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Users\abdul\Downloads\"/>
    </mc:Choice>
  </mc:AlternateContent>
  <xr:revisionPtr revIDLastSave="0" documentId="13_ncr:1_{92090B92-7291-4D7C-B8B3-4B3352C035E5}" xr6:coauthVersionLast="47" xr6:coauthVersionMax="47" xr10:uidLastSave="{00000000-0000-0000-0000-000000000000}"/>
  <bookViews>
    <workbookView xWindow="-108" yWindow="-108" windowWidth="23256" windowHeight="12456" xr2:uid="{00000000-000D-0000-FFFF-FFFF00000000}"/>
  </bookViews>
  <sheets>
    <sheet name="Dashboard" sheetId="3" r:id="rId1"/>
    <sheet name="Sheet1" sheetId="18" r:id="rId2"/>
    <sheet name="Cleaned Data" sheetId="7" r:id="rId3"/>
    <sheet name="Sheet10" sheetId="15" r:id="rId4"/>
    <sheet name="Sheet11" sheetId="16" r:id="rId5"/>
    <sheet name="Sheet12" sheetId="17" r:id="rId6"/>
    <sheet name="Sheet8" sheetId="13" r:id="rId7"/>
    <sheet name="Sheet7" sheetId="12" r:id="rId8"/>
    <sheet name="Sheet6" sheetId="11" r:id="rId9"/>
    <sheet name="Sheet3" sheetId="8" r:id="rId10"/>
    <sheet name="Sheet2" sheetId="5" r:id="rId11"/>
    <sheet name="Statistics (5).xlsx - Sheet1.cs" sheetId="1" r:id="rId12"/>
  </sheets>
  <definedNames>
    <definedName name="_xlcn.WorksheetConnection_Hiringprocessanalsisdataset.xlsxTable1_31" hidden="1">Table1_3[]</definedName>
    <definedName name="_xlcn.WorksheetConnection_Hiringprocessanalsisdataset.xlsxTable1_3StatusHiringRate1" hidden="1">Table1_3[[Status]:[Hiring Rate]]</definedName>
    <definedName name="_xlcn.WorksheetConnection_Hiringprocessanalsisdataset.xlsxTable11" hidden="1">Table1[]</definedName>
    <definedName name="Slicer_Department">#N/A</definedName>
    <definedName name="Slicer_Status">#N/A</definedName>
  </definedNames>
  <calcPr calcId="191029"/>
  <pivotCaches>
    <pivotCache cacheId="13" r:id="rId13"/>
    <pivotCache cacheId="14" r:id="rId14"/>
    <pivotCache cacheId="15" r:id="rId15"/>
    <pivotCache cacheId="16" r:id="rId16"/>
    <pivotCache cacheId="25"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3  Status   Hiring Rate" name="Table1_3  Status   Hiring Rate" connection="WorksheetConnection_Hiring-process-analsis-dataset.xlsx!Table1_3[[Status]:[Hiring Rate]]"/>
          <x15:modelTable id="Table1_3" name="Table1_3" connection="WorksheetConnection_Hiring-process-analsis-dataset.xlsx!Table1_3"/>
          <x15:modelTable id="Table1" name="Table1" connection="WorksheetConnection_Hiring-process-analsis-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7" l="1"/>
  <c r="M2" i="7"/>
  <c r="L2" i="7"/>
  <c r="K2" i="7"/>
  <c r="J2" i="7"/>
  <c r="I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337" i="7"/>
  <c r="O2338" i="7"/>
  <c r="O2339" i="7"/>
  <c r="O2340" i="7"/>
  <c r="O2341" i="7"/>
  <c r="O2342" i="7"/>
  <c r="O2343" i="7"/>
  <c r="O2344" i="7"/>
  <c r="O2345" i="7"/>
  <c r="O2346" i="7"/>
  <c r="O2347" i="7"/>
  <c r="O2348" i="7"/>
  <c r="O2349" i="7"/>
  <c r="O2350" i="7"/>
  <c r="O2351" i="7"/>
  <c r="O2352" i="7"/>
  <c r="O2353" i="7"/>
  <c r="O2354" i="7"/>
  <c r="O2355" i="7"/>
  <c r="O2356" i="7"/>
  <c r="O2357" i="7"/>
  <c r="O2358" i="7"/>
  <c r="O2359" i="7"/>
  <c r="O2360" i="7"/>
  <c r="O2361" i="7"/>
  <c r="O2362" i="7"/>
  <c r="O2363" i="7"/>
  <c r="O2364" i="7"/>
  <c r="O2365" i="7"/>
  <c r="O2366" i="7"/>
  <c r="O2367" i="7"/>
  <c r="O2368" i="7"/>
  <c r="O2369" i="7"/>
  <c r="O2370" i="7"/>
  <c r="O2371" i="7"/>
  <c r="O2372" i="7"/>
  <c r="O2373" i="7"/>
  <c r="O2374" i="7"/>
  <c r="O2375" i="7"/>
  <c r="O2376" i="7"/>
  <c r="O2377" i="7"/>
  <c r="O2378" i="7"/>
  <c r="O2379" i="7"/>
  <c r="O2380" i="7"/>
  <c r="O2381" i="7"/>
  <c r="O2382" i="7"/>
  <c r="O2383" i="7"/>
  <c r="O2384" i="7"/>
  <c r="O2385" i="7"/>
  <c r="O2386" i="7"/>
  <c r="O2387" i="7"/>
  <c r="O2388" i="7"/>
  <c r="O2389" i="7"/>
  <c r="O2390" i="7"/>
  <c r="O2391" i="7"/>
  <c r="O2392" i="7"/>
  <c r="O2393" i="7"/>
  <c r="O2394" i="7"/>
  <c r="O2395" i="7"/>
  <c r="O2396" i="7"/>
  <c r="O2397" i="7"/>
  <c r="O2398" i="7"/>
  <c r="O2399" i="7"/>
  <c r="O2400" i="7"/>
  <c r="O2401" i="7"/>
  <c r="O2402" i="7"/>
  <c r="O2403" i="7"/>
  <c r="O2404" i="7"/>
  <c r="O2405" i="7"/>
  <c r="O2406" i="7"/>
  <c r="O2407" i="7"/>
  <c r="O2408" i="7"/>
  <c r="O2409" i="7"/>
  <c r="O2410" i="7"/>
  <c r="O2411" i="7"/>
  <c r="O2412" i="7"/>
  <c r="O2413" i="7"/>
  <c r="O2414" i="7"/>
  <c r="O2415" i="7"/>
  <c r="O2416" i="7"/>
  <c r="O2417" i="7"/>
  <c r="O2418" i="7"/>
  <c r="O2419" i="7"/>
  <c r="O2420" i="7"/>
  <c r="O2421" i="7"/>
  <c r="O2422" i="7"/>
  <c r="O2423" i="7"/>
  <c r="O2424" i="7"/>
  <c r="O2425" i="7"/>
  <c r="O2426" i="7"/>
  <c r="O2427" i="7"/>
  <c r="O2428" i="7"/>
  <c r="O2429" i="7"/>
  <c r="O2430" i="7"/>
  <c r="O2431" i="7"/>
  <c r="O2432" i="7"/>
  <c r="O2433" i="7"/>
  <c r="O2434" i="7"/>
  <c r="O2435" i="7"/>
  <c r="O2436" i="7"/>
  <c r="O2437" i="7"/>
  <c r="O2438" i="7"/>
  <c r="O2439" i="7"/>
  <c r="O2440" i="7"/>
  <c r="O2441" i="7"/>
  <c r="O2442" i="7"/>
  <c r="O2443" i="7"/>
  <c r="O2444" i="7"/>
  <c r="O2445" i="7"/>
  <c r="O2446" i="7"/>
  <c r="O2447" i="7"/>
  <c r="O2448" i="7"/>
  <c r="O2449" i="7"/>
  <c r="O2450" i="7"/>
  <c r="O2451" i="7"/>
  <c r="O2452" i="7"/>
  <c r="O2453" i="7"/>
  <c r="O2454" i="7"/>
  <c r="O2455" i="7"/>
  <c r="O2456" i="7"/>
  <c r="O2457" i="7"/>
  <c r="O2458" i="7"/>
  <c r="O2459" i="7"/>
  <c r="O2460" i="7"/>
  <c r="O2461" i="7"/>
  <c r="O2462" i="7"/>
  <c r="O2463" i="7"/>
  <c r="O2464" i="7"/>
  <c r="O2465" i="7"/>
  <c r="O2466" i="7"/>
  <c r="O2467" i="7"/>
  <c r="O2468" i="7"/>
  <c r="O2469" i="7"/>
  <c r="O2470" i="7"/>
  <c r="O2471" i="7"/>
  <c r="O2472" i="7"/>
  <c r="O2473" i="7"/>
  <c r="O2474" i="7"/>
  <c r="O2475" i="7"/>
  <c r="O2476" i="7"/>
  <c r="O2477" i="7"/>
  <c r="O2478" i="7"/>
  <c r="O2479" i="7"/>
  <c r="O2480" i="7"/>
  <c r="O2481" i="7"/>
  <c r="O2482" i="7"/>
  <c r="O2483" i="7"/>
  <c r="O2484" i="7"/>
  <c r="O2485" i="7"/>
  <c r="O2486" i="7"/>
  <c r="O2487" i="7"/>
  <c r="O2488" i="7"/>
  <c r="O2489" i="7"/>
  <c r="O2490" i="7"/>
  <c r="O2491" i="7"/>
  <c r="O2492" i="7"/>
  <c r="O2493" i="7"/>
  <c r="O2494" i="7"/>
  <c r="O2495" i="7"/>
  <c r="O2496" i="7"/>
  <c r="O2497" i="7"/>
  <c r="O2498" i="7"/>
  <c r="O2499" i="7"/>
  <c r="O2500" i="7"/>
  <c r="O2501" i="7"/>
  <c r="O2502" i="7"/>
  <c r="O2503" i="7"/>
  <c r="O2504" i="7"/>
  <c r="O2505" i="7"/>
  <c r="O2506" i="7"/>
  <c r="O2507" i="7"/>
  <c r="O2508" i="7"/>
  <c r="O2509" i="7"/>
  <c r="O2510" i="7"/>
  <c r="O2511" i="7"/>
  <c r="O2512" i="7"/>
  <c r="O2513" i="7"/>
  <c r="O2514" i="7"/>
  <c r="O2515" i="7"/>
  <c r="O2516" i="7"/>
  <c r="O2517" i="7"/>
  <c r="O2518" i="7"/>
  <c r="O2519" i="7"/>
  <c r="O2520" i="7"/>
  <c r="O2521" i="7"/>
  <c r="O2522" i="7"/>
  <c r="O2523" i="7"/>
  <c r="O2524" i="7"/>
  <c r="O2525" i="7"/>
  <c r="O2526" i="7"/>
  <c r="O2527" i="7"/>
  <c r="O2528" i="7"/>
  <c r="O2529" i="7"/>
  <c r="O2530" i="7"/>
  <c r="O2531" i="7"/>
  <c r="O2532" i="7"/>
  <c r="O2533" i="7"/>
  <c r="O2534" i="7"/>
  <c r="O2535" i="7"/>
  <c r="O2536" i="7"/>
  <c r="O2537" i="7"/>
  <c r="O2538" i="7"/>
  <c r="O2539" i="7"/>
  <c r="O2540" i="7"/>
  <c r="O2541" i="7"/>
  <c r="O2542" i="7"/>
  <c r="O2543" i="7"/>
  <c r="O2544" i="7"/>
  <c r="O2545" i="7"/>
  <c r="O2546" i="7"/>
  <c r="O2547" i="7"/>
  <c r="O2548" i="7"/>
  <c r="O2549" i="7"/>
  <c r="O2550" i="7"/>
  <c r="O2551" i="7"/>
  <c r="O2552" i="7"/>
  <c r="O2553" i="7"/>
  <c r="O2554" i="7"/>
  <c r="O2555" i="7"/>
  <c r="O2556" i="7"/>
  <c r="O2557" i="7"/>
  <c r="O2558" i="7"/>
  <c r="O2559" i="7"/>
  <c r="O2560" i="7"/>
  <c r="O2561" i="7"/>
  <c r="O2562" i="7"/>
  <c r="O2563" i="7"/>
  <c r="O2564" i="7"/>
  <c r="O2565" i="7"/>
  <c r="O2566" i="7"/>
  <c r="O2567" i="7"/>
  <c r="O2568" i="7"/>
  <c r="O2569" i="7"/>
  <c r="O2570" i="7"/>
  <c r="O2571" i="7"/>
  <c r="O2572" i="7"/>
  <c r="O2573" i="7"/>
  <c r="O2574" i="7"/>
  <c r="O2575" i="7"/>
  <c r="O2576" i="7"/>
  <c r="O2577" i="7"/>
  <c r="O2578" i="7"/>
  <c r="O2579" i="7"/>
  <c r="O2580" i="7"/>
  <c r="O2581" i="7"/>
  <c r="O2582" i="7"/>
  <c r="O2583" i="7"/>
  <c r="O2584" i="7"/>
  <c r="O2585" i="7"/>
  <c r="O2586" i="7"/>
  <c r="O2587" i="7"/>
  <c r="O2588" i="7"/>
  <c r="O2589" i="7"/>
  <c r="O2590" i="7"/>
  <c r="O2591" i="7"/>
  <c r="O2592" i="7"/>
  <c r="O2593" i="7"/>
  <c r="O2594" i="7"/>
  <c r="O2595" i="7"/>
  <c r="O2596" i="7"/>
  <c r="O2597" i="7"/>
  <c r="O2598" i="7"/>
  <c r="O2599" i="7"/>
  <c r="O2600" i="7"/>
  <c r="O2601" i="7"/>
  <c r="O2602" i="7"/>
  <c r="O2603" i="7"/>
  <c r="O2604" i="7"/>
  <c r="O2605" i="7"/>
  <c r="O2606" i="7"/>
  <c r="O2607" i="7"/>
  <c r="O2608" i="7"/>
  <c r="O2609" i="7"/>
  <c r="O2610" i="7"/>
  <c r="O2611" i="7"/>
  <c r="O2612" i="7"/>
  <c r="O2613" i="7"/>
  <c r="O2614" i="7"/>
  <c r="O2615" i="7"/>
  <c r="O2616" i="7"/>
  <c r="O2617" i="7"/>
  <c r="O2618" i="7"/>
  <c r="O2619" i="7"/>
  <c r="O2620" i="7"/>
  <c r="O2621" i="7"/>
  <c r="O2622" i="7"/>
  <c r="O2623" i="7"/>
  <c r="O2624" i="7"/>
  <c r="O2625" i="7"/>
  <c r="O2626" i="7"/>
  <c r="O2627" i="7"/>
  <c r="O2628" i="7"/>
  <c r="O2629" i="7"/>
  <c r="O2630" i="7"/>
  <c r="O2631" i="7"/>
  <c r="O2632" i="7"/>
  <c r="O2633" i="7"/>
  <c r="O2634" i="7"/>
  <c r="O2635" i="7"/>
  <c r="O2636" i="7"/>
  <c r="O2637" i="7"/>
  <c r="O2638" i="7"/>
  <c r="O2639" i="7"/>
  <c r="O2640" i="7"/>
  <c r="O2641" i="7"/>
  <c r="O2642" i="7"/>
  <c r="O2643" i="7"/>
  <c r="O2644" i="7"/>
  <c r="O2645" i="7"/>
  <c r="O2646" i="7"/>
  <c r="O2647" i="7"/>
  <c r="O2648" i="7"/>
  <c r="O2649" i="7"/>
  <c r="O2650" i="7"/>
  <c r="O2651" i="7"/>
  <c r="O2652" i="7"/>
  <c r="O2653" i="7"/>
  <c r="O2654" i="7"/>
  <c r="O2655" i="7"/>
  <c r="O2656" i="7"/>
  <c r="O2657" i="7"/>
  <c r="O2658" i="7"/>
  <c r="O2659" i="7"/>
  <c r="O2660" i="7"/>
  <c r="O2661" i="7"/>
  <c r="O2662" i="7"/>
  <c r="O2663" i="7"/>
  <c r="O2664" i="7"/>
  <c r="O2665" i="7"/>
  <c r="O2666" i="7"/>
  <c r="O2667" i="7"/>
  <c r="O2668" i="7"/>
  <c r="O2669" i="7"/>
  <c r="O2670" i="7"/>
  <c r="O2671" i="7"/>
  <c r="O2672" i="7"/>
  <c r="O2673" i="7"/>
  <c r="O2674" i="7"/>
  <c r="O2675" i="7"/>
  <c r="O2676" i="7"/>
  <c r="O2677" i="7"/>
  <c r="O2678" i="7"/>
  <c r="O2679" i="7"/>
  <c r="O2680" i="7"/>
  <c r="O2681" i="7"/>
  <c r="O2682" i="7"/>
  <c r="O2683" i="7"/>
  <c r="O2684" i="7"/>
  <c r="O2685" i="7"/>
  <c r="O2686" i="7"/>
  <c r="O2687" i="7"/>
  <c r="O2688" i="7"/>
  <c r="O2689" i="7"/>
  <c r="O2690" i="7"/>
  <c r="O2691" i="7"/>
  <c r="O2692" i="7"/>
  <c r="O2693" i="7"/>
  <c r="O2694" i="7"/>
  <c r="O2695" i="7"/>
  <c r="O2696" i="7"/>
  <c r="O2697" i="7"/>
  <c r="O2698" i="7"/>
  <c r="O2699" i="7"/>
  <c r="O2700" i="7"/>
  <c r="O2701" i="7"/>
  <c r="O2702" i="7"/>
  <c r="O2703" i="7"/>
  <c r="O2704" i="7"/>
  <c r="O2705" i="7"/>
  <c r="O2706" i="7"/>
  <c r="O2707" i="7"/>
  <c r="O2708" i="7"/>
  <c r="O2709" i="7"/>
  <c r="O2710" i="7"/>
  <c r="O2711" i="7"/>
  <c r="O2712" i="7"/>
  <c r="O2713" i="7"/>
  <c r="O2714" i="7"/>
  <c r="O2715" i="7"/>
  <c r="O2716" i="7"/>
  <c r="O2717" i="7"/>
  <c r="O2718" i="7"/>
  <c r="O2719" i="7"/>
  <c r="O2720" i="7"/>
  <c r="O2721" i="7"/>
  <c r="O2722" i="7"/>
  <c r="O2723" i="7"/>
  <c r="O2724" i="7"/>
  <c r="O2725" i="7"/>
  <c r="O2726" i="7"/>
  <c r="O2727" i="7"/>
  <c r="O2728" i="7"/>
  <c r="O2729" i="7"/>
  <c r="O2730" i="7"/>
  <c r="O2731" i="7"/>
  <c r="O2732" i="7"/>
  <c r="O2733" i="7"/>
  <c r="O2734" i="7"/>
  <c r="O2735" i="7"/>
  <c r="O2736" i="7"/>
  <c r="O2737" i="7"/>
  <c r="O2738" i="7"/>
  <c r="O2739" i="7"/>
  <c r="O2740" i="7"/>
  <c r="O2741" i="7"/>
  <c r="O2742" i="7"/>
  <c r="O2743" i="7"/>
  <c r="O2744" i="7"/>
  <c r="O2745" i="7"/>
  <c r="O2746" i="7"/>
  <c r="O2747" i="7"/>
  <c r="O2748" i="7"/>
  <c r="O2749" i="7"/>
  <c r="O2750" i="7"/>
  <c r="O2751" i="7"/>
  <c r="O2752" i="7"/>
  <c r="O2753" i="7"/>
  <c r="O2754" i="7"/>
  <c r="O2755" i="7"/>
  <c r="O2756" i="7"/>
  <c r="O2757" i="7"/>
  <c r="O2758" i="7"/>
  <c r="O2759" i="7"/>
  <c r="O2760" i="7"/>
  <c r="O2761" i="7"/>
  <c r="O2762" i="7"/>
  <c r="O2763" i="7"/>
  <c r="O2764" i="7"/>
  <c r="O2765" i="7"/>
  <c r="O2766" i="7"/>
  <c r="O2767" i="7"/>
  <c r="O2768" i="7"/>
  <c r="O2769" i="7"/>
  <c r="O2770" i="7"/>
  <c r="O2771" i="7"/>
  <c r="O2772" i="7"/>
  <c r="O2773" i="7"/>
  <c r="O2774" i="7"/>
  <c r="O2775" i="7"/>
  <c r="O2776" i="7"/>
  <c r="O2777" i="7"/>
  <c r="O2778" i="7"/>
  <c r="O2779" i="7"/>
  <c r="O2780" i="7"/>
  <c r="O2781" i="7"/>
  <c r="O2782" i="7"/>
  <c r="O2783" i="7"/>
  <c r="O2784" i="7"/>
  <c r="O2785" i="7"/>
  <c r="O2786" i="7"/>
  <c r="O2787" i="7"/>
  <c r="O2788" i="7"/>
  <c r="O2789" i="7"/>
  <c r="O2790" i="7"/>
  <c r="O2791" i="7"/>
  <c r="O2792" i="7"/>
  <c r="O2793" i="7"/>
  <c r="O2794" i="7"/>
  <c r="O2795" i="7"/>
  <c r="O2796" i="7"/>
  <c r="O2797" i="7"/>
  <c r="O2798" i="7"/>
  <c r="O2799" i="7"/>
  <c r="O2800" i="7"/>
  <c r="O2801" i="7"/>
  <c r="O2802" i="7"/>
  <c r="O2803" i="7"/>
  <c r="O2804" i="7"/>
  <c r="O2805" i="7"/>
  <c r="O2806" i="7"/>
  <c r="O2807" i="7"/>
  <c r="O2808" i="7"/>
  <c r="O2809" i="7"/>
  <c r="O2810" i="7"/>
  <c r="O2811" i="7"/>
  <c r="O2812" i="7"/>
  <c r="O2813" i="7"/>
  <c r="O2814" i="7"/>
  <c r="O2815" i="7"/>
  <c r="O2816" i="7"/>
  <c r="O2817" i="7"/>
  <c r="O2818" i="7"/>
  <c r="O2819" i="7"/>
  <c r="O2820" i="7"/>
  <c r="O2821" i="7"/>
  <c r="O2822" i="7"/>
  <c r="O2823" i="7"/>
  <c r="O2824" i="7"/>
  <c r="O2825" i="7"/>
  <c r="O2826" i="7"/>
  <c r="O2827" i="7"/>
  <c r="O2828" i="7"/>
  <c r="O2829" i="7"/>
  <c r="O2830" i="7"/>
  <c r="O2831" i="7"/>
  <c r="O2832" i="7"/>
  <c r="O2833" i="7"/>
  <c r="O2834" i="7"/>
  <c r="O2835" i="7"/>
  <c r="O2836" i="7"/>
  <c r="O2837" i="7"/>
  <c r="O2838" i="7"/>
  <c r="O2839" i="7"/>
  <c r="O2840" i="7"/>
  <c r="O2841" i="7"/>
  <c r="O2842" i="7"/>
  <c r="O2843" i="7"/>
  <c r="O2844" i="7"/>
  <c r="O2845" i="7"/>
  <c r="O2846" i="7"/>
  <c r="O2847" i="7"/>
  <c r="O2848" i="7"/>
  <c r="O2849" i="7"/>
  <c r="O2850" i="7"/>
  <c r="O2851" i="7"/>
  <c r="O2852" i="7"/>
  <c r="O2853" i="7"/>
  <c r="O2854" i="7"/>
  <c r="O2855" i="7"/>
  <c r="O2856" i="7"/>
  <c r="O2857" i="7"/>
  <c r="O2858" i="7"/>
  <c r="O2859" i="7"/>
  <c r="O2860" i="7"/>
  <c r="O2861" i="7"/>
  <c r="O2862" i="7"/>
  <c r="O2863" i="7"/>
  <c r="O2864" i="7"/>
  <c r="O2865" i="7"/>
  <c r="O2866" i="7"/>
  <c r="O2867" i="7"/>
  <c r="O2868" i="7"/>
  <c r="O2869" i="7"/>
  <c r="O2870" i="7"/>
  <c r="O2871" i="7"/>
  <c r="O2872" i="7"/>
  <c r="O2873" i="7"/>
  <c r="O2874" i="7"/>
  <c r="O2875" i="7"/>
  <c r="O2876" i="7"/>
  <c r="O2877" i="7"/>
  <c r="O2878" i="7"/>
  <c r="O2879" i="7"/>
  <c r="O2880" i="7"/>
  <c r="O2881" i="7"/>
  <c r="O2882" i="7"/>
  <c r="O2883" i="7"/>
  <c r="O2884" i="7"/>
  <c r="O2885" i="7"/>
  <c r="O2886" i="7"/>
  <c r="O2887" i="7"/>
  <c r="O2888" i="7"/>
  <c r="O2889" i="7"/>
  <c r="O2890" i="7"/>
  <c r="O2891" i="7"/>
  <c r="O2892" i="7"/>
  <c r="O2893" i="7"/>
  <c r="O2894" i="7"/>
  <c r="O2895" i="7"/>
  <c r="O2896" i="7"/>
  <c r="O2897" i="7"/>
  <c r="O2898" i="7"/>
  <c r="O2899" i="7"/>
  <c r="O2900" i="7"/>
  <c r="O2901" i="7"/>
  <c r="O2902" i="7"/>
  <c r="O2903" i="7"/>
  <c r="O2904" i="7"/>
  <c r="O2905" i="7"/>
  <c r="O2906" i="7"/>
  <c r="O2907" i="7"/>
  <c r="O2908" i="7"/>
  <c r="O2909" i="7"/>
  <c r="O2910" i="7"/>
  <c r="O2911" i="7"/>
  <c r="O2912" i="7"/>
  <c r="O2913" i="7"/>
  <c r="O2914" i="7"/>
  <c r="O2915" i="7"/>
  <c r="O2916" i="7"/>
  <c r="O2917" i="7"/>
  <c r="O2918" i="7"/>
  <c r="O2919" i="7"/>
  <c r="O2920" i="7"/>
  <c r="O2921" i="7"/>
  <c r="O2922" i="7"/>
  <c r="O2923" i="7"/>
  <c r="O2924" i="7"/>
  <c r="O2925" i="7"/>
  <c r="O2926" i="7"/>
  <c r="O2927" i="7"/>
  <c r="O2928" i="7"/>
  <c r="O2929" i="7"/>
  <c r="O2930" i="7"/>
  <c r="O2931" i="7"/>
  <c r="O2932" i="7"/>
  <c r="O2933" i="7"/>
  <c r="O2934" i="7"/>
  <c r="O2935" i="7"/>
  <c r="O2936" i="7"/>
  <c r="O2937" i="7"/>
  <c r="O2938" i="7"/>
  <c r="O2939" i="7"/>
  <c r="O2940" i="7"/>
  <c r="O2941" i="7"/>
  <c r="O2942" i="7"/>
  <c r="O2943" i="7"/>
  <c r="O2944" i="7"/>
  <c r="O2945" i="7"/>
  <c r="O2946" i="7"/>
  <c r="O2947" i="7"/>
  <c r="O2948" i="7"/>
  <c r="O2949" i="7"/>
  <c r="O2950" i="7"/>
  <c r="O2951" i="7"/>
  <c r="O2952" i="7"/>
  <c r="O2953" i="7"/>
  <c r="O2954" i="7"/>
  <c r="O2955" i="7"/>
  <c r="O2956" i="7"/>
  <c r="O2957" i="7"/>
  <c r="O2958" i="7"/>
  <c r="O2959" i="7"/>
  <c r="O2960" i="7"/>
  <c r="O2961" i="7"/>
  <c r="O2962" i="7"/>
  <c r="O2963" i="7"/>
  <c r="O2964" i="7"/>
  <c r="O2965" i="7"/>
  <c r="O2966" i="7"/>
  <c r="O2967" i="7"/>
  <c r="O2968" i="7"/>
  <c r="O2969" i="7"/>
  <c r="O2970" i="7"/>
  <c r="O2971" i="7"/>
  <c r="O2972" i="7"/>
  <c r="O2973" i="7"/>
  <c r="O2974" i="7"/>
  <c r="O2975" i="7"/>
  <c r="O2976" i="7"/>
  <c r="O2977" i="7"/>
  <c r="O2978" i="7"/>
  <c r="O2979" i="7"/>
  <c r="O2980" i="7"/>
  <c r="O2981" i="7"/>
  <c r="O2982" i="7"/>
  <c r="O2983" i="7"/>
  <c r="O2984" i="7"/>
  <c r="O2985" i="7"/>
  <c r="O2986" i="7"/>
  <c r="O2987" i="7"/>
  <c r="O2988" i="7"/>
  <c r="O2989" i="7"/>
  <c r="O2990" i="7"/>
  <c r="O2991" i="7"/>
  <c r="O2992" i="7"/>
  <c r="O2993" i="7"/>
  <c r="O2994" i="7"/>
  <c r="O2995" i="7"/>
  <c r="O2996" i="7"/>
  <c r="O2997" i="7"/>
  <c r="O2998" i="7"/>
  <c r="O2999" i="7"/>
  <c r="O3000" i="7"/>
  <c r="O3001" i="7"/>
  <c r="O3002" i="7"/>
  <c r="O3003" i="7"/>
  <c r="O3004" i="7"/>
  <c r="O3005" i="7"/>
  <c r="O3006" i="7"/>
  <c r="O3007" i="7"/>
  <c r="O3008" i="7"/>
  <c r="O3009" i="7"/>
  <c r="O3010" i="7"/>
  <c r="O3011" i="7"/>
  <c r="O3012" i="7"/>
  <c r="O3013" i="7"/>
  <c r="O3014" i="7"/>
  <c r="O3015" i="7"/>
  <c r="O3016" i="7"/>
  <c r="O3017" i="7"/>
  <c r="O3018" i="7"/>
  <c r="O3019" i="7"/>
  <c r="O3020" i="7"/>
  <c r="O3021" i="7"/>
  <c r="O3022" i="7"/>
  <c r="O3023" i="7"/>
  <c r="O3024" i="7"/>
  <c r="O3025" i="7"/>
  <c r="O3026" i="7"/>
  <c r="O3027" i="7"/>
  <c r="O3028" i="7"/>
  <c r="O3029" i="7"/>
  <c r="O3030" i="7"/>
  <c r="O3031" i="7"/>
  <c r="O3032" i="7"/>
  <c r="O3033" i="7"/>
  <c r="O3034" i="7"/>
  <c r="O3035" i="7"/>
  <c r="O3036" i="7"/>
  <c r="O3037" i="7"/>
  <c r="O3038" i="7"/>
  <c r="O3039" i="7"/>
  <c r="O3040" i="7"/>
  <c r="O3041" i="7"/>
  <c r="O3042" i="7"/>
  <c r="O3043" i="7"/>
  <c r="O3044" i="7"/>
  <c r="O3045" i="7"/>
  <c r="O3046" i="7"/>
  <c r="O3047" i="7"/>
  <c r="O3048" i="7"/>
  <c r="O3049" i="7"/>
  <c r="O3050" i="7"/>
  <c r="O3051" i="7"/>
  <c r="O3052" i="7"/>
  <c r="O3053" i="7"/>
  <c r="O3054" i="7"/>
  <c r="O3055" i="7"/>
  <c r="O3056" i="7"/>
  <c r="O3057" i="7"/>
  <c r="O3058" i="7"/>
  <c r="O3059" i="7"/>
  <c r="O3060" i="7"/>
  <c r="O3061" i="7"/>
  <c r="O3062" i="7"/>
  <c r="O3063" i="7"/>
  <c r="O3064" i="7"/>
  <c r="O3065" i="7"/>
  <c r="O3066" i="7"/>
  <c r="O3067" i="7"/>
  <c r="O3068" i="7"/>
  <c r="O3069" i="7"/>
  <c r="O3070" i="7"/>
  <c r="O3071" i="7"/>
  <c r="O3072" i="7"/>
  <c r="O3073" i="7"/>
  <c r="O3074" i="7"/>
  <c r="O3075" i="7"/>
  <c r="O3076" i="7"/>
  <c r="O3077" i="7"/>
  <c r="O3078" i="7"/>
  <c r="O3079" i="7"/>
  <c r="O3080" i="7"/>
  <c r="O3081" i="7"/>
  <c r="O3082" i="7"/>
  <c r="O3083" i="7"/>
  <c r="O3084" i="7"/>
  <c r="O3085" i="7"/>
  <c r="O3086" i="7"/>
  <c r="O3087" i="7"/>
  <c r="O3088" i="7"/>
  <c r="O3089" i="7"/>
  <c r="O3090" i="7"/>
  <c r="O3091" i="7"/>
  <c r="O3092" i="7"/>
  <c r="O3093" i="7"/>
  <c r="O3094" i="7"/>
  <c r="O3095" i="7"/>
  <c r="O3096" i="7"/>
  <c r="O3097" i="7"/>
  <c r="O3098" i="7"/>
  <c r="O3099" i="7"/>
  <c r="O3100" i="7"/>
  <c r="O3101" i="7"/>
  <c r="O3102" i="7"/>
  <c r="O3103" i="7"/>
  <c r="O3104" i="7"/>
  <c r="O3105" i="7"/>
  <c r="O3106" i="7"/>
  <c r="O3107" i="7"/>
  <c r="O3108" i="7"/>
  <c r="O3109" i="7"/>
  <c r="O3110" i="7"/>
  <c r="O3111" i="7"/>
  <c r="O3112" i="7"/>
  <c r="O3113" i="7"/>
  <c r="O3114" i="7"/>
  <c r="O3115" i="7"/>
  <c r="O3116" i="7"/>
  <c r="O3117" i="7"/>
  <c r="O3118" i="7"/>
  <c r="O3119" i="7"/>
  <c r="O3120" i="7"/>
  <c r="O3121" i="7"/>
  <c r="O3122" i="7"/>
  <c r="O3123" i="7"/>
  <c r="O3124" i="7"/>
  <c r="O3125" i="7"/>
  <c r="O3126" i="7"/>
  <c r="O3127" i="7"/>
  <c r="O3128" i="7"/>
  <c r="O3129" i="7"/>
  <c r="O3130" i="7"/>
  <c r="O3131" i="7"/>
  <c r="O3132" i="7"/>
  <c r="O3133" i="7"/>
  <c r="O3134" i="7"/>
  <c r="O3135" i="7"/>
  <c r="O3136" i="7"/>
  <c r="O3137" i="7"/>
  <c r="O3138" i="7"/>
  <c r="O3139" i="7"/>
  <c r="O3140" i="7"/>
  <c r="O3141" i="7"/>
  <c r="O3142" i="7"/>
  <c r="O3143" i="7"/>
  <c r="O3144" i="7"/>
  <c r="O3145" i="7"/>
  <c r="O3146" i="7"/>
  <c r="O3147" i="7"/>
  <c r="O3148" i="7"/>
  <c r="O3149" i="7"/>
  <c r="O3150" i="7"/>
  <c r="O3151" i="7"/>
  <c r="O3152" i="7"/>
  <c r="O3153" i="7"/>
  <c r="O3154" i="7"/>
  <c r="O3155" i="7"/>
  <c r="O3156" i="7"/>
  <c r="O3157" i="7"/>
  <c r="O3158" i="7"/>
  <c r="O3159" i="7"/>
  <c r="O3160" i="7"/>
  <c r="O3161" i="7"/>
  <c r="O3162" i="7"/>
  <c r="O3163" i="7"/>
  <c r="O3164" i="7"/>
  <c r="O3165" i="7"/>
  <c r="O3166" i="7"/>
  <c r="O3167" i="7"/>
  <c r="O3168" i="7"/>
  <c r="O3169" i="7"/>
  <c r="O3170" i="7"/>
  <c r="O3171" i="7"/>
  <c r="O3172" i="7"/>
  <c r="O3173" i="7"/>
  <c r="O3174" i="7"/>
  <c r="O3175" i="7"/>
  <c r="O3176" i="7"/>
  <c r="O3177" i="7"/>
  <c r="O3178" i="7"/>
  <c r="O3179" i="7"/>
  <c r="O3180" i="7"/>
  <c r="O3181" i="7"/>
  <c r="O3182" i="7"/>
  <c r="O3183" i="7"/>
  <c r="O3184" i="7"/>
  <c r="O3185" i="7"/>
  <c r="O3186" i="7"/>
  <c r="O3187" i="7"/>
  <c r="O3188" i="7"/>
  <c r="O3189" i="7"/>
  <c r="O3190" i="7"/>
  <c r="O3191" i="7"/>
  <c r="O3192" i="7"/>
  <c r="O3193" i="7"/>
  <c r="O3194" i="7"/>
  <c r="O3195" i="7"/>
  <c r="O3196" i="7"/>
  <c r="O3197" i="7"/>
  <c r="O3198" i="7"/>
  <c r="O3199" i="7"/>
  <c r="O3200" i="7"/>
  <c r="O3201" i="7"/>
  <c r="O3202" i="7"/>
  <c r="O3203" i="7"/>
  <c r="O3204" i="7"/>
  <c r="O3205" i="7"/>
  <c r="O3206" i="7"/>
  <c r="O3207" i="7"/>
  <c r="O3208" i="7"/>
  <c r="O3209" i="7"/>
  <c r="O3210" i="7"/>
  <c r="O3211" i="7"/>
  <c r="O3212" i="7"/>
  <c r="O3213" i="7"/>
  <c r="O3214" i="7"/>
  <c r="O3215" i="7"/>
  <c r="O3216" i="7"/>
  <c r="O3217" i="7"/>
  <c r="O3218" i="7"/>
  <c r="O3219" i="7"/>
  <c r="O3220" i="7"/>
  <c r="O3221" i="7"/>
  <c r="O3222" i="7"/>
  <c r="O3223" i="7"/>
  <c r="O3224" i="7"/>
  <c r="O3225" i="7"/>
  <c r="O3226" i="7"/>
  <c r="O3227" i="7"/>
  <c r="O3228" i="7"/>
  <c r="O3229" i="7"/>
  <c r="O3230" i="7"/>
  <c r="O3231" i="7"/>
  <c r="O3232" i="7"/>
  <c r="O3233" i="7"/>
  <c r="O3234" i="7"/>
  <c r="O3235" i="7"/>
  <c r="O3236" i="7"/>
  <c r="O3237" i="7"/>
  <c r="O3238" i="7"/>
  <c r="O3239" i="7"/>
  <c r="O3240" i="7"/>
  <c r="O3241" i="7"/>
  <c r="O3242" i="7"/>
  <c r="O3243" i="7"/>
  <c r="O3244" i="7"/>
  <c r="O3245" i="7"/>
  <c r="O3246" i="7"/>
  <c r="O3247" i="7"/>
  <c r="O3248" i="7"/>
  <c r="O3249" i="7"/>
  <c r="O3250" i="7"/>
  <c r="O3251" i="7"/>
  <c r="O3252" i="7"/>
  <c r="O3253" i="7"/>
  <c r="O3254" i="7"/>
  <c r="O3255" i="7"/>
  <c r="O3256" i="7"/>
  <c r="O3257" i="7"/>
  <c r="O3258" i="7"/>
  <c r="O3259" i="7"/>
  <c r="O3260" i="7"/>
  <c r="O3261" i="7"/>
  <c r="O3262" i="7"/>
  <c r="O3263" i="7"/>
  <c r="O3264" i="7"/>
  <c r="O3265" i="7"/>
  <c r="O3266" i="7"/>
  <c r="O3267" i="7"/>
  <c r="O3268" i="7"/>
  <c r="O3269" i="7"/>
  <c r="O3270" i="7"/>
  <c r="O3271" i="7"/>
  <c r="O3272" i="7"/>
  <c r="O3273" i="7"/>
  <c r="O3274" i="7"/>
  <c r="O3275" i="7"/>
  <c r="O3276" i="7"/>
  <c r="O3277" i="7"/>
  <c r="O3278" i="7"/>
  <c r="O3279" i="7"/>
  <c r="O3280" i="7"/>
  <c r="O3281" i="7"/>
  <c r="O3282" i="7"/>
  <c r="O3283" i="7"/>
  <c r="O3284" i="7"/>
  <c r="O3285" i="7"/>
  <c r="O3286" i="7"/>
  <c r="O3287" i="7"/>
  <c r="O3288" i="7"/>
  <c r="O3289" i="7"/>
  <c r="O3290" i="7"/>
  <c r="O3291" i="7"/>
  <c r="O3292" i="7"/>
  <c r="O3293" i="7"/>
  <c r="O3294" i="7"/>
  <c r="O3295" i="7"/>
  <c r="O3296" i="7"/>
  <c r="O3297" i="7"/>
  <c r="O3298" i="7"/>
  <c r="O3299" i="7"/>
  <c r="O3300" i="7"/>
  <c r="O3301" i="7"/>
  <c r="O3302" i="7"/>
  <c r="O3303" i="7"/>
  <c r="O3304" i="7"/>
  <c r="O3305" i="7"/>
  <c r="O3306" i="7"/>
  <c r="O3307" i="7"/>
  <c r="O3308" i="7"/>
  <c r="O3309" i="7"/>
  <c r="O3310" i="7"/>
  <c r="O3311" i="7"/>
  <c r="O3312" i="7"/>
  <c r="O3313" i="7"/>
  <c r="O3314" i="7"/>
  <c r="O3315" i="7"/>
  <c r="O3316" i="7"/>
  <c r="O3317" i="7"/>
  <c r="O3318" i="7"/>
  <c r="O3319" i="7"/>
  <c r="O3320" i="7"/>
  <c r="O3321" i="7"/>
  <c r="O3322" i="7"/>
  <c r="O3323" i="7"/>
  <c r="O3324" i="7"/>
  <c r="O3325" i="7"/>
  <c r="O3326" i="7"/>
  <c r="O3327" i="7"/>
  <c r="O3328" i="7"/>
  <c r="O3329" i="7"/>
  <c r="O3330" i="7"/>
  <c r="O3331" i="7"/>
  <c r="O3332" i="7"/>
  <c r="O3333" i="7"/>
  <c r="O3334" i="7"/>
  <c r="O3335" i="7"/>
  <c r="O3336" i="7"/>
  <c r="O3337" i="7"/>
  <c r="O3338" i="7"/>
  <c r="O3339" i="7"/>
  <c r="O3340" i="7"/>
  <c r="O3341" i="7"/>
  <c r="O3342" i="7"/>
  <c r="O3343" i="7"/>
  <c r="O3344" i="7"/>
  <c r="O3345" i="7"/>
  <c r="O3346" i="7"/>
  <c r="O3347" i="7"/>
  <c r="O3348" i="7"/>
  <c r="O3349" i="7"/>
  <c r="O3350" i="7"/>
  <c r="O3351" i="7"/>
  <c r="O3352" i="7"/>
  <c r="O3353" i="7"/>
  <c r="O3354" i="7"/>
  <c r="O3355" i="7"/>
  <c r="O3356" i="7"/>
  <c r="O3357" i="7"/>
  <c r="O3358" i="7"/>
  <c r="O3359" i="7"/>
  <c r="O3360" i="7"/>
  <c r="O3361" i="7"/>
  <c r="O3362" i="7"/>
  <c r="O3363" i="7"/>
  <c r="O3364" i="7"/>
  <c r="O3365" i="7"/>
  <c r="O3366" i="7"/>
  <c r="O3367" i="7"/>
  <c r="O3368" i="7"/>
  <c r="O3369" i="7"/>
  <c r="O3370" i="7"/>
  <c r="O3371" i="7"/>
  <c r="O3372" i="7"/>
  <c r="O3373" i="7"/>
  <c r="O3374" i="7"/>
  <c r="O3375" i="7"/>
  <c r="O3376" i="7"/>
  <c r="O3377" i="7"/>
  <c r="O3378" i="7"/>
  <c r="O3379" i="7"/>
  <c r="O3380" i="7"/>
  <c r="O3381" i="7"/>
  <c r="O3382" i="7"/>
  <c r="O3383" i="7"/>
  <c r="O3384" i="7"/>
  <c r="O3385" i="7"/>
  <c r="O3386" i="7"/>
  <c r="O3387" i="7"/>
  <c r="O3388" i="7"/>
  <c r="O3389" i="7"/>
  <c r="O3390" i="7"/>
  <c r="O3391" i="7"/>
  <c r="O3392" i="7"/>
  <c r="O3393" i="7"/>
  <c r="O3394" i="7"/>
  <c r="O3395" i="7"/>
  <c r="O3396" i="7"/>
  <c r="O3397" i="7"/>
  <c r="O3398" i="7"/>
  <c r="O3399" i="7"/>
  <c r="O3400" i="7"/>
  <c r="O3401" i="7"/>
  <c r="O3402" i="7"/>
  <c r="O3403" i="7"/>
  <c r="O3404" i="7"/>
  <c r="O3405" i="7"/>
  <c r="O3406" i="7"/>
  <c r="O3407" i="7"/>
  <c r="O3408" i="7"/>
  <c r="O3409" i="7"/>
  <c r="O3410" i="7"/>
  <c r="O3411" i="7"/>
  <c r="O3412" i="7"/>
  <c r="O3413" i="7"/>
  <c r="O3414" i="7"/>
  <c r="O3415" i="7"/>
  <c r="O3416" i="7"/>
  <c r="O3417" i="7"/>
  <c r="O3418" i="7"/>
  <c r="O3419" i="7"/>
  <c r="O3420" i="7"/>
  <c r="O3421" i="7"/>
  <c r="O3422" i="7"/>
  <c r="O3423" i="7"/>
  <c r="O3424" i="7"/>
  <c r="O3425" i="7"/>
  <c r="O3426" i="7"/>
  <c r="O3427" i="7"/>
  <c r="O3428" i="7"/>
  <c r="O3429" i="7"/>
  <c r="O3430" i="7"/>
  <c r="O3431" i="7"/>
  <c r="O3432" i="7"/>
  <c r="O3433" i="7"/>
  <c r="O3434" i="7"/>
  <c r="O3435" i="7"/>
  <c r="O3436" i="7"/>
  <c r="O3437" i="7"/>
  <c r="O3438" i="7"/>
  <c r="O3439" i="7"/>
  <c r="O3440" i="7"/>
  <c r="O3441" i="7"/>
  <c r="O3442" i="7"/>
  <c r="O3443" i="7"/>
  <c r="O3444" i="7"/>
  <c r="O3445" i="7"/>
  <c r="O3446" i="7"/>
  <c r="O3447" i="7"/>
  <c r="O3448" i="7"/>
  <c r="O3449" i="7"/>
  <c r="O3450" i="7"/>
  <c r="O3451" i="7"/>
  <c r="O3452" i="7"/>
  <c r="O3453" i="7"/>
  <c r="O3454" i="7"/>
  <c r="O3455" i="7"/>
  <c r="O3456" i="7"/>
  <c r="O3457" i="7"/>
  <c r="O3458" i="7"/>
  <c r="O3459" i="7"/>
  <c r="O3460" i="7"/>
  <c r="O3461" i="7"/>
  <c r="O3462" i="7"/>
  <c r="O3463" i="7"/>
  <c r="O3464" i="7"/>
  <c r="O3465" i="7"/>
  <c r="O3466" i="7"/>
  <c r="O3467" i="7"/>
  <c r="O3468" i="7"/>
  <c r="O3469" i="7"/>
  <c r="O3470" i="7"/>
  <c r="O3471" i="7"/>
  <c r="O3472" i="7"/>
  <c r="O3473" i="7"/>
  <c r="O3474" i="7"/>
  <c r="O3475" i="7"/>
  <c r="O3476" i="7"/>
  <c r="O3477" i="7"/>
  <c r="O3478" i="7"/>
  <c r="O3479" i="7"/>
  <c r="O3480" i="7"/>
  <c r="O3481" i="7"/>
  <c r="O3482" i="7"/>
  <c r="O3483" i="7"/>
  <c r="O3484" i="7"/>
  <c r="O3485" i="7"/>
  <c r="O3486" i="7"/>
  <c r="O3487" i="7"/>
  <c r="O3488" i="7"/>
  <c r="O3489" i="7"/>
  <c r="O3490" i="7"/>
  <c r="O3491" i="7"/>
  <c r="O3492" i="7"/>
  <c r="O3493" i="7"/>
  <c r="O3494" i="7"/>
  <c r="O3495" i="7"/>
  <c r="O3496" i="7"/>
  <c r="O3497" i="7"/>
  <c r="O3498" i="7"/>
  <c r="O3499" i="7"/>
  <c r="O3500" i="7"/>
  <c r="O3501" i="7"/>
  <c r="O3502" i="7"/>
  <c r="O3503" i="7"/>
  <c r="O3504" i="7"/>
  <c r="O3505" i="7"/>
  <c r="O3506" i="7"/>
  <c r="O3507" i="7"/>
  <c r="O3508" i="7"/>
  <c r="O3509" i="7"/>
  <c r="O3510" i="7"/>
  <c r="O3511" i="7"/>
  <c r="O3512" i="7"/>
  <c r="O3513" i="7"/>
  <c r="O3514" i="7"/>
  <c r="O3515" i="7"/>
  <c r="O3516" i="7"/>
  <c r="O3517" i="7"/>
  <c r="O3518" i="7"/>
  <c r="O3519" i="7"/>
  <c r="O3520" i="7"/>
  <c r="O3521" i="7"/>
  <c r="O3522" i="7"/>
  <c r="O3523" i="7"/>
  <c r="O3524" i="7"/>
  <c r="O3525" i="7"/>
  <c r="O3526" i="7"/>
  <c r="O3527" i="7"/>
  <c r="O3528" i="7"/>
  <c r="O3529" i="7"/>
  <c r="O3530" i="7"/>
  <c r="O3531" i="7"/>
  <c r="O3532" i="7"/>
  <c r="O3533" i="7"/>
  <c r="O3534" i="7"/>
  <c r="O3535" i="7"/>
  <c r="O3536" i="7"/>
  <c r="O3537" i="7"/>
  <c r="O3538" i="7"/>
  <c r="O3539" i="7"/>
  <c r="O3540" i="7"/>
  <c r="O3541" i="7"/>
  <c r="O3542" i="7"/>
  <c r="O3543" i="7"/>
  <c r="O3544" i="7"/>
  <c r="O3545" i="7"/>
  <c r="O3546" i="7"/>
  <c r="O3547" i="7"/>
  <c r="O3548" i="7"/>
  <c r="O3549" i="7"/>
  <c r="O3550" i="7"/>
  <c r="O3551" i="7"/>
  <c r="O3552" i="7"/>
  <c r="O3553" i="7"/>
  <c r="O3554" i="7"/>
  <c r="O3555" i="7"/>
  <c r="O3556" i="7"/>
  <c r="O3557" i="7"/>
  <c r="O3558" i="7"/>
  <c r="O3559" i="7"/>
  <c r="O3560" i="7"/>
  <c r="O3561" i="7"/>
  <c r="O3562" i="7"/>
  <c r="O3563" i="7"/>
  <c r="O3564" i="7"/>
  <c r="O3565" i="7"/>
  <c r="O3566" i="7"/>
  <c r="O3567" i="7"/>
  <c r="O3568" i="7"/>
  <c r="O3569" i="7"/>
  <c r="O3570" i="7"/>
  <c r="O3571" i="7"/>
  <c r="O3572" i="7"/>
  <c r="O3573" i="7"/>
  <c r="O3574" i="7"/>
  <c r="O3575" i="7"/>
  <c r="O3576" i="7"/>
  <c r="O3577" i="7"/>
  <c r="O3578" i="7"/>
  <c r="O3579" i="7"/>
  <c r="O3580" i="7"/>
  <c r="O3581" i="7"/>
  <c r="O3582" i="7"/>
  <c r="O3583" i="7"/>
  <c r="O3584" i="7"/>
  <c r="O3585" i="7"/>
  <c r="O3586" i="7"/>
  <c r="O3587" i="7"/>
  <c r="O3588" i="7"/>
  <c r="O3589" i="7"/>
  <c r="O3590" i="7"/>
  <c r="O3591" i="7"/>
  <c r="O3592" i="7"/>
  <c r="O3593" i="7"/>
  <c r="O3594" i="7"/>
  <c r="O3595" i="7"/>
  <c r="O3596" i="7"/>
  <c r="O3597" i="7"/>
  <c r="O3598" i="7"/>
  <c r="O3599" i="7"/>
  <c r="O3600" i="7"/>
  <c r="O3601" i="7"/>
  <c r="O3602" i="7"/>
  <c r="O3603" i="7"/>
  <c r="O3604" i="7"/>
  <c r="O3605" i="7"/>
  <c r="O3606" i="7"/>
  <c r="O3607" i="7"/>
  <c r="O3608" i="7"/>
  <c r="O3609" i="7"/>
  <c r="O3610" i="7"/>
  <c r="O3611" i="7"/>
  <c r="O3612" i="7"/>
  <c r="O3613" i="7"/>
  <c r="O3614" i="7"/>
  <c r="O3615" i="7"/>
  <c r="O3616" i="7"/>
  <c r="O3617" i="7"/>
  <c r="O3618" i="7"/>
  <c r="O3619" i="7"/>
  <c r="O3620" i="7"/>
  <c r="O3621" i="7"/>
  <c r="O3622" i="7"/>
  <c r="O3623" i="7"/>
  <c r="O3624" i="7"/>
  <c r="O3625" i="7"/>
  <c r="O3626" i="7"/>
  <c r="O3627" i="7"/>
  <c r="O3628" i="7"/>
  <c r="O3629" i="7"/>
  <c r="O3630" i="7"/>
  <c r="O3631" i="7"/>
  <c r="O3632" i="7"/>
  <c r="O3633" i="7"/>
  <c r="O3634" i="7"/>
  <c r="O3635" i="7"/>
  <c r="O3636" i="7"/>
  <c r="O3637" i="7"/>
  <c r="O3638" i="7"/>
  <c r="O3639" i="7"/>
  <c r="O3640" i="7"/>
  <c r="O3641" i="7"/>
  <c r="O3642" i="7"/>
  <c r="O3643" i="7"/>
  <c r="O3644" i="7"/>
  <c r="O3645" i="7"/>
  <c r="O3646" i="7"/>
  <c r="O3647" i="7"/>
  <c r="O3648" i="7"/>
  <c r="O3649" i="7"/>
  <c r="O3650" i="7"/>
  <c r="O3651" i="7"/>
  <c r="O3652" i="7"/>
  <c r="O3653" i="7"/>
  <c r="O3654" i="7"/>
  <c r="O3655" i="7"/>
  <c r="O3656" i="7"/>
  <c r="O3657" i="7"/>
  <c r="O3658" i="7"/>
  <c r="O3659" i="7"/>
  <c r="O3660" i="7"/>
  <c r="O3661" i="7"/>
  <c r="O3662" i="7"/>
  <c r="O3663" i="7"/>
  <c r="O3664" i="7"/>
  <c r="O3665" i="7"/>
  <c r="O3666" i="7"/>
  <c r="O3667" i="7"/>
  <c r="O3668" i="7"/>
  <c r="O3669" i="7"/>
  <c r="O3670" i="7"/>
  <c r="O3671" i="7"/>
  <c r="O3672" i="7"/>
  <c r="O3673" i="7"/>
  <c r="O3674" i="7"/>
  <c r="O3675" i="7"/>
  <c r="O3676" i="7"/>
  <c r="O3677" i="7"/>
  <c r="O3678" i="7"/>
  <c r="O3679" i="7"/>
  <c r="O3680" i="7"/>
  <c r="O3681" i="7"/>
  <c r="O3682" i="7"/>
  <c r="O3683" i="7"/>
  <c r="O3684" i="7"/>
  <c r="O3685" i="7"/>
  <c r="O3686" i="7"/>
  <c r="O3687" i="7"/>
  <c r="O3688" i="7"/>
  <c r="O3689" i="7"/>
  <c r="O3690" i="7"/>
  <c r="O3691" i="7"/>
  <c r="O3692" i="7"/>
  <c r="O3693" i="7"/>
  <c r="O3694" i="7"/>
  <c r="O3695" i="7"/>
  <c r="O3696" i="7"/>
  <c r="O3697" i="7"/>
  <c r="O3698" i="7"/>
  <c r="O3699" i="7"/>
  <c r="O3700" i="7"/>
  <c r="O3701" i="7"/>
  <c r="O3702" i="7"/>
  <c r="O3703" i="7"/>
  <c r="O3704" i="7"/>
  <c r="O3705" i="7"/>
  <c r="O3706" i="7"/>
  <c r="O3707" i="7"/>
  <c r="O3708" i="7"/>
  <c r="O3709" i="7"/>
  <c r="O3710" i="7"/>
  <c r="O3711" i="7"/>
  <c r="O3712" i="7"/>
  <c r="O3713" i="7"/>
  <c r="O3714" i="7"/>
  <c r="O3715" i="7"/>
  <c r="O3716" i="7"/>
  <c r="O3717" i="7"/>
  <c r="O3718" i="7"/>
  <c r="O3719" i="7"/>
  <c r="O3720" i="7"/>
  <c r="O3721" i="7"/>
  <c r="O3722" i="7"/>
  <c r="O3723" i="7"/>
  <c r="O3724" i="7"/>
  <c r="O3725" i="7"/>
  <c r="O3726" i="7"/>
  <c r="O3727" i="7"/>
  <c r="O3728" i="7"/>
  <c r="O3729" i="7"/>
  <c r="O3730" i="7"/>
  <c r="O3731" i="7"/>
  <c r="O3732" i="7"/>
  <c r="O3733" i="7"/>
  <c r="O3734" i="7"/>
  <c r="O3735" i="7"/>
  <c r="O3736" i="7"/>
  <c r="O3737" i="7"/>
  <c r="O3738" i="7"/>
  <c r="O3739" i="7"/>
  <c r="O3740" i="7"/>
  <c r="O3741" i="7"/>
  <c r="O3742" i="7"/>
  <c r="O3743" i="7"/>
  <c r="O3744" i="7"/>
  <c r="O3745" i="7"/>
  <c r="O3746" i="7"/>
  <c r="O3747" i="7"/>
  <c r="O3748" i="7"/>
  <c r="O3749" i="7"/>
  <c r="O3750" i="7"/>
  <c r="O3751" i="7"/>
  <c r="O3752" i="7"/>
  <c r="O3753" i="7"/>
  <c r="O3754" i="7"/>
  <c r="O3755" i="7"/>
  <c r="O3756" i="7"/>
  <c r="O3757" i="7"/>
  <c r="O3758" i="7"/>
  <c r="O3759" i="7"/>
  <c r="O3760" i="7"/>
  <c r="O3761" i="7"/>
  <c r="O3762" i="7"/>
  <c r="O3763" i="7"/>
  <c r="O3764" i="7"/>
  <c r="O3765" i="7"/>
  <c r="O3766" i="7"/>
  <c r="O3767" i="7"/>
  <c r="O3768" i="7"/>
  <c r="O3769" i="7"/>
  <c r="O3770" i="7"/>
  <c r="O3771" i="7"/>
  <c r="O3772" i="7"/>
  <c r="O3773" i="7"/>
  <c r="O3774" i="7"/>
  <c r="O3775" i="7"/>
  <c r="O3776" i="7"/>
  <c r="O3777" i="7"/>
  <c r="O3778" i="7"/>
  <c r="O3779" i="7"/>
  <c r="O3780" i="7"/>
  <c r="O3781" i="7"/>
  <c r="O3782" i="7"/>
  <c r="O3783" i="7"/>
  <c r="O3784" i="7"/>
  <c r="O3785" i="7"/>
  <c r="O3786" i="7"/>
  <c r="O3787" i="7"/>
  <c r="O3788" i="7"/>
  <c r="O3789" i="7"/>
  <c r="O3790" i="7"/>
  <c r="O3791" i="7"/>
  <c r="O3792" i="7"/>
  <c r="O3793" i="7"/>
  <c r="O3794" i="7"/>
  <c r="O3795" i="7"/>
  <c r="O3796" i="7"/>
  <c r="O3797" i="7"/>
  <c r="O3798" i="7"/>
  <c r="O3799" i="7"/>
  <c r="O3800" i="7"/>
  <c r="O3801" i="7"/>
  <c r="O3802" i="7"/>
  <c r="O3803" i="7"/>
  <c r="O3804" i="7"/>
  <c r="O3805" i="7"/>
  <c r="O3806" i="7"/>
  <c r="O3807" i="7"/>
  <c r="O3808" i="7"/>
  <c r="O3809" i="7"/>
  <c r="O3810" i="7"/>
  <c r="O3811" i="7"/>
  <c r="O3812" i="7"/>
  <c r="O3813" i="7"/>
  <c r="O3814" i="7"/>
  <c r="O3815" i="7"/>
  <c r="O3816" i="7"/>
  <c r="O3817" i="7"/>
  <c r="O3818" i="7"/>
  <c r="O3819" i="7"/>
  <c r="O3820" i="7"/>
  <c r="O3821" i="7"/>
  <c r="O3822" i="7"/>
  <c r="O3823" i="7"/>
  <c r="O3824" i="7"/>
  <c r="O3825" i="7"/>
  <c r="O3826" i="7"/>
  <c r="O3827" i="7"/>
  <c r="O3828" i="7"/>
  <c r="O3829" i="7"/>
  <c r="O3830" i="7"/>
  <c r="O3831" i="7"/>
  <c r="O3832" i="7"/>
  <c r="O3833" i="7"/>
  <c r="O3834" i="7"/>
  <c r="O3835" i="7"/>
  <c r="O3836" i="7"/>
  <c r="O3837" i="7"/>
  <c r="O3838" i="7"/>
  <c r="O3839" i="7"/>
  <c r="O3840" i="7"/>
  <c r="O3841" i="7"/>
  <c r="O3842" i="7"/>
  <c r="O3843" i="7"/>
  <c r="O3844" i="7"/>
  <c r="O3845" i="7"/>
  <c r="O3846" i="7"/>
  <c r="O3847" i="7"/>
  <c r="O3848" i="7"/>
  <c r="O3849" i="7"/>
  <c r="O3850" i="7"/>
  <c r="O3851" i="7"/>
  <c r="O3852" i="7"/>
  <c r="O3853" i="7"/>
  <c r="O3854" i="7"/>
  <c r="O3855" i="7"/>
  <c r="O3856" i="7"/>
  <c r="O3857" i="7"/>
  <c r="O3858" i="7"/>
  <c r="O3859" i="7"/>
  <c r="O3860" i="7"/>
  <c r="O3861" i="7"/>
  <c r="O3862" i="7"/>
  <c r="O3863" i="7"/>
  <c r="O3864" i="7"/>
  <c r="O3865" i="7"/>
  <c r="O3866" i="7"/>
  <c r="O3867" i="7"/>
  <c r="O3868" i="7"/>
  <c r="O3869" i="7"/>
  <c r="O3870" i="7"/>
  <c r="O3871" i="7"/>
  <c r="O3872" i="7"/>
  <c r="O3873" i="7"/>
  <c r="O3874" i="7"/>
  <c r="O3875" i="7"/>
  <c r="O3876" i="7"/>
  <c r="O3877" i="7"/>
  <c r="O3878" i="7"/>
  <c r="O3879" i="7"/>
  <c r="O3880" i="7"/>
  <c r="O3881" i="7"/>
  <c r="O3882" i="7"/>
  <c r="O3883" i="7"/>
  <c r="O3884" i="7"/>
  <c r="O3885" i="7"/>
  <c r="O3886" i="7"/>
  <c r="O3887" i="7"/>
  <c r="O3888" i="7"/>
  <c r="O3889" i="7"/>
  <c r="O3890" i="7"/>
  <c r="O3891" i="7"/>
  <c r="O3892" i="7"/>
  <c r="O3893" i="7"/>
  <c r="O3894" i="7"/>
  <c r="O3895" i="7"/>
  <c r="O3896" i="7"/>
  <c r="O3897" i="7"/>
  <c r="O3898" i="7"/>
  <c r="O3899" i="7"/>
  <c r="O3900" i="7"/>
  <c r="O3901" i="7"/>
  <c r="O3902" i="7"/>
  <c r="O3903" i="7"/>
  <c r="O3904" i="7"/>
  <c r="O3905" i="7"/>
  <c r="O3906" i="7"/>
  <c r="O3907" i="7"/>
  <c r="O3908" i="7"/>
  <c r="O3909" i="7"/>
  <c r="O3910" i="7"/>
  <c r="O3911" i="7"/>
  <c r="O3912" i="7"/>
  <c r="O3913" i="7"/>
  <c r="O3914" i="7"/>
  <c r="O3915" i="7"/>
  <c r="O3916" i="7"/>
  <c r="O3917" i="7"/>
  <c r="O3918" i="7"/>
  <c r="O3919" i="7"/>
  <c r="O3920" i="7"/>
  <c r="O3921" i="7"/>
  <c r="O3922" i="7"/>
  <c r="O3923" i="7"/>
  <c r="O3924" i="7"/>
  <c r="O3925" i="7"/>
  <c r="O3926" i="7"/>
  <c r="O3927" i="7"/>
  <c r="O3928" i="7"/>
  <c r="O3929" i="7"/>
  <c r="O3930" i="7"/>
  <c r="O3931" i="7"/>
  <c r="O3932" i="7"/>
  <c r="O3933" i="7"/>
  <c r="O3934" i="7"/>
  <c r="O3935" i="7"/>
  <c r="O3936" i="7"/>
  <c r="O3937" i="7"/>
  <c r="O3938" i="7"/>
  <c r="O3939" i="7"/>
  <c r="O3940" i="7"/>
  <c r="O3941" i="7"/>
  <c r="O3942" i="7"/>
  <c r="O3943" i="7"/>
  <c r="O3944" i="7"/>
  <c r="O3945" i="7"/>
  <c r="O3946" i="7"/>
  <c r="O3947" i="7"/>
  <c r="O3948" i="7"/>
  <c r="O3949" i="7"/>
  <c r="O3950" i="7"/>
  <c r="O3951" i="7"/>
  <c r="O3952" i="7"/>
  <c r="O3953" i="7"/>
  <c r="O3954" i="7"/>
  <c r="O3955" i="7"/>
  <c r="O3956" i="7"/>
  <c r="O3957" i="7"/>
  <c r="O3958" i="7"/>
  <c r="O3959" i="7"/>
  <c r="O3960" i="7"/>
  <c r="O3961" i="7"/>
  <c r="O3962" i="7"/>
  <c r="O3963" i="7"/>
  <c r="O3964" i="7"/>
  <c r="O3965" i="7"/>
  <c r="O3966" i="7"/>
  <c r="O3967" i="7"/>
  <c r="O3968" i="7"/>
  <c r="O3969" i="7"/>
  <c r="O3970" i="7"/>
  <c r="O3971" i="7"/>
  <c r="O3972" i="7"/>
  <c r="O3973" i="7"/>
  <c r="O3974" i="7"/>
  <c r="O3975" i="7"/>
  <c r="O3976" i="7"/>
  <c r="O3977" i="7"/>
  <c r="O3978" i="7"/>
  <c r="O3979" i="7"/>
  <c r="O3980" i="7"/>
  <c r="O3981" i="7"/>
  <c r="O3982" i="7"/>
  <c r="O3983" i="7"/>
  <c r="O3984" i="7"/>
  <c r="O3985" i="7"/>
  <c r="O3986" i="7"/>
  <c r="O3987" i="7"/>
  <c r="O3988" i="7"/>
  <c r="O3989" i="7"/>
  <c r="O3990" i="7"/>
  <c r="O3991" i="7"/>
  <c r="O3992" i="7"/>
  <c r="O3993" i="7"/>
  <c r="O3994" i="7"/>
  <c r="O3995" i="7"/>
  <c r="O3996" i="7"/>
  <c r="O3997" i="7"/>
  <c r="O3998" i="7"/>
  <c r="O3999" i="7"/>
  <c r="O4000" i="7"/>
  <c r="O4001" i="7"/>
  <c r="O4002" i="7"/>
  <c r="O4003" i="7"/>
  <c r="O4004" i="7"/>
  <c r="O4005" i="7"/>
  <c r="O4006" i="7"/>
  <c r="O4007" i="7"/>
  <c r="O4008" i="7"/>
  <c r="O4009" i="7"/>
  <c r="O4010" i="7"/>
  <c r="O4011" i="7"/>
  <c r="O4012" i="7"/>
  <c r="O4013" i="7"/>
  <c r="O4014" i="7"/>
  <c r="O4015" i="7"/>
  <c r="O4016" i="7"/>
  <c r="O4017" i="7"/>
  <c r="O4018" i="7"/>
  <c r="O4019" i="7"/>
  <c r="O4020" i="7"/>
  <c r="O4021" i="7"/>
  <c r="O4022" i="7"/>
  <c r="O4023" i="7"/>
  <c r="O4024" i="7"/>
  <c r="O4025" i="7"/>
  <c r="O4026" i="7"/>
  <c r="O4027" i="7"/>
  <c r="O4028" i="7"/>
  <c r="O4029" i="7"/>
  <c r="O4030" i="7"/>
  <c r="O4031" i="7"/>
  <c r="O4032" i="7"/>
  <c r="O4033" i="7"/>
  <c r="O4034" i="7"/>
  <c r="O4035" i="7"/>
  <c r="O4036" i="7"/>
  <c r="O4037" i="7"/>
  <c r="O4038" i="7"/>
  <c r="O4039" i="7"/>
  <c r="O4040" i="7"/>
  <c r="O4041" i="7"/>
  <c r="O4042" i="7"/>
  <c r="O4043" i="7"/>
  <c r="O4044" i="7"/>
  <c r="O4045" i="7"/>
  <c r="O4046" i="7"/>
  <c r="O4047" i="7"/>
  <c r="O4048" i="7"/>
  <c r="O4049" i="7"/>
  <c r="O4050" i="7"/>
  <c r="O4051" i="7"/>
  <c r="O4052" i="7"/>
  <c r="O4053" i="7"/>
  <c r="O4054" i="7"/>
  <c r="O4055" i="7"/>
  <c r="O4056" i="7"/>
  <c r="O4057" i="7"/>
  <c r="O4058" i="7"/>
  <c r="O4059" i="7"/>
  <c r="O4060" i="7"/>
  <c r="O4061" i="7"/>
  <c r="O4062" i="7"/>
  <c r="O4063" i="7"/>
  <c r="O4064" i="7"/>
  <c r="O4065" i="7"/>
  <c r="O4066" i="7"/>
  <c r="O4067" i="7"/>
  <c r="O4068" i="7"/>
  <c r="O4069" i="7"/>
  <c r="O4070" i="7"/>
  <c r="O4071" i="7"/>
  <c r="O4072" i="7"/>
  <c r="O4073" i="7"/>
  <c r="O4074" i="7"/>
  <c r="O4075" i="7"/>
  <c r="O4076" i="7"/>
  <c r="O4077" i="7"/>
  <c r="O4078" i="7"/>
  <c r="O4079" i="7"/>
  <c r="O4080" i="7"/>
  <c r="O4081" i="7"/>
  <c r="O4082" i="7"/>
  <c r="O4083" i="7"/>
  <c r="O4084" i="7"/>
  <c r="O4085" i="7"/>
  <c r="O4086" i="7"/>
  <c r="O4087" i="7"/>
  <c r="O4088" i="7"/>
  <c r="O4089" i="7"/>
  <c r="O4090" i="7"/>
  <c r="O4091" i="7"/>
  <c r="O4092" i="7"/>
  <c r="O4093" i="7"/>
  <c r="O4094" i="7"/>
  <c r="O4095" i="7"/>
  <c r="O4096" i="7"/>
  <c r="O4097" i="7"/>
  <c r="O4098" i="7"/>
  <c r="O4099" i="7"/>
  <c r="O4100" i="7"/>
  <c r="O4101" i="7"/>
  <c r="O4102" i="7"/>
  <c r="O4103" i="7"/>
  <c r="O4104" i="7"/>
  <c r="O4105" i="7"/>
  <c r="O4106" i="7"/>
  <c r="O4107" i="7"/>
  <c r="O4108" i="7"/>
  <c r="O4109" i="7"/>
  <c r="O4110" i="7"/>
  <c r="O4111" i="7"/>
  <c r="O4112" i="7"/>
  <c r="O4113" i="7"/>
  <c r="O4114" i="7"/>
  <c r="O4115" i="7"/>
  <c r="O4116" i="7"/>
  <c r="O4117" i="7"/>
  <c r="O4118" i="7"/>
  <c r="O4119" i="7"/>
  <c r="O4120" i="7"/>
  <c r="O4121" i="7"/>
  <c r="O4122" i="7"/>
  <c r="O4123" i="7"/>
  <c r="O4124" i="7"/>
  <c r="O4125" i="7"/>
  <c r="O4126" i="7"/>
  <c r="O4127" i="7"/>
  <c r="O4128" i="7"/>
  <c r="O4129" i="7"/>
  <c r="O4130" i="7"/>
  <c r="O4131" i="7"/>
  <c r="O4132" i="7"/>
  <c r="O4133" i="7"/>
  <c r="O4134" i="7"/>
  <c r="O4135" i="7"/>
  <c r="O4136" i="7"/>
  <c r="O4137" i="7"/>
  <c r="O4138" i="7"/>
  <c r="O4139" i="7"/>
  <c r="O4140" i="7"/>
  <c r="O4141" i="7"/>
  <c r="O4142" i="7"/>
  <c r="O4143" i="7"/>
  <c r="O4144" i="7"/>
  <c r="O4145" i="7"/>
  <c r="O4146" i="7"/>
  <c r="O4147" i="7"/>
  <c r="O4148" i="7"/>
  <c r="O4149" i="7"/>
  <c r="O4150" i="7"/>
  <c r="O4151" i="7"/>
  <c r="O4152" i="7"/>
  <c r="O4153" i="7"/>
  <c r="O4154" i="7"/>
  <c r="O4155" i="7"/>
  <c r="O4156" i="7"/>
  <c r="O4157" i="7"/>
  <c r="O4158" i="7"/>
  <c r="O4159" i="7"/>
  <c r="O4160" i="7"/>
  <c r="O4161" i="7"/>
  <c r="O4162" i="7"/>
  <c r="O4163" i="7"/>
  <c r="O4164" i="7"/>
  <c r="O4165" i="7"/>
  <c r="O4166" i="7"/>
  <c r="O4167" i="7"/>
  <c r="O4168" i="7"/>
  <c r="O4169" i="7"/>
  <c r="O4170" i="7"/>
  <c r="O4171" i="7"/>
  <c r="O4172" i="7"/>
  <c r="O4173" i="7"/>
  <c r="O4174" i="7"/>
  <c r="O4175" i="7"/>
  <c r="O4176" i="7"/>
  <c r="O4177" i="7"/>
  <c r="O4178" i="7"/>
  <c r="O4179" i="7"/>
  <c r="O4180" i="7"/>
  <c r="O4181" i="7"/>
  <c r="O4182" i="7"/>
  <c r="O4183" i="7"/>
  <c r="O4184" i="7"/>
  <c r="O4185" i="7"/>
  <c r="O4186" i="7"/>
  <c r="O4187" i="7"/>
  <c r="O4188" i="7"/>
  <c r="O4189" i="7"/>
  <c r="O4190" i="7"/>
  <c r="O4191" i="7"/>
  <c r="O4192" i="7"/>
  <c r="O4193" i="7"/>
  <c r="O4194" i="7"/>
  <c r="O4195" i="7"/>
  <c r="O4196" i="7"/>
  <c r="O4197" i="7"/>
  <c r="O4198" i="7"/>
  <c r="O4199" i="7"/>
  <c r="O4200" i="7"/>
  <c r="O4201" i="7"/>
  <c r="O4202" i="7"/>
  <c r="O4203" i="7"/>
  <c r="O4204" i="7"/>
  <c r="O4205" i="7"/>
  <c r="O4206" i="7"/>
  <c r="O4207" i="7"/>
  <c r="O4208" i="7"/>
  <c r="O4209" i="7"/>
  <c r="O4210" i="7"/>
  <c r="O4211" i="7"/>
  <c r="O4212" i="7"/>
  <c r="O4213" i="7"/>
  <c r="O4214" i="7"/>
  <c r="O4215" i="7"/>
  <c r="O4216" i="7"/>
  <c r="O4217" i="7"/>
  <c r="O4218" i="7"/>
  <c r="O4219" i="7"/>
  <c r="O4220" i="7"/>
  <c r="O4221" i="7"/>
  <c r="O4222" i="7"/>
  <c r="O4223" i="7"/>
  <c r="O4224" i="7"/>
  <c r="O4225" i="7"/>
  <c r="O4226" i="7"/>
  <c r="O4227" i="7"/>
  <c r="O4228" i="7"/>
  <c r="O4229" i="7"/>
  <c r="O4230" i="7"/>
  <c r="O4231" i="7"/>
  <c r="O4232" i="7"/>
  <c r="O4233" i="7"/>
  <c r="O4234" i="7"/>
  <c r="O4235" i="7"/>
  <c r="O4236" i="7"/>
  <c r="O4237" i="7"/>
  <c r="O4238" i="7"/>
  <c r="O4239" i="7"/>
  <c r="O4240" i="7"/>
  <c r="O4241" i="7"/>
  <c r="O4242" i="7"/>
  <c r="O4243" i="7"/>
  <c r="O4244" i="7"/>
  <c r="O4245" i="7"/>
  <c r="O4246" i="7"/>
  <c r="O4247" i="7"/>
  <c r="O4248" i="7"/>
  <c r="O4249" i="7"/>
  <c r="O4250" i="7"/>
  <c r="O4251" i="7"/>
  <c r="O4252" i="7"/>
  <c r="O4253" i="7"/>
  <c r="O4254" i="7"/>
  <c r="O4255" i="7"/>
  <c r="O4256" i="7"/>
  <c r="O4257" i="7"/>
  <c r="O4258" i="7"/>
  <c r="O4259" i="7"/>
  <c r="O4260" i="7"/>
  <c r="O4261" i="7"/>
  <c r="O4262" i="7"/>
  <c r="O4263" i="7"/>
  <c r="O4264" i="7"/>
  <c r="O4265" i="7"/>
  <c r="O4266" i="7"/>
  <c r="O4267" i="7"/>
  <c r="O4268" i="7"/>
  <c r="O4269" i="7"/>
  <c r="O4270" i="7"/>
  <c r="O4271" i="7"/>
  <c r="O4272" i="7"/>
  <c r="O4273" i="7"/>
  <c r="O4274" i="7"/>
  <c r="O4275" i="7"/>
  <c r="O4276" i="7"/>
  <c r="O4277" i="7"/>
  <c r="O4278" i="7"/>
  <c r="O4279" i="7"/>
  <c r="O4280" i="7"/>
  <c r="O4281" i="7"/>
  <c r="O4282" i="7"/>
  <c r="O4283" i="7"/>
  <c r="O4284" i="7"/>
  <c r="O4285" i="7"/>
  <c r="O4286" i="7"/>
  <c r="O4287" i="7"/>
  <c r="O4288" i="7"/>
  <c r="O4289" i="7"/>
  <c r="O4290" i="7"/>
  <c r="O4291" i="7"/>
  <c r="O4292" i="7"/>
  <c r="O4293" i="7"/>
  <c r="O4294" i="7"/>
  <c r="O4295" i="7"/>
  <c r="O4296" i="7"/>
  <c r="O4297" i="7"/>
  <c r="O4298" i="7"/>
  <c r="O4299" i="7"/>
  <c r="O4300" i="7"/>
  <c r="O4301" i="7"/>
  <c r="O4302" i="7"/>
  <c r="O4303" i="7"/>
  <c r="O4304" i="7"/>
  <c r="O4305" i="7"/>
  <c r="O4306" i="7"/>
  <c r="O4307" i="7"/>
  <c r="O4308" i="7"/>
  <c r="O4309" i="7"/>
  <c r="O4310" i="7"/>
  <c r="O4311" i="7"/>
  <c r="O4312" i="7"/>
  <c r="O4313" i="7"/>
  <c r="O4314" i="7"/>
  <c r="O4315" i="7"/>
  <c r="O4316" i="7"/>
  <c r="O4317" i="7"/>
  <c r="O4318" i="7"/>
  <c r="O4319" i="7"/>
  <c r="O4320" i="7"/>
  <c r="O4321" i="7"/>
  <c r="O4322" i="7"/>
  <c r="O4323" i="7"/>
  <c r="O4324" i="7"/>
  <c r="O4325" i="7"/>
  <c r="O4326" i="7"/>
  <c r="O4327" i="7"/>
  <c r="O4328" i="7"/>
  <c r="O4329" i="7"/>
  <c r="O4330" i="7"/>
  <c r="O4331" i="7"/>
  <c r="O4332" i="7"/>
  <c r="O4333" i="7"/>
  <c r="O4334" i="7"/>
  <c r="O4335" i="7"/>
  <c r="O4336" i="7"/>
  <c r="O4337" i="7"/>
  <c r="O4338" i="7"/>
  <c r="O4339" i="7"/>
  <c r="O4340" i="7"/>
  <c r="O4341" i="7"/>
  <c r="O4342" i="7"/>
  <c r="O4343" i="7"/>
  <c r="O4344" i="7"/>
  <c r="O4345" i="7"/>
  <c r="O4346" i="7"/>
  <c r="O4347" i="7"/>
  <c r="O4348" i="7"/>
  <c r="O4349" i="7"/>
  <c r="O4350" i="7"/>
  <c r="O4351" i="7"/>
  <c r="O4352" i="7"/>
  <c r="O4353" i="7"/>
  <c r="O4354" i="7"/>
  <c r="O4355" i="7"/>
  <c r="O4356" i="7"/>
  <c r="O4357" i="7"/>
  <c r="O4358" i="7"/>
  <c r="O4359" i="7"/>
  <c r="O4360" i="7"/>
  <c r="O4361" i="7"/>
  <c r="O4362" i="7"/>
  <c r="O4363" i="7"/>
  <c r="O4364" i="7"/>
  <c r="O4365" i="7"/>
  <c r="O4366" i="7"/>
  <c r="O4367" i="7"/>
  <c r="O4368" i="7"/>
  <c r="O4369" i="7"/>
  <c r="O4370" i="7"/>
  <c r="O4371" i="7"/>
  <c r="O4372" i="7"/>
  <c r="O4373" i="7"/>
  <c r="O4374" i="7"/>
  <c r="O4375" i="7"/>
  <c r="O4376" i="7"/>
  <c r="O4377" i="7"/>
  <c r="O4378" i="7"/>
  <c r="O4379" i="7"/>
  <c r="O4380" i="7"/>
  <c r="O4381" i="7"/>
  <c r="O4382" i="7"/>
  <c r="O4383" i="7"/>
  <c r="O4384" i="7"/>
  <c r="O4385" i="7"/>
  <c r="O4386" i="7"/>
  <c r="O4387" i="7"/>
  <c r="O4388" i="7"/>
  <c r="O4389" i="7"/>
  <c r="O4390" i="7"/>
  <c r="O4391" i="7"/>
  <c r="O4392" i="7"/>
  <c r="O4393" i="7"/>
  <c r="O4394" i="7"/>
  <c r="O4395" i="7"/>
  <c r="O4396" i="7"/>
  <c r="O4397" i="7"/>
  <c r="O4398" i="7"/>
  <c r="O4399" i="7"/>
  <c r="O4400" i="7"/>
  <c r="O4401" i="7"/>
  <c r="O4402" i="7"/>
  <c r="O4403" i="7"/>
  <c r="O4404" i="7"/>
  <c r="O4405" i="7"/>
  <c r="O4406" i="7"/>
  <c r="O4407" i="7"/>
  <c r="O4408" i="7"/>
  <c r="O4409" i="7"/>
  <c r="O4410" i="7"/>
  <c r="O4411" i="7"/>
  <c r="O4412" i="7"/>
  <c r="O4413" i="7"/>
  <c r="O4414" i="7"/>
  <c r="O4415" i="7"/>
  <c r="O4416" i="7"/>
  <c r="O4417" i="7"/>
  <c r="O4418" i="7"/>
  <c r="O4419" i="7"/>
  <c r="O4420" i="7"/>
  <c r="O4421" i="7"/>
  <c r="O4422" i="7"/>
  <c r="O4423" i="7"/>
  <c r="O4424" i="7"/>
  <c r="O4425" i="7"/>
  <c r="O4426" i="7"/>
  <c r="O4427" i="7"/>
  <c r="O4428" i="7"/>
  <c r="O4429" i="7"/>
  <c r="O4430" i="7"/>
  <c r="O4431" i="7"/>
  <c r="O4432" i="7"/>
  <c r="O4433" i="7"/>
  <c r="O4434" i="7"/>
  <c r="O4435" i="7"/>
  <c r="O4436" i="7"/>
  <c r="O4437" i="7"/>
  <c r="O4438" i="7"/>
  <c r="O4439" i="7"/>
  <c r="O4440" i="7"/>
  <c r="O4441" i="7"/>
  <c r="O4442" i="7"/>
  <c r="O4443" i="7"/>
  <c r="O4444" i="7"/>
  <c r="O4445" i="7"/>
  <c r="O4446" i="7"/>
  <c r="O4447" i="7"/>
  <c r="O4448" i="7"/>
  <c r="O4449" i="7"/>
  <c r="O4450" i="7"/>
  <c r="O4451" i="7"/>
  <c r="O4452" i="7"/>
  <c r="O4453" i="7"/>
  <c r="O4454" i="7"/>
  <c r="O4455" i="7"/>
  <c r="O4456" i="7"/>
  <c r="O4457" i="7"/>
  <c r="O4458" i="7"/>
  <c r="O4459" i="7"/>
  <c r="O4460" i="7"/>
  <c r="O4461" i="7"/>
  <c r="O4462" i="7"/>
  <c r="O4463" i="7"/>
  <c r="O4464" i="7"/>
  <c r="O4465" i="7"/>
  <c r="O4466" i="7"/>
  <c r="O4467" i="7"/>
  <c r="O4468" i="7"/>
  <c r="O4469" i="7"/>
  <c r="O4470" i="7"/>
  <c r="O4471" i="7"/>
  <c r="O4472" i="7"/>
  <c r="O4473" i="7"/>
  <c r="O4474" i="7"/>
  <c r="O4475" i="7"/>
  <c r="O4476" i="7"/>
  <c r="O4477" i="7"/>
  <c r="O4478" i="7"/>
  <c r="O4479" i="7"/>
  <c r="O4480" i="7"/>
  <c r="O4481" i="7"/>
  <c r="O4482" i="7"/>
  <c r="O4483" i="7"/>
  <c r="O4484" i="7"/>
  <c r="O4485" i="7"/>
  <c r="O4486" i="7"/>
  <c r="O4487" i="7"/>
  <c r="O4488" i="7"/>
  <c r="O4489" i="7"/>
  <c r="O4490" i="7"/>
  <c r="O4491" i="7"/>
  <c r="O4492" i="7"/>
  <c r="O4493" i="7"/>
  <c r="O4494" i="7"/>
  <c r="O4495" i="7"/>
  <c r="O4496" i="7"/>
  <c r="O4497" i="7"/>
  <c r="O4498" i="7"/>
  <c r="O4499" i="7"/>
  <c r="O4500" i="7"/>
  <c r="O4501" i="7"/>
  <c r="O4502" i="7"/>
  <c r="O4503" i="7"/>
  <c r="O4504" i="7"/>
  <c r="O4505" i="7"/>
  <c r="O4506" i="7"/>
  <c r="O4507" i="7"/>
  <c r="O4508" i="7"/>
  <c r="O4509" i="7"/>
  <c r="O4510" i="7"/>
  <c r="O4511" i="7"/>
  <c r="O4512" i="7"/>
  <c r="O4513" i="7"/>
  <c r="O4514" i="7"/>
  <c r="O4515" i="7"/>
  <c r="O4516" i="7"/>
  <c r="O4517" i="7"/>
  <c r="O4518" i="7"/>
  <c r="O4519" i="7"/>
  <c r="O4520" i="7"/>
  <c r="O4521" i="7"/>
  <c r="O4522" i="7"/>
  <c r="O4523" i="7"/>
  <c r="O4524" i="7"/>
  <c r="O4525" i="7"/>
  <c r="O4526" i="7"/>
  <c r="O4527" i="7"/>
  <c r="O4528" i="7"/>
  <c r="O4529" i="7"/>
  <c r="O4530" i="7"/>
  <c r="O4531" i="7"/>
  <c r="O4532" i="7"/>
  <c r="O4533" i="7"/>
  <c r="O4534" i="7"/>
  <c r="O4535" i="7"/>
  <c r="O4536" i="7"/>
  <c r="O4537" i="7"/>
  <c r="O4538" i="7"/>
  <c r="O4539" i="7"/>
  <c r="O4540" i="7"/>
  <c r="O4541" i="7"/>
  <c r="O4542" i="7"/>
  <c r="O4543" i="7"/>
  <c r="O4544" i="7"/>
  <c r="O4545" i="7"/>
  <c r="O4546" i="7"/>
  <c r="O4547" i="7"/>
  <c r="O4548" i="7"/>
  <c r="O4549" i="7"/>
  <c r="O4550" i="7"/>
  <c r="O4551" i="7"/>
  <c r="O4552" i="7"/>
  <c r="O4553" i="7"/>
  <c r="O4554" i="7"/>
  <c r="O4555" i="7"/>
  <c r="O4556" i="7"/>
  <c r="O4557" i="7"/>
  <c r="O4558" i="7"/>
  <c r="O4559" i="7"/>
  <c r="O4560" i="7"/>
  <c r="O4561" i="7"/>
  <c r="O4562" i="7"/>
  <c r="O4563" i="7"/>
  <c r="O4564" i="7"/>
  <c r="O4565" i="7"/>
  <c r="O4566" i="7"/>
  <c r="O4567" i="7"/>
  <c r="O4568" i="7"/>
  <c r="O4569" i="7"/>
  <c r="O4570" i="7"/>
  <c r="O4571" i="7"/>
  <c r="O4572" i="7"/>
  <c r="O4573" i="7"/>
  <c r="O4574" i="7"/>
  <c r="O4575" i="7"/>
  <c r="O4576" i="7"/>
  <c r="O4577" i="7"/>
  <c r="O4578" i="7"/>
  <c r="O4579" i="7"/>
  <c r="O4580" i="7"/>
  <c r="O4581" i="7"/>
  <c r="O4582" i="7"/>
  <c r="O4583" i="7"/>
  <c r="O4584" i="7"/>
  <c r="O4585" i="7"/>
  <c r="O4586" i="7"/>
  <c r="O4587" i="7"/>
  <c r="O4588" i="7"/>
  <c r="O4589" i="7"/>
  <c r="O4590" i="7"/>
  <c r="O4591" i="7"/>
  <c r="O4592" i="7"/>
  <c r="O4593" i="7"/>
  <c r="O4594" i="7"/>
  <c r="O4595" i="7"/>
  <c r="O4596" i="7"/>
  <c r="O4597" i="7"/>
  <c r="O4598" i="7"/>
  <c r="O4599" i="7"/>
  <c r="O4600" i="7"/>
  <c r="O4601" i="7"/>
  <c r="O4602" i="7"/>
  <c r="O4603" i="7"/>
  <c r="O4604" i="7"/>
  <c r="O4605" i="7"/>
  <c r="O4606" i="7"/>
  <c r="O4607" i="7"/>
  <c r="O4608" i="7"/>
  <c r="O4609" i="7"/>
  <c r="O4610" i="7"/>
  <c r="O4611" i="7"/>
  <c r="O4612" i="7"/>
  <c r="O4613" i="7"/>
  <c r="O4614" i="7"/>
  <c r="O4615" i="7"/>
  <c r="O4616" i="7"/>
  <c r="O4617" i="7"/>
  <c r="O4618" i="7"/>
  <c r="O4619" i="7"/>
  <c r="O4620" i="7"/>
  <c r="O4621" i="7"/>
  <c r="O4622" i="7"/>
  <c r="O4623" i="7"/>
  <c r="O4624" i="7"/>
  <c r="O4625" i="7"/>
  <c r="O4626" i="7"/>
  <c r="O4627" i="7"/>
  <c r="O4628" i="7"/>
  <c r="O4629" i="7"/>
  <c r="O4630" i="7"/>
  <c r="O4631" i="7"/>
  <c r="O4632" i="7"/>
  <c r="O4633" i="7"/>
  <c r="O4634" i="7"/>
  <c r="O4635" i="7"/>
  <c r="O4636" i="7"/>
  <c r="O4637" i="7"/>
  <c r="O4638" i="7"/>
  <c r="O4639" i="7"/>
  <c r="O4640" i="7"/>
  <c r="O4641" i="7"/>
  <c r="O4642" i="7"/>
  <c r="O4643" i="7"/>
  <c r="O4644" i="7"/>
  <c r="O4645" i="7"/>
  <c r="O4646" i="7"/>
  <c r="O4647" i="7"/>
  <c r="O4648" i="7"/>
  <c r="O4649" i="7"/>
  <c r="O4650" i="7"/>
  <c r="O4651" i="7"/>
  <c r="O4652" i="7"/>
  <c r="O4653" i="7"/>
  <c r="O4654" i="7"/>
  <c r="O4655" i="7"/>
  <c r="O4656" i="7"/>
  <c r="O4657" i="7"/>
  <c r="O4658" i="7"/>
  <c r="O4659" i="7"/>
  <c r="O4660" i="7"/>
  <c r="O4661" i="7"/>
  <c r="O4662" i="7"/>
  <c r="O4663" i="7"/>
  <c r="O4664" i="7"/>
  <c r="O4665" i="7"/>
  <c r="O4666" i="7"/>
  <c r="O4667" i="7"/>
  <c r="O4668" i="7"/>
  <c r="O4669" i="7"/>
  <c r="O4670" i="7"/>
  <c r="O4671" i="7"/>
  <c r="O4672" i="7"/>
  <c r="O4673" i="7"/>
  <c r="O4674" i="7"/>
  <c r="O4675" i="7"/>
  <c r="O4676" i="7"/>
  <c r="O4677" i="7"/>
  <c r="O4678" i="7"/>
  <c r="O4679" i="7"/>
  <c r="O4680" i="7"/>
  <c r="O4681" i="7"/>
  <c r="O4682" i="7"/>
  <c r="O4683" i="7"/>
  <c r="O4684" i="7"/>
  <c r="O4685" i="7"/>
  <c r="O4686" i="7"/>
  <c r="O4687" i="7"/>
  <c r="O4688" i="7"/>
  <c r="O4689" i="7"/>
  <c r="O4690" i="7"/>
  <c r="O4691" i="7"/>
  <c r="O4692" i="7"/>
  <c r="O4693" i="7"/>
  <c r="O4694" i="7"/>
  <c r="O4695" i="7"/>
  <c r="O4696" i="7"/>
  <c r="O4697" i="7"/>
  <c r="O4698" i="7"/>
  <c r="O4699" i="7"/>
  <c r="O4700" i="7"/>
  <c r="O4701" i="7"/>
  <c r="O4702" i="7"/>
  <c r="O4703" i="7"/>
  <c r="O4704" i="7"/>
  <c r="O4705" i="7"/>
  <c r="O4706" i="7"/>
  <c r="O4707" i="7"/>
  <c r="O4708" i="7"/>
  <c r="O4709" i="7"/>
  <c r="O4710" i="7"/>
  <c r="O4711" i="7"/>
  <c r="O4712" i="7"/>
  <c r="O4713" i="7"/>
  <c r="O4714" i="7"/>
  <c r="O4715" i="7"/>
  <c r="O4716" i="7"/>
  <c r="O4717" i="7"/>
  <c r="O4718" i="7"/>
  <c r="O4719" i="7"/>
  <c r="O4720" i="7"/>
  <c r="O4721" i="7"/>
  <c r="O4722" i="7"/>
  <c r="O4723" i="7"/>
  <c r="O4724" i="7"/>
  <c r="O4725" i="7"/>
  <c r="O4726" i="7"/>
  <c r="O4727" i="7"/>
  <c r="O4728" i="7"/>
  <c r="O4729" i="7"/>
  <c r="O4730" i="7"/>
  <c r="O4731" i="7"/>
  <c r="O4732" i="7"/>
  <c r="O4733" i="7"/>
  <c r="O4734" i="7"/>
  <c r="O4735" i="7"/>
  <c r="O4736" i="7"/>
  <c r="O4737" i="7"/>
  <c r="O4738" i="7"/>
  <c r="O4739" i="7"/>
  <c r="O4740" i="7"/>
  <c r="O4741" i="7"/>
  <c r="O4742" i="7"/>
  <c r="O4743" i="7"/>
  <c r="O4744" i="7"/>
  <c r="O4745" i="7"/>
  <c r="O4746" i="7"/>
  <c r="O4747" i="7"/>
  <c r="O4748" i="7"/>
  <c r="O4749" i="7"/>
  <c r="O4750" i="7"/>
  <c r="O4751" i="7"/>
  <c r="O4752" i="7"/>
  <c r="O4753" i="7"/>
  <c r="O4754" i="7"/>
  <c r="O4755" i="7"/>
  <c r="O4756" i="7"/>
  <c r="O4757" i="7"/>
  <c r="O4758" i="7"/>
  <c r="O4759" i="7"/>
  <c r="O4760" i="7"/>
  <c r="O4761" i="7"/>
  <c r="O4762" i="7"/>
  <c r="O4763" i="7"/>
  <c r="O4764" i="7"/>
  <c r="O4765" i="7"/>
  <c r="O4766" i="7"/>
  <c r="O4767" i="7"/>
  <c r="O4768" i="7"/>
  <c r="O4769" i="7"/>
  <c r="O4770" i="7"/>
  <c r="O4771" i="7"/>
  <c r="O4772" i="7"/>
  <c r="O4773" i="7"/>
  <c r="O4774" i="7"/>
  <c r="O4775" i="7"/>
  <c r="O4776" i="7"/>
  <c r="O4777" i="7"/>
  <c r="O4778" i="7"/>
  <c r="O4779" i="7"/>
  <c r="O4780" i="7"/>
  <c r="O4781" i="7"/>
  <c r="O4782" i="7"/>
  <c r="O4783" i="7"/>
  <c r="O4784" i="7"/>
  <c r="O4785" i="7"/>
  <c r="O4786" i="7"/>
  <c r="O4787" i="7"/>
  <c r="O4788" i="7"/>
  <c r="O4789" i="7"/>
  <c r="O4790" i="7"/>
  <c r="O4791" i="7"/>
  <c r="O4792" i="7"/>
  <c r="O4793" i="7"/>
  <c r="O4794" i="7"/>
  <c r="O4795" i="7"/>
  <c r="O4796" i="7"/>
  <c r="O4797" i="7"/>
  <c r="O4798" i="7"/>
  <c r="O4799" i="7"/>
  <c r="O4800" i="7"/>
  <c r="O4801" i="7"/>
  <c r="O4802" i="7"/>
  <c r="O4803" i="7"/>
  <c r="O4804" i="7"/>
  <c r="O4805" i="7"/>
  <c r="O4806" i="7"/>
  <c r="O4807" i="7"/>
  <c r="O4808" i="7"/>
  <c r="O4809" i="7"/>
  <c r="O4810" i="7"/>
  <c r="O4811" i="7"/>
  <c r="O4812" i="7"/>
  <c r="O4813" i="7"/>
  <c r="O4814" i="7"/>
  <c r="O4815" i="7"/>
  <c r="O4816" i="7"/>
  <c r="O4817" i="7"/>
  <c r="O4818" i="7"/>
  <c r="O4819" i="7"/>
  <c r="O4820" i="7"/>
  <c r="O4821" i="7"/>
  <c r="O4822" i="7"/>
  <c r="O4823" i="7"/>
  <c r="O4824" i="7"/>
  <c r="O4825" i="7"/>
  <c r="O4826" i="7"/>
  <c r="O4827" i="7"/>
  <c r="O4828" i="7"/>
  <c r="O4829" i="7"/>
  <c r="O4830" i="7"/>
  <c r="O4831" i="7"/>
  <c r="O4832" i="7"/>
  <c r="O4833" i="7"/>
  <c r="O4834" i="7"/>
  <c r="O4835" i="7"/>
  <c r="O4836" i="7"/>
  <c r="O4837" i="7"/>
  <c r="O4838" i="7"/>
  <c r="O4839" i="7"/>
  <c r="O4840" i="7"/>
  <c r="O4841" i="7"/>
  <c r="O4842" i="7"/>
  <c r="O4843" i="7"/>
  <c r="O4844" i="7"/>
  <c r="O4845" i="7"/>
  <c r="O4846" i="7"/>
  <c r="O4847" i="7"/>
  <c r="O4848" i="7"/>
  <c r="O4849" i="7"/>
  <c r="O4850" i="7"/>
  <c r="O4851" i="7"/>
  <c r="O4852" i="7"/>
  <c r="O4853" i="7"/>
  <c r="O4854" i="7"/>
  <c r="O4855" i="7"/>
  <c r="O4856" i="7"/>
  <c r="O4857" i="7"/>
  <c r="O4858" i="7"/>
  <c r="O4859" i="7"/>
  <c r="O4860" i="7"/>
  <c r="O4861" i="7"/>
  <c r="O4862" i="7"/>
  <c r="O4863" i="7"/>
  <c r="O4864" i="7"/>
  <c r="O4865" i="7"/>
  <c r="O4866" i="7"/>
  <c r="O4867" i="7"/>
  <c r="O4868" i="7"/>
  <c r="O4869" i="7"/>
  <c r="O4870" i="7"/>
  <c r="O4871" i="7"/>
  <c r="O4872" i="7"/>
  <c r="O4873" i="7"/>
  <c r="O4874" i="7"/>
  <c r="O4875" i="7"/>
  <c r="O4876" i="7"/>
  <c r="O4877" i="7"/>
  <c r="O4878" i="7"/>
  <c r="O4879" i="7"/>
  <c r="O4880" i="7"/>
  <c r="O4881" i="7"/>
  <c r="O4882" i="7"/>
  <c r="O4883" i="7"/>
  <c r="O4884" i="7"/>
  <c r="O4885" i="7"/>
  <c r="O4886" i="7"/>
  <c r="O4887" i="7"/>
  <c r="O4888" i="7"/>
  <c r="O4889" i="7"/>
  <c r="O4890" i="7"/>
  <c r="O4891" i="7"/>
  <c r="O4892" i="7"/>
  <c r="O4893" i="7"/>
  <c r="O4894" i="7"/>
  <c r="O4895" i="7"/>
  <c r="O4896" i="7"/>
  <c r="O4897" i="7"/>
  <c r="O4898" i="7"/>
  <c r="O4899" i="7"/>
  <c r="O4900" i="7"/>
  <c r="O4901" i="7"/>
  <c r="O4902" i="7"/>
  <c r="O4903" i="7"/>
  <c r="O4904" i="7"/>
  <c r="O4905" i="7"/>
  <c r="O4906" i="7"/>
  <c r="O4907" i="7"/>
  <c r="O4908" i="7"/>
  <c r="O4909" i="7"/>
  <c r="O4910" i="7"/>
  <c r="O4911" i="7"/>
  <c r="O4912" i="7"/>
  <c r="O4913" i="7"/>
  <c r="O4914" i="7"/>
  <c r="O4915" i="7"/>
  <c r="O4916" i="7"/>
  <c r="O4917" i="7"/>
  <c r="O4918" i="7"/>
  <c r="O4919" i="7"/>
  <c r="O4920" i="7"/>
  <c r="O4921" i="7"/>
  <c r="O4922" i="7"/>
  <c r="O4923" i="7"/>
  <c r="O4924" i="7"/>
  <c r="O4925" i="7"/>
  <c r="O4926" i="7"/>
  <c r="O4927" i="7"/>
  <c r="O4928" i="7"/>
  <c r="O4929" i="7"/>
  <c r="O4930" i="7"/>
  <c r="O4931" i="7"/>
  <c r="O4932" i="7"/>
  <c r="O4933" i="7"/>
  <c r="O4934" i="7"/>
  <c r="O4935" i="7"/>
  <c r="O4936" i="7"/>
  <c r="O4937" i="7"/>
  <c r="O4938" i="7"/>
  <c r="O4939" i="7"/>
  <c r="O4940" i="7"/>
  <c r="O4941" i="7"/>
  <c r="O4942" i="7"/>
  <c r="O4943" i="7"/>
  <c r="O4944" i="7"/>
  <c r="O4945" i="7"/>
  <c r="O4946" i="7"/>
  <c r="O4947" i="7"/>
  <c r="O4948" i="7"/>
  <c r="O4949" i="7"/>
  <c r="O4950" i="7"/>
  <c r="O4951" i="7"/>
  <c r="O4952" i="7"/>
  <c r="O4953" i="7"/>
  <c r="O4954" i="7"/>
  <c r="O4955" i="7"/>
  <c r="O4956" i="7"/>
  <c r="O4957" i="7"/>
  <c r="O4958" i="7"/>
  <c r="O4959" i="7"/>
  <c r="O4960" i="7"/>
  <c r="O4961" i="7"/>
  <c r="O4962" i="7"/>
  <c r="O4963" i="7"/>
  <c r="O4964" i="7"/>
  <c r="O4965" i="7"/>
  <c r="O4966" i="7"/>
  <c r="O4967" i="7"/>
  <c r="O4968" i="7"/>
  <c r="O4969" i="7"/>
  <c r="O4970" i="7"/>
  <c r="O4971" i="7"/>
  <c r="O4972" i="7"/>
  <c r="O4973" i="7"/>
  <c r="O4974" i="7"/>
  <c r="O4975" i="7"/>
  <c r="O4976" i="7"/>
  <c r="O4977" i="7"/>
  <c r="O4978" i="7"/>
  <c r="O4979" i="7"/>
  <c r="O4980" i="7"/>
  <c r="O4981" i="7"/>
  <c r="O4982" i="7"/>
  <c r="O4983" i="7"/>
  <c r="O4984" i="7"/>
  <c r="O4985" i="7"/>
  <c r="O4986" i="7"/>
  <c r="O4987" i="7"/>
  <c r="O4988" i="7"/>
  <c r="O4989" i="7"/>
  <c r="O4990" i="7"/>
  <c r="O4991" i="7"/>
  <c r="O4992" i="7"/>
  <c r="O4993" i="7"/>
  <c r="O4994" i="7"/>
  <c r="O4995" i="7"/>
  <c r="O4996" i="7"/>
  <c r="O4997" i="7"/>
  <c r="O4998" i="7"/>
  <c r="O4999" i="7"/>
  <c r="O5000" i="7"/>
  <c r="O5001" i="7"/>
  <c r="O5002" i="7"/>
  <c r="O5003" i="7"/>
  <c r="O5004" i="7"/>
  <c r="O5005" i="7"/>
  <c r="O5006" i="7"/>
  <c r="O5007" i="7"/>
  <c r="O5008" i="7"/>
  <c r="O5009" i="7"/>
  <c r="O5010" i="7"/>
  <c r="O5011" i="7"/>
  <c r="O5012" i="7"/>
  <c r="O5013" i="7"/>
  <c r="O5014" i="7"/>
  <c r="O5015" i="7"/>
  <c r="O5016" i="7"/>
  <c r="O5017" i="7"/>
  <c r="O5018" i="7"/>
  <c r="O5019" i="7"/>
  <c r="O5020" i="7"/>
  <c r="O5021" i="7"/>
  <c r="O5022" i="7"/>
  <c r="O5023" i="7"/>
  <c r="O5024" i="7"/>
  <c r="O5025" i="7"/>
  <c r="O5026" i="7"/>
  <c r="O5027" i="7"/>
  <c r="O5028" i="7"/>
  <c r="O5029" i="7"/>
  <c r="O5030" i="7"/>
  <c r="O5031" i="7"/>
  <c r="O5032" i="7"/>
  <c r="O5033" i="7"/>
  <c r="O5034" i="7"/>
  <c r="O5035" i="7"/>
  <c r="O5036" i="7"/>
  <c r="O5037" i="7"/>
  <c r="O5038" i="7"/>
  <c r="O5039" i="7"/>
  <c r="O5040" i="7"/>
  <c r="O5041" i="7"/>
  <c r="O5042" i="7"/>
  <c r="O5043" i="7"/>
  <c r="O5044" i="7"/>
  <c r="O5045" i="7"/>
  <c r="O5046" i="7"/>
  <c r="O5047" i="7"/>
  <c r="O5048" i="7"/>
  <c r="O5049" i="7"/>
  <c r="O5050" i="7"/>
  <c r="O5051" i="7"/>
  <c r="O5052" i="7"/>
  <c r="O5053" i="7"/>
  <c r="O5054" i="7"/>
  <c r="O5055" i="7"/>
  <c r="O5056" i="7"/>
  <c r="O5057" i="7"/>
  <c r="O5058" i="7"/>
  <c r="O5059" i="7"/>
  <c r="O5060" i="7"/>
  <c r="O5061" i="7"/>
  <c r="O5062" i="7"/>
  <c r="O5063" i="7"/>
  <c r="O5064" i="7"/>
  <c r="O5065" i="7"/>
  <c r="O5066" i="7"/>
  <c r="O5067" i="7"/>
  <c r="O5068" i="7"/>
  <c r="O5069" i="7"/>
  <c r="O5070" i="7"/>
  <c r="O5071" i="7"/>
  <c r="O5072" i="7"/>
  <c r="O5073" i="7"/>
  <c r="O5074" i="7"/>
  <c r="O5075" i="7"/>
  <c r="O5076" i="7"/>
  <c r="O5077" i="7"/>
  <c r="O5078" i="7"/>
  <c r="O5079" i="7"/>
  <c r="O5080" i="7"/>
  <c r="O5081" i="7"/>
  <c r="O5082" i="7"/>
  <c r="O5083" i="7"/>
  <c r="O5084" i="7"/>
  <c r="O5085" i="7"/>
  <c r="O5086" i="7"/>
  <c r="O5087" i="7"/>
  <c r="O5088" i="7"/>
  <c r="O5089" i="7"/>
  <c r="O5090" i="7"/>
  <c r="O5091" i="7"/>
  <c r="O5092" i="7"/>
  <c r="O5093" i="7"/>
  <c r="O5094" i="7"/>
  <c r="O5095" i="7"/>
  <c r="O5096" i="7"/>
  <c r="O5097" i="7"/>
  <c r="O5098" i="7"/>
  <c r="O5099" i="7"/>
  <c r="O5100" i="7"/>
  <c r="O5101" i="7"/>
  <c r="O5102" i="7"/>
  <c r="O5103" i="7"/>
  <c r="O5104" i="7"/>
  <c r="O5105" i="7"/>
  <c r="O5106" i="7"/>
  <c r="O5107" i="7"/>
  <c r="O5108" i="7"/>
  <c r="O5109" i="7"/>
  <c r="O5110" i="7"/>
  <c r="O5111" i="7"/>
  <c r="O5112" i="7"/>
  <c r="O5113" i="7"/>
  <c r="O5114" i="7"/>
  <c r="O5115" i="7"/>
  <c r="O5116" i="7"/>
  <c r="O5117" i="7"/>
  <c r="O5118" i="7"/>
  <c r="O5119" i="7"/>
  <c r="O5120" i="7"/>
  <c r="O5121" i="7"/>
  <c r="O5122" i="7"/>
  <c r="O5123" i="7"/>
  <c r="O5124" i="7"/>
  <c r="O5125" i="7"/>
  <c r="O5126" i="7"/>
  <c r="O5127" i="7"/>
  <c r="O5128" i="7"/>
  <c r="O5129" i="7"/>
  <c r="O5130" i="7"/>
  <c r="O5131" i="7"/>
  <c r="O5132" i="7"/>
  <c r="O5133" i="7"/>
  <c r="O5134" i="7"/>
  <c r="O5135" i="7"/>
  <c r="O5136" i="7"/>
  <c r="O5137" i="7"/>
  <c r="O5138" i="7"/>
  <c r="O5139" i="7"/>
  <c r="O5140" i="7"/>
  <c r="O5141" i="7"/>
  <c r="O5142" i="7"/>
  <c r="O5143" i="7"/>
  <c r="O5144" i="7"/>
  <c r="O5145" i="7"/>
  <c r="O5146" i="7"/>
  <c r="O5147" i="7"/>
  <c r="O5148" i="7"/>
  <c r="O5149" i="7"/>
  <c r="O5150" i="7"/>
  <c r="O5151" i="7"/>
  <c r="O5152" i="7"/>
  <c r="O5153" i="7"/>
  <c r="O5154" i="7"/>
  <c r="O5155" i="7"/>
  <c r="O5156" i="7"/>
  <c r="O5157" i="7"/>
  <c r="O5158" i="7"/>
  <c r="O5159" i="7"/>
  <c r="O5160" i="7"/>
  <c r="O5161" i="7"/>
  <c r="O5162" i="7"/>
  <c r="O5163" i="7"/>
  <c r="O5164" i="7"/>
  <c r="O5165" i="7"/>
  <c r="O5166" i="7"/>
  <c r="O5167" i="7"/>
  <c r="O5168" i="7"/>
  <c r="O5169" i="7"/>
  <c r="O5170" i="7"/>
  <c r="O5171" i="7"/>
  <c r="O5172" i="7"/>
  <c r="O5173" i="7"/>
  <c r="O5174" i="7"/>
  <c r="O5175" i="7"/>
  <c r="O5176" i="7"/>
  <c r="O5177" i="7"/>
  <c r="O5178" i="7"/>
  <c r="O5179" i="7"/>
  <c r="O5180" i="7"/>
  <c r="O5181" i="7"/>
  <c r="O5182" i="7"/>
  <c r="O5183" i="7"/>
  <c r="O5184" i="7"/>
  <c r="O5185" i="7"/>
  <c r="O5186" i="7"/>
  <c r="O5187" i="7"/>
  <c r="O5188" i="7"/>
  <c r="O5189" i="7"/>
  <c r="O5190" i="7"/>
  <c r="O5191" i="7"/>
  <c r="O5192" i="7"/>
  <c r="O5193" i="7"/>
  <c r="O5194" i="7"/>
  <c r="O5195" i="7"/>
  <c r="O5196" i="7"/>
  <c r="O5197" i="7"/>
  <c r="O5198" i="7"/>
  <c r="O5199" i="7"/>
  <c r="O5200" i="7"/>
  <c r="O5201" i="7"/>
  <c r="O5202" i="7"/>
  <c r="O5203" i="7"/>
  <c r="O5204" i="7"/>
  <c r="O5205" i="7"/>
  <c r="O5206" i="7"/>
  <c r="O5207" i="7"/>
  <c r="O5208" i="7"/>
  <c r="O5209" i="7"/>
  <c r="O5210" i="7"/>
  <c r="O5211" i="7"/>
  <c r="O5212" i="7"/>
  <c r="O5213" i="7"/>
  <c r="O5214" i="7"/>
  <c r="O5215" i="7"/>
  <c r="O5216" i="7"/>
  <c r="O5217" i="7"/>
  <c r="O5218" i="7"/>
  <c r="O5219" i="7"/>
  <c r="O5220" i="7"/>
  <c r="O5221" i="7"/>
  <c r="O5222" i="7"/>
  <c r="O5223" i="7"/>
  <c r="O5224" i="7"/>
  <c r="O5225" i="7"/>
  <c r="O5226" i="7"/>
  <c r="O5227" i="7"/>
  <c r="O5228" i="7"/>
  <c r="O5229" i="7"/>
  <c r="O5230" i="7"/>
  <c r="O5231" i="7"/>
  <c r="O5232" i="7"/>
  <c r="O5233" i="7"/>
  <c r="O5234" i="7"/>
  <c r="O5235" i="7"/>
  <c r="O5236" i="7"/>
  <c r="O5237" i="7"/>
  <c r="O5238" i="7"/>
  <c r="O5239" i="7"/>
  <c r="O5240" i="7"/>
  <c r="O5241" i="7"/>
  <c r="O5242" i="7"/>
  <c r="O5243" i="7"/>
  <c r="O5244" i="7"/>
  <c r="O5245" i="7"/>
  <c r="O5246" i="7"/>
  <c r="O5247" i="7"/>
  <c r="O5248" i="7"/>
  <c r="O5249" i="7"/>
  <c r="O5250" i="7"/>
  <c r="O5251" i="7"/>
  <c r="O5252" i="7"/>
  <c r="O5253" i="7"/>
  <c r="O5254" i="7"/>
  <c r="O5255" i="7"/>
  <c r="O5256" i="7"/>
  <c r="O5257" i="7"/>
  <c r="O5258" i="7"/>
  <c r="O5259" i="7"/>
  <c r="O5260" i="7"/>
  <c r="O5261" i="7"/>
  <c r="O5262" i="7"/>
  <c r="O5263" i="7"/>
  <c r="O5264" i="7"/>
  <c r="O5265" i="7"/>
  <c r="O5266" i="7"/>
  <c r="O5267" i="7"/>
  <c r="O5268" i="7"/>
  <c r="O5269" i="7"/>
  <c r="O5270" i="7"/>
  <c r="O5271" i="7"/>
  <c r="O5272" i="7"/>
  <c r="O5273" i="7"/>
  <c r="O5274" i="7"/>
  <c r="O5275" i="7"/>
  <c r="O5276" i="7"/>
  <c r="O5277" i="7"/>
  <c r="O5278" i="7"/>
  <c r="O5279" i="7"/>
  <c r="O5280" i="7"/>
  <c r="O5281" i="7"/>
  <c r="O5282" i="7"/>
  <c r="O5283" i="7"/>
  <c r="O5284" i="7"/>
  <c r="O5285" i="7"/>
  <c r="O5286" i="7"/>
  <c r="O5287" i="7"/>
  <c r="O5288" i="7"/>
  <c r="O5289" i="7"/>
  <c r="O5290" i="7"/>
  <c r="O5291" i="7"/>
  <c r="O5292" i="7"/>
  <c r="O5293" i="7"/>
  <c r="O5294" i="7"/>
  <c r="O5295" i="7"/>
  <c r="O5296" i="7"/>
  <c r="O5297" i="7"/>
  <c r="O5298" i="7"/>
  <c r="O5299" i="7"/>
  <c r="O5300" i="7"/>
  <c r="O5301" i="7"/>
  <c r="O5302" i="7"/>
  <c r="O5303" i="7"/>
  <c r="O5304" i="7"/>
  <c r="O5305" i="7"/>
  <c r="O5306" i="7"/>
  <c r="O5307" i="7"/>
  <c r="O5308" i="7"/>
  <c r="O5309" i="7"/>
  <c r="O5310" i="7"/>
  <c r="O5311" i="7"/>
  <c r="O5312" i="7"/>
  <c r="O5313" i="7"/>
  <c r="O5314" i="7"/>
  <c r="O5315" i="7"/>
  <c r="O5316" i="7"/>
  <c r="O5317" i="7"/>
  <c r="O5318" i="7"/>
  <c r="O5319" i="7"/>
  <c r="O5320" i="7"/>
  <c r="O5321" i="7"/>
  <c r="O5322" i="7"/>
  <c r="O5323" i="7"/>
  <c r="O5324" i="7"/>
  <c r="O5325" i="7"/>
  <c r="O5326" i="7"/>
  <c r="O5327" i="7"/>
  <c r="O5328" i="7"/>
  <c r="O5329" i="7"/>
  <c r="O5330" i="7"/>
  <c r="O5331" i="7"/>
  <c r="O5332" i="7"/>
  <c r="O5333" i="7"/>
  <c r="O5334" i="7"/>
  <c r="O5335" i="7"/>
  <c r="O5336" i="7"/>
  <c r="O5337" i="7"/>
  <c r="O5338" i="7"/>
  <c r="O5339" i="7"/>
  <c r="O5340" i="7"/>
  <c r="O5341" i="7"/>
  <c r="O5342" i="7"/>
  <c r="O5343" i="7"/>
  <c r="O5344" i="7"/>
  <c r="O5345" i="7"/>
  <c r="O5346" i="7"/>
  <c r="O5347" i="7"/>
  <c r="O5348" i="7"/>
  <c r="O5349" i="7"/>
  <c r="O5350" i="7"/>
  <c r="O5351" i="7"/>
  <c r="O5352" i="7"/>
  <c r="O5353" i="7"/>
  <c r="O5354" i="7"/>
  <c r="O5355" i="7"/>
  <c r="O5356" i="7"/>
  <c r="O5357" i="7"/>
  <c r="O5358" i="7"/>
  <c r="O5359" i="7"/>
  <c r="O5360" i="7"/>
  <c r="O5361" i="7"/>
  <c r="O5362" i="7"/>
  <c r="O5363" i="7"/>
  <c r="O5364" i="7"/>
  <c r="O5365" i="7"/>
  <c r="O5366" i="7"/>
  <c r="O5367" i="7"/>
  <c r="O5368" i="7"/>
  <c r="O5369" i="7"/>
  <c r="O5370" i="7"/>
  <c r="O5371" i="7"/>
  <c r="O5372" i="7"/>
  <c r="O5373" i="7"/>
  <c r="O5374" i="7"/>
  <c r="O5375" i="7"/>
  <c r="O5376" i="7"/>
  <c r="O5377" i="7"/>
  <c r="O5378" i="7"/>
  <c r="O5379" i="7"/>
  <c r="O5380" i="7"/>
  <c r="O5381" i="7"/>
  <c r="O5382" i="7"/>
  <c r="O5383" i="7"/>
  <c r="O5384" i="7"/>
  <c r="O5385" i="7"/>
  <c r="O5386" i="7"/>
  <c r="O5387" i="7"/>
  <c r="O5388" i="7"/>
  <c r="O5389" i="7"/>
  <c r="O5390" i="7"/>
  <c r="O5391" i="7"/>
  <c r="O5392" i="7"/>
  <c r="O5393" i="7"/>
  <c r="O5394" i="7"/>
  <c r="O5395" i="7"/>
  <c r="O5396" i="7"/>
  <c r="O5397" i="7"/>
  <c r="O5398" i="7"/>
  <c r="O5399" i="7"/>
  <c r="O5400" i="7"/>
  <c r="O5401" i="7"/>
  <c r="O5402" i="7"/>
  <c r="O5403" i="7"/>
  <c r="O5404" i="7"/>
  <c r="O5405" i="7"/>
  <c r="O5406" i="7"/>
  <c r="O5407" i="7"/>
  <c r="O5408" i="7"/>
  <c r="O5409" i="7"/>
  <c r="O5410" i="7"/>
  <c r="O5411" i="7"/>
  <c r="O5412" i="7"/>
  <c r="O5413" i="7"/>
  <c r="O5414" i="7"/>
  <c r="O5415" i="7"/>
  <c r="O5416" i="7"/>
  <c r="O5417" i="7"/>
  <c r="O5418" i="7"/>
  <c r="O5419" i="7"/>
  <c r="O5420" i="7"/>
  <c r="O5421" i="7"/>
  <c r="O5422" i="7"/>
  <c r="O5423" i="7"/>
  <c r="O5424" i="7"/>
  <c r="O5425" i="7"/>
  <c r="O5426" i="7"/>
  <c r="O5427" i="7"/>
  <c r="O5428" i="7"/>
  <c r="O5429" i="7"/>
  <c r="O5430" i="7"/>
  <c r="O5431" i="7"/>
  <c r="O5432" i="7"/>
  <c r="O5433" i="7"/>
  <c r="O5434" i="7"/>
  <c r="O5435" i="7"/>
  <c r="O5436" i="7"/>
  <c r="O5437" i="7"/>
  <c r="O5438" i="7"/>
  <c r="O5439" i="7"/>
  <c r="O5440" i="7"/>
  <c r="O5441" i="7"/>
  <c r="O5442" i="7"/>
  <c r="O5443" i="7"/>
  <c r="O5444" i="7"/>
  <c r="O5445" i="7"/>
  <c r="O5446" i="7"/>
  <c r="O5447" i="7"/>
  <c r="O5448" i="7"/>
  <c r="O5449" i="7"/>
  <c r="O5450" i="7"/>
  <c r="O5451" i="7"/>
  <c r="O5452" i="7"/>
  <c r="O5453" i="7"/>
  <c r="O5454" i="7"/>
  <c r="O5455" i="7"/>
  <c r="O5456" i="7"/>
  <c r="O5457" i="7"/>
  <c r="O5458" i="7"/>
  <c r="O5459" i="7"/>
  <c r="O5460" i="7"/>
  <c r="O5461" i="7"/>
  <c r="O5462" i="7"/>
  <c r="O5463" i="7"/>
  <c r="O5464" i="7"/>
  <c r="O5465" i="7"/>
  <c r="O5466" i="7"/>
  <c r="O5467" i="7"/>
  <c r="O5468" i="7"/>
  <c r="O5469" i="7"/>
  <c r="O5470" i="7"/>
  <c r="O5471" i="7"/>
  <c r="O5472" i="7"/>
  <c r="O5473" i="7"/>
  <c r="O5474" i="7"/>
  <c r="O5475" i="7"/>
  <c r="O5476" i="7"/>
  <c r="O5477" i="7"/>
  <c r="O5478" i="7"/>
  <c r="O5479" i="7"/>
  <c r="O5480" i="7"/>
  <c r="O5481" i="7"/>
  <c r="O5482" i="7"/>
  <c r="O5483" i="7"/>
  <c r="O5484" i="7"/>
  <c r="O5485" i="7"/>
  <c r="O5486" i="7"/>
  <c r="O5487" i="7"/>
  <c r="O5488" i="7"/>
  <c r="O5489" i="7"/>
  <c r="O5490" i="7"/>
  <c r="O5491" i="7"/>
  <c r="O5492" i="7"/>
  <c r="O5493" i="7"/>
  <c r="O5494" i="7"/>
  <c r="O5495" i="7"/>
  <c r="O5496" i="7"/>
  <c r="O5497" i="7"/>
  <c r="O5498" i="7"/>
  <c r="O5499" i="7"/>
  <c r="O5500" i="7"/>
  <c r="O5501" i="7"/>
  <c r="O5502" i="7"/>
  <c r="O5503" i="7"/>
  <c r="O5504" i="7"/>
  <c r="O5505" i="7"/>
  <c r="O5506" i="7"/>
  <c r="O5507" i="7"/>
  <c r="O5508" i="7"/>
  <c r="O5509" i="7"/>
  <c r="O5510" i="7"/>
  <c r="O5511" i="7"/>
  <c r="O5512" i="7"/>
  <c r="O5513" i="7"/>
  <c r="O5514" i="7"/>
  <c r="O5515" i="7"/>
  <c r="O5516" i="7"/>
  <c r="O5517" i="7"/>
  <c r="O5518" i="7"/>
  <c r="O5519" i="7"/>
  <c r="O5520" i="7"/>
  <c r="O5521" i="7"/>
  <c r="O5522" i="7"/>
  <c r="O5523" i="7"/>
  <c r="O5524" i="7"/>
  <c r="O5525" i="7"/>
  <c r="O5526" i="7"/>
  <c r="O5527" i="7"/>
  <c r="O5528" i="7"/>
  <c r="O5529" i="7"/>
  <c r="O5530" i="7"/>
  <c r="O5531" i="7"/>
  <c r="O5532" i="7"/>
  <c r="O5533" i="7"/>
  <c r="O5534" i="7"/>
  <c r="O5535" i="7"/>
  <c r="O5536" i="7"/>
  <c r="O5537" i="7"/>
  <c r="O5538" i="7"/>
  <c r="O5539" i="7"/>
  <c r="O5540" i="7"/>
  <c r="O5541" i="7"/>
  <c r="O5542" i="7"/>
  <c r="O5543" i="7"/>
  <c r="O5544" i="7"/>
  <c r="O5545" i="7"/>
  <c r="O5546" i="7"/>
  <c r="O5547" i="7"/>
  <c r="O5548" i="7"/>
  <c r="O5549" i="7"/>
  <c r="O5550" i="7"/>
  <c r="O5551" i="7"/>
  <c r="O5552" i="7"/>
  <c r="O5553" i="7"/>
  <c r="O5554" i="7"/>
  <c r="O5555" i="7"/>
  <c r="O5556" i="7"/>
  <c r="O5557" i="7"/>
  <c r="O5558" i="7"/>
  <c r="O5559" i="7"/>
  <c r="O5560" i="7"/>
  <c r="O5561" i="7"/>
  <c r="O5562" i="7"/>
  <c r="O5563" i="7"/>
  <c r="O5564" i="7"/>
  <c r="O5565" i="7"/>
  <c r="O5566" i="7"/>
  <c r="O5567" i="7"/>
  <c r="O5568" i="7"/>
  <c r="O5569" i="7"/>
  <c r="O5570" i="7"/>
  <c r="O5571" i="7"/>
  <c r="O5572" i="7"/>
  <c r="O5573" i="7"/>
  <c r="O5574" i="7"/>
  <c r="O5575" i="7"/>
  <c r="O5576" i="7"/>
  <c r="O5577" i="7"/>
  <c r="O5578" i="7"/>
  <c r="O5579" i="7"/>
  <c r="O5580" i="7"/>
  <c r="O5581" i="7"/>
  <c r="O5582" i="7"/>
  <c r="O5583" i="7"/>
  <c r="O5584" i="7"/>
  <c r="O5585" i="7"/>
  <c r="O5586" i="7"/>
  <c r="O5587" i="7"/>
  <c r="O5588" i="7"/>
  <c r="O5589" i="7"/>
  <c r="O5590" i="7"/>
  <c r="O5591" i="7"/>
  <c r="O5592" i="7"/>
  <c r="O5593" i="7"/>
  <c r="O5594" i="7"/>
  <c r="O5595" i="7"/>
  <c r="O5596" i="7"/>
  <c r="O5597" i="7"/>
  <c r="O5598" i="7"/>
  <c r="O5599" i="7"/>
  <c r="O5600" i="7"/>
  <c r="O5601" i="7"/>
  <c r="O5602" i="7"/>
  <c r="O5603" i="7"/>
  <c r="O5604" i="7"/>
  <c r="O5605" i="7"/>
  <c r="O5606" i="7"/>
  <c r="O5607" i="7"/>
  <c r="O5608" i="7"/>
  <c r="O5609" i="7"/>
  <c r="O5610" i="7"/>
  <c r="O5611" i="7"/>
  <c r="O5612" i="7"/>
  <c r="O5613" i="7"/>
  <c r="O5614" i="7"/>
  <c r="O5615" i="7"/>
  <c r="O5616" i="7"/>
  <c r="O5617" i="7"/>
  <c r="O5618" i="7"/>
  <c r="O5619" i="7"/>
  <c r="O5620" i="7"/>
  <c r="O5621" i="7"/>
  <c r="O5622" i="7"/>
  <c r="O5623" i="7"/>
  <c r="O5624" i="7"/>
  <c r="O5625" i="7"/>
  <c r="O5626" i="7"/>
  <c r="O5627" i="7"/>
  <c r="O5628" i="7"/>
  <c r="O5629" i="7"/>
  <c r="O5630" i="7"/>
  <c r="O5631" i="7"/>
  <c r="O5632" i="7"/>
  <c r="O5633" i="7"/>
  <c r="O5634" i="7"/>
  <c r="O5635" i="7"/>
  <c r="O5636" i="7"/>
  <c r="O5637" i="7"/>
  <c r="O5638" i="7"/>
  <c r="O5639" i="7"/>
  <c r="O5640" i="7"/>
  <c r="O5641" i="7"/>
  <c r="O5642" i="7"/>
  <c r="O5643" i="7"/>
  <c r="O5644" i="7"/>
  <c r="O5645" i="7"/>
  <c r="O5646" i="7"/>
  <c r="O5647" i="7"/>
  <c r="O5648" i="7"/>
  <c r="O5649" i="7"/>
  <c r="O5650" i="7"/>
  <c r="O5651" i="7"/>
  <c r="O5652" i="7"/>
  <c r="O5653" i="7"/>
  <c r="O5654" i="7"/>
  <c r="O5655" i="7"/>
  <c r="O5656" i="7"/>
  <c r="O5657" i="7"/>
  <c r="O5658" i="7"/>
  <c r="O5659" i="7"/>
  <c r="O5660" i="7"/>
  <c r="O5661" i="7"/>
  <c r="O5662" i="7"/>
  <c r="O5663" i="7"/>
  <c r="O5664" i="7"/>
  <c r="O5665" i="7"/>
  <c r="O5666" i="7"/>
  <c r="O5667" i="7"/>
  <c r="O5668" i="7"/>
  <c r="O5669" i="7"/>
  <c r="O5670" i="7"/>
  <c r="O5671" i="7"/>
  <c r="O5672" i="7"/>
  <c r="O5673" i="7"/>
  <c r="O5674" i="7"/>
  <c r="O5675" i="7"/>
  <c r="O5676" i="7"/>
  <c r="O5677" i="7"/>
  <c r="O5678" i="7"/>
  <c r="O5679" i="7"/>
  <c r="O5680" i="7"/>
  <c r="O5681" i="7"/>
  <c r="O5682" i="7"/>
  <c r="O5683" i="7"/>
  <c r="O5684" i="7"/>
  <c r="O5685" i="7"/>
  <c r="O5686" i="7"/>
  <c r="O5687" i="7"/>
  <c r="O5688" i="7"/>
  <c r="O5689" i="7"/>
  <c r="O5690" i="7"/>
  <c r="O5691" i="7"/>
  <c r="O5692" i="7"/>
  <c r="O5693" i="7"/>
  <c r="O5694" i="7"/>
  <c r="O5695" i="7"/>
  <c r="O5696" i="7"/>
  <c r="O5697" i="7"/>
  <c r="O5698" i="7"/>
  <c r="O5699" i="7"/>
  <c r="O5700" i="7"/>
  <c r="O5701" i="7"/>
  <c r="O5702" i="7"/>
  <c r="O5703" i="7"/>
  <c r="O5704" i="7"/>
  <c r="O5705" i="7"/>
  <c r="O5706" i="7"/>
  <c r="O5707" i="7"/>
  <c r="O5708" i="7"/>
  <c r="O5709" i="7"/>
  <c r="O5710" i="7"/>
  <c r="O5711" i="7"/>
  <c r="O5712" i="7"/>
  <c r="O5713" i="7"/>
  <c r="O5714" i="7"/>
  <c r="O5715" i="7"/>
  <c r="O5716" i="7"/>
  <c r="O5717" i="7"/>
  <c r="O5718" i="7"/>
  <c r="O5719" i="7"/>
  <c r="O5720" i="7"/>
  <c r="O5721" i="7"/>
  <c r="O5722" i="7"/>
  <c r="O5723" i="7"/>
  <c r="O5724" i="7"/>
  <c r="O5725" i="7"/>
  <c r="O5726" i="7"/>
  <c r="O5727" i="7"/>
  <c r="O5728" i="7"/>
  <c r="O5729" i="7"/>
  <c r="O5730" i="7"/>
  <c r="O5731" i="7"/>
  <c r="O5732" i="7"/>
  <c r="O5733" i="7"/>
  <c r="O5734" i="7"/>
  <c r="O5735" i="7"/>
  <c r="O5736" i="7"/>
  <c r="O5737" i="7"/>
  <c r="O5738" i="7"/>
  <c r="O5739" i="7"/>
  <c r="O5740" i="7"/>
  <c r="O5741" i="7"/>
  <c r="O5742" i="7"/>
  <c r="O5743" i="7"/>
  <c r="O5744" i="7"/>
  <c r="O5745" i="7"/>
  <c r="O5746" i="7"/>
  <c r="O5747" i="7"/>
  <c r="O5748" i="7"/>
  <c r="O5749" i="7"/>
  <c r="O5750" i="7"/>
  <c r="O5751" i="7"/>
  <c r="O5752" i="7"/>
  <c r="O5753" i="7"/>
  <c r="O5754" i="7"/>
  <c r="O5755" i="7"/>
  <c r="O5756" i="7"/>
  <c r="O5757" i="7"/>
  <c r="O5758" i="7"/>
  <c r="O5759" i="7"/>
  <c r="O5760" i="7"/>
  <c r="O5761" i="7"/>
  <c r="O5762" i="7"/>
  <c r="O5763" i="7"/>
  <c r="O5764" i="7"/>
  <c r="O5765" i="7"/>
  <c r="O5766" i="7"/>
  <c r="O5767" i="7"/>
  <c r="O5768" i="7"/>
  <c r="O5769" i="7"/>
  <c r="O5770" i="7"/>
  <c r="O5771" i="7"/>
  <c r="O5772" i="7"/>
  <c r="O5773" i="7"/>
  <c r="O5774" i="7"/>
  <c r="O5775" i="7"/>
  <c r="O5776" i="7"/>
  <c r="O5777" i="7"/>
  <c r="O5778" i="7"/>
  <c r="O5779" i="7"/>
  <c r="O5780" i="7"/>
  <c r="O5781" i="7"/>
  <c r="O5782" i="7"/>
  <c r="O5783" i="7"/>
  <c r="O5784" i="7"/>
  <c r="O5785" i="7"/>
  <c r="O5786" i="7"/>
  <c r="O5787" i="7"/>
  <c r="O5788" i="7"/>
  <c r="O5789" i="7"/>
  <c r="O5790" i="7"/>
  <c r="O5791" i="7"/>
  <c r="O5792" i="7"/>
  <c r="O5793" i="7"/>
  <c r="O5794" i="7"/>
  <c r="O5795" i="7"/>
  <c r="O5796" i="7"/>
  <c r="O5797" i="7"/>
  <c r="O5798" i="7"/>
  <c r="O5799" i="7"/>
  <c r="O5800" i="7"/>
  <c r="O5801" i="7"/>
  <c r="O5802" i="7"/>
  <c r="O5803" i="7"/>
  <c r="O5804" i="7"/>
  <c r="O5805" i="7"/>
  <c r="O5806" i="7"/>
  <c r="O5807" i="7"/>
  <c r="O5808" i="7"/>
  <c r="O5809" i="7"/>
  <c r="O5810" i="7"/>
  <c r="O5811" i="7"/>
  <c r="O5812" i="7"/>
  <c r="O5813" i="7"/>
  <c r="O5814" i="7"/>
  <c r="O5815" i="7"/>
  <c r="O5816" i="7"/>
  <c r="O5817" i="7"/>
  <c r="O5818" i="7"/>
  <c r="O5819" i="7"/>
  <c r="O5820" i="7"/>
  <c r="O5821" i="7"/>
  <c r="O5822" i="7"/>
  <c r="O5823" i="7"/>
  <c r="O5824" i="7"/>
  <c r="O5825" i="7"/>
  <c r="O5826" i="7"/>
  <c r="O5827" i="7"/>
  <c r="O5828" i="7"/>
  <c r="O5829" i="7"/>
  <c r="O5830" i="7"/>
  <c r="O5831" i="7"/>
  <c r="O5832" i="7"/>
  <c r="O5833" i="7"/>
  <c r="O5834" i="7"/>
  <c r="O5835" i="7"/>
  <c r="O5836" i="7"/>
  <c r="O5837" i="7"/>
  <c r="O5838" i="7"/>
  <c r="O5839" i="7"/>
  <c r="O5840" i="7"/>
  <c r="O5841" i="7"/>
  <c r="O5842" i="7"/>
  <c r="O5843" i="7"/>
  <c r="O5844" i="7"/>
  <c r="O5845" i="7"/>
  <c r="O5846" i="7"/>
  <c r="O5847" i="7"/>
  <c r="O5848" i="7"/>
  <c r="O5849" i="7"/>
  <c r="O5850" i="7"/>
  <c r="O5851" i="7"/>
  <c r="O5852" i="7"/>
  <c r="O5853" i="7"/>
  <c r="O5854" i="7"/>
  <c r="O5855" i="7"/>
  <c r="O5856" i="7"/>
  <c r="O5857" i="7"/>
  <c r="O5858" i="7"/>
  <c r="O5859" i="7"/>
  <c r="O5860" i="7"/>
  <c r="O5861" i="7"/>
  <c r="O5862" i="7"/>
  <c r="O5863" i="7"/>
  <c r="O5864" i="7"/>
  <c r="O5865" i="7"/>
  <c r="O5866" i="7"/>
  <c r="O5867" i="7"/>
  <c r="O5868" i="7"/>
  <c r="O5869" i="7"/>
  <c r="O5870" i="7"/>
  <c r="O5871" i="7"/>
  <c r="O5872" i="7"/>
  <c r="O5873" i="7"/>
  <c r="O5874" i="7"/>
  <c r="O5875" i="7"/>
  <c r="O5876" i="7"/>
  <c r="O5877" i="7"/>
  <c r="O5878" i="7"/>
  <c r="O5879" i="7"/>
  <c r="O5880" i="7"/>
  <c r="O5881" i="7"/>
  <c r="O5882" i="7"/>
  <c r="O5883" i="7"/>
  <c r="O5884" i="7"/>
  <c r="O5885" i="7"/>
  <c r="O5886" i="7"/>
  <c r="O5887" i="7"/>
  <c r="O5888" i="7"/>
  <c r="O5889" i="7"/>
  <c r="O5890" i="7"/>
  <c r="O5891" i="7"/>
  <c r="O5892" i="7"/>
  <c r="O5893" i="7"/>
  <c r="O5894" i="7"/>
  <c r="O5895" i="7"/>
  <c r="O5896" i="7"/>
  <c r="O5897" i="7"/>
  <c r="O5898" i="7"/>
  <c r="O5899" i="7"/>
  <c r="O5900" i="7"/>
  <c r="O5901" i="7"/>
  <c r="O5902" i="7"/>
  <c r="O5903" i="7"/>
  <c r="O5904" i="7"/>
  <c r="O5905" i="7"/>
  <c r="O5906" i="7"/>
  <c r="O5907" i="7"/>
  <c r="O5908" i="7"/>
  <c r="O5909" i="7"/>
  <c r="O5910" i="7"/>
  <c r="O5911" i="7"/>
  <c r="O5912" i="7"/>
  <c r="O5913" i="7"/>
  <c r="O5914" i="7"/>
  <c r="O5915" i="7"/>
  <c r="O5916" i="7"/>
  <c r="O5917" i="7"/>
  <c r="O5918" i="7"/>
  <c r="O5919" i="7"/>
  <c r="O5920" i="7"/>
  <c r="O5921" i="7"/>
  <c r="O5922" i="7"/>
  <c r="O5923" i="7"/>
  <c r="O5924" i="7"/>
  <c r="O5925" i="7"/>
  <c r="O5926" i="7"/>
  <c r="O5927" i="7"/>
  <c r="O5928" i="7"/>
  <c r="O5929" i="7"/>
  <c r="O5930" i="7"/>
  <c r="O5931" i="7"/>
  <c r="O5932" i="7"/>
  <c r="O5933" i="7"/>
  <c r="O5934" i="7"/>
  <c r="O5935" i="7"/>
  <c r="O5936" i="7"/>
  <c r="O5937" i="7"/>
  <c r="O5938" i="7"/>
  <c r="O5939" i="7"/>
  <c r="O5940" i="7"/>
  <c r="O5941" i="7"/>
  <c r="O5942" i="7"/>
  <c r="O5943" i="7"/>
  <c r="O5944" i="7"/>
  <c r="O5945" i="7"/>
  <c r="O5946" i="7"/>
  <c r="O5947" i="7"/>
  <c r="O5948" i="7"/>
  <c r="O5949" i="7"/>
  <c r="O5950" i="7"/>
  <c r="O5951" i="7"/>
  <c r="O5952" i="7"/>
  <c r="O5953" i="7"/>
  <c r="O5954" i="7"/>
  <c r="O5955" i="7"/>
  <c r="O5956" i="7"/>
  <c r="O5957" i="7"/>
  <c r="O5958" i="7"/>
  <c r="O5959" i="7"/>
  <c r="O5960" i="7"/>
  <c r="O5961" i="7"/>
  <c r="O5962" i="7"/>
  <c r="O5963" i="7"/>
  <c r="O5964" i="7"/>
  <c r="O5965" i="7"/>
  <c r="O5966" i="7"/>
  <c r="O5967" i="7"/>
  <c r="O5968" i="7"/>
  <c r="O5969" i="7"/>
  <c r="O5970" i="7"/>
  <c r="O5971" i="7"/>
  <c r="O5972" i="7"/>
  <c r="O5973" i="7"/>
  <c r="O5974" i="7"/>
  <c r="O5975" i="7"/>
  <c r="O5976" i="7"/>
  <c r="O5977" i="7"/>
  <c r="O5978" i="7"/>
  <c r="O5979" i="7"/>
  <c r="O5980" i="7"/>
  <c r="O5981" i="7"/>
  <c r="O5982" i="7"/>
  <c r="O5983" i="7"/>
  <c r="O5984" i="7"/>
  <c r="O5985" i="7"/>
  <c r="O5986" i="7"/>
  <c r="O5987" i="7"/>
  <c r="O5988" i="7"/>
  <c r="O5989" i="7"/>
  <c r="O5990" i="7"/>
  <c r="O5991" i="7"/>
  <c r="O5992" i="7"/>
  <c r="O5993" i="7"/>
  <c r="O5994" i="7"/>
  <c r="O5995" i="7"/>
  <c r="O5996" i="7"/>
  <c r="O5997" i="7"/>
  <c r="O5998" i="7"/>
  <c r="O5999" i="7"/>
  <c r="O6000" i="7"/>
  <c r="O6001" i="7"/>
  <c r="O6002" i="7"/>
  <c r="O6003" i="7"/>
  <c r="O6004" i="7"/>
  <c r="O6005" i="7"/>
  <c r="O6006" i="7"/>
  <c r="O6007" i="7"/>
  <c r="O6008" i="7"/>
  <c r="O6009" i="7"/>
  <c r="O6010" i="7"/>
  <c r="O6011" i="7"/>
  <c r="O6012" i="7"/>
  <c r="O6013" i="7"/>
  <c r="O6014" i="7"/>
  <c r="O6015" i="7"/>
  <c r="O6016" i="7"/>
  <c r="O6017" i="7"/>
  <c r="O6018" i="7"/>
  <c r="O6019" i="7"/>
  <c r="O6020" i="7"/>
  <c r="O6021" i="7"/>
  <c r="O6022" i="7"/>
  <c r="O6023" i="7"/>
  <c r="O6024" i="7"/>
  <c r="O6025" i="7"/>
  <c r="O6026" i="7"/>
  <c r="O6027" i="7"/>
  <c r="O6028" i="7"/>
  <c r="O6029" i="7"/>
  <c r="O6030" i="7"/>
  <c r="O6031" i="7"/>
  <c r="O6032" i="7"/>
  <c r="O6033" i="7"/>
  <c r="O6034" i="7"/>
  <c r="O6035" i="7"/>
  <c r="O6036" i="7"/>
  <c r="O6037" i="7"/>
  <c r="O6038" i="7"/>
  <c r="O6039" i="7"/>
  <c r="O6040" i="7"/>
  <c r="O6041" i="7"/>
  <c r="O6042" i="7"/>
  <c r="O6043" i="7"/>
  <c r="O6044" i="7"/>
  <c r="O6045" i="7"/>
  <c r="O6046" i="7"/>
  <c r="O6047" i="7"/>
  <c r="O6048" i="7"/>
  <c r="O6049" i="7"/>
  <c r="O6050" i="7"/>
  <c r="O6051" i="7"/>
  <c r="O6052" i="7"/>
  <c r="O6053" i="7"/>
  <c r="O6054" i="7"/>
  <c r="O6055" i="7"/>
  <c r="O6056" i="7"/>
  <c r="O6057" i="7"/>
  <c r="O6058" i="7"/>
  <c r="O6059" i="7"/>
  <c r="O6060" i="7"/>
  <c r="O6061" i="7"/>
  <c r="O6062" i="7"/>
  <c r="O6063" i="7"/>
  <c r="O6064" i="7"/>
  <c r="O6065" i="7"/>
  <c r="O6066" i="7"/>
  <c r="O6067" i="7"/>
  <c r="O6068" i="7"/>
  <c r="O6069" i="7"/>
  <c r="O6070" i="7"/>
  <c r="O6071" i="7"/>
  <c r="O6072" i="7"/>
  <c r="O6073" i="7"/>
  <c r="O6074" i="7"/>
  <c r="O6075" i="7"/>
  <c r="O6076" i="7"/>
  <c r="O6077" i="7"/>
  <c r="O6078" i="7"/>
  <c r="O6079" i="7"/>
  <c r="O6080" i="7"/>
  <c r="O6081" i="7"/>
  <c r="O6082" i="7"/>
  <c r="O6083" i="7"/>
  <c r="O6084" i="7"/>
  <c r="O6085" i="7"/>
  <c r="O6086" i="7"/>
  <c r="O6087" i="7"/>
  <c r="O6088" i="7"/>
  <c r="O6089" i="7"/>
  <c r="O6090" i="7"/>
  <c r="O6091" i="7"/>
  <c r="O6092" i="7"/>
  <c r="O6093" i="7"/>
  <c r="O6094" i="7"/>
  <c r="O6095" i="7"/>
  <c r="O6096" i="7"/>
  <c r="O6097" i="7"/>
  <c r="O6098" i="7"/>
  <c r="O6099" i="7"/>
  <c r="O6100" i="7"/>
  <c r="O6101" i="7"/>
  <c r="O6102" i="7"/>
  <c r="O6103" i="7"/>
  <c r="O6104" i="7"/>
  <c r="O6105" i="7"/>
  <c r="O6106" i="7"/>
  <c r="O6107" i="7"/>
  <c r="O6108" i="7"/>
  <c r="O6109" i="7"/>
  <c r="O6110" i="7"/>
  <c r="O6111" i="7"/>
  <c r="O6112" i="7"/>
  <c r="O6113" i="7"/>
  <c r="O6114" i="7"/>
  <c r="O6115" i="7"/>
  <c r="O6116" i="7"/>
  <c r="O6117" i="7"/>
  <c r="O6118" i="7"/>
  <c r="O6119" i="7"/>
  <c r="O6120" i="7"/>
  <c r="O6121" i="7"/>
  <c r="O6122" i="7"/>
  <c r="O6123" i="7"/>
  <c r="O6124" i="7"/>
  <c r="O6125" i="7"/>
  <c r="O6126" i="7"/>
  <c r="O6127" i="7"/>
  <c r="O6128" i="7"/>
  <c r="O6129" i="7"/>
  <c r="O6130" i="7"/>
  <c r="O6131" i="7"/>
  <c r="O6132" i="7"/>
  <c r="O6133" i="7"/>
  <c r="O6134" i="7"/>
  <c r="O6135" i="7"/>
  <c r="O6136" i="7"/>
  <c r="O6137" i="7"/>
  <c r="O6138" i="7"/>
  <c r="O6139" i="7"/>
  <c r="O6140" i="7"/>
  <c r="O6141" i="7"/>
  <c r="O6142" i="7"/>
  <c r="O6143" i="7"/>
  <c r="O6144" i="7"/>
  <c r="O6145" i="7"/>
  <c r="O6146" i="7"/>
  <c r="O6147" i="7"/>
  <c r="O6148" i="7"/>
  <c r="O6149" i="7"/>
  <c r="O6150" i="7"/>
  <c r="O6151" i="7"/>
  <c r="O6152" i="7"/>
  <c r="O6153" i="7"/>
  <c r="O6154" i="7"/>
  <c r="O6155" i="7"/>
  <c r="O6156" i="7"/>
  <c r="O6157" i="7"/>
  <c r="O6158" i="7"/>
  <c r="O6159" i="7"/>
  <c r="O6160" i="7"/>
  <c r="O6161" i="7"/>
  <c r="O6162" i="7"/>
  <c r="O6163" i="7"/>
  <c r="O6164" i="7"/>
  <c r="O6165" i="7"/>
  <c r="O6166" i="7"/>
  <c r="O6167" i="7"/>
  <c r="O6168" i="7"/>
  <c r="O6169" i="7"/>
  <c r="O6170" i="7"/>
  <c r="O6171" i="7"/>
  <c r="O6172" i="7"/>
  <c r="O6173" i="7"/>
  <c r="O6174" i="7"/>
  <c r="O6175" i="7"/>
  <c r="O6176" i="7"/>
  <c r="O6177" i="7"/>
  <c r="O6178" i="7"/>
  <c r="O6179" i="7"/>
  <c r="O6180" i="7"/>
  <c r="O6181" i="7"/>
  <c r="O6182" i="7"/>
  <c r="O6183" i="7"/>
  <c r="O6184" i="7"/>
  <c r="O6185" i="7"/>
  <c r="O6186" i="7"/>
  <c r="O6187" i="7"/>
  <c r="O6188" i="7"/>
  <c r="O6189" i="7"/>
  <c r="O6190" i="7"/>
  <c r="O6191" i="7"/>
  <c r="O6192" i="7"/>
  <c r="O6193" i="7"/>
  <c r="O6194" i="7"/>
  <c r="O6195" i="7"/>
  <c r="O6196" i="7"/>
  <c r="O6197" i="7"/>
  <c r="O6198" i="7"/>
  <c r="O6199" i="7"/>
  <c r="O6200" i="7"/>
  <c r="O6201" i="7"/>
  <c r="O6202" i="7"/>
  <c r="O6203" i="7"/>
  <c r="O6204" i="7"/>
  <c r="O6205" i="7"/>
  <c r="O6206" i="7"/>
  <c r="O6207" i="7"/>
  <c r="O6208" i="7"/>
  <c r="O6209" i="7"/>
  <c r="O6210" i="7"/>
  <c r="O6211" i="7"/>
  <c r="O6212" i="7"/>
  <c r="O6213" i="7"/>
  <c r="O6214" i="7"/>
  <c r="O6215" i="7"/>
  <c r="O6216" i="7"/>
  <c r="O6217" i="7"/>
  <c r="O6218" i="7"/>
  <c r="O6219" i="7"/>
  <c r="O6220" i="7"/>
  <c r="O6221" i="7"/>
  <c r="O6222" i="7"/>
  <c r="O6223" i="7"/>
  <c r="O6224" i="7"/>
  <c r="O6225" i="7"/>
  <c r="O6226" i="7"/>
  <c r="O6227" i="7"/>
  <c r="O6228" i="7"/>
  <c r="O6229" i="7"/>
  <c r="O6230" i="7"/>
  <c r="O6231" i="7"/>
  <c r="O6232" i="7"/>
  <c r="O6233" i="7"/>
  <c r="O6234" i="7"/>
  <c r="O6235" i="7"/>
  <c r="O6236" i="7"/>
  <c r="O6237" i="7"/>
  <c r="O6238" i="7"/>
  <c r="O6239" i="7"/>
  <c r="O6240" i="7"/>
  <c r="O6241" i="7"/>
  <c r="O6242" i="7"/>
  <c r="O6243" i="7"/>
  <c r="O6244" i="7"/>
  <c r="O6245" i="7"/>
  <c r="O6246" i="7"/>
  <c r="O6247" i="7"/>
  <c r="O6248" i="7"/>
  <c r="O6249" i="7"/>
  <c r="O6250" i="7"/>
  <c r="O6251" i="7"/>
  <c r="O6252" i="7"/>
  <c r="O6253" i="7"/>
  <c r="O6254" i="7"/>
  <c r="O6255" i="7"/>
  <c r="O6256" i="7"/>
  <c r="O6257" i="7"/>
  <c r="O6258" i="7"/>
  <c r="O6259" i="7"/>
  <c r="O6260" i="7"/>
  <c r="O6261" i="7"/>
  <c r="O6262" i="7"/>
  <c r="O6263" i="7"/>
  <c r="O6264" i="7"/>
  <c r="O6265" i="7"/>
  <c r="O6266" i="7"/>
  <c r="O6267" i="7"/>
  <c r="O6268" i="7"/>
  <c r="O6269" i="7"/>
  <c r="O6270" i="7"/>
  <c r="O6271" i="7"/>
  <c r="O6272" i="7"/>
  <c r="O6273" i="7"/>
  <c r="O6274" i="7"/>
  <c r="O6275" i="7"/>
  <c r="O6276" i="7"/>
  <c r="O6277" i="7"/>
  <c r="O6278" i="7"/>
  <c r="O6279" i="7"/>
  <c r="O6280" i="7"/>
  <c r="O6281" i="7"/>
  <c r="O6282" i="7"/>
  <c r="O6283" i="7"/>
  <c r="O6284" i="7"/>
  <c r="O6285" i="7"/>
  <c r="O6286" i="7"/>
  <c r="O6287" i="7"/>
  <c r="O6288" i="7"/>
  <c r="O6289" i="7"/>
  <c r="O6290" i="7"/>
  <c r="O6291" i="7"/>
  <c r="O6292" i="7"/>
  <c r="O6293" i="7"/>
  <c r="O6294" i="7"/>
  <c r="O6295" i="7"/>
  <c r="O6296" i="7"/>
  <c r="O6297" i="7"/>
  <c r="O6298" i="7"/>
  <c r="O6299" i="7"/>
  <c r="O6300" i="7"/>
  <c r="O6301" i="7"/>
  <c r="O6302" i="7"/>
  <c r="O6303" i="7"/>
  <c r="O6304" i="7"/>
  <c r="O6305" i="7"/>
  <c r="O6306" i="7"/>
  <c r="O6307" i="7"/>
  <c r="O6308" i="7"/>
  <c r="O6309" i="7"/>
  <c r="O6310" i="7"/>
  <c r="O6311" i="7"/>
  <c r="O6312" i="7"/>
  <c r="O6313" i="7"/>
  <c r="O6314" i="7"/>
  <c r="O6315" i="7"/>
  <c r="O6316" i="7"/>
  <c r="O6317" i="7"/>
  <c r="O6318" i="7"/>
  <c r="O6319" i="7"/>
  <c r="O6320" i="7"/>
  <c r="O6321" i="7"/>
  <c r="O6322" i="7"/>
  <c r="O6323" i="7"/>
  <c r="O6324" i="7"/>
  <c r="O6325" i="7"/>
  <c r="O6326" i="7"/>
  <c r="O6327" i="7"/>
  <c r="O6328" i="7"/>
  <c r="O6329" i="7"/>
  <c r="O6330" i="7"/>
  <c r="O6331" i="7"/>
  <c r="O6332" i="7"/>
  <c r="O6333" i="7"/>
  <c r="O6334" i="7"/>
  <c r="O6335" i="7"/>
  <c r="O6336" i="7"/>
  <c r="O6337" i="7"/>
  <c r="O6338" i="7"/>
  <c r="O6339" i="7"/>
  <c r="O6340" i="7"/>
  <c r="O6341" i="7"/>
  <c r="O6342" i="7"/>
  <c r="O6343" i="7"/>
  <c r="O6344" i="7"/>
  <c r="O6345" i="7"/>
  <c r="O6346" i="7"/>
  <c r="O6347" i="7"/>
  <c r="O6348" i="7"/>
  <c r="O6349" i="7"/>
  <c r="O6350" i="7"/>
  <c r="O6351" i="7"/>
  <c r="O6352" i="7"/>
  <c r="O6353" i="7"/>
  <c r="O6354" i="7"/>
  <c r="O6355" i="7"/>
  <c r="O6356" i="7"/>
  <c r="O6357" i="7"/>
  <c r="O6358" i="7"/>
  <c r="O6359" i="7"/>
  <c r="O6360" i="7"/>
  <c r="O6361" i="7"/>
  <c r="O6362" i="7"/>
  <c r="O6363" i="7"/>
  <c r="O6364" i="7"/>
  <c r="O6365" i="7"/>
  <c r="O6366" i="7"/>
  <c r="O6367" i="7"/>
  <c r="O6368" i="7"/>
  <c r="O6369" i="7"/>
  <c r="O6370" i="7"/>
  <c r="O6371" i="7"/>
  <c r="O6372" i="7"/>
  <c r="O6373" i="7"/>
  <c r="O6374" i="7"/>
  <c r="O6375" i="7"/>
  <c r="O6376" i="7"/>
  <c r="O6377" i="7"/>
  <c r="O6378" i="7"/>
  <c r="O6379" i="7"/>
  <c r="O6380" i="7"/>
  <c r="O6381" i="7"/>
  <c r="O6382" i="7"/>
  <c r="O6383" i="7"/>
  <c r="O6384" i="7"/>
  <c r="O6385" i="7"/>
  <c r="O6386" i="7"/>
  <c r="O6387" i="7"/>
  <c r="O6388" i="7"/>
  <c r="O6389" i="7"/>
  <c r="O6390" i="7"/>
  <c r="O6391" i="7"/>
  <c r="O6392" i="7"/>
  <c r="O6393" i="7"/>
  <c r="O6394" i="7"/>
  <c r="O6395" i="7"/>
  <c r="O6396" i="7"/>
  <c r="O6397" i="7"/>
  <c r="O6398" i="7"/>
  <c r="O6399" i="7"/>
  <c r="O6400" i="7"/>
  <c r="O6401" i="7"/>
  <c r="O6402" i="7"/>
  <c r="O6403" i="7"/>
  <c r="O6404" i="7"/>
  <c r="O6405" i="7"/>
  <c r="O6406" i="7"/>
  <c r="O6407" i="7"/>
  <c r="O6408" i="7"/>
  <c r="O6409" i="7"/>
  <c r="O6410" i="7"/>
  <c r="O6411" i="7"/>
  <c r="O6412" i="7"/>
  <c r="O6413" i="7"/>
  <c r="O6414" i="7"/>
  <c r="O6415" i="7"/>
  <c r="O6416" i="7"/>
  <c r="O6417" i="7"/>
  <c r="O6418" i="7"/>
  <c r="O6419" i="7"/>
  <c r="O6420" i="7"/>
  <c r="O6421" i="7"/>
  <c r="O6422" i="7"/>
  <c r="O6423" i="7"/>
  <c r="O6424" i="7"/>
  <c r="O6425" i="7"/>
  <c r="O6426" i="7"/>
  <c r="O6427" i="7"/>
  <c r="O6428" i="7"/>
  <c r="O6429" i="7"/>
  <c r="O6430" i="7"/>
  <c r="O6431" i="7"/>
  <c r="O6432" i="7"/>
  <c r="O6433" i="7"/>
  <c r="O6434" i="7"/>
  <c r="O6435" i="7"/>
  <c r="O6436" i="7"/>
  <c r="O6437" i="7"/>
  <c r="O6438" i="7"/>
  <c r="O6439" i="7"/>
  <c r="O6440" i="7"/>
  <c r="O6441" i="7"/>
  <c r="O6442" i="7"/>
  <c r="O6443" i="7"/>
  <c r="O6444" i="7"/>
  <c r="O6445" i="7"/>
  <c r="O6446" i="7"/>
  <c r="O6447" i="7"/>
  <c r="O6448" i="7"/>
  <c r="O6449" i="7"/>
  <c r="O6450" i="7"/>
  <c r="O6451" i="7"/>
  <c r="O6452" i="7"/>
  <c r="O6453" i="7"/>
  <c r="O6454" i="7"/>
  <c r="O6455" i="7"/>
  <c r="O6456" i="7"/>
  <c r="O6457" i="7"/>
  <c r="O6458" i="7"/>
  <c r="O6459" i="7"/>
  <c r="O6460" i="7"/>
  <c r="O6461" i="7"/>
  <c r="O6462" i="7"/>
  <c r="O6463" i="7"/>
  <c r="O6464" i="7"/>
  <c r="O6465" i="7"/>
  <c r="O6466" i="7"/>
  <c r="O6467" i="7"/>
  <c r="O6468" i="7"/>
  <c r="O6469" i="7"/>
  <c r="O6470" i="7"/>
  <c r="O6471" i="7"/>
  <c r="O6472" i="7"/>
  <c r="O6473" i="7"/>
  <c r="O6474" i="7"/>
  <c r="O6475" i="7"/>
  <c r="O6476" i="7"/>
  <c r="O6477" i="7"/>
  <c r="O6478" i="7"/>
  <c r="O6479" i="7"/>
  <c r="O6480" i="7"/>
  <c r="O6481" i="7"/>
  <c r="O6482" i="7"/>
  <c r="O6483" i="7"/>
  <c r="O6484" i="7"/>
  <c r="O6485" i="7"/>
  <c r="O6486" i="7"/>
  <c r="O6487" i="7"/>
  <c r="O6488" i="7"/>
  <c r="O6489" i="7"/>
  <c r="O6490" i="7"/>
  <c r="O6491" i="7"/>
  <c r="O6492" i="7"/>
  <c r="O6493" i="7"/>
  <c r="O6494" i="7"/>
  <c r="O6495" i="7"/>
  <c r="O6496" i="7"/>
  <c r="O6497" i="7"/>
  <c r="O6498" i="7"/>
  <c r="O6499" i="7"/>
  <c r="O6500" i="7"/>
  <c r="O6501" i="7"/>
  <c r="O6502" i="7"/>
  <c r="O6503" i="7"/>
  <c r="O6504" i="7"/>
  <c r="O6505" i="7"/>
  <c r="O6506" i="7"/>
  <c r="O6507" i="7"/>
  <c r="O6508" i="7"/>
  <c r="O6509" i="7"/>
  <c r="O6510" i="7"/>
  <c r="O6511" i="7"/>
  <c r="O6512" i="7"/>
  <c r="O6513" i="7"/>
  <c r="O6514" i="7"/>
  <c r="O6515" i="7"/>
  <c r="O6516" i="7"/>
  <c r="O6517" i="7"/>
  <c r="O6518" i="7"/>
  <c r="O6519" i="7"/>
  <c r="O6520" i="7"/>
  <c r="O6521" i="7"/>
  <c r="O6522" i="7"/>
  <c r="O6523" i="7"/>
  <c r="O6524" i="7"/>
  <c r="O6525" i="7"/>
  <c r="O6526" i="7"/>
  <c r="O6527" i="7"/>
  <c r="O6528" i="7"/>
  <c r="O6529" i="7"/>
  <c r="O6530" i="7"/>
  <c r="O6531" i="7"/>
  <c r="O6532" i="7"/>
  <c r="O6533" i="7"/>
  <c r="O6534" i="7"/>
  <c r="O6535" i="7"/>
  <c r="O6536" i="7"/>
  <c r="O6537" i="7"/>
  <c r="O6538" i="7"/>
  <c r="O6539" i="7"/>
  <c r="O6540" i="7"/>
  <c r="O6541" i="7"/>
  <c r="O6542" i="7"/>
  <c r="O6543" i="7"/>
  <c r="O6544" i="7"/>
  <c r="O6545" i="7"/>
  <c r="O6546" i="7"/>
  <c r="O6547" i="7"/>
  <c r="O6548" i="7"/>
  <c r="O6549" i="7"/>
  <c r="O6550" i="7"/>
  <c r="O6551" i="7"/>
  <c r="O6552" i="7"/>
  <c r="O6553" i="7"/>
  <c r="O6554" i="7"/>
  <c r="O6555" i="7"/>
  <c r="O6556" i="7"/>
  <c r="O6557" i="7"/>
  <c r="O6558" i="7"/>
  <c r="O6559" i="7"/>
  <c r="O6560" i="7"/>
  <c r="O6561" i="7"/>
  <c r="O6562" i="7"/>
  <c r="O6563" i="7"/>
  <c r="O6564" i="7"/>
  <c r="O6565" i="7"/>
  <c r="O6566" i="7"/>
  <c r="O6567" i="7"/>
  <c r="O6568" i="7"/>
  <c r="O6569" i="7"/>
  <c r="O6570" i="7"/>
  <c r="O6571" i="7"/>
  <c r="O6572" i="7"/>
  <c r="O6573" i="7"/>
  <c r="O6574" i="7"/>
  <c r="O6575" i="7"/>
  <c r="O6576" i="7"/>
  <c r="O6577" i="7"/>
  <c r="O6578" i="7"/>
  <c r="O6579" i="7"/>
  <c r="O6580" i="7"/>
  <c r="O6581" i="7"/>
  <c r="O6582" i="7"/>
  <c r="O6583" i="7"/>
  <c r="O6584" i="7"/>
  <c r="O6585" i="7"/>
  <c r="O6586" i="7"/>
  <c r="O6587" i="7"/>
  <c r="O6588" i="7"/>
  <c r="O6589" i="7"/>
  <c r="O6590" i="7"/>
  <c r="O6591" i="7"/>
  <c r="O6592" i="7"/>
  <c r="O6593" i="7"/>
  <c r="O6594" i="7"/>
  <c r="O6595" i="7"/>
  <c r="O6596" i="7"/>
  <c r="O6597" i="7"/>
  <c r="O6598" i="7"/>
  <c r="O6599" i="7"/>
  <c r="O6600" i="7"/>
  <c r="O6601" i="7"/>
  <c r="O6602" i="7"/>
  <c r="O6603" i="7"/>
  <c r="O6604" i="7"/>
  <c r="O6605" i="7"/>
  <c r="O6606" i="7"/>
  <c r="O6607" i="7"/>
  <c r="O6608" i="7"/>
  <c r="O6609" i="7"/>
  <c r="O6610" i="7"/>
  <c r="O6611" i="7"/>
  <c r="O6612" i="7"/>
  <c r="O6613" i="7"/>
  <c r="O6614" i="7"/>
  <c r="O6615" i="7"/>
  <c r="O6616" i="7"/>
  <c r="O6617" i="7"/>
  <c r="O6618" i="7"/>
  <c r="O6619" i="7"/>
  <c r="O6620" i="7"/>
  <c r="O6621" i="7"/>
  <c r="O6622" i="7"/>
  <c r="O6623" i="7"/>
  <c r="O6624" i="7"/>
  <c r="O6625" i="7"/>
  <c r="O6626" i="7"/>
  <c r="O6627" i="7"/>
  <c r="O6628" i="7"/>
  <c r="O6629" i="7"/>
  <c r="O6630" i="7"/>
  <c r="O6631" i="7"/>
  <c r="O6632" i="7"/>
  <c r="O6633" i="7"/>
  <c r="O6634" i="7"/>
  <c r="O6635" i="7"/>
  <c r="O6636" i="7"/>
  <c r="O6637" i="7"/>
  <c r="O6638" i="7"/>
  <c r="O6639" i="7"/>
  <c r="O6640" i="7"/>
  <c r="O6641" i="7"/>
  <c r="O6642" i="7"/>
  <c r="O6643" i="7"/>
  <c r="O6644" i="7"/>
  <c r="O6645" i="7"/>
  <c r="O6646" i="7"/>
  <c r="O6647" i="7"/>
  <c r="O6648" i="7"/>
  <c r="O6649" i="7"/>
  <c r="O6650" i="7"/>
  <c r="O6651" i="7"/>
  <c r="O6652" i="7"/>
  <c r="O6653" i="7"/>
  <c r="O6654" i="7"/>
  <c r="O6655" i="7"/>
  <c r="O6656" i="7"/>
  <c r="O6657" i="7"/>
  <c r="O6658" i="7"/>
  <c r="O6659" i="7"/>
  <c r="O6660" i="7"/>
  <c r="O6661" i="7"/>
  <c r="O6662" i="7"/>
  <c r="O6663" i="7"/>
  <c r="O6664" i="7"/>
  <c r="O6665" i="7"/>
  <c r="O6666" i="7"/>
  <c r="O6667" i="7"/>
  <c r="O6668" i="7"/>
  <c r="O6669" i="7"/>
  <c r="O6670" i="7"/>
  <c r="O6671" i="7"/>
  <c r="O6672" i="7"/>
  <c r="O6673" i="7"/>
  <c r="O6674" i="7"/>
  <c r="O6675" i="7"/>
  <c r="O6676" i="7"/>
  <c r="O6677" i="7"/>
  <c r="O6678" i="7"/>
  <c r="O6679" i="7"/>
  <c r="O6680" i="7"/>
  <c r="O6681" i="7"/>
  <c r="O6682" i="7"/>
  <c r="O6683" i="7"/>
  <c r="O6684" i="7"/>
  <c r="O6685" i="7"/>
  <c r="O6686" i="7"/>
  <c r="O6687" i="7"/>
  <c r="O6688" i="7"/>
  <c r="O6689" i="7"/>
  <c r="O6690" i="7"/>
  <c r="O6691" i="7"/>
  <c r="O6692" i="7"/>
  <c r="O6693" i="7"/>
  <c r="O6694" i="7"/>
  <c r="O6695" i="7"/>
  <c r="O6696" i="7"/>
  <c r="O6697" i="7"/>
  <c r="O6698" i="7"/>
  <c r="O6699" i="7"/>
  <c r="O6700" i="7"/>
  <c r="O6701" i="7"/>
  <c r="O6702" i="7"/>
  <c r="O6703" i="7"/>
  <c r="O6704" i="7"/>
  <c r="O6705" i="7"/>
  <c r="O6706" i="7"/>
  <c r="O6707" i="7"/>
  <c r="O6708" i="7"/>
  <c r="O6709" i="7"/>
  <c r="O6710" i="7"/>
  <c r="O6711" i="7"/>
  <c r="O6712" i="7"/>
  <c r="O6713" i="7"/>
  <c r="O6714" i="7"/>
  <c r="O6715" i="7"/>
  <c r="O6716" i="7"/>
  <c r="O6717" i="7"/>
  <c r="O6718" i="7"/>
  <c r="O6719" i="7"/>
  <c r="O6720" i="7"/>
  <c r="O6721" i="7"/>
  <c r="O6722" i="7"/>
  <c r="O6723" i="7"/>
  <c r="O6724" i="7"/>
  <c r="O6725" i="7"/>
  <c r="O6726" i="7"/>
  <c r="O6727" i="7"/>
  <c r="O6728" i="7"/>
  <c r="O6729" i="7"/>
  <c r="O6730" i="7"/>
  <c r="O6731" i="7"/>
  <c r="O6732" i="7"/>
  <c r="O6733" i="7"/>
  <c r="O6734" i="7"/>
  <c r="O6735" i="7"/>
  <c r="O6736" i="7"/>
  <c r="O6737" i="7"/>
  <c r="O6738" i="7"/>
  <c r="O6739" i="7"/>
  <c r="O6740" i="7"/>
  <c r="O6741" i="7"/>
  <c r="O6742" i="7"/>
  <c r="O6743" i="7"/>
  <c r="O6744" i="7"/>
  <c r="O6745" i="7"/>
  <c r="O6746" i="7"/>
  <c r="O6747" i="7"/>
  <c r="O6748" i="7"/>
  <c r="O6749" i="7"/>
  <c r="O6750" i="7"/>
  <c r="O6751" i="7"/>
  <c r="O6752" i="7"/>
  <c r="O6753" i="7"/>
  <c r="O6754" i="7"/>
  <c r="O6755" i="7"/>
  <c r="O6756" i="7"/>
  <c r="O6757" i="7"/>
  <c r="O6758" i="7"/>
  <c r="O6759" i="7"/>
  <c r="O6760" i="7"/>
  <c r="O6761" i="7"/>
  <c r="O6762" i="7"/>
  <c r="O6763" i="7"/>
  <c r="O6764" i="7"/>
  <c r="O6765" i="7"/>
  <c r="O6766" i="7"/>
  <c r="O6767" i="7"/>
  <c r="O6768" i="7"/>
  <c r="O6769" i="7"/>
  <c r="O6770" i="7"/>
  <c r="O6771" i="7"/>
  <c r="O6772" i="7"/>
  <c r="O6773" i="7"/>
  <c r="O6774" i="7"/>
  <c r="O6775" i="7"/>
  <c r="O6776" i="7"/>
  <c r="O6777" i="7"/>
  <c r="O6778" i="7"/>
  <c r="O6779" i="7"/>
  <c r="O6780" i="7"/>
  <c r="O6781" i="7"/>
  <c r="O6782" i="7"/>
  <c r="O6783" i="7"/>
  <c r="O6784" i="7"/>
  <c r="O6785" i="7"/>
  <c r="O6786" i="7"/>
  <c r="O6787" i="7"/>
  <c r="O6788" i="7"/>
  <c r="O6789" i="7"/>
  <c r="O6790" i="7"/>
  <c r="O6791" i="7"/>
  <c r="O6792" i="7"/>
  <c r="O6793" i="7"/>
  <c r="O6794" i="7"/>
  <c r="O6795" i="7"/>
  <c r="O6796" i="7"/>
  <c r="O6797" i="7"/>
  <c r="O6798" i="7"/>
  <c r="O6799" i="7"/>
  <c r="O6800" i="7"/>
  <c r="O6801" i="7"/>
  <c r="O6802" i="7"/>
  <c r="O6803" i="7"/>
  <c r="O6804" i="7"/>
  <c r="O6805" i="7"/>
  <c r="O6806" i="7"/>
  <c r="O6807" i="7"/>
  <c r="O6808" i="7"/>
  <c r="O6809" i="7"/>
  <c r="O6810" i="7"/>
  <c r="O6811" i="7"/>
  <c r="O6812" i="7"/>
  <c r="O6813" i="7"/>
  <c r="O6814" i="7"/>
  <c r="O6815" i="7"/>
  <c r="O6816" i="7"/>
  <c r="O6817" i="7"/>
  <c r="O6818" i="7"/>
  <c r="O6819" i="7"/>
  <c r="O6820" i="7"/>
  <c r="O6821" i="7"/>
  <c r="O6822" i="7"/>
  <c r="O6823" i="7"/>
  <c r="O6824" i="7"/>
  <c r="O6825" i="7"/>
  <c r="O6826" i="7"/>
  <c r="O6827" i="7"/>
  <c r="O6828" i="7"/>
  <c r="O6829" i="7"/>
  <c r="O6830" i="7"/>
  <c r="O6831" i="7"/>
  <c r="O6832" i="7"/>
  <c r="O6833" i="7"/>
  <c r="O6834" i="7"/>
  <c r="O6835" i="7"/>
  <c r="O6836" i="7"/>
  <c r="O6837" i="7"/>
  <c r="O6838" i="7"/>
  <c r="O6839" i="7"/>
  <c r="O6840" i="7"/>
  <c r="O6841" i="7"/>
  <c r="O6842" i="7"/>
  <c r="O6843" i="7"/>
  <c r="O6844" i="7"/>
  <c r="O6845" i="7"/>
  <c r="O6846" i="7"/>
  <c r="O6847" i="7"/>
  <c r="O6848" i="7"/>
  <c r="O6849" i="7"/>
  <c r="O6850" i="7"/>
  <c r="O6851" i="7"/>
  <c r="O6852" i="7"/>
  <c r="O6853" i="7"/>
  <c r="O6854" i="7"/>
  <c r="O6855" i="7"/>
  <c r="O6856" i="7"/>
  <c r="O6857" i="7"/>
  <c r="O6858" i="7"/>
  <c r="O6859" i="7"/>
  <c r="O6860" i="7"/>
  <c r="O6861" i="7"/>
  <c r="O6862" i="7"/>
  <c r="O6863" i="7"/>
  <c r="O6864" i="7"/>
  <c r="O6865" i="7"/>
  <c r="O6866" i="7"/>
  <c r="O6867" i="7"/>
  <c r="O6868" i="7"/>
  <c r="O6869" i="7"/>
  <c r="O6870" i="7"/>
  <c r="O6871" i="7"/>
  <c r="O6872" i="7"/>
  <c r="O6873" i="7"/>
  <c r="O6874" i="7"/>
  <c r="O6875" i="7"/>
  <c r="O6876" i="7"/>
  <c r="O6877" i="7"/>
  <c r="O6878" i="7"/>
  <c r="O6879" i="7"/>
  <c r="O6880" i="7"/>
  <c r="O6881" i="7"/>
  <c r="O6882" i="7"/>
  <c r="O6883" i="7"/>
  <c r="O6884" i="7"/>
  <c r="O6885" i="7"/>
  <c r="O6886" i="7"/>
  <c r="O6887" i="7"/>
  <c r="O6888" i="7"/>
  <c r="O6889" i="7"/>
  <c r="O6890" i="7"/>
  <c r="O6891" i="7"/>
  <c r="O6892" i="7"/>
  <c r="O6893" i="7"/>
  <c r="O6894" i="7"/>
  <c r="O6895" i="7"/>
  <c r="O6896" i="7"/>
  <c r="O6897" i="7"/>
  <c r="O6898" i="7"/>
  <c r="O6899" i="7"/>
  <c r="O6900" i="7"/>
  <c r="O6901" i="7"/>
  <c r="O6902" i="7"/>
  <c r="O6903" i="7"/>
  <c r="O6904" i="7"/>
  <c r="O6905" i="7"/>
  <c r="O6906" i="7"/>
  <c r="O6907" i="7"/>
  <c r="O6908" i="7"/>
  <c r="O6909" i="7"/>
  <c r="O6910" i="7"/>
  <c r="O6911" i="7"/>
  <c r="O6912" i="7"/>
  <c r="O6913" i="7"/>
  <c r="O6914" i="7"/>
  <c r="O6915" i="7"/>
  <c r="O6916" i="7"/>
  <c r="O6917" i="7"/>
  <c r="O6918" i="7"/>
  <c r="O6919" i="7"/>
  <c r="O6920" i="7"/>
  <c r="O6921" i="7"/>
  <c r="O6922" i="7"/>
  <c r="O6923" i="7"/>
  <c r="O6924" i="7"/>
  <c r="O6925" i="7"/>
  <c r="O6926" i="7"/>
  <c r="O6927" i="7"/>
  <c r="O6928" i="7"/>
  <c r="O6929" i="7"/>
  <c r="O6930" i="7"/>
  <c r="O6931" i="7"/>
  <c r="O6932" i="7"/>
  <c r="O6933" i="7"/>
  <c r="O6934" i="7"/>
  <c r="O6935" i="7"/>
  <c r="O6936" i="7"/>
  <c r="O6937" i="7"/>
  <c r="O6938" i="7"/>
  <c r="O6939" i="7"/>
  <c r="O6940" i="7"/>
  <c r="O6941" i="7"/>
  <c r="O6942" i="7"/>
  <c r="O6943" i="7"/>
  <c r="O6944" i="7"/>
  <c r="O6945" i="7"/>
  <c r="O6946" i="7"/>
  <c r="O6947" i="7"/>
  <c r="O6948" i="7"/>
  <c r="O6949" i="7"/>
  <c r="O6950" i="7"/>
  <c r="O6951" i="7"/>
  <c r="O6952" i="7"/>
  <c r="O6953" i="7"/>
  <c r="O6954" i="7"/>
  <c r="O6955" i="7"/>
  <c r="O6956" i="7"/>
  <c r="O6957" i="7"/>
  <c r="O6958" i="7"/>
  <c r="O6959" i="7"/>
  <c r="O6960" i="7"/>
  <c r="O6961" i="7"/>
  <c r="O6962" i="7"/>
  <c r="O6963" i="7"/>
  <c r="O6964" i="7"/>
  <c r="O6965" i="7"/>
  <c r="O6966" i="7"/>
  <c r="O6967" i="7"/>
  <c r="O6968" i="7"/>
  <c r="O6969" i="7"/>
  <c r="O6970" i="7"/>
  <c r="O6971" i="7"/>
  <c r="O6972" i="7"/>
  <c r="O6973" i="7"/>
  <c r="O6974" i="7"/>
  <c r="O6975" i="7"/>
  <c r="O6976" i="7"/>
  <c r="O6977" i="7"/>
  <c r="O6978" i="7"/>
  <c r="O6979" i="7"/>
  <c r="O6980" i="7"/>
  <c r="O6981" i="7"/>
  <c r="O6982" i="7"/>
  <c r="O6983" i="7"/>
  <c r="O6984" i="7"/>
  <c r="O6985" i="7"/>
  <c r="O6986" i="7"/>
  <c r="O6987" i="7"/>
  <c r="O6988" i="7"/>
  <c r="O6989" i="7"/>
  <c r="O6990" i="7"/>
  <c r="O6991" i="7"/>
  <c r="O6992" i="7"/>
  <c r="O6993" i="7"/>
  <c r="O6994" i="7"/>
  <c r="O6995" i="7"/>
  <c r="O6996" i="7"/>
  <c r="O6997" i="7"/>
  <c r="O6998" i="7"/>
  <c r="O6999" i="7"/>
  <c r="O7000" i="7"/>
  <c r="O7001" i="7"/>
  <c r="O7002" i="7"/>
  <c r="O7003" i="7"/>
  <c r="O7004" i="7"/>
  <c r="O7005" i="7"/>
  <c r="O7006" i="7"/>
  <c r="O7007" i="7"/>
  <c r="O7008" i="7"/>
  <c r="O7009" i="7"/>
  <c r="O7010" i="7"/>
  <c r="O7011" i="7"/>
  <c r="O7012" i="7"/>
  <c r="O7013" i="7"/>
  <c r="O7014" i="7"/>
  <c r="O7015" i="7"/>
  <c r="O7016" i="7"/>
  <c r="O7017" i="7"/>
  <c r="O7018" i="7"/>
  <c r="O7019" i="7"/>
  <c r="O7020" i="7"/>
  <c r="O7021" i="7"/>
  <c r="O7022" i="7"/>
  <c r="O7023" i="7"/>
  <c r="O7024" i="7"/>
  <c r="O7025" i="7"/>
  <c r="O7026" i="7"/>
  <c r="O7027" i="7"/>
  <c r="O7028" i="7"/>
  <c r="O7029" i="7"/>
  <c r="O7030" i="7"/>
  <c r="O7031" i="7"/>
  <c r="O7032" i="7"/>
  <c r="O7033" i="7"/>
  <c r="O7034" i="7"/>
  <c r="O7035" i="7"/>
  <c r="O7036" i="7"/>
  <c r="O7037" i="7"/>
  <c r="O7038" i="7"/>
  <c r="O7039" i="7"/>
  <c r="O7040" i="7"/>
  <c r="O7041" i="7"/>
  <c r="O7042" i="7"/>
  <c r="O7043" i="7"/>
  <c r="O7044" i="7"/>
  <c r="O7045" i="7"/>
  <c r="O7046" i="7"/>
  <c r="O7047" i="7"/>
  <c r="O7048" i="7"/>
  <c r="O7049" i="7"/>
  <c r="O7050" i="7"/>
  <c r="O7051" i="7"/>
  <c r="O7052" i="7"/>
  <c r="O7053" i="7"/>
  <c r="O7054" i="7"/>
  <c r="O7055" i="7"/>
  <c r="O7056" i="7"/>
  <c r="O7057" i="7"/>
  <c r="O7058" i="7"/>
  <c r="O7059" i="7"/>
  <c r="O7060" i="7"/>
  <c r="O7061" i="7"/>
  <c r="O7062" i="7"/>
  <c r="O7063" i="7"/>
  <c r="O7064" i="7"/>
  <c r="O7065" i="7"/>
  <c r="O7066" i="7"/>
  <c r="O7067" i="7"/>
  <c r="O7068" i="7"/>
  <c r="O7069" i="7"/>
  <c r="O7070" i="7"/>
  <c r="O7071" i="7"/>
  <c r="O7072" i="7"/>
  <c r="O7073" i="7"/>
  <c r="O7074" i="7"/>
  <c r="O7075" i="7"/>
  <c r="O7076" i="7"/>
  <c r="O7077" i="7"/>
  <c r="O7078" i="7"/>
  <c r="O7079" i="7"/>
  <c r="O7080" i="7"/>
  <c r="O7081" i="7"/>
  <c r="O7082" i="7"/>
  <c r="O7083" i="7"/>
  <c r="O7084" i="7"/>
  <c r="O7085" i="7"/>
  <c r="O7086" i="7"/>
  <c r="O7087" i="7"/>
  <c r="O7088" i="7"/>
  <c r="O7089" i="7"/>
  <c r="O7090" i="7"/>
  <c r="O7091" i="7"/>
  <c r="O7092" i="7"/>
  <c r="O7093" i="7"/>
  <c r="O7094" i="7"/>
  <c r="O7095" i="7"/>
  <c r="O7096" i="7"/>
  <c r="O7097" i="7"/>
  <c r="O7098" i="7"/>
  <c r="O7099" i="7"/>
  <c r="O7100" i="7"/>
  <c r="O7101" i="7"/>
  <c r="O7102" i="7"/>
  <c r="O7103" i="7"/>
  <c r="O7104" i="7"/>
  <c r="O7105" i="7"/>
  <c r="O7106" i="7"/>
  <c r="O7107" i="7"/>
  <c r="O7108" i="7"/>
  <c r="O7109" i="7"/>
  <c r="O7110" i="7"/>
  <c r="O7111" i="7"/>
  <c r="O7112" i="7"/>
  <c r="O7113" i="7"/>
  <c r="O7114" i="7"/>
  <c r="O7115" i="7"/>
  <c r="O7116" i="7"/>
  <c r="O7117" i="7"/>
  <c r="O7118" i="7"/>
  <c r="O7119" i="7"/>
  <c r="O7120" i="7"/>
  <c r="O7121" i="7"/>
  <c r="O7122" i="7"/>
  <c r="O7123" i="7"/>
  <c r="O7124" i="7"/>
  <c r="O7125" i="7"/>
  <c r="O7126" i="7"/>
  <c r="O7127" i="7"/>
  <c r="O7128" i="7"/>
  <c r="O7129" i="7"/>
  <c r="O7130" i="7"/>
  <c r="O7131" i="7"/>
  <c r="O7132" i="7"/>
  <c r="O7133" i="7"/>
  <c r="O7134" i="7"/>
  <c r="O7135" i="7"/>
  <c r="O7136" i="7"/>
  <c r="O7137" i="7"/>
  <c r="O7138" i="7"/>
  <c r="O7139" i="7"/>
  <c r="O7140" i="7"/>
  <c r="O7141" i="7"/>
  <c r="O7142" i="7"/>
  <c r="O7143" i="7"/>
  <c r="O7144" i="7"/>
  <c r="O7145" i="7"/>
  <c r="O7146" i="7"/>
  <c r="O7147" i="7"/>
  <c r="O7148" i="7"/>
  <c r="O7149" i="7"/>
  <c r="O7150" i="7"/>
  <c r="O7151" i="7"/>
  <c r="O7152" i="7"/>
  <c r="O7153" i="7"/>
  <c r="O7154" i="7"/>
  <c r="O7155" i="7"/>
  <c r="O7156" i="7"/>
  <c r="O7157" i="7"/>
  <c r="O7158" i="7"/>
  <c r="O7159" i="7"/>
  <c r="O7160" i="7"/>
  <c r="O7161" i="7"/>
  <c r="O7162" i="7"/>
  <c r="O7163" i="7"/>
  <c r="O7164" i="7"/>
  <c r="O7165" i="7"/>
  <c r="O7166" i="7"/>
  <c r="O7167" i="7"/>
  <c r="O7168" i="7"/>
  <c r="O7169"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337" i="7"/>
  <c r="N2338" i="7"/>
  <c r="N2339" i="7"/>
  <c r="N2340" i="7"/>
  <c r="N2341" i="7"/>
  <c r="N2342" i="7"/>
  <c r="N2343" i="7"/>
  <c r="N2344" i="7"/>
  <c r="N2345" i="7"/>
  <c r="N2346" i="7"/>
  <c r="N2347" i="7"/>
  <c r="N2348" i="7"/>
  <c r="N2349" i="7"/>
  <c r="N2350" i="7"/>
  <c r="N2351" i="7"/>
  <c r="N2352" i="7"/>
  <c r="N2353" i="7"/>
  <c r="N2354" i="7"/>
  <c r="N2355" i="7"/>
  <c r="N2356" i="7"/>
  <c r="N2357" i="7"/>
  <c r="N2358" i="7"/>
  <c r="N2359" i="7"/>
  <c r="N2360" i="7"/>
  <c r="N2361" i="7"/>
  <c r="N2362" i="7"/>
  <c r="N2363" i="7"/>
  <c r="N2364" i="7"/>
  <c r="N2365" i="7"/>
  <c r="N2366" i="7"/>
  <c r="N2367" i="7"/>
  <c r="N2368" i="7"/>
  <c r="N2369" i="7"/>
  <c r="N2370" i="7"/>
  <c r="N2371" i="7"/>
  <c r="N2372" i="7"/>
  <c r="N2373" i="7"/>
  <c r="N2374" i="7"/>
  <c r="N2375" i="7"/>
  <c r="N2376" i="7"/>
  <c r="N2377" i="7"/>
  <c r="N2378" i="7"/>
  <c r="N2379" i="7"/>
  <c r="N2380" i="7"/>
  <c r="N2381" i="7"/>
  <c r="N2382" i="7"/>
  <c r="N2383" i="7"/>
  <c r="N2384" i="7"/>
  <c r="N2385" i="7"/>
  <c r="N2386" i="7"/>
  <c r="N2387" i="7"/>
  <c r="N2388" i="7"/>
  <c r="N2389" i="7"/>
  <c r="N2390" i="7"/>
  <c r="N2391" i="7"/>
  <c r="N2392" i="7"/>
  <c r="N2393" i="7"/>
  <c r="N2394" i="7"/>
  <c r="N2395" i="7"/>
  <c r="N2396" i="7"/>
  <c r="N2397" i="7"/>
  <c r="N2398" i="7"/>
  <c r="N2399" i="7"/>
  <c r="N2400" i="7"/>
  <c r="N2401" i="7"/>
  <c r="N2402" i="7"/>
  <c r="N2403" i="7"/>
  <c r="N2404" i="7"/>
  <c r="N2405" i="7"/>
  <c r="N2406" i="7"/>
  <c r="N2407" i="7"/>
  <c r="N2408" i="7"/>
  <c r="N2409" i="7"/>
  <c r="N2410" i="7"/>
  <c r="N2411" i="7"/>
  <c r="N2412" i="7"/>
  <c r="N2413" i="7"/>
  <c r="N2414" i="7"/>
  <c r="N2415" i="7"/>
  <c r="N2416" i="7"/>
  <c r="N2417" i="7"/>
  <c r="N2418" i="7"/>
  <c r="N2419" i="7"/>
  <c r="N2420" i="7"/>
  <c r="N2421" i="7"/>
  <c r="N2422" i="7"/>
  <c r="N2423" i="7"/>
  <c r="N2424" i="7"/>
  <c r="N2425" i="7"/>
  <c r="N2426" i="7"/>
  <c r="N2427" i="7"/>
  <c r="N2428" i="7"/>
  <c r="N2429" i="7"/>
  <c r="N2430" i="7"/>
  <c r="N2431" i="7"/>
  <c r="N2432" i="7"/>
  <c r="N2433" i="7"/>
  <c r="N2434" i="7"/>
  <c r="N2435" i="7"/>
  <c r="N2436" i="7"/>
  <c r="N2437" i="7"/>
  <c r="N2438" i="7"/>
  <c r="N2439" i="7"/>
  <c r="N2440" i="7"/>
  <c r="N2441" i="7"/>
  <c r="N2442" i="7"/>
  <c r="N2443" i="7"/>
  <c r="N2444" i="7"/>
  <c r="N2445" i="7"/>
  <c r="N2446" i="7"/>
  <c r="N2447" i="7"/>
  <c r="N2448" i="7"/>
  <c r="N2449" i="7"/>
  <c r="N2450" i="7"/>
  <c r="N2451" i="7"/>
  <c r="N2452" i="7"/>
  <c r="N2453" i="7"/>
  <c r="N2454" i="7"/>
  <c r="N2455" i="7"/>
  <c r="N2456" i="7"/>
  <c r="N2457" i="7"/>
  <c r="N2458" i="7"/>
  <c r="N2459" i="7"/>
  <c r="N2460" i="7"/>
  <c r="N2461" i="7"/>
  <c r="N2462" i="7"/>
  <c r="N2463" i="7"/>
  <c r="N2464" i="7"/>
  <c r="N2465" i="7"/>
  <c r="N2466" i="7"/>
  <c r="N2467" i="7"/>
  <c r="N2468" i="7"/>
  <c r="N2469" i="7"/>
  <c r="N2470" i="7"/>
  <c r="N2471" i="7"/>
  <c r="N2472" i="7"/>
  <c r="N2473" i="7"/>
  <c r="N2474" i="7"/>
  <c r="N2475" i="7"/>
  <c r="N2476" i="7"/>
  <c r="N2477" i="7"/>
  <c r="N2478" i="7"/>
  <c r="N2479" i="7"/>
  <c r="N2480" i="7"/>
  <c r="N2481" i="7"/>
  <c r="N2482" i="7"/>
  <c r="N2483" i="7"/>
  <c r="N2484" i="7"/>
  <c r="N2485" i="7"/>
  <c r="N2486" i="7"/>
  <c r="N2487" i="7"/>
  <c r="N2488" i="7"/>
  <c r="N2489" i="7"/>
  <c r="N2490" i="7"/>
  <c r="N2491" i="7"/>
  <c r="N2492" i="7"/>
  <c r="N2493" i="7"/>
  <c r="N2494" i="7"/>
  <c r="N2495" i="7"/>
  <c r="N2496" i="7"/>
  <c r="N2497" i="7"/>
  <c r="N2498" i="7"/>
  <c r="N2499" i="7"/>
  <c r="N2500" i="7"/>
  <c r="N2501" i="7"/>
  <c r="N2502" i="7"/>
  <c r="N2503" i="7"/>
  <c r="N2504" i="7"/>
  <c r="N2505" i="7"/>
  <c r="N2506" i="7"/>
  <c r="N2507" i="7"/>
  <c r="N2508" i="7"/>
  <c r="N2509" i="7"/>
  <c r="N2510" i="7"/>
  <c r="N2511" i="7"/>
  <c r="N2512" i="7"/>
  <c r="N2513" i="7"/>
  <c r="N2514" i="7"/>
  <c r="N2515" i="7"/>
  <c r="N2516" i="7"/>
  <c r="N2517" i="7"/>
  <c r="N2518" i="7"/>
  <c r="N2519" i="7"/>
  <c r="N2520" i="7"/>
  <c r="N2521" i="7"/>
  <c r="N2522" i="7"/>
  <c r="N2523" i="7"/>
  <c r="N2524" i="7"/>
  <c r="N2525" i="7"/>
  <c r="N2526" i="7"/>
  <c r="N2527" i="7"/>
  <c r="N2528" i="7"/>
  <c r="N2529" i="7"/>
  <c r="N2530" i="7"/>
  <c r="N2531" i="7"/>
  <c r="N2532" i="7"/>
  <c r="N2533" i="7"/>
  <c r="N2534" i="7"/>
  <c r="N2535" i="7"/>
  <c r="N2536" i="7"/>
  <c r="N2537" i="7"/>
  <c r="N2538" i="7"/>
  <c r="N2539" i="7"/>
  <c r="N2540" i="7"/>
  <c r="N2541" i="7"/>
  <c r="N2542" i="7"/>
  <c r="N2543" i="7"/>
  <c r="N2544" i="7"/>
  <c r="N2545" i="7"/>
  <c r="N2546" i="7"/>
  <c r="N2547" i="7"/>
  <c r="N2548" i="7"/>
  <c r="N2549" i="7"/>
  <c r="N2550" i="7"/>
  <c r="N2551" i="7"/>
  <c r="N2552" i="7"/>
  <c r="N2553" i="7"/>
  <c r="N2554" i="7"/>
  <c r="N2555" i="7"/>
  <c r="N2556" i="7"/>
  <c r="N2557" i="7"/>
  <c r="N2558" i="7"/>
  <c r="N2559" i="7"/>
  <c r="N2560" i="7"/>
  <c r="N2561" i="7"/>
  <c r="N2562" i="7"/>
  <c r="N2563" i="7"/>
  <c r="N2564" i="7"/>
  <c r="N2565" i="7"/>
  <c r="N2566" i="7"/>
  <c r="N2567" i="7"/>
  <c r="N2568" i="7"/>
  <c r="N2569" i="7"/>
  <c r="N2570" i="7"/>
  <c r="N2571" i="7"/>
  <c r="N2572" i="7"/>
  <c r="N2573" i="7"/>
  <c r="N2574" i="7"/>
  <c r="N2575" i="7"/>
  <c r="N2576" i="7"/>
  <c r="N2577" i="7"/>
  <c r="N2578" i="7"/>
  <c r="N2579" i="7"/>
  <c r="N2580" i="7"/>
  <c r="N2581" i="7"/>
  <c r="N2582" i="7"/>
  <c r="N2583" i="7"/>
  <c r="N2584" i="7"/>
  <c r="N2585" i="7"/>
  <c r="N2586" i="7"/>
  <c r="N2587" i="7"/>
  <c r="N2588" i="7"/>
  <c r="N2589" i="7"/>
  <c r="N2590" i="7"/>
  <c r="N2591" i="7"/>
  <c r="N2592" i="7"/>
  <c r="N2593" i="7"/>
  <c r="N2594" i="7"/>
  <c r="N2595" i="7"/>
  <c r="N2596" i="7"/>
  <c r="N2597" i="7"/>
  <c r="N2598" i="7"/>
  <c r="N2599" i="7"/>
  <c r="N2600" i="7"/>
  <c r="N2601" i="7"/>
  <c r="N2602" i="7"/>
  <c r="N2603" i="7"/>
  <c r="N2604" i="7"/>
  <c r="N2605" i="7"/>
  <c r="N2606" i="7"/>
  <c r="N2607" i="7"/>
  <c r="N2608" i="7"/>
  <c r="N2609" i="7"/>
  <c r="N2610" i="7"/>
  <c r="N2611" i="7"/>
  <c r="N2612" i="7"/>
  <c r="N2613" i="7"/>
  <c r="N2614" i="7"/>
  <c r="N2615" i="7"/>
  <c r="N2616" i="7"/>
  <c r="N2617" i="7"/>
  <c r="N2618" i="7"/>
  <c r="N2619" i="7"/>
  <c r="N2620" i="7"/>
  <c r="N2621" i="7"/>
  <c r="N2622" i="7"/>
  <c r="N2623" i="7"/>
  <c r="N2624" i="7"/>
  <c r="N2625" i="7"/>
  <c r="N2626" i="7"/>
  <c r="N2627" i="7"/>
  <c r="N2628" i="7"/>
  <c r="N2629" i="7"/>
  <c r="N2630" i="7"/>
  <c r="N2631" i="7"/>
  <c r="N2632" i="7"/>
  <c r="N2633" i="7"/>
  <c r="N2634" i="7"/>
  <c r="N2635" i="7"/>
  <c r="N2636" i="7"/>
  <c r="N2637" i="7"/>
  <c r="N2638" i="7"/>
  <c r="N2639" i="7"/>
  <c r="N2640" i="7"/>
  <c r="N2641" i="7"/>
  <c r="N2642" i="7"/>
  <c r="N2643" i="7"/>
  <c r="N2644" i="7"/>
  <c r="N2645" i="7"/>
  <c r="N2646" i="7"/>
  <c r="N2647" i="7"/>
  <c r="N2648" i="7"/>
  <c r="N2649" i="7"/>
  <c r="N2650" i="7"/>
  <c r="N2651" i="7"/>
  <c r="N2652" i="7"/>
  <c r="N2653" i="7"/>
  <c r="N2654" i="7"/>
  <c r="N2655" i="7"/>
  <c r="N2656" i="7"/>
  <c r="N2657" i="7"/>
  <c r="N2658" i="7"/>
  <c r="N2659" i="7"/>
  <c r="N2660" i="7"/>
  <c r="N2661" i="7"/>
  <c r="N2662" i="7"/>
  <c r="N2663" i="7"/>
  <c r="N2664" i="7"/>
  <c r="N2665" i="7"/>
  <c r="N2666" i="7"/>
  <c r="N2667" i="7"/>
  <c r="N2668" i="7"/>
  <c r="N2669" i="7"/>
  <c r="N2670" i="7"/>
  <c r="N2671" i="7"/>
  <c r="N2672" i="7"/>
  <c r="N2673" i="7"/>
  <c r="N2674" i="7"/>
  <c r="N2675" i="7"/>
  <c r="N2676" i="7"/>
  <c r="N2677" i="7"/>
  <c r="N2678" i="7"/>
  <c r="N2679" i="7"/>
  <c r="N2680" i="7"/>
  <c r="N2681" i="7"/>
  <c r="N2682" i="7"/>
  <c r="N2683" i="7"/>
  <c r="N2684" i="7"/>
  <c r="N2685" i="7"/>
  <c r="N2686" i="7"/>
  <c r="N2687" i="7"/>
  <c r="N2688" i="7"/>
  <c r="N2689" i="7"/>
  <c r="N2690" i="7"/>
  <c r="N2691" i="7"/>
  <c r="N2692" i="7"/>
  <c r="N2693" i="7"/>
  <c r="N2694" i="7"/>
  <c r="N2695" i="7"/>
  <c r="N2696" i="7"/>
  <c r="N2697" i="7"/>
  <c r="N2698" i="7"/>
  <c r="N2699" i="7"/>
  <c r="N2700" i="7"/>
  <c r="N2701" i="7"/>
  <c r="N2702" i="7"/>
  <c r="N2703" i="7"/>
  <c r="N2704" i="7"/>
  <c r="N2705" i="7"/>
  <c r="N2706" i="7"/>
  <c r="N2707" i="7"/>
  <c r="N2708" i="7"/>
  <c r="N2709" i="7"/>
  <c r="N2710" i="7"/>
  <c r="N2711" i="7"/>
  <c r="N2712" i="7"/>
  <c r="N2713" i="7"/>
  <c r="N2714" i="7"/>
  <c r="N2715" i="7"/>
  <c r="N2716" i="7"/>
  <c r="N2717" i="7"/>
  <c r="N2718" i="7"/>
  <c r="N2719" i="7"/>
  <c r="N2720" i="7"/>
  <c r="N2721" i="7"/>
  <c r="N2722" i="7"/>
  <c r="N2723" i="7"/>
  <c r="N2724" i="7"/>
  <c r="N2725" i="7"/>
  <c r="N2726" i="7"/>
  <c r="N2727" i="7"/>
  <c r="N2728" i="7"/>
  <c r="N2729" i="7"/>
  <c r="N2730" i="7"/>
  <c r="N2731" i="7"/>
  <c r="N2732" i="7"/>
  <c r="N2733" i="7"/>
  <c r="N2734" i="7"/>
  <c r="N2735" i="7"/>
  <c r="N2736" i="7"/>
  <c r="N2737" i="7"/>
  <c r="N2738" i="7"/>
  <c r="N2739" i="7"/>
  <c r="N2740" i="7"/>
  <c r="N2741" i="7"/>
  <c r="N2742" i="7"/>
  <c r="N2743" i="7"/>
  <c r="N2744" i="7"/>
  <c r="N2745" i="7"/>
  <c r="N2746" i="7"/>
  <c r="N2747" i="7"/>
  <c r="N2748" i="7"/>
  <c r="N2749" i="7"/>
  <c r="N2750" i="7"/>
  <c r="N2751" i="7"/>
  <c r="N2752" i="7"/>
  <c r="N2753" i="7"/>
  <c r="N2754" i="7"/>
  <c r="N2755" i="7"/>
  <c r="N2756" i="7"/>
  <c r="N2757" i="7"/>
  <c r="N2758" i="7"/>
  <c r="N2759" i="7"/>
  <c r="N2760" i="7"/>
  <c r="N2761" i="7"/>
  <c r="N2762" i="7"/>
  <c r="N2763" i="7"/>
  <c r="N2764" i="7"/>
  <c r="N2765" i="7"/>
  <c r="N2766" i="7"/>
  <c r="N2767" i="7"/>
  <c r="N2768" i="7"/>
  <c r="N2769" i="7"/>
  <c r="N2770" i="7"/>
  <c r="N2771" i="7"/>
  <c r="N2772" i="7"/>
  <c r="N2773" i="7"/>
  <c r="N2774" i="7"/>
  <c r="N2775" i="7"/>
  <c r="N2776" i="7"/>
  <c r="N2777" i="7"/>
  <c r="N2778" i="7"/>
  <c r="N2779" i="7"/>
  <c r="N2780" i="7"/>
  <c r="N2781" i="7"/>
  <c r="N2782" i="7"/>
  <c r="N2783" i="7"/>
  <c r="N2784" i="7"/>
  <c r="N2785" i="7"/>
  <c r="N2786" i="7"/>
  <c r="N2787" i="7"/>
  <c r="N2788" i="7"/>
  <c r="N2789" i="7"/>
  <c r="N2790" i="7"/>
  <c r="N2791" i="7"/>
  <c r="N2792" i="7"/>
  <c r="N2793" i="7"/>
  <c r="N2794" i="7"/>
  <c r="N2795" i="7"/>
  <c r="N2796" i="7"/>
  <c r="N2797" i="7"/>
  <c r="N2798" i="7"/>
  <c r="N2799" i="7"/>
  <c r="N2800" i="7"/>
  <c r="N2801" i="7"/>
  <c r="N2802" i="7"/>
  <c r="N2803" i="7"/>
  <c r="N2804" i="7"/>
  <c r="N2805" i="7"/>
  <c r="N2806" i="7"/>
  <c r="N2807" i="7"/>
  <c r="N2808" i="7"/>
  <c r="N2809" i="7"/>
  <c r="N2810" i="7"/>
  <c r="N2811" i="7"/>
  <c r="N2812" i="7"/>
  <c r="N2813" i="7"/>
  <c r="N2814" i="7"/>
  <c r="N2815" i="7"/>
  <c r="N2816" i="7"/>
  <c r="N2817" i="7"/>
  <c r="N2818" i="7"/>
  <c r="N2819" i="7"/>
  <c r="N2820" i="7"/>
  <c r="N2821" i="7"/>
  <c r="N2822" i="7"/>
  <c r="N2823" i="7"/>
  <c r="N2824" i="7"/>
  <c r="N2825" i="7"/>
  <c r="N2826" i="7"/>
  <c r="N2827" i="7"/>
  <c r="N2828" i="7"/>
  <c r="N2829" i="7"/>
  <c r="N2830" i="7"/>
  <c r="N2831" i="7"/>
  <c r="N2832" i="7"/>
  <c r="N2833" i="7"/>
  <c r="N2834" i="7"/>
  <c r="N2835" i="7"/>
  <c r="N2836" i="7"/>
  <c r="N2837" i="7"/>
  <c r="N2838" i="7"/>
  <c r="N2839" i="7"/>
  <c r="N2840" i="7"/>
  <c r="N2841" i="7"/>
  <c r="N2842" i="7"/>
  <c r="N2843" i="7"/>
  <c r="N2844" i="7"/>
  <c r="N2845" i="7"/>
  <c r="N2846" i="7"/>
  <c r="N2847" i="7"/>
  <c r="N2848" i="7"/>
  <c r="N2849" i="7"/>
  <c r="N2850" i="7"/>
  <c r="N2851" i="7"/>
  <c r="N2852" i="7"/>
  <c r="N2853" i="7"/>
  <c r="N2854" i="7"/>
  <c r="N2855" i="7"/>
  <c r="N2856" i="7"/>
  <c r="N2857" i="7"/>
  <c r="N2858" i="7"/>
  <c r="N2859" i="7"/>
  <c r="N2860" i="7"/>
  <c r="N2861" i="7"/>
  <c r="N2862" i="7"/>
  <c r="N2863" i="7"/>
  <c r="N2864" i="7"/>
  <c r="N2865" i="7"/>
  <c r="N2866" i="7"/>
  <c r="N2867" i="7"/>
  <c r="N2868" i="7"/>
  <c r="N2869" i="7"/>
  <c r="N2870" i="7"/>
  <c r="N2871" i="7"/>
  <c r="N2872" i="7"/>
  <c r="N2873" i="7"/>
  <c r="N2874" i="7"/>
  <c r="N2875" i="7"/>
  <c r="N2876" i="7"/>
  <c r="N2877" i="7"/>
  <c r="N2878" i="7"/>
  <c r="N2879" i="7"/>
  <c r="N2880" i="7"/>
  <c r="N2881" i="7"/>
  <c r="N2882" i="7"/>
  <c r="N2883" i="7"/>
  <c r="N2884" i="7"/>
  <c r="N2885" i="7"/>
  <c r="N2886" i="7"/>
  <c r="N2887" i="7"/>
  <c r="N2888" i="7"/>
  <c r="N2889" i="7"/>
  <c r="N2890" i="7"/>
  <c r="N2891" i="7"/>
  <c r="N2892" i="7"/>
  <c r="N2893" i="7"/>
  <c r="N2894" i="7"/>
  <c r="N2895" i="7"/>
  <c r="N2896" i="7"/>
  <c r="N2897" i="7"/>
  <c r="N2898" i="7"/>
  <c r="N2899" i="7"/>
  <c r="N2900" i="7"/>
  <c r="N2901" i="7"/>
  <c r="N2902" i="7"/>
  <c r="N2903" i="7"/>
  <c r="N2904" i="7"/>
  <c r="N2905" i="7"/>
  <c r="N2906" i="7"/>
  <c r="N2907" i="7"/>
  <c r="N2908" i="7"/>
  <c r="N2909" i="7"/>
  <c r="N2910" i="7"/>
  <c r="N2911" i="7"/>
  <c r="N2912" i="7"/>
  <c r="N2913" i="7"/>
  <c r="N2914" i="7"/>
  <c r="N2915" i="7"/>
  <c r="N2916" i="7"/>
  <c r="N2917" i="7"/>
  <c r="N2918" i="7"/>
  <c r="N2919" i="7"/>
  <c r="N2920" i="7"/>
  <c r="N2921" i="7"/>
  <c r="N2922" i="7"/>
  <c r="N2923" i="7"/>
  <c r="N2924" i="7"/>
  <c r="N2925" i="7"/>
  <c r="N2926" i="7"/>
  <c r="N2927" i="7"/>
  <c r="N2928" i="7"/>
  <c r="N2929" i="7"/>
  <c r="N2930" i="7"/>
  <c r="N2931" i="7"/>
  <c r="N2932" i="7"/>
  <c r="N2933" i="7"/>
  <c r="N2934" i="7"/>
  <c r="N2935" i="7"/>
  <c r="N2936" i="7"/>
  <c r="N2937" i="7"/>
  <c r="N2938" i="7"/>
  <c r="N2939" i="7"/>
  <c r="N2940" i="7"/>
  <c r="N2941" i="7"/>
  <c r="N2942" i="7"/>
  <c r="N2943" i="7"/>
  <c r="N2944" i="7"/>
  <c r="N2945" i="7"/>
  <c r="N2946" i="7"/>
  <c r="N2947" i="7"/>
  <c r="N2948" i="7"/>
  <c r="N2949" i="7"/>
  <c r="N2950" i="7"/>
  <c r="N2951" i="7"/>
  <c r="N2952" i="7"/>
  <c r="N2953" i="7"/>
  <c r="N2954" i="7"/>
  <c r="N2955" i="7"/>
  <c r="N2956" i="7"/>
  <c r="N2957" i="7"/>
  <c r="N2958" i="7"/>
  <c r="N2959" i="7"/>
  <c r="N2960" i="7"/>
  <c r="N2961" i="7"/>
  <c r="N2962" i="7"/>
  <c r="N2963" i="7"/>
  <c r="N2964" i="7"/>
  <c r="N2965" i="7"/>
  <c r="N2966" i="7"/>
  <c r="N2967" i="7"/>
  <c r="N2968" i="7"/>
  <c r="N2969" i="7"/>
  <c r="N2970" i="7"/>
  <c r="N2971" i="7"/>
  <c r="N2972" i="7"/>
  <c r="N2973" i="7"/>
  <c r="N2974" i="7"/>
  <c r="N2975" i="7"/>
  <c r="N2976" i="7"/>
  <c r="N2977" i="7"/>
  <c r="N2978" i="7"/>
  <c r="N2979" i="7"/>
  <c r="N2980" i="7"/>
  <c r="N2981" i="7"/>
  <c r="N2982" i="7"/>
  <c r="N2983" i="7"/>
  <c r="N2984" i="7"/>
  <c r="N2985" i="7"/>
  <c r="N2986" i="7"/>
  <c r="N2987" i="7"/>
  <c r="N2988" i="7"/>
  <c r="N2989" i="7"/>
  <c r="N2990" i="7"/>
  <c r="N2991" i="7"/>
  <c r="N2992" i="7"/>
  <c r="N2993" i="7"/>
  <c r="N2994" i="7"/>
  <c r="N2995" i="7"/>
  <c r="N2996" i="7"/>
  <c r="N2997" i="7"/>
  <c r="N2998" i="7"/>
  <c r="N2999" i="7"/>
  <c r="N3000" i="7"/>
  <c r="N3001" i="7"/>
  <c r="N3002" i="7"/>
  <c r="N3003" i="7"/>
  <c r="N3004" i="7"/>
  <c r="N3005" i="7"/>
  <c r="N3006" i="7"/>
  <c r="N3007" i="7"/>
  <c r="N3008" i="7"/>
  <c r="N3009" i="7"/>
  <c r="N3010" i="7"/>
  <c r="N3011" i="7"/>
  <c r="N3012" i="7"/>
  <c r="N3013" i="7"/>
  <c r="N3014" i="7"/>
  <c r="N3015" i="7"/>
  <c r="N3016" i="7"/>
  <c r="N3017" i="7"/>
  <c r="N3018" i="7"/>
  <c r="N3019" i="7"/>
  <c r="N3020" i="7"/>
  <c r="N3021" i="7"/>
  <c r="N3022" i="7"/>
  <c r="N3023" i="7"/>
  <c r="N3024" i="7"/>
  <c r="N3025" i="7"/>
  <c r="N3026" i="7"/>
  <c r="N3027" i="7"/>
  <c r="N3028" i="7"/>
  <c r="N3029" i="7"/>
  <c r="N3030" i="7"/>
  <c r="N3031" i="7"/>
  <c r="N3032" i="7"/>
  <c r="N3033" i="7"/>
  <c r="N3034" i="7"/>
  <c r="N3035" i="7"/>
  <c r="N3036" i="7"/>
  <c r="N3037" i="7"/>
  <c r="N3038" i="7"/>
  <c r="N3039" i="7"/>
  <c r="N3040" i="7"/>
  <c r="N3041" i="7"/>
  <c r="N3042" i="7"/>
  <c r="N3043" i="7"/>
  <c r="N3044" i="7"/>
  <c r="N3045" i="7"/>
  <c r="N3046" i="7"/>
  <c r="N3047" i="7"/>
  <c r="N3048" i="7"/>
  <c r="N3049" i="7"/>
  <c r="N3050" i="7"/>
  <c r="N3051" i="7"/>
  <c r="N3052" i="7"/>
  <c r="N3053" i="7"/>
  <c r="N3054" i="7"/>
  <c r="N3055" i="7"/>
  <c r="N3056" i="7"/>
  <c r="N3057" i="7"/>
  <c r="N3058" i="7"/>
  <c r="N3059" i="7"/>
  <c r="N3060" i="7"/>
  <c r="N3061" i="7"/>
  <c r="N3062" i="7"/>
  <c r="N3063" i="7"/>
  <c r="N3064" i="7"/>
  <c r="N3065" i="7"/>
  <c r="N3066" i="7"/>
  <c r="N3067" i="7"/>
  <c r="N3068" i="7"/>
  <c r="N3069" i="7"/>
  <c r="N3070" i="7"/>
  <c r="N3071" i="7"/>
  <c r="N3072" i="7"/>
  <c r="N3073" i="7"/>
  <c r="N3074" i="7"/>
  <c r="N3075" i="7"/>
  <c r="N3076" i="7"/>
  <c r="N3077" i="7"/>
  <c r="N3078" i="7"/>
  <c r="N3079" i="7"/>
  <c r="N3080" i="7"/>
  <c r="N3081" i="7"/>
  <c r="N3082" i="7"/>
  <c r="N3083" i="7"/>
  <c r="N3084" i="7"/>
  <c r="N3085" i="7"/>
  <c r="N3086" i="7"/>
  <c r="N3087" i="7"/>
  <c r="N3088" i="7"/>
  <c r="N3089" i="7"/>
  <c r="N3090" i="7"/>
  <c r="N3091" i="7"/>
  <c r="N3092" i="7"/>
  <c r="N3093" i="7"/>
  <c r="N3094" i="7"/>
  <c r="N3095" i="7"/>
  <c r="N3096" i="7"/>
  <c r="N3097" i="7"/>
  <c r="N3098" i="7"/>
  <c r="N3099" i="7"/>
  <c r="N3100" i="7"/>
  <c r="N3101" i="7"/>
  <c r="N3102" i="7"/>
  <c r="N3103" i="7"/>
  <c r="N3104" i="7"/>
  <c r="N3105" i="7"/>
  <c r="N3106" i="7"/>
  <c r="N3107" i="7"/>
  <c r="N3108" i="7"/>
  <c r="N3109" i="7"/>
  <c r="N3110" i="7"/>
  <c r="N3111" i="7"/>
  <c r="N3112" i="7"/>
  <c r="N3113" i="7"/>
  <c r="N3114" i="7"/>
  <c r="N3115" i="7"/>
  <c r="N3116" i="7"/>
  <c r="N3117" i="7"/>
  <c r="N3118" i="7"/>
  <c r="N3119" i="7"/>
  <c r="N3120" i="7"/>
  <c r="N3121" i="7"/>
  <c r="N3122" i="7"/>
  <c r="N3123" i="7"/>
  <c r="N3124" i="7"/>
  <c r="N3125" i="7"/>
  <c r="N3126" i="7"/>
  <c r="N3127" i="7"/>
  <c r="N3128" i="7"/>
  <c r="N3129" i="7"/>
  <c r="N3130" i="7"/>
  <c r="N3131" i="7"/>
  <c r="N3132" i="7"/>
  <c r="N3133" i="7"/>
  <c r="N3134" i="7"/>
  <c r="N3135" i="7"/>
  <c r="N3136" i="7"/>
  <c r="N3137" i="7"/>
  <c r="N3138" i="7"/>
  <c r="N3139" i="7"/>
  <c r="N3140" i="7"/>
  <c r="N3141" i="7"/>
  <c r="N3142" i="7"/>
  <c r="N3143" i="7"/>
  <c r="N3144" i="7"/>
  <c r="N3145" i="7"/>
  <c r="N3146" i="7"/>
  <c r="N3147" i="7"/>
  <c r="N3148" i="7"/>
  <c r="N3149" i="7"/>
  <c r="N3150" i="7"/>
  <c r="N3151" i="7"/>
  <c r="N3152" i="7"/>
  <c r="N3153" i="7"/>
  <c r="N3154" i="7"/>
  <c r="N3155" i="7"/>
  <c r="N3156" i="7"/>
  <c r="N3157" i="7"/>
  <c r="N3158" i="7"/>
  <c r="N3159" i="7"/>
  <c r="N3160" i="7"/>
  <c r="N3161" i="7"/>
  <c r="N3162" i="7"/>
  <c r="N3163" i="7"/>
  <c r="N3164" i="7"/>
  <c r="N3165" i="7"/>
  <c r="N3166" i="7"/>
  <c r="N3167" i="7"/>
  <c r="N3168" i="7"/>
  <c r="N3169" i="7"/>
  <c r="N3170" i="7"/>
  <c r="N3171" i="7"/>
  <c r="N3172" i="7"/>
  <c r="N3173" i="7"/>
  <c r="N3174" i="7"/>
  <c r="N3175" i="7"/>
  <c r="N3176" i="7"/>
  <c r="N3177" i="7"/>
  <c r="N3178" i="7"/>
  <c r="N3179" i="7"/>
  <c r="N3180" i="7"/>
  <c r="N3181" i="7"/>
  <c r="N3182" i="7"/>
  <c r="N3183" i="7"/>
  <c r="N3184" i="7"/>
  <c r="N3185" i="7"/>
  <c r="N3186" i="7"/>
  <c r="N3187" i="7"/>
  <c r="N3188" i="7"/>
  <c r="N3189" i="7"/>
  <c r="N3190" i="7"/>
  <c r="N3191" i="7"/>
  <c r="N3192" i="7"/>
  <c r="N3193" i="7"/>
  <c r="N3194" i="7"/>
  <c r="N3195" i="7"/>
  <c r="N3196" i="7"/>
  <c r="N3197" i="7"/>
  <c r="N3198" i="7"/>
  <c r="N3199" i="7"/>
  <c r="N3200" i="7"/>
  <c r="N3201" i="7"/>
  <c r="N3202" i="7"/>
  <c r="N3203" i="7"/>
  <c r="N3204" i="7"/>
  <c r="N3205" i="7"/>
  <c r="N3206" i="7"/>
  <c r="N3207" i="7"/>
  <c r="N3208" i="7"/>
  <c r="N3209" i="7"/>
  <c r="N3210" i="7"/>
  <c r="N3211" i="7"/>
  <c r="N3212" i="7"/>
  <c r="N3213" i="7"/>
  <c r="N3214" i="7"/>
  <c r="N3215" i="7"/>
  <c r="N3216" i="7"/>
  <c r="N3217" i="7"/>
  <c r="N3218" i="7"/>
  <c r="N3219" i="7"/>
  <c r="N3220" i="7"/>
  <c r="N3221" i="7"/>
  <c r="N3222" i="7"/>
  <c r="N3223" i="7"/>
  <c r="N3224" i="7"/>
  <c r="N3225" i="7"/>
  <c r="N3226" i="7"/>
  <c r="N3227" i="7"/>
  <c r="N3228" i="7"/>
  <c r="N3229" i="7"/>
  <c r="N3230" i="7"/>
  <c r="N3231" i="7"/>
  <c r="N3232" i="7"/>
  <c r="N3233" i="7"/>
  <c r="N3234" i="7"/>
  <c r="N3235" i="7"/>
  <c r="N3236" i="7"/>
  <c r="N3237" i="7"/>
  <c r="N3238" i="7"/>
  <c r="N3239" i="7"/>
  <c r="N3240" i="7"/>
  <c r="N3241" i="7"/>
  <c r="N3242" i="7"/>
  <c r="N3243" i="7"/>
  <c r="N3244" i="7"/>
  <c r="N3245" i="7"/>
  <c r="N3246" i="7"/>
  <c r="N3247" i="7"/>
  <c r="N3248" i="7"/>
  <c r="N3249" i="7"/>
  <c r="N3250" i="7"/>
  <c r="N3251" i="7"/>
  <c r="N3252" i="7"/>
  <c r="N3253" i="7"/>
  <c r="N3254" i="7"/>
  <c r="N3255" i="7"/>
  <c r="N3256" i="7"/>
  <c r="N3257" i="7"/>
  <c r="N3258" i="7"/>
  <c r="N3259" i="7"/>
  <c r="N3260" i="7"/>
  <c r="N3261" i="7"/>
  <c r="N3262" i="7"/>
  <c r="N3263" i="7"/>
  <c r="N3264" i="7"/>
  <c r="N3265" i="7"/>
  <c r="N3266" i="7"/>
  <c r="N3267" i="7"/>
  <c r="N3268" i="7"/>
  <c r="N3269" i="7"/>
  <c r="N3270" i="7"/>
  <c r="N3271" i="7"/>
  <c r="N3272" i="7"/>
  <c r="N3273" i="7"/>
  <c r="N3274" i="7"/>
  <c r="N3275" i="7"/>
  <c r="N3276" i="7"/>
  <c r="N3277" i="7"/>
  <c r="N3278" i="7"/>
  <c r="N3279" i="7"/>
  <c r="N3280" i="7"/>
  <c r="N3281" i="7"/>
  <c r="N3282" i="7"/>
  <c r="N3283" i="7"/>
  <c r="N3284" i="7"/>
  <c r="N3285" i="7"/>
  <c r="N3286" i="7"/>
  <c r="N3287" i="7"/>
  <c r="N3288" i="7"/>
  <c r="N3289" i="7"/>
  <c r="N3290" i="7"/>
  <c r="N3291" i="7"/>
  <c r="N3292" i="7"/>
  <c r="N3293" i="7"/>
  <c r="N3294" i="7"/>
  <c r="N3295" i="7"/>
  <c r="N3296" i="7"/>
  <c r="N3297" i="7"/>
  <c r="N3298" i="7"/>
  <c r="N3299" i="7"/>
  <c r="N3300" i="7"/>
  <c r="N3301" i="7"/>
  <c r="N3302" i="7"/>
  <c r="N3303" i="7"/>
  <c r="N3304" i="7"/>
  <c r="N3305" i="7"/>
  <c r="N3306" i="7"/>
  <c r="N3307" i="7"/>
  <c r="N3308" i="7"/>
  <c r="N3309" i="7"/>
  <c r="N3310" i="7"/>
  <c r="N3311" i="7"/>
  <c r="N3312" i="7"/>
  <c r="N3313" i="7"/>
  <c r="N3314" i="7"/>
  <c r="N3315" i="7"/>
  <c r="N3316" i="7"/>
  <c r="N3317" i="7"/>
  <c r="N3318" i="7"/>
  <c r="N3319" i="7"/>
  <c r="N3320" i="7"/>
  <c r="N3321" i="7"/>
  <c r="N3322" i="7"/>
  <c r="N3323" i="7"/>
  <c r="N3324" i="7"/>
  <c r="N3325" i="7"/>
  <c r="N3326" i="7"/>
  <c r="N3327" i="7"/>
  <c r="N3328" i="7"/>
  <c r="N3329" i="7"/>
  <c r="N3330" i="7"/>
  <c r="N3331" i="7"/>
  <c r="N3332" i="7"/>
  <c r="N3333" i="7"/>
  <c r="N3334" i="7"/>
  <c r="N3335" i="7"/>
  <c r="N3336" i="7"/>
  <c r="N3337" i="7"/>
  <c r="N3338" i="7"/>
  <c r="N3339" i="7"/>
  <c r="N3340" i="7"/>
  <c r="N3341" i="7"/>
  <c r="N3342" i="7"/>
  <c r="N3343" i="7"/>
  <c r="N3344" i="7"/>
  <c r="N3345" i="7"/>
  <c r="N3346" i="7"/>
  <c r="N3347" i="7"/>
  <c r="N3348" i="7"/>
  <c r="N3349" i="7"/>
  <c r="N3350" i="7"/>
  <c r="N3351" i="7"/>
  <c r="N3352" i="7"/>
  <c r="N3353" i="7"/>
  <c r="N3354" i="7"/>
  <c r="N3355" i="7"/>
  <c r="N3356" i="7"/>
  <c r="N3357" i="7"/>
  <c r="N3358" i="7"/>
  <c r="N3359" i="7"/>
  <c r="N3360" i="7"/>
  <c r="N3361" i="7"/>
  <c r="N3362" i="7"/>
  <c r="N3363" i="7"/>
  <c r="N3364" i="7"/>
  <c r="N3365" i="7"/>
  <c r="N3366" i="7"/>
  <c r="N3367" i="7"/>
  <c r="N3368" i="7"/>
  <c r="N3369" i="7"/>
  <c r="N3370" i="7"/>
  <c r="N3371" i="7"/>
  <c r="N3372" i="7"/>
  <c r="N3373" i="7"/>
  <c r="N3374" i="7"/>
  <c r="N3375" i="7"/>
  <c r="N3376" i="7"/>
  <c r="N3377" i="7"/>
  <c r="N3378" i="7"/>
  <c r="N3379" i="7"/>
  <c r="N3380" i="7"/>
  <c r="N3381" i="7"/>
  <c r="N3382" i="7"/>
  <c r="N3383" i="7"/>
  <c r="N3384" i="7"/>
  <c r="N3385" i="7"/>
  <c r="N3386" i="7"/>
  <c r="N3387" i="7"/>
  <c r="N3388" i="7"/>
  <c r="N3389" i="7"/>
  <c r="N3390" i="7"/>
  <c r="N3391" i="7"/>
  <c r="N3392" i="7"/>
  <c r="N3393" i="7"/>
  <c r="N3394" i="7"/>
  <c r="N3395" i="7"/>
  <c r="N3396" i="7"/>
  <c r="N3397" i="7"/>
  <c r="N3398" i="7"/>
  <c r="N3399" i="7"/>
  <c r="N3400" i="7"/>
  <c r="N3401" i="7"/>
  <c r="N3402" i="7"/>
  <c r="N3403" i="7"/>
  <c r="N3404" i="7"/>
  <c r="N3405" i="7"/>
  <c r="N3406" i="7"/>
  <c r="N3407" i="7"/>
  <c r="N3408" i="7"/>
  <c r="N3409" i="7"/>
  <c r="N3410" i="7"/>
  <c r="N3411" i="7"/>
  <c r="N3412" i="7"/>
  <c r="N3413" i="7"/>
  <c r="N3414" i="7"/>
  <c r="N3415" i="7"/>
  <c r="N3416" i="7"/>
  <c r="N3417" i="7"/>
  <c r="N3418" i="7"/>
  <c r="N3419" i="7"/>
  <c r="N3420" i="7"/>
  <c r="N3421" i="7"/>
  <c r="N3422" i="7"/>
  <c r="N3423" i="7"/>
  <c r="N3424" i="7"/>
  <c r="N3425" i="7"/>
  <c r="N3426" i="7"/>
  <c r="N3427" i="7"/>
  <c r="N3428" i="7"/>
  <c r="N3429" i="7"/>
  <c r="N3430" i="7"/>
  <c r="N3431" i="7"/>
  <c r="N3432" i="7"/>
  <c r="N3433" i="7"/>
  <c r="N3434" i="7"/>
  <c r="N3435" i="7"/>
  <c r="N3436" i="7"/>
  <c r="N3437" i="7"/>
  <c r="N3438" i="7"/>
  <c r="N3439" i="7"/>
  <c r="N3440" i="7"/>
  <c r="N3441" i="7"/>
  <c r="N3442" i="7"/>
  <c r="N3443" i="7"/>
  <c r="N3444" i="7"/>
  <c r="N3445" i="7"/>
  <c r="N3446" i="7"/>
  <c r="N3447" i="7"/>
  <c r="N3448" i="7"/>
  <c r="N3449" i="7"/>
  <c r="N3450" i="7"/>
  <c r="N3451" i="7"/>
  <c r="N3452" i="7"/>
  <c r="N3453" i="7"/>
  <c r="N3454" i="7"/>
  <c r="N3455" i="7"/>
  <c r="N3456" i="7"/>
  <c r="N3457" i="7"/>
  <c r="N3458" i="7"/>
  <c r="N3459" i="7"/>
  <c r="N3460" i="7"/>
  <c r="N3461" i="7"/>
  <c r="N3462" i="7"/>
  <c r="N3463" i="7"/>
  <c r="N3464" i="7"/>
  <c r="N3465" i="7"/>
  <c r="N3466" i="7"/>
  <c r="N3467" i="7"/>
  <c r="N3468" i="7"/>
  <c r="N3469" i="7"/>
  <c r="N3470" i="7"/>
  <c r="N3471" i="7"/>
  <c r="N3472" i="7"/>
  <c r="N3473" i="7"/>
  <c r="N3474" i="7"/>
  <c r="N3475" i="7"/>
  <c r="N3476" i="7"/>
  <c r="N3477" i="7"/>
  <c r="N3478" i="7"/>
  <c r="N3479" i="7"/>
  <c r="N3480" i="7"/>
  <c r="N3481" i="7"/>
  <c r="N3482" i="7"/>
  <c r="N3483" i="7"/>
  <c r="N3484" i="7"/>
  <c r="N3485" i="7"/>
  <c r="N3486" i="7"/>
  <c r="N3487" i="7"/>
  <c r="N3488" i="7"/>
  <c r="N3489" i="7"/>
  <c r="N3490" i="7"/>
  <c r="N3491" i="7"/>
  <c r="N3492" i="7"/>
  <c r="N3493" i="7"/>
  <c r="N3494" i="7"/>
  <c r="N3495" i="7"/>
  <c r="N3496" i="7"/>
  <c r="N3497" i="7"/>
  <c r="N3498" i="7"/>
  <c r="N3499" i="7"/>
  <c r="N3500" i="7"/>
  <c r="N3501" i="7"/>
  <c r="N3502" i="7"/>
  <c r="N3503" i="7"/>
  <c r="N3504" i="7"/>
  <c r="N3505" i="7"/>
  <c r="N3506" i="7"/>
  <c r="N3507" i="7"/>
  <c r="N3508" i="7"/>
  <c r="N3509" i="7"/>
  <c r="N3510" i="7"/>
  <c r="N3511" i="7"/>
  <c r="N3512" i="7"/>
  <c r="N3513" i="7"/>
  <c r="N3514" i="7"/>
  <c r="N3515" i="7"/>
  <c r="N3516" i="7"/>
  <c r="N3517" i="7"/>
  <c r="N3518" i="7"/>
  <c r="N3519" i="7"/>
  <c r="N3520" i="7"/>
  <c r="N3521" i="7"/>
  <c r="N3522" i="7"/>
  <c r="N3523" i="7"/>
  <c r="N3524" i="7"/>
  <c r="N3525" i="7"/>
  <c r="N3526" i="7"/>
  <c r="N3527" i="7"/>
  <c r="N3528" i="7"/>
  <c r="N3529" i="7"/>
  <c r="N3530" i="7"/>
  <c r="N3531" i="7"/>
  <c r="N3532" i="7"/>
  <c r="N3533" i="7"/>
  <c r="N3534" i="7"/>
  <c r="N3535" i="7"/>
  <c r="N3536" i="7"/>
  <c r="N3537" i="7"/>
  <c r="N3538" i="7"/>
  <c r="N3539" i="7"/>
  <c r="N3540" i="7"/>
  <c r="N3541" i="7"/>
  <c r="N3542" i="7"/>
  <c r="N3543" i="7"/>
  <c r="N3544" i="7"/>
  <c r="N3545" i="7"/>
  <c r="N3546" i="7"/>
  <c r="N3547" i="7"/>
  <c r="N3548" i="7"/>
  <c r="N3549" i="7"/>
  <c r="N3550" i="7"/>
  <c r="N3551" i="7"/>
  <c r="N3552" i="7"/>
  <c r="N3553" i="7"/>
  <c r="N3554" i="7"/>
  <c r="N3555" i="7"/>
  <c r="N3556" i="7"/>
  <c r="N3557" i="7"/>
  <c r="N3558" i="7"/>
  <c r="N3559" i="7"/>
  <c r="N3560" i="7"/>
  <c r="N3561" i="7"/>
  <c r="N3562" i="7"/>
  <c r="N3563" i="7"/>
  <c r="N3564" i="7"/>
  <c r="N3565" i="7"/>
  <c r="N3566" i="7"/>
  <c r="N3567" i="7"/>
  <c r="N3568" i="7"/>
  <c r="N3569" i="7"/>
  <c r="N3570" i="7"/>
  <c r="N3571" i="7"/>
  <c r="N3572" i="7"/>
  <c r="N3573" i="7"/>
  <c r="N3574" i="7"/>
  <c r="N3575" i="7"/>
  <c r="N3576" i="7"/>
  <c r="N3577" i="7"/>
  <c r="N3578" i="7"/>
  <c r="N3579" i="7"/>
  <c r="N3580" i="7"/>
  <c r="N3581" i="7"/>
  <c r="N3582" i="7"/>
  <c r="N3583" i="7"/>
  <c r="N3584" i="7"/>
  <c r="N3585" i="7"/>
  <c r="N3586" i="7"/>
  <c r="N3587" i="7"/>
  <c r="N3588" i="7"/>
  <c r="N3589" i="7"/>
  <c r="N3590" i="7"/>
  <c r="N3591" i="7"/>
  <c r="N3592" i="7"/>
  <c r="N3593" i="7"/>
  <c r="N3594" i="7"/>
  <c r="N3595" i="7"/>
  <c r="N3596" i="7"/>
  <c r="N3597" i="7"/>
  <c r="N3598" i="7"/>
  <c r="N3599" i="7"/>
  <c r="N3600" i="7"/>
  <c r="N3601" i="7"/>
  <c r="N3602" i="7"/>
  <c r="N3603" i="7"/>
  <c r="N3604" i="7"/>
  <c r="N3605" i="7"/>
  <c r="N3606" i="7"/>
  <c r="N3607" i="7"/>
  <c r="N3608" i="7"/>
  <c r="N3609" i="7"/>
  <c r="N3610" i="7"/>
  <c r="N3611" i="7"/>
  <c r="N3612" i="7"/>
  <c r="N3613" i="7"/>
  <c r="N3614" i="7"/>
  <c r="N3615" i="7"/>
  <c r="N3616" i="7"/>
  <c r="N3617" i="7"/>
  <c r="N3618" i="7"/>
  <c r="N3619" i="7"/>
  <c r="N3620" i="7"/>
  <c r="N3621" i="7"/>
  <c r="N3622" i="7"/>
  <c r="N3623" i="7"/>
  <c r="N3624" i="7"/>
  <c r="N3625" i="7"/>
  <c r="N3626" i="7"/>
  <c r="N3627" i="7"/>
  <c r="N3628" i="7"/>
  <c r="N3629" i="7"/>
  <c r="N3630" i="7"/>
  <c r="N3631" i="7"/>
  <c r="N3632" i="7"/>
  <c r="N3633" i="7"/>
  <c r="N3634" i="7"/>
  <c r="N3635" i="7"/>
  <c r="N3636" i="7"/>
  <c r="N3637" i="7"/>
  <c r="N3638" i="7"/>
  <c r="N3639" i="7"/>
  <c r="N3640" i="7"/>
  <c r="N3641" i="7"/>
  <c r="N3642" i="7"/>
  <c r="N3643" i="7"/>
  <c r="N3644" i="7"/>
  <c r="N3645" i="7"/>
  <c r="N3646" i="7"/>
  <c r="N3647" i="7"/>
  <c r="N3648" i="7"/>
  <c r="N3649" i="7"/>
  <c r="N3650" i="7"/>
  <c r="N3651" i="7"/>
  <c r="N3652" i="7"/>
  <c r="N3653" i="7"/>
  <c r="N3654" i="7"/>
  <c r="N3655" i="7"/>
  <c r="N3656" i="7"/>
  <c r="N3657" i="7"/>
  <c r="N3658" i="7"/>
  <c r="N3659" i="7"/>
  <c r="N3660" i="7"/>
  <c r="N3661" i="7"/>
  <c r="N3662" i="7"/>
  <c r="N3663" i="7"/>
  <c r="N3664" i="7"/>
  <c r="N3665" i="7"/>
  <c r="N3666" i="7"/>
  <c r="N3667" i="7"/>
  <c r="N3668" i="7"/>
  <c r="N3669" i="7"/>
  <c r="N3670" i="7"/>
  <c r="N3671" i="7"/>
  <c r="N3672" i="7"/>
  <c r="N3673" i="7"/>
  <c r="N3674" i="7"/>
  <c r="N3675" i="7"/>
  <c r="N3676" i="7"/>
  <c r="N3677" i="7"/>
  <c r="N3678" i="7"/>
  <c r="N3679" i="7"/>
  <c r="N3680" i="7"/>
  <c r="N3681" i="7"/>
  <c r="N3682" i="7"/>
  <c r="N3683" i="7"/>
  <c r="N3684" i="7"/>
  <c r="N3685" i="7"/>
  <c r="N3686" i="7"/>
  <c r="N3687" i="7"/>
  <c r="N3688" i="7"/>
  <c r="N3689" i="7"/>
  <c r="N3690" i="7"/>
  <c r="N3691" i="7"/>
  <c r="N3692" i="7"/>
  <c r="N3693" i="7"/>
  <c r="N3694" i="7"/>
  <c r="N3695" i="7"/>
  <c r="N3696" i="7"/>
  <c r="N3697" i="7"/>
  <c r="N3698" i="7"/>
  <c r="N3699" i="7"/>
  <c r="N3700" i="7"/>
  <c r="N3701" i="7"/>
  <c r="N3702" i="7"/>
  <c r="N3703" i="7"/>
  <c r="N3704" i="7"/>
  <c r="N3705" i="7"/>
  <c r="N3706" i="7"/>
  <c r="N3707" i="7"/>
  <c r="N3708" i="7"/>
  <c r="N3709" i="7"/>
  <c r="N3710" i="7"/>
  <c r="N3711" i="7"/>
  <c r="N3712" i="7"/>
  <c r="N3713" i="7"/>
  <c r="N3714" i="7"/>
  <c r="N3715" i="7"/>
  <c r="N3716" i="7"/>
  <c r="N3717" i="7"/>
  <c r="N3718" i="7"/>
  <c r="N3719" i="7"/>
  <c r="N3720" i="7"/>
  <c r="N3721" i="7"/>
  <c r="N3722" i="7"/>
  <c r="N3723" i="7"/>
  <c r="N3724" i="7"/>
  <c r="N3725" i="7"/>
  <c r="N3726" i="7"/>
  <c r="N3727" i="7"/>
  <c r="N3728" i="7"/>
  <c r="N3729" i="7"/>
  <c r="N3730" i="7"/>
  <c r="N3731" i="7"/>
  <c r="N3732" i="7"/>
  <c r="N3733" i="7"/>
  <c r="N3734" i="7"/>
  <c r="N3735" i="7"/>
  <c r="N3736" i="7"/>
  <c r="N3737" i="7"/>
  <c r="N3738" i="7"/>
  <c r="N3739" i="7"/>
  <c r="N3740" i="7"/>
  <c r="N3741" i="7"/>
  <c r="N3742" i="7"/>
  <c r="N3743" i="7"/>
  <c r="N3744" i="7"/>
  <c r="N3745" i="7"/>
  <c r="N3746" i="7"/>
  <c r="N3747" i="7"/>
  <c r="N3748" i="7"/>
  <c r="N3749" i="7"/>
  <c r="N3750" i="7"/>
  <c r="N3751" i="7"/>
  <c r="N3752" i="7"/>
  <c r="N3753" i="7"/>
  <c r="N3754" i="7"/>
  <c r="N3755" i="7"/>
  <c r="N3756" i="7"/>
  <c r="N3757" i="7"/>
  <c r="N3758" i="7"/>
  <c r="N3759" i="7"/>
  <c r="N3760" i="7"/>
  <c r="N3761" i="7"/>
  <c r="N3762" i="7"/>
  <c r="N3763" i="7"/>
  <c r="N3764" i="7"/>
  <c r="N3765" i="7"/>
  <c r="N3766" i="7"/>
  <c r="N3767" i="7"/>
  <c r="N3768" i="7"/>
  <c r="N3769" i="7"/>
  <c r="N3770" i="7"/>
  <c r="N3771" i="7"/>
  <c r="N3772" i="7"/>
  <c r="N3773" i="7"/>
  <c r="N3774" i="7"/>
  <c r="N3775" i="7"/>
  <c r="N3776" i="7"/>
  <c r="N3777" i="7"/>
  <c r="N3778" i="7"/>
  <c r="N3779" i="7"/>
  <c r="N3780" i="7"/>
  <c r="N3781" i="7"/>
  <c r="N3782" i="7"/>
  <c r="N3783" i="7"/>
  <c r="N3784" i="7"/>
  <c r="N3785" i="7"/>
  <c r="N3786" i="7"/>
  <c r="N3787" i="7"/>
  <c r="N3788" i="7"/>
  <c r="N3789" i="7"/>
  <c r="N3790" i="7"/>
  <c r="N3791" i="7"/>
  <c r="N3792" i="7"/>
  <c r="N3793" i="7"/>
  <c r="N3794" i="7"/>
  <c r="N3795" i="7"/>
  <c r="N3796" i="7"/>
  <c r="N3797" i="7"/>
  <c r="N3798" i="7"/>
  <c r="N3799" i="7"/>
  <c r="N3800" i="7"/>
  <c r="N3801" i="7"/>
  <c r="N3802" i="7"/>
  <c r="N3803" i="7"/>
  <c r="N3804" i="7"/>
  <c r="N3805" i="7"/>
  <c r="N3806" i="7"/>
  <c r="N3807" i="7"/>
  <c r="N3808" i="7"/>
  <c r="N3809" i="7"/>
  <c r="N3810" i="7"/>
  <c r="N3811" i="7"/>
  <c r="N3812" i="7"/>
  <c r="N3813" i="7"/>
  <c r="N3814" i="7"/>
  <c r="N3815" i="7"/>
  <c r="N3816" i="7"/>
  <c r="N3817" i="7"/>
  <c r="N3818" i="7"/>
  <c r="N3819" i="7"/>
  <c r="N3820" i="7"/>
  <c r="N3821" i="7"/>
  <c r="N3822" i="7"/>
  <c r="N3823" i="7"/>
  <c r="N3824" i="7"/>
  <c r="N3825" i="7"/>
  <c r="N3826" i="7"/>
  <c r="N3827" i="7"/>
  <c r="N3828" i="7"/>
  <c r="N3829" i="7"/>
  <c r="N3830" i="7"/>
  <c r="N3831" i="7"/>
  <c r="N3832" i="7"/>
  <c r="N3833" i="7"/>
  <c r="N3834" i="7"/>
  <c r="N3835" i="7"/>
  <c r="N3836" i="7"/>
  <c r="N3837" i="7"/>
  <c r="N3838" i="7"/>
  <c r="N3839" i="7"/>
  <c r="N3840" i="7"/>
  <c r="N3841" i="7"/>
  <c r="N3842" i="7"/>
  <c r="N3843" i="7"/>
  <c r="N3844" i="7"/>
  <c r="N3845" i="7"/>
  <c r="N3846" i="7"/>
  <c r="N3847" i="7"/>
  <c r="N3848" i="7"/>
  <c r="N3849" i="7"/>
  <c r="N3850" i="7"/>
  <c r="N3851" i="7"/>
  <c r="N3852" i="7"/>
  <c r="N3853" i="7"/>
  <c r="N3854" i="7"/>
  <c r="N3855" i="7"/>
  <c r="N3856" i="7"/>
  <c r="N3857" i="7"/>
  <c r="N3858" i="7"/>
  <c r="N3859" i="7"/>
  <c r="N3860" i="7"/>
  <c r="N3861" i="7"/>
  <c r="N3862" i="7"/>
  <c r="N3863" i="7"/>
  <c r="N3864" i="7"/>
  <c r="N3865" i="7"/>
  <c r="N3866" i="7"/>
  <c r="N3867" i="7"/>
  <c r="N3868" i="7"/>
  <c r="N3869" i="7"/>
  <c r="N3870" i="7"/>
  <c r="N3871" i="7"/>
  <c r="N3872" i="7"/>
  <c r="N3873" i="7"/>
  <c r="N3874" i="7"/>
  <c r="N3875" i="7"/>
  <c r="N3876" i="7"/>
  <c r="N3877" i="7"/>
  <c r="N3878" i="7"/>
  <c r="N3879" i="7"/>
  <c r="N3880" i="7"/>
  <c r="N3881" i="7"/>
  <c r="N3882" i="7"/>
  <c r="N3883" i="7"/>
  <c r="N3884" i="7"/>
  <c r="N3885" i="7"/>
  <c r="N3886" i="7"/>
  <c r="N3887" i="7"/>
  <c r="N3888" i="7"/>
  <c r="N3889" i="7"/>
  <c r="N3890" i="7"/>
  <c r="N3891" i="7"/>
  <c r="N3892" i="7"/>
  <c r="N3893" i="7"/>
  <c r="N3894" i="7"/>
  <c r="N3895" i="7"/>
  <c r="N3896" i="7"/>
  <c r="N3897" i="7"/>
  <c r="N3898" i="7"/>
  <c r="N3899" i="7"/>
  <c r="N3900" i="7"/>
  <c r="N3901" i="7"/>
  <c r="N3902" i="7"/>
  <c r="N3903" i="7"/>
  <c r="N3904" i="7"/>
  <c r="N3905" i="7"/>
  <c r="N3906" i="7"/>
  <c r="N3907" i="7"/>
  <c r="N3908" i="7"/>
  <c r="N3909" i="7"/>
  <c r="N3910" i="7"/>
  <c r="N3911" i="7"/>
  <c r="N3912" i="7"/>
  <c r="N3913" i="7"/>
  <c r="N3914" i="7"/>
  <c r="N3915" i="7"/>
  <c r="N3916" i="7"/>
  <c r="N3917" i="7"/>
  <c r="N3918" i="7"/>
  <c r="N3919" i="7"/>
  <c r="N3920" i="7"/>
  <c r="N3921" i="7"/>
  <c r="N3922" i="7"/>
  <c r="N3923" i="7"/>
  <c r="N3924" i="7"/>
  <c r="N3925" i="7"/>
  <c r="N3926" i="7"/>
  <c r="N3927" i="7"/>
  <c r="N3928" i="7"/>
  <c r="N3929" i="7"/>
  <c r="N3930" i="7"/>
  <c r="N3931" i="7"/>
  <c r="N3932" i="7"/>
  <c r="N3933" i="7"/>
  <c r="N3934" i="7"/>
  <c r="N3935" i="7"/>
  <c r="N3936" i="7"/>
  <c r="N3937" i="7"/>
  <c r="N3938" i="7"/>
  <c r="N3939" i="7"/>
  <c r="N3940" i="7"/>
  <c r="N3941" i="7"/>
  <c r="N3942" i="7"/>
  <c r="N3943" i="7"/>
  <c r="N3944" i="7"/>
  <c r="N3945" i="7"/>
  <c r="N3946" i="7"/>
  <c r="N3947" i="7"/>
  <c r="N3948" i="7"/>
  <c r="N3949" i="7"/>
  <c r="N3950" i="7"/>
  <c r="N3951" i="7"/>
  <c r="N3952" i="7"/>
  <c r="N3953" i="7"/>
  <c r="N3954" i="7"/>
  <c r="N3955" i="7"/>
  <c r="N3956" i="7"/>
  <c r="N3957" i="7"/>
  <c r="N3958" i="7"/>
  <c r="N3959" i="7"/>
  <c r="N3960" i="7"/>
  <c r="N3961" i="7"/>
  <c r="N3962" i="7"/>
  <c r="N3963" i="7"/>
  <c r="N3964" i="7"/>
  <c r="N3965" i="7"/>
  <c r="N3966" i="7"/>
  <c r="N3967" i="7"/>
  <c r="N3968" i="7"/>
  <c r="N3969" i="7"/>
  <c r="N3970" i="7"/>
  <c r="N3971" i="7"/>
  <c r="N3972" i="7"/>
  <c r="N3973" i="7"/>
  <c r="N3974" i="7"/>
  <c r="N3975" i="7"/>
  <c r="N3976" i="7"/>
  <c r="N3977" i="7"/>
  <c r="N3978" i="7"/>
  <c r="N3979" i="7"/>
  <c r="N3980" i="7"/>
  <c r="N3981" i="7"/>
  <c r="N3982" i="7"/>
  <c r="N3983" i="7"/>
  <c r="N3984" i="7"/>
  <c r="N3985" i="7"/>
  <c r="N3986" i="7"/>
  <c r="N3987" i="7"/>
  <c r="N3988" i="7"/>
  <c r="N3989" i="7"/>
  <c r="N3990" i="7"/>
  <c r="N3991" i="7"/>
  <c r="N3992" i="7"/>
  <c r="N3993" i="7"/>
  <c r="N3994" i="7"/>
  <c r="N3995" i="7"/>
  <c r="N3996" i="7"/>
  <c r="N3997" i="7"/>
  <c r="N3998" i="7"/>
  <c r="N3999" i="7"/>
  <c r="N4000" i="7"/>
  <c r="N4001" i="7"/>
  <c r="N4002" i="7"/>
  <c r="N4003" i="7"/>
  <c r="N4004" i="7"/>
  <c r="N4005" i="7"/>
  <c r="N4006" i="7"/>
  <c r="N4007" i="7"/>
  <c r="N4008" i="7"/>
  <c r="N4009" i="7"/>
  <c r="N4010" i="7"/>
  <c r="N4011" i="7"/>
  <c r="N4012" i="7"/>
  <c r="N4013" i="7"/>
  <c r="N4014" i="7"/>
  <c r="N4015" i="7"/>
  <c r="N4016" i="7"/>
  <c r="N4017" i="7"/>
  <c r="N4018" i="7"/>
  <c r="N4019" i="7"/>
  <c r="N4020" i="7"/>
  <c r="N4021" i="7"/>
  <c r="N4022" i="7"/>
  <c r="N4023" i="7"/>
  <c r="N4024" i="7"/>
  <c r="N4025" i="7"/>
  <c r="N4026" i="7"/>
  <c r="N4027" i="7"/>
  <c r="N4028" i="7"/>
  <c r="N4029" i="7"/>
  <c r="N4030" i="7"/>
  <c r="N4031" i="7"/>
  <c r="N4032" i="7"/>
  <c r="N4033" i="7"/>
  <c r="N4034" i="7"/>
  <c r="N4035" i="7"/>
  <c r="N4036" i="7"/>
  <c r="N4037" i="7"/>
  <c r="N4038" i="7"/>
  <c r="N4039" i="7"/>
  <c r="N4040" i="7"/>
  <c r="N4041" i="7"/>
  <c r="N4042" i="7"/>
  <c r="N4043" i="7"/>
  <c r="N4044" i="7"/>
  <c r="N4045" i="7"/>
  <c r="N4046" i="7"/>
  <c r="N4047" i="7"/>
  <c r="N4048" i="7"/>
  <c r="N4049" i="7"/>
  <c r="N4050" i="7"/>
  <c r="N4051" i="7"/>
  <c r="N4052" i="7"/>
  <c r="N4053" i="7"/>
  <c r="N4054" i="7"/>
  <c r="N4055" i="7"/>
  <c r="N4056" i="7"/>
  <c r="N4057" i="7"/>
  <c r="N4058" i="7"/>
  <c r="N4059" i="7"/>
  <c r="N4060" i="7"/>
  <c r="N4061" i="7"/>
  <c r="N4062" i="7"/>
  <c r="N4063" i="7"/>
  <c r="N4064" i="7"/>
  <c r="N4065" i="7"/>
  <c r="N4066" i="7"/>
  <c r="N4067" i="7"/>
  <c r="N4068" i="7"/>
  <c r="N4069" i="7"/>
  <c r="N4070" i="7"/>
  <c r="N4071" i="7"/>
  <c r="N4072" i="7"/>
  <c r="N4073" i="7"/>
  <c r="N4074" i="7"/>
  <c r="N4075" i="7"/>
  <c r="N4076" i="7"/>
  <c r="N4077" i="7"/>
  <c r="N4078" i="7"/>
  <c r="N4079" i="7"/>
  <c r="N4080" i="7"/>
  <c r="N4081" i="7"/>
  <c r="N4082" i="7"/>
  <c r="N4083" i="7"/>
  <c r="N4084" i="7"/>
  <c r="N4085" i="7"/>
  <c r="N4086" i="7"/>
  <c r="N4087" i="7"/>
  <c r="N4088" i="7"/>
  <c r="N4089" i="7"/>
  <c r="N4090" i="7"/>
  <c r="N4091" i="7"/>
  <c r="N4092" i="7"/>
  <c r="N4093" i="7"/>
  <c r="N4094" i="7"/>
  <c r="N4095" i="7"/>
  <c r="N4096" i="7"/>
  <c r="N4097" i="7"/>
  <c r="N4098" i="7"/>
  <c r="N4099" i="7"/>
  <c r="N4100" i="7"/>
  <c r="N4101" i="7"/>
  <c r="N4102" i="7"/>
  <c r="N4103" i="7"/>
  <c r="N4104" i="7"/>
  <c r="N4105" i="7"/>
  <c r="N4106" i="7"/>
  <c r="N4107" i="7"/>
  <c r="N4108" i="7"/>
  <c r="N4109" i="7"/>
  <c r="N4110" i="7"/>
  <c r="N4111" i="7"/>
  <c r="N4112" i="7"/>
  <c r="N4113" i="7"/>
  <c r="N4114" i="7"/>
  <c r="N4115" i="7"/>
  <c r="N4116" i="7"/>
  <c r="N4117" i="7"/>
  <c r="N4118" i="7"/>
  <c r="N4119" i="7"/>
  <c r="N4120" i="7"/>
  <c r="N4121" i="7"/>
  <c r="N4122" i="7"/>
  <c r="N4123" i="7"/>
  <c r="N4124" i="7"/>
  <c r="N4125" i="7"/>
  <c r="N4126" i="7"/>
  <c r="N4127" i="7"/>
  <c r="N4128" i="7"/>
  <c r="N4129" i="7"/>
  <c r="N4130" i="7"/>
  <c r="N4131" i="7"/>
  <c r="N4132" i="7"/>
  <c r="N4133" i="7"/>
  <c r="N4134" i="7"/>
  <c r="N4135" i="7"/>
  <c r="N4136" i="7"/>
  <c r="N4137" i="7"/>
  <c r="N4138" i="7"/>
  <c r="N4139" i="7"/>
  <c r="N4140" i="7"/>
  <c r="N4141" i="7"/>
  <c r="N4142" i="7"/>
  <c r="N4143" i="7"/>
  <c r="N4144" i="7"/>
  <c r="N4145" i="7"/>
  <c r="N4146" i="7"/>
  <c r="N4147" i="7"/>
  <c r="N4148" i="7"/>
  <c r="N4149" i="7"/>
  <c r="N4150" i="7"/>
  <c r="N4151" i="7"/>
  <c r="N4152" i="7"/>
  <c r="N4153" i="7"/>
  <c r="N4154" i="7"/>
  <c r="N4155" i="7"/>
  <c r="N4156" i="7"/>
  <c r="N4157" i="7"/>
  <c r="N4158" i="7"/>
  <c r="N4159" i="7"/>
  <c r="N4160" i="7"/>
  <c r="N4161" i="7"/>
  <c r="N4162" i="7"/>
  <c r="N4163" i="7"/>
  <c r="N4164" i="7"/>
  <c r="N4165" i="7"/>
  <c r="N4166" i="7"/>
  <c r="N4167" i="7"/>
  <c r="N4168" i="7"/>
  <c r="N4169" i="7"/>
  <c r="N4170" i="7"/>
  <c r="N4171" i="7"/>
  <c r="N4172" i="7"/>
  <c r="N4173" i="7"/>
  <c r="N4174" i="7"/>
  <c r="N4175" i="7"/>
  <c r="N4176" i="7"/>
  <c r="N4177" i="7"/>
  <c r="N4178" i="7"/>
  <c r="N4179" i="7"/>
  <c r="N4180" i="7"/>
  <c r="N4181" i="7"/>
  <c r="N4182" i="7"/>
  <c r="N4183" i="7"/>
  <c r="N4184" i="7"/>
  <c r="N4185" i="7"/>
  <c r="N4186" i="7"/>
  <c r="N4187" i="7"/>
  <c r="N4188" i="7"/>
  <c r="N4189" i="7"/>
  <c r="N4190" i="7"/>
  <c r="N4191" i="7"/>
  <c r="N4192" i="7"/>
  <c r="N4193" i="7"/>
  <c r="N4194" i="7"/>
  <c r="N4195" i="7"/>
  <c r="N4196" i="7"/>
  <c r="N4197" i="7"/>
  <c r="N4198" i="7"/>
  <c r="N4199" i="7"/>
  <c r="N4200" i="7"/>
  <c r="N4201" i="7"/>
  <c r="N4202" i="7"/>
  <c r="N4203" i="7"/>
  <c r="N4204" i="7"/>
  <c r="N4205" i="7"/>
  <c r="N4206" i="7"/>
  <c r="N4207" i="7"/>
  <c r="N4208" i="7"/>
  <c r="N4209" i="7"/>
  <c r="N4210" i="7"/>
  <c r="N4211" i="7"/>
  <c r="N4212" i="7"/>
  <c r="N4213" i="7"/>
  <c r="N4214" i="7"/>
  <c r="N4215" i="7"/>
  <c r="N4216" i="7"/>
  <c r="N4217" i="7"/>
  <c r="N4218" i="7"/>
  <c r="N4219" i="7"/>
  <c r="N4220" i="7"/>
  <c r="N4221" i="7"/>
  <c r="N4222" i="7"/>
  <c r="N4223" i="7"/>
  <c r="N4224" i="7"/>
  <c r="N4225" i="7"/>
  <c r="N4226" i="7"/>
  <c r="N4227" i="7"/>
  <c r="N4228" i="7"/>
  <c r="N4229" i="7"/>
  <c r="N4230" i="7"/>
  <c r="N4231" i="7"/>
  <c r="N4232" i="7"/>
  <c r="N4233" i="7"/>
  <c r="N4234" i="7"/>
  <c r="N4235" i="7"/>
  <c r="N4236" i="7"/>
  <c r="N4237" i="7"/>
  <c r="N4238" i="7"/>
  <c r="N4239" i="7"/>
  <c r="N4240" i="7"/>
  <c r="N4241" i="7"/>
  <c r="N4242" i="7"/>
  <c r="N4243" i="7"/>
  <c r="N4244" i="7"/>
  <c r="N4245" i="7"/>
  <c r="N4246" i="7"/>
  <c r="N4247" i="7"/>
  <c r="N4248" i="7"/>
  <c r="N4249" i="7"/>
  <c r="N4250" i="7"/>
  <c r="N4251" i="7"/>
  <c r="N4252" i="7"/>
  <c r="N4253" i="7"/>
  <c r="N4254" i="7"/>
  <c r="N4255" i="7"/>
  <c r="N4256" i="7"/>
  <c r="N4257" i="7"/>
  <c r="N4258" i="7"/>
  <c r="N4259" i="7"/>
  <c r="N4260" i="7"/>
  <c r="N4261" i="7"/>
  <c r="N4262" i="7"/>
  <c r="N4263" i="7"/>
  <c r="N4264" i="7"/>
  <c r="N4265" i="7"/>
  <c r="N4266" i="7"/>
  <c r="N4267" i="7"/>
  <c r="N4268" i="7"/>
  <c r="N4269" i="7"/>
  <c r="N4270" i="7"/>
  <c r="N4271" i="7"/>
  <c r="N4272" i="7"/>
  <c r="N4273" i="7"/>
  <c r="N4274" i="7"/>
  <c r="N4275" i="7"/>
  <c r="N4276" i="7"/>
  <c r="N4277" i="7"/>
  <c r="N4278" i="7"/>
  <c r="N4279" i="7"/>
  <c r="N4280" i="7"/>
  <c r="N4281" i="7"/>
  <c r="N4282" i="7"/>
  <c r="N4283" i="7"/>
  <c r="N4284" i="7"/>
  <c r="N4285" i="7"/>
  <c r="N4286" i="7"/>
  <c r="N4287" i="7"/>
  <c r="N4288" i="7"/>
  <c r="N4289" i="7"/>
  <c r="N4290" i="7"/>
  <c r="N4291" i="7"/>
  <c r="N4292" i="7"/>
  <c r="N4293" i="7"/>
  <c r="N4294" i="7"/>
  <c r="N4295" i="7"/>
  <c r="N4296" i="7"/>
  <c r="N4297" i="7"/>
  <c r="N4298" i="7"/>
  <c r="N4299" i="7"/>
  <c r="N4300" i="7"/>
  <c r="N4301" i="7"/>
  <c r="N4302" i="7"/>
  <c r="N4303" i="7"/>
  <c r="N4304" i="7"/>
  <c r="N4305" i="7"/>
  <c r="N4306" i="7"/>
  <c r="N4307" i="7"/>
  <c r="N4308" i="7"/>
  <c r="N4309" i="7"/>
  <c r="N4310" i="7"/>
  <c r="N4311" i="7"/>
  <c r="N4312" i="7"/>
  <c r="N4313" i="7"/>
  <c r="N4314" i="7"/>
  <c r="N4315" i="7"/>
  <c r="N4316" i="7"/>
  <c r="N4317" i="7"/>
  <c r="N4318" i="7"/>
  <c r="N4319" i="7"/>
  <c r="N4320" i="7"/>
  <c r="N4321" i="7"/>
  <c r="N4322" i="7"/>
  <c r="N4323" i="7"/>
  <c r="N4324" i="7"/>
  <c r="N4325" i="7"/>
  <c r="N4326" i="7"/>
  <c r="N4327" i="7"/>
  <c r="N4328" i="7"/>
  <c r="N4329" i="7"/>
  <c r="N4330" i="7"/>
  <c r="N4331" i="7"/>
  <c r="N4332" i="7"/>
  <c r="N4333" i="7"/>
  <c r="N4334" i="7"/>
  <c r="N4335" i="7"/>
  <c r="N4336" i="7"/>
  <c r="N4337" i="7"/>
  <c r="N4338" i="7"/>
  <c r="N4339" i="7"/>
  <c r="N4340" i="7"/>
  <c r="N4341" i="7"/>
  <c r="N4342" i="7"/>
  <c r="N4343" i="7"/>
  <c r="N4344" i="7"/>
  <c r="N4345" i="7"/>
  <c r="N4346" i="7"/>
  <c r="N4347" i="7"/>
  <c r="N4348" i="7"/>
  <c r="N4349" i="7"/>
  <c r="N4350" i="7"/>
  <c r="N4351" i="7"/>
  <c r="N4352" i="7"/>
  <c r="N4353" i="7"/>
  <c r="N4354" i="7"/>
  <c r="N4355" i="7"/>
  <c r="N4356" i="7"/>
  <c r="N4357" i="7"/>
  <c r="N4358" i="7"/>
  <c r="N4359" i="7"/>
  <c r="N4360" i="7"/>
  <c r="N4361" i="7"/>
  <c r="N4362" i="7"/>
  <c r="N4363" i="7"/>
  <c r="N4364" i="7"/>
  <c r="N4365" i="7"/>
  <c r="N4366" i="7"/>
  <c r="N4367" i="7"/>
  <c r="N4368" i="7"/>
  <c r="N4369" i="7"/>
  <c r="N4370" i="7"/>
  <c r="N4371" i="7"/>
  <c r="N4372" i="7"/>
  <c r="N4373" i="7"/>
  <c r="N4374" i="7"/>
  <c r="N4375" i="7"/>
  <c r="N4376" i="7"/>
  <c r="N4377" i="7"/>
  <c r="N4378" i="7"/>
  <c r="N4379" i="7"/>
  <c r="N4380" i="7"/>
  <c r="N4381" i="7"/>
  <c r="N4382" i="7"/>
  <c r="N4383" i="7"/>
  <c r="N4384" i="7"/>
  <c r="N4385" i="7"/>
  <c r="N4386" i="7"/>
  <c r="N4387" i="7"/>
  <c r="N4388" i="7"/>
  <c r="N4389" i="7"/>
  <c r="N4390" i="7"/>
  <c r="N4391" i="7"/>
  <c r="N4392" i="7"/>
  <c r="N4393" i="7"/>
  <c r="N4394" i="7"/>
  <c r="N4395" i="7"/>
  <c r="N4396" i="7"/>
  <c r="N4397" i="7"/>
  <c r="N4398" i="7"/>
  <c r="N4399" i="7"/>
  <c r="N4400" i="7"/>
  <c r="N4401" i="7"/>
  <c r="N4402" i="7"/>
  <c r="N4403" i="7"/>
  <c r="N4404" i="7"/>
  <c r="N4405" i="7"/>
  <c r="N4406" i="7"/>
  <c r="N4407" i="7"/>
  <c r="N4408" i="7"/>
  <c r="N4409" i="7"/>
  <c r="N4410" i="7"/>
  <c r="N4411" i="7"/>
  <c r="N4412" i="7"/>
  <c r="N4413" i="7"/>
  <c r="N4414" i="7"/>
  <c r="N4415" i="7"/>
  <c r="N4416" i="7"/>
  <c r="N4417" i="7"/>
  <c r="N4418" i="7"/>
  <c r="N4419" i="7"/>
  <c r="N4420" i="7"/>
  <c r="N4421" i="7"/>
  <c r="N4422" i="7"/>
  <c r="N4423" i="7"/>
  <c r="N4424" i="7"/>
  <c r="N4425" i="7"/>
  <c r="N4426" i="7"/>
  <c r="N4427" i="7"/>
  <c r="N4428" i="7"/>
  <c r="N4429" i="7"/>
  <c r="N4430" i="7"/>
  <c r="N4431" i="7"/>
  <c r="N4432" i="7"/>
  <c r="N4433" i="7"/>
  <c r="N4434" i="7"/>
  <c r="N4435" i="7"/>
  <c r="N4436" i="7"/>
  <c r="N4437" i="7"/>
  <c r="N4438" i="7"/>
  <c r="N4439" i="7"/>
  <c r="N4440" i="7"/>
  <c r="N4441" i="7"/>
  <c r="N4442" i="7"/>
  <c r="N4443" i="7"/>
  <c r="N4444" i="7"/>
  <c r="N4445" i="7"/>
  <c r="N4446" i="7"/>
  <c r="N4447" i="7"/>
  <c r="N4448" i="7"/>
  <c r="N4449" i="7"/>
  <c r="N4450" i="7"/>
  <c r="N4451" i="7"/>
  <c r="N4452" i="7"/>
  <c r="N4453" i="7"/>
  <c r="N4454" i="7"/>
  <c r="N4455" i="7"/>
  <c r="N4456" i="7"/>
  <c r="N4457" i="7"/>
  <c r="N4458" i="7"/>
  <c r="N4459" i="7"/>
  <c r="N4460" i="7"/>
  <c r="N4461" i="7"/>
  <c r="N4462" i="7"/>
  <c r="N4463" i="7"/>
  <c r="N4464" i="7"/>
  <c r="N4465" i="7"/>
  <c r="N4466" i="7"/>
  <c r="N4467" i="7"/>
  <c r="N4468" i="7"/>
  <c r="N4469" i="7"/>
  <c r="N4470" i="7"/>
  <c r="N4471" i="7"/>
  <c r="N4472" i="7"/>
  <c r="N4473" i="7"/>
  <c r="N4474" i="7"/>
  <c r="N4475" i="7"/>
  <c r="N4476" i="7"/>
  <c r="N4477" i="7"/>
  <c r="N4478" i="7"/>
  <c r="N4479" i="7"/>
  <c r="N4480" i="7"/>
  <c r="N4481" i="7"/>
  <c r="N4482" i="7"/>
  <c r="N4483" i="7"/>
  <c r="N4484" i="7"/>
  <c r="N4485" i="7"/>
  <c r="N4486" i="7"/>
  <c r="N4487" i="7"/>
  <c r="N4488" i="7"/>
  <c r="N4489" i="7"/>
  <c r="N4490" i="7"/>
  <c r="N4491" i="7"/>
  <c r="N4492" i="7"/>
  <c r="N4493" i="7"/>
  <c r="N4494" i="7"/>
  <c r="N4495" i="7"/>
  <c r="N4496" i="7"/>
  <c r="N4497" i="7"/>
  <c r="N4498" i="7"/>
  <c r="N4499" i="7"/>
  <c r="N4500" i="7"/>
  <c r="N4501" i="7"/>
  <c r="N4502" i="7"/>
  <c r="N4503" i="7"/>
  <c r="N4504" i="7"/>
  <c r="N4505" i="7"/>
  <c r="N4506" i="7"/>
  <c r="N4507" i="7"/>
  <c r="N4508" i="7"/>
  <c r="N4509" i="7"/>
  <c r="N4510" i="7"/>
  <c r="N4511" i="7"/>
  <c r="N4512" i="7"/>
  <c r="N4513" i="7"/>
  <c r="N4514" i="7"/>
  <c r="N4515" i="7"/>
  <c r="N4516" i="7"/>
  <c r="N4517" i="7"/>
  <c r="N4518" i="7"/>
  <c r="N4519" i="7"/>
  <c r="N4520" i="7"/>
  <c r="N4521" i="7"/>
  <c r="N4522" i="7"/>
  <c r="N4523" i="7"/>
  <c r="N4524" i="7"/>
  <c r="N4525" i="7"/>
  <c r="N4526" i="7"/>
  <c r="N4527" i="7"/>
  <c r="N4528" i="7"/>
  <c r="N4529" i="7"/>
  <c r="N4530" i="7"/>
  <c r="N4531" i="7"/>
  <c r="N4532" i="7"/>
  <c r="N4533" i="7"/>
  <c r="N4534" i="7"/>
  <c r="N4535" i="7"/>
  <c r="N4536" i="7"/>
  <c r="N4537" i="7"/>
  <c r="N4538" i="7"/>
  <c r="N4539" i="7"/>
  <c r="N4540" i="7"/>
  <c r="N4541" i="7"/>
  <c r="N4542" i="7"/>
  <c r="N4543" i="7"/>
  <c r="N4544" i="7"/>
  <c r="N4545" i="7"/>
  <c r="N4546" i="7"/>
  <c r="N4547" i="7"/>
  <c r="N4548" i="7"/>
  <c r="N4549" i="7"/>
  <c r="N4550" i="7"/>
  <c r="N4551" i="7"/>
  <c r="N4552" i="7"/>
  <c r="N4553" i="7"/>
  <c r="N4554" i="7"/>
  <c r="N4555" i="7"/>
  <c r="N4556" i="7"/>
  <c r="N4557" i="7"/>
  <c r="N4558" i="7"/>
  <c r="N4559" i="7"/>
  <c r="N4560" i="7"/>
  <c r="N4561" i="7"/>
  <c r="N4562" i="7"/>
  <c r="N4563" i="7"/>
  <c r="N4564" i="7"/>
  <c r="N4565" i="7"/>
  <c r="N4566" i="7"/>
  <c r="N4567" i="7"/>
  <c r="N4568" i="7"/>
  <c r="N4569" i="7"/>
  <c r="N4570" i="7"/>
  <c r="N4571" i="7"/>
  <c r="N4572" i="7"/>
  <c r="N4573" i="7"/>
  <c r="N4574" i="7"/>
  <c r="N4575" i="7"/>
  <c r="N4576" i="7"/>
  <c r="N4577" i="7"/>
  <c r="N4578" i="7"/>
  <c r="N4579" i="7"/>
  <c r="N4580" i="7"/>
  <c r="N4581" i="7"/>
  <c r="N4582" i="7"/>
  <c r="N4583" i="7"/>
  <c r="N4584" i="7"/>
  <c r="N4585" i="7"/>
  <c r="N4586" i="7"/>
  <c r="N4587" i="7"/>
  <c r="N4588" i="7"/>
  <c r="N4589" i="7"/>
  <c r="N4590" i="7"/>
  <c r="N4591" i="7"/>
  <c r="N4592" i="7"/>
  <c r="N4593" i="7"/>
  <c r="N4594" i="7"/>
  <c r="N4595" i="7"/>
  <c r="N4596" i="7"/>
  <c r="N4597" i="7"/>
  <c r="N4598" i="7"/>
  <c r="N4599" i="7"/>
  <c r="N4600" i="7"/>
  <c r="N4601" i="7"/>
  <c r="N4602" i="7"/>
  <c r="N4603" i="7"/>
  <c r="N4604" i="7"/>
  <c r="N4605" i="7"/>
  <c r="N4606" i="7"/>
  <c r="N4607" i="7"/>
  <c r="N4608" i="7"/>
  <c r="N4609" i="7"/>
  <c r="N4610" i="7"/>
  <c r="N4611" i="7"/>
  <c r="N4612" i="7"/>
  <c r="N4613" i="7"/>
  <c r="N4614" i="7"/>
  <c r="N4615" i="7"/>
  <c r="N4616" i="7"/>
  <c r="N4617" i="7"/>
  <c r="N4618" i="7"/>
  <c r="N4619" i="7"/>
  <c r="N4620" i="7"/>
  <c r="N4621" i="7"/>
  <c r="N4622" i="7"/>
  <c r="N4623" i="7"/>
  <c r="N4624" i="7"/>
  <c r="N4625" i="7"/>
  <c r="N4626" i="7"/>
  <c r="N4627" i="7"/>
  <c r="N4628" i="7"/>
  <c r="N4629" i="7"/>
  <c r="N4630" i="7"/>
  <c r="N4631" i="7"/>
  <c r="N4632" i="7"/>
  <c r="N4633" i="7"/>
  <c r="N4634" i="7"/>
  <c r="N4635" i="7"/>
  <c r="N4636" i="7"/>
  <c r="N4637" i="7"/>
  <c r="N4638" i="7"/>
  <c r="N4639" i="7"/>
  <c r="N4640" i="7"/>
  <c r="N4641" i="7"/>
  <c r="N4642" i="7"/>
  <c r="N4643" i="7"/>
  <c r="N4644" i="7"/>
  <c r="N4645" i="7"/>
  <c r="N4646" i="7"/>
  <c r="N4647" i="7"/>
  <c r="N4648" i="7"/>
  <c r="N4649" i="7"/>
  <c r="N4650" i="7"/>
  <c r="N4651" i="7"/>
  <c r="N4652" i="7"/>
  <c r="N4653" i="7"/>
  <c r="N4654" i="7"/>
  <c r="N4655" i="7"/>
  <c r="N4656" i="7"/>
  <c r="N4657" i="7"/>
  <c r="N4658" i="7"/>
  <c r="N4659" i="7"/>
  <c r="N4660" i="7"/>
  <c r="N4661" i="7"/>
  <c r="N4662" i="7"/>
  <c r="N4663" i="7"/>
  <c r="N4664" i="7"/>
  <c r="N4665" i="7"/>
  <c r="N4666" i="7"/>
  <c r="N4667" i="7"/>
  <c r="N4668" i="7"/>
  <c r="N4669" i="7"/>
  <c r="N4670" i="7"/>
  <c r="N4671" i="7"/>
  <c r="N4672" i="7"/>
  <c r="N4673" i="7"/>
  <c r="N4674" i="7"/>
  <c r="N4675" i="7"/>
  <c r="N4676" i="7"/>
  <c r="N4677" i="7"/>
  <c r="N4678" i="7"/>
  <c r="N4679" i="7"/>
  <c r="N4680" i="7"/>
  <c r="N4681" i="7"/>
  <c r="N4682" i="7"/>
  <c r="N4683" i="7"/>
  <c r="N4684" i="7"/>
  <c r="N4685" i="7"/>
  <c r="N4686" i="7"/>
  <c r="N4687" i="7"/>
  <c r="N4688" i="7"/>
  <c r="N4689" i="7"/>
  <c r="N4690" i="7"/>
  <c r="N4691" i="7"/>
  <c r="N4692" i="7"/>
  <c r="N4693" i="7"/>
  <c r="N4694" i="7"/>
  <c r="N4695" i="7"/>
  <c r="N4696" i="7"/>
  <c r="N4697" i="7"/>
  <c r="N4698" i="7"/>
  <c r="N4699" i="7"/>
  <c r="N4700" i="7"/>
  <c r="N4701" i="7"/>
  <c r="N4702" i="7"/>
  <c r="N4703" i="7"/>
  <c r="N4704" i="7"/>
  <c r="N4705" i="7"/>
  <c r="N4706" i="7"/>
  <c r="N4707" i="7"/>
  <c r="N4708" i="7"/>
  <c r="N4709" i="7"/>
  <c r="N4710" i="7"/>
  <c r="N4711" i="7"/>
  <c r="N4712" i="7"/>
  <c r="N4713" i="7"/>
  <c r="N4714" i="7"/>
  <c r="N4715" i="7"/>
  <c r="N4716" i="7"/>
  <c r="N4717" i="7"/>
  <c r="N4718" i="7"/>
  <c r="N4719" i="7"/>
  <c r="N4720" i="7"/>
  <c r="N4721" i="7"/>
  <c r="N4722" i="7"/>
  <c r="N4723" i="7"/>
  <c r="N4724" i="7"/>
  <c r="N4725" i="7"/>
  <c r="N4726" i="7"/>
  <c r="N4727" i="7"/>
  <c r="N4728" i="7"/>
  <c r="N4729" i="7"/>
  <c r="N4730" i="7"/>
  <c r="N4731" i="7"/>
  <c r="N4732" i="7"/>
  <c r="N4733" i="7"/>
  <c r="N4734" i="7"/>
  <c r="N4735" i="7"/>
  <c r="N4736" i="7"/>
  <c r="N4737" i="7"/>
  <c r="N4738" i="7"/>
  <c r="N4739" i="7"/>
  <c r="N4740" i="7"/>
  <c r="N4741" i="7"/>
  <c r="N4742" i="7"/>
  <c r="N4743" i="7"/>
  <c r="N4744" i="7"/>
  <c r="N4745" i="7"/>
  <c r="N4746" i="7"/>
  <c r="N4747" i="7"/>
  <c r="N4748" i="7"/>
  <c r="N4749" i="7"/>
  <c r="N4750" i="7"/>
  <c r="N4751" i="7"/>
  <c r="N4752" i="7"/>
  <c r="N4753" i="7"/>
  <c r="N4754" i="7"/>
  <c r="N4755" i="7"/>
  <c r="N4756" i="7"/>
  <c r="N4757" i="7"/>
  <c r="N4758" i="7"/>
  <c r="N4759" i="7"/>
  <c r="N4760" i="7"/>
  <c r="N4761" i="7"/>
  <c r="N4762" i="7"/>
  <c r="N4763" i="7"/>
  <c r="N4764" i="7"/>
  <c r="N4765" i="7"/>
  <c r="N4766" i="7"/>
  <c r="N4767" i="7"/>
  <c r="N4768" i="7"/>
  <c r="N4769" i="7"/>
  <c r="N4770" i="7"/>
  <c r="N4771" i="7"/>
  <c r="N4772" i="7"/>
  <c r="N4773" i="7"/>
  <c r="N4774" i="7"/>
  <c r="N4775" i="7"/>
  <c r="N4776" i="7"/>
  <c r="N4777" i="7"/>
  <c r="N4778" i="7"/>
  <c r="N4779" i="7"/>
  <c r="N4780" i="7"/>
  <c r="N4781" i="7"/>
  <c r="N4782" i="7"/>
  <c r="N4783" i="7"/>
  <c r="N4784" i="7"/>
  <c r="N4785" i="7"/>
  <c r="N4786" i="7"/>
  <c r="N4787" i="7"/>
  <c r="N4788" i="7"/>
  <c r="N4789" i="7"/>
  <c r="N4790" i="7"/>
  <c r="N4791" i="7"/>
  <c r="N4792" i="7"/>
  <c r="N4793" i="7"/>
  <c r="N4794" i="7"/>
  <c r="N4795" i="7"/>
  <c r="N4796" i="7"/>
  <c r="N4797" i="7"/>
  <c r="N4798" i="7"/>
  <c r="N4799" i="7"/>
  <c r="N4800" i="7"/>
  <c r="N4801" i="7"/>
  <c r="N4802" i="7"/>
  <c r="N4803" i="7"/>
  <c r="N4804" i="7"/>
  <c r="N4805" i="7"/>
  <c r="N4806" i="7"/>
  <c r="N4807" i="7"/>
  <c r="N4808" i="7"/>
  <c r="N4809" i="7"/>
  <c r="N4810" i="7"/>
  <c r="N4811" i="7"/>
  <c r="N4812" i="7"/>
  <c r="N4813" i="7"/>
  <c r="N4814" i="7"/>
  <c r="N4815" i="7"/>
  <c r="N4816" i="7"/>
  <c r="N4817" i="7"/>
  <c r="N4818" i="7"/>
  <c r="N4819" i="7"/>
  <c r="N4820" i="7"/>
  <c r="N4821" i="7"/>
  <c r="N4822" i="7"/>
  <c r="N4823" i="7"/>
  <c r="N4824" i="7"/>
  <c r="N4825" i="7"/>
  <c r="N4826" i="7"/>
  <c r="N4827" i="7"/>
  <c r="N4828" i="7"/>
  <c r="N4829" i="7"/>
  <c r="N4830" i="7"/>
  <c r="N4831" i="7"/>
  <c r="N4832" i="7"/>
  <c r="N4833" i="7"/>
  <c r="N4834" i="7"/>
  <c r="N4835" i="7"/>
  <c r="N4836" i="7"/>
  <c r="N4837" i="7"/>
  <c r="N4838" i="7"/>
  <c r="N4839" i="7"/>
  <c r="N4840" i="7"/>
  <c r="N4841" i="7"/>
  <c r="N4842" i="7"/>
  <c r="N4843" i="7"/>
  <c r="N4844" i="7"/>
  <c r="N4845" i="7"/>
  <c r="N4846" i="7"/>
  <c r="N4847" i="7"/>
  <c r="N4848" i="7"/>
  <c r="N4849" i="7"/>
  <c r="N4850" i="7"/>
  <c r="N4851" i="7"/>
  <c r="N4852" i="7"/>
  <c r="N4853" i="7"/>
  <c r="N4854" i="7"/>
  <c r="N4855" i="7"/>
  <c r="N4856" i="7"/>
  <c r="N4857" i="7"/>
  <c r="N4858" i="7"/>
  <c r="N4859" i="7"/>
  <c r="N4860" i="7"/>
  <c r="N4861" i="7"/>
  <c r="N4862" i="7"/>
  <c r="N4863" i="7"/>
  <c r="N4864" i="7"/>
  <c r="N4865" i="7"/>
  <c r="N4866" i="7"/>
  <c r="N4867" i="7"/>
  <c r="N4868" i="7"/>
  <c r="N4869" i="7"/>
  <c r="N4870" i="7"/>
  <c r="N4871" i="7"/>
  <c r="N4872" i="7"/>
  <c r="N4873" i="7"/>
  <c r="N4874" i="7"/>
  <c r="N4875" i="7"/>
  <c r="N4876" i="7"/>
  <c r="N4877" i="7"/>
  <c r="N4878" i="7"/>
  <c r="N4879" i="7"/>
  <c r="N4880" i="7"/>
  <c r="N4881" i="7"/>
  <c r="N4882" i="7"/>
  <c r="N4883" i="7"/>
  <c r="N4884" i="7"/>
  <c r="N4885" i="7"/>
  <c r="N4886" i="7"/>
  <c r="N4887" i="7"/>
  <c r="N4888" i="7"/>
  <c r="N4889" i="7"/>
  <c r="N4890" i="7"/>
  <c r="N4891" i="7"/>
  <c r="N4892" i="7"/>
  <c r="N4893" i="7"/>
  <c r="N4894" i="7"/>
  <c r="N4895" i="7"/>
  <c r="N4896" i="7"/>
  <c r="N4897" i="7"/>
  <c r="N4898" i="7"/>
  <c r="N4899" i="7"/>
  <c r="N4900" i="7"/>
  <c r="N4901" i="7"/>
  <c r="N4902" i="7"/>
  <c r="N4903" i="7"/>
  <c r="N4904" i="7"/>
  <c r="N4905" i="7"/>
  <c r="N4906" i="7"/>
  <c r="N4907" i="7"/>
  <c r="N4908" i="7"/>
  <c r="N4909" i="7"/>
  <c r="N4910" i="7"/>
  <c r="N4911" i="7"/>
  <c r="N4912" i="7"/>
  <c r="N4913" i="7"/>
  <c r="N4914" i="7"/>
  <c r="N4915" i="7"/>
  <c r="N4916" i="7"/>
  <c r="N4917" i="7"/>
  <c r="N4918" i="7"/>
  <c r="N4919" i="7"/>
  <c r="N4920" i="7"/>
  <c r="N4921" i="7"/>
  <c r="N4922" i="7"/>
  <c r="N4923" i="7"/>
  <c r="N4924" i="7"/>
  <c r="N4925" i="7"/>
  <c r="N4926" i="7"/>
  <c r="N4927" i="7"/>
  <c r="N4928" i="7"/>
  <c r="N4929" i="7"/>
  <c r="N4930" i="7"/>
  <c r="N4931" i="7"/>
  <c r="N4932" i="7"/>
  <c r="N4933" i="7"/>
  <c r="N4934" i="7"/>
  <c r="N4935" i="7"/>
  <c r="N4936" i="7"/>
  <c r="N4937" i="7"/>
  <c r="N4938" i="7"/>
  <c r="N4939" i="7"/>
  <c r="N4940" i="7"/>
  <c r="N4941" i="7"/>
  <c r="N4942" i="7"/>
  <c r="N4943" i="7"/>
  <c r="N4944" i="7"/>
  <c r="N4945" i="7"/>
  <c r="N4946" i="7"/>
  <c r="N4947" i="7"/>
  <c r="N4948" i="7"/>
  <c r="N4949" i="7"/>
  <c r="N4950" i="7"/>
  <c r="N4951" i="7"/>
  <c r="N4952" i="7"/>
  <c r="N4953" i="7"/>
  <c r="N4954" i="7"/>
  <c r="N4955" i="7"/>
  <c r="N4956" i="7"/>
  <c r="N4957" i="7"/>
  <c r="N4958" i="7"/>
  <c r="N4959" i="7"/>
  <c r="N4960" i="7"/>
  <c r="N4961" i="7"/>
  <c r="N4962" i="7"/>
  <c r="N4963" i="7"/>
  <c r="N4964" i="7"/>
  <c r="N4965" i="7"/>
  <c r="N4966" i="7"/>
  <c r="N4967" i="7"/>
  <c r="N4968" i="7"/>
  <c r="N4969" i="7"/>
  <c r="N4970" i="7"/>
  <c r="N4971" i="7"/>
  <c r="N4972" i="7"/>
  <c r="N4973" i="7"/>
  <c r="N4974" i="7"/>
  <c r="N4975" i="7"/>
  <c r="N4976" i="7"/>
  <c r="N4977" i="7"/>
  <c r="N4978" i="7"/>
  <c r="N4979" i="7"/>
  <c r="N4980" i="7"/>
  <c r="N4981" i="7"/>
  <c r="N4982" i="7"/>
  <c r="N4983" i="7"/>
  <c r="N4984" i="7"/>
  <c r="N4985" i="7"/>
  <c r="N4986" i="7"/>
  <c r="N4987" i="7"/>
  <c r="N4988" i="7"/>
  <c r="N4989" i="7"/>
  <c r="N4990" i="7"/>
  <c r="N4991" i="7"/>
  <c r="N4992" i="7"/>
  <c r="N4993" i="7"/>
  <c r="N4994" i="7"/>
  <c r="N4995" i="7"/>
  <c r="N4996" i="7"/>
  <c r="N4997" i="7"/>
  <c r="N4998" i="7"/>
  <c r="N4999" i="7"/>
  <c r="N5000" i="7"/>
  <c r="N5001" i="7"/>
  <c r="N5002" i="7"/>
  <c r="N5003" i="7"/>
  <c r="N5004" i="7"/>
  <c r="N5005" i="7"/>
  <c r="N5006" i="7"/>
  <c r="N5007" i="7"/>
  <c r="N5008" i="7"/>
  <c r="N5009" i="7"/>
  <c r="N5010" i="7"/>
  <c r="N5011" i="7"/>
  <c r="N5012" i="7"/>
  <c r="N5013" i="7"/>
  <c r="N5014" i="7"/>
  <c r="N5015" i="7"/>
  <c r="N5016" i="7"/>
  <c r="N5017" i="7"/>
  <c r="N5018" i="7"/>
  <c r="N5019" i="7"/>
  <c r="N5020" i="7"/>
  <c r="N5021" i="7"/>
  <c r="N5022" i="7"/>
  <c r="N5023" i="7"/>
  <c r="N5024" i="7"/>
  <c r="N5025" i="7"/>
  <c r="N5026" i="7"/>
  <c r="N5027" i="7"/>
  <c r="N5028" i="7"/>
  <c r="N5029" i="7"/>
  <c r="N5030" i="7"/>
  <c r="N5031" i="7"/>
  <c r="N5032" i="7"/>
  <c r="N5033" i="7"/>
  <c r="N5034" i="7"/>
  <c r="N5035" i="7"/>
  <c r="N5036" i="7"/>
  <c r="N5037" i="7"/>
  <c r="N5038" i="7"/>
  <c r="N5039" i="7"/>
  <c r="N5040" i="7"/>
  <c r="N5041" i="7"/>
  <c r="N5042" i="7"/>
  <c r="N5043" i="7"/>
  <c r="N5044" i="7"/>
  <c r="N5045" i="7"/>
  <c r="N5046" i="7"/>
  <c r="N5047" i="7"/>
  <c r="N5048" i="7"/>
  <c r="N5049" i="7"/>
  <c r="N5050" i="7"/>
  <c r="N5051" i="7"/>
  <c r="N5052" i="7"/>
  <c r="N5053" i="7"/>
  <c r="N5054" i="7"/>
  <c r="N5055" i="7"/>
  <c r="N5056" i="7"/>
  <c r="N5057" i="7"/>
  <c r="N5058" i="7"/>
  <c r="N5059" i="7"/>
  <c r="N5060" i="7"/>
  <c r="N5061" i="7"/>
  <c r="N5062" i="7"/>
  <c r="N5063" i="7"/>
  <c r="N5064" i="7"/>
  <c r="N5065" i="7"/>
  <c r="N5066" i="7"/>
  <c r="N5067" i="7"/>
  <c r="N5068" i="7"/>
  <c r="N5069" i="7"/>
  <c r="N5070" i="7"/>
  <c r="N5071" i="7"/>
  <c r="N5072" i="7"/>
  <c r="N5073" i="7"/>
  <c r="N5074" i="7"/>
  <c r="N5075" i="7"/>
  <c r="N5076" i="7"/>
  <c r="N5077" i="7"/>
  <c r="N5078" i="7"/>
  <c r="N5079" i="7"/>
  <c r="N5080" i="7"/>
  <c r="N5081" i="7"/>
  <c r="N5082" i="7"/>
  <c r="N5083" i="7"/>
  <c r="N5084" i="7"/>
  <c r="N5085" i="7"/>
  <c r="N5086" i="7"/>
  <c r="N5087" i="7"/>
  <c r="N5088" i="7"/>
  <c r="N5089" i="7"/>
  <c r="N5090" i="7"/>
  <c r="N5091" i="7"/>
  <c r="N5092" i="7"/>
  <c r="N5093" i="7"/>
  <c r="N5094" i="7"/>
  <c r="N5095" i="7"/>
  <c r="N5096" i="7"/>
  <c r="N5097" i="7"/>
  <c r="N5098" i="7"/>
  <c r="N5099" i="7"/>
  <c r="N5100" i="7"/>
  <c r="N5101" i="7"/>
  <c r="N5102" i="7"/>
  <c r="N5103" i="7"/>
  <c r="N5104" i="7"/>
  <c r="N5105" i="7"/>
  <c r="N5106" i="7"/>
  <c r="N5107" i="7"/>
  <c r="N5108" i="7"/>
  <c r="N5109" i="7"/>
  <c r="N5110" i="7"/>
  <c r="N5111" i="7"/>
  <c r="N5112" i="7"/>
  <c r="N5113" i="7"/>
  <c r="N5114" i="7"/>
  <c r="N5115" i="7"/>
  <c r="N5116" i="7"/>
  <c r="N5117" i="7"/>
  <c r="N5118" i="7"/>
  <c r="N5119" i="7"/>
  <c r="N5120" i="7"/>
  <c r="N5121" i="7"/>
  <c r="N5122" i="7"/>
  <c r="N5123" i="7"/>
  <c r="N5124" i="7"/>
  <c r="N5125" i="7"/>
  <c r="N5126" i="7"/>
  <c r="N5127" i="7"/>
  <c r="N5128" i="7"/>
  <c r="N5129" i="7"/>
  <c r="N5130" i="7"/>
  <c r="N5131" i="7"/>
  <c r="N5132" i="7"/>
  <c r="N5133" i="7"/>
  <c r="N5134" i="7"/>
  <c r="N5135" i="7"/>
  <c r="N5136" i="7"/>
  <c r="N5137" i="7"/>
  <c r="N5138" i="7"/>
  <c r="N5139" i="7"/>
  <c r="N5140" i="7"/>
  <c r="N5141" i="7"/>
  <c r="N5142" i="7"/>
  <c r="N5143" i="7"/>
  <c r="N5144" i="7"/>
  <c r="N5145" i="7"/>
  <c r="N5146" i="7"/>
  <c r="N5147" i="7"/>
  <c r="N5148" i="7"/>
  <c r="N5149" i="7"/>
  <c r="N5150" i="7"/>
  <c r="N5151" i="7"/>
  <c r="N5152" i="7"/>
  <c r="N5153" i="7"/>
  <c r="N5154" i="7"/>
  <c r="N5155" i="7"/>
  <c r="N5156" i="7"/>
  <c r="N5157" i="7"/>
  <c r="N5158" i="7"/>
  <c r="N5159" i="7"/>
  <c r="N5160" i="7"/>
  <c r="N5161" i="7"/>
  <c r="N5162" i="7"/>
  <c r="N5163" i="7"/>
  <c r="N5164" i="7"/>
  <c r="N5165" i="7"/>
  <c r="N5166" i="7"/>
  <c r="N5167" i="7"/>
  <c r="N5168" i="7"/>
  <c r="N5169" i="7"/>
  <c r="N5170" i="7"/>
  <c r="N5171" i="7"/>
  <c r="N5172" i="7"/>
  <c r="N5173" i="7"/>
  <c r="N5174" i="7"/>
  <c r="N5175" i="7"/>
  <c r="N5176" i="7"/>
  <c r="N5177" i="7"/>
  <c r="N5178" i="7"/>
  <c r="N5179" i="7"/>
  <c r="N5180" i="7"/>
  <c r="N5181" i="7"/>
  <c r="N5182" i="7"/>
  <c r="N5183" i="7"/>
  <c r="N5184" i="7"/>
  <c r="N5185" i="7"/>
  <c r="N5186" i="7"/>
  <c r="N5187" i="7"/>
  <c r="N5188" i="7"/>
  <c r="N5189" i="7"/>
  <c r="N5190" i="7"/>
  <c r="N5191" i="7"/>
  <c r="N5192" i="7"/>
  <c r="N5193" i="7"/>
  <c r="N5194" i="7"/>
  <c r="N5195" i="7"/>
  <c r="N5196" i="7"/>
  <c r="N5197" i="7"/>
  <c r="N5198" i="7"/>
  <c r="N5199" i="7"/>
  <c r="N5200" i="7"/>
  <c r="N5201" i="7"/>
  <c r="N5202" i="7"/>
  <c r="N5203" i="7"/>
  <c r="N5204" i="7"/>
  <c r="N5205" i="7"/>
  <c r="N5206" i="7"/>
  <c r="N5207" i="7"/>
  <c r="N5208" i="7"/>
  <c r="N5209" i="7"/>
  <c r="N5210" i="7"/>
  <c r="N5211" i="7"/>
  <c r="N5212" i="7"/>
  <c r="N5213" i="7"/>
  <c r="N5214" i="7"/>
  <c r="N5215" i="7"/>
  <c r="N5216" i="7"/>
  <c r="N5217" i="7"/>
  <c r="N5218" i="7"/>
  <c r="N5219" i="7"/>
  <c r="N5220" i="7"/>
  <c r="N5221" i="7"/>
  <c r="N5222" i="7"/>
  <c r="N5223" i="7"/>
  <c r="N5224" i="7"/>
  <c r="N5225" i="7"/>
  <c r="N5226" i="7"/>
  <c r="N5227" i="7"/>
  <c r="N5228" i="7"/>
  <c r="N5229" i="7"/>
  <c r="N5230" i="7"/>
  <c r="N5231" i="7"/>
  <c r="N5232" i="7"/>
  <c r="N5233" i="7"/>
  <c r="N5234" i="7"/>
  <c r="N5235" i="7"/>
  <c r="N5236" i="7"/>
  <c r="N5237" i="7"/>
  <c r="N5238" i="7"/>
  <c r="N5239" i="7"/>
  <c r="N5240" i="7"/>
  <c r="N5241" i="7"/>
  <c r="N5242" i="7"/>
  <c r="N5243" i="7"/>
  <c r="N5244" i="7"/>
  <c r="N5245" i="7"/>
  <c r="N5246" i="7"/>
  <c r="N5247" i="7"/>
  <c r="N5248" i="7"/>
  <c r="N5249" i="7"/>
  <c r="N5250" i="7"/>
  <c r="N5251" i="7"/>
  <c r="N5252" i="7"/>
  <c r="N5253" i="7"/>
  <c r="N5254" i="7"/>
  <c r="N5255" i="7"/>
  <c r="N5256" i="7"/>
  <c r="N5257" i="7"/>
  <c r="N5258" i="7"/>
  <c r="N5259" i="7"/>
  <c r="N5260" i="7"/>
  <c r="N5261" i="7"/>
  <c r="N5262" i="7"/>
  <c r="N5263" i="7"/>
  <c r="N5264" i="7"/>
  <c r="N5265" i="7"/>
  <c r="N5266" i="7"/>
  <c r="N5267" i="7"/>
  <c r="N5268" i="7"/>
  <c r="N5269" i="7"/>
  <c r="N5270" i="7"/>
  <c r="N5271" i="7"/>
  <c r="N5272" i="7"/>
  <c r="N5273" i="7"/>
  <c r="N5274" i="7"/>
  <c r="N5275" i="7"/>
  <c r="N5276" i="7"/>
  <c r="N5277" i="7"/>
  <c r="N5278" i="7"/>
  <c r="N5279" i="7"/>
  <c r="N5280" i="7"/>
  <c r="N5281" i="7"/>
  <c r="N5282" i="7"/>
  <c r="N5283" i="7"/>
  <c r="N5284" i="7"/>
  <c r="N5285" i="7"/>
  <c r="N5286" i="7"/>
  <c r="N5287" i="7"/>
  <c r="N5288" i="7"/>
  <c r="N5289" i="7"/>
  <c r="N5290" i="7"/>
  <c r="N5291" i="7"/>
  <c r="N5292" i="7"/>
  <c r="N5293" i="7"/>
  <c r="N5294" i="7"/>
  <c r="N5295" i="7"/>
  <c r="N5296" i="7"/>
  <c r="N5297" i="7"/>
  <c r="N5298" i="7"/>
  <c r="N5299" i="7"/>
  <c r="N5300" i="7"/>
  <c r="N5301" i="7"/>
  <c r="N5302" i="7"/>
  <c r="N5303" i="7"/>
  <c r="N5304" i="7"/>
  <c r="N5305" i="7"/>
  <c r="N5306" i="7"/>
  <c r="N5307" i="7"/>
  <c r="N5308" i="7"/>
  <c r="N5309" i="7"/>
  <c r="N5310" i="7"/>
  <c r="N5311" i="7"/>
  <c r="N5312" i="7"/>
  <c r="N5313" i="7"/>
  <c r="N5314" i="7"/>
  <c r="N5315" i="7"/>
  <c r="N5316" i="7"/>
  <c r="N5317" i="7"/>
  <c r="N5318" i="7"/>
  <c r="N5319" i="7"/>
  <c r="N5320" i="7"/>
  <c r="N5321" i="7"/>
  <c r="N5322" i="7"/>
  <c r="N5323" i="7"/>
  <c r="N5324" i="7"/>
  <c r="N5325" i="7"/>
  <c r="N5326" i="7"/>
  <c r="N5327" i="7"/>
  <c r="N5328" i="7"/>
  <c r="N5329" i="7"/>
  <c r="N5330" i="7"/>
  <c r="N5331" i="7"/>
  <c r="N5332" i="7"/>
  <c r="N5333" i="7"/>
  <c r="N5334" i="7"/>
  <c r="N5335" i="7"/>
  <c r="N5336" i="7"/>
  <c r="N5337" i="7"/>
  <c r="N5338" i="7"/>
  <c r="N5339" i="7"/>
  <c r="N5340" i="7"/>
  <c r="N5341" i="7"/>
  <c r="N5342" i="7"/>
  <c r="N5343" i="7"/>
  <c r="N5344" i="7"/>
  <c r="N5345" i="7"/>
  <c r="N5346" i="7"/>
  <c r="N5347" i="7"/>
  <c r="N5348" i="7"/>
  <c r="N5349" i="7"/>
  <c r="N5350" i="7"/>
  <c r="N5351" i="7"/>
  <c r="N5352" i="7"/>
  <c r="N5353" i="7"/>
  <c r="N5354" i="7"/>
  <c r="N5355" i="7"/>
  <c r="N5356" i="7"/>
  <c r="N5357" i="7"/>
  <c r="N5358" i="7"/>
  <c r="N5359" i="7"/>
  <c r="N5360" i="7"/>
  <c r="N5361" i="7"/>
  <c r="N5362" i="7"/>
  <c r="N5363" i="7"/>
  <c r="N5364" i="7"/>
  <c r="N5365" i="7"/>
  <c r="N5366" i="7"/>
  <c r="N5367" i="7"/>
  <c r="N5368" i="7"/>
  <c r="N5369" i="7"/>
  <c r="N5370" i="7"/>
  <c r="N5371" i="7"/>
  <c r="N5372" i="7"/>
  <c r="N5373" i="7"/>
  <c r="N5374" i="7"/>
  <c r="N5375" i="7"/>
  <c r="N5376" i="7"/>
  <c r="N5377" i="7"/>
  <c r="N5378" i="7"/>
  <c r="N5379" i="7"/>
  <c r="N5380" i="7"/>
  <c r="N5381" i="7"/>
  <c r="N5382" i="7"/>
  <c r="N5383" i="7"/>
  <c r="N5384" i="7"/>
  <c r="N5385" i="7"/>
  <c r="N5386" i="7"/>
  <c r="N5387" i="7"/>
  <c r="N5388" i="7"/>
  <c r="N5389" i="7"/>
  <c r="N5390" i="7"/>
  <c r="N5391" i="7"/>
  <c r="N5392" i="7"/>
  <c r="N5393" i="7"/>
  <c r="N5394" i="7"/>
  <c r="N5395" i="7"/>
  <c r="N5396" i="7"/>
  <c r="N5397" i="7"/>
  <c r="N5398" i="7"/>
  <c r="N5399" i="7"/>
  <c r="N5400" i="7"/>
  <c r="N5401" i="7"/>
  <c r="N5402" i="7"/>
  <c r="N5403" i="7"/>
  <c r="N5404" i="7"/>
  <c r="N5405" i="7"/>
  <c r="N5406" i="7"/>
  <c r="N5407" i="7"/>
  <c r="N5408" i="7"/>
  <c r="N5409" i="7"/>
  <c r="N5410" i="7"/>
  <c r="N5411" i="7"/>
  <c r="N5412" i="7"/>
  <c r="N5413" i="7"/>
  <c r="N5414" i="7"/>
  <c r="N5415" i="7"/>
  <c r="N5416" i="7"/>
  <c r="N5417" i="7"/>
  <c r="N5418" i="7"/>
  <c r="N5419" i="7"/>
  <c r="N5420" i="7"/>
  <c r="N5421" i="7"/>
  <c r="N5422" i="7"/>
  <c r="N5423" i="7"/>
  <c r="N5424" i="7"/>
  <c r="N5425" i="7"/>
  <c r="N5426" i="7"/>
  <c r="N5427" i="7"/>
  <c r="N5428" i="7"/>
  <c r="N5429" i="7"/>
  <c r="N5430" i="7"/>
  <c r="N5431" i="7"/>
  <c r="N5432" i="7"/>
  <c r="N5433" i="7"/>
  <c r="N5434" i="7"/>
  <c r="N5435" i="7"/>
  <c r="N5436" i="7"/>
  <c r="N5437" i="7"/>
  <c r="N5438" i="7"/>
  <c r="N5439" i="7"/>
  <c r="N5440" i="7"/>
  <c r="N5441" i="7"/>
  <c r="N5442" i="7"/>
  <c r="N5443" i="7"/>
  <c r="N5444" i="7"/>
  <c r="N5445" i="7"/>
  <c r="N5446" i="7"/>
  <c r="N5447" i="7"/>
  <c r="N5448" i="7"/>
  <c r="N5449" i="7"/>
  <c r="N5450" i="7"/>
  <c r="N5451" i="7"/>
  <c r="N5452" i="7"/>
  <c r="N5453" i="7"/>
  <c r="N5454" i="7"/>
  <c r="N5455" i="7"/>
  <c r="N5456" i="7"/>
  <c r="N5457" i="7"/>
  <c r="N5458" i="7"/>
  <c r="N5459" i="7"/>
  <c r="N5460" i="7"/>
  <c r="N5461" i="7"/>
  <c r="N5462" i="7"/>
  <c r="N5463" i="7"/>
  <c r="N5464" i="7"/>
  <c r="N5465" i="7"/>
  <c r="N5466" i="7"/>
  <c r="N5467" i="7"/>
  <c r="N5468" i="7"/>
  <c r="N5469" i="7"/>
  <c r="N5470" i="7"/>
  <c r="N5471" i="7"/>
  <c r="N5472" i="7"/>
  <c r="N5473" i="7"/>
  <c r="N5474" i="7"/>
  <c r="N5475" i="7"/>
  <c r="N5476" i="7"/>
  <c r="N5477" i="7"/>
  <c r="N5478" i="7"/>
  <c r="N5479" i="7"/>
  <c r="N5480" i="7"/>
  <c r="N5481" i="7"/>
  <c r="N5482" i="7"/>
  <c r="N5483" i="7"/>
  <c r="N5484" i="7"/>
  <c r="N5485" i="7"/>
  <c r="N5486" i="7"/>
  <c r="N5487" i="7"/>
  <c r="N5488" i="7"/>
  <c r="N5489" i="7"/>
  <c r="N5490" i="7"/>
  <c r="N5491" i="7"/>
  <c r="N5492" i="7"/>
  <c r="N5493" i="7"/>
  <c r="N5494" i="7"/>
  <c r="N5495" i="7"/>
  <c r="N5496" i="7"/>
  <c r="N5497" i="7"/>
  <c r="N5498" i="7"/>
  <c r="N5499" i="7"/>
  <c r="N5500" i="7"/>
  <c r="N5501" i="7"/>
  <c r="N5502" i="7"/>
  <c r="N5503" i="7"/>
  <c r="N5504" i="7"/>
  <c r="N5505" i="7"/>
  <c r="N5506" i="7"/>
  <c r="N5507" i="7"/>
  <c r="N5508" i="7"/>
  <c r="N5509" i="7"/>
  <c r="N5510" i="7"/>
  <c r="N5511" i="7"/>
  <c r="N5512" i="7"/>
  <c r="N5513" i="7"/>
  <c r="N5514" i="7"/>
  <c r="N5515" i="7"/>
  <c r="N5516" i="7"/>
  <c r="N5517" i="7"/>
  <c r="N5518" i="7"/>
  <c r="N5519" i="7"/>
  <c r="N5520" i="7"/>
  <c r="N5521" i="7"/>
  <c r="N5522" i="7"/>
  <c r="N5523" i="7"/>
  <c r="N5524" i="7"/>
  <c r="N5525" i="7"/>
  <c r="N5526" i="7"/>
  <c r="N5527" i="7"/>
  <c r="N5528" i="7"/>
  <c r="N5529" i="7"/>
  <c r="N5530" i="7"/>
  <c r="N5531" i="7"/>
  <c r="N5532" i="7"/>
  <c r="N5533" i="7"/>
  <c r="N5534" i="7"/>
  <c r="N5535" i="7"/>
  <c r="N5536" i="7"/>
  <c r="N5537" i="7"/>
  <c r="N5538" i="7"/>
  <c r="N5539" i="7"/>
  <c r="N5540" i="7"/>
  <c r="N5541" i="7"/>
  <c r="N5542" i="7"/>
  <c r="N5543" i="7"/>
  <c r="N5544" i="7"/>
  <c r="N5545" i="7"/>
  <c r="N5546" i="7"/>
  <c r="N5547" i="7"/>
  <c r="N5548" i="7"/>
  <c r="N5549" i="7"/>
  <c r="N5550" i="7"/>
  <c r="N5551" i="7"/>
  <c r="N5552" i="7"/>
  <c r="N5553" i="7"/>
  <c r="N5554" i="7"/>
  <c r="N5555" i="7"/>
  <c r="N5556" i="7"/>
  <c r="N5557" i="7"/>
  <c r="N5558" i="7"/>
  <c r="N5559" i="7"/>
  <c r="N5560" i="7"/>
  <c r="N5561" i="7"/>
  <c r="N5562" i="7"/>
  <c r="N5563" i="7"/>
  <c r="N5564" i="7"/>
  <c r="N5565" i="7"/>
  <c r="N5566" i="7"/>
  <c r="N5567" i="7"/>
  <c r="N5568" i="7"/>
  <c r="N5569" i="7"/>
  <c r="N5570" i="7"/>
  <c r="N5571" i="7"/>
  <c r="N5572" i="7"/>
  <c r="N5573" i="7"/>
  <c r="N5574" i="7"/>
  <c r="N5575" i="7"/>
  <c r="N5576" i="7"/>
  <c r="N5577" i="7"/>
  <c r="N5578" i="7"/>
  <c r="N5579" i="7"/>
  <c r="N5580" i="7"/>
  <c r="N5581" i="7"/>
  <c r="N5582" i="7"/>
  <c r="N5583" i="7"/>
  <c r="N5584" i="7"/>
  <c r="N5585" i="7"/>
  <c r="N5586" i="7"/>
  <c r="N5587" i="7"/>
  <c r="N5588" i="7"/>
  <c r="N5589" i="7"/>
  <c r="N5590" i="7"/>
  <c r="N5591" i="7"/>
  <c r="N5592" i="7"/>
  <c r="N5593" i="7"/>
  <c r="N5594" i="7"/>
  <c r="N5595" i="7"/>
  <c r="N5596" i="7"/>
  <c r="N5597" i="7"/>
  <c r="N5598" i="7"/>
  <c r="N5599" i="7"/>
  <c r="N5600" i="7"/>
  <c r="N5601" i="7"/>
  <c r="N5602" i="7"/>
  <c r="N5603" i="7"/>
  <c r="N5604" i="7"/>
  <c r="N5605" i="7"/>
  <c r="N5606" i="7"/>
  <c r="N5607" i="7"/>
  <c r="N5608" i="7"/>
  <c r="N5609" i="7"/>
  <c r="N5610" i="7"/>
  <c r="N5611" i="7"/>
  <c r="N5612" i="7"/>
  <c r="N5613" i="7"/>
  <c r="N5614" i="7"/>
  <c r="N5615" i="7"/>
  <c r="N5616" i="7"/>
  <c r="N5617" i="7"/>
  <c r="N5618" i="7"/>
  <c r="N5619" i="7"/>
  <c r="N5620" i="7"/>
  <c r="N5621" i="7"/>
  <c r="N5622" i="7"/>
  <c r="N5623" i="7"/>
  <c r="N5624" i="7"/>
  <c r="N5625" i="7"/>
  <c r="N5626" i="7"/>
  <c r="N5627" i="7"/>
  <c r="N5628" i="7"/>
  <c r="N5629" i="7"/>
  <c r="N5630" i="7"/>
  <c r="N5631" i="7"/>
  <c r="N5632" i="7"/>
  <c r="N5633" i="7"/>
  <c r="N5634" i="7"/>
  <c r="N5635" i="7"/>
  <c r="N5636" i="7"/>
  <c r="N5637" i="7"/>
  <c r="N5638" i="7"/>
  <c r="N5639" i="7"/>
  <c r="N5640" i="7"/>
  <c r="N5641" i="7"/>
  <c r="N5642" i="7"/>
  <c r="N5643" i="7"/>
  <c r="N5644" i="7"/>
  <c r="N5645" i="7"/>
  <c r="N5646" i="7"/>
  <c r="N5647" i="7"/>
  <c r="N5648" i="7"/>
  <c r="N5649" i="7"/>
  <c r="N5650" i="7"/>
  <c r="N5651" i="7"/>
  <c r="N5652" i="7"/>
  <c r="N5653" i="7"/>
  <c r="N5654" i="7"/>
  <c r="N5655" i="7"/>
  <c r="N5656" i="7"/>
  <c r="N5657" i="7"/>
  <c r="N5658" i="7"/>
  <c r="N5659" i="7"/>
  <c r="N5660" i="7"/>
  <c r="N5661" i="7"/>
  <c r="N5662" i="7"/>
  <c r="N5663" i="7"/>
  <c r="N5664" i="7"/>
  <c r="N5665" i="7"/>
  <c r="N5666" i="7"/>
  <c r="N5667" i="7"/>
  <c r="N5668" i="7"/>
  <c r="N5669" i="7"/>
  <c r="N5670" i="7"/>
  <c r="N5671" i="7"/>
  <c r="N5672" i="7"/>
  <c r="N5673" i="7"/>
  <c r="N5674" i="7"/>
  <c r="N5675" i="7"/>
  <c r="N5676" i="7"/>
  <c r="N5677" i="7"/>
  <c r="N5678" i="7"/>
  <c r="N5679" i="7"/>
  <c r="N5680" i="7"/>
  <c r="N5681" i="7"/>
  <c r="N5682" i="7"/>
  <c r="N5683" i="7"/>
  <c r="N5684" i="7"/>
  <c r="N5685" i="7"/>
  <c r="N5686" i="7"/>
  <c r="N5687" i="7"/>
  <c r="N5688" i="7"/>
  <c r="N5689" i="7"/>
  <c r="N5690" i="7"/>
  <c r="N5691" i="7"/>
  <c r="N5692" i="7"/>
  <c r="N5693" i="7"/>
  <c r="N5694" i="7"/>
  <c r="N5695" i="7"/>
  <c r="N5696" i="7"/>
  <c r="N5697" i="7"/>
  <c r="N5698" i="7"/>
  <c r="N5699" i="7"/>
  <c r="N5700" i="7"/>
  <c r="N5701" i="7"/>
  <c r="N5702" i="7"/>
  <c r="N5703" i="7"/>
  <c r="N5704" i="7"/>
  <c r="N5705" i="7"/>
  <c r="N5706" i="7"/>
  <c r="N5707" i="7"/>
  <c r="N5708" i="7"/>
  <c r="N5709" i="7"/>
  <c r="N5710" i="7"/>
  <c r="N5711" i="7"/>
  <c r="N5712" i="7"/>
  <c r="N5713" i="7"/>
  <c r="N5714" i="7"/>
  <c r="N5715" i="7"/>
  <c r="N5716" i="7"/>
  <c r="N5717" i="7"/>
  <c r="N5718" i="7"/>
  <c r="N5719" i="7"/>
  <c r="N5720" i="7"/>
  <c r="N5721" i="7"/>
  <c r="N5722" i="7"/>
  <c r="N5723" i="7"/>
  <c r="N5724" i="7"/>
  <c r="N5725" i="7"/>
  <c r="N5726" i="7"/>
  <c r="N5727" i="7"/>
  <c r="N5728" i="7"/>
  <c r="N5729" i="7"/>
  <c r="N5730" i="7"/>
  <c r="N5731" i="7"/>
  <c r="N5732" i="7"/>
  <c r="N5733" i="7"/>
  <c r="N5734" i="7"/>
  <c r="N5735" i="7"/>
  <c r="N5736" i="7"/>
  <c r="N5737" i="7"/>
  <c r="N5738" i="7"/>
  <c r="N5739" i="7"/>
  <c r="N5740" i="7"/>
  <c r="N5741" i="7"/>
  <c r="N5742" i="7"/>
  <c r="N5743" i="7"/>
  <c r="N5744" i="7"/>
  <c r="N5745" i="7"/>
  <c r="N5746" i="7"/>
  <c r="N5747" i="7"/>
  <c r="N5748" i="7"/>
  <c r="N5749" i="7"/>
  <c r="N5750" i="7"/>
  <c r="N5751" i="7"/>
  <c r="N5752" i="7"/>
  <c r="N5753" i="7"/>
  <c r="N5754" i="7"/>
  <c r="N5755" i="7"/>
  <c r="N5756" i="7"/>
  <c r="N5757" i="7"/>
  <c r="N5758" i="7"/>
  <c r="N5759" i="7"/>
  <c r="N5760" i="7"/>
  <c r="N5761" i="7"/>
  <c r="N5762" i="7"/>
  <c r="N5763" i="7"/>
  <c r="N5764" i="7"/>
  <c r="N5765" i="7"/>
  <c r="N5766" i="7"/>
  <c r="N5767" i="7"/>
  <c r="N5768" i="7"/>
  <c r="N5769" i="7"/>
  <c r="N5770" i="7"/>
  <c r="N5771" i="7"/>
  <c r="N5772" i="7"/>
  <c r="N5773" i="7"/>
  <c r="N5774" i="7"/>
  <c r="N5775" i="7"/>
  <c r="N5776" i="7"/>
  <c r="N5777" i="7"/>
  <c r="N5778" i="7"/>
  <c r="N5779" i="7"/>
  <c r="N5780" i="7"/>
  <c r="N5781" i="7"/>
  <c r="N5782" i="7"/>
  <c r="N5783" i="7"/>
  <c r="N5784" i="7"/>
  <c r="N5785" i="7"/>
  <c r="N5786" i="7"/>
  <c r="N5787" i="7"/>
  <c r="N5788" i="7"/>
  <c r="N5789" i="7"/>
  <c r="N5790" i="7"/>
  <c r="N5791" i="7"/>
  <c r="N5792" i="7"/>
  <c r="N5793" i="7"/>
  <c r="N5794" i="7"/>
  <c r="N5795" i="7"/>
  <c r="N5796" i="7"/>
  <c r="N5797" i="7"/>
  <c r="N5798" i="7"/>
  <c r="N5799" i="7"/>
  <c r="N5800" i="7"/>
  <c r="N5801" i="7"/>
  <c r="N5802" i="7"/>
  <c r="N5803" i="7"/>
  <c r="N5804" i="7"/>
  <c r="N5805" i="7"/>
  <c r="N5806" i="7"/>
  <c r="N5807" i="7"/>
  <c r="N5808" i="7"/>
  <c r="N5809" i="7"/>
  <c r="N5810" i="7"/>
  <c r="N5811" i="7"/>
  <c r="N5812" i="7"/>
  <c r="N5813" i="7"/>
  <c r="N5814" i="7"/>
  <c r="N5815" i="7"/>
  <c r="N5816" i="7"/>
  <c r="N5817" i="7"/>
  <c r="N5818" i="7"/>
  <c r="N5819" i="7"/>
  <c r="N5820" i="7"/>
  <c r="N5821" i="7"/>
  <c r="N5822" i="7"/>
  <c r="N5823" i="7"/>
  <c r="N5824" i="7"/>
  <c r="N5825" i="7"/>
  <c r="N5826" i="7"/>
  <c r="N5827" i="7"/>
  <c r="N5828" i="7"/>
  <c r="N5829" i="7"/>
  <c r="N5830" i="7"/>
  <c r="N5831" i="7"/>
  <c r="N5832" i="7"/>
  <c r="N5833" i="7"/>
  <c r="N5834" i="7"/>
  <c r="N5835" i="7"/>
  <c r="N5836" i="7"/>
  <c r="N5837" i="7"/>
  <c r="N5838" i="7"/>
  <c r="N5839" i="7"/>
  <c r="N5840" i="7"/>
  <c r="N5841" i="7"/>
  <c r="N5842" i="7"/>
  <c r="N5843" i="7"/>
  <c r="N5844" i="7"/>
  <c r="N5845" i="7"/>
  <c r="N5846" i="7"/>
  <c r="N5847" i="7"/>
  <c r="N5848" i="7"/>
  <c r="N5849" i="7"/>
  <c r="N5850" i="7"/>
  <c r="N5851" i="7"/>
  <c r="N5852" i="7"/>
  <c r="N5853" i="7"/>
  <c r="N5854" i="7"/>
  <c r="N5855" i="7"/>
  <c r="N5856" i="7"/>
  <c r="N5857" i="7"/>
  <c r="N5858" i="7"/>
  <c r="N5859" i="7"/>
  <c r="N5860" i="7"/>
  <c r="N5861" i="7"/>
  <c r="N5862" i="7"/>
  <c r="N5863" i="7"/>
  <c r="N5864" i="7"/>
  <c r="N5865" i="7"/>
  <c r="N5866" i="7"/>
  <c r="N5867" i="7"/>
  <c r="N5868" i="7"/>
  <c r="N5869" i="7"/>
  <c r="N5870" i="7"/>
  <c r="N5871" i="7"/>
  <c r="N5872" i="7"/>
  <c r="N5873" i="7"/>
  <c r="N5874" i="7"/>
  <c r="N5875" i="7"/>
  <c r="N5876" i="7"/>
  <c r="N5877" i="7"/>
  <c r="N5878" i="7"/>
  <c r="N5879" i="7"/>
  <c r="N5880" i="7"/>
  <c r="N5881" i="7"/>
  <c r="N5882" i="7"/>
  <c r="N5883" i="7"/>
  <c r="N5884" i="7"/>
  <c r="N5885" i="7"/>
  <c r="N5886" i="7"/>
  <c r="N5887" i="7"/>
  <c r="N5888" i="7"/>
  <c r="N5889" i="7"/>
  <c r="N5890" i="7"/>
  <c r="N5891" i="7"/>
  <c r="N5892" i="7"/>
  <c r="N5893" i="7"/>
  <c r="N5894" i="7"/>
  <c r="N5895" i="7"/>
  <c r="N5896" i="7"/>
  <c r="N5897" i="7"/>
  <c r="N5898" i="7"/>
  <c r="N5899" i="7"/>
  <c r="N5900" i="7"/>
  <c r="N5901" i="7"/>
  <c r="N5902" i="7"/>
  <c r="N5903" i="7"/>
  <c r="N5904" i="7"/>
  <c r="N5905" i="7"/>
  <c r="N5906" i="7"/>
  <c r="N5907" i="7"/>
  <c r="N5908" i="7"/>
  <c r="N5909" i="7"/>
  <c r="N5910" i="7"/>
  <c r="N5911" i="7"/>
  <c r="N5912" i="7"/>
  <c r="N5913" i="7"/>
  <c r="N5914" i="7"/>
  <c r="N5915" i="7"/>
  <c r="N5916" i="7"/>
  <c r="N5917" i="7"/>
  <c r="N5918" i="7"/>
  <c r="N5919" i="7"/>
  <c r="N5920" i="7"/>
  <c r="N5921" i="7"/>
  <c r="N5922" i="7"/>
  <c r="N5923" i="7"/>
  <c r="N5924" i="7"/>
  <c r="N5925" i="7"/>
  <c r="N5926" i="7"/>
  <c r="N5927" i="7"/>
  <c r="N5928" i="7"/>
  <c r="N5929" i="7"/>
  <c r="N5930" i="7"/>
  <c r="N5931" i="7"/>
  <c r="N5932" i="7"/>
  <c r="N5933" i="7"/>
  <c r="N5934" i="7"/>
  <c r="N5935" i="7"/>
  <c r="N5936" i="7"/>
  <c r="N5937" i="7"/>
  <c r="N5938" i="7"/>
  <c r="N5939" i="7"/>
  <c r="N5940" i="7"/>
  <c r="N5941" i="7"/>
  <c r="N5942" i="7"/>
  <c r="N5943" i="7"/>
  <c r="N5944" i="7"/>
  <c r="N5945" i="7"/>
  <c r="N5946" i="7"/>
  <c r="N5947" i="7"/>
  <c r="N5948" i="7"/>
  <c r="N5949" i="7"/>
  <c r="N5950" i="7"/>
  <c r="N5951" i="7"/>
  <c r="N5952" i="7"/>
  <c r="N5953" i="7"/>
  <c r="N5954" i="7"/>
  <c r="N5955" i="7"/>
  <c r="N5956" i="7"/>
  <c r="N5957" i="7"/>
  <c r="N5958" i="7"/>
  <c r="N5959" i="7"/>
  <c r="N5960" i="7"/>
  <c r="N5961" i="7"/>
  <c r="N5962" i="7"/>
  <c r="N5963" i="7"/>
  <c r="N5964" i="7"/>
  <c r="N5965" i="7"/>
  <c r="N5966" i="7"/>
  <c r="N5967" i="7"/>
  <c r="N5968" i="7"/>
  <c r="N5969" i="7"/>
  <c r="N5970" i="7"/>
  <c r="N5971" i="7"/>
  <c r="N5972" i="7"/>
  <c r="N5973" i="7"/>
  <c r="N5974" i="7"/>
  <c r="N5975" i="7"/>
  <c r="N5976" i="7"/>
  <c r="N5977" i="7"/>
  <c r="N5978" i="7"/>
  <c r="N5979" i="7"/>
  <c r="N5980" i="7"/>
  <c r="N5981" i="7"/>
  <c r="N5982" i="7"/>
  <c r="N5983" i="7"/>
  <c r="N5984" i="7"/>
  <c r="N5985" i="7"/>
  <c r="N5986" i="7"/>
  <c r="N5987" i="7"/>
  <c r="N5988" i="7"/>
  <c r="N5989" i="7"/>
  <c r="N5990" i="7"/>
  <c r="N5991" i="7"/>
  <c r="N5992" i="7"/>
  <c r="N5993" i="7"/>
  <c r="N5994" i="7"/>
  <c r="N5995" i="7"/>
  <c r="N5996" i="7"/>
  <c r="N5997" i="7"/>
  <c r="N5998" i="7"/>
  <c r="N5999" i="7"/>
  <c r="N6000" i="7"/>
  <c r="N6001" i="7"/>
  <c r="N6002" i="7"/>
  <c r="N6003" i="7"/>
  <c r="N6004" i="7"/>
  <c r="N6005" i="7"/>
  <c r="N6006" i="7"/>
  <c r="N6007" i="7"/>
  <c r="N6008" i="7"/>
  <c r="N6009" i="7"/>
  <c r="N6010" i="7"/>
  <c r="N6011" i="7"/>
  <c r="N6012" i="7"/>
  <c r="N6013" i="7"/>
  <c r="N6014" i="7"/>
  <c r="N6015" i="7"/>
  <c r="N6016" i="7"/>
  <c r="N6017" i="7"/>
  <c r="N6018" i="7"/>
  <c r="N6019" i="7"/>
  <c r="N6020" i="7"/>
  <c r="N6021" i="7"/>
  <c r="N6022" i="7"/>
  <c r="N6023" i="7"/>
  <c r="N6024" i="7"/>
  <c r="N6025" i="7"/>
  <c r="N6026" i="7"/>
  <c r="N6027" i="7"/>
  <c r="N6028" i="7"/>
  <c r="N6029" i="7"/>
  <c r="N6030" i="7"/>
  <c r="N6031" i="7"/>
  <c r="N6032" i="7"/>
  <c r="N6033" i="7"/>
  <c r="N6034" i="7"/>
  <c r="N6035" i="7"/>
  <c r="N6036" i="7"/>
  <c r="N6037" i="7"/>
  <c r="N6038" i="7"/>
  <c r="N6039" i="7"/>
  <c r="N6040" i="7"/>
  <c r="N6041" i="7"/>
  <c r="N6042" i="7"/>
  <c r="N6043" i="7"/>
  <c r="N6044" i="7"/>
  <c r="N6045" i="7"/>
  <c r="N6046" i="7"/>
  <c r="N6047" i="7"/>
  <c r="N6048" i="7"/>
  <c r="N6049" i="7"/>
  <c r="N6050" i="7"/>
  <c r="N6051" i="7"/>
  <c r="N6052" i="7"/>
  <c r="N6053" i="7"/>
  <c r="N6054" i="7"/>
  <c r="N6055" i="7"/>
  <c r="N6056" i="7"/>
  <c r="N6057" i="7"/>
  <c r="N6058" i="7"/>
  <c r="N6059" i="7"/>
  <c r="N6060" i="7"/>
  <c r="N6061" i="7"/>
  <c r="N6062" i="7"/>
  <c r="N6063" i="7"/>
  <c r="N6064" i="7"/>
  <c r="N6065" i="7"/>
  <c r="N6066" i="7"/>
  <c r="N6067" i="7"/>
  <c r="N6068" i="7"/>
  <c r="N6069" i="7"/>
  <c r="N6070" i="7"/>
  <c r="N6071" i="7"/>
  <c r="N6072" i="7"/>
  <c r="N6073" i="7"/>
  <c r="N6074" i="7"/>
  <c r="N6075" i="7"/>
  <c r="N6076" i="7"/>
  <c r="N6077" i="7"/>
  <c r="N6078" i="7"/>
  <c r="N6079" i="7"/>
  <c r="N6080" i="7"/>
  <c r="N6081" i="7"/>
  <c r="N6082" i="7"/>
  <c r="N6083" i="7"/>
  <c r="N6084" i="7"/>
  <c r="N6085" i="7"/>
  <c r="N6086" i="7"/>
  <c r="N6087" i="7"/>
  <c r="N6088" i="7"/>
  <c r="N6089" i="7"/>
  <c r="N6090" i="7"/>
  <c r="N6091" i="7"/>
  <c r="N6092" i="7"/>
  <c r="N6093" i="7"/>
  <c r="N6094" i="7"/>
  <c r="N6095" i="7"/>
  <c r="N6096" i="7"/>
  <c r="N6097" i="7"/>
  <c r="N6098" i="7"/>
  <c r="N6099" i="7"/>
  <c r="N6100" i="7"/>
  <c r="N6101" i="7"/>
  <c r="N6102" i="7"/>
  <c r="N6103" i="7"/>
  <c r="N6104" i="7"/>
  <c r="N6105" i="7"/>
  <c r="N6106" i="7"/>
  <c r="N6107" i="7"/>
  <c r="N6108" i="7"/>
  <c r="N6109" i="7"/>
  <c r="N6110" i="7"/>
  <c r="N6111" i="7"/>
  <c r="N6112" i="7"/>
  <c r="N6113" i="7"/>
  <c r="N6114" i="7"/>
  <c r="N6115" i="7"/>
  <c r="N6116" i="7"/>
  <c r="N6117" i="7"/>
  <c r="N6118" i="7"/>
  <c r="N6119" i="7"/>
  <c r="N6120" i="7"/>
  <c r="N6121" i="7"/>
  <c r="N6122" i="7"/>
  <c r="N6123" i="7"/>
  <c r="N6124" i="7"/>
  <c r="N6125" i="7"/>
  <c r="N6126" i="7"/>
  <c r="N6127" i="7"/>
  <c r="N6128" i="7"/>
  <c r="N6129" i="7"/>
  <c r="N6130" i="7"/>
  <c r="N6131" i="7"/>
  <c r="N6132" i="7"/>
  <c r="N6133" i="7"/>
  <c r="N6134" i="7"/>
  <c r="N6135" i="7"/>
  <c r="N6136" i="7"/>
  <c r="N6137" i="7"/>
  <c r="N6138" i="7"/>
  <c r="N6139" i="7"/>
  <c r="N6140" i="7"/>
  <c r="N6141" i="7"/>
  <c r="N6142" i="7"/>
  <c r="N6143" i="7"/>
  <c r="N6144" i="7"/>
  <c r="N6145" i="7"/>
  <c r="N6146" i="7"/>
  <c r="N6147" i="7"/>
  <c r="N6148" i="7"/>
  <c r="N6149" i="7"/>
  <c r="N6150" i="7"/>
  <c r="N6151" i="7"/>
  <c r="N6152" i="7"/>
  <c r="N6153" i="7"/>
  <c r="N6154" i="7"/>
  <c r="N6155" i="7"/>
  <c r="N6156" i="7"/>
  <c r="N6157" i="7"/>
  <c r="N6158" i="7"/>
  <c r="N6159" i="7"/>
  <c r="N6160" i="7"/>
  <c r="N6161" i="7"/>
  <c r="N6162" i="7"/>
  <c r="N6163" i="7"/>
  <c r="N6164" i="7"/>
  <c r="N6165" i="7"/>
  <c r="N6166" i="7"/>
  <c r="N6167" i="7"/>
  <c r="N6168" i="7"/>
  <c r="N6169" i="7"/>
  <c r="N6170" i="7"/>
  <c r="N6171" i="7"/>
  <c r="N6172" i="7"/>
  <c r="N6173" i="7"/>
  <c r="N6174" i="7"/>
  <c r="N6175" i="7"/>
  <c r="N6176" i="7"/>
  <c r="N6177" i="7"/>
  <c r="N6178" i="7"/>
  <c r="N6179" i="7"/>
  <c r="N6180" i="7"/>
  <c r="N6181" i="7"/>
  <c r="N6182" i="7"/>
  <c r="N6183" i="7"/>
  <c r="N6184" i="7"/>
  <c r="N6185" i="7"/>
  <c r="N6186" i="7"/>
  <c r="N6187" i="7"/>
  <c r="N6188" i="7"/>
  <c r="N6189" i="7"/>
  <c r="N6190" i="7"/>
  <c r="N6191" i="7"/>
  <c r="N6192" i="7"/>
  <c r="N6193" i="7"/>
  <c r="N6194" i="7"/>
  <c r="N6195" i="7"/>
  <c r="N6196" i="7"/>
  <c r="N6197" i="7"/>
  <c r="N6198" i="7"/>
  <c r="N6199" i="7"/>
  <c r="N6200" i="7"/>
  <c r="N6201" i="7"/>
  <c r="N6202" i="7"/>
  <c r="N6203" i="7"/>
  <c r="N6204" i="7"/>
  <c r="N6205" i="7"/>
  <c r="N6206" i="7"/>
  <c r="N6207" i="7"/>
  <c r="N6208" i="7"/>
  <c r="N6209" i="7"/>
  <c r="N6210" i="7"/>
  <c r="N6211" i="7"/>
  <c r="N6212" i="7"/>
  <c r="N6213" i="7"/>
  <c r="N6214" i="7"/>
  <c r="N6215" i="7"/>
  <c r="N6216" i="7"/>
  <c r="N6217" i="7"/>
  <c r="N6218" i="7"/>
  <c r="N6219" i="7"/>
  <c r="N6220" i="7"/>
  <c r="N6221" i="7"/>
  <c r="N6222" i="7"/>
  <c r="N6223" i="7"/>
  <c r="N6224" i="7"/>
  <c r="N6225" i="7"/>
  <c r="N6226" i="7"/>
  <c r="N6227" i="7"/>
  <c r="N6228" i="7"/>
  <c r="N6229" i="7"/>
  <c r="N6230" i="7"/>
  <c r="N6231" i="7"/>
  <c r="N6232" i="7"/>
  <c r="N6233" i="7"/>
  <c r="N6234" i="7"/>
  <c r="N6235" i="7"/>
  <c r="N6236" i="7"/>
  <c r="N6237" i="7"/>
  <c r="N6238" i="7"/>
  <c r="N6239" i="7"/>
  <c r="N6240" i="7"/>
  <c r="N6241" i="7"/>
  <c r="N6242" i="7"/>
  <c r="N6243" i="7"/>
  <c r="N6244" i="7"/>
  <c r="N6245" i="7"/>
  <c r="N6246" i="7"/>
  <c r="N6247" i="7"/>
  <c r="N6248" i="7"/>
  <c r="N6249" i="7"/>
  <c r="N6250" i="7"/>
  <c r="N6251" i="7"/>
  <c r="N6252" i="7"/>
  <c r="N6253" i="7"/>
  <c r="N6254" i="7"/>
  <c r="N6255" i="7"/>
  <c r="N6256" i="7"/>
  <c r="N6257" i="7"/>
  <c r="N6258" i="7"/>
  <c r="N6259" i="7"/>
  <c r="N6260" i="7"/>
  <c r="N6261" i="7"/>
  <c r="N6262" i="7"/>
  <c r="N6263" i="7"/>
  <c r="N6264" i="7"/>
  <c r="N6265" i="7"/>
  <c r="N6266" i="7"/>
  <c r="N6267" i="7"/>
  <c r="N6268" i="7"/>
  <c r="N6269" i="7"/>
  <c r="N6270" i="7"/>
  <c r="N6271" i="7"/>
  <c r="N6272" i="7"/>
  <c r="N6273" i="7"/>
  <c r="N6274" i="7"/>
  <c r="N6275" i="7"/>
  <c r="N6276" i="7"/>
  <c r="N6277" i="7"/>
  <c r="N6278" i="7"/>
  <c r="N6279" i="7"/>
  <c r="N6280" i="7"/>
  <c r="N6281" i="7"/>
  <c r="N6282" i="7"/>
  <c r="N6283" i="7"/>
  <c r="N6284" i="7"/>
  <c r="N6285" i="7"/>
  <c r="N6286" i="7"/>
  <c r="N6287" i="7"/>
  <c r="N6288" i="7"/>
  <c r="N6289" i="7"/>
  <c r="N6290" i="7"/>
  <c r="N6291" i="7"/>
  <c r="N6292" i="7"/>
  <c r="N6293" i="7"/>
  <c r="N6294" i="7"/>
  <c r="N6295" i="7"/>
  <c r="N6296" i="7"/>
  <c r="N6297" i="7"/>
  <c r="N6298" i="7"/>
  <c r="N6299" i="7"/>
  <c r="N6300" i="7"/>
  <c r="N6301" i="7"/>
  <c r="N6302" i="7"/>
  <c r="N6303" i="7"/>
  <c r="N6304" i="7"/>
  <c r="N6305" i="7"/>
  <c r="N6306" i="7"/>
  <c r="N6307" i="7"/>
  <c r="N6308" i="7"/>
  <c r="N6309" i="7"/>
  <c r="N6310" i="7"/>
  <c r="N6311" i="7"/>
  <c r="N6312" i="7"/>
  <c r="N6313" i="7"/>
  <c r="N6314" i="7"/>
  <c r="N6315" i="7"/>
  <c r="N6316" i="7"/>
  <c r="N6317" i="7"/>
  <c r="N6318" i="7"/>
  <c r="N6319" i="7"/>
  <c r="N6320" i="7"/>
  <c r="N6321" i="7"/>
  <c r="N6322" i="7"/>
  <c r="N6323" i="7"/>
  <c r="N6324" i="7"/>
  <c r="N6325" i="7"/>
  <c r="N6326" i="7"/>
  <c r="N6327" i="7"/>
  <c r="N6328" i="7"/>
  <c r="N6329" i="7"/>
  <c r="N6330" i="7"/>
  <c r="N6331" i="7"/>
  <c r="N6332" i="7"/>
  <c r="N6333" i="7"/>
  <c r="N6334" i="7"/>
  <c r="N6335" i="7"/>
  <c r="N6336" i="7"/>
  <c r="N6337" i="7"/>
  <c r="N6338" i="7"/>
  <c r="N6339" i="7"/>
  <c r="N6340" i="7"/>
  <c r="N6341" i="7"/>
  <c r="N6342" i="7"/>
  <c r="N6343" i="7"/>
  <c r="N6344" i="7"/>
  <c r="N6345" i="7"/>
  <c r="N6346" i="7"/>
  <c r="N6347" i="7"/>
  <c r="N6348" i="7"/>
  <c r="N6349" i="7"/>
  <c r="N6350" i="7"/>
  <c r="N6351" i="7"/>
  <c r="N6352" i="7"/>
  <c r="N6353" i="7"/>
  <c r="N6354" i="7"/>
  <c r="N6355" i="7"/>
  <c r="N6356" i="7"/>
  <c r="N6357" i="7"/>
  <c r="N6358" i="7"/>
  <c r="N6359" i="7"/>
  <c r="N6360" i="7"/>
  <c r="N6361" i="7"/>
  <c r="N6362" i="7"/>
  <c r="N6363" i="7"/>
  <c r="N6364" i="7"/>
  <c r="N6365" i="7"/>
  <c r="N6366" i="7"/>
  <c r="N6367" i="7"/>
  <c r="N6368" i="7"/>
  <c r="N6369" i="7"/>
  <c r="N6370" i="7"/>
  <c r="N6371" i="7"/>
  <c r="N6372" i="7"/>
  <c r="N6373" i="7"/>
  <c r="N6374" i="7"/>
  <c r="N6375" i="7"/>
  <c r="N6376" i="7"/>
  <c r="N6377" i="7"/>
  <c r="N6378" i="7"/>
  <c r="N6379" i="7"/>
  <c r="N6380" i="7"/>
  <c r="N6381" i="7"/>
  <c r="N6382" i="7"/>
  <c r="N6383" i="7"/>
  <c r="N6384" i="7"/>
  <c r="N6385" i="7"/>
  <c r="N6386" i="7"/>
  <c r="N6387" i="7"/>
  <c r="N6388" i="7"/>
  <c r="N6389" i="7"/>
  <c r="N6390" i="7"/>
  <c r="N6391" i="7"/>
  <c r="N6392" i="7"/>
  <c r="N6393" i="7"/>
  <c r="N6394" i="7"/>
  <c r="N6395" i="7"/>
  <c r="N6396" i="7"/>
  <c r="N6397" i="7"/>
  <c r="N6398" i="7"/>
  <c r="N6399" i="7"/>
  <c r="N6400" i="7"/>
  <c r="N6401" i="7"/>
  <c r="N6402" i="7"/>
  <c r="N6403" i="7"/>
  <c r="N6404" i="7"/>
  <c r="N6405" i="7"/>
  <c r="N6406" i="7"/>
  <c r="N6407" i="7"/>
  <c r="N6408" i="7"/>
  <c r="N6409" i="7"/>
  <c r="N6410" i="7"/>
  <c r="N6411" i="7"/>
  <c r="N6412" i="7"/>
  <c r="N6413" i="7"/>
  <c r="N6414" i="7"/>
  <c r="N6415" i="7"/>
  <c r="N6416" i="7"/>
  <c r="N6417" i="7"/>
  <c r="N6418" i="7"/>
  <c r="N6419" i="7"/>
  <c r="N6420" i="7"/>
  <c r="N6421" i="7"/>
  <c r="N6422" i="7"/>
  <c r="N6423" i="7"/>
  <c r="N6424" i="7"/>
  <c r="N6425" i="7"/>
  <c r="N6426" i="7"/>
  <c r="N6427" i="7"/>
  <c r="N6428" i="7"/>
  <c r="N6429" i="7"/>
  <c r="N6430" i="7"/>
  <c r="N6431" i="7"/>
  <c r="N6432" i="7"/>
  <c r="N6433" i="7"/>
  <c r="N6434" i="7"/>
  <c r="N6435" i="7"/>
  <c r="N6436" i="7"/>
  <c r="N6437" i="7"/>
  <c r="N6438" i="7"/>
  <c r="N6439" i="7"/>
  <c r="N6440" i="7"/>
  <c r="N6441" i="7"/>
  <c r="N6442" i="7"/>
  <c r="N6443" i="7"/>
  <c r="N6444" i="7"/>
  <c r="N6445" i="7"/>
  <c r="N6446" i="7"/>
  <c r="N6447" i="7"/>
  <c r="N6448" i="7"/>
  <c r="N6449" i="7"/>
  <c r="N6450" i="7"/>
  <c r="N6451" i="7"/>
  <c r="N6452" i="7"/>
  <c r="N6453" i="7"/>
  <c r="N6454" i="7"/>
  <c r="N6455" i="7"/>
  <c r="N6456" i="7"/>
  <c r="N6457" i="7"/>
  <c r="N6458" i="7"/>
  <c r="N6459" i="7"/>
  <c r="N6460" i="7"/>
  <c r="N6461" i="7"/>
  <c r="N6462" i="7"/>
  <c r="N6463" i="7"/>
  <c r="N6464" i="7"/>
  <c r="N6465" i="7"/>
  <c r="N6466" i="7"/>
  <c r="N6467" i="7"/>
  <c r="N6468" i="7"/>
  <c r="N6469" i="7"/>
  <c r="N6470" i="7"/>
  <c r="N6471" i="7"/>
  <c r="N6472" i="7"/>
  <c r="N6473" i="7"/>
  <c r="N6474" i="7"/>
  <c r="N6475" i="7"/>
  <c r="N6476" i="7"/>
  <c r="N6477" i="7"/>
  <c r="N6478" i="7"/>
  <c r="N6479" i="7"/>
  <c r="N6480" i="7"/>
  <c r="N6481" i="7"/>
  <c r="N6482" i="7"/>
  <c r="N6483" i="7"/>
  <c r="N6484" i="7"/>
  <c r="N6485" i="7"/>
  <c r="N6486" i="7"/>
  <c r="N6487" i="7"/>
  <c r="N6488" i="7"/>
  <c r="N6489" i="7"/>
  <c r="N6490" i="7"/>
  <c r="N6491" i="7"/>
  <c r="N6492" i="7"/>
  <c r="N6493" i="7"/>
  <c r="N6494" i="7"/>
  <c r="N6495" i="7"/>
  <c r="N6496" i="7"/>
  <c r="N6497" i="7"/>
  <c r="N6498" i="7"/>
  <c r="N6499" i="7"/>
  <c r="N6500" i="7"/>
  <c r="N6501" i="7"/>
  <c r="N6502" i="7"/>
  <c r="N6503" i="7"/>
  <c r="N6504" i="7"/>
  <c r="N6505" i="7"/>
  <c r="N6506" i="7"/>
  <c r="N6507" i="7"/>
  <c r="N6508" i="7"/>
  <c r="N6509" i="7"/>
  <c r="N6510" i="7"/>
  <c r="N6511" i="7"/>
  <c r="N6512" i="7"/>
  <c r="N6513" i="7"/>
  <c r="N6514" i="7"/>
  <c r="N6515" i="7"/>
  <c r="N6516" i="7"/>
  <c r="N6517" i="7"/>
  <c r="N6518" i="7"/>
  <c r="N6519" i="7"/>
  <c r="N6520" i="7"/>
  <c r="N6521" i="7"/>
  <c r="N6522" i="7"/>
  <c r="N6523" i="7"/>
  <c r="N6524" i="7"/>
  <c r="N6525" i="7"/>
  <c r="N6526" i="7"/>
  <c r="N6527" i="7"/>
  <c r="N6528" i="7"/>
  <c r="N6529" i="7"/>
  <c r="N6530" i="7"/>
  <c r="N6531" i="7"/>
  <c r="N6532" i="7"/>
  <c r="N6533" i="7"/>
  <c r="N6534" i="7"/>
  <c r="N6535" i="7"/>
  <c r="N6536" i="7"/>
  <c r="N6537" i="7"/>
  <c r="N6538" i="7"/>
  <c r="N6539" i="7"/>
  <c r="N6540" i="7"/>
  <c r="N6541" i="7"/>
  <c r="N6542" i="7"/>
  <c r="N6543" i="7"/>
  <c r="N6544" i="7"/>
  <c r="N6545" i="7"/>
  <c r="N6546" i="7"/>
  <c r="N6547" i="7"/>
  <c r="N6548" i="7"/>
  <c r="N6549" i="7"/>
  <c r="N6550" i="7"/>
  <c r="N6551" i="7"/>
  <c r="N6552" i="7"/>
  <c r="N6553" i="7"/>
  <c r="N6554" i="7"/>
  <c r="N6555" i="7"/>
  <c r="N6556" i="7"/>
  <c r="N6557" i="7"/>
  <c r="N6558" i="7"/>
  <c r="N6559" i="7"/>
  <c r="N6560" i="7"/>
  <c r="N6561" i="7"/>
  <c r="N6562" i="7"/>
  <c r="N6563" i="7"/>
  <c r="N6564" i="7"/>
  <c r="N6565" i="7"/>
  <c r="N6566" i="7"/>
  <c r="N6567" i="7"/>
  <c r="N6568" i="7"/>
  <c r="N6569" i="7"/>
  <c r="N6570" i="7"/>
  <c r="N6571" i="7"/>
  <c r="N6572" i="7"/>
  <c r="N6573" i="7"/>
  <c r="N6574" i="7"/>
  <c r="N6575" i="7"/>
  <c r="N6576" i="7"/>
  <c r="N6577" i="7"/>
  <c r="N6578" i="7"/>
  <c r="N6579" i="7"/>
  <c r="N6580" i="7"/>
  <c r="N6581" i="7"/>
  <c r="N6582" i="7"/>
  <c r="N6583" i="7"/>
  <c r="N6584" i="7"/>
  <c r="N6585" i="7"/>
  <c r="N6586" i="7"/>
  <c r="N6587" i="7"/>
  <c r="N6588" i="7"/>
  <c r="N6589" i="7"/>
  <c r="N6590" i="7"/>
  <c r="N6591" i="7"/>
  <c r="N6592" i="7"/>
  <c r="N6593" i="7"/>
  <c r="N6594" i="7"/>
  <c r="N6595" i="7"/>
  <c r="N6596" i="7"/>
  <c r="N6597" i="7"/>
  <c r="N6598" i="7"/>
  <c r="N6599" i="7"/>
  <c r="N6600" i="7"/>
  <c r="N6601" i="7"/>
  <c r="N6602" i="7"/>
  <c r="N6603" i="7"/>
  <c r="N6604" i="7"/>
  <c r="N6605" i="7"/>
  <c r="N6606" i="7"/>
  <c r="N6607" i="7"/>
  <c r="N6608" i="7"/>
  <c r="N6609" i="7"/>
  <c r="N6610" i="7"/>
  <c r="N6611" i="7"/>
  <c r="N6612" i="7"/>
  <c r="N6613" i="7"/>
  <c r="N6614" i="7"/>
  <c r="N6615" i="7"/>
  <c r="N6616" i="7"/>
  <c r="N6617" i="7"/>
  <c r="N6618" i="7"/>
  <c r="N6619" i="7"/>
  <c r="N6620" i="7"/>
  <c r="N6621" i="7"/>
  <c r="N6622" i="7"/>
  <c r="N6623" i="7"/>
  <c r="N6624" i="7"/>
  <c r="N6625" i="7"/>
  <c r="N6626" i="7"/>
  <c r="N6627" i="7"/>
  <c r="N6628" i="7"/>
  <c r="N6629" i="7"/>
  <c r="N6630" i="7"/>
  <c r="N6631" i="7"/>
  <c r="N6632" i="7"/>
  <c r="N6633" i="7"/>
  <c r="N6634" i="7"/>
  <c r="N6635" i="7"/>
  <c r="N6636" i="7"/>
  <c r="N6637" i="7"/>
  <c r="N6638" i="7"/>
  <c r="N6639" i="7"/>
  <c r="N6640" i="7"/>
  <c r="N6641" i="7"/>
  <c r="N6642" i="7"/>
  <c r="N6643" i="7"/>
  <c r="N6644" i="7"/>
  <c r="N6645" i="7"/>
  <c r="N6646" i="7"/>
  <c r="N6647" i="7"/>
  <c r="N6648" i="7"/>
  <c r="N6649" i="7"/>
  <c r="N6650" i="7"/>
  <c r="N6651" i="7"/>
  <c r="N6652" i="7"/>
  <c r="N6653" i="7"/>
  <c r="N6654" i="7"/>
  <c r="N6655" i="7"/>
  <c r="N6656" i="7"/>
  <c r="N6657" i="7"/>
  <c r="N6658" i="7"/>
  <c r="N6659" i="7"/>
  <c r="N6660" i="7"/>
  <c r="N6661" i="7"/>
  <c r="N6662" i="7"/>
  <c r="N6663" i="7"/>
  <c r="N6664" i="7"/>
  <c r="N6665" i="7"/>
  <c r="N6666" i="7"/>
  <c r="N6667" i="7"/>
  <c r="N6668" i="7"/>
  <c r="N6669" i="7"/>
  <c r="N6670" i="7"/>
  <c r="N6671" i="7"/>
  <c r="N6672" i="7"/>
  <c r="N6673" i="7"/>
  <c r="N6674" i="7"/>
  <c r="N6675" i="7"/>
  <c r="N6676" i="7"/>
  <c r="N6677" i="7"/>
  <c r="N6678" i="7"/>
  <c r="N6679" i="7"/>
  <c r="N6680" i="7"/>
  <c r="N6681" i="7"/>
  <c r="N6682" i="7"/>
  <c r="N6683" i="7"/>
  <c r="N6684" i="7"/>
  <c r="N6685" i="7"/>
  <c r="N6686" i="7"/>
  <c r="N6687" i="7"/>
  <c r="N6688" i="7"/>
  <c r="N6689" i="7"/>
  <c r="N6690" i="7"/>
  <c r="N6691" i="7"/>
  <c r="N6692" i="7"/>
  <c r="N6693" i="7"/>
  <c r="N6694" i="7"/>
  <c r="N6695" i="7"/>
  <c r="N6696" i="7"/>
  <c r="N6697" i="7"/>
  <c r="N6698" i="7"/>
  <c r="N6699" i="7"/>
  <c r="N6700" i="7"/>
  <c r="N6701" i="7"/>
  <c r="N6702" i="7"/>
  <c r="N6703" i="7"/>
  <c r="N6704" i="7"/>
  <c r="N6705" i="7"/>
  <c r="N6706" i="7"/>
  <c r="N6707" i="7"/>
  <c r="N6708" i="7"/>
  <c r="N6709" i="7"/>
  <c r="N6710" i="7"/>
  <c r="N6711" i="7"/>
  <c r="N6712" i="7"/>
  <c r="N6713" i="7"/>
  <c r="N6714" i="7"/>
  <c r="N6715" i="7"/>
  <c r="N6716" i="7"/>
  <c r="N6717" i="7"/>
  <c r="N6718" i="7"/>
  <c r="N6719" i="7"/>
  <c r="N6720" i="7"/>
  <c r="N6721" i="7"/>
  <c r="N6722" i="7"/>
  <c r="N6723" i="7"/>
  <c r="N6724" i="7"/>
  <c r="N6725" i="7"/>
  <c r="N6726" i="7"/>
  <c r="N6727" i="7"/>
  <c r="N6728" i="7"/>
  <c r="N6729" i="7"/>
  <c r="N6730" i="7"/>
  <c r="N6731" i="7"/>
  <c r="N6732" i="7"/>
  <c r="N6733" i="7"/>
  <c r="N6734" i="7"/>
  <c r="N6735" i="7"/>
  <c r="N6736" i="7"/>
  <c r="N6737" i="7"/>
  <c r="N6738" i="7"/>
  <c r="N6739" i="7"/>
  <c r="N6740" i="7"/>
  <c r="N6741" i="7"/>
  <c r="N6742" i="7"/>
  <c r="N6743" i="7"/>
  <c r="N6744" i="7"/>
  <c r="N6745" i="7"/>
  <c r="N6746" i="7"/>
  <c r="N6747" i="7"/>
  <c r="N6748" i="7"/>
  <c r="N6749" i="7"/>
  <c r="N6750" i="7"/>
  <c r="N6751" i="7"/>
  <c r="N6752" i="7"/>
  <c r="N6753" i="7"/>
  <c r="N6754" i="7"/>
  <c r="N6755" i="7"/>
  <c r="N6756" i="7"/>
  <c r="N6757" i="7"/>
  <c r="N6758" i="7"/>
  <c r="N6759" i="7"/>
  <c r="N6760" i="7"/>
  <c r="N6761" i="7"/>
  <c r="N6762" i="7"/>
  <c r="N6763" i="7"/>
  <c r="N6764" i="7"/>
  <c r="N6765" i="7"/>
  <c r="N6766" i="7"/>
  <c r="N6767" i="7"/>
  <c r="N6768" i="7"/>
  <c r="N6769" i="7"/>
  <c r="N6770" i="7"/>
  <c r="N6771" i="7"/>
  <c r="N6772" i="7"/>
  <c r="N6773" i="7"/>
  <c r="N6774" i="7"/>
  <c r="N6775" i="7"/>
  <c r="N6776" i="7"/>
  <c r="N6777" i="7"/>
  <c r="N6778" i="7"/>
  <c r="N6779" i="7"/>
  <c r="N6780" i="7"/>
  <c r="N6781" i="7"/>
  <c r="N6782" i="7"/>
  <c r="N6783" i="7"/>
  <c r="N6784" i="7"/>
  <c r="N6785" i="7"/>
  <c r="N6786" i="7"/>
  <c r="N6787" i="7"/>
  <c r="N6788" i="7"/>
  <c r="N6789" i="7"/>
  <c r="N6790" i="7"/>
  <c r="N6791" i="7"/>
  <c r="N6792" i="7"/>
  <c r="N6793" i="7"/>
  <c r="N6794" i="7"/>
  <c r="N6795" i="7"/>
  <c r="N6796" i="7"/>
  <c r="N6797" i="7"/>
  <c r="N6798" i="7"/>
  <c r="N6799" i="7"/>
  <c r="N6800" i="7"/>
  <c r="N6801" i="7"/>
  <c r="N6802" i="7"/>
  <c r="N6803" i="7"/>
  <c r="N6804" i="7"/>
  <c r="N6805" i="7"/>
  <c r="N6806" i="7"/>
  <c r="N6807" i="7"/>
  <c r="N6808" i="7"/>
  <c r="N6809" i="7"/>
  <c r="N6810" i="7"/>
  <c r="N6811" i="7"/>
  <c r="N6812" i="7"/>
  <c r="N6813" i="7"/>
  <c r="N6814" i="7"/>
  <c r="N6815" i="7"/>
  <c r="N6816" i="7"/>
  <c r="N6817" i="7"/>
  <c r="N6818" i="7"/>
  <c r="N6819" i="7"/>
  <c r="N6820" i="7"/>
  <c r="N6821" i="7"/>
  <c r="N6822" i="7"/>
  <c r="N6823" i="7"/>
  <c r="N6824" i="7"/>
  <c r="N6825" i="7"/>
  <c r="N6826" i="7"/>
  <c r="N6827" i="7"/>
  <c r="N6828" i="7"/>
  <c r="N6829" i="7"/>
  <c r="N6830" i="7"/>
  <c r="N6831" i="7"/>
  <c r="N6832" i="7"/>
  <c r="N6833" i="7"/>
  <c r="N6834" i="7"/>
  <c r="N6835" i="7"/>
  <c r="N6836" i="7"/>
  <c r="N6837" i="7"/>
  <c r="N6838" i="7"/>
  <c r="N6839" i="7"/>
  <c r="N6840" i="7"/>
  <c r="N6841" i="7"/>
  <c r="N6842" i="7"/>
  <c r="N6843" i="7"/>
  <c r="N6844" i="7"/>
  <c r="N6845" i="7"/>
  <c r="N6846" i="7"/>
  <c r="N6847" i="7"/>
  <c r="N6848" i="7"/>
  <c r="N6849" i="7"/>
  <c r="N6850" i="7"/>
  <c r="N6851" i="7"/>
  <c r="N6852" i="7"/>
  <c r="N6853" i="7"/>
  <c r="N6854" i="7"/>
  <c r="N6855" i="7"/>
  <c r="N6856" i="7"/>
  <c r="N6857" i="7"/>
  <c r="N6858" i="7"/>
  <c r="N6859" i="7"/>
  <c r="N6860" i="7"/>
  <c r="N6861" i="7"/>
  <c r="N6862" i="7"/>
  <c r="N6863" i="7"/>
  <c r="N6864" i="7"/>
  <c r="N6865" i="7"/>
  <c r="N6866" i="7"/>
  <c r="N6867" i="7"/>
  <c r="N6868" i="7"/>
  <c r="N6869" i="7"/>
  <c r="N6870" i="7"/>
  <c r="N6871" i="7"/>
  <c r="N6872" i="7"/>
  <c r="N6873" i="7"/>
  <c r="N6874" i="7"/>
  <c r="N6875" i="7"/>
  <c r="N6876" i="7"/>
  <c r="N6877" i="7"/>
  <c r="N6878" i="7"/>
  <c r="N6879" i="7"/>
  <c r="N6880" i="7"/>
  <c r="N6881" i="7"/>
  <c r="N6882" i="7"/>
  <c r="N6883" i="7"/>
  <c r="N6884" i="7"/>
  <c r="N6885" i="7"/>
  <c r="N6886" i="7"/>
  <c r="N6887" i="7"/>
  <c r="N6888" i="7"/>
  <c r="N6889" i="7"/>
  <c r="N6890" i="7"/>
  <c r="N6891" i="7"/>
  <c r="N6892" i="7"/>
  <c r="N6893" i="7"/>
  <c r="N6894" i="7"/>
  <c r="N6895" i="7"/>
  <c r="N6896" i="7"/>
  <c r="N6897" i="7"/>
  <c r="N6898" i="7"/>
  <c r="N6899" i="7"/>
  <c r="N6900" i="7"/>
  <c r="N6901" i="7"/>
  <c r="N6902" i="7"/>
  <c r="N6903" i="7"/>
  <c r="N6904" i="7"/>
  <c r="N6905" i="7"/>
  <c r="N6906" i="7"/>
  <c r="N6907" i="7"/>
  <c r="N6908" i="7"/>
  <c r="N6909" i="7"/>
  <c r="N6910" i="7"/>
  <c r="N6911" i="7"/>
  <c r="N6912" i="7"/>
  <c r="N6913" i="7"/>
  <c r="N6914" i="7"/>
  <c r="N6915" i="7"/>
  <c r="N6916" i="7"/>
  <c r="N6917" i="7"/>
  <c r="N6918" i="7"/>
  <c r="N6919" i="7"/>
  <c r="N6920" i="7"/>
  <c r="N6921" i="7"/>
  <c r="N6922" i="7"/>
  <c r="N6923" i="7"/>
  <c r="N6924" i="7"/>
  <c r="N6925" i="7"/>
  <c r="N6926" i="7"/>
  <c r="N6927" i="7"/>
  <c r="N6928" i="7"/>
  <c r="N6929" i="7"/>
  <c r="N6930" i="7"/>
  <c r="N6931" i="7"/>
  <c r="N6932" i="7"/>
  <c r="N6933" i="7"/>
  <c r="N6934" i="7"/>
  <c r="N6935" i="7"/>
  <c r="N6936" i="7"/>
  <c r="N6937" i="7"/>
  <c r="N6938" i="7"/>
  <c r="N6939" i="7"/>
  <c r="N6940" i="7"/>
  <c r="N6941" i="7"/>
  <c r="N6942" i="7"/>
  <c r="N6943" i="7"/>
  <c r="N6944" i="7"/>
  <c r="N6945" i="7"/>
  <c r="N6946" i="7"/>
  <c r="N6947" i="7"/>
  <c r="N6948" i="7"/>
  <c r="N6949" i="7"/>
  <c r="N6950" i="7"/>
  <c r="N6951" i="7"/>
  <c r="N6952" i="7"/>
  <c r="N6953" i="7"/>
  <c r="N6954" i="7"/>
  <c r="N6955" i="7"/>
  <c r="N6956" i="7"/>
  <c r="N6957" i="7"/>
  <c r="N6958" i="7"/>
  <c r="N6959" i="7"/>
  <c r="N6960" i="7"/>
  <c r="N6961" i="7"/>
  <c r="N6962" i="7"/>
  <c r="N6963" i="7"/>
  <c r="N6964" i="7"/>
  <c r="N6965" i="7"/>
  <c r="N6966" i="7"/>
  <c r="N6967" i="7"/>
  <c r="N6968" i="7"/>
  <c r="N6969" i="7"/>
  <c r="N6970" i="7"/>
  <c r="N6971" i="7"/>
  <c r="N6972" i="7"/>
  <c r="N6973" i="7"/>
  <c r="N6974" i="7"/>
  <c r="N6975" i="7"/>
  <c r="N6976" i="7"/>
  <c r="N6977" i="7"/>
  <c r="N6978" i="7"/>
  <c r="N6979" i="7"/>
  <c r="N6980" i="7"/>
  <c r="N6981" i="7"/>
  <c r="N6982" i="7"/>
  <c r="N6983" i="7"/>
  <c r="N6984" i="7"/>
  <c r="N6985" i="7"/>
  <c r="N6986" i="7"/>
  <c r="N6987" i="7"/>
  <c r="N6988" i="7"/>
  <c r="N6989" i="7"/>
  <c r="N6990" i="7"/>
  <c r="N6991" i="7"/>
  <c r="N6992" i="7"/>
  <c r="N6993" i="7"/>
  <c r="N6994" i="7"/>
  <c r="N6995" i="7"/>
  <c r="N6996" i="7"/>
  <c r="N6997" i="7"/>
  <c r="N6998" i="7"/>
  <c r="N6999" i="7"/>
  <c r="N7000" i="7"/>
  <c r="N7001" i="7"/>
  <c r="N7002" i="7"/>
  <c r="N7003" i="7"/>
  <c r="N7004" i="7"/>
  <c r="N7005" i="7"/>
  <c r="N7006" i="7"/>
  <c r="N7007" i="7"/>
  <c r="N7008" i="7"/>
  <c r="N7009" i="7"/>
  <c r="N7010" i="7"/>
  <c r="N7011" i="7"/>
  <c r="N7012" i="7"/>
  <c r="N7013" i="7"/>
  <c r="N7014" i="7"/>
  <c r="N7015" i="7"/>
  <c r="N7016" i="7"/>
  <c r="N7017" i="7"/>
  <c r="N7018" i="7"/>
  <c r="N7019" i="7"/>
  <c r="N7020" i="7"/>
  <c r="N7021" i="7"/>
  <c r="N7022" i="7"/>
  <c r="N7023" i="7"/>
  <c r="N7024" i="7"/>
  <c r="N7025" i="7"/>
  <c r="N7026" i="7"/>
  <c r="N7027" i="7"/>
  <c r="N7028" i="7"/>
  <c r="N7029" i="7"/>
  <c r="N7030" i="7"/>
  <c r="N7031" i="7"/>
  <c r="N7032" i="7"/>
  <c r="N7033" i="7"/>
  <c r="N7034" i="7"/>
  <c r="N7035" i="7"/>
  <c r="N7036" i="7"/>
  <c r="N7037" i="7"/>
  <c r="N7038" i="7"/>
  <c r="N7039" i="7"/>
  <c r="N7040" i="7"/>
  <c r="N7041" i="7"/>
  <c r="N7042" i="7"/>
  <c r="N7043" i="7"/>
  <c r="N7044" i="7"/>
  <c r="N7045" i="7"/>
  <c r="N7046" i="7"/>
  <c r="N7047" i="7"/>
  <c r="N7048" i="7"/>
  <c r="N7049" i="7"/>
  <c r="N7050" i="7"/>
  <c r="N7051" i="7"/>
  <c r="N7052" i="7"/>
  <c r="N7053" i="7"/>
  <c r="N7054" i="7"/>
  <c r="N7055" i="7"/>
  <c r="N7056" i="7"/>
  <c r="N7057" i="7"/>
  <c r="N7058" i="7"/>
  <c r="N7059" i="7"/>
  <c r="N7060" i="7"/>
  <c r="N7061" i="7"/>
  <c r="N7062" i="7"/>
  <c r="N7063" i="7"/>
  <c r="N7064" i="7"/>
  <c r="N7065" i="7"/>
  <c r="N7066" i="7"/>
  <c r="N7067" i="7"/>
  <c r="N7068" i="7"/>
  <c r="N7069" i="7"/>
  <c r="N7070" i="7"/>
  <c r="N7071" i="7"/>
  <c r="N7072" i="7"/>
  <c r="N7073" i="7"/>
  <c r="N7074" i="7"/>
  <c r="N7075" i="7"/>
  <c r="N7076" i="7"/>
  <c r="N7077" i="7"/>
  <c r="N7078" i="7"/>
  <c r="N7079" i="7"/>
  <c r="N7080" i="7"/>
  <c r="N7081" i="7"/>
  <c r="N7082" i="7"/>
  <c r="N7083" i="7"/>
  <c r="N7084" i="7"/>
  <c r="N7085" i="7"/>
  <c r="N7086" i="7"/>
  <c r="N7087" i="7"/>
  <c r="N7088" i="7"/>
  <c r="N7089" i="7"/>
  <c r="N7090" i="7"/>
  <c r="N7091" i="7"/>
  <c r="N7092" i="7"/>
  <c r="N7093" i="7"/>
  <c r="N7094" i="7"/>
  <c r="N7095" i="7"/>
  <c r="N7096" i="7"/>
  <c r="N7097" i="7"/>
  <c r="N7098" i="7"/>
  <c r="N7099" i="7"/>
  <c r="N7100" i="7"/>
  <c r="N7101" i="7"/>
  <c r="N7102" i="7"/>
  <c r="N7103" i="7"/>
  <c r="N7104" i="7"/>
  <c r="N7105" i="7"/>
  <c r="N7106" i="7"/>
  <c r="N7107" i="7"/>
  <c r="N7108" i="7"/>
  <c r="N7109" i="7"/>
  <c r="N7110" i="7"/>
  <c r="N7111" i="7"/>
  <c r="N7112" i="7"/>
  <c r="N7113" i="7"/>
  <c r="N7114" i="7"/>
  <c r="N7115" i="7"/>
  <c r="N7116" i="7"/>
  <c r="N7117" i="7"/>
  <c r="N7118" i="7"/>
  <c r="N7119" i="7"/>
  <c r="N7120" i="7"/>
  <c r="N7121" i="7"/>
  <c r="N7122" i="7"/>
  <c r="N7123" i="7"/>
  <c r="N7124" i="7"/>
  <c r="N7125" i="7"/>
  <c r="N7126" i="7"/>
  <c r="N7127" i="7"/>
  <c r="N7128" i="7"/>
  <c r="N7129" i="7"/>
  <c r="N7130" i="7"/>
  <c r="N7131" i="7"/>
  <c r="N7132" i="7"/>
  <c r="N7133" i="7"/>
  <c r="N7134" i="7"/>
  <c r="N7135" i="7"/>
  <c r="N7136" i="7"/>
  <c r="N7137" i="7"/>
  <c r="N7138" i="7"/>
  <c r="N7139" i="7"/>
  <c r="N7140" i="7"/>
  <c r="N7141" i="7"/>
  <c r="N7142" i="7"/>
  <c r="N7143" i="7"/>
  <c r="N7144" i="7"/>
  <c r="N7145" i="7"/>
  <c r="N7146" i="7"/>
  <c r="N7147" i="7"/>
  <c r="N7148" i="7"/>
  <c r="N7149" i="7"/>
  <c r="N7150" i="7"/>
  <c r="N7151" i="7"/>
  <c r="N7152" i="7"/>
  <c r="N7153" i="7"/>
  <c r="N7154" i="7"/>
  <c r="N7155" i="7"/>
  <c r="N7156" i="7"/>
  <c r="N7157" i="7"/>
  <c r="N7158" i="7"/>
  <c r="N7159" i="7"/>
  <c r="N7160" i="7"/>
  <c r="N7161" i="7"/>
  <c r="N7162" i="7"/>
  <c r="N7163" i="7"/>
  <c r="N7164" i="7"/>
  <c r="N7165" i="7"/>
  <c r="N7166" i="7"/>
  <c r="N7167" i="7"/>
  <c r="N7168" i="7"/>
  <c r="N7169" i="7"/>
  <c r="T41" i="3"/>
  <c r="C41" i="3"/>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337" i="7"/>
  <c r="C2338" i="7"/>
  <c r="C2339" i="7"/>
  <c r="C2340" i="7"/>
  <c r="C2341" i="7"/>
  <c r="C2342" i="7"/>
  <c r="C2343" i="7"/>
  <c r="C2344" i="7"/>
  <c r="C2345" i="7"/>
  <c r="C2346" i="7"/>
  <c r="C2347" i="7"/>
  <c r="C2348" i="7"/>
  <c r="C2349" i="7"/>
  <c r="C2350" i="7"/>
  <c r="C2351" i="7"/>
  <c r="C2352" i="7"/>
  <c r="C2353" i="7"/>
  <c r="C2354" i="7"/>
  <c r="C2355" i="7"/>
  <c r="C2356" i="7"/>
  <c r="C2357" i="7"/>
  <c r="C2358" i="7"/>
  <c r="C2359" i="7"/>
  <c r="C2360" i="7"/>
  <c r="C2361" i="7"/>
  <c r="C2362" i="7"/>
  <c r="C2363" i="7"/>
  <c r="C2364" i="7"/>
  <c r="C2365" i="7"/>
  <c r="C2366" i="7"/>
  <c r="C2367" i="7"/>
  <c r="C2368" i="7"/>
  <c r="C2369" i="7"/>
  <c r="C2370" i="7"/>
  <c r="C2371" i="7"/>
  <c r="C2372" i="7"/>
  <c r="C2373" i="7"/>
  <c r="C2374" i="7"/>
  <c r="C2375" i="7"/>
  <c r="C2376" i="7"/>
  <c r="C2377" i="7"/>
  <c r="C2378" i="7"/>
  <c r="C2379" i="7"/>
  <c r="C2380" i="7"/>
  <c r="C2381" i="7"/>
  <c r="C2382" i="7"/>
  <c r="C2383" i="7"/>
  <c r="C2384" i="7"/>
  <c r="C2385" i="7"/>
  <c r="C2386" i="7"/>
  <c r="C2387" i="7"/>
  <c r="C2388" i="7"/>
  <c r="C2389" i="7"/>
  <c r="C2390" i="7"/>
  <c r="C2391" i="7"/>
  <c r="C2392" i="7"/>
  <c r="C2393" i="7"/>
  <c r="C2394" i="7"/>
  <c r="C2395" i="7"/>
  <c r="C2396" i="7"/>
  <c r="C2397" i="7"/>
  <c r="C2398" i="7"/>
  <c r="C2399" i="7"/>
  <c r="C2400" i="7"/>
  <c r="C2401" i="7"/>
  <c r="C2402" i="7"/>
  <c r="C2403" i="7"/>
  <c r="C2404" i="7"/>
  <c r="C2405" i="7"/>
  <c r="C2406" i="7"/>
  <c r="C2407" i="7"/>
  <c r="C2408" i="7"/>
  <c r="C2409" i="7"/>
  <c r="C2410" i="7"/>
  <c r="C2411" i="7"/>
  <c r="C2412" i="7"/>
  <c r="C2413" i="7"/>
  <c r="C2414" i="7"/>
  <c r="C2415" i="7"/>
  <c r="C2416" i="7"/>
  <c r="C2417" i="7"/>
  <c r="C2418" i="7"/>
  <c r="C2419" i="7"/>
  <c r="C2420" i="7"/>
  <c r="C2421" i="7"/>
  <c r="C2422" i="7"/>
  <c r="C2423" i="7"/>
  <c r="C2424" i="7"/>
  <c r="C2425" i="7"/>
  <c r="C2426" i="7"/>
  <c r="C2427" i="7"/>
  <c r="C2428" i="7"/>
  <c r="C2429" i="7"/>
  <c r="C2430" i="7"/>
  <c r="C2431" i="7"/>
  <c r="C2432" i="7"/>
  <c r="C2433" i="7"/>
  <c r="C2434" i="7"/>
  <c r="C2435" i="7"/>
  <c r="C2436" i="7"/>
  <c r="C2437" i="7"/>
  <c r="C2438" i="7"/>
  <c r="C2439" i="7"/>
  <c r="C2440" i="7"/>
  <c r="C2441" i="7"/>
  <c r="C2442" i="7"/>
  <c r="C2443" i="7"/>
  <c r="C2444" i="7"/>
  <c r="C2445" i="7"/>
  <c r="C2446" i="7"/>
  <c r="C2447" i="7"/>
  <c r="C2448" i="7"/>
  <c r="C2449" i="7"/>
  <c r="C2450" i="7"/>
  <c r="C2451" i="7"/>
  <c r="C2452" i="7"/>
  <c r="C2453" i="7"/>
  <c r="C2454" i="7"/>
  <c r="C2455" i="7"/>
  <c r="C2456" i="7"/>
  <c r="C2457" i="7"/>
  <c r="C2458" i="7"/>
  <c r="C2459" i="7"/>
  <c r="C2460" i="7"/>
  <c r="C2461" i="7"/>
  <c r="C2462" i="7"/>
  <c r="C2463" i="7"/>
  <c r="C2464" i="7"/>
  <c r="C2465" i="7"/>
  <c r="C2466" i="7"/>
  <c r="C2467" i="7"/>
  <c r="C2468" i="7"/>
  <c r="C2469" i="7"/>
  <c r="C2470" i="7"/>
  <c r="C2471" i="7"/>
  <c r="C2472" i="7"/>
  <c r="C2473" i="7"/>
  <c r="C2474" i="7"/>
  <c r="C2475" i="7"/>
  <c r="C2476" i="7"/>
  <c r="C2477" i="7"/>
  <c r="C2478" i="7"/>
  <c r="C2479" i="7"/>
  <c r="C2480" i="7"/>
  <c r="C2481" i="7"/>
  <c r="C2482" i="7"/>
  <c r="C2483" i="7"/>
  <c r="C2484" i="7"/>
  <c r="C2485" i="7"/>
  <c r="C2486" i="7"/>
  <c r="C2487" i="7"/>
  <c r="C2488" i="7"/>
  <c r="C2489" i="7"/>
  <c r="C2490" i="7"/>
  <c r="C2491" i="7"/>
  <c r="C2492" i="7"/>
  <c r="C2493" i="7"/>
  <c r="C2494" i="7"/>
  <c r="C2495" i="7"/>
  <c r="C2496" i="7"/>
  <c r="C2497" i="7"/>
  <c r="C2498" i="7"/>
  <c r="C2499" i="7"/>
  <c r="C2500" i="7"/>
  <c r="C2501" i="7"/>
  <c r="C2502" i="7"/>
  <c r="C2503" i="7"/>
  <c r="C2504" i="7"/>
  <c r="C2505" i="7"/>
  <c r="C2506" i="7"/>
  <c r="C2507" i="7"/>
  <c r="C2508" i="7"/>
  <c r="C2509" i="7"/>
  <c r="C2510" i="7"/>
  <c r="C2511" i="7"/>
  <c r="C2512" i="7"/>
  <c r="C2513" i="7"/>
  <c r="C2514" i="7"/>
  <c r="C2515" i="7"/>
  <c r="C2516" i="7"/>
  <c r="C2517" i="7"/>
  <c r="C2518" i="7"/>
  <c r="C2519" i="7"/>
  <c r="C2520" i="7"/>
  <c r="C2521" i="7"/>
  <c r="C2522" i="7"/>
  <c r="C2523" i="7"/>
  <c r="C2524" i="7"/>
  <c r="C2525" i="7"/>
  <c r="C2526" i="7"/>
  <c r="C2527" i="7"/>
  <c r="C2528" i="7"/>
  <c r="C2529" i="7"/>
  <c r="C2530" i="7"/>
  <c r="C2531" i="7"/>
  <c r="C2532" i="7"/>
  <c r="C2533" i="7"/>
  <c r="C2534" i="7"/>
  <c r="C2535" i="7"/>
  <c r="C2536" i="7"/>
  <c r="C2537" i="7"/>
  <c r="C2538" i="7"/>
  <c r="C2539" i="7"/>
  <c r="C2540" i="7"/>
  <c r="C2541" i="7"/>
  <c r="C2542" i="7"/>
  <c r="C2543" i="7"/>
  <c r="C2544" i="7"/>
  <c r="C2545" i="7"/>
  <c r="C2546" i="7"/>
  <c r="C2547" i="7"/>
  <c r="C2548" i="7"/>
  <c r="C2549" i="7"/>
  <c r="C2550" i="7"/>
  <c r="C2551" i="7"/>
  <c r="C2552" i="7"/>
  <c r="C2553" i="7"/>
  <c r="C2554" i="7"/>
  <c r="C2555" i="7"/>
  <c r="C2556" i="7"/>
  <c r="C2557" i="7"/>
  <c r="C2558" i="7"/>
  <c r="C2559" i="7"/>
  <c r="C2560" i="7"/>
  <c r="C2561" i="7"/>
  <c r="C2562" i="7"/>
  <c r="C2563" i="7"/>
  <c r="C2564" i="7"/>
  <c r="C2565" i="7"/>
  <c r="C2566" i="7"/>
  <c r="C2567" i="7"/>
  <c r="C2568" i="7"/>
  <c r="C2569" i="7"/>
  <c r="C2570" i="7"/>
  <c r="C2571" i="7"/>
  <c r="C2572" i="7"/>
  <c r="C2573" i="7"/>
  <c r="C2574" i="7"/>
  <c r="C2575" i="7"/>
  <c r="C2576" i="7"/>
  <c r="C2577" i="7"/>
  <c r="C2578" i="7"/>
  <c r="C2579" i="7"/>
  <c r="C2580" i="7"/>
  <c r="C2581" i="7"/>
  <c r="C2582" i="7"/>
  <c r="C2583" i="7"/>
  <c r="C2584" i="7"/>
  <c r="C2585" i="7"/>
  <c r="C2586" i="7"/>
  <c r="C2587" i="7"/>
  <c r="C2588" i="7"/>
  <c r="C2589" i="7"/>
  <c r="C2590" i="7"/>
  <c r="C2591" i="7"/>
  <c r="C2592" i="7"/>
  <c r="C2593" i="7"/>
  <c r="C2594" i="7"/>
  <c r="C2595" i="7"/>
  <c r="C2596" i="7"/>
  <c r="C2597" i="7"/>
  <c r="C2598" i="7"/>
  <c r="C2599" i="7"/>
  <c r="C2600" i="7"/>
  <c r="C2601" i="7"/>
  <c r="C2602" i="7"/>
  <c r="C2603" i="7"/>
  <c r="C2604" i="7"/>
  <c r="C2605" i="7"/>
  <c r="C2606" i="7"/>
  <c r="C2607" i="7"/>
  <c r="C2608" i="7"/>
  <c r="C2609" i="7"/>
  <c r="C2610" i="7"/>
  <c r="C2611" i="7"/>
  <c r="C2612" i="7"/>
  <c r="C2613" i="7"/>
  <c r="C2614" i="7"/>
  <c r="C2615" i="7"/>
  <c r="C2616" i="7"/>
  <c r="C2617" i="7"/>
  <c r="C2618" i="7"/>
  <c r="C2619" i="7"/>
  <c r="C2620" i="7"/>
  <c r="C2621" i="7"/>
  <c r="C2622" i="7"/>
  <c r="C2623" i="7"/>
  <c r="C2624" i="7"/>
  <c r="C2625" i="7"/>
  <c r="C2626" i="7"/>
  <c r="C2627" i="7"/>
  <c r="C2628" i="7"/>
  <c r="C2629" i="7"/>
  <c r="C2630" i="7"/>
  <c r="C2631" i="7"/>
  <c r="C2632" i="7"/>
  <c r="C2633" i="7"/>
  <c r="C2634" i="7"/>
  <c r="C2635" i="7"/>
  <c r="C2636" i="7"/>
  <c r="C2637" i="7"/>
  <c r="C2638" i="7"/>
  <c r="C2639" i="7"/>
  <c r="C2640" i="7"/>
  <c r="C2641" i="7"/>
  <c r="C2642" i="7"/>
  <c r="C2643" i="7"/>
  <c r="C2644" i="7"/>
  <c r="C2645" i="7"/>
  <c r="C2646" i="7"/>
  <c r="C2647" i="7"/>
  <c r="C2648" i="7"/>
  <c r="C2649" i="7"/>
  <c r="C2650" i="7"/>
  <c r="C2651" i="7"/>
  <c r="C2652" i="7"/>
  <c r="C2653" i="7"/>
  <c r="C2654" i="7"/>
  <c r="C2655" i="7"/>
  <c r="C2656" i="7"/>
  <c r="C2657" i="7"/>
  <c r="C2658" i="7"/>
  <c r="C2659" i="7"/>
  <c r="C2660" i="7"/>
  <c r="C2661" i="7"/>
  <c r="C2662" i="7"/>
  <c r="C2663" i="7"/>
  <c r="C2664" i="7"/>
  <c r="C2665" i="7"/>
  <c r="C2666" i="7"/>
  <c r="C2667" i="7"/>
  <c r="C2668" i="7"/>
  <c r="C2669" i="7"/>
  <c r="C2670" i="7"/>
  <c r="C2671" i="7"/>
  <c r="C2672" i="7"/>
  <c r="C2673" i="7"/>
  <c r="C2674" i="7"/>
  <c r="C2675" i="7"/>
  <c r="C2676" i="7"/>
  <c r="C2677" i="7"/>
  <c r="C2678" i="7"/>
  <c r="C2679" i="7"/>
  <c r="C2680" i="7"/>
  <c r="C2681" i="7"/>
  <c r="C2682" i="7"/>
  <c r="C2683" i="7"/>
  <c r="C2684" i="7"/>
  <c r="C2685" i="7"/>
  <c r="C2686" i="7"/>
  <c r="C2687" i="7"/>
  <c r="C2688" i="7"/>
  <c r="C2689" i="7"/>
  <c r="C2690" i="7"/>
  <c r="C2691" i="7"/>
  <c r="C2692" i="7"/>
  <c r="C2693" i="7"/>
  <c r="C2694" i="7"/>
  <c r="C2695" i="7"/>
  <c r="C2696" i="7"/>
  <c r="C2697" i="7"/>
  <c r="C2698" i="7"/>
  <c r="C2699" i="7"/>
  <c r="C2700" i="7"/>
  <c r="C2701" i="7"/>
  <c r="C2702" i="7"/>
  <c r="C2703" i="7"/>
  <c r="C2704" i="7"/>
  <c r="C2705" i="7"/>
  <c r="C2706" i="7"/>
  <c r="C2707" i="7"/>
  <c r="C2708" i="7"/>
  <c r="C2709" i="7"/>
  <c r="C2710" i="7"/>
  <c r="C2711" i="7"/>
  <c r="C2712" i="7"/>
  <c r="C2713" i="7"/>
  <c r="C2714" i="7"/>
  <c r="C2715" i="7"/>
  <c r="C2716" i="7"/>
  <c r="C2717" i="7"/>
  <c r="C2718" i="7"/>
  <c r="C2719" i="7"/>
  <c r="C2720" i="7"/>
  <c r="C2721" i="7"/>
  <c r="C2722" i="7"/>
  <c r="C2723" i="7"/>
  <c r="C2724" i="7"/>
  <c r="C2725" i="7"/>
  <c r="C2726" i="7"/>
  <c r="C2727" i="7"/>
  <c r="C2728" i="7"/>
  <c r="C2729" i="7"/>
  <c r="C2730" i="7"/>
  <c r="C2731" i="7"/>
  <c r="C2732" i="7"/>
  <c r="C2733" i="7"/>
  <c r="C2734" i="7"/>
  <c r="C2735" i="7"/>
  <c r="C2736" i="7"/>
  <c r="C2737" i="7"/>
  <c r="C2738" i="7"/>
  <c r="C2739" i="7"/>
  <c r="C2740" i="7"/>
  <c r="C2741" i="7"/>
  <c r="C2742" i="7"/>
  <c r="C2743" i="7"/>
  <c r="C2744" i="7"/>
  <c r="C2745" i="7"/>
  <c r="C2746" i="7"/>
  <c r="C2747" i="7"/>
  <c r="C2748" i="7"/>
  <c r="C2749" i="7"/>
  <c r="C2750" i="7"/>
  <c r="C2751" i="7"/>
  <c r="C2752" i="7"/>
  <c r="C2753" i="7"/>
  <c r="C2754" i="7"/>
  <c r="C2755" i="7"/>
  <c r="C2756" i="7"/>
  <c r="C2757" i="7"/>
  <c r="C2758" i="7"/>
  <c r="C2759" i="7"/>
  <c r="C2760" i="7"/>
  <c r="C2761" i="7"/>
  <c r="C2762" i="7"/>
  <c r="C2763" i="7"/>
  <c r="C2764" i="7"/>
  <c r="C2765" i="7"/>
  <c r="C2766" i="7"/>
  <c r="C2767" i="7"/>
  <c r="C2768" i="7"/>
  <c r="C2769" i="7"/>
  <c r="C2770" i="7"/>
  <c r="C2771" i="7"/>
  <c r="C2772" i="7"/>
  <c r="C2773" i="7"/>
  <c r="C2774" i="7"/>
  <c r="C2775" i="7"/>
  <c r="C2776" i="7"/>
  <c r="C2777" i="7"/>
  <c r="C2778" i="7"/>
  <c r="C2779" i="7"/>
  <c r="C2780" i="7"/>
  <c r="C2781" i="7"/>
  <c r="C2782" i="7"/>
  <c r="C2783" i="7"/>
  <c r="C2784" i="7"/>
  <c r="C2785" i="7"/>
  <c r="C2786" i="7"/>
  <c r="C2787" i="7"/>
  <c r="C2788" i="7"/>
  <c r="C2789" i="7"/>
  <c r="C2790" i="7"/>
  <c r="C2791" i="7"/>
  <c r="C2792" i="7"/>
  <c r="C2793" i="7"/>
  <c r="C2794" i="7"/>
  <c r="C2795" i="7"/>
  <c r="C2796" i="7"/>
  <c r="C2797" i="7"/>
  <c r="C2798" i="7"/>
  <c r="C2799" i="7"/>
  <c r="C2800" i="7"/>
  <c r="C2801" i="7"/>
  <c r="C2802" i="7"/>
  <c r="C2803" i="7"/>
  <c r="C2804" i="7"/>
  <c r="C2805" i="7"/>
  <c r="C2806" i="7"/>
  <c r="C2807" i="7"/>
  <c r="C2808" i="7"/>
  <c r="C2809" i="7"/>
  <c r="C2810" i="7"/>
  <c r="C2811" i="7"/>
  <c r="C2812" i="7"/>
  <c r="C2813" i="7"/>
  <c r="C2814" i="7"/>
  <c r="C2815" i="7"/>
  <c r="C2816" i="7"/>
  <c r="C2817" i="7"/>
  <c r="C2818" i="7"/>
  <c r="C2819" i="7"/>
  <c r="C2820" i="7"/>
  <c r="C2821" i="7"/>
  <c r="C2822" i="7"/>
  <c r="C2823" i="7"/>
  <c r="C2824" i="7"/>
  <c r="C2825" i="7"/>
  <c r="C2826" i="7"/>
  <c r="C2827" i="7"/>
  <c r="C2828" i="7"/>
  <c r="C2829" i="7"/>
  <c r="C2830" i="7"/>
  <c r="C2831" i="7"/>
  <c r="C2832" i="7"/>
  <c r="C2833" i="7"/>
  <c r="C2834" i="7"/>
  <c r="C2835" i="7"/>
  <c r="C2836" i="7"/>
  <c r="C2837" i="7"/>
  <c r="C2838" i="7"/>
  <c r="C2839" i="7"/>
  <c r="C2840" i="7"/>
  <c r="C2841" i="7"/>
  <c r="C2842" i="7"/>
  <c r="C2843" i="7"/>
  <c r="C2844" i="7"/>
  <c r="C2845" i="7"/>
  <c r="C2846" i="7"/>
  <c r="C2847" i="7"/>
  <c r="C2848" i="7"/>
  <c r="C2849" i="7"/>
  <c r="C2850" i="7"/>
  <c r="C2851" i="7"/>
  <c r="C2852" i="7"/>
  <c r="C2853" i="7"/>
  <c r="C2854" i="7"/>
  <c r="C2855" i="7"/>
  <c r="C2856" i="7"/>
  <c r="C2857" i="7"/>
  <c r="C2858" i="7"/>
  <c r="C2859" i="7"/>
  <c r="C2860" i="7"/>
  <c r="C2861" i="7"/>
  <c r="C2862" i="7"/>
  <c r="C2863" i="7"/>
  <c r="C2864" i="7"/>
  <c r="C2865" i="7"/>
  <c r="C2866" i="7"/>
  <c r="C2867" i="7"/>
  <c r="C2868" i="7"/>
  <c r="C2869" i="7"/>
  <c r="C2870" i="7"/>
  <c r="C2871" i="7"/>
  <c r="C2872" i="7"/>
  <c r="C2873" i="7"/>
  <c r="C2874" i="7"/>
  <c r="C2875" i="7"/>
  <c r="C2876" i="7"/>
  <c r="C2877" i="7"/>
  <c r="C2878" i="7"/>
  <c r="C2879" i="7"/>
  <c r="C2880" i="7"/>
  <c r="C2881" i="7"/>
  <c r="C2882" i="7"/>
  <c r="C2883" i="7"/>
  <c r="C2884" i="7"/>
  <c r="C2885" i="7"/>
  <c r="C2886" i="7"/>
  <c r="C2887" i="7"/>
  <c r="C2888" i="7"/>
  <c r="C2889" i="7"/>
  <c r="C2890" i="7"/>
  <c r="C2891" i="7"/>
  <c r="C2892" i="7"/>
  <c r="C2893" i="7"/>
  <c r="C2894" i="7"/>
  <c r="C2895" i="7"/>
  <c r="C2896" i="7"/>
  <c r="C2897" i="7"/>
  <c r="C2898" i="7"/>
  <c r="C2899" i="7"/>
  <c r="C2900" i="7"/>
  <c r="C2901" i="7"/>
  <c r="C2902" i="7"/>
  <c r="C2903" i="7"/>
  <c r="C2904" i="7"/>
  <c r="C2905" i="7"/>
  <c r="C2906" i="7"/>
  <c r="C2907" i="7"/>
  <c r="C2908" i="7"/>
  <c r="C2909" i="7"/>
  <c r="C2910" i="7"/>
  <c r="C2911" i="7"/>
  <c r="C2912" i="7"/>
  <c r="C2913" i="7"/>
  <c r="C2914" i="7"/>
  <c r="C2915" i="7"/>
  <c r="C2916" i="7"/>
  <c r="C2917" i="7"/>
  <c r="C2918" i="7"/>
  <c r="C2919" i="7"/>
  <c r="C2920" i="7"/>
  <c r="C2921" i="7"/>
  <c r="C2922" i="7"/>
  <c r="C2923" i="7"/>
  <c r="C2924" i="7"/>
  <c r="C2925" i="7"/>
  <c r="C2926" i="7"/>
  <c r="C2927" i="7"/>
  <c r="C2928" i="7"/>
  <c r="C2929" i="7"/>
  <c r="C2930" i="7"/>
  <c r="C2931" i="7"/>
  <c r="C2932" i="7"/>
  <c r="C2933" i="7"/>
  <c r="C2934" i="7"/>
  <c r="C2935" i="7"/>
  <c r="C2936" i="7"/>
  <c r="C2937" i="7"/>
  <c r="C2938" i="7"/>
  <c r="C2939" i="7"/>
  <c r="C2940" i="7"/>
  <c r="C2941" i="7"/>
  <c r="C2942" i="7"/>
  <c r="C2943" i="7"/>
  <c r="C2944" i="7"/>
  <c r="C2945" i="7"/>
  <c r="C2946" i="7"/>
  <c r="C2947" i="7"/>
  <c r="C2948" i="7"/>
  <c r="C2949" i="7"/>
  <c r="C2950" i="7"/>
  <c r="C2951" i="7"/>
  <c r="C2952" i="7"/>
  <c r="C2953" i="7"/>
  <c r="C2954" i="7"/>
  <c r="C2955" i="7"/>
  <c r="C2956" i="7"/>
  <c r="C2957" i="7"/>
  <c r="C2958" i="7"/>
  <c r="C2959" i="7"/>
  <c r="C2960" i="7"/>
  <c r="C2961" i="7"/>
  <c r="C2962" i="7"/>
  <c r="C2963" i="7"/>
  <c r="C2964" i="7"/>
  <c r="C2965" i="7"/>
  <c r="C2966" i="7"/>
  <c r="C2967" i="7"/>
  <c r="C2968" i="7"/>
  <c r="C2969" i="7"/>
  <c r="C2970" i="7"/>
  <c r="C2971" i="7"/>
  <c r="C2972" i="7"/>
  <c r="C2973" i="7"/>
  <c r="C2974" i="7"/>
  <c r="C2975" i="7"/>
  <c r="C2976" i="7"/>
  <c r="C2977" i="7"/>
  <c r="C2978" i="7"/>
  <c r="C2979" i="7"/>
  <c r="C2980" i="7"/>
  <c r="C2981" i="7"/>
  <c r="C2982" i="7"/>
  <c r="C2983" i="7"/>
  <c r="C2984" i="7"/>
  <c r="C2985" i="7"/>
  <c r="C2986" i="7"/>
  <c r="C2987" i="7"/>
  <c r="C2988" i="7"/>
  <c r="C2989" i="7"/>
  <c r="C2990" i="7"/>
  <c r="C2991" i="7"/>
  <c r="C2992" i="7"/>
  <c r="C2993" i="7"/>
  <c r="C2994" i="7"/>
  <c r="C2995" i="7"/>
  <c r="C2996" i="7"/>
  <c r="C2997" i="7"/>
  <c r="C2998" i="7"/>
  <c r="C2999" i="7"/>
  <c r="C3000" i="7"/>
  <c r="C3001" i="7"/>
  <c r="C3002" i="7"/>
  <c r="C3003" i="7"/>
  <c r="C3004" i="7"/>
  <c r="C3005" i="7"/>
  <c r="C3006" i="7"/>
  <c r="C3007" i="7"/>
  <c r="C3008" i="7"/>
  <c r="C3009" i="7"/>
  <c r="C3010" i="7"/>
  <c r="C3011" i="7"/>
  <c r="C3012" i="7"/>
  <c r="C3013" i="7"/>
  <c r="C3014" i="7"/>
  <c r="C3015" i="7"/>
  <c r="C3016" i="7"/>
  <c r="C3017" i="7"/>
  <c r="C3018" i="7"/>
  <c r="C3019" i="7"/>
  <c r="C3020" i="7"/>
  <c r="C3021" i="7"/>
  <c r="C3022" i="7"/>
  <c r="C3023" i="7"/>
  <c r="C3024" i="7"/>
  <c r="C3025" i="7"/>
  <c r="C3026" i="7"/>
  <c r="C3027" i="7"/>
  <c r="C3028" i="7"/>
  <c r="C3029" i="7"/>
  <c r="C3030" i="7"/>
  <c r="C3031" i="7"/>
  <c r="C3032" i="7"/>
  <c r="C3033" i="7"/>
  <c r="C3034" i="7"/>
  <c r="C3035" i="7"/>
  <c r="C3036" i="7"/>
  <c r="C3037" i="7"/>
  <c r="C3038" i="7"/>
  <c r="C3039" i="7"/>
  <c r="C3040" i="7"/>
  <c r="C3041" i="7"/>
  <c r="C3042" i="7"/>
  <c r="C3043" i="7"/>
  <c r="C3044" i="7"/>
  <c r="C3045" i="7"/>
  <c r="C3046" i="7"/>
  <c r="C3047" i="7"/>
  <c r="C3048" i="7"/>
  <c r="C3049" i="7"/>
  <c r="C3050" i="7"/>
  <c r="C3051" i="7"/>
  <c r="C3052" i="7"/>
  <c r="C3053" i="7"/>
  <c r="C3054" i="7"/>
  <c r="C3055" i="7"/>
  <c r="C3056" i="7"/>
  <c r="C3057" i="7"/>
  <c r="C3058" i="7"/>
  <c r="C3059" i="7"/>
  <c r="C3060" i="7"/>
  <c r="C3061" i="7"/>
  <c r="C3062" i="7"/>
  <c r="C3063" i="7"/>
  <c r="C3064" i="7"/>
  <c r="C3065" i="7"/>
  <c r="C3066" i="7"/>
  <c r="C3067" i="7"/>
  <c r="C3068" i="7"/>
  <c r="C3069" i="7"/>
  <c r="C3070" i="7"/>
  <c r="C3071" i="7"/>
  <c r="C3072" i="7"/>
  <c r="C3073" i="7"/>
  <c r="C3074" i="7"/>
  <c r="C3075" i="7"/>
  <c r="C3076" i="7"/>
  <c r="C3077" i="7"/>
  <c r="C3078" i="7"/>
  <c r="C3079" i="7"/>
  <c r="C3080" i="7"/>
  <c r="C3081" i="7"/>
  <c r="C3082" i="7"/>
  <c r="C3083" i="7"/>
  <c r="C3084" i="7"/>
  <c r="C3085" i="7"/>
  <c r="C3086" i="7"/>
  <c r="C3087" i="7"/>
  <c r="C3088" i="7"/>
  <c r="C3089" i="7"/>
  <c r="C3090" i="7"/>
  <c r="C3091" i="7"/>
  <c r="C3092" i="7"/>
  <c r="C3093" i="7"/>
  <c r="C3094" i="7"/>
  <c r="C3095" i="7"/>
  <c r="C3096" i="7"/>
  <c r="C3097" i="7"/>
  <c r="C3098" i="7"/>
  <c r="C3099" i="7"/>
  <c r="C3100" i="7"/>
  <c r="C3101" i="7"/>
  <c r="C3102" i="7"/>
  <c r="C3103" i="7"/>
  <c r="C3104" i="7"/>
  <c r="C3105" i="7"/>
  <c r="C3106" i="7"/>
  <c r="C3107" i="7"/>
  <c r="C3108" i="7"/>
  <c r="C3109" i="7"/>
  <c r="C3110" i="7"/>
  <c r="C3111" i="7"/>
  <c r="C3112" i="7"/>
  <c r="C3113" i="7"/>
  <c r="C3114" i="7"/>
  <c r="C3115" i="7"/>
  <c r="C3116" i="7"/>
  <c r="C3117" i="7"/>
  <c r="C3118" i="7"/>
  <c r="C3119" i="7"/>
  <c r="C3120" i="7"/>
  <c r="C3121" i="7"/>
  <c r="C3122" i="7"/>
  <c r="C3123" i="7"/>
  <c r="C3124" i="7"/>
  <c r="C3125" i="7"/>
  <c r="C3126" i="7"/>
  <c r="C3127" i="7"/>
  <c r="C3128" i="7"/>
  <c r="C3129" i="7"/>
  <c r="C3130" i="7"/>
  <c r="C3131" i="7"/>
  <c r="C3132" i="7"/>
  <c r="C3133" i="7"/>
  <c r="C3134" i="7"/>
  <c r="C3135" i="7"/>
  <c r="C3136" i="7"/>
  <c r="C3137" i="7"/>
  <c r="C3138" i="7"/>
  <c r="C3139" i="7"/>
  <c r="C3140" i="7"/>
  <c r="C3141" i="7"/>
  <c r="C3142" i="7"/>
  <c r="C3143" i="7"/>
  <c r="C3144" i="7"/>
  <c r="C3145" i="7"/>
  <c r="C3146" i="7"/>
  <c r="C3147" i="7"/>
  <c r="C3148" i="7"/>
  <c r="C3149" i="7"/>
  <c r="C3150" i="7"/>
  <c r="C3151" i="7"/>
  <c r="C3152" i="7"/>
  <c r="C3153" i="7"/>
  <c r="C3154" i="7"/>
  <c r="C3155" i="7"/>
  <c r="C3156" i="7"/>
  <c r="C3157" i="7"/>
  <c r="C3158" i="7"/>
  <c r="C3159" i="7"/>
  <c r="C3160" i="7"/>
  <c r="C3161" i="7"/>
  <c r="C3162" i="7"/>
  <c r="C3163" i="7"/>
  <c r="C3164" i="7"/>
  <c r="C3165" i="7"/>
  <c r="C3166" i="7"/>
  <c r="C3167" i="7"/>
  <c r="C3168" i="7"/>
  <c r="C3169" i="7"/>
  <c r="C3170" i="7"/>
  <c r="C3171" i="7"/>
  <c r="C3172" i="7"/>
  <c r="C3173" i="7"/>
  <c r="C3174" i="7"/>
  <c r="C3175" i="7"/>
  <c r="C3176" i="7"/>
  <c r="C3177" i="7"/>
  <c r="C3178" i="7"/>
  <c r="C3179" i="7"/>
  <c r="C3180" i="7"/>
  <c r="C3181" i="7"/>
  <c r="C3182" i="7"/>
  <c r="C3183" i="7"/>
  <c r="C3184" i="7"/>
  <c r="C3185" i="7"/>
  <c r="C3186" i="7"/>
  <c r="C3187" i="7"/>
  <c r="C3188" i="7"/>
  <c r="C3189" i="7"/>
  <c r="C3190" i="7"/>
  <c r="C3191" i="7"/>
  <c r="C3192" i="7"/>
  <c r="C3193" i="7"/>
  <c r="C3194" i="7"/>
  <c r="C3195" i="7"/>
  <c r="C3196" i="7"/>
  <c r="C3197" i="7"/>
  <c r="C3198" i="7"/>
  <c r="C3199" i="7"/>
  <c r="C3200" i="7"/>
  <c r="C3201" i="7"/>
  <c r="C3202" i="7"/>
  <c r="C3203" i="7"/>
  <c r="C3204" i="7"/>
  <c r="C3205" i="7"/>
  <c r="C3206" i="7"/>
  <c r="C3207" i="7"/>
  <c r="C3208" i="7"/>
  <c r="C3209" i="7"/>
  <c r="C3210" i="7"/>
  <c r="C3211" i="7"/>
  <c r="C3212" i="7"/>
  <c r="C3213" i="7"/>
  <c r="C3214" i="7"/>
  <c r="C3215" i="7"/>
  <c r="C3216" i="7"/>
  <c r="C3217" i="7"/>
  <c r="C3218" i="7"/>
  <c r="C3219" i="7"/>
  <c r="C3220" i="7"/>
  <c r="C3221" i="7"/>
  <c r="C3222" i="7"/>
  <c r="C3223" i="7"/>
  <c r="C3224" i="7"/>
  <c r="C3225" i="7"/>
  <c r="C3226" i="7"/>
  <c r="C3227" i="7"/>
  <c r="C3228" i="7"/>
  <c r="C3229" i="7"/>
  <c r="C3230" i="7"/>
  <c r="C3231" i="7"/>
  <c r="C3232" i="7"/>
  <c r="C3233" i="7"/>
  <c r="C3234" i="7"/>
  <c r="C3235" i="7"/>
  <c r="C3236" i="7"/>
  <c r="C3237" i="7"/>
  <c r="C3238" i="7"/>
  <c r="C3239" i="7"/>
  <c r="C3240" i="7"/>
  <c r="C3241" i="7"/>
  <c r="C3242" i="7"/>
  <c r="C3243" i="7"/>
  <c r="C3244" i="7"/>
  <c r="C3245" i="7"/>
  <c r="C3246" i="7"/>
  <c r="C3247" i="7"/>
  <c r="C3248" i="7"/>
  <c r="C3249" i="7"/>
  <c r="C3250" i="7"/>
  <c r="C3251" i="7"/>
  <c r="C3252" i="7"/>
  <c r="C3253" i="7"/>
  <c r="C3254" i="7"/>
  <c r="C3255" i="7"/>
  <c r="C3256" i="7"/>
  <c r="C3257" i="7"/>
  <c r="C3258" i="7"/>
  <c r="C3259" i="7"/>
  <c r="C3260" i="7"/>
  <c r="C3261" i="7"/>
  <c r="C3262" i="7"/>
  <c r="C3263" i="7"/>
  <c r="C3264" i="7"/>
  <c r="C3265" i="7"/>
  <c r="C3266" i="7"/>
  <c r="C3267" i="7"/>
  <c r="C3268" i="7"/>
  <c r="C3269" i="7"/>
  <c r="C3270" i="7"/>
  <c r="C3271" i="7"/>
  <c r="C3272" i="7"/>
  <c r="C3273" i="7"/>
  <c r="C3274" i="7"/>
  <c r="C3275" i="7"/>
  <c r="C3276" i="7"/>
  <c r="C3277" i="7"/>
  <c r="C3278" i="7"/>
  <c r="C3279" i="7"/>
  <c r="C3280" i="7"/>
  <c r="C3281" i="7"/>
  <c r="C3282" i="7"/>
  <c r="C3283" i="7"/>
  <c r="C3284" i="7"/>
  <c r="C3285" i="7"/>
  <c r="C3286" i="7"/>
  <c r="C3287" i="7"/>
  <c r="C3288" i="7"/>
  <c r="C3289" i="7"/>
  <c r="C3290" i="7"/>
  <c r="C3291" i="7"/>
  <c r="C3292" i="7"/>
  <c r="C3293" i="7"/>
  <c r="C3294" i="7"/>
  <c r="C3295" i="7"/>
  <c r="C3296" i="7"/>
  <c r="C3297" i="7"/>
  <c r="C3298" i="7"/>
  <c r="C3299" i="7"/>
  <c r="C3300" i="7"/>
  <c r="C3301" i="7"/>
  <c r="C3302" i="7"/>
  <c r="C3303" i="7"/>
  <c r="C3304" i="7"/>
  <c r="C3305" i="7"/>
  <c r="C3306" i="7"/>
  <c r="C3307" i="7"/>
  <c r="C3308" i="7"/>
  <c r="C3309" i="7"/>
  <c r="C3310" i="7"/>
  <c r="C3311" i="7"/>
  <c r="C3312" i="7"/>
  <c r="C3313" i="7"/>
  <c r="C3314" i="7"/>
  <c r="C3315" i="7"/>
  <c r="C3316" i="7"/>
  <c r="C3317" i="7"/>
  <c r="C3318" i="7"/>
  <c r="C3319" i="7"/>
  <c r="C3320" i="7"/>
  <c r="C3321" i="7"/>
  <c r="C3322" i="7"/>
  <c r="C3323" i="7"/>
  <c r="C3324" i="7"/>
  <c r="C3325" i="7"/>
  <c r="C3326" i="7"/>
  <c r="C3327" i="7"/>
  <c r="C3328" i="7"/>
  <c r="C3329" i="7"/>
  <c r="C3330" i="7"/>
  <c r="C3331" i="7"/>
  <c r="C3332" i="7"/>
  <c r="C3333" i="7"/>
  <c r="C3334" i="7"/>
  <c r="C3335" i="7"/>
  <c r="C3336" i="7"/>
  <c r="C3337" i="7"/>
  <c r="C3338" i="7"/>
  <c r="C3339" i="7"/>
  <c r="C3340" i="7"/>
  <c r="C3341" i="7"/>
  <c r="C3342" i="7"/>
  <c r="C3343" i="7"/>
  <c r="C3344" i="7"/>
  <c r="C3345" i="7"/>
  <c r="C3346" i="7"/>
  <c r="C3347" i="7"/>
  <c r="C3348" i="7"/>
  <c r="C3349" i="7"/>
  <c r="C3350" i="7"/>
  <c r="C3351" i="7"/>
  <c r="C3352" i="7"/>
  <c r="C3353" i="7"/>
  <c r="C3354" i="7"/>
  <c r="C3355" i="7"/>
  <c r="C3356" i="7"/>
  <c r="C3357" i="7"/>
  <c r="C3358" i="7"/>
  <c r="C3359" i="7"/>
  <c r="C3360" i="7"/>
  <c r="C3361" i="7"/>
  <c r="C3362" i="7"/>
  <c r="C3363" i="7"/>
  <c r="C3364" i="7"/>
  <c r="C3365" i="7"/>
  <c r="C3366" i="7"/>
  <c r="C3367" i="7"/>
  <c r="C3368" i="7"/>
  <c r="C3369" i="7"/>
  <c r="C3370" i="7"/>
  <c r="C3371" i="7"/>
  <c r="C3372" i="7"/>
  <c r="C3373" i="7"/>
  <c r="C3374" i="7"/>
  <c r="C3375" i="7"/>
  <c r="C3376" i="7"/>
  <c r="C3377" i="7"/>
  <c r="C3378" i="7"/>
  <c r="C3379" i="7"/>
  <c r="C3380" i="7"/>
  <c r="C3381" i="7"/>
  <c r="C3382" i="7"/>
  <c r="C3383" i="7"/>
  <c r="C3384" i="7"/>
  <c r="C3385" i="7"/>
  <c r="C3386" i="7"/>
  <c r="C3387" i="7"/>
  <c r="C3388" i="7"/>
  <c r="C3389" i="7"/>
  <c r="C3390" i="7"/>
  <c r="C3391" i="7"/>
  <c r="C3392" i="7"/>
  <c r="C3393" i="7"/>
  <c r="C3394" i="7"/>
  <c r="C3395" i="7"/>
  <c r="C3396" i="7"/>
  <c r="C3397" i="7"/>
  <c r="C3398" i="7"/>
  <c r="C3399" i="7"/>
  <c r="C3400" i="7"/>
  <c r="C3401" i="7"/>
  <c r="C3402" i="7"/>
  <c r="C3403" i="7"/>
  <c r="C3404" i="7"/>
  <c r="C3405" i="7"/>
  <c r="C3406" i="7"/>
  <c r="C3407" i="7"/>
  <c r="C3408" i="7"/>
  <c r="C3409" i="7"/>
  <c r="C3410" i="7"/>
  <c r="C3411" i="7"/>
  <c r="C3412" i="7"/>
  <c r="C3413" i="7"/>
  <c r="C3414" i="7"/>
  <c r="C3415" i="7"/>
  <c r="C3416" i="7"/>
  <c r="C3417" i="7"/>
  <c r="C3418" i="7"/>
  <c r="C3419" i="7"/>
  <c r="C3420" i="7"/>
  <c r="C3421" i="7"/>
  <c r="C3422" i="7"/>
  <c r="C3423" i="7"/>
  <c r="C3424" i="7"/>
  <c r="C3425" i="7"/>
  <c r="C3426" i="7"/>
  <c r="C3427" i="7"/>
  <c r="C3428" i="7"/>
  <c r="C3429" i="7"/>
  <c r="C3430" i="7"/>
  <c r="C3431" i="7"/>
  <c r="C3432" i="7"/>
  <c r="C3433" i="7"/>
  <c r="C3434" i="7"/>
  <c r="C3435" i="7"/>
  <c r="C3436" i="7"/>
  <c r="C3437" i="7"/>
  <c r="C3438" i="7"/>
  <c r="C3439" i="7"/>
  <c r="C3440" i="7"/>
  <c r="C3441" i="7"/>
  <c r="C3442" i="7"/>
  <c r="C3443" i="7"/>
  <c r="C3444" i="7"/>
  <c r="C3445" i="7"/>
  <c r="C3446" i="7"/>
  <c r="C3447" i="7"/>
  <c r="C3448" i="7"/>
  <c r="C3449" i="7"/>
  <c r="C3450" i="7"/>
  <c r="C3451" i="7"/>
  <c r="C3452" i="7"/>
  <c r="C3453" i="7"/>
  <c r="C3454" i="7"/>
  <c r="C3455" i="7"/>
  <c r="C3456" i="7"/>
  <c r="C3457" i="7"/>
  <c r="C3458" i="7"/>
  <c r="C3459" i="7"/>
  <c r="C3460" i="7"/>
  <c r="C3461" i="7"/>
  <c r="C3462" i="7"/>
  <c r="C3463" i="7"/>
  <c r="C3464" i="7"/>
  <c r="C3465" i="7"/>
  <c r="C3466" i="7"/>
  <c r="C3467" i="7"/>
  <c r="C3468" i="7"/>
  <c r="C3469" i="7"/>
  <c r="C3470" i="7"/>
  <c r="C3471" i="7"/>
  <c r="C3472" i="7"/>
  <c r="C3473" i="7"/>
  <c r="C3474" i="7"/>
  <c r="C3475" i="7"/>
  <c r="C3476" i="7"/>
  <c r="C3477" i="7"/>
  <c r="C3478" i="7"/>
  <c r="C3479" i="7"/>
  <c r="C3480" i="7"/>
  <c r="C3481" i="7"/>
  <c r="C3482" i="7"/>
  <c r="C3483" i="7"/>
  <c r="C3484" i="7"/>
  <c r="C3485" i="7"/>
  <c r="C3486" i="7"/>
  <c r="C3487" i="7"/>
  <c r="C3488" i="7"/>
  <c r="C3489" i="7"/>
  <c r="C3490" i="7"/>
  <c r="C3491" i="7"/>
  <c r="C3492" i="7"/>
  <c r="C3493" i="7"/>
  <c r="C3494" i="7"/>
  <c r="C3495" i="7"/>
  <c r="C3496" i="7"/>
  <c r="C3497" i="7"/>
  <c r="C3498" i="7"/>
  <c r="C3499" i="7"/>
  <c r="C3500" i="7"/>
  <c r="C3501" i="7"/>
  <c r="C3502" i="7"/>
  <c r="C3503" i="7"/>
  <c r="C3504" i="7"/>
  <c r="C3505" i="7"/>
  <c r="C3506" i="7"/>
  <c r="C3507" i="7"/>
  <c r="C3508" i="7"/>
  <c r="C3509" i="7"/>
  <c r="C3510" i="7"/>
  <c r="C3511" i="7"/>
  <c r="C3512" i="7"/>
  <c r="C3513" i="7"/>
  <c r="C3514" i="7"/>
  <c r="C3515" i="7"/>
  <c r="C3516" i="7"/>
  <c r="C3517" i="7"/>
  <c r="C3518" i="7"/>
  <c r="C3519" i="7"/>
  <c r="C3520" i="7"/>
  <c r="C3521" i="7"/>
  <c r="C3522" i="7"/>
  <c r="C3523" i="7"/>
  <c r="C3524" i="7"/>
  <c r="C3525" i="7"/>
  <c r="C3526" i="7"/>
  <c r="C3527" i="7"/>
  <c r="C3528" i="7"/>
  <c r="C3529" i="7"/>
  <c r="C3530" i="7"/>
  <c r="C3531" i="7"/>
  <c r="C3532" i="7"/>
  <c r="C3533" i="7"/>
  <c r="C3534" i="7"/>
  <c r="C3535" i="7"/>
  <c r="C3536" i="7"/>
  <c r="C3537" i="7"/>
  <c r="C3538" i="7"/>
  <c r="C3539" i="7"/>
  <c r="C3540" i="7"/>
  <c r="C3541" i="7"/>
  <c r="C3542" i="7"/>
  <c r="C3543" i="7"/>
  <c r="C3544" i="7"/>
  <c r="C3545" i="7"/>
  <c r="C3546" i="7"/>
  <c r="C3547" i="7"/>
  <c r="C3548" i="7"/>
  <c r="C3549" i="7"/>
  <c r="C3550" i="7"/>
  <c r="C3551" i="7"/>
  <c r="C3552" i="7"/>
  <c r="C3553" i="7"/>
  <c r="C3554" i="7"/>
  <c r="C3555" i="7"/>
  <c r="C3556" i="7"/>
  <c r="C3557" i="7"/>
  <c r="C3558" i="7"/>
  <c r="C3559" i="7"/>
  <c r="C3560" i="7"/>
  <c r="C3561" i="7"/>
  <c r="C3562" i="7"/>
  <c r="C3563" i="7"/>
  <c r="C3564" i="7"/>
  <c r="C3565" i="7"/>
  <c r="C3566" i="7"/>
  <c r="C3567" i="7"/>
  <c r="C3568" i="7"/>
  <c r="C3569" i="7"/>
  <c r="C3570" i="7"/>
  <c r="C3571" i="7"/>
  <c r="C3572" i="7"/>
  <c r="C3573" i="7"/>
  <c r="C3574" i="7"/>
  <c r="C3575" i="7"/>
  <c r="C3576" i="7"/>
  <c r="C3577" i="7"/>
  <c r="C3578" i="7"/>
  <c r="C3579" i="7"/>
  <c r="C3580" i="7"/>
  <c r="C3581" i="7"/>
  <c r="C3582" i="7"/>
  <c r="C3583" i="7"/>
  <c r="C3584" i="7"/>
  <c r="C3585" i="7"/>
  <c r="C3586" i="7"/>
  <c r="C3587" i="7"/>
  <c r="C3588" i="7"/>
  <c r="C3589" i="7"/>
  <c r="C3590" i="7"/>
  <c r="C3591" i="7"/>
  <c r="C3592" i="7"/>
  <c r="C3593" i="7"/>
  <c r="C3594" i="7"/>
  <c r="C3595" i="7"/>
  <c r="C3596" i="7"/>
  <c r="C3597" i="7"/>
  <c r="C3598" i="7"/>
  <c r="C3599" i="7"/>
  <c r="C3600" i="7"/>
  <c r="C3601" i="7"/>
  <c r="C3602" i="7"/>
  <c r="C3603" i="7"/>
  <c r="C3604" i="7"/>
  <c r="C3605" i="7"/>
  <c r="C3606" i="7"/>
  <c r="C3607" i="7"/>
  <c r="C3608" i="7"/>
  <c r="C3609" i="7"/>
  <c r="C3610" i="7"/>
  <c r="C3611" i="7"/>
  <c r="C3612" i="7"/>
  <c r="C3613" i="7"/>
  <c r="C3614" i="7"/>
  <c r="C3615" i="7"/>
  <c r="C3616" i="7"/>
  <c r="C3617" i="7"/>
  <c r="C3618" i="7"/>
  <c r="C3619" i="7"/>
  <c r="C3620" i="7"/>
  <c r="C3621" i="7"/>
  <c r="C3622" i="7"/>
  <c r="C3623" i="7"/>
  <c r="C3624" i="7"/>
  <c r="C3625" i="7"/>
  <c r="C3626" i="7"/>
  <c r="C3627" i="7"/>
  <c r="C3628" i="7"/>
  <c r="C3629" i="7"/>
  <c r="C3630" i="7"/>
  <c r="C3631" i="7"/>
  <c r="C3632" i="7"/>
  <c r="C3633" i="7"/>
  <c r="C3634" i="7"/>
  <c r="C3635" i="7"/>
  <c r="C3636" i="7"/>
  <c r="C3637" i="7"/>
  <c r="C3638" i="7"/>
  <c r="C3639" i="7"/>
  <c r="C3640" i="7"/>
  <c r="C3641" i="7"/>
  <c r="C3642" i="7"/>
  <c r="C3643" i="7"/>
  <c r="C3644" i="7"/>
  <c r="C3645" i="7"/>
  <c r="C3646" i="7"/>
  <c r="C3647" i="7"/>
  <c r="C3648" i="7"/>
  <c r="C3649" i="7"/>
  <c r="C3650" i="7"/>
  <c r="C3651" i="7"/>
  <c r="C3652" i="7"/>
  <c r="C3653" i="7"/>
  <c r="C3654" i="7"/>
  <c r="C3655" i="7"/>
  <c r="C3656" i="7"/>
  <c r="C3657" i="7"/>
  <c r="C3658" i="7"/>
  <c r="C3659" i="7"/>
  <c r="C3660" i="7"/>
  <c r="C3661" i="7"/>
  <c r="C3662" i="7"/>
  <c r="C3663" i="7"/>
  <c r="C3664" i="7"/>
  <c r="C3665" i="7"/>
  <c r="C3666" i="7"/>
  <c r="C3667" i="7"/>
  <c r="C3668" i="7"/>
  <c r="C3669" i="7"/>
  <c r="C3670" i="7"/>
  <c r="C3671" i="7"/>
  <c r="C3672" i="7"/>
  <c r="C3673" i="7"/>
  <c r="C3674" i="7"/>
  <c r="C3675" i="7"/>
  <c r="C3676" i="7"/>
  <c r="C3677" i="7"/>
  <c r="C3678" i="7"/>
  <c r="C3679" i="7"/>
  <c r="C3680" i="7"/>
  <c r="C3681" i="7"/>
  <c r="C3682" i="7"/>
  <c r="C3683" i="7"/>
  <c r="C3684" i="7"/>
  <c r="C3685" i="7"/>
  <c r="C3686" i="7"/>
  <c r="C3687" i="7"/>
  <c r="C3688" i="7"/>
  <c r="C3689" i="7"/>
  <c r="C3690" i="7"/>
  <c r="C3691" i="7"/>
  <c r="C3692" i="7"/>
  <c r="C3693" i="7"/>
  <c r="C3694" i="7"/>
  <c r="C3695" i="7"/>
  <c r="C3696" i="7"/>
  <c r="C3697" i="7"/>
  <c r="C3698" i="7"/>
  <c r="C3699" i="7"/>
  <c r="C3700" i="7"/>
  <c r="C3701" i="7"/>
  <c r="C3702" i="7"/>
  <c r="C3703" i="7"/>
  <c r="C3704" i="7"/>
  <c r="C3705" i="7"/>
  <c r="C3706" i="7"/>
  <c r="C3707" i="7"/>
  <c r="C3708" i="7"/>
  <c r="C3709" i="7"/>
  <c r="C3710" i="7"/>
  <c r="C3711" i="7"/>
  <c r="C3712" i="7"/>
  <c r="C3713" i="7"/>
  <c r="C3714" i="7"/>
  <c r="C3715" i="7"/>
  <c r="C3716" i="7"/>
  <c r="C3717" i="7"/>
  <c r="C3718" i="7"/>
  <c r="C3719" i="7"/>
  <c r="C3720" i="7"/>
  <c r="C3721" i="7"/>
  <c r="C3722" i="7"/>
  <c r="C3723" i="7"/>
  <c r="C3724" i="7"/>
  <c r="C3725" i="7"/>
  <c r="C3726" i="7"/>
  <c r="C3727" i="7"/>
  <c r="C3728" i="7"/>
  <c r="C3729" i="7"/>
  <c r="C3730" i="7"/>
  <c r="C3731" i="7"/>
  <c r="C3732" i="7"/>
  <c r="C3733" i="7"/>
  <c r="C3734" i="7"/>
  <c r="C3735" i="7"/>
  <c r="C3736" i="7"/>
  <c r="C3737" i="7"/>
  <c r="C3738" i="7"/>
  <c r="C3739" i="7"/>
  <c r="C3740" i="7"/>
  <c r="C3741" i="7"/>
  <c r="C3742" i="7"/>
  <c r="C3743" i="7"/>
  <c r="C3744" i="7"/>
  <c r="C3745" i="7"/>
  <c r="C3746" i="7"/>
  <c r="C3747" i="7"/>
  <c r="C3748" i="7"/>
  <c r="C3749" i="7"/>
  <c r="C3750" i="7"/>
  <c r="C3751" i="7"/>
  <c r="C3752" i="7"/>
  <c r="C3753" i="7"/>
  <c r="C3754" i="7"/>
  <c r="C3755" i="7"/>
  <c r="C3756" i="7"/>
  <c r="C3757" i="7"/>
  <c r="C3758" i="7"/>
  <c r="C3759" i="7"/>
  <c r="C3760" i="7"/>
  <c r="C3761" i="7"/>
  <c r="C3762" i="7"/>
  <c r="C3763" i="7"/>
  <c r="C3764" i="7"/>
  <c r="C3765" i="7"/>
  <c r="C3766" i="7"/>
  <c r="C3767" i="7"/>
  <c r="C3768" i="7"/>
  <c r="C3769" i="7"/>
  <c r="C3770" i="7"/>
  <c r="C3771" i="7"/>
  <c r="C3772" i="7"/>
  <c r="C3773" i="7"/>
  <c r="C3774" i="7"/>
  <c r="C3775" i="7"/>
  <c r="C3776" i="7"/>
  <c r="C3777" i="7"/>
  <c r="C3778" i="7"/>
  <c r="C3779" i="7"/>
  <c r="C3780" i="7"/>
  <c r="C3781" i="7"/>
  <c r="C3782" i="7"/>
  <c r="C3783" i="7"/>
  <c r="C3784" i="7"/>
  <c r="C3785" i="7"/>
  <c r="C3786" i="7"/>
  <c r="C3787" i="7"/>
  <c r="C3788" i="7"/>
  <c r="C3789" i="7"/>
  <c r="C3790" i="7"/>
  <c r="C3791" i="7"/>
  <c r="C3792" i="7"/>
  <c r="C3793" i="7"/>
  <c r="C3794" i="7"/>
  <c r="C3795" i="7"/>
  <c r="C3796" i="7"/>
  <c r="C3797" i="7"/>
  <c r="C3798" i="7"/>
  <c r="C3799" i="7"/>
  <c r="C3800" i="7"/>
  <c r="C3801" i="7"/>
  <c r="C3802" i="7"/>
  <c r="C3803" i="7"/>
  <c r="C3804" i="7"/>
  <c r="C3805" i="7"/>
  <c r="C3806" i="7"/>
  <c r="C3807" i="7"/>
  <c r="C3808" i="7"/>
  <c r="C3809" i="7"/>
  <c r="C3810" i="7"/>
  <c r="C3811" i="7"/>
  <c r="C3812" i="7"/>
  <c r="C3813" i="7"/>
  <c r="C3814" i="7"/>
  <c r="C3815" i="7"/>
  <c r="C3816" i="7"/>
  <c r="C3817" i="7"/>
  <c r="C3818" i="7"/>
  <c r="C3819" i="7"/>
  <c r="C3820" i="7"/>
  <c r="C3821" i="7"/>
  <c r="C3822" i="7"/>
  <c r="C3823" i="7"/>
  <c r="C3824" i="7"/>
  <c r="C3825" i="7"/>
  <c r="C3826" i="7"/>
  <c r="C3827" i="7"/>
  <c r="C3828" i="7"/>
  <c r="C3829" i="7"/>
  <c r="C3830" i="7"/>
  <c r="C3831" i="7"/>
  <c r="C3832" i="7"/>
  <c r="C3833" i="7"/>
  <c r="C3834" i="7"/>
  <c r="C3835" i="7"/>
  <c r="C3836" i="7"/>
  <c r="C3837" i="7"/>
  <c r="C3838" i="7"/>
  <c r="C3839" i="7"/>
  <c r="C3840" i="7"/>
  <c r="C3841" i="7"/>
  <c r="C3842" i="7"/>
  <c r="C3843" i="7"/>
  <c r="C3844" i="7"/>
  <c r="C3845" i="7"/>
  <c r="C3846" i="7"/>
  <c r="C3847" i="7"/>
  <c r="C3848" i="7"/>
  <c r="C3849" i="7"/>
  <c r="C3850" i="7"/>
  <c r="C3851" i="7"/>
  <c r="C3852" i="7"/>
  <c r="C3853" i="7"/>
  <c r="C3854" i="7"/>
  <c r="C3855" i="7"/>
  <c r="C3856" i="7"/>
  <c r="C3857" i="7"/>
  <c r="C3858" i="7"/>
  <c r="C3859" i="7"/>
  <c r="C3860" i="7"/>
  <c r="C3861" i="7"/>
  <c r="C3862" i="7"/>
  <c r="C3863" i="7"/>
  <c r="C3864" i="7"/>
  <c r="C3865" i="7"/>
  <c r="C3866" i="7"/>
  <c r="C3867" i="7"/>
  <c r="C3868" i="7"/>
  <c r="C3869" i="7"/>
  <c r="C3870" i="7"/>
  <c r="C3871" i="7"/>
  <c r="C3872" i="7"/>
  <c r="C3873" i="7"/>
  <c r="C3874" i="7"/>
  <c r="C3875" i="7"/>
  <c r="C3876" i="7"/>
  <c r="C3877" i="7"/>
  <c r="C3878" i="7"/>
  <c r="C3879" i="7"/>
  <c r="C3880" i="7"/>
  <c r="C3881" i="7"/>
  <c r="C3882" i="7"/>
  <c r="C3883" i="7"/>
  <c r="C3884" i="7"/>
  <c r="C3885" i="7"/>
  <c r="C3886" i="7"/>
  <c r="C3887" i="7"/>
  <c r="C3888" i="7"/>
  <c r="C3889" i="7"/>
  <c r="C3890" i="7"/>
  <c r="C3891" i="7"/>
  <c r="C3892" i="7"/>
  <c r="C3893" i="7"/>
  <c r="C3894" i="7"/>
  <c r="C3895" i="7"/>
  <c r="C3896" i="7"/>
  <c r="C3897" i="7"/>
  <c r="C3898" i="7"/>
  <c r="C3899" i="7"/>
  <c r="C3900" i="7"/>
  <c r="C3901" i="7"/>
  <c r="C3902" i="7"/>
  <c r="C3903" i="7"/>
  <c r="C3904" i="7"/>
  <c r="C3905" i="7"/>
  <c r="C3906" i="7"/>
  <c r="C3907" i="7"/>
  <c r="C3908" i="7"/>
  <c r="C3909" i="7"/>
  <c r="C3910" i="7"/>
  <c r="C3911" i="7"/>
  <c r="C3912" i="7"/>
  <c r="C3913" i="7"/>
  <c r="C3914" i="7"/>
  <c r="C3915" i="7"/>
  <c r="C3916" i="7"/>
  <c r="C3917" i="7"/>
  <c r="C3918" i="7"/>
  <c r="C3919" i="7"/>
  <c r="C3920" i="7"/>
  <c r="C3921" i="7"/>
  <c r="C3922" i="7"/>
  <c r="C3923" i="7"/>
  <c r="C3924" i="7"/>
  <c r="C3925" i="7"/>
  <c r="C3926" i="7"/>
  <c r="C3927" i="7"/>
  <c r="C3928" i="7"/>
  <c r="C3929" i="7"/>
  <c r="C3930" i="7"/>
  <c r="C3931" i="7"/>
  <c r="C3932" i="7"/>
  <c r="C3933" i="7"/>
  <c r="C3934" i="7"/>
  <c r="C3935" i="7"/>
  <c r="C3936" i="7"/>
  <c r="C3937" i="7"/>
  <c r="C3938" i="7"/>
  <c r="C3939" i="7"/>
  <c r="C3940" i="7"/>
  <c r="C3941" i="7"/>
  <c r="C3942" i="7"/>
  <c r="C3943" i="7"/>
  <c r="C3944" i="7"/>
  <c r="C3945" i="7"/>
  <c r="C3946" i="7"/>
  <c r="C3947" i="7"/>
  <c r="C3948" i="7"/>
  <c r="C3949" i="7"/>
  <c r="C3950" i="7"/>
  <c r="C3951" i="7"/>
  <c r="C3952" i="7"/>
  <c r="C3953" i="7"/>
  <c r="C3954" i="7"/>
  <c r="C3955" i="7"/>
  <c r="C3956" i="7"/>
  <c r="C3957" i="7"/>
  <c r="C3958" i="7"/>
  <c r="C3959" i="7"/>
  <c r="C3960" i="7"/>
  <c r="C3961" i="7"/>
  <c r="C3962" i="7"/>
  <c r="C3963" i="7"/>
  <c r="C3964" i="7"/>
  <c r="C3965" i="7"/>
  <c r="C3966" i="7"/>
  <c r="C3967" i="7"/>
  <c r="C3968" i="7"/>
  <c r="C3969" i="7"/>
  <c r="C3970" i="7"/>
  <c r="C3971" i="7"/>
  <c r="C3972" i="7"/>
  <c r="C3973" i="7"/>
  <c r="C3974" i="7"/>
  <c r="C3975" i="7"/>
  <c r="C3976" i="7"/>
  <c r="C3977" i="7"/>
  <c r="C3978" i="7"/>
  <c r="C3979" i="7"/>
  <c r="C3980" i="7"/>
  <c r="C3981" i="7"/>
  <c r="C3982" i="7"/>
  <c r="C3983" i="7"/>
  <c r="C3984" i="7"/>
  <c r="C3985" i="7"/>
  <c r="C3986" i="7"/>
  <c r="C3987" i="7"/>
  <c r="C3988" i="7"/>
  <c r="C3989" i="7"/>
  <c r="C3990" i="7"/>
  <c r="C3991" i="7"/>
  <c r="C3992" i="7"/>
  <c r="C3993" i="7"/>
  <c r="C3994" i="7"/>
  <c r="C3995" i="7"/>
  <c r="C3996" i="7"/>
  <c r="C3997" i="7"/>
  <c r="C3998" i="7"/>
  <c r="C3999" i="7"/>
  <c r="C4000" i="7"/>
  <c r="C4001" i="7"/>
  <c r="C4002" i="7"/>
  <c r="C4003" i="7"/>
  <c r="C4004" i="7"/>
  <c r="C4005" i="7"/>
  <c r="C4006" i="7"/>
  <c r="C4007" i="7"/>
  <c r="C4008" i="7"/>
  <c r="C4009" i="7"/>
  <c r="C4010" i="7"/>
  <c r="C4011" i="7"/>
  <c r="C4012" i="7"/>
  <c r="C4013" i="7"/>
  <c r="C4014" i="7"/>
  <c r="C4015" i="7"/>
  <c r="C4016" i="7"/>
  <c r="C4017" i="7"/>
  <c r="C4018" i="7"/>
  <c r="C4019" i="7"/>
  <c r="C4020" i="7"/>
  <c r="C4021" i="7"/>
  <c r="C4022" i="7"/>
  <c r="C4023" i="7"/>
  <c r="C4024" i="7"/>
  <c r="C4025" i="7"/>
  <c r="C4026" i="7"/>
  <c r="C4027" i="7"/>
  <c r="C4028" i="7"/>
  <c r="C4029" i="7"/>
  <c r="C4030" i="7"/>
  <c r="C4031" i="7"/>
  <c r="C4032" i="7"/>
  <c r="C4033" i="7"/>
  <c r="C4034" i="7"/>
  <c r="C4035" i="7"/>
  <c r="C4036" i="7"/>
  <c r="C4037" i="7"/>
  <c r="C4038" i="7"/>
  <c r="C4039" i="7"/>
  <c r="C4040" i="7"/>
  <c r="C4041" i="7"/>
  <c r="C4042" i="7"/>
  <c r="C4043" i="7"/>
  <c r="C4044" i="7"/>
  <c r="C4045" i="7"/>
  <c r="C4046" i="7"/>
  <c r="C4047" i="7"/>
  <c r="C4048" i="7"/>
  <c r="C4049" i="7"/>
  <c r="C4050" i="7"/>
  <c r="C4051" i="7"/>
  <c r="C4052" i="7"/>
  <c r="C4053" i="7"/>
  <c r="C4054" i="7"/>
  <c r="C4055" i="7"/>
  <c r="C4056" i="7"/>
  <c r="C4057" i="7"/>
  <c r="C4058" i="7"/>
  <c r="C4059" i="7"/>
  <c r="C4060" i="7"/>
  <c r="C4061" i="7"/>
  <c r="C4062" i="7"/>
  <c r="C4063" i="7"/>
  <c r="C4064" i="7"/>
  <c r="C4065" i="7"/>
  <c r="C4066" i="7"/>
  <c r="C4067" i="7"/>
  <c r="C4068" i="7"/>
  <c r="C4069" i="7"/>
  <c r="C4070" i="7"/>
  <c r="C4071" i="7"/>
  <c r="C4072" i="7"/>
  <c r="C4073" i="7"/>
  <c r="C4074" i="7"/>
  <c r="C4075" i="7"/>
  <c r="C4076" i="7"/>
  <c r="C4077" i="7"/>
  <c r="C4078" i="7"/>
  <c r="C4079" i="7"/>
  <c r="C4080" i="7"/>
  <c r="C4081" i="7"/>
  <c r="C4082" i="7"/>
  <c r="C4083" i="7"/>
  <c r="C4084" i="7"/>
  <c r="C4085" i="7"/>
  <c r="C4086" i="7"/>
  <c r="C4087" i="7"/>
  <c r="C4088" i="7"/>
  <c r="C4089" i="7"/>
  <c r="C4090" i="7"/>
  <c r="C4091" i="7"/>
  <c r="C4092" i="7"/>
  <c r="C4093" i="7"/>
  <c r="C4094" i="7"/>
  <c r="C4095" i="7"/>
  <c r="C4096" i="7"/>
  <c r="C4097" i="7"/>
  <c r="C4098" i="7"/>
  <c r="C4099" i="7"/>
  <c r="C4100" i="7"/>
  <c r="C4101" i="7"/>
  <c r="C4102" i="7"/>
  <c r="C4103" i="7"/>
  <c r="C4104" i="7"/>
  <c r="C4105" i="7"/>
  <c r="C4106" i="7"/>
  <c r="C4107" i="7"/>
  <c r="C4108" i="7"/>
  <c r="C4109" i="7"/>
  <c r="C4110" i="7"/>
  <c r="C4111" i="7"/>
  <c r="C4112" i="7"/>
  <c r="C4113" i="7"/>
  <c r="C4114" i="7"/>
  <c r="C4115" i="7"/>
  <c r="C4116" i="7"/>
  <c r="C4117" i="7"/>
  <c r="C4118" i="7"/>
  <c r="C4119" i="7"/>
  <c r="C4120" i="7"/>
  <c r="C4121" i="7"/>
  <c r="C4122" i="7"/>
  <c r="C4123" i="7"/>
  <c r="C4124" i="7"/>
  <c r="C4125" i="7"/>
  <c r="C4126" i="7"/>
  <c r="C4127" i="7"/>
  <c r="C4128" i="7"/>
  <c r="C4129" i="7"/>
  <c r="C4130" i="7"/>
  <c r="C4131" i="7"/>
  <c r="C4132" i="7"/>
  <c r="C4133" i="7"/>
  <c r="C4134" i="7"/>
  <c r="C4135" i="7"/>
  <c r="C4136" i="7"/>
  <c r="C4137" i="7"/>
  <c r="C4138" i="7"/>
  <c r="C4139" i="7"/>
  <c r="C4140" i="7"/>
  <c r="C4141" i="7"/>
  <c r="C4142" i="7"/>
  <c r="C4143" i="7"/>
  <c r="C4144" i="7"/>
  <c r="C4145" i="7"/>
  <c r="C4146" i="7"/>
  <c r="C4147" i="7"/>
  <c r="C4148" i="7"/>
  <c r="C4149" i="7"/>
  <c r="C4150" i="7"/>
  <c r="C4151" i="7"/>
  <c r="C4152" i="7"/>
  <c r="C4153" i="7"/>
  <c r="C4154" i="7"/>
  <c r="C4155" i="7"/>
  <c r="C4156" i="7"/>
  <c r="C4157" i="7"/>
  <c r="C4158" i="7"/>
  <c r="C4159" i="7"/>
  <c r="C4160" i="7"/>
  <c r="C4161" i="7"/>
  <c r="C4162" i="7"/>
  <c r="C4163" i="7"/>
  <c r="C4164" i="7"/>
  <c r="C4165" i="7"/>
  <c r="C4166" i="7"/>
  <c r="C4167" i="7"/>
  <c r="C4168" i="7"/>
  <c r="C4169" i="7"/>
  <c r="C4170" i="7"/>
  <c r="C4171" i="7"/>
  <c r="C4172" i="7"/>
  <c r="C4173" i="7"/>
  <c r="C4174" i="7"/>
  <c r="C4175" i="7"/>
  <c r="C4176" i="7"/>
  <c r="C4177" i="7"/>
  <c r="C4178" i="7"/>
  <c r="C4179" i="7"/>
  <c r="C4180" i="7"/>
  <c r="C4181" i="7"/>
  <c r="C4182" i="7"/>
  <c r="C4183" i="7"/>
  <c r="C4184" i="7"/>
  <c r="C4185" i="7"/>
  <c r="C4186" i="7"/>
  <c r="C4187" i="7"/>
  <c r="C4188" i="7"/>
  <c r="C4189" i="7"/>
  <c r="C4190" i="7"/>
  <c r="C4191" i="7"/>
  <c r="C4192" i="7"/>
  <c r="C4193" i="7"/>
  <c r="C4194" i="7"/>
  <c r="C4195" i="7"/>
  <c r="C4196" i="7"/>
  <c r="C4197" i="7"/>
  <c r="C4198" i="7"/>
  <c r="C4199" i="7"/>
  <c r="C4200" i="7"/>
  <c r="C4201" i="7"/>
  <c r="C4202" i="7"/>
  <c r="C4203" i="7"/>
  <c r="C4204" i="7"/>
  <c r="C4205" i="7"/>
  <c r="C4206" i="7"/>
  <c r="C4207" i="7"/>
  <c r="C4208" i="7"/>
  <c r="C4209" i="7"/>
  <c r="C4210" i="7"/>
  <c r="C4211" i="7"/>
  <c r="C4212" i="7"/>
  <c r="C4213" i="7"/>
  <c r="C4214" i="7"/>
  <c r="C4215" i="7"/>
  <c r="C4216" i="7"/>
  <c r="C4217" i="7"/>
  <c r="C4218" i="7"/>
  <c r="C4219" i="7"/>
  <c r="C4220" i="7"/>
  <c r="C4221" i="7"/>
  <c r="C4222" i="7"/>
  <c r="C4223" i="7"/>
  <c r="C4224" i="7"/>
  <c r="C4225" i="7"/>
  <c r="C4226" i="7"/>
  <c r="C4227" i="7"/>
  <c r="C4228" i="7"/>
  <c r="C4229" i="7"/>
  <c r="C4230" i="7"/>
  <c r="C4231" i="7"/>
  <c r="C4232" i="7"/>
  <c r="C4233" i="7"/>
  <c r="C4234" i="7"/>
  <c r="C4235" i="7"/>
  <c r="C4236" i="7"/>
  <c r="C4237" i="7"/>
  <c r="C4238" i="7"/>
  <c r="C4239" i="7"/>
  <c r="C4240" i="7"/>
  <c r="C4241" i="7"/>
  <c r="C4242" i="7"/>
  <c r="C4243" i="7"/>
  <c r="C4244" i="7"/>
  <c r="C4245" i="7"/>
  <c r="C4246" i="7"/>
  <c r="C4247" i="7"/>
  <c r="C4248" i="7"/>
  <c r="C4249" i="7"/>
  <c r="C4250" i="7"/>
  <c r="C4251" i="7"/>
  <c r="C4252" i="7"/>
  <c r="C4253" i="7"/>
  <c r="C4254" i="7"/>
  <c r="C4255" i="7"/>
  <c r="C4256" i="7"/>
  <c r="C4257" i="7"/>
  <c r="C4258" i="7"/>
  <c r="C4259" i="7"/>
  <c r="C4260" i="7"/>
  <c r="C4261" i="7"/>
  <c r="C4262" i="7"/>
  <c r="C4263" i="7"/>
  <c r="C4264" i="7"/>
  <c r="C4265" i="7"/>
  <c r="C4266" i="7"/>
  <c r="C4267" i="7"/>
  <c r="C4268" i="7"/>
  <c r="C4269" i="7"/>
  <c r="C4270" i="7"/>
  <c r="C4271" i="7"/>
  <c r="C4272" i="7"/>
  <c r="C4273" i="7"/>
  <c r="C4274" i="7"/>
  <c r="C4275" i="7"/>
  <c r="C4276" i="7"/>
  <c r="C4277" i="7"/>
  <c r="C4278" i="7"/>
  <c r="C4279" i="7"/>
  <c r="C4280" i="7"/>
  <c r="C4281" i="7"/>
  <c r="C4282" i="7"/>
  <c r="C4283" i="7"/>
  <c r="C4284" i="7"/>
  <c r="C4285" i="7"/>
  <c r="C4286" i="7"/>
  <c r="C4287" i="7"/>
  <c r="C4288" i="7"/>
  <c r="C4289" i="7"/>
  <c r="C4290" i="7"/>
  <c r="C4291" i="7"/>
  <c r="C4292" i="7"/>
  <c r="C4293" i="7"/>
  <c r="C4294" i="7"/>
  <c r="C4295" i="7"/>
  <c r="C4296" i="7"/>
  <c r="C4297" i="7"/>
  <c r="C4298" i="7"/>
  <c r="C4299" i="7"/>
  <c r="C4300" i="7"/>
  <c r="C4301" i="7"/>
  <c r="C4302" i="7"/>
  <c r="C4303" i="7"/>
  <c r="C4304" i="7"/>
  <c r="C4305" i="7"/>
  <c r="C4306" i="7"/>
  <c r="C4307" i="7"/>
  <c r="C4308" i="7"/>
  <c r="C4309" i="7"/>
  <c r="C4310" i="7"/>
  <c r="C4311" i="7"/>
  <c r="C4312" i="7"/>
  <c r="C4313" i="7"/>
  <c r="C4314" i="7"/>
  <c r="C4315" i="7"/>
  <c r="C4316" i="7"/>
  <c r="C4317" i="7"/>
  <c r="C4318" i="7"/>
  <c r="C4319" i="7"/>
  <c r="C4320" i="7"/>
  <c r="C4321" i="7"/>
  <c r="C4322" i="7"/>
  <c r="C4323" i="7"/>
  <c r="C4324" i="7"/>
  <c r="C4325" i="7"/>
  <c r="C4326" i="7"/>
  <c r="C4327" i="7"/>
  <c r="C4328" i="7"/>
  <c r="C4329" i="7"/>
  <c r="C4330" i="7"/>
  <c r="C4331" i="7"/>
  <c r="C4332" i="7"/>
  <c r="C4333" i="7"/>
  <c r="C4334" i="7"/>
  <c r="C4335" i="7"/>
  <c r="C4336" i="7"/>
  <c r="C4337" i="7"/>
  <c r="C4338" i="7"/>
  <c r="C4339" i="7"/>
  <c r="C4340" i="7"/>
  <c r="C4341" i="7"/>
  <c r="C4342" i="7"/>
  <c r="C4343" i="7"/>
  <c r="C4344" i="7"/>
  <c r="C4345" i="7"/>
  <c r="C4346" i="7"/>
  <c r="C4347" i="7"/>
  <c r="C4348" i="7"/>
  <c r="C4349" i="7"/>
  <c r="C4350" i="7"/>
  <c r="C4351" i="7"/>
  <c r="C4352" i="7"/>
  <c r="C4353" i="7"/>
  <c r="C4354" i="7"/>
  <c r="C4355" i="7"/>
  <c r="C4356" i="7"/>
  <c r="C4357" i="7"/>
  <c r="C4358" i="7"/>
  <c r="C4359" i="7"/>
  <c r="C4360" i="7"/>
  <c r="C4361" i="7"/>
  <c r="C4362" i="7"/>
  <c r="C4363" i="7"/>
  <c r="C4364" i="7"/>
  <c r="C4365" i="7"/>
  <c r="C4366" i="7"/>
  <c r="C4367" i="7"/>
  <c r="C4368" i="7"/>
  <c r="C4369" i="7"/>
  <c r="C4370" i="7"/>
  <c r="C4371" i="7"/>
  <c r="C4372" i="7"/>
  <c r="C4373" i="7"/>
  <c r="C4374" i="7"/>
  <c r="C4375" i="7"/>
  <c r="C4376" i="7"/>
  <c r="C4377" i="7"/>
  <c r="C4378" i="7"/>
  <c r="C4379" i="7"/>
  <c r="C4380" i="7"/>
  <c r="C4381" i="7"/>
  <c r="C4382" i="7"/>
  <c r="C4383" i="7"/>
  <c r="C4384" i="7"/>
  <c r="C4385" i="7"/>
  <c r="C4386" i="7"/>
  <c r="C4387" i="7"/>
  <c r="C4388" i="7"/>
  <c r="C4389" i="7"/>
  <c r="C4390" i="7"/>
  <c r="C4391" i="7"/>
  <c r="C4392" i="7"/>
  <c r="C4393" i="7"/>
  <c r="C4394" i="7"/>
  <c r="C4395" i="7"/>
  <c r="C4396" i="7"/>
  <c r="C4397" i="7"/>
  <c r="C4398" i="7"/>
  <c r="C4399" i="7"/>
  <c r="C4400" i="7"/>
  <c r="C4401" i="7"/>
  <c r="C4402" i="7"/>
  <c r="C4403" i="7"/>
  <c r="C4404" i="7"/>
  <c r="C4405" i="7"/>
  <c r="C4406" i="7"/>
  <c r="C4407" i="7"/>
  <c r="C4408" i="7"/>
  <c r="C4409" i="7"/>
  <c r="C4410" i="7"/>
  <c r="C4411" i="7"/>
  <c r="C4412" i="7"/>
  <c r="C4413" i="7"/>
  <c r="C4414" i="7"/>
  <c r="C4415" i="7"/>
  <c r="C4416" i="7"/>
  <c r="C4417" i="7"/>
  <c r="C4418" i="7"/>
  <c r="C4419" i="7"/>
  <c r="C4420" i="7"/>
  <c r="C4421" i="7"/>
  <c r="C4422" i="7"/>
  <c r="C4423" i="7"/>
  <c r="C4424" i="7"/>
  <c r="C4425" i="7"/>
  <c r="C4426" i="7"/>
  <c r="C4427" i="7"/>
  <c r="C4428" i="7"/>
  <c r="C4429" i="7"/>
  <c r="C4430" i="7"/>
  <c r="C4431" i="7"/>
  <c r="C4432" i="7"/>
  <c r="C4433" i="7"/>
  <c r="C4434" i="7"/>
  <c r="C4435" i="7"/>
  <c r="C4436" i="7"/>
  <c r="C4437" i="7"/>
  <c r="C4438" i="7"/>
  <c r="C4439" i="7"/>
  <c r="C4440" i="7"/>
  <c r="C4441" i="7"/>
  <c r="C4442" i="7"/>
  <c r="C4443" i="7"/>
  <c r="C4444" i="7"/>
  <c r="C4445" i="7"/>
  <c r="C4446" i="7"/>
  <c r="C4447" i="7"/>
  <c r="C4448" i="7"/>
  <c r="C4449" i="7"/>
  <c r="C4450" i="7"/>
  <c r="C4451" i="7"/>
  <c r="C4452" i="7"/>
  <c r="C4453" i="7"/>
  <c r="C4454" i="7"/>
  <c r="C4455" i="7"/>
  <c r="C4456" i="7"/>
  <c r="C4457" i="7"/>
  <c r="C4458" i="7"/>
  <c r="C4459" i="7"/>
  <c r="C4460" i="7"/>
  <c r="C4461" i="7"/>
  <c r="C4462" i="7"/>
  <c r="C4463" i="7"/>
  <c r="C4464" i="7"/>
  <c r="C4465" i="7"/>
  <c r="C4466" i="7"/>
  <c r="C4467" i="7"/>
  <c r="C4468" i="7"/>
  <c r="C4469" i="7"/>
  <c r="C4470" i="7"/>
  <c r="C4471" i="7"/>
  <c r="C4472" i="7"/>
  <c r="C4473" i="7"/>
  <c r="C4474" i="7"/>
  <c r="C4475" i="7"/>
  <c r="C4476" i="7"/>
  <c r="C4477" i="7"/>
  <c r="C4478" i="7"/>
  <c r="C4479" i="7"/>
  <c r="C4480" i="7"/>
  <c r="C4481" i="7"/>
  <c r="C4482" i="7"/>
  <c r="C4483" i="7"/>
  <c r="C4484" i="7"/>
  <c r="C4485" i="7"/>
  <c r="C4486" i="7"/>
  <c r="C4487" i="7"/>
  <c r="C4488" i="7"/>
  <c r="C4489" i="7"/>
  <c r="C4490" i="7"/>
  <c r="C4491" i="7"/>
  <c r="C4492" i="7"/>
  <c r="C4493" i="7"/>
  <c r="C4494" i="7"/>
  <c r="C4495" i="7"/>
  <c r="C4496" i="7"/>
  <c r="C4497" i="7"/>
  <c r="C4498" i="7"/>
  <c r="C4499" i="7"/>
  <c r="C4500" i="7"/>
  <c r="C4501" i="7"/>
  <c r="C4502" i="7"/>
  <c r="C4503" i="7"/>
  <c r="C4504" i="7"/>
  <c r="C4505" i="7"/>
  <c r="C4506" i="7"/>
  <c r="C4507" i="7"/>
  <c r="C4508" i="7"/>
  <c r="C4509" i="7"/>
  <c r="C4510" i="7"/>
  <c r="C4511" i="7"/>
  <c r="C4512" i="7"/>
  <c r="C4513" i="7"/>
  <c r="C4514" i="7"/>
  <c r="C4515" i="7"/>
  <c r="C4516" i="7"/>
  <c r="C4517" i="7"/>
  <c r="C4518" i="7"/>
  <c r="C4519" i="7"/>
  <c r="C4520" i="7"/>
  <c r="C4521" i="7"/>
  <c r="C4522" i="7"/>
  <c r="C4523" i="7"/>
  <c r="C4524" i="7"/>
  <c r="C4525" i="7"/>
  <c r="C4526" i="7"/>
  <c r="C4527" i="7"/>
  <c r="C4528" i="7"/>
  <c r="C4529" i="7"/>
  <c r="C4530" i="7"/>
  <c r="C4531" i="7"/>
  <c r="C4532" i="7"/>
  <c r="C4533" i="7"/>
  <c r="C4534" i="7"/>
  <c r="C4535" i="7"/>
  <c r="C4536" i="7"/>
  <c r="C4537" i="7"/>
  <c r="C4538" i="7"/>
  <c r="C4539" i="7"/>
  <c r="C4540" i="7"/>
  <c r="C4541" i="7"/>
  <c r="C4542" i="7"/>
  <c r="C4543" i="7"/>
  <c r="C4544" i="7"/>
  <c r="C4545" i="7"/>
  <c r="C4546" i="7"/>
  <c r="C4547" i="7"/>
  <c r="C4548" i="7"/>
  <c r="C4549" i="7"/>
  <c r="C4550" i="7"/>
  <c r="C4551" i="7"/>
  <c r="C4552" i="7"/>
  <c r="C4553" i="7"/>
  <c r="C4554" i="7"/>
  <c r="C4555" i="7"/>
  <c r="C4556" i="7"/>
  <c r="C4557" i="7"/>
  <c r="C4558" i="7"/>
  <c r="C4559" i="7"/>
  <c r="C4560" i="7"/>
  <c r="C4561" i="7"/>
  <c r="C4562" i="7"/>
  <c r="C4563" i="7"/>
  <c r="C4564" i="7"/>
  <c r="C4565" i="7"/>
  <c r="C4566" i="7"/>
  <c r="C4567" i="7"/>
  <c r="C4568" i="7"/>
  <c r="C4569" i="7"/>
  <c r="C4570" i="7"/>
  <c r="C4571" i="7"/>
  <c r="C4572" i="7"/>
  <c r="C4573" i="7"/>
  <c r="C4574" i="7"/>
  <c r="C4575" i="7"/>
  <c r="C4576" i="7"/>
  <c r="C4577" i="7"/>
  <c r="C4578" i="7"/>
  <c r="C4579" i="7"/>
  <c r="C4580" i="7"/>
  <c r="C4581" i="7"/>
  <c r="C4582" i="7"/>
  <c r="C4583" i="7"/>
  <c r="C4584" i="7"/>
  <c r="C4585" i="7"/>
  <c r="C4586" i="7"/>
  <c r="C4587" i="7"/>
  <c r="C4588" i="7"/>
  <c r="C4589" i="7"/>
  <c r="C4590" i="7"/>
  <c r="C4591" i="7"/>
  <c r="C4592" i="7"/>
  <c r="C4593" i="7"/>
  <c r="C4594" i="7"/>
  <c r="C4595" i="7"/>
  <c r="C4596" i="7"/>
  <c r="C4597" i="7"/>
  <c r="C4598" i="7"/>
  <c r="C4599" i="7"/>
  <c r="C4600" i="7"/>
  <c r="C4601" i="7"/>
  <c r="C4602" i="7"/>
  <c r="C4603" i="7"/>
  <c r="C4604" i="7"/>
  <c r="C4605" i="7"/>
  <c r="C4606" i="7"/>
  <c r="C4607" i="7"/>
  <c r="C4608" i="7"/>
  <c r="C4609" i="7"/>
  <c r="C4610" i="7"/>
  <c r="C4611" i="7"/>
  <c r="C4612" i="7"/>
  <c r="C4613" i="7"/>
  <c r="C4614" i="7"/>
  <c r="C4615" i="7"/>
  <c r="C4616" i="7"/>
  <c r="C4617" i="7"/>
  <c r="C4618" i="7"/>
  <c r="C4619" i="7"/>
  <c r="C4620" i="7"/>
  <c r="C4621" i="7"/>
  <c r="C4622" i="7"/>
  <c r="C4623" i="7"/>
  <c r="C4624" i="7"/>
  <c r="C4625" i="7"/>
  <c r="C4626" i="7"/>
  <c r="C4627" i="7"/>
  <c r="C4628" i="7"/>
  <c r="C4629" i="7"/>
  <c r="C4630" i="7"/>
  <c r="C4631" i="7"/>
  <c r="C4632" i="7"/>
  <c r="C4633" i="7"/>
  <c r="C4634" i="7"/>
  <c r="C4635" i="7"/>
  <c r="C4636" i="7"/>
  <c r="C4637" i="7"/>
  <c r="C4638" i="7"/>
  <c r="C4639" i="7"/>
  <c r="C4640" i="7"/>
  <c r="C4641" i="7"/>
  <c r="C4642" i="7"/>
  <c r="C4643" i="7"/>
  <c r="C4644" i="7"/>
  <c r="C4645" i="7"/>
  <c r="C4646" i="7"/>
  <c r="C4647" i="7"/>
  <c r="C4648" i="7"/>
  <c r="C4649" i="7"/>
  <c r="C4650" i="7"/>
  <c r="C4651" i="7"/>
  <c r="C4652" i="7"/>
  <c r="C4653" i="7"/>
  <c r="C4654" i="7"/>
  <c r="C4655" i="7"/>
  <c r="C4656" i="7"/>
  <c r="C4657" i="7"/>
  <c r="C4658" i="7"/>
  <c r="C4659" i="7"/>
  <c r="C4660" i="7"/>
  <c r="C4661" i="7"/>
  <c r="C4662" i="7"/>
  <c r="C4663" i="7"/>
  <c r="C4664" i="7"/>
  <c r="C4665" i="7"/>
  <c r="C4666" i="7"/>
  <c r="C4667" i="7"/>
  <c r="C4668" i="7"/>
  <c r="C4669" i="7"/>
  <c r="C4670" i="7"/>
  <c r="C4671" i="7"/>
  <c r="C4672" i="7"/>
  <c r="C4673" i="7"/>
  <c r="C4674" i="7"/>
  <c r="C4675" i="7"/>
  <c r="C4676" i="7"/>
  <c r="C4677" i="7"/>
  <c r="C4678" i="7"/>
  <c r="C4679" i="7"/>
  <c r="C4680" i="7"/>
  <c r="C4681" i="7"/>
  <c r="C4682" i="7"/>
  <c r="C4683" i="7"/>
  <c r="C4684" i="7"/>
  <c r="C4685" i="7"/>
  <c r="C4686" i="7"/>
  <c r="C4687" i="7"/>
  <c r="C4688" i="7"/>
  <c r="C4689" i="7"/>
  <c r="C4690" i="7"/>
  <c r="C4691" i="7"/>
  <c r="C4692" i="7"/>
  <c r="C4693" i="7"/>
  <c r="C4694" i="7"/>
  <c r="C4695" i="7"/>
  <c r="C4696" i="7"/>
  <c r="C4697" i="7"/>
  <c r="C4698" i="7"/>
  <c r="C4699" i="7"/>
  <c r="C4700" i="7"/>
  <c r="C4701" i="7"/>
  <c r="C4702" i="7"/>
  <c r="C4703" i="7"/>
  <c r="C4704" i="7"/>
  <c r="C4705" i="7"/>
  <c r="C4706" i="7"/>
  <c r="C4707" i="7"/>
  <c r="C4708" i="7"/>
  <c r="C4709" i="7"/>
  <c r="C4710" i="7"/>
  <c r="C4711" i="7"/>
  <c r="C4712" i="7"/>
  <c r="C4713" i="7"/>
  <c r="C4714" i="7"/>
  <c r="C4715" i="7"/>
  <c r="C4716" i="7"/>
  <c r="C4717" i="7"/>
  <c r="C4718" i="7"/>
  <c r="C4719" i="7"/>
  <c r="C4720" i="7"/>
  <c r="C4721" i="7"/>
  <c r="C4722" i="7"/>
  <c r="C4723" i="7"/>
  <c r="C4724" i="7"/>
  <c r="C4725" i="7"/>
  <c r="C4726" i="7"/>
  <c r="C4727" i="7"/>
  <c r="C4728" i="7"/>
  <c r="C4729" i="7"/>
  <c r="C4730" i="7"/>
  <c r="C4731" i="7"/>
  <c r="C4732" i="7"/>
  <c r="C4733" i="7"/>
  <c r="C4734" i="7"/>
  <c r="C4735" i="7"/>
  <c r="C4736" i="7"/>
  <c r="C4737" i="7"/>
  <c r="C4738" i="7"/>
  <c r="C4739" i="7"/>
  <c r="C4740" i="7"/>
  <c r="C4741" i="7"/>
  <c r="C4742" i="7"/>
  <c r="C4743" i="7"/>
  <c r="C4744" i="7"/>
  <c r="C4745" i="7"/>
  <c r="C4746" i="7"/>
  <c r="C4747" i="7"/>
  <c r="C4748" i="7"/>
  <c r="C4749" i="7"/>
  <c r="C4750" i="7"/>
  <c r="C4751" i="7"/>
  <c r="C4752" i="7"/>
  <c r="C4753" i="7"/>
  <c r="C4754" i="7"/>
  <c r="C4755" i="7"/>
  <c r="C4756" i="7"/>
  <c r="C4757" i="7"/>
  <c r="C4758" i="7"/>
  <c r="C4759" i="7"/>
  <c r="C4760" i="7"/>
  <c r="C4761" i="7"/>
  <c r="C4762" i="7"/>
  <c r="C4763" i="7"/>
  <c r="C4764" i="7"/>
  <c r="C4765" i="7"/>
  <c r="C4766" i="7"/>
  <c r="C4767" i="7"/>
  <c r="C4768" i="7"/>
  <c r="C4769" i="7"/>
  <c r="C4770" i="7"/>
  <c r="C4771" i="7"/>
  <c r="C4772" i="7"/>
  <c r="C4773" i="7"/>
  <c r="C4774" i="7"/>
  <c r="C4775" i="7"/>
  <c r="C4776" i="7"/>
  <c r="C4777" i="7"/>
  <c r="C4778" i="7"/>
  <c r="C4779" i="7"/>
  <c r="C4780" i="7"/>
  <c r="C4781" i="7"/>
  <c r="C4782" i="7"/>
  <c r="C4783" i="7"/>
  <c r="C4784" i="7"/>
  <c r="C4785" i="7"/>
  <c r="C4786" i="7"/>
  <c r="C4787" i="7"/>
  <c r="C4788" i="7"/>
  <c r="C4789" i="7"/>
  <c r="C4790" i="7"/>
  <c r="C4791" i="7"/>
  <c r="C4792" i="7"/>
  <c r="C4793" i="7"/>
  <c r="C4794" i="7"/>
  <c r="C4795" i="7"/>
  <c r="C4796" i="7"/>
  <c r="C4797" i="7"/>
  <c r="C4798" i="7"/>
  <c r="C4799" i="7"/>
  <c r="C4800" i="7"/>
  <c r="C4801" i="7"/>
  <c r="C4802" i="7"/>
  <c r="C4803" i="7"/>
  <c r="C4804" i="7"/>
  <c r="C4805" i="7"/>
  <c r="C4806" i="7"/>
  <c r="C4807" i="7"/>
  <c r="C4808" i="7"/>
  <c r="C4809" i="7"/>
  <c r="C4810" i="7"/>
  <c r="C4811" i="7"/>
  <c r="C4812" i="7"/>
  <c r="C4813" i="7"/>
  <c r="C4814" i="7"/>
  <c r="C4815" i="7"/>
  <c r="C4816" i="7"/>
  <c r="C4817" i="7"/>
  <c r="C4818" i="7"/>
  <c r="C4819" i="7"/>
  <c r="C4820" i="7"/>
  <c r="C4821" i="7"/>
  <c r="C4822" i="7"/>
  <c r="C4823" i="7"/>
  <c r="C4824" i="7"/>
  <c r="C4825" i="7"/>
  <c r="C4826" i="7"/>
  <c r="C4827" i="7"/>
  <c r="C4828" i="7"/>
  <c r="C4829" i="7"/>
  <c r="C4830" i="7"/>
  <c r="C4831" i="7"/>
  <c r="C4832" i="7"/>
  <c r="C4833" i="7"/>
  <c r="C4834" i="7"/>
  <c r="C4835" i="7"/>
  <c r="C4836" i="7"/>
  <c r="C4837" i="7"/>
  <c r="C4838" i="7"/>
  <c r="C4839" i="7"/>
  <c r="C4840" i="7"/>
  <c r="C4841" i="7"/>
  <c r="C4842" i="7"/>
  <c r="C4843" i="7"/>
  <c r="C4844" i="7"/>
  <c r="C4845" i="7"/>
  <c r="C4846" i="7"/>
  <c r="C4847" i="7"/>
  <c r="C4848" i="7"/>
  <c r="C4849" i="7"/>
  <c r="C4850" i="7"/>
  <c r="C4851" i="7"/>
  <c r="C4852" i="7"/>
  <c r="C4853" i="7"/>
  <c r="C4854" i="7"/>
  <c r="C4855" i="7"/>
  <c r="C4856" i="7"/>
  <c r="C4857" i="7"/>
  <c r="C4858" i="7"/>
  <c r="C4859" i="7"/>
  <c r="C4860" i="7"/>
  <c r="C4861" i="7"/>
  <c r="C4862" i="7"/>
  <c r="C4863" i="7"/>
  <c r="C4864" i="7"/>
  <c r="C4865" i="7"/>
  <c r="C4866" i="7"/>
  <c r="C4867" i="7"/>
  <c r="C4868" i="7"/>
  <c r="C4869" i="7"/>
  <c r="C4870" i="7"/>
  <c r="C4871" i="7"/>
  <c r="C4872" i="7"/>
  <c r="C4873" i="7"/>
  <c r="C4874" i="7"/>
  <c r="C4875" i="7"/>
  <c r="C4876" i="7"/>
  <c r="C4877" i="7"/>
  <c r="C4878" i="7"/>
  <c r="C4879" i="7"/>
  <c r="C4880" i="7"/>
  <c r="C4881" i="7"/>
  <c r="C4882" i="7"/>
  <c r="C4883" i="7"/>
  <c r="C4884" i="7"/>
  <c r="C4885" i="7"/>
  <c r="C4886" i="7"/>
  <c r="C4887" i="7"/>
  <c r="C4888" i="7"/>
  <c r="C4889" i="7"/>
  <c r="C4890" i="7"/>
  <c r="C4891" i="7"/>
  <c r="C4892" i="7"/>
  <c r="C4893" i="7"/>
  <c r="C4894" i="7"/>
  <c r="C4895" i="7"/>
  <c r="C4896" i="7"/>
  <c r="C4897" i="7"/>
  <c r="C4898" i="7"/>
  <c r="C4899" i="7"/>
  <c r="C4900" i="7"/>
  <c r="C4901" i="7"/>
  <c r="C4902" i="7"/>
  <c r="C4903" i="7"/>
  <c r="C4904" i="7"/>
  <c r="C4905" i="7"/>
  <c r="C4906" i="7"/>
  <c r="C4907" i="7"/>
  <c r="C4908" i="7"/>
  <c r="C4909" i="7"/>
  <c r="C4910" i="7"/>
  <c r="C4911" i="7"/>
  <c r="C4912" i="7"/>
  <c r="C4913" i="7"/>
  <c r="C4914" i="7"/>
  <c r="C4915" i="7"/>
  <c r="C4916" i="7"/>
  <c r="C4917" i="7"/>
  <c r="C4918" i="7"/>
  <c r="C4919" i="7"/>
  <c r="C4920" i="7"/>
  <c r="C4921" i="7"/>
  <c r="C4922" i="7"/>
  <c r="C4923" i="7"/>
  <c r="C4924" i="7"/>
  <c r="C4925" i="7"/>
  <c r="C4926" i="7"/>
  <c r="C4927" i="7"/>
  <c r="C4928" i="7"/>
  <c r="C4929" i="7"/>
  <c r="C4930" i="7"/>
  <c r="C4931" i="7"/>
  <c r="C4932" i="7"/>
  <c r="C4933" i="7"/>
  <c r="C4934" i="7"/>
  <c r="C4935" i="7"/>
  <c r="C4936" i="7"/>
  <c r="C4937" i="7"/>
  <c r="C4938" i="7"/>
  <c r="C4939" i="7"/>
  <c r="C4940" i="7"/>
  <c r="C4941" i="7"/>
  <c r="C4942" i="7"/>
  <c r="C4943" i="7"/>
  <c r="C4944" i="7"/>
  <c r="C4945" i="7"/>
  <c r="C4946" i="7"/>
  <c r="C4947" i="7"/>
  <c r="C4948" i="7"/>
  <c r="C4949" i="7"/>
  <c r="C4950" i="7"/>
  <c r="C4951" i="7"/>
  <c r="C4952" i="7"/>
  <c r="C4953" i="7"/>
  <c r="C4954" i="7"/>
  <c r="C4955" i="7"/>
  <c r="C4956" i="7"/>
  <c r="C4957" i="7"/>
  <c r="C4958" i="7"/>
  <c r="C4959" i="7"/>
  <c r="C4960" i="7"/>
  <c r="C4961" i="7"/>
  <c r="C4962" i="7"/>
  <c r="C4963" i="7"/>
  <c r="C4964" i="7"/>
  <c r="C4965" i="7"/>
  <c r="C4966" i="7"/>
  <c r="C4967" i="7"/>
  <c r="C4968" i="7"/>
  <c r="C4969" i="7"/>
  <c r="C4970" i="7"/>
  <c r="C4971" i="7"/>
  <c r="C4972" i="7"/>
  <c r="C4973" i="7"/>
  <c r="C4974" i="7"/>
  <c r="C4975" i="7"/>
  <c r="C4976" i="7"/>
  <c r="C4977" i="7"/>
  <c r="C4978" i="7"/>
  <c r="C4979" i="7"/>
  <c r="C4980" i="7"/>
  <c r="C4981" i="7"/>
  <c r="C4982" i="7"/>
  <c r="C4983" i="7"/>
  <c r="C4984" i="7"/>
  <c r="C4985" i="7"/>
  <c r="C4986" i="7"/>
  <c r="C4987" i="7"/>
  <c r="C4988" i="7"/>
  <c r="C4989" i="7"/>
  <c r="C4990" i="7"/>
  <c r="C4991" i="7"/>
  <c r="C4992" i="7"/>
  <c r="C4993" i="7"/>
  <c r="C4994" i="7"/>
  <c r="C4995" i="7"/>
  <c r="C4996" i="7"/>
  <c r="C4997" i="7"/>
  <c r="C4998" i="7"/>
  <c r="C4999" i="7"/>
  <c r="C5000" i="7"/>
  <c r="C5001" i="7"/>
  <c r="C5002" i="7"/>
  <c r="C5003" i="7"/>
  <c r="C5004" i="7"/>
  <c r="C5005" i="7"/>
  <c r="C5006" i="7"/>
  <c r="C5007" i="7"/>
  <c r="C5008" i="7"/>
  <c r="C5009" i="7"/>
  <c r="C5010" i="7"/>
  <c r="C5011" i="7"/>
  <c r="C5012" i="7"/>
  <c r="C5013" i="7"/>
  <c r="C5014" i="7"/>
  <c r="C5015" i="7"/>
  <c r="C5016" i="7"/>
  <c r="C5017" i="7"/>
  <c r="C5018" i="7"/>
  <c r="C5019" i="7"/>
  <c r="C5020" i="7"/>
  <c r="C5021" i="7"/>
  <c r="C5022" i="7"/>
  <c r="C5023" i="7"/>
  <c r="C5024" i="7"/>
  <c r="C5025" i="7"/>
  <c r="C5026" i="7"/>
  <c r="C5027" i="7"/>
  <c r="C5028" i="7"/>
  <c r="C5029" i="7"/>
  <c r="C5030" i="7"/>
  <c r="C5031" i="7"/>
  <c r="C5032" i="7"/>
  <c r="C5033" i="7"/>
  <c r="C5034" i="7"/>
  <c r="C5035" i="7"/>
  <c r="C5036" i="7"/>
  <c r="C5037" i="7"/>
  <c r="C5038" i="7"/>
  <c r="C5039" i="7"/>
  <c r="C5040" i="7"/>
  <c r="C5041" i="7"/>
  <c r="C5042" i="7"/>
  <c r="C5043" i="7"/>
  <c r="C5044" i="7"/>
  <c r="C5045" i="7"/>
  <c r="C5046" i="7"/>
  <c r="C5047" i="7"/>
  <c r="C5048" i="7"/>
  <c r="C5049" i="7"/>
  <c r="C5050" i="7"/>
  <c r="C5051" i="7"/>
  <c r="C5052" i="7"/>
  <c r="C5053" i="7"/>
  <c r="C5054" i="7"/>
  <c r="C5055" i="7"/>
  <c r="C5056" i="7"/>
  <c r="C5057" i="7"/>
  <c r="C5058" i="7"/>
  <c r="C5059" i="7"/>
  <c r="C5060" i="7"/>
  <c r="C5061" i="7"/>
  <c r="C5062" i="7"/>
  <c r="C5063" i="7"/>
  <c r="C5064" i="7"/>
  <c r="C5065" i="7"/>
  <c r="C5066" i="7"/>
  <c r="C5067" i="7"/>
  <c r="C5068" i="7"/>
  <c r="C5069" i="7"/>
  <c r="C5070" i="7"/>
  <c r="C5071" i="7"/>
  <c r="C5072" i="7"/>
  <c r="C5073" i="7"/>
  <c r="C5074" i="7"/>
  <c r="C5075" i="7"/>
  <c r="C5076" i="7"/>
  <c r="C5077" i="7"/>
  <c r="C5078" i="7"/>
  <c r="C5079" i="7"/>
  <c r="C5080" i="7"/>
  <c r="C5081" i="7"/>
  <c r="C5082" i="7"/>
  <c r="C5083" i="7"/>
  <c r="C5084" i="7"/>
  <c r="C5085" i="7"/>
  <c r="C5086" i="7"/>
  <c r="C5087" i="7"/>
  <c r="C5088" i="7"/>
  <c r="C5089" i="7"/>
  <c r="C5090" i="7"/>
  <c r="C5091" i="7"/>
  <c r="C5092" i="7"/>
  <c r="C5093" i="7"/>
  <c r="C5094" i="7"/>
  <c r="C5095" i="7"/>
  <c r="C5096" i="7"/>
  <c r="C5097" i="7"/>
  <c r="C5098" i="7"/>
  <c r="C5099" i="7"/>
  <c r="C5100" i="7"/>
  <c r="C5101" i="7"/>
  <c r="C5102" i="7"/>
  <c r="C5103" i="7"/>
  <c r="C5104" i="7"/>
  <c r="C5105" i="7"/>
  <c r="C5106" i="7"/>
  <c r="C5107" i="7"/>
  <c r="C5108" i="7"/>
  <c r="C5109" i="7"/>
  <c r="C5110" i="7"/>
  <c r="C5111" i="7"/>
  <c r="C5112" i="7"/>
  <c r="C5113" i="7"/>
  <c r="C5114" i="7"/>
  <c r="C5115" i="7"/>
  <c r="C5116" i="7"/>
  <c r="C5117" i="7"/>
  <c r="C5118" i="7"/>
  <c r="C5119" i="7"/>
  <c r="C5120" i="7"/>
  <c r="C5121" i="7"/>
  <c r="C5122" i="7"/>
  <c r="C5123" i="7"/>
  <c r="C5124" i="7"/>
  <c r="C5125" i="7"/>
  <c r="C5126" i="7"/>
  <c r="C5127" i="7"/>
  <c r="C5128" i="7"/>
  <c r="C5129" i="7"/>
  <c r="C5130" i="7"/>
  <c r="C5131" i="7"/>
  <c r="C5132" i="7"/>
  <c r="C5133" i="7"/>
  <c r="C5134" i="7"/>
  <c r="C5135" i="7"/>
  <c r="C5136" i="7"/>
  <c r="C5137" i="7"/>
  <c r="C5138" i="7"/>
  <c r="C5139" i="7"/>
  <c r="C5140" i="7"/>
  <c r="C5141" i="7"/>
  <c r="C5142" i="7"/>
  <c r="C5143" i="7"/>
  <c r="C5144" i="7"/>
  <c r="C5145" i="7"/>
  <c r="C5146" i="7"/>
  <c r="C5147" i="7"/>
  <c r="C5148" i="7"/>
  <c r="C5149" i="7"/>
  <c r="C5150" i="7"/>
  <c r="C5151" i="7"/>
  <c r="C5152" i="7"/>
  <c r="C5153" i="7"/>
  <c r="C5154" i="7"/>
  <c r="C5155" i="7"/>
  <c r="C5156" i="7"/>
  <c r="C5157" i="7"/>
  <c r="C5158" i="7"/>
  <c r="C5159" i="7"/>
  <c r="C5160" i="7"/>
  <c r="C5161" i="7"/>
  <c r="C5162" i="7"/>
  <c r="C5163" i="7"/>
  <c r="C5164" i="7"/>
  <c r="C5165" i="7"/>
  <c r="C5166" i="7"/>
  <c r="C5167" i="7"/>
  <c r="C5168" i="7"/>
  <c r="C5169" i="7"/>
  <c r="C5170" i="7"/>
  <c r="C5171" i="7"/>
  <c r="C5172" i="7"/>
  <c r="C5173" i="7"/>
  <c r="C5174" i="7"/>
  <c r="C5175" i="7"/>
  <c r="C5176" i="7"/>
  <c r="C5177" i="7"/>
  <c r="C5178" i="7"/>
  <c r="C5179" i="7"/>
  <c r="C5180" i="7"/>
  <c r="C5181" i="7"/>
  <c r="C5182" i="7"/>
  <c r="C5183" i="7"/>
  <c r="C5184" i="7"/>
  <c r="C5185" i="7"/>
  <c r="C5186" i="7"/>
  <c r="C5187" i="7"/>
  <c r="C5188" i="7"/>
  <c r="C5189" i="7"/>
  <c r="C5190" i="7"/>
  <c r="C5191" i="7"/>
  <c r="C5192" i="7"/>
  <c r="C5193" i="7"/>
  <c r="C5194" i="7"/>
  <c r="C5195" i="7"/>
  <c r="C5196" i="7"/>
  <c r="C5197" i="7"/>
  <c r="C5198" i="7"/>
  <c r="C5199" i="7"/>
  <c r="C5200" i="7"/>
  <c r="C5201" i="7"/>
  <c r="C5202" i="7"/>
  <c r="C5203" i="7"/>
  <c r="C5204" i="7"/>
  <c r="C5205" i="7"/>
  <c r="C5206" i="7"/>
  <c r="C5207" i="7"/>
  <c r="C5208" i="7"/>
  <c r="C5209" i="7"/>
  <c r="C5210" i="7"/>
  <c r="C5211" i="7"/>
  <c r="C5212" i="7"/>
  <c r="C5213" i="7"/>
  <c r="C5214" i="7"/>
  <c r="C5215" i="7"/>
  <c r="C5216" i="7"/>
  <c r="C5217" i="7"/>
  <c r="C5218" i="7"/>
  <c r="C5219" i="7"/>
  <c r="C5220" i="7"/>
  <c r="C5221" i="7"/>
  <c r="C5222" i="7"/>
  <c r="C5223" i="7"/>
  <c r="C5224" i="7"/>
  <c r="C5225" i="7"/>
  <c r="C5226" i="7"/>
  <c r="C5227" i="7"/>
  <c r="C5228" i="7"/>
  <c r="C5229" i="7"/>
  <c r="C5230" i="7"/>
  <c r="C5231" i="7"/>
  <c r="C5232" i="7"/>
  <c r="C5233" i="7"/>
  <c r="C5234" i="7"/>
  <c r="C5235" i="7"/>
  <c r="C5236" i="7"/>
  <c r="C5237" i="7"/>
  <c r="C5238" i="7"/>
  <c r="C5239" i="7"/>
  <c r="C5240" i="7"/>
  <c r="C5241" i="7"/>
  <c r="C5242" i="7"/>
  <c r="C5243" i="7"/>
  <c r="C5244" i="7"/>
  <c r="C5245" i="7"/>
  <c r="C5246" i="7"/>
  <c r="C5247" i="7"/>
  <c r="C5248" i="7"/>
  <c r="C5249" i="7"/>
  <c r="C5250" i="7"/>
  <c r="C5251" i="7"/>
  <c r="C5252" i="7"/>
  <c r="C5253" i="7"/>
  <c r="C5254" i="7"/>
  <c r="C5255" i="7"/>
  <c r="C5256" i="7"/>
  <c r="C5257" i="7"/>
  <c r="C5258" i="7"/>
  <c r="C5259" i="7"/>
  <c r="C5260" i="7"/>
  <c r="C5261" i="7"/>
  <c r="C5262" i="7"/>
  <c r="C5263" i="7"/>
  <c r="C5264" i="7"/>
  <c r="C5265" i="7"/>
  <c r="C5266" i="7"/>
  <c r="C5267" i="7"/>
  <c r="C5268" i="7"/>
  <c r="C5269" i="7"/>
  <c r="C5270" i="7"/>
  <c r="C5271" i="7"/>
  <c r="C5272" i="7"/>
  <c r="C5273" i="7"/>
  <c r="C5274" i="7"/>
  <c r="C5275" i="7"/>
  <c r="C5276" i="7"/>
  <c r="C5277" i="7"/>
  <c r="C5278" i="7"/>
  <c r="C5279" i="7"/>
  <c r="C5280" i="7"/>
  <c r="C5281" i="7"/>
  <c r="C5282" i="7"/>
  <c r="C5283" i="7"/>
  <c r="C5284" i="7"/>
  <c r="C5285" i="7"/>
  <c r="C5286" i="7"/>
  <c r="C5287" i="7"/>
  <c r="C5288" i="7"/>
  <c r="C5289" i="7"/>
  <c r="C5290" i="7"/>
  <c r="C5291" i="7"/>
  <c r="C5292" i="7"/>
  <c r="C5293" i="7"/>
  <c r="C5294" i="7"/>
  <c r="C5295" i="7"/>
  <c r="C5296" i="7"/>
  <c r="C5297" i="7"/>
  <c r="C5298" i="7"/>
  <c r="C5299" i="7"/>
  <c r="C5300" i="7"/>
  <c r="C5301" i="7"/>
  <c r="C5302" i="7"/>
  <c r="C5303" i="7"/>
  <c r="C5304" i="7"/>
  <c r="C5305" i="7"/>
  <c r="C5306" i="7"/>
  <c r="C5307" i="7"/>
  <c r="C5308" i="7"/>
  <c r="C5309" i="7"/>
  <c r="C5310" i="7"/>
  <c r="C5311" i="7"/>
  <c r="C5312" i="7"/>
  <c r="C5313" i="7"/>
  <c r="C5314" i="7"/>
  <c r="C5315" i="7"/>
  <c r="C5316" i="7"/>
  <c r="C5317" i="7"/>
  <c r="C5318" i="7"/>
  <c r="C5319" i="7"/>
  <c r="C5320" i="7"/>
  <c r="C5321" i="7"/>
  <c r="C5322" i="7"/>
  <c r="C5323" i="7"/>
  <c r="C5324" i="7"/>
  <c r="C5325" i="7"/>
  <c r="C5326" i="7"/>
  <c r="C5327" i="7"/>
  <c r="C5328" i="7"/>
  <c r="C5329" i="7"/>
  <c r="C5330" i="7"/>
  <c r="C5331" i="7"/>
  <c r="C5332" i="7"/>
  <c r="C5333" i="7"/>
  <c r="C5334" i="7"/>
  <c r="C5335" i="7"/>
  <c r="C5336" i="7"/>
  <c r="C5337" i="7"/>
  <c r="C5338" i="7"/>
  <c r="C5339" i="7"/>
  <c r="C5340" i="7"/>
  <c r="C5341" i="7"/>
  <c r="C5342" i="7"/>
  <c r="C5343" i="7"/>
  <c r="C5344" i="7"/>
  <c r="C5345" i="7"/>
  <c r="C5346" i="7"/>
  <c r="C5347" i="7"/>
  <c r="C5348" i="7"/>
  <c r="C5349" i="7"/>
  <c r="C5350" i="7"/>
  <c r="C5351" i="7"/>
  <c r="C5352" i="7"/>
  <c r="C5353" i="7"/>
  <c r="C5354" i="7"/>
  <c r="C5355" i="7"/>
  <c r="C5356" i="7"/>
  <c r="C5357" i="7"/>
  <c r="C5358" i="7"/>
  <c r="C5359" i="7"/>
  <c r="C5360" i="7"/>
  <c r="C5361" i="7"/>
  <c r="C5362" i="7"/>
  <c r="C5363" i="7"/>
  <c r="C5364" i="7"/>
  <c r="C5365" i="7"/>
  <c r="C5366" i="7"/>
  <c r="C5367" i="7"/>
  <c r="C5368" i="7"/>
  <c r="C5369" i="7"/>
  <c r="C5370" i="7"/>
  <c r="C5371" i="7"/>
  <c r="C5372" i="7"/>
  <c r="C5373" i="7"/>
  <c r="C5374" i="7"/>
  <c r="C5375" i="7"/>
  <c r="C5376" i="7"/>
  <c r="C5377" i="7"/>
  <c r="C5378" i="7"/>
  <c r="C5379" i="7"/>
  <c r="C5380" i="7"/>
  <c r="C5381" i="7"/>
  <c r="C5382" i="7"/>
  <c r="C5383" i="7"/>
  <c r="C5384" i="7"/>
  <c r="C5385" i="7"/>
  <c r="C5386" i="7"/>
  <c r="C5387" i="7"/>
  <c r="C5388" i="7"/>
  <c r="C5389" i="7"/>
  <c r="C5390" i="7"/>
  <c r="C5391" i="7"/>
  <c r="C5392" i="7"/>
  <c r="C5393" i="7"/>
  <c r="C5394" i="7"/>
  <c r="C5395" i="7"/>
  <c r="C5396" i="7"/>
  <c r="C5397" i="7"/>
  <c r="C5398" i="7"/>
  <c r="C5399" i="7"/>
  <c r="C5400" i="7"/>
  <c r="C5401" i="7"/>
  <c r="C5402" i="7"/>
  <c r="C5403" i="7"/>
  <c r="C5404" i="7"/>
  <c r="C5405" i="7"/>
  <c r="C5406" i="7"/>
  <c r="C5407" i="7"/>
  <c r="C5408" i="7"/>
  <c r="C5409" i="7"/>
  <c r="C5410" i="7"/>
  <c r="C5411" i="7"/>
  <c r="C5412" i="7"/>
  <c r="C5413" i="7"/>
  <c r="C5414" i="7"/>
  <c r="C5415" i="7"/>
  <c r="C5416" i="7"/>
  <c r="C5417" i="7"/>
  <c r="C5418" i="7"/>
  <c r="C5419" i="7"/>
  <c r="C5420" i="7"/>
  <c r="C5421" i="7"/>
  <c r="C5422" i="7"/>
  <c r="C5423" i="7"/>
  <c r="C5424" i="7"/>
  <c r="C5425" i="7"/>
  <c r="C5426" i="7"/>
  <c r="C5427" i="7"/>
  <c r="C5428" i="7"/>
  <c r="C5429" i="7"/>
  <c r="C5430" i="7"/>
  <c r="C5431" i="7"/>
  <c r="C5432" i="7"/>
  <c r="C5433" i="7"/>
  <c r="C5434" i="7"/>
  <c r="C5435" i="7"/>
  <c r="C5436" i="7"/>
  <c r="C5437" i="7"/>
  <c r="C5438" i="7"/>
  <c r="C5439" i="7"/>
  <c r="C5440" i="7"/>
  <c r="C5441" i="7"/>
  <c r="C5442" i="7"/>
  <c r="C5443" i="7"/>
  <c r="C5444" i="7"/>
  <c r="C5445" i="7"/>
  <c r="C5446" i="7"/>
  <c r="C5447" i="7"/>
  <c r="C5448" i="7"/>
  <c r="C5449" i="7"/>
  <c r="C5450" i="7"/>
  <c r="C5451" i="7"/>
  <c r="C5452" i="7"/>
  <c r="C5453" i="7"/>
  <c r="C5454" i="7"/>
  <c r="C5455" i="7"/>
  <c r="C5456" i="7"/>
  <c r="C5457" i="7"/>
  <c r="C5458" i="7"/>
  <c r="C5459" i="7"/>
  <c r="C5460" i="7"/>
  <c r="C5461" i="7"/>
  <c r="C5462" i="7"/>
  <c r="C5463" i="7"/>
  <c r="C5464" i="7"/>
  <c r="C5465" i="7"/>
  <c r="C5466" i="7"/>
  <c r="C5467" i="7"/>
  <c r="C5468" i="7"/>
  <c r="C5469" i="7"/>
  <c r="C5470" i="7"/>
  <c r="C5471" i="7"/>
  <c r="C5472" i="7"/>
  <c r="C5473" i="7"/>
  <c r="C5474" i="7"/>
  <c r="C5475" i="7"/>
  <c r="C5476" i="7"/>
  <c r="C5477" i="7"/>
  <c r="C5478" i="7"/>
  <c r="C5479" i="7"/>
  <c r="C5480" i="7"/>
  <c r="C5481" i="7"/>
  <c r="C5482" i="7"/>
  <c r="C5483" i="7"/>
  <c r="C5484" i="7"/>
  <c r="C5485" i="7"/>
  <c r="C5486" i="7"/>
  <c r="C5487" i="7"/>
  <c r="C5488" i="7"/>
  <c r="C5489" i="7"/>
  <c r="C5490" i="7"/>
  <c r="C5491" i="7"/>
  <c r="C5492" i="7"/>
  <c r="C5493" i="7"/>
  <c r="C5494" i="7"/>
  <c r="C5495" i="7"/>
  <c r="C5496" i="7"/>
  <c r="C5497" i="7"/>
  <c r="C5498" i="7"/>
  <c r="C5499" i="7"/>
  <c r="C5500" i="7"/>
  <c r="C5501" i="7"/>
  <c r="C5502" i="7"/>
  <c r="C5503" i="7"/>
  <c r="C5504" i="7"/>
  <c r="C5505" i="7"/>
  <c r="C5506" i="7"/>
  <c r="C5507" i="7"/>
  <c r="C5508" i="7"/>
  <c r="C5509" i="7"/>
  <c r="C5510" i="7"/>
  <c r="C5511" i="7"/>
  <c r="C5512" i="7"/>
  <c r="C5513" i="7"/>
  <c r="C5514" i="7"/>
  <c r="C5515" i="7"/>
  <c r="C5516" i="7"/>
  <c r="C5517" i="7"/>
  <c r="C5518" i="7"/>
  <c r="C5519" i="7"/>
  <c r="C5520" i="7"/>
  <c r="C5521" i="7"/>
  <c r="C5522" i="7"/>
  <c r="C5523" i="7"/>
  <c r="C5524" i="7"/>
  <c r="C5525" i="7"/>
  <c r="C5526" i="7"/>
  <c r="C5527" i="7"/>
  <c r="C5528" i="7"/>
  <c r="C5529" i="7"/>
  <c r="C5530" i="7"/>
  <c r="C5531" i="7"/>
  <c r="C5532" i="7"/>
  <c r="C5533" i="7"/>
  <c r="C5534" i="7"/>
  <c r="C5535" i="7"/>
  <c r="C5536" i="7"/>
  <c r="C5537" i="7"/>
  <c r="C5538" i="7"/>
  <c r="C5539" i="7"/>
  <c r="C5540" i="7"/>
  <c r="C5541" i="7"/>
  <c r="C5542" i="7"/>
  <c r="C5543" i="7"/>
  <c r="C5544" i="7"/>
  <c r="C5545" i="7"/>
  <c r="C5546" i="7"/>
  <c r="C5547" i="7"/>
  <c r="C5548" i="7"/>
  <c r="C5549" i="7"/>
  <c r="C5550" i="7"/>
  <c r="C5551" i="7"/>
  <c r="C5552" i="7"/>
  <c r="C5553" i="7"/>
  <c r="C5554" i="7"/>
  <c r="C5555" i="7"/>
  <c r="C5556" i="7"/>
  <c r="C5557" i="7"/>
  <c r="C5558" i="7"/>
  <c r="C5559" i="7"/>
  <c r="C5560" i="7"/>
  <c r="C5561" i="7"/>
  <c r="C5562" i="7"/>
  <c r="C5563" i="7"/>
  <c r="C5564" i="7"/>
  <c r="C5565" i="7"/>
  <c r="C5566" i="7"/>
  <c r="C5567" i="7"/>
  <c r="C5568" i="7"/>
  <c r="C5569" i="7"/>
  <c r="C5570" i="7"/>
  <c r="C5571" i="7"/>
  <c r="C5572" i="7"/>
  <c r="C5573" i="7"/>
  <c r="C5574" i="7"/>
  <c r="C5575" i="7"/>
  <c r="C5576" i="7"/>
  <c r="C5577" i="7"/>
  <c r="C5578" i="7"/>
  <c r="C5579" i="7"/>
  <c r="C5580" i="7"/>
  <c r="C5581" i="7"/>
  <c r="C5582" i="7"/>
  <c r="C5583" i="7"/>
  <c r="C5584" i="7"/>
  <c r="C5585" i="7"/>
  <c r="C5586" i="7"/>
  <c r="C5587" i="7"/>
  <c r="C5588" i="7"/>
  <c r="C5589" i="7"/>
  <c r="C5590" i="7"/>
  <c r="C5591" i="7"/>
  <c r="C5592" i="7"/>
  <c r="C5593" i="7"/>
  <c r="C5594" i="7"/>
  <c r="C5595" i="7"/>
  <c r="C5596" i="7"/>
  <c r="C5597" i="7"/>
  <c r="C5598" i="7"/>
  <c r="C5599" i="7"/>
  <c r="C5600" i="7"/>
  <c r="C5601" i="7"/>
  <c r="C5602" i="7"/>
  <c r="C5603" i="7"/>
  <c r="C5604" i="7"/>
  <c r="C5605" i="7"/>
  <c r="C5606" i="7"/>
  <c r="C5607" i="7"/>
  <c r="C5608" i="7"/>
  <c r="C5609" i="7"/>
  <c r="C5610" i="7"/>
  <c r="C5611" i="7"/>
  <c r="C5612" i="7"/>
  <c r="C5613" i="7"/>
  <c r="C5614" i="7"/>
  <c r="C5615" i="7"/>
  <c r="C5616" i="7"/>
  <c r="C5617" i="7"/>
  <c r="C5618" i="7"/>
  <c r="C5619" i="7"/>
  <c r="C5620" i="7"/>
  <c r="C5621" i="7"/>
  <c r="C5622" i="7"/>
  <c r="C5623" i="7"/>
  <c r="C5624" i="7"/>
  <c r="C5625" i="7"/>
  <c r="C5626" i="7"/>
  <c r="C5627" i="7"/>
  <c r="C5628" i="7"/>
  <c r="C5629" i="7"/>
  <c r="C5630" i="7"/>
  <c r="C5631" i="7"/>
  <c r="C5632" i="7"/>
  <c r="C5633" i="7"/>
  <c r="C5634" i="7"/>
  <c r="C5635" i="7"/>
  <c r="C5636" i="7"/>
  <c r="C5637" i="7"/>
  <c r="C5638" i="7"/>
  <c r="C5639" i="7"/>
  <c r="C5640" i="7"/>
  <c r="C5641" i="7"/>
  <c r="C5642" i="7"/>
  <c r="C5643" i="7"/>
  <c r="C5644" i="7"/>
  <c r="C5645" i="7"/>
  <c r="C5646" i="7"/>
  <c r="C5647" i="7"/>
  <c r="C5648" i="7"/>
  <c r="C5649" i="7"/>
  <c r="C5650" i="7"/>
  <c r="C5651" i="7"/>
  <c r="C5652" i="7"/>
  <c r="C5653" i="7"/>
  <c r="C5654" i="7"/>
  <c r="C5655" i="7"/>
  <c r="C5656" i="7"/>
  <c r="C5657" i="7"/>
  <c r="C5658" i="7"/>
  <c r="C5659" i="7"/>
  <c r="C5660" i="7"/>
  <c r="C5661" i="7"/>
  <c r="C5662" i="7"/>
  <c r="C5663" i="7"/>
  <c r="C5664" i="7"/>
  <c r="C5665" i="7"/>
  <c r="C5666" i="7"/>
  <c r="C5667" i="7"/>
  <c r="C5668" i="7"/>
  <c r="C5669" i="7"/>
  <c r="C5670" i="7"/>
  <c r="C5671" i="7"/>
  <c r="C5672" i="7"/>
  <c r="C5673" i="7"/>
  <c r="C5674" i="7"/>
  <c r="C5675" i="7"/>
  <c r="C5676" i="7"/>
  <c r="C5677" i="7"/>
  <c r="C5678" i="7"/>
  <c r="C5679" i="7"/>
  <c r="C5680" i="7"/>
  <c r="C5681" i="7"/>
  <c r="C5682" i="7"/>
  <c r="C5683" i="7"/>
  <c r="C5684" i="7"/>
  <c r="C5685" i="7"/>
  <c r="C5686" i="7"/>
  <c r="C5687" i="7"/>
  <c r="C5688" i="7"/>
  <c r="C5689" i="7"/>
  <c r="C5690" i="7"/>
  <c r="C5691" i="7"/>
  <c r="C5692" i="7"/>
  <c r="C5693" i="7"/>
  <c r="C5694" i="7"/>
  <c r="C5695" i="7"/>
  <c r="C5696" i="7"/>
  <c r="C5697" i="7"/>
  <c r="C5698" i="7"/>
  <c r="C5699" i="7"/>
  <c r="C5700" i="7"/>
  <c r="C5701" i="7"/>
  <c r="C5702" i="7"/>
  <c r="C5703" i="7"/>
  <c r="C5704" i="7"/>
  <c r="C5705" i="7"/>
  <c r="C5706" i="7"/>
  <c r="C5707" i="7"/>
  <c r="C5708" i="7"/>
  <c r="C5709" i="7"/>
  <c r="C5710" i="7"/>
  <c r="C5711" i="7"/>
  <c r="C5712" i="7"/>
  <c r="C5713" i="7"/>
  <c r="C5714" i="7"/>
  <c r="C5715" i="7"/>
  <c r="C5716" i="7"/>
  <c r="C5717" i="7"/>
  <c r="C5718" i="7"/>
  <c r="C5719" i="7"/>
  <c r="C5720" i="7"/>
  <c r="C5721" i="7"/>
  <c r="C5722" i="7"/>
  <c r="C5723" i="7"/>
  <c r="C5724" i="7"/>
  <c r="C5725" i="7"/>
  <c r="C5726" i="7"/>
  <c r="C5727" i="7"/>
  <c r="C5728" i="7"/>
  <c r="C5729" i="7"/>
  <c r="C5730" i="7"/>
  <c r="C5731" i="7"/>
  <c r="C5732" i="7"/>
  <c r="C5733" i="7"/>
  <c r="C5734" i="7"/>
  <c r="C5735" i="7"/>
  <c r="C5736" i="7"/>
  <c r="C5737" i="7"/>
  <c r="C5738" i="7"/>
  <c r="C5739" i="7"/>
  <c r="C5740" i="7"/>
  <c r="C5741" i="7"/>
  <c r="C5742" i="7"/>
  <c r="C5743" i="7"/>
  <c r="C5744" i="7"/>
  <c r="C5745" i="7"/>
  <c r="C5746" i="7"/>
  <c r="C5747" i="7"/>
  <c r="C5748" i="7"/>
  <c r="C5749" i="7"/>
  <c r="C5750" i="7"/>
  <c r="C5751" i="7"/>
  <c r="C5752" i="7"/>
  <c r="C5753" i="7"/>
  <c r="C5754" i="7"/>
  <c r="C5755" i="7"/>
  <c r="C5756" i="7"/>
  <c r="C5757" i="7"/>
  <c r="C5758" i="7"/>
  <c r="C5759" i="7"/>
  <c r="C5760" i="7"/>
  <c r="C5761" i="7"/>
  <c r="C5762" i="7"/>
  <c r="C5763" i="7"/>
  <c r="C5764" i="7"/>
  <c r="C5765" i="7"/>
  <c r="C5766" i="7"/>
  <c r="C5767" i="7"/>
  <c r="C5768" i="7"/>
  <c r="C5769" i="7"/>
  <c r="C5770" i="7"/>
  <c r="C5771" i="7"/>
  <c r="C5772" i="7"/>
  <c r="C5773" i="7"/>
  <c r="C5774" i="7"/>
  <c r="C5775" i="7"/>
  <c r="C5776" i="7"/>
  <c r="C5777" i="7"/>
  <c r="C5778" i="7"/>
  <c r="C5779" i="7"/>
  <c r="C5780" i="7"/>
  <c r="C5781" i="7"/>
  <c r="C5782" i="7"/>
  <c r="C5783" i="7"/>
  <c r="C5784" i="7"/>
  <c r="C5785" i="7"/>
  <c r="C5786" i="7"/>
  <c r="C5787" i="7"/>
  <c r="C5788" i="7"/>
  <c r="C5789" i="7"/>
  <c r="C5790" i="7"/>
  <c r="C5791" i="7"/>
  <c r="C5792" i="7"/>
  <c r="C5793" i="7"/>
  <c r="C5794" i="7"/>
  <c r="C5795" i="7"/>
  <c r="C5796" i="7"/>
  <c r="C5797" i="7"/>
  <c r="C5798" i="7"/>
  <c r="C5799" i="7"/>
  <c r="C5800" i="7"/>
  <c r="C5801" i="7"/>
  <c r="C5802" i="7"/>
  <c r="C5803" i="7"/>
  <c r="C5804" i="7"/>
  <c r="C5805" i="7"/>
  <c r="C5806" i="7"/>
  <c r="C5807" i="7"/>
  <c r="C5808" i="7"/>
  <c r="C5809" i="7"/>
  <c r="C5810" i="7"/>
  <c r="C5811" i="7"/>
  <c r="C5812" i="7"/>
  <c r="C5813" i="7"/>
  <c r="C5814" i="7"/>
  <c r="C5815" i="7"/>
  <c r="C5816" i="7"/>
  <c r="C5817" i="7"/>
  <c r="C5818" i="7"/>
  <c r="C5819" i="7"/>
  <c r="C5820" i="7"/>
  <c r="C5821" i="7"/>
  <c r="C5822" i="7"/>
  <c r="C5823" i="7"/>
  <c r="C5824" i="7"/>
  <c r="C5825" i="7"/>
  <c r="C5826" i="7"/>
  <c r="C5827" i="7"/>
  <c r="C5828" i="7"/>
  <c r="C5829" i="7"/>
  <c r="C5830" i="7"/>
  <c r="C5831" i="7"/>
  <c r="C5832" i="7"/>
  <c r="C5833" i="7"/>
  <c r="C5834" i="7"/>
  <c r="C5835" i="7"/>
  <c r="C5836" i="7"/>
  <c r="C5837" i="7"/>
  <c r="C5838" i="7"/>
  <c r="C5839" i="7"/>
  <c r="C5840" i="7"/>
  <c r="C5841" i="7"/>
  <c r="C5842" i="7"/>
  <c r="C5843" i="7"/>
  <c r="C5844" i="7"/>
  <c r="C5845" i="7"/>
  <c r="C5846" i="7"/>
  <c r="C5847" i="7"/>
  <c r="C5848" i="7"/>
  <c r="C5849" i="7"/>
  <c r="C5850" i="7"/>
  <c r="C5851" i="7"/>
  <c r="C5852" i="7"/>
  <c r="C5853" i="7"/>
  <c r="C5854" i="7"/>
  <c r="C5855" i="7"/>
  <c r="C5856" i="7"/>
  <c r="C5857" i="7"/>
  <c r="C5858" i="7"/>
  <c r="C5859" i="7"/>
  <c r="C5860" i="7"/>
  <c r="C5861" i="7"/>
  <c r="C5862" i="7"/>
  <c r="C5863" i="7"/>
  <c r="C5864" i="7"/>
  <c r="C5865" i="7"/>
  <c r="C5866" i="7"/>
  <c r="C5867" i="7"/>
  <c r="C5868" i="7"/>
  <c r="C5869" i="7"/>
  <c r="C5870" i="7"/>
  <c r="C5871" i="7"/>
  <c r="C5872" i="7"/>
  <c r="C5873" i="7"/>
  <c r="C5874" i="7"/>
  <c r="C5875" i="7"/>
  <c r="C5876" i="7"/>
  <c r="C5877" i="7"/>
  <c r="C5878" i="7"/>
  <c r="C5879" i="7"/>
  <c r="C5880" i="7"/>
  <c r="C5881" i="7"/>
  <c r="C5882" i="7"/>
  <c r="C5883" i="7"/>
  <c r="C5884" i="7"/>
  <c r="C5885" i="7"/>
  <c r="C5886" i="7"/>
  <c r="C5887" i="7"/>
  <c r="C5888" i="7"/>
  <c r="C5889" i="7"/>
  <c r="C5890" i="7"/>
  <c r="C5891" i="7"/>
  <c r="C5892" i="7"/>
  <c r="C5893" i="7"/>
  <c r="C5894" i="7"/>
  <c r="C5895" i="7"/>
  <c r="C5896" i="7"/>
  <c r="C5897" i="7"/>
  <c r="C5898" i="7"/>
  <c r="C5899" i="7"/>
  <c r="C5900" i="7"/>
  <c r="C5901" i="7"/>
  <c r="C5902" i="7"/>
  <c r="C5903" i="7"/>
  <c r="C5904" i="7"/>
  <c r="C5905" i="7"/>
  <c r="C5906" i="7"/>
  <c r="C5907" i="7"/>
  <c r="C5908" i="7"/>
  <c r="C5909" i="7"/>
  <c r="C5910" i="7"/>
  <c r="C5911" i="7"/>
  <c r="C5912" i="7"/>
  <c r="C5913" i="7"/>
  <c r="C5914" i="7"/>
  <c r="C5915" i="7"/>
  <c r="C5916" i="7"/>
  <c r="C5917" i="7"/>
  <c r="C5918" i="7"/>
  <c r="C5919" i="7"/>
  <c r="C5920" i="7"/>
  <c r="C5921" i="7"/>
  <c r="C5922" i="7"/>
  <c r="C5923" i="7"/>
  <c r="C5924" i="7"/>
  <c r="C5925" i="7"/>
  <c r="C5926" i="7"/>
  <c r="C5927" i="7"/>
  <c r="C5928" i="7"/>
  <c r="C5929" i="7"/>
  <c r="C5930" i="7"/>
  <c r="C5931" i="7"/>
  <c r="C5932" i="7"/>
  <c r="C5933" i="7"/>
  <c r="C5934" i="7"/>
  <c r="C5935" i="7"/>
  <c r="C5936" i="7"/>
  <c r="C5937" i="7"/>
  <c r="C5938" i="7"/>
  <c r="C5939" i="7"/>
  <c r="C5940" i="7"/>
  <c r="C5941" i="7"/>
  <c r="C5942" i="7"/>
  <c r="C5943" i="7"/>
  <c r="C5944" i="7"/>
  <c r="C5945" i="7"/>
  <c r="C5946" i="7"/>
  <c r="C5947" i="7"/>
  <c r="C5948" i="7"/>
  <c r="C5949" i="7"/>
  <c r="C5950" i="7"/>
  <c r="C5951" i="7"/>
  <c r="C5952" i="7"/>
  <c r="C5953" i="7"/>
  <c r="C5954" i="7"/>
  <c r="C5955" i="7"/>
  <c r="C5956" i="7"/>
  <c r="C5957" i="7"/>
  <c r="C5958" i="7"/>
  <c r="C5959" i="7"/>
  <c r="C5960" i="7"/>
  <c r="C5961" i="7"/>
  <c r="C5962" i="7"/>
  <c r="C5963" i="7"/>
  <c r="C5964" i="7"/>
  <c r="C5965" i="7"/>
  <c r="C5966" i="7"/>
  <c r="C5967" i="7"/>
  <c r="C5968" i="7"/>
  <c r="C5969" i="7"/>
  <c r="C5970" i="7"/>
  <c r="C5971" i="7"/>
  <c r="C5972" i="7"/>
  <c r="C5973" i="7"/>
  <c r="C5974" i="7"/>
  <c r="C5975" i="7"/>
  <c r="C5976" i="7"/>
  <c r="C5977" i="7"/>
  <c r="C5978" i="7"/>
  <c r="C5979" i="7"/>
  <c r="C5980" i="7"/>
  <c r="C5981" i="7"/>
  <c r="C5982" i="7"/>
  <c r="C5983" i="7"/>
  <c r="C5984" i="7"/>
  <c r="C5985" i="7"/>
  <c r="C5986" i="7"/>
  <c r="C5987" i="7"/>
  <c r="C5988" i="7"/>
  <c r="C5989" i="7"/>
  <c r="C5990" i="7"/>
  <c r="C5991" i="7"/>
  <c r="C5992" i="7"/>
  <c r="C5993" i="7"/>
  <c r="C5994" i="7"/>
  <c r="C5995" i="7"/>
  <c r="C5996" i="7"/>
  <c r="C5997" i="7"/>
  <c r="C5998" i="7"/>
  <c r="C5999" i="7"/>
  <c r="C6000" i="7"/>
  <c r="C6001" i="7"/>
  <c r="C6002" i="7"/>
  <c r="C6003" i="7"/>
  <c r="C6004" i="7"/>
  <c r="C6005" i="7"/>
  <c r="C6006" i="7"/>
  <c r="C6007" i="7"/>
  <c r="C6008" i="7"/>
  <c r="C6009" i="7"/>
  <c r="C6010" i="7"/>
  <c r="C6011" i="7"/>
  <c r="C6012" i="7"/>
  <c r="C6013" i="7"/>
  <c r="C6014" i="7"/>
  <c r="C6015" i="7"/>
  <c r="C6016" i="7"/>
  <c r="C6017" i="7"/>
  <c r="C6018" i="7"/>
  <c r="C6019" i="7"/>
  <c r="C6020" i="7"/>
  <c r="C6021" i="7"/>
  <c r="C6022" i="7"/>
  <c r="C6023" i="7"/>
  <c r="C6024" i="7"/>
  <c r="C6025" i="7"/>
  <c r="C6026" i="7"/>
  <c r="C6027" i="7"/>
  <c r="C6028" i="7"/>
  <c r="C6029" i="7"/>
  <c r="C6030" i="7"/>
  <c r="C6031" i="7"/>
  <c r="C6032" i="7"/>
  <c r="C6033" i="7"/>
  <c r="C6034" i="7"/>
  <c r="C6035" i="7"/>
  <c r="C6036" i="7"/>
  <c r="C6037" i="7"/>
  <c r="C6038" i="7"/>
  <c r="C6039" i="7"/>
  <c r="C6040" i="7"/>
  <c r="C6041" i="7"/>
  <c r="C6042" i="7"/>
  <c r="C6043" i="7"/>
  <c r="C6044" i="7"/>
  <c r="C6045" i="7"/>
  <c r="C6046" i="7"/>
  <c r="C6047" i="7"/>
  <c r="C6048" i="7"/>
  <c r="C6049" i="7"/>
  <c r="C6050" i="7"/>
  <c r="C6051" i="7"/>
  <c r="C6052" i="7"/>
  <c r="C6053" i="7"/>
  <c r="C6054" i="7"/>
  <c r="C6055" i="7"/>
  <c r="C6056" i="7"/>
  <c r="C6057" i="7"/>
  <c r="C6058" i="7"/>
  <c r="C6059" i="7"/>
  <c r="C6060" i="7"/>
  <c r="C6061" i="7"/>
  <c r="C6062" i="7"/>
  <c r="C6063" i="7"/>
  <c r="C6064" i="7"/>
  <c r="C6065" i="7"/>
  <c r="C6066" i="7"/>
  <c r="C6067" i="7"/>
  <c r="C6068" i="7"/>
  <c r="C6069" i="7"/>
  <c r="C6070" i="7"/>
  <c r="C6071" i="7"/>
  <c r="C6072" i="7"/>
  <c r="C6073" i="7"/>
  <c r="C6074" i="7"/>
  <c r="C6075" i="7"/>
  <c r="C6076" i="7"/>
  <c r="C6077" i="7"/>
  <c r="C6078" i="7"/>
  <c r="C6079" i="7"/>
  <c r="C6080" i="7"/>
  <c r="C6081" i="7"/>
  <c r="C6082" i="7"/>
  <c r="C6083" i="7"/>
  <c r="C6084" i="7"/>
  <c r="C6085" i="7"/>
  <c r="C6086" i="7"/>
  <c r="C6087" i="7"/>
  <c r="C6088" i="7"/>
  <c r="C6089" i="7"/>
  <c r="C6090" i="7"/>
  <c r="C6091" i="7"/>
  <c r="C6092" i="7"/>
  <c r="C6093" i="7"/>
  <c r="C6094" i="7"/>
  <c r="C6095" i="7"/>
  <c r="C6096" i="7"/>
  <c r="C6097" i="7"/>
  <c r="C6098" i="7"/>
  <c r="C6099" i="7"/>
  <c r="C6100" i="7"/>
  <c r="C6101" i="7"/>
  <c r="C6102" i="7"/>
  <c r="C6103" i="7"/>
  <c r="C6104" i="7"/>
  <c r="C6105" i="7"/>
  <c r="C6106" i="7"/>
  <c r="C6107" i="7"/>
  <c r="C6108" i="7"/>
  <c r="C6109" i="7"/>
  <c r="C6110" i="7"/>
  <c r="C6111" i="7"/>
  <c r="C6112" i="7"/>
  <c r="C6113" i="7"/>
  <c r="C6114" i="7"/>
  <c r="C6115" i="7"/>
  <c r="C6116" i="7"/>
  <c r="C6117" i="7"/>
  <c r="C6118" i="7"/>
  <c r="C6119" i="7"/>
  <c r="C6120" i="7"/>
  <c r="C6121" i="7"/>
  <c r="C6122" i="7"/>
  <c r="C6123" i="7"/>
  <c r="C6124" i="7"/>
  <c r="C6125" i="7"/>
  <c r="C6126" i="7"/>
  <c r="C6127" i="7"/>
  <c r="C6128" i="7"/>
  <c r="C6129" i="7"/>
  <c r="C6130" i="7"/>
  <c r="C6131" i="7"/>
  <c r="C6132" i="7"/>
  <c r="C6133" i="7"/>
  <c r="C6134" i="7"/>
  <c r="C6135" i="7"/>
  <c r="C6136" i="7"/>
  <c r="C6137" i="7"/>
  <c r="C6138" i="7"/>
  <c r="C6139" i="7"/>
  <c r="C6140" i="7"/>
  <c r="C6141" i="7"/>
  <c r="C6142" i="7"/>
  <c r="C6143" i="7"/>
  <c r="C6144" i="7"/>
  <c r="C6145" i="7"/>
  <c r="C6146" i="7"/>
  <c r="C6147" i="7"/>
  <c r="C6148" i="7"/>
  <c r="C6149" i="7"/>
  <c r="C6150" i="7"/>
  <c r="C6151" i="7"/>
  <c r="C6152" i="7"/>
  <c r="C6153" i="7"/>
  <c r="C6154" i="7"/>
  <c r="C6155" i="7"/>
  <c r="C6156" i="7"/>
  <c r="C6157" i="7"/>
  <c r="C6158" i="7"/>
  <c r="C6159" i="7"/>
  <c r="C6160" i="7"/>
  <c r="C6161" i="7"/>
  <c r="C6162" i="7"/>
  <c r="C6163" i="7"/>
  <c r="C6164" i="7"/>
  <c r="C6165" i="7"/>
  <c r="C6166" i="7"/>
  <c r="C6167" i="7"/>
  <c r="C6168" i="7"/>
  <c r="C6169" i="7"/>
  <c r="C6170" i="7"/>
  <c r="C6171" i="7"/>
  <c r="C6172" i="7"/>
  <c r="C6173" i="7"/>
  <c r="C6174" i="7"/>
  <c r="C6175" i="7"/>
  <c r="C6176" i="7"/>
  <c r="C6177" i="7"/>
  <c r="C6178" i="7"/>
  <c r="C6179" i="7"/>
  <c r="C6180" i="7"/>
  <c r="C6181" i="7"/>
  <c r="C6182" i="7"/>
  <c r="C6183" i="7"/>
  <c r="C6184" i="7"/>
  <c r="C6185" i="7"/>
  <c r="C6186" i="7"/>
  <c r="C6187" i="7"/>
  <c r="C6188" i="7"/>
  <c r="C6189" i="7"/>
  <c r="C6190" i="7"/>
  <c r="C6191" i="7"/>
  <c r="C6192" i="7"/>
  <c r="C6193" i="7"/>
  <c r="C6194" i="7"/>
  <c r="C6195" i="7"/>
  <c r="C6196" i="7"/>
  <c r="C6197" i="7"/>
  <c r="C6198" i="7"/>
  <c r="C6199" i="7"/>
  <c r="C6200" i="7"/>
  <c r="C6201" i="7"/>
  <c r="C6202" i="7"/>
  <c r="C6203" i="7"/>
  <c r="C6204" i="7"/>
  <c r="C6205" i="7"/>
  <c r="C6206" i="7"/>
  <c r="C6207" i="7"/>
  <c r="C6208" i="7"/>
  <c r="C6209" i="7"/>
  <c r="C6210" i="7"/>
  <c r="C6211" i="7"/>
  <c r="C6212" i="7"/>
  <c r="C6213" i="7"/>
  <c r="C6214" i="7"/>
  <c r="C6215" i="7"/>
  <c r="C6216" i="7"/>
  <c r="C6217" i="7"/>
  <c r="C6218" i="7"/>
  <c r="C6219" i="7"/>
  <c r="C6220" i="7"/>
  <c r="C6221" i="7"/>
  <c r="C6222" i="7"/>
  <c r="C6223" i="7"/>
  <c r="C6224" i="7"/>
  <c r="C6225" i="7"/>
  <c r="C6226" i="7"/>
  <c r="C6227" i="7"/>
  <c r="C6228" i="7"/>
  <c r="C6229" i="7"/>
  <c r="C6230" i="7"/>
  <c r="C6231" i="7"/>
  <c r="C6232" i="7"/>
  <c r="C6233" i="7"/>
  <c r="C6234" i="7"/>
  <c r="C6235" i="7"/>
  <c r="C6236" i="7"/>
  <c r="C6237" i="7"/>
  <c r="C6238" i="7"/>
  <c r="C6239" i="7"/>
  <c r="C6240" i="7"/>
  <c r="C6241" i="7"/>
  <c r="C6242" i="7"/>
  <c r="C6243" i="7"/>
  <c r="C6244" i="7"/>
  <c r="C6245" i="7"/>
  <c r="C6246" i="7"/>
  <c r="C6247" i="7"/>
  <c r="C6248" i="7"/>
  <c r="C6249" i="7"/>
  <c r="C6250" i="7"/>
  <c r="C6251" i="7"/>
  <c r="C6252" i="7"/>
  <c r="C6253" i="7"/>
  <c r="C6254" i="7"/>
  <c r="C6255" i="7"/>
  <c r="C6256" i="7"/>
  <c r="C6257" i="7"/>
  <c r="C6258" i="7"/>
  <c r="C6259" i="7"/>
  <c r="C6260" i="7"/>
  <c r="C6261" i="7"/>
  <c r="C6262" i="7"/>
  <c r="C6263" i="7"/>
  <c r="C6264" i="7"/>
  <c r="C6265" i="7"/>
  <c r="C6266" i="7"/>
  <c r="C6267" i="7"/>
  <c r="C6268" i="7"/>
  <c r="C6269" i="7"/>
  <c r="C6270" i="7"/>
  <c r="C6271" i="7"/>
  <c r="C6272" i="7"/>
  <c r="C6273" i="7"/>
  <c r="C6274" i="7"/>
  <c r="C6275" i="7"/>
  <c r="C6276" i="7"/>
  <c r="C6277" i="7"/>
  <c r="C6278" i="7"/>
  <c r="C6279" i="7"/>
  <c r="C6280" i="7"/>
  <c r="C6281" i="7"/>
  <c r="C6282" i="7"/>
  <c r="C6283" i="7"/>
  <c r="C6284" i="7"/>
  <c r="C6285" i="7"/>
  <c r="C6286" i="7"/>
  <c r="C6287" i="7"/>
  <c r="C6288" i="7"/>
  <c r="C6289" i="7"/>
  <c r="C6290" i="7"/>
  <c r="C6291" i="7"/>
  <c r="C6292" i="7"/>
  <c r="C6293" i="7"/>
  <c r="C6294" i="7"/>
  <c r="C6295" i="7"/>
  <c r="C6296" i="7"/>
  <c r="C6297" i="7"/>
  <c r="C6298" i="7"/>
  <c r="C6299" i="7"/>
  <c r="C6300" i="7"/>
  <c r="C6301" i="7"/>
  <c r="C6302" i="7"/>
  <c r="C6303" i="7"/>
  <c r="C6304" i="7"/>
  <c r="C6305" i="7"/>
  <c r="C6306" i="7"/>
  <c r="C6307" i="7"/>
  <c r="C6308" i="7"/>
  <c r="C6309" i="7"/>
  <c r="C6310" i="7"/>
  <c r="C6311" i="7"/>
  <c r="C6312" i="7"/>
  <c r="C6313" i="7"/>
  <c r="C6314" i="7"/>
  <c r="C6315" i="7"/>
  <c r="C6316" i="7"/>
  <c r="C6317" i="7"/>
  <c r="C6318" i="7"/>
  <c r="C6319" i="7"/>
  <c r="C6320" i="7"/>
  <c r="C6321" i="7"/>
  <c r="C6322" i="7"/>
  <c r="C6323" i="7"/>
  <c r="C6324" i="7"/>
  <c r="C6325" i="7"/>
  <c r="C6326" i="7"/>
  <c r="C6327" i="7"/>
  <c r="C6328" i="7"/>
  <c r="C6329" i="7"/>
  <c r="C6330" i="7"/>
  <c r="C6331" i="7"/>
  <c r="C6332" i="7"/>
  <c r="C6333" i="7"/>
  <c r="C6334" i="7"/>
  <c r="C6335" i="7"/>
  <c r="C6336" i="7"/>
  <c r="C6337" i="7"/>
  <c r="C6338" i="7"/>
  <c r="C6339" i="7"/>
  <c r="C6340" i="7"/>
  <c r="C6341" i="7"/>
  <c r="C6342" i="7"/>
  <c r="C6343" i="7"/>
  <c r="C6344" i="7"/>
  <c r="C6345" i="7"/>
  <c r="C6346" i="7"/>
  <c r="C6347" i="7"/>
  <c r="C6348" i="7"/>
  <c r="C6349" i="7"/>
  <c r="C6350" i="7"/>
  <c r="C6351" i="7"/>
  <c r="C6352" i="7"/>
  <c r="C6353" i="7"/>
  <c r="C6354" i="7"/>
  <c r="C6355" i="7"/>
  <c r="C6356" i="7"/>
  <c r="C6357" i="7"/>
  <c r="C6358" i="7"/>
  <c r="C6359" i="7"/>
  <c r="C6360" i="7"/>
  <c r="C6361" i="7"/>
  <c r="C6362" i="7"/>
  <c r="C6363" i="7"/>
  <c r="C6364" i="7"/>
  <c r="C6365" i="7"/>
  <c r="C6366" i="7"/>
  <c r="C6367" i="7"/>
  <c r="C6368" i="7"/>
  <c r="C6369" i="7"/>
  <c r="C6370" i="7"/>
  <c r="C6371" i="7"/>
  <c r="C6372" i="7"/>
  <c r="C6373" i="7"/>
  <c r="C6374" i="7"/>
  <c r="C6375" i="7"/>
  <c r="C6376" i="7"/>
  <c r="C6377" i="7"/>
  <c r="C6378" i="7"/>
  <c r="C6379" i="7"/>
  <c r="C6380" i="7"/>
  <c r="C6381" i="7"/>
  <c r="C6382" i="7"/>
  <c r="C6383" i="7"/>
  <c r="C6384" i="7"/>
  <c r="C6385" i="7"/>
  <c r="C6386" i="7"/>
  <c r="C6387" i="7"/>
  <c r="C6388" i="7"/>
  <c r="C6389" i="7"/>
  <c r="C6390" i="7"/>
  <c r="C6391" i="7"/>
  <c r="C6392" i="7"/>
  <c r="C6393" i="7"/>
  <c r="C6394" i="7"/>
  <c r="C6395" i="7"/>
  <c r="C6396" i="7"/>
  <c r="C6397" i="7"/>
  <c r="C6398" i="7"/>
  <c r="C6399" i="7"/>
  <c r="C6400" i="7"/>
  <c r="C6401" i="7"/>
  <c r="C6402" i="7"/>
  <c r="C6403" i="7"/>
  <c r="C6404" i="7"/>
  <c r="C6405" i="7"/>
  <c r="C6406" i="7"/>
  <c r="C6407" i="7"/>
  <c r="C6408" i="7"/>
  <c r="C6409" i="7"/>
  <c r="C6410" i="7"/>
  <c r="C6411" i="7"/>
  <c r="C6412" i="7"/>
  <c r="C6413" i="7"/>
  <c r="C6414" i="7"/>
  <c r="C6415" i="7"/>
  <c r="C6416" i="7"/>
  <c r="C6417" i="7"/>
  <c r="C6418" i="7"/>
  <c r="C6419" i="7"/>
  <c r="C6420" i="7"/>
  <c r="C6421" i="7"/>
  <c r="C6422" i="7"/>
  <c r="C6423" i="7"/>
  <c r="C6424" i="7"/>
  <c r="C6425" i="7"/>
  <c r="C6426" i="7"/>
  <c r="C6427" i="7"/>
  <c r="C6428" i="7"/>
  <c r="C6429" i="7"/>
  <c r="C6430" i="7"/>
  <c r="C6431" i="7"/>
  <c r="C6432" i="7"/>
  <c r="C6433" i="7"/>
  <c r="C6434" i="7"/>
  <c r="C6435" i="7"/>
  <c r="C6436" i="7"/>
  <c r="C6437" i="7"/>
  <c r="C6438" i="7"/>
  <c r="C6439" i="7"/>
  <c r="C6440" i="7"/>
  <c r="C6441" i="7"/>
  <c r="C6442" i="7"/>
  <c r="C6443" i="7"/>
  <c r="C6444" i="7"/>
  <c r="C6445" i="7"/>
  <c r="C6446" i="7"/>
  <c r="C6447" i="7"/>
  <c r="C6448" i="7"/>
  <c r="C6449" i="7"/>
  <c r="C6450" i="7"/>
  <c r="C6451" i="7"/>
  <c r="C6452" i="7"/>
  <c r="C6453" i="7"/>
  <c r="C6454" i="7"/>
  <c r="C6455" i="7"/>
  <c r="C6456" i="7"/>
  <c r="C6457" i="7"/>
  <c r="C6458" i="7"/>
  <c r="C6459" i="7"/>
  <c r="C6460" i="7"/>
  <c r="C6461" i="7"/>
  <c r="C6462" i="7"/>
  <c r="C6463" i="7"/>
  <c r="C6464" i="7"/>
  <c r="C6465" i="7"/>
  <c r="C6466" i="7"/>
  <c r="C6467" i="7"/>
  <c r="C6468" i="7"/>
  <c r="C6469" i="7"/>
  <c r="C6470" i="7"/>
  <c r="C6471" i="7"/>
  <c r="C6472" i="7"/>
  <c r="C6473" i="7"/>
  <c r="C6474" i="7"/>
  <c r="C6475" i="7"/>
  <c r="C6476" i="7"/>
  <c r="C6477" i="7"/>
  <c r="C6478" i="7"/>
  <c r="C6479" i="7"/>
  <c r="C6480" i="7"/>
  <c r="C6481" i="7"/>
  <c r="C6482" i="7"/>
  <c r="C6483" i="7"/>
  <c r="C6484" i="7"/>
  <c r="C6485" i="7"/>
  <c r="C6486" i="7"/>
  <c r="C6487" i="7"/>
  <c r="C6488" i="7"/>
  <c r="C6489" i="7"/>
  <c r="C6490" i="7"/>
  <c r="C6491" i="7"/>
  <c r="C6492" i="7"/>
  <c r="C6493" i="7"/>
  <c r="C6494" i="7"/>
  <c r="C6495" i="7"/>
  <c r="C6496" i="7"/>
  <c r="C6497" i="7"/>
  <c r="C6498" i="7"/>
  <c r="C6499" i="7"/>
  <c r="C6500" i="7"/>
  <c r="C6501" i="7"/>
  <c r="C6502" i="7"/>
  <c r="C6503" i="7"/>
  <c r="C6504" i="7"/>
  <c r="C6505" i="7"/>
  <c r="C6506" i="7"/>
  <c r="C6507" i="7"/>
  <c r="C6508" i="7"/>
  <c r="C6509" i="7"/>
  <c r="C6510" i="7"/>
  <c r="C6511" i="7"/>
  <c r="C6512" i="7"/>
  <c r="C6513" i="7"/>
  <c r="C6514" i="7"/>
  <c r="C6515" i="7"/>
  <c r="C6516" i="7"/>
  <c r="C6517" i="7"/>
  <c r="C6518" i="7"/>
  <c r="C6519" i="7"/>
  <c r="C6520" i="7"/>
  <c r="C6521" i="7"/>
  <c r="C6522" i="7"/>
  <c r="C6523" i="7"/>
  <c r="C6524" i="7"/>
  <c r="C6525" i="7"/>
  <c r="C6526" i="7"/>
  <c r="C6527" i="7"/>
  <c r="C6528" i="7"/>
  <c r="C6529" i="7"/>
  <c r="C6530" i="7"/>
  <c r="C6531" i="7"/>
  <c r="C6532" i="7"/>
  <c r="C6533" i="7"/>
  <c r="C6534" i="7"/>
  <c r="C6535" i="7"/>
  <c r="C6536" i="7"/>
  <c r="C6537" i="7"/>
  <c r="C6538" i="7"/>
  <c r="C6539" i="7"/>
  <c r="C6540" i="7"/>
  <c r="C6541" i="7"/>
  <c r="C6542" i="7"/>
  <c r="C6543" i="7"/>
  <c r="C6544" i="7"/>
  <c r="C6545" i="7"/>
  <c r="C6546" i="7"/>
  <c r="C6547" i="7"/>
  <c r="C6548" i="7"/>
  <c r="C6549" i="7"/>
  <c r="C6550" i="7"/>
  <c r="C6551" i="7"/>
  <c r="C6552" i="7"/>
  <c r="C6553" i="7"/>
  <c r="C6554" i="7"/>
  <c r="C6555" i="7"/>
  <c r="C6556" i="7"/>
  <c r="C6557" i="7"/>
  <c r="C6558" i="7"/>
  <c r="C6559" i="7"/>
  <c r="C6560" i="7"/>
  <c r="C6561" i="7"/>
  <c r="C6562" i="7"/>
  <c r="C6563" i="7"/>
  <c r="C6564" i="7"/>
  <c r="C6565" i="7"/>
  <c r="C6566" i="7"/>
  <c r="C6567" i="7"/>
  <c r="C6568" i="7"/>
  <c r="C6569" i="7"/>
  <c r="C6570" i="7"/>
  <c r="C6571" i="7"/>
  <c r="C6572" i="7"/>
  <c r="C6573" i="7"/>
  <c r="C6574" i="7"/>
  <c r="C6575" i="7"/>
  <c r="C6576" i="7"/>
  <c r="C6577" i="7"/>
  <c r="C6578" i="7"/>
  <c r="C6579" i="7"/>
  <c r="C6580" i="7"/>
  <c r="C6581" i="7"/>
  <c r="C6582" i="7"/>
  <c r="C6583" i="7"/>
  <c r="C6584" i="7"/>
  <c r="C6585" i="7"/>
  <c r="C6586" i="7"/>
  <c r="C6587" i="7"/>
  <c r="C6588" i="7"/>
  <c r="C6589" i="7"/>
  <c r="C6590" i="7"/>
  <c r="C6591" i="7"/>
  <c r="C6592" i="7"/>
  <c r="C6593" i="7"/>
  <c r="C6594" i="7"/>
  <c r="C6595" i="7"/>
  <c r="C6596" i="7"/>
  <c r="C6597" i="7"/>
  <c r="C6598" i="7"/>
  <c r="C6599" i="7"/>
  <c r="C6600" i="7"/>
  <c r="C6601" i="7"/>
  <c r="C6602" i="7"/>
  <c r="C6603" i="7"/>
  <c r="C6604" i="7"/>
  <c r="C6605" i="7"/>
  <c r="C6606" i="7"/>
  <c r="C6607" i="7"/>
  <c r="C6608" i="7"/>
  <c r="C6609" i="7"/>
  <c r="C6610" i="7"/>
  <c r="C6611" i="7"/>
  <c r="C6612" i="7"/>
  <c r="C6613" i="7"/>
  <c r="C6614" i="7"/>
  <c r="C6615" i="7"/>
  <c r="C6616" i="7"/>
  <c r="C6617" i="7"/>
  <c r="C6618" i="7"/>
  <c r="C6619" i="7"/>
  <c r="C6620" i="7"/>
  <c r="C6621" i="7"/>
  <c r="C6622" i="7"/>
  <c r="C6623" i="7"/>
  <c r="C6624" i="7"/>
  <c r="C6625" i="7"/>
  <c r="C6626" i="7"/>
  <c r="C6627" i="7"/>
  <c r="C6628" i="7"/>
  <c r="C6629" i="7"/>
  <c r="C6630" i="7"/>
  <c r="C6631" i="7"/>
  <c r="C6632" i="7"/>
  <c r="C6633" i="7"/>
  <c r="C6634" i="7"/>
  <c r="C6635" i="7"/>
  <c r="C6636" i="7"/>
  <c r="C6637" i="7"/>
  <c r="C6638" i="7"/>
  <c r="C6639" i="7"/>
  <c r="C6640" i="7"/>
  <c r="C6641" i="7"/>
  <c r="C6642" i="7"/>
  <c r="C6643" i="7"/>
  <c r="C6644" i="7"/>
  <c r="C6645" i="7"/>
  <c r="C6646" i="7"/>
  <c r="C6647" i="7"/>
  <c r="C6648" i="7"/>
  <c r="C6649" i="7"/>
  <c r="C6650" i="7"/>
  <c r="C6651" i="7"/>
  <c r="C6652" i="7"/>
  <c r="C6653" i="7"/>
  <c r="C6654" i="7"/>
  <c r="C6655" i="7"/>
  <c r="C6656" i="7"/>
  <c r="C6657" i="7"/>
  <c r="C6658" i="7"/>
  <c r="C6659" i="7"/>
  <c r="C6660" i="7"/>
  <c r="C6661" i="7"/>
  <c r="C6662" i="7"/>
  <c r="C6663" i="7"/>
  <c r="C6664" i="7"/>
  <c r="C6665" i="7"/>
  <c r="C6666" i="7"/>
  <c r="C6667" i="7"/>
  <c r="C6668" i="7"/>
  <c r="C6669" i="7"/>
  <c r="C6670" i="7"/>
  <c r="C6671" i="7"/>
  <c r="C6672" i="7"/>
  <c r="C6673" i="7"/>
  <c r="C6674" i="7"/>
  <c r="C6675" i="7"/>
  <c r="C6676" i="7"/>
  <c r="C6677" i="7"/>
  <c r="C6678" i="7"/>
  <c r="C6679" i="7"/>
  <c r="C6680" i="7"/>
  <c r="C6681" i="7"/>
  <c r="C6682" i="7"/>
  <c r="C6683" i="7"/>
  <c r="C6684" i="7"/>
  <c r="C6685" i="7"/>
  <c r="C6686" i="7"/>
  <c r="C6687" i="7"/>
  <c r="C6688" i="7"/>
  <c r="C6689" i="7"/>
  <c r="C6690" i="7"/>
  <c r="C6691" i="7"/>
  <c r="C6692" i="7"/>
  <c r="C6693" i="7"/>
  <c r="C6694" i="7"/>
  <c r="C6695" i="7"/>
  <c r="C6696" i="7"/>
  <c r="C6697" i="7"/>
  <c r="C6698" i="7"/>
  <c r="C6699" i="7"/>
  <c r="C6700" i="7"/>
  <c r="C6701" i="7"/>
  <c r="C6702" i="7"/>
  <c r="C6703" i="7"/>
  <c r="C6704" i="7"/>
  <c r="C6705" i="7"/>
  <c r="C6706" i="7"/>
  <c r="C6707" i="7"/>
  <c r="C6708" i="7"/>
  <c r="C6709" i="7"/>
  <c r="C6710" i="7"/>
  <c r="C6711" i="7"/>
  <c r="C6712" i="7"/>
  <c r="C6713" i="7"/>
  <c r="C6714" i="7"/>
  <c r="C6715" i="7"/>
  <c r="C6716" i="7"/>
  <c r="C6717" i="7"/>
  <c r="C6718" i="7"/>
  <c r="C6719" i="7"/>
  <c r="C6720" i="7"/>
  <c r="C6721" i="7"/>
  <c r="C6722" i="7"/>
  <c r="C6723" i="7"/>
  <c r="C6724" i="7"/>
  <c r="C6725" i="7"/>
  <c r="C6726" i="7"/>
  <c r="C6727" i="7"/>
  <c r="C6728" i="7"/>
  <c r="C6729" i="7"/>
  <c r="C6730" i="7"/>
  <c r="C6731" i="7"/>
  <c r="C6732" i="7"/>
  <c r="C6733" i="7"/>
  <c r="C6734" i="7"/>
  <c r="C6735" i="7"/>
  <c r="C6736" i="7"/>
  <c r="C6737" i="7"/>
  <c r="C6738" i="7"/>
  <c r="C6739" i="7"/>
  <c r="C6740" i="7"/>
  <c r="C6741" i="7"/>
  <c r="C6742" i="7"/>
  <c r="C6743" i="7"/>
  <c r="C6744" i="7"/>
  <c r="C6745" i="7"/>
  <c r="C6746" i="7"/>
  <c r="C6747" i="7"/>
  <c r="C6748" i="7"/>
  <c r="C6749" i="7"/>
  <c r="C6750" i="7"/>
  <c r="C6751" i="7"/>
  <c r="C6752" i="7"/>
  <c r="C6753" i="7"/>
  <c r="C6754" i="7"/>
  <c r="C6755" i="7"/>
  <c r="C6756" i="7"/>
  <c r="C6757" i="7"/>
  <c r="C6758" i="7"/>
  <c r="C6759" i="7"/>
  <c r="C6760" i="7"/>
  <c r="C6761" i="7"/>
  <c r="C6762" i="7"/>
  <c r="C6763" i="7"/>
  <c r="C6764" i="7"/>
  <c r="C6765" i="7"/>
  <c r="C6766" i="7"/>
  <c r="C6767" i="7"/>
  <c r="C6768" i="7"/>
  <c r="C6769" i="7"/>
  <c r="C6770" i="7"/>
  <c r="C6771" i="7"/>
  <c r="C6772" i="7"/>
  <c r="C6773" i="7"/>
  <c r="C6774" i="7"/>
  <c r="C6775" i="7"/>
  <c r="C6776" i="7"/>
  <c r="C6777" i="7"/>
  <c r="C6778" i="7"/>
  <c r="C6779" i="7"/>
  <c r="C6780" i="7"/>
  <c r="C6781" i="7"/>
  <c r="C6782" i="7"/>
  <c r="C6783" i="7"/>
  <c r="C6784" i="7"/>
  <c r="C6785" i="7"/>
  <c r="C6786" i="7"/>
  <c r="C6787" i="7"/>
  <c r="C6788" i="7"/>
  <c r="C6789" i="7"/>
  <c r="C6790" i="7"/>
  <c r="C6791" i="7"/>
  <c r="C6792" i="7"/>
  <c r="C6793" i="7"/>
  <c r="C6794" i="7"/>
  <c r="C6795" i="7"/>
  <c r="C6796" i="7"/>
  <c r="C6797" i="7"/>
  <c r="C6798" i="7"/>
  <c r="C6799" i="7"/>
  <c r="C6800" i="7"/>
  <c r="C6801" i="7"/>
  <c r="C6802" i="7"/>
  <c r="C6803" i="7"/>
  <c r="C6804" i="7"/>
  <c r="C6805" i="7"/>
  <c r="C6806" i="7"/>
  <c r="C6807" i="7"/>
  <c r="C6808" i="7"/>
  <c r="C6809" i="7"/>
  <c r="C6810" i="7"/>
  <c r="C6811" i="7"/>
  <c r="C6812" i="7"/>
  <c r="C6813" i="7"/>
  <c r="C6814" i="7"/>
  <c r="C6815" i="7"/>
  <c r="C6816" i="7"/>
  <c r="C6817" i="7"/>
  <c r="C6818" i="7"/>
  <c r="C6819" i="7"/>
  <c r="C6820" i="7"/>
  <c r="C6821" i="7"/>
  <c r="C6822" i="7"/>
  <c r="C6823" i="7"/>
  <c r="C6824" i="7"/>
  <c r="C6825" i="7"/>
  <c r="C6826" i="7"/>
  <c r="C6827" i="7"/>
  <c r="C6828" i="7"/>
  <c r="C6829" i="7"/>
  <c r="C6830" i="7"/>
  <c r="C6831" i="7"/>
  <c r="C6832" i="7"/>
  <c r="C6833" i="7"/>
  <c r="C6834" i="7"/>
  <c r="C6835" i="7"/>
  <c r="C6836" i="7"/>
  <c r="C6837" i="7"/>
  <c r="C6838" i="7"/>
  <c r="C6839" i="7"/>
  <c r="C6840" i="7"/>
  <c r="C6841" i="7"/>
  <c r="C6842" i="7"/>
  <c r="C6843" i="7"/>
  <c r="C6844" i="7"/>
  <c r="C6845" i="7"/>
  <c r="C6846" i="7"/>
  <c r="C6847" i="7"/>
  <c r="C6848" i="7"/>
  <c r="C6849" i="7"/>
  <c r="C6850" i="7"/>
  <c r="C6851" i="7"/>
  <c r="C6852" i="7"/>
  <c r="C6853" i="7"/>
  <c r="C6854" i="7"/>
  <c r="C6855" i="7"/>
  <c r="C6856" i="7"/>
  <c r="C6857" i="7"/>
  <c r="C6858" i="7"/>
  <c r="C6859" i="7"/>
  <c r="C6860" i="7"/>
  <c r="C6861" i="7"/>
  <c r="C6862" i="7"/>
  <c r="C6863" i="7"/>
  <c r="C6864" i="7"/>
  <c r="C6865" i="7"/>
  <c r="C6866" i="7"/>
  <c r="C6867" i="7"/>
  <c r="C6868" i="7"/>
  <c r="C6869" i="7"/>
  <c r="C6870" i="7"/>
  <c r="C6871" i="7"/>
  <c r="C6872" i="7"/>
  <c r="C6873" i="7"/>
  <c r="C6874" i="7"/>
  <c r="C6875" i="7"/>
  <c r="C6876" i="7"/>
  <c r="C6877" i="7"/>
  <c r="C6878" i="7"/>
  <c r="C6879" i="7"/>
  <c r="C6880" i="7"/>
  <c r="C6881" i="7"/>
  <c r="C6882" i="7"/>
  <c r="C6883" i="7"/>
  <c r="C6884" i="7"/>
  <c r="C6885" i="7"/>
  <c r="C6886" i="7"/>
  <c r="C6887" i="7"/>
  <c r="C6888" i="7"/>
  <c r="C6889" i="7"/>
  <c r="C6890" i="7"/>
  <c r="C6891" i="7"/>
  <c r="C6892" i="7"/>
  <c r="C6893" i="7"/>
  <c r="C6894" i="7"/>
  <c r="C6895" i="7"/>
  <c r="C6896" i="7"/>
  <c r="C6897" i="7"/>
  <c r="C6898" i="7"/>
  <c r="C6899" i="7"/>
  <c r="C6900" i="7"/>
  <c r="C6901" i="7"/>
  <c r="C6902" i="7"/>
  <c r="C6903" i="7"/>
  <c r="C6904" i="7"/>
  <c r="C6905" i="7"/>
  <c r="C6906" i="7"/>
  <c r="C6907" i="7"/>
  <c r="C6908" i="7"/>
  <c r="C6909" i="7"/>
  <c r="C6910" i="7"/>
  <c r="C6911" i="7"/>
  <c r="C6912" i="7"/>
  <c r="C6913" i="7"/>
  <c r="C6914" i="7"/>
  <c r="C6915" i="7"/>
  <c r="C6916" i="7"/>
  <c r="C6917" i="7"/>
  <c r="C6918" i="7"/>
  <c r="C6919" i="7"/>
  <c r="C6920" i="7"/>
  <c r="C6921" i="7"/>
  <c r="C6922" i="7"/>
  <c r="C6923" i="7"/>
  <c r="C6924" i="7"/>
  <c r="C6925" i="7"/>
  <c r="C6926" i="7"/>
  <c r="C6927" i="7"/>
  <c r="C6928" i="7"/>
  <c r="C6929" i="7"/>
  <c r="C6930" i="7"/>
  <c r="C6931" i="7"/>
  <c r="C6932" i="7"/>
  <c r="C6933" i="7"/>
  <c r="C6934" i="7"/>
  <c r="C6935" i="7"/>
  <c r="C6936" i="7"/>
  <c r="C6937" i="7"/>
  <c r="C6938" i="7"/>
  <c r="C6939" i="7"/>
  <c r="C6940" i="7"/>
  <c r="C6941" i="7"/>
  <c r="C6942" i="7"/>
  <c r="C6943" i="7"/>
  <c r="C6944" i="7"/>
  <c r="C6945" i="7"/>
  <c r="C6946" i="7"/>
  <c r="C6947" i="7"/>
  <c r="C6948" i="7"/>
  <c r="C6949" i="7"/>
  <c r="C6950" i="7"/>
  <c r="C6951" i="7"/>
  <c r="C6952" i="7"/>
  <c r="C6953" i="7"/>
  <c r="C6954" i="7"/>
  <c r="C6955" i="7"/>
  <c r="C6956" i="7"/>
  <c r="C6957" i="7"/>
  <c r="C6958" i="7"/>
  <c r="C6959" i="7"/>
  <c r="C6960" i="7"/>
  <c r="C6961" i="7"/>
  <c r="C6962" i="7"/>
  <c r="C6963" i="7"/>
  <c r="C6964" i="7"/>
  <c r="C6965" i="7"/>
  <c r="C6966" i="7"/>
  <c r="C6967" i="7"/>
  <c r="C6968" i="7"/>
  <c r="C6969" i="7"/>
  <c r="C6970" i="7"/>
  <c r="C6971" i="7"/>
  <c r="C6972" i="7"/>
  <c r="C6973" i="7"/>
  <c r="C6974" i="7"/>
  <c r="C6975" i="7"/>
  <c r="C6976" i="7"/>
  <c r="C6977" i="7"/>
  <c r="C6978" i="7"/>
  <c r="C6979" i="7"/>
  <c r="C6980" i="7"/>
  <c r="C6981" i="7"/>
  <c r="C6982" i="7"/>
  <c r="C6983" i="7"/>
  <c r="C6984" i="7"/>
  <c r="C6985" i="7"/>
  <c r="C6986" i="7"/>
  <c r="C6987" i="7"/>
  <c r="C6988" i="7"/>
  <c r="C6989" i="7"/>
  <c r="C6990" i="7"/>
  <c r="C6991" i="7"/>
  <c r="C6992" i="7"/>
  <c r="C6993" i="7"/>
  <c r="C6994" i="7"/>
  <c r="C6995" i="7"/>
  <c r="C6996" i="7"/>
  <c r="C6997" i="7"/>
  <c r="C6998" i="7"/>
  <c r="C6999" i="7"/>
  <c r="C7000" i="7"/>
  <c r="C7001" i="7"/>
  <c r="C7002" i="7"/>
  <c r="C7003" i="7"/>
  <c r="C7004" i="7"/>
  <c r="C7005" i="7"/>
  <c r="C7006" i="7"/>
  <c r="C7007" i="7"/>
  <c r="C7008" i="7"/>
  <c r="C7009" i="7"/>
  <c r="C7010" i="7"/>
  <c r="C7011" i="7"/>
  <c r="C7012" i="7"/>
  <c r="C7013" i="7"/>
  <c r="C7014" i="7"/>
  <c r="C7015" i="7"/>
  <c r="C7016" i="7"/>
  <c r="C7017" i="7"/>
  <c r="C7018" i="7"/>
  <c r="C7019" i="7"/>
  <c r="C7020" i="7"/>
  <c r="C7021" i="7"/>
  <c r="C7022" i="7"/>
  <c r="C7023" i="7"/>
  <c r="C7024" i="7"/>
  <c r="C7025" i="7"/>
  <c r="C7026" i="7"/>
  <c r="C7027" i="7"/>
  <c r="C7028" i="7"/>
  <c r="C7029" i="7"/>
  <c r="C7030" i="7"/>
  <c r="C7031" i="7"/>
  <c r="C7032" i="7"/>
  <c r="C7033" i="7"/>
  <c r="C7034" i="7"/>
  <c r="C7035" i="7"/>
  <c r="C7036" i="7"/>
  <c r="C7037" i="7"/>
  <c r="C7038" i="7"/>
  <c r="C7039" i="7"/>
  <c r="C7040" i="7"/>
  <c r="C7041" i="7"/>
  <c r="C7042" i="7"/>
  <c r="C7043" i="7"/>
  <c r="C7044" i="7"/>
  <c r="C7045" i="7"/>
  <c r="C7046" i="7"/>
  <c r="C7047" i="7"/>
  <c r="C7048" i="7"/>
  <c r="C7049" i="7"/>
  <c r="C7050" i="7"/>
  <c r="C7051" i="7"/>
  <c r="C7052" i="7"/>
  <c r="C7053" i="7"/>
  <c r="C7054" i="7"/>
  <c r="C7055" i="7"/>
  <c r="C7056" i="7"/>
  <c r="C7057" i="7"/>
  <c r="C7058" i="7"/>
  <c r="C7059" i="7"/>
  <c r="C7060" i="7"/>
  <c r="C7061" i="7"/>
  <c r="C7062" i="7"/>
  <c r="C7063" i="7"/>
  <c r="C7064" i="7"/>
  <c r="C7065" i="7"/>
  <c r="C7066" i="7"/>
  <c r="C7067" i="7"/>
  <c r="C7068" i="7"/>
  <c r="C7069" i="7"/>
  <c r="C7070" i="7"/>
  <c r="C7071" i="7"/>
  <c r="C7072" i="7"/>
  <c r="C7073" i="7"/>
  <c r="C7074" i="7"/>
  <c r="C7075" i="7"/>
  <c r="C7076" i="7"/>
  <c r="C7077" i="7"/>
  <c r="C7078" i="7"/>
  <c r="C7079" i="7"/>
  <c r="C7080" i="7"/>
  <c r="C7081" i="7"/>
  <c r="C7082" i="7"/>
  <c r="C7083" i="7"/>
  <c r="C7084" i="7"/>
  <c r="C7085" i="7"/>
  <c r="C7086" i="7"/>
  <c r="C7087" i="7"/>
  <c r="C7088" i="7"/>
  <c r="C7089" i="7"/>
  <c r="C7090" i="7"/>
  <c r="C7091" i="7"/>
  <c r="C7092" i="7"/>
  <c r="C7093" i="7"/>
  <c r="C7094" i="7"/>
  <c r="C7095" i="7"/>
  <c r="C7096" i="7"/>
  <c r="C7097" i="7"/>
  <c r="C7098" i="7"/>
  <c r="C7099" i="7"/>
  <c r="C7100" i="7"/>
  <c r="C7101" i="7"/>
  <c r="C7102" i="7"/>
  <c r="C7103" i="7"/>
  <c r="C7104" i="7"/>
  <c r="C7105" i="7"/>
  <c r="C7106" i="7"/>
  <c r="C7107" i="7"/>
  <c r="C7108" i="7"/>
  <c r="C7109" i="7"/>
  <c r="C7110" i="7"/>
  <c r="C7111" i="7"/>
  <c r="C7112" i="7"/>
  <c r="C7113" i="7"/>
  <c r="C7114" i="7"/>
  <c r="C7115" i="7"/>
  <c r="C7116" i="7"/>
  <c r="C7117" i="7"/>
  <c r="C7118" i="7"/>
  <c r="C7119" i="7"/>
  <c r="C7120" i="7"/>
  <c r="C7121" i="7"/>
  <c r="C7122" i="7"/>
  <c r="C7123" i="7"/>
  <c r="C7124" i="7"/>
  <c r="C7125" i="7"/>
  <c r="C7126" i="7"/>
  <c r="C7127" i="7"/>
  <c r="C7128" i="7"/>
  <c r="C7129" i="7"/>
  <c r="C7130" i="7"/>
  <c r="C7131" i="7"/>
  <c r="C7132" i="7"/>
  <c r="C7133" i="7"/>
  <c r="C7134" i="7"/>
  <c r="C7135" i="7"/>
  <c r="C7136" i="7"/>
  <c r="C7137" i="7"/>
  <c r="C7138" i="7"/>
  <c r="C7139" i="7"/>
  <c r="C7140" i="7"/>
  <c r="C7141" i="7"/>
  <c r="C7142" i="7"/>
  <c r="C7143" i="7"/>
  <c r="C7144" i="7"/>
  <c r="C7145" i="7"/>
  <c r="C7146" i="7"/>
  <c r="C7147" i="7"/>
  <c r="C7148" i="7"/>
  <c r="C7149" i="7"/>
  <c r="C7150" i="7"/>
  <c r="C7151" i="7"/>
  <c r="C7152" i="7"/>
  <c r="C7153" i="7"/>
  <c r="C7154" i="7"/>
  <c r="C7155" i="7"/>
  <c r="C7156" i="7"/>
  <c r="C7157" i="7"/>
  <c r="C7158" i="7"/>
  <c r="C7159" i="7"/>
  <c r="C7160" i="7"/>
  <c r="C7161" i="7"/>
  <c r="C7162" i="7"/>
  <c r="C7163" i="7"/>
  <c r="C7164" i="7"/>
  <c r="C7165" i="7"/>
  <c r="C7166" i="7"/>
  <c r="C7167" i="7"/>
  <c r="C7168" i="7"/>
  <c r="C7169" i="7"/>
  <c r="C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337" i="7"/>
  <c r="M2338" i="7"/>
  <c r="M2339" i="7"/>
  <c r="M2340" i="7"/>
  <c r="M2341" i="7"/>
  <c r="M2342" i="7"/>
  <c r="M2343" i="7"/>
  <c r="M2344" i="7"/>
  <c r="M2345" i="7"/>
  <c r="M2346" i="7"/>
  <c r="M2347" i="7"/>
  <c r="M2348" i="7"/>
  <c r="M2349" i="7"/>
  <c r="M2350" i="7"/>
  <c r="M2351" i="7"/>
  <c r="M2352" i="7"/>
  <c r="M2353" i="7"/>
  <c r="M2354" i="7"/>
  <c r="M2355" i="7"/>
  <c r="M2356" i="7"/>
  <c r="M2357" i="7"/>
  <c r="M2358" i="7"/>
  <c r="M2359" i="7"/>
  <c r="M2360" i="7"/>
  <c r="M2361" i="7"/>
  <c r="M2362" i="7"/>
  <c r="M2363" i="7"/>
  <c r="M2364" i="7"/>
  <c r="M2365" i="7"/>
  <c r="M2366" i="7"/>
  <c r="M2367" i="7"/>
  <c r="M2368" i="7"/>
  <c r="M2369" i="7"/>
  <c r="M2370" i="7"/>
  <c r="M2371" i="7"/>
  <c r="M2372" i="7"/>
  <c r="M2373" i="7"/>
  <c r="M2374" i="7"/>
  <c r="M2375" i="7"/>
  <c r="M2376" i="7"/>
  <c r="M2377" i="7"/>
  <c r="M2378" i="7"/>
  <c r="M2379" i="7"/>
  <c r="M2380" i="7"/>
  <c r="M2381" i="7"/>
  <c r="M2382" i="7"/>
  <c r="M2383" i="7"/>
  <c r="M2384" i="7"/>
  <c r="M2385" i="7"/>
  <c r="M2386" i="7"/>
  <c r="M2387" i="7"/>
  <c r="M2388" i="7"/>
  <c r="M2389" i="7"/>
  <c r="M2390" i="7"/>
  <c r="M2391" i="7"/>
  <c r="M2392" i="7"/>
  <c r="M2393" i="7"/>
  <c r="M2394" i="7"/>
  <c r="M2395" i="7"/>
  <c r="M2396" i="7"/>
  <c r="M2397" i="7"/>
  <c r="M2398" i="7"/>
  <c r="M2399" i="7"/>
  <c r="M2400" i="7"/>
  <c r="M2401" i="7"/>
  <c r="M2402" i="7"/>
  <c r="M2403" i="7"/>
  <c r="M2404" i="7"/>
  <c r="M2405" i="7"/>
  <c r="M2406" i="7"/>
  <c r="M2407" i="7"/>
  <c r="M2408" i="7"/>
  <c r="M2409" i="7"/>
  <c r="M2410" i="7"/>
  <c r="M2411" i="7"/>
  <c r="M2412" i="7"/>
  <c r="M2413" i="7"/>
  <c r="M2414" i="7"/>
  <c r="M2415" i="7"/>
  <c r="M2416" i="7"/>
  <c r="M2417" i="7"/>
  <c r="M2418" i="7"/>
  <c r="M2419" i="7"/>
  <c r="M2420" i="7"/>
  <c r="M2421" i="7"/>
  <c r="M2422" i="7"/>
  <c r="M2423" i="7"/>
  <c r="M2424" i="7"/>
  <c r="M2425" i="7"/>
  <c r="M2426" i="7"/>
  <c r="M2427" i="7"/>
  <c r="M2428" i="7"/>
  <c r="M2429" i="7"/>
  <c r="M2430" i="7"/>
  <c r="M2431" i="7"/>
  <c r="M2432" i="7"/>
  <c r="M2433" i="7"/>
  <c r="M2434" i="7"/>
  <c r="M2435" i="7"/>
  <c r="M2436" i="7"/>
  <c r="M2437" i="7"/>
  <c r="M2438" i="7"/>
  <c r="M2439" i="7"/>
  <c r="M2440" i="7"/>
  <c r="M2441" i="7"/>
  <c r="M2442" i="7"/>
  <c r="M2443" i="7"/>
  <c r="M2444" i="7"/>
  <c r="M2445" i="7"/>
  <c r="M2446" i="7"/>
  <c r="M2447" i="7"/>
  <c r="M2448" i="7"/>
  <c r="M2449" i="7"/>
  <c r="M2450" i="7"/>
  <c r="M2451" i="7"/>
  <c r="M2452" i="7"/>
  <c r="M2453" i="7"/>
  <c r="M2454" i="7"/>
  <c r="M2455" i="7"/>
  <c r="M2456" i="7"/>
  <c r="M2457" i="7"/>
  <c r="M2458" i="7"/>
  <c r="M2459" i="7"/>
  <c r="M2460" i="7"/>
  <c r="M2461" i="7"/>
  <c r="M2462" i="7"/>
  <c r="M2463" i="7"/>
  <c r="M2464" i="7"/>
  <c r="M2465" i="7"/>
  <c r="M2466" i="7"/>
  <c r="M2467" i="7"/>
  <c r="M2468" i="7"/>
  <c r="M2469" i="7"/>
  <c r="M2470" i="7"/>
  <c r="M2471" i="7"/>
  <c r="M2472" i="7"/>
  <c r="M2473" i="7"/>
  <c r="M2474" i="7"/>
  <c r="M2475" i="7"/>
  <c r="M2476" i="7"/>
  <c r="M2477" i="7"/>
  <c r="M2478" i="7"/>
  <c r="M2479" i="7"/>
  <c r="M2480" i="7"/>
  <c r="M2481" i="7"/>
  <c r="M2482" i="7"/>
  <c r="M2483" i="7"/>
  <c r="M2484" i="7"/>
  <c r="M2485" i="7"/>
  <c r="M2486" i="7"/>
  <c r="M2487" i="7"/>
  <c r="M2488" i="7"/>
  <c r="M2489" i="7"/>
  <c r="M2490" i="7"/>
  <c r="M2491" i="7"/>
  <c r="M2492" i="7"/>
  <c r="M2493" i="7"/>
  <c r="M2494" i="7"/>
  <c r="M2495" i="7"/>
  <c r="M2496" i="7"/>
  <c r="M2497" i="7"/>
  <c r="M2498" i="7"/>
  <c r="M2499" i="7"/>
  <c r="M2500" i="7"/>
  <c r="M2501" i="7"/>
  <c r="M2502" i="7"/>
  <c r="M2503" i="7"/>
  <c r="M2504" i="7"/>
  <c r="M2505" i="7"/>
  <c r="M2506" i="7"/>
  <c r="M2507" i="7"/>
  <c r="M2508" i="7"/>
  <c r="M2509" i="7"/>
  <c r="M2510" i="7"/>
  <c r="M2511" i="7"/>
  <c r="M2512" i="7"/>
  <c r="M2513" i="7"/>
  <c r="M2514" i="7"/>
  <c r="M2515" i="7"/>
  <c r="M2516" i="7"/>
  <c r="M2517" i="7"/>
  <c r="M2518" i="7"/>
  <c r="M2519" i="7"/>
  <c r="M2520" i="7"/>
  <c r="M2521" i="7"/>
  <c r="M2522" i="7"/>
  <c r="M2523" i="7"/>
  <c r="M2524" i="7"/>
  <c r="M2525" i="7"/>
  <c r="M2526" i="7"/>
  <c r="M2527" i="7"/>
  <c r="M2528" i="7"/>
  <c r="M2529" i="7"/>
  <c r="M2530" i="7"/>
  <c r="M2531" i="7"/>
  <c r="M2532" i="7"/>
  <c r="M2533" i="7"/>
  <c r="M2534" i="7"/>
  <c r="M2535" i="7"/>
  <c r="M2536" i="7"/>
  <c r="M2537" i="7"/>
  <c r="M2538" i="7"/>
  <c r="M2539" i="7"/>
  <c r="M2540" i="7"/>
  <c r="M2541" i="7"/>
  <c r="M2542" i="7"/>
  <c r="M2543" i="7"/>
  <c r="M2544" i="7"/>
  <c r="M2545" i="7"/>
  <c r="M2546" i="7"/>
  <c r="M2547" i="7"/>
  <c r="M2548" i="7"/>
  <c r="M2549" i="7"/>
  <c r="M2550" i="7"/>
  <c r="M2551" i="7"/>
  <c r="M2552" i="7"/>
  <c r="M2553" i="7"/>
  <c r="M2554" i="7"/>
  <c r="M2555" i="7"/>
  <c r="M2556" i="7"/>
  <c r="M2557" i="7"/>
  <c r="M2558" i="7"/>
  <c r="M2559" i="7"/>
  <c r="M2560" i="7"/>
  <c r="M2561" i="7"/>
  <c r="M2562" i="7"/>
  <c r="M2563" i="7"/>
  <c r="M2564" i="7"/>
  <c r="M2565" i="7"/>
  <c r="M2566" i="7"/>
  <c r="M2567" i="7"/>
  <c r="M2568" i="7"/>
  <c r="M2569" i="7"/>
  <c r="M2570" i="7"/>
  <c r="M2571" i="7"/>
  <c r="M2572" i="7"/>
  <c r="M2573" i="7"/>
  <c r="M2574" i="7"/>
  <c r="M2575" i="7"/>
  <c r="M2576" i="7"/>
  <c r="M2577" i="7"/>
  <c r="M2578" i="7"/>
  <c r="M2579" i="7"/>
  <c r="M2580" i="7"/>
  <c r="M2581" i="7"/>
  <c r="M2582" i="7"/>
  <c r="M2583" i="7"/>
  <c r="M2584" i="7"/>
  <c r="M2585" i="7"/>
  <c r="M2586" i="7"/>
  <c r="M2587" i="7"/>
  <c r="M2588" i="7"/>
  <c r="M2589" i="7"/>
  <c r="M2590" i="7"/>
  <c r="M2591" i="7"/>
  <c r="M2592" i="7"/>
  <c r="M2593" i="7"/>
  <c r="M2594" i="7"/>
  <c r="M2595" i="7"/>
  <c r="M2596" i="7"/>
  <c r="M2597" i="7"/>
  <c r="M2598" i="7"/>
  <c r="M2599" i="7"/>
  <c r="M2600" i="7"/>
  <c r="M2601" i="7"/>
  <c r="M2602" i="7"/>
  <c r="M2603" i="7"/>
  <c r="M2604" i="7"/>
  <c r="M2605" i="7"/>
  <c r="M2606" i="7"/>
  <c r="M2607" i="7"/>
  <c r="M2608" i="7"/>
  <c r="M2609" i="7"/>
  <c r="M2610" i="7"/>
  <c r="M2611" i="7"/>
  <c r="M2612" i="7"/>
  <c r="M2613" i="7"/>
  <c r="M2614" i="7"/>
  <c r="M2615" i="7"/>
  <c r="M2616" i="7"/>
  <c r="M2617" i="7"/>
  <c r="M2618" i="7"/>
  <c r="M2619" i="7"/>
  <c r="M2620" i="7"/>
  <c r="M2621" i="7"/>
  <c r="M2622" i="7"/>
  <c r="M2623" i="7"/>
  <c r="M2624" i="7"/>
  <c r="M2625" i="7"/>
  <c r="M2626" i="7"/>
  <c r="M2627" i="7"/>
  <c r="M2628" i="7"/>
  <c r="M2629" i="7"/>
  <c r="M2630" i="7"/>
  <c r="M2631" i="7"/>
  <c r="M2632" i="7"/>
  <c r="M2633" i="7"/>
  <c r="M2634" i="7"/>
  <c r="M2635" i="7"/>
  <c r="M2636" i="7"/>
  <c r="M2637" i="7"/>
  <c r="M2638" i="7"/>
  <c r="M2639" i="7"/>
  <c r="M2640" i="7"/>
  <c r="M2641" i="7"/>
  <c r="M2642" i="7"/>
  <c r="M2643" i="7"/>
  <c r="M2644" i="7"/>
  <c r="M2645" i="7"/>
  <c r="M2646" i="7"/>
  <c r="M2647" i="7"/>
  <c r="M2648" i="7"/>
  <c r="M2649" i="7"/>
  <c r="M2650" i="7"/>
  <c r="M2651" i="7"/>
  <c r="M2652" i="7"/>
  <c r="M2653" i="7"/>
  <c r="M2654" i="7"/>
  <c r="M2655" i="7"/>
  <c r="M2656" i="7"/>
  <c r="M2657" i="7"/>
  <c r="M2658" i="7"/>
  <c r="M2659" i="7"/>
  <c r="M2660" i="7"/>
  <c r="M2661" i="7"/>
  <c r="M2662" i="7"/>
  <c r="M2663" i="7"/>
  <c r="M2664" i="7"/>
  <c r="M2665" i="7"/>
  <c r="M2666" i="7"/>
  <c r="M2667" i="7"/>
  <c r="M2668" i="7"/>
  <c r="M2669" i="7"/>
  <c r="M2670" i="7"/>
  <c r="M2671" i="7"/>
  <c r="M2672" i="7"/>
  <c r="M2673" i="7"/>
  <c r="M2674" i="7"/>
  <c r="M2675" i="7"/>
  <c r="M2676" i="7"/>
  <c r="M2677" i="7"/>
  <c r="M2678" i="7"/>
  <c r="M2679" i="7"/>
  <c r="M2680" i="7"/>
  <c r="M2681" i="7"/>
  <c r="M2682" i="7"/>
  <c r="M2683" i="7"/>
  <c r="M2684" i="7"/>
  <c r="M2685" i="7"/>
  <c r="M2686" i="7"/>
  <c r="M2687" i="7"/>
  <c r="M2688" i="7"/>
  <c r="M2689" i="7"/>
  <c r="M2690" i="7"/>
  <c r="M2691" i="7"/>
  <c r="M2692" i="7"/>
  <c r="M2693" i="7"/>
  <c r="M2694" i="7"/>
  <c r="M2695" i="7"/>
  <c r="M2696" i="7"/>
  <c r="M2697" i="7"/>
  <c r="M2698" i="7"/>
  <c r="M2699" i="7"/>
  <c r="M2700" i="7"/>
  <c r="M2701" i="7"/>
  <c r="M2702" i="7"/>
  <c r="M2703" i="7"/>
  <c r="M2704" i="7"/>
  <c r="M2705" i="7"/>
  <c r="M2706" i="7"/>
  <c r="M2707" i="7"/>
  <c r="M2708" i="7"/>
  <c r="M2709" i="7"/>
  <c r="M2710" i="7"/>
  <c r="M2711" i="7"/>
  <c r="M2712" i="7"/>
  <c r="M2713" i="7"/>
  <c r="M2714" i="7"/>
  <c r="M2715" i="7"/>
  <c r="M2716" i="7"/>
  <c r="M2717" i="7"/>
  <c r="M2718" i="7"/>
  <c r="M2719" i="7"/>
  <c r="M2720" i="7"/>
  <c r="M2721" i="7"/>
  <c r="M2722" i="7"/>
  <c r="M2723" i="7"/>
  <c r="M2724" i="7"/>
  <c r="M2725" i="7"/>
  <c r="M2726" i="7"/>
  <c r="M2727" i="7"/>
  <c r="M2728" i="7"/>
  <c r="M2729" i="7"/>
  <c r="M2730" i="7"/>
  <c r="M2731" i="7"/>
  <c r="M2732" i="7"/>
  <c r="M2733" i="7"/>
  <c r="M2734" i="7"/>
  <c r="M2735" i="7"/>
  <c r="M2736" i="7"/>
  <c r="M2737" i="7"/>
  <c r="M2738" i="7"/>
  <c r="M2739" i="7"/>
  <c r="M2740" i="7"/>
  <c r="M2741" i="7"/>
  <c r="M2742" i="7"/>
  <c r="M2743" i="7"/>
  <c r="M2744" i="7"/>
  <c r="M2745" i="7"/>
  <c r="M2746" i="7"/>
  <c r="M2747" i="7"/>
  <c r="M2748" i="7"/>
  <c r="M2749" i="7"/>
  <c r="M2750" i="7"/>
  <c r="M2751" i="7"/>
  <c r="M2752" i="7"/>
  <c r="M2753" i="7"/>
  <c r="M2754" i="7"/>
  <c r="M2755" i="7"/>
  <c r="M2756" i="7"/>
  <c r="M2757" i="7"/>
  <c r="M2758" i="7"/>
  <c r="M2759" i="7"/>
  <c r="M2760" i="7"/>
  <c r="M2761" i="7"/>
  <c r="M2762" i="7"/>
  <c r="M2763" i="7"/>
  <c r="M2764" i="7"/>
  <c r="M2765" i="7"/>
  <c r="M2766" i="7"/>
  <c r="M2767" i="7"/>
  <c r="M2768" i="7"/>
  <c r="M2769" i="7"/>
  <c r="M2770" i="7"/>
  <c r="M2771" i="7"/>
  <c r="M2772" i="7"/>
  <c r="M2773" i="7"/>
  <c r="M2774" i="7"/>
  <c r="M2775" i="7"/>
  <c r="M2776" i="7"/>
  <c r="M2777" i="7"/>
  <c r="M2778" i="7"/>
  <c r="M2779" i="7"/>
  <c r="M2780" i="7"/>
  <c r="M2781" i="7"/>
  <c r="M2782" i="7"/>
  <c r="M2783" i="7"/>
  <c r="M2784" i="7"/>
  <c r="M2785" i="7"/>
  <c r="M2786" i="7"/>
  <c r="M2787" i="7"/>
  <c r="M2788" i="7"/>
  <c r="M2789" i="7"/>
  <c r="M2790" i="7"/>
  <c r="M2791" i="7"/>
  <c r="M2792" i="7"/>
  <c r="M2793" i="7"/>
  <c r="M2794" i="7"/>
  <c r="M2795" i="7"/>
  <c r="M2796" i="7"/>
  <c r="M2797" i="7"/>
  <c r="M2798" i="7"/>
  <c r="M2799" i="7"/>
  <c r="M2800" i="7"/>
  <c r="M2801" i="7"/>
  <c r="M2802" i="7"/>
  <c r="M2803" i="7"/>
  <c r="M2804" i="7"/>
  <c r="M2805" i="7"/>
  <c r="M2806" i="7"/>
  <c r="M2807" i="7"/>
  <c r="M2808" i="7"/>
  <c r="M2809" i="7"/>
  <c r="M2810" i="7"/>
  <c r="M2811" i="7"/>
  <c r="M2812" i="7"/>
  <c r="M2813" i="7"/>
  <c r="M2814" i="7"/>
  <c r="M2815" i="7"/>
  <c r="M2816" i="7"/>
  <c r="M2817" i="7"/>
  <c r="M2818" i="7"/>
  <c r="M2819" i="7"/>
  <c r="M2820" i="7"/>
  <c r="M2821" i="7"/>
  <c r="M2822" i="7"/>
  <c r="M2823" i="7"/>
  <c r="M2824" i="7"/>
  <c r="M2825" i="7"/>
  <c r="M2826" i="7"/>
  <c r="M2827" i="7"/>
  <c r="M2828" i="7"/>
  <c r="M2829" i="7"/>
  <c r="M2830" i="7"/>
  <c r="M2831" i="7"/>
  <c r="M2832" i="7"/>
  <c r="M2833" i="7"/>
  <c r="M2834" i="7"/>
  <c r="M2835" i="7"/>
  <c r="M2836" i="7"/>
  <c r="M2837" i="7"/>
  <c r="M2838" i="7"/>
  <c r="M2839" i="7"/>
  <c r="M2840" i="7"/>
  <c r="M2841" i="7"/>
  <c r="M2842" i="7"/>
  <c r="M2843" i="7"/>
  <c r="M2844" i="7"/>
  <c r="M2845" i="7"/>
  <c r="M2846" i="7"/>
  <c r="M2847" i="7"/>
  <c r="M2848" i="7"/>
  <c r="M2849" i="7"/>
  <c r="M2850" i="7"/>
  <c r="M2851" i="7"/>
  <c r="M2852" i="7"/>
  <c r="M2853" i="7"/>
  <c r="M2854" i="7"/>
  <c r="M2855" i="7"/>
  <c r="M2856" i="7"/>
  <c r="M2857" i="7"/>
  <c r="M2858" i="7"/>
  <c r="M2859" i="7"/>
  <c r="M2860" i="7"/>
  <c r="M2861" i="7"/>
  <c r="M2862" i="7"/>
  <c r="M2863" i="7"/>
  <c r="M2864" i="7"/>
  <c r="M2865" i="7"/>
  <c r="M2866" i="7"/>
  <c r="M2867" i="7"/>
  <c r="M2868" i="7"/>
  <c r="M2869" i="7"/>
  <c r="M2870" i="7"/>
  <c r="M2871" i="7"/>
  <c r="M2872" i="7"/>
  <c r="M2873" i="7"/>
  <c r="M2874" i="7"/>
  <c r="M2875" i="7"/>
  <c r="M2876" i="7"/>
  <c r="M2877" i="7"/>
  <c r="M2878" i="7"/>
  <c r="M2879" i="7"/>
  <c r="M2880" i="7"/>
  <c r="M2881" i="7"/>
  <c r="M2882" i="7"/>
  <c r="M2883" i="7"/>
  <c r="M2884" i="7"/>
  <c r="M2885" i="7"/>
  <c r="M2886" i="7"/>
  <c r="M2887" i="7"/>
  <c r="M2888" i="7"/>
  <c r="M2889" i="7"/>
  <c r="M2890" i="7"/>
  <c r="M2891" i="7"/>
  <c r="M2892" i="7"/>
  <c r="M2893" i="7"/>
  <c r="M2894" i="7"/>
  <c r="M2895" i="7"/>
  <c r="M2896" i="7"/>
  <c r="M2897" i="7"/>
  <c r="M2898" i="7"/>
  <c r="M2899" i="7"/>
  <c r="M2900" i="7"/>
  <c r="M2901" i="7"/>
  <c r="M2902" i="7"/>
  <c r="M2903" i="7"/>
  <c r="M2904" i="7"/>
  <c r="M2905" i="7"/>
  <c r="M2906" i="7"/>
  <c r="M2907" i="7"/>
  <c r="M2908" i="7"/>
  <c r="M2909" i="7"/>
  <c r="M2910" i="7"/>
  <c r="M2911" i="7"/>
  <c r="M2912" i="7"/>
  <c r="M2913" i="7"/>
  <c r="M2914" i="7"/>
  <c r="M2915" i="7"/>
  <c r="M2916" i="7"/>
  <c r="M2917" i="7"/>
  <c r="M2918" i="7"/>
  <c r="M2919" i="7"/>
  <c r="M2920" i="7"/>
  <c r="M2921" i="7"/>
  <c r="M2922" i="7"/>
  <c r="M2923" i="7"/>
  <c r="M2924" i="7"/>
  <c r="M2925" i="7"/>
  <c r="M2926" i="7"/>
  <c r="M2927" i="7"/>
  <c r="M2928" i="7"/>
  <c r="M2929" i="7"/>
  <c r="M2930" i="7"/>
  <c r="M2931" i="7"/>
  <c r="M2932" i="7"/>
  <c r="M2933" i="7"/>
  <c r="M2934" i="7"/>
  <c r="M2935" i="7"/>
  <c r="M2936" i="7"/>
  <c r="M2937" i="7"/>
  <c r="M2938" i="7"/>
  <c r="M2939" i="7"/>
  <c r="M2940" i="7"/>
  <c r="M2941" i="7"/>
  <c r="M2942" i="7"/>
  <c r="M2943" i="7"/>
  <c r="M2944" i="7"/>
  <c r="M2945" i="7"/>
  <c r="M2946" i="7"/>
  <c r="M2947" i="7"/>
  <c r="M2948" i="7"/>
  <c r="M2949" i="7"/>
  <c r="M2950" i="7"/>
  <c r="M2951" i="7"/>
  <c r="M2952" i="7"/>
  <c r="M2953" i="7"/>
  <c r="M2954" i="7"/>
  <c r="M2955" i="7"/>
  <c r="M2956" i="7"/>
  <c r="M2957" i="7"/>
  <c r="M2958" i="7"/>
  <c r="M2959" i="7"/>
  <c r="M2960" i="7"/>
  <c r="M2961" i="7"/>
  <c r="M2962" i="7"/>
  <c r="M2963" i="7"/>
  <c r="M2964" i="7"/>
  <c r="M2965" i="7"/>
  <c r="M2966" i="7"/>
  <c r="M2967" i="7"/>
  <c r="M2968" i="7"/>
  <c r="M2969" i="7"/>
  <c r="M2970" i="7"/>
  <c r="M2971" i="7"/>
  <c r="M2972" i="7"/>
  <c r="M2973" i="7"/>
  <c r="M2974" i="7"/>
  <c r="M2975" i="7"/>
  <c r="M2976" i="7"/>
  <c r="M2977" i="7"/>
  <c r="M2978" i="7"/>
  <c r="M2979" i="7"/>
  <c r="M2980" i="7"/>
  <c r="M2981" i="7"/>
  <c r="M2982" i="7"/>
  <c r="M2983" i="7"/>
  <c r="M2984" i="7"/>
  <c r="M2985" i="7"/>
  <c r="M2986" i="7"/>
  <c r="M2987" i="7"/>
  <c r="M2988" i="7"/>
  <c r="M2989" i="7"/>
  <c r="M2990" i="7"/>
  <c r="M2991" i="7"/>
  <c r="M2992" i="7"/>
  <c r="M2993" i="7"/>
  <c r="M2994" i="7"/>
  <c r="M2995" i="7"/>
  <c r="M2996" i="7"/>
  <c r="M2997" i="7"/>
  <c r="M2998" i="7"/>
  <c r="M2999" i="7"/>
  <c r="M3000" i="7"/>
  <c r="M3001" i="7"/>
  <c r="M3002" i="7"/>
  <c r="M3003" i="7"/>
  <c r="M3004" i="7"/>
  <c r="M3005" i="7"/>
  <c r="M3006" i="7"/>
  <c r="M3007" i="7"/>
  <c r="M3008" i="7"/>
  <c r="M3009" i="7"/>
  <c r="M3010" i="7"/>
  <c r="M3011" i="7"/>
  <c r="M3012" i="7"/>
  <c r="M3013" i="7"/>
  <c r="M3014" i="7"/>
  <c r="M3015" i="7"/>
  <c r="M3016" i="7"/>
  <c r="M3017" i="7"/>
  <c r="M3018" i="7"/>
  <c r="M3019" i="7"/>
  <c r="M3020" i="7"/>
  <c r="M3021" i="7"/>
  <c r="M3022" i="7"/>
  <c r="M3023" i="7"/>
  <c r="M3024" i="7"/>
  <c r="M3025" i="7"/>
  <c r="M3026" i="7"/>
  <c r="M3027" i="7"/>
  <c r="M3028" i="7"/>
  <c r="M3029" i="7"/>
  <c r="M3030" i="7"/>
  <c r="M3031" i="7"/>
  <c r="M3032" i="7"/>
  <c r="M3033" i="7"/>
  <c r="M3034" i="7"/>
  <c r="M3035" i="7"/>
  <c r="M3036" i="7"/>
  <c r="M3037" i="7"/>
  <c r="M3038" i="7"/>
  <c r="M3039" i="7"/>
  <c r="M3040" i="7"/>
  <c r="M3041" i="7"/>
  <c r="M3042" i="7"/>
  <c r="M3043" i="7"/>
  <c r="M3044" i="7"/>
  <c r="M3045" i="7"/>
  <c r="M3046" i="7"/>
  <c r="M3047" i="7"/>
  <c r="M3048" i="7"/>
  <c r="M3049" i="7"/>
  <c r="M3050" i="7"/>
  <c r="M3051" i="7"/>
  <c r="M3052" i="7"/>
  <c r="M3053" i="7"/>
  <c r="M3054" i="7"/>
  <c r="M3055" i="7"/>
  <c r="M3056" i="7"/>
  <c r="M3057" i="7"/>
  <c r="M3058" i="7"/>
  <c r="M3059" i="7"/>
  <c r="M3060" i="7"/>
  <c r="M3061" i="7"/>
  <c r="M3062" i="7"/>
  <c r="M3063" i="7"/>
  <c r="M3064" i="7"/>
  <c r="M3065" i="7"/>
  <c r="M3066" i="7"/>
  <c r="M3067" i="7"/>
  <c r="M3068" i="7"/>
  <c r="M3069" i="7"/>
  <c r="M3070" i="7"/>
  <c r="M3071" i="7"/>
  <c r="M3072" i="7"/>
  <c r="M3073" i="7"/>
  <c r="M3074" i="7"/>
  <c r="M3075" i="7"/>
  <c r="M3076" i="7"/>
  <c r="M3077" i="7"/>
  <c r="M3078" i="7"/>
  <c r="M3079" i="7"/>
  <c r="M3080" i="7"/>
  <c r="M3081" i="7"/>
  <c r="M3082" i="7"/>
  <c r="M3083" i="7"/>
  <c r="M3084" i="7"/>
  <c r="M3085" i="7"/>
  <c r="M3086" i="7"/>
  <c r="M3087" i="7"/>
  <c r="M3088" i="7"/>
  <c r="M3089" i="7"/>
  <c r="M3090" i="7"/>
  <c r="M3091" i="7"/>
  <c r="M3092" i="7"/>
  <c r="M3093" i="7"/>
  <c r="M3094" i="7"/>
  <c r="M3095" i="7"/>
  <c r="M3096" i="7"/>
  <c r="M3097" i="7"/>
  <c r="M3098" i="7"/>
  <c r="M3099" i="7"/>
  <c r="M3100" i="7"/>
  <c r="M3101" i="7"/>
  <c r="M3102" i="7"/>
  <c r="M3103" i="7"/>
  <c r="M3104" i="7"/>
  <c r="M3105" i="7"/>
  <c r="M3106" i="7"/>
  <c r="M3107" i="7"/>
  <c r="M3108" i="7"/>
  <c r="M3109" i="7"/>
  <c r="M3110" i="7"/>
  <c r="M3111" i="7"/>
  <c r="M3112" i="7"/>
  <c r="M3113" i="7"/>
  <c r="M3114" i="7"/>
  <c r="M3115" i="7"/>
  <c r="M3116" i="7"/>
  <c r="M3117" i="7"/>
  <c r="M3118" i="7"/>
  <c r="M3119" i="7"/>
  <c r="M3120" i="7"/>
  <c r="M3121" i="7"/>
  <c r="M3122" i="7"/>
  <c r="M3123" i="7"/>
  <c r="M3124" i="7"/>
  <c r="M3125" i="7"/>
  <c r="M3126" i="7"/>
  <c r="M3127" i="7"/>
  <c r="M3128" i="7"/>
  <c r="M3129" i="7"/>
  <c r="M3130" i="7"/>
  <c r="M3131" i="7"/>
  <c r="M3132" i="7"/>
  <c r="M3133" i="7"/>
  <c r="M3134" i="7"/>
  <c r="M3135" i="7"/>
  <c r="M3136" i="7"/>
  <c r="M3137" i="7"/>
  <c r="M3138" i="7"/>
  <c r="M3139" i="7"/>
  <c r="M3140" i="7"/>
  <c r="M3141" i="7"/>
  <c r="M3142" i="7"/>
  <c r="M3143" i="7"/>
  <c r="M3144" i="7"/>
  <c r="M3145" i="7"/>
  <c r="M3146" i="7"/>
  <c r="M3147" i="7"/>
  <c r="M3148" i="7"/>
  <c r="M3149" i="7"/>
  <c r="M3150" i="7"/>
  <c r="M3151" i="7"/>
  <c r="M3152" i="7"/>
  <c r="M3153" i="7"/>
  <c r="M3154" i="7"/>
  <c r="M3155" i="7"/>
  <c r="M3156" i="7"/>
  <c r="M3157" i="7"/>
  <c r="M3158" i="7"/>
  <c r="M3159" i="7"/>
  <c r="M3160" i="7"/>
  <c r="M3161" i="7"/>
  <c r="M3162" i="7"/>
  <c r="M3163" i="7"/>
  <c r="M3164" i="7"/>
  <c r="M3165" i="7"/>
  <c r="M3166" i="7"/>
  <c r="M3167" i="7"/>
  <c r="M3168" i="7"/>
  <c r="M3169" i="7"/>
  <c r="M3170" i="7"/>
  <c r="M3171" i="7"/>
  <c r="M3172" i="7"/>
  <c r="M3173" i="7"/>
  <c r="M3174" i="7"/>
  <c r="M3175" i="7"/>
  <c r="M3176" i="7"/>
  <c r="M3177" i="7"/>
  <c r="M3178" i="7"/>
  <c r="M3179" i="7"/>
  <c r="M3180" i="7"/>
  <c r="M3181" i="7"/>
  <c r="M3182" i="7"/>
  <c r="M3183" i="7"/>
  <c r="M3184" i="7"/>
  <c r="M3185" i="7"/>
  <c r="M3186" i="7"/>
  <c r="M3187" i="7"/>
  <c r="M3188" i="7"/>
  <c r="M3189" i="7"/>
  <c r="M3190" i="7"/>
  <c r="M3191" i="7"/>
  <c r="M3192" i="7"/>
  <c r="M3193" i="7"/>
  <c r="M3194" i="7"/>
  <c r="M3195" i="7"/>
  <c r="M3196" i="7"/>
  <c r="M3197" i="7"/>
  <c r="M3198" i="7"/>
  <c r="M3199" i="7"/>
  <c r="M3200" i="7"/>
  <c r="M3201" i="7"/>
  <c r="M3202" i="7"/>
  <c r="M3203" i="7"/>
  <c r="M3204" i="7"/>
  <c r="M3205" i="7"/>
  <c r="M3206" i="7"/>
  <c r="M3207" i="7"/>
  <c r="M3208" i="7"/>
  <c r="M3209" i="7"/>
  <c r="M3210" i="7"/>
  <c r="M3211" i="7"/>
  <c r="M3212" i="7"/>
  <c r="M3213" i="7"/>
  <c r="M3214" i="7"/>
  <c r="M3215" i="7"/>
  <c r="M3216" i="7"/>
  <c r="M3217" i="7"/>
  <c r="M3218" i="7"/>
  <c r="M3219" i="7"/>
  <c r="M3220" i="7"/>
  <c r="M3221" i="7"/>
  <c r="M3222" i="7"/>
  <c r="M3223" i="7"/>
  <c r="M3224" i="7"/>
  <c r="M3225" i="7"/>
  <c r="M3226" i="7"/>
  <c r="M3227" i="7"/>
  <c r="M3228" i="7"/>
  <c r="M3229" i="7"/>
  <c r="M3230" i="7"/>
  <c r="M3231" i="7"/>
  <c r="M3232" i="7"/>
  <c r="M3233" i="7"/>
  <c r="M3234" i="7"/>
  <c r="M3235" i="7"/>
  <c r="M3236" i="7"/>
  <c r="M3237" i="7"/>
  <c r="M3238" i="7"/>
  <c r="M3239" i="7"/>
  <c r="M3240" i="7"/>
  <c r="M3241" i="7"/>
  <c r="M3242" i="7"/>
  <c r="M3243" i="7"/>
  <c r="M3244" i="7"/>
  <c r="M3245" i="7"/>
  <c r="M3246" i="7"/>
  <c r="M3247" i="7"/>
  <c r="M3248" i="7"/>
  <c r="M3249" i="7"/>
  <c r="M3250" i="7"/>
  <c r="M3251" i="7"/>
  <c r="M3252" i="7"/>
  <c r="M3253" i="7"/>
  <c r="M3254" i="7"/>
  <c r="M3255" i="7"/>
  <c r="M3256" i="7"/>
  <c r="M3257" i="7"/>
  <c r="M3258" i="7"/>
  <c r="M3259" i="7"/>
  <c r="M3260" i="7"/>
  <c r="M3261" i="7"/>
  <c r="M3262" i="7"/>
  <c r="M3263" i="7"/>
  <c r="M3264" i="7"/>
  <c r="M3265" i="7"/>
  <c r="M3266" i="7"/>
  <c r="M3267" i="7"/>
  <c r="M3268" i="7"/>
  <c r="M3269" i="7"/>
  <c r="M3270" i="7"/>
  <c r="M3271" i="7"/>
  <c r="M3272" i="7"/>
  <c r="M3273" i="7"/>
  <c r="M3274" i="7"/>
  <c r="M3275" i="7"/>
  <c r="M3276" i="7"/>
  <c r="M3277" i="7"/>
  <c r="M3278" i="7"/>
  <c r="M3279" i="7"/>
  <c r="M3280" i="7"/>
  <c r="M3281" i="7"/>
  <c r="M3282" i="7"/>
  <c r="M3283" i="7"/>
  <c r="M3284" i="7"/>
  <c r="M3285" i="7"/>
  <c r="M3286" i="7"/>
  <c r="M3287" i="7"/>
  <c r="M3288" i="7"/>
  <c r="M3289" i="7"/>
  <c r="M3290" i="7"/>
  <c r="M3291" i="7"/>
  <c r="M3292" i="7"/>
  <c r="M3293" i="7"/>
  <c r="M3294" i="7"/>
  <c r="M3295" i="7"/>
  <c r="M3296" i="7"/>
  <c r="M3297" i="7"/>
  <c r="M3298" i="7"/>
  <c r="M3299" i="7"/>
  <c r="M3300" i="7"/>
  <c r="M3301" i="7"/>
  <c r="M3302" i="7"/>
  <c r="M3303" i="7"/>
  <c r="M3304" i="7"/>
  <c r="M3305" i="7"/>
  <c r="M3306" i="7"/>
  <c r="M3307" i="7"/>
  <c r="M3308" i="7"/>
  <c r="M3309" i="7"/>
  <c r="M3310" i="7"/>
  <c r="M3311" i="7"/>
  <c r="M3312" i="7"/>
  <c r="M3313" i="7"/>
  <c r="M3314" i="7"/>
  <c r="M3315" i="7"/>
  <c r="M3316" i="7"/>
  <c r="M3317" i="7"/>
  <c r="M3318" i="7"/>
  <c r="M3319" i="7"/>
  <c r="M3320" i="7"/>
  <c r="M3321" i="7"/>
  <c r="M3322" i="7"/>
  <c r="M3323" i="7"/>
  <c r="M3324" i="7"/>
  <c r="M3325" i="7"/>
  <c r="M3326" i="7"/>
  <c r="M3327" i="7"/>
  <c r="M3328" i="7"/>
  <c r="M3329" i="7"/>
  <c r="M3330" i="7"/>
  <c r="M3331" i="7"/>
  <c r="M3332" i="7"/>
  <c r="M3333" i="7"/>
  <c r="M3334" i="7"/>
  <c r="M3335" i="7"/>
  <c r="M3336" i="7"/>
  <c r="M3337" i="7"/>
  <c r="M3338" i="7"/>
  <c r="M3339" i="7"/>
  <c r="M3340" i="7"/>
  <c r="M3341" i="7"/>
  <c r="M3342" i="7"/>
  <c r="M3343" i="7"/>
  <c r="M3344" i="7"/>
  <c r="M3345" i="7"/>
  <c r="M3346" i="7"/>
  <c r="M3347" i="7"/>
  <c r="M3348" i="7"/>
  <c r="M3349" i="7"/>
  <c r="M3350" i="7"/>
  <c r="M3351" i="7"/>
  <c r="M3352" i="7"/>
  <c r="M3353" i="7"/>
  <c r="M3354" i="7"/>
  <c r="M3355" i="7"/>
  <c r="M3356" i="7"/>
  <c r="M3357" i="7"/>
  <c r="M3358" i="7"/>
  <c r="M3359" i="7"/>
  <c r="M3360" i="7"/>
  <c r="M3361" i="7"/>
  <c r="M3362" i="7"/>
  <c r="M3363" i="7"/>
  <c r="M3364" i="7"/>
  <c r="M3365" i="7"/>
  <c r="M3366" i="7"/>
  <c r="M3367" i="7"/>
  <c r="M3368" i="7"/>
  <c r="M3369" i="7"/>
  <c r="M3370" i="7"/>
  <c r="M3371" i="7"/>
  <c r="M3372" i="7"/>
  <c r="M3373" i="7"/>
  <c r="M3374" i="7"/>
  <c r="M3375" i="7"/>
  <c r="M3376" i="7"/>
  <c r="M3377" i="7"/>
  <c r="M3378" i="7"/>
  <c r="M3379" i="7"/>
  <c r="M3380" i="7"/>
  <c r="M3381" i="7"/>
  <c r="M3382" i="7"/>
  <c r="M3383" i="7"/>
  <c r="M3384" i="7"/>
  <c r="M3385" i="7"/>
  <c r="M3386" i="7"/>
  <c r="M3387" i="7"/>
  <c r="M3388" i="7"/>
  <c r="M3389" i="7"/>
  <c r="M3390" i="7"/>
  <c r="M3391" i="7"/>
  <c r="M3392" i="7"/>
  <c r="M3393" i="7"/>
  <c r="M3394" i="7"/>
  <c r="M3395" i="7"/>
  <c r="M3396" i="7"/>
  <c r="M3397" i="7"/>
  <c r="M3398" i="7"/>
  <c r="M3399" i="7"/>
  <c r="M3400" i="7"/>
  <c r="M3401" i="7"/>
  <c r="M3402" i="7"/>
  <c r="M3403" i="7"/>
  <c r="M3404" i="7"/>
  <c r="M3405" i="7"/>
  <c r="M3406" i="7"/>
  <c r="M3407" i="7"/>
  <c r="M3408" i="7"/>
  <c r="M3409" i="7"/>
  <c r="M3410" i="7"/>
  <c r="M3411" i="7"/>
  <c r="M3412" i="7"/>
  <c r="M3413" i="7"/>
  <c r="M3414" i="7"/>
  <c r="M3415" i="7"/>
  <c r="M3416" i="7"/>
  <c r="M3417" i="7"/>
  <c r="M3418" i="7"/>
  <c r="M3419" i="7"/>
  <c r="M3420" i="7"/>
  <c r="M3421" i="7"/>
  <c r="M3422" i="7"/>
  <c r="M3423" i="7"/>
  <c r="M3424" i="7"/>
  <c r="M3425" i="7"/>
  <c r="M3426" i="7"/>
  <c r="M3427" i="7"/>
  <c r="M3428" i="7"/>
  <c r="M3429" i="7"/>
  <c r="M3430" i="7"/>
  <c r="M3431" i="7"/>
  <c r="M3432" i="7"/>
  <c r="M3433" i="7"/>
  <c r="M3434" i="7"/>
  <c r="M3435" i="7"/>
  <c r="M3436" i="7"/>
  <c r="M3437" i="7"/>
  <c r="M3438" i="7"/>
  <c r="M3439" i="7"/>
  <c r="M3440" i="7"/>
  <c r="M3441" i="7"/>
  <c r="M3442" i="7"/>
  <c r="M3443" i="7"/>
  <c r="M3444" i="7"/>
  <c r="M3445" i="7"/>
  <c r="M3446" i="7"/>
  <c r="M3447" i="7"/>
  <c r="M3448" i="7"/>
  <c r="M3449" i="7"/>
  <c r="M3450" i="7"/>
  <c r="M3451" i="7"/>
  <c r="M3452" i="7"/>
  <c r="M3453" i="7"/>
  <c r="M3454" i="7"/>
  <c r="M3455" i="7"/>
  <c r="M3456" i="7"/>
  <c r="M3457" i="7"/>
  <c r="M3458" i="7"/>
  <c r="M3459" i="7"/>
  <c r="M3460" i="7"/>
  <c r="M3461" i="7"/>
  <c r="M3462" i="7"/>
  <c r="M3463" i="7"/>
  <c r="M3464" i="7"/>
  <c r="M3465" i="7"/>
  <c r="M3466" i="7"/>
  <c r="M3467" i="7"/>
  <c r="M3468" i="7"/>
  <c r="M3469" i="7"/>
  <c r="M3470" i="7"/>
  <c r="M3471" i="7"/>
  <c r="M3472" i="7"/>
  <c r="M3473" i="7"/>
  <c r="M3474" i="7"/>
  <c r="M3475" i="7"/>
  <c r="M3476" i="7"/>
  <c r="M3477" i="7"/>
  <c r="M3478" i="7"/>
  <c r="M3479" i="7"/>
  <c r="M3480" i="7"/>
  <c r="M3481" i="7"/>
  <c r="M3482" i="7"/>
  <c r="M3483" i="7"/>
  <c r="M3484" i="7"/>
  <c r="M3485" i="7"/>
  <c r="M3486" i="7"/>
  <c r="M3487" i="7"/>
  <c r="M3488" i="7"/>
  <c r="M3489" i="7"/>
  <c r="M3490" i="7"/>
  <c r="M3491" i="7"/>
  <c r="M3492" i="7"/>
  <c r="M3493" i="7"/>
  <c r="M3494" i="7"/>
  <c r="M3495" i="7"/>
  <c r="M3496" i="7"/>
  <c r="M3497" i="7"/>
  <c r="M3498" i="7"/>
  <c r="M3499" i="7"/>
  <c r="M3500" i="7"/>
  <c r="M3501" i="7"/>
  <c r="M3502" i="7"/>
  <c r="M3503" i="7"/>
  <c r="M3504" i="7"/>
  <c r="M3505" i="7"/>
  <c r="M3506" i="7"/>
  <c r="M3507" i="7"/>
  <c r="M3508" i="7"/>
  <c r="M3509" i="7"/>
  <c r="M3510" i="7"/>
  <c r="M3511" i="7"/>
  <c r="M3512" i="7"/>
  <c r="M3513" i="7"/>
  <c r="M3514" i="7"/>
  <c r="M3515" i="7"/>
  <c r="M3516" i="7"/>
  <c r="M3517" i="7"/>
  <c r="M3518" i="7"/>
  <c r="M3519" i="7"/>
  <c r="M3520" i="7"/>
  <c r="M3521" i="7"/>
  <c r="M3522" i="7"/>
  <c r="M3523" i="7"/>
  <c r="M3524" i="7"/>
  <c r="M3525" i="7"/>
  <c r="M3526" i="7"/>
  <c r="M3527" i="7"/>
  <c r="M3528" i="7"/>
  <c r="M3529" i="7"/>
  <c r="M3530" i="7"/>
  <c r="M3531" i="7"/>
  <c r="M3532" i="7"/>
  <c r="M3533" i="7"/>
  <c r="M3534" i="7"/>
  <c r="M3535" i="7"/>
  <c r="M3536" i="7"/>
  <c r="M3537" i="7"/>
  <c r="M3538" i="7"/>
  <c r="M3539" i="7"/>
  <c r="M3540" i="7"/>
  <c r="M3541" i="7"/>
  <c r="M3542" i="7"/>
  <c r="M3543" i="7"/>
  <c r="M3544" i="7"/>
  <c r="M3545" i="7"/>
  <c r="M3546" i="7"/>
  <c r="M3547" i="7"/>
  <c r="M3548" i="7"/>
  <c r="M3549" i="7"/>
  <c r="M3550" i="7"/>
  <c r="M3551" i="7"/>
  <c r="M3552" i="7"/>
  <c r="M3553" i="7"/>
  <c r="M3554" i="7"/>
  <c r="M3555" i="7"/>
  <c r="M3556" i="7"/>
  <c r="M3557" i="7"/>
  <c r="M3558" i="7"/>
  <c r="M3559" i="7"/>
  <c r="M3560" i="7"/>
  <c r="M3561" i="7"/>
  <c r="M3562" i="7"/>
  <c r="M3563" i="7"/>
  <c r="M3564" i="7"/>
  <c r="M3565" i="7"/>
  <c r="M3566" i="7"/>
  <c r="M3567" i="7"/>
  <c r="M3568" i="7"/>
  <c r="M3569" i="7"/>
  <c r="M3570" i="7"/>
  <c r="M3571" i="7"/>
  <c r="M3572" i="7"/>
  <c r="M3573" i="7"/>
  <c r="M3574" i="7"/>
  <c r="M3575" i="7"/>
  <c r="M3576" i="7"/>
  <c r="M3577" i="7"/>
  <c r="M3578" i="7"/>
  <c r="M3579" i="7"/>
  <c r="M3580" i="7"/>
  <c r="M3581" i="7"/>
  <c r="M3582" i="7"/>
  <c r="M3583" i="7"/>
  <c r="M3584" i="7"/>
  <c r="M3585" i="7"/>
  <c r="M3586" i="7"/>
  <c r="M3587" i="7"/>
  <c r="M3588" i="7"/>
  <c r="M3589" i="7"/>
  <c r="M3590" i="7"/>
  <c r="M3591" i="7"/>
  <c r="M3592" i="7"/>
  <c r="M3593" i="7"/>
  <c r="M3594" i="7"/>
  <c r="M3595" i="7"/>
  <c r="M3596" i="7"/>
  <c r="M3597" i="7"/>
  <c r="M3598" i="7"/>
  <c r="M3599" i="7"/>
  <c r="M3600" i="7"/>
  <c r="M3601" i="7"/>
  <c r="M3602" i="7"/>
  <c r="M3603" i="7"/>
  <c r="M3604" i="7"/>
  <c r="M3605" i="7"/>
  <c r="M3606" i="7"/>
  <c r="M3607" i="7"/>
  <c r="M3608" i="7"/>
  <c r="M3609" i="7"/>
  <c r="M3610" i="7"/>
  <c r="M3611" i="7"/>
  <c r="M3612" i="7"/>
  <c r="M3613" i="7"/>
  <c r="M3614" i="7"/>
  <c r="M3615" i="7"/>
  <c r="M3616" i="7"/>
  <c r="M3617" i="7"/>
  <c r="M3618" i="7"/>
  <c r="M3619" i="7"/>
  <c r="M3620" i="7"/>
  <c r="M3621" i="7"/>
  <c r="M3622" i="7"/>
  <c r="M3623" i="7"/>
  <c r="M3624" i="7"/>
  <c r="M3625" i="7"/>
  <c r="M3626" i="7"/>
  <c r="M3627" i="7"/>
  <c r="M3628" i="7"/>
  <c r="M3629" i="7"/>
  <c r="M3630" i="7"/>
  <c r="M3631" i="7"/>
  <c r="M3632" i="7"/>
  <c r="M3633" i="7"/>
  <c r="M3634" i="7"/>
  <c r="M3635" i="7"/>
  <c r="M3636" i="7"/>
  <c r="M3637" i="7"/>
  <c r="M3638" i="7"/>
  <c r="M3639" i="7"/>
  <c r="M3640" i="7"/>
  <c r="M3641" i="7"/>
  <c r="M3642" i="7"/>
  <c r="M3643" i="7"/>
  <c r="M3644" i="7"/>
  <c r="M3645" i="7"/>
  <c r="M3646" i="7"/>
  <c r="M3647" i="7"/>
  <c r="M3648" i="7"/>
  <c r="M3649" i="7"/>
  <c r="M3650" i="7"/>
  <c r="M3651" i="7"/>
  <c r="M3652" i="7"/>
  <c r="M3653" i="7"/>
  <c r="M3654" i="7"/>
  <c r="M3655" i="7"/>
  <c r="M3656" i="7"/>
  <c r="M3657" i="7"/>
  <c r="M3658" i="7"/>
  <c r="M3659" i="7"/>
  <c r="M3660" i="7"/>
  <c r="M3661" i="7"/>
  <c r="M3662" i="7"/>
  <c r="M3663" i="7"/>
  <c r="M3664" i="7"/>
  <c r="M3665" i="7"/>
  <c r="M3666" i="7"/>
  <c r="M3667" i="7"/>
  <c r="M3668" i="7"/>
  <c r="M3669" i="7"/>
  <c r="M3670" i="7"/>
  <c r="M3671" i="7"/>
  <c r="M3672" i="7"/>
  <c r="M3673" i="7"/>
  <c r="M3674" i="7"/>
  <c r="M3675" i="7"/>
  <c r="M3676" i="7"/>
  <c r="M3677" i="7"/>
  <c r="M3678" i="7"/>
  <c r="M3679" i="7"/>
  <c r="M3680" i="7"/>
  <c r="M3681" i="7"/>
  <c r="M3682" i="7"/>
  <c r="M3683" i="7"/>
  <c r="M3684" i="7"/>
  <c r="M3685" i="7"/>
  <c r="M3686" i="7"/>
  <c r="M3687" i="7"/>
  <c r="M3688" i="7"/>
  <c r="M3689" i="7"/>
  <c r="M3690" i="7"/>
  <c r="M3691" i="7"/>
  <c r="M3692" i="7"/>
  <c r="M3693" i="7"/>
  <c r="M3694" i="7"/>
  <c r="M3695" i="7"/>
  <c r="M3696" i="7"/>
  <c r="M3697" i="7"/>
  <c r="M3698" i="7"/>
  <c r="M3699" i="7"/>
  <c r="M3700" i="7"/>
  <c r="M3701" i="7"/>
  <c r="M3702" i="7"/>
  <c r="M3703" i="7"/>
  <c r="M3704" i="7"/>
  <c r="M3705" i="7"/>
  <c r="M3706" i="7"/>
  <c r="M3707" i="7"/>
  <c r="M3708" i="7"/>
  <c r="M3709" i="7"/>
  <c r="M3710" i="7"/>
  <c r="M3711" i="7"/>
  <c r="M3712" i="7"/>
  <c r="M3713" i="7"/>
  <c r="M3714" i="7"/>
  <c r="M3715" i="7"/>
  <c r="M3716" i="7"/>
  <c r="M3717" i="7"/>
  <c r="M3718" i="7"/>
  <c r="M3719" i="7"/>
  <c r="M3720" i="7"/>
  <c r="M3721" i="7"/>
  <c r="M3722" i="7"/>
  <c r="M3723" i="7"/>
  <c r="M3724" i="7"/>
  <c r="M3725" i="7"/>
  <c r="M3726" i="7"/>
  <c r="M3727" i="7"/>
  <c r="M3728" i="7"/>
  <c r="M3729" i="7"/>
  <c r="M3730" i="7"/>
  <c r="M3731" i="7"/>
  <c r="M3732" i="7"/>
  <c r="M3733" i="7"/>
  <c r="M3734" i="7"/>
  <c r="M3735" i="7"/>
  <c r="M3736" i="7"/>
  <c r="M3737" i="7"/>
  <c r="M3738" i="7"/>
  <c r="M3739" i="7"/>
  <c r="M3740" i="7"/>
  <c r="M3741" i="7"/>
  <c r="M3742" i="7"/>
  <c r="M3743" i="7"/>
  <c r="M3744" i="7"/>
  <c r="M3745" i="7"/>
  <c r="M3746" i="7"/>
  <c r="M3747" i="7"/>
  <c r="M3748" i="7"/>
  <c r="M3749" i="7"/>
  <c r="M3750" i="7"/>
  <c r="M3751" i="7"/>
  <c r="M3752" i="7"/>
  <c r="M3753" i="7"/>
  <c r="M3754" i="7"/>
  <c r="M3755" i="7"/>
  <c r="M3756" i="7"/>
  <c r="M3757" i="7"/>
  <c r="M3758" i="7"/>
  <c r="M3759" i="7"/>
  <c r="M3760" i="7"/>
  <c r="M3761" i="7"/>
  <c r="M3762" i="7"/>
  <c r="M3763" i="7"/>
  <c r="M3764" i="7"/>
  <c r="M3765" i="7"/>
  <c r="M3766" i="7"/>
  <c r="M3767" i="7"/>
  <c r="M3768" i="7"/>
  <c r="M3769" i="7"/>
  <c r="M3770" i="7"/>
  <c r="M3771" i="7"/>
  <c r="M3772" i="7"/>
  <c r="M3773" i="7"/>
  <c r="M3774" i="7"/>
  <c r="M3775" i="7"/>
  <c r="M3776" i="7"/>
  <c r="M3777" i="7"/>
  <c r="M3778" i="7"/>
  <c r="M3779" i="7"/>
  <c r="M3780" i="7"/>
  <c r="M3781" i="7"/>
  <c r="M3782" i="7"/>
  <c r="M3783" i="7"/>
  <c r="M3784" i="7"/>
  <c r="M3785" i="7"/>
  <c r="M3786" i="7"/>
  <c r="M3787" i="7"/>
  <c r="M3788" i="7"/>
  <c r="M3789" i="7"/>
  <c r="M3790" i="7"/>
  <c r="M3791" i="7"/>
  <c r="M3792" i="7"/>
  <c r="M3793" i="7"/>
  <c r="M3794" i="7"/>
  <c r="M3795" i="7"/>
  <c r="M3796" i="7"/>
  <c r="M3797" i="7"/>
  <c r="M3798" i="7"/>
  <c r="M3799" i="7"/>
  <c r="M3800" i="7"/>
  <c r="M3801" i="7"/>
  <c r="M3802" i="7"/>
  <c r="M3803" i="7"/>
  <c r="M3804" i="7"/>
  <c r="M3805" i="7"/>
  <c r="M3806" i="7"/>
  <c r="M3807" i="7"/>
  <c r="M3808" i="7"/>
  <c r="M3809" i="7"/>
  <c r="M3810" i="7"/>
  <c r="M3811" i="7"/>
  <c r="M3812" i="7"/>
  <c r="M3813" i="7"/>
  <c r="M3814" i="7"/>
  <c r="M3815" i="7"/>
  <c r="M3816" i="7"/>
  <c r="M3817" i="7"/>
  <c r="M3818" i="7"/>
  <c r="M3819" i="7"/>
  <c r="M3820" i="7"/>
  <c r="M3821" i="7"/>
  <c r="M3822" i="7"/>
  <c r="M3823" i="7"/>
  <c r="M3824" i="7"/>
  <c r="M3825" i="7"/>
  <c r="M3826" i="7"/>
  <c r="M3827" i="7"/>
  <c r="M3828" i="7"/>
  <c r="M3829" i="7"/>
  <c r="M3830" i="7"/>
  <c r="M3831" i="7"/>
  <c r="M3832" i="7"/>
  <c r="M3833" i="7"/>
  <c r="M3834" i="7"/>
  <c r="M3835" i="7"/>
  <c r="M3836" i="7"/>
  <c r="M3837" i="7"/>
  <c r="M3838" i="7"/>
  <c r="M3839" i="7"/>
  <c r="M3840" i="7"/>
  <c r="M3841" i="7"/>
  <c r="M3842" i="7"/>
  <c r="M3843" i="7"/>
  <c r="M3844" i="7"/>
  <c r="M3845" i="7"/>
  <c r="M3846" i="7"/>
  <c r="M3847" i="7"/>
  <c r="M3848" i="7"/>
  <c r="M3849" i="7"/>
  <c r="M3850" i="7"/>
  <c r="M3851" i="7"/>
  <c r="M3852" i="7"/>
  <c r="M3853" i="7"/>
  <c r="M3854" i="7"/>
  <c r="M3855" i="7"/>
  <c r="M3856" i="7"/>
  <c r="M3857" i="7"/>
  <c r="M3858" i="7"/>
  <c r="M3859" i="7"/>
  <c r="M3860" i="7"/>
  <c r="M3861" i="7"/>
  <c r="M3862" i="7"/>
  <c r="M3863" i="7"/>
  <c r="M3864" i="7"/>
  <c r="M3865" i="7"/>
  <c r="M3866" i="7"/>
  <c r="M3867" i="7"/>
  <c r="M3868" i="7"/>
  <c r="M3869" i="7"/>
  <c r="M3870" i="7"/>
  <c r="M3871" i="7"/>
  <c r="M3872" i="7"/>
  <c r="M3873" i="7"/>
  <c r="M3874" i="7"/>
  <c r="M3875" i="7"/>
  <c r="M3876" i="7"/>
  <c r="M3877" i="7"/>
  <c r="M3878" i="7"/>
  <c r="M3879" i="7"/>
  <c r="M3880" i="7"/>
  <c r="M3881" i="7"/>
  <c r="M3882" i="7"/>
  <c r="M3883" i="7"/>
  <c r="M3884" i="7"/>
  <c r="M3885" i="7"/>
  <c r="M3886" i="7"/>
  <c r="M3887" i="7"/>
  <c r="M3888" i="7"/>
  <c r="M3889" i="7"/>
  <c r="M3890" i="7"/>
  <c r="M3891" i="7"/>
  <c r="M3892" i="7"/>
  <c r="M3893" i="7"/>
  <c r="M3894" i="7"/>
  <c r="M3895" i="7"/>
  <c r="M3896" i="7"/>
  <c r="M3897" i="7"/>
  <c r="M3898" i="7"/>
  <c r="M3899" i="7"/>
  <c r="M3900" i="7"/>
  <c r="M3901" i="7"/>
  <c r="M3902" i="7"/>
  <c r="M3903" i="7"/>
  <c r="M3904" i="7"/>
  <c r="M3905" i="7"/>
  <c r="M3906" i="7"/>
  <c r="M3907" i="7"/>
  <c r="M3908" i="7"/>
  <c r="M3909" i="7"/>
  <c r="M3910" i="7"/>
  <c r="M3911" i="7"/>
  <c r="M3912" i="7"/>
  <c r="M3913" i="7"/>
  <c r="M3914" i="7"/>
  <c r="M3915" i="7"/>
  <c r="M3916" i="7"/>
  <c r="M3917" i="7"/>
  <c r="M3918" i="7"/>
  <c r="M3919" i="7"/>
  <c r="M3920" i="7"/>
  <c r="M3921" i="7"/>
  <c r="M3922" i="7"/>
  <c r="M3923" i="7"/>
  <c r="M3924" i="7"/>
  <c r="M3925" i="7"/>
  <c r="M3926" i="7"/>
  <c r="M3927" i="7"/>
  <c r="M3928" i="7"/>
  <c r="M3929" i="7"/>
  <c r="M3930" i="7"/>
  <c r="M3931" i="7"/>
  <c r="M3932" i="7"/>
  <c r="M3933" i="7"/>
  <c r="M3934" i="7"/>
  <c r="M3935" i="7"/>
  <c r="M3936" i="7"/>
  <c r="M3937" i="7"/>
  <c r="M3938" i="7"/>
  <c r="M3939" i="7"/>
  <c r="M3940" i="7"/>
  <c r="M3941" i="7"/>
  <c r="M3942" i="7"/>
  <c r="M3943" i="7"/>
  <c r="M3944" i="7"/>
  <c r="M3945" i="7"/>
  <c r="M3946" i="7"/>
  <c r="M3947" i="7"/>
  <c r="M3948" i="7"/>
  <c r="M3949" i="7"/>
  <c r="M3950" i="7"/>
  <c r="M3951" i="7"/>
  <c r="M3952" i="7"/>
  <c r="M3953" i="7"/>
  <c r="M3954" i="7"/>
  <c r="M3955" i="7"/>
  <c r="M3956" i="7"/>
  <c r="M3957" i="7"/>
  <c r="M3958" i="7"/>
  <c r="M3959" i="7"/>
  <c r="M3960" i="7"/>
  <c r="M3961" i="7"/>
  <c r="M3962" i="7"/>
  <c r="M3963" i="7"/>
  <c r="M3964" i="7"/>
  <c r="M3965" i="7"/>
  <c r="M3966" i="7"/>
  <c r="M3967" i="7"/>
  <c r="M3968" i="7"/>
  <c r="M3969" i="7"/>
  <c r="M3970" i="7"/>
  <c r="M3971" i="7"/>
  <c r="M3972" i="7"/>
  <c r="M3973" i="7"/>
  <c r="M3974" i="7"/>
  <c r="M3975" i="7"/>
  <c r="M3976" i="7"/>
  <c r="M3977" i="7"/>
  <c r="M3978" i="7"/>
  <c r="M3979" i="7"/>
  <c r="M3980" i="7"/>
  <c r="M3981" i="7"/>
  <c r="M3982" i="7"/>
  <c r="M3983" i="7"/>
  <c r="M3984" i="7"/>
  <c r="M3985" i="7"/>
  <c r="M3986" i="7"/>
  <c r="M3987" i="7"/>
  <c r="M3988" i="7"/>
  <c r="M3989" i="7"/>
  <c r="M3990" i="7"/>
  <c r="M3991" i="7"/>
  <c r="M3992" i="7"/>
  <c r="M3993" i="7"/>
  <c r="M3994" i="7"/>
  <c r="M3995" i="7"/>
  <c r="M3996" i="7"/>
  <c r="M3997" i="7"/>
  <c r="M3998" i="7"/>
  <c r="M3999" i="7"/>
  <c r="M4000" i="7"/>
  <c r="M4001" i="7"/>
  <c r="M4002" i="7"/>
  <c r="M4003" i="7"/>
  <c r="M4004" i="7"/>
  <c r="M4005" i="7"/>
  <c r="M4006" i="7"/>
  <c r="M4007" i="7"/>
  <c r="M4008" i="7"/>
  <c r="M4009" i="7"/>
  <c r="M4010" i="7"/>
  <c r="M4011" i="7"/>
  <c r="M4012" i="7"/>
  <c r="M4013" i="7"/>
  <c r="M4014" i="7"/>
  <c r="M4015" i="7"/>
  <c r="M4016" i="7"/>
  <c r="M4017" i="7"/>
  <c r="M4018" i="7"/>
  <c r="M4019" i="7"/>
  <c r="M4020" i="7"/>
  <c r="M4021" i="7"/>
  <c r="M4022" i="7"/>
  <c r="M4023" i="7"/>
  <c r="M4024" i="7"/>
  <c r="M4025" i="7"/>
  <c r="M4026" i="7"/>
  <c r="M4027" i="7"/>
  <c r="M4028" i="7"/>
  <c r="M4029" i="7"/>
  <c r="M4030" i="7"/>
  <c r="M4031" i="7"/>
  <c r="M4032" i="7"/>
  <c r="M4033" i="7"/>
  <c r="M4034" i="7"/>
  <c r="M4035" i="7"/>
  <c r="M4036" i="7"/>
  <c r="M4037" i="7"/>
  <c r="M4038" i="7"/>
  <c r="M4039" i="7"/>
  <c r="M4040" i="7"/>
  <c r="M4041" i="7"/>
  <c r="M4042" i="7"/>
  <c r="M4043" i="7"/>
  <c r="M4044" i="7"/>
  <c r="M4045" i="7"/>
  <c r="M4046" i="7"/>
  <c r="M4047" i="7"/>
  <c r="M4048" i="7"/>
  <c r="M4049" i="7"/>
  <c r="M4050" i="7"/>
  <c r="M4051" i="7"/>
  <c r="M4052" i="7"/>
  <c r="M4053" i="7"/>
  <c r="M4054" i="7"/>
  <c r="M4055" i="7"/>
  <c r="M4056" i="7"/>
  <c r="M4057" i="7"/>
  <c r="M4058" i="7"/>
  <c r="M4059" i="7"/>
  <c r="M4060" i="7"/>
  <c r="M4061" i="7"/>
  <c r="M4062" i="7"/>
  <c r="M4063" i="7"/>
  <c r="M4064" i="7"/>
  <c r="M4065" i="7"/>
  <c r="M4066" i="7"/>
  <c r="M4067" i="7"/>
  <c r="M4068" i="7"/>
  <c r="M4069" i="7"/>
  <c r="M4070" i="7"/>
  <c r="M4071" i="7"/>
  <c r="M4072" i="7"/>
  <c r="M4073" i="7"/>
  <c r="M4074" i="7"/>
  <c r="M4075" i="7"/>
  <c r="M4076" i="7"/>
  <c r="M4077" i="7"/>
  <c r="M4078" i="7"/>
  <c r="M4079" i="7"/>
  <c r="M4080" i="7"/>
  <c r="M4081" i="7"/>
  <c r="M4082" i="7"/>
  <c r="M4083" i="7"/>
  <c r="M4084" i="7"/>
  <c r="M4085" i="7"/>
  <c r="M4086" i="7"/>
  <c r="M4087" i="7"/>
  <c r="M4088" i="7"/>
  <c r="M4089" i="7"/>
  <c r="M4090" i="7"/>
  <c r="M4091" i="7"/>
  <c r="M4092" i="7"/>
  <c r="M4093" i="7"/>
  <c r="M4094" i="7"/>
  <c r="M4095" i="7"/>
  <c r="M4096" i="7"/>
  <c r="M4097" i="7"/>
  <c r="M4098" i="7"/>
  <c r="M4099" i="7"/>
  <c r="M4100" i="7"/>
  <c r="M4101" i="7"/>
  <c r="M4102" i="7"/>
  <c r="M4103" i="7"/>
  <c r="M4104" i="7"/>
  <c r="M4105" i="7"/>
  <c r="M4106" i="7"/>
  <c r="M4107" i="7"/>
  <c r="M4108" i="7"/>
  <c r="M4109" i="7"/>
  <c r="M4110" i="7"/>
  <c r="M4111" i="7"/>
  <c r="M4112" i="7"/>
  <c r="M4113" i="7"/>
  <c r="M4114" i="7"/>
  <c r="M4115" i="7"/>
  <c r="M4116" i="7"/>
  <c r="M4117" i="7"/>
  <c r="M4118" i="7"/>
  <c r="M4119" i="7"/>
  <c r="M4120" i="7"/>
  <c r="M4121" i="7"/>
  <c r="M4122" i="7"/>
  <c r="M4123" i="7"/>
  <c r="M4124" i="7"/>
  <c r="M4125" i="7"/>
  <c r="M4126" i="7"/>
  <c r="M4127" i="7"/>
  <c r="M4128" i="7"/>
  <c r="M4129" i="7"/>
  <c r="M4130" i="7"/>
  <c r="M4131" i="7"/>
  <c r="M4132" i="7"/>
  <c r="M4133" i="7"/>
  <c r="M4134" i="7"/>
  <c r="M4135" i="7"/>
  <c r="M4136" i="7"/>
  <c r="M4137" i="7"/>
  <c r="M4138" i="7"/>
  <c r="M4139" i="7"/>
  <c r="M4140" i="7"/>
  <c r="M4141" i="7"/>
  <c r="M4142" i="7"/>
  <c r="M4143" i="7"/>
  <c r="M4144" i="7"/>
  <c r="M4145" i="7"/>
  <c r="M4146" i="7"/>
  <c r="M4147" i="7"/>
  <c r="M4148" i="7"/>
  <c r="M4149" i="7"/>
  <c r="M4150" i="7"/>
  <c r="M4151" i="7"/>
  <c r="M4152" i="7"/>
  <c r="M4153" i="7"/>
  <c r="M4154" i="7"/>
  <c r="M4155" i="7"/>
  <c r="M4156" i="7"/>
  <c r="M4157" i="7"/>
  <c r="M4158" i="7"/>
  <c r="M4159" i="7"/>
  <c r="M4160" i="7"/>
  <c r="M4161" i="7"/>
  <c r="M4162" i="7"/>
  <c r="M4163" i="7"/>
  <c r="M4164" i="7"/>
  <c r="M4165" i="7"/>
  <c r="M4166" i="7"/>
  <c r="M4167" i="7"/>
  <c r="M4168" i="7"/>
  <c r="M4169" i="7"/>
  <c r="M4170" i="7"/>
  <c r="M4171" i="7"/>
  <c r="M4172" i="7"/>
  <c r="M4173" i="7"/>
  <c r="M4174" i="7"/>
  <c r="M4175" i="7"/>
  <c r="M4176" i="7"/>
  <c r="M4177" i="7"/>
  <c r="M4178" i="7"/>
  <c r="M4179" i="7"/>
  <c r="M4180" i="7"/>
  <c r="M4181" i="7"/>
  <c r="M4182" i="7"/>
  <c r="M4183" i="7"/>
  <c r="M4184" i="7"/>
  <c r="M4185" i="7"/>
  <c r="M4186" i="7"/>
  <c r="M4187" i="7"/>
  <c r="M4188" i="7"/>
  <c r="M4189" i="7"/>
  <c r="M4190" i="7"/>
  <c r="M4191" i="7"/>
  <c r="M4192" i="7"/>
  <c r="M4193" i="7"/>
  <c r="M4194" i="7"/>
  <c r="M4195" i="7"/>
  <c r="M4196" i="7"/>
  <c r="M4197" i="7"/>
  <c r="M4198" i="7"/>
  <c r="M4199" i="7"/>
  <c r="M4200" i="7"/>
  <c r="M4201" i="7"/>
  <c r="M4202" i="7"/>
  <c r="M4203" i="7"/>
  <c r="M4204" i="7"/>
  <c r="M4205" i="7"/>
  <c r="M4206" i="7"/>
  <c r="M4207" i="7"/>
  <c r="M4208" i="7"/>
  <c r="M4209" i="7"/>
  <c r="M4210" i="7"/>
  <c r="M4211" i="7"/>
  <c r="M4212" i="7"/>
  <c r="M4213" i="7"/>
  <c r="M4214" i="7"/>
  <c r="M4215" i="7"/>
  <c r="M4216" i="7"/>
  <c r="M4217" i="7"/>
  <c r="M4218" i="7"/>
  <c r="M4219" i="7"/>
  <c r="M4220" i="7"/>
  <c r="M4221" i="7"/>
  <c r="M4222" i="7"/>
  <c r="M4223" i="7"/>
  <c r="M4224" i="7"/>
  <c r="M4225" i="7"/>
  <c r="M4226" i="7"/>
  <c r="M4227" i="7"/>
  <c r="M4228" i="7"/>
  <c r="M4229" i="7"/>
  <c r="M4230" i="7"/>
  <c r="M4231" i="7"/>
  <c r="M4232" i="7"/>
  <c r="M4233" i="7"/>
  <c r="M4234" i="7"/>
  <c r="M4235" i="7"/>
  <c r="M4236" i="7"/>
  <c r="M4237" i="7"/>
  <c r="M4238" i="7"/>
  <c r="M4239" i="7"/>
  <c r="M4240" i="7"/>
  <c r="M4241" i="7"/>
  <c r="M4242" i="7"/>
  <c r="M4243" i="7"/>
  <c r="M4244" i="7"/>
  <c r="M4245" i="7"/>
  <c r="M4246" i="7"/>
  <c r="M4247" i="7"/>
  <c r="M4248" i="7"/>
  <c r="M4249" i="7"/>
  <c r="M4250" i="7"/>
  <c r="M4251" i="7"/>
  <c r="M4252" i="7"/>
  <c r="M4253" i="7"/>
  <c r="M4254" i="7"/>
  <c r="M4255" i="7"/>
  <c r="M4256" i="7"/>
  <c r="M4257" i="7"/>
  <c r="M4258" i="7"/>
  <c r="M4259" i="7"/>
  <c r="M4260" i="7"/>
  <c r="M4261" i="7"/>
  <c r="M4262" i="7"/>
  <c r="M4263" i="7"/>
  <c r="M4264" i="7"/>
  <c r="M4265" i="7"/>
  <c r="M4266" i="7"/>
  <c r="M4267" i="7"/>
  <c r="M4268" i="7"/>
  <c r="M4269" i="7"/>
  <c r="M4270" i="7"/>
  <c r="M4271" i="7"/>
  <c r="M4272" i="7"/>
  <c r="M4273" i="7"/>
  <c r="M4274" i="7"/>
  <c r="M4275" i="7"/>
  <c r="M4276" i="7"/>
  <c r="M4277" i="7"/>
  <c r="M4278" i="7"/>
  <c r="M4279" i="7"/>
  <c r="M4280" i="7"/>
  <c r="M4281" i="7"/>
  <c r="M4282" i="7"/>
  <c r="M4283" i="7"/>
  <c r="M4284" i="7"/>
  <c r="M4285" i="7"/>
  <c r="M4286" i="7"/>
  <c r="M4287" i="7"/>
  <c r="M4288" i="7"/>
  <c r="M4289" i="7"/>
  <c r="M4290" i="7"/>
  <c r="M4291" i="7"/>
  <c r="M4292" i="7"/>
  <c r="M4293" i="7"/>
  <c r="M4294" i="7"/>
  <c r="M4295" i="7"/>
  <c r="M4296" i="7"/>
  <c r="M4297" i="7"/>
  <c r="M4298" i="7"/>
  <c r="M4299" i="7"/>
  <c r="M4300" i="7"/>
  <c r="M4301" i="7"/>
  <c r="M4302" i="7"/>
  <c r="M4303" i="7"/>
  <c r="M4304" i="7"/>
  <c r="M4305" i="7"/>
  <c r="M4306" i="7"/>
  <c r="M4307" i="7"/>
  <c r="M4308" i="7"/>
  <c r="M4309" i="7"/>
  <c r="M4310" i="7"/>
  <c r="M4311" i="7"/>
  <c r="M4312" i="7"/>
  <c r="M4313" i="7"/>
  <c r="M4314" i="7"/>
  <c r="M4315" i="7"/>
  <c r="M4316" i="7"/>
  <c r="M4317" i="7"/>
  <c r="M4318" i="7"/>
  <c r="M4319" i="7"/>
  <c r="M4320" i="7"/>
  <c r="M4321" i="7"/>
  <c r="M4322" i="7"/>
  <c r="M4323" i="7"/>
  <c r="M4324" i="7"/>
  <c r="M4325" i="7"/>
  <c r="M4326" i="7"/>
  <c r="M4327" i="7"/>
  <c r="M4328" i="7"/>
  <c r="M4329" i="7"/>
  <c r="M4330" i="7"/>
  <c r="M4331" i="7"/>
  <c r="M4332" i="7"/>
  <c r="M4333" i="7"/>
  <c r="M4334" i="7"/>
  <c r="M4335" i="7"/>
  <c r="M4336" i="7"/>
  <c r="M4337" i="7"/>
  <c r="M4338" i="7"/>
  <c r="M4339" i="7"/>
  <c r="M4340" i="7"/>
  <c r="M4341" i="7"/>
  <c r="M4342" i="7"/>
  <c r="M4343" i="7"/>
  <c r="M4344" i="7"/>
  <c r="M4345" i="7"/>
  <c r="M4346" i="7"/>
  <c r="M4347" i="7"/>
  <c r="M4348" i="7"/>
  <c r="M4349" i="7"/>
  <c r="M4350" i="7"/>
  <c r="M4351" i="7"/>
  <c r="M4352" i="7"/>
  <c r="M4353" i="7"/>
  <c r="M4354" i="7"/>
  <c r="M4355" i="7"/>
  <c r="M4356" i="7"/>
  <c r="M4357" i="7"/>
  <c r="M4358" i="7"/>
  <c r="M4359" i="7"/>
  <c r="M4360" i="7"/>
  <c r="M4361" i="7"/>
  <c r="M4362" i="7"/>
  <c r="M4363" i="7"/>
  <c r="M4364" i="7"/>
  <c r="M4365" i="7"/>
  <c r="M4366" i="7"/>
  <c r="M4367" i="7"/>
  <c r="M4368" i="7"/>
  <c r="M4369" i="7"/>
  <c r="M4370" i="7"/>
  <c r="M4371" i="7"/>
  <c r="M4372" i="7"/>
  <c r="M4373" i="7"/>
  <c r="M4374" i="7"/>
  <c r="M4375" i="7"/>
  <c r="M4376" i="7"/>
  <c r="M4377" i="7"/>
  <c r="M4378" i="7"/>
  <c r="M4379" i="7"/>
  <c r="M4380" i="7"/>
  <c r="M4381" i="7"/>
  <c r="M4382" i="7"/>
  <c r="M4383" i="7"/>
  <c r="M4384" i="7"/>
  <c r="M4385" i="7"/>
  <c r="M4386" i="7"/>
  <c r="M4387" i="7"/>
  <c r="M4388" i="7"/>
  <c r="M4389" i="7"/>
  <c r="M4390" i="7"/>
  <c r="M4391" i="7"/>
  <c r="M4392" i="7"/>
  <c r="M4393" i="7"/>
  <c r="M4394" i="7"/>
  <c r="M4395" i="7"/>
  <c r="M4396" i="7"/>
  <c r="M4397" i="7"/>
  <c r="M4398" i="7"/>
  <c r="M4399" i="7"/>
  <c r="M4400" i="7"/>
  <c r="M4401" i="7"/>
  <c r="M4402" i="7"/>
  <c r="M4403" i="7"/>
  <c r="M4404" i="7"/>
  <c r="M4405" i="7"/>
  <c r="M4406" i="7"/>
  <c r="M4407" i="7"/>
  <c r="M4408" i="7"/>
  <c r="M4409" i="7"/>
  <c r="M4410" i="7"/>
  <c r="M4411" i="7"/>
  <c r="M4412" i="7"/>
  <c r="M4413" i="7"/>
  <c r="M4414" i="7"/>
  <c r="M4415" i="7"/>
  <c r="M4416" i="7"/>
  <c r="M4417" i="7"/>
  <c r="M4418" i="7"/>
  <c r="M4419" i="7"/>
  <c r="M4420" i="7"/>
  <c r="M4421" i="7"/>
  <c r="M4422" i="7"/>
  <c r="M4423" i="7"/>
  <c r="M4424" i="7"/>
  <c r="M4425" i="7"/>
  <c r="M4426" i="7"/>
  <c r="M4427" i="7"/>
  <c r="M4428" i="7"/>
  <c r="M4429" i="7"/>
  <c r="M4430" i="7"/>
  <c r="M4431" i="7"/>
  <c r="M4432" i="7"/>
  <c r="M4433" i="7"/>
  <c r="M4434" i="7"/>
  <c r="M4435" i="7"/>
  <c r="M4436" i="7"/>
  <c r="M4437" i="7"/>
  <c r="M4438" i="7"/>
  <c r="M4439" i="7"/>
  <c r="M4440" i="7"/>
  <c r="M4441" i="7"/>
  <c r="M4442" i="7"/>
  <c r="M4443" i="7"/>
  <c r="M4444" i="7"/>
  <c r="M4445" i="7"/>
  <c r="M4446" i="7"/>
  <c r="M4447" i="7"/>
  <c r="M4448" i="7"/>
  <c r="M4449" i="7"/>
  <c r="M4450" i="7"/>
  <c r="M4451" i="7"/>
  <c r="M4452" i="7"/>
  <c r="M4453" i="7"/>
  <c r="M4454" i="7"/>
  <c r="M4455" i="7"/>
  <c r="M4456" i="7"/>
  <c r="M4457" i="7"/>
  <c r="M4458" i="7"/>
  <c r="M4459" i="7"/>
  <c r="M4460" i="7"/>
  <c r="M4461" i="7"/>
  <c r="M4462" i="7"/>
  <c r="M4463" i="7"/>
  <c r="M4464" i="7"/>
  <c r="M4465" i="7"/>
  <c r="M4466" i="7"/>
  <c r="M4467" i="7"/>
  <c r="M4468" i="7"/>
  <c r="M4469" i="7"/>
  <c r="M4470" i="7"/>
  <c r="M4471" i="7"/>
  <c r="M4472" i="7"/>
  <c r="M4473" i="7"/>
  <c r="M4474" i="7"/>
  <c r="M4475" i="7"/>
  <c r="M4476" i="7"/>
  <c r="M4477" i="7"/>
  <c r="M4478" i="7"/>
  <c r="M4479" i="7"/>
  <c r="M4480" i="7"/>
  <c r="M4481" i="7"/>
  <c r="M4482" i="7"/>
  <c r="M4483" i="7"/>
  <c r="M4484" i="7"/>
  <c r="M4485" i="7"/>
  <c r="M4486" i="7"/>
  <c r="M4487" i="7"/>
  <c r="M4488" i="7"/>
  <c r="M4489" i="7"/>
  <c r="M4490" i="7"/>
  <c r="M4491" i="7"/>
  <c r="M4492" i="7"/>
  <c r="M4493" i="7"/>
  <c r="M4494" i="7"/>
  <c r="M4495" i="7"/>
  <c r="M4496" i="7"/>
  <c r="M4497" i="7"/>
  <c r="M4498" i="7"/>
  <c r="M4499" i="7"/>
  <c r="M4500" i="7"/>
  <c r="M4501" i="7"/>
  <c r="M4502" i="7"/>
  <c r="M4503" i="7"/>
  <c r="M4504" i="7"/>
  <c r="M4505" i="7"/>
  <c r="M4506" i="7"/>
  <c r="M4507" i="7"/>
  <c r="M4508" i="7"/>
  <c r="M4509" i="7"/>
  <c r="M4510" i="7"/>
  <c r="M4511" i="7"/>
  <c r="M4512" i="7"/>
  <c r="M4513" i="7"/>
  <c r="M4514" i="7"/>
  <c r="M4515" i="7"/>
  <c r="M4516" i="7"/>
  <c r="M4517" i="7"/>
  <c r="M4518" i="7"/>
  <c r="M4519" i="7"/>
  <c r="M4520" i="7"/>
  <c r="M4521" i="7"/>
  <c r="M4522" i="7"/>
  <c r="M4523" i="7"/>
  <c r="M4524" i="7"/>
  <c r="M4525" i="7"/>
  <c r="M4526" i="7"/>
  <c r="M4527" i="7"/>
  <c r="M4528" i="7"/>
  <c r="M4529" i="7"/>
  <c r="M4530" i="7"/>
  <c r="M4531" i="7"/>
  <c r="M4532" i="7"/>
  <c r="M4533" i="7"/>
  <c r="M4534" i="7"/>
  <c r="M4535" i="7"/>
  <c r="M4536" i="7"/>
  <c r="M4537" i="7"/>
  <c r="M4538" i="7"/>
  <c r="M4539" i="7"/>
  <c r="M4540" i="7"/>
  <c r="M4541" i="7"/>
  <c r="M4542" i="7"/>
  <c r="M4543" i="7"/>
  <c r="M4544" i="7"/>
  <c r="M4545" i="7"/>
  <c r="M4546" i="7"/>
  <c r="M4547" i="7"/>
  <c r="M4548" i="7"/>
  <c r="M4549" i="7"/>
  <c r="M4550" i="7"/>
  <c r="M4551" i="7"/>
  <c r="M4552" i="7"/>
  <c r="M4553" i="7"/>
  <c r="M4554" i="7"/>
  <c r="M4555" i="7"/>
  <c r="M4556" i="7"/>
  <c r="M4557" i="7"/>
  <c r="M4558" i="7"/>
  <c r="M4559" i="7"/>
  <c r="M4560" i="7"/>
  <c r="M4561" i="7"/>
  <c r="M4562" i="7"/>
  <c r="M4563" i="7"/>
  <c r="M4564" i="7"/>
  <c r="M4565" i="7"/>
  <c r="M4566" i="7"/>
  <c r="M4567" i="7"/>
  <c r="M4568" i="7"/>
  <c r="M4569" i="7"/>
  <c r="M4570" i="7"/>
  <c r="M4571" i="7"/>
  <c r="M4572" i="7"/>
  <c r="M4573" i="7"/>
  <c r="M4574" i="7"/>
  <c r="M4575" i="7"/>
  <c r="M4576" i="7"/>
  <c r="M4577" i="7"/>
  <c r="M4578" i="7"/>
  <c r="M4579" i="7"/>
  <c r="M4580" i="7"/>
  <c r="M4581" i="7"/>
  <c r="M4582" i="7"/>
  <c r="M4583" i="7"/>
  <c r="M4584" i="7"/>
  <c r="M4585" i="7"/>
  <c r="M4586" i="7"/>
  <c r="M4587" i="7"/>
  <c r="M4588" i="7"/>
  <c r="M4589" i="7"/>
  <c r="M4590" i="7"/>
  <c r="M4591" i="7"/>
  <c r="M4592" i="7"/>
  <c r="M4593" i="7"/>
  <c r="M4594" i="7"/>
  <c r="M4595" i="7"/>
  <c r="M4596" i="7"/>
  <c r="M4597" i="7"/>
  <c r="M4598" i="7"/>
  <c r="M4599" i="7"/>
  <c r="M4600" i="7"/>
  <c r="M4601" i="7"/>
  <c r="M4602" i="7"/>
  <c r="M4603" i="7"/>
  <c r="M4604" i="7"/>
  <c r="M4605" i="7"/>
  <c r="M4606" i="7"/>
  <c r="M4607" i="7"/>
  <c r="M4608" i="7"/>
  <c r="M4609" i="7"/>
  <c r="M4610" i="7"/>
  <c r="M4611" i="7"/>
  <c r="M4612" i="7"/>
  <c r="M4613" i="7"/>
  <c r="M4614" i="7"/>
  <c r="M4615" i="7"/>
  <c r="M4616" i="7"/>
  <c r="M4617" i="7"/>
  <c r="M4618" i="7"/>
  <c r="M4619" i="7"/>
  <c r="M4620" i="7"/>
  <c r="M4621" i="7"/>
  <c r="M4622" i="7"/>
  <c r="M4623" i="7"/>
  <c r="M4624" i="7"/>
  <c r="M4625" i="7"/>
  <c r="M4626" i="7"/>
  <c r="M4627" i="7"/>
  <c r="M4628" i="7"/>
  <c r="M4629" i="7"/>
  <c r="M4630" i="7"/>
  <c r="M4631" i="7"/>
  <c r="M4632" i="7"/>
  <c r="M4633" i="7"/>
  <c r="M4634" i="7"/>
  <c r="M4635" i="7"/>
  <c r="M4636" i="7"/>
  <c r="M4637" i="7"/>
  <c r="M4638" i="7"/>
  <c r="M4639" i="7"/>
  <c r="M4640" i="7"/>
  <c r="M4641" i="7"/>
  <c r="M4642" i="7"/>
  <c r="M4643" i="7"/>
  <c r="M4644" i="7"/>
  <c r="M4645" i="7"/>
  <c r="M4646" i="7"/>
  <c r="M4647" i="7"/>
  <c r="M4648" i="7"/>
  <c r="M4649" i="7"/>
  <c r="M4650" i="7"/>
  <c r="M4651" i="7"/>
  <c r="M4652" i="7"/>
  <c r="M4653" i="7"/>
  <c r="M4654" i="7"/>
  <c r="M4655" i="7"/>
  <c r="M4656" i="7"/>
  <c r="M4657" i="7"/>
  <c r="M4658" i="7"/>
  <c r="M4659" i="7"/>
  <c r="M4660" i="7"/>
  <c r="M4661" i="7"/>
  <c r="M4662" i="7"/>
  <c r="M4663" i="7"/>
  <c r="M4664" i="7"/>
  <c r="M4665" i="7"/>
  <c r="M4666" i="7"/>
  <c r="M4667" i="7"/>
  <c r="M4668" i="7"/>
  <c r="M4669" i="7"/>
  <c r="M4670" i="7"/>
  <c r="M4671" i="7"/>
  <c r="M4672" i="7"/>
  <c r="M4673" i="7"/>
  <c r="M4674" i="7"/>
  <c r="M4675" i="7"/>
  <c r="M4676" i="7"/>
  <c r="M4677" i="7"/>
  <c r="M4678" i="7"/>
  <c r="M4679" i="7"/>
  <c r="M4680" i="7"/>
  <c r="M4681" i="7"/>
  <c r="M4682" i="7"/>
  <c r="M4683" i="7"/>
  <c r="M4684" i="7"/>
  <c r="M4685" i="7"/>
  <c r="M4686" i="7"/>
  <c r="M4687" i="7"/>
  <c r="M4688" i="7"/>
  <c r="M4689" i="7"/>
  <c r="M4690" i="7"/>
  <c r="M4691" i="7"/>
  <c r="M4692" i="7"/>
  <c r="M4693" i="7"/>
  <c r="M4694" i="7"/>
  <c r="M4695" i="7"/>
  <c r="M4696" i="7"/>
  <c r="M4697" i="7"/>
  <c r="M4698" i="7"/>
  <c r="M4699" i="7"/>
  <c r="M4700" i="7"/>
  <c r="M4701" i="7"/>
  <c r="M4702" i="7"/>
  <c r="M4703" i="7"/>
  <c r="M4704" i="7"/>
  <c r="M4705" i="7"/>
  <c r="M4706" i="7"/>
  <c r="M4707" i="7"/>
  <c r="M4708" i="7"/>
  <c r="M4709" i="7"/>
  <c r="M4710" i="7"/>
  <c r="M4711" i="7"/>
  <c r="M4712" i="7"/>
  <c r="M4713" i="7"/>
  <c r="M4714" i="7"/>
  <c r="M4715" i="7"/>
  <c r="M4716" i="7"/>
  <c r="M4717" i="7"/>
  <c r="M4718" i="7"/>
  <c r="M4719" i="7"/>
  <c r="M4720" i="7"/>
  <c r="M4721" i="7"/>
  <c r="M4722" i="7"/>
  <c r="M4723" i="7"/>
  <c r="M4724" i="7"/>
  <c r="M4725" i="7"/>
  <c r="M4726" i="7"/>
  <c r="M4727" i="7"/>
  <c r="M4728" i="7"/>
  <c r="M4729" i="7"/>
  <c r="M4730" i="7"/>
  <c r="M4731" i="7"/>
  <c r="M4732" i="7"/>
  <c r="M4733" i="7"/>
  <c r="M4734" i="7"/>
  <c r="M4735" i="7"/>
  <c r="M4736" i="7"/>
  <c r="M4737" i="7"/>
  <c r="M4738" i="7"/>
  <c r="M4739" i="7"/>
  <c r="M4740" i="7"/>
  <c r="M4741" i="7"/>
  <c r="M4742" i="7"/>
  <c r="M4743" i="7"/>
  <c r="M4744" i="7"/>
  <c r="M4745" i="7"/>
  <c r="M4746" i="7"/>
  <c r="M4747" i="7"/>
  <c r="M4748" i="7"/>
  <c r="M4749" i="7"/>
  <c r="M4750" i="7"/>
  <c r="M4751" i="7"/>
  <c r="M4752" i="7"/>
  <c r="M4753" i="7"/>
  <c r="M4754" i="7"/>
  <c r="M4755" i="7"/>
  <c r="M4756" i="7"/>
  <c r="M4757" i="7"/>
  <c r="M4758" i="7"/>
  <c r="M4759" i="7"/>
  <c r="M4760" i="7"/>
  <c r="M4761" i="7"/>
  <c r="M4762" i="7"/>
  <c r="M4763" i="7"/>
  <c r="M4764" i="7"/>
  <c r="M4765" i="7"/>
  <c r="M4766" i="7"/>
  <c r="M4767" i="7"/>
  <c r="M4768" i="7"/>
  <c r="M4769" i="7"/>
  <c r="M4770" i="7"/>
  <c r="M4771" i="7"/>
  <c r="M4772" i="7"/>
  <c r="M4773" i="7"/>
  <c r="M4774" i="7"/>
  <c r="M4775" i="7"/>
  <c r="M4776" i="7"/>
  <c r="M4777" i="7"/>
  <c r="M4778" i="7"/>
  <c r="M4779" i="7"/>
  <c r="M4780" i="7"/>
  <c r="M4781" i="7"/>
  <c r="M4782" i="7"/>
  <c r="M4783" i="7"/>
  <c r="M4784" i="7"/>
  <c r="M4785" i="7"/>
  <c r="M4786" i="7"/>
  <c r="M4787" i="7"/>
  <c r="M4788" i="7"/>
  <c r="M4789" i="7"/>
  <c r="M4790" i="7"/>
  <c r="M4791" i="7"/>
  <c r="M4792" i="7"/>
  <c r="M4793" i="7"/>
  <c r="M4794" i="7"/>
  <c r="M4795" i="7"/>
  <c r="M4796" i="7"/>
  <c r="M4797" i="7"/>
  <c r="M4798" i="7"/>
  <c r="M4799" i="7"/>
  <c r="M4800" i="7"/>
  <c r="M4801" i="7"/>
  <c r="M4802" i="7"/>
  <c r="M4803" i="7"/>
  <c r="M4804" i="7"/>
  <c r="M4805" i="7"/>
  <c r="M4806" i="7"/>
  <c r="M4807" i="7"/>
  <c r="M4808" i="7"/>
  <c r="M4809" i="7"/>
  <c r="M4810" i="7"/>
  <c r="M4811" i="7"/>
  <c r="M4812" i="7"/>
  <c r="M4813" i="7"/>
  <c r="M4814" i="7"/>
  <c r="M4815" i="7"/>
  <c r="M4816" i="7"/>
  <c r="M4817" i="7"/>
  <c r="M4818" i="7"/>
  <c r="M4819" i="7"/>
  <c r="M4820" i="7"/>
  <c r="M4821" i="7"/>
  <c r="M4822" i="7"/>
  <c r="M4823" i="7"/>
  <c r="M4824" i="7"/>
  <c r="M4825" i="7"/>
  <c r="M4826" i="7"/>
  <c r="M4827" i="7"/>
  <c r="M4828" i="7"/>
  <c r="M4829" i="7"/>
  <c r="M4830" i="7"/>
  <c r="M4831" i="7"/>
  <c r="M4832" i="7"/>
  <c r="M4833" i="7"/>
  <c r="M4834" i="7"/>
  <c r="M4835" i="7"/>
  <c r="M4836" i="7"/>
  <c r="M4837" i="7"/>
  <c r="M4838" i="7"/>
  <c r="M4839" i="7"/>
  <c r="M4840" i="7"/>
  <c r="M4841" i="7"/>
  <c r="M4842" i="7"/>
  <c r="M4843" i="7"/>
  <c r="M4844" i="7"/>
  <c r="M4845" i="7"/>
  <c r="M4846" i="7"/>
  <c r="M4847" i="7"/>
  <c r="M4848" i="7"/>
  <c r="M4849" i="7"/>
  <c r="M4850" i="7"/>
  <c r="M4851" i="7"/>
  <c r="M4852" i="7"/>
  <c r="M4853" i="7"/>
  <c r="M4854" i="7"/>
  <c r="M4855" i="7"/>
  <c r="M4856" i="7"/>
  <c r="M4857" i="7"/>
  <c r="M4858" i="7"/>
  <c r="M4859" i="7"/>
  <c r="M4860" i="7"/>
  <c r="M4861" i="7"/>
  <c r="M4862" i="7"/>
  <c r="M4863" i="7"/>
  <c r="M4864" i="7"/>
  <c r="M4865" i="7"/>
  <c r="M4866" i="7"/>
  <c r="M4867" i="7"/>
  <c r="M4868" i="7"/>
  <c r="M4869" i="7"/>
  <c r="M4870" i="7"/>
  <c r="M4871" i="7"/>
  <c r="M4872" i="7"/>
  <c r="M4873" i="7"/>
  <c r="M4874" i="7"/>
  <c r="M4875" i="7"/>
  <c r="M4876" i="7"/>
  <c r="M4877" i="7"/>
  <c r="M4878" i="7"/>
  <c r="M4879" i="7"/>
  <c r="M4880" i="7"/>
  <c r="M4881" i="7"/>
  <c r="M4882" i="7"/>
  <c r="M4883" i="7"/>
  <c r="M4884" i="7"/>
  <c r="M4885" i="7"/>
  <c r="M4886" i="7"/>
  <c r="M4887" i="7"/>
  <c r="M4888" i="7"/>
  <c r="M4889" i="7"/>
  <c r="M4890" i="7"/>
  <c r="M4891" i="7"/>
  <c r="M4892" i="7"/>
  <c r="M4893" i="7"/>
  <c r="M4894" i="7"/>
  <c r="M4895" i="7"/>
  <c r="M4896" i="7"/>
  <c r="M4897" i="7"/>
  <c r="M4898" i="7"/>
  <c r="M4899" i="7"/>
  <c r="M4900" i="7"/>
  <c r="M4901" i="7"/>
  <c r="M4902" i="7"/>
  <c r="M4903" i="7"/>
  <c r="M4904" i="7"/>
  <c r="M4905" i="7"/>
  <c r="M4906" i="7"/>
  <c r="M4907" i="7"/>
  <c r="M4908" i="7"/>
  <c r="M4909" i="7"/>
  <c r="M4910" i="7"/>
  <c r="M4911" i="7"/>
  <c r="M4912" i="7"/>
  <c r="M4913" i="7"/>
  <c r="M4914" i="7"/>
  <c r="M4915" i="7"/>
  <c r="M4916" i="7"/>
  <c r="M4917" i="7"/>
  <c r="M4918" i="7"/>
  <c r="M4919" i="7"/>
  <c r="M4920" i="7"/>
  <c r="M4921" i="7"/>
  <c r="M4922" i="7"/>
  <c r="M4923" i="7"/>
  <c r="M4924" i="7"/>
  <c r="M4925" i="7"/>
  <c r="M4926" i="7"/>
  <c r="M4927" i="7"/>
  <c r="M4928" i="7"/>
  <c r="M4929" i="7"/>
  <c r="M4930" i="7"/>
  <c r="M4931" i="7"/>
  <c r="M4932" i="7"/>
  <c r="M4933" i="7"/>
  <c r="M4934" i="7"/>
  <c r="M4935" i="7"/>
  <c r="M4936" i="7"/>
  <c r="M4937" i="7"/>
  <c r="M4938" i="7"/>
  <c r="M4939" i="7"/>
  <c r="M4940" i="7"/>
  <c r="M4941" i="7"/>
  <c r="M4942" i="7"/>
  <c r="M4943" i="7"/>
  <c r="M4944" i="7"/>
  <c r="M4945" i="7"/>
  <c r="M4946" i="7"/>
  <c r="M4947" i="7"/>
  <c r="M4948" i="7"/>
  <c r="M4949" i="7"/>
  <c r="M4950" i="7"/>
  <c r="M4951" i="7"/>
  <c r="M4952" i="7"/>
  <c r="M4953" i="7"/>
  <c r="M4954" i="7"/>
  <c r="M4955" i="7"/>
  <c r="M4956" i="7"/>
  <c r="M4957" i="7"/>
  <c r="M4958" i="7"/>
  <c r="M4959" i="7"/>
  <c r="M4960" i="7"/>
  <c r="M4961" i="7"/>
  <c r="M4962" i="7"/>
  <c r="M4963" i="7"/>
  <c r="M4964" i="7"/>
  <c r="M4965" i="7"/>
  <c r="M4966" i="7"/>
  <c r="M4967" i="7"/>
  <c r="M4968" i="7"/>
  <c r="M4969" i="7"/>
  <c r="M4970" i="7"/>
  <c r="M4971" i="7"/>
  <c r="M4972" i="7"/>
  <c r="M4973" i="7"/>
  <c r="M4974" i="7"/>
  <c r="M4975" i="7"/>
  <c r="M4976" i="7"/>
  <c r="M4977" i="7"/>
  <c r="M4978" i="7"/>
  <c r="M4979" i="7"/>
  <c r="M4980" i="7"/>
  <c r="M4981" i="7"/>
  <c r="M4982" i="7"/>
  <c r="M4983" i="7"/>
  <c r="M4984" i="7"/>
  <c r="M4985" i="7"/>
  <c r="M4986" i="7"/>
  <c r="M4987" i="7"/>
  <c r="M4988" i="7"/>
  <c r="M4989" i="7"/>
  <c r="M4990" i="7"/>
  <c r="M4991" i="7"/>
  <c r="M4992" i="7"/>
  <c r="M4993" i="7"/>
  <c r="M4994" i="7"/>
  <c r="M4995" i="7"/>
  <c r="M4996" i="7"/>
  <c r="M4997" i="7"/>
  <c r="M4998" i="7"/>
  <c r="M4999" i="7"/>
  <c r="M5000" i="7"/>
  <c r="M5001" i="7"/>
  <c r="M5002" i="7"/>
  <c r="M5003" i="7"/>
  <c r="M5004" i="7"/>
  <c r="M5005" i="7"/>
  <c r="M5006" i="7"/>
  <c r="M5007" i="7"/>
  <c r="M5008" i="7"/>
  <c r="M5009" i="7"/>
  <c r="M5010" i="7"/>
  <c r="M5011" i="7"/>
  <c r="M5012" i="7"/>
  <c r="M5013" i="7"/>
  <c r="M5014" i="7"/>
  <c r="M5015" i="7"/>
  <c r="M5016" i="7"/>
  <c r="M5017" i="7"/>
  <c r="M5018" i="7"/>
  <c r="M5019" i="7"/>
  <c r="M5020" i="7"/>
  <c r="M5021" i="7"/>
  <c r="M5022" i="7"/>
  <c r="M5023" i="7"/>
  <c r="M5024" i="7"/>
  <c r="M5025" i="7"/>
  <c r="M5026" i="7"/>
  <c r="M5027" i="7"/>
  <c r="M5028" i="7"/>
  <c r="M5029" i="7"/>
  <c r="M5030" i="7"/>
  <c r="M5031" i="7"/>
  <c r="M5032" i="7"/>
  <c r="M5033" i="7"/>
  <c r="M5034" i="7"/>
  <c r="M5035" i="7"/>
  <c r="M5036" i="7"/>
  <c r="M5037" i="7"/>
  <c r="M5038" i="7"/>
  <c r="M5039" i="7"/>
  <c r="M5040" i="7"/>
  <c r="M5041" i="7"/>
  <c r="M5042" i="7"/>
  <c r="M5043" i="7"/>
  <c r="M5044" i="7"/>
  <c r="M5045" i="7"/>
  <c r="M5046" i="7"/>
  <c r="M5047" i="7"/>
  <c r="M5048" i="7"/>
  <c r="M5049" i="7"/>
  <c r="M5050" i="7"/>
  <c r="M5051" i="7"/>
  <c r="M5052" i="7"/>
  <c r="M5053" i="7"/>
  <c r="M5054" i="7"/>
  <c r="M5055" i="7"/>
  <c r="M5056" i="7"/>
  <c r="M5057" i="7"/>
  <c r="M5058" i="7"/>
  <c r="M5059" i="7"/>
  <c r="M5060" i="7"/>
  <c r="M5061" i="7"/>
  <c r="M5062" i="7"/>
  <c r="M5063" i="7"/>
  <c r="M5064" i="7"/>
  <c r="M5065" i="7"/>
  <c r="M5066" i="7"/>
  <c r="M5067" i="7"/>
  <c r="M5068" i="7"/>
  <c r="M5069" i="7"/>
  <c r="M5070" i="7"/>
  <c r="M5071" i="7"/>
  <c r="M5072" i="7"/>
  <c r="M5073" i="7"/>
  <c r="M5074" i="7"/>
  <c r="M5075" i="7"/>
  <c r="M5076" i="7"/>
  <c r="M5077" i="7"/>
  <c r="M5078" i="7"/>
  <c r="M5079" i="7"/>
  <c r="M5080" i="7"/>
  <c r="M5081" i="7"/>
  <c r="M5082" i="7"/>
  <c r="M5083" i="7"/>
  <c r="M5084" i="7"/>
  <c r="M5085" i="7"/>
  <c r="M5086" i="7"/>
  <c r="M5087" i="7"/>
  <c r="M5088" i="7"/>
  <c r="M5089" i="7"/>
  <c r="M5090" i="7"/>
  <c r="M5091" i="7"/>
  <c r="M5092" i="7"/>
  <c r="M5093" i="7"/>
  <c r="M5094" i="7"/>
  <c r="M5095" i="7"/>
  <c r="M5096" i="7"/>
  <c r="M5097" i="7"/>
  <c r="M5098" i="7"/>
  <c r="M5099" i="7"/>
  <c r="M5100" i="7"/>
  <c r="M5101" i="7"/>
  <c r="M5102" i="7"/>
  <c r="M5103" i="7"/>
  <c r="M5104" i="7"/>
  <c r="M5105" i="7"/>
  <c r="M5106" i="7"/>
  <c r="M5107" i="7"/>
  <c r="M5108" i="7"/>
  <c r="M5109" i="7"/>
  <c r="M5110" i="7"/>
  <c r="M5111" i="7"/>
  <c r="M5112" i="7"/>
  <c r="M5113" i="7"/>
  <c r="M5114" i="7"/>
  <c r="M5115" i="7"/>
  <c r="M5116" i="7"/>
  <c r="M5117" i="7"/>
  <c r="M5118" i="7"/>
  <c r="M5119" i="7"/>
  <c r="M5120" i="7"/>
  <c r="M5121" i="7"/>
  <c r="M5122" i="7"/>
  <c r="M5123" i="7"/>
  <c r="M5124" i="7"/>
  <c r="M5125" i="7"/>
  <c r="M5126" i="7"/>
  <c r="M5127" i="7"/>
  <c r="M5128" i="7"/>
  <c r="M5129" i="7"/>
  <c r="M5130" i="7"/>
  <c r="M5131" i="7"/>
  <c r="M5132" i="7"/>
  <c r="M5133" i="7"/>
  <c r="M5134" i="7"/>
  <c r="M5135" i="7"/>
  <c r="M5136" i="7"/>
  <c r="M5137" i="7"/>
  <c r="M5138" i="7"/>
  <c r="M5139" i="7"/>
  <c r="M5140" i="7"/>
  <c r="M5141" i="7"/>
  <c r="M5142" i="7"/>
  <c r="M5143" i="7"/>
  <c r="M5144" i="7"/>
  <c r="M5145" i="7"/>
  <c r="M5146" i="7"/>
  <c r="M5147" i="7"/>
  <c r="M5148" i="7"/>
  <c r="M5149" i="7"/>
  <c r="M5150" i="7"/>
  <c r="M5151" i="7"/>
  <c r="M5152" i="7"/>
  <c r="M5153" i="7"/>
  <c r="M5154" i="7"/>
  <c r="M5155" i="7"/>
  <c r="M5156" i="7"/>
  <c r="M5157" i="7"/>
  <c r="M5158" i="7"/>
  <c r="M5159" i="7"/>
  <c r="M5160" i="7"/>
  <c r="M5161" i="7"/>
  <c r="M5162" i="7"/>
  <c r="M5163" i="7"/>
  <c r="M5164" i="7"/>
  <c r="M5165" i="7"/>
  <c r="M5166" i="7"/>
  <c r="M5167" i="7"/>
  <c r="M5168" i="7"/>
  <c r="M5169" i="7"/>
  <c r="M5170" i="7"/>
  <c r="M5171" i="7"/>
  <c r="M5172" i="7"/>
  <c r="M5173" i="7"/>
  <c r="M5174" i="7"/>
  <c r="M5175" i="7"/>
  <c r="M5176" i="7"/>
  <c r="M5177" i="7"/>
  <c r="M5178" i="7"/>
  <c r="M5179" i="7"/>
  <c r="M5180" i="7"/>
  <c r="M5181" i="7"/>
  <c r="M5182" i="7"/>
  <c r="M5183" i="7"/>
  <c r="M5184" i="7"/>
  <c r="M5185" i="7"/>
  <c r="M5186" i="7"/>
  <c r="M5187" i="7"/>
  <c r="M5188" i="7"/>
  <c r="M5189" i="7"/>
  <c r="M5190" i="7"/>
  <c r="M5191" i="7"/>
  <c r="M5192" i="7"/>
  <c r="M5193" i="7"/>
  <c r="M5194" i="7"/>
  <c r="M5195" i="7"/>
  <c r="M5196" i="7"/>
  <c r="M5197" i="7"/>
  <c r="M5198" i="7"/>
  <c r="M5199" i="7"/>
  <c r="M5200" i="7"/>
  <c r="M5201" i="7"/>
  <c r="M5202" i="7"/>
  <c r="M5203" i="7"/>
  <c r="M5204" i="7"/>
  <c r="M5205" i="7"/>
  <c r="M5206" i="7"/>
  <c r="M5207" i="7"/>
  <c r="M5208" i="7"/>
  <c r="M5209" i="7"/>
  <c r="M5210" i="7"/>
  <c r="M5211" i="7"/>
  <c r="M5212" i="7"/>
  <c r="M5213" i="7"/>
  <c r="M5214" i="7"/>
  <c r="M5215" i="7"/>
  <c r="M5216" i="7"/>
  <c r="M5217" i="7"/>
  <c r="M5218" i="7"/>
  <c r="M5219" i="7"/>
  <c r="M5220" i="7"/>
  <c r="M5221" i="7"/>
  <c r="M5222" i="7"/>
  <c r="M5223" i="7"/>
  <c r="M5224" i="7"/>
  <c r="M5225" i="7"/>
  <c r="M5226" i="7"/>
  <c r="M5227" i="7"/>
  <c r="M5228" i="7"/>
  <c r="M5229" i="7"/>
  <c r="M5230" i="7"/>
  <c r="M5231" i="7"/>
  <c r="M5232" i="7"/>
  <c r="M5233" i="7"/>
  <c r="M5234" i="7"/>
  <c r="M5235" i="7"/>
  <c r="M5236" i="7"/>
  <c r="M5237" i="7"/>
  <c r="M5238" i="7"/>
  <c r="M5239" i="7"/>
  <c r="M5240" i="7"/>
  <c r="M5241" i="7"/>
  <c r="M5242" i="7"/>
  <c r="M5243" i="7"/>
  <c r="M5244" i="7"/>
  <c r="M5245" i="7"/>
  <c r="M5246" i="7"/>
  <c r="M5247" i="7"/>
  <c r="M5248" i="7"/>
  <c r="M5249" i="7"/>
  <c r="M5250" i="7"/>
  <c r="M5251" i="7"/>
  <c r="M5252" i="7"/>
  <c r="M5253" i="7"/>
  <c r="M5254" i="7"/>
  <c r="M5255" i="7"/>
  <c r="M5256" i="7"/>
  <c r="M5257" i="7"/>
  <c r="M5258" i="7"/>
  <c r="M5259" i="7"/>
  <c r="M5260" i="7"/>
  <c r="M5261" i="7"/>
  <c r="M5262" i="7"/>
  <c r="M5263" i="7"/>
  <c r="M5264" i="7"/>
  <c r="M5265" i="7"/>
  <c r="M5266" i="7"/>
  <c r="M5267" i="7"/>
  <c r="M5268" i="7"/>
  <c r="M5269" i="7"/>
  <c r="M5270" i="7"/>
  <c r="M5271" i="7"/>
  <c r="M5272" i="7"/>
  <c r="M5273" i="7"/>
  <c r="M5274" i="7"/>
  <c r="M5275" i="7"/>
  <c r="M5276" i="7"/>
  <c r="M5277" i="7"/>
  <c r="M5278" i="7"/>
  <c r="M5279" i="7"/>
  <c r="M5280" i="7"/>
  <c r="M5281" i="7"/>
  <c r="M5282" i="7"/>
  <c r="M5283" i="7"/>
  <c r="M5284" i="7"/>
  <c r="M5285" i="7"/>
  <c r="M5286" i="7"/>
  <c r="M5287" i="7"/>
  <c r="M5288" i="7"/>
  <c r="M5289" i="7"/>
  <c r="M5290" i="7"/>
  <c r="M5291" i="7"/>
  <c r="M5292" i="7"/>
  <c r="M5293" i="7"/>
  <c r="M5294" i="7"/>
  <c r="M5295" i="7"/>
  <c r="M5296" i="7"/>
  <c r="M5297" i="7"/>
  <c r="M5298" i="7"/>
  <c r="M5299" i="7"/>
  <c r="M5300" i="7"/>
  <c r="M5301" i="7"/>
  <c r="M5302" i="7"/>
  <c r="M5303" i="7"/>
  <c r="M5304" i="7"/>
  <c r="M5305" i="7"/>
  <c r="M5306" i="7"/>
  <c r="M5307" i="7"/>
  <c r="M5308" i="7"/>
  <c r="M5309" i="7"/>
  <c r="M5310" i="7"/>
  <c r="M5311" i="7"/>
  <c r="M5312" i="7"/>
  <c r="M5313" i="7"/>
  <c r="M5314" i="7"/>
  <c r="M5315" i="7"/>
  <c r="M5316" i="7"/>
  <c r="M5317" i="7"/>
  <c r="M5318" i="7"/>
  <c r="M5319" i="7"/>
  <c r="M5320" i="7"/>
  <c r="M5321" i="7"/>
  <c r="M5322" i="7"/>
  <c r="M5323" i="7"/>
  <c r="M5324" i="7"/>
  <c r="M5325" i="7"/>
  <c r="M5326" i="7"/>
  <c r="M5327" i="7"/>
  <c r="M5328" i="7"/>
  <c r="M5329" i="7"/>
  <c r="M5330" i="7"/>
  <c r="M5331" i="7"/>
  <c r="M5332" i="7"/>
  <c r="M5333" i="7"/>
  <c r="M5334" i="7"/>
  <c r="M5335" i="7"/>
  <c r="M5336" i="7"/>
  <c r="M5337" i="7"/>
  <c r="M5338" i="7"/>
  <c r="M5339" i="7"/>
  <c r="M5340" i="7"/>
  <c r="M5341" i="7"/>
  <c r="M5342" i="7"/>
  <c r="M5343" i="7"/>
  <c r="M5344" i="7"/>
  <c r="M5345" i="7"/>
  <c r="M5346" i="7"/>
  <c r="M5347" i="7"/>
  <c r="M5348" i="7"/>
  <c r="M5349" i="7"/>
  <c r="M5350" i="7"/>
  <c r="M5351" i="7"/>
  <c r="M5352" i="7"/>
  <c r="M5353" i="7"/>
  <c r="M5354" i="7"/>
  <c r="M5355" i="7"/>
  <c r="M5356" i="7"/>
  <c r="M5357" i="7"/>
  <c r="M5358" i="7"/>
  <c r="M5359" i="7"/>
  <c r="M5360" i="7"/>
  <c r="M5361" i="7"/>
  <c r="M5362" i="7"/>
  <c r="M5363" i="7"/>
  <c r="M5364" i="7"/>
  <c r="M5365" i="7"/>
  <c r="M5366" i="7"/>
  <c r="M5367" i="7"/>
  <c r="M5368" i="7"/>
  <c r="M5369" i="7"/>
  <c r="M5370" i="7"/>
  <c r="M5371" i="7"/>
  <c r="M5372" i="7"/>
  <c r="M5373" i="7"/>
  <c r="M5374" i="7"/>
  <c r="M5375" i="7"/>
  <c r="M5376" i="7"/>
  <c r="M5377" i="7"/>
  <c r="M5378" i="7"/>
  <c r="M5379" i="7"/>
  <c r="M5380" i="7"/>
  <c r="M5381" i="7"/>
  <c r="M5382" i="7"/>
  <c r="M5383" i="7"/>
  <c r="M5384" i="7"/>
  <c r="M5385" i="7"/>
  <c r="M5386" i="7"/>
  <c r="M5387" i="7"/>
  <c r="M5388" i="7"/>
  <c r="M5389" i="7"/>
  <c r="M5390" i="7"/>
  <c r="M5391" i="7"/>
  <c r="M5392" i="7"/>
  <c r="M5393" i="7"/>
  <c r="M5394" i="7"/>
  <c r="M5395" i="7"/>
  <c r="M5396" i="7"/>
  <c r="M5397" i="7"/>
  <c r="M5398" i="7"/>
  <c r="M5399" i="7"/>
  <c r="M5400" i="7"/>
  <c r="M5401" i="7"/>
  <c r="M5402" i="7"/>
  <c r="M5403" i="7"/>
  <c r="M5404" i="7"/>
  <c r="M5405" i="7"/>
  <c r="M5406" i="7"/>
  <c r="M5407" i="7"/>
  <c r="M5408" i="7"/>
  <c r="M5409" i="7"/>
  <c r="M5410" i="7"/>
  <c r="M5411" i="7"/>
  <c r="M5412" i="7"/>
  <c r="M5413" i="7"/>
  <c r="M5414" i="7"/>
  <c r="M5415" i="7"/>
  <c r="M5416" i="7"/>
  <c r="M5417" i="7"/>
  <c r="M5418" i="7"/>
  <c r="M5419" i="7"/>
  <c r="M5420" i="7"/>
  <c r="M5421" i="7"/>
  <c r="M5422" i="7"/>
  <c r="M5423" i="7"/>
  <c r="M5424" i="7"/>
  <c r="M5425" i="7"/>
  <c r="M5426" i="7"/>
  <c r="M5427" i="7"/>
  <c r="M5428" i="7"/>
  <c r="M5429" i="7"/>
  <c r="M5430" i="7"/>
  <c r="M5431" i="7"/>
  <c r="M5432" i="7"/>
  <c r="M5433" i="7"/>
  <c r="M5434" i="7"/>
  <c r="M5435" i="7"/>
  <c r="M5436" i="7"/>
  <c r="M5437" i="7"/>
  <c r="M5438" i="7"/>
  <c r="M5439" i="7"/>
  <c r="M5440" i="7"/>
  <c r="M5441" i="7"/>
  <c r="M5442" i="7"/>
  <c r="M5443" i="7"/>
  <c r="M5444" i="7"/>
  <c r="M5445" i="7"/>
  <c r="M5446" i="7"/>
  <c r="M5447" i="7"/>
  <c r="M5448" i="7"/>
  <c r="M5449" i="7"/>
  <c r="M5450" i="7"/>
  <c r="M5451" i="7"/>
  <c r="M5452" i="7"/>
  <c r="M5453" i="7"/>
  <c r="M5454" i="7"/>
  <c r="M5455" i="7"/>
  <c r="M5456" i="7"/>
  <c r="M5457" i="7"/>
  <c r="M5458" i="7"/>
  <c r="M5459" i="7"/>
  <c r="M5460" i="7"/>
  <c r="M5461" i="7"/>
  <c r="M5462" i="7"/>
  <c r="M5463" i="7"/>
  <c r="M5464" i="7"/>
  <c r="M5465" i="7"/>
  <c r="M5466" i="7"/>
  <c r="M5467" i="7"/>
  <c r="M5468" i="7"/>
  <c r="M5469" i="7"/>
  <c r="M5470" i="7"/>
  <c r="M5471" i="7"/>
  <c r="M5472" i="7"/>
  <c r="M5473" i="7"/>
  <c r="M5474" i="7"/>
  <c r="M5475" i="7"/>
  <c r="M5476" i="7"/>
  <c r="M5477" i="7"/>
  <c r="M5478" i="7"/>
  <c r="M5479" i="7"/>
  <c r="M5480" i="7"/>
  <c r="M5481" i="7"/>
  <c r="M5482" i="7"/>
  <c r="M5483" i="7"/>
  <c r="M5484" i="7"/>
  <c r="M5485" i="7"/>
  <c r="M5486" i="7"/>
  <c r="M5487" i="7"/>
  <c r="M5488" i="7"/>
  <c r="M5489" i="7"/>
  <c r="M5490" i="7"/>
  <c r="M5491" i="7"/>
  <c r="M5492" i="7"/>
  <c r="M5493" i="7"/>
  <c r="M5494" i="7"/>
  <c r="M5495" i="7"/>
  <c r="M5496" i="7"/>
  <c r="M5497" i="7"/>
  <c r="M5498" i="7"/>
  <c r="M5499" i="7"/>
  <c r="M5500" i="7"/>
  <c r="M5501" i="7"/>
  <c r="M5502" i="7"/>
  <c r="M5503" i="7"/>
  <c r="M5504" i="7"/>
  <c r="M5505" i="7"/>
  <c r="M5506" i="7"/>
  <c r="M5507" i="7"/>
  <c r="M5508" i="7"/>
  <c r="M5509" i="7"/>
  <c r="M5510" i="7"/>
  <c r="M5511" i="7"/>
  <c r="M5512" i="7"/>
  <c r="M5513" i="7"/>
  <c r="M5514" i="7"/>
  <c r="M5515" i="7"/>
  <c r="M5516" i="7"/>
  <c r="M5517" i="7"/>
  <c r="M5518" i="7"/>
  <c r="M5519" i="7"/>
  <c r="M5520" i="7"/>
  <c r="M5521" i="7"/>
  <c r="M5522" i="7"/>
  <c r="M5523" i="7"/>
  <c r="M5524" i="7"/>
  <c r="M5525" i="7"/>
  <c r="M5526" i="7"/>
  <c r="M5527" i="7"/>
  <c r="M5528" i="7"/>
  <c r="M5529" i="7"/>
  <c r="M5530" i="7"/>
  <c r="M5531" i="7"/>
  <c r="M5532" i="7"/>
  <c r="M5533" i="7"/>
  <c r="M5534" i="7"/>
  <c r="M5535" i="7"/>
  <c r="M5536" i="7"/>
  <c r="M5537" i="7"/>
  <c r="M5538" i="7"/>
  <c r="M5539" i="7"/>
  <c r="M5540" i="7"/>
  <c r="M5541" i="7"/>
  <c r="M5542" i="7"/>
  <c r="M5543" i="7"/>
  <c r="M5544" i="7"/>
  <c r="M5545" i="7"/>
  <c r="M5546" i="7"/>
  <c r="M5547" i="7"/>
  <c r="M5548" i="7"/>
  <c r="M5549" i="7"/>
  <c r="M5550" i="7"/>
  <c r="M5551" i="7"/>
  <c r="M5552" i="7"/>
  <c r="M5553" i="7"/>
  <c r="M5554" i="7"/>
  <c r="M5555" i="7"/>
  <c r="M5556" i="7"/>
  <c r="M5557" i="7"/>
  <c r="M5558" i="7"/>
  <c r="M5559" i="7"/>
  <c r="M5560" i="7"/>
  <c r="M5561" i="7"/>
  <c r="M5562" i="7"/>
  <c r="M5563" i="7"/>
  <c r="M5564" i="7"/>
  <c r="M5565" i="7"/>
  <c r="M5566" i="7"/>
  <c r="M5567" i="7"/>
  <c r="M5568" i="7"/>
  <c r="M5569" i="7"/>
  <c r="M5570" i="7"/>
  <c r="M5571" i="7"/>
  <c r="M5572" i="7"/>
  <c r="M5573" i="7"/>
  <c r="M5574" i="7"/>
  <c r="M5575" i="7"/>
  <c r="M5576" i="7"/>
  <c r="M5577" i="7"/>
  <c r="M5578" i="7"/>
  <c r="M5579" i="7"/>
  <c r="M5580" i="7"/>
  <c r="M5581" i="7"/>
  <c r="M5582" i="7"/>
  <c r="M5583" i="7"/>
  <c r="M5584" i="7"/>
  <c r="M5585" i="7"/>
  <c r="M5586" i="7"/>
  <c r="M5587" i="7"/>
  <c r="M5588" i="7"/>
  <c r="M5589" i="7"/>
  <c r="M5590" i="7"/>
  <c r="M5591" i="7"/>
  <c r="M5592" i="7"/>
  <c r="M5593" i="7"/>
  <c r="M5594" i="7"/>
  <c r="M5595" i="7"/>
  <c r="M5596" i="7"/>
  <c r="M5597" i="7"/>
  <c r="M5598" i="7"/>
  <c r="M5599" i="7"/>
  <c r="M5600" i="7"/>
  <c r="M5601" i="7"/>
  <c r="M5602" i="7"/>
  <c r="M5603" i="7"/>
  <c r="M5604" i="7"/>
  <c r="M5605" i="7"/>
  <c r="M5606" i="7"/>
  <c r="M5607" i="7"/>
  <c r="M5608" i="7"/>
  <c r="M5609" i="7"/>
  <c r="M5610" i="7"/>
  <c r="M5611" i="7"/>
  <c r="M5612" i="7"/>
  <c r="M5613" i="7"/>
  <c r="M5614" i="7"/>
  <c r="M5615" i="7"/>
  <c r="M5616" i="7"/>
  <c r="M5617" i="7"/>
  <c r="M5618" i="7"/>
  <c r="M5619" i="7"/>
  <c r="M5620" i="7"/>
  <c r="M5621" i="7"/>
  <c r="M5622" i="7"/>
  <c r="M5623" i="7"/>
  <c r="M5624" i="7"/>
  <c r="M5625" i="7"/>
  <c r="M5626" i="7"/>
  <c r="M5627" i="7"/>
  <c r="M5628" i="7"/>
  <c r="M5629" i="7"/>
  <c r="M5630" i="7"/>
  <c r="M5631" i="7"/>
  <c r="M5632" i="7"/>
  <c r="M5633" i="7"/>
  <c r="M5634" i="7"/>
  <c r="M5635" i="7"/>
  <c r="M5636" i="7"/>
  <c r="M5637" i="7"/>
  <c r="M5638" i="7"/>
  <c r="M5639" i="7"/>
  <c r="M5640" i="7"/>
  <c r="M5641" i="7"/>
  <c r="M5642" i="7"/>
  <c r="M5643" i="7"/>
  <c r="M5644" i="7"/>
  <c r="M5645" i="7"/>
  <c r="M5646" i="7"/>
  <c r="M5647" i="7"/>
  <c r="M5648" i="7"/>
  <c r="M5649" i="7"/>
  <c r="M5650" i="7"/>
  <c r="M5651" i="7"/>
  <c r="M5652" i="7"/>
  <c r="M5653" i="7"/>
  <c r="M5654" i="7"/>
  <c r="M5655" i="7"/>
  <c r="M5656" i="7"/>
  <c r="M5657" i="7"/>
  <c r="M5658" i="7"/>
  <c r="M5659" i="7"/>
  <c r="M5660" i="7"/>
  <c r="M5661" i="7"/>
  <c r="M5662" i="7"/>
  <c r="M5663" i="7"/>
  <c r="M5664" i="7"/>
  <c r="M5665" i="7"/>
  <c r="M5666" i="7"/>
  <c r="M5667" i="7"/>
  <c r="M5668" i="7"/>
  <c r="M5669" i="7"/>
  <c r="M5670" i="7"/>
  <c r="M5671" i="7"/>
  <c r="M5672" i="7"/>
  <c r="M5673" i="7"/>
  <c r="M5674" i="7"/>
  <c r="M5675" i="7"/>
  <c r="M5676" i="7"/>
  <c r="M5677" i="7"/>
  <c r="M5678" i="7"/>
  <c r="M5679" i="7"/>
  <c r="M5680" i="7"/>
  <c r="M5681" i="7"/>
  <c r="M5682" i="7"/>
  <c r="M5683" i="7"/>
  <c r="M5684" i="7"/>
  <c r="M5685" i="7"/>
  <c r="M5686" i="7"/>
  <c r="M5687" i="7"/>
  <c r="M5688" i="7"/>
  <c r="M5689" i="7"/>
  <c r="M5690" i="7"/>
  <c r="M5691" i="7"/>
  <c r="M5692" i="7"/>
  <c r="M5693" i="7"/>
  <c r="M5694" i="7"/>
  <c r="M5695" i="7"/>
  <c r="M5696" i="7"/>
  <c r="M5697" i="7"/>
  <c r="M5698" i="7"/>
  <c r="M5699" i="7"/>
  <c r="M5700" i="7"/>
  <c r="M5701" i="7"/>
  <c r="M5702" i="7"/>
  <c r="M5703" i="7"/>
  <c r="M5704" i="7"/>
  <c r="M5705" i="7"/>
  <c r="M5706" i="7"/>
  <c r="M5707" i="7"/>
  <c r="M5708" i="7"/>
  <c r="M5709" i="7"/>
  <c r="M5710" i="7"/>
  <c r="M5711" i="7"/>
  <c r="M5712" i="7"/>
  <c r="M5713" i="7"/>
  <c r="M5714" i="7"/>
  <c r="M5715" i="7"/>
  <c r="M5716" i="7"/>
  <c r="M5717" i="7"/>
  <c r="M5718" i="7"/>
  <c r="M5719" i="7"/>
  <c r="M5720" i="7"/>
  <c r="M5721" i="7"/>
  <c r="M5722" i="7"/>
  <c r="M5723" i="7"/>
  <c r="M5724" i="7"/>
  <c r="M5725" i="7"/>
  <c r="M5726" i="7"/>
  <c r="M5727" i="7"/>
  <c r="M5728" i="7"/>
  <c r="M5729" i="7"/>
  <c r="M5730" i="7"/>
  <c r="M5731" i="7"/>
  <c r="M5732" i="7"/>
  <c r="M5733" i="7"/>
  <c r="M5734" i="7"/>
  <c r="M5735" i="7"/>
  <c r="M5736" i="7"/>
  <c r="M5737" i="7"/>
  <c r="M5738" i="7"/>
  <c r="M5739" i="7"/>
  <c r="M5740" i="7"/>
  <c r="M5741" i="7"/>
  <c r="M5742" i="7"/>
  <c r="M5743" i="7"/>
  <c r="M5744" i="7"/>
  <c r="M5745" i="7"/>
  <c r="M5746" i="7"/>
  <c r="M5747" i="7"/>
  <c r="M5748" i="7"/>
  <c r="M5749" i="7"/>
  <c r="M5750" i="7"/>
  <c r="M5751" i="7"/>
  <c r="M5752" i="7"/>
  <c r="M5753" i="7"/>
  <c r="M5754" i="7"/>
  <c r="M5755" i="7"/>
  <c r="M5756" i="7"/>
  <c r="M5757" i="7"/>
  <c r="M5758" i="7"/>
  <c r="M5759" i="7"/>
  <c r="M5760" i="7"/>
  <c r="M5761" i="7"/>
  <c r="M5762" i="7"/>
  <c r="M5763" i="7"/>
  <c r="M5764" i="7"/>
  <c r="M5765" i="7"/>
  <c r="M5766" i="7"/>
  <c r="M5767" i="7"/>
  <c r="M5768" i="7"/>
  <c r="M5769" i="7"/>
  <c r="M5770" i="7"/>
  <c r="M5771" i="7"/>
  <c r="M5772" i="7"/>
  <c r="M5773" i="7"/>
  <c r="M5774" i="7"/>
  <c r="M5775" i="7"/>
  <c r="M5776" i="7"/>
  <c r="M5777" i="7"/>
  <c r="M5778" i="7"/>
  <c r="M5779" i="7"/>
  <c r="M5780" i="7"/>
  <c r="M5781" i="7"/>
  <c r="M5782" i="7"/>
  <c r="M5783" i="7"/>
  <c r="M5784" i="7"/>
  <c r="M5785" i="7"/>
  <c r="M5786" i="7"/>
  <c r="M5787" i="7"/>
  <c r="M5788" i="7"/>
  <c r="M5789" i="7"/>
  <c r="M5790" i="7"/>
  <c r="M5791" i="7"/>
  <c r="M5792" i="7"/>
  <c r="M5793" i="7"/>
  <c r="M5794" i="7"/>
  <c r="M5795" i="7"/>
  <c r="M5796" i="7"/>
  <c r="M5797" i="7"/>
  <c r="M5798" i="7"/>
  <c r="M5799" i="7"/>
  <c r="M5800" i="7"/>
  <c r="M5801" i="7"/>
  <c r="M5802" i="7"/>
  <c r="M5803" i="7"/>
  <c r="M5804" i="7"/>
  <c r="M5805" i="7"/>
  <c r="M5806" i="7"/>
  <c r="M5807" i="7"/>
  <c r="M5808" i="7"/>
  <c r="M5809" i="7"/>
  <c r="M5810" i="7"/>
  <c r="M5811" i="7"/>
  <c r="M5812" i="7"/>
  <c r="M5813" i="7"/>
  <c r="M5814" i="7"/>
  <c r="M5815" i="7"/>
  <c r="M5816" i="7"/>
  <c r="M5817" i="7"/>
  <c r="M5818" i="7"/>
  <c r="M5819" i="7"/>
  <c r="M5820" i="7"/>
  <c r="M5821" i="7"/>
  <c r="M5822" i="7"/>
  <c r="M5823" i="7"/>
  <c r="M5824" i="7"/>
  <c r="M5825" i="7"/>
  <c r="M5826" i="7"/>
  <c r="M5827" i="7"/>
  <c r="M5828" i="7"/>
  <c r="M5829" i="7"/>
  <c r="M5830" i="7"/>
  <c r="M5831" i="7"/>
  <c r="M5832" i="7"/>
  <c r="M5833" i="7"/>
  <c r="M5834" i="7"/>
  <c r="M5835" i="7"/>
  <c r="M5836" i="7"/>
  <c r="M5837" i="7"/>
  <c r="M5838" i="7"/>
  <c r="M5839" i="7"/>
  <c r="M5840" i="7"/>
  <c r="M5841" i="7"/>
  <c r="M5842" i="7"/>
  <c r="M5843" i="7"/>
  <c r="M5844" i="7"/>
  <c r="M5845" i="7"/>
  <c r="M5846" i="7"/>
  <c r="M5847" i="7"/>
  <c r="M5848" i="7"/>
  <c r="M5849" i="7"/>
  <c r="M5850" i="7"/>
  <c r="M5851" i="7"/>
  <c r="M5852" i="7"/>
  <c r="M5853" i="7"/>
  <c r="M5854" i="7"/>
  <c r="M5855" i="7"/>
  <c r="M5856" i="7"/>
  <c r="M5857" i="7"/>
  <c r="M5858" i="7"/>
  <c r="M5859" i="7"/>
  <c r="M5860" i="7"/>
  <c r="M5861" i="7"/>
  <c r="M5862" i="7"/>
  <c r="M5863" i="7"/>
  <c r="M5864" i="7"/>
  <c r="M5865" i="7"/>
  <c r="M5866" i="7"/>
  <c r="M5867" i="7"/>
  <c r="M5868" i="7"/>
  <c r="M5869" i="7"/>
  <c r="M5870" i="7"/>
  <c r="M5871" i="7"/>
  <c r="M5872" i="7"/>
  <c r="M5873" i="7"/>
  <c r="M5874" i="7"/>
  <c r="M5875" i="7"/>
  <c r="M5876" i="7"/>
  <c r="M5877" i="7"/>
  <c r="M5878" i="7"/>
  <c r="M5879" i="7"/>
  <c r="M5880" i="7"/>
  <c r="M5881" i="7"/>
  <c r="M5882" i="7"/>
  <c r="M5883" i="7"/>
  <c r="M5884" i="7"/>
  <c r="M5885" i="7"/>
  <c r="M5886" i="7"/>
  <c r="M5887" i="7"/>
  <c r="M5888" i="7"/>
  <c r="M5889" i="7"/>
  <c r="M5890" i="7"/>
  <c r="M5891" i="7"/>
  <c r="M5892" i="7"/>
  <c r="M5893" i="7"/>
  <c r="M5894" i="7"/>
  <c r="M5895" i="7"/>
  <c r="M5896" i="7"/>
  <c r="M5897" i="7"/>
  <c r="M5898" i="7"/>
  <c r="M5899" i="7"/>
  <c r="M5900" i="7"/>
  <c r="M5901" i="7"/>
  <c r="M5902" i="7"/>
  <c r="M5903" i="7"/>
  <c r="M5904" i="7"/>
  <c r="M5905" i="7"/>
  <c r="M5906" i="7"/>
  <c r="M5907" i="7"/>
  <c r="M5908" i="7"/>
  <c r="M5909" i="7"/>
  <c r="M5910" i="7"/>
  <c r="M5911" i="7"/>
  <c r="M5912" i="7"/>
  <c r="M5913" i="7"/>
  <c r="M5914" i="7"/>
  <c r="M5915" i="7"/>
  <c r="M5916" i="7"/>
  <c r="M5917" i="7"/>
  <c r="M5918" i="7"/>
  <c r="M5919" i="7"/>
  <c r="M5920" i="7"/>
  <c r="M5921" i="7"/>
  <c r="M5922" i="7"/>
  <c r="M5923" i="7"/>
  <c r="M5924" i="7"/>
  <c r="M5925" i="7"/>
  <c r="M5926" i="7"/>
  <c r="M5927" i="7"/>
  <c r="M5928" i="7"/>
  <c r="M5929" i="7"/>
  <c r="M5930" i="7"/>
  <c r="M5931" i="7"/>
  <c r="M5932" i="7"/>
  <c r="M5933" i="7"/>
  <c r="M5934" i="7"/>
  <c r="M5935" i="7"/>
  <c r="M5936" i="7"/>
  <c r="M5937" i="7"/>
  <c r="M5938" i="7"/>
  <c r="M5939" i="7"/>
  <c r="M5940" i="7"/>
  <c r="M5941" i="7"/>
  <c r="M5942" i="7"/>
  <c r="M5943" i="7"/>
  <c r="M5944" i="7"/>
  <c r="M5945" i="7"/>
  <c r="M5946" i="7"/>
  <c r="M5947" i="7"/>
  <c r="M5948" i="7"/>
  <c r="M5949" i="7"/>
  <c r="M5950" i="7"/>
  <c r="M5951" i="7"/>
  <c r="M5952" i="7"/>
  <c r="M5953" i="7"/>
  <c r="M5954" i="7"/>
  <c r="M5955" i="7"/>
  <c r="M5956" i="7"/>
  <c r="M5957" i="7"/>
  <c r="M5958" i="7"/>
  <c r="M5959" i="7"/>
  <c r="M5960" i="7"/>
  <c r="M5961" i="7"/>
  <c r="M5962" i="7"/>
  <c r="M5963" i="7"/>
  <c r="M5964" i="7"/>
  <c r="M5965" i="7"/>
  <c r="M5966" i="7"/>
  <c r="M5967" i="7"/>
  <c r="M5968" i="7"/>
  <c r="M5969" i="7"/>
  <c r="M5970" i="7"/>
  <c r="M5971" i="7"/>
  <c r="M5972" i="7"/>
  <c r="M5973" i="7"/>
  <c r="M5974" i="7"/>
  <c r="M5975" i="7"/>
  <c r="M5976" i="7"/>
  <c r="M5977" i="7"/>
  <c r="M5978" i="7"/>
  <c r="M5979" i="7"/>
  <c r="M5980" i="7"/>
  <c r="M5981" i="7"/>
  <c r="M5982" i="7"/>
  <c r="M5983" i="7"/>
  <c r="M5984" i="7"/>
  <c r="M5985" i="7"/>
  <c r="M5986" i="7"/>
  <c r="M5987" i="7"/>
  <c r="M5988" i="7"/>
  <c r="M5989" i="7"/>
  <c r="M5990" i="7"/>
  <c r="M5991" i="7"/>
  <c r="M5992" i="7"/>
  <c r="M5993" i="7"/>
  <c r="M5994" i="7"/>
  <c r="M5995" i="7"/>
  <c r="M5996" i="7"/>
  <c r="M5997" i="7"/>
  <c r="M5998" i="7"/>
  <c r="M5999" i="7"/>
  <c r="M6000" i="7"/>
  <c r="M6001" i="7"/>
  <c r="M6002" i="7"/>
  <c r="M6003" i="7"/>
  <c r="M6004" i="7"/>
  <c r="M6005" i="7"/>
  <c r="M6006" i="7"/>
  <c r="M6007" i="7"/>
  <c r="M6008" i="7"/>
  <c r="M6009" i="7"/>
  <c r="M6010" i="7"/>
  <c r="M6011" i="7"/>
  <c r="M6012" i="7"/>
  <c r="M6013" i="7"/>
  <c r="M6014" i="7"/>
  <c r="M6015" i="7"/>
  <c r="M6016" i="7"/>
  <c r="M6017" i="7"/>
  <c r="M6018" i="7"/>
  <c r="M6019" i="7"/>
  <c r="M6020" i="7"/>
  <c r="M6021" i="7"/>
  <c r="M6022" i="7"/>
  <c r="M6023" i="7"/>
  <c r="M6024" i="7"/>
  <c r="M6025" i="7"/>
  <c r="M6026" i="7"/>
  <c r="M6027" i="7"/>
  <c r="M6028" i="7"/>
  <c r="M6029" i="7"/>
  <c r="M6030" i="7"/>
  <c r="M6031" i="7"/>
  <c r="M6032" i="7"/>
  <c r="M6033" i="7"/>
  <c r="M6034" i="7"/>
  <c r="M6035" i="7"/>
  <c r="M6036" i="7"/>
  <c r="M6037" i="7"/>
  <c r="M6038" i="7"/>
  <c r="M6039" i="7"/>
  <c r="M6040" i="7"/>
  <c r="M6041" i="7"/>
  <c r="M6042" i="7"/>
  <c r="M6043" i="7"/>
  <c r="M6044" i="7"/>
  <c r="M6045" i="7"/>
  <c r="M6046" i="7"/>
  <c r="M6047" i="7"/>
  <c r="M6048" i="7"/>
  <c r="M6049" i="7"/>
  <c r="M6050" i="7"/>
  <c r="M6051" i="7"/>
  <c r="M6052" i="7"/>
  <c r="M6053" i="7"/>
  <c r="M6054" i="7"/>
  <c r="M6055" i="7"/>
  <c r="M6056" i="7"/>
  <c r="M6057" i="7"/>
  <c r="M6058" i="7"/>
  <c r="M6059" i="7"/>
  <c r="M6060" i="7"/>
  <c r="M6061" i="7"/>
  <c r="M6062" i="7"/>
  <c r="M6063" i="7"/>
  <c r="M6064" i="7"/>
  <c r="M6065" i="7"/>
  <c r="M6066" i="7"/>
  <c r="M6067" i="7"/>
  <c r="M6068" i="7"/>
  <c r="M6069" i="7"/>
  <c r="M6070" i="7"/>
  <c r="M6071" i="7"/>
  <c r="M6072" i="7"/>
  <c r="M6073" i="7"/>
  <c r="M6074" i="7"/>
  <c r="M6075" i="7"/>
  <c r="M6076" i="7"/>
  <c r="M6077" i="7"/>
  <c r="M6078" i="7"/>
  <c r="M6079" i="7"/>
  <c r="M6080" i="7"/>
  <c r="M6081" i="7"/>
  <c r="M6082" i="7"/>
  <c r="M6083" i="7"/>
  <c r="M6084" i="7"/>
  <c r="M6085" i="7"/>
  <c r="M6086" i="7"/>
  <c r="M6087" i="7"/>
  <c r="M6088" i="7"/>
  <c r="M6089" i="7"/>
  <c r="M6090" i="7"/>
  <c r="M6091" i="7"/>
  <c r="M6092" i="7"/>
  <c r="M6093" i="7"/>
  <c r="M6094" i="7"/>
  <c r="M6095" i="7"/>
  <c r="M6096" i="7"/>
  <c r="M6097" i="7"/>
  <c r="M6098" i="7"/>
  <c r="M6099" i="7"/>
  <c r="M6100" i="7"/>
  <c r="M6101" i="7"/>
  <c r="M6102" i="7"/>
  <c r="M6103" i="7"/>
  <c r="M6104" i="7"/>
  <c r="M6105" i="7"/>
  <c r="M6106" i="7"/>
  <c r="M6107" i="7"/>
  <c r="M6108" i="7"/>
  <c r="M6109" i="7"/>
  <c r="M6110" i="7"/>
  <c r="M6111" i="7"/>
  <c r="M6112" i="7"/>
  <c r="M6113" i="7"/>
  <c r="M6114" i="7"/>
  <c r="M6115" i="7"/>
  <c r="M6116" i="7"/>
  <c r="M6117" i="7"/>
  <c r="M6118" i="7"/>
  <c r="M6119" i="7"/>
  <c r="M6120" i="7"/>
  <c r="M6121" i="7"/>
  <c r="M6122" i="7"/>
  <c r="M6123" i="7"/>
  <c r="M6124" i="7"/>
  <c r="M6125" i="7"/>
  <c r="M6126" i="7"/>
  <c r="M6127" i="7"/>
  <c r="M6128" i="7"/>
  <c r="M6129" i="7"/>
  <c r="M6130" i="7"/>
  <c r="M6131" i="7"/>
  <c r="M6132" i="7"/>
  <c r="M6133" i="7"/>
  <c r="M6134" i="7"/>
  <c r="M6135" i="7"/>
  <c r="M6136" i="7"/>
  <c r="M6137" i="7"/>
  <c r="M6138" i="7"/>
  <c r="M6139" i="7"/>
  <c r="M6140" i="7"/>
  <c r="M6141" i="7"/>
  <c r="M6142" i="7"/>
  <c r="M6143" i="7"/>
  <c r="M6144" i="7"/>
  <c r="M6145" i="7"/>
  <c r="M6146" i="7"/>
  <c r="M6147" i="7"/>
  <c r="M6148" i="7"/>
  <c r="M6149" i="7"/>
  <c r="M6150" i="7"/>
  <c r="M6151" i="7"/>
  <c r="M6152" i="7"/>
  <c r="M6153" i="7"/>
  <c r="M6154" i="7"/>
  <c r="M6155" i="7"/>
  <c r="M6156" i="7"/>
  <c r="M6157" i="7"/>
  <c r="M6158" i="7"/>
  <c r="M6159" i="7"/>
  <c r="M6160" i="7"/>
  <c r="M6161" i="7"/>
  <c r="M6162" i="7"/>
  <c r="M6163" i="7"/>
  <c r="M6164" i="7"/>
  <c r="M6165" i="7"/>
  <c r="M6166" i="7"/>
  <c r="M6167" i="7"/>
  <c r="M6168" i="7"/>
  <c r="M6169" i="7"/>
  <c r="M6170" i="7"/>
  <c r="M6171" i="7"/>
  <c r="M6172" i="7"/>
  <c r="M6173" i="7"/>
  <c r="M6174" i="7"/>
  <c r="M6175" i="7"/>
  <c r="M6176" i="7"/>
  <c r="M6177" i="7"/>
  <c r="M6178" i="7"/>
  <c r="M6179" i="7"/>
  <c r="M6180" i="7"/>
  <c r="M6181" i="7"/>
  <c r="M6182" i="7"/>
  <c r="M6183" i="7"/>
  <c r="M6184" i="7"/>
  <c r="M6185" i="7"/>
  <c r="M6186" i="7"/>
  <c r="M6187" i="7"/>
  <c r="M6188" i="7"/>
  <c r="M6189" i="7"/>
  <c r="M6190" i="7"/>
  <c r="M6191" i="7"/>
  <c r="M6192" i="7"/>
  <c r="M6193" i="7"/>
  <c r="M6194" i="7"/>
  <c r="M6195" i="7"/>
  <c r="M6196" i="7"/>
  <c r="M6197" i="7"/>
  <c r="M6198" i="7"/>
  <c r="M6199" i="7"/>
  <c r="M6200" i="7"/>
  <c r="M6201" i="7"/>
  <c r="M6202" i="7"/>
  <c r="M6203" i="7"/>
  <c r="M6204" i="7"/>
  <c r="M6205" i="7"/>
  <c r="M6206" i="7"/>
  <c r="M6207" i="7"/>
  <c r="M6208" i="7"/>
  <c r="M6209" i="7"/>
  <c r="M6210" i="7"/>
  <c r="M6211" i="7"/>
  <c r="M6212" i="7"/>
  <c r="M6213" i="7"/>
  <c r="M6214" i="7"/>
  <c r="M6215" i="7"/>
  <c r="M6216" i="7"/>
  <c r="M6217" i="7"/>
  <c r="M6218" i="7"/>
  <c r="M6219" i="7"/>
  <c r="M6220" i="7"/>
  <c r="M6221" i="7"/>
  <c r="M6222" i="7"/>
  <c r="M6223" i="7"/>
  <c r="M6224" i="7"/>
  <c r="M6225" i="7"/>
  <c r="M6226" i="7"/>
  <c r="M6227" i="7"/>
  <c r="M6228" i="7"/>
  <c r="M6229" i="7"/>
  <c r="M6230" i="7"/>
  <c r="M6231" i="7"/>
  <c r="M6232" i="7"/>
  <c r="M6233" i="7"/>
  <c r="M6234" i="7"/>
  <c r="M6235" i="7"/>
  <c r="M6236" i="7"/>
  <c r="M6237" i="7"/>
  <c r="M6238" i="7"/>
  <c r="M6239" i="7"/>
  <c r="M6240" i="7"/>
  <c r="M6241" i="7"/>
  <c r="M6242" i="7"/>
  <c r="M6243" i="7"/>
  <c r="M6244" i="7"/>
  <c r="M6245" i="7"/>
  <c r="M6246" i="7"/>
  <c r="M6247" i="7"/>
  <c r="M6248" i="7"/>
  <c r="M6249" i="7"/>
  <c r="M6250" i="7"/>
  <c r="M6251" i="7"/>
  <c r="M6252" i="7"/>
  <c r="M6253" i="7"/>
  <c r="M6254" i="7"/>
  <c r="M6255" i="7"/>
  <c r="M6256" i="7"/>
  <c r="M6257" i="7"/>
  <c r="M6258" i="7"/>
  <c r="M6259" i="7"/>
  <c r="M6260" i="7"/>
  <c r="M6261" i="7"/>
  <c r="M6262" i="7"/>
  <c r="M6263" i="7"/>
  <c r="M6264" i="7"/>
  <c r="M6265" i="7"/>
  <c r="M6266" i="7"/>
  <c r="M6267" i="7"/>
  <c r="M6268" i="7"/>
  <c r="M6269" i="7"/>
  <c r="M6270" i="7"/>
  <c r="M6271" i="7"/>
  <c r="M6272" i="7"/>
  <c r="M6273" i="7"/>
  <c r="M6274" i="7"/>
  <c r="M6275" i="7"/>
  <c r="M6276" i="7"/>
  <c r="M6277" i="7"/>
  <c r="M6278" i="7"/>
  <c r="M6279" i="7"/>
  <c r="M6280" i="7"/>
  <c r="M6281" i="7"/>
  <c r="M6282" i="7"/>
  <c r="M6283" i="7"/>
  <c r="M6284" i="7"/>
  <c r="M6285" i="7"/>
  <c r="M6286" i="7"/>
  <c r="M6287" i="7"/>
  <c r="M6288" i="7"/>
  <c r="M6289" i="7"/>
  <c r="M6290" i="7"/>
  <c r="M6291" i="7"/>
  <c r="M6292" i="7"/>
  <c r="M6293" i="7"/>
  <c r="M6294" i="7"/>
  <c r="M6295" i="7"/>
  <c r="M6296" i="7"/>
  <c r="M6297" i="7"/>
  <c r="M6298" i="7"/>
  <c r="M6299" i="7"/>
  <c r="M6300" i="7"/>
  <c r="M6301" i="7"/>
  <c r="M6302" i="7"/>
  <c r="M6303" i="7"/>
  <c r="M6304" i="7"/>
  <c r="M6305" i="7"/>
  <c r="M6306" i="7"/>
  <c r="M6307" i="7"/>
  <c r="M6308" i="7"/>
  <c r="M6309" i="7"/>
  <c r="M6310" i="7"/>
  <c r="M6311" i="7"/>
  <c r="M6312" i="7"/>
  <c r="M6313" i="7"/>
  <c r="M6314" i="7"/>
  <c r="M6315" i="7"/>
  <c r="M6316" i="7"/>
  <c r="M6317" i="7"/>
  <c r="M6318" i="7"/>
  <c r="M6319" i="7"/>
  <c r="M6320" i="7"/>
  <c r="M6321" i="7"/>
  <c r="M6322" i="7"/>
  <c r="M6323" i="7"/>
  <c r="M6324" i="7"/>
  <c r="M6325" i="7"/>
  <c r="M6326" i="7"/>
  <c r="M6327" i="7"/>
  <c r="M6328" i="7"/>
  <c r="M6329" i="7"/>
  <c r="M6330" i="7"/>
  <c r="M6331" i="7"/>
  <c r="M6332" i="7"/>
  <c r="M6333" i="7"/>
  <c r="M6334" i="7"/>
  <c r="M6335" i="7"/>
  <c r="M6336" i="7"/>
  <c r="M6337" i="7"/>
  <c r="M6338" i="7"/>
  <c r="M6339" i="7"/>
  <c r="M6340" i="7"/>
  <c r="M6341" i="7"/>
  <c r="M6342" i="7"/>
  <c r="M6343" i="7"/>
  <c r="M6344" i="7"/>
  <c r="M6345" i="7"/>
  <c r="M6346" i="7"/>
  <c r="M6347" i="7"/>
  <c r="M6348" i="7"/>
  <c r="M6349" i="7"/>
  <c r="M6350" i="7"/>
  <c r="M6351" i="7"/>
  <c r="M6352" i="7"/>
  <c r="M6353" i="7"/>
  <c r="M6354" i="7"/>
  <c r="M6355" i="7"/>
  <c r="M6356" i="7"/>
  <c r="M6357" i="7"/>
  <c r="M6358" i="7"/>
  <c r="M6359" i="7"/>
  <c r="M6360" i="7"/>
  <c r="M6361" i="7"/>
  <c r="M6362" i="7"/>
  <c r="M6363" i="7"/>
  <c r="M6364" i="7"/>
  <c r="M6365" i="7"/>
  <c r="M6366" i="7"/>
  <c r="M6367" i="7"/>
  <c r="M6368" i="7"/>
  <c r="M6369" i="7"/>
  <c r="M6370" i="7"/>
  <c r="M6371" i="7"/>
  <c r="M6372" i="7"/>
  <c r="M6373" i="7"/>
  <c r="M6374" i="7"/>
  <c r="M6375" i="7"/>
  <c r="M6376" i="7"/>
  <c r="M6377" i="7"/>
  <c r="M6378" i="7"/>
  <c r="M6379" i="7"/>
  <c r="M6380" i="7"/>
  <c r="M6381" i="7"/>
  <c r="M6382" i="7"/>
  <c r="M6383" i="7"/>
  <c r="M6384" i="7"/>
  <c r="M6385" i="7"/>
  <c r="M6386" i="7"/>
  <c r="M6387" i="7"/>
  <c r="M6388" i="7"/>
  <c r="M6389" i="7"/>
  <c r="M6390" i="7"/>
  <c r="M6391" i="7"/>
  <c r="M6392" i="7"/>
  <c r="M6393" i="7"/>
  <c r="M6394" i="7"/>
  <c r="M6395" i="7"/>
  <c r="M6396" i="7"/>
  <c r="M6397" i="7"/>
  <c r="M6398" i="7"/>
  <c r="M6399" i="7"/>
  <c r="M6400" i="7"/>
  <c r="M6401" i="7"/>
  <c r="M6402" i="7"/>
  <c r="M6403" i="7"/>
  <c r="M6404" i="7"/>
  <c r="M6405" i="7"/>
  <c r="M6406" i="7"/>
  <c r="M6407" i="7"/>
  <c r="M6408" i="7"/>
  <c r="M6409" i="7"/>
  <c r="M6410" i="7"/>
  <c r="M6411" i="7"/>
  <c r="M6412" i="7"/>
  <c r="M6413" i="7"/>
  <c r="M6414" i="7"/>
  <c r="M6415" i="7"/>
  <c r="M6416" i="7"/>
  <c r="M6417" i="7"/>
  <c r="M6418" i="7"/>
  <c r="M6419" i="7"/>
  <c r="M6420" i="7"/>
  <c r="M6421" i="7"/>
  <c r="M6422" i="7"/>
  <c r="M6423" i="7"/>
  <c r="M6424" i="7"/>
  <c r="M6425" i="7"/>
  <c r="M6426" i="7"/>
  <c r="M6427" i="7"/>
  <c r="M6428" i="7"/>
  <c r="M6429" i="7"/>
  <c r="M6430" i="7"/>
  <c r="M6431" i="7"/>
  <c r="M6432" i="7"/>
  <c r="M6433" i="7"/>
  <c r="M6434" i="7"/>
  <c r="M6435" i="7"/>
  <c r="M6436" i="7"/>
  <c r="M6437" i="7"/>
  <c r="M6438" i="7"/>
  <c r="M6439" i="7"/>
  <c r="M6440" i="7"/>
  <c r="M6441" i="7"/>
  <c r="M6442" i="7"/>
  <c r="M6443" i="7"/>
  <c r="M6444" i="7"/>
  <c r="M6445" i="7"/>
  <c r="M6446" i="7"/>
  <c r="M6447" i="7"/>
  <c r="M6448" i="7"/>
  <c r="M6449" i="7"/>
  <c r="M6450" i="7"/>
  <c r="M6451" i="7"/>
  <c r="M6452" i="7"/>
  <c r="M6453" i="7"/>
  <c r="M6454" i="7"/>
  <c r="M6455" i="7"/>
  <c r="M6456" i="7"/>
  <c r="M6457" i="7"/>
  <c r="M6458" i="7"/>
  <c r="M6459" i="7"/>
  <c r="M6460" i="7"/>
  <c r="M6461" i="7"/>
  <c r="M6462" i="7"/>
  <c r="M6463" i="7"/>
  <c r="M6464" i="7"/>
  <c r="M6465" i="7"/>
  <c r="M6466" i="7"/>
  <c r="M6467" i="7"/>
  <c r="M6468" i="7"/>
  <c r="M6469" i="7"/>
  <c r="M6470" i="7"/>
  <c r="M6471" i="7"/>
  <c r="M6472" i="7"/>
  <c r="M6473" i="7"/>
  <c r="M6474" i="7"/>
  <c r="M6475" i="7"/>
  <c r="M6476" i="7"/>
  <c r="M6477" i="7"/>
  <c r="M6478" i="7"/>
  <c r="M6479" i="7"/>
  <c r="M6480" i="7"/>
  <c r="M6481" i="7"/>
  <c r="M6482" i="7"/>
  <c r="M6483" i="7"/>
  <c r="M6484" i="7"/>
  <c r="M6485" i="7"/>
  <c r="M6486" i="7"/>
  <c r="M6487" i="7"/>
  <c r="M6488" i="7"/>
  <c r="M6489" i="7"/>
  <c r="M6490" i="7"/>
  <c r="M6491" i="7"/>
  <c r="M6492" i="7"/>
  <c r="M6493" i="7"/>
  <c r="M6494" i="7"/>
  <c r="M6495" i="7"/>
  <c r="M6496" i="7"/>
  <c r="M6497" i="7"/>
  <c r="M6498" i="7"/>
  <c r="M6499" i="7"/>
  <c r="M6500" i="7"/>
  <c r="M6501" i="7"/>
  <c r="M6502" i="7"/>
  <c r="M6503" i="7"/>
  <c r="M6504" i="7"/>
  <c r="M6505" i="7"/>
  <c r="M6506" i="7"/>
  <c r="M6507" i="7"/>
  <c r="M6508" i="7"/>
  <c r="M6509" i="7"/>
  <c r="M6510" i="7"/>
  <c r="M6511" i="7"/>
  <c r="M6512" i="7"/>
  <c r="M6513" i="7"/>
  <c r="M6514" i="7"/>
  <c r="M6515" i="7"/>
  <c r="M6516" i="7"/>
  <c r="M6517" i="7"/>
  <c r="M6518" i="7"/>
  <c r="M6519" i="7"/>
  <c r="M6520" i="7"/>
  <c r="M6521" i="7"/>
  <c r="M6522" i="7"/>
  <c r="M6523" i="7"/>
  <c r="M6524" i="7"/>
  <c r="M6525" i="7"/>
  <c r="M6526" i="7"/>
  <c r="M6527" i="7"/>
  <c r="M6528" i="7"/>
  <c r="M6529" i="7"/>
  <c r="M6530" i="7"/>
  <c r="M6531" i="7"/>
  <c r="M6532" i="7"/>
  <c r="M6533" i="7"/>
  <c r="M6534" i="7"/>
  <c r="M6535" i="7"/>
  <c r="M6536" i="7"/>
  <c r="M6537" i="7"/>
  <c r="M6538" i="7"/>
  <c r="M6539" i="7"/>
  <c r="M6540" i="7"/>
  <c r="M6541" i="7"/>
  <c r="M6542" i="7"/>
  <c r="M6543" i="7"/>
  <c r="M6544" i="7"/>
  <c r="M6545" i="7"/>
  <c r="M6546" i="7"/>
  <c r="M6547" i="7"/>
  <c r="M6548" i="7"/>
  <c r="M6549" i="7"/>
  <c r="M6550" i="7"/>
  <c r="M6551" i="7"/>
  <c r="M6552" i="7"/>
  <c r="M6553" i="7"/>
  <c r="M6554" i="7"/>
  <c r="M6555" i="7"/>
  <c r="M6556" i="7"/>
  <c r="M6557" i="7"/>
  <c r="M6558" i="7"/>
  <c r="M6559" i="7"/>
  <c r="M6560" i="7"/>
  <c r="M6561" i="7"/>
  <c r="M6562" i="7"/>
  <c r="M6563" i="7"/>
  <c r="M6564" i="7"/>
  <c r="M6565" i="7"/>
  <c r="M6566" i="7"/>
  <c r="M6567" i="7"/>
  <c r="M6568" i="7"/>
  <c r="M6569" i="7"/>
  <c r="M6570" i="7"/>
  <c r="M6571" i="7"/>
  <c r="M6572" i="7"/>
  <c r="M6573" i="7"/>
  <c r="M6574" i="7"/>
  <c r="M6575" i="7"/>
  <c r="M6576" i="7"/>
  <c r="M6577" i="7"/>
  <c r="M6578" i="7"/>
  <c r="M6579" i="7"/>
  <c r="M6580" i="7"/>
  <c r="M6581" i="7"/>
  <c r="M6582" i="7"/>
  <c r="M6583" i="7"/>
  <c r="M6584" i="7"/>
  <c r="M6585" i="7"/>
  <c r="M6586" i="7"/>
  <c r="M6587" i="7"/>
  <c r="M6588" i="7"/>
  <c r="M6589" i="7"/>
  <c r="M6590" i="7"/>
  <c r="M6591" i="7"/>
  <c r="M6592" i="7"/>
  <c r="M6593" i="7"/>
  <c r="M6594" i="7"/>
  <c r="M6595" i="7"/>
  <c r="M6596" i="7"/>
  <c r="M6597" i="7"/>
  <c r="M6598" i="7"/>
  <c r="M6599" i="7"/>
  <c r="M6600" i="7"/>
  <c r="M6601" i="7"/>
  <c r="M6602" i="7"/>
  <c r="M6603" i="7"/>
  <c r="M6604" i="7"/>
  <c r="M6605" i="7"/>
  <c r="M6606" i="7"/>
  <c r="M6607" i="7"/>
  <c r="M6608" i="7"/>
  <c r="M6609" i="7"/>
  <c r="M6610" i="7"/>
  <c r="M6611" i="7"/>
  <c r="M6612" i="7"/>
  <c r="M6613" i="7"/>
  <c r="M6614" i="7"/>
  <c r="M6615" i="7"/>
  <c r="M6616" i="7"/>
  <c r="M6617" i="7"/>
  <c r="M6618" i="7"/>
  <c r="M6619" i="7"/>
  <c r="M6620" i="7"/>
  <c r="M6621" i="7"/>
  <c r="M6622" i="7"/>
  <c r="M6623" i="7"/>
  <c r="M6624" i="7"/>
  <c r="M6625" i="7"/>
  <c r="M6626" i="7"/>
  <c r="M6627" i="7"/>
  <c r="M6628" i="7"/>
  <c r="M6629" i="7"/>
  <c r="M6630" i="7"/>
  <c r="M6631" i="7"/>
  <c r="M6632" i="7"/>
  <c r="M6633" i="7"/>
  <c r="M6634" i="7"/>
  <c r="M6635" i="7"/>
  <c r="M6636" i="7"/>
  <c r="M6637" i="7"/>
  <c r="M6638" i="7"/>
  <c r="M6639" i="7"/>
  <c r="M6640" i="7"/>
  <c r="M6641" i="7"/>
  <c r="M6642" i="7"/>
  <c r="M6643" i="7"/>
  <c r="M6644" i="7"/>
  <c r="M6645" i="7"/>
  <c r="M6646" i="7"/>
  <c r="M6647" i="7"/>
  <c r="M6648" i="7"/>
  <c r="M6649" i="7"/>
  <c r="M6650" i="7"/>
  <c r="M6651" i="7"/>
  <c r="M6652" i="7"/>
  <c r="M6653" i="7"/>
  <c r="M6654" i="7"/>
  <c r="M6655" i="7"/>
  <c r="M6656" i="7"/>
  <c r="M6657" i="7"/>
  <c r="M6658" i="7"/>
  <c r="M6659" i="7"/>
  <c r="M6660" i="7"/>
  <c r="M6661" i="7"/>
  <c r="M6662" i="7"/>
  <c r="M6663" i="7"/>
  <c r="M6664" i="7"/>
  <c r="M6665" i="7"/>
  <c r="M6666" i="7"/>
  <c r="M6667" i="7"/>
  <c r="M6668" i="7"/>
  <c r="M6669" i="7"/>
  <c r="M6670" i="7"/>
  <c r="M6671" i="7"/>
  <c r="M6672" i="7"/>
  <c r="M6673" i="7"/>
  <c r="M6674" i="7"/>
  <c r="M6675" i="7"/>
  <c r="M6676" i="7"/>
  <c r="M6677" i="7"/>
  <c r="M6678" i="7"/>
  <c r="M6679" i="7"/>
  <c r="M6680" i="7"/>
  <c r="M6681" i="7"/>
  <c r="M6682" i="7"/>
  <c r="M6683" i="7"/>
  <c r="M6684" i="7"/>
  <c r="M6685" i="7"/>
  <c r="M6686" i="7"/>
  <c r="M6687" i="7"/>
  <c r="M6688" i="7"/>
  <c r="M6689" i="7"/>
  <c r="M6690" i="7"/>
  <c r="M6691" i="7"/>
  <c r="M6692" i="7"/>
  <c r="M6693" i="7"/>
  <c r="M6694" i="7"/>
  <c r="M6695" i="7"/>
  <c r="M6696" i="7"/>
  <c r="M6697" i="7"/>
  <c r="M6698" i="7"/>
  <c r="M6699" i="7"/>
  <c r="M6700" i="7"/>
  <c r="M6701" i="7"/>
  <c r="M6702" i="7"/>
  <c r="M6703" i="7"/>
  <c r="M6704" i="7"/>
  <c r="M6705" i="7"/>
  <c r="M6706" i="7"/>
  <c r="M6707" i="7"/>
  <c r="M6708" i="7"/>
  <c r="M6709" i="7"/>
  <c r="M6710" i="7"/>
  <c r="M6711" i="7"/>
  <c r="M6712" i="7"/>
  <c r="M6713" i="7"/>
  <c r="M6714" i="7"/>
  <c r="M6715" i="7"/>
  <c r="M6716" i="7"/>
  <c r="M6717" i="7"/>
  <c r="M6718" i="7"/>
  <c r="M6719" i="7"/>
  <c r="M6720" i="7"/>
  <c r="M6721" i="7"/>
  <c r="M6722" i="7"/>
  <c r="M6723" i="7"/>
  <c r="M6724" i="7"/>
  <c r="M6725" i="7"/>
  <c r="M6726" i="7"/>
  <c r="M6727" i="7"/>
  <c r="M6728" i="7"/>
  <c r="M6729" i="7"/>
  <c r="M6730" i="7"/>
  <c r="M6731" i="7"/>
  <c r="M6732" i="7"/>
  <c r="M6733" i="7"/>
  <c r="M6734" i="7"/>
  <c r="M6735" i="7"/>
  <c r="M6736" i="7"/>
  <c r="M6737" i="7"/>
  <c r="M6738" i="7"/>
  <c r="M6739" i="7"/>
  <c r="M6740" i="7"/>
  <c r="M6741" i="7"/>
  <c r="M6742" i="7"/>
  <c r="M6743" i="7"/>
  <c r="M6744" i="7"/>
  <c r="M6745" i="7"/>
  <c r="M6746" i="7"/>
  <c r="M6747" i="7"/>
  <c r="M6748" i="7"/>
  <c r="M6749" i="7"/>
  <c r="M6750" i="7"/>
  <c r="M6751" i="7"/>
  <c r="M6752" i="7"/>
  <c r="M6753" i="7"/>
  <c r="M6754" i="7"/>
  <c r="M6755" i="7"/>
  <c r="M6756" i="7"/>
  <c r="M6757" i="7"/>
  <c r="M6758" i="7"/>
  <c r="M6759" i="7"/>
  <c r="M6760" i="7"/>
  <c r="M6761" i="7"/>
  <c r="M6762" i="7"/>
  <c r="M6763" i="7"/>
  <c r="M6764" i="7"/>
  <c r="M6765" i="7"/>
  <c r="M6766" i="7"/>
  <c r="M6767" i="7"/>
  <c r="M6768" i="7"/>
  <c r="M6769" i="7"/>
  <c r="M6770" i="7"/>
  <c r="M6771" i="7"/>
  <c r="M6772" i="7"/>
  <c r="M6773" i="7"/>
  <c r="M6774" i="7"/>
  <c r="M6775" i="7"/>
  <c r="M6776" i="7"/>
  <c r="M6777" i="7"/>
  <c r="M6778" i="7"/>
  <c r="M6779" i="7"/>
  <c r="M6780" i="7"/>
  <c r="M6781" i="7"/>
  <c r="M6782" i="7"/>
  <c r="M6783" i="7"/>
  <c r="M6784" i="7"/>
  <c r="M6785" i="7"/>
  <c r="M6786" i="7"/>
  <c r="M6787" i="7"/>
  <c r="M6788" i="7"/>
  <c r="M6789" i="7"/>
  <c r="M6790" i="7"/>
  <c r="M6791" i="7"/>
  <c r="M6792" i="7"/>
  <c r="M6793" i="7"/>
  <c r="M6794" i="7"/>
  <c r="M6795" i="7"/>
  <c r="M6796" i="7"/>
  <c r="M6797" i="7"/>
  <c r="M6798" i="7"/>
  <c r="M6799" i="7"/>
  <c r="M6800" i="7"/>
  <c r="M6801" i="7"/>
  <c r="M6802" i="7"/>
  <c r="M6803" i="7"/>
  <c r="M6804" i="7"/>
  <c r="M6805" i="7"/>
  <c r="M6806" i="7"/>
  <c r="M6807" i="7"/>
  <c r="M6808" i="7"/>
  <c r="M6809" i="7"/>
  <c r="M6810" i="7"/>
  <c r="M6811" i="7"/>
  <c r="M6812" i="7"/>
  <c r="M6813" i="7"/>
  <c r="M6814" i="7"/>
  <c r="M6815" i="7"/>
  <c r="M6816" i="7"/>
  <c r="M6817" i="7"/>
  <c r="M6818" i="7"/>
  <c r="M6819" i="7"/>
  <c r="M6820" i="7"/>
  <c r="M6821" i="7"/>
  <c r="M6822" i="7"/>
  <c r="M6823" i="7"/>
  <c r="M6824" i="7"/>
  <c r="M6825" i="7"/>
  <c r="M6826" i="7"/>
  <c r="M6827" i="7"/>
  <c r="M6828" i="7"/>
  <c r="M6829" i="7"/>
  <c r="M6830" i="7"/>
  <c r="M6831" i="7"/>
  <c r="M6832" i="7"/>
  <c r="M6833" i="7"/>
  <c r="M6834" i="7"/>
  <c r="M6835" i="7"/>
  <c r="M6836" i="7"/>
  <c r="M6837" i="7"/>
  <c r="M6838" i="7"/>
  <c r="M6839" i="7"/>
  <c r="M6840" i="7"/>
  <c r="M6841" i="7"/>
  <c r="M6842" i="7"/>
  <c r="M6843" i="7"/>
  <c r="M6844" i="7"/>
  <c r="M6845" i="7"/>
  <c r="M6846" i="7"/>
  <c r="M6847" i="7"/>
  <c r="M6848" i="7"/>
  <c r="M6849" i="7"/>
  <c r="M6850" i="7"/>
  <c r="M6851" i="7"/>
  <c r="M6852" i="7"/>
  <c r="M6853" i="7"/>
  <c r="M6854" i="7"/>
  <c r="M6855" i="7"/>
  <c r="M6856" i="7"/>
  <c r="M6857" i="7"/>
  <c r="M6858" i="7"/>
  <c r="M6859" i="7"/>
  <c r="M6860" i="7"/>
  <c r="M6861" i="7"/>
  <c r="M6862" i="7"/>
  <c r="M6863" i="7"/>
  <c r="M6864" i="7"/>
  <c r="M6865" i="7"/>
  <c r="M6866" i="7"/>
  <c r="M6867" i="7"/>
  <c r="M6868" i="7"/>
  <c r="M6869" i="7"/>
  <c r="M6870" i="7"/>
  <c r="M6871" i="7"/>
  <c r="M6872" i="7"/>
  <c r="M6873" i="7"/>
  <c r="M6874" i="7"/>
  <c r="M6875" i="7"/>
  <c r="M6876" i="7"/>
  <c r="M6877" i="7"/>
  <c r="M6878" i="7"/>
  <c r="M6879" i="7"/>
  <c r="M6880" i="7"/>
  <c r="M6881" i="7"/>
  <c r="M6882" i="7"/>
  <c r="M6883" i="7"/>
  <c r="M6884" i="7"/>
  <c r="M6885" i="7"/>
  <c r="M6886" i="7"/>
  <c r="M6887" i="7"/>
  <c r="M6888" i="7"/>
  <c r="M6889" i="7"/>
  <c r="M6890" i="7"/>
  <c r="M6891" i="7"/>
  <c r="M6892" i="7"/>
  <c r="M6893" i="7"/>
  <c r="M6894" i="7"/>
  <c r="M6895" i="7"/>
  <c r="M6896" i="7"/>
  <c r="M6897" i="7"/>
  <c r="M6898" i="7"/>
  <c r="M6899" i="7"/>
  <c r="M6900" i="7"/>
  <c r="M6901" i="7"/>
  <c r="M6902" i="7"/>
  <c r="M6903" i="7"/>
  <c r="M6904" i="7"/>
  <c r="M6905" i="7"/>
  <c r="M6906" i="7"/>
  <c r="M6907" i="7"/>
  <c r="M6908" i="7"/>
  <c r="M6909" i="7"/>
  <c r="M6910" i="7"/>
  <c r="M6911" i="7"/>
  <c r="M6912" i="7"/>
  <c r="M6913" i="7"/>
  <c r="M6914" i="7"/>
  <c r="M6915" i="7"/>
  <c r="M6916" i="7"/>
  <c r="M6917" i="7"/>
  <c r="M6918" i="7"/>
  <c r="M6919" i="7"/>
  <c r="M6920" i="7"/>
  <c r="M6921" i="7"/>
  <c r="M6922" i="7"/>
  <c r="M6923" i="7"/>
  <c r="M6924" i="7"/>
  <c r="M6925" i="7"/>
  <c r="M6926" i="7"/>
  <c r="M6927" i="7"/>
  <c r="M6928" i="7"/>
  <c r="M6929" i="7"/>
  <c r="M6930" i="7"/>
  <c r="M6931" i="7"/>
  <c r="M6932" i="7"/>
  <c r="M6933" i="7"/>
  <c r="M6934" i="7"/>
  <c r="M6935" i="7"/>
  <c r="M6936" i="7"/>
  <c r="M6937" i="7"/>
  <c r="M6938" i="7"/>
  <c r="M6939" i="7"/>
  <c r="M6940" i="7"/>
  <c r="M6941" i="7"/>
  <c r="M6942" i="7"/>
  <c r="M6943" i="7"/>
  <c r="M6944" i="7"/>
  <c r="M6945" i="7"/>
  <c r="M6946" i="7"/>
  <c r="M6947" i="7"/>
  <c r="M6948" i="7"/>
  <c r="M6949" i="7"/>
  <c r="M6950" i="7"/>
  <c r="M6951" i="7"/>
  <c r="M6952" i="7"/>
  <c r="M6953" i="7"/>
  <c r="M6954" i="7"/>
  <c r="M6955" i="7"/>
  <c r="M6956" i="7"/>
  <c r="M6957" i="7"/>
  <c r="M6958" i="7"/>
  <c r="M6959" i="7"/>
  <c r="M6960" i="7"/>
  <c r="M6961" i="7"/>
  <c r="M6962" i="7"/>
  <c r="M6963" i="7"/>
  <c r="M6964" i="7"/>
  <c r="M6965" i="7"/>
  <c r="M6966" i="7"/>
  <c r="M6967" i="7"/>
  <c r="M6968" i="7"/>
  <c r="M6969" i="7"/>
  <c r="M6970" i="7"/>
  <c r="M6971" i="7"/>
  <c r="M6972" i="7"/>
  <c r="M6973" i="7"/>
  <c r="M6974" i="7"/>
  <c r="M6975" i="7"/>
  <c r="M6976" i="7"/>
  <c r="M6977" i="7"/>
  <c r="M6978" i="7"/>
  <c r="M6979" i="7"/>
  <c r="M6980" i="7"/>
  <c r="M6981" i="7"/>
  <c r="M6982" i="7"/>
  <c r="M6983" i="7"/>
  <c r="M6984" i="7"/>
  <c r="M6985" i="7"/>
  <c r="M6986" i="7"/>
  <c r="M6987" i="7"/>
  <c r="M6988" i="7"/>
  <c r="M6989" i="7"/>
  <c r="M6990" i="7"/>
  <c r="M6991" i="7"/>
  <c r="M6992" i="7"/>
  <c r="M6993" i="7"/>
  <c r="M6994" i="7"/>
  <c r="M6995" i="7"/>
  <c r="M6996" i="7"/>
  <c r="M6997" i="7"/>
  <c r="M6998" i="7"/>
  <c r="M6999" i="7"/>
  <c r="M7000" i="7"/>
  <c r="M7001" i="7"/>
  <c r="M7002" i="7"/>
  <c r="M7003" i="7"/>
  <c r="M7004" i="7"/>
  <c r="M7005" i="7"/>
  <c r="M7006" i="7"/>
  <c r="M7007" i="7"/>
  <c r="M7008" i="7"/>
  <c r="M7009" i="7"/>
  <c r="M7010" i="7"/>
  <c r="M7011" i="7"/>
  <c r="M7012" i="7"/>
  <c r="M7013" i="7"/>
  <c r="M7014" i="7"/>
  <c r="M7015" i="7"/>
  <c r="M7016" i="7"/>
  <c r="M7017" i="7"/>
  <c r="M7018" i="7"/>
  <c r="M7019" i="7"/>
  <c r="M7020" i="7"/>
  <c r="M7021" i="7"/>
  <c r="M7022" i="7"/>
  <c r="M7023" i="7"/>
  <c r="M7024" i="7"/>
  <c r="M7025" i="7"/>
  <c r="M7026" i="7"/>
  <c r="M7027" i="7"/>
  <c r="M7028" i="7"/>
  <c r="M7029" i="7"/>
  <c r="M7030" i="7"/>
  <c r="M7031" i="7"/>
  <c r="M7032" i="7"/>
  <c r="M7033" i="7"/>
  <c r="M7034" i="7"/>
  <c r="M7035" i="7"/>
  <c r="M7036" i="7"/>
  <c r="M7037" i="7"/>
  <c r="M7038" i="7"/>
  <c r="M7039" i="7"/>
  <c r="M7040" i="7"/>
  <c r="M7041" i="7"/>
  <c r="M7042" i="7"/>
  <c r="M7043" i="7"/>
  <c r="M7044" i="7"/>
  <c r="M7045" i="7"/>
  <c r="M7046" i="7"/>
  <c r="M7047" i="7"/>
  <c r="M7048" i="7"/>
  <c r="M7049" i="7"/>
  <c r="M7050" i="7"/>
  <c r="M7051" i="7"/>
  <c r="M7052" i="7"/>
  <c r="M7053" i="7"/>
  <c r="M7054" i="7"/>
  <c r="M7055" i="7"/>
  <c r="M7056" i="7"/>
  <c r="M7057" i="7"/>
  <c r="M7058" i="7"/>
  <c r="M7059" i="7"/>
  <c r="M7060" i="7"/>
  <c r="M7061" i="7"/>
  <c r="M7062" i="7"/>
  <c r="M7063" i="7"/>
  <c r="M7064" i="7"/>
  <c r="M7065" i="7"/>
  <c r="M7066" i="7"/>
  <c r="M7067" i="7"/>
  <c r="M7068" i="7"/>
  <c r="M7069" i="7"/>
  <c r="M7070" i="7"/>
  <c r="M7071" i="7"/>
  <c r="M7072" i="7"/>
  <c r="M7073" i="7"/>
  <c r="M7074" i="7"/>
  <c r="M7075" i="7"/>
  <c r="M7076" i="7"/>
  <c r="M7077" i="7"/>
  <c r="M7078" i="7"/>
  <c r="M7079" i="7"/>
  <c r="M7080" i="7"/>
  <c r="M7081" i="7"/>
  <c r="M7082" i="7"/>
  <c r="M7083" i="7"/>
  <c r="M7084" i="7"/>
  <c r="M7085" i="7"/>
  <c r="M7086" i="7"/>
  <c r="M7087" i="7"/>
  <c r="M7088" i="7"/>
  <c r="M7089" i="7"/>
  <c r="M7090" i="7"/>
  <c r="M7091" i="7"/>
  <c r="M7092" i="7"/>
  <c r="M7093" i="7"/>
  <c r="M7094" i="7"/>
  <c r="M7095" i="7"/>
  <c r="M7096" i="7"/>
  <c r="M7097" i="7"/>
  <c r="M7098" i="7"/>
  <c r="M7099" i="7"/>
  <c r="M7100" i="7"/>
  <c r="M7101" i="7"/>
  <c r="M7102" i="7"/>
  <c r="M7103" i="7"/>
  <c r="M7104" i="7"/>
  <c r="M7105" i="7"/>
  <c r="M7106" i="7"/>
  <c r="M7107" i="7"/>
  <c r="M7108" i="7"/>
  <c r="M7109" i="7"/>
  <c r="M7110" i="7"/>
  <c r="M7111" i="7"/>
  <c r="M7112" i="7"/>
  <c r="M7113" i="7"/>
  <c r="M7114" i="7"/>
  <c r="M7115" i="7"/>
  <c r="M7116" i="7"/>
  <c r="M7117" i="7"/>
  <c r="M7118" i="7"/>
  <c r="M7119" i="7"/>
  <c r="M7120" i="7"/>
  <c r="M7121" i="7"/>
  <c r="M7122" i="7"/>
  <c r="M7123" i="7"/>
  <c r="M7124" i="7"/>
  <c r="M7125" i="7"/>
  <c r="M7126" i="7"/>
  <c r="M7127" i="7"/>
  <c r="M7128" i="7"/>
  <c r="M7129" i="7"/>
  <c r="M7130" i="7"/>
  <c r="M7131" i="7"/>
  <c r="M7132" i="7"/>
  <c r="M7133" i="7"/>
  <c r="M7134" i="7"/>
  <c r="M7135" i="7"/>
  <c r="M7136" i="7"/>
  <c r="M7137" i="7"/>
  <c r="M7138" i="7"/>
  <c r="M7139" i="7"/>
  <c r="M7140" i="7"/>
  <c r="M7141" i="7"/>
  <c r="M7142" i="7"/>
  <c r="M7143" i="7"/>
  <c r="M7144" i="7"/>
  <c r="M7145" i="7"/>
  <c r="M7146" i="7"/>
  <c r="M7147" i="7"/>
  <c r="M7148" i="7"/>
  <c r="M7149" i="7"/>
  <c r="M7150" i="7"/>
  <c r="M7151" i="7"/>
  <c r="M7152" i="7"/>
  <c r="M7153" i="7"/>
  <c r="M7154" i="7"/>
  <c r="M7155" i="7"/>
  <c r="M7156" i="7"/>
  <c r="M7157" i="7"/>
  <c r="M7158" i="7"/>
  <c r="M7159" i="7"/>
  <c r="M7160" i="7"/>
  <c r="M7161" i="7"/>
  <c r="M7162" i="7"/>
  <c r="M7163" i="7"/>
  <c r="M7164" i="7"/>
  <c r="M7165" i="7"/>
  <c r="M7166" i="7"/>
  <c r="M7167" i="7"/>
  <c r="M7168" i="7"/>
  <c r="M7169"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L2337" i="7"/>
  <c r="L2338" i="7"/>
  <c r="L2339" i="7"/>
  <c r="L2340" i="7"/>
  <c r="L2341" i="7"/>
  <c r="L2342" i="7"/>
  <c r="L2343" i="7"/>
  <c r="L2344" i="7"/>
  <c r="L2345" i="7"/>
  <c r="L2346" i="7"/>
  <c r="L2347" i="7"/>
  <c r="L2348" i="7"/>
  <c r="L2349" i="7"/>
  <c r="L2350" i="7"/>
  <c r="L2351" i="7"/>
  <c r="L2352" i="7"/>
  <c r="L2353" i="7"/>
  <c r="L2354" i="7"/>
  <c r="L2355" i="7"/>
  <c r="L2356" i="7"/>
  <c r="L2357" i="7"/>
  <c r="L2358" i="7"/>
  <c r="L2359" i="7"/>
  <c r="L2360" i="7"/>
  <c r="L2361" i="7"/>
  <c r="L2362" i="7"/>
  <c r="L2363" i="7"/>
  <c r="L2364" i="7"/>
  <c r="L2365" i="7"/>
  <c r="L2366" i="7"/>
  <c r="L2367" i="7"/>
  <c r="L2368" i="7"/>
  <c r="L2369" i="7"/>
  <c r="L2370" i="7"/>
  <c r="L2371" i="7"/>
  <c r="L2372" i="7"/>
  <c r="L2373" i="7"/>
  <c r="L2374" i="7"/>
  <c r="L2375" i="7"/>
  <c r="L2376" i="7"/>
  <c r="L2377" i="7"/>
  <c r="L2378" i="7"/>
  <c r="L2379" i="7"/>
  <c r="L2380" i="7"/>
  <c r="L2381" i="7"/>
  <c r="L2382" i="7"/>
  <c r="L2383" i="7"/>
  <c r="L2384" i="7"/>
  <c r="L2385" i="7"/>
  <c r="L2386" i="7"/>
  <c r="L2387" i="7"/>
  <c r="L2388" i="7"/>
  <c r="L2389" i="7"/>
  <c r="L2390" i="7"/>
  <c r="L2391" i="7"/>
  <c r="L2392" i="7"/>
  <c r="L2393" i="7"/>
  <c r="L2394" i="7"/>
  <c r="L2395" i="7"/>
  <c r="L2396" i="7"/>
  <c r="L2397" i="7"/>
  <c r="L2398" i="7"/>
  <c r="L2399" i="7"/>
  <c r="L2400" i="7"/>
  <c r="L2401" i="7"/>
  <c r="L2402" i="7"/>
  <c r="L2403" i="7"/>
  <c r="L2404" i="7"/>
  <c r="L2405" i="7"/>
  <c r="L2406" i="7"/>
  <c r="L2407" i="7"/>
  <c r="L2408" i="7"/>
  <c r="L2409" i="7"/>
  <c r="L2410" i="7"/>
  <c r="L2411" i="7"/>
  <c r="L2412" i="7"/>
  <c r="L2413" i="7"/>
  <c r="L2414" i="7"/>
  <c r="L2415" i="7"/>
  <c r="L2416" i="7"/>
  <c r="L2417" i="7"/>
  <c r="L2418" i="7"/>
  <c r="L2419" i="7"/>
  <c r="L2420" i="7"/>
  <c r="L2421" i="7"/>
  <c r="L2422" i="7"/>
  <c r="L2423" i="7"/>
  <c r="L2424" i="7"/>
  <c r="L2425" i="7"/>
  <c r="L2426" i="7"/>
  <c r="L2427" i="7"/>
  <c r="L2428" i="7"/>
  <c r="L2429" i="7"/>
  <c r="L2430" i="7"/>
  <c r="L2431" i="7"/>
  <c r="L2432" i="7"/>
  <c r="L2433" i="7"/>
  <c r="L2434" i="7"/>
  <c r="L2435" i="7"/>
  <c r="L2436" i="7"/>
  <c r="L2437" i="7"/>
  <c r="L2438" i="7"/>
  <c r="L2439" i="7"/>
  <c r="L2440" i="7"/>
  <c r="L2441" i="7"/>
  <c r="L2442" i="7"/>
  <c r="L2443" i="7"/>
  <c r="L2444" i="7"/>
  <c r="L2445" i="7"/>
  <c r="L2446" i="7"/>
  <c r="L2447" i="7"/>
  <c r="L2448" i="7"/>
  <c r="L2449" i="7"/>
  <c r="L2450" i="7"/>
  <c r="L2451" i="7"/>
  <c r="L2452" i="7"/>
  <c r="L2453" i="7"/>
  <c r="L2454" i="7"/>
  <c r="L2455" i="7"/>
  <c r="L2456" i="7"/>
  <c r="L2457" i="7"/>
  <c r="L2458" i="7"/>
  <c r="L2459" i="7"/>
  <c r="L2460" i="7"/>
  <c r="L2461" i="7"/>
  <c r="L2462" i="7"/>
  <c r="L2463" i="7"/>
  <c r="L2464" i="7"/>
  <c r="L2465" i="7"/>
  <c r="L2466" i="7"/>
  <c r="L2467" i="7"/>
  <c r="L2468" i="7"/>
  <c r="L2469" i="7"/>
  <c r="L2470" i="7"/>
  <c r="L2471" i="7"/>
  <c r="L2472" i="7"/>
  <c r="L2473" i="7"/>
  <c r="L2474" i="7"/>
  <c r="L2475" i="7"/>
  <c r="L2476" i="7"/>
  <c r="L2477" i="7"/>
  <c r="L2478" i="7"/>
  <c r="L2479" i="7"/>
  <c r="L2480" i="7"/>
  <c r="L2481" i="7"/>
  <c r="L2482" i="7"/>
  <c r="L2483" i="7"/>
  <c r="L2484" i="7"/>
  <c r="L2485" i="7"/>
  <c r="L2486" i="7"/>
  <c r="L2487" i="7"/>
  <c r="L2488" i="7"/>
  <c r="L2489" i="7"/>
  <c r="L2490" i="7"/>
  <c r="L2491" i="7"/>
  <c r="L2492" i="7"/>
  <c r="L2493" i="7"/>
  <c r="L2494" i="7"/>
  <c r="L2495" i="7"/>
  <c r="L2496" i="7"/>
  <c r="L2497" i="7"/>
  <c r="L2498" i="7"/>
  <c r="L2499" i="7"/>
  <c r="L2500" i="7"/>
  <c r="L2501" i="7"/>
  <c r="L2502" i="7"/>
  <c r="L2503" i="7"/>
  <c r="L2504" i="7"/>
  <c r="L2505" i="7"/>
  <c r="L2506" i="7"/>
  <c r="L2507" i="7"/>
  <c r="L2508" i="7"/>
  <c r="L2509" i="7"/>
  <c r="L2510" i="7"/>
  <c r="L2511" i="7"/>
  <c r="L2512" i="7"/>
  <c r="L2513" i="7"/>
  <c r="L2514" i="7"/>
  <c r="L2515" i="7"/>
  <c r="L2516" i="7"/>
  <c r="L2517" i="7"/>
  <c r="L2518" i="7"/>
  <c r="L2519" i="7"/>
  <c r="L2520" i="7"/>
  <c r="L2521" i="7"/>
  <c r="L2522" i="7"/>
  <c r="L2523" i="7"/>
  <c r="L2524" i="7"/>
  <c r="L2525" i="7"/>
  <c r="L2526" i="7"/>
  <c r="L2527" i="7"/>
  <c r="L2528" i="7"/>
  <c r="L2529" i="7"/>
  <c r="L2530" i="7"/>
  <c r="L2531" i="7"/>
  <c r="L2532" i="7"/>
  <c r="L2533" i="7"/>
  <c r="L2534" i="7"/>
  <c r="L2535" i="7"/>
  <c r="L2536" i="7"/>
  <c r="L2537" i="7"/>
  <c r="L2538" i="7"/>
  <c r="L2539" i="7"/>
  <c r="L2540" i="7"/>
  <c r="L2541" i="7"/>
  <c r="L2542" i="7"/>
  <c r="L2543" i="7"/>
  <c r="L2544" i="7"/>
  <c r="L2545" i="7"/>
  <c r="L2546" i="7"/>
  <c r="L2547" i="7"/>
  <c r="L2548" i="7"/>
  <c r="L2549" i="7"/>
  <c r="L2550" i="7"/>
  <c r="L2551" i="7"/>
  <c r="L2552" i="7"/>
  <c r="L2553" i="7"/>
  <c r="L2554" i="7"/>
  <c r="L2555" i="7"/>
  <c r="L2556" i="7"/>
  <c r="L2557" i="7"/>
  <c r="L2558" i="7"/>
  <c r="L2559" i="7"/>
  <c r="L2560" i="7"/>
  <c r="L2561" i="7"/>
  <c r="L2562" i="7"/>
  <c r="L2563" i="7"/>
  <c r="L2564" i="7"/>
  <c r="L2565" i="7"/>
  <c r="L2566" i="7"/>
  <c r="L2567" i="7"/>
  <c r="L2568" i="7"/>
  <c r="L2569" i="7"/>
  <c r="L2570" i="7"/>
  <c r="L2571" i="7"/>
  <c r="L2572" i="7"/>
  <c r="L2573" i="7"/>
  <c r="L2574" i="7"/>
  <c r="L2575" i="7"/>
  <c r="L2576" i="7"/>
  <c r="L2577" i="7"/>
  <c r="L2578" i="7"/>
  <c r="L2579" i="7"/>
  <c r="L2580" i="7"/>
  <c r="L2581" i="7"/>
  <c r="L2582" i="7"/>
  <c r="L2583" i="7"/>
  <c r="L2584" i="7"/>
  <c r="L2585" i="7"/>
  <c r="L2586" i="7"/>
  <c r="L2587" i="7"/>
  <c r="L2588" i="7"/>
  <c r="L2589" i="7"/>
  <c r="L2590" i="7"/>
  <c r="L2591" i="7"/>
  <c r="L2592" i="7"/>
  <c r="L2593" i="7"/>
  <c r="L2594" i="7"/>
  <c r="L2595" i="7"/>
  <c r="L2596" i="7"/>
  <c r="L2597" i="7"/>
  <c r="L2598" i="7"/>
  <c r="L2599" i="7"/>
  <c r="L2600" i="7"/>
  <c r="L2601" i="7"/>
  <c r="L2602" i="7"/>
  <c r="L2603" i="7"/>
  <c r="L2604" i="7"/>
  <c r="L2605" i="7"/>
  <c r="L2606" i="7"/>
  <c r="L2607" i="7"/>
  <c r="L2608" i="7"/>
  <c r="L2609" i="7"/>
  <c r="L2610" i="7"/>
  <c r="L2611" i="7"/>
  <c r="L2612" i="7"/>
  <c r="L2613" i="7"/>
  <c r="L2614" i="7"/>
  <c r="L2615" i="7"/>
  <c r="L2616" i="7"/>
  <c r="L2617" i="7"/>
  <c r="L2618" i="7"/>
  <c r="L2619" i="7"/>
  <c r="L2620" i="7"/>
  <c r="L2621" i="7"/>
  <c r="L2622" i="7"/>
  <c r="L2623" i="7"/>
  <c r="L2624" i="7"/>
  <c r="L2625" i="7"/>
  <c r="L2626" i="7"/>
  <c r="L2627" i="7"/>
  <c r="L2628" i="7"/>
  <c r="L2629" i="7"/>
  <c r="L2630" i="7"/>
  <c r="L2631" i="7"/>
  <c r="L2632" i="7"/>
  <c r="L2633" i="7"/>
  <c r="L2634" i="7"/>
  <c r="L2635" i="7"/>
  <c r="L2636" i="7"/>
  <c r="L2637" i="7"/>
  <c r="L2638" i="7"/>
  <c r="L2639" i="7"/>
  <c r="L2640" i="7"/>
  <c r="L2641" i="7"/>
  <c r="L2642" i="7"/>
  <c r="L2643" i="7"/>
  <c r="L2644" i="7"/>
  <c r="L2645" i="7"/>
  <c r="L2646" i="7"/>
  <c r="L2647" i="7"/>
  <c r="L2648" i="7"/>
  <c r="L2649" i="7"/>
  <c r="L2650" i="7"/>
  <c r="L2651" i="7"/>
  <c r="L2652" i="7"/>
  <c r="L2653" i="7"/>
  <c r="L2654" i="7"/>
  <c r="L2655" i="7"/>
  <c r="L2656" i="7"/>
  <c r="L2657" i="7"/>
  <c r="L2658" i="7"/>
  <c r="L2659" i="7"/>
  <c r="L2660" i="7"/>
  <c r="L2661" i="7"/>
  <c r="L2662" i="7"/>
  <c r="L2663" i="7"/>
  <c r="L2664" i="7"/>
  <c r="L2665" i="7"/>
  <c r="L2666" i="7"/>
  <c r="L2667" i="7"/>
  <c r="L2668" i="7"/>
  <c r="L2669" i="7"/>
  <c r="L2670" i="7"/>
  <c r="L2671" i="7"/>
  <c r="L2672" i="7"/>
  <c r="L2673" i="7"/>
  <c r="L2674" i="7"/>
  <c r="L2675" i="7"/>
  <c r="L2676" i="7"/>
  <c r="L2677" i="7"/>
  <c r="L2678" i="7"/>
  <c r="L2679" i="7"/>
  <c r="L2680" i="7"/>
  <c r="L2681" i="7"/>
  <c r="L2682" i="7"/>
  <c r="L2683" i="7"/>
  <c r="L2684" i="7"/>
  <c r="L2685" i="7"/>
  <c r="L2686" i="7"/>
  <c r="L2687" i="7"/>
  <c r="L2688" i="7"/>
  <c r="L2689" i="7"/>
  <c r="L2690" i="7"/>
  <c r="L2691" i="7"/>
  <c r="L2692" i="7"/>
  <c r="L2693" i="7"/>
  <c r="L2694" i="7"/>
  <c r="L2695" i="7"/>
  <c r="L2696" i="7"/>
  <c r="L2697" i="7"/>
  <c r="L2698" i="7"/>
  <c r="L2699" i="7"/>
  <c r="L2700" i="7"/>
  <c r="L2701" i="7"/>
  <c r="L2702" i="7"/>
  <c r="L2703" i="7"/>
  <c r="L2704" i="7"/>
  <c r="L2705" i="7"/>
  <c r="L2706" i="7"/>
  <c r="L2707" i="7"/>
  <c r="L2708" i="7"/>
  <c r="L2709" i="7"/>
  <c r="L2710" i="7"/>
  <c r="L2711" i="7"/>
  <c r="L2712" i="7"/>
  <c r="L2713" i="7"/>
  <c r="L2714" i="7"/>
  <c r="L2715" i="7"/>
  <c r="L2716" i="7"/>
  <c r="L2717" i="7"/>
  <c r="L2718" i="7"/>
  <c r="L2719" i="7"/>
  <c r="L2720" i="7"/>
  <c r="L2721" i="7"/>
  <c r="L2722" i="7"/>
  <c r="L2723" i="7"/>
  <c r="L2724" i="7"/>
  <c r="L2725" i="7"/>
  <c r="L2726" i="7"/>
  <c r="L2727" i="7"/>
  <c r="L2728" i="7"/>
  <c r="L2729" i="7"/>
  <c r="L2730" i="7"/>
  <c r="L2731" i="7"/>
  <c r="L2732" i="7"/>
  <c r="L2733" i="7"/>
  <c r="L2734" i="7"/>
  <c r="L2735" i="7"/>
  <c r="L2736" i="7"/>
  <c r="L2737" i="7"/>
  <c r="L2738" i="7"/>
  <c r="L2739" i="7"/>
  <c r="L2740" i="7"/>
  <c r="L2741" i="7"/>
  <c r="L2742" i="7"/>
  <c r="L2743" i="7"/>
  <c r="L2744" i="7"/>
  <c r="L2745" i="7"/>
  <c r="L2746" i="7"/>
  <c r="L2747" i="7"/>
  <c r="L2748" i="7"/>
  <c r="L2749" i="7"/>
  <c r="L2750" i="7"/>
  <c r="L2751" i="7"/>
  <c r="L2752" i="7"/>
  <c r="L2753" i="7"/>
  <c r="L2754" i="7"/>
  <c r="L2755" i="7"/>
  <c r="L2756" i="7"/>
  <c r="L2757" i="7"/>
  <c r="L2758" i="7"/>
  <c r="L2759" i="7"/>
  <c r="L2760" i="7"/>
  <c r="L2761" i="7"/>
  <c r="L2762" i="7"/>
  <c r="L2763" i="7"/>
  <c r="L2764" i="7"/>
  <c r="L2765" i="7"/>
  <c r="L2766" i="7"/>
  <c r="L2767" i="7"/>
  <c r="L2768" i="7"/>
  <c r="L2769" i="7"/>
  <c r="L2770" i="7"/>
  <c r="L2771" i="7"/>
  <c r="L2772" i="7"/>
  <c r="L2773" i="7"/>
  <c r="L2774" i="7"/>
  <c r="L2775" i="7"/>
  <c r="L2776" i="7"/>
  <c r="L2777" i="7"/>
  <c r="L2778" i="7"/>
  <c r="L2779" i="7"/>
  <c r="L2780" i="7"/>
  <c r="L2781" i="7"/>
  <c r="L2782" i="7"/>
  <c r="L2783" i="7"/>
  <c r="L2784" i="7"/>
  <c r="L2785" i="7"/>
  <c r="L2786" i="7"/>
  <c r="L2787" i="7"/>
  <c r="L2788" i="7"/>
  <c r="L2789" i="7"/>
  <c r="L2790" i="7"/>
  <c r="L2791" i="7"/>
  <c r="L2792" i="7"/>
  <c r="L2793" i="7"/>
  <c r="L2794" i="7"/>
  <c r="L2795" i="7"/>
  <c r="L2796" i="7"/>
  <c r="L2797" i="7"/>
  <c r="L2798" i="7"/>
  <c r="L2799" i="7"/>
  <c r="L2800" i="7"/>
  <c r="L2801" i="7"/>
  <c r="L2802" i="7"/>
  <c r="L2803" i="7"/>
  <c r="L2804" i="7"/>
  <c r="L2805" i="7"/>
  <c r="L2806" i="7"/>
  <c r="L2807" i="7"/>
  <c r="L2808" i="7"/>
  <c r="L2809" i="7"/>
  <c r="L2810" i="7"/>
  <c r="L2811" i="7"/>
  <c r="L2812" i="7"/>
  <c r="L2813" i="7"/>
  <c r="L2814" i="7"/>
  <c r="L2815" i="7"/>
  <c r="L2816" i="7"/>
  <c r="L2817" i="7"/>
  <c r="L2818" i="7"/>
  <c r="L2819" i="7"/>
  <c r="L2820" i="7"/>
  <c r="L2821" i="7"/>
  <c r="L2822" i="7"/>
  <c r="L2823" i="7"/>
  <c r="L2824" i="7"/>
  <c r="L2825" i="7"/>
  <c r="L2826" i="7"/>
  <c r="L2827" i="7"/>
  <c r="L2828" i="7"/>
  <c r="L2829" i="7"/>
  <c r="L2830" i="7"/>
  <c r="L2831" i="7"/>
  <c r="L2832" i="7"/>
  <c r="L2833" i="7"/>
  <c r="L2834" i="7"/>
  <c r="L2835" i="7"/>
  <c r="L2836" i="7"/>
  <c r="L2837" i="7"/>
  <c r="L2838" i="7"/>
  <c r="L2839" i="7"/>
  <c r="L2840" i="7"/>
  <c r="L2841" i="7"/>
  <c r="L2842" i="7"/>
  <c r="L2843" i="7"/>
  <c r="L2844" i="7"/>
  <c r="L2845" i="7"/>
  <c r="L2846" i="7"/>
  <c r="L2847" i="7"/>
  <c r="L2848" i="7"/>
  <c r="L2849" i="7"/>
  <c r="L2850" i="7"/>
  <c r="L2851" i="7"/>
  <c r="L2852" i="7"/>
  <c r="L2853" i="7"/>
  <c r="L2854" i="7"/>
  <c r="L2855" i="7"/>
  <c r="L2856" i="7"/>
  <c r="L2857" i="7"/>
  <c r="L2858" i="7"/>
  <c r="L2859" i="7"/>
  <c r="L2860" i="7"/>
  <c r="L2861" i="7"/>
  <c r="L2862" i="7"/>
  <c r="L2863" i="7"/>
  <c r="L2864" i="7"/>
  <c r="L2865" i="7"/>
  <c r="L2866" i="7"/>
  <c r="L2867" i="7"/>
  <c r="L2868" i="7"/>
  <c r="L2869" i="7"/>
  <c r="L2870" i="7"/>
  <c r="L2871" i="7"/>
  <c r="L2872" i="7"/>
  <c r="L2873" i="7"/>
  <c r="L2874" i="7"/>
  <c r="L2875" i="7"/>
  <c r="L2876" i="7"/>
  <c r="L2877" i="7"/>
  <c r="L2878" i="7"/>
  <c r="L2879" i="7"/>
  <c r="L2880" i="7"/>
  <c r="L2881" i="7"/>
  <c r="L2882" i="7"/>
  <c r="L2883" i="7"/>
  <c r="L2884" i="7"/>
  <c r="L2885" i="7"/>
  <c r="L2886" i="7"/>
  <c r="L2887" i="7"/>
  <c r="L2888" i="7"/>
  <c r="L2889" i="7"/>
  <c r="L2890" i="7"/>
  <c r="L2891" i="7"/>
  <c r="L2892" i="7"/>
  <c r="L2893" i="7"/>
  <c r="L2894" i="7"/>
  <c r="L2895" i="7"/>
  <c r="L2896" i="7"/>
  <c r="L2897" i="7"/>
  <c r="L2898" i="7"/>
  <c r="L2899" i="7"/>
  <c r="L2900" i="7"/>
  <c r="L2901" i="7"/>
  <c r="L2902" i="7"/>
  <c r="L2903" i="7"/>
  <c r="L2904" i="7"/>
  <c r="L2905" i="7"/>
  <c r="L2906" i="7"/>
  <c r="L2907" i="7"/>
  <c r="L2908" i="7"/>
  <c r="L2909" i="7"/>
  <c r="L2910" i="7"/>
  <c r="L2911" i="7"/>
  <c r="L2912" i="7"/>
  <c r="L2913" i="7"/>
  <c r="L2914" i="7"/>
  <c r="L2915" i="7"/>
  <c r="L2916" i="7"/>
  <c r="L2917" i="7"/>
  <c r="L2918" i="7"/>
  <c r="L2919" i="7"/>
  <c r="L2920" i="7"/>
  <c r="L2921" i="7"/>
  <c r="L2922" i="7"/>
  <c r="L2923" i="7"/>
  <c r="L2924" i="7"/>
  <c r="L2925" i="7"/>
  <c r="L2926" i="7"/>
  <c r="L2927" i="7"/>
  <c r="L2928" i="7"/>
  <c r="L2929" i="7"/>
  <c r="L2930" i="7"/>
  <c r="L2931" i="7"/>
  <c r="L2932" i="7"/>
  <c r="L2933" i="7"/>
  <c r="L2934" i="7"/>
  <c r="L2935" i="7"/>
  <c r="L2936" i="7"/>
  <c r="L2937" i="7"/>
  <c r="L2938" i="7"/>
  <c r="L2939" i="7"/>
  <c r="L2940" i="7"/>
  <c r="L2941" i="7"/>
  <c r="L2942" i="7"/>
  <c r="L2943" i="7"/>
  <c r="L2944" i="7"/>
  <c r="L2945" i="7"/>
  <c r="L2946" i="7"/>
  <c r="L2947" i="7"/>
  <c r="L2948" i="7"/>
  <c r="L2949" i="7"/>
  <c r="L2950" i="7"/>
  <c r="L2951" i="7"/>
  <c r="L2952" i="7"/>
  <c r="L2953" i="7"/>
  <c r="L2954" i="7"/>
  <c r="L2955" i="7"/>
  <c r="L2956" i="7"/>
  <c r="L2957" i="7"/>
  <c r="L2958" i="7"/>
  <c r="L2959" i="7"/>
  <c r="L2960" i="7"/>
  <c r="L2961" i="7"/>
  <c r="L2962" i="7"/>
  <c r="L2963" i="7"/>
  <c r="L2964" i="7"/>
  <c r="L2965" i="7"/>
  <c r="L2966" i="7"/>
  <c r="L2967" i="7"/>
  <c r="L2968" i="7"/>
  <c r="L2969" i="7"/>
  <c r="L2970" i="7"/>
  <c r="L2971" i="7"/>
  <c r="L2972" i="7"/>
  <c r="L2973" i="7"/>
  <c r="L2974" i="7"/>
  <c r="L2975" i="7"/>
  <c r="L2976" i="7"/>
  <c r="L2977" i="7"/>
  <c r="L2978" i="7"/>
  <c r="L2979" i="7"/>
  <c r="L2980" i="7"/>
  <c r="L2981" i="7"/>
  <c r="L2982" i="7"/>
  <c r="L2983" i="7"/>
  <c r="L2984" i="7"/>
  <c r="L2985" i="7"/>
  <c r="L2986" i="7"/>
  <c r="L2987" i="7"/>
  <c r="L2988" i="7"/>
  <c r="L2989" i="7"/>
  <c r="L2990" i="7"/>
  <c r="L2991" i="7"/>
  <c r="L2992" i="7"/>
  <c r="L2993" i="7"/>
  <c r="L2994" i="7"/>
  <c r="L2995" i="7"/>
  <c r="L2996" i="7"/>
  <c r="L2997" i="7"/>
  <c r="L2998" i="7"/>
  <c r="L2999" i="7"/>
  <c r="L3000" i="7"/>
  <c r="L3001" i="7"/>
  <c r="L3002" i="7"/>
  <c r="L3003" i="7"/>
  <c r="L3004" i="7"/>
  <c r="L3005" i="7"/>
  <c r="L3006" i="7"/>
  <c r="L3007" i="7"/>
  <c r="L3008" i="7"/>
  <c r="L3009" i="7"/>
  <c r="L3010" i="7"/>
  <c r="L3011" i="7"/>
  <c r="L3012" i="7"/>
  <c r="L3013" i="7"/>
  <c r="L3014" i="7"/>
  <c r="L3015" i="7"/>
  <c r="L3016" i="7"/>
  <c r="L3017" i="7"/>
  <c r="L3018" i="7"/>
  <c r="L3019" i="7"/>
  <c r="L3020" i="7"/>
  <c r="L3021" i="7"/>
  <c r="L3022" i="7"/>
  <c r="L3023" i="7"/>
  <c r="L3024" i="7"/>
  <c r="L3025" i="7"/>
  <c r="L3026" i="7"/>
  <c r="L3027" i="7"/>
  <c r="L3028" i="7"/>
  <c r="L3029" i="7"/>
  <c r="L3030" i="7"/>
  <c r="L3031" i="7"/>
  <c r="L3032" i="7"/>
  <c r="L3033" i="7"/>
  <c r="L3034" i="7"/>
  <c r="L3035" i="7"/>
  <c r="L3036" i="7"/>
  <c r="L3037" i="7"/>
  <c r="L3038" i="7"/>
  <c r="L3039" i="7"/>
  <c r="L3040" i="7"/>
  <c r="L3041" i="7"/>
  <c r="L3042" i="7"/>
  <c r="L3043" i="7"/>
  <c r="L3044" i="7"/>
  <c r="L3045" i="7"/>
  <c r="L3046" i="7"/>
  <c r="L3047" i="7"/>
  <c r="L3048" i="7"/>
  <c r="L3049" i="7"/>
  <c r="L3050" i="7"/>
  <c r="L3051" i="7"/>
  <c r="L3052" i="7"/>
  <c r="L3053" i="7"/>
  <c r="L3054" i="7"/>
  <c r="L3055" i="7"/>
  <c r="L3056" i="7"/>
  <c r="L3057" i="7"/>
  <c r="L3058" i="7"/>
  <c r="L3059" i="7"/>
  <c r="L3060" i="7"/>
  <c r="L3061" i="7"/>
  <c r="L3062" i="7"/>
  <c r="L3063" i="7"/>
  <c r="L3064" i="7"/>
  <c r="L3065" i="7"/>
  <c r="L3066" i="7"/>
  <c r="L3067" i="7"/>
  <c r="L3068" i="7"/>
  <c r="L3069" i="7"/>
  <c r="L3070" i="7"/>
  <c r="L3071" i="7"/>
  <c r="L3072" i="7"/>
  <c r="L3073" i="7"/>
  <c r="L3074" i="7"/>
  <c r="L3075" i="7"/>
  <c r="L3076" i="7"/>
  <c r="L3077" i="7"/>
  <c r="L3078" i="7"/>
  <c r="L3079" i="7"/>
  <c r="L3080" i="7"/>
  <c r="L3081" i="7"/>
  <c r="L3082" i="7"/>
  <c r="L3083" i="7"/>
  <c r="L3084" i="7"/>
  <c r="L3085" i="7"/>
  <c r="L3086" i="7"/>
  <c r="L3087" i="7"/>
  <c r="L3088" i="7"/>
  <c r="L3089" i="7"/>
  <c r="L3090" i="7"/>
  <c r="L3091" i="7"/>
  <c r="L3092" i="7"/>
  <c r="L3093" i="7"/>
  <c r="L3094" i="7"/>
  <c r="L3095" i="7"/>
  <c r="L3096" i="7"/>
  <c r="L3097" i="7"/>
  <c r="L3098" i="7"/>
  <c r="L3099" i="7"/>
  <c r="L3100" i="7"/>
  <c r="L3101" i="7"/>
  <c r="L3102" i="7"/>
  <c r="L3103" i="7"/>
  <c r="L3104" i="7"/>
  <c r="L3105" i="7"/>
  <c r="L3106" i="7"/>
  <c r="L3107" i="7"/>
  <c r="L3108" i="7"/>
  <c r="L3109" i="7"/>
  <c r="L3110" i="7"/>
  <c r="L3111" i="7"/>
  <c r="L3112" i="7"/>
  <c r="L3113" i="7"/>
  <c r="L3114" i="7"/>
  <c r="L3115" i="7"/>
  <c r="L3116" i="7"/>
  <c r="L3117" i="7"/>
  <c r="L3118" i="7"/>
  <c r="L3119" i="7"/>
  <c r="L3120" i="7"/>
  <c r="L3121" i="7"/>
  <c r="L3122" i="7"/>
  <c r="L3123" i="7"/>
  <c r="L3124" i="7"/>
  <c r="L3125" i="7"/>
  <c r="L3126" i="7"/>
  <c r="L3127" i="7"/>
  <c r="L3128" i="7"/>
  <c r="L3129" i="7"/>
  <c r="L3130" i="7"/>
  <c r="L3131" i="7"/>
  <c r="L3132" i="7"/>
  <c r="L3133" i="7"/>
  <c r="L3134" i="7"/>
  <c r="L3135" i="7"/>
  <c r="L3136" i="7"/>
  <c r="L3137" i="7"/>
  <c r="L3138" i="7"/>
  <c r="L3139" i="7"/>
  <c r="L3140" i="7"/>
  <c r="L3141" i="7"/>
  <c r="L3142" i="7"/>
  <c r="L3143" i="7"/>
  <c r="L3144" i="7"/>
  <c r="L3145" i="7"/>
  <c r="L3146" i="7"/>
  <c r="L3147" i="7"/>
  <c r="L3148" i="7"/>
  <c r="L3149" i="7"/>
  <c r="L3150" i="7"/>
  <c r="L3151" i="7"/>
  <c r="L3152" i="7"/>
  <c r="L3153" i="7"/>
  <c r="L3154" i="7"/>
  <c r="L3155" i="7"/>
  <c r="L3156" i="7"/>
  <c r="L3157" i="7"/>
  <c r="L3158" i="7"/>
  <c r="L3159" i="7"/>
  <c r="L3160" i="7"/>
  <c r="L3161" i="7"/>
  <c r="L3162" i="7"/>
  <c r="L3163" i="7"/>
  <c r="L3164" i="7"/>
  <c r="L3165" i="7"/>
  <c r="L3166" i="7"/>
  <c r="L3167" i="7"/>
  <c r="L3168" i="7"/>
  <c r="L3169" i="7"/>
  <c r="L3170" i="7"/>
  <c r="L3171" i="7"/>
  <c r="L3172" i="7"/>
  <c r="L3173" i="7"/>
  <c r="L3174" i="7"/>
  <c r="L3175" i="7"/>
  <c r="L3176" i="7"/>
  <c r="L3177" i="7"/>
  <c r="L3178" i="7"/>
  <c r="L3179" i="7"/>
  <c r="L3180" i="7"/>
  <c r="L3181" i="7"/>
  <c r="L3182" i="7"/>
  <c r="L3183" i="7"/>
  <c r="L3184" i="7"/>
  <c r="L3185" i="7"/>
  <c r="L3186" i="7"/>
  <c r="L3187" i="7"/>
  <c r="L3188" i="7"/>
  <c r="L3189" i="7"/>
  <c r="L3190" i="7"/>
  <c r="L3191" i="7"/>
  <c r="L3192" i="7"/>
  <c r="L3193" i="7"/>
  <c r="L3194" i="7"/>
  <c r="L3195" i="7"/>
  <c r="L3196" i="7"/>
  <c r="L3197" i="7"/>
  <c r="L3198" i="7"/>
  <c r="L3199" i="7"/>
  <c r="L3200" i="7"/>
  <c r="L3201" i="7"/>
  <c r="L3202" i="7"/>
  <c r="L3203" i="7"/>
  <c r="L3204" i="7"/>
  <c r="L3205" i="7"/>
  <c r="L3206" i="7"/>
  <c r="L3207" i="7"/>
  <c r="L3208" i="7"/>
  <c r="L3209" i="7"/>
  <c r="L3210" i="7"/>
  <c r="L3211" i="7"/>
  <c r="L3212" i="7"/>
  <c r="L3213" i="7"/>
  <c r="L3214" i="7"/>
  <c r="L3215" i="7"/>
  <c r="L3216" i="7"/>
  <c r="L3217" i="7"/>
  <c r="L3218" i="7"/>
  <c r="L3219" i="7"/>
  <c r="L3220" i="7"/>
  <c r="L3221" i="7"/>
  <c r="L3222" i="7"/>
  <c r="L3223" i="7"/>
  <c r="L3224" i="7"/>
  <c r="L3225" i="7"/>
  <c r="L3226" i="7"/>
  <c r="L3227" i="7"/>
  <c r="L3228" i="7"/>
  <c r="L3229" i="7"/>
  <c r="L3230" i="7"/>
  <c r="L3231" i="7"/>
  <c r="L3232" i="7"/>
  <c r="L3233" i="7"/>
  <c r="L3234" i="7"/>
  <c r="L3235" i="7"/>
  <c r="L3236" i="7"/>
  <c r="L3237" i="7"/>
  <c r="L3238" i="7"/>
  <c r="L3239" i="7"/>
  <c r="L3240" i="7"/>
  <c r="L3241" i="7"/>
  <c r="L3242" i="7"/>
  <c r="L3243" i="7"/>
  <c r="L3244" i="7"/>
  <c r="L3245" i="7"/>
  <c r="L3246" i="7"/>
  <c r="L3247" i="7"/>
  <c r="L3248" i="7"/>
  <c r="L3249" i="7"/>
  <c r="L3250" i="7"/>
  <c r="L3251" i="7"/>
  <c r="L3252" i="7"/>
  <c r="L3253" i="7"/>
  <c r="L3254" i="7"/>
  <c r="L3255" i="7"/>
  <c r="L3256" i="7"/>
  <c r="L3257" i="7"/>
  <c r="L3258" i="7"/>
  <c r="L3259" i="7"/>
  <c r="L3260" i="7"/>
  <c r="L3261" i="7"/>
  <c r="L3262" i="7"/>
  <c r="L3263" i="7"/>
  <c r="L3264" i="7"/>
  <c r="L3265" i="7"/>
  <c r="L3266" i="7"/>
  <c r="L3267" i="7"/>
  <c r="L3268" i="7"/>
  <c r="L3269" i="7"/>
  <c r="L3270" i="7"/>
  <c r="L3271" i="7"/>
  <c r="L3272" i="7"/>
  <c r="L3273" i="7"/>
  <c r="L3274" i="7"/>
  <c r="L3275" i="7"/>
  <c r="L3276" i="7"/>
  <c r="L3277" i="7"/>
  <c r="L3278" i="7"/>
  <c r="L3279" i="7"/>
  <c r="L3280" i="7"/>
  <c r="L3281" i="7"/>
  <c r="L3282" i="7"/>
  <c r="L3283" i="7"/>
  <c r="L3284" i="7"/>
  <c r="L3285" i="7"/>
  <c r="L3286" i="7"/>
  <c r="L3287" i="7"/>
  <c r="L3288" i="7"/>
  <c r="L3289" i="7"/>
  <c r="L3290" i="7"/>
  <c r="L3291" i="7"/>
  <c r="L3292" i="7"/>
  <c r="L3293" i="7"/>
  <c r="L3294" i="7"/>
  <c r="L3295" i="7"/>
  <c r="L3296" i="7"/>
  <c r="L3297" i="7"/>
  <c r="L3298" i="7"/>
  <c r="L3299" i="7"/>
  <c r="L3300" i="7"/>
  <c r="L3301" i="7"/>
  <c r="L3302" i="7"/>
  <c r="L3303" i="7"/>
  <c r="L3304" i="7"/>
  <c r="L3305" i="7"/>
  <c r="L3306" i="7"/>
  <c r="L3307" i="7"/>
  <c r="L3308" i="7"/>
  <c r="L3309" i="7"/>
  <c r="L3310" i="7"/>
  <c r="L3311" i="7"/>
  <c r="L3312" i="7"/>
  <c r="L3313" i="7"/>
  <c r="L3314" i="7"/>
  <c r="L3315" i="7"/>
  <c r="L3316" i="7"/>
  <c r="L3317" i="7"/>
  <c r="L3318" i="7"/>
  <c r="L3319" i="7"/>
  <c r="L3320" i="7"/>
  <c r="L3321" i="7"/>
  <c r="L3322" i="7"/>
  <c r="L3323" i="7"/>
  <c r="L3324" i="7"/>
  <c r="L3325" i="7"/>
  <c r="L3326" i="7"/>
  <c r="L3327" i="7"/>
  <c r="L3328" i="7"/>
  <c r="L3329" i="7"/>
  <c r="L3330" i="7"/>
  <c r="L3331" i="7"/>
  <c r="L3332" i="7"/>
  <c r="L3333" i="7"/>
  <c r="L3334" i="7"/>
  <c r="L3335" i="7"/>
  <c r="L3336" i="7"/>
  <c r="L3337" i="7"/>
  <c r="L3338" i="7"/>
  <c r="L3339" i="7"/>
  <c r="L3340" i="7"/>
  <c r="L3341" i="7"/>
  <c r="L3342" i="7"/>
  <c r="L3343" i="7"/>
  <c r="L3344" i="7"/>
  <c r="L3345" i="7"/>
  <c r="L3346" i="7"/>
  <c r="L3347" i="7"/>
  <c r="L3348" i="7"/>
  <c r="L3349" i="7"/>
  <c r="L3350" i="7"/>
  <c r="L3351" i="7"/>
  <c r="L3352" i="7"/>
  <c r="L3353" i="7"/>
  <c r="L3354" i="7"/>
  <c r="L3355" i="7"/>
  <c r="L3356" i="7"/>
  <c r="L3357" i="7"/>
  <c r="L3358" i="7"/>
  <c r="L3359" i="7"/>
  <c r="L3360" i="7"/>
  <c r="L3361" i="7"/>
  <c r="L3362" i="7"/>
  <c r="L3363" i="7"/>
  <c r="L3364" i="7"/>
  <c r="L3365" i="7"/>
  <c r="L3366" i="7"/>
  <c r="L3367" i="7"/>
  <c r="L3368" i="7"/>
  <c r="L3369" i="7"/>
  <c r="L3370" i="7"/>
  <c r="L3371" i="7"/>
  <c r="L3372" i="7"/>
  <c r="L3373" i="7"/>
  <c r="L3374" i="7"/>
  <c r="L3375" i="7"/>
  <c r="L3376" i="7"/>
  <c r="L3377" i="7"/>
  <c r="L3378" i="7"/>
  <c r="L3379" i="7"/>
  <c r="L3380" i="7"/>
  <c r="L3381" i="7"/>
  <c r="L3382" i="7"/>
  <c r="L3383" i="7"/>
  <c r="L3384" i="7"/>
  <c r="L3385" i="7"/>
  <c r="L3386" i="7"/>
  <c r="L3387" i="7"/>
  <c r="L3388" i="7"/>
  <c r="L3389" i="7"/>
  <c r="L3390" i="7"/>
  <c r="L3391" i="7"/>
  <c r="L3392" i="7"/>
  <c r="L3393" i="7"/>
  <c r="L3394" i="7"/>
  <c r="L3395" i="7"/>
  <c r="L3396" i="7"/>
  <c r="L3397" i="7"/>
  <c r="L3398" i="7"/>
  <c r="L3399" i="7"/>
  <c r="L3400" i="7"/>
  <c r="L3401" i="7"/>
  <c r="L3402" i="7"/>
  <c r="L3403" i="7"/>
  <c r="L3404" i="7"/>
  <c r="L3405" i="7"/>
  <c r="L3406" i="7"/>
  <c r="L3407" i="7"/>
  <c r="L3408" i="7"/>
  <c r="L3409" i="7"/>
  <c r="L3410" i="7"/>
  <c r="L3411" i="7"/>
  <c r="L3412" i="7"/>
  <c r="L3413" i="7"/>
  <c r="L3414" i="7"/>
  <c r="L3415" i="7"/>
  <c r="L3416" i="7"/>
  <c r="L3417" i="7"/>
  <c r="L3418" i="7"/>
  <c r="L3419" i="7"/>
  <c r="L3420" i="7"/>
  <c r="L3421" i="7"/>
  <c r="L3422" i="7"/>
  <c r="L3423" i="7"/>
  <c r="L3424" i="7"/>
  <c r="L3425" i="7"/>
  <c r="L3426" i="7"/>
  <c r="L3427" i="7"/>
  <c r="L3428" i="7"/>
  <c r="L3429" i="7"/>
  <c r="L3430" i="7"/>
  <c r="L3431" i="7"/>
  <c r="L3432" i="7"/>
  <c r="L3433" i="7"/>
  <c r="L3434" i="7"/>
  <c r="L3435" i="7"/>
  <c r="L3436" i="7"/>
  <c r="L3437" i="7"/>
  <c r="L3438" i="7"/>
  <c r="L3439" i="7"/>
  <c r="L3440" i="7"/>
  <c r="L3441" i="7"/>
  <c r="L3442" i="7"/>
  <c r="L3443" i="7"/>
  <c r="L3444" i="7"/>
  <c r="L3445" i="7"/>
  <c r="L3446" i="7"/>
  <c r="L3447" i="7"/>
  <c r="L3448" i="7"/>
  <c r="L3449" i="7"/>
  <c r="L3450" i="7"/>
  <c r="L3451" i="7"/>
  <c r="L3452" i="7"/>
  <c r="L3453" i="7"/>
  <c r="L3454" i="7"/>
  <c r="L3455" i="7"/>
  <c r="L3456" i="7"/>
  <c r="L3457" i="7"/>
  <c r="L3458" i="7"/>
  <c r="L3459" i="7"/>
  <c r="L3460" i="7"/>
  <c r="L3461" i="7"/>
  <c r="L3462" i="7"/>
  <c r="L3463" i="7"/>
  <c r="L3464" i="7"/>
  <c r="L3465" i="7"/>
  <c r="L3466" i="7"/>
  <c r="L3467" i="7"/>
  <c r="L3468" i="7"/>
  <c r="L3469" i="7"/>
  <c r="L3470" i="7"/>
  <c r="L3471" i="7"/>
  <c r="L3472" i="7"/>
  <c r="L3473" i="7"/>
  <c r="L3474" i="7"/>
  <c r="L3475" i="7"/>
  <c r="L3476" i="7"/>
  <c r="L3477" i="7"/>
  <c r="L3478" i="7"/>
  <c r="L3479" i="7"/>
  <c r="L3480" i="7"/>
  <c r="L3481" i="7"/>
  <c r="L3482" i="7"/>
  <c r="L3483" i="7"/>
  <c r="L3484" i="7"/>
  <c r="L3485" i="7"/>
  <c r="L3486" i="7"/>
  <c r="L3487" i="7"/>
  <c r="L3488" i="7"/>
  <c r="L3489" i="7"/>
  <c r="L3490" i="7"/>
  <c r="L3491" i="7"/>
  <c r="L3492" i="7"/>
  <c r="L3493" i="7"/>
  <c r="L3494" i="7"/>
  <c r="L3495" i="7"/>
  <c r="L3496" i="7"/>
  <c r="L3497" i="7"/>
  <c r="L3498" i="7"/>
  <c r="L3499" i="7"/>
  <c r="L3500" i="7"/>
  <c r="L3501" i="7"/>
  <c r="L3502" i="7"/>
  <c r="L3503" i="7"/>
  <c r="L3504" i="7"/>
  <c r="L3505" i="7"/>
  <c r="L3506" i="7"/>
  <c r="L3507" i="7"/>
  <c r="L3508" i="7"/>
  <c r="L3509" i="7"/>
  <c r="L3510" i="7"/>
  <c r="L3511" i="7"/>
  <c r="L3512" i="7"/>
  <c r="L3513" i="7"/>
  <c r="L3514" i="7"/>
  <c r="L3515" i="7"/>
  <c r="L3516" i="7"/>
  <c r="L3517" i="7"/>
  <c r="L3518" i="7"/>
  <c r="L3519" i="7"/>
  <c r="L3520" i="7"/>
  <c r="L3521" i="7"/>
  <c r="L3522" i="7"/>
  <c r="L3523" i="7"/>
  <c r="L3524" i="7"/>
  <c r="L3525" i="7"/>
  <c r="L3526" i="7"/>
  <c r="L3527" i="7"/>
  <c r="L3528" i="7"/>
  <c r="L3529" i="7"/>
  <c r="L3530" i="7"/>
  <c r="L3531" i="7"/>
  <c r="L3532" i="7"/>
  <c r="L3533" i="7"/>
  <c r="L3534" i="7"/>
  <c r="L3535" i="7"/>
  <c r="L3536" i="7"/>
  <c r="L3537" i="7"/>
  <c r="L3538" i="7"/>
  <c r="L3539" i="7"/>
  <c r="L3540" i="7"/>
  <c r="L3541" i="7"/>
  <c r="L3542" i="7"/>
  <c r="L3543" i="7"/>
  <c r="L3544" i="7"/>
  <c r="L3545" i="7"/>
  <c r="L3546" i="7"/>
  <c r="L3547" i="7"/>
  <c r="L3548" i="7"/>
  <c r="L3549" i="7"/>
  <c r="L3550" i="7"/>
  <c r="L3551" i="7"/>
  <c r="L3552" i="7"/>
  <c r="L3553" i="7"/>
  <c r="L3554" i="7"/>
  <c r="L3555" i="7"/>
  <c r="L3556" i="7"/>
  <c r="L3557" i="7"/>
  <c r="L3558" i="7"/>
  <c r="L3559" i="7"/>
  <c r="L3560" i="7"/>
  <c r="L3561" i="7"/>
  <c r="L3562" i="7"/>
  <c r="L3563" i="7"/>
  <c r="L3564" i="7"/>
  <c r="L3565" i="7"/>
  <c r="L3566" i="7"/>
  <c r="L3567" i="7"/>
  <c r="L3568" i="7"/>
  <c r="L3569" i="7"/>
  <c r="L3570" i="7"/>
  <c r="L3571" i="7"/>
  <c r="L3572" i="7"/>
  <c r="L3573" i="7"/>
  <c r="L3574" i="7"/>
  <c r="L3575" i="7"/>
  <c r="L3576" i="7"/>
  <c r="L3577" i="7"/>
  <c r="L3578" i="7"/>
  <c r="L3579" i="7"/>
  <c r="L3580" i="7"/>
  <c r="L3581" i="7"/>
  <c r="L3582" i="7"/>
  <c r="L3583" i="7"/>
  <c r="L3584" i="7"/>
  <c r="L3585" i="7"/>
  <c r="L3586" i="7"/>
  <c r="L3587" i="7"/>
  <c r="L3588" i="7"/>
  <c r="L3589" i="7"/>
  <c r="L3590" i="7"/>
  <c r="L3591" i="7"/>
  <c r="L3592" i="7"/>
  <c r="L3593" i="7"/>
  <c r="L3594" i="7"/>
  <c r="L3595" i="7"/>
  <c r="L3596" i="7"/>
  <c r="L3597" i="7"/>
  <c r="L3598" i="7"/>
  <c r="L3599" i="7"/>
  <c r="L3600" i="7"/>
  <c r="L3601" i="7"/>
  <c r="L3602" i="7"/>
  <c r="L3603" i="7"/>
  <c r="L3604" i="7"/>
  <c r="L3605" i="7"/>
  <c r="L3606" i="7"/>
  <c r="L3607" i="7"/>
  <c r="L3608" i="7"/>
  <c r="L3609" i="7"/>
  <c r="L3610" i="7"/>
  <c r="L3611" i="7"/>
  <c r="L3612" i="7"/>
  <c r="L3613" i="7"/>
  <c r="L3614" i="7"/>
  <c r="L3615" i="7"/>
  <c r="L3616" i="7"/>
  <c r="L3617" i="7"/>
  <c r="L3618" i="7"/>
  <c r="L3619" i="7"/>
  <c r="L3620" i="7"/>
  <c r="L3621" i="7"/>
  <c r="L3622" i="7"/>
  <c r="L3623" i="7"/>
  <c r="L3624" i="7"/>
  <c r="L3625" i="7"/>
  <c r="L3626" i="7"/>
  <c r="L3627" i="7"/>
  <c r="L3628" i="7"/>
  <c r="L3629" i="7"/>
  <c r="L3630" i="7"/>
  <c r="L3631" i="7"/>
  <c r="L3632" i="7"/>
  <c r="L3633" i="7"/>
  <c r="L3634" i="7"/>
  <c r="L3635" i="7"/>
  <c r="L3636" i="7"/>
  <c r="L3637" i="7"/>
  <c r="L3638" i="7"/>
  <c r="L3639" i="7"/>
  <c r="L3640" i="7"/>
  <c r="L3641" i="7"/>
  <c r="L3642" i="7"/>
  <c r="L3643" i="7"/>
  <c r="L3644" i="7"/>
  <c r="L3645" i="7"/>
  <c r="L3646" i="7"/>
  <c r="L3647" i="7"/>
  <c r="L3648" i="7"/>
  <c r="L3649" i="7"/>
  <c r="L3650" i="7"/>
  <c r="L3651" i="7"/>
  <c r="L3652" i="7"/>
  <c r="L3653" i="7"/>
  <c r="L3654" i="7"/>
  <c r="L3655" i="7"/>
  <c r="L3656" i="7"/>
  <c r="L3657" i="7"/>
  <c r="L3658" i="7"/>
  <c r="L3659" i="7"/>
  <c r="L3660" i="7"/>
  <c r="L3661" i="7"/>
  <c r="L3662" i="7"/>
  <c r="L3663" i="7"/>
  <c r="L3664" i="7"/>
  <c r="L3665" i="7"/>
  <c r="L3666" i="7"/>
  <c r="L3667" i="7"/>
  <c r="L3668" i="7"/>
  <c r="L3669" i="7"/>
  <c r="L3670" i="7"/>
  <c r="L3671" i="7"/>
  <c r="L3672" i="7"/>
  <c r="L3673" i="7"/>
  <c r="L3674" i="7"/>
  <c r="L3675" i="7"/>
  <c r="L3676" i="7"/>
  <c r="L3677" i="7"/>
  <c r="L3678" i="7"/>
  <c r="L3679" i="7"/>
  <c r="L3680" i="7"/>
  <c r="L3681" i="7"/>
  <c r="L3682" i="7"/>
  <c r="L3683" i="7"/>
  <c r="L3684" i="7"/>
  <c r="L3685" i="7"/>
  <c r="L3686" i="7"/>
  <c r="L3687" i="7"/>
  <c r="L3688" i="7"/>
  <c r="L3689" i="7"/>
  <c r="L3690" i="7"/>
  <c r="L3691" i="7"/>
  <c r="L3692" i="7"/>
  <c r="L3693" i="7"/>
  <c r="L3694" i="7"/>
  <c r="L3695" i="7"/>
  <c r="L3696" i="7"/>
  <c r="L3697" i="7"/>
  <c r="L3698" i="7"/>
  <c r="L3699" i="7"/>
  <c r="L3700" i="7"/>
  <c r="L3701" i="7"/>
  <c r="L3702" i="7"/>
  <c r="L3703" i="7"/>
  <c r="L3704" i="7"/>
  <c r="L3705" i="7"/>
  <c r="L3706" i="7"/>
  <c r="L3707" i="7"/>
  <c r="L3708" i="7"/>
  <c r="L3709" i="7"/>
  <c r="L3710" i="7"/>
  <c r="L3711" i="7"/>
  <c r="L3712" i="7"/>
  <c r="L3713" i="7"/>
  <c r="L3714" i="7"/>
  <c r="L3715" i="7"/>
  <c r="L3716" i="7"/>
  <c r="L3717" i="7"/>
  <c r="L3718" i="7"/>
  <c r="L3719" i="7"/>
  <c r="L3720" i="7"/>
  <c r="L3721" i="7"/>
  <c r="L3722" i="7"/>
  <c r="L3723" i="7"/>
  <c r="L3724" i="7"/>
  <c r="L3725" i="7"/>
  <c r="L3726" i="7"/>
  <c r="L3727" i="7"/>
  <c r="L3728" i="7"/>
  <c r="L3729" i="7"/>
  <c r="L3730" i="7"/>
  <c r="L3731" i="7"/>
  <c r="L3732" i="7"/>
  <c r="L3733" i="7"/>
  <c r="L3734" i="7"/>
  <c r="L3735" i="7"/>
  <c r="L3736" i="7"/>
  <c r="L3737" i="7"/>
  <c r="L3738" i="7"/>
  <c r="L3739" i="7"/>
  <c r="L3740" i="7"/>
  <c r="L3741" i="7"/>
  <c r="L3742" i="7"/>
  <c r="L3743" i="7"/>
  <c r="L3744" i="7"/>
  <c r="L3745" i="7"/>
  <c r="L3746" i="7"/>
  <c r="L3747" i="7"/>
  <c r="L3748" i="7"/>
  <c r="L3749" i="7"/>
  <c r="L3750" i="7"/>
  <c r="L3751" i="7"/>
  <c r="L3752" i="7"/>
  <c r="L3753" i="7"/>
  <c r="L3754" i="7"/>
  <c r="L3755" i="7"/>
  <c r="L3756" i="7"/>
  <c r="L3757" i="7"/>
  <c r="L3758" i="7"/>
  <c r="L3759" i="7"/>
  <c r="L3760" i="7"/>
  <c r="L3761" i="7"/>
  <c r="L3762" i="7"/>
  <c r="L3763" i="7"/>
  <c r="L3764" i="7"/>
  <c r="L3765" i="7"/>
  <c r="L3766" i="7"/>
  <c r="L3767" i="7"/>
  <c r="L3768" i="7"/>
  <c r="L3769" i="7"/>
  <c r="L3770" i="7"/>
  <c r="L3771" i="7"/>
  <c r="L3772" i="7"/>
  <c r="L3773" i="7"/>
  <c r="L3774" i="7"/>
  <c r="L3775" i="7"/>
  <c r="L3776" i="7"/>
  <c r="L3777" i="7"/>
  <c r="L3778" i="7"/>
  <c r="L3779" i="7"/>
  <c r="L3780" i="7"/>
  <c r="L3781" i="7"/>
  <c r="L3782" i="7"/>
  <c r="L3783" i="7"/>
  <c r="L3784" i="7"/>
  <c r="L3785" i="7"/>
  <c r="L3786" i="7"/>
  <c r="L3787" i="7"/>
  <c r="L3788" i="7"/>
  <c r="L3789" i="7"/>
  <c r="L3790" i="7"/>
  <c r="L3791" i="7"/>
  <c r="L3792" i="7"/>
  <c r="L3793" i="7"/>
  <c r="L3794" i="7"/>
  <c r="L3795" i="7"/>
  <c r="L3796" i="7"/>
  <c r="L3797" i="7"/>
  <c r="L3798" i="7"/>
  <c r="L3799" i="7"/>
  <c r="L3800" i="7"/>
  <c r="L3801" i="7"/>
  <c r="L3802" i="7"/>
  <c r="L3803" i="7"/>
  <c r="L3804" i="7"/>
  <c r="L3805" i="7"/>
  <c r="L3806" i="7"/>
  <c r="L3807" i="7"/>
  <c r="L3808" i="7"/>
  <c r="L3809" i="7"/>
  <c r="L3810" i="7"/>
  <c r="L3811" i="7"/>
  <c r="L3812" i="7"/>
  <c r="L3813" i="7"/>
  <c r="L3814" i="7"/>
  <c r="L3815" i="7"/>
  <c r="L3816" i="7"/>
  <c r="L3817" i="7"/>
  <c r="L3818" i="7"/>
  <c r="L3819" i="7"/>
  <c r="L3820" i="7"/>
  <c r="L3821" i="7"/>
  <c r="L3822" i="7"/>
  <c r="L3823" i="7"/>
  <c r="L3824" i="7"/>
  <c r="L3825" i="7"/>
  <c r="L3826" i="7"/>
  <c r="L3827" i="7"/>
  <c r="L3828" i="7"/>
  <c r="L3829" i="7"/>
  <c r="L3830" i="7"/>
  <c r="L3831" i="7"/>
  <c r="L3832" i="7"/>
  <c r="L3833" i="7"/>
  <c r="L3834" i="7"/>
  <c r="L3835" i="7"/>
  <c r="L3836" i="7"/>
  <c r="L3837" i="7"/>
  <c r="L3838" i="7"/>
  <c r="L3839" i="7"/>
  <c r="L3840" i="7"/>
  <c r="L3841" i="7"/>
  <c r="L3842" i="7"/>
  <c r="L3843" i="7"/>
  <c r="L3844" i="7"/>
  <c r="L3845" i="7"/>
  <c r="L3846" i="7"/>
  <c r="L3847" i="7"/>
  <c r="L3848" i="7"/>
  <c r="L3849" i="7"/>
  <c r="L3850" i="7"/>
  <c r="L3851" i="7"/>
  <c r="L3852" i="7"/>
  <c r="L3853" i="7"/>
  <c r="L3854" i="7"/>
  <c r="L3855" i="7"/>
  <c r="L3856" i="7"/>
  <c r="L3857" i="7"/>
  <c r="L3858" i="7"/>
  <c r="L3859" i="7"/>
  <c r="L3860" i="7"/>
  <c r="L3861" i="7"/>
  <c r="L3862" i="7"/>
  <c r="L3863" i="7"/>
  <c r="L3864" i="7"/>
  <c r="L3865" i="7"/>
  <c r="L3866" i="7"/>
  <c r="L3867" i="7"/>
  <c r="L3868" i="7"/>
  <c r="L3869" i="7"/>
  <c r="L3870" i="7"/>
  <c r="L3871" i="7"/>
  <c r="L3872" i="7"/>
  <c r="L3873" i="7"/>
  <c r="L3874" i="7"/>
  <c r="L3875" i="7"/>
  <c r="L3876" i="7"/>
  <c r="L3877" i="7"/>
  <c r="L3878" i="7"/>
  <c r="L3879" i="7"/>
  <c r="L3880" i="7"/>
  <c r="L3881" i="7"/>
  <c r="L3882" i="7"/>
  <c r="L3883" i="7"/>
  <c r="L3884" i="7"/>
  <c r="L3885" i="7"/>
  <c r="L3886" i="7"/>
  <c r="L3887" i="7"/>
  <c r="L3888" i="7"/>
  <c r="L3889" i="7"/>
  <c r="L3890" i="7"/>
  <c r="L3891" i="7"/>
  <c r="L3892" i="7"/>
  <c r="L3893" i="7"/>
  <c r="L3894" i="7"/>
  <c r="L3895" i="7"/>
  <c r="L3896" i="7"/>
  <c r="L3897" i="7"/>
  <c r="L3898" i="7"/>
  <c r="L3899" i="7"/>
  <c r="L3900" i="7"/>
  <c r="L3901" i="7"/>
  <c r="L3902" i="7"/>
  <c r="L3903" i="7"/>
  <c r="L3904" i="7"/>
  <c r="L3905" i="7"/>
  <c r="L3906" i="7"/>
  <c r="L3907" i="7"/>
  <c r="L3908" i="7"/>
  <c r="L3909" i="7"/>
  <c r="L3910" i="7"/>
  <c r="L3911" i="7"/>
  <c r="L3912" i="7"/>
  <c r="L3913" i="7"/>
  <c r="L3914" i="7"/>
  <c r="L3915" i="7"/>
  <c r="L3916" i="7"/>
  <c r="L3917" i="7"/>
  <c r="L3918" i="7"/>
  <c r="L3919" i="7"/>
  <c r="L3920" i="7"/>
  <c r="L3921" i="7"/>
  <c r="L3922" i="7"/>
  <c r="L3923" i="7"/>
  <c r="L3924" i="7"/>
  <c r="L3925" i="7"/>
  <c r="L3926" i="7"/>
  <c r="L3927" i="7"/>
  <c r="L3928" i="7"/>
  <c r="L3929" i="7"/>
  <c r="L3930" i="7"/>
  <c r="L3931" i="7"/>
  <c r="L3932" i="7"/>
  <c r="L3933" i="7"/>
  <c r="L3934" i="7"/>
  <c r="L3935" i="7"/>
  <c r="L3936" i="7"/>
  <c r="L3937" i="7"/>
  <c r="L3938" i="7"/>
  <c r="L3939" i="7"/>
  <c r="L3940" i="7"/>
  <c r="L3941" i="7"/>
  <c r="L3942" i="7"/>
  <c r="L3943" i="7"/>
  <c r="L3944" i="7"/>
  <c r="L3945" i="7"/>
  <c r="L3946" i="7"/>
  <c r="L3947" i="7"/>
  <c r="L3948" i="7"/>
  <c r="L3949" i="7"/>
  <c r="L3950" i="7"/>
  <c r="L3951" i="7"/>
  <c r="L3952" i="7"/>
  <c r="L3953" i="7"/>
  <c r="L3954" i="7"/>
  <c r="L3955" i="7"/>
  <c r="L3956" i="7"/>
  <c r="L3957" i="7"/>
  <c r="L3958" i="7"/>
  <c r="L3959" i="7"/>
  <c r="L3960" i="7"/>
  <c r="L3961" i="7"/>
  <c r="L3962" i="7"/>
  <c r="L3963" i="7"/>
  <c r="L3964" i="7"/>
  <c r="L3965" i="7"/>
  <c r="L3966" i="7"/>
  <c r="L3967" i="7"/>
  <c r="L3968" i="7"/>
  <c r="L3969" i="7"/>
  <c r="L3970" i="7"/>
  <c r="L3971" i="7"/>
  <c r="L3972" i="7"/>
  <c r="L3973" i="7"/>
  <c r="L3974" i="7"/>
  <c r="L3975" i="7"/>
  <c r="L3976" i="7"/>
  <c r="L3977" i="7"/>
  <c r="L3978" i="7"/>
  <c r="L3979" i="7"/>
  <c r="L3980" i="7"/>
  <c r="L3981" i="7"/>
  <c r="L3982" i="7"/>
  <c r="L3983" i="7"/>
  <c r="L3984" i="7"/>
  <c r="L3985" i="7"/>
  <c r="L3986" i="7"/>
  <c r="L3987" i="7"/>
  <c r="L3988" i="7"/>
  <c r="L3989" i="7"/>
  <c r="L3990" i="7"/>
  <c r="L3991" i="7"/>
  <c r="L3992" i="7"/>
  <c r="L3993" i="7"/>
  <c r="L3994" i="7"/>
  <c r="L3995" i="7"/>
  <c r="L3996" i="7"/>
  <c r="L3997" i="7"/>
  <c r="L3998" i="7"/>
  <c r="L3999" i="7"/>
  <c r="L4000" i="7"/>
  <c r="L4001" i="7"/>
  <c r="L4002" i="7"/>
  <c r="L4003" i="7"/>
  <c r="L4004" i="7"/>
  <c r="L4005" i="7"/>
  <c r="L4006" i="7"/>
  <c r="L4007" i="7"/>
  <c r="L4008" i="7"/>
  <c r="L4009" i="7"/>
  <c r="L4010" i="7"/>
  <c r="L4011" i="7"/>
  <c r="L4012" i="7"/>
  <c r="L4013" i="7"/>
  <c r="L4014" i="7"/>
  <c r="L4015" i="7"/>
  <c r="L4016" i="7"/>
  <c r="L4017" i="7"/>
  <c r="L4018" i="7"/>
  <c r="L4019" i="7"/>
  <c r="L4020" i="7"/>
  <c r="L4021" i="7"/>
  <c r="L4022" i="7"/>
  <c r="L4023" i="7"/>
  <c r="L4024" i="7"/>
  <c r="L4025" i="7"/>
  <c r="L4026" i="7"/>
  <c r="L4027" i="7"/>
  <c r="L4028" i="7"/>
  <c r="L4029" i="7"/>
  <c r="L4030" i="7"/>
  <c r="L4031" i="7"/>
  <c r="L4032" i="7"/>
  <c r="L4033" i="7"/>
  <c r="L4034" i="7"/>
  <c r="L4035" i="7"/>
  <c r="L4036" i="7"/>
  <c r="L4037" i="7"/>
  <c r="L4038" i="7"/>
  <c r="L4039" i="7"/>
  <c r="L4040" i="7"/>
  <c r="L4041" i="7"/>
  <c r="L4042" i="7"/>
  <c r="L4043" i="7"/>
  <c r="L4044" i="7"/>
  <c r="L4045" i="7"/>
  <c r="L4046" i="7"/>
  <c r="L4047" i="7"/>
  <c r="L4048" i="7"/>
  <c r="L4049" i="7"/>
  <c r="L4050" i="7"/>
  <c r="L4051" i="7"/>
  <c r="L4052" i="7"/>
  <c r="L4053" i="7"/>
  <c r="L4054" i="7"/>
  <c r="L4055" i="7"/>
  <c r="L4056" i="7"/>
  <c r="L4057" i="7"/>
  <c r="L4058" i="7"/>
  <c r="L4059" i="7"/>
  <c r="L4060" i="7"/>
  <c r="L4061" i="7"/>
  <c r="L4062" i="7"/>
  <c r="L4063" i="7"/>
  <c r="L4064" i="7"/>
  <c r="L4065" i="7"/>
  <c r="L4066" i="7"/>
  <c r="L4067" i="7"/>
  <c r="L4068" i="7"/>
  <c r="L4069" i="7"/>
  <c r="L4070" i="7"/>
  <c r="L4071" i="7"/>
  <c r="L4072" i="7"/>
  <c r="L4073" i="7"/>
  <c r="L4074" i="7"/>
  <c r="L4075" i="7"/>
  <c r="L4076" i="7"/>
  <c r="L4077" i="7"/>
  <c r="L4078" i="7"/>
  <c r="L4079" i="7"/>
  <c r="L4080" i="7"/>
  <c r="L4081" i="7"/>
  <c r="L4082" i="7"/>
  <c r="L4083" i="7"/>
  <c r="L4084" i="7"/>
  <c r="L4085" i="7"/>
  <c r="L4086" i="7"/>
  <c r="L4087" i="7"/>
  <c r="L4088" i="7"/>
  <c r="L4089" i="7"/>
  <c r="L4090" i="7"/>
  <c r="L4091" i="7"/>
  <c r="L4092" i="7"/>
  <c r="L4093" i="7"/>
  <c r="L4094" i="7"/>
  <c r="L4095" i="7"/>
  <c r="L4096" i="7"/>
  <c r="L4097" i="7"/>
  <c r="L4098" i="7"/>
  <c r="L4099" i="7"/>
  <c r="L4100" i="7"/>
  <c r="L4101" i="7"/>
  <c r="L4102" i="7"/>
  <c r="L4103" i="7"/>
  <c r="L4104" i="7"/>
  <c r="L4105" i="7"/>
  <c r="L4106" i="7"/>
  <c r="L4107" i="7"/>
  <c r="L4108" i="7"/>
  <c r="L4109" i="7"/>
  <c r="L4110" i="7"/>
  <c r="L4111" i="7"/>
  <c r="L4112" i="7"/>
  <c r="L4113" i="7"/>
  <c r="L4114" i="7"/>
  <c r="L4115" i="7"/>
  <c r="L4116" i="7"/>
  <c r="L4117" i="7"/>
  <c r="L4118" i="7"/>
  <c r="L4119" i="7"/>
  <c r="L4120" i="7"/>
  <c r="L4121" i="7"/>
  <c r="L4122" i="7"/>
  <c r="L4123" i="7"/>
  <c r="L4124" i="7"/>
  <c r="L4125" i="7"/>
  <c r="L4126" i="7"/>
  <c r="L4127" i="7"/>
  <c r="L4128" i="7"/>
  <c r="L4129" i="7"/>
  <c r="L4130" i="7"/>
  <c r="L4131" i="7"/>
  <c r="L4132" i="7"/>
  <c r="L4133" i="7"/>
  <c r="L4134" i="7"/>
  <c r="L4135" i="7"/>
  <c r="L4136" i="7"/>
  <c r="L4137" i="7"/>
  <c r="L4138" i="7"/>
  <c r="L4139" i="7"/>
  <c r="L4140" i="7"/>
  <c r="L4141" i="7"/>
  <c r="L4142" i="7"/>
  <c r="L4143" i="7"/>
  <c r="L4144" i="7"/>
  <c r="L4145" i="7"/>
  <c r="L4146" i="7"/>
  <c r="L4147" i="7"/>
  <c r="L4148" i="7"/>
  <c r="L4149" i="7"/>
  <c r="L4150" i="7"/>
  <c r="L4151" i="7"/>
  <c r="L4152" i="7"/>
  <c r="L4153" i="7"/>
  <c r="L4154" i="7"/>
  <c r="L4155" i="7"/>
  <c r="L4156" i="7"/>
  <c r="L4157" i="7"/>
  <c r="L4158" i="7"/>
  <c r="L4159" i="7"/>
  <c r="L4160" i="7"/>
  <c r="L4161" i="7"/>
  <c r="L4162" i="7"/>
  <c r="L4163" i="7"/>
  <c r="L4164" i="7"/>
  <c r="L4165" i="7"/>
  <c r="L4166" i="7"/>
  <c r="L4167" i="7"/>
  <c r="L4168" i="7"/>
  <c r="L4169" i="7"/>
  <c r="L4170" i="7"/>
  <c r="L4171" i="7"/>
  <c r="L4172" i="7"/>
  <c r="L4173" i="7"/>
  <c r="L4174" i="7"/>
  <c r="L4175" i="7"/>
  <c r="L4176" i="7"/>
  <c r="L4177" i="7"/>
  <c r="L4178" i="7"/>
  <c r="L4179" i="7"/>
  <c r="L4180" i="7"/>
  <c r="L4181" i="7"/>
  <c r="L4182" i="7"/>
  <c r="L4183" i="7"/>
  <c r="L4184" i="7"/>
  <c r="L4185" i="7"/>
  <c r="L4186" i="7"/>
  <c r="L4187" i="7"/>
  <c r="L4188" i="7"/>
  <c r="L4189" i="7"/>
  <c r="L4190" i="7"/>
  <c r="L4191" i="7"/>
  <c r="L4192" i="7"/>
  <c r="L4193" i="7"/>
  <c r="L4194" i="7"/>
  <c r="L4195" i="7"/>
  <c r="L4196" i="7"/>
  <c r="L4197" i="7"/>
  <c r="L4198" i="7"/>
  <c r="L4199" i="7"/>
  <c r="L4200" i="7"/>
  <c r="L4201" i="7"/>
  <c r="L4202" i="7"/>
  <c r="L4203" i="7"/>
  <c r="L4204" i="7"/>
  <c r="L4205" i="7"/>
  <c r="L4206" i="7"/>
  <c r="L4207" i="7"/>
  <c r="L4208" i="7"/>
  <c r="L4209" i="7"/>
  <c r="L4210" i="7"/>
  <c r="L4211" i="7"/>
  <c r="L4212" i="7"/>
  <c r="L4213" i="7"/>
  <c r="L4214" i="7"/>
  <c r="L4215" i="7"/>
  <c r="L4216" i="7"/>
  <c r="L4217" i="7"/>
  <c r="L4218" i="7"/>
  <c r="L4219" i="7"/>
  <c r="L4220" i="7"/>
  <c r="L4221" i="7"/>
  <c r="L4222" i="7"/>
  <c r="L4223" i="7"/>
  <c r="L4224" i="7"/>
  <c r="L4225" i="7"/>
  <c r="L4226" i="7"/>
  <c r="L4227" i="7"/>
  <c r="L4228" i="7"/>
  <c r="L4229" i="7"/>
  <c r="L4230" i="7"/>
  <c r="L4231" i="7"/>
  <c r="L4232" i="7"/>
  <c r="L4233" i="7"/>
  <c r="L4234" i="7"/>
  <c r="L4235" i="7"/>
  <c r="L4236" i="7"/>
  <c r="L4237" i="7"/>
  <c r="L4238" i="7"/>
  <c r="L4239" i="7"/>
  <c r="L4240" i="7"/>
  <c r="L4241" i="7"/>
  <c r="L4242" i="7"/>
  <c r="L4243" i="7"/>
  <c r="L4244" i="7"/>
  <c r="L4245" i="7"/>
  <c r="L4246" i="7"/>
  <c r="L4247" i="7"/>
  <c r="L4248" i="7"/>
  <c r="L4249" i="7"/>
  <c r="L4250" i="7"/>
  <c r="L4251" i="7"/>
  <c r="L4252" i="7"/>
  <c r="L4253" i="7"/>
  <c r="L4254" i="7"/>
  <c r="L4255" i="7"/>
  <c r="L4256" i="7"/>
  <c r="L4257" i="7"/>
  <c r="L4258" i="7"/>
  <c r="L4259" i="7"/>
  <c r="L4260" i="7"/>
  <c r="L4261" i="7"/>
  <c r="L4262" i="7"/>
  <c r="L4263" i="7"/>
  <c r="L4264" i="7"/>
  <c r="L4265" i="7"/>
  <c r="L4266" i="7"/>
  <c r="L4267" i="7"/>
  <c r="L4268" i="7"/>
  <c r="L4269" i="7"/>
  <c r="L4270" i="7"/>
  <c r="L4271" i="7"/>
  <c r="L4272" i="7"/>
  <c r="L4273" i="7"/>
  <c r="L4274" i="7"/>
  <c r="L4275" i="7"/>
  <c r="L4276" i="7"/>
  <c r="L4277" i="7"/>
  <c r="L4278" i="7"/>
  <c r="L4279" i="7"/>
  <c r="L4280" i="7"/>
  <c r="L4281" i="7"/>
  <c r="L4282" i="7"/>
  <c r="L4283" i="7"/>
  <c r="L4284" i="7"/>
  <c r="L4285" i="7"/>
  <c r="L4286" i="7"/>
  <c r="L4287" i="7"/>
  <c r="L4288" i="7"/>
  <c r="L4289" i="7"/>
  <c r="L4290" i="7"/>
  <c r="L4291" i="7"/>
  <c r="L4292" i="7"/>
  <c r="L4293" i="7"/>
  <c r="L4294" i="7"/>
  <c r="L4295" i="7"/>
  <c r="L4296" i="7"/>
  <c r="L4297" i="7"/>
  <c r="L4298" i="7"/>
  <c r="L4299" i="7"/>
  <c r="L4300" i="7"/>
  <c r="L4301" i="7"/>
  <c r="L4302" i="7"/>
  <c r="L4303" i="7"/>
  <c r="L4304" i="7"/>
  <c r="L4305" i="7"/>
  <c r="L4306" i="7"/>
  <c r="L4307" i="7"/>
  <c r="L4308" i="7"/>
  <c r="L4309" i="7"/>
  <c r="L4310" i="7"/>
  <c r="L4311" i="7"/>
  <c r="L4312" i="7"/>
  <c r="L4313" i="7"/>
  <c r="L4314" i="7"/>
  <c r="L4315" i="7"/>
  <c r="L4316" i="7"/>
  <c r="L4317" i="7"/>
  <c r="L4318" i="7"/>
  <c r="L4319" i="7"/>
  <c r="L4320" i="7"/>
  <c r="L4321" i="7"/>
  <c r="L4322" i="7"/>
  <c r="L4323" i="7"/>
  <c r="L4324" i="7"/>
  <c r="L4325" i="7"/>
  <c r="L4326" i="7"/>
  <c r="L4327" i="7"/>
  <c r="L4328" i="7"/>
  <c r="L4329" i="7"/>
  <c r="L4330" i="7"/>
  <c r="L4331" i="7"/>
  <c r="L4332" i="7"/>
  <c r="L4333" i="7"/>
  <c r="L4334" i="7"/>
  <c r="L4335" i="7"/>
  <c r="L4336" i="7"/>
  <c r="L4337" i="7"/>
  <c r="L4338" i="7"/>
  <c r="L4339" i="7"/>
  <c r="L4340" i="7"/>
  <c r="L4341" i="7"/>
  <c r="L4342" i="7"/>
  <c r="L4343" i="7"/>
  <c r="L4344" i="7"/>
  <c r="L4345" i="7"/>
  <c r="L4346" i="7"/>
  <c r="L4347" i="7"/>
  <c r="L4348" i="7"/>
  <c r="L4349" i="7"/>
  <c r="L4350" i="7"/>
  <c r="L4351" i="7"/>
  <c r="L4352" i="7"/>
  <c r="L4353" i="7"/>
  <c r="L4354" i="7"/>
  <c r="L4355" i="7"/>
  <c r="L4356" i="7"/>
  <c r="L4357" i="7"/>
  <c r="L4358" i="7"/>
  <c r="L4359" i="7"/>
  <c r="L4360" i="7"/>
  <c r="L4361" i="7"/>
  <c r="L4362" i="7"/>
  <c r="L4363" i="7"/>
  <c r="L4364" i="7"/>
  <c r="L4365" i="7"/>
  <c r="L4366" i="7"/>
  <c r="L4367" i="7"/>
  <c r="L4368" i="7"/>
  <c r="L4369" i="7"/>
  <c r="L4370" i="7"/>
  <c r="L4371" i="7"/>
  <c r="L4372" i="7"/>
  <c r="L4373" i="7"/>
  <c r="L4374" i="7"/>
  <c r="L4375" i="7"/>
  <c r="L4376" i="7"/>
  <c r="L4377" i="7"/>
  <c r="L4378" i="7"/>
  <c r="L4379" i="7"/>
  <c r="L4380" i="7"/>
  <c r="L4381" i="7"/>
  <c r="L4382" i="7"/>
  <c r="L4383" i="7"/>
  <c r="L4384" i="7"/>
  <c r="L4385" i="7"/>
  <c r="L4386" i="7"/>
  <c r="L4387" i="7"/>
  <c r="L4388" i="7"/>
  <c r="L4389" i="7"/>
  <c r="L4390" i="7"/>
  <c r="L4391" i="7"/>
  <c r="L4392" i="7"/>
  <c r="L4393" i="7"/>
  <c r="L4394" i="7"/>
  <c r="L4395" i="7"/>
  <c r="L4396" i="7"/>
  <c r="L4397" i="7"/>
  <c r="L4398" i="7"/>
  <c r="L4399" i="7"/>
  <c r="L4400" i="7"/>
  <c r="L4401" i="7"/>
  <c r="L4402" i="7"/>
  <c r="L4403" i="7"/>
  <c r="L4404" i="7"/>
  <c r="L4405" i="7"/>
  <c r="L4406" i="7"/>
  <c r="L4407" i="7"/>
  <c r="L4408" i="7"/>
  <c r="L4409" i="7"/>
  <c r="L4410" i="7"/>
  <c r="L4411" i="7"/>
  <c r="L4412" i="7"/>
  <c r="L4413" i="7"/>
  <c r="L4414" i="7"/>
  <c r="L4415" i="7"/>
  <c r="L4416" i="7"/>
  <c r="L4417" i="7"/>
  <c r="L4418" i="7"/>
  <c r="L4419" i="7"/>
  <c r="L4420" i="7"/>
  <c r="L4421" i="7"/>
  <c r="L4422" i="7"/>
  <c r="L4423" i="7"/>
  <c r="L4424" i="7"/>
  <c r="L4425" i="7"/>
  <c r="L4426" i="7"/>
  <c r="L4427" i="7"/>
  <c r="L4428" i="7"/>
  <c r="L4429" i="7"/>
  <c r="L4430" i="7"/>
  <c r="L4431" i="7"/>
  <c r="L4432" i="7"/>
  <c r="L4433" i="7"/>
  <c r="L4434" i="7"/>
  <c r="L4435" i="7"/>
  <c r="L4436" i="7"/>
  <c r="L4437" i="7"/>
  <c r="L4438" i="7"/>
  <c r="L4439" i="7"/>
  <c r="L4440" i="7"/>
  <c r="L4441" i="7"/>
  <c r="L4442" i="7"/>
  <c r="L4443" i="7"/>
  <c r="L4444" i="7"/>
  <c r="L4445" i="7"/>
  <c r="L4446" i="7"/>
  <c r="L4447" i="7"/>
  <c r="L4448" i="7"/>
  <c r="L4449" i="7"/>
  <c r="L4450" i="7"/>
  <c r="L4451" i="7"/>
  <c r="L4452" i="7"/>
  <c r="L4453" i="7"/>
  <c r="L4454" i="7"/>
  <c r="L4455" i="7"/>
  <c r="L4456" i="7"/>
  <c r="L4457" i="7"/>
  <c r="L4458" i="7"/>
  <c r="L4459" i="7"/>
  <c r="L4460" i="7"/>
  <c r="L4461" i="7"/>
  <c r="L4462" i="7"/>
  <c r="L4463" i="7"/>
  <c r="L4464" i="7"/>
  <c r="L4465" i="7"/>
  <c r="L4466" i="7"/>
  <c r="L4467" i="7"/>
  <c r="L4468" i="7"/>
  <c r="L4469" i="7"/>
  <c r="L4470" i="7"/>
  <c r="L4471" i="7"/>
  <c r="L4472" i="7"/>
  <c r="L4473" i="7"/>
  <c r="L4474" i="7"/>
  <c r="L4475" i="7"/>
  <c r="L4476" i="7"/>
  <c r="L4477" i="7"/>
  <c r="L4478" i="7"/>
  <c r="L4479" i="7"/>
  <c r="L4480" i="7"/>
  <c r="L4481" i="7"/>
  <c r="L4482" i="7"/>
  <c r="L4483" i="7"/>
  <c r="L4484" i="7"/>
  <c r="L4485" i="7"/>
  <c r="L4486" i="7"/>
  <c r="L4487" i="7"/>
  <c r="L4488" i="7"/>
  <c r="L4489" i="7"/>
  <c r="L4490" i="7"/>
  <c r="L4491" i="7"/>
  <c r="L4492" i="7"/>
  <c r="L4493" i="7"/>
  <c r="L4494" i="7"/>
  <c r="L4495" i="7"/>
  <c r="L4496" i="7"/>
  <c r="L4497" i="7"/>
  <c r="L4498" i="7"/>
  <c r="L4499" i="7"/>
  <c r="L4500" i="7"/>
  <c r="L4501" i="7"/>
  <c r="L4502" i="7"/>
  <c r="L4503" i="7"/>
  <c r="L4504" i="7"/>
  <c r="L4505" i="7"/>
  <c r="L4506" i="7"/>
  <c r="L4507" i="7"/>
  <c r="L4508" i="7"/>
  <c r="L4509" i="7"/>
  <c r="L4510" i="7"/>
  <c r="L4511" i="7"/>
  <c r="L4512" i="7"/>
  <c r="L4513" i="7"/>
  <c r="L4514" i="7"/>
  <c r="L4515" i="7"/>
  <c r="L4516" i="7"/>
  <c r="L4517" i="7"/>
  <c r="L4518" i="7"/>
  <c r="L4519" i="7"/>
  <c r="L4520" i="7"/>
  <c r="L4521" i="7"/>
  <c r="L4522" i="7"/>
  <c r="L4523" i="7"/>
  <c r="L4524" i="7"/>
  <c r="L4525" i="7"/>
  <c r="L4526" i="7"/>
  <c r="L4527" i="7"/>
  <c r="L4528" i="7"/>
  <c r="L4529" i="7"/>
  <c r="L4530" i="7"/>
  <c r="L4531" i="7"/>
  <c r="L4532" i="7"/>
  <c r="L4533" i="7"/>
  <c r="L4534" i="7"/>
  <c r="L4535" i="7"/>
  <c r="L4536" i="7"/>
  <c r="L4537" i="7"/>
  <c r="L4538" i="7"/>
  <c r="L4539" i="7"/>
  <c r="L4540" i="7"/>
  <c r="L4541" i="7"/>
  <c r="L4542" i="7"/>
  <c r="L4543" i="7"/>
  <c r="L4544" i="7"/>
  <c r="L4545" i="7"/>
  <c r="L4546" i="7"/>
  <c r="L4547" i="7"/>
  <c r="L4548" i="7"/>
  <c r="L4549" i="7"/>
  <c r="L4550" i="7"/>
  <c r="L4551" i="7"/>
  <c r="L4552" i="7"/>
  <c r="L4553" i="7"/>
  <c r="L4554" i="7"/>
  <c r="L4555" i="7"/>
  <c r="L4556" i="7"/>
  <c r="L4557" i="7"/>
  <c r="L4558" i="7"/>
  <c r="L4559" i="7"/>
  <c r="L4560" i="7"/>
  <c r="L4561" i="7"/>
  <c r="L4562" i="7"/>
  <c r="L4563" i="7"/>
  <c r="L4564" i="7"/>
  <c r="L4565" i="7"/>
  <c r="L4566" i="7"/>
  <c r="L4567" i="7"/>
  <c r="L4568" i="7"/>
  <c r="L4569" i="7"/>
  <c r="L4570" i="7"/>
  <c r="L4571" i="7"/>
  <c r="L4572" i="7"/>
  <c r="L4573" i="7"/>
  <c r="L4574" i="7"/>
  <c r="L4575" i="7"/>
  <c r="L4576" i="7"/>
  <c r="L4577" i="7"/>
  <c r="L4578" i="7"/>
  <c r="L4579" i="7"/>
  <c r="L4580" i="7"/>
  <c r="L4581" i="7"/>
  <c r="L4582" i="7"/>
  <c r="L4583" i="7"/>
  <c r="L4584" i="7"/>
  <c r="L4585" i="7"/>
  <c r="L4586" i="7"/>
  <c r="L4587" i="7"/>
  <c r="L4588" i="7"/>
  <c r="L4589" i="7"/>
  <c r="L4590" i="7"/>
  <c r="L4591" i="7"/>
  <c r="L4592" i="7"/>
  <c r="L4593" i="7"/>
  <c r="L4594" i="7"/>
  <c r="L4595" i="7"/>
  <c r="L4596" i="7"/>
  <c r="L4597" i="7"/>
  <c r="L4598" i="7"/>
  <c r="L4599" i="7"/>
  <c r="L4600" i="7"/>
  <c r="L4601" i="7"/>
  <c r="L4602" i="7"/>
  <c r="L4603" i="7"/>
  <c r="L4604" i="7"/>
  <c r="L4605" i="7"/>
  <c r="L4606" i="7"/>
  <c r="L4607" i="7"/>
  <c r="L4608" i="7"/>
  <c r="L4609" i="7"/>
  <c r="L4610" i="7"/>
  <c r="L4611" i="7"/>
  <c r="L4612" i="7"/>
  <c r="L4613" i="7"/>
  <c r="L4614" i="7"/>
  <c r="L4615" i="7"/>
  <c r="L4616" i="7"/>
  <c r="L4617" i="7"/>
  <c r="L4618" i="7"/>
  <c r="L4619" i="7"/>
  <c r="L4620" i="7"/>
  <c r="L4621" i="7"/>
  <c r="L4622" i="7"/>
  <c r="L4623" i="7"/>
  <c r="L4624" i="7"/>
  <c r="L4625" i="7"/>
  <c r="L4626" i="7"/>
  <c r="L4627" i="7"/>
  <c r="L4628" i="7"/>
  <c r="L4629" i="7"/>
  <c r="L4630" i="7"/>
  <c r="L4631" i="7"/>
  <c r="L4632" i="7"/>
  <c r="L4633" i="7"/>
  <c r="L4634" i="7"/>
  <c r="L4635" i="7"/>
  <c r="L4636" i="7"/>
  <c r="L4637" i="7"/>
  <c r="L4638" i="7"/>
  <c r="L4639" i="7"/>
  <c r="L4640" i="7"/>
  <c r="L4641" i="7"/>
  <c r="L4642" i="7"/>
  <c r="L4643" i="7"/>
  <c r="L4644" i="7"/>
  <c r="L4645" i="7"/>
  <c r="L4646" i="7"/>
  <c r="L4647" i="7"/>
  <c r="L4648" i="7"/>
  <c r="L4649" i="7"/>
  <c r="L4650" i="7"/>
  <c r="L4651" i="7"/>
  <c r="L4652" i="7"/>
  <c r="L4653" i="7"/>
  <c r="L4654" i="7"/>
  <c r="L4655" i="7"/>
  <c r="L4656" i="7"/>
  <c r="L4657" i="7"/>
  <c r="L4658" i="7"/>
  <c r="L4659" i="7"/>
  <c r="L4660" i="7"/>
  <c r="L4661" i="7"/>
  <c r="L4662" i="7"/>
  <c r="L4663" i="7"/>
  <c r="L4664" i="7"/>
  <c r="L4665" i="7"/>
  <c r="L4666" i="7"/>
  <c r="L4667" i="7"/>
  <c r="L4668" i="7"/>
  <c r="L4669" i="7"/>
  <c r="L4670" i="7"/>
  <c r="L4671" i="7"/>
  <c r="L4672" i="7"/>
  <c r="L4673" i="7"/>
  <c r="L4674" i="7"/>
  <c r="L4675" i="7"/>
  <c r="L4676" i="7"/>
  <c r="L4677" i="7"/>
  <c r="L4678" i="7"/>
  <c r="L4679" i="7"/>
  <c r="L4680" i="7"/>
  <c r="L4681" i="7"/>
  <c r="L4682" i="7"/>
  <c r="L4683" i="7"/>
  <c r="L4684" i="7"/>
  <c r="L4685" i="7"/>
  <c r="L4686" i="7"/>
  <c r="L4687" i="7"/>
  <c r="L4688" i="7"/>
  <c r="L4689" i="7"/>
  <c r="L4690" i="7"/>
  <c r="L4691" i="7"/>
  <c r="L4692" i="7"/>
  <c r="L4693" i="7"/>
  <c r="L4694" i="7"/>
  <c r="L4695" i="7"/>
  <c r="L4696" i="7"/>
  <c r="L4697" i="7"/>
  <c r="L4698" i="7"/>
  <c r="L4699" i="7"/>
  <c r="L4700" i="7"/>
  <c r="L4701" i="7"/>
  <c r="L4702" i="7"/>
  <c r="L4703" i="7"/>
  <c r="L4704" i="7"/>
  <c r="L4705" i="7"/>
  <c r="L4706" i="7"/>
  <c r="L4707" i="7"/>
  <c r="L4708" i="7"/>
  <c r="L4709" i="7"/>
  <c r="L4710" i="7"/>
  <c r="L4711" i="7"/>
  <c r="L4712" i="7"/>
  <c r="L4713" i="7"/>
  <c r="L4714" i="7"/>
  <c r="L4715" i="7"/>
  <c r="L4716" i="7"/>
  <c r="L4717" i="7"/>
  <c r="L4718" i="7"/>
  <c r="L4719" i="7"/>
  <c r="L4720" i="7"/>
  <c r="L4721" i="7"/>
  <c r="L4722" i="7"/>
  <c r="L4723" i="7"/>
  <c r="L4724" i="7"/>
  <c r="L4725" i="7"/>
  <c r="L4726" i="7"/>
  <c r="L4727" i="7"/>
  <c r="L4728" i="7"/>
  <c r="L4729" i="7"/>
  <c r="L4730" i="7"/>
  <c r="L4731" i="7"/>
  <c r="L4732" i="7"/>
  <c r="L4733" i="7"/>
  <c r="L4734" i="7"/>
  <c r="L4735" i="7"/>
  <c r="L4736" i="7"/>
  <c r="L4737" i="7"/>
  <c r="L4738" i="7"/>
  <c r="L4739" i="7"/>
  <c r="L4740" i="7"/>
  <c r="L4741" i="7"/>
  <c r="L4742" i="7"/>
  <c r="L4743" i="7"/>
  <c r="L4744" i="7"/>
  <c r="L4745" i="7"/>
  <c r="L4746" i="7"/>
  <c r="L4747" i="7"/>
  <c r="L4748" i="7"/>
  <c r="L4749" i="7"/>
  <c r="L4750" i="7"/>
  <c r="L4751" i="7"/>
  <c r="L4752" i="7"/>
  <c r="L4753" i="7"/>
  <c r="L4754" i="7"/>
  <c r="L4755" i="7"/>
  <c r="L4756" i="7"/>
  <c r="L4757" i="7"/>
  <c r="L4758" i="7"/>
  <c r="L4759" i="7"/>
  <c r="L4760" i="7"/>
  <c r="L4761" i="7"/>
  <c r="L4762" i="7"/>
  <c r="L4763" i="7"/>
  <c r="L4764" i="7"/>
  <c r="L4765" i="7"/>
  <c r="L4766" i="7"/>
  <c r="L4767" i="7"/>
  <c r="L4768" i="7"/>
  <c r="L4769" i="7"/>
  <c r="L4770" i="7"/>
  <c r="L4771" i="7"/>
  <c r="L4772" i="7"/>
  <c r="L4773" i="7"/>
  <c r="L4774" i="7"/>
  <c r="L4775" i="7"/>
  <c r="L4776" i="7"/>
  <c r="L4777" i="7"/>
  <c r="L4778" i="7"/>
  <c r="L4779" i="7"/>
  <c r="L4780" i="7"/>
  <c r="L4781" i="7"/>
  <c r="L4782" i="7"/>
  <c r="L4783" i="7"/>
  <c r="L4784" i="7"/>
  <c r="L4785" i="7"/>
  <c r="L4786" i="7"/>
  <c r="L4787" i="7"/>
  <c r="L4788" i="7"/>
  <c r="L4789" i="7"/>
  <c r="L4790" i="7"/>
  <c r="L4791" i="7"/>
  <c r="L4792" i="7"/>
  <c r="L4793" i="7"/>
  <c r="L4794" i="7"/>
  <c r="L4795" i="7"/>
  <c r="L4796" i="7"/>
  <c r="L4797" i="7"/>
  <c r="L4798" i="7"/>
  <c r="L4799" i="7"/>
  <c r="L4800" i="7"/>
  <c r="L4801" i="7"/>
  <c r="L4802" i="7"/>
  <c r="L4803" i="7"/>
  <c r="L4804" i="7"/>
  <c r="L4805" i="7"/>
  <c r="L4806" i="7"/>
  <c r="L4807" i="7"/>
  <c r="L4808" i="7"/>
  <c r="L4809" i="7"/>
  <c r="L4810" i="7"/>
  <c r="L4811" i="7"/>
  <c r="L4812" i="7"/>
  <c r="L4813" i="7"/>
  <c r="L4814" i="7"/>
  <c r="L4815" i="7"/>
  <c r="L4816" i="7"/>
  <c r="L4817" i="7"/>
  <c r="L4818" i="7"/>
  <c r="L4819" i="7"/>
  <c r="L4820" i="7"/>
  <c r="L4821" i="7"/>
  <c r="L4822" i="7"/>
  <c r="L4823" i="7"/>
  <c r="L4824" i="7"/>
  <c r="L4825" i="7"/>
  <c r="L4826" i="7"/>
  <c r="L4827" i="7"/>
  <c r="L4828" i="7"/>
  <c r="L4829" i="7"/>
  <c r="L4830" i="7"/>
  <c r="L4831" i="7"/>
  <c r="L4832" i="7"/>
  <c r="L4833" i="7"/>
  <c r="L4834" i="7"/>
  <c r="L4835" i="7"/>
  <c r="L4836" i="7"/>
  <c r="L4837" i="7"/>
  <c r="L4838" i="7"/>
  <c r="L4839" i="7"/>
  <c r="L4840" i="7"/>
  <c r="L4841" i="7"/>
  <c r="L4842" i="7"/>
  <c r="L4843" i="7"/>
  <c r="L4844" i="7"/>
  <c r="L4845" i="7"/>
  <c r="L4846" i="7"/>
  <c r="L4847" i="7"/>
  <c r="L4848" i="7"/>
  <c r="L4849" i="7"/>
  <c r="L4850" i="7"/>
  <c r="L4851" i="7"/>
  <c r="L4852" i="7"/>
  <c r="L4853" i="7"/>
  <c r="L4854" i="7"/>
  <c r="L4855" i="7"/>
  <c r="L4856" i="7"/>
  <c r="L4857" i="7"/>
  <c r="L4858" i="7"/>
  <c r="L4859" i="7"/>
  <c r="L4860" i="7"/>
  <c r="L4861" i="7"/>
  <c r="L4862" i="7"/>
  <c r="L4863" i="7"/>
  <c r="L4864" i="7"/>
  <c r="L4865" i="7"/>
  <c r="L4866" i="7"/>
  <c r="L4867" i="7"/>
  <c r="L4868" i="7"/>
  <c r="L4869" i="7"/>
  <c r="L4870" i="7"/>
  <c r="L4871" i="7"/>
  <c r="L4872" i="7"/>
  <c r="L4873" i="7"/>
  <c r="L4874" i="7"/>
  <c r="L4875" i="7"/>
  <c r="L4876" i="7"/>
  <c r="L4877" i="7"/>
  <c r="L4878" i="7"/>
  <c r="L4879" i="7"/>
  <c r="L4880" i="7"/>
  <c r="L4881" i="7"/>
  <c r="L4882" i="7"/>
  <c r="L4883" i="7"/>
  <c r="L4884" i="7"/>
  <c r="L4885" i="7"/>
  <c r="L4886" i="7"/>
  <c r="L4887" i="7"/>
  <c r="L4888" i="7"/>
  <c r="L4889" i="7"/>
  <c r="L4890" i="7"/>
  <c r="L4891" i="7"/>
  <c r="L4892" i="7"/>
  <c r="L4893" i="7"/>
  <c r="L4894" i="7"/>
  <c r="L4895" i="7"/>
  <c r="L4896" i="7"/>
  <c r="L4897" i="7"/>
  <c r="L4898" i="7"/>
  <c r="L4899" i="7"/>
  <c r="L4900" i="7"/>
  <c r="L4901" i="7"/>
  <c r="L4902" i="7"/>
  <c r="L4903" i="7"/>
  <c r="L4904" i="7"/>
  <c r="L4905" i="7"/>
  <c r="L4906" i="7"/>
  <c r="L4907" i="7"/>
  <c r="L4908" i="7"/>
  <c r="L4909" i="7"/>
  <c r="L4910" i="7"/>
  <c r="L4911" i="7"/>
  <c r="L4912" i="7"/>
  <c r="L4913" i="7"/>
  <c r="L4914" i="7"/>
  <c r="L4915" i="7"/>
  <c r="L4916" i="7"/>
  <c r="L4917" i="7"/>
  <c r="L4918" i="7"/>
  <c r="L4919" i="7"/>
  <c r="L4920" i="7"/>
  <c r="L4921" i="7"/>
  <c r="L4922" i="7"/>
  <c r="L4923" i="7"/>
  <c r="L4924" i="7"/>
  <c r="L4925" i="7"/>
  <c r="L4926" i="7"/>
  <c r="L4927" i="7"/>
  <c r="L4928" i="7"/>
  <c r="L4929" i="7"/>
  <c r="L4930" i="7"/>
  <c r="L4931" i="7"/>
  <c r="L4932" i="7"/>
  <c r="L4933" i="7"/>
  <c r="L4934" i="7"/>
  <c r="L4935" i="7"/>
  <c r="L4936" i="7"/>
  <c r="L4937" i="7"/>
  <c r="L4938" i="7"/>
  <c r="L4939" i="7"/>
  <c r="L4940" i="7"/>
  <c r="L4941" i="7"/>
  <c r="L4942" i="7"/>
  <c r="L4943" i="7"/>
  <c r="L4944" i="7"/>
  <c r="L4945" i="7"/>
  <c r="L4946" i="7"/>
  <c r="L4947" i="7"/>
  <c r="L4948" i="7"/>
  <c r="L4949" i="7"/>
  <c r="L4950" i="7"/>
  <c r="L4951" i="7"/>
  <c r="L4952" i="7"/>
  <c r="L4953" i="7"/>
  <c r="L4954" i="7"/>
  <c r="L4955" i="7"/>
  <c r="L4956" i="7"/>
  <c r="L4957" i="7"/>
  <c r="L4958" i="7"/>
  <c r="L4959" i="7"/>
  <c r="L4960" i="7"/>
  <c r="L4961" i="7"/>
  <c r="L4962" i="7"/>
  <c r="L4963" i="7"/>
  <c r="L4964" i="7"/>
  <c r="L4965" i="7"/>
  <c r="L4966" i="7"/>
  <c r="L4967" i="7"/>
  <c r="L4968" i="7"/>
  <c r="L4969" i="7"/>
  <c r="L4970" i="7"/>
  <c r="L4971" i="7"/>
  <c r="L4972" i="7"/>
  <c r="L4973" i="7"/>
  <c r="L4974" i="7"/>
  <c r="L4975" i="7"/>
  <c r="L4976" i="7"/>
  <c r="L4977" i="7"/>
  <c r="L4978" i="7"/>
  <c r="L4979" i="7"/>
  <c r="L4980" i="7"/>
  <c r="L4981" i="7"/>
  <c r="L4982" i="7"/>
  <c r="L4983" i="7"/>
  <c r="L4984" i="7"/>
  <c r="L4985" i="7"/>
  <c r="L4986" i="7"/>
  <c r="L4987" i="7"/>
  <c r="L4988" i="7"/>
  <c r="L4989" i="7"/>
  <c r="L4990" i="7"/>
  <c r="L4991" i="7"/>
  <c r="L4992" i="7"/>
  <c r="L4993" i="7"/>
  <c r="L4994" i="7"/>
  <c r="L4995" i="7"/>
  <c r="L4996" i="7"/>
  <c r="L4997" i="7"/>
  <c r="L4998" i="7"/>
  <c r="L4999" i="7"/>
  <c r="L5000" i="7"/>
  <c r="L5001" i="7"/>
  <c r="L5002" i="7"/>
  <c r="L5003" i="7"/>
  <c r="L5004" i="7"/>
  <c r="L5005" i="7"/>
  <c r="L5006" i="7"/>
  <c r="L5007" i="7"/>
  <c r="L5008" i="7"/>
  <c r="L5009" i="7"/>
  <c r="L5010" i="7"/>
  <c r="L5011" i="7"/>
  <c r="L5012" i="7"/>
  <c r="L5013" i="7"/>
  <c r="L5014" i="7"/>
  <c r="L5015" i="7"/>
  <c r="L5016" i="7"/>
  <c r="L5017" i="7"/>
  <c r="L5018" i="7"/>
  <c r="L5019" i="7"/>
  <c r="L5020" i="7"/>
  <c r="L5021" i="7"/>
  <c r="L5022" i="7"/>
  <c r="L5023" i="7"/>
  <c r="L5024" i="7"/>
  <c r="L5025" i="7"/>
  <c r="L5026" i="7"/>
  <c r="L5027" i="7"/>
  <c r="L5028" i="7"/>
  <c r="L5029" i="7"/>
  <c r="L5030" i="7"/>
  <c r="L5031" i="7"/>
  <c r="L5032" i="7"/>
  <c r="L5033" i="7"/>
  <c r="L5034" i="7"/>
  <c r="L5035" i="7"/>
  <c r="L5036" i="7"/>
  <c r="L5037" i="7"/>
  <c r="L5038" i="7"/>
  <c r="L5039" i="7"/>
  <c r="L5040" i="7"/>
  <c r="L5041" i="7"/>
  <c r="L5042" i="7"/>
  <c r="L5043" i="7"/>
  <c r="L5044" i="7"/>
  <c r="L5045" i="7"/>
  <c r="L5046" i="7"/>
  <c r="L5047" i="7"/>
  <c r="L5048" i="7"/>
  <c r="L5049" i="7"/>
  <c r="L5050" i="7"/>
  <c r="L5051" i="7"/>
  <c r="L5052" i="7"/>
  <c r="L5053" i="7"/>
  <c r="L5054" i="7"/>
  <c r="L5055" i="7"/>
  <c r="L5056" i="7"/>
  <c r="L5057" i="7"/>
  <c r="L5058" i="7"/>
  <c r="L5059" i="7"/>
  <c r="L5060" i="7"/>
  <c r="L5061" i="7"/>
  <c r="L5062" i="7"/>
  <c r="L5063" i="7"/>
  <c r="L5064" i="7"/>
  <c r="L5065" i="7"/>
  <c r="L5066" i="7"/>
  <c r="L5067" i="7"/>
  <c r="L5068" i="7"/>
  <c r="L5069" i="7"/>
  <c r="L5070" i="7"/>
  <c r="L5071" i="7"/>
  <c r="L5072" i="7"/>
  <c r="L5073" i="7"/>
  <c r="L5074" i="7"/>
  <c r="L5075" i="7"/>
  <c r="L5076" i="7"/>
  <c r="L5077" i="7"/>
  <c r="L5078" i="7"/>
  <c r="L5079" i="7"/>
  <c r="L5080" i="7"/>
  <c r="L5081" i="7"/>
  <c r="L5082" i="7"/>
  <c r="L5083" i="7"/>
  <c r="L5084" i="7"/>
  <c r="L5085" i="7"/>
  <c r="L5086" i="7"/>
  <c r="L5087" i="7"/>
  <c r="L5088" i="7"/>
  <c r="L5089" i="7"/>
  <c r="L5090" i="7"/>
  <c r="L5091" i="7"/>
  <c r="L5092" i="7"/>
  <c r="L5093" i="7"/>
  <c r="L5094" i="7"/>
  <c r="L5095" i="7"/>
  <c r="L5096" i="7"/>
  <c r="L5097" i="7"/>
  <c r="L5098" i="7"/>
  <c r="L5099" i="7"/>
  <c r="L5100" i="7"/>
  <c r="L5101" i="7"/>
  <c r="L5102" i="7"/>
  <c r="L5103" i="7"/>
  <c r="L5104" i="7"/>
  <c r="L5105" i="7"/>
  <c r="L5106" i="7"/>
  <c r="L5107" i="7"/>
  <c r="L5108" i="7"/>
  <c r="L5109" i="7"/>
  <c r="L5110" i="7"/>
  <c r="L5111" i="7"/>
  <c r="L5112" i="7"/>
  <c r="L5113" i="7"/>
  <c r="L5114" i="7"/>
  <c r="L5115" i="7"/>
  <c r="L5116" i="7"/>
  <c r="L5117" i="7"/>
  <c r="L5118" i="7"/>
  <c r="L5119" i="7"/>
  <c r="L5120" i="7"/>
  <c r="L5121" i="7"/>
  <c r="L5122" i="7"/>
  <c r="L5123" i="7"/>
  <c r="L5124" i="7"/>
  <c r="L5125" i="7"/>
  <c r="L5126" i="7"/>
  <c r="L5127" i="7"/>
  <c r="L5128" i="7"/>
  <c r="L5129" i="7"/>
  <c r="L5130" i="7"/>
  <c r="L5131" i="7"/>
  <c r="L5132" i="7"/>
  <c r="L5133" i="7"/>
  <c r="L5134" i="7"/>
  <c r="L5135" i="7"/>
  <c r="L5136" i="7"/>
  <c r="L5137" i="7"/>
  <c r="L5138" i="7"/>
  <c r="L5139" i="7"/>
  <c r="L5140" i="7"/>
  <c r="L5141" i="7"/>
  <c r="L5142" i="7"/>
  <c r="L5143" i="7"/>
  <c r="L5144" i="7"/>
  <c r="L5145" i="7"/>
  <c r="L5146" i="7"/>
  <c r="L5147" i="7"/>
  <c r="L5148" i="7"/>
  <c r="L5149" i="7"/>
  <c r="L5150" i="7"/>
  <c r="L5151" i="7"/>
  <c r="L5152" i="7"/>
  <c r="L5153" i="7"/>
  <c r="L5154" i="7"/>
  <c r="L5155" i="7"/>
  <c r="L5156" i="7"/>
  <c r="L5157" i="7"/>
  <c r="L5158" i="7"/>
  <c r="L5159" i="7"/>
  <c r="L5160" i="7"/>
  <c r="L5161" i="7"/>
  <c r="L5162" i="7"/>
  <c r="L5163" i="7"/>
  <c r="L5164" i="7"/>
  <c r="L5165" i="7"/>
  <c r="L5166" i="7"/>
  <c r="L5167" i="7"/>
  <c r="L5168" i="7"/>
  <c r="L5169" i="7"/>
  <c r="L5170" i="7"/>
  <c r="L5171" i="7"/>
  <c r="L5172" i="7"/>
  <c r="L5173" i="7"/>
  <c r="L5174" i="7"/>
  <c r="L5175" i="7"/>
  <c r="L5176" i="7"/>
  <c r="L5177" i="7"/>
  <c r="L5178" i="7"/>
  <c r="L5179" i="7"/>
  <c r="L5180" i="7"/>
  <c r="L5181" i="7"/>
  <c r="L5182" i="7"/>
  <c r="L5183" i="7"/>
  <c r="L5184" i="7"/>
  <c r="L5185" i="7"/>
  <c r="L5186" i="7"/>
  <c r="L5187" i="7"/>
  <c r="L5188" i="7"/>
  <c r="L5189" i="7"/>
  <c r="L5190" i="7"/>
  <c r="L5191" i="7"/>
  <c r="L5192" i="7"/>
  <c r="L5193" i="7"/>
  <c r="L5194" i="7"/>
  <c r="L5195" i="7"/>
  <c r="L5196" i="7"/>
  <c r="L5197" i="7"/>
  <c r="L5198" i="7"/>
  <c r="L5199" i="7"/>
  <c r="L5200" i="7"/>
  <c r="L5201" i="7"/>
  <c r="L5202" i="7"/>
  <c r="L5203" i="7"/>
  <c r="L5204" i="7"/>
  <c r="L5205" i="7"/>
  <c r="L5206" i="7"/>
  <c r="L5207" i="7"/>
  <c r="L5208" i="7"/>
  <c r="L5209" i="7"/>
  <c r="L5210" i="7"/>
  <c r="L5211" i="7"/>
  <c r="L5212" i="7"/>
  <c r="L5213" i="7"/>
  <c r="L5214" i="7"/>
  <c r="L5215" i="7"/>
  <c r="L5216" i="7"/>
  <c r="L5217" i="7"/>
  <c r="L5218" i="7"/>
  <c r="L5219" i="7"/>
  <c r="L5220" i="7"/>
  <c r="L5221" i="7"/>
  <c r="L5222" i="7"/>
  <c r="L5223" i="7"/>
  <c r="L5224" i="7"/>
  <c r="L5225" i="7"/>
  <c r="L5226" i="7"/>
  <c r="L5227" i="7"/>
  <c r="L5228" i="7"/>
  <c r="L5229" i="7"/>
  <c r="L5230" i="7"/>
  <c r="L5231" i="7"/>
  <c r="L5232" i="7"/>
  <c r="L5233" i="7"/>
  <c r="L5234" i="7"/>
  <c r="L5235" i="7"/>
  <c r="L5236" i="7"/>
  <c r="L5237" i="7"/>
  <c r="L5238" i="7"/>
  <c r="L5239" i="7"/>
  <c r="L5240" i="7"/>
  <c r="L5241" i="7"/>
  <c r="L5242" i="7"/>
  <c r="L5243" i="7"/>
  <c r="L5244" i="7"/>
  <c r="L5245" i="7"/>
  <c r="L5246" i="7"/>
  <c r="L5247" i="7"/>
  <c r="L5248" i="7"/>
  <c r="L5249" i="7"/>
  <c r="L5250" i="7"/>
  <c r="L5251" i="7"/>
  <c r="L5252" i="7"/>
  <c r="L5253" i="7"/>
  <c r="L5254" i="7"/>
  <c r="L5255" i="7"/>
  <c r="L5256" i="7"/>
  <c r="L5257" i="7"/>
  <c r="L5258" i="7"/>
  <c r="L5259" i="7"/>
  <c r="L5260" i="7"/>
  <c r="L5261" i="7"/>
  <c r="L5262" i="7"/>
  <c r="L5263" i="7"/>
  <c r="L5264" i="7"/>
  <c r="L5265" i="7"/>
  <c r="L5266" i="7"/>
  <c r="L5267" i="7"/>
  <c r="L5268" i="7"/>
  <c r="L5269" i="7"/>
  <c r="L5270" i="7"/>
  <c r="L5271" i="7"/>
  <c r="L5272" i="7"/>
  <c r="L5273" i="7"/>
  <c r="L5274" i="7"/>
  <c r="L5275" i="7"/>
  <c r="L5276" i="7"/>
  <c r="L5277" i="7"/>
  <c r="L5278" i="7"/>
  <c r="L5279" i="7"/>
  <c r="L5280" i="7"/>
  <c r="L5281" i="7"/>
  <c r="L5282" i="7"/>
  <c r="L5283" i="7"/>
  <c r="L5284" i="7"/>
  <c r="L5285" i="7"/>
  <c r="L5286" i="7"/>
  <c r="L5287" i="7"/>
  <c r="L5288" i="7"/>
  <c r="L5289" i="7"/>
  <c r="L5290" i="7"/>
  <c r="L5291" i="7"/>
  <c r="L5292" i="7"/>
  <c r="L5293" i="7"/>
  <c r="L5294" i="7"/>
  <c r="L5295" i="7"/>
  <c r="L5296" i="7"/>
  <c r="L5297" i="7"/>
  <c r="L5298" i="7"/>
  <c r="L5299" i="7"/>
  <c r="L5300" i="7"/>
  <c r="L5301" i="7"/>
  <c r="L5302" i="7"/>
  <c r="L5303" i="7"/>
  <c r="L5304" i="7"/>
  <c r="L5305" i="7"/>
  <c r="L5306" i="7"/>
  <c r="L5307" i="7"/>
  <c r="L5308" i="7"/>
  <c r="L5309" i="7"/>
  <c r="L5310" i="7"/>
  <c r="L5311" i="7"/>
  <c r="L5312" i="7"/>
  <c r="L5313" i="7"/>
  <c r="L5314" i="7"/>
  <c r="L5315" i="7"/>
  <c r="L5316" i="7"/>
  <c r="L5317" i="7"/>
  <c r="L5318" i="7"/>
  <c r="L5319" i="7"/>
  <c r="L5320" i="7"/>
  <c r="L5321" i="7"/>
  <c r="L5322" i="7"/>
  <c r="L5323" i="7"/>
  <c r="L5324" i="7"/>
  <c r="L5325" i="7"/>
  <c r="L5326" i="7"/>
  <c r="L5327" i="7"/>
  <c r="L5328" i="7"/>
  <c r="L5329" i="7"/>
  <c r="L5330" i="7"/>
  <c r="L5331" i="7"/>
  <c r="L5332" i="7"/>
  <c r="L5333" i="7"/>
  <c r="L5334" i="7"/>
  <c r="L5335" i="7"/>
  <c r="L5336" i="7"/>
  <c r="L5337" i="7"/>
  <c r="L5338" i="7"/>
  <c r="L5339" i="7"/>
  <c r="L5340" i="7"/>
  <c r="L5341" i="7"/>
  <c r="L5342" i="7"/>
  <c r="L5343" i="7"/>
  <c r="L5344" i="7"/>
  <c r="L5345" i="7"/>
  <c r="L5346" i="7"/>
  <c r="L5347" i="7"/>
  <c r="L5348" i="7"/>
  <c r="L5349" i="7"/>
  <c r="L5350" i="7"/>
  <c r="L5351" i="7"/>
  <c r="L5352" i="7"/>
  <c r="L5353" i="7"/>
  <c r="L5354" i="7"/>
  <c r="L5355" i="7"/>
  <c r="L5356" i="7"/>
  <c r="L5357" i="7"/>
  <c r="L5358" i="7"/>
  <c r="L5359" i="7"/>
  <c r="L5360" i="7"/>
  <c r="L5361" i="7"/>
  <c r="L5362" i="7"/>
  <c r="L5363" i="7"/>
  <c r="L5364" i="7"/>
  <c r="L5365" i="7"/>
  <c r="L5366" i="7"/>
  <c r="L5367" i="7"/>
  <c r="L5368" i="7"/>
  <c r="L5369" i="7"/>
  <c r="L5370" i="7"/>
  <c r="L5371" i="7"/>
  <c r="L5372" i="7"/>
  <c r="L5373" i="7"/>
  <c r="L5374" i="7"/>
  <c r="L5375" i="7"/>
  <c r="L5376" i="7"/>
  <c r="L5377" i="7"/>
  <c r="L5378" i="7"/>
  <c r="L5379" i="7"/>
  <c r="L5380" i="7"/>
  <c r="L5381" i="7"/>
  <c r="L5382" i="7"/>
  <c r="L5383" i="7"/>
  <c r="L5384" i="7"/>
  <c r="L5385" i="7"/>
  <c r="L5386" i="7"/>
  <c r="L5387" i="7"/>
  <c r="L5388" i="7"/>
  <c r="L5389" i="7"/>
  <c r="L5390" i="7"/>
  <c r="L5391" i="7"/>
  <c r="L5392" i="7"/>
  <c r="L5393" i="7"/>
  <c r="L5394" i="7"/>
  <c r="L5395" i="7"/>
  <c r="L5396" i="7"/>
  <c r="L5397" i="7"/>
  <c r="L5398" i="7"/>
  <c r="L5399" i="7"/>
  <c r="L5400" i="7"/>
  <c r="L5401" i="7"/>
  <c r="L5402" i="7"/>
  <c r="L5403" i="7"/>
  <c r="L5404" i="7"/>
  <c r="L5405" i="7"/>
  <c r="L5406" i="7"/>
  <c r="L5407" i="7"/>
  <c r="L5408" i="7"/>
  <c r="L5409" i="7"/>
  <c r="L5410" i="7"/>
  <c r="L5411" i="7"/>
  <c r="L5412" i="7"/>
  <c r="L5413" i="7"/>
  <c r="L5414" i="7"/>
  <c r="L5415" i="7"/>
  <c r="L5416" i="7"/>
  <c r="L5417" i="7"/>
  <c r="L5418" i="7"/>
  <c r="L5419" i="7"/>
  <c r="L5420" i="7"/>
  <c r="L5421" i="7"/>
  <c r="L5422" i="7"/>
  <c r="L5423" i="7"/>
  <c r="L5424" i="7"/>
  <c r="L5425" i="7"/>
  <c r="L5426" i="7"/>
  <c r="L5427" i="7"/>
  <c r="L5428" i="7"/>
  <c r="L5429" i="7"/>
  <c r="L5430" i="7"/>
  <c r="L5431" i="7"/>
  <c r="L5432" i="7"/>
  <c r="L5433" i="7"/>
  <c r="L5434" i="7"/>
  <c r="L5435" i="7"/>
  <c r="L5436" i="7"/>
  <c r="L5437" i="7"/>
  <c r="L5438" i="7"/>
  <c r="L5439" i="7"/>
  <c r="L5440" i="7"/>
  <c r="L5441" i="7"/>
  <c r="L5442" i="7"/>
  <c r="L5443" i="7"/>
  <c r="L5444" i="7"/>
  <c r="L5445" i="7"/>
  <c r="L5446" i="7"/>
  <c r="L5447" i="7"/>
  <c r="L5448" i="7"/>
  <c r="L5449" i="7"/>
  <c r="L5450" i="7"/>
  <c r="L5451" i="7"/>
  <c r="L5452" i="7"/>
  <c r="L5453" i="7"/>
  <c r="L5454" i="7"/>
  <c r="L5455" i="7"/>
  <c r="L5456" i="7"/>
  <c r="L5457" i="7"/>
  <c r="L5458" i="7"/>
  <c r="L5459" i="7"/>
  <c r="L5460" i="7"/>
  <c r="L5461" i="7"/>
  <c r="L5462" i="7"/>
  <c r="L5463" i="7"/>
  <c r="L5464" i="7"/>
  <c r="L5465" i="7"/>
  <c r="L5466" i="7"/>
  <c r="L5467" i="7"/>
  <c r="L5468" i="7"/>
  <c r="L5469" i="7"/>
  <c r="L5470" i="7"/>
  <c r="L5471" i="7"/>
  <c r="L5472" i="7"/>
  <c r="L5473" i="7"/>
  <c r="L5474" i="7"/>
  <c r="L5475" i="7"/>
  <c r="L5476" i="7"/>
  <c r="L5477" i="7"/>
  <c r="L5478" i="7"/>
  <c r="L5479" i="7"/>
  <c r="L5480" i="7"/>
  <c r="L5481" i="7"/>
  <c r="L5482" i="7"/>
  <c r="L5483" i="7"/>
  <c r="L5484" i="7"/>
  <c r="L5485" i="7"/>
  <c r="L5486" i="7"/>
  <c r="L5487" i="7"/>
  <c r="L5488" i="7"/>
  <c r="L5489" i="7"/>
  <c r="L5490" i="7"/>
  <c r="L5491" i="7"/>
  <c r="L5492" i="7"/>
  <c r="L5493" i="7"/>
  <c r="L5494" i="7"/>
  <c r="L5495" i="7"/>
  <c r="L5496" i="7"/>
  <c r="L5497" i="7"/>
  <c r="L5498" i="7"/>
  <c r="L5499" i="7"/>
  <c r="L5500" i="7"/>
  <c r="L5501" i="7"/>
  <c r="L5502" i="7"/>
  <c r="L5503" i="7"/>
  <c r="L5504" i="7"/>
  <c r="L5505" i="7"/>
  <c r="L5506" i="7"/>
  <c r="L5507" i="7"/>
  <c r="L5508" i="7"/>
  <c r="L5509" i="7"/>
  <c r="L5510" i="7"/>
  <c r="L5511" i="7"/>
  <c r="L5512" i="7"/>
  <c r="L5513" i="7"/>
  <c r="L5514" i="7"/>
  <c r="L5515" i="7"/>
  <c r="L5516" i="7"/>
  <c r="L5517" i="7"/>
  <c r="L5518" i="7"/>
  <c r="L5519" i="7"/>
  <c r="L5520" i="7"/>
  <c r="L5521" i="7"/>
  <c r="L5522" i="7"/>
  <c r="L5523" i="7"/>
  <c r="L5524" i="7"/>
  <c r="L5525" i="7"/>
  <c r="L5526" i="7"/>
  <c r="L5527" i="7"/>
  <c r="L5528" i="7"/>
  <c r="L5529" i="7"/>
  <c r="L5530" i="7"/>
  <c r="L5531" i="7"/>
  <c r="L5532" i="7"/>
  <c r="L5533" i="7"/>
  <c r="L5534" i="7"/>
  <c r="L5535" i="7"/>
  <c r="L5536" i="7"/>
  <c r="L5537" i="7"/>
  <c r="L5538" i="7"/>
  <c r="L5539" i="7"/>
  <c r="L5540" i="7"/>
  <c r="L5541" i="7"/>
  <c r="L5542" i="7"/>
  <c r="L5543" i="7"/>
  <c r="L5544" i="7"/>
  <c r="L5545" i="7"/>
  <c r="L5546" i="7"/>
  <c r="L5547" i="7"/>
  <c r="L5548" i="7"/>
  <c r="L5549" i="7"/>
  <c r="L5550" i="7"/>
  <c r="L5551" i="7"/>
  <c r="L5552" i="7"/>
  <c r="L5553" i="7"/>
  <c r="L5554" i="7"/>
  <c r="L5555" i="7"/>
  <c r="L5556" i="7"/>
  <c r="L5557" i="7"/>
  <c r="L5558" i="7"/>
  <c r="L5559" i="7"/>
  <c r="L5560" i="7"/>
  <c r="L5561" i="7"/>
  <c r="L5562" i="7"/>
  <c r="L5563" i="7"/>
  <c r="L5564" i="7"/>
  <c r="L5565" i="7"/>
  <c r="L5566" i="7"/>
  <c r="L5567" i="7"/>
  <c r="L5568" i="7"/>
  <c r="L5569" i="7"/>
  <c r="L5570" i="7"/>
  <c r="L5571" i="7"/>
  <c r="L5572" i="7"/>
  <c r="L5573" i="7"/>
  <c r="L5574" i="7"/>
  <c r="L5575" i="7"/>
  <c r="L5576" i="7"/>
  <c r="L5577" i="7"/>
  <c r="L5578" i="7"/>
  <c r="L5579" i="7"/>
  <c r="L5580" i="7"/>
  <c r="L5581" i="7"/>
  <c r="L5582" i="7"/>
  <c r="L5583" i="7"/>
  <c r="L5584" i="7"/>
  <c r="L5585" i="7"/>
  <c r="L5586" i="7"/>
  <c r="L5587" i="7"/>
  <c r="L5588" i="7"/>
  <c r="L5589" i="7"/>
  <c r="L5590" i="7"/>
  <c r="L5591" i="7"/>
  <c r="L5592" i="7"/>
  <c r="L5593" i="7"/>
  <c r="L5594" i="7"/>
  <c r="L5595" i="7"/>
  <c r="L5596" i="7"/>
  <c r="L5597" i="7"/>
  <c r="L5598" i="7"/>
  <c r="L5599" i="7"/>
  <c r="L5600" i="7"/>
  <c r="L5601" i="7"/>
  <c r="L5602" i="7"/>
  <c r="L5603" i="7"/>
  <c r="L5604" i="7"/>
  <c r="L5605" i="7"/>
  <c r="L5606" i="7"/>
  <c r="L5607" i="7"/>
  <c r="L5608" i="7"/>
  <c r="L5609" i="7"/>
  <c r="L5610" i="7"/>
  <c r="L5611" i="7"/>
  <c r="L5612" i="7"/>
  <c r="L5613" i="7"/>
  <c r="L5614" i="7"/>
  <c r="L5615" i="7"/>
  <c r="L5616" i="7"/>
  <c r="L5617" i="7"/>
  <c r="L5618" i="7"/>
  <c r="L5619" i="7"/>
  <c r="L5620" i="7"/>
  <c r="L5621" i="7"/>
  <c r="L5622" i="7"/>
  <c r="L5623" i="7"/>
  <c r="L5624" i="7"/>
  <c r="L5625" i="7"/>
  <c r="L5626" i="7"/>
  <c r="L5627" i="7"/>
  <c r="L5628" i="7"/>
  <c r="L5629" i="7"/>
  <c r="L5630" i="7"/>
  <c r="L5631" i="7"/>
  <c r="L5632" i="7"/>
  <c r="L5633" i="7"/>
  <c r="L5634" i="7"/>
  <c r="L5635" i="7"/>
  <c r="L5636" i="7"/>
  <c r="L5637" i="7"/>
  <c r="L5638" i="7"/>
  <c r="L5639" i="7"/>
  <c r="L5640" i="7"/>
  <c r="L5641" i="7"/>
  <c r="L5642" i="7"/>
  <c r="L5643" i="7"/>
  <c r="L5644" i="7"/>
  <c r="L5645" i="7"/>
  <c r="L5646" i="7"/>
  <c r="L5647" i="7"/>
  <c r="L5648" i="7"/>
  <c r="L5649" i="7"/>
  <c r="L5650" i="7"/>
  <c r="L5651" i="7"/>
  <c r="L5652" i="7"/>
  <c r="L5653" i="7"/>
  <c r="L5654" i="7"/>
  <c r="L5655" i="7"/>
  <c r="L5656" i="7"/>
  <c r="L5657" i="7"/>
  <c r="L5658" i="7"/>
  <c r="L5659" i="7"/>
  <c r="L5660" i="7"/>
  <c r="L5661" i="7"/>
  <c r="L5662" i="7"/>
  <c r="L5663" i="7"/>
  <c r="L5664" i="7"/>
  <c r="L5665" i="7"/>
  <c r="L5666" i="7"/>
  <c r="L5667" i="7"/>
  <c r="L5668" i="7"/>
  <c r="L5669" i="7"/>
  <c r="L5670" i="7"/>
  <c r="L5671" i="7"/>
  <c r="L5672" i="7"/>
  <c r="L5673" i="7"/>
  <c r="L5674" i="7"/>
  <c r="L5675" i="7"/>
  <c r="L5676" i="7"/>
  <c r="L5677" i="7"/>
  <c r="L5678" i="7"/>
  <c r="L5679" i="7"/>
  <c r="L5680" i="7"/>
  <c r="L5681" i="7"/>
  <c r="L5682" i="7"/>
  <c r="L5683" i="7"/>
  <c r="L5684" i="7"/>
  <c r="L5685" i="7"/>
  <c r="L5686" i="7"/>
  <c r="L5687" i="7"/>
  <c r="L5688" i="7"/>
  <c r="L5689" i="7"/>
  <c r="L5690" i="7"/>
  <c r="L5691" i="7"/>
  <c r="L5692" i="7"/>
  <c r="L5693" i="7"/>
  <c r="L5694" i="7"/>
  <c r="L5695" i="7"/>
  <c r="L5696" i="7"/>
  <c r="L5697" i="7"/>
  <c r="L5698" i="7"/>
  <c r="L5699" i="7"/>
  <c r="L5700" i="7"/>
  <c r="L5701" i="7"/>
  <c r="L5702" i="7"/>
  <c r="L5703" i="7"/>
  <c r="L5704" i="7"/>
  <c r="L5705" i="7"/>
  <c r="L5706" i="7"/>
  <c r="L5707" i="7"/>
  <c r="L5708" i="7"/>
  <c r="L5709" i="7"/>
  <c r="L5710" i="7"/>
  <c r="L5711" i="7"/>
  <c r="L5712" i="7"/>
  <c r="L5713" i="7"/>
  <c r="L5714" i="7"/>
  <c r="L5715" i="7"/>
  <c r="L5716" i="7"/>
  <c r="L5717" i="7"/>
  <c r="L5718" i="7"/>
  <c r="L5719" i="7"/>
  <c r="L5720" i="7"/>
  <c r="L5721" i="7"/>
  <c r="L5722" i="7"/>
  <c r="L5723" i="7"/>
  <c r="L5724" i="7"/>
  <c r="L5725" i="7"/>
  <c r="L5726" i="7"/>
  <c r="L5727" i="7"/>
  <c r="L5728" i="7"/>
  <c r="L5729" i="7"/>
  <c r="L5730" i="7"/>
  <c r="L5731" i="7"/>
  <c r="L5732" i="7"/>
  <c r="L5733" i="7"/>
  <c r="L5734" i="7"/>
  <c r="L5735" i="7"/>
  <c r="L5736" i="7"/>
  <c r="L5737" i="7"/>
  <c r="L5738" i="7"/>
  <c r="L5739" i="7"/>
  <c r="L5740" i="7"/>
  <c r="L5741" i="7"/>
  <c r="L5742" i="7"/>
  <c r="L5743" i="7"/>
  <c r="L5744" i="7"/>
  <c r="L5745" i="7"/>
  <c r="L5746" i="7"/>
  <c r="L5747" i="7"/>
  <c r="L5748" i="7"/>
  <c r="L5749" i="7"/>
  <c r="L5750" i="7"/>
  <c r="L5751" i="7"/>
  <c r="L5752" i="7"/>
  <c r="L5753" i="7"/>
  <c r="L5754" i="7"/>
  <c r="L5755" i="7"/>
  <c r="L5756" i="7"/>
  <c r="L5757" i="7"/>
  <c r="L5758" i="7"/>
  <c r="L5759" i="7"/>
  <c r="L5760" i="7"/>
  <c r="L5761" i="7"/>
  <c r="L5762" i="7"/>
  <c r="L5763" i="7"/>
  <c r="L5764" i="7"/>
  <c r="L5765" i="7"/>
  <c r="L5766" i="7"/>
  <c r="L5767" i="7"/>
  <c r="L5768" i="7"/>
  <c r="L5769" i="7"/>
  <c r="L5770" i="7"/>
  <c r="L5771" i="7"/>
  <c r="L5772" i="7"/>
  <c r="L5773" i="7"/>
  <c r="L5774" i="7"/>
  <c r="L5775" i="7"/>
  <c r="L5776" i="7"/>
  <c r="L5777" i="7"/>
  <c r="L5778" i="7"/>
  <c r="L5779" i="7"/>
  <c r="L5780" i="7"/>
  <c r="L5781" i="7"/>
  <c r="L5782" i="7"/>
  <c r="L5783" i="7"/>
  <c r="L5784" i="7"/>
  <c r="L5785" i="7"/>
  <c r="L5786" i="7"/>
  <c r="L5787" i="7"/>
  <c r="L5788" i="7"/>
  <c r="L5789" i="7"/>
  <c r="L5790" i="7"/>
  <c r="L5791" i="7"/>
  <c r="L5792" i="7"/>
  <c r="L5793" i="7"/>
  <c r="L5794" i="7"/>
  <c r="L5795" i="7"/>
  <c r="L5796" i="7"/>
  <c r="L5797" i="7"/>
  <c r="L5798" i="7"/>
  <c r="L5799" i="7"/>
  <c r="L5800" i="7"/>
  <c r="L5801" i="7"/>
  <c r="L5802" i="7"/>
  <c r="L5803" i="7"/>
  <c r="L5804" i="7"/>
  <c r="L5805" i="7"/>
  <c r="L5806" i="7"/>
  <c r="L5807" i="7"/>
  <c r="L5808" i="7"/>
  <c r="L5809" i="7"/>
  <c r="L5810" i="7"/>
  <c r="L5811" i="7"/>
  <c r="L5812" i="7"/>
  <c r="L5813" i="7"/>
  <c r="L5814" i="7"/>
  <c r="L5815" i="7"/>
  <c r="L5816" i="7"/>
  <c r="L5817" i="7"/>
  <c r="L5818" i="7"/>
  <c r="L5819" i="7"/>
  <c r="L5820" i="7"/>
  <c r="L5821" i="7"/>
  <c r="L5822" i="7"/>
  <c r="L5823" i="7"/>
  <c r="L5824" i="7"/>
  <c r="L5825" i="7"/>
  <c r="L5826" i="7"/>
  <c r="L5827" i="7"/>
  <c r="L5828" i="7"/>
  <c r="L5829" i="7"/>
  <c r="L5830" i="7"/>
  <c r="L5831" i="7"/>
  <c r="L5832" i="7"/>
  <c r="L5833" i="7"/>
  <c r="L5834" i="7"/>
  <c r="L5835" i="7"/>
  <c r="L5836" i="7"/>
  <c r="L5837" i="7"/>
  <c r="L5838" i="7"/>
  <c r="L5839" i="7"/>
  <c r="L5840" i="7"/>
  <c r="L5841" i="7"/>
  <c r="L5842" i="7"/>
  <c r="L5843" i="7"/>
  <c r="L5844" i="7"/>
  <c r="L5845" i="7"/>
  <c r="L5846" i="7"/>
  <c r="L5847" i="7"/>
  <c r="L5848" i="7"/>
  <c r="L5849" i="7"/>
  <c r="L5850" i="7"/>
  <c r="L5851" i="7"/>
  <c r="L5852" i="7"/>
  <c r="L5853" i="7"/>
  <c r="L5854" i="7"/>
  <c r="L5855" i="7"/>
  <c r="L5856" i="7"/>
  <c r="L5857" i="7"/>
  <c r="L5858" i="7"/>
  <c r="L5859" i="7"/>
  <c r="L5860" i="7"/>
  <c r="L5861" i="7"/>
  <c r="L5862" i="7"/>
  <c r="L5863" i="7"/>
  <c r="L5864" i="7"/>
  <c r="L5865" i="7"/>
  <c r="L5866" i="7"/>
  <c r="L5867" i="7"/>
  <c r="L5868" i="7"/>
  <c r="L5869" i="7"/>
  <c r="L5870" i="7"/>
  <c r="L5871" i="7"/>
  <c r="L5872" i="7"/>
  <c r="L5873" i="7"/>
  <c r="L5874" i="7"/>
  <c r="L5875" i="7"/>
  <c r="L5876" i="7"/>
  <c r="L5877" i="7"/>
  <c r="L5878" i="7"/>
  <c r="L5879" i="7"/>
  <c r="L5880" i="7"/>
  <c r="L5881" i="7"/>
  <c r="L5882" i="7"/>
  <c r="L5883" i="7"/>
  <c r="L5884" i="7"/>
  <c r="L5885" i="7"/>
  <c r="L5886" i="7"/>
  <c r="L5887" i="7"/>
  <c r="L5888" i="7"/>
  <c r="L5889" i="7"/>
  <c r="L5890" i="7"/>
  <c r="L5891" i="7"/>
  <c r="L5892" i="7"/>
  <c r="L5893" i="7"/>
  <c r="L5894" i="7"/>
  <c r="L5895" i="7"/>
  <c r="L5896" i="7"/>
  <c r="L5897" i="7"/>
  <c r="L5898" i="7"/>
  <c r="L5899" i="7"/>
  <c r="L5900" i="7"/>
  <c r="L5901" i="7"/>
  <c r="L5902" i="7"/>
  <c r="L5903" i="7"/>
  <c r="L5904" i="7"/>
  <c r="L5905" i="7"/>
  <c r="L5906" i="7"/>
  <c r="L5907" i="7"/>
  <c r="L5908" i="7"/>
  <c r="L5909" i="7"/>
  <c r="L5910" i="7"/>
  <c r="L5911" i="7"/>
  <c r="L5912" i="7"/>
  <c r="L5913" i="7"/>
  <c r="L5914" i="7"/>
  <c r="L5915" i="7"/>
  <c r="L5916" i="7"/>
  <c r="L5917" i="7"/>
  <c r="L5918" i="7"/>
  <c r="L5919" i="7"/>
  <c r="L5920" i="7"/>
  <c r="L5921" i="7"/>
  <c r="L5922" i="7"/>
  <c r="L5923" i="7"/>
  <c r="L5924" i="7"/>
  <c r="L5925" i="7"/>
  <c r="L5926" i="7"/>
  <c r="L5927" i="7"/>
  <c r="L5928" i="7"/>
  <c r="L5929" i="7"/>
  <c r="L5930" i="7"/>
  <c r="L5931" i="7"/>
  <c r="L5932" i="7"/>
  <c r="L5933" i="7"/>
  <c r="L5934" i="7"/>
  <c r="L5935" i="7"/>
  <c r="L5936" i="7"/>
  <c r="L5937" i="7"/>
  <c r="L5938" i="7"/>
  <c r="L5939" i="7"/>
  <c r="L5940" i="7"/>
  <c r="L5941" i="7"/>
  <c r="L5942" i="7"/>
  <c r="L5943" i="7"/>
  <c r="L5944" i="7"/>
  <c r="L5945" i="7"/>
  <c r="L5946" i="7"/>
  <c r="L5947" i="7"/>
  <c r="L5948" i="7"/>
  <c r="L5949" i="7"/>
  <c r="L5950" i="7"/>
  <c r="L5951" i="7"/>
  <c r="L5952" i="7"/>
  <c r="L5953" i="7"/>
  <c r="L5954" i="7"/>
  <c r="L5955" i="7"/>
  <c r="L5956" i="7"/>
  <c r="L5957" i="7"/>
  <c r="L5958" i="7"/>
  <c r="L5959" i="7"/>
  <c r="L5960" i="7"/>
  <c r="L5961" i="7"/>
  <c r="L5962" i="7"/>
  <c r="L5963" i="7"/>
  <c r="L5964" i="7"/>
  <c r="L5965" i="7"/>
  <c r="L5966" i="7"/>
  <c r="L5967" i="7"/>
  <c r="L5968" i="7"/>
  <c r="L5969" i="7"/>
  <c r="L5970" i="7"/>
  <c r="L5971" i="7"/>
  <c r="L5972" i="7"/>
  <c r="L5973" i="7"/>
  <c r="L5974" i="7"/>
  <c r="L5975" i="7"/>
  <c r="L5976" i="7"/>
  <c r="L5977" i="7"/>
  <c r="L5978" i="7"/>
  <c r="L5979" i="7"/>
  <c r="L5980" i="7"/>
  <c r="L5981" i="7"/>
  <c r="L5982" i="7"/>
  <c r="L5983" i="7"/>
  <c r="L5984" i="7"/>
  <c r="L5985" i="7"/>
  <c r="L5986" i="7"/>
  <c r="L5987" i="7"/>
  <c r="L5988" i="7"/>
  <c r="L5989" i="7"/>
  <c r="L5990" i="7"/>
  <c r="L5991" i="7"/>
  <c r="L5992" i="7"/>
  <c r="L5993" i="7"/>
  <c r="L5994" i="7"/>
  <c r="L5995" i="7"/>
  <c r="L5996" i="7"/>
  <c r="L5997" i="7"/>
  <c r="L5998" i="7"/>
  <c r="L5999" i="7"/>
  <c r="L6000" i="7"/>
  <c r="L6001" i="7"/>
  <c r="L6002" i="7"/>
  <c r="L6003" i="7"/>
  <c r="L6004" i="7"/>
  <c r="L6005" i="7"/>
  <c r="L6006" i="7"/>
  <c r="L6007" i="7"/>
  <c r="L6008" i="7"/>
  <c r="L6009" i="7"/>
  <c r="L6010" i="7"/>
  <c r="L6011" i="7"/>
  <c r="L6012" i="7"/>
  <c r="L6013" i="7"/>
  <c r="L6014" i="7"/>
  <c r="L6015" i="7"/>
  <c r="L6016" i="7"/>
  <c r="L6017" i="7"/>
  <c r="L6018" i="7"/>
  <c r="L6019" i="7"/>
  <c r="L6020" i="7"/>
  <c r="L6021" i="7"/>
  <c r="L6022" i="7"/>
  <c r="L6023" i="7"/>
  <c r="L6024" i="7"/>
  <c r="L6025" i="7"/>
  <c r="L6026" i="7"/>
  <c r="L6027" i="7"/>
  <c r="L6028" i="7"/>
  <c r="L6029" i="7"/>
  <c r="L6030" i="7"/>
  <c r="L6031" i="7"/>
  <c r="L6032" i="7"/>
  <c r="L6033" i="7"/>
  <c r="L6034" i="7"/>
  <c r="L6035" i="7"/>
  <c r="L6036" i="7"/>
  <c r="L6037" i="7"/>
  <c r="L6038" i="7"/>
  <c r="L6039" i="7"/>
  <c r="L6040" i="7"/>
  <c r="L6041" i="7"/>
  <c r="L6042" i="7"/>
  <c r="L6043" i="7"/>
  <c r="L6044" i="7"/>
  <c r="L6045" i="7"/>
  <c r="L6046" i="7"/>
  <c r="L6047" i="7"/>
  <c r="L6048" i="7"/>
  <c r="L6049" i="7"/>
  <c r="L6050" i="7"/>
  <c r="L6051" i="7"/>
  <c r="L6052" i="7"/>
  <c r="L6053" i="7"/>
  <c r="L6054" i="7"/>
  <c r="L6055" i="7"/>
  <c r="L6056" i="7"/>
  <c r="L6057" i="7"/>
  <c r="L6058" i="7"/>
  <c r="L6059" i="7"/>
  <c r="L6060" i="7"/>
  <c r="L6061" i="7"/>
  <c r="L6062" i="7"/>
  <c r="L6063" i="7"/>
  <c r="L6064" i="7"/>
  <c r="L6065" i="7"/>
  <c r="L6066" i="7"/>
  <c r="L6067" i="7"/>
  <c r="L6068" i="7"/>
  <c r="L6069" i="7"/>
  <c r="L6070" i="7"/>
  <c r="L6071" i="7"/>
  <c r="L6072" i="7"/>
  <c r="L6073" i="7"/>
  <c r="L6074" i="7"/>
  <c r="L6075" i="7"/>
  <c r="L6076" i="7"/>
  <c r="L6077" i="7"/>
  <c r="L6078" i="7"/>
  <c r="L6079" i="7"/>
  <c r="L6080" i="7"/>
  <c r="L6081" i="7"/>
  <c r="L6082" i="7"/>
  <c r="L6083" i="7"/>
  <c r="L6084" i="7"/>
  <c r="L6085" i="7"/>
  <c r="L6086" i="7"/>
  <c r="L6087" i="7"/>
  <c r="L6088" i="7"/>
  <c r="L6089" i="7"/>
  <c r="L6090" i="7"/>
  <c r="L6091" i="7"/>
  <c r="L6092" i="7"/>
  <c r="L6093" i="7"/>
  <c r="L6094" i="7"/>
  <c r="L6095" i="7"/>
  <c r="L6096" i="7"/>
  <c r="L6097" i="7"/>
  <c r="L6098" i="7"/>
  <c r="L6099" i="7"/>
  <c r="L6100" i="7"/>
  <c r="L6101" i="7"/>
  <c r="L6102" i="7"/>
  <c r="L6103" i="7"/>
  <c r="L6104" i="7"/>
  <c r="L6105" i="7"/>
  <c r="L6106" i="7"/>
  <c r="L6107" i="7"/>
  <c r="L6108" i="7"/>
  <c r="L6109" i="7"/>
  <c r="L6110" i="7"/>
  <c r="L6111" i="7"/>
  <c r="L6112" i="7"/>
  <c r="L6113" i="7"/>
  <c r="L6114" i="7"/>
  <c r="L6115" i="7"/>
  <c r="L6116" i="7"/>
  <c r="L6117" i="7"/>
  <c r="L6118" i="7"/>
  <c r="L6119" i="7"/>
  <c r="L6120" i="7"/>
  <c r="L6121" i="7"/>
  <c r="L6122" i="7"/>
  <c r="L6123" i="7"/>
  <c r="L6124" i="7"/>
  <c r="L6125" i="7"/>
  <c r="L6126" i="7"/>
  <c r="L6127" i="7"/>
  <c r="L6128" i="7"/>
  <c r="L6129" i="7"/>
  <c r="L6130" i="7"/>
  <c r="L6131" i="7"/>
  <c r="L6132" i="7"/>
  <c r="L6133" i="7"/>
  <c r="L6134" i="7"/>
  <c r="L6135" i="7"/>
  <c r="L6136" i="7"/>
  <c r="L6137" i="7"/>
  <c r="L6138" i="7"/>
  <c r="L6139" i="7"/>
  <c r="L6140" i="7"/>
  <c r="L6141" i="7"/>
  <c r="L6142" i="7"/>
  <c r="L6143" i="7"/>
  <c r="L6144" i="7"/>
  <c r="L6145" i="7"/>
  <c r="L6146" i="7"/>
  <c r="L6147" i="7"/>
  <c r="L6148" i="7"/>
  <c r="L6149" i="7"/>
  <c r="L6150" i="7"/>
  <c r="L6151" i="7"/>
  <c r="L6152" i="7"/>
  <c r="L6153" i="7"/>
  <c r="L6154" i="7"/>
  <c r="L6155" i="7"/>
  <c r="L6156" i="7"/>
  <c r="L6157" i="7"/>
  <c r="L6158" i="7"/>
  <c r="L6159" i="7"/>
  <c r="L6160" i="7"/>
  <c r="L6161" i="7"/>
  <c r="L6162" i="7"/>
  <c r="L6163" i="7"/>
  <c r="L6164" i="7"/>
  <c r="L6165" i="7"/>
  <c r="L6166" i="7"/>
  <c r="L6167" i="7"/>
  <c r="L6168" i="7"/>
  <c r="L6169" i="7"/>
  <c r="L6170" i="7"/>
  <c r="L6171" i="7"/>
  <c r="L6172" i="7"/>
  <c r="L6173" i="7"/>
  <c r="L6174" i="7"/>
  <c r="L6175" i="7"/>
  <c r="L6176" i="7"/>
  <c r="L6177" i="7"/>
  <c r="L6178" i="7"/>
  <c r="L6179" i="7"/>
  <c r="L6180" i="7"/>
  <c r="L6181" i="7"/>
  <c r="L6182" i="7"/>
  <c r="L6183" i="7"/>
  <c r="L6184" i="7"/>
  <c r="L6185" i="7"/>
  <c r="L6186" i="7"/>
  <c r="L6187" i="7"/>
  <c r="L6188" i="7"/>
  <c r="L6189" i="7"/>
  <c r="L6190" i="7"/>
  <c r="L6191" i="7"/>
  <c r="L6192" i="7"/>
  <c r="L6193" i="7"/>
  <c r="L6194" i="7"/>
  <c r="L6195" i="7"/>
  <c r="L6196" i="7"/>
  <c r="L6197" i="7"/>
  <c r="L6198" i="7"/>
  <c r="L6199" i="7"/>
  <c r="L6200" i="7"/>
  <c r="L6201" i="7"/>
  <c r="L6202" i="7"/>
  <c r="L6203" i="7"/>
  <c r="L6204" i="7"/>
  <c r="L6205" i="7"/>
  <c r="L6206" i="7"/>
  <c r="L6207" i="7"/>
  <c r="L6208" i="7"/>
  <c r="L6209" i="7"/>
  <c r="L6210" i="7"/>
  <c r="L6211" i="7"/>
  <c r="L6212" i="7"/>
  <c r="L6213" i="7"/>
  <c r="L6214" i="7"/>
  <c r="L6215" i="7"/>
  <c r="L6216" i="7"/>
  <c r="L6217" i="7"/>
  <c r="L6218" i="7"/>
  <c r="L6219" i="7"/>
  <c r="L6220" i="7"/>
  <c r="L6221" i="7"/>
  <c r="L6222" i="7"/>
  <c r="L6223" i="7"/>
  <c r="L6224" i="7"/>
  <c r="L6225" i="7"/>
  <c r="L6226" i="7"/>
  <c r="L6227" i="7"/>
  <c r="L6228" i="7"/>
  <c r="L6229" i="7"/>
  <c r="L6230" i="7"/>
  <c r="L6231" i="7"/>
  <c r="L6232" i="7"/>
  <c r="L6233" i="7"/>
  <c r="L6234" i="7"/>
  <c r="L6235" i="7"/>
  <c r="L6236" i="7"/>
  <c r="L6237" i="7"/>
  <c r="L6238" i="7"/>
  <c r="L6239" i="7"/>
  <c r="L6240" i="7"/>
  <c r="L6241" i="7"/>
  <c r="L6242" i="7"/>
  <c r="L6243" i="7"/>
  <c r="L6244" i="7"/>
  <c r="L6245" i="7"/>
  <c r="L6246" i="7"/>
  <c r="L6247" i="7"/>
  <c r="L6248" i="7"/>
  <c r="L6249" i="7"/>
  <c r="L6250" i="7"/>
  <c r="L6251" i="7"/>
  <c r="L6252" i="7"/>
  <c r="L6253" i="7"/>
  <c r="L6254" i="7"/>
  <c r="L6255" i="7"/>
  <c r="L6256" i="7"/>
  <c r="L6257" i="7"/>
  <c r="L6258" i="7"/>
  <c r="L6259" i="7"/>
  <c r="L6260" i="7"/>
  <c r="L6261" i="7"/>
  <c r="L6262" i="7"/>
  <c r="L6263" i="7"/>
  <c r="L6264" i="7"/>
  <c r="L6265" i="7"/>
  <c r="L6266" i="7"/>
  <c r="L6267" i="7"/>
  <c r="L6268" i="7"/>
  <c r="L6269" i="7"/>
  <c r="L6270" i="7"/>
  <c r="L6271" i="7"/>
  <c r="L6272" i="7"/>
  <c r="L6273" i="7"/>
  <c r="L6274" i="7"/>
  <c r="L6275" i="7"/>
  <c r="L6276" i="7"/>
  <c r="L6277" i="7"/>
  <c r="L6278" i="7"/>
  <c r="L6279" i="7"/>
  <c r="L6280" i="7"/>
  <c r="L6281" i="7"/>
  <c r="L6282" i="7"/>
  <c r="L6283" i="7"/>
  <c r="L6284" i="7"/>
  <c r="L6285" i="7"/>
  <c r="L6286" i="7"/>
  <c r="L6287" i="7"/>
  <c r="L6288" i="7"/>
  <c r="L6289" i="7"/>
  <c r="L6290" i="7"/>
  <c r="L6291" i="7"/>
  <c r="L6292" i="7"/>
  <c r="L6293" i="7"/>
  <c r="L6294" i="7"/>
  <c r="L6295" i="7"/>
  <c r="L6296" i="7"/>
  <c r="L6297" i="7"/>
  <c r="L6298" i="7"/>
  <c r="L6299" i="7"/>
  <c r="L6300" i="7"/>
  <c r="L6301" i="7"/>
  <c r="L6302" i="7"/>
  <c r="L6303" i="7"/>
  <c r="L6304" i="7"/>
  <c r="L6305" i="7"/>
  <c r="L6306" i="7"/>
  <c r="L6307" i="7"/>
  <c r="L6308" i="7"/>
  <c r="L6309" i="7"/>
  <c r="L6310" i="7"/>
  <c r="L6311" i="7"/>
  <c r="L6312" i="7"/>
  <c r="L6313" i="7"/>
  <c r="L6314" i="7"/>
  <c r="L6315" i="7"/>
  <c r="L6316" i="7"/>
  <c r="L6317" i="7"/>
  <c r="L6318" i="7"/>
  <c r="L6319" i="7"/>
  <c r="L6320" i="7"/>
  <c r="L6321" i="7"/>
  <c r="L6322" i="7"/>
  <c r="L6323" i="7"/>
  <c r="L6324" i="7"/>
  <c r="L6325" i="7"/>
  <c r="L6326" i="7"/>
  <c r="L6327" i="7"/>
  <c r="L6328" i="7"/>
  <c r="L6329" i="7"/>
  <c r="L6330" i="7"/>
  <c r="L6331" i="7"/>
  <c r="L6332" i="7"/>
  <c r="L6333" i="7"/>
  <c r="L6334" i="7"/>
  <c r="L6335" i="7"/>
  <c r="L6336" i="7"/>
  <c r="L6337" i="7"/>
  <c r="L6338" i="7"/>
  <c r="L6339" i="7"/>
  <c r="L6340" i="7"/>
  <c r="L6341" i="7"/>
  <c r="L6342" i="7"/>
  <c r="L6343" i="7"/>
  <c r="L6344" i="7"/>
  <c r="L6345" i="7"/>
  <c r="L6346" i="7"/>
  <c r="L6347" i="7"/>
  <c r="L6348" i="7"/>
  <c r="L6349" i="7"/>
  <c r="L6350" i="7"/>
  <c r="L6351" i="7"/>
  <c r="L6352" i="7"/>
  <c r="L6353" i="7"/>
  <c r="L6354" i="7"/>
  <c r="L6355" i="7"/>
  <c r="L6356" i="7"/>
  <c r="L6357" i="7"/>
  <c r="L6358" i="7"/>
  <c r="L6359" i="7"/>
  <c r="L6360" i="7"/>
  <c r="L6361" i="7"/>
  <c r="L6362" i="7"/>
  <c r="L6363" i="7"/>
  <c r="L6364" i="7"/>
  <c r="L6365" i="7"/>
  <c r="L6366" i="7"/>
  <c r="L6367" i="7"/>
  <c r="L6368" i="7"/>
  <c r="L6369" i="7"/>
  <c r="L6370" i="7"/>
  <c r="L6371" i="7"/>
  <c r="L6372" i="7"/>
  <c r="L6373" i="7"/>
  <c r="L6374" i="7"/>
  <c r="L6375" i="7"/>
  <c r="L6376" i="7"/>
  <c r="L6377" i="7"/>
  <c r="L6378" i="7"/>
  <c r="L6379" i="7"/>
  <c r="L6380" i="7"/>
  <c r="L6381" i="7"/>
  <c r="L6382" i="7"/>
  <c r="L6383" i="7"/>
  <c r="L6384" i="7"/>
  <c r="L6385" i="7"/>
  <c r="L6386" i="7"/>
  <c r="L6387" i="7"/>
  <c r="L6388" i="7"/>
  <c r="L6389" i="7"/>
  <c r="L6390" i="7"/>
  <c r="L6391" i="7"/>
  <c r="L6392" i="7"/>
  <c r="L6393" i="7"/>
  <c r="L6394" i="7"/>
  <c r="L6395" i="7"/>
  <c r="L6396" i="7"/>
  <c r="L6397" i="7"/>
  <c r="L6398" i="7"/>
  <c r="L6399" i="7"/>
  <c r="L6400" i="7"/>
  <c r="L6401" i="7"/>
  <c r="L6402" i="7"/>
  <c r="L6403" i="7"/>
  <c r="L6404" i="7"/>
  <c r="L6405" i="7"/>
  <c r="L6406" i="7"/>
  <c r="L6407" i="7"/>
  <c r="L6408" i="7"/>
  <c r="L6409" i="7"/>
  <c r="L6410" i="7"/>
  <c r="L6411" i="7"/>
  <c r="L6412" i="7"/>
  <c r="L6413" i="7"/>
  <c r="L6414" i="7"/>
  <c r="L6415" i="7"/>
  <c r="L6416" i="7"/>
  <c r="L6417" i="7"/>
  <c r="L6418" i="7"/>
  <c r="L6419" i="7"/>
  <c r="L6420" i="7"/>
  <c r="L6421" i="7"/>
  <c r="L6422" i="7"/>
  <c r="L6423" i="7"/>
  <c r="L6424" i="7"/>
  <c r="L6425" i="7"/>
  <c r="L6426" i="7"/>
  <c r="L6427" i="7"/>
  <c r="L6428" i="7"/>
  <c r="L6429" i="7"/>
  <c r="L6430" i="7"/>
  <c r="L6431" i="7"/>
  <c r="L6432" i="7"/>
  <c r="L6433" i="7"/>
  <c r="L6434" i="7"/>
  <c r="L6435" i="7"/>
  <c r="L6436" i="7"/>
  <c r="L6437" i="7"/>
  <c r="L6438" i="7"/>
  <c r="L6439" i="7"/>
  <c r="L6440" i="7"/>
  <c r="L6441" i="7"/>
  <c r="L6442" i="7"/>
  <c r="L6443" i="7"/>
  <c r="L6444" i="7"/>
  <c r="L6445" i="7"/>
  <c r="L6446" i="7"/>
  <c r="L6447" i="7"/>
  <c r="L6448" i="7"/>
  <c r="L6449" i="7"/>
  <c r="L6450" i="7"/>
  <c r="L6451" i="7"/>
  <c r="L6452" i="7"/>
  <c r="L6453" i="7"/>
  <c r="L6454" i="7"/>
  <c r="L6455" i="7"/>
  <c r="L6456" i="7"/>
  <c r="L6457" i="7"/>
  <c r="L6458" i="7"/>
  <c r="L6459" i="7"/>
  <c r="L6460" i="7"/>
  <c r="L6461" i="7"/>
  <c r="L6462" i="7"/>
  <c r="L6463" i="7"/>
  <c r="L6464" i="7"/>
  <c r="L6465" i="7"/>
  <c r="L6466" i="7"/>
  <c r="L6467" i="7"/>
  <c r="L6468" i="7"/>
  <c r="L6469" i="7"/>
  <c r="L6470" i="7"/>
  <c r="L6471" i="7"/>
  <c r="L6472" i="7"/>
  <c r="L6473" i="7"/>
  <c r="L6474" i="7"/>
  <c r="L6475" i="7"/>
  <c r="L6476" i="7"/>
  <c r="L6477" i="7"/>
  <c r="L6478" i="7"/>
  <c r="L6479" i="7"/>
  <c r="L6480" i="7"/>
  <c r="L6481" i="7"/>
  <c r="L6482" i="7"/>
  <c r="L6483" i="7"/>
  <c r="L6484" i="7"/>
  <c r="L6485" i="7"/>
  <c r="L6486" i="7"/>
  <c r="L6487" i="7"/>
  <c r="L6488" i="7"/>
  <c r="L6489" i="7"/>
  <c r="L6490" i="7"/>
  <c r="L6491" i="7"/>
  <c r="L6492" i="7"/>
  <c r="L6493" i="7"/>
  <c r="L6494" i="7"/>
  <c r="L6495" i="7"/>
  <c r="L6496" i="7"/>
  <c r="L6497" i="7"/>
  <c r="L6498" i="7"/>
  <c r="L6499" i="7"/>
  <c r="L6500" i="7"/>
  <c r="L6501" i="7"/>
  <c r="L6502" i="7"/>
  <c r="L6503" i="7"/>
  <c r="L6504" i="7"/>
  <c r="L6505" i="7"/>
  <c r="L6506" i="7"/>
  <c r="L6507" i="7"/>
  <c r="L6508" i="7"/>
  <c r="L6509" i="7"/>
  <c r="L6510" i="7"/>
  <c r="L6511" i="7"/>
  <c r="L6512" i="7"/>
  <c r="L6513" i="7"/>
  <c r="L6514" i="7"/>
  <c r="L6515" i="7"/>
  <c r="L6516" i="7"/>
  <c r="L6517" i="7"/>
  <c r="L6518" i="7"/>
  <c r="L6519" i="7"/>
  <c r="L6520" i="7"/>
  <c r="L6521" i="7"/>
  <c r="L6522" i="7"/>
  <c r="L6523" i="7"/>
  <c r="L6524" i="7"/>
  <c r="L6525" i="7"/>
  <c r="L6526" i="7"/>
  <c r="L6527" i="7"/>
  <c r="L6528" i="7"/>
  <c r="L6529" i="7"/>
  <c r="L6530" i="7"/>
  <c r="L6531" i="7"/>
  <c r="L6532" i="7"/>
  <c r="L6533" i="7"/>
  <c r="L6534" i="7"/>
  <c r="L6535" i="7"/>
  <c r="L6536" i="7"/>
  <c r="L6537" i="7"/>
  <c r="L6538" i="7"/>
  <c r="L6539" i="7"/>
  <c r="L6540" i="7"/>
  <c r="L6541" i="7"/>
  <c r="L6542" i="7"/>
  <c r="L6543" i="7"/>
  <c r="L6544" i="7"/>
  <c r="L6545" i="7"/>
  <c r="L6546" i="7"/>
  <c r="L6547" i="7"/>
  <c r="L6548" i="7"/>
  <c r="L6549" i="7"/>
  <c r="L6550" i="7"/>
  <c r="L6551" i="7"/>
  <c r="L6552" i="7"/>
  <c r="L6553" i="7"/>
  <c r="L6554" i="7"/>
  <c r="L6555" i="7"/>
  <c r="L6556" i="7"/>
  <c r="L6557" i="7"/>
  <c r="L6558" i="7"/>
  <c r="L6559" i="7"/>
  <c r="L6560" i="7"/>
  <c r="L6561" i="7"/>
  <c r="L6562" i="7"/>
  <c r="L6563" i="7"/>
  <c r="L6564" i="7"/>
  <c r="L6565" i="7"/>
  <c r="L6566" i="7"/>
  <c r="L6567" i="7"/>
  <c r="L6568" i="7"/>
  <c r="L6569" i="7"/>
  <c r="L6570" i="7"/>
  <c r="L6571" i="7"/>
  <c r="L6572" i="7"/>
  <c r="L6573" i="7"/>
  <c r="L6574" i="7"/>
  <c r="L6575" i="7"/>
  <c r="L6576" i="7"/>
  <c r="L6577" i="7"/>
  <c r="L6578" i="7"/>
  <c r="L6579" i="7"/>
  <c r="L6580" i="7"/>
  <c r="L6581" i="7"/>
  <c r="L6582" i="7"/>
  <c r="L6583" i="7"/>
  <c r="L6584" i="7"/>
  <c r="L6585" i="7"/>
  <c r="L6586" i="7"/>
  <c r="L6587" i="7"/>
  <c r="L6588" i="7"/>
  <c r="L6589" i="7"/>
  <c r="L6590" i="7"/>
  <c r="L6591" i="7"/>
  <c r="L6592" i="7"/>
  <c r="L6593" i="7"/>
  <c r="L6594" i="7"/>
  <c r="L6595" i="7"/>
  <c r="L6596" i="7"/>
  <c r="L6597" i="7"/>
  <c r="L6598" i="7"/>
  <c r="L6599" i="7"/>
  <c r="L6600" i="7"/>
  <c r="L6601" i="7"/>
  <c r="L6602" i="7"/>
  <c r="L6603" i="7"/>
  <c r="L6604" i="7"/>
  <c r="L6605" i="7"/>
  <c r="L6606" i="7"/>
  <c r="L6607" i="7"/>
  <c r="L6608" i="7"/>
  <c r="L6609" i="7"/>
  <c r="L6610" i="7"/>
  <c r="L6611" i="7"/>
  <c r="L6612" i="7"/>
  <c r="L6613" i="7"/>
  <c r="L6614" i="7"/>
  <c r="L6615" i="7"/>
  <c r="L6616" i="7"/>
  <c r="L6617" i="7"/>
  <c r="L6618" i="7"/>
  <c r="L6619" i="7"/>
  <c r="L6620" i="7"/>
  <c r="L6621" i="7"/>
  <c r="L6622" i="7"/>
  <c r="L6623" i="7"/>
  <c r="L6624" i="7"/>
  <c r="L6625" i="7"/>
  <c r="L6626" i="7"/>
  <c r="L6627" i="7"/>
  <c r="L6628" i="7"/>
  <c r="L6629" i="7"/>
  <c r="L6630" i="7"/>
  <c r="L6631" i="7"/>
  <c r="L6632" i="7"/>
  <c r="L6633" i="7"/>
  <c r="L6634" i="7"/>
  <c r="L6635" i="7"/>
  <c r="L6636" i="7"/>
  <c r="L6637" i="7"/>
  <c r="L6638" i="7"/>
  <c r="L6639" i="7"/>
  <c r="L6640" i="7"/>
  <c r="L6641" i="7"/>
  <c r="L6642" i="7"/>
  <c r="L6643" i="7"/>
  <c r="L6644" i="7"/>
  <c r="L6645" i="7"/>
  <c r="L6646" i="7"/>
  <c r="L6647" i="7"/>
  <c r="L6648" i="7"/>
  <c r="L6649" i="7"/>
  <c r="L6650" i="7"/>
  <c r="L6651" i="7"/>
  <c r="L6652" i="7"/>
  <c r="L6653" i="7"/>
  <c r="L6654" i="7"/>
  <c r="L6655" i="7"/>
  <c r="L6656" i="7"/>
  <c r="L6657" i="7"/>
  <c r="L6658" i="7"/>
  <c r="L6659" i="7"/>
  <c r="L6660" i="7"/>
  <c r="L6661" i="7"/>
  <c r="L6662" i="7"/>
  <c r="L6663" i="7"/>
  <c r="L6664" i="7"/>
  <c r="L6665" i="7"/>
  <c r="L6666" i="7"/>
  <c r="L6667" i="7"/>
  <c r="L6668" i="7"/>
  <c r="L6669" i="7"/>
  <c r="L6670" i="7"/>
  <c r="L6671" i="7"/>
  <c r="L6672" i="7"/>
  <c r="L6673" i="7"/>
  <c r="L6674" i="7"/>
  <c r="L6675" i="7"/>
  <c r="L6676" i="7"/>
  <c r="L6677" i="7"/>
  <c r="L6678" i="7"/>
  <c r="L6679" i="7"/>
  <c r="L6680" i="7"/>
  <c r="L6681" i="7"/>
  <c r="L6682" i="7"/>
  <c r="L6683" i="7"/>
  <c r="L6684" i="7"/>
  <c r="L6685" i="7"/>
  <c r="L6686" i="7"/>
  <c r="L6687" i="7"/>
  <c r="L6688" i="7"/>
  <c r="L6689" i="7"/>
  <c r="L6690" i="7"/>
  <c r="L6691" i="7"/>
  <c r="L6692" i="7"/>
  <c r="L6693" i="7"/>
  <c r="L6694" i="7"/>
  <c r="L6695" i="7"/>
  <c r="L6696" i="7"/>
  <c r="L6697" i="7"/>
  <c r="L6698" i="7"/>
  <c r="L6699" i="7"/>
  <c r="L6700" i="7"/>
  <c r="L6701" i="7"/>
  <c r="L6702" i="7"/>
  <c r="L6703" i="7"/>
  <c r="L6704" i="7"/>
  <c r="L6705" i="7"/>
  <c r="L6706" i="7"/>
  <c r="L6707" i="7"/>
  <c r="L6708" i="7"/>
  <c r="L6709" i="7"/>
  <c r="L6710" i="7"/>
  <c r="L6711" i="7"/>
  <c r="L6712" i="7"/>
  <c r="L6713" i="7"/>
  <c r="L6714" i="7"/>
  <c r="L6715" i="7"/>
  <c r="L6716" i="7"/>
  <c r="L6717" i="7"/>
  <c r="L6718" i="7"/>
  <c r="L6719" i="7"/>
  <c r="L6720" i="7"/>
  <c r="L6721" i="7"/>
  <c r="L6722" i="7"/>
  <c r="L6723" i="7"/>
  <c r="L6724" i="7"/>
  <c r="L6725" i="7"/>
  <c r="L6726" i="7"/>
  <c r="L6727" i="7"/>
  <c r="L6728" i="7"/>
  <c r="L6729" i="7"/>
  <c r="L6730" i="7"/>
  <c r="L6731" i="7"/>
  <c r="L6732" i="7"/>
  <c r="L6733" i="7"/>
  <c r="L6734" i="7"/>
  <c r="L6735" i="7"/>
  <c r="L6736" i="7"/>
  <c r="L6737" i="7"/>
  <c r="L6738" i="7"/>
  <c r="L6739" i="7"/>
  <c r="L6740" i="7"/>
  <c r="L6741" i="7"/>
  <c r="L6742" i="7"/>
  <c r="L6743" i="7"/>
  <c r="L6744" i="7"/>
  <c r="L6745" i="7"/>
  <c r="L6746" i="7"/>
  <c r="L6747" i="7"/>
  <c r="L6748" i="7"/>
  <c r="L6749" i="7"/>
  <c r="L6750" i="7"/>
  <c r="L6751" i="7"/>
  <c r="L6752" i="7"/>
  <c r="L6753" i="7"/>
  <c r="L6754" i="7"/>
  <c r="L6755" i="7"/>
  <c r="L6756" i="7"/>
  <c r="L6757" i="7"/>
  <c r="L6758" i="7"/>
  <c r="L6759" i="7"/>
  <c r="L6760" i="7"/>
  <c r="L6761" i="7"/>
  <c r="L6762" i="7"/>
  <c r="L6763" i="7"/>
  <c r="L6764" i="7"/>
  <c r="L6765" i="7"/>
  <c r="L6766" i="7"/>
  <c r="L6767" i="7"/>
  <c r="L6768" i="7"/>
  <c r="L6769" i="7"/>
  <c r="L6770" i="7"/>
  <c r="L6771" i="7"/>
  <c r="L6772" i="7"/>
  <c r="L6773" i="7"/>
  <c r="L6774" i="7"/>
  <c r="L6775" i="7"/>
  <c r="L6776" i="7"/>
  <c r="L6777" i="7"/>
  <c r="L6778" i="7"/>
  <c r="L6779" i="7"/>
  <c r="L6780" i="7"/>
  <c r="L6781" i="7"/>
  <c r="L6782" i="7"/>
  <c r="L6783" i="7"/>
  <c r="L6784" i="7"/>
  <c r="L6785" i="7"/>
  <c r="L6786" i="7"/>
  <c r="L6787" i="7"/>
  <c r="L6788" i="7"/>
  <c r="L6789" i="7"/>
  <c r="L6790" i="7"/>
  <c r="L6791" i="7"/>
  <c r="L6792" i="7"/>
  <c r="L6793" i="7"/>
  <c r="L6794" i="7"/>
  <c r="L6795" i="7"/>
  <c r="L6796" i="7"/>
  <c r="L6797" i="7"/>
  <c r="L6798" i="7"/>
  <c r="L6799" i="7"/>
  <c r="L6800" i="7"/>
  <c r="L6801" i="7"/>
  <c r="L6802" i="7"/>
  <c r="L6803" i="7"/>
  <c r="L6804" i="7"/>
  <c r="L6805" i="7"/>
  <c r="L6806" i="7"/>
  <c r="L6807" i="7"/>
  <c r="L6808" i="7"/>
  <c r="L6809" i="7"/>
  <c r="L6810" i="7"/>
  <c r="L6811" i="7"/>
  <c r="L6812" i="7"/>
  <c r="L6813" i="7"/>
  <c r="L6814" i="7"/>
  <c r="L6815" i="7"/>
  <c r="L6816" i="7"/>
  <c r="L6817" i="7"/>
  <c r="L6818" i="7"/>
  <c r="L6819" i="7"/>
  <c r="L6820" i="7"/>
  <c r="L6821" i="7"/>
  <c r="L6822" i="7"/>
  <c r="L6823" i="7"/>
  <c r="L6824" i="7"/>
  <c r="L6825" i="7"/>
  <c r="L6826" i="7"/>
  <c r="L6827" i="7"/>
  <c r="L6828" i="7"/>
  <c r="L6829" i="7"/>
  <c r="L6830" i="7"/>
  <c r="L6831" i="7"/>
  <c r="L6832" i="7"/>
  <c r="L6833" i="7"/>
  <c r="L6834" i="7"/>
  <c r="L6835" i="7"/>
  <c r="L6836" i="7"/>
  <c r="L6837" i="7"/>
  <c r="L6838" i="7"/>
  <c r="L6839" i="7"/>
  <c r="L6840" i="7"/>
  <c r="L6841" i="7"/>
  <c r="L6842" i="7"/>
  <c r="L6843" i="7"/>
  <c r="L6844" i="7"/>
  <c r="L6845" i="7"/>
  <c r="L6846" i="7"/>
  <c r="L6847" i="7"/>
  <c r="L6848" i="7"/>
  <c r="L6849" i="7"/>
  <c r="L6850" i="7"/>
  <c r="L6851" i="7"/>
  <c r="L6852" i="7"/>
  <c r="L6853" i="7"/>
  <c r="L6854" i="7"/>
  <c r="L6855" i="7"/>
  <c r="L6856" i="7"/>
  <c r="L6857" i="7"/>
  <c r="L6858" i="7"/>
  <c r="L6859" i="7"/>
  <c r="L6860" i="7"/>
  <c r="L6861" i="7"/>
  <c r="L6862" i="7"/>
  <c r="L6863" i="7"/>
  <c r="L6864" i="7"/>
  <c r="L6865" i="7"/>
  <c r="L6866" i="7"/>
  <c r="L6867" i="7"/>
  <c r="L6868" i="7"/>
  <c r="L6869" i="7"/>
  <c r="L6870" i="7"/>
  <c r="L6871" i="7"/>
  <c r="L6872" i="7"/>
  <c r="L6873" i="7"/>
  <c r="L6874" i="7"/>
  <c r="L6875" i="7"/>
  <c r="L6876" i="7"/>
  <c r="L6877" i="7"/>
  <c r="L6878" i="7"/>
  <c r="L6879" i="7"/>
  <c r="L6880" i="7"/>
  <c r="L6881" i="7"/>
  <c r="L6882" i="7"/>
  <c r="L6883" i="7"/>
  <c r="L6884" i="7"/>
  <c r="L6885" i="7"/>
  <c r="L6886" i="7"/>
  <c r="L6887" i="7"/>
  <c r="L6888" i="7"/>
  <c r="L6889" i="7"/>
  <c r="L6890" i="7"/>
  <c r="L6891" i="7"/>
  <c r="L6892" i="7"/>
  <c r="L6893" i="7"/>
  <c r="L6894" i="7"/>
  <c r="L6895" i="7"/>
  <c r="L6896" i="7"/>
  <c r="L6897" i="7"/>
  <c r="L6898" i="7"/>
  <c r="L6899" i="7"/>
  <c r="L6900" i="7"/>
  <c r="L6901" i="7"/>
  <c r="L6902" i="7"/>
  <c r="L6903" i="7"/>
  <c r="L6904" i="7"/>
  <c r="L6905" i="7"/>
  <c r="L6906" i="7"/>
  <c r="L6907" i="7"/>
  <c r="L6908" i="7"/>
  <c r="L6909" i="7"/>
  <c r="L6910" i="7"/>
  <c r="L6911" i="7"/>
  <c r="L6912" i="7"/>
  <c r="L6913" i="7"/>
  <c r="L6914" i="7"/>
  <c r="L6915" i="7"/>
  <c r="L6916" i="7"/>
  <c r="L6917" i="7"/>
  <c r="L6918" i="7"/>
  <c r="L6919" i="7"/>
  <c r="L6920" i="7"/>
  <c r="L6921" i="7"/>
  <c r="L6922" i="7"/>
  <c r="L6923" i="7"/>
  <c r="L6924" i="7"/>
  <c r="L6925" i="7"/>
  <c r="L6926" i="7"/>
  <c r="L6927" i="7"/>
  <c r="L6928" i="7"/>
  <c r="L6929" i="7"/>
  <c r="L6930" i="7"/>
  <c r="L6931" i="7"/>
  <c r="L6932" i="7"/>
  <c r="L6933" i="7"/>
  <c r="L6934" i="7"/>
  <c r="L6935" i="7"/>
  <c r="L6936" i="7"/>
  <c r="L6937" i="7"/>
  <c r="L6938" i="7"/>
  <c r="L6939" i="7"/>
  <c r="L6940" i="7"/>
  <c r="L6941" i="7"/>
  <c r="L6942" i="7"/>
  <c r="L6943" i="7"/>
  <c r="L6944" i="7"/>
  <c r="L6945" i="7"/>
  <c r="L6946" i="7"/>
  <c r="L6947" i="7"/>
  <c r="L6948" i="7"/>
  <c r="L6949" i="7"/>
  <c r="L6950" i="7"/>
  <c r="L6951" i="7"/>
  <c r="L6952" i="7"/>
  <c r="L6953" i="7"/>
  <c r="L6954" i="7"/>
  <c r="L6955" i="7"/>
  <c r="L6956" i="7"/>
  <c r="L6957" i="7"/>
  <c r="L6958" i="7"/>
  <c r="L6959" i="7"/>
  <c r="L6960" i="7"/>
  <c r="L6961" i="7"/>
  <c r="L6962" i="7"/>
  <c r="L6963" i="7"/>
  <c r="L6964" i="7"/>
  <c r="L6965" i="7"/>
  <c r="L6966" i="7"/>
  <c r="L6967" i="7"/>
  <c r="L6968" i="7"/>
  <c r="L6969" i="7"/>
  <c r="L6970" i="7"/>
  <c r="L6971" i="7"/>
  <c r="L6972" i="7"/>
  <c r="L6973" i="7"/>
  <c r="L6974" i="7"/>
  <c r="L6975" i="7"/>
  <c r="L6976" i="7"/>
  <c r="L6977" i="7"/>
  <c r="L6978" i="7"/>
  <c r="L6979" i="7"/>
  <c r="L6980" i="7"/>
  <c r="L6981" i="7"/>
  <c r="L6982" i="7"/>
  <c r="L6983" i="7"/>
  <c r="L6984" i="7"/>
  <c r="L6985" i="7"/>
  <c r="L6986" i="7"/>
  <c r="L6987" i="7"/>
  <c r="L6988" i="7"/>
  <c r="L6989" i="7"/>
  <c r="L6990" i="7"/>
  <c r="L6991" i="7"/>
  <c r="L6992" i="7"/>
  <c r="L6993" i="7"/>
  <c r="L6994" i="7"/>
  <c r="L6995" i="7"/>
  <c r="L6996" i="7"/>
  <c r="L6997" i="7"/>
  <c r="L6998" i="7"/>
  <c r="L6999" i="7"/>
  <c r="L7000" i="7"/>
  <c r="L7001" i="7"/>
  <c r="L7002" i="7"/>
  <c r="L7003" i="7"/>
  <c r="L7004" i="7"/>
  <c r="L7005" i="7"/>
  <c r="L7006" i="7"/>
  <c r="L7007" i="7"/>
  <c r="L7008" i="7"/>
  <c r="L7009" i="7"/>
  <c r="L7010" i="7"/>
  <c r="L7011" i="7"/>
  <c r="L7012" i="7"/>
  <c r="L7013" i="7"/>
  <c r="L7014" i="7"/>
  <c r="L7015" i="7"/>
  <c r="L7016" i="7"/>
  <c r="L7017" i="7"/>
  <c r="L7018" i="7"/>
  <c r="L7019" i="7"/>
  <c r="L7020" i="7"/>
  <c r="L7021" i="7"/>
  <c r="L7022" i="7"/>
  <c r="L7023" i="7"/>
  <c r="L7024" i="7"/>
  <c r="L7025" i="7"/>
  <c r="L7026" i="7"/>
  <c r="L7027" i="7"/>
  <c r="L7028" i="7"/>
  <c r="L7029" i="7"/>
  <c r="L7030" i="7"/>
  <c r="L7031" i="7"/>
  <c r="L7032" i="7"/>
  <c r="L7033" i="7"/>
  <c r="L7034" i="7"/>
  <c r="L7035" i="7"/>
  <c r="L7036" i="7"/>
  <c r="L7037" i="7"/>
  <c r="L7038" i="7"/>
  <c r="L7039" i="7"/>
  <c r="L7040" i="7"/>
  <c r="L7041" i="7"/>
  <c r="L7042" i="7"/>
  <c r="L7043" i="7"/>
  <c r="L7044" i="7"/>
  <c r="L7045" i="7"/>
  <c r="L7046" i="7"/>
  <c r="L7047" i="7"/>
  <c r="L7048" i="7"/>
  <c r="L7049" i="7"/>
  <c r="L7050" i="7"/>
  <c r="L7051" i="7"/>
  <c r="L7052" i="7"/>
  <c r="L7053" i="7"/>
  <c r="L7054" i="7"/>
  <c r="L7055" i="7"/>
  <c r="L7056" i="7"/>
  <c r="L7057" i="7"/>
  <c r="L7058" i="7"/>
  <c r="L7059" i="7"/>
  <c r="L7060" i="7"/>
  <c r="L7061" i="7"/>
  <c r="L7062" i="7"/>
  <c r="L7063" i="7"/>
  <c r="L7064" i="7"/>
  <c r="L7065" i="7"/>
  <c r="L7066" i="7"/>
  <c r="L7067" i="7"/>
  <c r="L7068" i="7"/>
  <c r="L7069" i="7"/>
  <c r="L7070" i="7"/>
  <c r="L7071" i="7"/>
  <c r="L7072" i="7"/>
  <c r="L7073" i="7"/>
  <c r="L7074" i="7"/>
  <c r="L7075" i="7"/>
  <c r="L7076" i="7"/>
  <c r="L7077" i="7"/>
  <c r="L7078" i="7"/>
  <c r="L7079" i="7"/>
  <c r="L7080" i="7"/>
  <c r="L7081" i="7"/>
  <c r="L7082" i="7"/>
  <c r="L7083" i="7"/>
  <c r="L7084" i="7"/>
  <c r="L7085" i="7"/>
  <c r="L7086" i="7"/>
  <c r="L7087" i="7"/>
  <c r="L7088" i="7"/>
  <c r="L7089" i="7"/>
  <c r="L7090" i="7"/>
  <c r="L7091" i="7"/>
  <c r="L7092" i="7"/>
  <c r="L7093" i="7"/>
  <c r="L7094" i="7"/>
  <c r="L7095" i="7"/>
  <c r="L7096" i="7"/>
  <c r="L7097" i="7"/>
  <c r="L7098" i="7"/>
  <c r="L7099" i="7"/>
  <c r="L7100" i="7"/>
  <c r="L7101" i="7"/>
  <c r="L7102" i="7"/>
  <c r="L7103" i="7"/>
  <c r="L7104" i="7"/>
  <c r="L7105" i="7"/>
  <c r="L7106" i="7"/>
  <c r="L7107" i="7"/>
  <c r="L7108" i="7"/>
  <c r="L7109" i="7"/>
  <c r="L7110" i="7"/>
  <c r="L7111" i="7"/>
  <c r="L7112" i="7"/>
  <c r="L7113" i="7"/>
  <c r="L7114" i="7"/>
  <c r="L7115" i="7"/>
  <c r="L7116" i="7"/>
  <c r="L7117" i="7"/>
  <c r="L7118" i="7"/>
  <c r="L7119" i="7"/>
  <c r="L7120" i="7"/>
  <c r="L7121" i="7"/>
  <c r="L7122" i="7"/>
  <c r="L7123" i="7"/>
  <c r="L7124" i="7"/>
  <c r="L7125" i="7"/>
  <c r="L7126" i="7"/>
  <c r="L7127" i="7"/>
  <c r="L7128" i="7"/>
  <c r="L7129" i="7"/>
  <c r="L7130" i="7"/>
  <c r="L7131" i="7"/>
  <c r="L7132" i="7"/>
  <c r="L7133" i="7"/>
  <c r="L7134" i="7"/>
  <c r="L7135" i="7"/>
  <c r="L7136" i="7"/>
  <c r="L7137" i="7"/>
  <c r="L7138" i="7"/>
  <c r="L7139" i="7"/>
  <c r="L7140" i="7"/>
  <c r="L7141" i="7"/>
  <c r="L7142" i="7"/>
  <c r="L7143" i="7"/>
  <c r="L7144" i="7"/>
  <c r="L7145" i="7"/>
  <c r="L7146" i="7"/>
  <c r="L7147" i="7"/>
  <c r="L7148" i="7"/>
  <c r="L7149" i="7"/>
  <c r="L7150" i="7"/>
  <c r="L7151" i="7"/>
  <c r="L7152" i="7"/>
  <c r="L7153" i="7"/>
  <c r="L7154" i="7"/>
  <c r="L7155" i="7"/>
  <c r="L7156" i="7"/>
  <c r="L7157" i="7"/>
  <c r="L7158" i="7"/>
  <c r="L7159" i="7"/>
  <c r="L7160" i="7"/>
  <c r="L7161" i="7"/>
  <c r="L7162" i="7"/>
  <c r="L7163" i="7"/>
  <c r="L7164" i="7"/>
  <c r="L7165" i="7"/>
  <c r="L7166" i="7"/>
  <c r="L7167" i="7"/>
  <c r="L7168" i="7"/>
  <c r="L7169"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337" i="7"/>
  <c r="K2338" i="7"/>
  <c r="K2339" i="7"/>
  <c r="K2340" i="7"/>
  <c r="K2341" i="7"/>
  <c r="K2342" i="7"/>
  <c r="K2343" i="7"/>
  <c r="K2344" i="7"/>
  <c r="K2345" i="7"/>
  <c r="K2346" i="7"/>
  <c r="K2347" i="7"/>
  <c r="K2348" i="7"/>
  <c r="K2349" i="7"/>
  <c r="K2350" i="7"/>
  <c r="K2351" i="7"/>
  <c r="K2352" i="7"/>
  <c r="K2353" i="7"/>
  <c r="K2354" i="7"/>
  <c r="K2355" i="7"/>
  <c r="K2356" i="7"/>
  <c r="K2357" i="7"/>
  <c r="K2358" i="7"/>
  <c r="K2359" i="7"/>
  <c r="K2360" i="7"/>
  <c r="K2361" i="7"/>
  <c r="K2362" i="7"/>
  <c r="K2363" i="7"/>
  <c r="K2364" i="7"/>
  <c r="K2365" i="7"/>
  <c r="K2366" i="7"/>
  <c r="K2367" i="7"/>
  <c r="K2368" i="7"/>
  <c r="K2369" i="7"/>
  <c r="K2370" i="7"/>
  <c r="K2371" i="7"/>
  <c r="K2372" i="7"/>
  <c r="K2373" i="7"/>
  <c r="K2374" i="7"/>
  <c r="K2375" i="7"/>
  <c r="K2376" i="7"/>
  <c r="K2377" i="7"/>
  <c r="K2378" i="7"/>
  <c r="K2379" i="7"/>
  <c r="K2380" i="7"/>
  <c r="K2381" i="7"/>
  <c r="K2382" i="7"/>
  <c r="K2383" i="7"/>
  <c r="K2384" i="7"/>
  <c r="K2385" i="7"/>
  <c r="K2386" i="7"/>
  <c r="K2387" i="7"/>
  <c r="K2388" i="7"/>
  <c r="K2389" i="7"/>
  <c r="K2390" i="7"/>
  <c r="K2391" i="7"/>
  <c r="K2392" i="7"/>
  <c r="K2393" i="7"/>
  <c r="K2394" i="7"/>
  <c r="K2395" i="7"/>
  <c r="K2396" i="7"/>
  <c r="K2397" i="7"/>
  <c r="K2398" i="7"/>
  <c r="K2399" i="7"/>
  <c r="K2400" i="7"/>
  <c r="K2401" i="7"/>
  <c r="K2402" i="7"/>
  <c r="K2403" i="7"/>
  <c r="K2404" i="7"/>
  <c r="K2405" i="7"/>
  <c r="K2406" i="7"/>
  <c r="K2407" i="7"/>
  <c r="K2408" i="7"/>
  <c r="K2409" i="7"/>
  <c r="K2410" i="7"/>
  <c r="K2411" i="7"/>
  <c r="K2412" i="7"/>
  <c r="K2413" i="7"/>
  <c r="K2414" i="7"/>
  <c r="K2415" i="7"/>
  <c r="K2416" i="7"/>
  <c r="K2417" i="7"/>
  <c r="K2418" i="7"/>
  <c r="K2419" i="7"/>
  <c r="K2420" i="7"/>
  <c r="K2421" i="7"/>
  <c r="K2422" i="7"/>
  <c r="K2423" i="7"/>
  <c r="K2424" i="7"/>
  <c r="K2425" i="7"/>
  <c r="K2426" i="7"/>
  <c r="K2427" i="7"/>
  <c r="K2428" i="7"/>
  <c r="K2429" i="7"/>
  <c r="K2430" i="7"/>
  <c r="K2431" i="7"/>
  <c r="K2432" i="7"/>
  <c r="K2433" i="7"/>
  <c r="K2434" i="7"/>
  <c r="K2435" i="7"/>
  <c r="K2436" i="7"/>
  <c r="K2437" i="7"/>
  <c r="K2438" i="7"/>
  <c r="K2439" i="7"/>
  <c r="K2440" i="7"/>
  <c r="K2441" i="7"/>
  <c r="K2442" i="7"/>
  <c r="K2443" i="7"/>
  <c r="K2444" i="7"/>
  <c r="K2445" i="7"/>
  <c r="K2446" i="7"/>
  <c r="K2447" i="7"/>
  <c r="K2448" i="7"/>
  <c r="K2449" i="7"/>
  <c r="K2450" i="7"/>
  <c r="K2451" i="7"/>
  <c r="K2452" i="7"/>
  <c r="K2453" i="7"/>
  <c r="K2454" i="7"/>
  <c r="K2455" i="7"/>
  <c r="K2456" i="7"/>
  <c r="K2457" i="7"/>
  <c r="K2458" i="7"/>
  <c r="K2459" i="7"/>
  <c r="K2460" i="7"/>
  <c r="K2461" i="7"/>
  <c r="K2462" i="7"/>
  <c r="K2463" i="7"/>
  <c r="K2464" i="7"/>
  <c r="K2465" i="7"/>
  <c r="K2466" i="7"/>
  <c r="K2467" i="7"/>
  <c r="K2468" i="7"/>
  <c r="K2469" i="7"/>
  <c r="K2470" i="7"/>
  <c r="K2471" i="7"/>
  <c r="K2472" i="7"/>
  <c r="K2473" i="7"/>
  <c r="K2474" i="7"/>
  <c r="K2475" i="7"/>
  <c r="K2476" i="7"/>
  <c r="K2477" i="7"/>
  <c r="K2478" i="7"/>
  <c r="K2479" i="7"/>
  <c r="K2480" i="7"/>
  <c r="K2481" i="7"/>
  <c r="K2482" i="7"/>
  <c r="K2483" i="7"/>
  <c r="K2484" i="7"/>
  <c r="K2485" i="7"/>
  <c r="K2486" i="7"/>
  <c r="K2487" i="7"/>
  <c r="K2488" i="7"/>
  <c r="K2489" i="7"/>
  <c r="K2490" i="7"/>
  <c r="K2491" i="7"/>
  <c r="K2492" i="7"/>
  <c r="K2493" i="7"/>
  <c r="K2494" i="7"/>
  <c r="K2495" i="7"/>
  <c r="K2496" i="7"/>
  <c r="K2497" i="7"/>
  <c r="K2498" i="7"/>
  <c r="K2499" i="7"/>
  <c r="K2500" i="7"/>
  <c r="K2501" i="7"/>
  <c r="K2502" i="7"/>
  <c r="K2503" i="7"/>
  <c r="K2504" i="7"/>
  <c r="K2505" i="7"/>
  <c r="K2506" i="7"/>
  <c r="K2507" i="7"/>
  <c r="K2508" i="7"/>
  <c r="K2509" i="7"/>
  <c r="K2510" i="7"/>
  <c r="K2511" i="7"/>
  <c r="K2512" i="7"/>
  <c r="K2513" i="7"/>
  <c r="K2514" i="7"/>
  <c r="K2515" i="7"/>
  <c r="K2516" i="7"/>
  <c r="K2517" i="7"/>
  <c r="K2518" i="7"/>
  <c r="K2519" i="7"/>
  <c r="K2520" i="7"/>
  <c r="K2521" i="7"/>
  <c r="K2522" i="7"/>
  <c r="K2523" i="7"/>
  <c r="K2524" i="7"/>
  <c r="K2525" i="7"/>
  <c r="K2526" i="7"/>
  <c r="K2527" i="7"/>
  <c r="K2528" i="7"/>
  <c r="K2529" i="7"/>
  <c r="K2530" i="7"/>
  <c r="K2531" i="7"/>
  <c r="K2532" i="7"/>
  <c r="K2533" i="7"/>
  <c r="K2534" i="7"/>
  <c r="K2535" i="7"/>
  <c r="K2536" i="7"/>
  <c r="K2537" i="7"/>
  <c r="K2538" i="7"/>
  <c r="K2539" i="7"/>
  <c r="K2540" i="7"/>
  <c r="K2541" i="7"/>
  <c r="K2542" i="7"/>
  <c r="K2543" i="7"/>
  <c r="K2544" i="7"/>
  <c r="K2545" i="7"/>
  <c r="K2546" i="7"/>
  <c r="K2547" i="7"/>
  <c r="K2548" i="7"/>
  <c r="K2549" i="7"/>
  <c r="K2550" i="7"/>
  <c r="K2551" i="7"/>
  <c r="K2552" i="7"/>
  <c r="K2553" i="7"/>
  <c r="K2554" i="7"/>
  <c r="K2555" i="7"/>
  <c r="K2556" i="7"/>
  <c r="K2557" i="7"/>
  <c r="K2558" i="7"/>
  <c r="K2559" i="7"/>
  <c r="K2560" i="7"/>
  <c r="K2561" i="7"/>
  <c r="K2562" i="7"/>
  <c r="K2563" i="7"/>
  <c r="K2564" i="7"/>
  <c r="K2565" i="7"/>
  <c r="K2566" i="7"/>
  <c r="K2567" i="7"/>
  <c r="K2568" i="7"/>
  <c r="K2569" i="7"/>
  <c r="K2570" i="7"/>
  <c r="K2571" i="7"/>
  <c r="K2572" i="7"/>
  <c r="K2573" i="7"/>
  <c r="K2574" i="7"/>
  <c r="K2575" i="7"/>
  <c r="K2576" i="7"/>
  <c r="K2577" i="7"/>
  <c r="K2578" i="7"/>
  <c r="K2579" i="7"/>
  <c r="K2580" i="7"/>
  <c r="K2581" i="7"/>
  <c r="K2582" i="7"/>
  <c r="K2583" i="7"/>
  <c r="K2584" i="7"/>
  <c r="K2585" i="7"/>
  <c r="K2586" i="7"/>
  <c r="K2587" i="7"/>
  <c r="K2588" i="7"/>
  <c r="K2589" i="7"/>
  <c r="K2590" i="7"/>
  <c r="K2591" i="7"/>
  <c r="K2592" i="7"/>
  <c r="K2593" i="7"/>
  <c r="K2594" i="7"/>
  <c r="K2595" i="7"/>
  <c r="K2596" i="7"/>
  <c r="K2597" i="7"/>
  <c r="K2598" i="7"/>
  <c r="K2599" i="7"/>
  <c r="K2600" i="7"/>
  <c r="K2601" i="7"/>
  <c r="K2602" i="7"/>
  <c r="K2603" i="7"/>
  <c r="K2604" i="7"/>
  <c r="K2605" i="7"/>
  <c r="K2606" i="7"/>
  <c r="K2607" i="7"/>
  <c r="K2608" i="7"/>
  <c r="K2609" i="7"/>
  <c r="K2610" i="7"/>
  <c r="K2611" i="7"/>
  <c r="K2612" i="7"/>
  <c r="K2613" i="7"/>
  <c r="K2614" i="7"/>
  <c r="K2615" i="7"/>
  <c r="K2616" i="7"/>
  <c r="K2617" i="7"/>
  <c r="K2618" i="7"/>
  <c r="K2619" i="7"/>
  <c r="K2620" i="7"/>
  <c r="K2621" i="7"/>
  <c r="K2622" i="7"/>
  <c r="K2623" i="7"/>
  <c r="K2624" i="7"/>
  <c r="K2625" i="7"/>
  <c r="K2626" i="7"/>
  <c r="K2627" i="7"/>
  <c r="K2628" i="7"/>
  <c r="K2629" i="7"/>
  <c r="K2630" i="7"/>
  <c r="K2631" i="7"/>
  <c r="K2632" i="7"/>
  <c r="K2633" i="7"/>
  <c r="K2634" i="7"/>
  <c r="K2635" i="7"/>
  <c r="K2636" i="7"/>
  <c r="K2637" i="7"/>
  <c r="K2638" i="7"/>
  <c r="K2639" i="7"/>
  <c r="K2640" i="7"/>
  <c r="K2641" i="7"/>
  <c r="K2642" i="7"/>
  <c r="K2643" i="7"/>
  <c r="K2644" i="7"/>
  <c r="K2645" i="7"/>
  <c r="K2646" i="7"/>
  <c r="K2647" i="7"/>
  <c r="K2648" i="7"/>
  <c r="K2649" i="7"/>
  <c r="K2650" i="7"/>
  <c r="K2651" i="7"/>
  <c r="K2652" i="7"/>
  <c r="K2653" i="7"/>
  <c r="K2654" i="7"/>
  <c r="K2655" i="7"/>
  <c r="K2656" i="7"/>
  <c r="K2657" i="7"/>
  <c r="K2658" i="7"/>
  <c r="K2659" i="7"/>
  <c r="K2660" i="7"/>
  <c r="K2661" i="7"/>
  <c r="K2662" i="7"/>
  <c r="K2663" i="7"/>
  <c r="K2664" i="7"/>
  <c r="K2665" i="7"/>
  <c r="K2666" i="7"/>
  <c r="K2667" i="7"/>
  <c r="K2668" i="7"/>
  <c r="K2669" i="7"/>
  <c r="K2670" i="7"/>
  <c r="K2671" i="7"/>
  <c r="K2672" i="7"/>
  <c r="K2673" i="7"/>
  <c r="K2674" i="7"/>
  <c r="K2675" i="7"/>
  <c r="K2676" i="7"/>
  <c r="K2677" i="7"/>
  <c r="K2678" i="7"/>
  <c r="K2679" i="7"/>
  <c r="K2680" i="7"/>
  <c r="K2681" i="7"/>
  <c r="K2682" i="7"/>
  <c r="K2683" i="7"/>
  <c r="K2684" i="7"/>
  <c r="K2685" i="7"/>
  <c r="K2686" i="7"/>
  <c r="K2687" i="7"/>
  <c r="K2688" i="7"/>
  <c r="K2689" i="7"/>
  <c r="K2690" i="7"/>
  <c r="K2691" i="7"/>
  <c r="K2692" i="7"/>
  <c r="K2693" i="7"/>
  <c r="K2694" i="7"/>
  <c r="K2695" i="7"/>
  <c r="K2696" i="7"/>
  <c r="K2697" i="7"/>
  <c r="K2698" i="7"/>
  <c r="K2699" i="7"/>
  <c r="K2700" i="7"/>
  <c r="K2701" i="7"/>
  <c r="K2702" i="7"/>
  <c r="K2703" i="7"/>
  <c r="K2704" i="7"/>
  <c r="K2705" i="7"/>
  <c r="K2706" i="7"/>
  <c r="K2707" i="7"/>
  <c r="K2708" i="7"/>
  <c r="K2709" i="7"/>
  <c r="K2710" i="7"/>
  <c r="K2711" i="7"/>
  <c r="K2712" i="7"/>
  <c r="K2713" i="7"/>
  <c r="K2714" i="7"/>
  <c r="K2715" i="7"/>
  <c r="K2716" i="7"/>
  <c r="K2717" i="7"/>
  <c r="K2718" i="7"/>
  <c r="K2719" i="7"/>
  <c r="K2720" i="7"/>
  <c r="K2721" i="7"/>
  <c r="K2722" i="7"/>
  <c r="K2723" i="7"/>
  <c r="K2724" i="7"/>
  <c r="K2725" i="7"/>
  <c r="K2726" i="7"/>
  <c r="K2727" i="7"/>
  <c r="K2728" i="7"/>
  <c r="K2729" i="7"/>
  <c r="K2730" i="7"/>
  <c r="K2731" i="7"/>
  <c r="K2732" i="7"/>
  <c r="K2733" i="7"/>
  <c r="K2734" i="7"/>
  <c r="K2735" i="7"/>
  <c r="K2736" i="7"/>
  <c r="K2737" i="7"/>
  <c r="K2738" i="7"/>
  <c r="K2739" i="7"/>
  <c r="K2740" i="7"/>
  <c r="K2741" i="7"/>
  <c r="K2742" i="7"/>
  <c r="K2743" i="7"/>
  <c r="K2744" i="7"/>
  <c r="K2745" i="7"/>
  <c r="K2746" i="7"/>
  <c r="K2747" i="7"/>
  <c r="K2748" i="7"/>
  <c r="K2749" i="7"/>
  <c r="K2750" i="7"/>
  <c r="K2751" i="7"/>
  <c r="K2752" i="7"/>
  <c r="K2753" i="7"/>
  <c r="K2754" i="7"/>
  <c r="K2755" i="7"/>
  <c r="K2756" i="7"/>
  <c r="K2757" i="7"/>
  <c r="K2758" i="7"/>
  <c r="K2759" i="7"/>
  <c r="K2760" i="7"/>
  <c r="K2761" i="7"/>
  <c r="K2762" i="7"/>
  <c r="K2763" i="7"/>
  <c r="K2764" i="7"/>
  <c r="K2765" i="7"/>
  <c r="K2766" i="7"/>
  <c r="K2767" i="7"/>
  <c r="K2768" i="7"/>
  <c r="K2769" i="7"/>
  <c r="K2770" i="7"/>
  <c r="K2771" i="7"/>
  <c r="K2772" i="7"/>
  <c r="K2773" i="7"/>
  <c r="K2774" i="7"/>
  <c r="K2775" i="7"/>
  <c r="K2776" i="7"/>
  <c r="K2777" i="7"/>
  <c r="K2778" i="7"/>
  <c r="K2779" i="7"/>
  <c r="K2780" i="7"/>
  <c r="K2781" i="7"/>
  <c r="K2782" i="7"/>
  <c r="K2783" i="7"/>
  <c r="K2784" i="7"/>
  <c r="K2785" i="7"/>
  <c r="K2786" i="7"/>
  <c r="K2787" i="7"/>
  <c r="K2788" i="7"/>
  <c r="K2789" i="7"/>
  <c r="K2790" i="7"/>
  <c r="K2791" i="7"/>
  <c r="K2792" i="7"/>
  <c r="K2793" i="7"/>
  <c r="K2794" i="7"/>
  <c r="K2795" i="7"/>
  <c r="K2796" i="7"/>
  <c r="K2797" i="7"/>
  <c r="K2798" i="7"/>
  <c r="K2799" i="7"/>
  <c r="K2800" i="7"/>
  <c r="K2801" i="7"/>
  <c r="K2802" i="7"/>
  <c r="K2803" i="7"/>
  <c r="K2804" i="7"/>
  <c r="K2805" i="7"/>
  <c r="K2806" i="7"/>
  <c r="K2807" i="7"/>
  <c r="K2808" i="7"/>
  <c r="K2809" i="7"/>
  <c r="K2810" i="7"/>
  <c r="K2811" i="7"/>
  <c r="K2812" i="7"/>
  <c r="K2813" i="7"/>
  <c r="K2814" i="7"/>
  <c r="K2815" i="7"/>
  <c r="K2816" i="7"/>
  <c r="K2817" i="7"/>
  <c r="K2818" i="7"/>
  <c r="K2819" i="7"/>
  <c r="K2820" i="7"/>
  <c r="K2821" i="7"/>
  <c r="K2822" i="7"/>
  <c r="K2823" i="7"/>
  <c r="K2824" i="7"/>
  <c r="K2825" i="7"/>
  <c r="K2826" i="7"/>
  <c r="K2827" i="7"/>
  <c r="K2828" i="7"/>
  <c r="K2829" i="7"/>
  <c r="K2830" i="7"/>
  <c r="K2831" i="7"/>
  <c r="K2832" i="7"/>
  <c r="K2833" i="7"/>
  <c r="K2834" i="7"/>
  <c r="K2835" i="7"/>
  <c r="K2836" i="7"/>
  <c r="K2837" i="7"/>
  <c r="K2838" i="7"/>
  <c r="K2839" i="7"/>
  <c r="K2840" i="7"/>
  <c r="K2841" i="7"/>
  <c r="K2842" i="7"/>
  <c r="K2843" i="7"/>
  <c r="K2844" i="7"/>
  <c r="K2845" i="7"/>
  <c r="K2846" i="7"/>
  <c r="K2847" i="7"/>
  <c r="K2848" i="7"/>
  <c r="K2849" i="7"/>
  <c r="K2850" i="7"/>
  <c r="K2851" i="7"/>
  <c r="K2852" i="7"/>
  <c r="K2853" i="7"/>
  <c r="K2854" i="7"/>
  <c r="K2855" i="7"/>
  <c r="K2856" i="7"/>
  <c r="K2857" i="7"/>
  <c r="K2858" i="7"/>
  <c r="K2859" i="7"/>
  <c r="K2860" i="7"/>
  <c r="K2861" i="7"/>
  <c r="K2862" i="7"/>
  <c r="K2863" i="7"/>
  <c r="K2864" i="7"/>
  <c r="K2865" i="7"/>
  <c r="K2866" i="7"/>
  <c r="K2867" i="7"/>
  <c r="K2868" i="7"/>
  <c r="K2869" i="7"/>
  <c r="K2870" i="7"/>
  <c r="K2871" i="7"/>
  <c r="K2872" i="7"/>
  <c r="K2873" i="7"/>
  <c r="K2874" i="7"/>
  <c r="K2875" i="7"/>
  <c r="K2876" i="7"/>
  <c r="K2877" i="7"/>
  <c r="K2878" i="7"/>
  <c r="K2879" i="7"/>
  <c r="K2880" i="7"/>
  <c r="K2881" i="7"/>
  <c r="K2882" i="7"/>
  <c r="K2883" i="7"/>
  <c r="K2884" i="7"/>
  <c r="K2885" i="7"/>
  <c r="K2886" i="7"/>
  <c r="K2887" i="7"/>
  <c r="K2888" i="7"/>
  <c r="K2889" i="7"/>
  <c r="K2890" i="7"/>
  <c r="K2891" i="7"/>
  <c r="K2892" i="7"/>
  <c r="K2893" i="7"/>
  <c r="K2894" i="7"/>
  <c r="K2895" i="7"/>
  <c r="K2896" i="7"/>
  <c r="K2897" i="7"/>
  <c r="K2898" i="7"/>
  <c r="K2899" i="7"/>
  <c r="K2900" i="7"/>
  <c r="K2901" i="7"/>
  <c r="K2902" i="7"/>
  <c r="K2903" i="7"/>
  <c r="K2904" i="7"/>
  <c r="K2905" i="7"/>
  <c r="K2906" i="7"/>
  <c r="K2907" i="7"/>
  <c r="K2908" i="7"/>
  <c r="K2909" i="7"/>
  <c r="K2910" i="7"/>
  <c r="K2911" i="7"/>
  <c r="K2912" i="7"/>
  <c r="K2913" i="7"/>
  <c r="K2914" i="7"/>
  <c r="K2915" i="7"/>
  <c r="K2916" i="7"/>
  <c r="K2917" i="7"/>
  <c r="K2918" i="7"/>
  <c r="K2919" i="7"/>
  <c r="K2920" i="7"/>
  <c r="K2921" i="7"/>
  <c r="K2922" i="7"/>
  <c r="K2923" i="7"/>
  <c r="K2924" i="7"/>
  <c r="K2925" i="7"/>
  <c r="K2926" i="7"/>
  <c r="K2927" i="7"/>
  <c r="K2928" i="7"/>
  <c r="K2929" i="7"/>
  <c r="K2930" i="7"/>
  <c r="K2931" i="7"/>
  <c r="K2932" i="7"/>
  <c r="K2933" i="7"/>
  <c r="K2934" i="7"/>
  <c r="K2935" i="7"/>
  <c r="K2936" i="7"/>
  <c r="K2937" i="7"/>
  <c r="K2938" i="7"/>
  <c r="K2939" i="7"/>
  <c r="K2940" i="7"/>
  <c r="K2941" i="7"/>
  <c r="K2942" i="7"/>
  <c r="K2943" i="7"/>
  <c r="K2944" i="7"/>
  <c r="K2945" i="7"/>
  <c r="K2946" i="7"/>
  <c r="K2947" i="7"/>
  <c r="K2948" i="7"/>
  <c r="K2949" i="7"/>
  <c r="K2950" i="7"/>
  <c r="K2951" i="7"/>
  <c r="K2952" i="7"/>
  <c r="K2953" i="7"/>
  <c r="K2954" i="7"/>
  <c r="K2955" i="7"/>
  <c r="K2956" i="7"/>
  <c r="K2957" i="7"/>
  <c r="K2958" i="7"/>
  <c r="K2959" i="7"/>
  <c r="K2960" i="7"/>
  <c r="K2961" i="7"/>
  <c r="K2962" i="7"/>
  <c r="K2963" i="7"/>
  <c r="K2964" i="7"/>
  <c r="K2965" i="7"/>
  <c r="K2966" i="7"/>
  <c r="K2967" i="7"/>
  <c r="K2968" i="7"/>
  <c r="K2969" i="7"/>
  <c r="K2970" i="7"/>
  <c r="K2971" i="7"/>
  <c r="K2972" i="7"/>
  <c r="K2973" i="7"/>
  <c r="K2974" i="7"/>
  <c r="K2975" i="7"/>
  <c r="K2976" i="7"/>
  <c r="K2977" i="7"/>
  <c r="K2978" i="7"/>
  <c r="K2979" i="7"/>
  <c r="K2980" i="7"/>
  <c r="K2981" i="7"/>
  <c r="K2982" i="7"/>
  <c r="K2983" i="7"/>
  <c r="K2984" i="7"/>
  <c r="K2985" i="7"/>
  <c r="K2986" i="7"/>
  <c r="K2987" i="7"/>
  <c r="K2988" i="7"/>
  <c r="K2989" i="7"/>
  <c r="K2990" i="7"/>
  <c r="K2991" i="7"/>
  <c r="K2992" i="7"/>
  <c r="K2993" i="7"/>
  <c r="K2994" i="7"/>
  <c r="K2995" i="7"/>
  <c r="K2996" i="7"/>
  <c r="K2997" i="7"/>
  <c r="K2998" i="7"/>
  <c r="K2999" i="7"/>
  <c r="K3000" i="7"/>
  <c r="K3001" i="7"/>
  <c r="K3002" i="7"/>
  <c r="K3003" i="7"/>
  <c r="K3004" i="7"/>
  <c r="K3005" i="7"/>
  <c r="K3006" i="7"/>
  <c r="K3007" i="7"/>
  <c r="K3008" i="7"/>
  <c r="K3009" i="7"/>
  <c r="K3010" i="7"/>
  <c r="K3011" i="7"/>
  <c r="K3012" i="7"/>
  <c r="K3013" i="7"/>
  <c r="K3014" i="7"/>
  <c r="K3015" i="7"/>
  <c r="K3016" i="7"/>
  <c r="K3017" i="7"/>
  <c r="K3018" i="7"/>
  <c r="K3019" i="7"/>
  <c r="K3020" i="7"/>
  <c r="K3021" i="7"/>
  <c r="K3022" i="7"/>
  <c r="K3023" i="7"/>
  <c r="K3024" i="7"/>
  <c r="K3025" i="7"/>
  <c r="K3026" i="7"/>
  <c r="K3027" i="7"/>
  <c r="K3028" i="7"/>
  <c r="K3029" i="7"/>
  <c r="K3030" i="7"/>
  <c r="K3031" i="7"/>
  <c r="K3032" i="7"/>
  <c r="K3033" i="7"/>
  <c r="K3034" i="7"/>
  <c r="K3035" i="7"/>
  <c r="K3036" i="7"/>
  <c r="K3037" i="7"/>
  <c r="K3038" i="7"/>
  <c r="K3039" i="7"/>
  <c r="K3040" i="7"/>
  <c r="K3041" i="7"/>
  <c r="K3042" i="7"/>
  <c r="K3043" i="7"/>
  <c r="K3044" i="7"/>
  <c r="K3045" i="7"/>
  <c r="K3046" i="7"/>
  <c r="K3047" i="7"/>
  <c r="K3048" i="7"/>
  <c r="K3049" i="7"/>
  <c r="K3050" i="7"/>
  <c r="K3051" i="7"/>
  <c r="K3052" i="7"/>
  <c r="K3053" i="7"/>
  <c r="K3054" i="7"/>
  <c r="K3055" i="7"/>
  <c r="K3056" i="7"/>
  <c r="K3057" i="7"/>
  <c r="K3058" i="7"/>
  <c r="K3059" i="7"/>
  <c r="K3060" i="7"/>
  <c r="K3061" i="7"/>
  <c r="K3062" i="7"/>
  <c r="K3063" i="7"/>
  <c r="K3064" i="7"/>
  <c r="K3065" i="7"/>
  <c r="K3066" i="7"/>
  <c r="K3067" i="7"/>
  <c r="K3068" i="7"/>
  <c r="K3069" i="7"/>
  <c r="K3070" i="7"/>
  <c r="K3071" i="7"/>
  <c r="K3072" i="7"/>
  <c r="K3073" i="7"/>
  <c r="K3074" i="7"/>
  <c r="K3075" i="7"/>
  <c r="K3076" i="7"/>
  <c r="K3077" i="7"/>
  <c r="K3078" i="7"/>
  <c r="K3079" i="7"/>
  <c r="K3080" i="7"/>
  <c r="K3081" i="7"/>
  <c r="K3082" i="7"/>
  <c r="K3083" i="7"/>
  <c r="K3084" i="7"/>
  <c r="K3085" i="7"/>
  <c r="K3086" i="7"/>
  <c r="K3087" i="7"/>
  <c r="K3088" i="7"/>
  <c r="K3089" i="7"/>
  <c r="K3090" i="7"/>
  <c r="K3091" i="7"/>
  <c r="K3092" i="7"/>
  <c r="K3093" i="7"/>
  <c r="K3094" i="7"/>
  <c r="K3095" i="7"/>
  <c r="K3096" i="7"/>
  <c r="K3097" i="7"/>
  <c r="K3098" i="7"/>
  <c r="K3099" i="7"/>
  <c r="K3100" i="7"/>
  <c r="K3101" i="7"/>
  <c r="K3102" i="7"/>
  <c r="K3103" i="7"/>
  <c r="K3104" i="7"/>
  <c r="K3105" i="7"/>
  <c r="K3106" i="7"/>
  <c r="K3107" i="7"/>
  <c r="K3108" i="7"/>
  <c r="K3109" i="7"/>
  <c r="K3110" i="7"/>
  <c r="K3111" i="7"/>
  <c r="K3112" i="7"/>
  <c r="K3113" i="7"/>
  <c r="K3114" i="7"/>
  <c r="K3115" i="7"/>
  <c r="K3116" i="7"/>
  <c r="K3117" i="7"/>
  <c r="K3118" i="7"/>
  <c r="K3119" i="7"/>
  <c r="K3120" i="7"/>
  <c r="K3121" i="7"/>
  <c r="K3122" i="7"/>
  <c r="K3123" i="7"/>
  <c r="K3124" i="7"/>
  <c r="K3125" i="7"/>
  <c r="K3126" i="7"/>
  <c r="K3127" i="7"/>
  <c r="K3128" i="7"/>
  <c r="K3129" i="7"/>
  <c r="K3130" i="7"/>
  <c r="K3131" i="7"/>
  <c r="K3132" i="7"/>
  <c r="K3133" i="7"/>
  <c r="K3134" i="7"/>
  <c r="K3135" i="7"/>
  <c r="K3136" i="7"/>
  <c r="K3137" i="7"/>
  <c r="K3138" i="7"/>
  <c r="K3139" i="7"/>
  <c r="K3140" i="7"/>
  <c r="K3141" i="7"/>
  <c r="K3142" i="7"/>
  <c r="K3143" i="7"/>
  <c r="K3144" i="7"/>
  <c r="K3145" i="7"/>
  <c r="K3146" i="7"/>
  <c r="K3147" i="7"/>
  <c r="K3148" i="7"/>
  <c r="K3149" i="7"/>
  <c r="K3150" i="7"/>
  <c r="K3151" i="7"/>
  <c r="K3152" i="7"/>
  <c r="K3153" i="7"/>
  <c r="K3154" i="7"/>
  <c r="K3155" i="7"/>
  <c r="K3156" i="7"/>
  <c r="K3157" i="7"/>
  <c r="K3158" i="7"/>
  <c r="K3159" i="7"/>
  <c r="K3160" i="7"/>
  <c r="K3161" i="7"/>
  <c r="K3162" i="7"/>
  <c r="K3163" i="7"/>
  <c r="K3164" i="7"/>
  <c r="K3165" i="7"/>
  <c r="K3166" i="7"/>
  <c r="K3167" i="7"/>
  <c r="K3168" i="7"/>
  <c r="K3169" i="7"/>
  <c r="K3170" i="7"/>
  <c r="K3171" i="7"/>
  <c r="K3172" i="7"/>
  <c r="K3173" i="7"/>
  <c r="K3174" i="7"/>
  <c r="K3175" i="7"/>
  <c r="K3176" i="7"/>
  <c r="K3177" i="7"/>
  <c r="K3178" i="7"/>
  <c r="K3179" i="7"/>
  <c r="K3180" i="7"/>
  <c r="K3181" i="7"/>
  <c r="K3182" i="7"/>
  <c r="K3183" i="7"/>
  <c r="K3184" i="7"/>
  <c r="K3185" i="7"/>
  <c r="K3186" i="7"/>
  <c r="K3187" i="7"/>
  <c r="K3188" i="7"/>
  <c r="K3189" i="7"/>
  <c r="K3190" i="7"/>
  <c r="K3191" i="7"/>
  <c r="K3192" i="7"/>
  <c r="K3193" i="7"/>
  <c r="K3194" i="7"/>
  <c r="K3195" i="7"/>
  <c r="K3196" i="7"/>
  <c r="K3197" i="7"/>
  <c r="K3198" i="7"/>
  <c r="K3199" i="7"/>
  <c r="K3200" i="7"/>
  <c r="K3201" i="7"/>
  <c r="K3202" i="7"/>
  <c r="K3203" i="7"/>
  <c r="K3204" i="7"/>
  <c r="K3205" i="7"/>
  <c r="K3206" i="7"/>
  <c r="K3207" i="7"/>
  <c r="K3208" i="7"/>
  <c r="K3209" i="7"/>
  <c r="K3210" i="7"/>
  <c r="K3211" i="7"/>
  <c r="K3212" i="7"/>
  <c r="K3213" i="7"/>
  <c r="K3214" i="7"/>
  <c r="K3215" i="7"/>
  <c r="K3216" i="7"/>
  <c r="K3217" i="7"/>
  <c r="K3218" i="7"/>
  <c r="K3219" i="7"/>
  <c r="K3220" i="7"/>
  <c r="K3221" i="7"/>
  <c r="K3222" i="7"/>
  <c r="K3223" i="7"/>
  <c r="K3224" i="7"/>
  <c r="K3225" i="7"/>
  <c r="K3226" i="7"/>
  <c r="K3227" i="7"/>
  <c r="K3228" i="7"/>
  <c r="K3229" i="7"/>
  <c r="K3230" i="7"/>
  <c r="K3231" i="7"/>
  <c r="K3232" i="7"/>
  <c r="K3233" i="7"/>
  <c r="K3234" i="7"/>
  <c r="K3235" i="7"/>
  <c r="K3236" i="7"/>
  <c r="K3237" i="7"/>
  <c r="K3238" i="7"/>
  <c r="K3239" i="7"/>
  <c r="K3240" i="7"/>
  <c r="K3241" i="7"/>
  <c r="K3242" i="7"/>
  <c r="K3243" i="7"/>
  <c r="K3244" i="7"/>
  <c r="K3245" i="7"/>
  <c r="K3246" i="7"/>
  <c r="K3247" i="7"/>
  <c r="K3248" i="7"/>
  <c r="K3249" i="7"/>
  <c r="K3250" i="7"/>
  <c r="K3251" i="7"/>
  <c r="K3252" i="7"/>
  <c r="K3253" i="7"/>
  <c r="K3254" i="7"/>
  <c r="K3255" i="7"/>
  <c r="K3256" i="7"/>
  <c r="K3257" i="7"/>
  <c r="K3258" i="7"/>
  <c r="K3259" i="7"/>
  <c r="K3260" i="7"/>
  <c r="K3261" i="7"/>
  <c r="K3262" i="7"/>
  <c r="K3263" i="7"/>
  <c r="K3264" i="7"/>
  <c r="K3265" i="7"/>
  <c r="K3266" i="7"/>
  <c r="K3267" i="7"/>
  <c r="K3268" i="7"/>
  <c r="K3269" i="7"/>
  <c r="K3270" i="7"/>
  <c r="K3271" i="7"/>
  <c r="K3272" i="7"/>
  <c r="K3273" i="7"/>
  <c r="K3274" i="7"/>
  <c r="K3275" i="7"/>
  <c r="K3276" i="7"/>
  <c r="K3277" i="7"/>
  <c r="K3278" i="7"/>
  <c r="K3279" i="7"/>
  <c r="K3280" i="7"/>
  <c r="K3281" i="7"/>
  <c r="K3282" i="7"/>
  <c r="K3283" i="7"/>
  <c r="K3284" i="7"/>
  <c r="K3285" i="7"/>
  <c r="K3286" i="7"/>
  <c r="K3287" i="7"/>
  <c r="K3288" i="7"/>
  <c r="K3289" i="7"/>
  <c r="K3290" i="7"/>
  <c r="K3291" i="7"/>
  <c r="K3292" i="7"/>
  <c r="K3293" i="7"/>
  <c r="K3294" i="7"/>
  <c r="K3295" i="7"/>
  <c r="K3296" i="7"/>
  <c r="K3297" i="7"/>
  <c r="K3298" i="7"/>
  <c r="K3299" i="7"/>
  <c r="K3300" i="7"/>
  <c r="K3301" i="7"/>
  <c r="K3302" i="7"/>
  <c r="K3303" i="7"/>
  <c r="K3304" i="7"/>
  <c r="K3305" i="7"/>
  <c r="K3306" i="7"/>
  <c r="K3307" i="7"/>
  <c r="K3308" i="7"/>
  <c r="K3309" i="7"/>
  <c r="K3310" i="7"/>
  <c r="K3311" i="7"/>
  <c r="K3312" i="7"/>
  <c r="K3313" i="7"/>
  <c r="K3314" i="7"/>
  <c r="K3315" i="7"/>
  <c r="K3316" i="7"/>
  <c r="K3317" i="7"/>
  <c r="K3318" i="7"/>
  <c r="K3319" i="7"/>
  <c r="K3320" i="7"/>
  <c r="K3321" i="7"/>
  <c r="K3322" i="7"/>
  <c r="K3323" i="7"/>
  <c r="K3324" i="7"/>
  <c r="K3325" i="7"/>
  <c r="K3326" i="7"/>
  <c r="K3327" i="7"/>
  <c r="K3328" i="7"/>
  <c r="K3329" i="7"/>
  <c r="K3330" i="7"/>
  <c r="K3331" i="7"/>
  <c r="K3332" i="7"/>
  <c r="K3333" i="7"/>
  <c r="K3334" i="7"/>
  <c r="K3335" i="7"/>
  <c r="K3336" i="7"/>
  <c r="K3337" i="7"/>
  <c r="K3338" i="7"/>
  <c r="K3339" i="7"/>
  <c r="K3340" i="7"/>
  <c r="K3341" i="7"/>
  <c r="K3342" i="7"/>
  <c r="K3343" i="7"/>
  <c r="K3344" i="7"/>
  <c r="K3345" i="7"/>
  <c r="K3346" i="7"/>
  <c r="K3347" i="7"/>
  <c r="K3348" i="7"/>
  <c r="K3349" i="7"/>
  <c r="K3350" i="7"/>
  <c r="K3351" i="7"/>
  <c r="K3352" i="7"/>
  <c r="K3353" i="7"/>
  <c r="K3354" i="7"/>
  <c r="K3355" i="7"/>
  <c r="K3356" i="7"/>
  <c r="K3357" i="7"/>
  <c r="K3358" i="7"/>
  <c r="K3359" i="7"/>
  <c r="K3360" i="7"/>
  <c r="K3361" i="7"/>
  <c r="K3362" i="7"/>
  <c r="K3363" i="7"/>
  <c r="K3364" i="7"/>
  <c r="K3365" i="7"/>
  <c r="K3366" i="7"/>
  <c r="K3367" i="7"/>
  <c r="K3368" i="7"/>
  <c r="K3369" i="7"/>
  <c r="K3370" i="7"/>
  <c r="K3371" i="7"/>
  <c r="K3372" i="7"/>
  <c r="K3373" i="7"/>
  <c r="K3374" i="7"/>
  <c r="K3375" i="7"/>
  <c r="K3376" i="7"/>
  <c r="K3377" i="7"/>
  <c r="K3378" i="7"/>
  <c r="K3379" i="7"/>
  <c r="K3380" i="7"/>
  <c r="K3381" i="7"/>
  <c r="K3382" i="7"/>
  <c r="K3383" i="7"/>
  <c r="K3384" i="7"/>
  <c r="K3385" i="7"/>
  <c r="K3386" i="7"/>
  <c r="K3387" i="7"/>
  <c r="K3388" i="7"/>
  <c r="K3389" i="7"/>
  <c r="K3390" i="7"/>
  <c r="K3391" i="7"/>
  <c r="K3392" i="7"/>
  <c r="K3393" i="7"/>
  <c r="K3394" i="7"/>
  <c r="K3395" i="7"/>
  <c r="K3396" i="7"/>
  <c r="K3397" i="7"/>
  <c r="K3398" i="7"/>
  <c r="K3399" i="7"/>
  <c r="K3400" i="7"/>
  <c r="K3401" i="7"/>
  <c r="K3402" i="7"/>
  <c r="K3403" i="7"/>
  <c r="K3404" i="7"/>
  <c r="K3405" i="7"/>
  <c r="K3406" i="7"/>
  <c r="K3407" i="7"/>
  <c r="K3408" i="7"/>
  <c r="K3409" i="7"/>
  <c r="K3410" i="7"/>
  <c r="K3411" i="7"/>
  <c r="K3412" i="7"/>
  <c r="K3413" i="7"/>
  <c r="K3414" i="7"/>
  <c r="K3415" i="7"/>
  <c r="K3416" i="7"/>
  <c r="K3417" i="7"/>
  <c r="K3418" i="7"/>
  <c r="K3419" i="7"/>
  <c r="K3420" i="7"/>
  <c r="K3421" i="7"/>
  <c r="K3422" i="7"/>
  <c r="K3423" i="7"/>
  <c r="K3424" i="7"/>
  <c r="K3425" i="7"/>
  <c r="K3426" i="7"/>
  <c r="K3427" i="7"/>
  <c r="K3428" i="7"/>
  <c r="K3429" i="7"/>
  <c r="K3430" i="7"/>
  <c r="K3431" i="7"/>
  <c r="K3432" i="7"/>
  <c r="K3433" i="7"/>
  <c r="K3434" i="7"/>
  <c r="K3435" i="7"/>
  <c r="K3436" i="7"/>
  <c r="K3437" i="7"/>
  <c r="K3438" i="7"/>
  <c r="K3439" i="7"/>
  <c r="K3440" i="7"/>
  <c r="K3441" i="7"/>
  <c r="K3442" i="7"/>
  <c r="K3443" i="7"/>
  <c r="K3444" i="7"/>
  <c r="K3445" i="7"/>
  <c r="K3446" i="7"/>
  <c r="K3447" i="7"/>
  <c r="K3448" i="7"/>
  <c r="K3449" i="7"/>
  <c r="K3450" i="7"/>
  <c r="K3451" i="7"/>
  <c r="K3452" i="7"/>
  <c r="K3453" i="7"/>
  <c r="K3454" i="7"/>
  <c r="K3455" i="7"/>
  <c r="K3456" i="7"/>
  <c r="K3457" i="7"/>
  <c r="K3458" i="7"/>
  <c r="K3459" i="7"/>
  <c r="K3460" i="7"/>
  <c r="K3461" i="7"/>
  <c r="K3462" i="7"/>
  <c r="K3463" i="7"/>
  <c r="K3464" i="7"/>
  <c r="K3465" i="7"/>
  <c r="K3466" i="7"/>
  <c r="K3467" i="7"/>
  <c r="K3468" i="7"/>
  <c r="K3469" i="7"/>
  <c r="K3470" i="7"/>
  <c r="K3471" i="7"/>
  <c r="K3472" i="7"/>
  <c r="K3473" i="7"/>
  <c r="K3474" i="7"/>
  <c r="K3475" i="7"/>
  <c r="K3476" i="7"/>
  <c r="K3477" i="7"/>
  <c r="K3478" i="7"/>
  <c r="K3479" i="7"/>
  <c r="K3480" i="7"/>
  <c r="K3481" i="7"/>
  <c r="K3482" i="7"/>
  <c r="K3483" i="7"/>
  <c r="K3484" i="7"/>
  <c r="K3485" i="7"/>
  <c r="K3486" i="7"/>
  <c r="K3487" i="7"/>
  <c r="K3488" i="7"/>
  <c r="K3489" i="7"/>
  <c r="K3490" i="7"/>
  <c r="K3491" i="7"/>
  <c r="K3492" i="7"/>
  <c r="K3493" i="7"/>
  <c r="K3494" i="7"/>
  <c r="K3495" i="7"/>
  <c r="K3496" i="7"/>
  <c r="K3497" i="7"/>
  <c r="K3498" i="7"/>
  <c r="K3499" i="7"/>
  <c r="K3500" i="7"/>
  <c r="K3501" i="7"/>
  <c r="K3502" i="7"/>
  <c r="K3503" i="7"/>
  <c r="K3504" i="7"/>
  <c r="K3505" i="7"/>
  <c r="K3506" i="7"/>
  <c r="K3507" i="7"/>
  <c r="K3508" i="7"/>
  <c r="K3509" i="7"/>
  <c r="K3510" i="7"/>
  <c r="K3511" i="7"/>
  <c r="K3512" i="7"/>
  <c r="K3513" i="7"/>
  <c r="K3514" i="7"/>
  <c r="K3515" i="7"/>
  <c r="K3516" i="7"/>
  <c r="K3517" i="7"/>
  <c r="K3518" i="7"/>
  <c r="K3519" i="7"/>
  <c r="K3520" i="7"/>
  <c r="K3521" i="7"/>
  <c r="K3522" i="7"/>
  <c r="K3523" i="7"/>
  <c r="K3524" i="7"/>
  <c r="K3525" i="7"/>
  <c r="K3526" i="7"/>
  <c r="K3527" i="7"/>
  <c r="K3528" i="7"/>
  <c r="K3529" i="7"/>
  <c r="K3530" i="7"/>
  <c r="K3531" i="7"/>
  <c r="K3532" i="7"/>
  <c r="K3533" i="7"/>
  <c r="K3534" i="7"/>
  <c r="K3535" i="7"/>
  <c r="K3536" i="7"/>
  <c r="K3537" i="7"/>
  <c r="K3538" i="7"/>
  <c r="K3539" i="7"/>
  <c r="K3540" i="7"/>
  <c r="K3541" i="7"/>
  <c r="K3542" i="7"/>
  <c r="K3543" i="7"/>
  <c r="K3544" i="7"/>
  <c r="K3545" i="7"/>
  <c r="K3546" i="7"/>
  <c r="K3547" i="7"/>
  <c r="K3548" i="7"/>
  <c r="K3549" i="7"/>
  <c r="K3550" i="7"/>
  <c r="K3551" i="7"/>
  <c r="K3552" i="7"/>
  <c r="K3553" i="7"/>
  <c r="K3554" i="7"/>
  <c r="K3555" i="7"/>
  <c r="K3556" i="7"/>
  <c r="K3557" i="7"/>
  <c r="K3558" i="7"/>
  <c r="K3559" i="7"/>
  <c r="K3560" i="7"/>
  <c r="K3561" i="7"/>
  <c r="K3562" i="7"/>
  <c r="K3563" i="7"/>
  <c r="K3564" i="7"/>
  <c r="K3565" i="7"/>
  <c r="K3566" i="7"/>
  <c r="K3567" i="7"/>
  <c r="K3568" i="7"/>
  <c r="K3569" i="7"/>
  <c r="K3570" i="7"/>
  <c r="K3571" i="7"/>
  <c r="K3572" i="7"/>
  <c r="K3573" i="7"/>
  <c r="K3574" i="7"/>
  <c r="K3575" i="7"/>
  <c r="K3576" i="7"/>
  <c r="K3577" i="7"/>
  <c r="K3578" i="7"/>
  <c r="K3579" i="7"/>
  <c r="K3580" i="7"/>
  <c r="K3581" i="7"/>
  <c r="K3582" i="7"/>
  <c r="K3583" i="7"/>
  <c r="K3584" i="7"/>
  <c r="K3585" i="7"/>
  <c r="K3586" i="7"/>
  <c r="K3587" i="7"/>
  <c r="K3588" i="7"/>
  <c r="K3589" i="7"/>
  <c r="K3590" i="7"/>
  <c r="K3591" i="7"/>
  <c r="K3592" i="7"/>
  <c r="K3593" i="7"/>
  <c r="K3594" i="7"/>
  <c r="K3595" i="7"/>
  <c r="K3596" i="7"/>
  <c r="K3597" i="7"/>
  <c r="K3598" i="7"/>
  <c r="K3599" i="7"/>
  <c r="K3600" i="7"/>
  <c r="K3601" i="7"/>
  <c r="K3602" i="7"/>
  <c r="K3603" i="7"/>
  <c r="K3604" i="7"/>
  <c r="K3605" i="7"/>
  <c r="K3606" i="7"/>
  <c r="K3607" i="7"/>
  <c r="K3608" i="7"/>
  <c r="K3609" i="7"/>
  <c r="K3610" i="7"/>
  <c r="K3611" i="7"/>
  <c r="K3612" i="7"/>
  <c r="K3613" i="7"/>
  <c r="K3614" i="7"/>
  <c r="K3615" i="7"/>
  <c r="K3616" i="7"/>
  <c r="K3617" i="7"/>
  <c r="K3618" i="7"/>
  <c r="K3619" i="7"/>
  <c r="K3620" i="7"/>
  <c r="K3621" i="7"/>
  <c r="K3622" i="7"/>
  <c r="K3623" i="7"/>
  <c r="K3624" i="7"/>
  <c r="K3625" i="7"/>
  <c r="K3626" i="7"/>
  <c r="K3627" i="7"/>
  <c r="K3628" i="7"/>
  <c r="K3629" i="7"/>
  <c r="K3630" i="7"/>
  <c r="K3631" i="7"/>
  <c r="K3632" i="7"/>
  <c r="K3633" i="7"/>
  <c r="K3634" i="7"/>
  <c r="K3635" i="7"/>
  <c r="K3636" i="7"/>
  <c r="K3637" i="7"/>
  <c r="K3638" i="7"/>
  <c r="K3639" i="7"/>
  <c r="K3640" i="7"/>
  <c r="K3641" i="7"/>
  <c r="K3642" i="7"/>
  <c r="K3643" i="7"/>
  <c r="K3644" i="7"/>
  <c r="K3645" i="7"/>
  <c r="K3646" i="7"/>
  <c r="K3647" i="7"/>
  <c r="K3648" i="7"/>
  <c r="K3649" i="7"/>
  <c r="K3650" i="7"/>
  <c r="K3651" i="7"/>
  <c r="K3652" i="7"/>
  <c r="K3653" i="7"/>
  <c r="K3654" i="7"/>
  <c r="K3655" i="7"/>
  <c r="K3656" i="7"/>
  <c r="K3657" i="7"/>
  <c r="K3658" i="7"/>
  <c r="K3659" i="7"/>
  <c r="K3660" i="7"/>
  <c r="K3661" i="7"/>
  <c r="K3662" i="7"/>
  <c r="K3663" i="7"/>
  <c r="K3664" i="7"/>
  <c r="K3665" i="7"/>
  <c r="K3666" i="7"/>
  <c r="K3667" i="7"/>
  <c r="K3668" i="7"/>
  <c r="K3669" i="7"/>
  <c r="K3670" i="7"/>
  <c r="K3671" i="7"/>
  <c r="K3672" i="7"/>
  <c r="K3673" i="7"/>
  <c r="K3674" i="7"/>
  <c r="K3675" i="7"/>
  <c r="K3676" i="7"/>
  <c r="K3677" i="7"/>
  <c r="K3678" i="7"/>
  <c r="K3679" i="7"/>
  <c r="K3680" i="7"/>
  <c r="K3681" i="7"/>
  <c r="K3682" i="7"/>
  <c r="K3683" i="7"/>
  <c r="K3684" i="7"/>
  <c r="K3685" i="7"/>
  <c r="K3686" i="7"/>
  <c r="K3687" i="7"/>
  <c r="K3688" i="7"/>
  <c r="K3689" i="7"/>
  <c r="K3690" i="7"/>
  <c r="K3691" i="7"/>
  <c r="K3692" i="7"/>
  <c r="K3693" i="7"/>
  <c r="K3694" i="7"/>
  <c r="K3695" i="7"/>
  <c r="K3696" i="7"/>
  <c r="K3697" i="7"/>
  <c r="K3698" i="7"/>
  <c r="K3699" i="7"/>
  <c r="K3700" i="7"/>
  <c r="K3701" i="7"/>
  <c r="K3702" i="7"/>
  <c r="K3703" i="7"/>
  <c r="K3704" i="7"/>
  <c r="K3705" i="7"/>
  <c r="K3706" i="7"/>
  <c r="K3707" i="7"/>
  <c r="K3708" i="7"/>
  <c r="K3709" i="7"/>
  <c r="K3710" i="7"/>
  <c r="K3711" i="7"/>
  <c r="K3712" i="7"/>
  <c r="K3713" i="7"/>
  <c r="K3714" i="7"/>
  <c r="K3715" i="7"/>
  <c r="K3716" i="7"/>
  <c r="K3717" i="7"/>
  <c r="K3718" i="7"/>
  <c r="K3719" i="7"/>
  <c r="K3720" i="7"/>
  <c r="K3721" i="7"/>
  <c r="K3722" i="7"/>
  <c r="K3723" i="7"/>
  <c r="K3724" i="7"/>
  <c r="K3725" i="7"/>
  <c r="K3726" i="7"/>
  <c r="K3727" i="7"/>
  <c r="K3728" i="7"/>
  <c r="K3729" i="7"/>
  <c r="K3730" i="7"/>
  <c r="K3731" i="7"/>
  <c r="K3732" i="7"/>
  <c r="K3733" i="7"/>
  <c r="K3734" i="7"/>
  <c r="K3735" i="7"/>
  <c r="K3736" i="7"/>
  <c r="K3737" i="7"/>
  <c r="K3738" i="7"/>
  <c r="K3739" i="7"/>
  <c r="K3740" i="7"/>
  <c r="K3741" i="7"/>
  <c r="K3742" i="7"/>
  <c r="K3743" i="7"/>
  <c r="K3744" i="7"/>
  <c r="K3745" i="7"/>
  <c r="K3746" i="7"/>
  <c r="K3747" i="7"/>
  <c r="K3748" i="7"/>
  <c r="K3749" i="7"/>
  <c r="K3750" i="7"/>
  <c r="K3751" i="7"/>
  <c r="K3752" i="7"/>
  <c r="K3753" i="7"/>
  <c r="K3754" i="7"/>
  <c r="K3755" i="7"/>
  <c r="K3756" i="7"/>
  <c r="K3757" i="7"/>
  <c r="K3758" i="7"/>
  <c r="K3759" i="7"/>
  <c r="K3760" i="7"/>
  <c r="K3761" i="7"/>
  <c r="K3762" i="7"/>
  <c r="K3763" i="7"/>
  <c r="K3764" i="7"/>
  <c r="K3765" i="7"/>
  <c r="K3766" i="7"/>
  <c r="K3767" i="7"/>
  <c r="K3768" i="7"/>
  <c r="K3769" i="7"/>
  <c r="K3770" i="7"/>
  <c r="K3771" i="7"/>
  <c r="K3772" i="7"/>
  <c r="K3773" i="7"/>
  <c r="K3774" i="7"/>
  <c r="K3775" i="7"/>
  <c r="K3776" i="7"/>
  <c r="K3777" i="7"/>
  <c r="K3778" i="7"/>
  <c r="K3779" i="7"/>
  <c r="K3780" i="7"/>
  <c r="K3781" i="7"/>
  <c r="K3782" i="7"/>
  <c r="K3783" i="7"/>
  <c r="K3784" i="7"/>
  <c r="K3785" i="7"/>
  <c r="K3786" i="7"/>
  <c r="K3787" i="7"/>
  <c r="K3788" i="7"/>
  <c r="K3789" i="7"/>
  <c r="K3790" i="7"/>
  <c r="K3791" i="7"/>
  <c r="K3792" i="7"/>
  <c r="K3793" i="7"/>
  <c r="K3794" i="7"/>
  <c r="K3795" i="7"/>
  <c r="K3796" i="7"/>
  <c r="K3797" i="7"/>
  <c r="K3798" i="7"/>
  <c r="K3799" i="7"/>
  <c r="K3800" i="7"/>
  <c r="K3801" i="7"/>
  <c r="K3802" i="7"/>
  <c r="K3803" i="7"/>
  <c r="K3804" i="7"/>
  <c r="K3805" i="7"/>
  <c r="K3806" i="7"/>
  <c r="K3807" i="7"/>
  <c r="K3808" i="7"/>
  <c r="K3809" i="7"/>
  <c r="K3810" i="7"/>
  <c r="K3811" i="7"/>
  <c r="K3812" i="7"/>
  <c r="K3813" i="7"/>
  <c r="K3814" i="7"/>
  <c r="K3815" i="7"/>
  <c r="K3816" i="7"/>
  <c r="K3817" i="7"/>
  <c r="K3818" i="7"/>
  <c r="K3819" i="7"/>
  <c r="K3820" i="7"/>
  <c r="K3821" i="7"/>
  <c r="K3822" i="7"/>
  <c r="K3823" i="7"/>
  <c r="K3824" i="7"/>
  <c r="K3825" i="7"/>
  <c r="K3826" i="7"/>
  <c r="K3827" i="7"/>
  <c r="K3828" i="7"/>
  <c r="K3829" i="7"/>
  <c r="K3830" i="7"/>
  <c r="K3831" i="7"/>
  <c r="K3832" i="7"/>
  <c r="K3833" i="7"/>
  <c r="K3834" i="7"/>
  <c r="K3835" i="7"/>
  <c r="K3836" i="7"/>
  <c r="K3837" i="7"/>
  <c r="K3838" i="7"/>
  <c r="K3839" i="7"/>
  <c r="K3840" i="7"/>
  <c r="K3841" i="7"/>
  <c r="K3842" i="7"/>
  <c r="K3843" i="7"/>
  <c r="K3844" i="7"/>
  <c r="K3845" i="7"/>
  <c r="K3846" i="7"/>
  <c r="K3847" i="7"/>
  <c r="K3848" i="7"/>
  <c r="K3849" i="7"/>
  <c r="K3850" i="7"/>
  <c r="K3851" i="7"/>
  <c r="K3852" i="7"/>
  <c r="K3853" i="7"/>
  <c r="K3854" i="7"/>
  <c r="K3855" i="7"/>
  <c r="K3856" i="7"/>
  <c r="K3857" i="7"/>
  <c r="K3858" i="7"/>
  <c r="K3859" i="7"/>
  <c r="K3860" i="7"/>
  <c r="K3861" i="7"/>
  <c r="K3862" i="7"/>
  <c r="K3863" i="7"/>
  <c r="K3864" i="7"/>
  <c r="K3865" i="7"/>
  <c r="K3866" i="7"/>
  <c r="K3867" i="7"/>
  <c r="K3868" i="7"/>
  <c r="K3869" i="7"/>
  <c r="K3870" i="7"/>
  <c r="K3871" i="7"/>
  <c r="K3872" i="7"/>
  <c r="K3873" i="7"/>
  <c r="K3874" i="7"/>
  <c r="K3875" i="7"/>
  <c r="K3876" i="7"/>
  <c r="K3877" i="7"/>
  <c r="K3878" i="7"/>
  <c r="K3879" i="7"/>
  <c r="K3880" i="7"/>
  <c r="K3881" i="7"/>
  <c r="K3882" i="7"/>
  <c r="K3883" i="7"/>
  <c r="K3884" i="7"/>
  <c r="K3885" i="7"/>
  <c r="K3886" i="7"/>
  <c r="K3887" i="7"/>
  <c r="K3888" i="7"/>
  <c r="K3889" i="7"/>
  <c r="K3890" i="7"/>
  <c r="K3891" i="7"/>
  <c r="K3892" i="7"/>
  <c r="K3893" i="7"/>
  <c r="K3894" i="7"/>
  <c r="K3895" i="7"/>
  <c r="K3896" i="7"/>
  <c r="K3897" i="7"/>
  <c r="K3898" i="7"/>
  <c r="K3899" i="7"/>
  <c r="K3900" i="7"/>
  <c r="K3901" i="7"/>
  <c r="K3902" i="7"/>
  <c r="K3903" i="7"/>
  <c r="K3904" i="7"/>
  <c r="K3905" i="7"/>
  <c r="K3906" i="7"/>
  <c r="K3907" i="7"/>
  <c r="K3908" i="7"/>
  <c r="K3909" i="7"/>
  <c r="K3910" i="7"/>
  <c r="K3911" i="7"/>
  <c r="K3912" i="7"/>
  <c r="K3913" i="7"/>
  <c r="K3914" i="7"/>
  <c r="K3915" i="7"/>
  <c r="K3916" i="7"/>
  <c r="K3917" i="7"/>
  <c r="K3918" i="7"/>
  <c r="K3919" i="7"/>
  <c r="K3920" i="7"/>
  <c r="K3921" i="7"/>
  <c r="K3922" i="7"/>
  <c r="K3923" i="7"/>
  <c r="K3924" i="7"/>
  <c r="K3925" i="7"/>
  <c r="K3926" i="7"/>
  <c r="K3927" i="7"/>
  <c r="K3928" i="7"/>
  <c r="K3929" i="7"/>
  <c r="K3930" i="7"/>
  <c r="K3931" i="7"/>
  <c r="K3932" i="7"/>
  <c r="K3933" i="7"/>
  <c r="K3934" i="7"/>
  <c r="K3935" i="7"/>
  <c r="K3936" i="7"/>
  <c r="K3937" i="7"/>
  <c r="K3938" i="7"/>
  <c r="K3939" i="7"/>
  <c r="K3940" i="7"/>
  <c r="K3941" i="7"/>
  <c r="K3942" i="7"/>
  <c r="K3943" i="7"/>
  <c r="K3944" i="7"/>
  <c r="K3945" i="7"/>
  <c r="K3946" i="7"/>
  <c r="K3947" i="7"/>
  <c r="K3948" i="7"/>
  <c r="K3949" i="7"/>
  <c r="K3950" i="7"/>
  <c r="K3951" i="7"/>
  <c r="K3952" i="7"/>
  <c r="K3953" i="7"/>
  <c r="K3954" i="7"/>
  <c r="K3955" i="7"/>
  <c r="K3956" i="7"/>
  <c r="K3957" i="7"/>
  <c r="K3958" i="7"/>
  <c r="K3959" i="7"/>
  <c r="K3960" i="7"/>
  <c r="K3961" i="7"/>
  <c r="K3962" i="7"/>
  <c r="K3963" i="7"/>
  <c r="K3964" i="7"/>
  <c r="K3965" i="7"/>
  <c r="K3966" i="7"/>
  <c r="K3967" i="7"/>
  <c r="K3968" i="7"/>
  <c r="K3969" i="7"/>
  <c r="K3970" i="7"/>
  <c r="K3971" i="7"/>
  <c r="K3972" i="7"/>
  <c r="K3973" i="7"/>
  <c r="K3974" i="7"/>
  <c r="K3975" i="7"/>
  <c r="K3976" i="7"/>
  <c r="K3977" i="7"/>
  <c r="K3978" i="7"/>
  <c r="K3979" i="7"/>
  <c r="K3980" i="7"/>
  <c r="K3981" i="7"/>
  <c r="K3982" i="7"/>
  <c r="K3983" i="7"/>
  <c r="K3984" i="7"/>
  <c r="K3985" i="7"/>
  <c r="K3986" i="7"/>
  <c r="K3987" i="7"/>
  <c r="K3988" i="7"/>
  <c r="K3989" i="7"/>
  <c r="K3990" i="7"/>
  <c r="K3991" i="7"/>
  <c r="K3992" i="7"/>
  <c r="K3993" i="7"/>
  <c r="K3994" i="7"/>
  <c r="K3995" i="7"/>
  <c r="K3996" i="7"/>
  <c r="K3997" i="7"/>
  <c r="K3998" i="7"/>
  <c r="K3999" i="7"/>
  <c r="K4000" i="7"/>
  <c r="K4001" i="7"/>
  <c r="K4002" i="7"/>
  <c r="K4003" i="7"/>
  <c r="K4004" i="7"/>
  <c r="K4005" i="7"/>
  <c r="K4006" i="7"/>
  <c r="K4007" i="7"/>
  <c r="K4008" i="7"/>
  <c r="K4009" i="7"/>
  <c r="K4010" i="7"/>
  <c r="K4011" i="7"/>
  <c r="K4012" i="7"/>
  <c r="K4013" i="7"/>
  <c r="K4014" i="7"/>
  <c r="K4015" i="7"/>
  <c r="K4016" i="7"/>
  <c r="K4017" i="7"/>
  <c r="K4018" i="7"/>
  <c r="K4019" i="7"/>
  <c r="K4020" i="7"/>
  <c r="K4021" i="7"/>
  <c r="K4022" i="7"/>
  <c r="K4023" i="7"/>
  <c r="K4024" i="7"/>
  <c r="K4025" i="7"/>
  <c r="K4026" i="7"/>
  <c r="K4027" i="7"/>
  <c r="K4028" i="7"/>
  <c r="K4029" i="7"/>
  <c r="K4030" i="7"/>
  <c r="K4031" i="7"/>
  <c r="K4032" i="7"/>
  <c r="K4033" i="7"/>
  <c r="K4034" i="7"/>
  <c r="K4035" i="7"/>
  <c r="K4036" i="7"/>
  <c r="K4037" i="7"/>
  <c r="K4038" i="7"/>
  <c r="K4039" i="7"/>
  <c r="K4040" i="7"/>
  <c r="K4041" i="7"/>
  <c r="K4042" i="7"/>
  <c r="K4043" i="7"/>
  <c r="K4044" i="7"/>
  <c r="K4045" i="7"/>
  <c r="K4046" i="7"/>
  <c r="K4047" i="7"/>
  <c r="K4048" i="7"/>
  <c r="K4049" i="7"/>
  <c r="K4050" i="7"/>
  <c r="K4051" i="7"/>
  <c r="K4052" i="7"/>
  <c r="K4053" i="7"/>
  <c r="K4054" i="7"/>
  <c r="K4055" i="7"/>
  <c r="K4056" i="7"/>
  <c r="K4057" i="7"/>
  <c r="K4058" i="7"/>
  <c r="K4059" i="7"/>
  <c r="K4060" i="7"/>
  <c r="K4061" i="7"/>
  <c r="K4062" i="7"/>
  <c r="K4063" i="7"/>
  <c r="K4064" i="7"/>
  <c r="K4065" i="7"/>
  <c r="K4066" i="7"/>
  <c r="K4067" i="7"/>
  <c r="K4068" i="7"/>
  <c r="K4069" i="7"/>
  <c r="K4070" i="7"/>
  <c r="K4071" i="7"/>
  <c r="K4072" i="7"/>
  <c r="K4073" i="7"/>
  <c r="K4074" i="7"/>
  <c r="K4075" i="7"/>
  <c r="K4076" i="7"/>
  <c r="K4077" i="7"/>
  <c r="K4078" i="7"/>
  <c r="K4079" i="7"/>
  <c r="K4080" i="7"/>
  <c r="K4081" i="7"/>
  <c r="K4082" i="7"/>
  <c r="K4083" i="7"/>
  <c r="K4084" i="7"/>
  <c r="K4085" i="7"/>
  <c r="K4086" i="7"/>
  <c r="K4087" i="7"/>
  <c r="K4088" i="7"/>
  <c r="K4089" i="7"/>
  <c r="K4090" i="7"/>
  <c r="K4091" i="7"/>
  <c r="K4092" i="7"/>
  <c r="K4093" i="7"/>
  <c r="K4094" i="7"/>
  <c r="K4095" i="7"/>
  <c r="K4096" i="7"/>
  <c r="K4097" i="7"/>
  <c r="K4098" i="7"/>
  <c r="K4099" i="7"/>
  <c r="K4100" i="7"/>
  <c r="K4101" i="7"/>
  <c r="K4102" i="7"/>
  <c r="K4103" i="7"/>
  <c r="K4104" i="7"/>
  <c r="K4105" i="7"/>
  <c r="K4106" i="7"/>
  <c r="K4107" i="7"/>
  <c r="K4108" i="7"/>
  <c r="K4109" i="7"/>
  <c r="K4110" i="7"/>
  <c r="K4111" i="7"/>
  <c r="K4112" i="7"/>
  <c r="K4113" i="7"/>
  <c r="K4114" i="7"/>
  <c r="K4115" i="7"/>
  <c r="K4116" i="7"/>
  <c r="K4117" i="7"/>
  <c r="K4118" i="7"/>
  <c r="K4119" i="7"/>
  <c r="K4120" i="7"/>
  <c r="K4121" i="7"/>
  <c r="K4122" i="7"/>
  <c r="K4123" i="7"/>
  <c r="K4124" i="7"/>
  <c r="K4125" i="7"/>
  <c r="K4126" i="7"/>
  <c r="K4127" i="7"/>
  <c r="K4128" i="7"/>
  <c r="K4129" i="7"/>
  <c r="K4130" i="7"/>
  <c r="K4131" i="7"/>
  <c r="K4132" i="7"/>
  <c r="K4133" i="7"/>
  <c r="K4134" i="7"/>
  <c r="K4135" i="7"/>
  <c r="K4136" i="7"/>
  <c r="K4137" i="7"/>
  <c r="K4138" i="7"/>
  <c r="K4139" i="7"/>
  <c r="K4140" i="7"/>
  <c r="K4141" i="7"/>
  <c r="K4142" i="7"/>
  <c r="K4143" i="7"/>
  <c r="K4144" i="7"/>
  <c r="K4145" i="7"/>
  <c r="K4146" i="7"/>
  <c r="K4147" i="7"/>
  <c r="K4148" i="7"/>
  <c r="K4149" i="7"/>
  <c r="K4150" i="7"/>
  <c r="K4151" i="7"/>
  <c r="K4152" i="7"/>
  <c r="K4153" i="7"/>
  <c r="K4154" i="7"/>
  <c r="K4155" i="7"/>
  <c r="K4156" i="7"/>
  <c r="K4157" i="7"/>
  <c r="K4158" i="7"/>
  <c r="K4159" i="7"/>
  <c r="K4160" i="7"/>
  <c r="K4161" i="7"/>
  <c r="K4162" i="7"/>
  <c r="K4163" i="7"/>
  <c r="K4164" i="7"/>
  <c r="K4165" i="7"/>
  <c r="K4166" i="7"/>
  <c r="K4167" i="7"/>
  <c r="K4168" i="7"/>
  <c r="K4169" i="7"/>
  <c r="K4170" i="7"/>
  <c r="K4171" i="7"/>
  <c r="K4172" i="7"/>
  <c r="K4173" i="7"/>
  <c r="K4174" i="7"/>
  <c r="K4175" i="7"/>
  <c r="K4176" i="7"/>
  <c r="K4177" i="7"/>
  <c r="K4178" i="7"/>
  <c r="K4179" i="7"/>
  <c r="K4180" i="7"/>
  <c r="K4181" i="7"/>
  <c r="K4182" i="7"/>
  <c r="K4183" i="7"/>
  <c r="K4184" i="7"/>
  <c r="K4185" i="7"/>
  <c r="K4186" i="7"/>
  <c r="K4187" i="7"/>
  <c r="K4188" i="7"/>
  <c r="K4189" i="7"/>
  <c r="K4190" i="7"/>
  <c r="K4191" i="7"/>
  <c r="K4192" i="7"/>
  <c r="K4193" i="7"/>
  <c r="K4194" i="7"/>
  <c r="K4195" i="7"/>
  <c r="K4196" i="7"/>
  <c r="K4197" i="7"/>
  <c r="K4198" i="7"/>
  <c r="K4199" i="7"/>
  <c r="K4200" i="7"/>
  <c r="K4201" i="7"/>
  <c r="K4202" i="7"/>
  <c r="K4203" i="7"/>
  <c r="K4204" i="7"/>
  <c r="K4205" i="7"/>
  <c r="K4206" i="7"/>
  <c r="K4207" i="7"/>
  <c r="K4208" i="7"/>
  <c r="K4209" i="7"/>
  <c r="K4210" i="7"/>
  <c r="K4211" i="7"/>
  <c r="K4212" i="7"/>
  <c r="K4213" i="7"/>
  <c r="K4214" i="7"/>
  <c r="K4215" i="7"/>
  <c r="K4216" i="7"/>
  <c r="K4217" i="7"/>
  <c r="K4218" i="7"/>
  <c r="K4219" i="7"/>
  <c r="K4220" i="7"/>
  <c r="K4221" i="7"/>
  <c r="K4222" i="7"/>
  <c r="K4223" i="7"/>
  <c r="K4224" i="7"/>
  <c r="K4225" i="7"/>
  <c r="K4226" i="7"/>
  <c r="K4227" i="7"/>
  <c r="K4228" i="7"/>
  <c r="K4229" i="7"/>
  <c r="K4230" i="7"/>
  <c r="K4231" i="7"/>
  <c r="K4232" i="7"/>
  <c r="K4233" i="7"/>
  <c r="K4234" i="7"/>
  <c r="K4235" i="7"/>
  <c r="K4236" i="7"/>
  <c r="K4237" i="7"/>
  <c r="K4238" i="7"/>
  <c r="K4239" i="7"/>
  <c r="K4240" i="7"/>
  <c r="K4241" i="7"/>
  <c r="K4242" i="7"/>
  <c r="K4243" i="7"/>
  <c r="K4244" i="7"/>
  <c r="K4245" i="7"/>
  <c r="K4246" i="7"/>
  <c r="K4247" i="7"/>
  <c r="K4248" i="7"/>
  <c r="K4249" i="7"/>
  <c r="K4250" i="7"/>
  <c r="K4251" i="7"/>
  <c r="K4252" i="7"/>
  <c r="K4253" i="7"/>
  <c r="K4254" i="7"/>
  <c r="K4255" i="7"/>
  <c r="K4256" i="7"/>
  <c r="K4257" i="7"/>
  <c r="K4258" i="7"/>
  <c r="K4259" i="7"/>
  <c r="K4260" i="7"/>
  <c r="K4261" i="7"/>
  <c r="K4262" i="7"/>
  <c r="K4263" i="7"/>
  <c r="K4264" i="7"/>
  <c r="K4265" i="7"/>
  <c r="K4266" i="7"/>
  <c r="K4267" i="7"/>
  <c r="K4268" i="7"/>
  <c r="K4269" i="7"/>
  <c r="K4270" i="7"/>
  <c r="K4271" i="7"/>
  <c r="K4272" i="7"/>
  <c r="K4273" i="7"/>
  <c r="K4274" i="7"/>
  <c r="K4275" i="7"/>
  <c r="K4276" i="7"/>
  <c r="K4277" i="7"/>
  <c r="K4278" i="7"/>
  <c r="K4279" i="7"/>
  <c r="K4280" i="7"/>
  <c r="K4281" i="7"/>
  <c r="K4282" i="7"/>
  <c r="K4283" i="7"/>
  <c r="K4284" i="7"/>
  <c r="K4285" i="7"/>
  <c r="K4286" i="7"/>
  <c r="K4287" i="7"/>
  <c r="K4288" i="7"/>
  <c r="K4289" i="7"/>
  <c r="K4290" i="7"/>
  <c r="K4291" i="7"/>
  <c r="K4292" i="7"/>
  <c r="K4293" i="7"/>
  <c r="K4294" i="7"/>
  <c r="K4295" i="7"/>
  <c r="K4296" i="7"/>
  <c r="K4297" i="7"/>
  <c r="K4298" i="7"/>
  <c r="K4299" i="7"/>
  <c r="K4300" i="7"/>
  <c r="K4301" i="7"/>
  <c r="K4302" i="7"/>
  <c r="K4303" i="7"/>
  <c r="K4304" i="7"/>
  <c r="K4305" i="7"/>
  <c r="K4306" i="7"/>
  <c r="K4307" i="7"/>
  <c r="K4308" i="7"/>
  <c r="K4309" i="7"/>
  <c r="K4310" i="7"/>
  <c r="K4311" i="7"/>
  <c r="K4312" i="7"/>
  <c r="K4313" i="7"/>
  <c r="K4314" i="7"/>
  <c r="K4315" i="7"/>
  <c r="K4316" i="7"/>
  <c r="K4317" i="7"/>
  <c r="K4318" i="7"/>
  <c r="K4319" i="7"/>
  <c r="K4320" i="7"/>
  <c r="K4321" i="7"/>
  <c r="K4322" i="7"/>
  <c r="K4323" i="7"/>
  <c r="K4324" i="7"/>
  <c r="K4325" i="7"/>
  <c r="K4326" i="7"/>
  <c r="K4327" i="7"/>
  <c r="K4328" i="7"/>
  <c r="K4329" i="7"/>
  <c r="K4330" i="7"/>
  <c r="K4331" i="7"/>
  <c r="K4332" i="7"/>
  <c r="K4333" i="7"/>
  <c r="K4334" i="7"/>
  <c r="K4335" i="7"/>
  <c r="K4336" i="7"/>
  <c r="K4337" i="7"/>
  <c r="K4338" i="7"/>
  <c r="K4339" i="7"/>
  <c r="K4340" i="7"/>
  <c r="K4341" i="7"/>
  <c r="K4342" i="7"/>
  <c r="K4343" i="7"/>
  <c r="K4344" i="7"/>
  <c r="K4345" i="7"/>
  <c r="K4346" i="7"/>
  <c r="K4347" i="7"/>
  <c r="K4348" i="7"/>
  <c r="K4349" i="7"/>
  <c r="K4350" i="7"/>
  <c r="K4351" i="7"/>
  <c r="K4352" i="7"/>
  <c r="K4353" i="7"/>
  <c r="K4354" i="7"/>
  <c r="K4355" i="7"/>
  <c r="K4356" i="7"/>
  <c r="K4357" i="7"/>
  <c r="K4358" i="7"/>
  <c r="K4359" i="7"/>
  <c r="K4360" i="7"/>
  <c r="K4361" i="7"/>
  <c r="K4362" i="7"/>
  <c r="K4363" i="7"/>
  <c r="K4364" i="7"/>
  <c r="K4365" i="7"/>
  <c r="K4366" i="7"/>
  <c r="K4367" i="7"/>
  <c r="K4368" i="7"/>
  <c r="K4369" i="7"/>
  <c r="K4370" i="7"/>
  <c r="K4371" i="7"/>
  <c r="K4372" i="7"/>
  <c r="K4373" i="7"/>
  <c r="K4374" i="7"/>
  <c r="K4375" i="7"/>
  <c r="K4376" i="7"/>
  <c r="K4377" i="7"/>
  <c r="K4378" i="7"/>
  <c r="K4379" i="7"/>
  <c r="K4380" i="7"/>
  <c r="K4381" i="7"/>
  <c r="K4382" i="7"/>
  <c r="K4383" i="7"/>
  <c r="K4384" i="7"/>
  <c r="K4385" i="7"/>
  <c r="K4386" i="7"/>
  <c r="K4387" i="7"/>
  <c r="K4388" i="7"/>
  <c r="K4389" i="7"/>
  <c r="K4390" i="7"/>
  <c r="K4391" i="7"/>
  <c r="K4392" i="7"/>
  <c r="K4393" i="7"/>
  <c r="K4394" i="7"/>
  <c r="K4395" i="7"/>
  <c r="K4396" i="7"/>
  <c r="K4397" i="7"/>
  <c r="K4398" i="7"/>
  <c r="K4399" i="7"/>
  <c r="K4400" i="7"/>
  <c r="K4401" i="7"/>
  <c r="K4402" i="7"/>
  <c r="K4403" i="7"/>
  <c r="K4404" i="7"/>
  <c r="K4405" i="7"/>
  <c r="K4406" i="7"/>
  <c r="K4407" i="7"/>
  <c r="K4408" i="7"/>
  <c r="K4409" i="7"/>
  <c r="K4410" i="7"/>
  <c r="K4411" i="7"/>
  <c r="K4412" i="7"/>
  <c r="K4413" i="7"/>
  <c r="K4414" i="7"/>
  <c r="K4415" i="7"/>
  <c r="K4416" i="7"/>
  <c r="K4417" i="7"/>
  <c r="K4418" i="7"/>
  <c r="K4419" i="7"/>
  <c r="K4420" i="7"/>
  <c r="K4421" i="7"/>
  <c r="K4422" i="7"/>
  <c r="K4423" i="7"/>
  <c r="K4424" i="7"/>
  <c r="K4425" i="7"/>
  <c r="K4426" i="7"/>
  <c r="K4427" i="7"/>
  <c r="K4428" i="7"/>
  <c r="K4429" i="7"/>
  <c r="K4430" i="7"/>
  <c r="K4431" i="7"/>
  <c r="K4432" i="7"/>
  <c r="K4433" i="7"/>
  <c r="K4434" i="7"/>
  <c r="K4435" i="7"/>
  <c r="K4436" i="7"/>
  <c r="K4437" i="7"/>
  <c r="K4438" i="7"/>
  <c r="K4439" i="7"/>
  <c r="K4440" i="7"/>
  <c r="K4441" i="7"/>
  <c r="K4442" i="7"/>
  <c r="K4443" i="7"/>
  <c r="K4444" i="7"/>
  <c r="K4445" i="7"/>
  <c r="K4446" i="7"/>
  <c r="K4447" i="7"/>
  <c r="K4448" i="7"/>
  <c r="K4449" i="7"/>
  <c r="K4450" i="7"/>
  <c r="K4451" i="7"/>
  <c r="K4452" i="7"/>
  <c r="K4453" i="7"/>
  <c r="K4454" i="7"/>
  <c r="K4455" i="7"/>
  <c r="K4456" i="7"/>
  <c r="K4457" i="7"/>
  <c r="K4458" i="7"/>
  <c r="K4459" i="7"/>
  <c r="K4460" i="7"/>
  <c r="K4461" i="7"/>
  <c r="K4462" i="7"/>
  <c r="K4463" i="7"/>
  <c r="K4464" i="7"/>
  <c r="K4465" i="7"/>
  <c r="K4466" i="7"/>
  <c r="K4467" i="7"/>
  <c r="K4468" i="7"/>
  <c r="K4469" i="7"/>
  <c r="K4470" i="7"/>
  <c r="K4471" i="7"/>
  <c r="K4472" i="7"/>
  <c r="K4473" i="7"/>
  <c r="K4474" i="7"/>
  <c r="K4475" i="7"/>
  <c r="K4476" i="7"/>
  <c r="K4477" i="7"/>
  <c r="K4478" i="7"/>
  <c r="K4479" i="7"/>
  <c r="K4480" i="7"/>
  <c r="K4481" i="7"/>
  <c r="K4482" i="7"/>
  <c r="K4483" i="7"/>
  <c r="K4484" i="7"/>
  <c r="K4485" i="7"/>
  <c r="K4486" i="7"/>
  <c r="K4487" i="7"/>
  <c r="K4488" i="7"/>
  <c r="K4489" i="7"/>
  <c r="K4490" i="7"/>
  <c r="K4491" i="7"/>
  <c r="K4492" i="7"/>
  <c r="K4493" i="7"/>
  <c r="K4494" i="7"/>
  <c r="K4495" i="7"/>
  <c r="K4496" i="7"/>
  <c r="K4497" i="7"/>
  <c r="K4498" i="7"/>
  <c r="K4499" i="7"/>
  <c r="K4500" i="7"/>
  <c r="K4501" i="7"/>
  <c r="K4502" i="7"/>
  <c r="K4503" i="7"/>
  <c r="K4504" i="7"/>
  <c r="K4505" i="7"/>
  <c r="K4506" i="7"/>
  <c r="K4507" i="7"/>
  <c r="K4508" i="7"/>
  <c r="K4509" i="7"/>
  <c r="K4510" i="7"/>
  <c r="K4511" i="7"/>
  <c r="K4512" i="7"/>
  <c r="K4513" i="7"/>
  <c r="K4514" i="7"/>
  <c r="K4515" i="7"/>
  <c r="K4516" i="7"/>
  <c r="K4517" i="7"/>
  <c r="K4518" i="7"/>
  <c r="K4519" i="7"/>
  <c r="K4520" i="7"/>
  <c r="K4521" i="7"/>
  <c r="K4522" i="7"/>
  <c r="K4523" i="7"/>
  <c r="K4524" i="7"/>
  <c r="K4525" i="7"/>
  <c r="K4526" i="7"/>
  <c r="K4527" i="7"/>
  <c r="K4528" i="7"/>
  <c r="K4529" i="7"/>
  <c r="K4530" i="7"/>
  <c r="K4531" i="7"/>
  <c r="K4532" i="7"/>
  <c r="K4533" i="7"/>
  <c r="K4534" i="7"/>
  <c r="K4535" i="7"/>
  <c r="K4536" i="7"/>
  <c r="K4537" i="7"/>
  <c r="K4538" i="7"/>
  <c r="K4539" i="7"/>
  <c r="K4540" i="7"/>
  <c r="K4541" i="7"/>
  <c r="K4542" i="7"/>
  <c r="K4543" i="7"/>
  <c r="K4544" i="7"/>
  <c r="K4545" i="7"/>
  <c r="K4546" i="7"/>
  <c r="K4547" i="7"/>
  <c r="K4548" i="7"/>
  <c r="K4549" i="7"/>
  <c r="K4550" i="7"/>
  <c r="K4551" i="7"/>
  <c r="K4552" i="7"/>
  <c r="K4553" i="7"/>
  <c r="K4554" i="7"/>
  <c r="K4555" i="7"/>
  <c r="K4556" i="7"/>
  <c r="K4557" i="7"/>
  <c r="K4558" i="7"/>
  <c r="K4559" i="7"/>
  <c r="K4560" i="7"/>
  <c r="K4561" i="7"/>
  <c r="K4562" i="7"/>
  <c r="K4563" i="7"/>
  <c r="K4564" i="7"/>
  <c r="K4565" i="7"/>
  <c r="K4566" i="7"/>
  <c r="K4567" i="7"/>
  <c r="K4568" i="7"/>
  <c r="K4569" i="7"/>
  <c r="K4570" i="7"/>
  <c r="K4571" i="7"/>
  <c r="K4572" i="7"/>
  <c r="K4573" i="7"/>
  <c r="K4574" i="7"/>
  <c r="K4575" i="7"/>
  <c r="K4576" i="7"/>
  <c r="K4577" i="7"/>
  <c r="K4578" i="7"/>
  <c r="K4579" i="7"/>
  <c r="K4580" i="7"/>
  <c r="K4581" i="7"/>
  <c r="K4582" i="7"/>
  <c r="K4583" i="7"/>
  <c r="K4584" i="7"/>
  <c r="K4585" i="7"/>
  <c r="K4586" i="7"/>
  <c r="K4587" i="7"/>
  <c r="K4588" i="7"/>
  <c r="K4589" i="7"/>
  <c r="K4590" i="7"/>
  <c r="K4591" i="7"/>
  <c r="K4592" i="7"/>
  <c r="K4593" i="7"/>
  <c r="K4594" i="7"/>
  <c r="K4595" i="7"/>
  <c r="K4596" i="7"/>
  <c r="K4597" i="7"/>
  <c r="K4598" i="7"/>
  <c r="K4599" i="7"/>
  <c r="K4600" i="7"/>
  <c r="K4601" i="7"/>
  <c r="K4602" i="7"/>
  <c r="K4603" i="7"/>
  <c r="K4604" i="7"/>
  <c r="K4605" i="7"/>
  <c r="K4606" i="7"/>
  <c r="K4607" i="7"/>
  <c r="K4608" i="7"/>
  <c r="K4609" i="7"/>
  <c r="K4610" i="7"/>
  <c r="K4611" i="7"/>
  <c r="K4612" i="7"/>
  <c r="K4613" i="7"/>
  <c r="K4614" i="7"/>
  <c r="K4615" i="7"/>
  <c r="K4616" i="7"/>
  <c r="K4617" i="7"/>
  <c r="K4618" i="7"/>
  <c r="K4619" i="7"/>
  <c r="K4620" i="7"/>
  <c r="K4621" i="7"/>
  <c r="K4622" i="7"/>
  <c r="K4623" i="7"/>
  <c r="K4624" i="7"/>
  <c r="K4625" i="7"/>
  <c r="K4626" i="7"/>
  <c r="K4627" i="7"/>
  <c r="K4628" i="7"/>
  <c r="K4629" i="7"/>
  <c r="K4630" i="7"/>
  <c r="K4631" i="7"/>
  <c r="K4632" i="7"/>
  <c r="K4633" i="7"/>
  <c r="K4634" i="7"/>
  <c r="K4635" i="7"/>
  <c r="K4636" i="7"/>
  <c r="K4637" i="7"/>
  <c r="K4638" i="7"/>
  <c r="K4639" i="7"/>
  <c r="K4640" i="7"/>
  <c r="K4641" i="7"/>
  <c r="K4642" i="7"/>
  <c r="K4643" i="7"/>
  <c r="K4644" i="7"/>
  <c r="K4645" i="7"/>
  <c r="K4646" i="7"/>
  <c r="K4647" i="7"/>
  <c r="K4648" i="7"/>
  <c r="K4649" i="7"/>
  <c r="K4650" i="7"/>
  <c r="K4651" i="7"/>
  <c r="K4652" i="7"/>
  <c r="K4653" i="7"/>
  <c r="K4654" i="7"/>
  <c r="K4655" i="7"/>
  <c r="K4656" i="7"/>
  <c r="K4657" i="7"/>
  <c r="K4658" i="7"/>
  <c r="K4659" i="7"/>
  <c r="K4660" i="7"/>
  <c r="K4661" i="7"/>
  <c r="K4662" i="7"/>
  <c r="K4663" i="7"/>
  <c r="K4664" i="7"/>
  <c r="K4665" i="7"/>
  <c r="K4666" i="7"/>
  <c r="K4667" i="7"/>
  <c r="K4668" i="7"/>
  <c r="K4669" i="7"/>
  <c r="K4670" i="7"/>
  <c r="K4671" i="7"/>
  <c r="K4672" i="7"/>
  <c r="K4673" i="7"/>
  <c r="K4674" i="7"/>
  <c r="K4675" i="7"/>
  <c r="K4676" i="7"/>
  <c r="K4677" i="7"/>
  <c r="K4678" i="7"/>
  <c r="K4679" i="7"/>
  <c r="K4680" i="7"/>
  <c r="K4681" i="7"/>
  <c r="K4682" i="7"/>
  <c r="K4683" i="7"/>
  <c r="K4684" i="7"/>
  <c r="K4685" i="7"/>
  <c r="K4686" i="7"/>
  <c r="K4687" i="7"/>
  <c r="K4688" i="7"/>
  <c r="K4689" i="7"/>
  <c r="K4690" i="7"/>
  <c r="K4691" i="7"/>
  <c r="K4692" i="7"/>
  <c r="K4693" i="7"/>
  <c r="K4694" i="7"/>
  <c r="K4695" i="7"/>
  <c r="K4696" i="7"/>
  <c r="K4697" i="7"/>
  <c r="K4698" i="7"/>
  <c r="K4699" i="7"/>
  <c r="K4700" i="7"/>
  <c r="K4701" i="7"/>
  <c r="K4702" i="7"/>
  <c r="K4703" i="7"/>
  <c r="K4704" i="7"/>
  <c r="K4705" i="7"/>
  <c r="K4706" i="7"/>
  <c r="K4707" i="7"/>
  <c r="K4708" i="7"/>
  <c r="K4709" i="7"/>
  <c r="K4710" i="7"/>
  <c r="K4711" i="7"/>
  <c r="K4712" i="7"/>
  <c r="K4713" i="7"/>
  <c r="K4714" i="7"/>
  <c r="K4715" i="7"/>
  <c r="K4716" i="7"/>
  <c r="K4717" i="7"/>
  <c r="K4718" i="7"/>
  <c r="K4719" i="7"/>
  <c r="K4720" i="7"/>
  <c r="K4721" i="7"/>
  <c r="K4722" i="7"/>
  <c r="K4723" i="7"/>
  <c r="K4724" i="7"/>
  <c r="K4725" i="7"/>
  <c r="K4726" i="7"/>
  <c r="K4727" i="7"/>
  <c r="K4728" i="7"/>
  <c r="K4729" i="7"/>
  <c r="K4730" i="7"/>
  <c r="K4731" i="7"/>
  <c r="K4732" i="7"/>
  <c r="K4733" i="7"/>
  <c r="K4734" i="7"/>
  <c r="K4735" i="7"/>
  <c r="K4736" i="7"/>
  <c r="K4737" i="7"/>
  <c r="K4738" i="7"/>
  <c r="K4739" i="7"/>
  <c r="K4740" i="7"/>
  <c r="K4741" i="7"/>
  <c r="K4742" i="7"/>
  <c r="K4743" i="7"/>
  <c r="K4744" i="7"/>
  <c r="K4745" i="7"/>
  <c r="K4746" i="7"/>
  <c r="K4747" i="7"/>
  <c r="K4748" i="7"/>
  <c r="K4749" i="7"/>
  <c r="K4750" i="7"/>
  <c r="K4751" i="7"/>
  <c r="K4752" i="7"/>
  <c r="K4753" i="7"/>
  <c r="K4754" i="7"/>
  <c r="K4755" i="7"/>
  <c r="K4756" i="7"/>
  <c r="K4757" i="7"/>
  <c r="K4758" i="7"/>
  <c r="K4759" i="7"/>
  <c r="K4760" i="7"/>
  <c r="K4761" i="7"/>
  <c r="K4762" i="7"/>
  <c r="K4763" i="7"/>
  <c r="K4764" i="7"/>
  <c r="K4765" i="7"/>
  <c r="K4766" i="7"/>
  <c r="K4767" i="7"/>
  <c r="K4768" i="7"/>
  <c r="K4769" i="7"/>
  <c r="K4770" i="7"/>
  <c r="K4771" i="7"/>
  <c r="K4772" i="7"/>
  <c r="K4773" i="7"/>
  <c r="K4774" i="7"/>
  <c r="K4775" i="7"/>
  <c r="K4776" i="7"/>
  <c r="K4777" i="7"/>
  <c r="K4778" i="7"/>
  <c r="K4779" i="7"/>
  <c r="K4780" i="7"/>
  <c r="K4781" i="7"/>
  <c r="K4782" i="7"/>
  <c r="K4783" i="7"/>
  <c r="K4784" i="7"/>
  <c r="K4785" i="7"/>
  <c r="K4786" i="7"/>
  <c r="K4787" i="7"/>
  <c r="K4788" i="7"/>
  <c r="K4789" i="7"/>
  <c r="K4790" i="7"/>
  <c r="K4791" i="7"/>
  <c r="K4792" i="7"/>
  <c r="K4793" i="7"/>
  <c r="K4794" i="7"/>
  <c r="K4795" i="7"/>
  <c r="K4796" i="7"/>
  <c r="K4797" i="7"/>
  <c r="K4798" i="7"/>
  <c r="K4799" i="7"/>
  <c r="K4800" i="7"/>
  <c r="K4801" i="7"/>
  <c r="K4802" i="7"/>
  <c r="K4803" i="7"/>
  <c r="K4804" i="7"/>
  <c r="K4805" i="7"/>
  <c r="K4806" i="7"/>
  <c r="K4807" i="7"/>
  <c r="K4808" i="7"/>
  <c r="K4809" i="7"/>
  <c r="K4810" i="7"/>
  <c r="K4811" i="7"/>
  <c r="K4812" i="7"/>
  <c r="K4813" i="7"/>
  <c r="K4814" i="7"/>
  <c r="K4815" i="7"/>
  <c r="K4816" i="7"/>
  <c r="K4817" i="7"/>
  <c r="K4818" i="7"/>
  <c r="K4819" i="7"/>
  <c r="K4820" i="7"/>
  <c r="K4821" i="7"/>
  <c r="K4822" i="7"/>
  <c r="K4823" i="7"/>
  <c r="K4824" i="7"/>
  <c r="K4825" i="7"/>
  <c r="K4826" i="7"/>
  <c r="K4827" i="7"/>
  <c r="K4828" i="7"/>
  <c r="K4829" i="7"/>
  <c r="K4830" i="7"/>
  <c r="K4831" i="7"/>
  <c r="K4832" i="7"/>
  <c r="K4833" i="7"/>
  <c r="K4834" i="7"/>
  <c r="K4835" i="7"/>
  <c r="K4836" i="7"/>
  <c r="K4837" i="7"/>
  <c r="K4838" i="7"/>
  <c r="K4839" i="7"/>
  <c r="K4840" i="7"/>
  <c r="K4841" i="7"/>
  <c r="K4842" i="7"/>
  <c r="K4843" i="7"/>
  <c r="K4844" i="7"/>
  <c r="K4845" i="7"/>
  <c r="K4846" i="7"/>
  <c r="K4847" i="7"/>
  <c r="K4848" i="7"/>
  <c r="K4849" i="7"/>
  <c r="K4850" i="7"/>
  <c r="K4851" i="7"/>
  <c r="K4852" i="7"/>
  <c r="K4853" i="7"/>
  <c r="K4854" i="7"/>
  <c r="K4855" i="7"/>
  <c r="K4856" i="7"/>
  <c r="K4857" i="7"/>
  <c r="K4858" i="7"/>
  <c r="K4859" i="7"/>
  <c r="K4860" i="7"/>
  <c r="K4861" i="7"/>
  <c r="K4862" i="7"/>
  <c r="K4863" i="7"/>
  <c r="K4864" i="7"/>
  <c r="K4865" i="7"/>
  <c r="K4866" i="7"/>
  <c r="K4867" i="7"/>
  <c r="K4868" i="7"/>
  <c r="K4869" i="7"/>
  <c r="K4870" i="7"/>
  <c r="K4871" i="7"/>
  <c r="K4872" i="7"/>
  <c r="K4873" i="7"/>
  <c r="K4874" i="7"/>
  <c r="K4875" i="7"/>
  <c r="K4876" i="7"/>
  <c r="K4877" i="7"/>
  <c r="K4878" i="7"/>
  <c r="K4879" i="7"/>
  <c r="K4880" i="7"/>
  <c r="K4881" i="7"/>
  <c r="K4882" i="7"/>
  <c r="K4883" i="7"/>
  <c r="K4884" i="7"/>
  <c r="K4885" i="7"/>
  <c r="K4886" i="7"/>
  <c r="K4887" i="7"/>
  <c r="K4888" i="7"/>
  <c r="K4889" i="7"/>
  <c r="K4890" i="7"/>
  <c r="K4891" i="7"/>
  <c r="K4892" i="7"/>
  <c r="K4893" i="7"/>
  <c r="K4894" i="7"/>
  <c r="K4895" i="7"/>
  <c r="K4896" i="7"/>
  <c r="K4897" i="7"/>
  <c r="K4898" i="7"/>
  <c r="K4899" i="7"/>
  <c r="K4900" i="7"/>
  <c r="K4901" i="7"/>
  <c r="K4902" i="7"/>
  <c r="K4903" i="7"/>
  <c r="K4904" i="7"/>
  <c r="K4905" i="7"/>
  <c r="K4906" i="7"/>
  <c r="K4907" i="7"/>
  <c r="K4908" i="7"/>
  <c r="K4909" i="7"/>
  <c r="K4910" i="7"/>
  <c r="K4911" i="7"/>
  <c r="K4912" i="7"/>
  <c r="K4913" i="7"/>
  <c r="K4914" i="7"/>
  <c r="K4915" i="7"/>
  <c r="K4916" i="7"/>
  <c r="K4917" i="7"/>
  <c r="K4918" i="7"/>
  <c r="K4919" i="7"/>
  <c r="K4920" i="7"/>
  <c r="K4921" i="7"/>
  <c r="K4922" i="7"/>
  <c r="K4923" i="7"/>
  <c r="K4924" i="7"/>
  <c r="K4925" i="7"/>
  <c r="K4926" i="7"/>
  <c r="K4927" i="7"/>
  <c r="K4928" i="7"/>
  <c r="K4929" i="7"/>
  <c r="K4930" i="7"/>
  <c r="K4931" i="7"/>
  <c r="K4932" i="7"/>
  <c r="K4933" i="7"/>
  <c r="K4934" i="7"/>
  <c r="K4935" i="7"/>
  <c r="K4936" i="7"/>
  <c r="K4937" i="7"/>
  <c r="K4938" i="7"/>
  <c r="K4939" i="7"/>
  <c r="K4940" i="7"/>
  <c r="K4941" i="7"/>
  <c r="K4942" i="7"/>
  <c r="K4943" i="7"/>
  <c r="K4944" i="7"/>
  <c r="K4945" i="7"/>
  <c r="K4946" i="7"/>
  <c r="K4947" i="7"/>
  <c r="K4948" i="7"/>
  <c r="K4949" i="7"/>
  <c r="K4950" i="7"/>
  <c r="K4951" i="7"/>
  <c r="K4952" i="7"/>
  <c r="K4953" i="7"/>
  <c r="K4954" i="7"/>
  <c r="K4955" i="7"/>
  <c r="K4956" i="7"/>
  <c r="K4957" i="7"/>
  <c r="K4958" i="7"/>
  <c r="K4959" i="7"/>
  <c r="K4960" i="7"/>
  <c r="K4961" i="7"/>
  <c r="K4962" i="7"/>
  <c r="K4963" i="7"/>
  <c r="K4964" i="7"/>
  <c r="K4965" i="7"/>
  <c r="K4966" i="7"/>
  <c r="K4967" i="7"/>
  <c r="K4968" i="7"/>
  <c r="K4969" i="7"/>
  <c r="K4970" i="7"/>
  <c r="K4971" i="7"/>
  <c r="K4972" i="7"/>
  <c r="K4973" i="7"/>
  <c r="K4974" i="7"/>
  <c r="K4975" i="7"/>
  <c r="K4976" i="7"/>
  <c r="K4977" i="7"/>
  <c r="K4978" i="7"/>
  <c r="K4979" i="7"/>
  <c r="K4980" i="7"/>
  <c r="K4981" i="7"/>
  <c r="K4982" i="7"/>
  <c r="K4983" i="7"/>
  <c r="K4984" i="7"/>
  <c r="K4985" i="7"/>
  <c r="K4986" i="7"/>
  <c r="K4987" i="7"/>
  <c r="K4988" i="7"/>
  <c r="K4989" i="7"/>
  <c r="K4990" i="7"/>
  <c r="K4991" i="7"/>
  <c r="K4992" i="7"/>
  <c r="K4993" i="7"/>
  <c r="K4994" i="7"/>
  <c r="K4995" i="7"/>
  <c r="K4996" i="7"/>
  <c r="K4997" i="7"/>
  <c r="K4998" i="7"/>
  <c r="K4999" i="7"/>
  <c r="K5000" i="7"/>
  <c r="K5001" i="7"/>
  <c r="K5002" i="7"/>
  <c r="K5003" i="7"/>
  <c r="K5004" i="7"/>
  <c r="K5005" i="7"/>
  <c r="K5006" i="7"/>
  <c r="K5007" i="7"/>
  <c r="K5008" i="7"/>
  <c r="K5009" i="7"/>
  <c r="K5010" i="7"/>
  <c r="K5011" i="7"/>
  <c r="K5012" i="7"/>
  <c r="K5013" i="7"/>
  <c r="K5014" i="7"/>
  <c r="K5015" i="7"/>
  <c r="K5016" i="7"/>
  <c r="K5017" i="7"/>
  <c r="K5018" i="7"/>
  <c r="K5019" i="7"/>
  <c r="K5020" i="7"/>
  <c r="K5021" i="7"/>
  <c r="K5022" i="7"/>
  <c r="K5023" i="7"/>
  <c r="K5024" i="7"/>
  <c r="K5025" i="7"/>
  <c r="K5026" i="7"/>
  <c r="K5027" i="7"/>
  <c r="K5028" i="7"/>
  <c r="K5029" i="7"/>
  <c r="K5030" i="7"/>
  <c r="K5031" i="7"/>
  <c r="K5032" i="7"/>
  <c r="K5033" i="7"/>
  <c r="K5034" i="7"/>
  <c r="K5035" i="7"/>
  <c r="K5036" i="7"/>
  <c r="K5037" i="7"/>
  <c r="K5038" i="7"/>
  <c r="K5039" i="7"/>
  <c r="K5040" i="7"/>
  <c r="K5041" i="7"/>
  <c r="K5042" i="7"/>
  <c r="K5043" i="7"/>
  <c r="K5044" i="7"/>
  <c r="K5045" i="7"/>
  <c r="K5046" i="7"/>
  <c r="K5047" i="7"/>
  <c r="K5048" i="7"/>
  <c r="K5049" i="7"/>
  <c r="K5050" i="7"/>
  <c r="K5051" i="7"/>
  <c r="K5052" i="7"/>
  <c r="K5053" i="7"/>
  <c r="K5054" i="7"/>
  <c r="K5055" i="7"/>
  <c r="K5056" i="7"/>
  <c r="K5057" i="7"/>
  <c r="K5058" i="7"/>
  <c r="K5059" i="7"/>
  <c r="K5060" i="7"/>
  <c r="K5061" i="7"/>
  <c r="K5062" i="7"/>
  <c r="K5063" i="7"/>
  <c r="K5064" i="7"/>
  <c r="K5065" i="7"/>
  <c r="K5066" i="7"/>
  <c r="K5067" i="7"/>
  <c r="K5068" i="7"/>
  <c r="K5069" i="7"/>
  <c r="K5070" i="7"/>
  <c r="K5071" i="7"/>
  <c r="K5072" i="7"/>
  <c r="K5073" i="7"/>
  <c r="K5074" i="7"/>
  <c r="K5075" i="7"/>
  <c r="K5076" i="7"/>
  <c r="K5077" i="7"/>
  <c r="K5078" i="7"/>
  <c r="K5079" i="7"/>
  <c r="K5080" i="7"/>
  <c r="K5081" i="7"/>
  <c r="K5082" i="7"/>
  <c r="K5083" i="7"/>
  <c r="K5084" i="7"/>
  <c r="K5085" i="7"/>
  <c r="K5086" i="7"/>
  <c r="K5087" i="7"/>
  <c r="K5088" i="7"/>
  <c r="K5089" i="7"/>
  <c r="K5090" i="7"/>
  <c r="K5091" i="7"/>
  <c r="K5092" i="7"/>
  <c r="K5093" i="7"/>
  <c r="K5094" i="7"/>
  <c r="K5095" i="7"/>
  <c r="K5096" i="7"/>
  <c r="K5097" i="7"/>
  <c r="K5098" i="7"/>
  <c r="K5099" i="7"/>
  <c r="K5100" i="7"/>
  <c r="K5101" i="7"/>
  <c r="K5102" i="7"/>
  <c r="K5103" i="7"/>
  <c r="K5104" i="7"/>
  <c r="K5105" i="7"/>
  <c r="K5106" i="7"/>
  <c r="K5107" i="7"/>
  <c r="K5108" i="7"/>
  <c r="K5109" i="7"/>
  <c r="K5110" i="7"/>
  <c r="K5111" i="7"/>
  <c r="K5112" i="7"/>
  <c r="K5113" i="7"/>
  <c r="K5114" i="7"/>
  <c r="K5115" i="7"/>
  <c r="K5116" i="7"/>
  <c r="K5117" i="7"/>
  <c r="K5118" i="7"/>
  <c r="K5119" i="7"/>
  <c r="K5120" i="7"/>
  <c r="K5121" i="7"/>
  <c r="K5122" i="7"/>
  <c r="K5123" i="7"/>
  <c r="K5124" i="7"/>
  <c r="K5125" i="7"/>
  <c r="K5126" i="7"/>
  <c r="K5127" i="7"/>
  <c r="K5128" i="7"/>
  <c r="K5129" i="7"/>
  <c r="K5130" i="7"/>
  <c r="K5131" i="7"/>
  <c r="K5132" i="7"/>
  <c r="K5133" i="7"/>
  <c r="K5134" i="7"/>
  <c r="K5135" i="7"/>
  <c r="K5136" i="7"/>
  <c r="K5137" i="7"/>
  <c r="K5138" i="7"/>
  <c r="K5139" i="7"/>
  <c r="K5140" i="7"/>
  <c r="K5141" i="7"/>
  <c r="K5142" i="7"/>
  <c r="K5143" i="7"/>
  <c r="K5144" i="7"/>
  <c r="K5145" i="7"/>
  <c r="K5146" i="7"/>
  <c r="K5147" i="7"/>
  <c r="K5148" i="7"/>
  <c r="K5149" i="7"/>
  <c r="K5150" i="7"/>
  <c r="K5151" i="7"/>
  <c r="K5152" i="7"/>
  <c r="K5153" i="7"/>
  <c r="K5154" i="7"/>
  <c r="K5155" i="7"/>
  <c r="K5156" i="7"/>
  <c r="K5157" i="7"/>
  <c r="K5158" i="7"/>
  <c r="K5159" i="7"/>
  <c r="K5160" i="7"/>
  <c r="K5161" i="7"/>
  <c r="K5162" i="7"/>
  <c r="K5163" i="7"/>
  <c r="K5164" i="7"/>
  <c r="K5165" i="7"/>
  <c r="K5166" i="7"/>
  <c r="K5167" i="7"/>
  <c r="K5168" i="7"/>
  <c r="K5169" i="7"/>
  <c r="K5170" i="7"/>
  <c r="K5171" i="7"/>
  <c r="K5172" i="7"/>
  <c r="K5173" i="7"/>
  <c r="K5174" i="7"/>
  <c r="K5175" i="7"/>
  <c r="K5176" i="7"/>
  <c r="K5177" i="7"/>
  <c r="K5178" i="7"/>
  <c r="K5179" i="7"/>
  <c r="K5180" i="7"/>
  <c r="K5181" i="7"/>
  <c r="K5182" i="7"/>
  <c r="K5183" i="7"/>
  <c r="K5184" i="7"/>
  <c r="K5185" i="7"/>
  <c r="K5186" i="7"/>
  <c r="K5187" i="7"/>
  <c r="K5188" i="7"/>
  <c r="K5189" i="7"/>
  <c r="K5190" i="7"/>
  <c r="K5191" i="7"/>
  <c r="K5192" i="7"/>
  <c r="K5193" i="7"/>
  <c r="K5194" i="7"/>
  <c r="K5195" i="7"/>
  <c r="K5196" i="7"/>
  <c r="K5197" i="7"/>
  <c r="K5198" i="7"/>
  <c r="K5199" i="7"/>
  <c r="K5200" i="7"/>
  <c r="K5201" i="7"/>
  <c r="K5202" i="7"/>
  <c r="K5203" i="7"/>
  <c r="K5204" i="7"/>
  <c r="K5205" i="7"/>
  <c r="K5206" i="7"/>
  <c r="K5207" i="7"/>
  <c r="K5208" i="7"/>
  <c r="K5209" i="7"/>
  <c r="K5210" i="7"/>
  <c r="K5211" i="7"/>
  <c r="K5212" i="7"/>
  <c r="K5213" i="7"/>
  <c r="K5214" i="7"/>
  <c r="K5215" i="7"/>
  <c r="K5216" i="7"/>
  <c r="K5217" i="7"/>
  <c r="K5218" i="7"/>
  <c r="K5219" i="7"/>
  <c r="K5220" i="7"/>
  <c r="K5221" i="7"/>
  <c r="K5222" i="7"/>
  <c r="K5223" i="7"/>
  <c r="K5224" i="7"/>
  <c r="K5225" i="7"/>
  <c r="K5226" i="7"/>
  <c r="K5227" i="7"/>
  <c r="K5228" i="7"/>
  <c r="K5229" i="7"/>
  <c r="K5230" i="7"/>
  <c r="K5231" i="7"/>
  <c r="K5232" i="7"/>
  <c r="K5233" i="7"/>
  <c r="K5234" i="7"/>
  <c r="K5235" i="7"/>
  <c r="K5236" i="7"/>
  <c r="K5237" i="7"/>
  <c r="K5238" i="7"/>
  <c r="K5239" i="7"/>
  <c r="K5240" i="7"/>
  <c r="K5241" i="7"/>
  <c r="K5242" i="7"/>
  <c r="K5243" i="7"/>
  <c r="K5244" i="7"/>
  <c r="K5245" i="7"/>
  <c r="K5246" i="7"/>
  <c r="K5247" i="7"/>
  <c r="K5248" i="7"/>
  <c r="K5249" i="7"/>
  <c r="K5250" i="7"/>
  <c r="K5251" i="7"/>
  <c r="K5252" i="7"/>
  <c r="K5253" i="7"/>
  <c r="K5254" i="7"/>
  <c r="K5255" i="7"/>
  <c r="K5256" i="7"/>
  <c r="K5257" i="7"/>
  <c r="K5258" i="7"/>
  <c r="K5259" i="7"/>
  <c r="K5260" i="7"/>
  <c r="K5261" i="7"/>
  <c r="K5262" i="7"/>
  <c r="K5263" i="7"/>
  <c r="K5264" i="7"/>
  <c r="K5265" i="7"/>
  <c r="K5266" i="7"/>
  <c r="K5267" i="7"/>
  <c r="K5268" i="7"/>
  <c r="K5269" i="7"/>
  <c r="K5270" i="7"/>
  <c r="K5271" i="7"/>
  <c r="K5272" i="7"/>
  <c r="K5273" i="7"/>
  <c r="K5274" i="7"/>
  <c r="K5275" i="7"/>
  <c r="K5276" i="7"/>
  <c r="K5277" i="7"/>
  <c r="K5278" i="7"/>
  <c r="K5279" i="7"/>
  <c r="K5280" i="7"/>
  <c r="K5281" i="7"/>
  <c r="K5282" i="7"/>
  <c r="K5283" i="7"/>
  <c r="K5284" i="7"/>
  <c r="K5285" i="7"/>
  <c r="K5286" i="7"/>
  <c r="K5287" i="7"/>
  <c r="K5288" i="7"/>
  <c r="K5289" i="7"/>
  <c r="K5290" i="7"/>
  <c r="K5291" i="7"/>
  <c r="K5292" i="7"/>
  <c r="K5293" i="7"/>
  <c r="K5294" i="7"/>
  <c r="K5295" i="7"/>
  <c r="K5296" i="7"/>
  <c r="K5297" i="7"/>
  <c r="K5298" i="7"/>
  <c r="K5299" i="7"/>
  <c r="K5300" i="7"/>
  <c r="K5301" i="7"/>
  <c r="K5302" i="7"/>
  <c r="K5303" i="7"/>
  <c r="K5304" i="7"/>
  <c r="K5305" i="7"/>
  <c r="K5306" i="7"/>
  <c r="K5307" i="7"/>
  <c r="K5308" i="7"/>
  <c r="K5309" i="7"/>
  <c r="K5310" i="7"/>
  <c r="K5311" i="7"/>
  <c r="K5312" i="7"/>
  <c r="K5313" i="7"/>
  <c r="K5314" i="7"/>
  <c r="K5315" i="7"/>
  <c r="K5316" i="7"/>
  <c r="K5317" i="7"/>
  <c r="K5318" i="7"/>
  <c r="K5319" i="7"/>
  <c r="K5320" i="7"/>
  <c r="K5321" i="7"/>
  <c r="K5322" i="7"/>
  <c r="K5323" i="7"/>
  <c r="K5324" i="7"/>
  <c r="K5325" i="7"/>
  <c r="K5326" i="7"/>
  <c r="K5327" i="7"/>
  <c r="K5328" i="7"/>
  <c r="K5329" i="7"/>
  <c r="K5330" i="7"/>
  <c r="K5331" i="7"/>
  <c r="K5332" i="7"/>
  <c r="K5333" i="7"/>
  <c r="K5334" i="7"/>
  <c r="K5335" i="7"/>
  <c r="K5336" i="7"/>
  <c r="K5337" i="7"/>
  <c r="K5338" i="7"/>
  <c r="K5339" i="7"/>
  <c r="K5340" i="7"/>
  <c r="K5341" i="7"/>
  <c r="K5342" i="7"/>
  <c r="K5343" i="7"/>
  <c r="K5344" i="7"/>
  <c r="K5345" i="7"/>
  <c r="K5346" i="7"/>
  <c r="K5347" i="7"/>
  <c r="K5348" i="7"/>
  <c r="K5349" i="7"/>
  <c r="K5350" i="7"/>
  <c r="K5351" i="7"/>
  <c r="K5352" i="7"/>
  <c r="K5353" i="7"/>
  <c r="K5354" i="7"/>
  <c r="K5355" i="7"/>
  <c r="K5356" i="7"/>
  <c r="K5357" i="7"/>
  <c r="K5358" i="7"/>
  <c r="K5359" i="7"/>
  <c r="K5360" i="7"/>
  <c r="K5361" i="7"/>
  <c r="K5362" i="7"/>
  <c r="K5363" i="7"/>
  <c r="K5364" i="7"/>
  <c r="K5365" i="7"/>
  <c r="K5366" i="7"/>
  <c r="K5367" i="7"/>
  <c r="K5368" i="7"/>
  <c r="K5369" i="7"/>
  <c r="K5370" i="7"/>
  <c r="K5371" i="7"/>
  <c r="K5372" i="7"/>
  <c r="K5373" i="7"/>
  <c r="K5374" i="7"/>
  <c r="K5375" i="7"/>
  <c r="K5376" i="7"/>
  <c r="K5377" i="7"/>
  <c r="K5378" i="7"/>
  <c r="K5379" i="7"/>
  <c r="K5380" i="7"/>
  <c r="K5381" i="7"/>
  <c r="K5382" i="7"/>
  <c r="K5383" i="7"/>
  <c r="K5384" i="7"/>
  <c r="K5385" i="7"/>
  <c r="K5386" i="7"/>
  <c r="K5387" i="7"/>
  <c r="K5388" i="7"/>
  <c r="K5389" i="7"/>
  <c r="K5390" i="7"/>
  <c r="K5391" i="7"/>
  <c r="K5392" i="7"/>
  <c r="K5393" i="7"/>
  <c r="K5394" i="7"/>
  <c r="K5395" i="7"/>
  <c r="K5396" i="7"/>
  <c r="K5397" i="7"/>
  <c r="K5398" i="7"/>
  <c r="K5399" i="7"/>
  <c r="K5400" i="7"/>
  <c r="K5401" i="7"/>
  <c r="K5402" i="7"/>
  <c r="K5403" i="7"/>
  <c r="K5404" i="7"/>
  <c r="K5405" i="7"/>
  <c r="K5406" i="7"/>
  <c r="K5407" i="7"/>
  <c r="K5408" i="7"/>
  <c r="K5409" i="7"/>
  <c r="K5410" i="7"/>
  <c r="K5411" i="7"/>
  <c r="K5412" i="7"/>
  <c r="K5413" i="7"/>
  <c r="K5414" i="7"/>
  <c r="K5415" i="7"/>
  <c r="K5416" i="7"/>
  <c r="K5417" i="7"/>
  <c r="K5418" i="7"/>
  <c r="K5419" i="7"/>
  <c r="K5420" i="7"/>
  <c r="K5421" i="7"/>
  <c r="K5422" i="7"/>
  <c r="K5423" i="7"/>
  <c r="K5424" i="7"/>
  <c r="K5425" i="7"/>
  <c r="K5426" i="7"/>
  <c r="K5427" i="7"/>
  <c r="K5428" i="7"/>
  <c r="K5429" i="7"/>
  <c r="K5430" i="7"/>
  <c r="K5431" i="7"/>
  <c r="K5432" i="7"/>
  <c r="K5433" i="7"/>
  <c r="K5434" i="7"/>
  <c r="K5435" i="7"/>
  <c r="K5436" i="7"/>
  <c r="K5437" i="7"/>
  <c r="K5438" i="7"/>
  <c r="K5439" i="7"/>
  <c r="K5440" i="7"/>
  <c r="K5441" i="7"/>
  <c r="K5442" i="7"/>
  <c r="K5443" i="7"/>
  <c r="K5444" i="7"/>
  <c r="K5445" i="7"/>
  <c r="K5446" i="7"/>
  <c r="K5447" i="7"/>
  <c r="K5448" i="7"/>
  <c r="K5449" i="7"/>
  <c r="K5450" i="7"/>
  <c r="K5451" i="7"/>
  <c r="K5452" i="7"/>
  <c r="K5453" i="7"/>
  <c r="K5454" i="7"/>
  <c r="K5455" i="7"/>
  <c r="K5456" i="7"/>
  <c r="K5457" i="7"/>
  <c r="K5458" i="7"/>
  <c r="K5459" i="7"/>
  <c r="K5460" i="7"/>
  <c r="K5461" i="7"/>
  <c r="K5462" i="7"/>
  <c r="K5463" i="7"/>
  <c r="K5464" i="7"/>
  <c r="K5465" i="7"/>
  <c r="K5466" i="7"/>
  <c r="K5467" i="7"/>
  <c r="K5468" i="7"/>
  <c r="K5469" i="7"/>
  <c r="K5470" i="7"/>
  <c r="K5471" i="7"/>
  <c r="K5472" i="7"/>
  <c r="K5473" i="7"/>
  <c r="K5474" i="7"/>
  <c r="K5475" i="7"/>
  <c r="K5476" i="7"/>
  <c r="K5477" i="7"/>
  <c r="K5478" i="7"/>
  <c r="K5479" i="7"/>
  <c r="K5480" i="7"/>
  <c r="K5481" i="7"/>
  <c r="K5482" i="7"/>
  <c r="K5483" i="7"/>
  <c r="K5484" i="7"/>
  <c r="K5485" i="7"/>
  <c r="K5486" i="7"/>
  <c r="K5487" i="7"/>
  <c r="K5488" i="7"/>
  <c r="K5489" i="7"/>
  <c r="K5490" i="7"/>
  <c r="K5491" i="7"/>
  <c r="K5492" i="7"/>
  <c r="K5493" i="7"/>
  <c r="K5494" i="7"/>
  <c r="K5495" i="7"/>
  <c r="K5496" i="7"/>
  <c r="K5497" i="7"/>
  <c r="K5498" i="7"/>
  <c r="K5499" i="7"/>
  <c r="K5500" i="7"/>
  <c r="K5501" i="7"/>
  <c r="K5502" i="7"/>
  <c r="K5503" i="7"/>
  <c r="K5504" i="7"/>
  <c r="K5505" i="7"/>
  <c r="K5506" i="7"/>
  <c r="K5507" i="7"/>
  <c r="K5508" i="7"/>
  <c r="K5509" i="7"/>
  <c r="K5510" i="7"/>
  <c r="K5511" i="7"/>
  <c r="K5512" i="7"/>
  <c r="K5513" i="7"/>
  <c r="K5514" i="7"/>
  <c r="K5515" i="7"/>
  <c r="K5516" i="7"/>
  <c r="K5517" i="7"/>
  <c r="K5518" i="7"/>
  <c r="K5519" i="7"/>
  <c r="K5520" i="7"/>
  <c r="K5521" i="7"/>
  <c r="K5522" i="7"/>
  <c r="K5523" i="7"/>
  <c r="K5524" i="7"/>
  <c r="K5525" i="7"/>
  <c r="K5526" i="7"/>
  <c r="K5527" i="7"/>
  <c r="K5528" i="7"/>
  <c r="K5529" i="7"/>
  <c r="K5530" i="7"/>
  <c r="K5531" i="7"/>
  <c r="K5532" i="7"/>
  <c r="K5533" i="7"/>
  <c r="K5534" i="7"/>
  <c r="K5535" i="7"/>
  <c r="K5536" i="7"/>
  <c r="K5537" i="7"/>
  <c r="K5538" i="7"/>
  <c r="K5539" i="7"/>
  <c r="K5540" i="7"/>
  <c r="K5541" i="7"/>
  <c r="K5542" i="7"/>
  <c r="K5543" i="7"/>
  <c r="K5544" i="7"/>
  <c r="K5545" i="7"/>
  <c r="K5546" i="7"/>
  <c r="K5547" i="7"/>
  <c r="K5548" i="7"/>
  <c r="K5549" i="7"/>
  <c r="K5550" i="7"/>
  <c r="K5551" i="7"/>
  <c r="K5552" i="7"/>
  <c r="K5553" i="7"/>
  <c r="K5554" i="7"/>
  <c r="K5555" i="7"/>
  <c r="K5556" i="7"/>
  <c r="K5557" i="7"/>
  <c r="K5558" i="7"/>
  <c r="K5559" i="7"/>
  <c r="K5560" i="7"/>
  <c r="K5561" i="7"/>
  <c r="K5562" i="7"/>
  <c r="K5563" i="7"/>
  <c r="K5564" i="7"/>
  <c r="K5565" i="7"/>
  <c r="K5566" i="7"/>
  <c r="K5567" i="7"/>
  <c r="K5568" i="7"/>
  <c r="K5569" i="7"/>
  <c r="K5570" i="7"/>
  <c r="K5571" i="7"/>
  <c r="K5572" i="7"/>
  <c r="K5573" i="7"/>
  <c r="K5574" i="7"/>
  <c r="K5575" i="7"/>
  <c r="K5576" i="7"/>
  <c r="K5577" i="7"/>
  <c r="K5578" i="7"/>
  <c r="K5579" i="7"/>
  <c r="K5580" i="7"/>
  <c r="K5581" i="7"/>
  <c r="K5582" i="7"/>
  <c r="K5583" i="7"/>
  <c r="K5584" i="7"/>
  <c r="K5585" i="7"/>
  <c r="K5586" i="7"/>
  <c r="K5587" i="7"/>
  <c r="K5588" i="7"/>
  <c r="K5589" i="7"/>
  <c r="K5590" i="7"/>
  <c r="K5591" i="7"/>
  <c r="K5592" i="7"/>
  <c r="K5593" i="7"/>
  <c r="K5594" i="7"/>
  <c r="K5595" i="7"/>
  <c r="K5596" i="7"/>
  <c r="K5597" i="7"/>
  <c r="K5598" i="7"/>
  <c r="K5599" i="7"/>
  <c r="K5600" i="7"/>
  <c r="K5601" i="7"/>
  <c r="K5602" i="7"/>
  <c r="K5603" i="7"/>
  <c r="K5604" i="7"/>
  <c r="K5605" i="7"/>
  <c r="K5606" i="7"/>
  <c r="K5607" i="7"/>
  <c r="K5608" i="7"/>
  <c r="K5609" i="7"/>
  <c r="K5610" i="7"/>
  <c r="K5611" i="7"/>
  <c r="K5612" i="7"/>
  <c r="K5613" i="7"/>
  <c r="K5614" i="7"/>
  <c r="K5615" i="7"/>
  <c r="K5616" i="7"/>
  <c r="K5617" i="7"/>
  <c r="K5618" i="7"/>
  <c r="K5619" i="7"/>
  <c r="K5620" i="7"/>
  <c r="K5621" i="7"/>
  <c r="K5622" i="7"/>
  <c r="K5623" i="7"/>
  <c r="K5624" i="7"/>
  <c r="K5625" i="7"/>
  <c r="K5626" i="7"/>
  <c r="K5627" i="7"/>
  <c r="K5628" i="7"/>
  <c r="K5629" i="7"/>
  <c r="K5630" i="7"/>
  <c r="K5631" i="7"/>
  <c r="K5632" i="7"/>
  <c r="K5633" i="7"/>
  <c r="K5634" i="7"/>
  <c r="K5635" i="7"/>
  <c r="K5636" i="7"/>
  <c r="K5637" i="7"/>
  <c r="K5638" i="7"/>
  <c r="K5639" i="7"/>
  <c r="K5640" i="7"/>
  <c r="K5641" i="7"/>
  <c r="K5642" i="7"/>
  <c r="K5643" i="7"/>
  <c r="K5644" i="7"/>
  <c r="K5645" i="7"/>
  <c r="K5646" i="7"/>
  <c r="K5647" i="7"/>
  <c r="K5648" i="7"/>
  <c r="K5649" i="7"/>
  <c r="K5650" i="7"/>
  <c r="K5651" i="7"/>
  <c r="K5652" i="7"/>
  <c r="K5653" i="7"/>
  <c r="K5654" i="7"/>
  <c r="K5655" i="7"/>
  <c r="K5656" i="7"/>
  <c r="K5657" i="7"/>
  <c r="K5658" i="7"/>
  <c r="K5659" i="7"/>
  <c r="K5660" i="7"/>
  <c r="K5661" i="7"/>
  <c r="K5662" i="7"/>
  <c r="K5663" i="7"/>
  <c r="K5664" i="7"/>
  <c r="K5665" i="7"/>
  <c r="K5666" i="7"/>
  <c r="K5667" i="7"/>
  <c r="K5668" i="7"/>
  <c r="K5669" i="7"/>
  <c r="K5670" i="7"/>
  <c r="K5671" i="7"/>
  <c r="K5672" i="7"/>
  <c r="K5673" i="7"/>
  <c r="K5674" i="7"/>
  <c r="K5675" i="7"/>
  <c r="K5676" i="7"/>
  <c r="K5677" i="7"/>
  <c r="K5678" i="7"/>
  <c r="K5679" i="7"/>
  <c r="K5680" i="7"/>
  <c r="K5681" i="7"/>
  <c r="K5682" i="7"/>
  <c r="K5683" i="7"/>
  <c r="K5684" i="7"/>
  <c r="K5685" i="7"/>
  <c r="K5686" i="7"/>
  <c r="K5687" i="7"/>
  <c r="K5688" i="7"/>
  <c r="K5689" i="7"/>
  <c r="K5690" i="7"/>
  <c r="K5691" i="7"/>
  <c r="K5692" i="7"/>
  <c r="K5693" i="7"/>
  <c r="K5694" i="7"/>
  <c r="K5695" i="7"/>
  <c r="K5696" i="7"/>
  <c r="K5697" i="7"/>
  <c r="K5698" i="7"/>
  <c r="K5699" i="7"/>
  <c r="K5700" i="7"/>
  <c r="K5701" i="7"/>
  <c r="K5702" i="7"/>
  <c r="K5703" i="7"/>
  <c r="K5704" i="7"/>
  <c r="K5705" i="7"/>
  <c r="K5706" i="7"/>
  <c r="K5707" i="7"/>
  <c r="K5708" i="7"/>
  <c r="K5709" i="7"/>
  <c r="K5710" i="7"/>
  <c r="K5711" i="7"/>
  <c r="K5712" i="7"/>
  <c r="K5713" i="7"/>
  <c r="K5714" i="7"/>
  <c r="K5715" i="7"/>
  <c r="K5716" i="7"/>
  <c r="K5717" i="7"/>
  <c r="K5718" i="7"/>
  <c r="K5719" i="7"/>
  <c r="K5720" i="7"/>
  <c r="K5721" i="7"/>
  <c r="K5722" i="7"/>
  <c r="K5723" i="7"/>
  <c r="K5724" i="7"/>
  <c r="K5725" i="7"/>
  <c r="K5726" i="7"/>
  <c r="K5727" i="7"/>
  <c r="K5728" i="7"/>
  <c r="K5729" i="7"/>
  <c r="K5730" i="7"/>
  <c r="K5731" i="7"/>
  <c r="K5732" i="7"/>
  <c r="K5733" i="7"/>
  <c r="K5734" i="7"/>
  <c r="K5735" i="7"/>
  <c r="K5736" i="7"/>
  <c r="K5737" i="7"/>
  <c r="K5738" i="7"/>
  <c r="K5739" i="7"/>
  <c r="K5740" i="7"/>
  <c r="K5741" i="7"/>
  <c r="K5742" i="7"/>
  <c r="K5743" i="7"/>
  <c r="K5744" i="7"/>
  <c r="K5745" i="7"/>
  <c r="K5746" i="7"/>
  <c r="K5747" i="7"/>
  <c r="K5748" i="7"/>
  <c r="K5749" i="7"/>
  <c r="K5750" i="7"/>
  <c r="K5751" i="7"/>
  <c r="K5752" i="7"/>
  <c r="K5753" i="7"/>
  <c r="K5754" i="7"/>
  <c r="K5755" i="7"/>
  <c r="K5756" i="7"/>
  <c r="K5757" i="7"/>
  <c r="K5758" i="7"/>
  <c r="K5759" i="7"/>
  <c r="K5760" i="7"/>
  <c r="K5761" i="7"/>
  <c r="K5762" i="7"/>
  <c r="K5763" i="7"/>
  <c r="K5764" i="7"/>
  <c r="K5765" i="7"/>
  <c r="K5766" i="7"/>
  <c r="K5767" i="7"/>
  <c r="K5768" i="7"/>
  <c r="K5769" i="7"/>
  <c r="K5770" i="7"/>
  <c r="K5771" i="7"/>
  <c r="K5772" i="7"/>
  <c r="K5773" i="7"/>
  <c r="K5774" i="7"/>
  <c r="K5775" i="7"/>
  <c r="K5776" i="7"/>
  <c r="K5777" i="7"/>
  <c r="K5778" i="7"/>
  <c r="K5779" i="7"/>
  <c r="K5780" i="7"/>
  <c r="K5781" i="7"/>
  <c r="K5782" i="7"/>
  <c r="K5783" i="7"/>
  <c r="K5784" i="7"/>
  <c r="K5785" i="7"/>
  <c r="K5786" i="7"/>
  <c r="K5787" i="7"/>
  <c r="K5788" i="7"/>
  <c r="K5789" i="7"/>
  <c r="K5790" i="7"/>
  <c r="K5791" i="7"/>
  <c r="K5792" i="7"/>
  <c r="K5793" i="7"/>
  <c r="K5794" i="7"/>
  <c r="K5795" i="7"/>
  <c r="K5796" i="7"/>
  <c r="K5797" i="7"/>
  <c r="K5798" i="7"/>
  <c r="K5799" i="7"/>
  <c r="K5800" i="7"/>
  <c r="K5801" i="7"/>
  <c r="K5802" i="7"/>
  <c r="K5803" i="7"/>
  <c r="K5804" i="7"/>
  <c r="K5805" i="7"/>
  <c r="K5806" i="7"/>
  <c r="K5807" i="7"/>
  <c r="K5808" i="7"/>
  <c r="K5809" i="7"/>
  <c r="K5810" i="7"/>
  <c r="K5811" i="7"/>
  <c r="K5812" i="7"/>
  <c r="K5813" i="7"/>
  <c r="K5814" i="7"/>
  <c r="K5815" i="7"/>
  <c r="K5816" i="7"/>
  <c r="K5817" i="7"/>
  <c r="K5818" i="7"/>
  <c r="K5819" i="7"/>
  <c r="K5820" i="7"/>
  <c r="K5821" i="7"/>
  <c r="K5822" i="7"/>
  <c r="K5823" i="7"/>
  <c r="K5824" i="7"/>
  <c r="K5825" i="7"/>
  <c r="K5826" i="7"/>
  <c r="K5827" i="7"/>
  <c r="K5828" i="7"/>
  <c r="K5829" i="7"/>
  <c r="K5830" i="7"/>
  <c r="K5831" i="7"/>
  <c r="K5832" i="7"/>
  <c r="K5833" i="7"/>
  <c r="K5834" i="7"/>
  <c r="K5835" i="7"/>
  <c r="K5836" i="7"/>
  <c r="K5837" i="7"/>
  <c r="K5838" i="7"/>
  <c r="K5839" i="7"/>
  <c r="K5840" i="7"/>
  <c r="K5841" i="7"/>
  <c r="K5842" i="7"/>
  <c r="K5843" i="7"/>
  <c r="K5844" i="7"/>
  <c r="K5845" i="7"/>
  <c r="K5846" i="7"/>
  <c r="K5847" i="7"/>
  <c r="K5848" i="7"/>
  <c r="K5849" i="7"/>
  <c r="K5850" i="7"/>
  <c r="K5851" i="7"/>
  <c r="K5852" i="7"/>
  <c r="K5853" i="7"/>
  <c r="K5854" i="7"/>
  <c r="K5855" i="7"/>
  <c r="K5856" i="7"/>
  <c r="K5857" i="7"/>
  <c r="K5858" i="7"/>
  <c r="K5859" i="7"/>
  <c r="K5860" i="7"/>
  <c r="K5861" i="7"/>
  <c r="K5862" i="7"/>
  <c r="K5863" i="7"/>
  <c r="K5864" i="7"/>
  <c r="K5865" i="7"/>
  <c r="K5866" i="7"/>
  <c r="K5867" i="7"/>
  <c r="K5868" i="7"/>
  <c r="K5869" i="7"/>
  <c r="K5870" i="7"/>
  <c r="K5871" i="7"/>
  <c r="K5872" i="7"/>
  <c r="K5873" i="7"/>
  <c r="K5874" i="7"/>
  <c r="K5875" i="7"/>
  <c r="K5876" i="7"/>
  <c r="K5877" i="7"/>
  <c r="K5878" i="7"/>
  <c r="K5879" i="7"/>
  <c r="K5880" i="7"/>
  <c r="K5881" i="7"/>
  <c r="K5882" i="7"/>
  <c r="K5883" i="7"/>
  <c r="K5884" i="7"/>
  <c r="K5885" i="7"/>
  <c r="K5886" i="7"/>
  <c r="K5887" i="7"/>
  <c r="K5888" i="7"/>
  <c r="K5889" i="7"/>
  <c r="K5890" i="7"/>
  <c r="K5891" i="7"/>
  <c r="K5892" i="7"/>
  <c r="K5893" i="7"/>
  <c r="K5894" i="7"/>
  <c r="K5895" i="7"/>
  <c r="K5896" i="7"/>
  <c r="K5897" i="7"/>
  <c r="K5898" i="7"/>
  <c r="K5899" i="7"/>
  <c r="K5900" i="7"/>
  <c r="K5901" i="7"/>
  <c r="K5902" i="7"/>
  <c r="K5903" i="7"/>
  <c r="K5904" i="7"/>
  <c r="K5905" i="7"/>
  <c r="K5906" i="7"/>
  <c r="K5907" i="7"/>
  <c r="K5908" i="7"/>
  <c r="K5909" i="7"/>
  <c r="K5910" i="7"/>
  <c r="K5911" i="7"/>
  <c r="K5912" i="7"/>
  <c r="K5913" i="7"/>
  <c r="K5914" i="7"/>
  <c r="K5915" i="7"/>
  <c r="K5916" i="7"/>
  <c r="K5917" i="7"/>
  <c r="K5918" i="7"/>
  <c r="K5919" i="7"/>
  <c r="K5920" i="7"/>
  <c r="K5921" i="7"/>
  <c r="K5922" i="7"/>
  <c r="K5923" i="7"/>
  <c r="K5924" i="7"/>
  <c r="K5925" i="7"/>
  <c r="K5926" i="7"/>
  <c r="K5927" i="7"/>
  <c r="K5928" i="7"/>
  <c r="K5929" i="7"/>
  <c r="K5930" i="7"/>
  <c r="K5931" i="7"/>
  <c r="K5932" i="7"/>
  <c r="K5933" i="7"/>
  <c r="K5934" i="7"/>
  <c r="K5935" i="7"/>
  <c r="K5936" i="7"/>
  <c r="K5937" i="7"/>
  <c r="K5938" i="7"/>
  <c r="K5939" i="7"/>
  <c r="K5940" i="7"/>
  <c r="K5941" i="7"/>
  <c r="K5942" i="7"/>
  <c r="K5943" i="7"/>
  <c r="K5944" i="7"/>
  <c r="K5945" i="7"/>
  <c r="K5946" i="7"/>
  <c r="K5947" i="7"/>
  <c r="K5948" i="7"/>
  <c r="K5949" i="7"/>
  <c r="K5950" i="7"/>
  <c r="K5951" i="7"/>
  <c r="K5952" i="7"/>
  <c r="K5953" i="7"/>
  <c r="K5954" i="7"/>
  <c r="K5955" i="7"/>
  <c r="K5956" i="7"/>
  <c r="K5957" i="7"/>
  <c r="K5958" i="7"/>
  <c r="K5959" i="7"/>
  <c r="K5960" i="7"/>
  <c r="K5961" i="7"/>
  <c r="K5962" i="7"/>
  <c r="K5963" i="7"/>
  <c r="K5964" i="7"/>
  <c r="K5965" i="7"/>
  <c r="K5966" i="7"/>
  <c r="K5967" i="7"/>
  <c r="K5968" i="7"/>
  <c r="K5969" i="7"/>
  <c r="K5970" i="7"/>
  <c r="K5971" i="7"/>
  <c r="K5972" i="7"/>
  <c r="K5973" i="7"/>
  <c r="K5974" i="7"/>
  <c r="K5975" i="7"/>
  <c r="K5976" i="7"/>
  <c r="K5977" i="7"/>
  <c r="K5978" i="7"/>
  <c r="K5979" i="7"/>
  <c r="K5980" i="7"/>
  <c r="K5981" i="7"/>
  <c r="K5982" i="7"/>
  <c r="K5983" i="7"/>
  <c r="K5984" i="7"/>
  <c r="K5985" i="7"/>
  <c r="K5986" i="7"/>
  <c r="K5987" i="7"/>
  <c r="K5988" i="7"/>
  <c r="K5989" i="7"/>
  <c r="K5990" i="7"/>
  <c r="K5991" i="7"/>
  <c r="K5992" i="7"/>
  <c r="K5993" i="7"/>
  <c r="K5994" i="7"/>
  <c r="K5995" i="7"/>
  <c r="K5996" i="7"/>
  <c r="K5997" i="7"/>
  <c r="K5998" i="7"/>
  <c r="K5999" i="7"/>
  <c r="K6000" i="7"/>
  <c r="K6001" i="7"/>
  <c r="K6002" i="7"/>
  <c r="K6003" i="7"/>
  <c r="K6004" i="7"/>
  <c r="K6005" i="7"/>
  <c r="K6006" i="7"/>
  <c r="K6007" i="7"/>
  <c r="K6008" i="7"/>
  <c r="K6009" i="7"/>
  <c r="K6010" i="7"/>
  <c r="K6011" i="7"/>
  <c r="K6012" i="7"/>
  <c r="K6013" i="7"/>
  <c r="K6014" i="7"/>
  <c r="K6015" i="7"/>
  <c r="K6016" i="7"/>
  <c r="K6017" i="7"/>
  <c r="K6018" i="7"/>
  <c r="K6019" i="7"/>
  <c r="K6020" i="7"/>
  <c r="K6021" i="7"/>
  <c r="K6022" i="7"/>
  <c r="K6023" i="7"/>
  <c r="K6024" i="7"/>
  <c r="K6025" i="7"/>
  <c r="K6026" i="7"/>
  <c r="K6027" i="7"/>
  <c r="K6028" i="7"/>
  <c r="K6029" i="7"/>
  <c r="K6030" i="7"/>
  <c r="K6031" i="7"/>
  <c r="K6032" i="7"/>
  <c r="K6033" i="7"/>
  <c r="K6034" i="7"/>
  <c r="K6035" i="7"/>
  <c r="K6036" i="7"/>
  <c r="K6037" i="7"/>
  <c r="K6038" i="7"/>
  <c r="K6039" i="7"/>
  <c r="K6040" i="7"/>
  <c r="K6041" i="7"/>
  <c r="K6042" i="7"/>
  <c r="K6043" i="7"/>
  <c r="K6044" i="7"/>
  <c r="K6045" i="7"/>
  <c r="K6046" i="7"/>
  <c r="K6047" i="7"/>
  <c r="K6048" i="7"/>
  <c r="K6049" i="7"/>
  <c r="K6050" i="7"/>
  <c r="K6051" i="7"/>
  <c r="K6052" i="7"/>
  <c r="K6053" i="7"/>
  <c r="K6054" i="7"/>
  <c r="K6055" i="7"/>
  <c r="K6056" i="7"/>
  <c r="K6057" i="7"/>
  <c r="K6058" i="7"/>
  <c r="K6059" i="7"/>
  <c r="K6060" i="7"/>
  <c r="K6061" i="7"/>
  <c r="K6062" i="7"/>
  <c r="K6063" i="7"/>
  <c r="K6064" i="7"/>
  <c r="K6065" i="7"/>
  <c r="K6066" i="7"/>
  <c r="K6067" i="7"/>
  <c r="K6068" i="7"/>
  <c r="K6069" i="7"/>
  <c r="K6070" i="7"/>
  <c r="K6071" i="7"/>
  <c r="K6072" i="7"/>
  <c r="K6073" i="7"/>
  <c r="K6074" i="7"/>
  <c r="K6075" i="7"/>
  <c r="K6076" i="7"/>
  <c r="K6077" i="7"/>
  <c r="K6078" i="7"/>
  <c r="K6079" i="7"/>
  <c r="K6080" i="7"/>
  <c r="K6081" i="7"/>
  <c r="K6082" i="7"/>
  <c r="K6083" i="7"/>
  <c r="K6084" i="7"/>
  <c r="K6085" i="7"/>
  <c r="K6086" i="7"/>
  <c r="K6087" i="7"/>
  <c r="K6088" i="7"/>
  <c r="K6089" i="7"/>
  <c r="K6090" i="7"/>
  <c r="K6091" i="7"/>
  <c r="K6092" i="7"/>
  <c r="K6093" i="7"/>
  <c r="K6094" i="7"/>
  <c r="K6095" i="7"/>
  <c r="K6096" i="7"/>
  <c r="K6097" i="7"/>
  <c r="K6098" i="7"/>
  <c r="K6099" i="7"/>
  <c r="K6100" i="7"/>
  <c r="K6101" i="7"/>
  <c r="K6102" i="7"/>
  <c r="K6103" i="7"/>
  <c r="K6104" i="7"/>
  <c r="K6105" i="7"/>
  <c r="K6106" i="7"/>
  <c r="K6107" i="7"/>
  <c r="K6108" i="7"/>
  <c r="K6109" i="7"/>
  <c r="K6110" i="7"/>
  <c r="K6111" i="7"/>
  <c r="K6112" i="7"/>
  <c r="K6113" i="7"/>
  <c r="K6114" i="7"/>
  <c r="K6115" i="7"/>
  <c r="K6116" i="7"/>
  <c r="K6117" i="7"/>
  <c r="K6118" i="7"/>
  <c r="K6119" i="7"/>
  <c r="K6120" i="7"/>
  <c r="K6121" i="7"/>
  <c r="K6122" i="7"/>
  <c r="K6123" i="7"/>
  <c r="K6124" i="7"/>
  <c r="K6125" i="7"/>
  <c r="K6126" i="7"/>
  <c r="K6127" i="7"/>
  <c r="K6128" i="7"/>
  <c r="K6129" i="7"/>
  <c r="K6130" i="7"/>
  <c r="K6131" i="7"/>
  <c r="K6132" i="7"/>
  <c r="K6133" i="7"/>
  <c r="K6134" i="7"/>
  <c r="K6135" i="7"/>
  <c r="K6136" i="7"/>
  <c r="K6137" i="7"/>
  <c r="K6138" i="7"/>
  <c r="K6139" i="7"/>
  <c r="K6140" i="7"/>
  <c r="K6141" i="7"/>
  <c r="K6142" i="7"/>
  <c r="K6143" i="7"/>
  <c r="K6144" i="7"/>
  <c r="K6145" i="7"/>
  <c r="K6146" i="7"/>
  <c r="K6147" i="7"/>
  <c r="K6148" i="7"/>
  <c r="K6149" i="7"/>
  <c r="K6150" i="7"/>
  <c r="K6151" i="7"/>
  <c r="K6152" i="7"/>
  <c r="K6153" i="7"/>
  <c r="K6154" i="7"/>
  <c r="K6155" i="7"/>
  <c r="K6156" i="7"/>
  <c r="K6157" i="7"/>
  <c r="K6158" i="7"/>
  <c r="K6159" i="7"/>
  <c r="K6160" i="7"/>
  <c r="K6161" i="7"/>
  <c r="K6162" i="7"/>
  <c r="K6163" i="7"/>
  <c r="K6164" i="7"/>
  <c r="K6165" i="7"/>
  <c r="K6166" i="7"/>
  <c r="K6167" i="7"/>
  <c r="K6168" i="7"/>
  <c r="K6169" i="7"/>
  <c r="K6170" i="7"/>
  <c r="K6171" i="7"/>
  <c r="K6172" i="7"/>
  <c r="K6173" i="7"/>
  <c r="K6174" i="7"/>
  <c r="K6175" i="7"/>
  <c r="K6176" i="7"/>
  <c r="K6177" i="7"/>
  <c r="K6178" i="7"/>
  <c r="K6179" i="7"/>
  <c r="K6180" i="7"/>
  <c r="K6181" i="7"/>
  <c r="K6182" i="7"/>
  <c r="K6183" i="7"/>
  <c r="K6184" i="7"/>
  <c r="K6185" i="7"/>
  <c r="K6186" i="7"/>
  <c r="K6187" i="7"/>
  <c r="K6188" i="7"/>
  <c r="K6189" i="7"/>
  <c r="K6190" i="7"/>
  <c r="K6191" i="7"/>
  <c r="K6192" i="7"/>
  <c r="K6193" i="7"/>
  <c r="K6194" i="7"/>
  <c r="K6195" i="7"/>
  <c r="K6196" i="7"/>
  <c r="K6197" i="7"/>
  <c r="K6198" i="7"/>
  <c r="K6199" i="7"/>
  <c r="K6200" i="7"/>
  <c r="K6201" i="7"/>
  <c r="K6202" i="7"/>
  <c r="K6203" i="7"/>
  <c r="K6204" i="7"/>
  <c r="K6205" i="7"/>
  <c r="K6206" i="7"/>
  <c r="K6207" i="7"/>
  <c r="K6208" i="7"/>
  <c r="K6209" i="7"/>
  <c r="K6210" i="7"/>
  <c r="K6211" i="7"/>
  <c r="K6212" i="7"/>
  <c r="K6213" i="7"/>
  <c r="K6214" i="7"/>
  <c r="K6215" i="7"/>
  <c r="K6216" i="7"/>
  <c r="K6217" i="7"/>
  <c r="K6218" i="7"/>
  <c r="K6219" i="7"/>
  <c r="K6220" i="7"/>
  <c r="K6221" i="7"/>
  <c r="K6222" i="7"/>
  <c r="K6223" i="7"/>
  <c r="K6224" i="7"/>
  <c r="K6225" i="7"/>
  <c r="K6226" i="7"/>
  <c r="K6227" i="7"/>
  <c r="K6228" i="7"/>
  <c r="K6229" i="7"/>
  <c r="K6230" i="7"/>
  <c r="K6231" i="7"/>
  <c r="K6232" i="7"/>
  <c r="K6233" i="7"/>
  <c r="K6234" i="7"/>
  <c r="K6235" i="7"/>
  <c r="K6236" i="7"/>
  <c r="K6237" i="7"/>
  <c r="K6238" i="7"/>
  <c r="K6239" i="7"/>
  <c r="K6240" i="7"/>
  <c r="K6241" i="7"/>
  <c r="K6242" i="7"/>
  <c r="K6243" i="7"/>
  <c r="K6244" i="7"/>
  <c r="K6245" i="7"/>
  <c r="K6246" i="7"/>
  <c r="K6247" i="7"/>
  <c r="K6248" i="7"/>
  <c r="K6249" i="7"/>
  <c r="K6250" i="7"/>
  <c r="K6251" i="7"/>
  <c r="K6252" i="7"/>
  <c r="K6253" i="7"/>
  <c r="K6254" i="7"/>
  <c r="K6255" i="7"/>
  <c r="K6256" i="7"/>
  <c r="K6257" i="7"/>
  <c r="K6258" i="7"/>
  <c r="K6259" i="7"/>
  <c r="K6260" i="7"/>
  <c r="K6261" i="7"/>
  <c r="K6262" i="7"/>
  <c r="K6263" i="7"/>
  <c r="K6264" i="7"/>
  <c r="K6265" i="7"/>
  <c r="K6266" i="7"/>
  <c r="K6267" i="7"/>
  <c r="K6268" i="7"/>
  <c r="K6269" i="7"/>
  <c r="K6270" i="7"/>
  <c r="K6271" i="7"/>
  <c r="K6272" i="7"/>
  <c r="K6273" i="7"/>
  <c r="K6274" i="7"/>
  <c r="K6275" i="7"/>
  <c r="K6276" i="7"/>
  <c r="K6277" i="7"/>
  <c r="K6278" i="7"/>
  <c r="K6279" i="7"/>
  <c r="K6280" i="7"/>
  <c r="K6281" i="7"/>
  <c r="K6282" i="7"/>
  <c r="K6283" i="7"/>
  <c r="K6284" i="7"/>
  <c r="K6285" i="7"/>
  <c r="K6286" i="7"/>
  <c r="K6287" i="7"/>
  <c r="K6288" i="7"/>
  <c r="K6289" i="7"/>
  <c r="K6290" i="7"/>
  <c r="K6291" i="7"/>
  <c r="K6292" i="7"/>
  <c r="K6293" i="7"/>
  <c r="K6294" i="7"/>
  <c r="K6295" i="7"/>
  <c r="K6296" i="7"/>
  <c r="K6297" i="7"/>
  <c r="K6298" i="7"/>
  <c r="K6299" i="7"/>
  <c r="K6300" i="7"/>
  <c r="K6301" i="7"/>
  <c r="K6302" i="7"/>
  <c r="K6303" i="7"/>
  <c r="K6304" i="7"/>
  <c r="K6305" i="7"/>
  <c r="K6306" i="7"/>
  <c r="K6307" i="7"/>
  <c r="K6308" i="7"/>
  <c r="K6309" i="7"/>
  <c r="K6310" i="7"/>
  <c r="K6311" i="7"/>
  <c r="K6312" i="7"/>
  <c r="K6313" i="7"/>
  <c r="K6314" i="7"/>
  <c r="K6315" i="7"/>
  <c r="K6316" i="7"/>
  <c r="K6317" i="7"/>
  <c r="K6318" i="7"/>
  <c r="K6319" i="7"/>
  <c r="K6320" i="7"/>
  <c r="K6321" i="7"/>
  <c r="K6322" i="7"/>
  <c r="K6323" i="7"/>
  <c r="K6324" i="7"/>
  <c r="K6325" i="7"/>
  <c r="K6326" i="7"/>
  <c r="K6327" i="7"/>
  <c r="K6328" i="7"/>
  <c r="K6329" i="7"/>
  <c r="K6330" i="7"/>
  <c r="K6331" i="7"/>
  <c r="K6332" i="7"/>
  <c r="K6333" i="7"/>
  <c r="K6334" i="7"/>
  <c r="K6335" i="7"/>
  <c r="K6336" i="7"/>
  <c r="K6337" i="7"/>
  <c r="K6338" i="7"/>
  <c r="K6339" i="7"/>
  <c r="K6340" i="7"/>
  <c r="K6341" i="7"/>
  <c r="K6342" i="7"/>
  <c r="K6343" i="7"/>
  <c r="K6344" i="7"/>
  <c r="K6345" i="7"/>
  <c r="K6346" i="7"/>
  <c r="K6347" i="7"/>
  <c r="K6348" i="7"/>
  <c r="K6349" i="7"/>
  <c r="K6350" i="7"/>
  <c r="K6351" i="7"/>
  <c r="K6352" i="7"/>
  <c r="K6353" i="7"/>
  <c r="K6354" i="7"/>
  <c r="K6355" i="7"/>
  <c r="K6356" i="7"/>
  <c r="K6357" i="7"/>
  <c r="K6358" i="7"/>
  <c r="K6359" i="7"/>
  <c r="K6360" i="7"/>
  <c r="K6361" i="7"/>
  <c r="K6362" i="7"/>
  <c r="K6363" i="7"/>
  <c r="K6364" i="7"/>
  <c r="K6365" i="7"/>
  <c r="K6366" i="7"/>
  <c r="K6367" i="7"/>
  <c r="K6368" i="7"/>
  <c r="K6369" i="7"/>
  <c r="K6370" i="7"/>
  <c r="K6371" i="7"/>
  <c r="K6372" i="7"/>
  <c r="K6373" i="7"/>
  <c r="K6374" i="7"/>
  <c r="K6375" i="7"/>
  <c r="K6376" i="7"/>
  <c r="K6377" i="7"/>
  <c r="K6378" i="7"/>
  <c r="K6379" i="7"/>
  <c r="K6380" i="7"/>
  <c r="K6381" i="7"/>
  <c r="K6382" i="7"/>
  <c r="K6383" i="7"/>
  <c r="K6384" i="7"/>
  <c r="K6385" i="7"/>
  <c r="K6386" i="7"/>
  <c r="K6387" i="7"/>
  <c r="K6388" i="7"/>
  <c r="K6389" i="7"/>
  <c r="K6390" i="7"/>
  <c r="K6391" i="7"/>
  <c r="K6392" i="7"/>
  <c r="K6393" i="7"/>
  <c r="K6394" i="7"/>
  <c r="K6395" i="7"/>
  <c r="K6396" i="7"/>
  <c r="K6397" i="7"/>
  <c r="K6398" i="7"/>
  <c r="K6399" i="7"/>
  <c r="K6400" i="7"/>
  <c r="K6401" i="7"/>
  <c r="K6402" i="7"/>
  <c r="K6403" i="7"/>
  <c r="K6404" i="7"/>
  <c r="K6405" i="7"/>
  <c r="K6406" i="7"/>
  <c r="K6407" i="7"/>
  <c r="K6408" i="7"/>
  <c r="K6409" i="7"/>
  <c r="K6410" i="7"/>
  <c r="K6411" i="7"/>
  <c r="K6412" i="7"/>
  <c r="K6413" i="7"/>
  <c r="K6414" i="7"/>
  <c r="K6415" i="7"/>
  <c r="K6416" i="7"/>
  <c r="K6417" i="7"/>
  <c r="K6418" i="7"/>
  <c r="K6419" i="7"/>
  <c r="K6420" i="7"/>
  <c r="K6421" i="7"/>
  <c r="K6422" i="7"/>
  <c r="K6423" i="7"/>
  <c r="K6424" i="7"/>
  <c r="K6425" i="7"/>
  <c r="K6426" i="7"/>
  <c r="K6427" i="7"/>
  <c r="K6428" i="7"/>
  <c r="K6429" i="7"/>
  <c r="K6430" i="7"/>
  <c r="K6431" i="7"/>
  <c r="K6432" i="7"/>
  <c r="K6433" i="7"/>
  <c r="K6434" i="7"/>
  <c r="K6435" i="7"/>
  <c r="K6436" i="7"/>
  <c r="K6437" i="7"/>
  <c r="K6438" i="7"/>
  <c r="K6439" i="7"/>
  <c r="K6440" i="7"/>
  <c r="K6441" i="7"/>
  <c r="K6442" i="7"/>
  <c r="K6443" i="7"/>
  <c r="K6444" i="7"/>
  <c r="K6445" i="7"/>
  <c r="K6446" i="7"/>
  <c r="K6447" i="7"/>
  <c r="K6448" i="7"/>
  <c r="K6449" i="7"/>
  <c r="K6450" i="7"/>
  <c r="K6451" i="7"/>
  <c r="K6452" i="7"/>
  <c r="K6453" i="7"/>
  <c r="K6454" i="7"/>
  <c r="K6455" i="7"/>
  <c r="K6456" i="7"/>
  <c r="K6457" i="7"/>
  <c r="K6458" i="7"/>
  <c r="K6459" i="7"/>
  <c r="K6460" i="7"/>
  <c r="K6461" i="7"/>
  <c r="K6462" i="7"/>
  <c r="K6463" i="7"/>
  <c r="K6464" i="7"/>
  <c r="K6465" i="7"/>
  <c r="K6466" i="7"/>
  <c r="K6467" i="7"/>
  <c r="K6468" i="7"/>
  <c r="K6469" i="7"/>
  <c r="K6470" i="7"/>
  <c r="K6471" i="7"/>
  <c r="K6472" i="7"/>
  <c r="K6473" i="7"/>
  <c r="K6474" i="7"/>
  <c r="K6475" i="7"/>
  <c r="K6476" i="7"/>
  <c r="K6477" i="7"/>
  <c r="K6478" i="7"/>
  <c r="K6479" i="7"/>
  <c r="K6480" i="7"/>
  <c r="K6481" i="7"/>
  <c r="K6482" i="7"/>
  <c r="K6483" i="7"/>
  <c r="K6484" i="7"/>
  <c r="K6485" i="7"/>
  <c r="K6486" i="7"/>
  <c r="K6487" i="7"/>
  <c r="K6488" i="7"/>
  <c r="K6489" i="7"/>
  <c r="K6490" i="7"/>
  <c r="K6491" i="7"/>
  <c r="K6492" i="7"/>
  <c r="K6493" i="7"/>
  <c r="K6494" i="7"/>
  <c r="K6495" i="7"/>
  <c r="K6496" i="7"/>
  <c r="K6497" i="7"/>
  <c r="K6498" i="7"/>
  <c r="K6499" i="7"/>
  <c r="K6500" i="7"/>
  <c r="K6501" i="7"/>
  <c r="K6502" i="7"/>
  <c r="K6503" i="7"/>
  <c r="K6504" i="7"/>
  <c r="K6505" i="7"/>
  <c r="K6506" i="7"/>
  <c r="K6507" i="7"/>
  <c r="K6508" i="7"/>
  <c r="K6509" i="7"/>
  <c r="K6510" i="7"/>
  <c r="K6511" i="7"/>
  <c r="K6512" i="7"/>
  <c r="K6513" i="7"/>
  <c r="K6514" i="7"/>
  <c r="K6515" i="7"/>
  <c r="K6516" i="7"/>
  <c r="K6517" i="7"/>
  <c r="K6518" i="7"/>
  <c r="K6519" i="7"/>
  <c r="K6520" i="7"/>
  <c r="K6521" i="7"/>
  <c r="K6522" i="7"/>
  <c r="K6523" i="7"/>
  <c r="K6524" i="7"/>
  <c r="K6525" i="7"/>
  <c r="K6526" i="7"/>
  <c r="K6527" i="7"/>
  <c r="K6528" i="7"/>
  <c r="K6529" i="7"/>
  <c r="K6530" i="7"/>
  <c r="K6531" i="7"/>
  <c r="K6532" i="7"/>
  <c r="K6533" i="7"/>
  <c r="K6534" i="7"/>
  <c r="K6535" i="7"/>
  <c r="K6536" i="7"/>
  <c r="K6537" i="7"/>
  <c r="K6538" i="7"/>
  <c r="K6539" i="7"/>
  <c r="K6540" i="7"/>
  <c r="K6541" i="7"/>
  <c r="K6542" i="7"/>
  <c r="K6543" i="7"/>
  <c r="K6544" i="7"/>
  <c r="K6545" i="7"/>
  <c r="K6546" i="7"/>
  <c r="K6547" i="7"/>
  <c r="K6548" i="7"/>
  <c r="K6549" i="7"/>
  <c r="K6550" i="7"/>
  <c r="K6551" i="7"/>
  <c r="K6552" i="7"/>
  <c r="K6553" i="7"/>
  <c r="K6554" i="7"/>
  <c r="K6555" i="7"/>
  <c r="K6556" i="7"/>
  <c r="K6557" i="7"/>
  <c r="K6558" i="7"/>
  <c r="K6559" i="7"/>
  <c r="K6560" i="7"/>
  <c r="K6561" i="7"/>
  <c r="K6562" i="7"/>
  <c r="K6563" i="7"/>
  <c r="K6564" i="7"/>
  <c r="K6565" i="7"/>
  <c r="K6566" i="7"/>
  <c r="K6567" i="7"/>
  <c r="K6568" i="7"/>
  <c r="K6569" i="7"/>
  <c r="K6570" i="7"/>
  <c r="K6571" i="7"/>
  <c r="K6572" i="7"/>
  <c r="K6573" i="7"/>
  <c r="K6574" i="7"/>
  <c r="K6575" i="7"/>
  <c r="K6576" i="7"/>
  <c r="K6577" i="7"/>
  <c r="K6578" i="7"/>
  <c r="K6579" i="7"/>
  <c r="K6580" i="7"/>
  <c r="K6581" i="7"/>
  <c r="K6582" i="7"/>
  <c r="K6583" i="7"/>
  <c r="K6584" i="7"/>
  <c r="K6585" i="7"/>
  <c r="K6586" i="7"/>
  <c r="K6587" i="7"/>
  <c r="K6588" i="7"/>
  <c r="K6589" i="7"/>
  <c r="K6590" i="7"/>
  <c r="K6591" i="7"/>
  <c r="K6592" i="7"/>
  <c r="K6593" i="7"/>
  <c r="K6594" i="7"/>
  <c r="K6595" i="7"/>
  <c r="K6596" i="7"/>
  <c r="K6597" i="7"/>
  <c r="K6598" i="7"/>
  <c r="K6599" i="7"/>
  <c r="K6600" i="7"/>
  <c r="K6601" i="7"/>
  <c r="K6602" i="7"/>
  <c r="K6603" i="7"/>
  <c r="K6604" i="7"/>
  <c r="K6605" i="7"/>
  <c r="K6606" i="7"/>
  <c r="K6607" i="7"/>
  <c r="K6608" i="7"/>
  <c r="K6609" i="7"/>
  <c r="K6610" i="7"/>
  <c r="K6611" i="7"/>
  <c r="K6612" i="7"/>
  <c r="K6613" i="7"/>
  <c r="K6614" i="7"/>
  <c r="K6615" i="7"/>
  <c r="K6616" i="7"/>
  <c r="K6617" i="7"/>
  <c r="K6618" i="7"/>
  <c r="K6619" i="7"/>
  <c r="K6620" i="7"/>
  <c r="K6621" i="7"/>
  <c r="K6622" i="7"/>
  <c r="K6623" i="7"/>
  <c r="K6624" i="7"/>
  <c r="K6625" i="7"/>
  <c r="K6626" i="7"/>
  <c r="K6627" i="7"/>
  <c r="K6628" i="7"/>
  <c r="K6629" i="7"/>
  <c r="K6630" i="7"/>
  <c r="K6631" i="7"/>
  <c r="K6632" i="7"/>
  <c r="K6633" i="7"/>
  <c r="K6634" i="7"/>
  <c r="K6635" i="7"/>
  <c r="K6636" i="7"/>
  <c r="K6637" i="7"/>
  <c r="K6638" i="7"/>
  <c r="K6639" i="7"/>
  <c r="K6640" i="7"/>
  <c r="K6641" i="7"/>
  <c r="K6642" i="7"/>
  <c r="K6643" i="7"/>
  <c r="K6644" i="7"/>
  <c r="K6645" i="7"/>
  <c r="K6646" i="7"/>
  <c r="K6647" i="7"/>
  <c r="K6648" i="7"/>
  <c r="K6649" i="7"/>
  <c r="K6650" i="7"/>
  <c r="K6651" i="7"/>
  <c r="K6652" i="7"/>
  <c r="K6653" i="7"/>
  <c r="K6654" i="7"/>
  <c r="K6655" i="7"/>
  <c r="K6656" i="7"/>
  <c r="K6657" i="7"/>
  <c r="K6658" i="7"/>
  <c r="K6659" i="7"/>
  <c r="K6660" i="7"/>
  <c r="K6661" i="7"/>
  <c r="K6662" i="7"/>
  <c r="K6663" i="7"/>
  <c r="K6664" i="7"/>
  <c r="K6665" i="7"/>
  <c r="K6666" i="7"/>
  <c r="K6667" i="7"/>
  <c r="K6668" i="7"/>
  <c r="K6669" i="7"/>
  <c r="K6670" i="7"/>
  <c r="K6671" i="7"/>
  <c r="K6672" i="7"/>
  <c r="K6673" i="7"/>
  <c r="K6674" i="7"/>
  <c r="K6675" i="7"/>
  <c r="K6676" i="7"/>
  <c r="K6677" i="7"/>
  <c r="K6678" i="7"/>
  <c r="K6679" i="7"/>
  <c r="K6680" i="7"/>
  <c r="K6681" i="7"/>
  <c r="K6682" i="7"/>
  <c r="K6683" i="7"/>
  <c r="K6684" i="7"/>
  <c r="K6685" i="7"/>
  <c r="K6686" i="7"/>
  <c r="K6687" i="7"/>
  <c r="K6688" i="7"/>
  <c r="K6689" i="7"/>
  <c r="K6690" i="7"/>
  <c r="K6691" i="7"/>
  <c r="K6692" i="7"/>
  <c r="K6693" i="7"/>
  <c r="K6694" i="7"/>
  <c r="K6695" i="7"/>
  <c r="K6696" i="7"/>
  <c r="K6697" i="7"/>
  <c r="K6698" i="7"/>
  <c r="K6699" i="7"/>
  <c r="K6700" i="7"/>
  <c r="K6701" i="7"/>
  <c r="K6702" i="7"/>
  <c r="K6703" i="7"/>
  <c r="K6704" i="7"/>
  <c r="K6705" i="7"/>
  <c r="K6706" i="7"/>
  <c r="K6707" i="7"/>
  <c r="K6708" i="7"/>
  <c r="K6709" i="7"/>
  <c r="K6710" i="7"/>
  <c r="K6711" i="7"/>
  <c r="K6712" i="7"/>
  <c r="K6713" i="7"/>
  <c r="K6714" i="7"/>
  <c r="K6715" i="7"/>
  <c r="K6716" i="7"/>
  <c r="K6717" i="7"/>
  <c r="K6718" i="7"/>
  <c r="K6719" i="7"/>
  <c r="K6720" i="7"/>
  <c r="K6721" i="7"/>
  <c r="K6722" i="7"/>
  <c r="K6723" i="7"/>
  <c r="K6724" i="7"/>
  <c r="K6725" i="7"/>
  <c r="K6726" i="7"/>
  <c r="K6727" i="7"/>
  <c r="K6728" i="7"/>
  <c r="K6729" i="7"/>
  <c r="K6730" i="7"/>
  <c r="K6731" i="7"/>
  <c r="K6732" i="7"/>
  <c r="K6733" i="7"/>
  <c r="K6734" i="7"/>
  <c r="K6735" i="7"/>
  <c r="K6736" i="7"/>
  <c r="K6737" i="7"/>
  <c r="K6738" i="7"/>
  <c r="K6739" i="7"/>
  <c r="K6740" i="7"/>
  <c r="K6741" i="7"/>
  <c r="K6742" i="7"/>
  <c r="K6743" i="7"/>
  <c r="K6744" i="7"/>
  <c r="K6745" i="7"/>
  <c r="K6746" i="7"/>
  <c r="K6747" i="7"/>
  <c r="K6748" i="7"/>
  <c r="K6749" i="7"/>
  <c r="K6750" i="7"/>
  <c r="K6751" i="7"/>
  <c r="K6752" i="7"/>
  <c r="K6753" i="7"/>
  <c r="K6754" i="7"/>
  <c r="K6755" i="7"/>
  <c r="K6756" i="7"/>
  <c r="K6757" i="7"/>
  <c r="K6758" i="7"/>
  <c r="K6759" i="7"/>
  <c r="K6760" i="7"/>
  <c r="K6761" i="7"/>
  <c r="K6762" i="7"/>
  <c r="K6763" i="7"/>
  <c r="K6764" i="7"/>
  <c r="K6765" i="7"/>
  <c r="K6766" i="7"/>
  <c r="K6767" i="7"/>
  <c r="K6768" i="7"/>
  <c r="K6769" i="7"/>
  <c r="K6770" i="7"/>
  <c r="K6771" i="7"/>
  <c r="K6772" i="7"/>
  <c r="K6773" i="7"/>
  <c r="K6774" i="7"/>
  <c r="K6775" i="7"/>
  <c r="K6776" i="7"/>
  <c r="K6777" i="7"/>
  <c r="K6778" i="7"/>
  <c r="K6779" i="7"/>
  <c r="K6780" i="7"/>
  <c r="K6781" i="7"/>
  <c r="K6782" i="7"/>
  <c r="K6783" i="7"/>
  <c r="K6784" i="7"/>
  <c r="K6785" i="7"/>
  <c r="K6786" i="7"/>
  <c r="K6787" i="7"/>
  <c r="K6788" i="7"/>
  <c r="K6789" i="7"/>
  <c r="K6790" i="7"/>
  <c r="K6791" i="7"/>
  <c r="K6792" i="7"/>
  <c r="K6793" i="7"/>
  <c r="K6794" i="7"/>
  <c r="K6795" i="7"/>
  <c r="K6796" i="7"/>
  <c r="K6797" i="7"/>
  <c r="K6798" i="7"/>
  <c r="K6799" i="7"/>
  <c r="K6800" i="7"/>
  <c r="K6801" i="7"/>
  <c r="K6802" i="7"/>
  <c r="K6803" i="7"/>
  <c r="K6804" i="7"/>
  <c r="K6805" i="7"/>
  <c r="K6806" i="7"/>
  <c r="K6807" i="7"/>
  <c r="K6808" i="7"/>
  <c r="K6809" i="7"/>
  <c r="K6810" i="7"/>
  <c r="K6811" i="7"/>
  <c r="K6812" i="7"/>
  <c r="K6813" i="7"/>
  <c r="K6814" i="7"/>
  <c r="K6815" i="7"/>
  <c r="K6816" i="7"/>
  <c r="K6817" i="7"/>
  <c r="K6818" i="7"/>
  <c r="K6819" i="7"/>
  <c r="K6820" i="7"/>
  <c r="K6821" i="7"/>
  <c r="K6822" i="7"/>
  <c r="K6823" i="7"/>
  <c r="K6824" i="7"/>
  <c r="K6825" i="7"/>
  <c r="K6826" i="7"/>
  <c r="K6827" i="7"/>
  <c r="K6828" i="7"/>
  <c r="K6829" i="7"/>
  <c r="K6830" i="7"/>
  <c r="K6831" i="7"/>
  <c r="K6832" i="7"/>
  <c r="K6833" i="7"/>
  <c r="K6834" i="7"/>
  <c r="K6835" i="7"/>
  <c r="K6836" i="7"/>
  <c r="K6837" i="7"/>
  <c r="K6838" i="7"/>
  <c r="K6839" i="7"/>
  <c r="K6840" i="7"/>
  <c r="K6841" i="7"/>
  <c r="K6842" i="7"/>
  <c r="K6843" i="7"/>
  <c r="K6844" i="7"/>
  <c r="K6845" i="7"/>
  <c r="K6846" i="7"/>
  <c r="K6847" i="7"/>
  <c r="K6848" i="7"/>
  <c r="K6849" i="7"/>
  <c r="K6850" i="7"/>
  <c r="K6851" i="7"/>
  <c r="K6852" i="7"/>
  <c r="K6853" i="7"/>
  <c r="K6854" i="7"/>
  <c r="K6855" i="7"/>
  <c r="K6856" i="7"/>
  <c r="K6857" i="7"/>
  <c r="K6858" i="7"/>
  <c r="K6859" i="7"/>
  <c r="K6860" i="7"/>
  <c r="K6861" i="7"/>
  <c r="K6862" i="7"/>
  <c r="K6863" i="7"/>
  <c r="K6864" i="7"/>
  <c r="K6865" i="7"/>
  <c r="K6866" i="7"/>
  <c r="K6867" i="7"/>
  <c r="K6868" i="7"/>
  <c r="K6869" i="7"/>
  <c r="K6870" i="7"/>
  <c r="K6871" i="7"/>
  <c r="K6872" i="7"/>
  <c r="K6873" i="7"/>
  <c r="K6874" i="7"/>
  <c r="K6875" i="7"/>
  <c r="K6876" i="7"/>
  <c r="K6877" i="7"/>
  <c r="K6878" i="7"/>
  <c r="K6879" i="7"/>
  <c r="K6880" i="7"/>
  <c r="K6881" i="7"/>
  <c r="K6882" i="7"/>
  <c r="K6883" i="7"/>
  <c r="K6884" i="7"/>
  <c r="K6885" i="7"/>
  <c r="K6886" i="7"/>
  <c r="K6887" i="7"/>
  <c r="K6888" i="7"/>
  <c r="K6889" i="7"/>
  <c r="K6890" i="7"/>
  <c r="K6891" i="7"/>
  <c r="K6892" i="7"/>
  <c r="K6893" i="7"/>
  <c r="K6894" i="7"/>
  <c r="K6895" i="7"/>
  <c r="K6896" i="7"/>
  <c r="K6897" i="7"/>
  <c r="K6898" i="7"/>
  <c r="K6899" i="7"/>
  <c r="K6900" i="7"/>
  <c r="K6901" i="7"/>
  <c r="K6902" i="7"/>
  <c r="K6903" i="7"/>
  <c r="K6904" i="7"/>
  <c r="K6905" i="7"/>
  <c r="K6906" i="7"/>
  <c r="K6907" i="7"/>
  <c r="K6908" i="7"/>
  <c r="K6909" i="7"/>
  <c r="K6910" i="7"/>
  <c r="K6911" i="7"/>
  <c r="K6912" i="7"/>
  <c r="K6913" i="7"/>
  <c r="K6914" i="7"/>
  <c r="K6915" i="7"/>
  <c r="K6916" i="7"/>
  <c r="K6917" i="7"/>
  <c r="K6918" i="7"/>
  <c r="K6919" i="7"/>
  <c r="K6920" i="7"/>
  <c r="K6921" i="7"/>
  <c r="K6922" i="7"/>
  <c r="K6923" i="7"/>
  <c r="K6924" i="7"/>
  <c r="K6925" i="7"/>
  <c r="K6926" i="7"/>
  <c r="K6927" i="7"/>
  <c r="K6928" i="7"/>
  <c r="K6929" i="7"/>
  <c r="K6930" i="7"/>
  <c r="K6931" i="7"/>
  <c r="K6932" i="7"/>
  <c r="K6933" i="7"/>
  <c r="K6934" i="7"/>
  <c r="K6935" i="7"/>
  <c r="K6936" i="7"/>
  <c r="K6937" i="7"/>
  <c r="K6938" i="7"/>
  <c r="K6939" i="7"/>
  <c r="K6940" i="7"/>
  <c r="K6941" i="7"/>
  <c r="K6942" i="7"/>
  <c r="K6943" i="7"/>
  <c r="K6944" i="7"/>
  <c r="K6945" i="7"/>
  <c r="K6946" i="7"/>
  <c r="K6947" i="7"/>
  <c r="K6948" i="7"/>
  <c r="K6949" i="7"/>
  <c r="K6950" i="7"/>
  <c r="K6951" i="7"/>
  <c r="K6952" i="7"/>
  <c r="K6953" i="7"/>
  <c r="K6954" i="7"/>
  <c r="K6955" i="7"/>
  <c r="K6956" i="7"/>
  <c r="K6957" i="7"/>
  <c r="K6958" i="7"/>
  <c r="K6959" i="7"/>
  <c r="K6960" i="7"/>
  <c r="K6961" i="7"/>
  <c r="K6962" i="7"/>
  <c r="K6963" i="7"/>
  <c r="K6964" i="7"/>
  <c r="K6965" i="7"/>
  <c r="K6966" i="7"/>
  <c r="K6967" i="7"/>
  <c r="K6968" i="7"/>
  <c r="K6969" i="7"/>
  <c r="K6970" i="7"/>
  <c r="K6971" i="7"/>
  <c r="K6972" i="7"/>
  <c r="K6973" i="7"/>
  <c r="K6974" i="7"/>
  <c r="K6975" i="7"/>
  <c r="K6976" i="7"/>
  <c r="K6977" i="7"/>
  <c r="K6978" i="7"/>
  <c r="K6979" i="7"/>
  <c r="K6980" i="7"/>
  <c r="K6981" i="7"/>
  <c r="K6982" i="7"/>
  <c r="K6983" i="7"/>
  <c r="K6984" i="7"/>
  <c r="K6985" i="7"/>
  <c r="K6986" i="7"/>
  <c r="K6987" i="7"/>
  <c r="K6988" i="7"/>
  <c r="K6989" i="7"/>
  <c r="K6990" i="7"/>
  <c r="K6991" i="7"/>
  <c r="K6992" i="7"/>
  <c r="K6993" i="7"/>
  <c r="K6994" i="7"/>
  <c r="K6995" i="7"/>
  <c r="K6996" i="7"/>
  <c r="K6997" i="7"/>
  <c r="K6998" i="7"/>
  <c r="K6999" i="7"/>
  <c r="K7000" i="7"/>
  <c r="K7001" i="7"/>
  <c r="K7002" i="7"/>
  <c r="K7003" i="7"/>
  <c r="K7004" i="7"/>
  <c r="K7005" i="7"/>
  <c r="K7006" i="7"/>
  <c r="K7007" i="7"/>
  <c r="K7008" i="7"/>
  <c r="K7009" i="7"/>
  <c r="K7010" i="7"/>
  <c r="K7011" i="7"/>
  <c r="K7012" i="7"/>
  <c r="K7013" i="7"/>
  <c r="K7014" i="7"/>
  <c r="K7015" i="7"/>
  <c r="K7016" i="7"/>
  <c r="K7017" i="7"/>
  <c r="K7018" i="7"/>
  <c r="K7019" i="7"/>
  <c r="K7020" i="7"/>
  <c r="K7021" i="7"/>
  <c r="K7022" i="7"/>
  <c r="K7023" i="7"/>
  <c r="K7024" i="7"/>
  <c r="K7025" i="7"/>
  <c r="K7026" i="7"/>
  <c r="K7027" i="7"/>
  <c r="K7028" i="7"/>
  <c r="K7029" i="7"/>
  <c r="K7030" i="7"/>
  <c r="K7031" i="7"/>
  <c r="K7032" i="7"/>
  <c r="K7033" i="7"/>
  <c r="K7034" i="7"/>
  <c r="K7035" i="7"/>
  <c r="K7036" i="7"/>
  <c r="K7037" i="7"/>
  <c r="K7038" i="7"/>
  <c r="K7039" i="7"/>
  <c r="K7040" i="7"/>
  <c r="K7041" i="7"/>
  <c r="K7042" i="7"/>
  <c r="K7043" i="7"/>
  <c r="K7044" i="7"/>
  <c r="K7045" i="7"/>
  <c r="K7046" i="7"/>
  <c r="K7047" i="7"/>
  <c r="K7048" i="7"/>
  <c r="K7049" i="7"/>
  <c r="K7050" i="7"/>
  <c r="K7051" i="7"/>
  <c r="K7052" i="7"/>
  <c r="K7053" i="7"/>
  <c r="K7054" i="7"/>
  <c r="K7055" i="7"/>
  <c r="K7056" i="7"/>
  <c r="K7057" i="7"/>
  <c r="K7058" i="7"/>
  <c r="K7059" i="7"/>
  <c r="K7060" i="7"/>
  <c r="K7061" i="7"/>
  <c r="K7062" i="7"/>
  <c r="K7063" i="7"/>
  <c r="K7064" i="7"/>
  <c r="K7065" i="7"/>
  <c r="K7066" i="7"/>
  <c r="K7067" i="7"/>
  <c r="K7068" i="7"/>
  <c r="K7069" i="7"/>
  <c r="K7070" i="7"/>
  <c r="K7071" i="7"/>
  <c r="K7072" i="7"/>
  <c r="K7073" i="7"/>
  <c r="K7074" i="7"/>
  <c r="K7075" i="7"/>
  <c r="K7076" i="7"/>
  <c r="K7077" i="7"/>
  <c r="K7078" i="7"/>
  <c r="K7079" i="7"/>
  <c r="K7080" i="7"/>
  <c r="K7081" i="7"/>
  <c r="K7082" i="7"/>
  <c r="K7083" i="7"/>
  <c r="K7084" i="7"/>
  <c r="K7085" i="7"/>
  <c r="K7086" i="7"/>
  <c r="K7087" i="7"/>
  <c r="K7088" i="7"/>
  <c r="K7089" i="7"/>
  <c r="K7090" i="7"/>
  <c r="K7091" i="7"/>
  <c r="K7092" i="7"/>
  <c r="K7093" i="7"/>
  <c r="K7094" i="7"/>
  <c r="K7095" i="7"/>
  <c r="K7096" i="7"/>
  <c r="K7097" i="7"/>
  <c r="K7098" i="7"/>
  <c r="K7099" i="7"/>
  <c r="K7100" i="7"/>
  <c r="K7101" i="7"/>
  <c r="K7102" i="7"/>
  <c r="K7103" i="7"/>
  <c r="K7104" i="7"/>
  <c r="K7105" i="7"/>
  <c r="K7106" i="7"/>
  <c r="K7107" i="7"/>
  <c r="K7108" i="7"/>
  <c r="K7109" i="7"/>
  <c r="K7110" i="7"/>
  <c r="K7111" i="7"/>
  <c r="K7112" i="7"/>
  <c r="K7113" i="7"/>
  <c r="K7114" i="7"/>
  <c r="K7115" i="7"/>
  <c r="K7116" i="7"/>
  <c r="K7117" i="7"/>
  <c r="K7118" i="7"/>
  <c r="K7119" i="7"/>
  <c r="K7120" i="7"/>
  <c r="K7121" i="7"/>
  <c r="K7122" i="7"/>
  <c r="K7123" i="7"/>
  <c r="K7124" i="7"/>
  <c r="K7125" i="7"/>
  <c r="K7126" i="7"/>
  <c r="K7127" i="7"/>
  <c r="K7128" i="7"/>
  <c r="K7129" i="7"/>
  <c r="K7130" i="7"/>
  <c r="K7131" i="7"/>
  <c r="K7132" i="7"/>
  <c r="K7133" i="7"/>
  <c r="K7134" i="7"/>
  <c r="K7135" i="7"/>
  <c r="K7136" i="7"/>
  <c r="K7137" i="7"/>
  <c r="K7138" i="7"/>
  <c r="K7139" i="7"/>
  <c r="K7140" i="7"/>
  <c r="K7141" i="7"/>
  <c r="K7142" i="7"/>
  <c r="K7143" i="7"/>
  <c r="K7144" i="7"/>
  <c r="K7145" i="7"/>
  <c r="K7146" i="7"/>
  <c r="K7147" i="7"/>
  <c r="K7148" i="7"/>
  <c r="K7149" i="7"/>
  <c r="K7150" i="7"/>
  <c r="K7151" i="7"/>
  <c r="K7152" i="7"/>
  <c r="K7153" i="7"/>
  <c r="K7154" i="7"/>
  <c r="K7155" i="7"/>
  <c r="K7156" i="7"/>
  <c r="K7157" i="7"/>
  <c r="K7158" i="7"/>
  <c r="K7159" i="7"/>
  <c r="K7160" i="7"/>
  <c r="K7161" i="7"/>
  <c r="K7162" i="7"/>
  <c r="K7163" i="7"/>
  <c r="K7164" i="7"/>
  <c r="K7165" i="7"/>
  <c r="K7166" i="7"/>
  <c r="K7167" i="7"/>
  <c r="K7168" i="7"/>
  <c r="K7169" i="7"/>
  <c r="C26" i="8"/>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337" i="7"/>
  <c r="J2338" i="7"/>
  <c r="J2339" i="7"/>
  <c r="J2340" i="7"/>
  <c r="J2341" i="7"/>
  <c r="J2342" i="7"/>
  <c r="J2343" i="7"/>
  <c r="J2344" i="7"/>
  <c r="J2345" i="7"/>
  <c r="J2346" i="7"/>
  <c r="J2347" i="7"/>
  <c r="J2348" i="7"/>
  <c r="J2349" i="7"/>
  <c r="J2350" i="7"/>
  <c r="J2351" i="7"/>
  <c r="J2352" i="7"/>
  <c r="J2353" i="7"/>
  <c r="J2354" i="7"/>
  <c r="J2355" i="7"/>
  <c r="J2356" i="7"/>
  <c r="J2357" i="7"/>
  <c r="J2358" i="7"/>
  <c r="J2359" i="7"/>
  <c r="J2360" i="7"/>
  <c r="J2361" i="7"/>
  <c r="J2362" i="7"/>
  <c r="J2363" i="7"/>
  <c r="J2364" i="7"/>
  <c r="J2365" i="7"/>
  <c r="J2366" i="7"/>
  <c r="J2367" i="7"/>
  <c r="J2368" i="7"/>
  <c r="J2369" i="7"/>
  <c r="J2370" i="7"/>
  <c r="J2371" i="7"/>
  <c r="J2372" i="7"/>
  <c r="J2373" i="7"/>
  <c r="J2374" i="7"/>
  <c r="J2375" i="7"/>
  <c r="J2376" i="7"/>
  <c r="J2377" i="7"/>
  <c r="J2378" i="7"/>
  <c r="J2379" i="7"/>
  <c r="J2380" i="7"/>
  <c r="J2381" i="7"/>
  <c r="J2382" i="7"/>
  <c r="J2383" i="7"/>
  <c r="J2384" i="7"/>
  <c r="J2385" i="7"/>
  <c r="J2386" i="7"/>
  <c r="J2387" i="7"/>
  <c r="J2388" i="7"/>
  <c r="J2389" i="7"/>
  <c r="J2390" i="7"/>
  <c r="J2391" i="7"/>
  <c r="J2392" i="7"/>
  <c r="J2393" i="7"/>
  <c r="J2394" i="7"/>
  <c r="J2395" i="7"/>
  <c r="J2396" i="7"/>
  <c r="J2397" i="7"/>
  <c r="J2398" i="7"/>
  <c r="J2399" i="7"/>
  <c r="J2400" i="7"/>
  <c r="J2401" i="7"/>
  <c r="J2402" i="7"/>
  <c r="J2403" i="7"/>
  <c r="J2404" i="7"/>
  <c r="J2405" i="7"/>
  <c r="J2406" i="7"/>
  <c r="J2407" i="7"/>
  <c r="J2408" i="7"/>
  <c r="J2409" i="7"/>
  <c r="J2410" i="7"/>
  <c r="J2411" i="7"/>
  <c r="J2412" i="7"/>
  <c r="J2413" i="7"/>
  <c r="J2414" i="7"/>
  <c r="J2415" i="7"/>
  <c r="J2416" i="7"/>
  <c r="J2417" i="7"/>
  <c r="J2418" i="7"/>
  <c r="J2419" i="7"/>
  <c r="J2420" i="7"/>
  <c r="J2421" i="7"/>
  <c r="J2422" i="7"/>
  <c r="J2423" i="7"/>
  <c r="J2424" i="7"/>
  <c r="J2425" i="7"/>
  <c r="J2426" i="7"/>
  <c r="J2427" i="7"/>
  <c r="J2428" i="7"/>
  <c r="J2429" i="7"/>
  <c r="J2430" i="7"/>
  <c r="J2431" i="7"/>
  <c r="J2432" i="7"/>
  <c r="J2433" i="7"/>
  <c r="J2434" i="7"/>
  <c r="J2435" i="7"/>
  <c r="J2436" i="7"/>
  <c r="J2437" i="7"/>
  <c r="J2438" i="7"/>
  <c r="J2439" i="7"/>
  <c r="J2440" i="7"/>
  <c r="J2441" i="7"/>
  <c r="J2442" i="7"/>
  <c r="J2443" i="7"/>
  <c r="J2444" i="7"/>
  <c r="J2445" i="7"/>
  <c r="J2446" i="7"/>
  <c r="J2447" i="7"/>
  <c r="J2448" i="7"/>
  <c r="J2449" i="7"/>
  <c r="J2450" i="7"/>
  <c r="J2451" i="7"/>
  <c r="J2452" i="7"/>
  <c r="J2453" i="7"/>
  <c r="J2454" i="7"/>
  <c r="J2455" i="7"/>
  <c r="J2456" i="7"/>
  <c r="J2457" i="7"/>
  <c r="J2458" i="7"/>
  <c r="J2459" i="7"/>
  <c r="J2460" i="7"/>
  <c r="J2461" i="7"/>
  <c r="J2462" i="7"/>
  <c r="J2463" i="7"/>
  <c r="J2464" i="7"/>
  <c r="J2465" i="7"/>
  <c r="J2466" i="7"/>
  <c r="J2467" i="7"/>
  <c r="J2468" i="7"/>
  <c r="J2469" i="7"/>
  <c r="J2470" i="7"/>
  <c r="J2471" i="7"/>
  <c r="J2472" i="7"/>
  <c r="J2473" i="7"/>
  <c r="J2474" i="7"/>
  <c r="J2475" i="7"/>
  <c r="J2476" i="7"/>
  <c r="J2477" i="7"/>
  <c r="J2478" i="7"/>
  <c r="J2479" i="7"/>
  <c r="J2480" i="7"/>
  <c r="J2481" i="7"/>
  <c r="J2482" i="7"/>
  <c r="J2483" i="7"/>
  <c r="J2484" i="7"/>
  <c r="J2485" i="7"/>
  <c r="J2486" i="7"/>
  <c r="J2487" i="7"/>
  <c r="J2488" i="7"/>
  <c r="J2489" i="7"/>
  <c r="J2490" i="7"/>
  <c r="J2491" i="7"/>
  <c r="J2492" i="7"/>
  <c r="J2493" i="7"/>
  <c r="J2494" i="7"/>
  <c r="J2495" i="7"/>
  <c r="J2496" i="7"/>
  <c r="J2497" i="7"/>
  <c r="J2498" i="7"/>
  <c r="J2499" i="7"/>
  <c r="J2500" i="7"/>
  <c r="J2501" i="7"/>
  <c r="J2502" i="7"/>
  <c r="J2503" i="7"/>
  <c r="J2504" i="7"/>
  <c r="J2505" i="7"/>
  <c r="J2506" i="7"/>
  <c r="J2507" i="7"/>
  <c r="J2508" i="7"/>
  <c r="J2509" i="7"/>
  <c r="J2510" i="7"/>
  <c r="J2511" i="7"/>
  <c r="J2512" i="7"/>
  <c r="J2513" i="7"/>
  <c r="J2514" i="7"/>
  <c r="J2515" i="7"/>
  <c r="J2516" i="7"/>
  <c r="J2517" i="7"/>
  <c r="J2518" i="7"/>
  <c r="J2519" i="7"/>
  <c r="J2520" i="7"/>
  <c r="J2521" i="7"/>
  <c r="J2522" i="7"/>
  <c r="J2523" i="7"/>
  <c r="J2524" i="7"/>
  <c r="J2525" i="7"/>
  <c r="J2526" i="7"/>
  <c r="J2527" i="7"/>
  <c r="J2528" i="7"/>
  <c r="J2529" i="7"/>
  <c r="J2530" i="7"/>
  <c r="J2531" i="7"/>
  <c r="J2532" i="7"/>
  <c r="J2533" i="7"/>
  <c r="J2534" i="7"/>
  <c r="J2535" i="7"/>
  <c r="J2536" i="7"/>
  <c r="J2537" i="7"/>
  <c r="J2538" i="7"/>
  <c r="J2539" i="7"/>
  <c r="J2540" i="7"/>
  <c r="J2541" i="7"/>
  <c r="J2542" i="7"/>
  <c r="J2543" i="7"/>
  <c r="J2544" i="7"/>
  <c r="J2545" i="7"/>
  <c r="J2546" i="7"/>
  <c r="J2547" i="7"/>
  <c r="J2548" i="7"/>
  <c r="J2549" i="7"/>
  <c r="J2550" i="7"/>
  <c r="J2551" i="7"/>
  <c r="J2552" i="7"/>
  <c r="J2553" i="7"/>
  <c r="J2554" i="7"/>
  <c r="J2555" i="7"/>
  <c r="J2556" i="7"/>
  <c r="J2557" i="7"/>
  <c r="J2558" i="7"/>
  <c r="J2559" i="7"/>
  <c r="J2560" i="7"/>
  <c r="J2561" i="7"/>
  <c r="J2562" i="7"/>
  <c r="J2563" i="7"/>
  <c r="J2564" i="7"/>
  <c r="J2565" i="7"/>
  <c r="J2566" i="7"/>
  <c r="J2567" i="7"/>
  <c r="J2568" i="7"/>
  <c r="J2569" i="7"/>
  <c r="J2570" i="7"/>
  <c r="J2571" i="7"/>
  <c r="J2572" i="7"/>
  <c r="J2573" i="7"/>
  <c r="J2574" i="7"/>
  <c r="J2575" i="7"/>
  <c r="J2576" i="7"/>
  <c r="J2577" i="7"/>
  <c r="J2578" i="7"/>
  <c r="J2579" i="7"/>
  <c r="J2580" i="7"/>
  <c r="J2581" i="7"/>
  <c r="J2582" i="7"/>
  <c r="J2583" i="7"/>
  <c r="J2584" i="7"/>
  <c r="J2585" i="7"/>
  <c r="J2586" i="7"/>
  <c r="J2587" i="7"/>
  <c r="J2588" i="7"/>
  <c r="J2589" i="7"/>
  <c r="J2590" i="7"/>
  <c r="J2591" i="7"/>
  <c r="J2592" i="7"/>
  <c r="J2593" i="7"/>
  <c r="J2594" i="7"/>
  <c r="J2595" i="7"/>
  <c r="J2596" i="7"/>
  <c r="J2597" i="7"/>
  <c r="J2598" i="7"/>
  <c r="J2599" i="7"/>
  <c r="J2600" i="7"/>
  <c r="J2601" i="7"/>
  <c r="J2602" i="7"/>
  <c r="J2603" i="7"/>
  <c r="J2604" i="7"/>
  <c r="J2605" i="7"/>
  <c r="J2606" i="7"/>
  <c r="J2607" i="7"/>
  <c r="J2608" i="7"/>
  <c r="J2609" i="7"/>
  <c r="J2610" i="7"/>
  <c r="J2611" i="7"/>
  <c r="J2612" i="7"/>
  <c r="J2613" i="7"/>
  <c r="J2614" i="7"/>
  <c r="J2615" i="7"/>
  <c r="J2616" i="7"/>
  <c r="J2617" i="7"/>
  <c r="J2618" i="7"/>
  <c r="J2619" i="7"/>
  <c r="J2620" i="7"/>
  <c r="J2621" i="7"/>
  <c r="J2622" i="7"/>
  <c r="J2623" i="7"/>
  <c r="J2624" i="7"/>
  <c r="J2625" i="7"/>
  <c r="J2626" i="7"/>
  <c r="J2627" i="7"/>
  <c r="J2628" i="7"/>
  <c r="J2629" i="7"/>
  <c r="J2630" i="7"/>
  <c r="J2631" i="7"/>
  <c r="J2632" i="7"/>
  <c r="J2633" i="7"/>
  <c r="J2634" i="7"/>
  <c r="J2635" i="7"/>
  <c r="J2636" i="7"/>
  <c r="J2637" i="7"/>
  <c r="J2638" i="7"/>
  <c r="J2639" i="7"/>
  <c r="J2640" i="7"/>
  <c r="J2641" i="7"/>
  <c r="J2642" i="7"/>
  <c r="J2643" i="7"/>
  <c r="J2644" i="7"/>
  <c r="J2645" i="7"/>
  <c r="J2646" i="7"/>
  <c r="J2647" i="7"/>
  <c r="J2648" i="7"/>
  <c r="J2649" i="7"/>
  <c r="J2650" i="7"/>
  <c r="J2651" i="7"/>
  <c r="J2652" i="7"/>
  <c r="J2653" i="7"/>
  <c r="J2654" i="7"/>
  <c r="J2655" i="7"/>
  <c r="J2656" i="7"/>
  <c r="J2657" i="7"/>
  <c r="J2658" i="7"/>
  <c r="J2659" i="7"/>
  <c r="J2660" i="7"/>
  <c r="J2661" i="7"/>
  <c r="J2662" i="7"/>
  <c r="J2663" i="7"/>
  <c r="J2664" i="7"/>
  <c r="J2665" i="7"/>
  <c r="J2666" i="7"/>
  <c r="J2667" i="7"/>
  <c r="J2668" i="7"/>
  <c r="J2669" i="7"/>
  <c r="J2670" i="7"/>
  <c r="J2671" i="7"/>
  <c r="J2672" i="7"/>
  <c r="J2673" i="7"/>
  <c r="J2674" i="7"/>
  <c r="J2675" i="7"/>
  <c r="J2676" i="7"/>
  <c r="J2677" i="7"/>
  <c r="J2678" i="7"/>
  <c r="J2679" i="7"/>
  <c r="J2680" i="7"/>
  <c r="J2681" i="7"/>
  <c r="J2682" i="7"/>
  <c r="J2683" i="7"/>
  <c r="J2684" i="7"/>
  <c r="J2685" i="7"/>
  <c r="J2686" i="7"/>
  <c r="J2687" i="7"/>
  <c r="J2688" i="7"/>
  <c r="J2689" i="7"/>
  <c r="J2690" i="7"/>
  <c r="J2691" i="7"/>
  <c r="J2692" i="7"/>
  <c r="J2693" i="7"/>
  <c r="J2694" i="7"/>
  <c r="J2695" i="7"/>
  <c r="J2696" i="7"/>
  <c r="J2697" i="7"/>
  <c r="J2698" i="7"/>
  <c r="J2699" i="7"/>
  <c r="J2700" i="7"/>
  <c r="J2701" i="7"/>
  <c r="J2702" i="7"/>
  <c r="J2703" i="7"/>
  <c r="J2704" i="7"/>
  <c r="J2705" i="7"/>
  <c r="J2706" i="7"/>
  <c r="J2707" i="7"/>
  <c r="J2708" i="7"/>
  <c r="J2709" i="7"/>
  <c r="J2710" i="7"/>
  <c r="J2711" i="7"/>
  <c r="J2712" i="7"/>
  <c r="J2713" i="7"/>
  <c r="J2714" i="7"/>
  <c r="J2715" i="7"/>
  <c r="J2716" i="7"/>
  <c r="J2717" i="7"/>
  <c r="J2718" i="7"/>
  <c r="J2719" i="7"/>
  <c r="J2720" i="7"/>
  <c r="J2721" i="7"/>
  <c r="J2722" i="7"/>
  <c r="J2723" i="7"/>
  <c r="J2724" i="7"/>
  <c r="J2725" i="7"/>
  <c r="J2726" i="7"/>
  <c r="J2727" i="7"/>
  <c r="J2728" i="7"/>
  <c r="J2729" i="7"/>
  <c r="J2730" i="7"/>
  <c r="J2731" i="7"/>
  <c r="J2732" i="7"/>
  <c r="J2733" i="7"/>
  <c r="J2734" i="7"/>
  <c r="J2735" i="7"/>
  <c r="J2736" i="7"/>
  <c r="J2737" i="7"/>
  <c r="J2738" i="7"/>
  <c r="J2739" i="7"/>
  <c r="J2740" i="7"/>
  <c r="J2741" i="7"/>
  <c r="J2742" i="7"/>
  <c r="J2743" i="7"/>
  <c r="J2744" i="7"/>
  <c r="J2745" i="7"/>
  <c r="J2746" i="7"/>
  <c r="J2747" i="7"/>
  <c r="J2748" i="7"/>
  <c r="J2749" i="7"/>
  <c r="J2750" i="7"/>
  <c r="J2751" i="7"/>
  <c r="J2752" i="7"/>
  <c r="J2753" i="7"/>
  <c r="J2754" i="7"/>
  <c r="J2755" i="7"/>
  <c r="J2756" i="7"/>
  <c r="J2757" i="7"/>
  <c r="J2758" i="7"/>
  <c r="J2759" i="7"/>
  <c r="J2760" i="7"/>
  <c r="J2761" i="7"/>
  <c r="J2762" i="7"/>
  <c r="J2763" i="7"/>
  <c r="J2764" i="7"/>
  <c r="J2765" i="7"/>
  <c r="J2766" i="7"/>
  <c r="J2767" i="7"/>
  <c r="J2768" i="7"/>
  <c r="J2769" i="7"/>
  <c r="J2770" i="7"/>
  <c r="J2771" i="7"/>
  <c r="J2772" i="7"/>
  <c r="J2773" i="7"/>
  <c r="J2774" i="7"/>
  <c r="J2775" i="7"/>
  <c r="J2776" i="7"/>
  <c r="J2777" i="7"/>
  <c r="J2778" i="7"/>
  <c r="J2779" i="7"/>
  <c r="J2780" i="7"/>
  <c r="J2781" i="7"/>
  <c r="J2782" i="7"/>
  <c r="J2783" i="7"/>
  <c r="J2784" i="7"/>
  <c r="J2785" i="7"/>
  <c r="J2786" i="7"/>
  <c r="J2787" i="7"/>
  <c r="J2788" i="7"/>
  <c r="J2789" i="7"/>
  <c r="J2790" i="7"/>
  <c r="J2791" i="7"/>
  <c r="J2792" i="7"/>
  <c r="J2793" i="7"/>
  <c r="J2794" i="7"/>
  <c r="J2795" i="7"/>
  <c r="J2796" i="7"/>
  <c r="J2797" i="7"/>
  <c r="J2798" i="7"/>
  <c r="J2799" i="7"/>
  <c r="J2800" i="7"/>
  <c r="J2801" i="7"/>
  <c r="J2802" i="7"/>
  <c r="J2803" i="7"/>
  <c r="J2804" i="7"/>
  <c r="J2805" i="7"/>
  <c r="J2806" i="7"/>
  <c r="J2807" i="7"/>
  <c r="J2808" i="7"/>
  <c r="J2809" i="7"/>
  <c r="J2810" i="7"/>
  <c r="J2811" i="7"/>
  <c r="J2812" i="7"/>
  <c r="J2813" i="7"/>
  <c r="J2814" i="7"/>
  <c r="J2815" i="7"/>
  <c r="J2816" i="7"/>
  <c r="J2817" i="7"/>
  <c r="J2818" i="7"/>
  <c r="J2819" i="7"/>
  <c r="J2820" i="7"/>
  <c r="J2821" i="7"/>
  <c r="J2822" i="7"/>
  <c r="J2823" i="7"/>
  <c r="J2824" i="7"/>
  <c r="J2825" i="7"/>
  <c r="J2826" i="7"/>
  <c r="J2827" i="7"/>
  <c r="J2828" i="7"/>
  <c r="J2829" i="7"/>
  <c r="J2830" i="7"/>
  <c r="J2831" i="7"/>
  <c r="J2832" i="7"/>
  <c r="J2833" i="7"/>
  <c r="J2834" i="7"/>
  <c r="J2835" i="7"/>
  <c r="J2836" i="7"/>
  <c r="J2837" i="7"/>
  <c r="J2838" i="7"/>
  <c r="J2839" i="7"/>
  <c r="J2840" i="7"/>
  <c r="J2841" i="7"/>
  <c r="J2842" i="7"/>
  <c r="J2843" i="7"/>
  <c r="J2844" i="7"/>
  <c r="J2845" i="7"/>
  <c r="J2846" i="7"/>
  <c r="J2847" i="7"/>
  <c r="J2848" i="7"/>
  <c r="J2849" i="7"/>
  <c r="J2850" i="7"/>
  <c r="J2851" i="7"/>
  <c r="J2852" i="7"/>
  <c r="J2853" i="7"/>
  <c r="J2854" i="7"/>
  <c r="J2855" i="7"/>
  <c r="J2856" i="7"/>
  <c r="J2857" i="7"/>
  <c r="J2858" i="7"/>
  <c r="J2859" i="7"/>
  <c r="J2860" i="7"/>
  <c r="J2861" i="7"/>
  <c r="J2862" i="7"/>
  <c r="J2863" i="7"/>
  <c r="J2864" i="7"/>
  <c r="J2865" i="7"/>
  <c r="J2866" i="7"/>
  <c r="J2867" i="7"/>
  <c r="J2868" i="7"/>
  <c r="J2869" i="7"/>
  <c r="J2870" i="7"/>
  <c r="J2871" i="7"/>
  <c r="J2872" i="7"/>
  <c r="J2873" i="7"/>
  <c r="J2874" i="7"/>
  <c r="J2875" i="7"/>
  <c r="J2876" i="7"/>
  <c r="J2877" i="7"/>
  <c r="J2878" i="7"/>
  <c r="J2879" i="7"/>
  <c r="J2880" i="7"/>
  <c r="J2881" i="7"/>
  <c r="J2882" i="7"/>
  <c r="J2883" i="7"/>
  <c r="J2884" i="7"/>
  <c r="J2885" i="7"/>
  <c r="J2886" i="7"/>
  <c r="J2887" i="7"/>
  <c r="J2888" i="7"/>
  <c r="J2889" i="7"/>
  <c r="J2890" i="7"/>
  <c r="J2891" i="7"/>
  <c r="J2892" i="7"/>
  <c r="J2893" i="7"/>
  <c r="J2894" i="7"/>
  <c r="J2895" i="7"/>
  <c r="J2896" i="7"/>
  <c r="J2897" i="7"/>
  <c r="J2898" i="7"/>
  <c r="J2899" i="7"/>
  <c r="J2900" i="7"/>
  <c r="J2901" i="7"/>
  <c r="J2902" i="7"/>
  <c r="J2903" i="7"/>
  <c r="J2904" i="7"/>
  <c r="J2905" i="7"/>
  <c r="J2906" i="7"/>
  <c r="J2907" i="7"/>
  <c r="J2908" i="7"/>
  <c r="J2909" i="7"/>
  <c r="J2910" i="7"/>
  <c r="J2911" i="7"/>
  <c r="J2912" i="7"/>
  <c r="J2913" i="7"/>
  <c r="J2914" i="7"/>
  <c r="J2915" i="7"/>
  <c r="J2916" i="7"/>
  <c r="J2917" i="7"/>
  <c r="J2918" i="7"/>
  <c r="J2919" i="7"/>
  <c r="J2920" i="7"/>
  <c r="J2921" i="7"/>
  <c r="J2922" i="7"/>
  <c r="J2923" i="7"/>
  <c r="J2924" i="7"/>
  <c r="J2925" i="7"/>
  <c r="J2926" i="7"/>
  <c r="J2927" i="7"/>
  <c r="J2928" i="7"/>
  <c r="J2929" i="7"/>
  <c r="J2930" i="7"/>
  <c r="J2931" i="7"/>
  <c r="J2932" i="7"/>
  <c r="J2933" i="7"/>
  <c r="J2934" i="7"/>
  <c r="J2935" i="7"/>
  <c r="J2936" i="7"/>
  <c r="J2937" i="7"/>
  <c r="J2938" i="7"/>
  <c r="J2939" i="7"/>
  <c r="J2940" i="7"/>
  <c r="J2941" i="7"/>
  <c r="J2942" i="7"/>
  <c r="J2943" i="7"/>
  <c r="J2944" i="7"/>
  <c r="J2945" i="7"/>
  <c r="J2946" i="7"/>
  <c r="J2947" i="7"/>
  <c r="J2948" i="7"/>
  <c r="J2949" i="7"/>
  <c r="J2950" i="7"/>
  <c r="J2951" i="7"/>
  <c r="J2952" i="7"/>
  <c r="J2953" i="7"/>
  <c r="J2954" i="7"/>
  <c r="J2955" i="7"/>
  <c r="J2956" i="7"/>
  <c r="J2957" i="7"/>
  <c r="J2958" i="7"/>
  <c r="J2959" i="7"/>
  <c r="J2960" i="7"/>
  <c r="J2961" i="7"/>
  <c r="J2962" i="7"/>
  <c r="J2963" i="7"/>
  <c r="J2964" i="7"/>
  <c r="J2965" i="7"/>
  <c r="J2966" i="7"/>
  <c r="J2967" i="7"/>
  <c r="J2968" i="7"/>
  <c r="J2969" i="7"/>
  <c r="J2970" i="7"/>
  <c r="J2971" i="7"/>
  <c r="J2972" i="7"/>
  <c r="J2973" i="7"/>
  <c r="J2974" i="7"/>
  <c r="J2975" i="7"/>
  <c r="J2976" i="7"/>
  <c r="J2977" i="7"/>
  <c r="J2978" i="7"/>
  <c r="J2979" i="7"/>
  <c r="J2980" i="7"/>
  <c r="J2981" i="7"/>
  <c r="J2982" i="7"/>
  <c r="J2983" i="7"/>
  <c r="J2984" i="7"/>
  <c r="J2985" i="7"/>
  <c r="J2986" i="7"/>
  <c r="J2987" i="7"/>
  <c r="J2988" i="7"/>
  <c r="J2989" i="7"/>
  <c r="J2990" i="7"/>
  <c r="J2991" i="7"/>
  <c r="J2992" i="7"/>
  <c r="J2993" i="7"/>
  <c r="J2994" i="7"/>
  <c r="J2995" i="7"/>
  <c r="J2996" i="7"/>
  <c r="J2997" i="7"/>
  <c r="J2998" i="7"/>
  <c r="J2999" i="7"/>
  <c r="J3000" i="7"/>
  <c r="J3001" i="7"/>
  <c r="J3002" i="7"/>
  <c r="J3003" i="7"/>
  <c r="J3004" i="7"/>
  <c r="J3005" i="7"/>
  <c r="J3006" i="7"/>
  <c r="J3007" i="7"/>
  <c r="J3008" i="7"/>
  <c r="J3009" i="7"/>
  <c r="J3010" i="7"/>
  <c r="J3011" i="7"/>
  <c r="J3012" i="7"/>
  <c r="J3013" i="7"/>
  <c r="J3014" i="7"/>
  <c r="J3015" i="7"/>
  <c r="J3016" i="7"/>
  <c r="J3017" i="7"/>
  <c r="J3018" i="7"/>
  <c r="J3019" i="7"/>
  <c r="J3020" i="7"/>
  <c r="J3021" i="7"/>
  <c r="J3022" i="7"/>
  <c r="J3023" i="7"/>
  <c r="J3024" i="7"/>
  <c r="J3025" i="7"/>
  <c r="J3026" i="7"/>
  <c r="J3027" i="7"/>
  <c r="J3028" i="7"/>
  <c r="J3029" i="7"/>
  <c r="J3030" i="7"/>
  <c r="J3031" i="7"/>
  <c r="J3032" i="7"/>
  <c r="J3033" i="7"/>
  <c r="J3034" i="7"/>
  <c r="J3035" i="7"/>
  <c r="J3036" i="7"/>
  <c r="J3037" i="7"/>
  <c r="J3038" i="7"/>
  <c r="J3039" i="7"/>
  <c r="J3040" i="7"/>
  <c r="J3041" i="7"/>
  <c r="J3042" i="7"/>
  <c r="J3043" i="7"/>
  <c r="J3044" i="7"/>
  <c r="J3045" i="7"/>
  <c r="J3046" i="7"/>
  <c r="J3047" i="7"/>
  <c r="J3048" i="7"/>
  <c r="J3049" i="7"/>
  <c r="J3050" i="7"/>
  <c r="J3051" i="7"/>
  <c r="J3052" i="7"/>
  <c r="J3053" i="7"/>
  <c r="J3054" i="7"/>
  <c r="J3055" i="7"/>
  <c r="J3056" i="7"/>
  <c r="J3057" i="7"/>
  <c r="J3058" i="7"/>
  <c r="J3059" i="7"/>
  <c r="J3060" i="7"/>
  <c r="J3061" i="7"/>
  <c r="J3062" i="7"/>
  <c r="J3063" i="7"/>
  <c r="J3064" i="7"/>
  <c r="J3065" i="7"/>
  <c r="J3066" i="7"/>
  <c r="J3067" i="7"/>
  <c r="J3068" i="7"/>
  <c r="J3069" i="7"/>
  <c r="J3070" i="7"/>
  <c r="J3071" i="7"/>
  <c r="J3072" i="7"/>
  <c r="J3073" i="7"/>
  <c r="J3074" i="7"/>
  <c r="J3075" i="7"/>
  <c r="J3076" i="7"/>
  <c r="J3077" i="7"/>
  <c r="J3078" i="7"/>
  <c r="J3079" i="7"/>
  <c r="J3080" i="7"/>
  <c r="J3081" i="7"/>
  <c r="J3082" i="7"/>
  <c r="J3083" i="7"/>
  <c r="J3084" i="7"/>
  <c r="J3085" i="7"/>
  <c r="J3086" i="7"/>
  <c r="J3087" i="7"/>
  <c r="J3088" i="7"/>
  <c r="J3089" i="7"/>
  <c r="J3090" i="7"/>
  <c r="J3091" i="7"/>
  <c r="J3092" i="7"/>
  <c r="J3093" i="7"/>
  <c r="J3094" i="7"/>
  <c r="J3095" i="7"/>
  <c r="J3096" i="7"/>
  <c r="J3097" i="7"/>
  <c r="J3098" i="7"/>
  <c r="J3099" i="7"/>
  <c r="J3100" i="7"/>
  <c r="J3101" i="7"/>
  <c r="J3102" i="7"/>
  <c r="J3103" i="7"/>
  <c r="J3104" i="7"/>
  <c r="J3105" i="7"/>
  <c r="J3106" i="7"/>
  <c r="J3107" i="7"/>
  <c r="J3108" i="7"/>
  <c r="J3109" i="7"/>
  <c r="J3110" i="7"/>
  <c r="J3111" i="7"/>
  <c r="J3112" i="7"/>
  <c r="J3113" i="7"/>
  <c r="J3114" i="7"/>
  <c r="J3115" i="7"/>
  <c r="J3116" i="7"/>
  <c r="J3117" i="7"/>
  <c r="J3118" i="7"/>
  <c r="J3119" i="7"/>
  <c r="J3120" i="7"/>
  <c r="J3121" i="7"/>
  <c r="J3122" i="7"/>
  <c r="J3123" i="7"/>
  <c r="J3124" i="7"/>
  <c r="J3125" i="7"/>
  <c r="J3126" i="7"/>
  <c r="J3127" i="7"/>
  <c r="J3128" i="7"/>
  <c r="J3129" i="7"/>
  <c r="J3130" i="7"/>
  <c r="J3131" i="7"/>
  <c r="J3132" i="7"/>
  <c r="J3133" i="7"/>
  <c r="J3134" i="7"/>
  <c r="J3135" i="7"/>
  <c r="J3136" i="7"/>
  <c r="J3137" i="7"/>
  <c r="J3138" i="7"/>
  <c r="J3139" i="7"/>
  <c r="J3140" i="7"/>
  <c r="J3141" i="7"/>
  <c r="J3142" i="7"/>
  <c r="J3143" i="7"/>
  <c r="J3144" i="7"/>
  <c r="J3145" i="7"/>
  <c r="J3146" i="7"/>
  <c r="J3147" i="7"/>
  <c r="J3148" i="7"/>
  <c r="J3149" i="7"/>
  <c r="J3150" i="7"/>
  <c r="J3151" i="7"/>
  <c r="J3152" i="7"/>
  <c r="J3153" i="7"/>
  <c r="J3154" i="7"/>
  <c r="J3155" i="7"/>
  <c r="J3156" i="7"/>
  <c r="J3157" i="7"/>
  <c r="J3158" i="7"/>
  <c r="J3159" i="7"/>
  <c r="J3160" i="7"/>
  <c r="J3161" i="7"/>
  <c r="J3162" i="7"/>
  <c r="J3163" i="7"/>
  <c r="J3164" i="7"/>
  <c r="J3165" i="7"/>
  <c r="J3166" i="7"/>
  <c r="J3167" i="7"/>
  <c r="J3168" i="7"/>
  <c r="J3169" i="7"/>
  <c r="J3170" i="7"/>
  <c r="J3171" i="7"/>
  <c r="J3172" i="7"/>
  <c r="J3173" i="7"/>
  <c r="J3174" i="7"/>
  <c r="J3175" i="7"/>
  <c r="J3176" i="7"/>
  <c r="J3177" i="7"/>
  <c r="J3178" i="7"/>
  <c r="J3179" i="7"/>
  <c r="J3180" i="7"/>
  <c r="J3181" i="7"/>
  <c r="J3182" i="7"/>
  <c r="J3183" i="7"/>
  <c r="J3184" i="7"/>
  <c r="J3185" i="7"/>
  <c r="J3186" i="7"/>
  <c r="J3187" i="7"/>
  <c r="J3188" i="7"/>
  <c r="J3189" i="7"/>
  <c r="J3190" i="7"/>
  <c r="J3191" i="7"/>
  <c r="J3192" i="7"/>
  <c r="J3193" i="7"/>
  <c r="J3194" i="7"/>
  <c r="J3195" i="7"/>
  <c r="J3196" i="7"/>
  <c r="J3197" i="7"/>
  <c r="J3198" i="7"/>
  <c r="J3199" i="7"/>
  <c r="J3200" i="7"/>
  <c r="J3201" i="7"/>
  <c r="J3202" i="7"/>
  <c r="J3203" i="7"/>
  <c r="J3204" i="7"/>
  <c r="J3205" i="7"/>
  <c r="J3206" i="7"/>
  <c r="J3207" i="7"/>
  <c r="J3208" i="7"/>
  <c r="J3209" i="7"/>
  <c r="J3210" i="7"/>
  <c r="J3211" i="7"/>
  <c r="J3212" i="7"/>
  <c r="J3213" i="7"/>
  <c r="J3214" i="7"/>
  <c r="J3215" i="7"/>
  <c r="J3216" i="7"/>
  <c r="J3217" i="7"/>
  <c r="J3218" i="7"/>
  <c r="J3219" i="7"/>
  <c r="J3220" i="7"/>
  <c r="J3221" i="7"/>
  <c r="J3222" i="7"/>
  <c r="J3223" i="7"/>
  <c r="J3224" i="7"/>
  <c r="J3225" i="7"/>
  <c r="J3226" i="7"/>
  <c r="J3227" i="7"/>
  <c r="J3228" i="7"/>
  <c r="J3229" i="7"/>
  <c r="J3230" i="7"/>
  <c r="J3231" i="7"/>
  <c r="J3232" i="7"/>
  <c r="J3233" i="7"/>
  <c r="J3234" i="7"/>
  <c r="J3235" i="7"/>
  <c r="J3236" i="7"/>
  <c r="J3237" i="7"/>
  <c r="J3238" i="7"/>
  <c r="J3239" i="7"/>
  <c r="J3240" i="7"/>
  <c r="J3241" i="7"/>
  <c r="J3242" i="7"/>
  <c r="J3243" i="7"/>
  <c r="J3244" i="7"/>
  <c r="J3245" i="7"/>
  <c r="J3246" i="7"/>
  <c r="J3247" i="7"/>
  <c r="J3248" i="7"/>
  <c r="J3249" i="7"/>
  <c r="J3250" i="7"/>
  <c r="J3251" i="7"/>
  <c r="J3252" i="7"/>
  <c r="J3253" i="7"/>
  <c r="J3254" i="7"/>
  <c r="J3255" i="7"/>
  <c r="J3256" i="7"/>
  <c r="J3257" i="7"/>
  <c r="J3258" i="7"/>
  <c r="J3259" i="7"/>
  <c r="J3260" i="7"/>
  <c r="J3261" i="7"/>
  <c r="J3262" i="7"/>
  <c r="J3263" i="7"/>
  <c r="J3264" i="7"/>
  <c r="J3265" i="7"/>
  <c r="J3266" i="7"/>
  <c r="J3267" i="7"/>
  <c r="J3268" i="7"/>
  <c r="J3269" i="7"/>
  <c r="J3270" i="7"/>
  <c r="J3271" i="7"/>
  <c r="J3272" i="7"/>
  <c r="J3273" i="7"/>
  <c r="J3274" i="7"/>
  <c r="J3275" i="7"/>
  <c r="J3276" i="7"/>
  <c r="J3277" i="7"/>
  <c r="J3278" i="7"/>
  <c r="J3279" i="7"/>
  <c r="J3280" i="7"/>
  <c r="J3281" i="7"/>
  <c r="J3282" i="7"/>
  <c r="J3283" i="7"/>
  <c r="J3284" i="7"/>
  <c r="J3285" i="7"/>
  <c r="J3286" i="7"/>
  <c r="J3287" i="7"/>
  <c r="J3288" i="7"/>
  <c r="J3289" i="7"/>
  <c r="J3290" i="7"/>
  <c r="J3291" i="7"/>
  <c r="J3292" i="7"/>
  <c r="J3293" i="7"/>
  <c r="J3294" i="7"/>
  <c r="J3295" i="7"/>
  <c r="J3296" i="7"/>
  <c r="J3297" i="7"/>
  <c r="J3298" i="7"/>
  <c r="J3299" i="7"/>
  <c r="J3300" i="7"/>
  <c r="J3301" i="7"/>
  <c r="J3302" i="7"/>
  <c r="J3303" i="7"/>
  <c r="J3304" i="7"/>
  <c r="J3305" i="7"/>
  <c r="J3306" i="7"/>
  <c r="J3307" i="7"/>
  <c r="J3308" i="7"/>
  <c r="J3309" i="7"/>
  <c r="J3310" i="7"/>
  <c r="J3311" i="7"/>
  <c r="J3312" i="7"/>
  <c r="J3313" i="7"/>
  <c r="J3314" i="7"/>
  <c r="J3315" i="7"/>
  <c r="J3316" i="7"/>
  <c r="J3317" i="7"/>
  <c r="J3318" i="7"/>
  <c r="J3319" i="7"/>
  <c r="J3320" i="7"/>
  <c r="J3321" i="7"/>
  <c r="J3322" i="7"/>
  <c r="J3323" i="7"/>
  <c r="J3324" i="7"/>
  <c r="J3325" i="7"/>
  <c r="J3326" i="7"/>
  <c r="J3327" i="7"/>
  <c r="J3328" i="7"/>
  <c r="J3329" i="7"/>
  <c r="J3330" i="7"/>
  <c r="J3331" i="7"/>
  <c r="J3332" i="7"/>
  <c r="J3333" i="7"/>
  <c r="J3334" i="7"/>
  <c r="J3335" i="7"/>
  <c r="J3336" i="7"/>
  <c r="J3337" i="7"/>
  <c r="J3338" i="7"/>
  <c r="J3339" i="7"/>
  <c r="J3340" i="7"/>
  <c r="J3341" i="7"/>
  <c r="J3342" i="7"/>
  <c r="J3343" i="7"/>
  <c r="J3344" i="7"/>
  <c r="J3345" i="7"/>
  <c r="J3346" i="7"/>
  <c r="J3347" i="7"/>
  <c r="J3348" i="7"/>
  <c r="J3349" i="7"/>
  <c r="J3350" i="7"/>
  <c r="J3351" i="7"/>
  <c r="J3352" i="7"/>
  <c r="J3353" i="7"/>
  <c r="J3354" i="7"/>
  <c r="J3355" i="7"/>
  <c r="J3356" i="7"/>
  <c r="J3357" i="7"/>
  <c r="J3358" i="7"/>
  <c r="J3359" i="7"/>
  <c r="J3360" i="7"/>
  <c r="J3361" i="7"/>
  <c r="J3362" i="7"/>
  <c r="J3363" i="7"/>
  <c r="J3364" i="7"/>
  <c r="J3365" i="7"/>
  <c r="J3366" i="7"/>
  <c r="J3367" i="7"/>
  <c r="J3368" i="7"/>
  <c r="J3369" i="7"/>
  <c r="J3370" i="7"/>
  <c r="J3371" i="7"/>
  <c r="J3372" i="7"/>
  <c r="J3373" i="7"/>
  <c r="J3374" i="7"/>
  <c r="J3375" i="7"/>
  <c r="J3376" i="7"/>
  <c r="J3377" i="7"/>
  <c r="J3378" i="7"/>
  <c r="J3379" i="7"/>
  <c r="J3380" i="7"/>
  <c r="J3381" i="7"/>
  <c r="J3382" i="7"/>
  <c r="J3383" i="7"/>
  <c r="J3384" i="7"/>
  <c r="J3385" i="7"/>
  <c r="J3386" i="7"/>
  <c r="J3387" i="7"/>
  <c r="J3388" i="7"/>
  <c r="J3389" i="7"/>
  <c r="J3390" i="7"/>
  <c r="J3391" i="7"/>
  <c r="J3392" i="7"/>
  <c r="J3393" i="7"/>
  <c r="J3394" i="7"/>
  <c r="J3395" i="7"/>
  <c r="J3396" i="7"/>
  <c r="J3397" i="7"/>
  <c r="J3398" i="7"/>
  <c r="J3399" i="7"/>
  <c r="J3400" i="7"/>
  <c r="J3401" i="7"/>
  <c r="J3402" i="7"/>
  <c r="J3403" i="7"/>
  <c r="J3404" i="7"/>
  <c r="J3405" i="7"/>
  <c r="J3406" i="7"/>
  <c r="J3407" i="7"/>
  <c r="J3408" i="7"/>
  <c r="J3409" i="7"/>
  <c r="J3410" i="7"/>
  <c r="J3411" i="7"/>
  <c r="J3412" i="7"/>
  <c r="J3413" i="7"/>
  <c r="J3414" i="7"/>
  <c r="J3415" i="7"/>
  <c r="J3416" i="7"/>
  <c r="J3417" i="7"/>
  <c r="J3418" i="7"/>
  <c r="J3419" i="7"/>
  <c r="J3420" i="7"/>
  <c r="J3421" i="7"/>
  <c r="J3422" i="7"/>
  <c r="J3423" i="7"/>
  <c r="J3424" i="7"/>
  <c r="J3425" i="7"/>
  <c r="J3426" i="7"/>
  <c r="J3427" i="7"/>
  <c r="J3428" i="7"/>
  <c r="J3429" i="7"/>
  <c r="J3430" i="7"/>
  <c r="J3431" i="7"/>
  <c r="J3432" i="7"/>
  <c r="J3433" i="7"/>
  <c r="J3434" i="7"/>
  <c r="J3435" i="7"/>
  <c r="J3436" i="7"/>
  <c r="J3437" i="7"/>
  <c r="J3438" i="7"/>
  <c r="J3439" i="7"/>
  <c r="J3440" i="7"/>
  <c r="J3441" i="7"/>
  <c r="J3442" i="7"/>
  <c r="J3443" i="7"/>
  <c r="J3444" i="7"/>
  <c r="J3445" i="7"/>
  <c r="J3446" i="7"/>
  <c r="J3447" i="7"/>
  <c r="J3448" i="7"/>
  <c r="J3449" i="7"/>
  <c r="J3450" i="7"/>
  <c r="J3451" i="7"/>
  <c r="J3452" i="7"/>
  <c r="J3453" i="7"/>
  <c r="J3454" i="7"/>
  <c r="J3455" i="7"/>
  <c r="J3456" i="7"/>
  <c r="J3457" i="7"/>
  <c r="J3458" i="7"/>
  <c r="J3459" i="7"/>
  <c r="J3460" i="7"/>
  <c r="J3461" i="7"/>
  <c r="J3462" i="7"/>
  <c r="J3463" i="7"/>
  <c r="J3464" i="7"/>
  <c r="J3465" i="7"/>
  <c r="J3466" i="7"/>
  <c r="J3467" i="7"/>
  <c r="J3468" i="7"/>
  <c r="J3469" i="7"/>
  <c r="J3470" i="7"/>
  <c r="J3471" i="7"/>
  <c r="J3472" i="7"/>
  <c r="J3473" i="7"/>
  <c r="J3474" i="7"/>
  <c r="J3475" i="7"/>
  <c r="J3476" i="7"/>
  <c r="J3477" i="7"/>
  <c r="J3478" i="7"/>
  <c r="J3479" i="7"/>
  <c r="J3480" i="7"/>
  <c r="J3481" i="7"/>
  <c r="J3482" i="7"/>
  <c r="J3483" i="7"/>
  <c r="J3484" i="7"/>
  <c r="J3485" i="7"/>
  <c r="J3486" i="7"/>
  <c r="J3487" i="7"/>
  <c r="J3488" i="7"/>
  <c r="J3489" i="7"/>
  <c r="J3490" i="7"/>
  <c r="J3491" i="7"/>
  <c r="J3492" i="7"/>
  <c r="J3493" i="7"/>
  <c r="J3494" i="7"/>
  <c r="J3495" i="7"/>
  <c r="J3496" i="7"/>
  <c r="J3497" i="7"/>
  <c r="J3498" i="7"/>
  <c r="J3499" i="7"/>
  <c r="J3500" i="7"/>
  <c r="J3501" i="7"/>
  <c r="J3502" i="7"/>
  <c r="J3503" i="7"/>
  <c r="J3504" i="7"/>
  <c r="J3505" i="7"/>
  <c r="J3506" i="7"/>
  <c r="J3507" i="7"/>
  <c r="J3508" i="7"/>
  <c r="J3509" i="7"/>
  <c r="J3510" i="7"/>
  <c r="J3511" i="7"/>
  <c r="J3512" i="7"/>
  <c r="J3513" i="7"/>
  <c r="J3514" i="7"/>
  <c r="J3515" i="7"/>
  <c r="J3516" i="7"/>
  <c r="J3517" i="7"/>
  <c r="J3518" i="7"/>
  <c r="J3519" i="7"/>
  <c r="J3520" i="7"/>
  <c r="J3521" i="7"/>
  <c r="J3522" i="7"/>
  <c r="J3523" i="7"/>
  <c r="J3524" i="7"/>
  <c r="J3525" i="7"/>
  <c r="J3526" i="7"/>
  <c r="J3527" i="7"/>
  <c r="J3528" i="7"/>
  <c r="J3529" i="7"/>
  <c r="J3530" i="7"/>
  <c r="J3531" i="7"/>
  <c r="J3532" i="7"/>
  <c r="J3533" i="7"/>
  <c r="J3534" i="7"/>
  <c r="J3535" i="7"/>
  <c r="J3536" i="7"/>
  <c r="J3537" i="7"/>
  <c r="J3538" i="7"/>
  <c r="J3539" i="7"/>
  <c r="J3540" i="7"/>
  <c r="J3541" i="7"/>
  <c r="J3542" i="7"/>
  <c r="J3543" i="7"/>
  <c r="J3544" i="7"/>
  <c r="J3545" i="7"/>
  <c r="J3546" i="7"/>
  <c r="J3547" i="7"/>
  <c r="J3548" i="7"/>
  <c r="J3549" i="7"/>
  <c r="J3550" i="7"/>
  <c r="J3551" i="7"/>
  <c r="J3552" i="7"/>
  <c r="J3553" i="7"/>
  <c r="J3554" i="7"/>
  <c r="J3555" i="7"/>
  <c r="J3556" i="7"/>
  <c r="J3557" i="7"/>
  <c r="J3558" i="7"/>
  <c r="J3559" i="7"/>
  <c r="J3560" i="7"/>
  <c r="J3561" i="7"/>
  <c r="J3562" i="7"/>
  <c r="J3563" i="7"/>
  <c r="J3564" i="7"/>
  <c r="J3565" i="7"/>
  <c r="J3566" i="7"/>
  <c r="J3567" i="7"/>
  <c r="J3568" i="7"/>
  <c r="J3569" i="7"/>
  <c r="J3570" i="7"/>
  <c r="J3571" i="7"/>
  <c r="J3572" i="7"/>
  <c r="J3573" i="7"/>
  <c r="J3574" i="7"/>
  <c r="J3575" i="7"/>
  <c r="J3576" i="7"/>
  <c r="J3577" i="7"/>
  <c r="J3578" i="7"/>
  <c r="J3579" i="7"/>
  <c r="J3580" i="7"/>
  <c r="J3581" i="7"/>
  <c r="J3582" i="7"/>
  <c r="J3583" i="7"/>
  <c r="J3584" i="7"/>
  <c r="J3585" i="7"/>
  <c r="J3586" i="7"/>
  <c r="J3587" i="7"/>
  <c r="J3588" i="7"/>
  <c r="J3589" i="7"/>
  <c r="J3590" i="7"/>
  <c r="J3591" i="7"/>
  <c r="J3592" i="7"/>
  <c r="J3593" i="7"/>
  <c r="J3594" i="7"/>
  <c r="J3595" i="7"/>
  <c r="J3596" i="7"/>
  <c r="J3597" i="7"/>
  <c r="J3598" i="7"/>
  <c r="J3599" i="7"/>
  <c r="J3600" i="7"/>
  <c r="J3601" i="7"/>
  <c r="J3602" i="7"/>
  <c r="J3603" i="7"/>
  <c r="J3604" i="7"/>
  <c r="J3605" i="7"/>
  <c r="J3606" i="7"/>
  <c r="J3607" i="7"/>
  <c r="J3608" i="7"/>
  <c r="J3609" i="7"/>
  <c r="J3610" i="7"/>
  <c r="J3611" i="7"/>
  <c r="J3612" i="7"/>
  <c r="J3613" i="7"/>
  <c r="J3614" i="7"/>
  <c r="J3615" i="7"/>
  <c r="J3616" i="7"/>
  <c r="J3617" i="7"/>
  <c r="J3618" i="7"/>
  <c r="J3619" i="7"/>
  <c r="J3620" i="7"/>
  <c r="J3621" i="7"/>
  <c r="J3622" i="7"/>
  <c r="J3623" i="7"/>
  <c r="J3624" i="7"/>
  <c r="J3625" i="7"/>
  <c r="J3626" i="7"/>
  <c r="J3627" i="7"/>
  <c r="J3628" i="7"/>
  <c r="J3629" i="7"/>
  <c r="J3630" i="7"/>
  <c r="J3631" i="7"/>
  <c r="J3632" i="7"/>
  <c r="J3633" i="7"/>
  <c r="J3634" i="7"/>
  <c r="J3635" i="7"/>
  <c r="J3636" i="7"/>
  <c r="J3637" i="7"/>
  <c r="J3638" i="7"/>
  <c r="J3639" i="7"/>
  <c r="J3640" i="7"/>
  <c r="J3641" i="7"/>
  <c r="J3642" i="7"/>
  <c r="J3643" i="7"/>
  <c r="J3644" i="7"/>
  <c r="J3645" i="7"/>
  <c r="J3646" i="7"/>
  <c r="J3647" i="7"/>
  <c r="J3648" i="7"/>
  <c r="J3649" i="7"/>
  <c r="J3650" i="7"/>
  <c r="J3651" i="7"/>
  <c r="J3652" i="7"/>
  <c r="J3653" i="7"/>
  <c r="J3654" i="7"/>
  <c r="J3655" i="7"/>
  <c r="J3656" i="7"/>
  <c r="J3657" i="7"/>
  <c r="J3658" i="7"/>
  <c r="J3659" i="7"/>
  <c r="J3660" i="7"/>
  <c r="J3661" i="7"/>
  <c r="J3662" i="7"/>
  <c r="J3663" i="7"/>
  <c r="J3664" i="7"/>
  <c r="J3665" i="7"/>
  <c r="J3666" i="7"/>
  <c r="J3667" i="7"/>
  <c r="J3668" i="7"/>
  <c r="J3669" i="7"/>
  <c r="J3670" i="7"/>
  <c r="J3671" i="7"/>
  <c r="J3672" i="7"/>
  <c r="J3673" i="7"/>
  <c r="J3674" i="7"/>
  <c r="J3675" i="7"/>
  <c r="J3676" i="7"/>
  <c r="J3677" i="7"/>
  <c r="J3678" i="7"/>
  <c r="J3679" i="7"/>
  <c r="J3680" i="7"/>
  <c r="J3681" i="7"/>
  <c r="J3682" i="7"/>
  <c r="J3683" i="7"/>
  <c r="J3684" i="7"/>
  <c r="J3685" i="7"/>
  <c r="J3686" i="7"/>
  <c r="J3687" i="7"/>
  <c r="J3688" i="7"/>
  <c r="J3689" i="7"/>
  <c r="J3690" i="7"/>
  <c r="J3691" i="7"/>
  <c r="J3692" i="7"/>
  <c r="J3693" i="7"/>
  <c r="J3694" i="7"/>
  <c r="J3695" i="7"/>
  <c r="J3696" i="7"/>
  <c r="J3697" i="7"/>
  <c r="J3698" i="7"/>
  <c r="J3699" i="7"/>
  <c r="J3700" i="7"/>
  <c r="J3701" i="7"/>
  <c r="J3702" i="7"/>
  <c r="J3703" i="7"/>
  <c r="J3704" i="7"/>
  <c r="J3705" i="7"/>
  <c r="J3706" i="7"/>
  <c r="J3707" i="7"/>
  <c r="J3708" i="7"/>
  <c r="J3709" i="7"/>
  <c r="J3710" i="7"/>
  <c r="J3711" i="7"/>
  <c r="J3712" i="7"/>
  <c r="J3713" i="7"/>
  <c r="J3714" i="7"/>
  <c r="J3715" i="7"/>
  <c r="J3716" i="7"/>
  <c r="J3717" i="7"/>
  <c r="J3718" i="7"/>
  <c r="J3719" i="7"/>
  <c r="J3720" i="7"/>
  <c r="J3721" i="7"/>
  <c r="J3722" i="7"/>
  <c r="J3723" i="7"/>
  <c r="J3724" i="7"/>
  <c r="J3725" i="7"/>
  <c r="J3726" i="7"/>
  <c r="J3727" i="7"/>
  <c r="J3728" i="7"/>
  <c r="J3729" i="7"/>
  <c r="J3730" i="7"/>
  <c r="J3731" i="7"/>
  <c r="J3732" i="7"/>
  <c r="J3733" i="7"/>
  <c r="J3734" i="7"/>
  <c r="J3735" i="7"/>
  <c r="J3736" i="7"/>
  <c r="J3737" i="7"/>
  <c r="J3738" i="7"/>
  <c r="J3739" i="7"/>
  <c r="J3740" i="7"/>
  <c r="J3741" i="7"/>
  <c r="J3742" i="7"/>
  <c r="J3743" i="7"/>
  <c r="J3744" i="7"/>
  <c r="J3745" i="7"/>
  <c r="J3746" i="7"/>
  <c r="J3747" i="7"/>
  <c r="J3748" i="7"/>
  <c r="J3749" i="7"/>
  <c r="J3750" i="7"/>
  <c r="J3751" i="7"/>
  <c r="J3752" i="7"/>
  <c r="J3753" i="7"/>
  <c r="J3754" i="7"/>
  <c r="J3755" i="7"/>
  <c r="J3756" i="7"/>
  <c r="J3757" i="7"/>
  <c r="J3758" i="7"/>
  <c r="J3759" i="7"/>
  <c r="J3760" i="7"/>
  <c r="J3761" i="7"/>
  <c r="J3762" i="7"/>
  <c r="J3763" i="7"/>
  <c r="J3764" i="7"/>
  <c r="J3765" i="7"/>
  <c r="J3766" i="7"/>
  <c r="J3767" i="7"/>
  <c r="J3768" i="7"/>
  <c r="J3769" i="7"/>
  <c r="J3770" i="7"/>
  <c r="J3771" i="7"/>
  <c r="J3772" i="7"/>
  <c r="J3773" i="7"/>
  <c r="J3774" i="7"/>
  <c r="J3775" i="7"/>
  <c r="J3776" i="7"/>
  <c r="J3777" i="7"/>
  <c r="J3778" i="7"/>
  <c r="J3779" i="7"/>
  <c r="J3780" i="7"/>
  <c r="J3781" i="7"/>
  <c r="J3782" i="7"/>
  <c r="J3783" i="7"/>
  <c r="J3784" i="7"/>
  <c r="J3785" i="7"/>
  <c r="J3786" i="7"/>
  <c r="J3787" i="7"/>
  <c r="J3788" i="7"/>
  <c r="J3789" i="7"/>
  <c r="J3790" i="7"/>
  <c r="J3791" i="7"/>
  <c r="J3792" i="7"/>
  <c r="J3793" i="7"/>
  <c r="J3794" i="7"/>
  <c r="J3795" i="7"/>
  <c r="J3796" i="7"/>
  <c r="J3797" i="7"/>
  <c r="J3798" i="7"/>
  <c r="J3799" i="7"/>
  <c r="J3800" i="7"/>
  <c r="J3801" i="7"/>
  <c r="J3802" i="7"/>
  <c r="J3803" i="7"/>
  <c r="J3804" i="7"/>
  <c r="J3805" i="7"/>
  <c r="J3806" i="7"/>
  <c r="J3807" i="7"/>
  <c r="J3808" i="7"/>
  <c r="J3809" i="7"/>
  <c r="J3810" i="7"/>
  <c r="J3811" i="7"/>
  <c r="J3812" i="7"/>
  <c r="J3813" i="7"/>
  <c r="J3814" i="7"/>
  <c r="J3815" i="7"/>
  <c r="J3816" i="7"/>
  <c r="J3817" i="7"/>
  <c r="J3818" i="7"/>
  <c r="J3819" i="7"/>
  <c r="J3820" i="7"/>
  <c r="J3821" i="7"/>
  <c r="J3822" i="7"/>
  <c r="J3823" i="7"/>
  <c r="J3824" i="7"/>
  <c r="J3825" i="7"/>
  <c r="J3826" i="7"/>
  <c r="J3827" i="7"/>
  <c r="J3828" i="7"/>
  <c r="J3829" i="7"/>
  <c r="J3830" i="7"/>
  <c r="J3831" i="7"/>
  <c r="J3832" i="7"/>
  <c r="J3833" i="7"/>
  <c r="J3834" i="7"/>
  <c r="J3835" i="7"/>
  <c r="J3836" i="7"/>
  <c r="J3837" i="7"/>
  <c r="J3838" i="7"/>
  <c r="J3839" i="7"/>
  <c r="J3840" i="7"/>
  <c r="J3841" i="7"/>
  <c r="J3842" i="7"/>
  <c r="J3843" i="7"/>
  <c r="J3844" i="7"/>
  <c r="J3845" i="7"/>
  <c r="J3846" i="7"/>
  <c r="J3847" i="7"/>
  <c r="J3848" i="7"/>
  <c r="J3849" i="7"/>
  <c r="J3850" i="7"/>
  <c r="J3851" i="7"/>
  <c r="J3852" i="7"/>
  <c r="J3853" i="7"/>
  <c r="J3854" i="7"/>
  <c r="J3855" i="7"/>
  <c r="J3856" i="7"/>
  <c r="J3857" i="7"/>
  <c r="J3858" i="7"/>
  <c r="J3859" i="7"/>
  <c r="J3860" i="7"/>
  <c r="J3861" i="7"/>
  <c r="J3862" i="7"/>
  <c r="J3863" i="7"/>
  <c r="J3864" i="7"/>
  <c r="J3865" i="7"/>
  <c r="J3866" i="7"/>
  <c r="J3867" i="7"/>
  <c r="J3868" i="7"/>
  <c r="J3869" i="7"/>
  <c r="J3870" i="7"/>
  <c r="J3871" i="7"/>
  <c r="J3872" i="7"/>
  <c r="J3873" i="7"/>
  <c r="J3874" i="7"/>
  <c r="J3875" i="7"/>
  <c r="J3876" i="7"/>
  <c r="J3877" i="7"/>
  <c r="J3878" i="7"/>
  <c r="J3879" i="7"/>
  <c r="J3880" i="7"/>
  <c r="J3881" i="7"/>
  <c r="J3882" i="7"/>
  <c r="J3883" i="7"/>
  <c r="J3884" i="7"/>
  <c r="J3885" i="7"/>
  <c r="J3886" i="7"/>
  <c r="J3887" i="7"/>
  <c r="J3888" i="7"/>
  <c r="J3889" i="7"/>
  <c r="J3890" i="7"/>
  <c r="J3891" i="7"/>
  <c r="J3892" i="7"/>
  <c r="J3893" i="7"/>
  <c r="J3894" i="7"/>
  <c r="J3895" i="7"/>
  <c r="J3896" i="7"/>
  <c r="J3897" i="7"/>
  <c r="J3898" i="7"/>
  <c r="J3899" i="7"/>
  <c r="J3900" i="7"/>
  <c r="J3901" i="7"/>
  <c r="J3902" i="7"/>
  <c r="J3903" i="7"/>
  <c r="J3904" i="7"/>
  <c r="J3905" i="7"/>
  <c r="J3906" i="7"/>
  <c r="J3907" i="7"/>
  <c r="J3908" i="7"/>
  <c r="J3909" i="7"/>
  <c r="J3910" i="7"/>
  <c r="J3911" i="7"/>
  <c r="J3912" i="7"/>
  <c r="J3913" i="7"/>
  <c r="J3914" i="7"/>
  <c r="J3915" i="7"/>
  <c r="J3916" i="7"/>
  <c r="J3917" i="7"/>
  <c r="J3918" i="7"/>
  <c r="J3919" i="7"/>
  <c r="J3920" i="7"/>
  <c r="J3921" i="7"/>
  <c r="J3922" i="7"/>
  <c r="J3923" i="7"/>
  <c r="J3924" i="7"/>
  <c r="J3925" i="7"/>
  <c r="J3926" i="7"/>
  <c r="J3927" i="7"/>
  <c r="J3928" i="7"/>
  <c r="J3929" i="7"/>
  <c r="J3930" i="7"/>
  <c r="J3931" i="7"/>
  <c r="J3932" i="7"/>
  <c r="J3933" i="7"/>
  <c r="J3934" i="7"/>
  <c r="J3935" i="7"/>
  <c r="J3936" i="7"/>
  <c r="J3937" i="7"/>
  <c r="J3938" i="7"/>
  <c r="J3939" i="7"/>
  <c r="J3940" i="7"/>
  <c r="J3941" i="7"/>
  <c r="J3942" i="7"/>
  <c r="J3943" i="7"/>
  <c r="J3944" i="7"/>
  <c r="J3945" i="7"/>
  <c r="J3946" i="7"/>
  <c r="J3947" i="7"/>
  <c r="J3948" i="7"/>
  <c r="J3949" i="7"/>
  <c r="J3950" i="7"/>
  <c r="J3951" i="7"/>
  <c r="J3952" i="7"/>
  <c r="J3953" i="7"/>
  <c r="J3954" i="7"/>
  <c r="J3955" i="7"/>
  <c r="J3956" i="7"/>
  <c r="J3957" i="7"/>
  <c r="J3958" i="7"/>
  <c r="J3959" i="7"/>
  <c r="J3960" i="7"/>
  <c r="J3961" i="7"/>
  <c r="J3962" i="7"/>
  <c r="J3963" i="7"/>
  <c r="J3964" i="7"/>
  <c r="J3965" i="7"/>
  <c r="J3966" i="7"/>
  <c r="J3967" i="7"/>
  <c r="J3968" i="7"/>
  <c r="J3969" i="7"/>
  <c r="J3970" i="7"/>
  <c r="J3971" i="7"/>
  <c r="J3972" i="7"/>
  <c r="J3973" i="7"/>
  <c r="J3974" i="7"/>
  <c r="J3975" i="7"/>
  <c r="J3976" i="7"/>
  <c r="J3977" i="7"/>
  <c r="J3978" i="7"/>
  <c r="J3979" i="7"/>
  <c r="J3980" i="7"/>
  <c r="J3981" i="7"/>
  <c r="J3982" i="7"/>
  <c r="J3983" i="7"/>
  <c r="J3984" i="7"/>
  <c r="J3985" i="7"/>
  <c r="J3986" i="7"/>
  <c r="J3987" i="7"/>
  <c r="J3988" i="7"/>
  <c r="J3989" i="7"/>
  <c r="J3990" i="7"/>
  <c r="J3991" i="7"/>
  <c r="J3992" i="7"/>
  <c r="J3993" i="7"/>
  <c r="J3994" i="7"/>
  <c r="J3995" i="7"/>
  <c r="J3996" i="7"/>
  <c r="J3997" i="7"/>
  <c r="J3998" i="7"/>
  <c r="J3999" i="7"/>
  <c r="J4000" i="7"/>
  <c r="J4001" i="7"/>
  <c r="J4002" i="7"/>
  <c r="J4003" i="7"/>
  <c r="J4004" i="7"/>
  <c r="J4005" i="7"/>
  <c r="J4006" i="7"/>
  <c r="J4007" i="7"/>
  <c r="J4008" i="7"/>
  <c r="J4009" i="7"/>
  <c r="J4010" i="7"/>
  <c r="J4011" i="7"/>
  <c r="J4012" i="7"/>
  <c r="J4013" i="7"/>
  <c r="J4014" i="7"/>
  <c r="J4015" i="7"/>
  <c r="J4016" i="7"/>
  <c r="J4017" i="7"/>
  <c r="J4018" i="7"/>
  <c r="J4019" i="7"/>
  <c r="J4020" i="7"/>
  <c r="J4021" i="7"/>
  <c r="J4022" i="7"/>
  <c r="J4023" i="7"/>
  <c r="J4024" i="7"/>
  <c r="J4025" i="7"/>
  <c r="J4026" i="7"/>
  <c r="J4027" i="7"/>
  <c r="J4028" i="7"/>
  <c r="J4029" i="7"/>
  <c r="J4030" i="7"/>
  <c r="J4031" i="7"/>
  <c r="J4032" i="7"/>
  <c r="J4033" i="7"/>
  <c r="J4034" i="7"/>
  <c r="J4035" i="7"/>
  <c r="J4036" i="7"/>
  <c r="J4037" i="7"/>
  <c r="J4038" i="7"/>
  <c r="J4039" i="7"/>
  <c r="J4040" i="7"/>
  <c r="J4041" i="7"/>
  <c r="J4042" i="7"/>
  <c r="J4043" i="7"/>
  <c r="J4044" i="7"/>
  <c r="J4045" i="7"/>
  <c r="J4046" i="7"/>
  <c r="J4047" i="7"/>
  <c r="J4048" i="7"/>
  <c r="J4049" i="7"/>
  <c r="J4050" i="7"/>
  <c r="J4051" i="7"/>
  <c r="J4052" i="7"/>
  <c r="J4053" i="7"/>
  <c r="J4054" i="7"/>
  <c r="J4055" i="7"/>
  <c r="J4056" i="7"/>
  <c r="J4057" i="7"/>
  <c r="J4058" i="7"/>
  <c r="J4059" i="7"/>
  <c r="J4060" i="7"/>
  <c r="J4061" i="7"/>
  <c r="J4062" i="7"/>
  <c r="J4063" i="7"/>
  <c r="J4064" i="7"/>
  <c r="J4065" i="7"/>
  <c r="J4066" i="7"/>
  <c r="J4067" i="7"/>
  <c r="J4068" i="7"/>
  <c r="J4069" i="7"/>
  <c r="J4070" i="7"/>
  <c r="J4071" i="7"/>
  <c r="J4072" i="7"/>
  <c r="J4073" i="7"/>
  <c r="J4074" i="7"/>
  <c r="J4075" i="7"/>
  <c r="J4076" i="7"/>
  <c r="J4077" i="7"/>
  <c r="J4078" i="7"/>
  <c r="J4079" i="7"/>
  <c r="J4080" i="7"/>
  <c r="J4081" i="7"/>
  <c r="J4082" i="7"/>
  <c r="J4083" i="7"/>
  <c r="J4084" i="7"/>
  <c r="J4085" i="7"/>
  <c r="J4086" i="7"/>
  <c r="J4087" i="7"/>
  <c r="J4088" i="7"/>
  <c r="J4089" i="7"/>
  <c r="J4090" i="7"/>
  <c r="J4091" i="7"/>
  <c r="J4092" i="7"/>
  <c r="J4093" i="7"/>
  <c r="J4094" i="7"/>
  <c r="J4095" i="7"/>
  <c r="J4096" i="7"/>
  <c r="J4097" i="7"/>
  <c r="J4098" i="7"/>
  <c r="J4099" i="7"/>
  <c r="J4100" i="7"/>
  <c r="J4101" i="7"/>
  <c r="J4102" i="7"/>
  <c r="J4103" i="7"/>
  <c r="J4104" i="7"/>
  <c r="J4105" i="7"/>
  <c r="J4106" i="7"/>
  <c r="J4107" i="7"/>
  <c r="J4108" i="7"/>
  <c r="J4109" i="7"/>
  <c r="J4110" i="7"/>
  <c r="J4111" i="7"/>
  <c r="J4112" i="7"/>
  <c r="J4113" i="7"/>
  <c r="J4114" i="7"/>
  <c r="J4115" i="7"/>
  <c r="J4116" i="7"/>
  <c r="J4117" i="7"/>
  <c r="J4118" i="7"/>
  <c r="J4119" i="7"/>
  <c r="J4120" i="7"/>
  <c r="J4121" i="7"/>
  <c r="J4122" i="7"/>
  <c r="J4123" i="7"/>
  <c r="J4124" i="7"/>
  <c r="J4125" i="7"/>
  <c r="J4126" i="7"/>
  <c r="J4127" i="7"/>
  <c r="J4128" i="7"/>
  <c r="J4129" i="7"/>
  <c r="J4130" i="7"/>
  <c r="J4131" i="7"/>
  <c r="J4132" i="7"/>
  <c r="J4133" i="7"/>
  <c r="J4134" i="7"/>
  <c r="J4135" i="7"/>
  <c r="J4136" i="7"/>
  <c r="J4137" i="7"/>
  <c r="J4138" i="7"/>
  <c r="J4139" i="7"/>
  <c r="J4140" i="7"/>
  <c r="J4141" i="7"/>
  <c r="J4142" i="7"/>
  <c r="J4143" i="7"/>
  <c r="J4144" i="7"/>
  <c r="J4145" i="7"/>
  <c r="J4146" i="7"/>
  <c r="J4147" i="7"/>
  <c r="J4148" i="7"/>
  <c r="J4149" i="7"/>
  <c r="J4150" i="7"/>
  <c r="J4151" i="7"/>
  <c r="J4152" i="7"/>
  <c r="J4153" i="7"/>
  <c r="J4154" i="7"/>
  <c r="J4155" i="7"/>
  <c r="J4156" i="7"/>
  <c r="J4157" i="7"/>
  <c r="J4158" i="7"/>
  <c r="J4159" i="7"/>
  <c r="J4160" i="7"/>
  <c r="J4161" i="7"/>
  <c r="J4162" i="7"/>
  <c r="J4163" i="7"/>
  <c r="J4164" i="7"/>
  <c r="J4165" i="7"/>
  <c r="J4166" i="7"/>
  <c r="J4167" i="7"/>
  <c r="J4168" i="7"/>
  <c r="J4169" i="7"/>
  <c r="J4170" i="7"/>
  <c r="J4171" i="7"/>
  <c r="J4172" i="7"/>
  <c r="J4173" i="7"/>
  <c r="J4174" i="7"/>
  <c r="J4175" i="7"/>
  <c r="J4176" i="7"/>
  <c r="J4177" i="7"/>
  <c r="J4178" i="7"/>
  <c r="J4179" i="7"/>
  <c r="J4180" i="7"/>
  <c r="J4181" i="7"/>
  <c r="J4182" i="7"/>
  <c r="J4183" i="7"/>
  <c r="J4184" i="7"/>
  <c r="J4185" i="7"/>
  <c r="J4186" i="7"/>
  <c r="J4187" i="7"/>
  <c r="J4188" i="7"/>
  <c r="J4189" i="7"/>
  <c r="J4190" i="7"/>
  <c r="J4191" i="7"/>
  <c r="J4192" i="7"/>
  <c r="J4193" i="7"/>
  <c r="J4194" i="7"/>
  <c r="J4195" i="7"/>
  <c r="J4196" i="7"/>
  <c r="J4197" i="7"/>
  <c r="J4198" i="7"/>
  <c r="J4199" i="7"/>
  <c r="J4200" i="7"/>
  <c r="J4201" i="7"/>
  <c r="J4202" i="7"/>
  <c r="J4203" i="7"/>
  <c r="J4204" i="7"/>
  <c r="J4205" i="7"/>
  <c r="J4206" i="7"/>
  <c r="J4207" i="7"/>
  <c r="J4208" i="7"/>
  <c r="J4209" i="7"/>
  <c r="J4210" i="7"/>
  <c r="J4211" i="7"/>
  <c r="J4212" i="7"/>
  <c r="J4213" i="7"/>
  <c r="J4214" i="7"/>
  <c r="J4215" i="7"/>
  <c r="J4216" i="7"/>
  <c r="J4217" i="7"/>
  <c r="J4218" i="7"/>
  <c r="J4219" i="7"/>
  <c r="J4220" i="7"/>
  <c r="J4221" i="7"/>
  <c r="J4222" i="7"/>
  <c r="J4223" i="7"/>
  <c r="J4224" i="7"/>
  <c r="J4225" i="7"/>
  <c r="J4226" i="7"/>
  <c r="J4227" i="7"/>
  <c r="J4228" i="7"/>
  <c r="J4229" i="7"/>
  <c r="J4230" i="7"/>
  <c r="J4231" i="7"/>
  <c r="J4232" i="7"/>
  <c r="J4233" i="7"/>
  <c r="J4234" i="7"/>
  <c r="J4235" i="7"/>
  <c r="J4236" i="7"/>
  <c r="J4237" i="7"/>
  <c r="J4238" i="7"/>
  <c r="J4239" i="7"/>
  <c r="J4240" i="7"/>
  <c r="J4241" i="7"/>
  <c r="J4242" i="7"/>
  <c r="J4243" i="7"/>
  <c r="J4244" i="7"/>
  <c r="J4245" i="7"/>
  <c r="J4246" i="7"/>
  <c r="J4247" i="7"/>
  <c r="J4248" i="7"/>
  <c r="J4249" i="7"/>
  <c r="J4250" i="7"/>
  <c r="J4251" i="7"/>
  <c r="J4252" i="7"/>
  <c r="J4253" i="7"/>
  <c r="J4254" i="7"/>
  <c r="J4255" i="7"/>
  <c r="J4256" i="7"/>
  <c r="J4257" i="7"/>
  <c r="J4258" i="7"/>
  <c r="J4259" i="7"/>
  <c r="J4260" i="7"/>
  <c r="J4261" i="7"/>
  <c r="J4262" i="7"/>
  <c r="J4263" i="7"/>
  <c r="J4264" i="7"/>
  <c r="J4265" i="7"/>
  <c r="J4266" i="7"/>
  <c r="J4267" i="7"/>
  <c r="J4268" i="7"/>
  <c r="J4269" i="7"/>
  <c r="J4270" i="7"/>
  <c r="J4271" i="7"/>
  <c r="J4272" i="7"/>
  <c r="J4273" i="7"/>
  <c r="J4274" i="7"/>
  <c r="J4275" i="7"/>
  <c r="J4276" i="7"/>
  <c r="J4277" i="7"/>
  <c r="J4278" i="7"/>
  <c r="J4279" i="7"/>
  <c r="J4280" i="7"/>
  <c r="J4281" i="7"/>
  <c r="J4282" i="7"/>
  <c r="J4283" i="7"/>
  <c r="J4284" i="7"/>
  <c r="J4285" i="7"/>
  <c r="J4286" i="7"/>
  <c r="J4287" i="7"/>
  <c r="J4288" i="7"/>
  <c r="J4289" i="7"/>
  <c r="J4290" i="7"/>
  <c r="J4291" i="7"/>
  <c r="J4292" i="7"/>
  <c r="J4293" i="7"/>
  <c r="J4294" i="7"/>
  <c r="J4295" i="7"/>
  <c r="J4296" i="7"/>
  <c r="J4297" i="7"/>
  <c r="J4298" i="7"/>
  <c r="J4299" i="7"/>
  <c r="J4300" i="7"/>
  <c r="J4301" i="7"/>
  <c r="J4302" i="7"/>
  <c r="J4303" i="7"/>
  <c r="J4304" i="7"/>
  <c r="J4305" i="7"/>
  <c r="J4306" i="7"/>
  <c r="J4307" i="7"/>
  <c r="J4308" i="7"/>
  <c r="J4309" i="7"/>
  <c r="J4310" i="7"/>
  <c r="J4311" i="7"/>
  <c r="J4312" i="7"/>
  <c r="J4313" i="7"/>
  <c r="J4314" i="7"/>
  <c r="J4315" i="7"/>
  <c r="J4316" i="7"/>
  <c r="J4317" i="7"/>
  <c r="J4318" i="7"/>
  <c r="J4319" i="7"/>
  <c r="J4320" i="7"/>
  <c r="J4321" i="7"/>
  <c r="J4322" i="7"/>
  <c r="J4323" i="7"/>
  <c r="J4324" i="7"/>
  <c r="J4325" i="7"/>
  <c r="J4326" i="7"/>
  <c r="J4327" i="7"/>
  <c r="J4328" i="7"/>
  <c r="J4329" i="7"/>
  <c r="J4330" i="7"/>
  <c r="J4331" i="7"/>
  <c r="J4332" i="7"/>
  <c r="J4333" i="7"/>
  <c r="J4334" i="7"/>
  <c r="J4335" i="7"/>
  <c r="J4336" i="7"/>
  <c r="J4337" i="7"/>
  <c r="J4338" i="7"/>
  <c r="J4339" i="7"/>
  <c r="J4340" i="7"/>
  <c r="J4341" i="7"/>
  <c r="J4342" i="7"/>
  <c r="J4343" i="7"/>
  <c r="J4344" i="7"/>
  <c r="J4345" i="7"/>
  <c r="J4346" i="7"/>
  <c r="J4347" i="7"/>
  <c r="J4348" i="7"/>
  <c r="J4349" i="7"/>
  <c r="J4350" i="7"/>
  <c r="J4351" i="7"/>
  <c r="J4352" i="7"/>
  <c r="J4353" i="7"/>
  <c r="J4354" i="7"/>
  <c r="J4355" i="7"/>
  <c r="J4356" i="7"/>
  <c r="J4357" i="7"/>
  <c r="J4358" i="7"/>
  <c r="J4359" i="7"/>
  <c r="J4360" i="7"/>
  <c r="J4361" i="7"/>
  <c r="J4362" i="7"/>
  <c r="J4363" i="7"/>
  <c r="J4364" i="7"/>
  <c r="J4365" i="7"/>
  <c r="J4366" i="7"/>
  <c r="J4367" i="7"/>
  <c r="J4368" i="7"/>
  <c r="J4369" i="7"/>
  <c r="J4370" i="7"/>
  <c r="J4371" i="7"/>
  <c r="J4372" i="7"/>
  <c r="J4373" i="7"/>
  <c r="J4374" i="7"/>
  <c r="J4375" i="7"/>
  <c r="J4376" i="7"/>
  <c r="J4377" i="7"/>
  <c r="J4378" i="7"/>
  <c r="J4379" i="7"/>
  <c r="J4380" i="7"/>
  <c r="J4381" i="7"/>
  <c r="J4382" i="7"/>
  <c r="J4383" i="7"/>
  <c r="J4384" i="7"/>
  <c r="J4385" i="7"/>
  <c r="J4386" i="7"/>
  <c r="J4387" i="7"/>
  <c r="J4388" i="7"/>
  <c r="J4389" i="7"/>
  <c r="J4390" i="7"/>
  <c r="J4391" i="7"/>
  <c r="J4392" i="7"/>
  <c r="J4393" i="7"/>
  <c r="J4394" i="7"/>
  <c r="J4395" i="7"/>
  <c r="J4396" i="7"/>
  <c r="J4397" i="7"/>
  <c r="J4398" i="7"/>
  <c r="J4399" i="7"/>
  <c r="J4400" i="7"/>
  <c r="J4401" i="7"/>
  <c r="J4402" i="7"/>
  <c r="J4403" i="7"/>
  <c r="J4404" i="7"/>
  <c r="J4405" i="7"/>
  <c r="J4406" i="7"/>
  <c r="J4407" i="7"/>
  <c r="J4408" i="7"/>
  <c r="J4409" i="7"/>
  <c r="J4410" i="7"/>
  <c r="J4411" i="7"/>
  <c r="J4412" i="7"/>
  <c r="J4413" i="7"/>
  <c r="J4414" i="7"/>
  <c r="J4415" i="7"/>
  <c r="J4416" i="7"/>
  <c r="J4417" i="7"/>
  <c r="J4418" i="7"/>
  <c r="J4419" i="7"/>
  <c r="J4420" i="7"/>
  <c r="J4421" i="7"/>
  <c r="J4422" i="7"/>
  <c r="J4423" i="7"/>
  <c r="J4424" i="7"/>
  <c r="J4425" i="7"/>
  <c r="J4426" i="7"/>
  <c r="J4427" i="7"/>
  <c r="J4428" i="7"/>
  <c r="J4429" i="7"/>
  <c r="J4430" i="7"/>
  <c r="J4431" i="7"/>
  <c r="J4432" i="7"/>
  <c r="J4433" i="7"/>
  <c r="J4434" i="7"/>
  <c r="J4435" i="7"/>
  <c r="J4436" i="7"/>
  <c r="J4437" i="7"/>
  <c r="J4438" i="7"/>
  <c r="J4439" i="7"/>
  <c r="J4440" i="7"/>
  <c r="J4441" i="7"/>
  <c r="J4442" i="7"/>
  <c r="J4443" i="7"/>
  <c r="J4444" i="7"/>
  <c r="J4445" i="7"/>
  <c r="J4446" i="7"/>
  <c r="J4447" i="7"/>
  <c r="J4448" i="7"/>
  <c r="J4449" i="7"/>
  <c r="J4450" i="7"/>
  <c r="J4451" i="7"/>
  <c r="J4452" i="7"/>
  <c r="J4453" i="7"/>
  <c r="J4454" i="7"/>
  <c r="J4455" i="7"/>
  <c r="J4456" i="7"/>
  <c r="J4457" i="7"/>
  <c r="J4458" i="7"/>
  <c r="J4459" i="7"/>
  <c r="J4460" i="7"/>
  <c r="J4461" i="7"/>
  <c r="J4462" i="7"/>
  <c r="J4463" i="7"/>
  <c r="J4464" i="7"/>
  <c r="J4465" i="7"/>
  <c r="J4466" i="7"/>
  <c r="J4467" i="7"/>
  <c r="J4468" i="7"/>
  <c r="J4469" i="7"/>
  <c r="J4470" i="7"/>
  <c r="J4471" i="7"/>
  <c r="J4472" i="7"/>
  <c r="J4473" i="7"/>
  <c r="J4474" i="7"/>
  <c r="J4475" i="7"/>
  <c r="J4476" i="7"/>
  <c r="J4477" i="7"/>
  <c r="J4478" i="7"/>
  <c r="J4479" i="7"/>
  <c r="J4480" i="7"/>
  <c r="J4481" i="7"/>
  <c r="J4482" i="7"/>
  <c r="J4483" i="7"/>
  <c r="J4484" i="7"/>
  <c r="J4485" i="7"/>
  <c r="J4486" i="7"/>
  <c r="J4487" i="7"/>
  <c r="J4488" i="7"/>
  <c r="J4489" i="7"/>
  <c r="J4490" i="7"/>
  <c r="J4491" i="7"/>
  <c r="J4492" i="7"/>
  <c r="J4493" i="7"/>
  <c r="J4494" i="7"/>
  <c r="J4495" i="7"/>
  <c r="J4496" i="7"/>
  <c r="J4497" i="7"/>
  <c r="J4498" i="7"/>
  <c r="J4499" i="7"/>
  <c r="J4500" i="7"/>
  <c r="J4501" i="7"/>
  <c r="J4502" i="7"/>
  <c r="J4503" i="7"/>
  <c r="J4504" i="7"/>
  <c r="J4505" i="7"/>
  <c r="J4506" i="7"/>
  <c r="J4507" i="7"/>
  <c r="J4508" i="7"/>
  <c r="J4509" i="7"/>
  <c r="J4510" i="7"/>
  <c r="J4511" i="7"/>
  <c r="J4512" i="7"/>
  <c r="J4513" i="7"/>
  <c r="J4514" i="7"/>
  <c r="J4515" i="7"/>
  <c r="J4516" i="7"/>
  <c r="J4517" i="7"/>
  <c r="J4518" i="7"/>
  <c r="J4519" i="7"/>
  <c r="J4520" i="7"/>
  <c r="J4521" i="7"/>
  <c r="J4522" i="7"/>
  <c r="J4523" i="7"/>
  <c r="J4524" i="7"/>
  <c r="J4525" i="7"/>
  <c r="J4526" i="7"/>
  <c r="J4527" i="7"/>
  <c r="J4528" i="7"/>
  <c r="J4529" i="7"/>
  <c r="J4530" i="7"/>
  <c r="J4531" i="7"/>
  <c r="J4532" i="7"/>
  <c r="J4533" i="7"/>
  <c r="J4534" i="7"/>
  <c r="J4535" i="7"/>
  <c r="J4536" i="7"/>
  <c r="J4537" i="7"/>
  <c r="J4538" i="7"/>
  <c r="J4539" i="7"/>
  <c r="J4540" i="7"/>
  <c r="J4541" i="7"/>
  <c r="J4542" i="7"/>
  <c r="J4543" i="7"/>
  <c r="J4544" i="7"/>
  <c r="J4545" i="7"/>
  <c r="J4546" i="7"/>
  <c r="J4547" i="7"/>
  <c r="J4548" i="7"/>
  <c r="J4549" i="7"/>
  <c r="J4550" i="7"/>
  <c r="J4551" i="7"/>
  <c r="J4552" i="7"/>
  <c r="J4553" i="7"/>
  <c r="J4554" i="7"/>
  <c r="J4555" i="7"/>
  <c r="J4556" i="7"/>
  <c r="J4557" i="7"/>
  <c r="J4558" i="7"/>
  <c r="J4559" i="7"/>
  <c r="J4560" i="7"/>
  <c r="J4561" i="7"/>
  <c r="J4562" i="7"/>
  <c r="J4563" i="7"/>
  <c r="J4564" i="7"/>
  <c r="J4565" i="7"/>
  <c r="J4566" i="7"/>
  <c r="J4567" i="7"/>
  <c r="J4568" i="7"/>
  <c r="J4569" i="7"/>
  <c r="J4570" i="7"/>
  <c r="J4571" i="7"/>
  <c r="J4572" i="7"/>
  <c r="J4573" i="7"/>
  <c r="J4574" i="7"/>
  <c r="J4575" i="7"/>
  <c r="J4576" i="7"/>
  <c r="J4577" i="7"/>
  <c r="J4578" i="7"/>
  <c r="J4579" i="7"/>
  <c r="J4580" i="7"/>
  <c r="J4581" i="7"/>
  <c r="J4582" i="7"/>
  <c r="J4583" i="7"/>
  <c r="J4584" i="7"/>
  <c r="J4585" i="7"/>
  <c r="J4586" i="7"/>
  <c r="J4587" i="7"/>
  <c r="J4588" i="7"/>
  <c r="J4589" i="7"/>
  <c r="J4590" i="7"/>
  <c r="J4591" i="7"/>
  <c r="J4592" i="7"/>
  <c r="J4593" i="7"/>
  <c r="J4594" i="7"/>
  <c r="J4595" i="7"/>
  <c r="J4596" i="7"/>
  <c r="J4597" i="7"/>
  <c r="J4598" i="7"/>
  <c r="J4599" i="7"/>
  <c r="J4600" i="7"/>
  <c r="J4601" i="7"/>
  <c r="J4602" i="7"/>
  <c r="J4603" i="7"/>
  <c r="J4604" i="7"/>
  <c r="J4605" i="7"/>
  <c r="J4606" i="7"/>
  <c r="J4607" i="7"/>
  <c r="J4608" i="7"/>
  <c r="J4609" i="7"/>
  <c r="J4610" i="7"/>
  <c r="J4611" i="7"/>
  <c r="J4612" i="7"/>
  <c r="J4613" i="7"/>
  <c r="J4614" i="7"/>
  <c r="J4615" i="7"/>
  <c r="J4616" i="7"/>
  <c r="J4617" i="7"/>
  <c r="J4618" i="7"/>
  <c r="J4619" i="7"/>
  <c r="J4620" i="7"/>
  <c r="J4621" i="7"/>
  <c r="J4622" i="7"/>
  <c r="J4623" i="7"/>
  <c r="J4624" i="7"/>
  <c r="J4625" i="7"/>
  <c r="J4626" i="7"/>
  <c r="J4627" i="7"/>
  <c r="J4628" i="7"/>
  <c r="J4629" i="7"/>
  <c r="J4630" i="7"/>
  <c r="J4631" i="7"/>
  <c r="J4632" i="7"/>
  <c r="J4633" i="7"/>
  <c r="J4634" i="7"/>
  <c r="J4635" i="7"/>
  <c r="J4636" i="7"/>
  <c r="J4637" i="7"/>
  <c r="J4638" i="7"/>
  <c r="J4639" i="7"/>
  <c r="J4640" i="7"/>
  <c r="J4641" i="7"/>
  <c r="J4642" i="7"/>
  <c r="J4643" i="7"/>
  <c r="J4644" i="7"/>
  <c r="J4645" i="7"/>
  <c r="J4646" i="7"/>
  <c r="J4647" i="7"/>
  <c r="J4648" i="7"/>
  <c r="J4649" i="7"/>
  <c r="J4650" i="7"/>
  <c r="J4651" i="7"/>
  <c r="J4652" i="7"/>
  <c r="J4653" i="7"/>
  <c r="J4654" i="7"/>
  <c r="J4655" i="7"/>
  <c r="J4656" i="7"/>
  <c r="J4657" i="7"/>
  <c r="J4658" i="7"/>
  <c r="J4659" i="7"/>
  <c r="J4660" i="7"/>
  <c r="J4661" i="7"/>
  <c r="J4662" i="7"/>
  <c r="J4663" i="7"/>
  <c r="J4664" i="7"/>
  <c r="J4665" i="7"/>
  <c r="J4666" i="7"/>
  <c r="J4667" i="7"/>
  <c r="J4668" i="7"/>
  <c r="J4669" i="7"/>
  <c r="J4670" i="7"/>
  <c r="J4671" i="7"/>
  <c r="J4672" i="7"/>
  <c r="J4673" i="7"/>
  <c r="J4674" i="7"/>
  <c r="J4675" i="7"/>
  <c r="J4676" i="7"/>
  <c r="J4677" i="7"/>
  <c r="J4678" i="7"/>
  <c r="J4679" i="7"/>
  <c r="J4680" i="7"/>
  <c r="J4681" i="7"/>
  <c r="J4682" i="7"/>
  <c r="J4683" i="7"/>
  <c r="J4684" i="7"/>
  <c r="J4685" i="7"/>
  <c r="J4686" i="7"/>
  <c r="J4687" i="7"/>
  <c r="J4688" i="7"/>
  <c r="J4689" i="7"/>
  <c r="J4690" i="7"/>
  <c r="J4691" i="7"/>
  <c r="J4692" i="7"/>
  <c r="J4693" i="7"/>
  <c r="J4694" i="7"/>
  <c r="J4695" i="7"/>
  <c r="J4696" i="7"/>
  <c r="J4697" i="7"/>
  <c r="J4698" i="7"/>
  <c r="J4699" i="7"/>
  <c r="J4700" i="7"/>
  <c r="J4701" i="7"/>
  <c r="J4702" i="7"/>
  <c r="J4703" i="7"/>
  <c r="J4704" i="7"/>
  <c r="J4705" i="7"/>
  <c r="J4706" i="7"/>
  <c r="J4707" i="7"/>
  <c r="J4708" i="7"/>
  <c r="J4709" i="7"/>
  <c r="J4710" i="7"/>
  <c r="J4711" i="7"/>
  <c r="J4712" i="7"/>
  <c r="J4713" i="7"/>
  <c r="J4714" i="7"/>
  <c r="J4715" i="7"/>
  <c r="J4716" i="7"/>
  <c r="J4717" i="7"/>
  <c r="J4718" i="7"/>
  <c r="J4719" i="7"/>
  <c r="J4720" i="7"/>
  <c r="J4721" i="7"/>
  <c r="J4722" i="7"/>
  <c r="J4723" i="7"/>
  <c r="J4724" i="7"/>
  <c r="J4725" i="7"/>
  <c r="J4726" i="7"/>
  <c r="J4727" i="7"/>
  <c r="J4728" i="7"/>
  <c r="J4729" i="7"/>
  <c r="J4730" i="7"/>
  <c r="J4731" i="7"/>
  <c r="J4732" i="7"/>
  <c r="J4733" i="7"/>
  <c r="J4734" i="7"/>
  <c r="J4735" i="7"/>
  <c r="J4736" i="7"/>
  <c r="J4737" i="7"/>
  <c r="J4738" i="7"/>
  <c r="J4739" i="7"/>
  <c r="J4740" i="7"/>
  <c r="J4741" i="7"/>
  <c r="J4742" i="7"/>
  <c r="J4743" i="7"/>
  <c r="J4744" i="7"/>
  <c r="J4745" i="7"/>
  <c r="J4746" i="7"/>
  <c r="J4747" i="7"/>
  <c r="J4748" i="7"/>
  <c r="J4749" i="7"/>
  <c r="J4750" i="7"/>
  <c r="J4751" i="7"/>
  <c r="J4752" i="7"/>
  <c r="J4753" i="7"/>
  <c r="J4754" i="7"/>
  <c r="J4755" i="7"/>
  <c r="J4756" i="7"/>
  <c r="J4757" i="7"/>
  <c r="J4758" i="7"/>
  <c r="J4759" i="7"/>
  <c r="J4760" i="7"/>
  <c r="J4761" i="7"/>
  <c r="J4762" i="7"/>
  <c r="J4763" i="7"/>
  <c r="J4764" i="7"/>
  <c r="J4765" i="7"/>
  <c r="J4766" i="7"/>
  <c r="J4767" i="7"/>
  <c r="J4768" i="7"/>
  <c r="J4769" i="7"/>
  <c r="J4770" i="7"/>
  <c r="J4771" i="7"/>
  <c r="J4772" i="7"/>
  <c r="J4773" i="7"/>
  <c r="J4774" i="7"/>
  <c r="J4775" i="7"/>
  <c r="J4776" i="7"/>
  <c r="J4777" i="7"/>
  <c r="J4778" i="7"/>
  <c r="J4779" i="7"/>
  <c r="J4780" i="7"/>
  <c r="J4781" i="7"/>
  <c r="J4782" i="7"/>
  <c r="J4783" i="7"/>
  <c r="J4784" i="7"/>
  <c r="J4785" i="7"/>
  <c r="J4786" i="7"/>
  <c r="J4787" i="7"/>
  <c r="J4788" i="7"/>
  <c r="J4789" i="7"/>
  <c r="J4790" i="7"/>
  <c r="J4791" i="7"/>
  <c r="J4792" i="7"/>
  <c r="J4793" i="7"/>
  <c r="J4794" i="7"/>
  <c r="J4795" i="7"/>
  <c r="J4796" i="7"/>
  <c r="J4797" i="7"/>
  <c r="J4798" i="7"/>
  <c r="J4799" i="7"/>
  <c r="J4800" i="7"/>
  <c r="J4801" i="7"/>
  <c r="J4802" i="7"/>
  <c r="J4803" i="7"/>
  <c r="J4804" i="7"/>
  <c r="J4805" i="7"/>
  <c r="J4806" i="7"/>
  <c r="J4807" i="7"/>
  <c r="J4808" i="7"/>
  <c r="J4809" i="7"/>
  <c r="J4810" i="7"/>
  <c r="J4811" i="7"/>
  <c r="J4812" i="7"/>
  <c r="J4813" i="7"/>
  <c r="J4814" i="7"/>
  <c r="J4815" i="7"/>
  <c r="J4816" i="7"/>
  <c r="J4817" i="7"/>
  <c r="J4818" i="7"/>
  <c r="J4819" i="7"/>
  <c r="J4820" i="7"/>
  <c r="J4821" i="7"/>
  <c r="J4822" i="7"/>
  <c r="J4823" i="7"/>
  <c r="J4824" i="7"/>
  <c r="J4825" i="7"/>
  <c r="J4826" i="7"/>
  <c r="J4827" i="7"/>
  <c r="J4828" i="7"/>
  <c r="J4829" i="7"/>
  <c r="J4830" i="7"/>
  <c r="J4831" i="7"/>
  <c r="J4832" i="7"/>
  <c r="J4833" i="7"/>
  <c r="J4834" i="7"/>
  <c r="J4835" i="7"/>
  <c r="J4836" i="7"/>
  <c r="J4837" i="7"/>
  <c r="J4838" i="7"/>
  <c r="J4839" i="7"/>
  <c r="J4840" i="7"/>
  <c r="J4841" i="7"/>
  <c r="J4842" i="7"/>
  <c r="J4843" i="7"/>
  <c r="J4844" i="7"/>
  <c r="J4845" i="7"/>
  <c r="J4846" i="7"/>
  <c r="J4847" i="7"/>
  <c r="J4848" i="7"/>
  <c r="J4849" i="7"/>
  <c r="J4850" i="7"/>
  <c r="J4851" i="7"/>
  <c r="J4852" i="7"/>
  <c r="J4853" i="7"/>
  <c r="J4854" i="7"/>
  <c r="J4855" i="7"/>
  <c r="J4856" i="7"/>
  <c r="J4857" i="7"/>
  <c r="J4858" i="7"/>
  <c r="J4859" i="7"/>
  <c r="J4860" i="7"/>
  <c r="J4861" i="7"/>
  <c r="J4862" i="7"/>
  <c r="J4863" i="7"/>
  <c r="J4864" i="7"/>
  <c r="J4865" i="7"/>
  <c r="J4866" i="7"/>
  <c r="J4867" i="7"/>
  <c r="J4868" i="7"/>
  <c r="J4869" i="7"/>
  <c r="J4870" i="7"/>
  <c r="J4871" i="7"/>
  <c r="J4872" i="7"/>
  <c r="J4873" i="7"/>
  <c r="J4874" i="7"/>
  <c r="J4875" i="7"/>
  <c r="J4876" i="7"/>
  <c r="J4877" i="7"/>
  <c r="J4878" i="7"/>
  <c r="J4879" i="7"/>
  <c r="J4880" i="7"/>
  <c r="J4881" i="7"/>
  <c r="J4882" i="7"/>
  <c r="J4883" i="7"/>
  <c r="J4884" i="7"/>
  <c r="J4885" i="7"/>
  <c r="J4886" i="7"/>
  <c r="J4887" i="7"/>
  <c r="J4888" i="7"/>
  <c r="J4889" i="7"/>
  <c r="J4890" i="7"/>
  <c r="J4891" i="7"/>
  <c r="J4892" i="7"/>
  <c r="J4893" i="7"/>
  <c r="J4894" i="7"/>
  <c r="J4895" i="7"/>
  <c r="J4896" i="7"/>
  <c r="J4897" i="7"/>
  <c r="J4898" i="7"/>
  <c r="J4899" i="7"/>
  <c r="J4900" i="7"/>
  <c r="J4901" i="7"/>
  <c r="J4902" i="7"/>
  <c r="J4903" i="7"/>
  <c r="J4904" i="7"/>
  <c r="J4905" i="7"/>
  <c r="J4906" i="7"/>
  <c r="J4907" i="7"/>
  <c r="J4908" i="7"/>
  <c r="J4909" i="7"/>
  <c r="J4910" i="7"/>
  <c r="J4911" i="7"/>
  <c r="J4912" i="7"/>
  <c r="J4913" i="7"/>
  <c r="J4914" i="7"/>
  <c r="J4915" i="7"/>
  <c r="J4916" i="7"/>
  <c r="J4917" i="7"/>
  <c r="J4918" i="7"/>
  <c r="J4919" i="7"/>
  <c r="J4920" i="7"/>
  <c r="J4921" i="7"/>
  <c r="J4922" i="7"/>
  <c r="J4923" i="7"/>
  <c r="J4924" i="7"/>
  <c r="J4925" i="7"/>
  <c r="J4926" i="7"/>
  <c r="J4927" i="7"/>
  <c r="J4928" i="7"/>
  <c r="J4929" i="7"/>
  <c r="J4930" i="7"/>
  <c r="J4931" i="7"/>
  <c r="J4932" i="7"/>
  <c r="J4933" i="7"/>
  <c r="J4934" i="7"/>
  <c r="J4935" i="7"/>
  <c r="J4936" i="7"/>
  <c r="J4937" i="7"/>
  <c r="J4938" i="7"/>
  <c r="J4939" i="7"/>
  <c r="J4940" i="7"/>
  <c r="J4941" i="7"/>
  <c r="J4942" i="7"/>
  <c r="J4943" i="7"/>
  <c r="J4944" i="7"/>
  <c r="J4945" i="7"/>
  <c r="J4946" i="7"/>
  <c r="J4947" i="7"/>
  <c r="J4948" i="7"/>
  <c r="J4949" i="7"/>
  <c r="J4950" i="7"/>
  <c r="J4951" i="7"/>
  <c r="J4952" i="7"/>
  <c r="J4953" i="7"/>
  <c r="J4954" i="7"/>
  <c r="J4955" i="7"/>
  <c r="J4956" i="7"/>
  <c r="J4957" i="7"/>
  <c r="J4958" i="7"/>
  <c r="J4959" i="7"/>
  <c r="J4960" i="7"/>
  <c r="J4961" i="7"/>
  <c r="J4962" i="7"/>
  <c r="J4963" i="7"/>
  <c r="J4964" i="7"/>
  <c r="J4965" i="7"/>
  <c r="J4966" i="7"/>
  <c r="J4967" i="7"/>
  <c r="J4968" i="7"/>
  <c r="J4969" i="7"/>
  <c r="J4970" i="7"/>
  <c r="J4971" i="7"/>
  <c r="J4972" i="7"/>
  <c r="J4973" i="7"/>
  <c r="J4974" i="7"/>
  <c r="J4975" i="7"/>
  <c r="J4976" i="7"/>
  <c r="J4977" i="7"/>
  <c r="J4978" i="7"/>
  <c r="J4979" i="7"/>
  <c r="J4980" i="7"/>
  <c r="J4981" i="7"/>
  <c r="J4982" i="7"/>
  <c r="J4983" i="7"/>
  <c r="J4984" i="7"/>
  <c r="J4985" i="7"/>
  <c r="J4986" i="7"/>
  <c r="J4987" i="7"/>
  <c r="J4988" i="7"/>
  <c r="J4989" i="7"/>
  <c r="J4990" i="7"/>
  <c r="J4991" i="7"/>
  <c r="J4992" i="7"/>
  <c r="J4993" i="7"/>
  <c r="J4994" i="7"/>
  <c r="J4995" i="7"/>
  <c r="J4996" i="7"/>
  <c r="J4997" i="7"/>
  <c r="J4998" i="7"/>
  <c r="J4999" i="7"/>
  <c r="J5000" i="7"/>
  <c r="J5001" i="7"/>
  <c r="J5002" i="7"/>
  <c r="J5003" i="7"/>
  <c r="J5004" i="7"/>
  <c r="J5005" i="7"/>
  <c r="J5006" i="7"/>
  <c r="J5007" i="7"/>
  <c r="J5008" i="7"/>
  <c r="J5009" i="7"/>
  <c r="J5010" i="7"/>
  <c r="J5011" i="7"/>
  <c r="J5012" i="7"/>
  <c r="J5013" i="7"/>
  <c r="J5014" i="7"/>
  <c r="J5015" i="7"/>
  <c r="J5016" i="7"/>
  <c r="J5017" i="7"/>
  <c r="J5018" i="7"/>
  <c r="J5019" i="7"/>
  <c r="J5020" i="7"/>
  <c r="J5021" i="7"/>
  <c r="J5022" i="7"/>
  <c r="J5023" i="7"/>
  <c r="J5024" i="7"/>
  <c r="J5025" i="7"/>
  <c r="J5026" i="7"/>
  <c r="J5027" i="7"/>
  <c r="J5028" i="7"/>
  <c r="J5029" i="7"/>
  <c r="J5030" i="7"/>
  <c r="J5031" i="7"/>
  <c r="J5032" i="7"/>
  <c r="J5033" i="7"/>
  <c r="J5034" i="7"/>
  <c r="J5035" i="7"/>
  <c r="J5036" i="7"/>
  <c r="J5037" i="7"/>
  <c r="J5038" i="7"/>
  <c r="J5039" i="7"/>
  <c r="J5040" i="7"/>
  <c r="J5041" i="7"/>
  <c r="J5042" i="7"/>
  <c r="J5043" i="7"/>
  <c r="J5044" i="7"/>
  <c r="J5045" i="7"/>
  <c r="J5046" i="7"/>
  <c r="J5047" i="7"/>
  <c r="J5048" i="7"/>
  <c r="J5049" i="7"/>
  <c r="J5050" i="7"/>
  <c r="J5051" i="7"/>
  <c r="J5052" i="7"/>
  <c r="J5053" i="7"/>
  <c r="J5054" i="7"/>
  <c r="J5055" i="7"/>
  <c r="J5056" i="7"/>
  <c r="J5057" i="7"/>
  <c r="J5058" i="7"/>
  <c r="J5059" i="7"/>
  <c r="J5060" i="7"/>
  <c r="J5061" i="7"/>
  <c r="J5062" i="7"/>
  <c r="J5063" i="7"/>
  <c r="J5064" i="7"/>
  <c r="J5065" i="7"/>
  <c r="J5066" i="7"/>
  <c r="J5067" i="7"/>
  <c r="J5068" i="7"/>
  <c r="J5069" i="7"/>
  <c r="J5070" i="7"/>
  <c r="J5071" i="7"/>
  <c r="J5072" i="7"/>
  <c r="J5073" i="7"/>
  <c r="J5074" i="7"/>
  <c r="J5075" i="7"/>
  <c r="J5076" i="7"/>
  <c r="J5077" i="7"/>
  <c r="J5078" i="7"/>
  <c r="J5079" i="7"/>
  <c r="J5080" i="7"/>
  <c r="J5081" i="7"/>
  <c r="J5082" i="7"/>
  <c r="J5083" i="7"/>
  <c r="J5084" i="7"/>
  <c r="J5085" i="7"/>
  <c r="J5086" i="7"/>
  <c r="J5087" i="7"/>
  <c r="J5088" i="7"/>
  <c r="J5089" i="7"/>
  <c r="J5090" i="7"/>
  <c r="J5091" i="7"/>
  <c r="J5092" i="7"/>
  <c r="J5093" i="7"/>
  <c r="J5094" i="7"/>
  <c r="J5095" i="7"/>
  <c r="J5096" i="7"/>
  <c r="J5097" i="7"/>
  <c r="J5098" i="7"/>
  <c r="J5099" i="7"/>
  <c r="J5100" i="7"/>
  <c r="J5101" i="7"/>
  <c r="J5102" i="7"/>
  <c r="J5103" i="7"/>
  <c r="J5104" i="7"/>
  <c r="J5105" i="7"/>
  <c r="J5106" i="7"/>
  <c r="J5107" i="7"/>
  <c r="J5108" i="7"/>
  <c r="J5109" i="7"/>
  <c r="J5110" i="7"/>
  <c r="J5111" i="7"/>
  <c r="J5112" i="7"/>
  <c r="J5113" i="7"/>
  <c r="J5114" i="7"/>
  <c r="J5115" i="7"/>
  <c r="J5116" i="7"/>
  <c r="J5117" i="7"/>
  <c r="J5118" i="7"/>
  <c r="J5119" i="7"/>
  <c r="J5120" i="7"/>
  <c r="J5121" i="7"/>
  <c r="J5122" i="7"/>
  <c r="J5123" i="7"/>
  <c r="J5124" i="7"/>
  <c r="J5125" i="7"/>
  <c r="J5126" i="7"/>
  <c r="J5127" i="7"/>
  <c r="J5128" i="7"/>
  <c r="J5129" i="7"/>
  <c r="J5130" i="7"/>
  <c r="J5131" i="7"/>
  <c r="J5132" i="7"/>
  <c r="J5133" i="7"/>
  <c r="J5134" i="7"/>
  <c r="J5135" i="7"/>
  <c r="J5136" i="7"/>
  <c r="J5137" i="7"/>
  <c r="J5138" i="7"/>
  <c r="J5139" i="7"/>
  <c r="J5140" i="7"/>
  <c r="J5141" i="7"/>
  <c r="J5142" i="7"/>
  <c r="J5143" i="7"/>
  <c r="J5144" i="7"/>
  <c r="J5145" i="7"/>
  <c r="J5146" i="7"/>
  <c r="J5147" i="7"/>
  <c r="J5148" i="7"/>
  <c r="J5149" i="7"/>
  <c r="J5150" i="7"/>
  <c r="J5151" i="7"/>
  <c r="J5152" i="7"/>
  <c r="J5153" i="7"/>
  <c r="J5154" i="7"/>
  <c r="J5155" i="7"/>
  <c r="J5156" i="7"/>
  <c r="J5157" i="7"/>
  <c r="J5158" i="7"/>
  <c r="J5159" i="7"/>
  <c r="J5160" i="7"/>
  <c r="J5161" i="7"/>
  <c r="J5162" i="7"/>
  <c r="J5163" i="7"/>
  <c r="J5164" i="7"/>
  <c r="J5165" i="7"/>
  <c r="J5166" i="7"/>
  <c r="J5167" i="7"/>
  <c r="J5168" i="7"/>
  <c r="J5169" i="7"/>
  <c r="J5170" i="7"/>
  <c r="J5171" i="7"/>
  <c r="J5172" i="7"/>
  <c r="J5173" i="7"/>
  <c r="J5174" i="7"/>
  <c r="J5175" i="7"/>
  <c r="J5176" i="7"/>
  <c r="J5177" i="7"/>
  <c r="J5178" i="7"/>
  <c r="J5179" i="7"/>
  <c r="J5180" i="7"/>
  <c r="J5181" i="7"/>
  <c r="J5182" i="7"/>
  <c r="J5183" i="7"/>
  <c r="J5184" i="7"/>
  <c r="J5185" i="7"/>
  <c r="J5186" i="7"/>
  <c r="J5187" i="7"/>
  <c r="J5188" i="7"/>
  <c r="J5189" i="7"/>
  <c r="J5190" i="7"/>
  <c r="J5191" i="7"/>
  <c r="J5192" i="7"/>
  <c r="J5193" i="7"/>
  <c r="J5194" i="7"/>
  <c r="J5195" i="7"/>
  <c r="J5196" i="7"/>
  <c r="J5197" i="7"/>
  <c r="J5198" i="7"/>
  <c r="J5199" i="7"/>
  <c r="J5200" i="7"/>
  <c r="J5201" i="7"/>
  <c r="J5202" i="7"/>
  <c r="J5203" i="7"/>
  <c r="J5204" i="7"/>
  <c r="J5205" i="7"/>
  <c r="J5206" i="7"/>
  <c r="J5207" i="7"/>
  <c r="J5208" i="7"/>
  <c r="J5209" i="7"/>
  <c r="J5210" i="7"/>
  <c r="J5211" i="7"/>
  <c r="J5212" i="7"/>
  <c r="J5213" i="7"/>
  <c r="J5214" i="7"/>
  <c r="J5215" i="7"/>
  <c r="J5216" i="7"/>
  <c r="J5217" i="7"/>
  <c r="J5218" i="7"/>
  <c r="J5219" i="7"/>
  <c r="J5220" i="7"/>
  <c r="J5221" i="7"/>
  <c r="J5222" i="7"/>
  <c r="J5223" i="7"/>
  <c r="J5224" i="7"/>
  <c r="J5225" i="7"/>
  <c r="J5226" i="7"/>
  <c r="J5227" i="7"/>
  <c r="J5228" i="7"/>
  <c r="J5229" i="7"/>
  <c r="J5230" i="7"/>
  <c r="J5231" i="7"/>
  <c r="J5232" i="7"/>
  <c r="J5233" i="7"/>
  <c r="J5234" i="7"/>
  <c r="J5235" i="7"/>
  <c r="J5236" i="7"/>
  <c r="J5237" i="7"/>
  <c r="J5238" i="7"/>
  <c r="J5239" i="7"/>
  <c r="J5240" i="7"/>
  <c r="J5241" i="7"/>
  <c r="J5242" i="7"/>
  <c r="J5243" i="7"/>
  <c r="J5244" i="7"/>
  <c r="J5245" i="7"/>
  <c r="J5246" i="7"/>
  <c r="J5247" i="7"/>
  <c r="J5248" i="7"/>
  <c r="J5249" i="7"/>
  <c r="J5250" i="7"/>
  <c r="J5251" i="7"/>
  <c r="J5252" i="7"/>
  <c r="J5253" i="7"/>
  <c r="J5254" i="7"/>
  <c r="J5255" i="7"/>
  <c r="J5256" i="7"/>
  <c r="J5257" i="7"/>
  <c r="J5258" i="7"/>
  <c r="J5259" i="7"/>
  <c r="J5260" i="7"/>
  <c r="J5261" i="7"/>
  <c r="J5262" i="7"/>
  <c r="J5263" i="7"/>
  <c r="J5264" i="7"/>
  <c r="J5265" i="7"/>
  <c r="J5266" i="7"/>
  <c r="J5267" i="7"/>
  <c r="J5268" i="7"/>
  <c r="J5269" i="7"/>
  <c r="J5270" i="7"/>
  <c r="J5271" i="7"/>
  <c r="J5272" i="7"/>
  <c r="J5273" i="7"/>
  <c r="J5274" i="7"/>
  <c r="J5275" i="7"/>
  <c r="J5276" i="7"/>
  <c r="J5277" i="7"/>
  <c r="J5278" i="7"/>
  <c r="J5279" i="7"/>
  <c r="J5280" i="7"/>
  <c r="J5281" i="7"/>
  <c r="J5282" i="7"/>
  <c r="J5283" i="7"/>
  <c r="J5284" i="7"/>
  <c r="J5285" i="7"/>
  <c r="J5286" i="7"/>
  <c r="J5287" i="7"/>
  <c r="J5288" i="7"/>
  <c r="J5289" i="7"/>
  <c r="J5290" i="7"/>
  <c r="J5291" i="7"/>
  <c r="J5292" i="7"/>
  <c r="J5293" i="7"/>
  <c r="J5294" i="7"/>
  <c r="J5295" i="7"/>
  <c r="J5296" i="7"/>
  <c r="J5297" i="7"/>
  <c r="J5298" i="7"/>
  <c r="J5299" i="7"/>
  <c r="J5300" i="7"/>
  <c r="J5301" i="7"/>
  <c r="J5302" i="7"/>
  <c r="J5303" i="7"/>
  <c r="J5304" i="7"/>
  <c r="J5305" i="7"/>
  <c r="J5306" i="7"/>
  <c r="J5307" i="7"/>
  <c r="J5308" i="7"/>
  <c r="J5309" i="7"/>
  <c r="J5310" i="7"/>
  <c r="J5311" i="7"/>
  <c r="J5312" i="7"/>
  <c r="J5313" i="7"/>
  <c r="J5314" i="7"/>
  <c r="J5315" i="7"/>
  <c r="J5316" i="7"/>
  <c r="J5317" i="7"/>
  <c r="J5318" i="7"/>
  <c r="J5319" i="7"/>
  <c r="J5320" i="7"/>
  <c r="J5321" i="7"/>
  <c r="J5322" i="7"/>
  <c r="J5323" i="7"/>
  <c r="J5324" i="7"/>
  <c r="J5325" i="7"/>
  <c r="J5326" i="7"/>
  <c r="J5327" i="7"/>
  <c r="J5328" i="7"/>
  <c r="J5329" i="7"/>
  <c r="J5330" i="7"/>
  <c r="J5331" i="7"/>
  <c r="J5332" i="7"/>
  <c r="J5333" i="7"/>
  <c r="J5334" i="7"/>
  <c r="J5335" i="7"/>
  <c r="J5336" i="7"/>
  <c r="J5337" i="7"/>
  <c r="J5338" i="7"/>
  <c r="J5339" i="7"/>
  <c r="J5340" i="7"/>
  <c r="J5341" i="7"/>
  <c r="J5342" i="7"/>
  <c r="J5343" i="7"/>
  <c r="J5344" i="7"/>
  <c r="J5345" i="7"/>
  <c r="J5346" i="7"/>
  <c r="J5347" i="7"/>
  <c r="J5348" i="7"/>
  <c r="J5349" i="7"/>
  <c r="J5350" i="7"/>
  <c r="J5351" i="7"/>
  <c r="J5352" i="7"/>
  <c r="J5353" i="7"/>
  <c r="J5354" i="7"/>
  <c r="J5355" i="7"/>
  <c r="J5356" i="7"/>
  <c r="J5357" i="7"/>
  <c r="J5358" i="7"/>
  <c r="J5359" i="7"/>
  <c r="J5360" i="7"/>
  <c r="J5361" i="7"/>
  <c r="J5362" i="7"/>
  <c r="J5363" i="7"/>
  <c r="J5364" i="7"/>
  <c r="J5365" i="7"/>
  <c r="J5366" i="7"/>
  <c r="J5367" i="7"/>
  <c r="J5368" i="7"/>
  <c r="J5369" i="7"/>
  <c r="J5370" i="7"/>
  <c r="J5371" i="7"/>
  <c r="J5372" i="7"/>
  <c r="J5373" i="7"/>
  <c r="J5374" i="7"/>
  <c r="J5375" i="7"/>
  <c r="J5376" i="7"/>
  <c r="J5377" i="7"/>
  <c r="J5378" i="7"/>
  <c r="J5379" i="7"/>
  <c r="J5380" i="7"/>
  <c r="J5381" i="7"/>
  <c r="J5382" i="7"/>
  <c r="J5383" i="7"/>
  <c r="J5384" i="7"/>
  <c r="J5385" i="7"/>
  <c r="J5386" i="7"/>
  <c r="J5387" i="7"/>
  <c r="J5388" i="7"/>
  <c r="J5389" i="7"/>
  <c r="J5390" i="7"/>
  <c r="J5391" i="7"/>
  <c r="J5392" i="7"/>
  <c r="J5393" i="7"/>
  <c r="J5394" i="7"/>
  <c r="J5395" i="7"/>
  <c r="J5396" i="7"/>
  <c r="J5397" i="7"/>
  <c r="J5398" i="7"/>
  <c r="J5399" i="7"/>
  <c r="J5400" i="7"/>
  <c r="J5401" i="7"/>
  <c r="J5402" i="7"/>
  <c r="J5403" i="7"/>
  <c r="J5404" i="7"/>
  <c r="J5405" i="7"/>
  <c r="J5406" i="7"/>
  <c r="J5407" i="7"/>
  <c r="J5408" i="7"/>
  <c r="J5409" i="7"/>
  <c r="J5410" i="7"/>
  <c r="J5411" i="7"/>
  <c r="J5412" i="7"/>
  <c r="J5413" i="7"/>
  <c r="J5414" i="7"/>
  <c r="J5415" i="7"/>
  <c r="J5416" i="7"/>
  <c r="J5417" i="7"/>
  <c r="J5418" i="7"/>
  <c r="J5419" i="7"/>
  <c r="J5420" i="7"/>
  <c r="J5421" i="7"/>
  <c r="J5422" i="7"/>
  <c r="J5423" i="7"/>
  <c r="J5424" i="7"/>
  <c r="J5425" i="7"/>
  <c r="J5426" i="7"/>
  <c r="J5427" i="7"/>
  <c r="J5428" i="7"/>
  <c r="J5429" i="7"/>
  <c r="J5430" i="7"/>
  <c r="J5431" i="7"/>
  <c r="J5432" i="7"/>
  <c r="J5433" i="7"/>
  <c r="J5434" i="7"/>
  <c r="J5435" i="7"/>
  <c r="J5436" i="7"/>
  <c r="J5437" i="7"/>
  <c r="J5438" i="7"/>
  <c r="J5439" i="7"/>
  <c r="J5440" i="7"/>
  <c r="J5441" i="7"/>
  <c r="J5442" i="7"/>
  <c r="J5443" i="7"/>
  <c r="J5444" i="7"/>
  <c r="J5445" i="7"/>
  <c r="J5446" i="7"/>
  <c r="J5447" i="7"/>
  <c r="J5448" i="7"/>
  <c r="J5449" i="7"/>
  <c r="J5450" i="7"/>
  <c r="J5451" i="7"/>
  <c r="J5452" i="7"/>
  <c r="J5453" i="7"/>
  <c r="J5454" i="7"/>
  <c r="J5455" i="7"/>
  <c r="J5456" i="7"/>
  <c r="J5457" i="7"/>
  <c r="J5458" i="7"/>
  <c r="J5459" i="7"/>
  <c r="J5460" i="7"/>
  <c r="J5461" i="7"/>
  <c r="J5462" i="7"/>
  <c r="J5463" i="7"/>
  <c r="J5464" i="7"/>
  <c r="J5465" i="7"/>
  <c r="J5466" i="7"/>
  <c r="J5467" i="7"/>
  <c r="J5468" i="7"/>
  <c r="J5469" i="7"/>
  <c r="J5470" i="7"/>
  <c r="J5471" i="7"/>
  <c r="J5472" i="7"/>
  <c r="J5473" i="7"/>
  <c r="J5474" i="7"/>
  <c r="J5475" i="7"/>
  <c r="J5476" i="7"/>
  <c r="J5477" i="7"/>
  <c r="J5478" i="7"/>
  <c r="J5479" i="7"/>
  <c r="J5480" i="7"/>
  <c r="J5481" i="7"/>
  <c r="J5482" i="7"/>
  <c r="J5483" i="7"/>
  <c r="J5484" i="7"/>
  <c r="J5485" i="7"/>
  <c r="J5486" i="7"/>
  <c r="J5487" i="7"/>
  <c r="J5488" i="7"/>
  <c r="J5489" i="7"/>
  <c r="J5490" i="7"/>
  <c r="J5491" i="7"/>
  <c r="J5492" i="7"/>
  <c r="J5493" i="7"/>
  <c r="J5494" i="7"/>
  <c r="J5495" i="7"/>
  <c r="J5496" i="7"/>
  <c r="J5497" i="7"/>
  <c r="J5498" i="7"/>
  <c r="J5499" i="7"/>
  <c r="J5500" i="7"/>
  <c r="J5501" i="7"/>
  <c r="J5502" i="7"/>
  <c r="J5503" i="7"/>
  <c r="J5504" i="7"/>
  <c r="J5505" i="7"/>
  <c r="J5506" i="7"/>
  <c r="J5507" i="7"/>
  <c r="J5508" i="7"/>
  <c r="J5509" i="7"/>
  <c r="J5510" i="7"/>
  <c r="J5511" i="7"/>
  <c r="J5512" i="7"/>
  <c r="J5513" i="7"/>
  <c r="J5514" i="7"/>
  <c r="J5515" i="7"/>
  <c r="J5516" i="7"/>
  <c r="J5517" i="7"/>
  <c r="J5518" i="7"/>
  <c r="J5519" i="7"/>
  <c r="J5520" i="7"/>
  <c r="J5521" i="7"/>
  <c r="J5522" i="7"/>
  <c r="J5523" i="7"/>
  <c r="J5524" i="7"/>
  <c r="J5525" i="7"/>
  <c r="J5526" i="7"/>
  <c r="J5527" i="7"/>
  <c r="J5528" i="7"/>
  <c r="J5529" i="7"/>
  <c r="J5530" i="7"/>
  <c r="J5531" i="7"/>
  <c r="J5532" i="7"/>
  <c r="J5533" i="7"/>
  <c r="J5534" i="7"/>
  <c r="J5535" i="7"/>
  <c r="J5536" i="7"/>
  <c r="J5537" i="7"/>
  <c r="J5538" i="7"/>
  <c r="J5539" i="7"/>
  <c r="J5540" i="7"/>
  <c r="J5541" i="7"/>
  <c r="J5542" i="7"/>
  <c r="J5543" i="7"/>
  <c r="J5544" i="7"/>
  <c r="J5545" i="7"/>
  <c r="J5546" i="7"/>
  <c r="J5547" i="7"/>
  <c r="J5548" i="7"/>
  <c r="J5549" i="7"/>
  <c r="J5550" i="7"/>
  <c r="J5551" i="7"/>
  <c r="J5552" i="7"/>
  <c r="J5553" i="7"/>
  <c r="J5554" i="7"/>
  <c r="J5555" i="7"/>
  <c r="J5556" i="7"/>
  <c r="J5557" i="7"/>
  <c r="J5558" i="7"/>
  <c r="J5559" i="7"/>
  <c r="J5560" i="7"/>
  <c r="J5561" i="7"/>
  <c r="J5562" i="7"/>
  <c r="J5563" i="7"/>
  <c r="J5564" i="7"/>
  <c r="J5565" i="7"/>
  <c r="J5566" i="7"/>
  <c r="J5567" i="7"/>
  <c r="J5568" i="7"/>
  <c r="J5569" i="7"/>
  <c r="J5570" i="7"/>
  <c r="J5571" i="7"/>
  <c r="J5572" i="7"/>
  <c r="J5573" i="7"/>
  <c r="J5574" i="7"/>
  <c r="J5575" i="7"/>
  <c r="J5576" i="7"/>
  <c r="J5577" i="7"/>
  <c r="J5578" i="7"/>
  <c r="J5579" i="7"/>
  <c r="J5580" i="7"/>
  <c r="J5581" i="7"/>
  <c r="J5582" i="7"/>
  <c r="J5583" i="7"/>
  <c r="J5584" i="7"/>
  <c r="J5585" i="7"/>
  <c r="J5586" i="7"/>
  <c r="J5587" i="7"/>
  <c r="J5588" i="7"/>
  <c r="J5589" i="7"/>
  <c r="J5590" i="7"/>
  <c r="J5591" i="7"/>
  <c r="J5592" i="7"/>
  <c r="J5593" i="7"/>
  <c r="J5594" i="7"/>
  <c r="J5595" i="7"/>
  <c r="J5596" i="7"/>
  <c r="J5597" i="7"/>
  <c r="J5598" i="7"/>
  <c r="J5599" i="7"/>
  <c r="J5600" i="7"/>
  <c r="J5601" i="7"/>
  <c r="J5602" i="7"/>
  <c r="J5603" i="7"/>
  <c r="J5604" i="7"/>
  <c r="J5605" i="7"/>
  <c r="J5606" i="7"/>
  <c r="J5607" i="7"/>
  <c r="J5608" i="7"/>
  <c r="J5609" i="7"/>
  <c r="J5610" i="7"/>
  <c r="J5611" i="7"/>
  <c r="J5612" i="7"/>
  <c r="J5613" i="7"/>
  <c r="J5614" i="7"/>
  <c r="J5615" i="7"/>
  <c r="J5616" i="7"/>
  <c r="J5617" i="7"/>
  <c r="J5618" i="7"/>
  <c r="J5619" i="7"/>
  <c r="J5620" i="7"/>
  <c r="J5621" i="7"/>
  <c r="J5622" i="7"/>
  <c r="J5623" i="7"/>
  <c r="J5624" i="7"/>
  <c r="J5625" i="7"/>
  <c r="J5626" i="7"/>
  <c r="J5627" i="7"/>
  <c r="J5628" i="7"/>
  <c r="J5629" i="7"/>
  <c r="J5630" i="7"/>
  <c r="J5631" i="7"/>
  <c r="J5632" i="7"/>
  <c r="J5633" i="7"/>
  <c r="J5634" i="7"/>
  <c r="J5635" i="7"/>
  <c r="J5636" i="7"/>
  <c r="J5637" i="7"/>
  <c r="J5638" i="7"/>
  <c r="J5639" i="7"/>
  <c r="J5640" i="7"/>
  <c r="J5641" i="7"/>
  <c r="J5642" i="7"/>
  <c r="J5643" i="7"/>
  <c r="J5644" i="7"/>
  <c r="J5645" i="7"/>
  <c r="J5646" i="7"/>
  <c r="J5647" i="7"/>
  <c r="J5648" i="7"/>
  <c r="J5649" i="7"/>
  <c r="J5650" i="7"/>
  <c r="J5651" i="7"/>
  <c r="J5652" i="7"/>
  <c r="J5653" i="7"/>
  <c r="J5654" i="7"/>
  <c r="J5655" i="7"/>
  <c r="J5656" i="7"/>
  <c r="J5657" i="7"/>
  <c r="J5658" i="7"/>
  <c r="J5659" i="7"/>
  <c r="J5660" i="7"/>
  <c r="J5661" i="7"/>
  <c r="J5662" i="7"/>
  <c r="J5663" i="7"/>
  <c r="J5664" i="7"/>
  <c r="J5665" i="7"/>
  <c r="J5666" i="7"/>
  <c r="J5667" i="7"/>
  <c r="J5668" i="7"/>
  <c r="J5669" i="7"/>
  <c r="J5670" i="7"/>
  <c r="J5671" i="7"/>
  <c r="J5672" i="7"/>
  <c r="J5673" i="7"/>
  <c r="J5674" i="7"/>
  <c r="J5675" i="7"/>
  <c r="J5676" i="7"/>
  <c r="J5677" i="7"/>
  <c r="J5678" i="7"/>
  <c r="J5679" i="7"/>
  <c r="J5680" i="7"/>
  <c r="J5681" i="7"/>
  <c r="J5682" i="7"/>
  <c r="J5683" i="7"/>
  <c r="J5684" i="7"/>
  <c r="J5685" i="7"/>
  <c r="J5686" i="7"/>
  <c r="J5687" i="7"/>
  <c r="J5688" i="7"/>
  <c r="J5689" i="7"/>
  <c r="J5690" i="7"/>
  <c r="J5691" i="7"/>
  <c r="J5692" i="7"/>
  <c r="J5693" i="7"/>
  <c r="J5694" i="7"/>
  <c r="J5695" i="7"/>
  <c r="J5696" i="7"/>
  <c r="J5697" i="7"/>
  <c r="J5698" i="7"/>
  <c r="J5699" i="7"/>
  <c r="J5700" i="7"/>
  <c r="J5701" i="7"/>
  <c r="J5702" i="7"/>
  <c r="J5703" i="7"/>
  <c r="J5704" i="7"/>
  <c r="J5705" i="7"/>
  <c r="J5706" i="7"/>
  <c r="J5707" i="7"/>
  <c r="J5708" i="7"/>
  <c r="J5709" i="7"/>
  <c r="J5710" i="7"/>
  <c r="J5711" i="7"/>
  <c r="J5712" i="7"/>
  <c r="J5713" i="7"/>
  <c r="J5714" i="7"/>
  <c r="J5715" i="7"/>
  <c r="J5716" i="7"/>
  <c r="J5717" i="7"/>
  <c r="J5718" i="7"/>
  <c r="J5719" i="7"/>
  <c r="J5720" i="7"/>
  <c r="J5721" i="7"/>
  <c r="J5722" i="7"/>
  <c r="J5723" i="7"/>
  <c r="J5724" i="7"/>
  <c r="J5725" i="7"/>
  <c r="J5726" i="7"/>
  <c r="J5727" i="7"/>
  <c r="J5728" i="7"/>
  <c r="J5729" i="7"/>
  <c r="J5730" i="7"/>
  <c r="J5731" i="7"/>
  <c r="J5732" i="7"/>
  <c r="J5733" i="7"/>
  <c r="J5734" i="7"/>
  <c r="J5735" i="7"/>
  <c r="J5736" i="7"/>
  <c r="J5737" i="7"/>
  <c r="J5738" i="7"/>
  <c r="J5739" i="7"/>
  <c r="J5740" i="7"/>
  <c r="J5741" i="7"/>
  <c r="J5742" i="7"/>
  <c r="J5743" i="7"/>
  <c r="J5744" i="7"/>
  <c r="J5745" i="7"/>
  <c r="J5746" i="7"/>
  <c r="J5747" i="7"/>
  <c r="J5748" i="7"/>
  <c r="J5749" i="7"/>
  <c r="J5750" i="7"/>
  <c r="J5751" i="7"/>
  <c r="J5752" i="7"/>
  <c r="J5753" i="7"/>
  <c r="J5754" i="7"/>
  <c r="J5755" i="7"/>
  <c r="J5756" i="7"/>
  <c r="J5757" i="7"/>
  <c r="J5758" i="7"/>
  <c r="J5759" i="7"/>
  <c r="J5760" i="7"/>
  <c r="J5761" i="7"/>
  <c r="J5762" i="7"/>
  <c r="J5763" i="7"/>
  <c r="J5764" i="7"/>
  <c r="J5765" i="7"/>
  <c r="J5766" i="7"/>
  <c r="J5767" i="7"/>
  <c r="J5768" i="7"/>
  <c r="J5769" i="7"/>
  <c r="J5770" i="7"/>
  <c r="J5771" i="7"/>
  <c r="J5772" i="7"/>
  <c r="J5773" i="7"/>
  <c r="J5774" i="7"/>
  <c r="J5775" i="7"/>
  <c r="J5776" i="7"/>
  <c r="J5777" i="7"/>
  <c r="J5778" i="7"/>
  <c r="J5779" i="7"/>
  <c r="J5780" i="7"/>
  <c r="J5781" i="7"/>
  <c r="J5782" i="7"/>
  <c r="J5783" i="7"/>
  <c r="J5784" i="7"/>
  <c r="J5785" i="7"/>
  <c r="J5786" i="7"/>
  <c r="J5787" i="7"/>
  <c r="J5788" i="7"/>
  <c r="J5789" i="7"/>
  <c r="J5790" i="7"/>
  <c r="J5791" i="7"/>
  <c r="J5792" i="7"/>
  <c r="J5793" i="7"/>
  <c r="J5794" i="7"/>
  <c r="J5795" i="7"/>
  <c r="J5796" i="7"/>
  <c r="J5797" i="7"/>
  <c r="J5798" i="7"/>
  <c r="J5799" i="7"/>
  <c r="J5800" i="7"/>
  <c r="J5801" i="7"/>
  <c r="J5802" i="7"/>
  <c r="J5803" i="7"/>
  <c r="J5804" i="7"/>
  <c r="J5805" i="7"/>
  <c r="J5806" i="7"/>
  <c r="J5807" i="7"/>
  <c r="J5808" i="7"/>
  <c r="J5809" i="7"/>
  <c r="J5810" i="7"/>
  <c r="J5811" i="7"/>
  <c r="J5812" i="7"/>
  <c r="J5813" i="7"/>
  <c r="J5814" i="7"/>
  <c r="J5815" i="7"/>
  <c r="J5816" i="7"/>
  <c r="J5817" i="7"/>
  <c r="J5818" i="7"/>
  <c r="J5819" i="7"/>
  <c r="J5820" i="7"/>
  <c r="J5821" i="7"/>
  <c r="J5822" i="7"/>
  <c r="J5823" i="7"/>
  <c r="J5824" i="7"/>
  <c r="J5825" i="7"/>
  <c r="J5826" i="7"/>
  <c r="J5827" i="7"/>
  <c r="J5828" i="7"/>
  <c r="J5829" i="7"/>
  <c r="J5830" i="7"/>
  <c r="J5831" i="7"/>
  <c r="J5832" i="7"/>
  <c r="J5833" i="7"/>
  <c r="J5834" i="7"/>
  <c r="J5835" i="7"/>
  <c r="J5836" i="7"/>
  <c r="J5837" i="7"/>
  <c r="J5838" i="7"/>
  <c r="J5839" i="7"/>
  <c r="J5840" i="7"/>
  <c r="J5841" i="7"/>
  <c r="J5842" i="7"/>
  <c r="J5843" i="7"/>
  <c r="J5844" i="7"/>
  <c r="J5845" i="7"/>
  <c r="J5846" i="7"/>
  <c r="J5847" i="7"/>
  <c r="J5848" i="7"/>
  <c r="J5849" i="7"/>
  <c r="J5850" i="7"/>
  <c r="J5851" i="7"/>
  <c r="J5852" i="7"/>
  <c r="J5853" i="7"/>
  <c r="J5854" i="7"/>
  <c r="J5855" i="7"/>
  <c r="J5856" i="7"/>
  <c r="J5857" i="7"/>
  <c r="J5858" i="7"/>
  <c r="J5859" i="7"/>
  <c r="J5860" i="7"/>
  <c r="J5861" i="7"/>
  <c r="J5862" i="7"/>
  <c r="J5863" i="7"/>
  <c r="J5864" i="7"/>
  <c r="J5865" i="7"/>
  <c r="J5866" i="7"/>
  <c r="J5867" i="7"/>
  <c r="J5868" i="7"/>
  <c r="J5869" i="7"/>
  <c r="J5870" i="7"/>
  <c r="J5871" i="7"/>
  <c r="J5872" i="7"/>
  <c r="J5873" i="7"/>
  <c r="J5874" i="7"/>
  <c r="J5875" i="7"/>
  <c r="J5876" i="7"/>
  <c r="J5877" i="7"/>
  <c r="J5878" i="7"/>
  <c r="J5879" i="7"/>
  <c r="J5880" i="7"/>
  <c r="J5881" i="7"/>
  <c r="J5882" i="7"/>
  <c r="J5883" i="7"/>
  <c r="J5884" i="7"/>
  <c r="J5885" i="7"/>
  <c r="J5886" i="7"/>
  <c r="J5887" i="7"/>
  <c r="J5888" i="7"/>
  <c r="J5889" i="7"/>
  <c r="J5890" i="7"/>
  <c r="J5891" i="7"/>
  <c r="J5892" i="7"/>
  <c r="J5893" i="7"/>
  <c r="J5894" i="7"/>
  <c r="J5895" i="7"/>
  <c r="J5896" i="7"/>
  <c r="J5897" i="7"/>
  <c r="J5898" i="7"/>
  <c r="J5899" i="7"/>
  <c r="J5900" i="7"/>
  <c r="J5901" i="7"/>
  <c r="J5902" i="7"/>
  <c r="J5903" i="7"/>
  <c r="J5904" i="7"/>
  <c r="J5905" i="7"/>
  <c r="J5906" i="7"/>
  <c r="J5907" i="7"/>
  <c r="J5908" i="7"/>
  <c r="J5909" i="7"/>
  <c r="J5910" i="7"/>
  <c r="J5911" i="7"/>
  <c r="J5912" i="7"/>
  <c r="J5913" i="7"/>
  <c r="J5914" i="7"/>
  <c r="J5915" i="7"/>
  <c r="J5916" i="7"/>
  <c r="J5917" i="7"/>
  <c r="J5918" i="7"/>
  <c r="J5919" i="7"/>
  <c r="J5920" i="7"/>
  <c r="J5921" i="7"/>
  <c r="J5922" i="7"/>
  <c r="J5923" i="7"/>
  <c r="J5924" i="7"/>
  <c r="J5925" i="7"/>
  <c r="J5926" i="7"/>
  <c r="J5927" i="7"/>
  <c r="J5928" i="7"/>
  <c r="J5929" i="7"/>
  <c r="J5930" i="7"/>
  <c r="J5931" i="7"/>
  <c r="J5932" i="7"/>
  <c r="J5933" i="7"/>
  <c r="J5934" i="7"/>
  <c r="J5935" i="7"/>
  <c r="J5936" i="7"/>
  <c r="J5937" i="7"/>
  <c r="J5938" i="7"/>
  <c r="J5939" i="7"/>
  <c r="J5940" i="7"/>
  <c r="J5941" i="7"/>
  <c r="J5942" i="7"/>
  <c r="J5943" i="7"/>
  <c r="J5944" i="7"/>
  <c r="J5945" i="7"/>
  <c r="J5946" i="7"/>
  <c r="J5947" i="7"/>
  <c r="J5948" i="7"/>
  <c r="J5949" i="7"/>
  <c r="J5950" i="7"/>
  <c r="J5951" i="7"/>
  <c r="J5952" i="7"/>
  <c r="J5953" i="7"/>
  <c r="J5954" i="7"/>
  <c r="J5955" i="7"/>
  <c r="J5956" i="7"/>
  <c r="J5957" i="7"/>
  <c r="J5958" i="7"/>
  <c r="J5959" i="7"/>
  <c r="J5960" i="7"/>
  <c r="J5961" i="7"/>
  <c r="J5962" i="7"/>
  <c r="J5963" i="7"/>
  <c r="J5964" i="7"/>
  <c r="J5965" i="7"/>
  <c r="J5966" i="7"/>
  <c r="J5967" i="7"/>
  <c r="J5968" i="7"/>
  <c r="J5969" i="7"/>
  <c r="J5970" i="7"/>
  <c r="J5971" i="7"/>
  <c r="J5972" i="7"/>
  <c r="J5973" i="7"/>
  <c r="J5974" i="7"/>
  <c r="J5975" i="7"/>
  <c r="J5976" i="7"/>
  <c r="J5977" i="7"/>
  <c r="J5978" i="7"/>
  <c r="J5979" i="7"/>
  <c r="J5980" i="7"/>
  <c r="J5981" i="7"/>
  <c r="J5982" i="7"/>
  <c r="J5983" i="7"/>
  <c r="J5984" i="7"/>
  <c r="J5985" i="7"/>
  <c r="J5986" i="7"/>
  <c r="J5987" i="7"/>
  <c r="J5988" i="7"/>
  <c r="J5989" i="7"/>
  <c r="J5990" i="7"/>
  <c r="J5991" i="7"/>
  <c r="J5992" i="7"/>
  <c r="J5993" i="7"/>
  <c r="J5994" i="7"/>
  <c r="J5995" i="7"/>
  <c r="J5996" i="7"/>
  <c r="J5997" i="7"/>
  <c r="J5998" i="7"/>
  <c r="J5999" i="7"/>
  <c r="J6000" i="7"/>
  <c r="J6001" i="7"/>
  <c r="J6002" i="7"/>
  <c r="J6003" i="7"/>
  <c r="J6004" i="7"/>
  <c r="J6005" i="7"/>
  <c r="J6006" i="7"/>
  <c r="J6007" i="7"/>
  <c r="J6008" i="7"/>
  <c r="J6009" i="7"/>
  <c r="J6010" i="7"/>
  <c r="J6011" i="7"/>
  <c r="J6012" i="7"/>
  <c r="J6013" i="7"/>
  <c r="J6014" i="7"/>
  <c r="J6015" i="7"/>
  <c r="J6016" i="7"/>
  <c r="J6017" i="7"/>
  <c r="J6018" i="7"/>
  <c r="J6019" i="7"/>
  <c r="J6020" i="7"/>
  <c r="J6021" i="7"/>
  <c r="J6022" i="7"/>
  <c r="J6023" i="7"/>
  <c r="J6024" i="7"/>
  <c r="J6025" i="7"/>
  <c r="J6026" i="7"/>
  <c r="J6027" i="7"/>
  <c r="J6028" i="7"/>
  <c r="J6029" i="7"/>
  <c r="J6030" i="7"/>
  <c r="J6031" i="7"/>
  <c r="J6032" i="7"/>
  <c r="J6033" i="7"/>
  <c r="J6034" i="7"/>
  <c r="J6035" i="7"/>
  <c r="J6036" i="7"/>
  <c r="J6037" i="7"/>
  <c r="J6038" i="7"/>
  <c r="J6039" i="7"/>
  <c r="J6040" i="7"/>
  <c r="J6041" i="7"/>
  <c r="J6042" i="7"/>
  <c r="J6043" i="7"/>
  <c r="J6044" i="7"/>
  <c r="J6045" i="7"/>
  <c r="J6046" i="7"/>
  <c r="J6047" i="7"/>
  <c r="J6048" i="7"/>
  <c r="J6049" i="7"/>
  <c r="J6050" i="7"/>
  <c r="J6051" i="7"/>
  <c r="J6052" i="7"/>
  <c r="J6053" i="7"/>
  <c r="J6054" i="7"/>
  <c r="J6055" i="7"/>
  <c r="J6056" i="7"/>
  <c r="J6057" i="7"/>
  <c r="J6058" i="7"/>
  <c r="J6059" i="7"/>
  <c r="J6060" i="7"/>
  <c r="J6061" i="7"/>
  <c r="J6062" i="7"/>
  <c r="J6063" i="7"/>
  <c r="J6064" i="7"/>
  <c r="J6065" i="7"/>
  <c r="J6066" i="7"/>
  <c r="J6067" i="7"/>
  <c r="J6068" i="7"/>
  <c r="J6069" i="7"/>
  <c r="J6070" i="7"/>
  <c r="J6071" i="7"/>
  <c r="J6072" i="7"/>
  <c r="J6073" i="7"/>
  <c r="J6074" i="7"/>
  <c r="J6075" i="7"/>
  <c r="J6076" i="7"/>
  <c r="J6077" i="7"/>
  <c r="J6078" i="7"/>
  <c r="J6079" i="7"/>
  <c r="J6080" i="7"/>
  <c r="J6081" i="7"/>
  <c r="J6082" i="7"/>
  <c r="J6083" i="7"/>
  <c r="J6084" i="7"/>
  <c r="J6085" i="7"/>
  <c r="J6086" i="7"/>
  <c r="J6087" i="7"/>
  <c r="J6088" i="7"/>
  <c r="J6089" i="7"/>
  <c r="J6090" i="7"/>
  <c r="J6091" i="7"/>
  <c r="J6092" i="7"/>
  <c r="J6093" i="7"/>
  <c r="J6094" i="7"/>
  <c r="J6095" i="7"/>
  <c r="J6096" i="7"/>
  <c r="J6097" i="7"/>
  <c r="J6098" i="7"/>
  <c r="J6099" i="7"/>
  <c r="J6100" i="7"/>
  <c r="J6101" i="7"/>
  <c r="J6102" i="7"/>
  <c r="J6103" i="7"/>
  <c r="J6104" i="7"/>
  <c r="J6105" i="7"/>
  <c r="J6106" i="7"/>
  <c r="J6107" i="7"/>
  <c r="J6108" i="7"/>
  <c r="J6109" i="7"/>
  <c r="J6110" i="7"/>
  <c r="J6111" i="7"/>
  <c r="J6112" i="7"/>
  <c r="J6113" i="7"/>
  <c r="J6114" i="7"/>
  <c r="J6115" i="7"/>
  <c r="J6116" i="7"/>
  <c r="J6117" i="7"/>
  <c r="J6118" i="7"/>
  <c r="J6119" i="7"/>
  <c r="J6120" i="7"/>
  <c r="J6121" i="7"/>
  <c r="J6122" i="7"/>
  <c r="J6123" i="7"/>
  <c r="J6124" i="7"/>
  <c r="J6125" i="7"/>
  <c r="J6126" i="7"/>
  <c r="J6127" i="7"/>
  <c r="J6128" i="7"/>
  <c r="J6129" i="7"/>
  <c r="J6130" i="7"/>
  <c r="J6131" i="7"/>
  <c r="J6132" i="7"/>
  <c r="J6133" i="7"/>
  <c r="J6134" i="7"/>
  <c r="J6135" i="7"/>
  <c r="J6136" i="7"/>
  <c r="J6137" i="7"/>
  <c r="J6138" i="7"/>
  <c r="J6139" i="7"/>
  <c r="J6140" i="7"/>
  <c r="J6141" i="7"/>
  <c r="J6142" i="7"/>
  <c r="J6143" i="7"/>
  <c r="J6144" i="7"/>
  <c r="J6145" i="7"/>
  <c r="J6146" i="7"/>
  <c r="J6147" i="7"/>
  <c r="J6148" i="7"/>
  <c r="J6149" i="7"/>
  <c r="J6150" i="7"/>
  <c r="J6151" i="7"/>
  <c r="J6152" i="7"/>
  <c r="J6153" i="7"/>
  <c r="J6154" i="7"/>
  <c r="J6155" i="7"/>
  <c r="J6156" i="7"/>
  <c r="J6157" i="7"/>
  <c r="J6158" i="7"/>
  <c r="J6159" i="7"/>
  <c r="J6160" i="7"/>
  <c r="J6161" i="7"/>
  <c r="J6162" i="7"/>
  <c r="J6163" i="7"/>
  <c r="J6164" i="7"/>
  <c r="J6165" i="7"/>
  <c r="J6166" i="7"/>
  <c r="J6167" i="7"/>
  <c r="J6168" i="7"/>
  <c r="J6169" i="7"/>
  <c r="J6170" i="7"/>
  <c r="J6171" i="7"/>
  <c r="J6172" i="7"/>
  <c r="J6173" i="7"/>
  <c r="J6174" i="7"/>
  <c r="J6175" i="7"/>
  <c r="J6176" i="7"/>
  <c r="J6177" i="7"/>
  <c r="J6178" i="7"/>
  <c r="J6179" i="7"/>
  <c r="J6180" i="7"/>
  <c r="J6181" i="7"/>
  <c r="J6182" i="7"/>
  <c r="J6183" i="7"/>
  <c r="J6184" i="7"/>
  <c r="J6185" i="7"/>
  <c r="J6186" i="7"/>
  <c r="J6187" i="7"/>
  <c r="J6188" i="7"/>
  <c r="J6189" i="7"/>
  <c r="J6190" i="7"/>
  <c r="J6191" i="7"/>
  <c r="J6192" i="7"/>
  <c r="J6193" i="7"/>
  <c r="J6194" i="7"/>
  <c r="J6195" i="7"/>
  <c r="J6196" i="7"/>
  <c r="J6197" i="7"/>
  <c r="J6198" i="7"/>
  <c r="J6199" i="7"/>
  <c r="J6200" i="7"/>
  <c r="J6201" i="7"/>
  <c r="J6202" i="7"/>
  <c r="J6203" i="7"/>
  <c r="J6204" i="7"/>
  <c r="J6205" i="7"/>
  <c r="J6206" i="7"/>
  <c r="J6207" i="7"/>
  <c r="J6208" i="7"/>
  <c r="J6209" i="7"/>
  <c r="J6210" i="7"/>
  <c r="J6211" i="7"/>
  <c r="J6212" i="7"/>
  <c r="J6213" i="7"/>
  <c r="J6214" i="7"/>
  <c r="J6215" i="7"/>
  <c r="J6216" i="7"/>
  <c r="J6217" i="7"/>
  <c r="J6218" i="7"/>
  <c r="J6219" i="7"/>
  <c r="J6220" i="7"/>
  <c r="J6221" i="7"/>
  <c r="J6222" i="7"/>
  <c r="J6223" i="7"/>
  <c r="J6224" i="7"/>
  <c r="J6225" i="7"/>
  <c r="J6226" i="7"/>
  <c r="J6227" i="7"/>
  <c r="J6228" i="7"/>
  <c r="J6229" i="7"/>
  <c r="J6230" i="7"/>
  <c r="J6231" i="7"/>
  <c r="J6232" i="7"/>
  <c r="J6233" i="7"/>
  <c r="J6234" i="7"/>
  <c r="J6235" i="7"/>
  <c r="J6236" i="7"/>
  <c r="J6237" i="7"/>
  <c r="J6238" i="7"/>
  <c r="J6239" i="7"/>
  <c r="J6240" i="7"/>
  <c r="J6241" i="7"/>
  <c r="J6242" i="7"/>
  <c r="J6243" i="7"/>
  <c r="J6244" i="7"/>
  <c r="J6245" i="7"/>
  <c r="J6246" i="7"/>
  <c r="J6247" i="7"/>
  <c r="J6248" i="7"/>
  <c r="J6249" i="7"/>
  <c r="J6250" i="7"/>
  <c r="J6251" i="7"/>
  <c r="J6252" i="7"/>
  <c r="J6253" i="7"/>
  <c r="J6254" i="7"/>
  <c r="J6255" i="7"/>
  <c r="J6256" i="7"/>
  <c r="J6257" i="7"/>
  <c r="J6258" i="7"/>
  <c r="J6259" i="7"/>
  <c r="J6260" i="7"/>
  <c r="J6261" i="7"/>
  <c r="J6262" i="7"/>
  <c r="J6263" i="7"/>
  <c r="J6264" i="7"/>
  <c r="J6265" i="7"/>
  <c r="J6266" i="7"/>
  <c r="J6267" i="7"/>
  <c r="J6268" i="7"/>
  <c r="J6269" i="7"/>
  <c r="J6270" i="7"/>
  <c r="J6271" i="7"/>
  <c r="J6272" i="7"/>
  <c r="J6273" i="7"/>
  <c r="J6274" i="7"/>
  <c r="J6275" i="7"/>
  <c r="J6276" i="7"/>
  <c r="J6277" i="7"/>
  <c r="J6278" i="7"/>
  <c r="J6279" i="7"/>
  <c r="J6280" i="7"/>
  <c r="J6281" i="7"/>
  <c r="J6282" i="7"/>
  <c r="J6283" i="7"/>
  <c r="J6284" i="7"/>
  <c r="J6285" i="7"/>
  <c r="J6286" i="7"/>
  <c r="J6287" i="7"/>
  <c r="J6288" i="7"/>
  <c r="J6289" i="7"/>
  <c r="J6290" i="7"/>
  <c r="J6291" i="7"/>
  <c r="J6292" i="7"/>
  <c r="J6293" i="7"/>
  <c r="J6294" i="7"/>
  <c r="J6295" i="7"/>
  <c r="J6296" i="7"/>
  <c r="J6297" i="7"/>
  <c r="J6298" i="7"/>
  <c r="J6299" i="7"/>
  <c r="J6300" i="7"/>
  <c r="J6301" i="7"/>
  <c r="J6302" i="7"/>
  <c r="J6303" i="7"/>
  <c r="J6304" i="7"/>
  <c r="J6305" i="7"/>
  <c r="J6306" i="7"/>
  <c r="J6307" i="7"/>
  <c r="J6308" i="7"/>
  <c r="J6309" i="7"/>
  <c r="J6310" i="7"/>
  <c r="J6311" i="7"/>
  <c r="J6312" i="7"/>
  <c r="J6313" i="7"/>
  <c r="J6314" i="7"/>
  <c r="J6315" i="7"/>
  <c r="J6316" i="7"/>
  <c r="J6317" i="7"/>
  <c r="J6318" i="7"/>
  <c r="J6319" i="7"/>
  <c r="J6320" i="7"/>
  <c r="J6321" i="7"/>
  <c r="J6322" i="7"/>
  <c r="J6323" i="7"/>
  <c r="J6324" i="7"/>
  <c r="J6325" i="7"/>
  <c r="J6326" i="7"/>
  <c r="J6327" i="7"/>
  <c r="J6328" i="7"/>
  <c r="J6329" i="7"/>
  <c r="J6330" i="7"/>
  <c r="J6331" i="7"/>
  <c r="J6332" i="7"/>
  <c r="J6333" i="7"/>
  <c r="J6334" i="7"/>
  <c r="J6335" i="7"/>
  <c r="J6336" i="7"/>
  <c r="J6337" i="7"/>
  <c r="J6338" i="7"/>
  <c r="J6339" i="7"/>
  <c r="J6340" i="7"/>
  <c r="J6341" i="7"/>
  <c r="J6342" i="7"/>
  <c r="J6343" i="7"/>
  <c r="J6344" i="7"/>
  <c r="J6345" i="7"/>
  <c r="J6346" i="7"/>
  <c r="J6347" i="7"/>
  <c r="J6348" i="7"/>
  <c r="J6349" i="7"/>
  <c r="J6350" i="7"/>
  <c r="J6351" i="7"/>
  <c r="J6352" i="7"/>
  <c r="J6353" i="7"/>
  <c r="J6354" i="7"/>
  <c r="J6355" i="7"/>
  <c r="J6356" i="7"/>
  <c r="J6357" i="7"/>
  <c r="J6358" i="7"/>
  <c r="J6359" i="7"/>
  <c r="J6360" i="7"/>
  <c r="J6361" i="7"/>
  <c r="J6362" i="7"/>
  <c r="J6363" i="7"/>
  <c r="J6364" i="7"/>
  <c r="J6365" i="7"/>
  <c r="J6366" i="7"/>
  <c r="J6367" i="7"/>
  <c r="J6368" i="7"/>
  <c r="J6369" i="7"/>
  <c r="J6370" i="7"/>
  <c r="J6371" i="7"/>
  <c r="J6372" i="7"/>
  <c r="J6373" i="7"/>
  <c r="J6374" i="7"/>
  <c r="J6375" i="7"/>
  <c r="J6376" i="7"/>
  <c r="J6377" i="7"/>
  <c r="J6378" i="7"/>
  <c r="J6379" i="7"/>
  <c r="J6380" i="7"/>
  <c r="J6381" i="7"/>
  <c r="J6382" i="7"/>
  <c r="J6383" i="7"/>
  <c r="J6384" i="7"/>
  <c r="J6385" i="7"/>
  <c r="J6386" i="7"/>
  <c r="J6387" i="7"/>
  <c r="J6388" i="7"/>
  <c r="J6389" i="7"/>
  <c r="J6390" i="7"/>
  <c r="J6391" i="7"/>
  <c r="J6392" i="7"/>
  <c r="J6393" i="7"/>
  <c r="J6394" i="7"/>
  <c r="J6395" i="7"/>
  <c r="J6396" i="7"/>
  <c r="J6397" i="7"/>
  <c r="J6398" i="7"/>
  <c r="J6399" i="7"/>
  <c r="J6400" i="7"/>
  <c r="J6401" i="7"/>
  <c r="J6402" i="7"/>
  <c r="J6403" i="7"/>
  <c r="J6404" i="7"/>
  <c r="J6405" i="7"/>
  <c r="J6406" i="7"/>
  <c r="J6407" i="7"/>
  <c r="J6408" i="7"/>
  <c r="J6409" i="7"/>
  <c r="J6410" i="7"/>
  <c r="J6411" i="7"/>
  <c r="J6412" i="7"/>
  <c r="J6413" i="7"/>
  <c r="J6414" i="7"/>
  <c r="J6415" i="7"/>
  <c r="J6416" i="7"/>
  <c r="J6417" i="7"/>
  <c r="J6418" i="7"/>
  <c r="J6419" i="7"/>
  <c r="J6420" i="7"/>
  <c r="J6421" i="7"/>
  <c r="J6422" i="7"/>
  <c r="J6423" i="7"/>
  <c r="J6424" i="7"/>
  <c r="J6425" i="7"/>
  <c r="J6426" i="7"/>
  <c r="J6427" i="7"/>
  <c r="J6428" i="7"/>
  <c r="J6429" i="7"/>
  <c r="J6430" i="7"/>
  <c r="J6431" i="7"/>
  <c r="J6432" i="7"/>
  <c r="J6433" i="7"/>
  <c r="J6434" i="7"/>
  <c r="J6435" i="7"/>
  <c r="J6436" i="7"/>
  <c r="J6437" i="7"/>
  <c r="J6438" i="7"/>
  <c r="J6439" i="7"/>
  <c r="J6440" i="7"/>
  <c r="J6441" i="7"/>
  <c r="J6442" i="7"/>
  <c r="J6443" i="7"/>
  <c r="J6444" i="7"/>
  <c r="J6445" i="7"/>
  <c r="J6446" i="7"/>
  <c r="J6447" i="7"/>
  <c r="J6448" i="7"/>
  <c r="J6449" i="7"/>
  <c r="J6450" i="7"/>
  <c r="J6451" i="7"/>
  <c r="J6452" i="7"/>
  <c r="J6453" i="7"/>
  <c r="J6454" i="7"/>
  <c r="J6455" i="7"/>
  <c r="J6456" i="7"/>
  <c r="J6457" i="7"/>
  <c r="J6458" i="7"/>
  <c r="J6459" i="7"/>
  <c r="J6460" i="7"/>
  <c r="J6461" i="7"/>
  <c r="J6462" i="7"/>
  <c r="J6463" i="7"/>
  <c r="J6464" i="7"/>
  <c r="J6465" i="7"/>
  <c r="J6466" i="7"/>
  <c r="J6467" i="7"/>
  <c r="J6468" i="7"/>
  <c r="J6469" i="7"/>
  <c r="J6470" i="7"/>
  <c r="J6471" i="7"/>
  <c r="J6472" i="7"/>
  <c r="J6473" i="7"/>
  <c r="J6474" i="7"/>
  <c r="J6475" i="7"/>
  <c r="J6476" i="7"/>
  <c r="J6477" i="7"/>
  <c r="J6478" i="7"/>
  <c r="J6479" i="7"/>
  <c r="J6480" i="7"/>
  <c r="J6481" i="7"/>
  <c r="J6482" i="7"/>
  <c r="J6483" i="7"/>
  <c r="J6484" i="7"/>
  <c r="J6485" i="7"/>
  <c r="J6486" i="7"/>
  <c r="J6487" i="7"/>
  <c r="J6488" i="7"/>
  <c r="J6489" i="7"/>
  <c r="J6490" i="7"/>
  <c r="J6491" i="7"/>
  <c r="J6492" i="7"/>
  <c r="J6493" i="7"/>
  <c r="J6494" i="7"/>
  <c r="J6495" i="7"/>
  <c r="J6496" i="7"/>
  <c r="J6497" i="7"/>
  <c r="J6498" i="7"/>
  <c r="J6499" i="7"/>
  <c r="J6500" i="7"/>
  <c r="J6501" i="7"/>
  <c r="J6502" i="7"/>
  <c r="J6503" i="7"/>
  <c r="J6504" i="7"/>
  <c r="J6505" i="7"/>
  <c r="J6506" i="7"/>
  <c r="J6507" i="7"/>
  <c r="J6508" i="7"/>
  <c r="J6509" i="7"/>
  <c r="J6510" i="7"/>
  <c r="J6511" i="7"/>
  <c r="J6512" i="7"/>
  <c r="J6513" i="7"/>
  <c r="J6514" i="7"/>
  <c r="J6515" i="7"/>
  <c r="J6516" i="7"/>
  <c r="J6517" i="7"/>
  <c r="J6518" i="7"/>
  <c r="J6519" i="7"/>
  <c r="J6520" i="7"/>
  <c r="J6521" i="7"/>
  <c r="J6522" i="7"/>
  <c r="J6523" i="7"/>
  <c r="J6524" i="7"/>
  <c r="J6525" i="7"/>
  <c r="J6526" i="7"/>
  <c r="J6527" i="7"/>
  <c r="J6528" i="7"/>
  <c r="J6529" i="7"/>
  <c r="J6530" i="7"/>
  <c r="J6531" i="7"/>
  <c r="J6532" i="7"/>
  <c r="J6533" i="7"/>
  <c r="J6534" i="7"/>
  <c r="J6535" i="7"/>
  <c r="J6536" i="7"/>
  <c r="J6537" i="7"/>
  <c r="J6538" i="7"/>
  <c r="J6539" i="7"/>
  <c r="J6540" i="7"/>
  <c r="J6541" i="7"/>
  <c r="J6542" i="7"/>
  <c r="J6543" i="7"/>
  <c r="J6544" i="7"/>
  <c r="J6545" i="7"/>
  <c r="J6546" i="7"/>
  <c r="J6547" i="7"/>
  <c r="J6548" i="7"/>
  <c r="J6549" i="7"/>
  <c r="J6550" i="7"/>
  <c r="J6551" i="7"/>
  <c r="J6552" i="7"/>
  <c r="J6553" i="7"/>
  <c r="J6554" i="7"/>
  <c r="J6555" i="7"/>
  <c r="J6556" i="7"/>
  <c r="J6557" i="7"/>
  <c r="J6558" i="7"/>
  <c r="J6559" i="7"/>
  <c r="J6560" i="7"/>
  <c r="J6561" i="7"/>
  <c r="J6562" i="7"/>
  <c r="J6563" i="7"/>
  <c r="J6564" i="7"/>
  <c r="J6565" i="7"/>
  <c r="J6566" i="7"/>
  <c r="J6567" i="7"/>
  <c r="J6568" i="7"/>
  <c r="J6569" i="7"/>
  <c r="J6570" i="7"/>
  <c r="J6571" i="7"/>
  <c r="J6572" i="7"/>
  <c r="J6573" i="7"/>
  <c r="J6574" i="7"/>
  <c r="J6575" i="7"/>
  <c r="J6576" i="7"/>
  <c r="J6577" i="7"/>
  <c r="J6578" i="7"/>
  <c r="J6579" i="7"/>
  <c r="J6580" i="7"/>
  <c r="J6581" i="7"/>
  <c r="J6582" i="7"/>
  <c r="J6583" i="7"/>
  <c r="J6584" i="7"/>
  <c r="J6585" i="7"/>
  <c r="J6586" i="7"/>
  <c r="J6587" i="7"/>
  <c r="J6588" i="7"/>
  <c r="J6589" i="7"/>
  <c r="J6590" i="7"/>
  <c r="J6591" i="7"/>
  <c r="J6592" i="7"/>
  <c r="J6593" i="7"/>
  <c r="J6594" i="7"/>
  <c r="J6595" i="7"/>
  <c r="J6596" i="7"/>
  <c r="J6597" i="7"/>
  <c r="J6598" i="7"/>
  <c r="J6599" i="7"/>
  <c r="J6600" i="7"/>
  <c r="J6601" i="7"/>
  <c r="J6602" i="7"/>
  <c r="J6603" i="7"/>
  <c r="J6604" i="7"/>
  <c r="J6605" i="7"/>
  <c r="J6606" i="7"/>
  <c r="J6607" i="7"/>
  <c r="J6608" i="7"/>
  <c r="J6609" i="7"/>
  <c r="J6610" i="7"/>
  <c r="J6611" i="7"/>
  <c r="J6612" i="7"/>
  <c r="J6613" i="7"/>
  <c r="J6614" i="7"/>
  <c r="J6615" i="7"/>
  <c r="J6616" i="7"/>
  <c r="J6617" i="7"/>
  <c r="J6618" i="7"/>
  <c r="J6619" i="7"/>
  <c r="J6620" i="7"/>
  <c r="J6621" i="7"/>
  <c r="J6622" i="7"/>
  <c r="J6623" i="7"/>
  <c r="J6624" i="7"/>
  <c r="J6625" i="7"/>
  <c r="J6626" i="7"/>
  <c r="J6627" i="7"/>
  <c r="J6628" i="7"/>
  <c r="J6629" i="7"/>
  <c r="J6630" i="7"/>
  <c r="J6631" i="7"/>
  <c r="J6632" i="7"/>
  <c r="J6633" i="7"/>
  <c r="J6634" i="7"/>
  <c r="J6635" i="7"/>
  <c r="J6636" i="7"/>
  <c r="J6637" i="7"/>
  <c r="J6638" i="7"/>
  <c r="J6639" i="7"/>
  <c r="J6640" i="7"/>
  <c r="J6641" i="7"/>
  <c r="J6642" i="7"/>
  <c r="J6643" i="7"/>
  <c r="J6644" i="7"/>
  <c r="J6645" i="7"/>
  <c r="J6646" i="7"/>
  <c r="J6647" i="7"/>
  <c r="J6648" i="7"/>
  <c r="J6649" i="7"/>
  <c r="J6650" i="7"/>
  <c r="J6651" i="7"/>
  <c r="J6652" i="7"/>
  <c r="J6653" i="7"/>
  <c r="J6654" i="7"/>
  <c r="J6655" i="7"/>
  <c r="J6656" i="7"/>
  <c r="J6657" i="7"/>
  <c r="J6658" i="7"/>
  <c r="J6659" i="7"/>
  <c r="J6660" i="7"/>
  <c r="J6661" i="7"/>
  <c r="J6662" i="7"/>
  <c r="J6663" i="7"/>
  <c r="J6664" i="7"/>
  <c r="J6665" i="7"/>
  <c r="J6666" i="7"/>
  <c r="J6667" i="7"/>
  <c r="J6668" i="7"/>
  <c r="J6669" i="7"/>
  <c r="J6670" i="7"/>
  <c r="J6671" i="7"/>
  <c r="J6672" i="7"/>
  <c r="J6673" i="7"/>
  <c r="J6674" i="7"/>
  <c r="J6675" i="7"/>
  <c r="J6676" i="7"/>
  <c r="J6677" i="7"/>
  <c r="J6678" i="7"/>
  <c r="J6679" i="7"/>
  <c r="J6680" i="7"/>
  <c r="J6681" i="7"/>
  <c r="J6682" i="7"/>
  <c r="J6683" i="7"/>
  <c r="J6684" i="7"/>
  <c r="J6685" i="7"/>
  <c r="J6686" i="7"/>
  <c r="J6687" i="7"/>
  <c r="J6688" i="7"/>
  <c r="J6689" i="7"/>
  <c r="J6690" i="7"/>
  <c r="J6691" i="7"/>
  <c r="J6692" i="7"/>
  <c r="J6693" i="7"/>
  <c r="J6694" i="7"/>
  <c r="J6695" i="7"/>
  <c r="J6696" i="7"/>
  <c r="J6697" i="7"/>
  <c r="J6698" i="7"/>
  <c r="J6699" i="7"/>
  <c r="J6700" i="7"/>
  <c r="J6701" i="7"/>
  <c r="J6702" i="7"/>
  <c r="J6703" i="7"/>
  <c r="J6704" i="7"/>
  <c r="J6705" i="7"/>
  <c r="J6706" i="7"/>
  <c r="J6707" i="7"/>
  <c r="J6708" i="7"/>
  <c r="J6709" i="7"/>
  <c r="J6710" i="7"/>
  <c r="J6711" i="7"/>
  <c r="J6712" i="7"/>
  <c r="J6713" i="7"/>
  <c r="J6714" i="7"/>
  <c r="J6715" i="7"/>
  <c r="J6716" i="7"/>
  <c r="J6717" i="7"/>
  <c r="J6718" i="7"/>
  <c r="J6719" i="7"/>
  <c r="J6720" i="7"/>
  <c r="J6721" i="7"/>
  <c r="J6722" i="7"/>
  <c r="J6723" i="7"/>
  <c r="J6724" i="7"/>
  <c r="J6725" i="7"/>
  <c r="J6726" i="7"/>
  <c r="J6727" i="7"/>
  <c r="J6728" i="7"/>
  <c r="J6729" i="7"/>
  <c r="J6730" i="7"/>
  <c r="J6731" i="7"/>
  <c r="J6732" i="7"/>
  <c r="J6733" i="7"/>
  <c r="J6734" i="7"/>
  <c r="J6735" i="7"/>
  <c r="J6736" i="7"/>
  <c r="J6737" i="7"/>
  <c r="J6738" i="7"/>
  <c r="J6739" i="7"/>
  <c r="J6740" i="7"/>
  <c r="J6741" i="7"/>
  <c r="J6742" i="7"/>
  <c r="J6743" i="7"/>
  <c r="J6744" i="7"/>
  <c r="J6745" i="7"/>
  <c r="J6746" i="7"/>
  <c r="J6747" i="7"/>
  <c r="J6748" i="7"/>
  <c r="J6749" i="7"/>
  <c r="J6750" i="7"/>
  <c r="J6751" i="7"/>
  <c r="J6752" i="7"/>
  <c r="J6753" i="7"/>
  <c r="J6754" i="7"/>
  <c r="J6755" i="7"/>
  <c r="J6756" i="7"/>
  <c r="J6757" i="7"/>
  <c r="J6758" i="7"/>
  <c r="J6759" i="7"/>
  <c r="J6760" i="7"/>
  <c r="J6761" i="7"/>
  <c r="J6762" i="7"/>
  <c r="J6763" i="7"/>
  <c r="J6764" i="7"/>
  <c r="J6765" i="7"/>
  <c r="J6766" i="7"/>
  <c r="J6767" i="7"/>
  <c r="J6768" i="7"/>
  <c r="J6769" i="7"/>
  <c r="J6770" i="7"/>
  <c r="J6771" i="7"/>
  <c r="J6772" i="7"/>
  <c r="J6773" i="7"/>
  <c r="J6774" i="7"/>
  <c r="J6775" i="7"/>
  <c r="J6776" i="7"/>
  <c r="J6777" i="7"/>
  <c r="J6778" i="7"/>
  <c r="J6779" i="7"/>
  <c r="J6780" i="7"/>
  <c r="J6781" i="7"/>
  <c r="J6782" i="7"/>
  <c r="J6783" i="7"/>
  <c r="J6784" i="7"/>
  <c r="J6785" i="7"/>
  <c r="J6786" i="7"/>
  <c r="J6787" i="7"/>
  <c r="J6788" i="7"/>
  <c r="J6789" i="7"/>
  <c r="J6790" i="7"/>
  <c r="J6791" i="7"/>
  <c r="J6792" i="7"/>
  <c r="J6793" i="7"/>
  <c r="J6794" i="7"/>
  <c r="J6795" i="7"/>
  <c r="J6796" i="7"/>
  <c r="J6797" i="7"/>
  <c r="J6798" i="7"/>
  <c r="J6799" i="7"/>
  <c r="J6800" i="7"/>
  <c r="J6801" i="7"/>
  <c r="J6802" i="7"/>
  <c r="J6803" i="7"/>
  <c r="J6804" i="7"/>
  <c r="J6805" i="7"/>
  <c r="J6806" i="7"/>
  <c r="J6807" i="7"/>
  <c r="J6808" i="7"/>
  <c r="J6809" i="7"/>
  <c r="J6810" i="7"/>
  <c r="J6811" i="7"/>
  <c r="J6812" i="7"/>
  <c r="J6813" i="7"/>
  <c r="J6814" i="7"/>
  <c r="J6815" i="7"/>
  <c r="J6816" i="7"/>
  <c r="J6817" i="7"/>
  <c r="J6818" i="7"/>
  <c r="J6819" i="7"/>
  <c r="J6820" i="7"/>
  <c r="J6821" i="7"/>
  <c r="J6822" i="7"/>
  <c r="J6823" i="7"/>
  <c r="J6824" i="7"/>
  <c r="J6825" i="7"/>
  <c r="J6826" i="7"/>
  <c r="J6827" i="7"/>
  <c r="J6828" i="7"/>
  <c r="J6829" i="7"/>
  <c r="J6830" i="7"/>
  <c r="J6831" i="7"/>
  <c r="J6832" i="7"/>
  <c r="J6833" i="7"/>
  <c r="J6834" i="7"/>
  <c r="J6835" i="7"/>
  <c r="J6836" i="7"/>
  <c r="J6837" i="7"/>
  <c r="J6838" i="7"/>
  <c r="J6839" i="7"/>
  <c r="J6840" i="7"/>
  <c r="J6841" i="7"/>
  <c r="J6842" i="7"/>
  <c r="J6843" i="7"/>
  <c r="J6844" i="7"/>
  <c r="J6845" i="7"/>
  <c r="J6846" i="7"/>
  <c r="J6847" i="7"/>
  <c r="J6848" i="7"/>
  <c r="J6849" i="7"/>
  <c r="J6850" i="7"/>
  <c r="J6851" i="7"/>
  <c r="J6852" i="7"/>
  <c r="J6853" i="7"/>
  <c r="J6854" i="7"/>
  <c r="J6855" i="7"/>
  <c r="J6856" i="7"/>
  <c r="J6857" i="7"/>
  <c r="J6858" i="7"/>
  <c r="J6859" i="7"/>
  <c r="J6860" i="7"/>
  <c r="J6861" i="7"/>
  <c r="J6862" i="7"/>
  <c r="J6863" i="7"/>
  <c r="J6864" i="7"/>
  <c r="J6865" i="7"/>
  <c r="J6866" i="7"/>
  <c r="J6867" i="7"/>
  <c r="J6868" i="7"/>
  <c r="J6869" i="7"/>
  <c r="J6870" i="7"/>
  <c r="J6871" i="7"/>
  <c r="J6872" i="7"/>
  <c r="J6873" i="7"/>
  <c r="J6874" i="7"/>
  <c r="J6875" i="7"/>
  <c r="J6876" i="7"/>
  <c r="J6877" i="7"/>
  <c r="J6878" i="7"/>
  <c r="J6879" i="7"/>
  <c r="J6880" i="7"/>
  <c r="J6881" i="7"/>
  <c r="J6882" i="7"/>
  <c r="J6883" i="7"/>
  <c r="J6884" i="7"/>
  <c r="J6885" i="7"/>
  <c r="J6886" i="7"/>
  <c r="J6887" i="7"/>
  <c r="J6888" i="7"/>
  <c r="J6889" i="7"/>
  <c r="J6890" i="7"/>
  <c r="J6891" i="7"/>
  <c r="J6892" i="7"/>
  <c r="J6893" i="7"/>
  <c r="J6894" i="7"/>
  <c r="J6895" i="7"/>
  <c r="J6896" i="7"/>
  <c r="J6897" i="7"/>
  <c r="J6898" i="7"/>
  <c r="J6899" i="7"/>
  <c r="J6900" i="7"/>
  <c r="J6901" i="7"/>
  <c r="J6902" i="7"/>
  <c r="J6903" i="7"/>
  <c r="J6904" i="7"/>
  <c r="J6905" i="7"/>
  <c r="J6906" i="7"/>
  <c r="J6907" i="7"/>
  <c r="J6908" i="7"/>
  <c r="J6909" i="7"/>
  <c r="J6910" i="7"/>
  <c r="J6911" i="7"/>
  <c r="J6912" i="7"/>
  <c r="J6913" i="7"/>
  <c r="J6914" i="7"/>
  <c r="J6915" i="7"/>
  <c r="J6916" i="7"/>
  <c r="J6917" i="7"/>
  <c r="J6918" i="7"/>
  <c r="J6919" i="7"/>
  <c r="J6920" i="7"/>
  <c r="J6921" i="7"/>
  <c r="J6922" i="7"/>
  <c r="J6923" i="7"/>
  <c r="J6924" i="7"/>
  <c r="J6925" i="7"/>
  <c r="J6926" i="7"/>
  <c r="J6927" i="7"/>
  <c r="J6928" i="7"/>
  <c r="J6929" i="7"/>
  <c r="J6930" i="7"/>
  <c r="J6931" i="7"/>
  <c r="J6932" i="7"/>
  <c r="J6933" i="7"/>
  <c r="J6934" i="7"/>
  <c r="J6935" i="7"/>
  <c r="J6936" i="7"/>
  <c r="J6937" i="7"/>
  <c r="J6938" i="7"/>
  <c r="J6939" i="7"/>
  <c r="J6940" i="7"/>
  <c r="J6941" i="7"/>
  <c r="J6942" i="7"/>
  <c r="J6943" i="7"/>
  <c r="J6944" i="7"/>
  <c r="J6945" i="7"/>
  <c r="J6946" i="7"/>
  <c r="J6947" i="7"/>
  <c r="J6948" i="7"/>
  <c r="J6949" i="7"/>
  <c r="J6950" i="7"/>
  <c r="J6951" i="7"/>
  <c r="J6952" i="7"/>
  <c r="J6953" i="7"/>
  <c r="J6954" i="7"/>
  <c r="J6955" i="7"/>
  <c r="J6956" i="7"/>
  <c r="J6957" i="7"/>
  <c r="J6958" i="7"/>
  <c r="J6959" i="7"/>
  <c r="J6960" i="7"/>
  <c r="J6961" i="7"/>
  <c r="J6962" i="7"/>
  <c r="J6963" i="7"/>
  <c r="J6964" i="7"/>
  <c r="J6965" i="7"/>
  <c r="J6966" i="7"/>
  <c r="J6967" i="7"/>
  <c r="J6968" i="7"/>
  <c r="J6969" i="7"/>
  <c r="J6970" i="7"/>
  <c r="J6971" i="7"/>
  <c r="J6972" i="7"/>
  <c r="J6973" i="7"/>
  <c r="J6974" i="7"/>
  <c r="J6975" i="7"/>
  <c r="J6976" i="7"/>
  <c r="J6977" i="7"/>
  <c r="J6978" i="7"/>
  <c r="J6979" i="7"/>
  <c r="J6980" i="7"/>
  <c r="J6981" i="7"/>
  <c r="J6982" i="7"/>
  <c r="J6983" i="7"/>
  <c r="J6984" i="7"/>
  <c r="J6985" i="7"/>
  <c r="J6986" i="7"/>
  <c r="J6987" i="7"/>
  <c r="J6988" i="7"/>
  <c r="J6989" i="7"/>
  <c r="J6990" i="7"/>
  <c r="J6991" i="7"/>
  <c r="J6992" i="7"/>
  <c r="J6993" i="7"/>
  <c r="J6994" i="7"/>
  <c r="J6995" i="7"/>
  <c r="J6996" i="7"/>
  <c r="J6997" i="7"/>
  <c r="J6998" i="7"/>
  <c r="J6999" i="7"/>
  <c r="J7000" i="7"/>
  <c r="J7001" i="7"/>
  <c r="J7002" i="7"/>
  <c r="J7003" i="7"/>
  <c r="J7004" i="7"/>
  <c r="J7005" i="7"/>
  <c r="J7006" i="7"/>
  <c r="J7007" i="7"/>
  <c r="J7008" i="7"/>
  <c r="J7009" i="7"/>
  <c r="J7010" i="7"/>
  <c r="J7011" i="7"/>
  <c r="J7012" i="7"/>
  <c r="J7013" i="7"/>
  <c r="J7014" i="7"/>
  <c r="J7015" i="7"/>
  <c r="J7016" i="7"/>
  <c r="J7017" i="7"/>
  <c r="J7018" i="7"/>
  <c r="J7019" i="7"/>
  <c r="J7020" i="7"/>
  <c r="J7021" i="7"/>
  <c r="J7022" i="7"/>
  <c r="J7023" i="7"/>
  <c r="J7024" i="7"/>
  <c r="J7025" i="7"/>
  <c r="J7026" i="7"/>
  <c r="J7027" i="7"/>
  <c r="J7028" i="7"/>
  <c r="J7029" i="7"/>
  <c r="J7030" i="7"/>
  <c r="J7031" i="7"/>
  <c r="J7032" i="7"/>
  <c r="J7033" i="7"/>
  <c r="J7034" i="7"/>
  <c r="J7035" i="7"/>
  <c r="J7036" i="7"/>
  <c r="J7037" i="7"/>
  <c r="J7038" i="7"/>
  <c r="J7039" i="7"/>
  <c r="J7040" i="7"/>
  <c r="J7041" i="7"/>
  <c r="J7042" i="7"/>
  <c r="J7043" i="7"/>
  <c r="J7044" i="7"/>
  <c r="J7045" i="7"/>
  <c r="J7046" i="7"/>
  <c r="J7047" i="7"/>
  <c r="J7048" i="7"/>
  <c r="J7049" i="7"/>
  <c r="J7050" i="7"/>
  <c r="J7051" i="7"/>
  <c r="J7052" i="7"/>
  <c r="J7053" i="7"/>
  <c r="J7054" i="7"/>
  <c r="J7055" i="7"/>
  <c r="J7056" i="7"/>
  <c r="J7057" i="7"/>
  <c r="J7058" i="7"/>
  <c r="J7059" i="7"/>
  <c r="J7060" i="7"/>
  <c r="J7061" i="7"/>
  <c r="J7062" i="7"/>
  <c r="J7063" i="7"/>
  <c r="J7064" i="7"/>
  <c r="J7065" i="7"/>
  <c r="J7066" i="7"/>
  <c r="J7067" i="7"/>
  <c r="J7068" i="7"/>
  <c r="J7069" i="7"/>
  <c r="J7070" i="7"/>
  <c r="J7071" i="7"/>
  <c r="J7072" i="7"/>
  <c r="J7073" i="7"/>
  <c r="J7074" i="7"/>
  <c r="J7075" i="7"/>
  <c r="J7076" i="7"/>
  <c r="J7077" i="7"/>
  <c r="J7078" i="7"/>
  <c r="J7079" i="7"/>
  <c r="J7080" i="7"/>
  <c r="J7081" i="7"/>
  <c r="J7082" i="7"/>
  <c r="J7083" i="7"/>
  <c r="J7084" i="7"/>
  <c r="J7085" i="7"/>
  <c r="J7086" i="7"/>
  <c r="J7087" i="7"/>
  <c r="J7088" i="7"/>
  <c r="J7089" i="7"/>
  <c r="J7090" i="7"/>
  <c r="J7091" i="7"/>
  <c r="J7092" i="7"/>
  <c r="J7093" i="7"/>
  <c r="J7094" i="7"/>
  <c r="J7095" i="7"/>
  <c r="J7096" i="7"/>
  <c r="J7097" i="7"/>
  <c r="J7098" i="7"/>
  <c r="J7099" i="7"/>
  <c r="J7100" i="7"/>
  <c r="J7101" i="7"/>
  <c r="J7102" i="7"/>
  <c r="J7103" i="7"/>
  <c r="J7104" i="7"/>
  <c r="J7105" i="7"/>
  <c r="J7106" i="7"/>
  <c r="J7107" i="7"/>
  <c r="J7108" i="7"/>
  <c r="J7109" i="7"/>
  <c r="J7110" i="7"/>
  <c r="J7111" i="7"/>
  <c r="J7112" i="7"/>
  <c r="J7113" i="7"/>
  <c r="J7114" i="7"/>
  <c r="J7115" i="7"/>
  <c r="J7116" i="7"/>
  <c r="J7117" i="7"/>
  <c r="J7118" i="7"/>
  <c r="J7119" i="7"/>
  <c r="J7120" i="7"/>
  <c r="J7121" i="7"/>
  <c r="J7122" i="7"/>
  <c r="J7123" i="7"/>
  <c r="J7124" i="7"/>
  <c r="J7125" i="7"/>
  <c r="J7126" i="7"/>
  <c r="J7127" i="7"/>
  <c r="J7128" i="7"/>
  <c r="J7129" i="7"/>
  <c r="J7130" i="7"/>
  <c r="J7131" i="7"/>
  <c r="J7132" i="7"/>
  <c r="J7133" i="7"/>
  <c r="J7134" i="7"/>
  <c r="J7135" i="7"/>
  <c r="J7136" i="7"/>
  <c r="J7137" i="7"/>
  <c r="J7138" i="7"/>
  <c r="J7139" i="7"/>
  <c r="J7140" i="7"/>
  <c r="J7141" i="7"/>
  <c r="J7142" i="7"/>
  <c r="J7143" i="7"/>
  <c r="J7144" i="7"/>
  <c r="J7145" i="7"/>
  <c r="J7146" i="7"/>
  <c r="J7147" i="7"/>
  <c r="J7148" i="7"/>
  <c r="J7149" i="7"/>
  <c r="J7150" i="7"/>
  <c r="J7151" i="7"/>
  <c r="J7152" i="7"/>
  <c r="J7153" i="7"/>
  <c r="J7154" i="7"/>
  <c r="J7155" i="7"/>
  <c r="J7156" i="7"/>
  <c r="J7157" i="7"/>
  <c r="J7158" i="7"/>
  <c r="J7159" i="7"/>
  <c r="J7160" i="7"/>
  <c r="J7161" i="7"/>
  <c r="J7162" i="7"/>
  <c r="J7163" i="7"/>
  <c r="J7164" i="7"/>
  <c r="J7165" i="7"/>
  <c r="J7166" i="7"/>
  <c r="J7167" i="7"/>
  <c r="J7168" i="7"/>
  <c r="J7169"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337" i="7"/>
  <c r="I2338" i="7"/>
  <c r="I2339" i="7"/>
  <c r="I2340" i="7"/>
  <c r="I2341" i="7"/>
  <c r="I2342" i="7"/>
  <c r="I2343" i="7"/>
  <c r="I2344" i="7"/>
  <c r="I2345" i="7"/>
  <c r="I2346" i="7"/>
  <c r="I2347" i="7"/>
  <c r="I2348" i="7"/>
  <c r="I2349" i="7"/>
  <c r="I2350" i="7"/>
  <c r="I2351" i="7"/>
  <c r="I2352" i="7"/>
  <c r="I2353" i="7"/>
  <c r="I2354" i="7"/>
  <c r="I2355" i="7"/>
  <c r="I2356" i="7"/>
  <c r="I2357" i="7"/>
  <c r="I2358" i="7"/>
  <c r="I2359" i="7"/>
  <c r="I2360" i="7"/>
  <c r="I2361" i="7"/>
  <c r="I2362" i="7"/>
  <c r="I2363" i="7"/>
  <c r="I2364" i="7"/>
  <c r="I2365" i="7"/>
  <c r="I2366" i="7"/>
  <c r="I2367" i="7"/>
  <c r="I2368" i="7"/>
  <c r="I2369" i="7"/>
  <c r="I2370" i="7"/>
  <c r="I2371" i="7"/>
  <c r="I2372" i="7"/>
  <c r="I2373" i="7"/>
  <c r="I2374" i="7"/>
  <c r="I2375" i="7"/>
  <c r="I2376" i="7"/>
  <c r="I2377" i="7"/>
  <c r="I2378" i="7"/>
  <c r="I2379" i="7"/>
  <c r="I2380" i="7"/>
  <c r="I2381" i="7"/>
  <c r="I2382" i="7"/>
  <c r="I2383" i="7"/>
  <c r="I2384" i="7"/>
  <c r="I2385" i="7"/>
  <c r="I2386" i="7"/>
  <c r="I2387" i="7"/>
  <c r="I2388" i="7"/>
  <c r="I2389" i="7"/>
  <c r="I2390" i="7"/>
  <c r="I2391" i="7"/>
  <c r="I2392" i="7"/>
  <c r="I2393" i="7"/>
  <c r="I2394" i="7"/>
  <c r="I2395" i="7"/>
  <c r="I2396" i="7"/>
  <c r="I2397" i="7"/>
  <c r="I2398" i="7"/>
  <c r="I2399" i="7"/>
  <c r="I2400" i="7"/>
  <c r="I2401" i="7"/>
  <c r="I2402" i="7"/>
  <c r="I2403" i="7"/>
  <c r="I2404" i="7"/>
  <c r="I2405" i="7"/>
  <c r="I2406" i="7"/>
  <c r="I2407" i="7"/>
  <c r="I2408" i="7"/>
  <c r="I2409" i="7"/>
  <c r="I2410" i="7"/>
  <c r="I2411" i="7"/>
  <c r="I2412" i="7"/>
  <c r="I2413" i="7"/>
  <c r="I2414" i="7"/>
  <c r="I2415" i="7"/>
  <c r="I2416" i="7"/>
  <c r="I2417" i="7"/>
  <c r="I2418" i="7"/>
  <c r="I2419" i="7"/>
  <c r="I2420" i="7"/>
  <c r="I2421" i="7"/>
  <c r="I2422" i="7"/>
  <c r="I2423" i="7"/>
  <c r="I2424" i="7"/>
  <c r="I2425" i="7"/>
  <c r="I2426" i="7"/>
  <c r="I2427" i="7"/>
  <c r="I2428" i="7"/>
  <c r="I2429" i="7"/>
  <c r="I2430" i="7"/>
  <c r="I2431" i="7"/>
  <c r="I2432" i="7"/>
  <c r="I2433" i="7"/>
  <c r="I2434" i="7"/>
  <c r="I2435" i="7"/>
  <c r="I2436" i="7"/>
  <c r="I2437" i="7"/>
  <c r="I2438" i="7"/>
  <c r="I2439" i="7"/>
  <c r="I2440" i="7"/>
  <c r="I2441" i="7"/>
  <c r="I2442" i="7"/>
  <c r="I2443" i="7"/>
  <c r="I2444" i="7"/>
  <c r="I2445" i="7"/>
  <c r="I2446" i="7"/>
  <c r="I2447" i="7"/>
  <c r="I2448" i="7"/>
  <c r="I2449" i="7"/>
  <c r="I2450" i="7"/>
  <c r="I2451" i="7"/>
  <c r="I2452" i="7"/>
  <c r="I2453" i="7"/>
  <c r="I2454" i="7"/>
  <c r="I2455" i="7"/>
  <c r="I2456" i="7"/>
  <c r="I2457" i="7"/>
  <c r="I2458" i="7"/>
  <c r="I2459" i="7"/>
  <c r="I2460" i="7"/>
  <c r="I2461" i="7"/>
  <c r="I2462" i="7"/>
  <c r="I2463" i="7"/>
  <c r="I2464" i="7"/>
  <c r="I2465" i="7"/>
  <c r="I2466" i="7"/>
  <c r="I2467" i="7"/>
  <c r="I2468" i="7"/>
  <c r="I2469" i="7"/>
  <c r="I2470" i="7"/>
  <c r="I2471" i="7"/>
  <c r="I2472" i="7"/>
  <c r="I2473" i="7"/>
  <c r="I2474" i="7"/>
  <c r="I2475" i="7"/>
  <c r="I2476" i="7"/>
  <c r="I2477" i="7"/>
  <c r="I2478" i="7"/>
  <c r="I2479" i="7"/>
  <c r="I2480" i="7"/>
  <c r="I2481" i="7"/>
  <c r="I2482" i="7"/>
  <c r="I2483" i="7"/>
  <c r="I2484" i="7"/>
  <c r="I2485" i="7"/>
  <c r="I2486" i="7"/>
  <c r="I2487" i="7"/>
  <c r="I2488" i="7"/>
  <c r="I2489" i="7"/>
  <c r="I2490" i="7"/>
  <c r="I2491" i="7"/>
  <c r="I2492" i="7"/>
  <c r="I2493" i="7"/>
  <c r="I2494" i="7"/>
  <c r="I2495" i="7"/>
  <c r="I2496" i="7"/>
  <c r="I2497" i="7"/>
  <c r="I2498" i="7"/>
  <c r="I2499" i="7"/>
  <c r="I2500" i="7"/>
  <c r="I2501" i="7"/>
  <c r="I2502" i="7"/>
  <c r="I2503" i="7"/>
  <c r="I2504" i="7"/>
  <c r="I2505" i="7"/>
  <c r="I2506" i="7"/>
  <c r="I2507" i="7"/>
  <c r="I2508" i="7"/>
  <c r="I2509" i="7"/>
  <c r="I2510" i="7"/>
  <c r="I2511" i="7"/>
  <c r="I2512" i="7"/>
  <c r="I2513" i="7"/>
  <c r="I2514" i="7"/>
  <c r="I2515" i="7"/>
  <c r="I2516" i="7"/>
  <c r="I2517" i="7"/>
  <c r="I2518" i="7"/>
  <c r="I2519" i="7"/>
  <c r="I2520" i="7"/>
  <c r="I2521" i="7"/>
  <c r="I2522" i="7"/>
  <c r="I2523" i="7"/>
  <c r="I2524" i="7"/>
  <c r="I2525" i="7"/>
  <c r="I2526" i="7"/>
  <c r="I2527" i="7"/>
  <c r="I2528" i="7"/>
  <c r="I2529" i="7"/>
  <c r="I2530" i="7"/>
  <c r="I2531" i="7"/>
  <c r="I2532" i="7"/>
  <c r="I2533" i="7"/>
  <c r="I2534" i="7"/>
  <c r="I2535" i="7"/>
  <c r="I2536" i="7"/>
  <c r="I2537" i="7"/>
  <c r="I2538" i="7"/>
  <c r="I2539" i="7"/>
  <c r="I2540" i="7"/>
  <c r="I2541" i="7"/>
  <c r="I2542" i="7"/>
  <c r="I2543" i="7"/>
  <c r="I2544" i="7"/>
  <c r="I2545" i="7"/>
  <c r="I2546" i="7"/>
  <c r="I2547" i="7"/>
  <c r="I2548" i="7"/>
  <c r="I2549" i="7"/>
  <c r="I2550" i="7"/>
  <c r="I2551" i="7"/>
  <c r="I2552" i="7"/>
  <c r="I2553" i="7"/>
  <c r="I2554" i="7"/>
  <c r="I2555" i="7"/>
  <c r="I2556" i="7"/>
  <c r="I2557" i="7"/>
  <c r="I2558" i="7"/>
  <c r="I2559" i="7"/>
  <c r="I2560" i="7"/>
  <c r="I2561" i="7"/>
  <c r="I2562" i="7"/>
  <c r="I2563" i="7"/>
  <c r="I2564" i="7"/>
  <c r="I2565" i="7"/>
  <c r="I2566" i="7"/>
  <c r="I2567" i="7"/>
  <c r="I2568" i="7"/>
  <c r="I2569" i="7"/>
  <c r="I2570" i="7"/>
  <c r="I2571" i="7"/>
  <c r="I2572" i="7"/>
  <c r="I2573" i="7"/>
  <c r="I2574" i="7"/>
  <c r="I2575" i="7"/>
  <c r="I2576" i="7"/>
  <c r="I2577" i="7"/>
  <c r="I2578" i="7"/>
  <c r="I2579" i="7"/>
  <c r="I2580" i="7"/>
  <c r="I2581" i="7"/>
  <c r="I2582" i="7"/>
  <c r="I2583" i="7"/>
  <c r="I2584" i="7"/>
  <c r="I2585" i="7"/>
  <c r="I2586" i="7"/>
  <c r="I2587" i="7"/>
  <c r="I2588" i="7"/>
  <c r="I2589" i="7"/>
  <c r="I2590" i="7"/>
  <c r="I2591" i="7"/>
  <c r="I2592" i="7"/>
  <c r="I2593" i="7"/>
  <c r="I2594" i="7"/>
  <c r="I2595" i="7"/>
  <c r="I2596" i="7"/>
  <c r="I2597" i="7"/>
  <c r="I2598" i="7"/>
  <c r="I2599" i="7"/>
  <c r="I2600" i="7"/>
  <c r="I2601" i="7"/>
  <c r="I2602" i="7"/>
  <c r="I2603" i="7"/>
  <c r="I2604" i="7"/>
  <c r="I2605" i="7"/>
  <c r="I2606" i="7"/>
  <c r="I2607" i="7"/>
  <c r="I2608" i="7"/>
  <c r="I2609" i="7"/>
  <c r="I2610" i="7"/>
  <c r="I2611" i="7"/>
  <c r="I2612" i="7"/>
  <c r="I2613" i="7"/>
  <c r="I2614" i="7"/>
  <c r="I2615" i="7"/>
  <c r="I2616" i="7"/>
  <c r="I2617" i="7"/>
  <c r="I2618" i="7"/>
  <c r="I2619" i="7"/>
  <c r="I2620" i="7"/>
  <c r="I2621" i="7"/>
  <c r="I2622" i="7"/>
  <c r="I2623" i="7"/>
  <c r="I2624" i="7"/>
  <c r="I2625" i="7"/>
  <c r="I2626" i="7"/>
  <c r="I2627" i="7"/>
  <c r="I2628" i="7"/>
  <c r="I2629" i="7"/>
  <c r="I2630" i="7"/>
  <c r="I2631" i="7"/>
  <c r="I2632" i="7"/>
  <c r="I2633" i="7"/>
  <c r="I2634" i="7"/>
  <c r="I2635" i="7"/>
  <c r="I2636" i="7"/>
  <c r="I2637" i="7"/>
  <c r="I2638" i="7"/>
  <c r="I2639" i="7"/>
  <c r="I2640" i="7"/>
  <c r="I2641" i="7"/>
  <c r="I2642" i="7"/>
  <c r="I2643" i="7"/>
  <c r="I2644" i="7"/>
  <c r="I2645" i="7"/>
  <c r="I2646" i="7"/>
  <c r="I2647" i="7"/>
  <c r="I2648" i="7"/>
  <c r="I2649" i="7"/>
  <c r="I2650" i="7"/>
  <c r="I2651" i="7"/>
  <c r="I2652" i="7"/>
  <c r="I2653" i="7"/>
  <c r="I2654" i="7"/>
  <c r="I2655" i="7"/>
  <c r="I2656" i="7"/>
  <c r="I2657" i="7"/>
  <c r="I2658" i="7"/>
  <c r="I2659" i="7"/>
  <c r="I2660" i="7"/>
  <c r="I2661" i="7"/>
  <c r="I2662" i="7"/>
  <c r="I2663" i="7"/>
  <c r="I2664" i="7"/>
  <c r="I2665" i="7"/>
  <c r="I2666" i="7"/>
  <c r="I2667" i="7"/>
  <c r="I2668" i="7"/>
  <c r="I2669" i="7"/>
  <c r="I2670" i="7"/>
  <c r="I2671" i="7"/>
  <c r="I2672" i="7"/>
  <c r="I2673" i="7"/>
  <c r="I2674" i="7"/>
  <c r="I2675" i="7"/>
  <c r="I2676" i="7"/>
  <c r="I2677" i="7"/>
  <c r="I2678" i="7"/>
  <c r="I2679" i="7"/>
  <c r="I2680" i="7"/>
  <c r="I2681" i="7"/>
  <c r="I2682" i="7"/>
  <c r="I2683" i="7"/>
  <c r="I2684" i="7"/>
  <c r="I2685" i="7"/>
  <c r="I2686" i="7"/>
  <c r="I2687" i="7"/>
  <c r="I2688" i="7"/>
  <c r="I2689" i="7"/>
  <c r="I2690" i="7"/>
  <c r="I2691" i="7"/>
  <c r="I2692" i="7"/>
  <c r="I2693" i="7"/>
  <c r="I2694" i="7"/>
  <c r="I2695" i="7"/>
  <c r="I2696" i="7"/>
  <c r="I2697" i="7"/>
  <c r="I2698" i="7"/>
  <c r="I2699" i="7"/>
  <c r="I2700" i="7"/>
  <c r="I2701" i="7"/>
  <c r="I2702" i="7"/>
  <c r="I2703" i="7"/>
  <c r="I2704" i="7"/>
  <c r="I2705" i="7"/>
  <c r="I2706" i="7"/>
  <c r="I2707" i="7"/>
  <c r="I2708" i="7"/>
  <c r="I2709" i="7"/>
  <c r="I2710" i="7"/>
  <c r="I2711" i="7"/>
  <c r="I2712" i="7"/>
  <c r="I2713" i="7"/>
  <c r="I2714" i="7"/>
  <c r="I2715" i="7"/>
  <c r="I2716" i="7"/>
  <c r="I2717" i="7"/>
  <c r="I2718" i="7"/>
  <c r="I2719" i="7"/>
  <c r="I2720" i="7"/>
  <c r="I2721" i="7"/>
  <c r="I2722" i="7"/>
  <c r="I2723" i="7"/>
  <c r="I2724" i="7"/>
  <c r="I2725" i="7"/>
  <c r="I2726" i="7"/>
  <c r="I2727" i="7"/>
  <c r="I2728" i="7"/>
  <c r="I2729" i="7"/>
  <c r="I2730" i="7"/>
  <c r="I2731" i="7"/>
  <c r="I2732" i="7"/>
  <c r="I2733" i="7"/>
  <c r="I2734" i="7"/>
  <c r="I2735" i="7"/>
  <c r="I2736" i="7"/>
  <c r="I2737" i="7"/>
  <c r="I2738" i="7"/>
  <c r="I2739" i="7"/>
  <c r="I2740" i="7"/>
  <c r="I2741" i="7"/>
  <c r="I2742" i="7"/>
  <c r="I2743" i="7"/>
  <c r="I2744" i="7"/>
  <c r="I2745" i="7"/>
  <c r="I2746" i="7"/>
  <c r="I2747" i="7"/>
  <c r="I2748" i="7"/>
  <c r="I2749" i="7"/>
  <c r="I2750" i="7"/>
  <c r="I2751" i="7"/>
  <c r="I2752" i="7"/>
  <c r="I2753" i="7"/>
  <c r="I2754" i="7"/>
  <c r="I2755" i="7"/>
  <c r="I2756" i="7"/>
  <c r="I2757" i="7"/>
  <c r="I2758" i="7"/>
  <c r="I2759" i="7"/>
  <c r="I2760" i="7"/>
  <c r="I2761" i="7"/>
  <c r="I2762" i="7"/>
  <c r="I2763" i="7"/>
  <c r="I2764" i="7"/>
  <c r="I2765" i="7"/>
  <c r="I2766" i="7"/>
  <c r="I2767" i="7"/>
  <c r="I2768" i="7"/>
  <c r="I2769" i="7"/>
  <c r="I2770" i="7"/>
  <c r="I2771" i="7"/>
  <c r="I2772" i="7"/>
  <c r="I2773" i="7"/>
  <c r="I2774" i="7"/>
  <c r="I2775" i="7"/>
  <c r="I2776" i="7"/>
  <c r="I2777" i="7"/>
  <c r="I2778" i="7"/>
  <c r="I2779" i="7"/>
  <c r="I2780" i="7"/>
  <c r="I2781" i="7"/>
  <c r="I2782" i="7"/>
  <c r="I2783" i="7"/>
  <c r="I2784" i="7"/>
  <c r="I2785" i="7"/>
  <c r="I2786" i="7"/>
  <c r="I2787" i="7"/>
  <c r="I2788" i="7"/>
  <c r="I2789" i="7"/>
  <c r="I2790" i="7"/>
  <c r="I2791" i="7"/>
  <c r="I2792" i="7"/>
  <c r="I2793" i="7"/>
  <c r="I2794" i="7"/>
  <c r="I2795" i="7"/>
  <c r="I2796" i="7"/>
  <c r="I2797" i="7"/>
  <c r="I2798" i="7"/>
  <c r="I2799" i="7"/>
  <c r="I2800" i="7"/>
  <c r="I2801" i="7"/>
  <c r="I2802" i="7"/>
  <c r="I2803" i="7"/>
  <c r="I2804" i="7"/>
  <c r="I2805" i="7"/>
  <c r="I2806" i="7"/>
  <c r="I2807" i="7"/>
  <c r="I2808" i="7"/>
  <c r="I2809" i="7"/>
  <c r="I2810" i="7"/>
  <c r="I2811" i="7"/>
  <c r="I2812" i="7"/>
  <c r="I2813" i="7"/>
  <c r="I2814" i="7"/>
  <c r="I2815" i="7"/>
  <c r="I2816" i="7"/>
  <c r="I2817" i="7"/>
  <c r="I2818" i="7"/>
  <c r="I2819" i="7"/>
  <c r="I2820" i="7"/>
  <c r="I2821" i="7"/>
  <c r="I2822" i="7"/>
  <c r="I2823" i="7"/>
  <c r="I2824" i="7"/>
  <c r="I2825" i="7"/>
  <c r="I2826" i="7"/>
  <c r="I2827" i="7"/>
  <c r="I2828" i="7"/>
  <c r="I2829" i="7"/>
  <c r="I2830" i="7"/>
  <c r="I2831" i="7"/>
  <c r="I2832" i="7"/>
  <c r="I2833" i="7"/>
  <c r="I2834" i="7"/>
  <c r="I2835" i="7"/>
  <c r="I2836" i="7"/>
  <c r="I2837" i="7"/>
  <c r="I2838" i="7"/>
  <c r="I2839" i="7"/>
  <c r="I2840" i="7"/>
  <c r="I2841" i="7"/>
  <c r="I2842" i="7"/>
  <c r="I2843" i="7"/>
  <c r="I2844" i="7"/>
  <c r="I2845" i="7"/>
  <c r="I2846" i="7"/>
  <c r="I2847" i="7"/>
  <c r="I2848" i="7"/>
  <c r="I2849" i="7"/>
  <c r="I2850" i="7"/>
  <c r="I2851" i="7"/>
  <c r="I2852" i="7"/>
  <c r="I2853" i="7"/>
  <c r="I2854" i="7"/>
  <c r="I2855" i="7"/>
  <c r="I2856" i="7"/>
  <c r="I2857" i="7"/>
  <c r="I2858" i="7"/>
  <c r="I2859" i="7"/>
  <c r="I2860" i="7"/>
  <c r="I2861" i="7"/>
  <c r="I2862" i="7"/>
  <c r="I2863" i="7"/>
  <c r="I2864" i="7"/>
  <c r="I2865" i="7"/>
  <c r="I2866" i="7"/>
  <c r="I2867" i="7"/>
  <c r="I2868" i="7"/>
  <c r="I2869" i="7"/>
  <c r="I2870" i="7"/>
  <c r="I2871" i="7"/>
  <c r="I2872" i="7"/>
  <c r="I2873" i="7"/>
  <c r="I2874" i="7"/>
  <c r="I2875" i="7"/>
  <c r="I2876" i="7"/>
  <c r="I2877" i="7"/>
  <c r="I2878" i="7"/>
  <c r="I2879" i="7"/>
  <c r="I2880" i="7"/>
  <c r="I2881" i="7"/>
  <c r="I2882" i="7"/>
  <c r="I2883" i="7"/>
  <c r="I2884" i="7"/>
  <c r="I2885" i="7"/>
  <c r="I2886" i="7"/>
  <c r="I2887" i="7"/>
  <c r="I2888" i="7"/>
  <c r="I2889" i="7"/>
  <c r="I2890" i="7"/>
  <c r="I2891" i="7"/>
  <c r="I2892" i="7"/>
  <c r="I2893" i="7"/>
  <c r="I2894" i="7"/>
  <c r="I2895" i="7"/>
  <c r="I2896" i="7"/>
  <c r="I2897" i="7"/>
  <c r="I2898" i="7"/>
  <c r="I2899" i="7"/>
  <c r="I2900" i="7"/>
  <c r="I2901" i="7"/>
  <c r="I2902" i="7"/>
  <c r="I2903" i="7"/>
  <c r="I2904" i="7"/>
  <c r="I2905" i="7"/>
  <c r="I2906" i="7"/>
  <c r="I2907" i="7"/>
  <c r="I2908" i="7"/>
  <c r="I2909" i="7"/>
  <c r="I2910" i="7"/>
  <c r="I2911" i="7"/>
  <c r="I2912" i="7"/>
  <c r="I2913" i="7"/>
  <c r="I2914" i="7"/>
  <c r="I2915" i="7"/>
  <c r="I2916" i="7"/>
  <c r="I2917" i="7"/>
  <c r="I2918" i="7"/>
  <c r="I2919" i="7"/>
  <c r="I2920" i="7"/>
  <c r="I2921" i="7"/>
  <c r="I2922" i="7"/>
  <c r="I2923" i="7"/>
  <c r="I2924" i="7"/>
  <c r="I2925" i="7"/>
  <c r="I2926" i="7"/>
  <c r="I2927" i="7"/>
  <c r="I2928" i="7"/>
  <c r="I2929" i="7"/>
  <c r="I2930" i="7"/>
  <c r="I2931" i="7"/>
  <c r="I2932" i="7"/>
  <c r="I2933" i="7"/>
  <c r="I2934" i="7"/>
  <c r="I2935" i="7"/>
  <c r="I2936" i="7"/>
  <c r="I2937" i="7"/>
  <c r="I2938" i="7"/>
  <c r="I2939" i="7"/>
  <c r="I2940" i="7"/>
  <c r="I2941" i="7"/>
  <c r="I2942" i="7"/>
  <c r="I2943" i="7"/>
  <c r="I2944" i="7"/>
  <c r="I2945" i="7"/>
  <c r="I2946" i="7"/>
  <c r="I2947" i="7"/>
  <c r="I2948" i="7"/>
  <c r="I2949" i="7"/>
  <c r="I2950" i="7"/>
  <c r="I2951" i="7"/>
  <c r="I2952" i="7"/>
  <c r="I2953" i="7"/>
  <c r="I2954" i="7"/>
  <c r="I2955" i="7"/>
  <c r="I2956" i="7"/>
  <c r="I2957" i="7"/>
  <c r="I2958" i="7"/>
  <c r="I2959" i="7"/>
  <c r="I2960" i="7"/>
  <c r="I2961" i="7"/>
  <c r="I2962" i="7"/>
  <c r="I2963" i="7"/>
  <c r="I2964" i="7"/>
  <c r="I2965" i="7"/>
  <c r="I2966" i="7"/>
  <c r="I2967" i="7"/>
  <c r="I2968" i="7"/>
  <c r="I2969" i="7"/>
  <c r="I2970" i="7"/>
  <c r="I2971" i="7"/>
  <c r="I2972" i="7"/>
  <c r="I2973" i="7"/>
  <c r="I2974" i="7"/>
  <c r="I2975" i="7"/>
  <c r="I2976" i="7"/>
  <c r="I2977" i="7"/>
  <c r="I2978" i="7"/>
  <c r="I2979" i="7"/>
  <c r="I2980" i="7"/>
  <c r="I2981" i="7"/>
  <c r="I2982" i="7"/>
  <c r="I2983" i="7"/>
  <c r="I2984" i="7"/>
  <c r="I2985" i="7"/>
  <c r="I2986" i="7"/>
  <c r="I2987" i="7"/>
  <c r="I2988" i="7"/>
  <c r="I2989" i="7"/>
  <c r="I2990" i="7"/>
  <c r="I2991" i="7"/>
  <c r="I2992" i="7"/>
  <c r="I2993" i="7"/>
  <c r="I2994" i="7"/>
  <c r="I2995" i="7"/>
  <c r="I2996" i="7"/>
  <c r="I2997" i="7"/>
  <c r="I2998" i="7"/>
  <c r="I2999" i="7"/>
  <c r="I3000" i="7"/>
  <c r="I3001" i="7"/>
  <c r="I3002" i="7"/>
  <c r="I3003" i="7"/>
  <c r="I3004" i="7"/>
  <c r="I3005" i="7"/>
  <c r="I3006" i="7"/>
  <c r="I3007" i="7"/>
  <c r="I3008" i="7"/>
  <c r="I3009" i="7"/>
  <c r="I3010" i="7"/>
  <c r="I3011" i="7"/>
  <c r="I3012" i="7"/>
  <c r="I3013" i="7"/>
  <c r="I3014" i="7"/>
  <c r="I3015" i="7"/>
  <c r="I3016" i="7"/>
  <c r="I3017" i="7"/>
  <c r="I3018" i="7"/>
  <c r="I3019" i="7"/>
  <c r="I3020" i="7"/>
  <c r="I3021" i="7"/>
  <c r="I3022" i="7"/>
  <c r="I3023" i="7"/>
  <c r="I3024" i="7"/>
  <c r="I3025" i="7"/>
  <c r="I3026" i="7"/>
  <c r="I3027" i="7"/>
  <c r="I3028" i="7"/>
  <c r="I3029" i="7"/>
  <c r="I3030" i="7"/>
  <c r="I3031" i="7"/>
  <c r="I3032" i="7"/>
  <c r="I3033" i="7"/>
  <c r="I3034" i="7"/>
  <c r="I3035" i="7"/>
  <c r="I3036" i="7"/>
  <c r="I3037" i="7"/>
  <c r="I3038" i="7"/>
  <c r="I3039" i="7"/>
  <c r="I3040" i="7"/>
  <c r="I3041" i="7"/>
  <c r="I3042" i="7"/>
  <c r="I3043" i="7"/>
  <c r="I3044" i="7"/>
  <c r="I3045" i="7"/>
  <c r="I3046" i="7"/>
  <c r="I3047" i="7"/>
  <c r="I3048" i="7"/>
  <c r="I3049" i="7"/>
  <c r="I3050" i="7"/>
  <c r="I3051" i="7"/>
  <c r="I3052" i="7"/>
  <c r="I3053" i="7"/>
  <c r="I3054" i="7"/>
  <c r="I3055" i="7"/>
  <c r="I3056" i="7"/>
  <c r="I3057" i="7"/>
  <c r="I3058" i="7"/>
  <c r="I3059" i="7"/>
  <c r="I3060" i="7"/>
  <c r="I3061" i="7"/>
  <c r="I3062" i="7"/>
  <c r="I3063" i="7"/>
  <c r="I3064" i="7"/>
  <c r="I3065" i="7"/>
  <c r="I3066" i="7"/>
  <c r="I3067" i="7"/>
  <c r="I3068" i="7"/>
  <c r="I3069" i="7"/>
  <c r="I3070" i="7"/>
  <c r="I3071" i="7"/>
  <c r="I3072" i="7"/>
  <c r="I3073" i="7"/>
  <c r="I3074" i="7"/>
  <c r="I3075" i="7"/>
  <c r="I3076" i="7"/>
  <c r="I3077" i="7"/>
  <c r="I3078" i="7"/>
  <c r="I3079" i="7"/>
  <c r="I3080" i="7"/>
  <c r="I3081" i="7"/>
  <c r="I3082" i="7"/>
  <c r="I3083" i="7"/>
  <c r="I3084" i="7"/>
  <c r="I3085" i="7"/>
  <c r="I3086" i="7"/>
  <c r="I3087" i="7"/>
  <c r="I3088" i="7"/>
  <c r="I3089" i="7"/>
  <c r="I3090" i="7"/>
  <c r="I3091" i="7"/>
  <c r="I3092" i="7"/>
  <c r="I3093" i="7"/>
  <c r="I3094" i="7"/>
  <c r="I3095" i="7"/>
  <c r="I3096" i="7"/>
  <c r="I3097" i="7"/>
  <c r="I3098" i="7"/>
  <c r="I3099" i="7"/>
  <c r="I3100" i="7"/>
  <c r="I3101" i="7"/>
  <c r="I3102" i="7"/>
  <c r="I3103" i="7"/>
  <c r="I3104" i="7"/>
  <c r="I3105" i="7"/>
  <c r="I3106" i="7"/>
  <c r="I3107" i="7"/>
  <c r="I3108" i="7"/>
  <c r="I3109" i="7"/>
  <c r="I3110" i="7"/>
  <c r="I3111" i="7"/>
  <c r="I3112" i="7"/>
  <c r="I3113" i="7"/>
  <c r="I3114" i="7"/>
  <c r="I3115" i="7"/>
  <c r="I3116" i="7"/>
  <c r="I3117" i="7"/>
  <c r="I3118" i="7"/>
  <c r="I3119" i="7"/>
  <c r="I3120" i="7"/>
  <c r="I3121" i="7"/>
  <c r="I3122" i="7"/>
  <c r="I3123" i="7"/>
  <c r="I3124" i="7"/>
  <c r="I3125" i="7"/>
  <c r="I3126" i="7"/>
  <c r="I3127" i="7"/>
  <c r="I3128" i="7"/>
  <c r="I3129" i="7"/>
  <c r="I3130" i="7"/>
  <c r="I3131" i="7"/>
  <c r="I3132" i="7"/>
  <c r="I3133" i="7"/>
  <c r="I3134" i="7"/>
  <c r="I3135" i="7"/>
  <c r="I3136" i="7"/>
  <c r="I3137" i="7"/>
  <c r="I3138" i="7"/>
  <c r="I3139" i="7"/>
  <c r="I3140" i="7"/>
  <c r="I3141" i="7"/>
  <c r="I3142" i="7"/>
  <c r="I3143" i="7"/>
  <c r="I3144" i="7"/>
  <c r="I3145" i="7"/>
  <c r="I3146" i="7"/>
  <c r="I3147" i="7"/>
  <c r="I3148" i="7"/>
  <c r="I3149" i="7"/>
  <c r="I3150" i="7"/>
  <c r="I3151" i="7"/>
  <c r="I3152" i="7"/>
  <c r="I3153" i="7"/>
  <c r="I3154" i="7"/>
  <c r="I3155" i="7"/>
  <c r="I3156" i="7"/>
  <c r="I3157" i="7"/>
  <c r="I3158" i="7"/>
  <c r="I3159" i="7"/>
  <c r="I3160" i="7"/>
  <c r="I3161" i="7"/>
  <c r="I3162" i="7"/>
  <c r="I3163" i="7"/>
  <c r="I3164" i="7"/>
  <c r="I3165" i="7"/>
  <c r="I3166" i="7"/>
  <c r="I3167" i="7"/>
  <c r="I3168" i="7"/>
  <c r="I3169" i="7"/>
  <c r="I3170" i="7"/>
  <c r="I3171" i="7"/>
  <c r="I3172" i="7"/>
  <c r="I3173" i="7"/>
  <c r="I3174" i="7"/>
  <c r="I3175" i="7"/>
  <c r="I3176" i="7"/>
  <c r="I3177" i="7"/>
  <c r="I3178" i="7"/>
  <c r="I3179" i="7"/>
  <c r="I3180" i="7"/>
  <c r="I3181" i="7"/>
  <c r="I3182" i="7"/>
  <c r="I3183" i="7"/>
  <c r="I3184" i="7"/>
  <c r="I3185" i="7"/>
  <c r="I3186" i="7"/>
  <c r="I3187" i="7"/>
  <c r="I3188" i="7"/>
  <c r="I3189" i="7"/>
  <c r="I3190" i="7"/>
  <c r="I3191" i="7"/>
  <c r="I3192" i="7"/>
  <c r="I3193" i="7"/>
  <c r="I3194" i="7"/>
  <c r="I3195" i="7"/>
  <c r="I3196" i="7"/>
  <c r="I3197" i="7"/>
  <c r="I3198" i="7"/>
  <c r="I3199" i="7"/>
  <c r="I3200" i="7"/>
  <c r="I3201" i="7"/>
  <c r="I3202" i="7"/>
  <c r="I3203" i="7"/>
  <c r="I3204" i="7"/>
  <c r="I3205" i="7"/>
  <c r="I3206" i="7"/>
  <c r="I3207" i="7"/>
  <c r="I3208" i="7"/>
  <c r="I3209" i="7"/>
  <c r="I3210" i="7"/>
  <c r="I3211" i="7"/>
  <c r="I3212" i="7"/>
  <c r="I3213" i="7"/>
  <c r="I3214" i="7"/>
  <c r="I3215" i="7"/>
  <c r="I3216" i="7"/>
  <c r="I3217" i="7"/>
  <c r="I3218" i="7"/>
  <c r="I3219" i="7"/>
  <c r="I3220" i="7"/>
  <c r="I3221" i="7"/>
  <c r="I3222" i="7"/>
  <c r="I3223" i="7"/>
  <c r="I3224" i="7"/>
  <c r="I3225" i="7"/>
  <c r="I3226" i="7"/>
  <c r="I3227" i="7"/>
  <c r="I3228" i="7"/>
  <c r="I3229" i="7"/>
  <c r="I3230" i="7"/>
  <c r="I3231" i="7"/>
  <c r="I3232" i="7"/>
  <c r="I3233" i="7"/>
  <c r="I3234" i="7"/>
  <c r="I3235" i="7"/>
  <c r="I3236" i="7"/>
  <c r="I3237" i="7"/>
  <c r="I3238" i="7"/>
  <c r="I3239" i="7"/>
  <c r="I3240" i="7"/>
  <c r="I3241" i="7"/>
  <c r="I3242" i="7"/>
  <c r="I3243" i="7"/>
  <c r="I3244" i="7"/>
  <c r="I3245" i="7"/>
  <c r="I3246" i="7"/>
  <c r="I3247" i="7"/>
  <c r="I3248" i="7"/>
  <c r="I3249" i="7"/>
  <c r="I3250" i="7"/>
  <c r="I3251" i="7"/>
  <c r="I3252" i="7"/>
  <c r="I3253" i="7"/>
  <c r="I3254" i="7"/>
  <c r="I3255" i="7"/>
  <c r="I3256" i="7"/>
  <c r="I3257" i="7"/>
  <c r="I3258" i="7"/>
  <c r="I3259" i="7"/>
  <c r="I3260" i="7"/>
  <c r="I3261" i="7"/>
  <c r="I3262" i="7"/>
  <c r="I3263" i="7"/>
  <c r="I3264" i="7"/>
  <c r="I3265" i="7"/>
  <c r="I3266" i="7"/>
  <c r="I3267" i="7"/>
  <c r="I3268" i="7"/>
  <c r="I3269" i="7"/>
  <c r="I3270" i="7"/>
  <c r="I3271" i="7"/>
  <c r="I3272" i="7"/>
  <c r="I3273" i="7"/>
  <c r="I3274" i="7"/>
  <c r="I3275" i="7"/>
  <c r="I3276" i="7"/>
  <c r="I3277" i="7"/>
  <c r="I3278" i="7"/>
  <c r="I3279" i="7"/>
  <c r="I3280" i="7"/>
  <c r="I3281" i="7"/>
  <c r="I3282" i="7"/>
  <c r="I3283" i="7"/>
  <c r="I3284" i="7"/>
  <c r="I3285" i="7"/>
  <c r="I3286" i="7"/>
  <c r="I3287" i="7"/>
  <c r="I3288" i="7"/>
  <c r="I3289" i="7"/>
  <c r="I3290" i="7"/>
  <c r="I3291" i="7"/>
  <c r="I3292" i="7"/>
  <c r="I3293" i="7"/>
  <c r="I3294" i="7"/>
  <c r="I3295" i="7"/>
  <c r="I3296" i="7"/>
  <c r="I3297" i="7"/>
  <c r="I3298" i="7"/>
  <c r="I3299" i="7"/>
  <c r="I3300" i="7"/>
  <c r="I3301" i="7"/>
  <c r="I3302" i="7"/>
  <c r="I3303" i="7"/>
  <c r="I3304" i="7"/>
  <c r="I3305" i="7"/>
  <c r="I3306" i="7"/>
  <c r="I3307" i="7"/>
  <c r="I3308" i="7"/>
  <c r="I3309" i="7"/>
  <c r="I3310" i="7"/>
  <c r="I3311" i="7"/>
  <c r="I3312" i="7"/>
  <c r="I3313" i="7"/>
  <c r="I3314" i="7"/>
  <c r="I3315" i="7"/>
  <c r="I3316" i="7"/>
  <c r="I3317" i="7"/>
  <c r="I3318" i="7"/>
  <c r="I3319" i="7"/>
  <c r="I3320" i="7"/>
  <c r="I3321" i="7"/>
  <c r="I3322" i="7"/>
  <c r="I3323" i="7"/>
  <c r="I3324" i="7"/>
  <c r="I3325" i="7"/>
  <c r="I3326" i="7"/>
  <c r="I3327" i="7"/>
  <c r="I3328" i="7"/>
  <c r="I3329" i="7"/>
  <c r="I3330" i="7"/>
  <c r="I3331" i="7"/>
  <c r="I3332" i="7"/>
  <c r="I3333" i="7"/>
  <c r="I3334" i="7"/>
  <c r="I3335" i="7"/>
  <c r="I3336" i="7"/>
  <c r="I3337" i="7"/>
  <c r="I3338" i="7"/>
  <c r="I3339" i="7"/>
  <c r="I3340" i="7"/>
  <c r="I3341" i="7"/>
  <c r="I3342" i="7"/>
  <c r="I3343" i="7"/>
  <c r="I3344" i="7"/>
  <c r="I3345" i="7"/>
  <c r="I3346" i="7"/>
  <c r="I3347" i="7"/>
  <c r="I3348" i="7"/>
  <c r="I3349" i="7"/>
  <c r="I3350" i="7"/>
  <c r="I3351" i="7"/>
  <c r="I3352" i="7"/>
  <c r="I3353" i="7"/>
  <c r="I3354" i="7"/>
  <c r="I3355" i="7"/>
  <c r="I3356" i="7"/>
  <c r="I3357" i="7"/>
  <c r="I3358" i="7"/>
  <c r="I3359" i="7"/>
  <c r="I3360" i="7"/>
  <c r="I3361" i="7"/>
  <c r="I3362" i="7"/>
  <c r="I3363" i="7"/>
  <c r="I3364" i="7"/>
  <c r="I3365" i="7"/>
  <c r="I3366" i="7"/>
  <c r="I3367" i="7"/>
  <c r="I3368" i="7"/>
  <c r="I3369" i="7"/>
  <c r="I3370" i="7"/>
  <c r="I3371" i="7"/>
  <c r="I3372" i="7"/>
  <c r="I3373" i="7"/>
  <c r="I3374" i="7"/>
  <c r="I3375" i="7"/>
  <c r="I3376" i="7"/>
  <c r="I3377" i="7"/>
  <c r="I3378" i="7"/>
  <c r="I3379" i="7"/>
  <c r="I3380" i="7"/>
  <c r="I3381" i="7"/>
  <c r="I3382" i="7"/>
  <c r="I3383" i="7"/>
  <c r="I3384" i="7"/>
  <c r="I3385" i="7"/>
  <c r="I3386" i="7"/>
  <c r="I3387" i="7"/>
  <c r="I3388" i="7"/>
  <c r="I3389" i="7"/>
  <c r="I3390" i="7"/>
  <c r="I3391" i="7"/>
  <c r="I3392" i="7"/>
  <c r="I3393" i="7"/>
  <c r="I3394" i="7"/>
  <c r="I3395" i="7"/>
  <c r="I3396" i="7"/>
  <c r="I3397" i="7"/>
  <c r="I3398" i="7"/>
  <c r="I3399" i="7"/>
  <c r="I3400" i="7"/>
  <c r="I3401" i="7"/>
  <c r="I3402" i="7"/>
  <c r="I3403" i="7"/>
  <c r="I3404" i="7"/>
  <c r="I3405" i="7"/>
  <c r="I3406" i="7"/>
  <c r="I3407" i="7"/>
  <c r="I3408" i="7"/>
  <c r="I3409" i="7"/>
  <c r="I3410" i="7"/>
  <c r="I3411" i="7"/>
  <c r="I3412" i="7"/>
  <c r="I3413" i="7"/>
  <c r="I3414" i="7"/>
  <c r="I3415" i="7"/>
  <c r="I3416" i="7"/>
  <c r="I3417" i="7"/>
  <c r="I3418" i="7"/>
  <c r="I3419" i="7"/>
  <c r="I3420" i="7"/>
  <c r="I3421" i="7"/>
  <c r="I3422" i="7"/>
  <c r="I3423" i="7"/>
  <c r="I3424" i="7"/>
  <c r="I3425" i="7"/>
  <c r="I3426" i="7"/>
  <c r="I3427" i="7"/>
  <c r="I3428" i="7"/>
  <c r="I3429" i="7"/>
  <c r="I3430" i="7"/>
  <c r="I3431" i="7"/>
  <c r="I3432" i="7"/>
  <c r="I3433" i="7"/>
  <c r="I3434" i="7"/>
  <c r="I3435" i="7"/>
  <c r="I3436" i="7"/>
  <c r="I3437" i="7"/>
  <c r="I3438" i="7"/>
  <c r="I3439" i="7"/>
  <c r="I3440" i="7"/>
  <c r="I3441" i="7"/>
  <c r="I3442" i="7"/>
  <c r="I3443" i="7"/>
  <c r="I3444" i="7"/>
  <c r="I3445" i="7"/>
  <c r="I3446" i="7"/>
  <c r="I3447" i="7"/>
  <c r="I3448" i="7"/>
  <c r="I3449" i="7"/>
  <c r="I3450" i="7"/>
  <c r="I3451" i="7"/>
  <c r="I3452" i="7"/>
  <c r="I3453" i="7"/>
  <c r="I3454" i="7"/>
  <c r="I3455" i="7"/>
  <c r="I3456" i="7"/>
  <c r="I3457" i="7"/>
  <c r="I3458" i="7"/>
  <c r="I3459" i="7"/>
  <c r="I3460" i="7"/>
  <c r="I3461" i="7"/>
  <c r="I3462" i="7"/>
  <c r="I3463" i="7"/>
  <c r="I3464" i="7"/>
  <c r="I3465" i="7"/>
  <c r="I3466" i="7"/>
  <c r="I3467" i="7"/>
  <c r="I3468" i="7"/>
  <c r="I3469" i="7"/>
  <c r="I3470" i="7"/>
  <c r="I3471" i="7"/>
  <c r="I3472" i="7"/>
  <c r="I3473" i="7"/>
  <c r="I3474" i="7"/>
  <c r="I3475" i="7"/>
  <c r="I3476" i="7"/>
  <c r="I3477" i="7"/>
  <c r="I3478" i="7"/>
  <c r="I3479" i="7"/>
  <c r="I3480" i="7"/>
  <c r="I3481" i="7"/>
  <c r="I3482" i="7"/>
  <c r="I3483" i="7"/>
  <c r="I3484" i="7"/>
  <c r="I3485" i="7"/>
  <c r="I3486" i="7"/>
  <c r="I3487" i="7"/>
  <c r="I3488" i="7"/>
  <c r="I3489" i="7"/>
  <c r="I3490" i="7"/>
  <c r="I3491" i="7"/>
  <c r="I3492" i="7"/>
  <c r="I3493" i="7"/>
  <c r="I3494" i="7"/>
  <c r="I3495" i="7"/>
  <c r="I3496" i="7"/>
  <c r="I3497" i="7"/>
  <c r="I3498" i="7"/>
  <c r="I3499" i="7"/>
  <c r="I3500" i="7"/>
  <c r="I3501" i="7"/>
  <c r="I3502" i="7"/>
  <c r="I3503" i="7"/>
  <c r="I3504" i="7"/>
  <c r="I3505" i="7"/>
  <c r="I3506" i="7"/>
  <c r="I3507" i="7"/>
  <c r="I3508" i="7"/>
  <c r="I3509" i="7"/>
  <c r="I3510" i="7"/>
  <c r="I3511" i="7"/>
  <c r="I3512" i="7"/>
  <c r="I3513" i="7"/>
  <c r="I3514" i="7"/>
  <c r="I3515" i="7"/>
  <c r="I3516" i="7"/>
  <c r="I3517" i="7"/>
  <c r="I3518" i="7"/>
  <c r="I3519" i="7"/>
  <c r="I3520" i="7"/>
  <c r="I3521" i="7"/>
  <c r="I3522" i="7"/>
  <c r="I3523" i="7"/>
  <c r="I3524" i="7"/>
  <c r="I3525" i="7"/>
  <c r="I3526" i="7"/>
  <c r="I3527" i="7"/>
  <c r="I3528" i="7"/>
  <c r="I3529" i="7"/>
  <c r="I3530" i="7"/>
  <c r="I3531" i="7"/>
  <c r="I3532" i="7"/>
  <c r="I3533" i="7"/>
  <c r="I3534" i="7"/>
  <c r="I3535" i="7"/>
  <c r="I3536" i="7"/>
  <c r="I3537" i="7"/>
  <c r="I3538" i="7"/>
  <c r="I3539" i="7"/>
  <c r="I3540" i="7"/>
  <c r="I3541" i="7"/>
  <c r="I3542" i="7"/>
  <c r="I3543" i="7"/>
  <c r="I3544" i="7"/>
  <c r="I3545" i="7"/>
  <c r="I3546" i="7"/>
  <c r="I3547" i="7"/>
  <c r="I3548" i="7"/>
  <c r="I3549" i="7"/>
  <c r="I3550" i="7"/>
  <c r="I3551" i="7"/>
  <c r="I3552" i="7"/>
  <c r="I3553" i="7"/>
  <c r="I3554" i="7"/>
  <c r="I3555" i="7"/>
  <c r="I3556" i="7"/>
  <c r="I3557" i="7"/>
  <c r="I3558" i="7"/>
  <c r="I3559" i="7"/>
  <c r="I3560" i="7"/>
  <c r="I3561" i="7"/>
  <c r="I3562" i="7"/>
  <c r="I3563" i="7"/>
  <c r="I3564" i="7"/>
  <c r="I3565" i="7"/>
  <c r="I3566" i="7"/>
  <c r="I3567" i="7"/>
  <c r="I3568" i="7"/>
  <c r="I3569" i="7"/>
  <c r="I3570" i="7"/>
  <c r="I3571" i="7"/>
  <c r="I3572" i="7"/>
  <c r="I3573" i="7"/>
  <c r="I3574" i="7"/>
  <c r="I3575" i="7"/>
  <c r="I3576" i="7"/>
  <c r="I3577" i="7"/>
  <c r="I3578" i="7"/>
  <c r="I3579" i="7"/>
  <c r="I3580" i="7"/>
  <c r="I3581" i="7"/>
  <c r="I3582" i="7"/>
  <c r="I3583" i="7"/>
  <c r="I3584" i="7"/>
  <c r="I3585" i="7"/>
  <c r="I3586" i="7"/>
  <c r="I3587" i="7"/>
  <c r="I3588" i="7"/>
  <c r="I3589" i="7"/>
  <c r="I3590" i="7"/>
  <c r="I3591" i="7"/>
  <c r="I3592" i="7"/>
  <c r="I3593" i="7"/>
  <c r="I3594" i="7"/>
  <c r="I3595" i="7"/>
  <c r="I3596" i="7"/>
  <c r="I3597" i="7"/>
  <c r="I3598" i="7"/>
  <c r="I3599" i="7"/>
  <c r="I3600" i="7"/>
  <c r="I3601" i="7"/>
  <c r="I3602" i="7"/>
  <c r="I3603" i="7"/>
  <c r="I3604" i="7"/>
  <c r="I3605" i="7"/>
  <c r="I3606" i="7"/>
  <c r="I3607" i="7"/>
  <c r="I3608" i="7"/>
  <c r="I3609" i="7"/>
  <c r="I3610" i="7"/>
  <c r="I3611" i="7"/>
  <c r="I3612" i="7"/>
  <c r="I3613" i="7"/>
  <c r="I3614" i="7"/>
  <c r="I3615" i="7"/>
  <c r="I3616" i="7"/>
  <c r="I3617" i="7"/>
  <c r="I3618" i="7"/>
  <c r="I3619" i="7"/>
  <c r="I3620" i="7"/>
  <c r="I3621" i="7"/>
  <c r="I3622" i="7"/>
  <c r="I3623" i="7"/>
  <c r="I3624" i="7"/>
  <c r="I3625" i="7"/>
  <c r="I3626" i="7"/>
  <c r="I3627" i="7"/>
  <c r="I3628" i="7"/>
  <c r="I3629" i="7"/>
  <c r="I3630" i="7"/>
  <c r="I3631" i="7"/>
  <c r="I3632" i="7"/>
  <c r="I3633" i="7"/>
  <c r="I3634" i="7"/>
  <c r="I3635" i="7"/>
  <c r="I3636" i="7"/>
  <c r="I3637" i="7"/>
  <c r="I3638" i="7"/>
  <c r="I3639" i="7"/>
  <c r="I3640" i="7"/>
  <c r="I3641" i="7"/>
  <c r="I3642" i="7"/>
  <c r="I3643" i="7"/>
  <c r="I3644" i="7"/>
  <c r="I3645" i="7"/>
  <c r="I3646" i="7"/>
  <c r="I3647" i="7"/>
  <c r="I3648" i="7"/>
  <c r="I3649" i="7"/>
  <c r="I3650" i="7"/>
  <c r="I3651" i="7"/>
  <c r="I3652" i="7"/>
  <c r="I3653" i="7"/>
  <c r="I3654" i="7"/>
  <c r="I3655" i="7"/>
  <c r="I3656" i="7"/>
  <c r="I3657" i="7"/>
  <c r="I3658" i="7"/>
  <c r="I3659" i="7"/>
  <c r="I3660" i="7"/>
  <c r="I3661" i="7"/>
  <c r="I3662" i="7"/>
  <c r="I3663" i="7"/>
  <c r="I3664" i="7"/>
  <c r="I3665" i="7"/>
  <c r="I3666" i="7"/>
  <c r="I3667" i="7"/>
  <c r="I3668" i="7"/>
  <c r="I3669" i="7"/>
  <c r="I3670" i="7"/>
  <c r="I3671" i="7"/>
  <c r="I3672" i="7"/>
  <c r="I3673" i="7"/>
  <c r="I3674" i="7"/>
  <c r="I3675" i="7"/>
  <c r="I3676" i="7"/>
  <c r="I3677" i="7"/>
  <c r="I3678" i="7"/>
  <c r="I3679" i="7"/>
  <c r="I3680" i="7"/>
  <c r="I3681" i="7"/>
  <c r="I3682" i="7"/>
  <c r="I3683" i="7"/>
  <c r="I3684" i="7"/>
  <c r="I3685" i="7"/>
  <c r="I3686" i="7"/>
  <c r="I3687" i="7"/>
  <c r="I3688" i="7"/>
  <c r="I3689" i="7"/>
  <c r="I3690" i="7"/>
  <c r="I3691" i="7"/>
  <c r="I3692" i="7"/>
  <c r="I3693" i="7"/>
  <c r="I3694" i="7"/>
  <c r="I3695" i="7"/>
  <c r="I3696" i="7"/>
  <c r="I3697" i="7"/>
  <c r="I3698" i="7"/>
  <c r="I3699" i="7"/>
  <c r="I3700" i="7"/>
  <c r="I3701" i="7"/>
  <c r="I3702" i="7"/>
  <c r="I3703" i="7"/>
  <c r="I3704" i="7"/>
  <c r="I3705" i="7"/>
  <c r="I3706" i="7"/>
  <c r="I3707" i="7"/>
  <c r="I3708" i="7"/>
  <c r="I3709" i="7"/>
  <c r="I3710" i="7"/>
  <c r="I3711" i="7"/>
  <c r="I3712" i="7"/>
  <c r="I3713" i="7"/>
  <c r="I3714" i="7"/>
  <c r="I3715" i="7"/>
  <c r="I3716" i="7"/>
  <c r="I3717" i="7"/>
  <c r="I3718" i="7"/>
  <c r="I3719" i="7"/>
  <c r="I3720" i="7"/>
  <c r="I3721" i="7"/>
  <c r="I3722" i="7"/>
  <c r="I3723" i="7"/>
  <c r="I3724" i="7"/>
  <c r="I3725" i="7"/>
  <c r="I3726" i="7"/>
  <c r="I3727" i="7"/>
  <c r="I3728" i="7"/>
  <c r="I3729" i="7"/>
  <c r="I3730" i="7"/>
  <c r="I3731" i="7"/>
  <c r="I3732" i="7"/>
  <c r="I3733" i="7"/>
  <c r="I3734" i="7"/>
  <c r="I3735" i="7"/>
  <c r="I3736" i="7"/>
  <c r="I3737" i="7"/>
  <c r="I3738" i="7"/>
  <c r="I3739" i="7"/>
  <c r="I3740" i="7"/>
  <c r="I3741" i="7"/>
  <c r="I3742" i="7"/>
  <c r="I3743" i="7"/>
  <c r="I3744" i="7"/>
  <c r="I3745" i="7"/>
  <c r="I3746" i="7"/>
  <c r="I3747" i="7"/>
  <c r="I3748" i="7"/>
  <c r="I3749" i="7"/>
  <c r="I3750" i="7"/>
  <c r="I3751" i="7"/>
  <c r="I3752" i="7"/>
  <c r="I3753" i="7"/>
  <c r="I3754" i="7"/>
  <c r="I3755" i="7"/>
  <c r="I3756" i="7"/>
  <c r="I3757" i="7"/>
  <c r="I3758" i="7"/>
  <c r="I3759" i="7"/>
  <c r="I3760" i="7"/>
  <c r="I3761" i="7"/>
  <c r="I3762" i="7"/>
  <c r="I3763" i="7"/>
  <c r="I3764" i="7"/>
  <c r="I3765" i="7"/>
  <c r="I3766" i="7"/>
  <c r="I3767" i="7"/>
  <c r="I3768" i="7"/>
  <c r="I3769" i="7"/>
  <c r="I3770" i="7"/>
  <c r="I3771" i="7"/>
  <c r="I3772" i="7"/>
  <c r="I3773" i="7"/>
  <c r="I3774" i="7"/>
  <c r="I3775" i="7"/>
  <c r="I3776" i="7"/>
  <c r="I3777" i="7"/>
  <c r="I3778" i="7"/>
  <c r="I3779" i="7"/>
  <c r="I3780" i="7"/>
  <c r="I3781" i="7"/>
  <c r="I3782" i="7"/>
  <c r="I3783" i="7"/>
  <c r="I3784" i="7"/>
  <c r="I3785" i="7"/>
  <c r="I3786" i="7"/>
  <c r="I3787" i="7"/>
  <c r="I3788" i="7"/>
  <c r="I3789" i="7"/>
  <c r="I3790" i="7"/>
  <c r="I3791" i="7"/>
  <c r="I3792" i="7"/>
  <c r="I3793" i="7"/>
  <c r="I3794" i="7"/>
  <c r="I3795" i="7"/>
  <c r="I3796" i="7"/>
  <c r="I3797" i="7"/>
  <c r="I3798" i="7"/>
  <c r="I3799" i="7"/>
  <c r="I3800" i="7"/>
  <c r="I3801" i="7"/>
  <c r="I3802" i="7"/>
  <c r="I3803" i="7"/>
  <c r="I3804" i="7"/>
  <c r="I3805" i="7"/>
  <c r="I3806" i="7"/>
  <c r="I3807" i="7"/>
  <c r="I3808" i="7"/>
  <c r="I3809" i="7"/>
  <c r="I3810" i="7"/>
  <c r="I3811" i="7"/>
  <c r="I3812" i="7"/>
  <c r="I3813" i="7"/>
  <c r="I3814" i="7"/>
  <c r="I3815" i="7"/>
  <c r="I3816" i="7"/>
  <c r="I3817" i="7"/>
  <c r="I3818" i="7"/>
  <c r="I3819" i="7"/>
  <c r="I3820" i="7"/>
  <c r="I3821" i="7"/>
  <c r="I3822" i="7"/>
  <c r="I3823" i="7"/>
  <c r="I3824" i="7"/>
  <c r="I3825" i="7"/>
  <c r="I3826" i="7"/>
  <c r="I3827" i="7"/>
  <c r="I3828" i="7"/>
  <c r="I3829" i="7"/>
  <c r="I3830" i="7"/>
  <c r="I3831" i="7"/>
  <c r="I3832" i="7"/>
  <c r="I3833" i="7"/>
  <c r="I3834" i="7"/>
  <c r="I3835" i="7"/>
  <c r="I3836" i="7"/>
  <c r="I3837" i="7"/>
  <c r="I3838" i="7"/>
  <c r="I3839" i="7"/>
  <c r="I3840" i="7"/>
  <c r="I3841" i="7"/>
  <c r="I3842" i="7"/>
  <c r="I3843" i="7"/>
  <c r="I3844" i="7"/>
  <c r="I3845" i="7"/>
  <c r="I3846" i="7"/>
  <c r="I3847" i="7"/>
  <c r="I3848" i="7"/>
  <c r="I3849" i="7"/>
  <c r="I3850" i="7"/>
  <c r="I3851" i="7"/>
  <c r="I3852" i="7"/>
  <c r="I3853" i="7"/>
  <c r="I3854" i="7"/>
  <c r="I3855" i="7"/>
  <c r="I3856" i="7"/>
  <c r="I3857" i="7"/>
  <c r="I3858" i="7"/>
  <c r="I3859" i="7"/>
  <c r="I3860" i="7"/>
  <c r="I3861" i="7"/>
  <c r="I3862" i="7"/>
  <c r="I3863" i="7"/>
  <c r="I3864" i="7"/>
  <c r="I3865" i="7"/>
  <c r="I3866" i="7"/>
  <c r="I3867" i="7"/>
  <c r="I3868" i="7"/>
  <c r="I3869" i="7"/>
  <c r="I3870" i="7"/>
  <c r="I3871" i="7"/>
  <c r="I3872" i="7"/>
  <c r="I3873" i="7"/>
  <c r="I3874" i="7"/>
  <c r="I3875" i="7"/>
  <c r="I3876" i="7"/>
  <c r="I3877" i="7"/>
  <c r="I3878" i="7"/>
  <c r="I3879" i="7"/>
  <c r="I3880" i="7"/>
  <c r="I3881" i="7"/>
  <c r="I3882" i="7"/>
  <c r="I3883" i="7"/>
  <c r="I3884" i="7"/>
  <c r="I3885" i="7"/>
  <c r="I3886" i="7"/>
  <c r="I3887" i="7"/>
  <c r="I3888" i="7"/>
  <c r="I3889" i="7"/>
  <c r="I3890" i="7"/>
  <c r="I3891" i="7"/>
  <c r="I3892" i="7"/>
  <c r="I3893" i="7"/>
  <c r="I3894" i="7"/>
  <c r="I3895" i="7"/>
  <c r="I3896" i="7"/>
  <c r="I3897" i="7"/>
  <c r="I3898" i="7"/>
  <c r="I3899" i="7"/>
  <c r="I3900" i="7"/>
  <c r="I3901" i="7"/>
  <c r="I3902" i="7"/>
  <c r="I3903" i="7"/>
  <c r="I3904" i="7"/>
  <c r="I3905" i="7"/>
  <c r="I3906" i="7"/>
  <c r="I3907" i="7"/>
  <c r="I3908" i="7"/>
  <c r="I3909" i="7"/>
  <c r="I3910" i="7"/>
  <c r="I3911" i="7"/>
  <c r="I3912" i="7"/>
  <c r="I3913" i="7"/>
  <c r="I3914" i="7"/>
  <c r="I3915" i="7"/>
  <c r="I3916" i="7"/>
  <c r="I3917" i="7"/>
  <c r="I3918" i="7"/>
  <c r="I3919" i="7"/>
  <c r="I3920" i="7"/>
  <c r="I3921" i="7"/>
  <c r="I3922" i="7"/>
  <c r="I3923" i="7"/>
  <c r="I3924" i="7"/>
  <c r="I3925" i="7"/>
  <c r="I3926" i="7"/>
  <c r="I3927" i="7"/>
  <c r="I3928" i="7"/>
  <c r="I3929" i="7"/>
  <c r="I3930" i="7"/>
  <c r="I3931" i="7"/>
  <c r="I3932" i="7"/>
  <c r="I3933" i="7"/>
  <c r="I3934" i="7"/>
  <c r="I3935" i="7"/>
  <c r="I3936" i="7"/>
  <c r="I3937" i="7"/>
  <c r="I3938" i="7"/>
  <c r="I3939" i="7"/>
  <c r="I3940" i="7"/>
  <c r="I3941" i="7"/>
  <c r="I3942" i="7"/>
  <c r="I3943" i="7"/>
  <c r="I3944" i="7"/>
  <c r="I3945" i="7"/>
  <c r="I3946" i="7"/>
  <c r="I3947" i="7"/>
  <c r="I3948" i="7"/>
  <c r="I3949" i="7"/>
  <c r="I3950" i="7"/>
  <c r="I3951" i="7"/>
  <c r="I3952" i="7"/>
  <c r="I3953" i="7"/>
  <c r="I3954" i="7"/>
  <c r="I3955" i="7"/>
  <c r="I3956" i="7"/>
  <c r="I3957" i="7"/>
  <c r="I3958" i="7"/>
  <c r="I3959" i="7"/>
  <c r="I3960" i="7"/>
  <c r="I3961" i="7"/>
  <c r="I3962" i="7"/>
  <c r="I3963" i="7"/>
  <c r="I3964" i="7"/>
  <c r="I3965" i="7"/>
  <c r="I3966" i="7"/>
  <c r="I3967" i="7"/>
  <c r="I3968" i="7"/>
  <c r="I3969" i="7"/>
  <c r="I3970" i="7"/>
  <c r="I3971" i="7"/>
  <c r="I3972" i="7"/>
  <c r="I3973" i="7"/>
  <c r="I3974" i="7"/>
  <c r="I3975" i="7"/>
  <c r="I3976" i="7"/>
  <c r="I3977" i="7"/>
  <c r="I3978" i="7"/>
  <c r="I3979" i="7"/>
  <c r="I3980" i="7"/>
  <c r="I3981" i="7"/>
  <c r="I3982" i="7"/>
  <c r="I3983" i="7"/>
  <c r="I3984" i="7"/>
  <c r="I3985" i="7"/>
  <c r="I3986" i="7"/>
  <c r="I3987" i="7"/>
  <c r="I3988" i="7"/>
  <c r="I3989" i="7"/>
  <c r="I3990" i="7"/>
  <c r="I3991" i="7"/>
  <c r="I3992" i="7"/>
  <c r="I3993" i="7"/>
  <c r="I3994" i="7"/>
  <c r="I3995" i="7"/>
  <c r="I3996" i="7"/>
  <c r="I3997" i="7"/>
  <c r="I3998" i="7"/>
  <c r="I3999" i="7"/>
  <c r="I4000" i="7"/>
  <c r="I4001" i="7"/>
  <c r="I4002" i="7"/>
  <c r="I4003" i="7"/>
  <c r="I4004" i="7"/>
  <c r="I4005" i="7"/>
  <c r="I4006" i="7"/>
  <c r="I4007" i="7"/>
  <c r="I4008" i="7"/>
  <c r="I4009" i="7"/>
  <c r="I4010" i="7"/>
  <c r="I4011" i="7"/>
  <c r="I4012" i="7"/>
  <c r="I4013" i="7"/>
  <c r="I4014" i="7"/>
  <c r="I4015" i="7"/>
  <c r="I4016" i="7"/>
  <c r="I4017" i="7"/>
  <c r="I4018" i="7"/>
  <c r="I4019" i="7"/>
  <c r="I4020" i="7"/>
  <c r="I4021" i="7"/>
  <c r="I4022" i="7"/>
  <c r="I4023" i="7"/>
  <c r="I4024" i="7"/>
  <c r="I4025" i="7"/>
  <c r="I4026" i="7"/>
  <c r="I4027" i="7"/>
  <c r="I4028" i="7"/>
  <c r="I4029" i="7"/>
  <c r="I4030" i="7"/>
  <c r="I4031" i="7"/>
  <c r="I4032" i="7"/>
  <c r="I4033" i="7"/>
  <c r="I4034" i="7"/>
  <c r="I4035" i="7"/>
  <c r="I4036" i="7"/>
  <c r="I4037" i="7"/>
  <c r="I4038" i="7"/>
  <c r="I4039" i="7"/>
  <c r="I4040" i="7"/>
  <c r="I4041" i="7"/>
  <c r="I4042" i="7"/>
  <c r="I4043" i="7"/>
  <c r="I4044" i="7"/>
  <c r="I4045" i="7"/>
  <c r="I4046" i="7"/>
  <c r="I4047" i="7"/>
  <c r="I4048" i="7"/>
  <c r="I4049" i="7"/>
  <c r="I4050" i="7"/>
  <c r="I4051" i="7"/>
  <c r="I4052" i="7"/>
  <c r="I4053" i="7"/>
  <c r="I4054" i="7"/>
  <c r="I4055" i="7"/>
  <c r="I4056" i="7"/>
  <c r="I4057" i="7"/>
  <c r="I4058" i="7"/>
  <c r="I4059" i="7"/>
  <c r="I4060" i="7"/>
  <c r="I4061" i="7"/>
  <c r="I4062" i="7"/>
  <c r="I4063" i="7"/>
  <c r="I4064" i="7"/>
  <c r="I4065" i="7"/>
  <c r="I4066" i="7"/>
  <c r="I4067" i="7"/>
  <c r="I4068" i="7"/>
  <c r="I4069" i="7"/>
  <c r="I4070" i="7"/>
  <c r="I4071" i="7"/>
  <c r="I4072" i="7"/>
  <c r="I4073" i="7"/>
  <c r="I4074" i="7"/>
  <c r="I4075" i="7"/>
  <c r="I4076" i="7"/>
  <c r="I4077" i="7"/>
  <c r="I4078" i="7"/>
  <c r="I4079" i="7"/>
  <c r="I4080" i="7"/>
  <c r="I4081" i="7"/>
  <c r="I4082" i="7"/>
  <c r="I4083" i="7"/>
  <c r="I4084" i="7"/>
  <c r="I4085" i="7"/>
  <c r="I4086" i="7"/>
  <c r="I4087" i="7"/>
  <c r="I4088" i="7"/>
  <c r="I4089" i="7"/>
  <c r="I4090" i="7"/>
  <c r="I4091" i="7"/>
  <c r="I4092" i="7"/>
  <c r="I4093" i="7"/>
  <c r="I4094" i="7"/>
  <c r="I4095" i="7"/>
  <c r="I4096" i="7"/>
  <c r="I4097" i="7"/>
  <c r="I4098" i="7"/>
  <c r="I4099" i="7"/>
  <c r="I4100" i="7"/>
  <c r="I4101" i="7"/>
  <c r="I4102" i="7"/>
  <c r="I4103" i="7"/>
  <c r="I4104" i="7"/>
  <c r="I4105" i="7"/>
  <c r="I4106" i="7"/>
  <c r="I4107" i="7"/>
  <c r="I4108" i="7"/>
  <c r="I4109" i="7"/>
  <c r="I4110" i="7"/>
  <c r="I4111" i="7"/>
  <c r="I4112" i="7"/>
  <c r="I4113" i="7"/>
  <c r="I4114" i="7"/>
  <c r="I4115" i="7"/>
  <c r="I4116" i="7"/>
  <c r="I4117" i="7"/>
  <c r="I4118" i="7"/>
  <c r="I4119" i="7"/>
  <c r="I4120" i="7"/>
  <c r="I4121" i="7"/>
  <c r="I4122" i="7"/>
  <c r="I4123" i="7"/>
  <c r="I4124" i="7"/>
  <c r="I4125" i="7"/>
  <c r="I4126" i="7"/>
  <c r="I4127" i="7"/>
  <c r="I4128" i="7"/>
  <c r="I4129" i="7"/>
  <c r="I4130" i="7"/>
  <c r="I4131" i="7"/>
  <c r="I4132" i="7"/>
  <c r="I4133" i="7"/>
  <c r="I4134" i="7"/>
  <c r="I4135" i="7"/>
  <c r="I4136" i="7"/>
  <c r="I4137" i="7"/>
  <c r="I4138" i="7"/>
  <c r="I4139" i="7"/>
  <c r="I4140" i="7"/>
  <c r="I4141" i="7"/>
  <c r="I4142" i="7"/>
  <c r="I4143" i="7"/>
  <c r="I4144" i="7"/>
  <c r="I4145" i="7"/>
  <c r="I4146" i="7"/>
  <c r="I4147" i="7"/>
  <c r="I4148" i="7"/>
  <c r="I4149" i="7"/>
  <c r="I4150" i="7"/>
  <c r="I4151" i="7"/>
  <c r="I4152" i="7"/>
  <c r="I4153" i="7"/>
  <c r="I4154" i="7"/>
  <c r="I4155" i="7"/>
  <c r="I4156" i="7"/>
  <c r="I4157" i="7"/>
  <c r="I4158" i="7"/>
  <c r="I4159" i="7"/>
  <c r="I4160" i="7"/>
  <c r="I4161" i="7"/>
  <c r="I4162" i="7"/>
  <c r="I4163" i="7"/>
  <c r="I4164" i="7"/>
  <c r="I4165" i="7"/>
  <c r="I4166" i="7"/>
  <c r="I4167" i="7"/>
  <c r="I4168" i="7"/>
  <c r="I4169" i="7"/>
  <c r="I4170" i="7"/>
  <c r="I4171" i="7"/>
  <c r="I4172" i="7"/>
  <c r="I4173" i="7"/>
  <c r="I4174" i="7"/>
  <c r="I4175" i="7"/>
  <c r="I4176" i="7"/>
  <c r="I4177" i="7"/>
  <c r="I4178" i="7"/>
  <c r="I4179" i="7"/>
  <c r="I4180" i="7"/>
  <c r="I4181" i="7"/>
  <c r="I4182" i="7"/>
  <c r="I4183" i="7"/>
  <c r="I4184" i="7"/>
  <c r="I4185" i="7"/>
  <c r="I4186" i="7"/>
  <c r="I4187" i="7"/>
  <c r="I4188" i="7"/>
  <c r="I4189" i="7"/>
  <c r="I4190" i="7"/>
  <c r="I4191" i="7"/>
  <c r="I4192" i="7"/>
  <c r="I4193" i="7"/>
  <c r="I4194" i="7"/>
  <c r="I4195" i="7"/>
  <c r="I4196" i="7"/>
  <c r="I4197" i="7"/>
  <c r="I4198" i="7"/>
  <c r="I4199" i="7"/>
  <c r="I4200" i="7"/>
  <c r="I4201" i="7"/>
  <c r="I4202" i="7"/>
  <c r="I4203" i="7"/>
  <c r="I4204" i="7"/>
  <c r="I4205" i="7"/>
  <c r="I4206" i="7"/>
  <c r="I4207" i="7"/>
  <c r="I4208" i="7"/>
  <c r="I4209" i="7"/>
  <c r="I4210" i="7"/>
  <c r="I4211" i="7"/>
  <c r="I4212" i="7"/>
  <c r="I4213" i="7"/>
  <c r="I4214" i="7"/>
  <c r="I4215" i="7"/>
  <c r="I4216" i="7"/>
  <c r="I4217" i="7"/>
  <c r="I4218" i="7"/>
  <c r="I4219" i="7"/>
  <c r="I4220" i="7"/>
  <c r="I4221" i="7"/>
  <c r="I4222" i="7"/>
  <c r="I4223" i="7"/>
  <c r="I4224" i="7"/>
  <c r="I4225" i="7"/>
  <c r="I4226" i="7"/>
  <c r="I4227" i="7"/>
  <c r="I4228" i="7"/>
  <c r="I4229" i="7"/>
  <c r="I4230" i="7"/>
  <c r="I4231" i="7"/>
  <c r="I4232" i="7"/>
  <c r="I4233" i="7"/>
  <c r="I4234" i="7"/>
  <c r="I4235" i="7"/>
  <c r="I4236" i="7"/>
  <c r="I4237" i="7"/>
  <c r="I4238" i="7"/>
  <c r="I4239" i="7"/>
  <c r="I4240" i="7"/>
  <c r="I4241" i="7"/>
  <c r="I4242" i="7"/>
  <c r="I4243" i="7"/>
  <c r="I4244" i="7"/>
  <c r="I4245" i="7"/>
  <c r="I4246" i="7"/>
  <c r="I4247" i="7"/>
  <c r="I4248" i="7"/>
  <c r="I4249" i="7"/>
  <c r="I4250" i="7"/>
  <c r="I4251" i="7"/>
  <c r="I4252" i="7"/>
  <c r="I4253" i="7"/>
  <c r="I4254" i="7"/>
  <c r="I4255" i="7"/>
  <c r="I4256" i="7"/>
  <c r="I4257" i="7"/>
  <c r="I4258" i="7"/>
  <c r="I4259" i="7"/>
  <c r="I4260" i="7"/>
  <c r="I4261" i="7"/>
  <c r="I4262" i="7"/>
  <c r="I4263" i="7"/>
  <c r="I4264" i="7"/>
  <c r="I4265" i="7"/>
  <c r="I4266" i="7"/>
  <c r="I4267" i="7"/>
  <c r="I4268" i="7"/>
  <c r="I4269" i="7"/>
  <c r="I4270" i="7"/>
  <c r="I4271" i="7"/>
  <c r="I4272" i="7"/>
  <c r="I4273" i="7"/>
  <c r="I4274" i="7"/>
  <c r="I4275" i="7"/>
  <c r="I4276" i="7"/>
  <c r="I4277" i="7"/>
  <c r="I4278" i="7"/>
  <c r="I4279" i="7"/>
  <c r="I4280" i="7"/>
  <c r="I4281" i="7"/>
  <c r="I4282" i="7"/>
  <c r="I4283" i="7"/>
  <c r="I4284" i="7"/>
  <c r="I4285" i="7"/>
  <c r="I4286" i="7"/>
  <c r="I4287" i="7"/>
  <c r="I4288" i="7"/>
  <c r="I4289" i="7"/>
  <c r="I4290" i="7"/>
  <c r="I4291" i="7"/>
  <c r="I4292" i="7"/>
  <c r="I4293" i="7"/>
  <c r="I4294" i="7"/>
  <c r="I4295" i="7"/>
  <c r="I4296" i="7"/>
  <c r="I4297" i="7"/>
  <c r="I4298" i="7"/>
  <c r="I4299" i="7"/>
  <c r="I4300" i="7"/>
  <c r="I4301" i="7"/>
  <c r="I4302" i="7"/>
  <c r="I4303" i="7"/>
  <c r="I4304" i="7"/>
  <c r="I4305" i="7"/>
  <c r="I4306" i="7"/>
  <c r="I4307" i="7"/>
  <c r="I4308" i="7"/>
  <c r="I4309" i="7"/>
  <c r="I4310" i="7"/>
  <c r="I4311" i="7"/>
  <c r="I4312" i="7"/>
  <c r="I4313" i="7"/>
  <c r="I4314" i="7"/>
  <c r="I4315" i="7"/>
  <c r="I4316" i="7"/>
  <c r="I4317" i="7"/>
  <c r="I4318" i="7"/>
  <c r="I4319" i="7"/>
  <c r="I4320" i="7"/>
  <c r="I4321" i="7"/>
  <c r="I4322" i="7"/>
  <c r="I4323" i="7"/>
  <c r="I4324" i="7"/>
  <c r="I4325" i="7"/>
  <c r="I4326" i="7"/>
  <c r="I4327" i="7"/>
  <c r="I4328" i="7"/>
  <c r="I4329" i="7"/>
  <c r="I4330" i="7"/>
  <c r="I4331" i="7"/>
  <c r="I4332" i="7"/>
  <c r="I4333" i="7"/>
  <c r="I4334" i="7"/>
  <c r="I4335" i="7"/>
  <c r="I4336" i="7"/>
  <c r="I4337" i="7"/>
  <c r="I4338" i="7"/>
  <c r="I4339" i="7"/>
  <c r="I4340" i="7"/>
  <c r="I4341" i="7"/>
  <c r="I4342" i="7"/>
  <c r="I4343" i="7"/>
  <c r="I4344" i="7"/>
  <c r="I4345" i="7"/>
  <c r="I4346" i="7"/>
  <c r="I4347" i="7"/>
  <c r="I4348" i="7"/>
  <c r="I4349" i="7"/>
  <c r="I4350" i="7"/>
  <c r="I4351" i="7"/>
  <c r="I4352" i="7"/>
  <c r="I4353" i="7"/>
  <c r="I4354" i="7"/>
  <c r="I4355" i="7"/>
  <c r="I4356" i="7"/>
  <c r="I4357" i="7"/>
  <c r="I4358" i="7"/>
  <c r="I4359" i="7"/>
  <c r="I4360" i="7"/>
  <c r="I4361" i="7"/>
  <c r="I4362" i="7"/>
  <c r="I4363" i="7"/>
  <c r="I4364" i="7"/>
  <c r="I4365" i="7"/>
  <c r="I4366" i="7"/>
  <c r="I4367" i="7"/>
  <c r="I4368" i="7"/>
  <c r="I4369" i="7"/>
  <c r="I4370" i="7"/>
  <c r="I4371" i="7"/>
  <c r="I4372" i="7"/>
  <c r="I4373" i="7"/>
  <c r="I4374" i="7"/>
  <c r="I4375" i="7"/>
  <c r="I4376" i="7"/>
  <c r="I4377" i="7"/>
  <c r="I4378" i="7"/>
  <c r="I4379" i="7"/>
  <c r="I4380" i="7"/>
  <c r="I4381" i="7"/>
  <c r="I4382" i="7"/>
  <c r="I4383" i="7"/>
  <c r="I4384" i="7"/>
  <c r="I4385" i="7"/>
  <c r="I4386" i="7"/>
  <c r="I4387" i="7"/>
  <c r="I4388" i="7"/>
  <c r="I4389" i="7"/>
  <c r="I4390" i="7"/>
  <c r="I4391" i="7"/>
  <c r="I4392" i="7"/>
  <c r="I4393" i="7"/>
  <c r="I4394" i="7"/>
  <c r="I4395" i="7"/>
  <c r="I4396" i="7"/>
  <c r="I4397" i="7"/>
  <c r="I4398" i="7"/>
  <c r="I4399" i="7"/>
  <c r="I4400" i="7"/>
  <c r="I4401" i="7"/>
  <c r="I4402" i="7"/>
  <c r="I4403" i="7"/>
  <c r="I4404" i="7"/>
  <c r="I4405" i="7"/>
  <c r="I4406" i="7"/>
  <c r="I4407" i="7"/>
  <c r="I4408" i="7"/>
  <c r="I4409" i="7"/>
  <c r="I4410" i="7"/>
  <c r="I4411" i="7"/>
  <c r="I4412" i="7"/>
  <c r="I4413" i="7"/>
  <c r="I4414" i="7"/>
  <c r="I4415" i="7"/>
  <c r="I4416" i="7"/>
  <c r="I4417" i="7"/>
  <c r="I4418" i="7"/>
  <c r="I4419" i="7"/>
  <c r="I4420" i="7"/>
  <c r="I4421" i="7"/>
  <c r="I4422" i="7"/>
  <c r="I4423" i="7"/>
  <c r="I4424" i="7"/>
  <c r="I4425" i="7"/>
  <c r="I4426" i="7"/>
  <c r="I4427" i="7"/>
  <c r="I4428" i="7"/>
  <c r="I4429" i="7"/>
  <c r="I4430" i="7"/>
  <c r="I4431" i="7"/>
  <c r="I4432" i="7"/>
  <c r="I4433" i="7"/>
  <c r="I4434" i="7"/>
  <c r="I4435" i="7"/>
  <c r="I4436" i="7"/>
  <c r="I4437" i="7"/>
  <c r="I4438" i="7"/>
  <c r="I4439" i="7"/>
  <c r="I4440" i="7"/>
  <c r="I4441" i="7"/>
  <c r="I4442" i="7"/>
  <c r="I4443" i="7"/>
  <c r="I4444" i="7"/>
  <c r="I4445" i="7"/>
  <c r="I4446" i="7"/>
  <c r="I4447" i="7"/>
  <c r="I4448" i="7"/>
  <c r="I4449" i="7"/>
  <c r="I4450" i="7"/>
  <c r="I4451" i="7"/>
  <c r="I4452" i="7"/>
  <c r="I4453" i="7"/>
  <c r="I4454" i="7"/>
  <c r="I4455" i="7"/>
  <c r="I4456" i="7"/>
  <c r="I4457" i="7"/>
  <c r="I4458" i="7"/>
  <c r="I4459" i="7"/>
  <c r="I4460" i="7"/>
  <c r="I4461" i="7"/>
  <c r="I4462" i="7"/>
  <c r="I4463" i="7"/>
  <c r="I4464" i="7"/>
  <c r="I4465" i="7"/>
  <c r="I4466" i="7"/>
  <c r="I4467" i="7"/>
  <c r="I4468" i="7"/>
  <c r="I4469" i="7"/>
  <c r="I4470" i="7"/>
  <c r="I4471" i="7"/>
  <c r="I4472" i="7"/>
  <c r="I4473" i="7"/>
  <c r="I4474" i="7"/>
  <c r="I4475" i="7"/>
  <c r="I4476" i="7"/>
  <c r="I4477" i="7"/>
  <c r="I4478" i="7"/>
  <c r="I4479" i="7"/>
  <c r="I4480" i="7"/>
  <c r="I4481" i="7"/>
  <c r="I4482" i="7"/>
  <c r="I4483" i="7"/>
  <c r="I4484" i="7"/>
  <c r="I4485" i="7"/>
  <c r="I4486" i="7"/>
  <c r="I4487" i="7"/>
  <c r="I4488" i="7"/>
  <c r="I4489" i="7"/>
  <c r="I4490" i="7"/>
  <c r="I4491" i="7"/>
  <c r="I4492" i="7"/>
  <c r="I4493" i="7"/>
  <c r="I4494" i="7"/>
  <c r="I4495" i="7"/>
  <c r="I4496" i="7"/>
  <c r="I4497" i="7"/>
  <c r="I4498" i="7"/>
  <c r="I4499" i="7"/>
  <c r="I4500" i="7"/>
  <c r="I4501" i="7"/>
  <c r="I4502" i="7"/>
  <c r="I4503" i="7"/>
  <c r="I4504" i="7"/>
  <c r="I4505" i="7"/>
  <c r="I4506" i="7"/>
  <c r="I4507" i="7"/>
  <c r="I4508" i="7"/>
  <c r="I4509" i="7"/>
  <c r="I4510" i="7"/>
  <c r="I4511" i="7"/>
  <c r="I4512" i="7"/>
  <c r="I4513" i="7"/>
  <c r="I4514" i="7"/>
  <c r="I4515" i="7"/>
  <c r="I4516" i="7"/>
  <c r="I4517" i="7"/>
  <c r="I4518" i="7"/>
  <c r="I4519" i="7"/>
  <c r="I4520" i="7"/>
  <c r="I4521" i="7"/>
  <c r="I4522" i="7"/>
  <c r="I4523" i="7"/>
  <c r="I4524" i="7"/>
  <c r="I4525" i="7"/>
  <c r="I4526" i="7"/>
  <c r="I4527" i="7"/>
  <c r="I4528" i="7"/>
  <c r="I4529" i="7"/>
  <c r="I4530" i="7"/>
  <c r="I4531" i="7"/>
  <c r="I4532" i="7"/>
  <c r="I4533" i="7"/>
  <c r="I4534" i="7"/>
  <c r="I4535" i="7"/>
  <c r="I4536" i="7"/>
  <c r="I4537" i="7"/>
  <c r="I4538" i="7"/>
  <c r="I4539" i="7"/>
  <c r="I4540" i="7"/>
  <c r="I4541" i="7"/>
  <c r="I4542" i="7"/>
  <c r="I4543" i="7"/>
  <c r="I4544" i="7"/>
  <c r="I4545" i="7"/>
  <c r="I4546" i="7"/>
  <c r="I4547" i="7"/>
  <c r="I4548" i="7"/>
  <c r="I4549" i="7"/>
  <c r="I4550" i="7"/>
  <c r="I4551" i="7"/>
  <c r="I4552" i="7"/>
  <c r="I4553" i="7"/>
  <c r="I4554" i="7"/>
  <c r="I4555" i="7"/>
  <c r="I4556" i="7"/>
  <c r="I4557" i="7"/>
  <c r="I4558" i="7"/>
  <c r="I4559" i="7"/>
  <c r="I4560" i="7"/>
  <c r="I4561" i="7"/>
  <c r="I4562" i="7"/>
  <c r="I4563" i="7"/>
  <c r="I4564" i="7"/>
  <c r="I4565" i="7"/>
  <c r="I4566" i="7"/>
  <c r="I4567" i="7"/>
  <c r="I4568" i="7"/>
  <c r="I4569" i="7"/>
  <c r="I4570" i="7"/>
  <c r="I4571" i="7"/>
  <c r="I4572" i="7"/>
  <c r="I4573" i="7"/>
  <c r="I4574" i="7"/>
  <c r="I4575" i="7"/>
  <c r="I4576" i="7"/>
  <c r="I4577" i="7"/>
  <c r="I4578" i="7"/>
  <c r="I4579" i="7"/>
  <c r="I4580" i="7"/>
  <c r="I4581" i="7"/>
  <c r="I4582" i="7"/>
  <c r="I4583" i="7"/>
  <c r="I4584" i="7"/>
  <c r="I4585" i="7"/>
  <c r="I4586" i="7"/>
  <c r="I4587" i="7"/>
  <c r="I4588" i="7"/>
  <c r="I4589" i="7"/>
  <c r="I4590" i="7"/>
  <c r="I4591" i="7"/>
  <c r="I4592" i="7"/>
  <c r="I4593" i="7"/>
  <c r="I4594" i="7"/>
  <c r="I4595" i="7"/>
  <c r="I4596" i="7"/>
  <c r="I4597" i="7"/>
  <c r="I4598" i="7"/>
  <c r="I4599" i="7"/>
  <c r="I4600" i="7"/>
  <c r="I4601" i="7"/>
  <c r="I4602" i="7"/>
  <c r="I4603" i="7"/>
  <c r="I4604" i="7"/>
  <c r="I4605" i="7"/>
  <c r="I4606" i="7"/>
  <c r="I4607" i="7"/>
  <c r="I4608" i="7"/>
  <c r="I4609" i="7"/>
  <c r="I4610" i="7"/>
  <c r="I4611" i="7"/>
  <c r="I4612" i="7"/>
  <c r="I4613" i="7"/>
  <c r="I4614" i="7"/>
  <c r="I4615" i="7"/>
  <c r="I4616" i="7"/>
  <c r="I4617" i="7"/>
  <c r="I4618" i="7"/>
  <c r="I4619" i="7"/>
  <c r="I4620" i="7"/>
  <c r="I4621" i="7"/>
  <c r="I4622" i="7"/>
  <c r="I4623" i="7"/>
  <c r="I4624" i="7"/>
  <c r="I4625" i="7"/>
  <c r="I4626" i="7"/>
  <c r="I4627" i="7"/>
  <c r="I4628" i="7"/>
  <c r="I4629" i="7"/>
  <c r="I4630" i="7"/>
  <c r="I4631" i="7"/>
  <c r="I4632" i="7"/>
  <c r="I4633" i="7"/>
  <c r="I4634" i="7"/>
  <c r="I4635" i="7"/>
  <c r="I4636" i="7"/>
  <c r="I4637" i="7"/>
  <c r="I4638" i="7"/>
  <c r="I4639" i="7"/>
  <c r="I4640" i="7"/>
  <c r="I4641" i="7"/>
  <c r="I4642" i="7"/>
  <c r="I4643" i="7"/>
  <c r="I4644" i="7"/>
  <c r="I4645" i="7"/>
  <c r="I4646" i="7"/>
  <c r="I4647" i="7"/>
  <c r="I4648" i="7"/>
  <c r="I4649" i="7"/>
  <c r="I4650" i="7"/>
  <c r="I4651" i="7"/>
  <c r="I4652" i="7"/>
  <c r="I4653" i="7"/>
  <c r="I4654" i="7"/>
  <c r="I4655" i="7"/>
  <c r="I4656" i="7"/>
  <c r="I4657" i="7"/>
  <c r="I4658" i="7"/>
  <c r="I4659" i="7"/>
  <c r="I4660" i="7"/>
  <c r="I4661" i="7"/>
  <c r="I4662" i="7"/>
  <c r="I4663" i="7"/>
  <c r="I4664" i="7"/>
  <c r="I4665" i="7"/>
  <c r="I4666" i="7"/>
  <c r="I4667" i="7"/>
  <c r="I4668" i="7"/>
  <c r="I4669" i="7"/>
  <c r="I4670" i="7"/>
  <c r="I4671" i="7"/>
  <c r="I4672" i="7"/>
  <c r="I4673" i="7"/>
  <c r="I4674" i="7"/>
  <c r="I4675" i="7"/>
  <c r="I4676" i="7"/>
  <c r="I4677" i="7"/>
  <c r="I4678" i="7"/>
  <c r="I4679" i="7"/>
  <c r="I4680" i="7"/>
  <c r="I4681" i="7"/>
  <c r="I4682" i="7"/>
  <c r="I4683" i="7"/>
  <c r="I4684" i="7"/>
  <c r="I4685" i="7"/>
  <c r="I4686" i="7"/>
  <c r="I4687" i="7"/>
  <c r="I4688" i="7"/>
  <c r="I4689" i="7"/>
  <c r="I4690" i="7"/>
  <c r="I4691" i="7"/>
  <c r="I4692" i="7"/>
  <c r="I4693" i="7"/>
  <c r="I4694" i="7"/>
  <c r="I4695" i="7"/>
  <c r="I4696" i="7"/>
  <c r="I4697" i="7"/>
  <c r="I4698" i="7"/>
  <c r="I4699" i="7"/>
  <c r="I4700" i="7"/>
  <c r="I4701" i="7"/>
  <c r="I4702" i="7"/>
  <c r="I4703" i="7"/>
  <c r="I4704" i="7"/>
  <c r="I4705" i="7"/>
  <c r="I4706" i="7"/>
  <c r="I4707" i="7"/>
  <c r="I4708" i="7"/>
  <c r="I4709" i="7"/>
  <c r="I4710" i="7"/>
  <c r="I4711" i="7"/>
  <c r="I4712" i="7"/>
  <c r="I4713" i="7"/>
  <c r="I4714" i="7"/>
  <c r="I4715" i="7"/>
  <c r="I4716" i="7"/>
  <c r="I4717" i="7"/>
  <c r="I4718" i="7"/>
  <c r="I4719" i="7"/>
  <c r="I4720" i="7"/>
  <c r="I4721" i="7"/>
  <c r="I4722" i="7"/>
  <c r="I4723" i="7"/>
  <c r="I4724" i="7"/>
  <c r="I4725" i="7"/>
  <c r="I4726" i="7"/>
  <c r="I4727" i="7"/>
  <c r="I4728" i="7"/>
  <c r="I4729" i="7"/>
  <c r="I4730" i="7"/>
  <c r="I4731" i="7"/>
  <c r="I4732" i="7"/>
  <c r="I4733" i="7"/>
  <c r="I4734" i="7"/>
  <c r="I4735" i="7"/>
  <c r="I4736" i="7"/>
  <c r="I4737" i="7"/>
  <c r="I4738" i="7"/>
  <c r="I4739" i="7"/>
  <c r="I4740" i="7"/>
  <c r="I4741" i="7"/>
  <c r="I4742" i="7"/>
  <c r="I4743" i="7"/>
  <c r="I4744" i="7"/>
  <c r="I4745" i="7"/>
  <c r="I4746" i="7"/>
  <c r="I4747" i="7"/>
  <c r="I4748" i="7"/>
  <c r="I4749" i="7"/>
  <c r="I4750" i="7"/>
  <c r="I4751" i="7"/>
  <c r="I4752" i="7"/>
  <c r="I4753" i="7"/>
  <c r="I4754" i="7"/>
  <c r="I4755" i="7"/>
  <c r="I4756" i="7"/>
  <c r="I4757" i="7"/>
  <c r="I4758" i="7"/>
  <c r="I4759" i="7"/>
  <c r="I4760" i="7"/>
  <c r="I4761" i="7"/>
  <c r="I4762" i="7"/>
  <c r="I4763" i="7"/>
  <c r="I4764" i="7"/>
  <c r="I4765" i="7"/>
  <c r="I4766" i="7"/>
  <c r="I4767" i="7"/>
  <c r="I4768" i="7"/>
  <c r="I4769" i="7"/>
  <c r="I4770" i="7"/>
  <c r="I4771" i="7"/>
  <c r="I4772" i="7"/>
  <c r="I4773" i="7"/>
  <c r="I4774" i="7"/>
  <c r="I4775" i="7"/>
  <c r="I4776" i="7"/>
  <c r="I4777" i="7"/>
  <c r="I4778" i="7"/>
  <c r="I4779" i="7"/>
  <c r="I4780" i="7"/>
  <c r="I4781" i="7"/>
  <c r="I4782" i="7"/>
  <c r="I4783" i="7"/>
  <c r="I4784" i="7"/>
  <c r="I4785" i="7"/>
  <c r="I4786" i="7"/>
  <c r="I4787" i="7"/>
  <c r="I4788" i="7"/>
  <c r="I4789" i="7"/>
  <c r="I4790" i="7"/>
  <c r="I4791" i="7"/>
  <c r="I4792" i="7"/>
  <c r="I4793" i="7"/>
  <c r="I4794" i="7"/>
  <c r="I4795" i="7"/>
  <c r="I4796" i="7"/>
  <c r="I4797" i="7"/>
  <c r="I4798" i="7"/>
  <c r="I4799" i="7"/>
  <c r="I4800" i="7"/>
  <c r="I4801" i="7"/>
  <c r="I4802" i="7"/>
  <c r="I4803" i="7"/>
  <c r="I4804" i="7"/>
  <c r="I4805" i="7"/>
  <c r="I4806" i="7"/>
  <c r="I4807" i="7"/>
  <c r="I4808" i="7"/>
  <c r="I4809" i="7"/>
  <c r="I4810" i="7"/>
  <c r="I4811" i="7"/>
  <c r="I4812" i="7"/>
  <c r="I4813" i="7"/>
  <c r="I4814" i="7"/>
  <c r="I4815" i="7"/>
  <c r="I4816" i="7"/>
  <c r="I4817" i="7"/>
  <c r="I4818" i="7"/>
  <c r="I4819" i="7"/>
  <c r="I4820" i="7"/>
  <c r="I4821" i="7"/>
  <c r="I4822" i="7"/>
  <c r="I4823" i="7"/>
  <c r="I4824" i="7"/>
  <c r="I4825" i="7"/>
  <c r="I4826" i="7"/>
  <c r="I4827" i="7"/>
  <c r="I4828" i="7"/>
  <c r="I4829" i="7"/>
  <c r="I4830" i="7"/>
  <c r="I4831" i="7"/>
  <c r="I4832" i="7"/>
  <c r="I4833" i="7"/>
  <c r="I4834" i="7"/>
  <c r="I4835" i="7"/>
  <c r="I4836" i="7"/>
  <c r="I4837" i="7"/>
  <c r="I4838" i="7"/>
  <c r="I4839" i="7"/>
  <c r="I4840" i="7"/>
  <c r="I4841" i="7"/>
  <c r="I4842" i="7"/>
  <c r="I4843" i="7"/>
  <c r="I4844" i="7"/>
  <c r="I4845" i="7"/>
  <c r="I4846" i="7"/>
  <c r="I4847" i="7"/>
  <c r="I4848" i="7"/>
  <c r="I4849" i="7"/>
  <c r="I4850" i="7"/>
  <c r="I4851" i="7"/>
  <c r="I4852" i="7"/>
  <c r="I4853" i="7"/>
  <c r="I4854" i="7"/>
  <c r="I4855" i="7"/>
  <c r="I4856" i="7"/>
  <c r="I4857" i="7"/>
  <c r="I4858" i="7"/>
  <c r="I4859" i="7"/>
  <c r="I4860" i="7"/>
  <c r="I4861" i="7"/>
  <c r="I4862" i="7"/>
  <c r="I4863" i="7"/>
  <c r="I4864" i="7"/>
  <c r="I4865" i="7"/>
  <c r="I4866" i="7"/>
  <c r="I4867" i="7"/>
  <c r="I4868" i="7"/>
  <c r="I4869" i="7"/>
  <c r="I4870" i="7"/>
  <c r="I4871" i="7"/>
  <c r="I4872" i="7"/>
  <c r="I4873" i="7"/>
  <c r="I4874" i="7"/>
  <c r="I4875" i="7"/>
  <c r="I4876" i="7"/>
  <c r="I4877" i="7"/>
  <c r="I4878" i="7"/>
  <c r="I4879" i="7"/>
  <c r="I4880" i="7"/>
  <c r="I4881" i="7"/>
  <c r="I4882" i="7"/>
  <c r="I4883" i="7"/>
  <c r="I4884" i="7"/>
  <c r="I4885" i="7"/>
  <c r="I4886" i="7"/>
  <c r="I4887" i="7"/>
  <c r="I4888" i="7"/>
  <c r="I4889" i="7"/>
  <c r="I4890" i="7"/>
  <c r="I4891" i="7"/>
  <c r="I4892" i="7"/>
  <c r="I4893" i="7"/>
  <c r="I4894" i="7"/>
  <c r="I4895" i="7"/>
  <c r="I4896" i="7"/>
  <c r="I4897" i="7"/>
  <c r="I4898" i="7"/>
  <c r="I4899" i="7"/>
  <c r="I4900" i="7"/>
  <c r="I4901" i="7"/>
  <c r="I4902" i="7"/>
  <c r="I4903" i="7"/>
  <c r="I4904" i="7"/>
  <c r="I4905" i="7"/>
  <c r="I4906" i="7"/>
  <c r="I4907" i="7"/>
  <c r="I4908" i="7"/>
  <c r="I4909" i="7"/>
  <c r="I4910" i="7"/>
  <c r="I4911" i="7"/>
  <c r="I4912" i="7"/>
  <c r="I4913" i="7"/>
  <c r="I4914" i="7"/>
  <c r="I4915" i="7"/>
  <c r="I4916" i="7"/>
  <c r="I4917" i="7"/>
  <c r="I4918" i="7"/>
  <c r="I4919" i="7"/>
  <c r="I4920" i="7"/>
  <c r="I4921" i="7"/>
  <c r="I4922" i="7"/>
  <c r="I4923" i="7"/>
  <c r="I4924" i="7"/>
  <c r="I4925" i="7"/>
  <c r="I4926" i="7"/>
  <c r="I4927" i="7"/>
  <c r="I4928" i="7"/>
  <c r="I4929" i="7"/>
  <c r="I4930" i="7"/>
  <c r="I4931" i="7"/>
  <c r="I4932" i="7"/>
  <c r="I4933" i="7"/>
  <c r="I4934" i="7"/>
  <c r="I4935" i="7"/>
  <c r="I4936" i="7"/>
  <c r="I4937" i="7"/>
  <c r="I4938" i="7"/>
  <c r="I4939" i="7"/>
  <c r="I4940" i="7"/>
  <c r="I4941" i="7"/>
  <c r="I4942" i="7"/>
  <c r="I4943" i="7"/>
  <c r="I4944" i="7"/>
  <c r="I4945" i="7"/>
  <c r="I4946" i="7"/>
  <c r="I4947" i="7"/>
  <c r="I4948" i="7"/>
  <c r="I4949" i="7"/>
  <c r="I4950" i="7"/>
  <c r="I4951" i="7"/>
  <c r="I4952" i="7"/>
  <c r="I4953" i="7"/>
  <c r="I4954" i="7"/>
  <c r="I4955" i="7"/>
  <c r="I4956" i="7"/>
  <c r="I4957" i="7"/>
  <c r="I4958" i="7"/>
  <c r="I4959" i="7"/>
  <c r="I4960" i="7"/>
  <c r="I4961" i="7"/>
  <c r="I4962" i="7"/>
  <c r="I4963" i="7"/>
  <c r="I4964" i="7"/>
  <c r="I4965" i="7"/>
  <c r="I4966" i="7"/>
  <c r="I4967" i="7"/>
  <c r="I4968" i="7"/>
  <c r="I4969" i="7"/>
  <c r="I4970" i="7"/>
  <c r="I4971" i="7"/>
  <c r="I4972" i="7"/>
  <c r="I4973" i="7"/>
  <c r="I4974" i="7"/>
  <c r="I4975" i="7"/>
  <c r="I4976" i="7"/>
  <c r="I4977" i="7"/>
  <c r="I4978" i="7"/>
  <c r="I4979" i="7"/>
  <c r="I4980" i="7"/>
  <c r="I4981" i="7"/>
  <c r="I4982" i="7"/>
  <c r="I4983" i="7"/>
  <c r="I4984" i="7"/>
  <c r="I4985" i="7"/>
  <c r="I4986" i="7"/>
  <c r="I4987" i="7"/>
  <c r="I4988" i="7"/>
  <c r="I4989" i="7"/>
  <c r="I4990" i="7"/>
  <c r="I4991" i="7"/>
  <c r="I4992" i="7"/>
  <c r="I4993" i="7"/>
  <c r="I4994" i="7"/>
  <c r="I4995" i="7"/>
  <c r="I4996" i="7"/>
  <c r="I4997" i="7"/>
  <c r="I4998" i="7"/>
  <c r="I4999" i="7"/>
  <c r="I5000" i="7"/>
  <c r="I5001" i="7"/>
  <c r="I5002" i="7"/>
  <c r="I5003" i="7"/>
  <c r="I5004" i="7"/>
  <c r="I5005" i="7"/>
  <c r="I5006" i="7"/>
  <c r="I5007" i="7"/>
  <c r="I5008" i="7"/>
  <c r="I5009" i="7"/>
  <c r="I5010" i="7"/>
  <c r="I5011" i="7"/>
  <c r="I5012" i="7"/>
  <c r="I5013" i="7"/>
  <c r="I5014" i="7"/>
  <c r="I5015" i="7"/>
  <c r="I5016" i="7"/>
  <c r="I5017" i="7"/>
  <c r="I5018" i="7"/>
  <c r="I5019" i="7"/>
  <c r="I5020" i="7"/>
  <c r="I5021" i="7"/>
  <c r="I5022" i="7"/>
  <c r="I5023" i="7"/>
  <c r="I5024" i="7"/>
  <c r="I5025" i="7"/>
  <c r="I5026" i="7"/>
  <c r="I5027" i="7"/>
  <c r="I5028" i="7"/>
  <c r="I5029" i="7"/>
  <c r="I5030" i="7"/>
  <c r="I5031" i="7"/>
  <c r="I5032" i="7"/>
  <c r="I5033" i="7"/>
  <c r="I5034" i="7"/>
  <c r="I5035" i="7"/>
  <c r="I5036" i="7"/>
  <c r="I5037" i="7"/>
  <c r="I5038" i="7"/>
  <c r="I5039" i="7"/>
  <c r="I5040" i="7"/>
  <c r="I5041" i="7"/>
  <c r="I5042" i="7"/>
  <c r="I5043" i="7"/>
  <c r="I5044" i="7"/>
  <c r="I5045" i="7"/>
  <c r="I5046" i="7"/>
  <c r="I5047" i="7"/>
  <c r="I5048" i="7"/>
  <c r="I5049" i="7"/>
  <c r="I5050" i="7"/>
  <c r="I5051" i="7"/>
  <c r="I5052" i="7"/>
  <c r="I5053" i="7"/>
  <c r="I5054" i="7"/>
  <c r="I5055" i="7"/>
  <c r="I5056" i="7"/>
  <c r="I5057" i="7"/>
  <c r="I5058" i="7"/>
  <c r="I5059" i="7"/>
  <c r="I5060" i="7"/>
  <c r="I5061" i="7"/>
  <c r="I5062" i="7"/>
  <c r="I5063" i="7"/>
  <c r="I5064" i="7"/>
  <c r="I5065" i="7"/>
  <c r="I5066" i="7"/>
  <c r="I5067" i="7"/>
  <c r="I5068" i="7"/>
  <c r="I5069" i="7"/>
  <c r="I5070" i="7"/>
  <c r="I5071" i="7"/>
  <c r="I5072" i="7"/>
  <c r="I5073" i="7"/>
  <c r="I5074" i="7"/>
  <c r="I5075" i="7"/>
  <c r="I5076" i="7"/>
  <c r="I5077" i="7"/>
  <c r="I5078" i="7"/>
  <c r="I5079" i="7"/>
  <c r="I5080" i="7"/>
  <c r="I5081" i="7"/>
  <c r="I5082" i="7"/>
  <c r="I5083" i="7"/>
  <c r="I5084" i="7"/>
  <c r="I5085" i="7"/>
  <c r="I5086" i="7"/>
  <c r="I5087" i="7"/>
  <c r="I5088" i="7"/>
  <c r="I5089" i="7"/>
  <c r="I5090" i="7"/>
  <c r="I5091" i="7"/>
  <c r="I5092" i="7"/>
  <c r="I5093" i="7"/>
  <c r="I5094" i="7"/>
  <c r="I5095" i="7"/>
  <c r="I5096" i="7"/>
  <c r="I5097" i="7"/>
  <c r="I5098" i="7"/>
  <c r="I5099" i="7"/>
  <c r="I5100" i="7"/>
  <c r="I5101" i="7"/>
  <c r="I5102" i="7"/>
  <c r="I5103" i="7"/>
  <c r="I5104" i="7"/>
  <c r="I5105" i="7"/>
  <c r="I5106" i="7"/>
  <c r="I5107" i="7"/>
  <c r="I5108" i="7"/>
  <c r="I5109" i="7"/>
  <c r="I5110" i="7"/>
  <c r="I5111" i="7"/>
  <c r="I5112" i="7"/>
  <c r="I5113" i="7"/>
  <c r="I5114" i="7"/>
  <c r="I5115" i="7"/>
  <c r="I5116" i="7"/>
  <c r="I5117" i="7"/>
  <c r="I5118" i="7"/>
  <c r="I5119" i="7"/>
  <c r="I5120" i="7"/>
  <c r="I5121" i="7"/>
  <c r="I5122" i="7"/>
  <c r="I5123" i="7"/>
  <c r="I5124" i="7"/>
  <c r="I5125" i="7"/>
  <c r="I5126" i="7"/>
  <c r="I5127" i="7"/>
  <c r="I5128" i="7"/>
  <c r="I5129" i="7"/>
  <c r="I5130" i="7"/>
  <c r="I5131" i="7"/>
  <c r="I5132" i="7"/>
  <c r="I5133" i="7"/>
  <c r="I5134" i="7"/>
  <c r="I5135" i="7"/>
  <c r="I5136" i="7"/>
  <c r="I5137" i="7"/>
  <c r="I5138" i="7"/>
  <c r="I5139" i="7"/>
  <c r="I5140" i="7"/>
  <c r="I5141" i="7"/>
  <c r="I5142" i="7"/>
  <c r="I5143" i="7"/>
  <c r="I5144" i="7"/>
  <c r="I5145" i="7"/>
  <c r="I5146" i="7"/>
  <c r="I5147" i="7"/>
  <c r="I5148" i="7"/>
  <c r="I5149" i="7"/>
  <c r="I5150" i="7"/>
  <c r="I5151" i="7"/>
  <c r="I5152" i="7"/>
  <c r="I5153" i="7"/>
  <c r="I5154" i="7"/>
  <c r="I5155" i="7"/>
  <c r="I5156" i="7"/>
  <c r="I5157" i="7"/>
  <c r="I5158" i="7"/>
  <c r="I5159" i="7"/>
  <c r="I5160" i="7"/>
  <c r="I5161" i="7"/>
  <c r="I5162" i="7"/>
  <c r="I5163" i="7"/>
  <c r="I5164" i="7"/>
  <c r="I5165" i="7"/>
  <c r="I5166" i="7"/>
  <c r="I5167" i="7"/>
  <c r="I5168" i="7"/>
  <c r="I5169" i="7"/>
  <c r="I5170" i="7"/>
  <c r="I5171" i="7"/>
  <c r="I5172" i="7"/>
  <c r="I5173" i="7"/>
  <c r="I5174" i="7"/>
  <c r="I5175" i="7"/>
  <c r="I5176" i="7"/>
  <c r="I5177" i="7"/>
  <c r="I5178" i="7"/>
  <c r="I5179" i="7"/>
  <c r="I5180" i="7"/>
  <c r="I5181" i="7"/>
  <c r="I5182" i="7"/>
  <c r="I5183" i="7"/>
  <c r="I5184" i="7"/>
  <c r="I5185" i="7"/>
  <c r="I5186" i="7"/>
  <c r="I5187" i="7"/>
  <c r="I5188" i="7"/>
  <c r="I5189" i="7"/>
  <c r="I5190" i="7"/>
  <c r="I5191" i="7"/>
  <c r="I5192" i="7"/>
  <c r="I5193" i="7"/>
  <c r="I5194" i="7"/>
  <c r="I5195" i="7"/>
  <c r="I5196" i="7"/>
  <c r="I5197" i="7"/>
  <c r="I5198" i="7"/>
  <c r="I5199" i="7"/>
  <c r="I5200" i="7"/>
  <c r="I5201" i="7"/>
  <c r="I5202" i="7"/>
  <c r="I5203" i="7"/>
  <c r="I5204" i="7"/>
  <c r="I5205" i="7"/>
  <c r="I5206" i="7"/>
  <c r="I5207" i="7"/>
  <c r="I5208" i="7"/>
  <c r="I5209" i="7"/>
  <c r="I5210" i="7"/>
  <c r="I5211" i="7"/>
  <c r="I5212" i="7"/>
  <c r="I5213" i="7"/>
  <c r="I5214" i="7"/>
  <c r="I5215" i="7"/>
  <c r="I5216" i="7"/>
  <c r="I5217" i="7"/>
  <c r="I5218" i="7"/>
  <c r="I5219" i="7"/>
  <c r="I5220" i="7"/>
  <c r="I5221" i="7"/>
  <c r="I5222" i="7"/>
  <c r="I5223" i="7"/>
  <c r="I5224" i="7"/>
  <c r="I5225" i="7"/>
  <c r="I5226" i="7"/>
  <c r="I5227" i="7"/>
  <c r="I5228" i="7"/>
  <c r="I5229" i="7"/>
  <c r="I5230" i="7"/>
  <c r="I5231" i="7"/>
  <c r="I5232" i="7"/>
  <c r="I5233" i="7"/>
  <c r="I5234" i="7"/>
  <c r="I5235" i="7"/>
  <c r="I5236" i="7"/>
  <c r="I5237" i="7"/>
  <c r="I5238" i="7"/>
  <c r="I5239" i="7"/>
  <c r="I5240" i="7"/>
  <c r="I5241" i="7"/>
  <c r="I5242" i="7"/>
  <c r="I5243" i="7"/>
  <c r="I5244" i="7"/>
  <c r="I5245" i="7"/>
  <c r="I5246" i="7"/>
  <c r="I5247" i="7"/>
  <c r="I5248" i="7"/>
  <c r="I5249" i="7"/>
  <c r="I5250" i="7"/>
  <c r="I5251" i="7"/>
  <c r="I5252" i="7"/>
  <c r="I5253" i="7"/>
  <c r="I5254" i="7"/>
  <c r="I5255" i="7"/>
  <c r="I5256" i="7"/>
  <c r="I5257" i="7"/>
  <c r="I5258" i="7"/>
  <c r="I5259" i="7"/>
  <c r="I5260" i="7"/>
  <c r="I5261" i="7"/>
  <c r="I5262" i="7"/>
  <c r="I5263" i="7"/>
  <c r="I5264" i="7"/>
  <c r="I5265" i="7"/>
  <c r="I5266" i="7"/>
  <c r="I5267" i="7"/>
  <c r="I5268" i="7"/>
  <c r="I5269" i="7"/>
  <c r="I5270" i="7"/>
  <c r="I5271" i="7"/>
  <c r="I5272" i="7"/>
  <c r="I5273" i="7"/>
  <c r="I5274" i="7"/>
  <c r="I5275" i="7"/>
  <c r="I5276" i="7"/>
  <c r="I5277" i="7"/>
  <c r="I5278" i="7"/>
  <c r="I5279" i="7"/>
  <c r="I5280" i="7"/>
  <c r="I5281" i="7"/>
  <c r="I5282" i="7"/>
  <c r="I5283" i="7"/>
  <c r="I5284" i="7"/>
  <c r="I5285" i="7"/>
  <c r="I5286" i="7"/>
  <c r="I5287" i="7"/>
  <c r="I5288" i="7"/>
  <c r="I5289" i="7"/>
  <c r="I5290" i="7"/>
  <c r="I5291" i="7"/>
  <c r="I5292" i="7"/>
  <c r="I5293" i="7"/>
  <c r="I5294" i="7"/>
  <c r="I5295" i="7"/>
  <c r="I5296" i="7"/>
  <c r="I5297" i="7"/>
  <c r="I5298" i="7"/>
  <c r="I5299" i="7"/>
  <c r="I5300" i="7"/>
  <c r="I5301" i="7"/>
  <c r="I5302" i="7"/>
  <c r="I5303" i="7"/>
  <c r="I5304" i="7"/>
  <c r="I5305" i="7"/>
  <c r="I5306" i="7"/>
  <c r="I5307" i="7"/>
  <c r="I5308" i="7"/>
  <c r="I5309" i="7"/>
  <c r="I5310" i="7"/>
  <c r="I5311" i="7"/>
  <c r="I5312" i="7"/>
  <c r="I5313" i="7"/>
  <c r="I5314" i="7"/>
  <c r="I5315" i="7"/>
  <c r="I5316" i="7"/>
  <c r="I5317" i="7"/>
  <c r="I5318" i="7"/>
  <c r="I5319" i="7"/>
  <c r="I5320" i="7"/>
  <c r="I5321" i="7"/>
  <c r="I5322" i="7"/>
  <c r="I5323" i="7"/>
  <c r="I5324" i="7"/>
  <c r="I5325" i="7"/>
  <c r="I5326" i="7"/>
  <c r="I5327" i="7"/>
  <c r="I5328" i="7"/>
  <c r="I5329" i="7"/>
  <c r="I5330" i="7"/>
  <c r="I5331" i="7"/>
  <c r="I5332" i="7"/>
  <c r="I5333" i="7"/>
  <c r="I5334" i="7"/>
  <c r="I5335" i="7"/>
  <c r="I5336" i="7"/>
  <c r="I5337" i="7"/>
  <c r="I5338" i="7"/>
  <c r="I5339" i="7"/>
  <c r="I5340" i="7"/>
  <c r="I5341" i="7"/>
  <c r="I5342" i="7"/>
  <c r="I5343" i="7"/>
  <c r="I5344" i="7"/>
  <c r="I5345" i="7"/>
  <c r="I5346" i="7"/>
  <c r="I5347" i="7"/>
  <c r="I5348" i="7"/>
  <c r="I5349" i="7"/>
  <c r="I5350" i="7"/>
  <c r="I5351" i="7"/>
  <c r="I5352" i="7"/>
  <c r="I5353" i="7"/>
  <c r="I5354" i="7"/>
  <c r="I5355" i="7"/>
  <c r="I5356" i="7"/>
  <c r="I5357" i="7"/>
  <c r="I5358" i="7"/>
  <c r="I5359" i="7"/>
  <c r="I5360" i="7"/>
  <c r="I5361" i="7"/>
  <c r="I5362" i="7"/>
  <c r="I5363" i="7"/>
  <c r="I5364" i="7"/>
  <c r="I5365" i="7"/>
  <c r="I5366" i="7"/>
  <c r="I5367" i="7"/>
  <c r="I5368" i="7"/>
  <c r="I5369" i="7"/>
  <c r="I5370" i="7"/>
  <c r="I5371" i="7"/>
  <c r="I5372" i="7"/>
  <c r="I5373" i="7"/>
  <c r="I5374" i="7"/>
  <c r="I5375" i="7"/>
  <c r="I5376" i="7"/>
  <c r="I5377" i="7"/>
  <c r="I5378" i="7"/>
  <c r="I5379" i="7"/>
  <c r="I5380" i="7"/>
  <c r="I5381" i="7"/>
  <c r="I5382" i="7"/>
  <c r="I5383" i="7"/>
  <c r="I5384" i="7"/>
  <c r="I5385" i="7"/>
  <c r="I5386" i="7"/>
  <c r="I5387" i="7"/>
  <c r="I5388" i="7"/>
  <c r="I5389" i="7"/>
  <c r="I5390" i="7"/>
  <c r="I5391" i="7"/>
  <c r="I5392" i="7"/>
  <c r="I5393" i="7"/>
  <c r="I5394" i="7"/>
  <c r="I5395" i="7"/>
  <c r="I5396" i="7"/>
  <c r="I5397" i="7"/>
  <c r="I5398" i="7"/>
  <c r="I5399" i="7"/>
  <c r="I5400" i="7"/>
  <c r="I5401" i="7"/>
  <c r="I5402" i="7"/>
  <c r="I5403" i="7"/>
  <c r="I5404" i="7"/>
  <c r="I5405" i="7"/>
  <c r="I5406" i="7"/>
  <c r="I5407" i="7"/>
  <c r="I5408" i="7"/>
  <c r="I5409" i="7"/>
  <c r="I5410" i="7"/>
  <c r="I5411" i="7"/>
  <c r="I5412" i="7"/>
  <c r="I5413" i="7"/>
  <c r="I5414" i="7"/>
  <c r="I5415" i="7"/>
  <c r="I5416" i="7"/>
  <c r="I5417" i="7"/>
  <c r="I5418" i="7"/>
  <c r="I5419" i="7"/>
  <c r="I5420" i="7"/>
  <c r="I5421" i="7"/>
  <c r="I5422" i="7"/>
  <c r="I5423" i="7"/>
  <c r="I5424" i="7"/>
  <c r="I5425" i="7"/>
  <c r="I5426" i="7"/>
  <c r="I5427" i="7"/>
  <c r="I5428" i="7"/>
  <c r="I5429" i="7"/>
  <c r="I5430" i="7"/>
  <c r="I5431" i="7"/>
  <c r="I5432" i="7"/>
  <c r="I5433" i="7"/>
  <c r="I5434" i="7"/>
  <c r="I5435" i="7"/>
  <c r="I5436" i="7"/>
  <c r="I5437" i="7"/>
  <c r="I5438" i="7"/>
  <c r="I5439" i="7"/>
  <c r="I5440" i="7"/>
  <c r="I5441" i="7"/>
  <c r="I5442" i="7"/>
  <c r="I5443" i="7"/>
  <c r="I5444" i="7"/>
  <c r="I5445" i="7"/>
  <c r="I5446" i="7"/>
  <c r="I5447" i="7"/>
  <c r="I5448" i="7"/>
  <c r="I5449" i="7"/>
  <c r="I5450" i="7"/>
  <c r="I5451" i="7"/>
  <c r="I5452" i="7"/>
  <c r="I5453" i="7"/>
  <c r="I5454" i="7"/>
  <c r="I5455" i="7"/>
  <c r="I5456" i="7"/>
  <c r="I5457" i="7"/>
  <c r="I5458" i="7"/>
  <c r="I5459" i="7"/>
  <c r="I5460" i="7"/>
  <c r="I5461" i="7"/>
  <c r="I5462" i="7"/>
  <c r="I5463" i="7"/>
  <c r="I5464" i="7"/>
  <c r="I5465" i="7"/>
  <c r="I5466" i="7"/>
  <c r="I5467" i="7"/>
  <c r="I5468" i="7"/>
  <c r="I5469" i="7"/>
  <c r="I5470" i="7"/>
  <c r="I5471" i="7"/>
  <c r="I5472" i="7"/>
  <c r="I5473" i="7"/>
  <c r="I5474" i="7"/>
  <c r="I5475" i="7"/>
  <c r="I5476" i="7"/>
  <c r="I5477" i="7"/>
  <c r="I5478" i="7"/>
  <c r="I5479" i="7"/>
  <c r="I5480" i="7"/>
  <c r="I5481" i="7"/>
  <c r="I5482" i="7"/>
  <c r="I5483" i="7"/>
  <c r="I5484" i="7"/>
  <c r="I5485" i="7"/>
  <c r="I5486" i="7"/>
  <c r="I5487" i="7"/>
  <c r="I5488" i="7"/>
  <c r="I5489" i="7"/>
  <c r="I5490" i="7"/>
  <c r="I5491" i="7"/>
  <c r="I5492" i="7"/>
  <c r="I5493" i="7"/>
  <c r="I5494" i="7"/>
  <c r="I5495" i="7"/>
  <c r="I5496" i="7"/>
  <c r="I5497" i="7"/>
  <c r="I5498" i="7"/>
  <c r="I5499" i="7"/>
  <c r="I5500" i="7"/>
  <c r="I5501" i="7"/>
  <c r="I5502" i="7"/>
  <c r="I5503" i="7"/>
  <c r="I5504" i="7"/>
  <c r="I5505" i="7"/>
  <c r="I5506" i="7"/>
  <c r="I5507" i="7"/>
  <c r="I5508" i="7"/>
  <c r="I5509" i="7"/>
  <c r="I5510" i="7"/>
  <c r="I5511" i="7"/>
  <c r="I5512" i="7"/>
  <c r="I5513" i="7"/>
  <c r="I5514" i="7"/>
  <c r="I5515" i="7"/>
  <c r="I5516" i="7"/>
  <c r="I5517" i="7"/>
  <c r="I5518" i="7"/>
  <c r="I5519" i="7"/>
  <c r="I5520" i="7"/>
  <c r="I5521" i="7"/>
  <c r="I5522" i="7"/>
  <c r="I5523" i="7"/>
  <c r="I5524" i="7"/>
  <c r="I5525" i="7"/>
  <c r="I5526" i="7"/>
  <c r="I5527" i="7"/>
  <c r="I5528" i="7"/>
  <c r="I5529" i="7"/>
  <c r="I5530" i="7"/>
  <c r="I5531" i="7"/>
  <c r="I5532" i="7"/>
  <c r="I5533" i="7"/>
  <c r="I5534" i="7"/>
  <c r="I5535" i="7"/>
  <c r="I5536" i="7"/>
  <c r="I5537" i="7"/>
  <c r="I5538" i="7"/>
  <c r="I5539" i="7"/>
  <c r="I5540" i="7"/>
  <c r="I5541" i="7"/>
  <c r="I5542" i="7"/>
  <c r="I5543" i="7"/>
  <c r="I5544" i="7"/>
  <c r="I5545" i="7"/>
  <c r="I5546" i="7"/>
  <c r="I5547" i="7"/>
  <c r="I5548" i="7"/>
  <c r="I5549" i="7"/>
  <c r="I5550" i="7"/>
  <c r="I5551" i="7"/>
  <c r="I5552" i="7"/>
  <c r="I5553" i="7"/>
  <c r="I5554" i="7"/>
  <c r="I5555" i="7"/>
  <c r="I5556" i="7"/>
  <c r="I5557" i="7"/>
  <c r="I5558" i="7"/>
  <c r="I5559" i="7"/>
  <c r="I5560" i="7"/>
  <c r="I5561" i="7"/>
  <c r="I5562" i="7"/>
  <c r="I5563" i="7"/>
  <c r="I5564" i="7"/>
  <c r="I5565" i="7"/>
  <c r="I5566" i="7"/>
  <c r="I5567" i="7"/>
  <c r="I5568" i="7"/>
  <c r="I5569" i="7"/>
  <c r="I5570" i="7"/>
  <c r="I5571" i="7"/>
  <c r="I5572" i="7"/>
  <c r="I5573" i="7"/>
  <c r="I5574" i="7"/>
  <c r="I5575" i="7"/>
  <c r="I5576" i="7"/>
  <c r="I5577" i="7"/>
  <c r="I5578" i="7"/>
  <c r="I5579" i="7"/>
  <c r="I5580" i="7"/>
  <c r="I5581" i="7"/>
  <c r="I5582" i="7"/>
  <c r="I5583" i="7"/>
  <c r="I5584" i="7"/>
  <c r="I5585" i="7"/>
  <c r="I5586" i="7"/>
  <c r="I5587" i="7"/>
  <c r="I5588" i="7"/>
  <c r="I5589" i="7"/>
  <c r="I5590" i="7"/>
  <c r="I5591" i="7"/>
  <c r="I5592" i="7"/>
  <c r="I5593" i="7"/>
  <c r="I5594" i="7"/>
  <c r="I5595" i="7"/>
  <c r="I5596" i="7"/>
  <c r="I5597" i="7"/>
  <c r="I5598" i="7"/>
  <c r="I5599" i="7"/>
  <c r="I5600" i="7"/>
  <c r="I5601" i="7"/>
  <c r="I5602" i="7"/>
  <c r="I5603" i="7"/>
  <c r="I5604" i="7"/>
  <c r="I5605" i="7"/>
  <c r="I5606" i="7"/>
  <c r="I5607" i="7"/>
  <c r="I5608" i="7"/>
  <c r="I5609" i="7"/>
  <c r="I5610" i="7"/>
  <c r="I5611" i="7"/>
  <c r="I5612" i="7"/>
  <c r="I5613" i="7"/>
  <c r="I5614" i="7"/>
  <c r="I5615" i="7"/>
  <c r="I5616" i="7"/>
  <c r="I5617" i="7"/>
  <c r="I5618" i="7"/>
  <c r="I5619" i="7"/>
  <c r="I5620" i="7"/>
  <c r="I5621" i="7"/>
  <c r="I5622" i="7"/>
  <c r="I5623" i="7"/>
  <c r="I5624" i="7"/>
  <c r="I5625" i="7"/>
  <c r="I5626" i="7"/>
  <c r="I5627" i="7"/>
  <c r="I5628" i="7"/>
  <c r="I5629" i="7"/>
  <c r="I5630" i="7"/>
  <c r="I5631" i="7"/>
  <c r="I5632" i="7"/>
  <c r="I5633" i="7"/>
  <c r="I5634" i="7"/>
  <c r="I5635" i="7"/>
  <c r="I5636" i="7"/>
  <c r="I5637" i="7"/>
  <c r="I5638" i="7"/>
  <c r="I5639" i="7"/>
  <c r="I5640" i="7"/>
  <c r="I5641" i="7"/>
  <c r="I5642" i="7"/>
  <c r="I5643" i="7"/>
  <c r="I5644" i="7"/>
  <c r="I5645" i="7"/>
  <c r="I5646" i="7"/>
  <c r="I5647" i="7"/>
  <c r="I5648" i="7"/>
  <c r="I5649" i="7"/>
  <c r="I5650" i="7"/>
  <c r="I5651" i="7"/>
  <c r="I5652" i="7"/>
  <c r="I5653" i="7"/>
  <c r="I5654" i="7"/>
  <c r="I5655" i="7"/>
  <c r="I5656" i="7"/>
  <c r="I5657" i="7"/>
  <c r="I5658" i="7"/>
  <c r="I5659" i="7"/>
  <c r="I5660" i="7"/>
  <c r="I5661" i="7"/>
  <c r="I5662" i="7"/>
  <c r="I5663" i="7"/>
  <c r="I5664" i="7"/>
  <c r="I5665" i="7"/>
  <c r="I5666" i="7"/>
  <c r="I5667" i="7"/>
  <c r="I5668" i="7"/>
  <c r="I5669" i="7"/>
  <c r="I5670" i="7"/>
  <c r="I5671" i="7"/>
  <c r="I5672" i="7"/>
  <c r="I5673" i="7"/>
  <c r="I5674" i="7"/>
  <c r="I5675" i="7"/>
  <c r="I5676" i="7"/>
  <c r="I5677" i="7"/>
  <c r="I5678" i="7"/>
  <c r="I5679" i="7"/>
  <c r="I5680" i="7"/>
  <c r="I5681" i="7"/>
  <c r="I5682" i="7"/>
  <c r="I5683" i="7"/>
  <c r="I5684" i="7"/>
  <c r="I5685" i="7"/>
  <c r="I5686" i="7"/>
  <c r="I5687" i="7"/>
  <c r="I5688" i="7"/>
  <c r="I5689" i="7"/>
  <c r="I5690" i="7"/>
  <c r="I5691" i="7"/>
  <c r="I5692" i="7"/>
  <c r="I5693" i="7"/>
  <c r="I5694" i="7"/>
  <c r="I5695" i="7"/>
  <c r="I5696" i="7"/>
  <c r="I5697" i="7"/>
  <c r="I5698" i="7"/>
  <c r="I5699" i="7"/>
  <c r="I5700" i="7"/>
  <c r="I5701" i="7"/>
  <c r="I5702" i="7"/>
  <c r="I5703" i="7"/>
  <c r="I5704" i="7"/>
  <c r="I5705" i="7"/>
  <c r="I5706" i="7"/>
  <c r="I5707" i="7"/>
  <c r="I5708" i="7"/>
  <c r="I5709" i="7"/>
  <c r="I5710" i="7"/>
  <c r="I5711" i="7"/>
  <c r="I5712" i="7"/>
  <c r="I5713" i="7"/>
  <c r="I5714" i="7"/>
  <c r="I5715" i="7"/>
  <c r="I5716" i="7"/>
  <c r="I5717" i="7"/>
  <c r="I5718" i="7"/>
  <c r="I5719" i="7"/>
  <c r="I5720" i="7"/>
  <c r="I5721" i="7"/>
  <c r="I5722" i="7"/>
  <c r="I5723" i="7"/>
  <c r="I5724" i="7"/>
  <c r="I5725" i="7"/>
  <c r="I5726" i="7"/>
  <c r="I5727" i="7"/>
  <c r="I5728" i="7"/>
  <c r="I5729" i="7"/>
  <c r="I5730" i="7"/>
  <c r="I5731" i="7"/>
  <c r="I5732" i="7"/>
  <c r="I5733" i="7"/>
  <c r="I5734" i="7"/>
  <c r="I5735" i="7"/>
  <c r="I5736" i="7"/>
  <c r="I5737" i="7"/>
  <c r="I5738" i="7"/>
  <c r="I5739" i="7"/>
  <c r="I5740" i="7"/>
  <c r="I5741" i="7"/>
  <c r="I5742" i="7"/>
  <c r="I5743" i="7"/>
  <c r="I5744" i="7"/>
  <c r="I5745" i="7"/>
  <c r="I5746" i="7"/>
  <c r="I5747" i="7"/>
  <c r="I5748" i="7"/>
  <c r="I5749" i="7"/>
  <c r="I5750" i="7"/>
  <c r="I5751" i="7"/>
  <c r="I5752" i="7"/>
  <c r="I5753" i="7"/>
  <c r="I5754" i="7"/>
  <c r="I5755" i="7"/>
  <c r="I5756" i="7"/>
  <c r="I5757" i="7"/>
  <c r="I5758" i="7"/>
  <c r="I5759" i="7"/>
  <c r="I5760" i="7"/>
  <c r="I5761" i="7"/>
  <c r="I5762" i="7"/>
  <c r="I5763" i="7"/>
  <c r="I5764" i="7"/>
  <c r="I5765" i="7"/>
  <c r="I5766" i="7"/>
  <c r="I5767" i="7"/>
  <c r="I5768" i="7"/>
  <c r="I5769" i="7"/>
  <c r="I5770" i="7"/>
  <c r="I5771" i="7"/>
  <c r="I5772" i="7"/>
  <c r="I5773" i="7"/>
  <c r="I5774" i="7"/>
  <c r="I5775" i="7"/>
  <c r="I5776" i="7"/>
  <c r="I5777" i="7"/>
  <c r="I5778" i="7"/>
  <c r="I5779" i="7"/>
  <c r="I5780" i="7"/>
  <c r="I5781" i="7"/>
  <c r="I5782" i="7"/>
  <c r="I5783" i="7"/>
  <c r="I5784" i="7"/>
  <c r="I5785" i="7"/>
  <c r="I5786" i="7"/>
  <c r="I5787" i="7"/>
  <c r="I5788" i="7"/>
  <c r="I5789" i="7"/>
  <c r="I5790" i="7"/>
  <c r="I5791" i="7"/>
  <c r="I5792" i="7"/>
  <c r="I5793" i="7"/>
  <c r="I5794" i="7"/>
  <c r="I5795" i="7"/>
  <c r="I5796" i="7"/>
  <c r="I5797" i="7"/>
  <c r="I5798" i="7"/>
  <c r="I5799" i="7"/>
  <c r="I5800" i="7"/>
  <c r="I5801" i="7"/>
  <c r="I5802" i="7"/>
  <c r="I5803" i="7"/>
  <c r="I5804" i="7"/>
  <c r="I5805" i="7"/>
  <c r="I5806" i="7"/>
  <c r="I5807" i="7"/>
  <c r="I5808" i="7"/>
  <c r="I5809" i="7"/>
  <c r="I5810" i="7"/>
  <c r="I5811" i="7"/>
  <c r="I5812" i="7"/>
  <c r="I5813" i="7"/>
  <c r="I5814" i="7"/>
  <c r="I5815" i="7"/>
  <c r="I5816" i="7"/>
  <c r="I5817" i="7"/>
  <c r="I5818" i="7"/>
  <c r="I5819" i="7"/>
  <c r="I5820" i="7"/>
  <c r="I5821" i="7"/>
  <c r="I5822" i="7"/>
  <c r="I5823" i="7"/>
  <c r="I5824" i="7"/>
  <c r="I5825" i="7"/>
  <c r="I5826" i="7"/>
  <c r="I5827" i="7"/>
  <c r="I5828" i="7"/>
  <c r="I5829" i="7"/>
  <c r="I5830" i="7"/>
  <c r="I5831" i="7"/>
  <c r="I5832" i="7"/>
  <c r="I5833" i="7"/>
  <c r="I5834" i="7"/>
  <c r="I5835" i="7"/>
  <c r="I5836" i="7"/>
  <c r="I5837" i="7"/>
  <c r="I5838" i="7"/>
  <c r="I5839" i="7"/>
  <c r="I5840" i="7"/>
  <c r="I5841" i="7"/>
  <c r="I5842" i="7"/>
  <c r="I5843" i="7"/>
  <c r="I5844" i="7"/>
  <c r="I5845" i="7"/>
  <c r="I5846" i="7"/>
  <c r="I5847" i="7"/>
  <c r="I5848" i="7"/>
  <c r="I5849" i="7"/>
  <c r="I5850" i="7"/>
  <c r="I5851" i="7"/>
  <c r="I5852" i="7"/>
  <c r="I5853" i="7"/>
  <c r="I5854" i="7"/>
  <c r="I5855" i="7"/>
  <c r="I5856" i="7"/>
  <c r="I5857" i="7"/>
  <c r="I5858" i="7"/>
  <c r="I5859" i="7"/>
  <c r="I5860" i="7"/>
  <c r="I5861" i="7"/>
  <c r="I5862" i="7"/>
  <c r="I5863" i="7"/>
  <c r="I5864" i="7"/>
  <c r="I5865" i="7"/>
  <c r="I5866" i="7"/>
  <c r="I5867" i="7"/>
  <c r="I5868" i="7"/>
  <c r="I5869" i="7"/>
  <c r="I5870" i="7"/>
  <c r="I5871" i="7"/>
  <c r="I5872" i="7"/>
  <c r="I5873" i="7"/>
  <c r="I5874" i="7"/>
  <c r="I5875" i="7"/>
  <c r="I5876" i="7"/>
  <c r="I5877" i="7"/>
  <c r="I5878" i="7"/>
  <c r="I5879" i="7"/>
  <c r="I5880" i="7"/>
  <c r="I5881" i="7"/>
  <c r="I5882" i="7"/>
  <c r="I5883" i="7"/>
  <c r="I5884" i="7"/>
  <c r="I5885" i="7"/>
  <c r="I5886" i="7"/>
  <c r="I5887" i="7"/>
  <c r="I5888" i="7"/>
  <c r="I5889" i="7"/>
  <c r="I5890" i="7"/>
  <c r="I5891" i="7"/>
  <c r="I5892" i="7"/>
  <c r="I5893" i="7"/>
  <c r="I5894" i="7"/>
  <c r="I5895" i="7"/>
  <c r="I5896" i="7"/>
  <c r="I5897" i="7"/>
  <c r="I5898" i="7"/>
  <c r="I5899" i="7"/>
  <c r="I5900" i="7"/>
  <c r="I5901" i="7"/>
  <c r="I5902" i="7"/>
  <c r="I5903" i="7"/>
  <c r="I5904" i="7"/>
  <c r="I5905" i="7"/>
  <c r="I5906" i="7"/>
  <c r="I5907" i="7"/>
  <c r="I5908" i="7"/>
  <c r="I5909" i="7"/>
  <c r="I5910" i="7"/>
  <c r="I5911" i="7"/>
  <c r="I5912" i="7"/>
  <c r="I5913" i="7"/>
  <c r="I5914" i="7"/>
  <c r="I5915" i="7"/>
  <c r="I5916" i="7"/>
  <c r="I5917" i="7"/>
  <c r="I5918" i="7"/>
  <c r="I5919" i="7"/>
  <c r="I5920" i="7"/>
  <c r="I5921" i="7"/>
  <c r="I5922" i="7"/>
  <c r="I5923" i="7"/>
  <c r="I5924" i="7"/>
  <c r="I5925" i="7"/>
  <c r="I5926" i="7"/>
  <c r="I5927" i="7"/>
  <c r="I5928" i="7"/>
  <c r="I5929" i="7"/>
  <c r="I5930" i="7"/>
  <c r="I5931" i="7"/>
  <c r="I5932" i="7"/>
  <c r="I5933" i="7"/>
  <c r="I5934" i="7"/>
  <c r="I5935" i="7"/>
  <c r="I5936" i="7"/>
  <c r="I5937" i="7"/>
  <c r="I5938" i="7"/>
  <c r="I5939" i="7"/>
  <c r="I5940" i="7"/>
  <c r="I5941" i="7"/>
  <c r="I5942" i="7"/>
  <c r="I5943" i="7"/>
  <c r="I5944" i="7"/>
  <c r="I5945" i="7"/>
  <c r="I5946" i="7"/>
  <c r="I5947" i="7"/>
  <c r="I5948" i="7"/>
  <c r="I5949" i="7"/>
  <c r="I5950" i="7"/>
  <c r="I5951" i="7"/>
  <c r="I5952" i="7"/>
  <c r="I5953" i="7"/>
  <c r="I5954" i="7"/>
  <c r="I5955" i="7"/>
  <c r="I5956" i="7"/>
  <c r="I5957" i="7"/>
  <c r="I5958" i="7"/>
  <c r="I5959" i="7"/>
  <c r="I5960" i="7"/>
  <c r="I5961" i="7"/>
  <c r="I5962" i="7"/>
  <c r="I5963" i="7"/>
  <c r="I5964" i="7"/>
  <c r="I5965" i="7"/>
  <c r="I5966" i="7"/>
  <c r="I5967" i="7"/>
  <c r="I5968" i="7"/>
  <c r="I5969" i="7"/>
  <c r="I5970" i="7"/>
  <c r="I5971" i="7"/>
  <c r="I5972" i="7"/>
  <c r="I5973" i="7"/>
  <c r="I5974" i="7"/>
  <c r="I5975" i="7"/>
  <c r="I5976" i="7"/>
  <c r="I5977" i="7"/>
  <c r="I5978" i="7"/>
  <c r="I5979" i="7"/>
  <c r="I5980" i="7"/>
  <c r="I5981" i="7"/>
  <c r="I5982" i="7"/>
  <c r="I5983" i="7"/>
  <c r="I5984" i="7"/>
  <c r="I5985" i="7"/>
  <c r="I5986" i="7"/>
  <c r="I5987" i="7"/>
  <c r="I5988" i="7"/>
  <c r="I5989" i="7"/>
  <c r="I5990" i="7"/>
  <c r="I5991" i="7"/>
  <c r="I5992" i="7"/>
  <c r="I5993" i="7"/>
  <c r="I5994" i="7"/>
  <c r="I5995" i="7"/>
  <c r="I5996" i="7"/>
  <c r="I5997" i="7"/>
  <c r="I5998" i="7"/>
  <c r="I5999" i="7"/>
  <c r="I6000" i="7"/>
  <c r="I6001" i="7"/>
  <c r="I6002" i="7"/>
  <c r="I6003" i="7"/>
  <c r="I6004" i="7"/>
  <c r="I6005" i="7"/>
  <c r="I6006" i="7"/>
  <c r="I6007" i="7"/>
  <c r="I6008" i="7"/>
  <c r="I6009" i="7"/>
  <c r="I6010" i="7"/>
  <c r="I6011" i="7"/>
  <c r="I6012" i="7"/>
  <c r="I6013" i="7"/>
  <c r="I6014" i="7"/>
  <c r="I6015" i="7"/>
  <c r="I6016" i="7"/>
  <c r="I6017" i="7"/>
  <c r="I6018" i="7"/>
  <c r="I6019" i="7"/>
  <c r="I6020" i="7"/>
  <c r="I6021" i="7"/>
  <c r="I6022" i="7"/>
  <c r="I6023" i="7"/>
  <c r="I6024" i="7"/>
  <c r="I6025" i="7"/>
  <c r="I6026" i="7"/>
  <c r="I6027" i="7"/>
  <c r="I6028" i="7"/>
  <c r="I6029" i="7"/>
  <c r="I6030" i="7"/>
  <c r="I6031" i="7"/>
  <c r="I6032" i="7"/>
  <c r="I6033" i="7"/>
  <c r="I6034" i="7"/>
  <c r="I6035" i="7"/>
  <c r="I6036" i="7"/>
  <c r="I6037" i="7"/>
  <c r="I6038" i="7"/>
  <c r="I6039" i="7"/>
  <c r="I6040" i="7"/>
  <c r="I6041" i="7"/>
  <c r="I6042" i="7"/>
  <c r="I6043" i="7"/>
  <c r="I6044" i="7"/>
  <c r="I6045" i="7"/>
  <c r="I6046" i="7"/>
  <c r="I6047" i="7"/>
  <c r="I6048" i="7"/>
  <c r="I6049" i="7"/>
  <c r="I6050" i="7"/>
  <c r="I6051" i="7"/>
  <c r="I6052" i="7"/>
  <c r="I6053" i="7"/>
  <c r="I6054" i="7"/>
  <c r="I6055" i="7"/>
  <c r="I6056" i="7"/>
  <c r="I6057" i="7"/>
  <c r="I6058" i="7"/>
  <c r="I6059" i="7"/>
  <c r="I6060" i="7"/>
  <c r="I6061" i="7"/>
  <c r="I6062" i="7"/>
  <c r="I6063" i="7"/>
  <c r="I6064" i="7"/>
  <c r="I6065" i="7"/>
  <c r="I6066" i="7"/>
  <c r="I6067" i="7"/>
  <c r="I6068" i="7"/>
  <c r="I6069" i="7"/>
  <c r="I6070" i="7"/>
  <c r="I6071" i="7"/>
  <c r="I6072" i="7"/>
  <c r="I6073" i="7"/>
  <c r="I6074" i="7"/>
  <c r="I6075" i="7"/>
  <c r="I6076" i="7"/>
  <c r="I6077" i="7"/>
  <c r="I6078" i="7"/>
  <c r="I6079" i="7"/>
  <c r="I6080" i="7"/>
  <c r="I6081" i="7"/>
  <c r="I6082" i="7"/>
  <c r="I6083" i="7"/>
  <c r="I6084" i="7"/>
  <c r="I6085" i="7"/>
  <c r="I6086" i="7"/>
  <c r="I6087" i="7"/>
  <c r="I6088" i="7"/>
  <c r="I6089" i="7"/>
  <c r="I6090" i="7"/>
  <c r="I6091" i="7"/>
  <c r="I6092" i="7"/>
  <c r="I6093" i="7"/>
  <c r="I6094" i="7"/>
  <c r="I6095" i="7"/>
  <c r="I6096" i="7"/>
  <c r="I6097" i="7"/>
  <c r="I6098" i="7"/>
  <c r="I6099" i="7"/>
  <c r="I6100" i="7"/>
  <c r="I6101" i="7"/>
  <c r="I6102" i="7"/>
  <c r="I6103" i="7"/>
  <c r="I6104" i="7"/>
  <c r="I6105" i="7"/>
  <c r="I6106" i="7"/>
  <c r="I6107" i="7"/>
  <c r="I6108" i="7"/>
  <c r="I6109" i="7"/>
  <c r="I6110" i="7"/>
  <c r="I6111" i="7"/>
  <c r="I6112" i="7"/>
  <c r="I6113" i="7"/>
  <c r="I6114" i="7"/>
  <c r="I6115" i="7"/>
  <c r="I6116" i="7"/>
  <c r="I6117" i="7"/>
  <c r="I6118" i="7"/>
  <c r="I6119" i="7"/>
  <c r="I6120" i="7"/>
  <c r="I6121" i="7"/>
  <c r="I6122" i="7"/>
  <c r="I6123" i="7"/>
  <c r="I6124" i="7"/>
  <c r="I6125" i="7"/>
  <c r="I6126" i="7"/>
  <c r="I6127" i="7"/>
  <c r="I6128" i="7"/>
  <c r="I6129" i="7"/>
  <c r="I6130" i="7"/>
  <c r="I6131" i="7"/>
  <c r="I6132" i="7"/>
  <c r="I6133" i="7"/>
  <c r="I6134" i="7"/>
  <c r="I6135" i="7"/>
  <c r="I6136" i="7"/>
  <c r="I6137" i="7"/>
  <c r="I6138" i="7"/>
  <c r="I6139" i="7"/>
  <c r="I6140" i="7"/>
  <c r="I6141" i="7"/>
  <c r="I6142" i="7"/>
  <c r="I6143" i="7"/>
  <c r="I6144" i="7"/>
  <c r="I6145" i="7"/>
  <c r="I6146" i="7"/>
  <c r="I6147" i="7"/>
  <c r="I6148" i="7"/>
  <c r="I6149" i="7"/>
  <c r="I6150" i="7"/>
  <c r="I6151" i="7"/>
  <c r="I6152" i="7"/>
  <c r="I6153" i="7"/>
  <c r="I6154" i="7"/>
  <c r="I6155" i="7"/>
  <c r="I6156" i="7"/>
  <c r="I6157" i="7"/>
  <c r="I6158" i="7"/>
  <c r="I6159" i="7"/>
  <c r="I6160" i="7"/>
  <c r="I6161" i="7"/>
  <c r="I6162" i="7"/>
  <c r="I6163" i="7"/>
  <c r="I6164" i="7"/>
  <c r="I6165" i="7"/>
  <c r="I6166" i="7"/>
  <c r="I6167" i="7"/>
  <c r="I6168" i="7"/>
  <c r="I6169" i="7"/>
  <c r="I6170" i="7"/>
  <c r="I6171" i="7"/>
  <c r="I6172" i="7"/>
  <c r="I6173" i="7"/>
  <c r="I6174" i="7"/>
  <c r="I6175" i="7"/>
  <c r="I6176" i="7"/>
  <c r="I6177" i="7"/>
  <c r="I6178" i="7"/>
  <c r="I6179" i="7"/>
  <c r="I6180" i="7"/>
  <c r="I6181" i="7"/>
  <c r="I6182" i="7"/>
  <c r="I6183" i="7"/>
  <c r="I6184" i="7"/>
  <c r="I6185" i="7"/>
  <c r="I6186" i="7"/>
  <c r="I6187" i="7"/>
  <c r="I6188" i="7"/>
  <c r="I6189" i="7"/>
  <c r="I6190" i="7"/>
  <c r="I6191" i="7"/>
  <c r="I6192" i="7"/>
  <c r="I6193" i="7"/>
  <c r="I6194" i="7"/>
  <c r="I6195" i="7"/>
  <c r="I6196" i="7"/>
  <c r="I6197" i="7"/>
  <c r="I6198" i="7"/>
  <c r="I6199" i="7"/>
  <c r="I6200" i="7"/>
  <c r="I6201" i="7"/>
  <c r="I6202" i="7"/>
  <c r="I6203" i="7"/>
  <c r="I6204" i="7"/>
  <c r="I6205" i="7"/>
  <c r="I6206" i="7"/>
  <c r="I6207" i="7"/>
  <c r="I6208" i="7"/>
  <c r="I6209" i="7"/>
  <c r="I6210" i="7"/>
  <c r="I6211" i="7"/>
  <c r="I6212" i="7"/>
  <c r="I6213" i="7"/>
  <c r="I6214" i="7"/>
  <c r="I6215" i="7"/>
  <c r="I6216" i="7"/>
  <c r="I6217" i="7"/>
  <c r="I6218" i="7"/>
  <c r="I6219" i="7"/>
  <c r="I6220" i="7"/>
  <c r="I6221" i="7"/>
  <c r="I6222" i="7"/>
  <c r="I6223" i="7"/>
  <c r="I6224" i="7"/>
  <c r="I6225" i="7"/>
  <c r="I6226" i="7"/>
  <c r="I6227" i="7"/>
  <c r="I6228" i="7"/>
  <c r="I6229" i="7"/>
  <c r="I6230" i="7"/>
  <c r="I6231" i="7"/>
  <c r="I6232" i="7"/>
  <c r="I6233" i="7"/>
  <c r="I6234" i="7"/>
  <c r="I6235" i="7"/>
  <c r="I6236" i="7"/>
  <c r="I6237" i="7"/>
  <c r="I6238" i="7"/>
  <c r="I6239" i="7"/>
  <c r="I6240" i="7"/>
  <c r="I6241" i="7"/>
  <c r="I6242" i="7"/>
  <c r="I6243" i="7"/>
  <c r="I6244" i="7"/>
  <c r="I6245" i="7"/>
  <c r="I6246" i="7"/>
  <c r="I6247" i="7"/>
  <c r="I6248" i="7"/>
  <c r="I6249" i="7"/>
  <c r="I6250" i="7"/>
  <c r="I6251" i="7"/>
  <c r="I6252" i="7"/>
  <c r="I6253" i="7"/>
  <c r="I6254" i="7"/>
  <c r="I6255" i="7"/>
  <c r="I6256" i="7"/>
  <c r="I6257" i="7"/>
  <c r="I6258" i="7"/>
  <c r="I6259" i="7"/>
  <c r="I6260" i="7"/>
  <c r="I6261" i="7"/>
  <c r="I6262" i="7"/>
  <c r="I6263" i="7"/>
  <c r="I6264" i="7"/>
  <c r="I6265" i="7"/>
  <c r="I6266" i="7"/>
  <c r="I6267" i="7"/>
  <c r="I6268" i="7"/>
  <c r="I6269" i="7"/>
  <c r="I6270" i="7"/>
  <c r="I6271" i="7"/>
  <c r="I6272" i="7"/>
  <c r="I6273" i="7"/>
  <c r="I6274" i="7"/>
  <c r="I6275" i="7"/>
  <c r="I6276" i="7"/>
  <c r="I6277" i="7"/>
  <c r="I6278" i="7"/>
  <c r="I6279" i="7"/>
  <c r="I6280" i="7"/>
  <c r="I6281" i="7"/>
  <c r="I6282" i="7"/>
  <c r="I6283" i="7"/>
  <c r="I6284" i="7"/>
  <c r="I6285" i="7"/>
  <c r="I6286" i="7"/>
  <c r="I6287" i="7"/>
  <c r="I6288" i="7"/>
  <c r="I6289" i="7"/>
  <c r="I6290" i="7"/>
  <c r="I6291" i="7"/>
  <c r="I6292" i="7"/>
  <c r="I6293" i="7"/>
  <c r="I6294" i="7"/>
  <c r="I6295" i="7"/>
  <c r="I6296" i="7"/>
  <c r="I6297" i="7"/>
  <c r="I6298" i="7"/>
  <c r="I6299" i="7"/>
  <c r="I6300" i="7"/>
  <c r="I6301" i="7"/>
  <c r="I6302" i="7"/>
  <c r="I6303" i="7"/>
  <c r="I6304" i="7"/>
  <c r="I6305" i="7"/>
  <c r="I6306" i="7"/>
  <c r="I6307" i="7"/>
  <c r="I6308" i="7"/>
  <c r="I6309" i="7"/>
  <c r="I6310" i="7"/>
  <c r="I6311" i="7"/>
  <c r="I6312" i="7"/>
  <c r="I6313" i="7"/>
  <c r="I6314" i="7"/>
  <c r="I6315" i="7"/>
  <c r="I6316" i="7"/>
  <c r="I6317" i="7"/>
  <c r="I6318" i="7"/>
  <c r="I6319" i="7"/>
  <c r="I6320" i="7"/>
  <c r="I6321" i="7"/>
  <c r="I6322" i="7"/>
  <c r="I6323" i="7"/>
  <c r="I6324" i="7"/>
  <c r="I6325" i="7"/>
  <c r="I6326" i="7"/>
  <c r="I6327" i="7"/>
  <c r="I6328" i="7"/>
  <c r="I6329" i="7"/>
  <c r="I6330" i="7"/>
  <c r="I6331" i="7"/>
  <c r="I6332" i="7"/>
  <c r="I6333" i="7"/>
  <c r="I6334" i="7"/>
  <c r="I6335" i="7"/>
  <c r="I6336" i="7"/>
  <c r="I6337" i="7"/>
  <c r="I6338" i="7"/>
  <c r="I6339" i="7"/>
  <c r="I6340" i="7"/>
  <c r="I6341" i="7"/>
  <c r="I6342" i="7"/>
  <c r="I6343" i="7"/>
  <c r="I6344" i="7"/>
  <c r="I6345" i="7"/>
  <c r="I6346" i="7"/>
  <c r="I6347" i="7"/>
  <c r="I6348" i="7"/>
  <c r="I6349" i="7"/>
  <c r="I6350" i="7"/>
  <c r="I6351" i="7"/>
  <c r="I6352" i="7"/>
  <c r="I6353" i="7"/>
  <c r="I6354" i="7"/>
  <c r="I6355" i="7"/>
  <c r="I6356" i="7"/>
  <c r="I6357" i="7"/>
  <c r="I6358" i="7"/>
  <c r="I6359" i="7"/>
  <c r="I6360" i="7"/>
  <c r="I6361" i="7"/>
  <c r="I6362" i="7"/>
  <c r="I6363" i="7"/>
  <c r="I6364" i="7"/>
  <c r="I6365" i="7"/>
  <c r="I6366" i="7"/>
  <c r="I6367" i="7"/>
  <c r="I6368" i="7"/>
  <c r="I6369" i="7"/>
  <c r="I6370" i="7"/>
  <c r="I6371" i="7"/>
  <c r="I6372" i="7"/>
  <c r="I6373" i="7"/>
  <c r="I6374" i="7"/>
  <c r="I6375" i="7"/>
  <c r="I6376" i="7"/>
  <c r="I6377" i="7"/>
  <c r="I6378" i="7"/>
  <c r="I6379" i="7"/>
  <c r="I6380" i="7"/>
  <c r="I6381" i="7"/>
  <c r="I6382" i="7"/>
  <c r="I6383" i="7"/>
  <c r="I6384" i="7"/>
  <c r="I6385" i="7"/>
  <c r="I6386" i="7"/>
  <c r="I6387" i="7"/>
  <c r="I6388" i="7"/>
  <c r="I6389" i="7"/>
  <c r="I6390" i="7"/>
  <c r="I6391" i="7"/>
  <c r="I6392" i="7"/>
  <c r="I6393" i="7"/>
  <c r="I6394" i="7"/>
  <c r="I6395" i="7"/>
  <c r="I6396" i="7"/>
  <c r="I6397" i="7"/>
  <c r="I6398" i="7"/>
  <c r="I6399" i="7"/>
  <c r="I6400" i="7"/>
  <c r="I6401" i="7"/>
  <c r="I6402" i="7"/>
  <c r="I6403" i="7"/>
  <c r="I6404" i="7"/>
  <c r="I6405" i="7"/>
  <c r="I6406" i="7"/>
  <c r="I6407" i="7"/>
  <c r="I6408" i="7"/>
  <c r="I6409" i="7"/>
  <c r="I6410" i="7"/>
  <c r="I6411" i="7"/>
  <c r="I6412" i="7"/>
  <c r="I6413" i="7"/>
  <c r="I6414" i="7"/>
  <c r="I6415" i="7"/>
  <c r="I6416" i="7"/>
  <c r="I6417" i="7"/>
  <c r="I6418" i="7"/>
  <c r="I6419" i="7"/>
  <c r="I6420" i="7"/>
  <c r="I6421" i="7"/>
  <c r="I6422" i="7"/>
  <c r="I6423" i="7"/>
  <c r="I6424" i="7"/>
  <c r="I6425" i="7"/>
  <c r="I6426" i="7"/>
  <c r="I6427" i="7"/>
  <c r="I6428" i="7"/>
  <c r="I6429" i="7"/>
  <c r="I6430" i="7"/>
  <c r="I6431" i="7"/>
  <c r="I6432" i="7"/>
  <c r="I6433" i="7"/>
  <c r="I6434" i="7"/>
  <c r="I6435" i="7"/>
  <c r="I6436" i="7"/>
  <c r="I6437" i="7"/>
  <c r="I6438" i="7"/>
  <c r="I6439" i="7"/>
  <c r="I6440" i="7"/>
  <c r="I6441" i="7"/>
  <c r="I6442" i="7"/>
  <c r="I6443" i="7"/>
  <c r="I6444" i="7"/>
  <c r="I6445" i="7"/>
  <c r="I6446" i="7"/>
  <c r="I6447" i="7"/>
  <c r="I6448" i="7"/>
  <c r="I6449" i="7"/>
  <c r="I6450" i="7"/>
  <c r="I6451" i="7"/>
  <c r="I6452" i="7"/>
  <c r="I6453" i="7"/>
  <c r="I6454" i="7"/>
  <c r="I6455" i="7"/>
  <c r="I6456" i="7"/>
  <c r="I6457" i="7"/>
  <c r="I6458" i="7"/>
  <c r="I6459" i="7"/>
  <c r="I6460" i="7"/>
  <c r="I6461" i="7"/>
  <c r="I6462" i="7"/>
  <c r="I6463" i="7"/>
  <c r="I6464" i="7"/>
  <c r="I6465" i="7"/>
  <c r="I6466" i="7"/>
  <c r="I6467" i="7"/>
  <c r="I6468" i="7"/>
  <c r="I6469" i="7"/>
  <c r="I6470" i="7"/>
  <c r="I6471" i="7"/>
  <c r="I6472" i="7"/>
  <c r="I6473" i="7"/>
  <c r="I6474" i="7"/>
  <c r="I6475" i="7"/>
  <c r="I6476" i="7"/>
  <c r="I6477" i="7"/>
  <c r="I6478" i="7"/>
  <c r="I6479" i="7"/>
  <c r="I6480" i="7"/>
  <c r="I6481" i="7"/>
  <c r="I6482" i="7"/>
  <c r="I6483" i="7"/>
  <c r="I6484" i="7"/>
  <c r="I6485" i="7"/>
  <c r="I6486" i="7"/>
  <c r="I6487" i="7"/>
  <c r="I6488" i="7"/>
  <c r="I6489" i="7"/>
  <c r="I6490" i="7"/>
  <c r="I6491" i="7"/>
  <c r="I6492" i="7"/>
  <c r="I6493" i="7"/>
  <c r="I6494" i="7"/>
  <c r="I6495" i="7"/>
  <c r="I6496" i="7"/>
  <c r="I6497" i="7"/>
  <c r="I6498" i="7"/>
  <c r="I6499" i="7"/>
  <c r="I6500" i="7"/>
  <c r="I6501" i="7"/>
  <c r="I6502" i="7"/>
  <c r="I6503" i="7"/>
  <c r="I6504" i="7"/>
  <c r="I6505" i="7"/>
  <c r="I6506" i="7"/>
  <c r="I6507" i="7"/>
  <c r="I6508" i="7"/>
  <c r="I6509" i="7"/>
  <c r="I6510" i="7"/>
  <c r="I6511" i="7"/>
  <c r="I6512" i="7"/>
  <c r="I6513" i="7"/>
  <c r="I6514" i="7"/>
  <c r="I6515" i="7"/>
  <c r="I6516" i="7"/>
  <c r="I6517" i="7"/>
  <c r="I6518" i="7"/>
  <c r="I6519" i="7"/>
  <c r="I6520" i="7"/>
  <c r="I6521" i="7"/>
  <c r="I6522" i="7"/>
  <c r="I6523" i="7"/>
  <c r="I6524" i="7"/>
  <c r="I6525" i="7"/>
  <c r="I6526" i="7"/>
  <c r="I6527" i="7"/>
  <c r="I6528" i="7"/>
  <c r="I6529" i="7"/>
  <c r="I6530" i="7"/>
  <c r="I6531" i="7"/>
  <c r="I6532" i="7"/>
  <c r="I6533" i="7"/>
  <c r="I6534" i="7"/>
  <c r="I6535" i="7"/>
  <c r="I6536" i="7"/>
  <c r="I6537" i="7"/>
  <c r="I6538" i="7"/>
  <c r="I6539" i="7"/>
  <c r="I6540" i="7"/>
  <c r="I6541" i="7"/>
  <c r="I6542" i="7"/>
  <c r="I6543" i="7"/>
  <c r="I6544" i="7"/>
  <c r="I6545" i="7"/>
  <c r="I6546" i="7"/>
  <c r="I6547" i="7"/>
  <c r="I6548" i="7"/>
  <c r="I6549" i="7"/>
  <c r="I6550" i="7"/>
  <c r="I6551" i="7"/>
  <c r="I6552" i="7"/>
  <c r="I6553" i="7"/>
  <c r="I6554" i="7"/>
  <c r="I6555" i="7"/>
  <c r="I6556" i="7"/>
  <c r="I6557" i="7"/>
  <c r="I6558" i="7"/>
  <c r="I6559" i="7"/>
  <c r="I6560" i="7"/>
  <c r="I6561" i="7"/>
  <c r="I6562" i="7"/>
  <c r="I6563" i="7"/>
  <c r="I6564" i="7"/>
  <c r="I6565" i="7"/>
  <c r="I6566" i="7"/>
  <c r="I6567" i="7"/>
  <c r="I6568" i="7"/>
  <c r="I6569" i="7"/>
  <c r="I6570" i="7"/>
  <c r="I6571" i="7"/>
  <c r="I6572" i="7"/>
  <c r="I6573" i="7"/>
  <c r="I6574" i="7"/>
  <c r="I6575" i="7"/>
  <c r="I6576" i="7"/>
  <c r="I6577" i="7"/>
  <c r="I6578" i="7"/>
  <c r="I6579" i="7"/>
  <c r="I6580" i="7"/>
  <c r="I6581" i="7"/>
  <c r="I6582" i="7"/>
  <c r="I6583" i="7"/>
  <c r="I6584" i="7"/>
  <c r="I6585" i="7"/>
  <c r="I6586" i="7"/>
  <c r="I6587" i="7"/>
  <c r="I6588" i="7"/>
  <c r="I6589" i="7"/>
  <c r="I6590" i="7"/>
  <c r="I6591" i="7"/>
  <c r="I6592" i="7"/>
  <c r="I6593" i="7"/>
  <c r="I6594" i="7"/>
  <c r="I6595" i="7"/>
  <c r="I6596" i="7"/>
  <c r="I6597" i="7"/>
  <c r="I6598" i="7"/>
  <c r="I6599" i="7"/>
  <c r="I6600" i="7"/>
  <c r="I6601" i="7"/>
  <c r="I6602" i="7"/>
  <c r="I6603" i="7"/>
  <c r="I6604" i="7"/>
  <c r="I6605" i="7"/>
  <c r="I6606" i="7"/>
  <c r="I6607" i="7"/>
  <c r="I6608" i="7"/>
  <c r="I6609" i="7"/>
  <c r="I6610" i="7"/>
  <c r="I6611" i="7"/>
  <c r="I6612" i="7"/>
  <c r="I6613" i="7"/>
  <c r="I6614" i="7"/>
  <c r="I6615" i="7"/>
  <c r="I6616" i="7"/>
  <c r="I6617" i="7"/>
  <c r="I6618" i="7"/>
  <c r="I6619" i="7"/>
  <c r="I6620" i="7"/>
  <c r="I6621" i="7"/>
  <c r="I6622" i="7"/>
  <c r="I6623" i="7"/>
  <c r="I6624" i="7"/>
  <c r="I6625" i="7"/>
  <c r="I6626" i="7"/>
  <c r="I6627" i="7"/>
  <c r="I6628" i="7"/>
  <c r="I6629" i="7"/>
  <c r="I6630" i="7"/>
  <c r="I6631" i="7"/>
  <c r="I6632" i="7"/>
  <c r="I6633" i="7"/>
  <c r="I6634" i="7"/>
  <c r="I6635" i="7"/>
  <c r="I6636" i="7"/>
  <c r="I6637" i="7"/>
  <c r="I6638" i="7"/>
  <c r="I6639" i="7"/>
  <c r="I6640" i="7"/>
  <c r="I6641" i="7"/>
  <c r="I6642" i="7"/>
  <c r="I6643" i="7"/>
  <c r="I6644" i="7"/>
  <c r="I6645" i="7"/>
  <c r="I6646" i="7"/>
  <c r="I6647" i="7"/>
  <c r="I6648" i="7"/>
  <c r="I6649" i="7"/>
  <c r="I6650" i="7"/>
  <c r="I6651" i="7"/>
  <c r="I6652" i="7"/>
  <c r="I6653" i="7"/>
  <c r="I6654" i="7"/>
  <c r="I6655" i="7"/>
  <c r="I6656" i="7"/>
  <c r="I6657" i="7"/>
  <c r="I6658" i="7"/>
  <c r="I6659" i="7"/>
  <c r="I6660" i="7"/>
  <c r="I6661" i="7"/>
  <c r="I6662" i="7"/>
  <c r="I6663" i="7"/>
  <c r="I6664" i="7"/>
  <c r="I6665" i="7"/>
  <c r="I6666" i="7"/>
  <c r="I6667" i="7"/>
  <c r="I6668" i="7"/>
  <c r="I6669" i="7"/>
  <c r="I6670" i="7"/>
  <c r="I6671" i="7"/>
  <c r="I6672" i="7"/>
  <c r="I6673" i="7"/>
  <c r="I6674" i="7"/>
  <c r="I6675" i="7"/>
  <c r="I6676" i="7"/>
  <c r="I6677" i="7"/>
  <c r="I6678" i="7"/>
  <c r="I6679" i="7"/>
  <c r="I6680" i="7"/>
  <c r="I6681" i="7"/>
  <c r="I6682" i="7"/>
  <c r="I6683" i="7"/>
  <c r="I6684" i="7"/>
  <c r="I6685" i="7"/>
  <c r="I6686" i="7"/>
  <c r="I6687" i="7"/>
  <c r="I6688" i="7"/>
  <c r="I6689" i="7"/>
  <c r="I6690" i="7"/>
  <c r="I6691" i="7"/>
  <c r="I6692" i="7"/>
  <c r="I6693" i="7"/>
  <c r="I6694" i="7"/>
  <c r="I6695" i="7"/>
  <c r="I6696" i="7"/>
  <c r="I6697" i="7"/>
  <c r="I6698" i="7"/>
  <c r="I6699" i="7"/>
  <c r="I6700" i="7"/>
  <c r="I6701" i="7"/>
  <c r="I6702" i="7"/>
  <c r="I6703" i="7"/>
  <c r="I6704" i="7"/>
  <c r="I6705" i="7"/>
  <c r="I6706" i="7"/>
  <c r="I6707" i="7"/>
  <c r="I6708" i="7"/>
  <c r="I6709" i="7"/>
  <c r="I6710" i="7"/>
  <c r="I6711" i="7"/>
  <c r="I6712" i="7"/>
  <c r="I6713" i="7"/>
  <c r="I6714" i="7"/>
  <c r="I6715" i="7"/>
  <c r="I6716" i="7"/>
  <c r="I6717" i="7"/>
  <c r="I6718" i="7"/>
  <c r="I6719" i="7"/>
  <c r="I6720" i="7"/>
  <c r="I6721" i="7"/>
  <c r="I6722" i="7"/>
  <c r="I6723" i="7"/>
  <c r="I6724" i="7"/>
  <c r="I6725" i="7"/>
  <c r="I6726" i="7"/>
  <c r="I6727" i="7"/>
  <c r="I6728" i="7"/>
  <c r="I6729" i="7"/>
  <c r="I6730" i="7"/>
  <c r="I6731" i="7"/>
  <c r="I6732" i="7"/>
  <c r="I6733" i="7"/>
  <c r="I6734" i="7"/>
  <c r="I6735" i="7"/>
  <c r="I6736" i="7"/>
  <c r="I6737" i="7"/>
  <c r="I6738" i="7"/>
  <c r="I6739" i="7"/>
  <c r="I6740" i="7"/>
  <c r="I6741" i="7"/>
  <c r="I6742" i="7"/>
  <c r="I6743" i="7"/>
  <c r="I6744" i="7"/>
  <c r="I6745" i="7"/>
  <c r="I6746" i="7"/>
  <c r="I6747" i="7"/>
  <c r="I6748" i="7"/>
  <c r="I6749" i="7"/>
  <c r="I6750" i="7"/>
  <c r="I6751" i="7"/>
  <c r="I6752" i="7"/>
  <c r="I6753" i="7"/>
  <c r="I6754" i="7"/>
  <c r="I6755" i="7"/>
  <c r="I6756" i="7"/>
  <c r="I6757" i="7"/>
  <c r="I6758" i="7"/>
  <c r="I6759" i="7"/>
  <c r="I6760" i="7"/>
  <c r="I6761" i="7"/>
  <c r="I6762" i="7"/>
  <c r="I6763" i="7"/>
  <c r="I6764" i="7"/>
  <c r="I6765" i="7"/>
  <c r="I6766" i="7"/>
  <c r="I6767" i="7"/>
  <c r="I6768" i="7"/>
  <c r="I6769" i="7"/>
  <c r="I6770" i="7"/>
  <c r="I6771" i="7"/>
  <c r="I6772" i="7"/>
  <c r="I6773" i="7"/>
  <c r="I6774" i="7"/>
  <c r="I6775" i="7"/>
  <c r="I6776" i="7"/>
  <c r="I6777" i="7"/>
  <c r="I6778" i="7"/>
  <c r="I6779" i="7"/>
  <c r="I6780" i="7"/>
  <c r="I6781" i="7"/>
  <c r="I6782" i="7"/>
  <c r="I6783" i="7"/>
  <c r="I6784" i="7"/>
  <c r="I6785" i="7"/>
  <c r="I6786" i="7"/>
  <c r="I6787" i="7"/>
  <c r="I6788" i="7"/>
  <c r="I6789" i="7"/>
  <c r="I6790" i="7"/>
  <c r="I6791" i="7"/>
  <c r="I6792" i="7"/>
  <c r="I6793" i="7"/>
  <c r="I6794" i="7"/>
  <c r="I6795" i="7"/>
  <c r="I6796" i="7"/>
  <c r="I6797" i="7"/>
  <c r="I6798" i="7"/>
  <c r="I6799" i="7"/>
  <c r="I6800" i="7"/>
  <c r="I6801" i="7"/>
  <c r="I6802" i="7"/>
  <c r="I6803" i="7"/>
  <c r="I6804" i="7"/>
  <c r="I6805" i="7"/>
  <c r="I6806" i="7"/>
  <c r="I6807" i="7"/>
  <c r="I6808" i="7"/>
  <c r="I6809" i="7"/>
  <c r="I6810" i="7"/>
  <c r="I6811" i="7"/>
  <c r="I6812" i="7"/>
  <c r="I6813" i="7"/>
  <c r="I6814" i="7"/>
  <c r="I6815" i="7"/>
  <c r="I6816" i="7"/>
  <c r="I6817" i="7"/>
  <c r="I6818" i="7"/>
  <c r="I6819" i="7"/>
  <c r="I6820" i="7"/>
  <c r="I6821" i="7"/>
  <c r="I6822" i="7"/>
  <c r="I6823" i="7"/>
  <c r="I6824" i="7"/>
  <c r="I6825" i="7"/>
  <c r="I6826" i="7"/>
  <c r="I6827" i="7"/>
  <c r="I6828" i="7"/>
  <c r="I6829" i="7"/>
  <c r="I6830" i="7"/>
  <c r="I6831" i="7"/>
  <c r="I6832" i="7"/>
  <c r="I6833" i="7"/>
  <c r="I6834" i="7"/>
  <c r="I6835" i="7"/>
  <c r="I6836" i="7"/>
  <c r="I6837" i="7"/>
  <c r="I6838" i="7"/>
  <c r="I6839" i="7"/>
  <c r="I6840" i="7"/>
  <c r="I6841" i="7"/>
  <c r="I6842" i="7"/>
  <c r="I6843" i="7"/>
  <c r="I6844" i="7"/>
  <c r="I6845" i="7"/>
  <c r="I6846" i="7"/>
  <c r="I6847" i="7"/>
  <c r="I6848" i="7"/>
  <c r="I6849" i="7"/>
  <c r="I6850" i="7"/>
  <c r="I6851" i="7"/>
  <c r="I6852" i="7"/>
  <c r="I6853" i="7"/>
  <c r="I6854" i="7"/>
  <c r="I6855" i="7"/>
  <c r="I6856" i="7"/>
  <c r="I6857" i="7"/>
  <c r="I6858" i="7"/>
  <c r="I6859" i="7"/>
  <c r="I6860" i="7"/>
  <c r="I6861" i="7"/>
  <c r="I6862" i="7"/>
  <c r="I6863" i="7"/>
  <c r="I6864" i="7"/>
  <c r="I6865" i="7"/>
  <c r="I6866" i="7"/>
  <c r="I6867" i="7"/>
  <c r="I6868" i="7"/>
  <c r="I6869" i="7"/>
  <c r="I6870" i="7"/>
  <c r="I6871" i="7"/>
  <c r="I6872" i="7"/>
  <c r="I6873" i="7"/>
  <c r="I6874" i="7"/>
  <c r="I6875" i="7"/>
  <c r="I6876" i="7"/>
  <c r="I6877" i="7"/>
  <c r="I6878" i="7"/>
  <c r="I6879" i="7"/>
  <c r="I6880" i="7"/>
  <c r="I6881" i="7"/>
  <c r="I6882" i="7"/>
  <c r="I6883" i="7"/>
  <c r="I6884" i="7"/>
  <c r="I6885" i="7"/>
  <c r="I6886" i="7"/>
  <c r="I6887" i="7"/>
  <c r="I6888" i="7"/>
  <c r="I6889" i="7"/>
  <c r="I6890" i="7"/>
  <c r="I6891" i="7"/>
  <c r="I6892" i="7"/>
  <c r="I6893" i="7"/>
  <c r="I6894" i="7"/>
  <c r="I6895" i="7"/>
  <c r="I6896" i="7"/>
  <c r="I6897" i="7"/>
  <c r="I6898" i="7"/>
  <c r="I6899" i="7"/>
  <c r="I6900" i="7"/>
  <c r="I6901" i="7"/>
  <c r="I6902" i="7"/>
  <c r="I6903" i="7"/>
  <c r="I6904" i="7"/>
  <c r="I6905" i="7"/>
  <c r="I6906" i="7"/>
  <c r="I6907" i="7"/>
  <c r="I6908" i="7"/>
  <c r="I6909" i="7"/>
  <c r="I6910" i="7"/>
  <c r="I6911" i="7"/>
  <c r="I6912" i="7"/>
  <c r="I6913" i="7"/>
  <c r="I6914" i="7"/>
  <c r="I6915" i="7"/>
  <c r="I6916" i="7"/>
  <c r="I6917" i="7"/>
  <c r="I6918" i="7"/>
  <c r="I6919" i="7"/>
  <c r="I6920" i="7"/>
  <c r="I6921" i="7"/>
  <c r="I6922" i="7"/>
  <c r="I6923" i="7"/>
  <c r="I6924" i="7"/>
  <c r="I6925" i="7"/>
  <c r="I6926" i="7"/>
  <c r="I6927" i="7"/>
  <c r="I6928" i="7"/>
  <c r="I6929" i="7"/>
  <c r="I6930" i="7"/>
  <c r="I6931" i="7"/>
  <c r="I6932" i="7"/>
  <c r="I6933" i="7"/>
  <c r="I6934" i="7"/>
  <c r="I6935" i="7"/>
  <c r="I6936" i="7"/>
  <c r="I6937" i="7"/>
  <c r="I6938" i="7"/>
  <c r="I6939" i="7"/>
  <c r="I6940" i="7"/>
  <c r="I6941" i="7"/>
  <c r="I6942" i="7"/>
  <c r="I6943" i="7"/>
  <c r="I6944" i="7"/>
  <c r="I6945" i="7"/>
  <c r="I6946" i="7"/>
  <c r="I6947" i="7"/>
  <c r="I6948" i="7"/>
  <c r="I6949" i="7"/>
  <c r="I6950" i="7"/>
  <c r="I6951" i="7"/>
  <c r="I6952" i="7"/>
  <c r="I6953" i="7"/>
  <c r="I6954" i="7"/>
  <c r="I6955" i="7"/>
  <c r="I6956" i="7"/>
  <c r="I6957" i="7"/>
  <c r="I6958" i="7"/>
  <c r="I6959" i="7"/>
  <c r="I6960" i="7"/>
  <c r="I6961" i="7"/>
  <c r="I6962" i="7"/>
  <c r="I6963" i="7"/>
  <c r="I6964" i="7"/>
  <c r="I6965" i="7"/>
  <c r="I6966" i="7"/>
  <c r="I6967" i="7"/>
  <c r="I6968" i="7"/>
  <c r="I6969" i="7"/>
  <c r="I6970" i="7"/>
  <c r="I6971" i="7"/>
  <c r="I6972" i="7"/>
  <c r="I6973" i="7"/>
  <c r="I6974" i="7"/>
  <c r="I6975" i="7"/>
  <c r="I6976" i="7"/>
  <c r="I6977" i="7"/>
  <c r="I6978" i="7"/>
  <c r="I6979" i="7"/>
  <c r="I6980" i="7"/>
  <c r="I6981" i="7"/>
  <c r="I6982" i="7"/>
  <c r="I6983" i="7"/>
  <c r="I6984" i="7"/>
  <c r="I6985" i="7"/>
  <c r="I6986" i="7"/>
  <c r="I6987" i="7"/>
  <c r="I6988" i="7"/>
  <c r="I6989" i="7"/>
  <c r="I6990" i="7"/>
  <c r="I6991" i="7"/>
  <c r="I6992" i="7"/>
  <c r="I6993" i="7"/>
  <c r="I6994" i="7"/>
  <c r="I6995" i="7"/>
  <c r="I6996" i="7"/>
  <c r="I6997" i="7"/>
  <c r="I6998" i="7"/>
  <c r="I6999" i="7"/>
  <c r="I7000" i="7"/>
  <c r="I7001" i="7"/>
  <c r="I7002" i="7"/>
  <c r="I7003" i="7"/>
  <c r="I7004" i="7"/>
  <c r="I7005" i="7"/>
  <c r="I7006" i="7"/>
  <c r="I7007" i="7"/>
  <c r="I7008" i="7"/>
  <c r="I7009" i="7"/>
  <c r="I7010" i="7"/>
  <c r="I7011" i="7"/>
  <c r="I7012" i="7"/>
  <c r="I7013" i="7"/>
  <c r="I7014" i="7"/>
  <c r="I7015" i="7"/>
  <c r="I7016" i="7"/>
  <c r="I7017" i="7"/>
  <c r="I7018" i="7"/>
  <c r="I7019" i="7"/>
  <c r="I7020" i="7"/>
  <c r="I7021" i="7"/>
  <c r="I7022" i="7"/>
  <c r="I7023" i="7"/>
  <c r="I7024" i="7"/>
  <c r="I7025" i="7"/>
  <c r="I7026" i="7"/>
  <c r="I7027" i="7"/>
  <c r="I7028" i="7"/>
  <c r="I7029" i="7"/>
  <c r="I7030" i="7"/>
  <c r="I7031" i="7"/>
  <c r="I7032" i="7"/>
  <c r="I7033" i="7"/>
  <c r="I7034" i="7"/>
  <c r="I7035" i="7"/>
  <c r="I7036" i="7"/>
  <c r="I7037" i="7"/>
  <c r="I7038" i="7"/>
  <c r="I7039" i="7"/>
  <c r="I7040" i="7"/>
  <c r="I7041" i="7"/>
  <c r="I7042" i="7"/>
  <c r="I7043" i="7"/>
  <c r="I7044" i="7"/>
  <c r="I7045" i="7"/>
  <c r="I7046" i="7"/>
  <c r="I7047" i="7"/>
  <c r="I7048" i="7"/>
  <c r="I7049" i="7"/>
  <c r="I7050" i="7"/>
  <c r="I7051" i="7"/>
  <c r="I7052" i="7"/>
  <c r="I7053" i="7"/>
  <c r="I7054" i="7"/>
  <c r="I7055" i="7"/>
  <c r="I7056" i="7"/>
  <c r="I7057" i="7"/>
  <c r="I7058" i="7"/>
  <c r="I7059" i="7"/>
  <c r="I7060" i="7"/>
  <c r="I7061" i="7"/>
  <c r="I7062" i="7"/>
  <c r="I7063" i="7"/>
  <c r="I7064" i="7"/>
  <c r="I7065" i="7"/>
  <c r="I7066" i="7"/>
  <c r="I7067" i="7"/>
  <c r="I7068" i="7"/>
  <c r="I7069" i="7"/>
  <c r="I7070" i="7"/>
  <c r="I7071" i="7"/>
  <c r="I7072" i="7"/>
  <c r="I7073" i="7"/>
  <c r="I7074" i="7"/>
  <c r="I7075" i="7"/>
  <c r="I7076" i="7"/>
  <c r="I7077" i="7"/>
  <c r="I7078" i="7"/>
  <c r="I7079" i="7"/>
  <c r="I7080" i="7"/>
  <c r="I7081" i="7"/>
  <c r="I7082" i="7"/>
  <c r="I7083" i="7"/>
  <c r="I7084" i="7"/>
  <c r="I7085" i="7"/>
  <c r="I7086" i="7"/>
  <c r="I7087" i="7"/>
  <c r="I7088" i="7"/>
  <c r="I7089" i="7"/>
  <c r="I7090" i="7"/>
  <c r="I7091" i="7"/>
  <c r="I7092" i="7"/>
  <c r="I7093" i="7"/>
  <c r="I7094" i="7"/>
  <c r="I7095" i="7"/>
  <c r="I7096" i="7"/>
  <c r="I7097" i="7"/>
  <c r="I7098" i="7"/>
  <c r="I7099" i="7"/>
  <c r="I7100" i="7"/>
  <c r="I7101" i="7"/>
  <c r="I7102" i="7"/>
  <c r="I7103" i="7"/>
  <c r="I7104" i="7"/>
  <c r="I7105" i="7"/>
  <c r="I7106" i="7"/>
  <c r="I7107" i="7"/>
  <c r="I7108" i="7"/>
  <c r="I7109" i="7"/>
  <c r="I7110" i="7"/>
  <c r="I7111" i="7"/>
  <c r="I7112" i="7"/>
  <c r="I7113" i="7"/>
  <c r="I7114" i="7"/>
  <c r="I7115" i="7"/>
  <c r="I7116" i="7"/>
  <c r="I7117" i="7"/>
  <c r="I7118" i="7"/>
  <c r="I7119" i="7"/>
  <c r="I7120" i="7"/>
  <c r="I7121" i="7"/>
  <c r="I7122" i="7"/>
  <c r="I7123" i="7"/>
  <c r="I7124" i="7"/>
  <c r="I7125" i="7"/>
  <c r="I7126" i="7"/>
  <c r="I7127" i="7"/>
  <c r="I7128" i="7"/>
  <c r="I7129" i="7"/>
  <c r="I7130" i="7"/>
  <c r="I7131" i="7"/>
  <c r="I7132" i="7"/>
  <c r="I7133" i="7"/>
  <c r="I7134" i="7"/>
  <c r="I7135" i="7"/>
  <c r="I7136" i="7"/>
  <c r="I7137" i="7"/>
  <c r="I7138" i="7"/>
  <c r="I7139" i="7"/>
  <c r="I7140" i="7"/>
  <c r="I7141" i="7"/>
  <c r="I7142" i="7"/>
  <c r="I7143" i="7"/>
  <c r="I7144" i="7"/>
  <c r="I7145" i="7"/>
  <c r="I7146" i="7"/>
  <c r="I7147" i="7"/>
  <c r="I7148" i="7"/>
  <c r="I7149" i="7"/>
  <c r="I7150" i="7"/>
  <c r="I7151" i="7"/>
  <c r="I7152" i="7"/>
  <c r="I7153" i="7"/>
  <c r="I7154" i="7"/>
  <c r="I7155" i="7"/>
  <c r="I7156" i="7"/>
  <c r="I7157" i="7"/>
  <c r="I7158" i="7"/>
  <c r="I7159" i="7"/>
  <c r="I7160" i="7"/>
  <c r="I7161" i="7"/>
  <c r="I7162" i="7"/>
  <c r="I7163" i="7"/>
  <c r="I7164" i="7"/>
  <c r="I7165" i="7"/>
  <c r="I7166" i="7"/>
  <c r="I7167" i="7"/>
  <c r="I7168" i="7"/>
  <c r="I7169" i="7"/>
  <c r="C23" i="8" l="1"/>
  <c r="B2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37F2BB-B34D-4661-839B-F52A41AEC5CC}"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9142F740-D9FF-46CD-B538-C52A31F90CF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70BB474-3610-494D-874F-7E308528C239}" name="WorksheetConnection_Hiring-process-analsis-dataset.xlsx!Table1" type="102" refreshedVersion="8" minRefreshableVersion="5">
    <extLst>
      <ext xmlns:x15="http://schemas.microsoft.com/office/spreadsheetml/2010/11/main" uri="{DE250136-89BD-433C-8126-D09CA5730AF9}">
        <x15:connection id="Table1">
          <x15:rangePr sourceName="_xlcn.WorksheetConnection_Hiringprocessanalsisdataset.xlsxTable11"/>
        </x15:connection>
      </ext>
    </extLst>
  </connection>
  <connection id="4" xr16:uid="{BCE5B7AD-1C0F-4D4B-8352-E68A78DC30D2}" name="WorksheetConnection_Hiring-process-analsis-dataset.xlsx!Table1_3" type="102" refreshedVersion="8" minRefreshableVersion="5">
    <extLst>
      <ext xmlns:x15="http://schemas.microsoft.com/office/spreadsheetml/2010/11/main" uri="{DE250136-89BD-433C-8126-D09CA5730AF9}">
        <x15:connection id="Table1_3" autoDelete="1">
          <x15:rangePr sourceName="_xlcn.WorksheetConnection_Hiringprocessanalsisdataset.xlsxTable1_31"/>
        </x15:connection>
      </ext>
    </extLst>
  </connection>
  <connection id="5" xr16:uid="{D1A82142-4265-4B37-9138-DD446373B416}" name="WorksheetConnection_Hiring-process-analsis-dataset.xlsx!Table1_3[[Status]:[Hiring Rate]]" type="102" refreshedVersion="8" minRefreshableVersion="5">
    <extLst>
      <ext xmlns:x15="http://schemas.microsoft.com/office/spreadsheetml/2010/11/main" uri="{DE250136-89BD-433C-8126-D09CA5730AF9}">
        <x15:connection id="Table1_3  Status   Hiring Rate" autoDelete="1">
          <x15:rangePr sourceName="_xlcn.WorksheetConnection_Hiringprocessanalsisdataset.xlsxTable1_3StatusHiringRat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Table1_3].[Status].&amp;[Hired]}"/>
    <s v="{[Table1_3].[Hired].&amp;[1]}"/>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<sst xmlns="http://schemas.openxmlformats.org/spreadsheetml/2006/main" count="57668" uniqueCount="211">
  <si>
    <t>application_id</t>
  </si>
  <si>
    <t>Interview Taken on</t>
  </si>
  <si>
    <t>Status</t>
  </si>
  <si>
    <t>event_name</t>
  </si>
  <si>
    <t>Department</t>
  </si>
  <si>
    <t>Post Name</t>
  </si>
  <si>
    <t>Offered Salary</t>
  </si>
  <si>
    <t>Hired</t>
  </si>
  <si>
    <t>Male</t>
  </si>
  <si>
    <t>Service Department</t>
  </si>
  <si>
    <t>c8</t>
  </si>
  <si>
    <t>Female</t>
  </si>
  <si>
    <t>c5</t>
  </si>
  <si>
    <t>Rejected</t>
  </si>
  <si>
    <t>Operations Department</t>
  </si>
  <si>
    <t>i4</t>
  </si>
  <si>
    <t>Sales Department</t>
  </si>
  <si>
    <t>-</t>
  </si>
  <si>
    <t>i7</t>
  </si>
  <si>
    <t>n10</t>
  </si>
  <si>
    <t>b9</t>
  </si>
  <si>
    <t>Finance Department</t>
  </si>
  <si>
    <t>i5</t>
  </si>
  <si>
    <t>i1</t>
  </si>
  <si>
    <t>Don’t want to say</t>
  </si>
  <si>
    <t>i6</t>
  </si>
  <si>
    <t>Production Department</t>
  </si>
  <si>
    <t>m6</t>
  </si>
  <si>
    <t>m7</t>
  </si>
  <si>
    <t>Purchase Department</t>
  </si>
  <si>
    <t>Marketing Department</t>
  </si>
  <si>
    <t>General Management</t>
  </si>
  <si>
    <t>c-10</t>
  </si>
  <si>
    <t>Human Resource Department</t>
  </si>
  <si>
    <t>c9</t>
  </si>
  <si>
    <t>n9</t>
  </si>
  <si>
    <t>n6</t>
  </si>
  <si>
    <t>Other</t>
  </si>
  <si>
    <t>Don't want to say</t>
  </si>
  <si>
    <t>Gender</t>
  </si>
  <si>
    <t>Count of Gender</t>
  </si>
  <si>
    <t>Grand Total</t>
  </si>
  <si>
    <t>c10</t>
  </si>
  <si>
    <t>Column Labels</t>
  </si>
  <si>
    <t>Row Labels</t>
  </si>
  <si>
    <t>Count of application_id</t>
  </si>
  <si>
    <t>Average of Offered Salary</t>
  </si>
  <si>
    <t>Salary Class Interval</t>
  </si>
  <si>
    <t>Count of Post Name</t>
  </si>
  <si>
    <t>Time Slots</t>
  </si>
  <si>
    <t>Day of the Week</t>
  </si>
  <si>
    <t>Hiring Rate</t>
  </si>
  <si>
    <t>Column1</t>
  </si>
  <si>
    <t>Date of the week</t>
  </si>
  <si>
    <t>Time of the week</t>
  </si>
  <si>
    <t>Fri</t>
  </si>
  <si>
    <t>Mon</t>
  </si>
  <si>
    <t>Sat</t>
  </si>
  <si>
    <t>Sun</t>
  </si>
  <si>
    <t>Thu</t>
  </si>
  <si>
    <t>Tue</t>
  </si>
  <si>
    <t>Wed</t>
  </si>
  <si>
    <t>Afternoon</t>
  </si>
  <si>
    <t>Evening</t>
  </si>
  <si>
    <t>Morning</t>
  </si>
  <si>
    <t>Night</t>
  </si>
  <si>
    <t>Count of Status</t>
  </si>
  <si>
    <t>Sum of Hired</t>
  </si>
  <si>
    <t>1</t>
  </si>
  <si>
    <t>2014-05-01</t>
  </si>
  <si>
    <t>2014-05-02</t>
  </si>
  <si>
    <t>2014-05-03</t>
  </si>
  <si>
    <t>2014-05-04</t>
  </si>
  <si>
    <t>2014-05-05</t>
  </si>
  <si>
    <t>2014-05-06</t>
  </si>
  <si>
    <t>2014-05-07</t>
  </si>
  <si>
    <t>2014-05-08</t>
  </si>
  <si>
    <t>2014-05-09</t>
  </si>
  <si>
    <t>2014-05-10</t>
  </si>
  <si>
    <t>2014-05-11</t>
  </si>
  <si>
    <t>2014-05-12</t>
  </si>
  <si>
    <t>2014-05-13</t>
  </si>
  <si>
    <t>2014-05-14</t>
  </si>
  <si>
    <t>2014-05-15</t>
  </si>
  <si>
    <t>2014-05-16</t>
  </si>
  <si>
    <t>2014-05-17</t>
  </si>
  <si>
    <t>2014-05-18</t>
  </si>
  <si>
    <t>2014-05-19</t>
  </si>
  <si>
    <t>2014-05-20</t>
  </si>
  <si>
    <t>2014-05-21</t>
  </si>
  <si>
    <t>2014-05-22</t>
  </si>
  <si>
    <t>2014-05-23</t>
  </si>
  <si>
    <t>2014-05-24</t>
  </si>
  <si>
    <t>2014-05-25</t>
  </si>
  <si>
    <t>2014-05-26</t>
  </si>
  <si>
    <t>2014-05-27</t>
  </si>
  <si>
    <t>2014-05-28</t>
  </si>
  <si>
    <t>2014-05-29</t>
  </si>
  <si>
    <t>2014-05-30</t>
  </si>
  <si>
    <t>2014-05-31</t>
  </si>
  <si>
    <t>2014-06-01</t>
  </si>
  <si>
    <t>2014-06-02</t>
  </si>
  <si>
    <t>2014-06-03</t>
  </si>
  <si>
    <t>2014-06-04</t>
  </si>
  <si>
    <t>2014-06-05</t>
  </si>
  <si>
    <t>2014-06-06</t>
  </si>
  <si>
    <t>2014-06-07</t>
  </si>
  <si>
    <t>2014-06-08</t>
  </si>
  <si>
    <t>2014-06-09</t>
  </si>
  <si>
    <t>2014-06-10</t>
  </si>
  <si>
    <t>2014-06-11</t>
  </si>
  <si>
    <t>2014-06-12</t>
  </si>
  <si>
    <t>2014-06-13</t>
  </si>
  <si>
    <t>2014-06-14</t>
  </si>
  <si>
    <t>2014-06-15</t>
  </si>
  <si>
    <t>2014-06-16</t>
  </si>
  <si>
    <t>2014-06-17</t>
  </si>
  <si>
    <t>2014-06-18</t>
  </si>
  <si>
    <t>2014-06-19</t>
  </si>
  <si>
    <t>2014-06-20</t>
  </si>
  <si>
    <t>2014-06-21</t>
  </si>
  <si>
    <t>2014-06-22</t>
  </si>
  <si>
    <t>2014-06-23</t>
  </si>
  <si>
    <t>2014-06-24</t>
  </si>
  <si>
    <t>2014-06-25</t>
  </si>
  <si>
    <t>2014-06-26</t>
  </si>
  <si>
    <t>2014-06-27</t>
  </si>
  <si>
    <t>2014-06-28</t>
  </si>
  <si>
    <t>2014-06-29</t>
  </si>
  <si>
    <t>2014-06-30</t>
  </si>
  <si>
    <t>2014-07-01</t>
  </si>
  <si>
    <t>2014-07-02</t>
  </si>
  <si>
    <t>2014-07-03</t>
  </si>
  <si>
    <t>2014-07-04</t>
  </si>
  <si>
    <t>2014-07-05</t>
  </si>
  <si>
    <t>2014-07-06</t>
  </si>
  <si>
    <t>2014-07-07</t>
  </si>
  <si>
    <t>2014-07-08</t>
  </si>
  <si>
    <t>2014-07-09</t>
  </si>
  <si>
    <t>2014-07-10</t>
  </si>
  <si>
    <t>2014-07-11</t>
  </si>
  <si>
    <t>2014-07-12</t>
  </si>
  <si>
    <t>2014-07-13</t>
  </si>
  <si>
    <t>2014-07-14</t>
  </si>
  <si>
    <t>2014-07-15</t>
  </si>
  <si>
    <t>2014-07-16</t>
  </si>
  <si>
    <t>2014-07-17</t>
  </si>
  <si>
    <t>2014-07-18</t>
  </si>
  <si>
    <t>2014-07-19</t>
  </si>
  <si>
    <t>2014-07-20</t>
  </si>
  <si>
    <t>2014-07-21</t>
  </si>
  <si>
    <t>2014-07-22</t>
  </si>
  <si>
    <t>2014-07-23</t>
  </si>
  <si>
    <t>2014-07-24</t>
  </si>
  <si>
    <t>2014-07-25</t>
  </si>
  <si>
    <t>2014-07-26</t>
  </si>
  <si>
    <t>2014-07-27</t>
  </si>
  <si>
    <t>2014-07-28</t>
  </si>
  <si>
    <t>2014-07-29</t>
  </si>
  <si>
    <t>2014-07-30</t>
  </si>
  <si>
    <t>2014-07-31</t>
  </si>
  <si>
    <t>2014-08-01</t>
  </si>
  <si>
    <t>2014-08-02</t>
  </si>
  <si>
    <t>2014-08-03</t>
  </si>
  <si>
    <t>2014-08-04</t>
  </si>
  <si>
    <t>2014-08-05</t>
  </si>
  <si>
    <t>2014-08-06</t>
  </si>
  <si>
    <t>2014-08-07</t>
  </si>
  <si>
    <t>2014-08-08</t>
  </si>
  <si>
    <t>2014-08-09</t>
  </si>
  <si>
    <t>2014-08-10</t>
  </si>
  <si>
    <t>2014-08-11</t>
  </si>
  <si>
    <t>2014-08-12</t>
  </si>
  <si>
    <t>2014-08-13</t>
  </si>
  <si>
    <t>2014-08-14</t>
  </si>
  <si>
    <t>2014-08-15</t>
  </si>
  <si>
    <t>2014-08-16</t>
  </si>
  <si>
    <t>2014-08-17</t>
  </si>
  <si>
    <t>2014-08-18</t>
  </si>
  <si>
    <t>2014-08-19</t>
  </si>
  <si>
    <t>2014-08-20</t>
  </si>
  <si>
    <t>2014-08-21</t>
  </si>
  <si>
    <t>2014-08-22</t>
  </si>
  <si>
    <t>2014-08-23</t>
  </si>
  <si>
    <t>2014-08-24</t>
  </si>
  <si>
    <t>2014-08-25</t>
  </si>
  <si>
    <t>2014-08-26</t>
  </si>
  <si>
    <t>2014-08-27</t>
  </si>
  <si>
    <t>2014-08-28</t>
  </si>
  <si>
    <t>2014-08-29</t>
  </si>
  <si>
    <t>2014-08-30</t>
  </si>
  <si>
    <t>2014-08-31</t>
  </si>
  <si>
    <t>Departments</t>
  </si>
  <si>
    <t>Count of Hired</t>
  </si>
  <si>
    <t>Total Interviews</t>
  </si>
  <si>
    <t xml:space="preserve"> Interviews</t>
  </si>
  <si>
    <t>Total</t>
  </si>
  <si>
    <t>Positions</t>
  </si>
  <si>
    <t>Finance</t>
  </si>
  <si>
    <t>Human Resource</t>
  </si>
  <si>
    <t>Marketing</t>
  </si>
  <si>
    <t>Operations</t>
  </si>
  <si>
    <t>Production</t>
  </si>
  <si>
    <t>Purchase</t>
  </si>
  <si>
    <t>Sales</t>
  </si>
  <si>
    <t>Service</t>
  </si>
  <si>
    <t>Month</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</si>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</sst>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m/d/yy\ h:mm"/>
    <numFmt numFmtId="166" formatCode="[$-F400]h:mm:ss\ AM/PM"/>
  </numFmts>
  <fonts count="7" x14ac:knownFonts="1">
    <font>
      <sz val="10"/>
      <color rgb="FF000000"/>
      <name val="Arial"/>
      <scheme val="minor"/>
    </font>
    <font>
      <sz val="10"/>
      <color theme="1"/>
      <name val="Arial"/>
      <family val="2"/>
      <scheme val="minor"/>
    </font>
    <font>
      <sz val="10"/>
      <color rgb="FF000000"/>
      <name val="Arial"/>
      <family val="2"/>
      <scheme val="minor"/>
    </font>
    <font>
      <b/>
      <sz val="10"/>
      <color theme="1"/>
      <name val="Arial"/>
      <family val="2"/>
      <scheme val="minor"/>
    </font>
    <font>
      <b/>
      <sz val="10"/>
      <color rgb="FF000000"/>
      <name val="Arial"/>
      <family val="2"/>
      <scheme val="minor"/>
    </font>
    <font>
      <b/>
      <sz val="10"/>
      <color theme="1"/>
      <name val="Arial"/>
      <family val="2"/>
      <scheme val="minor"/>
    </font>
    <font>
      <sz val="8"/>
      <name val="Arial"/>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theme="7" tint="0.59999389629810485"/>
        <bgColor theme="4" tint="0.79998168889431442"/>
      </patternFill>
    </fill>
    <fill>
      <patternFill patternType="solid">
        <fgColor theme="7" tint="0.59999389629810485"/>
        <bgColor indexed="64"/>
      </patternFill>
    </fill>
  </fills>
  <borders count="13">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40">
    <xf numFmtId="0" fontId="0" fillId="0" borderId="0" xfId="0"/>
    <xf numFmtId="0" fontId="1" fillId="0" borderId="0" xfId="0" applyFont="1"/>
    <xf numFmtId="164" fontId="1" fillId="0" borderId="0" xfId="0" applyNumberFormat="1" applyFont="1"/>
    <xf numFmtId="2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left"/>
    </xf>
    <xf numFmtId="0" fontId="0" fillId="0" borderId="0" xfId="0" pivotButton="1"/>
    <xf numFmtId="0" fontId="0" fillId="0" borderId="0" xfId="0" applyAlignment="1">
      <alignment horizontal="left" indent="6"/>
    </xf>
    <xf numFmtId="0" fontId="2" fillId="0" borderId="0" xfId="0" applyFont="1"/>
    <xf numFmtId="43" fontId="0" fillId="0" borderId="0" xfId="1" applyFont="1"/>
    <xf numFmtId="43" fontId="0" fillId="0" borderId="0" xfId="0" applyNumberFormat="1"/>
    <xf numFmtId="10" fontId="0" fillId="0" borderId="0" xfId="2" applyNumberFormat="1" applyFont="1"/>
    <xf numFmtId="0" fontId="4" fillId="0" borderId="0" xfId="0" applyFont="1"/>
    <xf numFmtId="10" fontId="2" fillId="0" borderId="0" xfId="2" applyNumberFormat="1" applyFont="1"/>
    <xf numFmtId="10" fontId="0" fillId="0" borderId="0" xfId="0" applyNumberFormat="1"/>
    <xf numFmtId="0" fontId="0" fillId="2" borderId="0" xfId="0" applyFill="1"/>
    <xf numFmtId="0" fontId="0" fillId="0" borderId="10" xfId="0" applyBorder="1" applyAlignment="1">
      <alignment horizontal="center"/>
    </xf>
    <xf numFmtId="0" fontId="0" fillId="0" borderId="10" xfId="0" applyBorder="1" applyAlignment="1">
      <alignment horizontal="left"/>
    </xf>
    <xf numFmtId="0" fontId="4" fillId="3" borderId="10" xfId="0" applyFont="1" applyFill="1" applyBorder="1"/>
    <xf numFmtId="14" fontId="0" fillId="0" borderId="0" xfId="0" applyNumberFormat="1"/>
    <xf numFmtId="0" fontId="3" fillId="4" borderId="10" xfId="0" applyFont="1" applyFill="1" applyBorder="1"/>
    <xf numFmtId="0" fontId="4" fillId="5" borderId="10" xfId="0" applyFont="1" applyFill="1" applyBorder="1" applyAlignment="1">
      <alignment horizontal="left"/>
    </xf>
    <xf numFmtId="0" fontId="5" fillId="4" borderId="10" xfId="0" applyFont="1" applyFill="1" applyBorder="1" applyAlignment="1">
      <alignment horizontal="center" wrapText="1"/>
    </xf>
    <xf numFmtId="0" fontId="0" fillId="0" borderId="10" xfId="0" applyBorder="1" applyAlignment="1">
      <alignment horizontal="center"/>
    </xf>
    <xf numFmtId="0" fontId="4" fillId="3" borderId="10" xfId="0" applyFont="1"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4" fillId="5" borderId="10" xfId="0" applyFont="1" applyFill="1" applyBorder="1" applyAlignment="1">
      <alignment horizontal="center"/>
    </xf>
    <xf numFmtId="0" fontId="3" fillId="4" borderId="10" xfId="0" applyFont="1" applyFill="1" applyBorder="1" applyAlignment="1">
      <alignment horizontal="center"/>
    </xf>
    <xf numFmtId="0" fontId="5" fillId="4" borderId="10" xfId="0" applyFont="1" applyFill="1" applyBorder="1" applyAlignment="1">
      <alignment horizontal="center"/>
    </xf>
    <xf numFmtId="0" fontId="0" fillId="0" borderId="0" xfId="0" applyNumberFormat="1"/>
    <xf numFmtId="166" fontId="0" fillId="0" borderId="0" xfId="0" applyNumberFormat="1"/>
  </cellXfs>
  <cellStyles count="3">
    <cellStyle name="Comma" xfId="1" builtinId="3"/>
    <cellStyle name="Normal" xfId="0" builtinId="0"/>
    <cellStyle name="Percent" xfId="2" builtinId="5"/>
  </cellStyles>
  <dxfs count="26">
    <dxf>
      <numFmt numFmtId="166" formatCode="[$-F400]h:mm:ss\ AM/PM"/>
    </dxf>
    <dxf>
      <numFmt numFmtId="14" formatCode="0.00%"/>
    </dxf>
    <dxf>
      <numFmt numFmtId="0" formatCode="General"/>
    </dxf>
    <dxf>
      <numFmt numFmtId="35" formatCode="_ * #,##0.00_ ;_ * \-#,##0.00_ ;_ * &quot;-&quot;??_ ;_ @_ "/>
    </dxf>
    <dxf>
      <numFmt numFmtId="35" formatCode="_ * #,##0.00_ ;_ * \-#,##0.00_ ;_ * &quot;-&quot;??_ ;_ @_ "/>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64" formatCode="m/d/yy\ h:mm"/>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numFmt numFmtId="35" formatCode="_ * #,##0.00_ ;_ * \-#,##0.00_ ;_ * &quot;-&quot;??_ ;_ @_ "/>
    </dxf>
    <dxf>
      <numFmt numFmtId="35" formatCode="_ * #,##0.00_ ;_ * \-#,##0.00_ ;_ * &quot;-&quot;??_ ;_ @_ "/>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[Hiring-process-analsis-dataset.xlsx]Sheet3!PivotTable2</c:name>
    <c:fmtId val="10"/>
  </c:pivotSource>
  <c:chart>
    <c:autoTitleDeleted val="1"/>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Sheet3!$B$11</c:f>
              <c:strCache>
                <c:ptCount val="1"/>
                <c:pt idx="0">
                  <c:v>Total</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Sheet3!$A$12:$A$21</c:f>
              <c:strCache>
                <c:ptCount val="9"/>
                <c:pt idx="0">
                  <c:v>General Management</c:v>
                </c:pt>
                <c:pt idx="1">
                  <c:v>Service</c:v>
                </c:pt>
                <c:pt idx="2">
                  <c:v>Operations</c:v>
                </c:pt>
                <c:pt idx="3">
                  <c:v>Sales</c:v>
                </c:pt>
                <c:pt idx="4">
                  <c:v>Finance</c:v>
                </c:pt>
                <c:pt idx="5">
                  <c:v>Production</c:v>
                </c:pt>
                <c:pt idx="6">
                  <c:v>Purchase</c:v>
                </c:pt>
                <c:pt idx="7">
                  <c:v>Marketing</c:v>
                </c:pt>
                <c:pt idx="8">
                  <c:v>Human Resource</c:v>
                </c:pt>
              </c:strCache>
            </c:strRef>
          </c:cat>
          <c:val>
            <c:numRef>
              <c:f>Sheet3!$B$12:$B$21</c:f>
              <c:numCache>
                <c:formatCode>General</c:formatCode>
                <c:ptCount val="9"/>
                <c:pt idx="0">
                  <c:v>113</c:v>
                </c:pt>
                <c:pt idx="1">
                  <c:v>1332</c:v>
                </c:pt>
                <c:pt idx="2">
                  <c:v>1843</c:v>
                </c:pt>
                <c:pt idx="3">
                  <c:v>485</c:v>
                </c:pt>
                <c:pt idx="4">
                  <c:v>176</c:v>
                </c:pt>
                <c:pt idx="5">
                  <c:v>246</c:v>
                </c:pt>
                <c:pt idx="6">
                  <c:v>230</c:v>
                </c:pt>
                <c:pt idx="7">
                  <c:v>202</c:v>
                </c:pt>
                <c:pt idx="8">
                  <c:v>70</c:v>
                </c:pt>
              </c:numCache>
            </c:numRef>
          </c:val>
          <c:extLst>
            <c:ext xmlns:c16="http://schemas.microsoft.com/office/drawing/2014/chart" uri="{C3380CC4-5D6E-409C-BE32-E72D297353CC}">
              <c16:uniqueId val="{00000000-EC70-4C1D-93DB-5EB08ADA7C20}"/>
            </c:ext>
          </c:extLst>
        </c:ser>
        <c:dLbls>
          <c:showLegendKey val="0"/>
          <c:showVal val="1"/>
          <c:showCatName val="0"/>
          <c:showSerName val="0"/>
          <c:showPercent val="0"/>
          <c:showBubbleSize val="0"/>
        </c:dLbls>
        <c:gapWidth val="75"/>
        <c:axId val="42086016"/>
        <c:axId val="42102816"/>
      </c:barChart>
      <c:catAx>
        <c:axId val="4208601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DEPARTMENTS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102816"/>
        <c:crosses val="autoZero"/>
        <c:auto val="1"/>
        <c:lblAlgn val="ctr"/>
        <c:lblOffset val="100"/>
        <c:noMultiLvlLbl val="0"/>
      </c:catAx>
      <c:valAx>
        <c:axId val="42102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08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[Hiring-process-analsis-dataset.xlsx]Sheet3!PivotTable5</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Position Tier Distribution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Sheet3!$B$29</c:f>
              <c:strCache>
                <c:ptCount val="1"/>
                <c:pt idx="0">
                  <c:v>Total</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Sheet3!$A$30:$A$43</c:f>
              <c:strCache>
                <c:ptCount val="13"/>
                <c:pt idx="0">
                  <c:v>b9</c:v>
                </c:pt>
                <c:pt idx="1">
                  <c:v>c10</c:v>
                </c:pt>
                <c:pt idx="2">
                  <c:v>c5</c:v>
                </c:pt>
                <c:pt idx="3">
                  <c:v>c8</c:v>
                </c:pt>
                <c:pt idx="4">
                  <c:v>c9</c:v>
                </c:pt>
                <c:pt idx="5">
                  <c:v>i1</c:v>
                </c:pt>
                <c:pt idx="6">
                  <c:v>i4</c:v>
                </c:pt>
                <c:pt idx="7">
                  <c:v>i5</c:v>
                </c:pt>
                <c:pt idx="8">
                  <c:v>i6</c:v>
                </c:pt>
                <c:pt idx="9">
                  <c:v>i7</c:v>
                </c:pt>
                <c:pt idx="10">
                  <c:v>m6</c:v>
                </c:pt>
                <c:pt idx="11">
                  <c:v>n6</c:v>
                </c:pt>
                <c:pt idx="12">
                  <c:v>Other</c:v>
                </c:pt>
              </c:strCache>
            </c:strRef>
          </c:cat>
          <c:val>
            <c:numRef>
              <c:f>Sheet3!$B$30:$B$43</c:f>
              <c:numCache>
                <c:formatCode>General</c:formatCode>
                <c:ptCount val="13"/>
                <c:pt idx="0">
                  <c:v>308</c:v>
                </c:pt>
                <c:pt idx="1">
                  <c:v>105</c:v>
                </c:pt>
                <c:pt idx="2">
                  <c:v>1182</c:v>
                </c:pt>
                <c:pt idx="3">
                  <c:v>193</c:v>
                </c:pt>
                <c:pt idx="4">
                  <c:v>1239</c:v>
                </c:pt>
                <c:pt idx="5">
                  <c:v>151</c:v>
                </c:pt>
                <c:pt idx="6">
                  <c:v>32</c:v>
                </c:pt>
                <c:pt idx="7">
                  <c:v>511</c:v>
                </c:pt>
                <c:pt idx="8">
                  <c:v>337</c:v>
                </c:pt>
                <c:pt idx="9">
                  <c:v>635</c:v>
                </c:pt>
                <c:pt idx="10">
                  <c:v>2</c:v>
                </c:pt>
                <c:pt idx="11">
                  <c:v>1</c:v>
                </c:pt>
                <c:pt idx="12">
                  <c:v>1</c:v>
                </c:pt>
              </c:numCache>
            </c:numRef>
          </c:val>
          <c:extLst>
            <c:ext xmlns:c16="http://schemas.microsoft.com/office/drawing/2014/chart" uri="{C3380CC4-5D6E-409C-BE32-E72D297353CC}">
              <c16:uniqueId val="{00000000-4545-4BC2-9203-FE88325C73BD}"/>
            </c:ext>
          </c:extLst>
        </c:ser>
        <c:dLbls>
          <c:dLblPos val="outEnd"/>
          <c:showLegendKey val="0"/>
          <c:showVal val="1"/>
          <c:showCatName val="0"/>
          <c:showSerName val="0"/>
          <c:showPercent val="0"/>
          <c:showBubbleSize val="0"/>
        </c:dLbls>
        <c:gapWidth val="100"/>
        <c:axId val="42195456"/>
        <c:axId val="42196896"/>
      </c:barChart>
      <c:catAx>
        <c:axId val="4219545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Positions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196896"/>
        <c:crosses val="autoZero"/>
        <c:auto val="1"/>
        <c:lblAlgn val="ctr"/>
        <c:lblOffset val="100"/>
        <c:noMultiLvlLbl val="0"/>
      </c:catAx>
      <c:valAx>
        <c:axId val="42196896"/>
        <c:scaling>
          <c:orientation val="minMax"/>
          <c:max val="1800"/>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19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[Hiring-process-analsis-dataset.xlsx]Sheet6!PivotTable7</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Hiring Patern on Day of the Week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Sheet6!$B$4</c:f>
              <c:strCache>
                <c:ptCount val="1"/>
                <c:pt idx="0">
                  <c:v>Count of Status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17E-41C9-BD5A-3CC3A7E11CB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17E-41C9-BD5A-3CC3A7E11CB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C17E-41C9-BD5A-3CC3A7E11CB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C17E-41C9-BD5A-3CC3A7E11CB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C17E-41C9-BD5A-3CC3A7E11CB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C17E-41C9-BD5A-3CC3A7E11CB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C17E-41C9-BD5A-3CC3A7E11C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Sheet6!$A$5:$A$12</c:f>
              <c:strCache>
                <c:ptCount val="7"/>
                <c:pt idx="0">
                  <c:v>Mon</c:v>
                </c:pt>
                <c:pt idx="1">
                  <c:v>Tue</c:v>
                </c:pt>
                <c:pt idx="2">
                  <c:v>Wed</c:v>
                </c:pt>
                <c:pt idx="3">
                  <c:v>Thu</c:v>
                </c:pt>
                <c:pt idx="4">
                  <c:v>Fri</c:v>
                </c:pt>
                <c:pt idx="5">
                  <c:v>Sat</c:v>
                </c:pt>
                <c:pt idx="6">
                  <c:v>Sun</c:v>
                </c:pt>
              </c:strCache>
            </c:strRef>
          </c:cat>
          <c:val>
            <c:numRef>
              <c:f>Sheet6!$B$5:$B$12</c:f>
              <c:numCache>
                <c:formatCode>General</c:formatCode>
                <c:ptCount val="7"/>
                <c:pt idx="0">
                  <c:v>715</c:v>
                </c:pt>
                <c:pt idx="1">
                  <c:v>792</c:v>
                </c:pt>
                <c:pt idx="2">
                  <c:v>837</c:v>
                </c:pt>
                <c:pt idx="3">
                  <c:v>853</c:v>
                </c:pt>
                <c:pt idx="4">
                  <c:v>950</c:v>
                </c:pt>
                <c:pt idx="5">
                  <c:v>360</c:v>
                </c:pt>
                <c:pt idx="6">
                  <c:v>190</c:v>
                </c:pt>
              </c:numCache>
            </c:numRef>
          </c:val>
          <c:extLst>
            <c:ext xmlns:c16="http://schemas.microsoft.com/office/drawing/2014/chart" uri="{C3380CC4-5D6E-409C-BE32-E72D297353CC}">
              <c16:uniqueId val="{0000000E-C17E-41C9-BD5A-3CC3A7E11CBD}"/>
            </c:ext>
          </c:extLst>
        </c:ser>
        <c:ser>
          <c:idx val="1"/>
          <c:order val="1"/>
          <c:tx>
            <c:strRef>
              <c:f>Sheet6!$C$4</c:f>
              <c:strCache>
                <c:ptCount val="1"/>
                <c:pt idx="0">
                  <c:v>Sum of Hired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0-C17E-41C9-BD5A-3CC3A7E11CB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12-C17E-41C9-BD5A-3CC3A7E11CB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14-C17E-41C9-BD5A-3CC3A7E11CB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6-C17E-41C9-BD5A-3CC3A7E11CB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18-C17E-41C9-BD5A-3CC3A7E11CB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1A-C17E-41C9-BD5A-3CC3A7E11CB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C-C17E-41C9-BD5A-3CC3A7E11C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Sheet6!$A$5:$A$12</c:f>
              <c:strCache>
                <c:ptCount val="7"/>
                <c:pt idx="0">
                  <c:v>Mon</c:v>
                </c:pt>
                <c:pt idx="1">
                  <c:v>Tue</c:v>
                </c:pt>
                <c:pt idx="2">
                  <c:v>Wed</c:v>
                </c:pt>
                <c:pt idx="3">
                  <c:v>Thu</c:v>
                </c:pt>
                <c:pt idx="4">
                  <c:v>Fri</c:v>
                </c:pt>
                <c:pt idx="5">
                  <c:v>Sat</c:v>
                </c:pt>
                <c:pt idx="6">
                  <c:v>Sun</c:v>
                </c:pt>
              </c:strCache>
            </c:strRef>
          </c:cat>
          <c:val>
            <c:numRef>
              <c:f>Sheet6!$C$5:$C$12</c:f>
              <c:numCache>
                <c:formatCode>0.00%</c:formatCode>
                <c:ptCount val="7"/>
                <c:pt idx="0">
                  <c:v>0.1522248243559719</c:v>
                </c:pt>
                <c:pt idx="1">
                  <c:v>0.16861826697892271</c:v>
                </c:pt>
                <c:pt idx="2">
                  <c:v>0.17819885032999788</c:v>
                </c:pt>
                <c:pt idx="3">
                  <c:v>0.1816052799659357</c:v>
                </c:pt>
                <c:pt idx="4">
                  <c:v>0.20225675963380882</c:v>
                </c:pt>
                <c:pt idx="5">
                  <c:v>7.6644666808601242E-2</c:v>
                </c:pt>
                <c:pt idx="6">
                  <c:v>4.0451351926761761E-2</c:v>
                </c:pt>
              </c:numCache>
            </c:numRef>
          </c:val>
          <c:extLst>
            <c:ext xmlns:c16="http://schemas.microsoft.com/office/drawing/2014/chart" uri="{C3380CC4-5D6E-409C-BE32-E72D297353CC}">
              <c16:uniqueId val="{0000001D-C17E-41C9-BD5A-3CC3A7E11CB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[Hiring-process-analsis-dataset.xlsx]Sheet7!PivotTable9</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Hiring Pattern in Time Slots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Sheet7!$B$3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A7C-4068-9773-F7EC77EB4C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A7C-4068-9773-F7EC77EB4C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A7C-4068-9773-F7EC77EB4C2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A7C-4068-9773-F7EC77EB4C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Sheet7!$A$4:$A$8</c:f>
              <c:strCache>
                <c:ptCount val="4"/>
                <c:pt idx="0">
                  <c:v>Afternoon</c:v>
                </c:pt>
                <c:pt idx="1">
                  <c:v>Evening</c:v>
                </c:pt>
                <c:pt idx="2">
                  <c:v>Morning</c:v>
                </c:pt>
                <c:pt idx="3">
                  <c:v>Night</c:v>
                </c:pt>
              </c:strCache>
            </c:strRef>
          </c:cat>
          <c:val>
            <c:numRef>
              <c:f>Sheet7!$B$4:$B$8</c:f>
              <c:numCache>
                <c:formatCode>0.00%</c:formatCode>
                <c:ptCount val="4"/>
                <c:pt idx="0">
                  <c:v>0.38322333404300618</c:v>
                </c:pt>
                <c:pt idx="1">
                  <c:v>0.12156695763253141</c:v>
                </c:pt>
                <c:pt idx="2">
                  <c:v>0.46008090270385354</c:v>
                </c:pt>
                <c:pt idx="3">
                  <c:v>3.5128805620608897E-2</c:v>
                </c:pt>
              </c:numCache>
            </c:numRef>
          </c:val>
          <c:extLst>
            <c:ext xmlns:c16="http://schemas.microsoft.com/office/drawing/2014/chart" uri="{C3380CC4-5D6E-409C-BE32-E72D297353CC}">
              <c16:uniqueId val="{00000008-0A7C-4068-9773-F7EC77EB4C2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[Hiring-process-analsis-dataset.xlsx]Sheet11!PivotTable14</c:name>
    <c:fmtId val="5"/>
  </c:pivotSource>
  <c:chart>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circle"/>
          <c:size val="4"/>
          <c:spPr>
            <a:gradFill rotWithShape="1">
              <a:gsLst>
                <a:gs pos="0">
                  <a:schemeClr val="accent4">
                    <a:shade val="76000"/>
                    <a:lumMod val="110000"/>
                    <a:satMod val="105000"/>
                    <a:tint val="67000"/>
                  </a:schemeClr>
                </a:gs>
                <a:gs pos="50000">
                  <a:schemeClr val="accent4">
                    <a:shade val="76000"/>
                    <a:lumMod val="105000"/>
                    <a:satMod val="103000"/>
                    <a:tint val="73000"/>
                  </a:schemeClr>
                </a:gs>
                <a:gs pos="100000">
                  <a:schemeClr val="accent4">
                    <a:shade val="76000"/>
                    <a:lumMod val="105000"/>
                    <a:satMod val="109000"/>
                    <a:tint val="81000"/>
                  </a:schemeClr>
                </a:gs>
              </a:gsLst>
              <a:lin ang="5400000" scaled="0"/>
            </a:gradFill>
            <a:ln w="9525" cap="flat" cmpd="sng" algn="ctr">
              <a:solidFill>
                <a:schemeClr val="accent4">
                  <a:shade val="76000"/>
                  <a:shade val="95000"/>
                </a:schemeClr>
              </a:solidFill>
              <a:round/>
            </a:ln>
            <a:effectLst/>
          </c:spPr>
        </c:marker>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circle"/>
          <c:size val="4"/>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marker>
      </c:pivotFmt>
      <c:pivotFmt>
        <c:idx val="2"/>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pivotFmt>
      <c:pivotFmt>
        <c:idx val="3"/>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pivotFmt>
      <c:pivotFmt>
        <c:idx val="4"/>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pivotFmt>
      <c:pivotFmt>
        <c:idx val="5"/>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pivotFmt>
      <c:pivotFmt>
        <c:idx val="6"/>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pivotFmt>
      <c:pivotFmt>
        <c:idx val="7"/>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pivotFmt>
      <c:pivotFmt>
        <c:idx val="8"/>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pivotFmt>
      <c:pivotFmt>
        <c:idx val="9"/>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pivotFmt>
      <c:pivotFmt>
        <c:idx val="10"/>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pivotFmt>
      <c:pivotFmt>
        <c:idx val="1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pivotFmt>
    </c:pivotFmts>
    <c:plotArea>
      <c:layout>
        <c:manualLayout>
          <c:layoutTarget val="inner"/>
          <c:xMode val="edge"/>
          <c:yMode val="edge"/>
          <c:x val="0.2896259842519685"/>
          <c:y val="6.9444444444444448E-2"/>
          <c:w val="0.49210958005249344"/>
          <c:h val="0.84731481481481485"/>
        </c:manualLayout>
      </c:layout>
      <c:barChart>
        <c:barDir val="bar"/>
        <c:grouping val="stacked"/>
        <c:varyColors val="0"/>
        <c:ser>
          <c:idx val="0"/>
          <c:order val="0"/>
          <c:tx>
            <c:strRef>
              <c:f>Sheet11!$B$3:$B$4</c:f>
              <c:strCache>
                <c:ptCount val="1"/>
                <c:pt idx="0">
                  <c:v>Hired</c:v>
                </c:pt>
              </c:strCache>
            </c:strRef>
          </c:tx>
          <c:spPr>
            <a:gradFill rotWithShape="1">
              <a:gsLst>
                <a:gs pos="0">
                  <a:schemeClr val="accent4">
                    <a:shade val="76000"/>
                    <a:lumMod val="110000"/>
                    <a:satMod val="105000"/>
                    <a:tint val="67000"/>
                  </a:schemeClr>
                </a:gs>
                <a:gs pos="50000">
                  <a:schemeClr val="accent4">
                    <a:shade val="76000"/>
                    <a:lumMod val="105000"/>
                    <a:satMod val="103000"/>
                    <a:tint val="73000"/>
                  </a:schemeClr>
                </a:gs>
                <a:gs pos="100000">
                  <a:schemeClr val="accent4">
                    <a:shade val="76000"/>
                    <a:lumMod val="105000"/>
                    <a:satMod val="109000"/>
                    <a:tint val="81000"/>
                  </a:schemeClr>
                </a:gs>
              </a:gsLst>
              <a:lin ang="5400000" scaled="0"/>
            </a:gradFill>
            <a:ln w="9525" cap="flat" cmpd="sng" algn="ctr">
              <a:solidFill>
                <a:schemeClr val="accent4">
                  <a:shade val="76000"/>
                  <a:shade val="95000"/>
                </a:schemeClr>
              </a:solidFill>
              <a:round/>
            </a:ln>
            <a:effectLst/>
          </c:spPr>
          <c:invertIfNegative val="0"/>
          <c:cat>
            <c:strRef>
              <c:f>Sheet11!$A$5:$A$14</c:f>
              <c:strCache>
                <c:ptCount val="9"/>
                <c:pt idx="0">
                  <c:v>General Management</c:v>
                </c:pt>
                <c:pt idx="1">
                  <c:v>Service</c:v>
                </c:pt>
                <c:pt idx="2">
                  <c:v>Operations</c:v>
                </c:pt>
                <c:pt idx="3">
                  <c:v>Sales</c:v>
                </c:pt>
                <c:pt idx="4">
                  <c:v>Finance</c:v>
                </c:pt>
                <c:pt idx="5">
                  <c:v>Production</c:v>
                </c:pt>
                <c:pt idx="6">
                  <c:v>Purchase</c:v>
                </c:pt>
                <c:pt idx="7">
                  <c:v>Marketing</c:v>
                </c:pt>
                <c:pt idx="8">
                  <c:v>Human Resource</c:v>
                </c:pt>
              </c:strCache>
            </c:strRef>
          </c:cat>
          <c:val>
            <c:numRef>
              <c:f>Sheet11!$B$5:$B$14</c:f>
              <c:numCache>
                <c:formatCode>General</c:formatCode>
                <c:ptCount val="9"/>
                <c:pt idx="0">
                  <c:v>113</c:v>
                </c:pt>
                <c:pt idx="1">
                  <c:v>1332</c:v>
                </c:pt>
                <c:pt idx="2">
                  <c:v>1843</c:v>
                </c:pt>
                <c:pt idx="3">
                  <c:v>485</c:v>
                </c:pt>
                <c:pt idx="4">
                  <c:v>176</c:v>
                </c:pt>
                <c:pt idx="5">
                  <c:v>246</c:v>
                </c:pt>
                <c:pt idx="6">
                  <c:v>230</c:v>
                </c:pt>
                <c:pt idx="7">
                  <c:v>202</c:v>
                </c:pt>
                <c:pt idx="8">
                  <c:v>70</c:v>
                </c:pt>
              </c:numCache>
            </c:numRef>
          </c:val>
          <c:extLst>
            <c:ext xmlns:c16="http://schemas.microsoft.com/office/drawing/2014/chart" uri="{C3380CC4-5D6E-409C-BE32-E72D297353CC}">
              <c16:uniqueId val="{00000000-B267-46D2-AD6E-4EEEE430CB8B}"/>
            </c:ext>
          </c:extLst>
        </c:ser>
        <c:ser>
          <c:idx val="1"/>
          <c:order val="1"/>
          <c:tx>
            <c:strRef>
              <c:f>Sheet11!$C$3:$C$4</c:f>
              <c:strCache>
                <c:ptCount val="1"/>
                <c:pt idx="0">
                  <c:v>Rejected</c:v>
                </c:pt>
              </c:strCache>
            </c:strRef>
          </c:tx>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invertIfNegative val="0"/>
          <c:cat>
            <c:strRef>
              <c:f>Sheet11!$A$5:$A$14</c:f>
              <c:strCache>
                <c:ptCount val="9"/>
                <c:pt idx="0">
                  <c:v>General Management</c:v>
                </c:pt>
                <c:pt idx="1">
                  <c:v>Service</c:v>
                </c:pt>
                <c:pt idx="2">
                  <c:v>Operations</c:v>
                </c:pt>
                <c:pt idx="3">
                  <c:v>Sales</c:v>
                </c:pt>
                <c:pt idx="4">
                  <c:v>Finance</c:v>
                </c:pt>
                <c:pt idx="5">
                  <c:v>Production</c:v>
                </c:pt>
                <c:pt idx="6">
                  <c:v>Purchase</c:v>
                </c:pt>
                <c:pt idx="7">
                  <c:v>Marketing</c:v>
                </c:pt>
                <c:pt idx="8">
                  <c:v>Human Resource</c:v>
                </c:pt>
              </c:strCache>
            </c:strRef>
          </c:cat>
          <c:val>
            <c:numRef>
              <c:f>Sheet11!$C$5:$C$14</c:f>
              <c:numCache>
                <c:formatCode>General</c:formatCode>
                <c:ptCount val="9"/>
                <c:pt idx="0">
                  <c:v>59</c:v>
                </c:pt>
                <c:pt idx="1">
                  <c:v>723</c:v>
                </c:pt>
                <c:pt idx="2">
                  <c:v>928</c:v>
                </c:pt>
                <c:pt idx="3">
                  <c:v>262</c:v>
                </c:pt>
                <c:pt idx="4">
                  <c:v>112</c:v>
                </c:pt>
                <c:pt idx="5">
                  <c:v>134</c:v>
                </c:pt>
                <c:pt idx="6">
                  <c:v>103</c:v>
                </c:pt>
                <c:pt idx="7">
                  <c:v>123</c:v>
                </c:pt>
                <c:pt idx="8">
                  <c:v>27</c:v>
                </c:pt>
              </c:numCache>
            </c:numRef>
          </c:val>
          <c:extLst>
            <c:ext xmlns:c16="http://schemas.microsoft.com/office/drawing/2014/chart" uri="{C3380CC4-5D6E-409C-BE32-E72D297353CC}">
              <c16:uniqueId val="{00000001-B267-46D2-AD6E-4EEEE430CB8B}"/>
            </c:ext>
          </c:extLst>
        </c:ser>
        <c:dLbls>
          <c:showLegendKey val="0"/>
          <c:showVal val="0"/>
          <c:showCatName val="0"/>
          <c:showSerName val="0"/>
          <c:showPercent val="0"/>
          <c:showBubbleSize val="0"/>
        </c:dLbls>
        <c:gapWidth val="150"/>
        <c:overlap val="100"/>
        <c:axId val="383319296"/>
        <c:axId val="383315456"/>
      </c:barChart>
      <c:catAx>
        <c:axId val="38331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383315456"/>
        <c:crosses val="autoZero"/>
        <c:auto val="1"/>
        <c:lblAlgn val="ctr"/>
        <c:lblOffset val="100"/>
        <c:noMultiLvlLbl val="0"/>
      </c:catAx>
      <c:valAx>
        <c:axId val="383315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8331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[Hiring-process-analsis-dataset.xlsx]Sheet12!PivotTable15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 Rate Per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schemeClr>
          </a:solidFill>
          <a:ln w="19050">
            <a:solidFill>
              <a:schemeClr val="lt1"/>
            </a:solidFill>
          </a:ln>
          <a:effectLst/>
        </c:spPr>
        <c:dLbl>
          <c:idx val="0"/>
          <c:layout>
            <c:manualLayout>
              <c:x val="0.1111111111111110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schemeClr>
          </a:solidFill>
          <a:ln w="19050">
            <a:solidFill>
              <a:schemeClr val="lt1"/>
            </a:solidFill>
          </a:ln>
          <a:effectLst/>
        </c:spPr>
        <c:dLbl>
          <c:idx val="0"/>
          <c:layout>
            <c:manualLayout>
              <c:x val="2.222222222222222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2.222222222222222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111111111111110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dLbl>
          <c:idx val="0"/>
          <c:layout>
            <c:manualLayout>
              <c:x val="2.222222222222222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111111111111110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8.6309523809523753E-2"/>
              <c:y val="4.916420845624385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pieChart>
        <c:varyColors val="1"/>
        <c:ser>
          <c:idx val="0"/>
          <c:order val="0"/>
          <c:tx>
            <c:strRef>
              <c:f>Sheet12!$B$3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7A-4766-9EEE-86EB4BD8A0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7A-4766-9EEE-86EB4BD8A0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7A-4766-9EEE-86EB4BD8A0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7A-4766-9EEE-86EB4BD8A0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7A-4766-9EEE-86EB4BD8A07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27A-4766-9EEE-86EB4BD8A07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27A-4766-9EEE-86EB4BD8A07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27A-4766-9EEE-86EB4BD8A07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27A-4766-9EEE-86EB4BD8A070}"/>
              </c:ext>
            </c:extLst>
          </c:dPt>
          <c:dLbls>
            <c:dLbl>
              <c:idx val="7"/>
              <c:layout>
                <c:manualLayout>
                  <c:x val="2.2222222222222223E-2"/>
                  <c:y val="-4.629629629629629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27A-4766-9EEE-86EB4BD8A070}"/>
                </c:ext>
              </c:extLst>
            </c:dLbl>
            <c:dLbl>
              <c:idx val="8"/>
              <c:layout>
                <c:manualLayout>
                  <c:x val="8.6309523809523753E-2"/>
                  <c:y val="4.916420845624385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27A-4766-9EEE-86EB4BD8A0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Sheet12!$A$4:$A$13</c:f>
              <c:strCache>
                <c:ptCount val="9"/>
                <c:pt idx="0">
                  <c:v>Operations</c:v>
                </c:pt>
                <c:pt idx="1">
                  <c:v>Service</c:v>
                </c:pt>
                <c:pt idx="2">
                  <c:v>Sales</c:v>
                </c:pt>
                <c:pt idx="3">
                  <c:v>Production</c:v>
                </c:pt>
                <c:pt idx="4">
                  <c:v>Purchase</c:v>
                </c:pt>
                <c:pt idx="5">
                  <c:v>Marketing</c:v>
                </c:pt>
                <c:pt idx="6">
                  <c:v>Finance</c:v>
                </c:pt>
                <c:pt idx="7">
                  <c:v>General Management</c:v>
                </c:pt>
                <c:pt idx="8">
                  <c:v>Human Resource</c:v>
                </c:pt>
              </c:strCache>
            </c:strRef>
          </c:cat>
          <c:val>
            <c:numRef>
              <c:f>Sheet12!$B$4:$B$13</c:f>
              <c:numCache>
                <c:formatCode>0.00%</c:formatCode>
                <c:ptCount val="9"/>
                <c:pt idx="0">
                  <c:v>0.38657924107142855</c:v>
                </c:pt>
                <c:pt idx="1">
                  <c:v>0.2866908482142857</c:v>
                </c:pt>
                <c:pt idx="2">
                  <c:v>0.10421316964285714</c:v>
                </c:pt>
                <c:pt idx="3">
                  <c:v>5.3013392857142856E-2</c:v>
                </c:pt>
                <c:pt idx="4">
                  <c:v>4.6456473214285712E-2</c:v>
                </c:pt>
                <c:pt idx="5">
                  <c:v>4.5340401785714288E-2</c:v>
                </c:pt>
                <c:pt idx="6">
                  <c:v>4.0178571428571432E-2</c:v>
                </c:pt>
                <c:pt idx="7">
                  <c:v>2.3995535714285716E-2</c:v>
                </c:pt>
                <c:pt idx="8">
                  <c:v>1.3532366071428572E-2</c:v>
                </c:pt>
              </c:numCache>
            </c:numRef>
          </c:val>
          <c:extLst>
            <c:ext xmlns:c16="http://schemas.microsoft.com/office/drawing/2014/chart" uri="{C3380CC4-5D6E-409C-BE32-E72D297353CC}">
              <c16:uniqueId val="{00000012-F27A-4766-9EEE-86EB4BD8A07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[Hiring-process-analsis-dataset.xlsx]Sheet1!PivotTable1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 Rate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41-47D3-95A1-E91EE14817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41-47D3-95A1-E91EE14817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41-47D3-95A1-E91EE14817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41-47D3-95A1-E91EE14817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Sheet1!$A$4:$A$8</c:f>
              <c:strCache>
                <c:ptCount val="4"/>
                <c:pt idx="0">
                  <c:v>May</c:v>
                </c:pt>
                <c:pt idx="1">
                  <c:v>Jun</c:v>
                </c:pt>
                <c:pt idx="2">
                  <c:v>Jul</c:v>
                </c:pt>
                <c:pt idx="3">
                  <c:v>Aug</c:v>
                </c:pt>
              </c:strCache>
            </c:strRef>
          </c:cat>
          <c:val>
            <c:numRef>
              <c:f>Sheet1!$B$4:$B$8</c:f>
              <c:numCache>
                <c:formatCode>0.00%</c:formatCode>
                <c:ptCount val="4"/>
                <c:pt idx="0">
                  <c:v>0.24358258928571427</c:v>
                </c:pt>
                <c:pt idx="1">
                  <c:v>0.22879464285714285</c:v>
                </c:pt>
                <c:pt idx="2">
                  <c:v>0.271484375</c:v>
                </c:pt>
                <c:pt idx="3">
                  <c:v>0.25613839285714285</c:v>
                </c:pt>
              </c:numCache>
            </c:numRef>
          </c:val>
          <c:extLst>
            <c:ext xmlns:c16="http://schemas.microsoft.com/office/drawing/2014/chart" uri="{C3380CC4-5D6E-409C-BE32-E72D297353CC}">
              <c16:uniqueId val="{00000008-5541-47D3-95A1-E91EE14817B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[Hiring-process-analsis-dataset.xlsx]Sheet1!PivotTable1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 Rate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A9-462C-A0F0-AA4482CF38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A9-462C-A0F0-AA4482CF38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A9-462C-A0F0-AA4482CF38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A9-462C-A0F0-AA4482CF38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Sheet1!$A$4:$A$8</c:f>
              <c:strCache>
                <c:ptCount val="4"/>
                <c:pt idx="0">
                  <c:v>May</c:v>
                </c:pt>
                <c:pt idx="1">
                  <c:v>Jun</c:v>
                </c:pt>
                <c:pt idx="2">
                  <c:v>Jul</c:v>
                </c:pt>
                <c:pt idx="3">
                  <c:v>Aug</c:v>
                </c:pt>
              </c:strCache>
            </c:strRef>
          </c:cat>
          <c:val>
            <c:numRef>
              <c:f>Sheet1!$B$4:$B$8</c:f>
              <c:numCache>
                <c:formatCode>0.00%</c:formatCode>
                <c:ptCount val="4"/>
                <c:pt idx="0">
                  <c:v>0.24358258928571427</c:v>
                </c:pt>
                <c:pt idx="1">
                  <c:v>0.22879464285714285</c:v>
                </c:pt>
                <c:pt idx="2">
                  <c:v>0.271484375</c:v>
                </c:pt>
                <c:pt idx="3">
                  <c:v>0.25613839285714285</c:v>
                </c:pt>
              </c:numCache>
            </c:numRef>
          </c:val>
          <c:extLst>
            <c:ext xmlns:c16="http://schemas.microsoft.com/office/drawing/2014/chart" uri="{C3380CC4-5D6E-409C-BE32-E72D297353CC}">
              <c16:uniqueId val="{00000000-3465-4789-9805-7270A045794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[Hiring-process-analsis-dataset.xlsx]Sheet11!PivotTable14</c:name>
    <c:fmtId val="0"/>
  </c:pivotSource>
  <c:chart>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pivotFmt>
      <c:pivotFmt>
        <c:idx val="4"/>
      </c:pivotFmt>
      <c:pivotFmt>
        <c:idx val="5"/>
      </c:pivotFmt>
      <c:pivotFmt>
        <c:idx val="6"/>
      </c:pivotFmt>
      <c:pivotFmt>
        <c:idx val="7"/>
      </c:pivotFmt>
      <c:pivotFmt>
        <c:idx val="8"/>
      </c:pivotFmt>
      <c:pivotFmt>
        <c:idx val="9"/>
      </c:pivotFmt>
      <c:pivotFmt>
        <c:idx val="10"/>
      </c:pivotFmt>
    </c:pivotFmts>
    <c:plotArea>
      <c:layout/>
      <c:barChart>
        <c:barDir val="bar"/>
        <c:grouping val="stacked"/>
        <c:varyColors val="0"/>
        <c:ser>
          <c:idx val="0"/>
          <c:order val="0"/>
          <c:tx>
            <c:strRef>
              <c:f>Sheet11!$B$3:$B$4</c:f>
              <c:strCache>
                <c:ptCount val="1"/>
                <c:pt idx="0">
                  <c:v>Hired</c:v>
                </c:pt>
              </c:strCache>
            </c:strRef>
          </c:tx>
          <c:spPr>
            <a:gradFill rotWithShape="1">
              <a:gsLst>
                <a:gs pos="0">
                  <a:schemeClr val="accent4">
                    <a:shade val="76000"/>
                    <a:lumMod val="110000"/>
                    <a:satMod val="105000"/>
                    <a:tint val="67000"/>
                  </a:schemeClr>
                </a:gs>
                <a:gs pos="50000">
                  <a:schemeClr val="accent4">
                    <a:shade val="76000"/>
                    <a:lumMod val="105000"/>
                    <a:satMod val="103000"/>
                    <a:tint val="73000"/>
                  </a:schemeClr>
                </a:gs>
                <a:gs pos="100000">
                  <a:schemeClr val="accent4">
                    <a:shade val="76000"/>
                    <a:lumMod val="105000"/>
                    <a:satMod val="109000"/>
                    <a:tint val="81000"/>
                  </a:schemeClr>
                </a:gs>
              </a:gsLst>
              <a:lin ang="5400000" scaled="0"/>
            </a:gradFill>
            <a:ln w="9525" cap="flat" cmpd="sng" algn="ctr">
              <a:solidFill>
                <a:schemeClr val="accent4">
                  <a:shade val="76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Sheet11!$A$5:$A$14</c:f>
              <c:strCache>
                <c:ptCount val="9"/>
                <c:pt idx="0">
                  <c:v>General Management</c:v>
                </c:pt>
                <c:pt idx="1">
                  <c:v>Service</c:v>
                </c:pt>
                <c:pt idx="2">
                  <c:v>Operations</c:v>
                </c:pt>
                <c:pt idx="3">
                  <c:v>Sales</c:v>
                </c:pt>
                <c:pt idx="4">
                  <c:v>Finance</c:v>
                </c:pt>
                <c:pt idx="5">
                  <c:v>Production</c:v>
                </c:pt>
                <c:pt idx="6">
                  <c:v>Purchase</c:v>
                </c:pt>
                <c:pt idx="7">
                  <c:v>Marketing</c:v>
                </c:pt>
                <c:pt idx="8">
                  <c:v>Human Resource</c:v>
                </c:pt>
              </c:strCache>
            </c:strRef>
          </c:cat>
          <c:val>
            <c:numRef>
              <c:f>Sheet11!$B$5:$B$14</c:f>
              <c:numCache>
                <c:formatCode>General</c:formatCode>
                <c:ptCount val="9"/>
                <c:pt idx="0">
                  <c:v>113</c:v>
                </c:pt>
                <c:pt idx="1">
                  <c:v>1332</c:v>
                </c:pt>
                <c:pt idx="2">
                  <c:v>1843</c:v>
                </c:pt>
                <c:pt idx="3">
                  <c:v>485</c:v>
                </c:pt>
                <c:pt idx="4">
                  <c:v>176</c:v>
                </c:pt>
                <c:pt idx="5">
                  <c:v>246</c:v>
                </c:pt>
                <c:pt idx="6">
                  <c:v>230</c:v>
                </c:pt>
                <c:pt idx="7">
                  <c:v>202</c:v>
                </c:pt>
                <c:pt idx="8">
                  <c:v>70</c:v>
                </c:pt>
              </c:numCache>
            </c:numRef>
          </c:val>
          <c:extLst>
            <c:ext xmlns:c16="http://schemas.microsoft.com/office/drawing/2014/chart" uri="{C3380CC4-5D6E-409C-BE32-E72D297353CC}">
              <c16:uniqueId val="{00000000-7573-40B4-82DC-E8A3F3C62E6A}"/>
            </c:ext>
          </c:extLst>
        </c:ser>
        <c:ser>
          <c:idx val="1"/>
          <c:order val="1"/>
          <c:tx>
            <c:strRef>
              <c:f>Sheet11!$C$3:$C$4</c:f>
              <c:strCache>
                <c:ptCount val="1"/>
                <c:pt idx="0">
                  <c:v>Rejected</c:v>
                </c:pt>
              </c:strCache>
            </c:strRef>
          </c:tx>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Sheet11!$A$5:$A$14</c:f>
              <c:strCache>
                <c:ptCount val="9"/>
                <c:pt idx="0">
                  <c:v>General Management</c:v>
                </c:pt>
                <c:pt idx="1">
                  <c:v>Service</c:v>
                </c:pt>
                <c:pt idx="2">
                  <c:v>Operations</c:v>
                </c:pt>
                <c:pt idx="3">
                  <c:v>Sales</c:v>
                </c:pt>
                <c:pt idx="4">
                  <c:v>Finance</c:v>
                </c:pt>
                <c:pt idx="5">
                  <c:v>Production</c:v>
                </c:pt>
                <c:pt idx="6">
                  <c:v>Purchase</c:v>
                </c:pt>
                <c:pt idx="7">
                  <c:v>Marketing</c:v>
                </c:pt>
                <c:pt idx="8">
                  <c:v>Human Resource</c:v>
                </c:pt>
              </c:strCache>
            </c:strRef>
          </c:cat>
          <c:val>
            <c:numRef>
              <c:f>Sheet11!$C$5:$C$14</c:f>
              <c:numCache>
                <c:formatCode>General</c:formatCode>
                <c:ptCount val="9"/>
                <c:pt idx="0">
                  <c:v>59</c:v>
                </c:pt>
                <c:pt idx="1">
                  <c:v>723</c:v>
                </c:pt>
                <c:pt idx="2">
                  <c:v>928</c:v>
                </c:pt>
                <c:pt idx="3">
                  <c:v>262</c:v>
                </c:pt>
                <c:pt idx="4">
                  <c:v>112</c:v>
                </c:pt>
                <c:pt idx="5">
                  <c:v>134</c:v>
                </c:pt>
                <c:pt idx="6">
                  <c:v>103</c:v>
                </c:pt>
                <c:pt idx="7">
                  <c:v>123</c:v>
                </c:pt>
                <c:pt idx="8">
                  <c:v>27</c:v>
                </c:pt>
              </c:numCache>
            </c:numRef>
          </c:val>
          <c:extLst>
            <c:ext xmlns:c16="http://schemas.microsoft.com/office/drawing/2014/chart" uri="{C3380CC4-5D6E-409C-BE32-E72D297353CC}">
              <c16:uniqueId val="{00000001-7573-40B4-82DC-E8A3F3C62E6A}"/>
            </c:ext>
          </c:extLst>
        </c:ser>
        <c:dLbls>
          <c:showLegendKey val="0"/>
          <c:showVal val="1"/>
          <c:showCatName val="0"/>
          <c:showSerName val="0"/>
          <c:showPercent val="0"/>
          <c:showBubbleSize val="0"/>
        </c:dLbls>
        <c:gapWidth val="150"/>
        <c:overlap val="100"/>
        <c:axId val="383319296"/>
        <c:axId val="383315456"/>
      </c:barChart>
      <c:catAx>
        <c:axId val="38331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383315456"/>
        <c:crosses val="autoZero"/>
        <c:auto val="1"/>
        <c:lblAlgn val="ctr"/>
        <c:lblOffset val="100"/>
        <c:noMultiLvlLbl val="0"/>
      </c:catAx>
      <c:valAx>
        <c:axId val="383315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8331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[Hiring-process-analsis-dataset.xlsx]Sheet12!PivotTable15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 Rate Per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1111111111111106"/>
              <c:y val="-2.7777777777777776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222222222222222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5D-4DCD-91F8-BC7949EED1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5D-4DCD-91F8-BC7949EED1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5D-4DCD-91F8-BC7949EED1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5D-4DCD-91F8-BC7949EED1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85D-4DCD-91F8-BC7949EED17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85D-4DCD-91F8-BC7949EED17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85D-4DCD-91F8-BC7949EED17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3-6704-44E9-8BBE-24D168134E5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2-6704-44E9-8BBE-24D168134E52}"/>
              </c:ext>
            </c:extLst>
          </c:dPt>
          <c:dLbls>
            <c:dLbl>
              <c:idx val="7"/>
              <c:layout>
                <c:manualLayout>
                  <c:x val="2.2222222222222223E-2"/>
                  <c:y val="-4.629629629629629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04-44E9-8BBE-24D168134E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Sheet12!$A$4:$A$13</c:f>
              <c:strCache>
                <c:ptCount val="9"/>
                <c:pt idx="0">
                  <c:v>Operations</c:v>
                </c:pt>
                <c:pt idx="1">
                  <c:v>Service</c:v>
                </c:pt>
                <c:pt idx="2">
                  <c:v>Sales</c:v>
                </c:pt>
                <c:pt idx="3">
                  <c:v>Production</c:v>
                </c:pt>
                <c:pt idx="4">
                  <c:v>Purchase</c:v>
                </c:pt>
                <c:pt idx="5">
                  <c:v>Marketing</c:v>
                </c:pt>
                <c:pt idx="6">
                  <c:v>Finance</c:v>
                </c:pt>
                <c:pt idx="7">
                  <c:v>General Management</c:v>
                </c:pt>
                <c:pt idx="8">
                  <c:v>Human Resource</c:v>
                </c:pt>
              </c:strCache>
            </c:strRef>
          </c:cat>
          <c:val>
            <c:numRef>
              <c:f>Sheet12!$B$4:$B$13</c:f>
              <c:numCache>
                <c:formatCode>0.00%</c:formatCode>
                <c:ptCount val="9"/>
                <c:pt idx="0">
                  <c:v>0.38657924107142855</c:v>
                </c:pt>
                <c:pt idx="1">
                  <c:v>0.2866908482142857</c:v>
                </c:pt>
                <c:pt idx="2">
                  <c:v>0.10421316964285714</c:v>
                </c:pt>
                <c:pt idx="3">
                  <c:v>5.3013392857142856E-2</c:v>
                </c:pt>
                <c:pt idx="4">
                  <c:v>4.6456473214285712E-2</c:v>
                </c:pt>
                <c:pt idx="5">
                  <c:v>4.5340401785714288E-2</c:v>
                </c:pt>
                <c:pt idx="6">
                  <c:v>4.0178571428571432E-2</c:v>
                </c:pt>
                <c:pt idx="7">
                  <c:v>2.3995535714285716E-2</c:v>
                </c:pt>
                <c:pt idx="8">
                  <c:v>1.3532366071428572E-2</c:v>
                </c:pt>
              </c:numCache>
            </c:numRef>
          </c:val>
          <c:extLst>
            <c:ext xmlns:c16="http://schemas.microsoft.com/office/drawing/2014/chart" uri="{C3380CC4-5D6E-409C-BE32-E72D297353CC}">
              <c16:uniqueId val="{00000000-6704-44E9-8BBE-24D168134E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[Hiring-process-analsis-dataset.xlsx]Sheet7!PivotTable9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a:t>
            </a:r>
            <a:r>
              <a:rPr lang="en-US" baseline="0"/>
              <a:t> Pattern in Time Slots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CE-496B-B186-393751FCEF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CE-496B-B186-393751FCEF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CE-496B-B186-393751FCEF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CE-496B-B186-393751FCEF1A}"/>
              </c:ext>
            </c:extLst>
          </c:dPt>
          <c:cat>
            <c:strRef>
              <c:f>Sheet7!$A$4:$A$8</c:f>
              <c:strCache>
                <c:ptCount val="4"/>
                <c:pt idx="0">
                  <c:v>Afternoon</c:v>
                </c:pt>
                <c:pt idx="1">
                  <c:v>Evening</c:v>
                </c:pt>
                <c:pt idx="2">
                  <c:v>Morning</c:v>
                </c:pt>
                <c:pt idx="3">
                  <c:v>Night</c:v>
                </c:pt>
              </c:strCache>
            </c:strRef>
          </c:cat>
          <c:val>
            <c:numRef>
              <c:f>Sheet7!$B$4:$B$8</c:f>
              <c:numCache>
                <c:formatCode>0.00%</c:formatCode>
                <c:ptCount val="4"/>
                <c:pt idx="0">
                  <c:v>0.38322333404300618</c:v>
                </c:pt>
                <c:pt idx="1">
                  <c:v>0.12156695763253141</c:v>
                </c:pt>
                <c:pt idx="2">
                  <c:v>0.46008090270385354</c:v>
                </c:pt>
                <c:pt idx="3">
                  <c:v>3.5128805620608897E-2</c:v>
                </c:pt>
              </c:numCache>
            </c:numRef>
          </c:val>
          <c:extLst>
            <c:ext xmlns:c16="http://schemas.microsoft.com/office/drawing/2014/chart" uri="{C3380CC4-5D6E-409C-BE32-E72D297353CC}">
              <c16:uniqueId val="{00000000-BFEC-45C9-A3B3-1E5C8F84F8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[Hiring-process-analsis-dataset.xlsx]Sheet6!PivotTable7</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Hiring Patern on Day of the Week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c:spPr>
      </c:pivotFmt>
      <c:pivotFmt>
        <c:idx val="3"/>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c:spPr>
      </c:pivotFmt>
      <c:pivotFmt>
        <c:idx val="4"/>
        <c:spPr>
          <a:gradFill rotWithShape="1">
            <a:gsLst>
              <a:gs pos="0">
                <a:schemeClr val="accent4">
                  <a:shade val="82000"/>
                  <a:satMod val="103000"/>
                  <a:lumMod val="102000"/>
                  <a:tint val="94000"/>
                </a:schemeClr>
              </a:gs>
              <a:gs pos="50000">
                <a:schemeClr val="accent4">
                  <a:shade val="82000"/>
                  <a:satMod val="110000"/>
                  <a:lumMod val="100000"/>
                  <a:shade val="100000"/>
                </a:schemeClr>
              </a:gs>
              <a:gs pos="100000">
                <a:schemeClr val="accent4">
                  <a:shade val="82000"/>
                  <a:lumMod val="99000"/>
                  <a:satMod val="120000"/>
                  <a:shade val="78000"/>
                </a:schemeClr>
              </a:gs>
            </a:gsLst>
            <a:lin ang="5400000" scaled="0"/>
          </a:gradFill>
          <a:ln>
            <a:noFill/>
          </a:ln>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6"/>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c:spPr>
      </c:pivotFmt>
      <c:pivotFmt>
        <c:idx val="7"/>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c:spPr>
      </c:pivotFmt>
      <c:pivotFmt>
        <c:idx val="8"/>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c:spPr>
      </c:pivotFmt>
      <c:pivotFmt>
        <c:idx val="9"/>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c:spPr>
      </c:pivotFmt>
      <c:pivotFmt>
        <c:idx val="1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c:spPr>
      </c:pivotFmt>
      <c:pivotFmt>
        <c:idx val="11"/>
        <c:spPr>
          <a:gradFill rotWithShape="1">
            <a:gsLst>
              <a:gs pos="0">
                <a:schemeClr val="accent4">
                  <a:shade val="82000"/>
                  <a:satMod val="103000"/>
                  <a:lumMod val="102000"/>
                  <a:tint val="94000"/>
                </a:schemeClr>
              </a:gs>
              <a:gs pos="50000">
                <a:schemeClr val="accent4">
                  <a:shade val="82000"/>
                  <a:satMod val="110000"/>
                  <a:lumMod val="100000"/>
                  <a:shade val="100000"/>
                </a:schemeClr>
              </a:gs>
              <a:gs pos="100000">
                <a:schemeClr val="accent4">
                  <a:shade val="82000"/>
                  <a:lumMod val="99000"/>
                  <a:satMod val="120000"/>
                  <a:shade val="78000"/>
                </a:schemeClr>
              </a:gs>
            </a:gsLst>
            <a:lin ang="5400000" scaled="0"/>
          </a:gradFill>
          <a:ln>
            <a:noFill/>
          </a:ln>
          <a:effectLst/>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13"/>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c:spPr>
      </c:pivotFmt>
      <c:pivotFmt>
        <c:idx val="14"/>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c:spPr>
      </c:pivotFmt>
      <c:pivotFmt>
        <c:idx val="15"/>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c:spPr>
      </c:pivotFmt>
    </c:pivotFmts>
    <c:plotArea>
      <c:layout/>
      <c:pieChart>
        <c:varyColors val="1"/>
        <c:ser>
          <c:idx val="0"/>
          <c:order val="0"/>
          <c:tx>
            <c:strRef>
              <c:f>Sheet6!$B$4</c:f>
              <c:strCache>
                <c:ptCount val="1"/>
                <c:pt idx="0">
                  <c:v>Count of Status</c:v>
                </c:pt>
              </c:strCache>
            </c:strRef>
          </c:tx>
          <c:dPt>
            <c:idx val="0"/>
            <c:bubble3D val="0"/>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c:spPr>
            <c:extLst>
              <c:ext xmlns:c16="http://schemas.microsoft.com/office/drawing/2014/chart" uri="{C3380CC4-5D6E-409C-BE32-E72D297353CC}">
                <c16:uniqueId val="{00000001-8BD1-401F-A8B5-C6654C046CAB}"/>
              </c:ext>
            </c:extLst>
          </c:dPt>
          <c:dPt>
            <c:idx val="1"/>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3-8BD1-401F-A8B5-C6654C046CAB}"/>
              </c:ext>
            </c:extLst>
          </c:dPt>
          <c:dPt>
            <c:idx val="2"/>
            <c:bubble3D val="0"/>
            <c:spPr>
              <a:gradFill rotWithShape="1">
                <a:gsLst>
                  <a:gs pos="0">
                    <a:schemeClr val="accent4">
                      <a:shade val="82000"/>
                      <a:satMod val="103000"/>
                      <a:lumMod val="102000"/>
                      <a:tint val="94000"/>
                    </a:schemeClr>
                  </a:gs>
                  <a:gs pos="50000">
                    <a:schemeClr val="accent4">
                      <a:shade val="82000"/>
                      <a:satMod val="110000"/>
                      <a:lumMod val="100000"/>
                      <a:shade val="100000"/>
                    </a:schemeClr>
                  </a:gs>
                  <a:gs pos="100000">
                    <a:schemeClr val="accent4">
                      <a:shade val="82000"/>
                      <a:lumMod val="99000"/>
                      <a:satMod val="120000"/>
                      <a:shade val="78000"/>
                    </a:schemeClr>
                  </a:gs>
                </a:gsLst>
                <a:lin ang="5400000" scaled="0"/>
              </a:gradFill>
              <a:ln>
                <a:noFill/>
              </a:ln>
              <a:effectLst/>
            </c:spPr>
            <c:extLst>
              <c:ext xmlns:c16="http://schemas.microsoft.com/office/drawing/2014/chart" uri="{C3380CC4-5D6E-409C-BE32-E72D297353CC}">
                <c16:uniqueId val="{00000005-8BD1-401F-A8B5-C6654C046CA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BD1-401F-A8B5-C6654C046CAB}"/>
              </c:ext>
            </c:extLst>
          </c:dPt>
          <c:dPt>
            <c:idx val="4"/>
            <c:bubble3D val="0"/>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c:spPr>
            <c:extLst>
              <c:ext xmlns:c16="http://schemas.microsoft.com/office/drawing/2014/chart" uri="{C3380CC4-5D6E-409C-BE32-E72D297353CC}">
                <c16:uniqueId val="{00000009-8BD1-401F-A8B5-C6654C046CAB}"/>
              </c:ext>
            </c:extLst>
          </c:dPt>
          <c:dPt>
            <c:idx val="5"/>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B-8BD1-401F-A8B5-C6654C046CAB}"/>
              </c:ext>
            </c:extLst>
          </c:dPt>
          <c:dPt>
            <c:idx val="6"/>
            <c:bubble3D val="0"/>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c:spPr>
            <c:extLst>
              <c:ext xmlns:c16="http://schemas.microsoft.com/office/drawing/2014/chart" uri="{C3380CC4-5D6E-409C-BE32-E72D297353CC}">
                <c16:uniqueId val="{0000000D-8BD1-401F-A8B5-C6654C046C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Sheet6!$A$5:$A$12</c:f>
              <c:strCache>
                <c:ptCount val="7"/>
                <c:pt idx="0">
                  <c:v>Mon</c:v>
                </c:pt>
                <c:pt idx="1">
                  <c:v>Tue</c:v>
                </c:pt>
                <c:pt idx="2">
                  <c:v>Wed</c:v>
                </c:pt>
                <c:pt idx="3">
                  <c:v>Thu</c:v>
                </c:pt>
                <c:pt idx="4">
                  <c:v>Fri</c:v>
                </c:pt>
                <c:pt idx="5">
                  <c:v>Sat</c:v>
                </c:pt>
                <c:pt idx="6">
                  <c:v>Sun</c:v>
                </c:pt>
              </c:strCache>
            </c:strRef>
          </c:cat>
          <c:val>
            <c:numRef>
              <c:f>Sheet6!$B$5:$B$12</c:f>
              <c:numCache>
                <c:formatCode>General</c:formatCode>
                <c:ptCount val="7"/>
                <c:pt idx="0">
                  <c:v>715</c:v>
                </c:pt>
                <c:pt idx="1">
                  <c:v>792</c:v>
                </c:pt>
                <c:pt idx="2">
                  <c:v>837</c:v>
                </c:pt>
                <c:pt idx="3">
                  <c:v>853</c:v>
                </c:pt>
                <c:pt idx="4">
                  <c:v>950</c:v>
                </c:pt>
                <c:pt idx="5">
                  <c:v>360</c:v>
                </c:pt>
                <c:pt idx="6">
                  <c:v>190</c:v>
                </c:pt>
              </c:numCache>
            </c:numRef>
          </c:val>
          <c:extLst>
            <c:ext xmlns:c16="http://schemas.microsoft.com/office/drawing/2014/chart" uri="{C3380CC4-5D6E-409C-BE32-E72D297353CC}">
              <c16:uniqueId val="{00000000-04BF-4A3A-98E1-DA58985BE42F}"/>
            </c:ext>
          </c:extLst>
        </c:ser>
        <c:ser>
          <c:idx val="1"/>
          <c:order val="1"/>
          <c:tx>
            <c:strRef>
              <c:f>Sheet6!$C$4</c:f>
              <c:strCache>
                <c:ptCount val="1"/>
                <c:pt idx="0">
                  <c:v>Sum of Hired</c:v>
                </c:pt>
              </c:strCache>
            </c:strRef>
          </c:tx>
          <c:dPt>
            <c:idx val="0"/>
            <c:bubble3D val="0"/>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c:spPr>
            <c:extLst>
              <c:ext xmlns:c16="http://schemas.microsoft.com/office/drawing/2014/chart" uri="{C3380CC4-5D6E-409C-BE32-E72D297353CC}">
                <c16:uniqueId val="{0000000F-8BD1-401F-A8B5-C6654C046CAB}"/>
              </c:ext>
            </c:extLst>
          </c:dPt>
          <c:dPt>
            <c:idx val="1"/>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11-8BD1-401F-A8B5-C6654C046CAB}"/>
              </c:ext>
            </c:extLst>
          </c:dPt>
          <c:dPt>
            <c:idx val="2"/>
            <c:bubble3D val="0"/>
            <c:spPr>
              <a:gradFill rotWithShape="1">
                <a:gsLst>
                  <a:gs pos="0">
                    <a:schemeClr val="accent4">
                      <a:shade val="82000"/>
                      <a:satMod val="103000"/>
                      <a:lumMod val="102000"/>
                      <a:tint val="94000"/>
                    </a:schemeClr>
                  </a:gs>
                  <a:gs pos="50000">
                    <a:schemeClr val="accent4">
                      <a:shade val="82000"/>
                      <a:satMod val="110000"/>
                      <a:lumMod val="100000"/>
                      <a:shade val="100000"/>
                    </a:schemeClr>
                  </a:gs>
                  <a:gs pos="100000">
                    <a:schemeClr val="accent4">
                      <a:shade val="82000"/>
                      <a:lumMod val="99000"/>
                      <a:satMod val="120000"/>
                      <a:shade val="78000"/>
                    </a:schemeClr>
                  </a:gs>
                </a:gsLst>
                <a:lin ang="5400000" scaled="0"/>
              </a:gradFill>
              <a:ln>
                <a:noFill/>
              </a:ln>
              <a:effectLst/>
            </c:spPr>
            <c:extLst>
              <c:ext xmlns:c16="http://schemas.microsoft.com/office/drawing/2014/chart" uri="{C3380CC4-5D6E-409C-BE32-E72D297353CC}">
                <c16:uniqueId val="{00000013-8BD1-401F-A8B5-C6654C046CA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5-8BD1-401F-A8B5-C6654C046CAB}"/>
              </c:ext>
            </c:extLst>
          </c:dPt>
          <c:dPt>
            <c:idx val="4"/>
            <c:bubble3D val="0"/>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c:spPr>
            <c:extLst>
              <c:ext xmlns:c16="http://schemas.microsoft.com/office/drawing/2014/chart" uri="{C3380CC4-5D6E-409C-BE32-E72D297353CC}">
                <c16:uniqueId val="{00000017-8BD1-401F-A8B5-C6654C046CAB}"/>
              </c:ext>
            </c:extLst>
          </c:dPt>
          <c:dPt>
            <c:idx val="5"/>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19-8BD1-401F-A8B5-C6654C046CAB}"/>
              </c:ext>
            </c:extLst>
          </c:dPt>
          <c:dPt>
            <c:idx val="6"/>
            <c:bubble3D val="0"/>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c:spPr>
            <c:extLst>
              <c:ext xmlns:c16="http://schemas.microsoft.com/office/drawing/2014/chart" uri="{C3380CC4-5D6E-409C-BE32-E72D297353CC}">
                <c16:uniqueId val="{0000001B-8BD1-401F-A8B5-C6654C046C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Sheet6!$A$5:$A$12</c:f>
              <c:strCache>
                <c:ptCount val="7"/>
                <c:pt idx="0">
                  <c:v>Mon</c:v>
                </c:pt>
                <c:pt idx="1">
                  <c:v>Tue</c:v>
                </c:pt>
                <c:pt idx="2">
                  <c:v>Wed</c:v>
                </c:pt>
                <c:pt idx="3">
                  <c:v>Thu</c:v>
                </c:pt>
                <c:pt idx="4">
                  <c:v>Fri</c:v>
                </c:pt>
                <c:pt idx="5">
                  <c:v>Sat</c:v>
                </c:pt>
                <c:pt idx="6">
                  <c:v>Sun</c:v>
                </c:pt>
              </c:strCache>
            </c:strRef>
          </c:cat>
          <c:val>
            <c:numRef>
              <c:f>Sheet6!$C$5:$C$12</c:f>
              <c:numCache>
                <c:formatCode>0.00%</c:formatCode>
                <c:ptCount val="7"/>
                <c:pt idx="0">
                  <c:v>0.1522248243559719</c:v>
                </c:pt>
                <c:pt idx="1">
                  <c:v>0.16861826697892271</c:v>
                </c:pt>
                <c:pt idx="2">
                  <c:v>0.17819885032999788</c:v>
                </c:pt>
                <c:pt idx="3">
                  <c:v>0.1816052799659357</c:v>
                </c:pt>
                <c:pt idx="4">
                  <c:v>0.20225675963380882</c:v>
                </c:pt>
                <c:pt idx="5">
                  <c:v>7.6644666808601242E-2</c:v>
                </c:pt>
                <c:pt idx="6">
                  <c:v>4.0451351926761761E-2</c:v>
                </c:pt>
              </c:numCache>
            </c:numRef>
          </c:val>
          <c:extLst>
            <c:ext xmlns:c16="http://schemas.microsoft.com/office/drawing/2014/chart" uri="{C3380CC4-5D6E-409C-BE32-E72D297353CC}">
              <c16:uniqueId val="{00000001-04BF-4A3A-98E1-DA58985BE42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[Hiring-process-analsis-dataset.xlsx]Sheet3!PivotTable2</c:name>
    <c:fmtId val="0"/>
  </c:pivotSource>
  <c:chart>
    <c:autoTitleDeleted val="1"/>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Sheet3!$B$11</c:f>
              <c:strCache>
                <c:ptCount val="1"/>
                <c:pt idx="0">
                  <c:v>Total</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Sheet3!$A$12:$A$21</c:f>
              <c:strCache>
                <c:ptCount val="9"/>
                <c:pt idx="0">
                  <c:v>General Management</c:v>
                </c:pt>
                <c:pt idx="1">
                  <c:v>Service</c:v>
                </c:pt>
                <c:pt idx="2">
                  <c:v>Operations</c:v>
                </c:pt>
                <c:pt idx="3">
                  <c:v>Sales</c:v>
                </c:pt>
                <c:pt idx="4">
                  <c:v>Finance</c:v>
                </c:pt>
                <c:pt idx="5">
                  <c:v>Production</c:v>
                </c:pt>
                <c:pt idx="6">
                  <c:v>Purchase</c:v>
                </c:pt>
                <c:pt idx="7">
                  <c:v>Marketing</c:v>
                </c:pt>
                <c:pt idx="8">
                  <c:v>Human Resource</c:v>
                </c:pt>
              </c:strCache>
            </c:strRef>
          </c:cat>
          <c:val>
            <c:numRef>
              <c:f>Sheet3!$B$12:$B$21</c:f>
              <c:numCache>
                <c:formatCode>General</c:formatCode>
                <c:ptCount val="9"/>
                <c:pt idx="0">
                  <c:v>113</c:v>
                </c:pt>
                <c:pt idx="1">
                  <c:v>1332</c:v>
                </c:pt>
                <c:pt idx="2">
                  <c:v>1843</c:v>
                </c:pt>
                <c:pt idx="3">
                  <c:v>485</c:v>
                </c:pt>
                <c:pt idx="4">
                  <c:v>176</c:v>
                </c:pt>
                <c:pt idx="5">
                  <c:v>246</c:v>
                </c:pt>
                <c:pt idx="6">
                  <c:v>230</c:v>
                </c:pt>
                <c:pt idx="7">
                  <c:v>202</c:v>
                </c:pt>
                <c:pt idx="8">
                  <c:v>70</c:v>
                </c:pt>
              </c:numCache>
            </c:numRef>
          </c:val>
          <c:extLst>
            <c:ext xmlns:c16="http://schemas.microsoft.com/office/drawing/2014/chart" uri="{C3380CC4-5D6E-409C-BE32-E72D297353CC}">
              <c16:uniqueId val="{00000000-BD2E-4D2F-AA53-03E4BA3C11A9}"/>
            </c:ext>
          </c:extLst>
        </c:ser>
        <c:dLbls>
          <c:showLegendKey val="0"/>
          <c:showVal val="1"/>
          <c:showCatName val="0"/>
          <c:showSerName val="0"/>
          <c:showPercent val="0"/>
          <c:showBubbleSize val="0"/>
        </c:dLbls>
        <c:gapWidth val="75"/>
        <c:axId val="42086016"/>
        <c:axId val="42102816"/>
      </c:barChart>
      <c:catAx>
        <c:axId val="4208601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DEPARTMENTS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102816"/>
        <c:crosses val="autoZero"/>
        <c:auto val="1"/>
        <c:lblAlgn val="ctr"/>
        <c:lblOffset val="100"/>
        <c:noMultiLvlLbl val="0"/>
      </c:catAx>
      <c:valAx>
        <c:axId val="42102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Total People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08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[Hiring-process-analsis-dataset.xlsx]Sheet3!PivotTable5</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Position Tier Distribution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Sheet3!$B$29</c:f>
              <c:strCache>
                <c:ptCount val="1"/>
                <c:pt idx="0">
                  <c:v>Total</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Sheet3!$A$30:$A$43</c:f>
              <c:strCache>
                <c:ptCount val="13"/>
                <c:pt idx="0">
                  <c:v>b9</c:v>
                </c:pt>
                <c:pt idx="1">
                  <c:v>c10</c:v>
                </c:pt>
                <c:pt idx="2">
                  <c:v>c5</c:v>
                </c:pt>
                <c:pt idx="3">
                  <c:v>c8</c:v>
                </c:pt>
                <c:pt idx="4">
                  <c:v>c9</c:v>
                </c:pt>
                <c:pt idx="5">
                  <c:v>i1</c:v>
                </c:pt>
                <c:pt idx="6">
                  <c:v>i4</c:v>
                </c:pt>
                <c:pt idx="7">
                  <c:v>i5</c:v>
                </c:pt>
                <c:pt idx="8">
                  <c:v>i6</c:v>
                </c:pt>
                <c:pt idx="9">
                  <c:v>i7</c:v>
                </c:pt>
                <c:pt idx="10">
                  <c:v>m6</c:v>
                </c:pt>
                <c:pt idx="11">
                  <c:v>n6</c:v>
                </c:pt>
                <c:pt idx="12">
                  <c:v>Other</c:v>
                </c:pt>
              </c:strCache>
            </c:strRef>
          </c:cat>
          <c:val>
            <c:numRef>
              <c:f>Sheet3!$B$30:$B$43</c:f>
              <c:numCache>
                <c:formatCode>General</c:formatCode>
                <c:ptCount val="13"/>
                <c:pt idx="0">
                  <c:v>308</c:v>
                </c:pt>
                <c:pt idx="1">
                  <c:v>105</c:v>
                </c:pt>
                <c:pt idx="2">
                  <c:v>1182</c:v>
                </c:pt>
                <c:pt idx="3">
                  <c:v>193</c:v>
                </c:pt>
                <c:pt idx="4">
                  <c:v>1239</c:v>
                </c:pt>
                <c:pt idx="5">
                  <c:v>151</c:v>
                </c:pt>
                <c:pt idx="6">
                  <c:v>32</c:v>
                </c:pt>
                <c:pt idx="7">
                  <c:v>511</c:v>
                </c:pt>
                <c:pt idx="8">
                  <c:v>337</c:v>
                </c:pt>
                <c:pt idx="9">
                  <c:v>635</c:v>
                </c:pt>
                <c:pt idx="10">
                  <c:v>2</c:v>
                </c:pt>
                <c:pt idx="11">
                  <c:v>1</c:v>
                </c:pt>
                <c:pt idx="12">
                  <c:v>1</c:v>
                </c:pt>
              </c:numCache>
            </c:numRef>
          </c:val>
          <c:extLst>
            <c:ext xmlns:c16="http://schemas.microsoft.com/office/drawing/2014/chart" uri="{C3380CC4-5D6E-409C-BE32-E72D297353CC}">
              <c16:uniqueId val="{00000000-9631-4AEF-B35A-5D31B41DFA5E}"/>
            </c:ext>
          </c:extLst>
        </c:ser>
        <c:dLbls>
          <c:dLblPos val="outEnd"/>
          <c:showLegendKey val="0"/>
          <c:showVal val="1"/>
          <c:showCatName val="0"/>
          <c:showSerName val="0"/>
          <c:showPercent val="0"/>
          <c:showBubbleSize val="0"/>
        </c:dLbls>
        <c:gapWidth val="100"/>
        <c:axId val="42195456"/>
        <c:axId val="42196896"/>
      </c:barChart>
      <c:catAx>
        <c:axId val="4219545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Posts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196896"/>
        <c:crosses val="autoZero"/>
        <c:auto val="1"/>
        <c:lblAlgn val="ctr"/>
        <c:lblOffset val="100"/>
        <c:noMultiLvlLbl val="0"/>
      </c:catAx>
      <c:valAx>
        <c:axId val="42196896"/>
        <c:scaling>
          <c:orientation val="minMax"/>
          <c:max val="18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Total People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19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20</xdr:col>
      <xdr:colOff>563880</xdr:colOff>
      <xdr:row>22</xdr:row>
      <xdr:rowOff>22860</xdr:rowOff>
    </xdr:from>
    <xdr:to>
      <xdr:col>20</xdr:col>
      <xdr:colOff>609599</xdr:colOff>
      <xdr:row>56</xdr:row>
      <xdr:rowOff>0</xdr:rowOff>
    </xdr:to>
    <xdr:sp macro="" textlink="">
      <xdr:nvSpPr>
        <xdr:cNvPr id="27" name="Rectangle 26">
          <a:extLst>
            <a:ext uri="{FF2B5EF4-FFF2-40B4-BE49-F238E27FC236}">
              <a16:creationId xmlns:a16="http://schemas.microsoft.com/office/drawing/2014/main" id="{E0B3285A-803F-4C08-A14D-5119B31D5A8F}"/>
            </a:ext>
          </a:extLst>
        </xdr:cNvPr>
        <xdr:cNvSpPr/>
      </xdr:nvSpPr>
      <xdr:spPr>
        <a:xfrm flipH="1">
          <a:off x="13426440" y="3710940"/>
          <a:ext cx="45719" cy="56769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0</xdr:colOff>
      <xdr:row>0</xdr:row>
      <xdr:rowOff>76200</xdr:rowOff>
    </xdr:from>
    <xdr:to>
      <xdr:col>12</xdr:col>
      <xdr:colOff>228600</xdr:colOff>
      <xdr:row>5</xdr:row>
      <xdr:rowOff>144780</xdr:rowOff>
    </xdr:to>
    <xdr:grpSp>
      <xdr:nvGrpSpPr>
        <xdr:cNvPr id="8" name="Group 7">
          <a:extLst>
            <a:ext uri="{FF2B5EF4-FFF2-40B4-BE49-F238E27FC236}">
              <a16:creationId xmlns:a16="http://schemas.microsoft.com/office/drawing/2014/main" id="{847AAAA2-C69A-5B54-D4BA-64A4A9481092}"/>
            </a:ext>
          </a:extLst>
        </xdr:cNvPr>
        <xdr:cNvGrpSpPr/>
      </xdr:nvGrpSpPr>
      <xdr:grpSpPr>
        <a:xfrm>
          <a:off x="3093720" y="76200"/>
          <a:ext cx="5105400" cy="906780"/>
          <a:chOff x="1600200" y="678180"/>
          <a:chExt cx="5105400" cy="906780"/>
        </a:xfrm>
      </xdr:grpSpPr>
      <xdr:sp macro="" textlink="Sheet3!$B$6">
        <xdr:nvSpPr>
          <xdr:cNvPr id="2" name="Rectangle: Rounded Corners 1">
            <a:extLst>
              <a:ext uri="{FF2B5EF4-FFF2-40B4-BE49-F238E27FC236}">
                <a16:creationId xmlns:a16="http://schemas.microsoft.com/office/drawing/2014/main" id="{11923B56-C8AB-E5FE-17E9-4CE7B3E12738}"/>
              </a:ext>
            </a:extLst>
          </xdr:cNvPr>
          <xdr:cNvSpPr/>
        </xdr:nvSpPr>
        <xdr:spPr>
          <a:xfrm>
            <a:off x="1600200" y="1051560"/>
            <a:ext cx="1280160" cy="5257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2BC374C6-53A7-4EBA-8341-D2817BE8328B}" type="TxLink">
              <a:rPr lang="en-US" sz="1800" b="1" i="0" u="none" strike="noStrike">
                <a:solidFill>
                  <a:srgbClr val="000000"/>
                </a:solidFill>
                <a:latin typeface="Arial"/>
                <a:cs typeface="Arial"/>
              </a:rPr>
              <a:pPr algn="ctr"/>
              <a:t> 2,563.00 </a:t>
            </a:fld>
            <a:endParaRPr lang="en-IN" sz="4000" b="1"/>
          </a:p>
        </xdr:txBody>
      </xdr:sp>
      <xdr:sp macro="" textlink="">
        <xdr:nvSpPr>
          <xdr:cNvPr id="3" name="Rectangle 2">
            <a:extLst>
              <a:ext uri="{FF2B5EF4-FFF2-40B4-BE49-F238E27FC236}">
                <a16:creationId xmlns:a16="http://schemas.microsoft.com/office/drawing/2014/main" id="{487B1D7F-8E18-414C-1759-5C7EBFD855B5}"/>
              </a:ext>
            </a:extLst>
          </xdr:cNvPr>
          <xdr:cNvSpPr/>
        </xdr:nvSpPr>
        <xdr:spPr>
          <a:xfrm>
            <a:off x="1600200" y="678180"/>
            <a:ext cx="1272540" cy="327660"/>
          </a:xfrm>
          <a:prstGeom prst="rect">
            <a:avLst/>
          </a:prstGeom>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a:solidFill>
                  <a:srgbClr val="000000"/>
                </a:solidFill>
                <a:latin typeface="Arial"/>
                <a:ea typeface="+mn-ea"/>
                <a:cs typeface="Arial"/>
              </a:rPr>
              <a:t>Male</a:t>
            </a:r>
          </a:p>
        </xdr:txBody>
      </xdr:sp>
      <xdr:sp macro="" textlink="Sheet3!$B$5">
        <xdr:nvSpPr>
          <xdr:cNvPr id="4" name="Rectangle: Rounded Corners 3">
            <a:extLst>
              <a:ext uri="{FF2B5EF4-FFF2-40B4-BE49-F238E27FC236}">
                <a16:creationId xmlns:a16="http://schemas.microsoft.com/office/drawing/2014/main" id="{25B7E37A-BE27-435A-852B-22186BAF9D91}"/>
              </a:ext>
            </a:extLst>
          </xdr:cNvPr>
          <xdr:cNvSpPr/>
        </xdr:nvSpPr>
        <xdr:spPr>
          <a:xfrm>
            <a:off x="3009900" y="1051560"/>
            <a:ext cx="1280160" cy="5257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fld id="{E8FCEA8B-02EC-48ED-96EA-06FFEA6A6545}" type="TxLink">
              <a:rPr lang="en-US" sz="1800" b="1" i="0" u="none" strike="noStrike">
                <a:solidFill>
                  <a:srgbClr val="000000"/>
                </a:solidFill>
                <a:latin typeface="Arial"/>
                <a:ea typeface="+mn-ea"/>
                <a:cs typeface="Arial"/>
              </a:rPr>
              <a:pPr marL="0" indent="0" algn="ctr"/>
              <a:t> 1,856.00 </a:t>
            </a:fld>
            <a:endParaRPr lang="en-IN" sz="1800" b="1" i="0" u="none" strike="noStrike">
              <a:solidFill>
                <a:srgbClr val="000000"/>
              </a:solidFill>
              <a:latin typeface="Arial"/>
              <a:ea typeface="+mn-ea"/>
              <a:cs typeface="Arial"/>
            </a:endParaRPr>
          </a:p>
        </xdr:txBody>
      </xdr:sp>
      <xdr:sp macro="" textlink="">
        <xdr:nvSpPr>
          <xdr:cNvPr id="5" name="Rectangle 4">
            <a:extLst>
              <a:ext uri="{FF2B5EF4-FFF2-40B4-BE49-F238E27FC236}">
                <a16:creationId xmlns:a16="http://schemas.microsoft.com/office/drawing/2014/main" id="{C58664EB-8860-483A-96E3-3FBF65CC0091}"/>
              </a:ext>
            </a:extLst>
          </xdr:cNvPr>
          <xdr:cNvSpPr/>
        </xdr:nvSpPr>
        <xdr:spPr>
          <a:xfrm>
            <a:off x="3009900" y="678180"/>
            <a:ext cx="1272540" cy="327660"/>
          </a:xfrm>
          <a:prstGeom prst="rect">
            <a:avLst/>
          </a:prstGeom>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a:solidFill>
                  <a:srgbClr val="000000"/>
                </a:solidFill>
                <a:latin typeface="Arial"/>
                <a:ea typeface="+mn-ea"/>
                <a:cs typeface="Arial"/>
              </a:rPr>
              <a:t>Female</a:t>
            </a:r>
          </a:p>
        </xdr:txBody>
      </xdr:sp>
      <xdr:sp macro="" textlink="Sheet3!$B$4">
        <xdr:nvSpPr>
          <xdr:cNvPr id="6" name="Rectangle: Rounded Corners 5">
            <a:extLst>
              <a:ext uri="{FF2B5EF4-FFF2-40B4-BE49-F238E27FC236}">
                <a16:creationId xmlns:a16="http://schemas.microsoft.com/office/drawing/2014/main" id="{0EC5C201-1739-4144-94C3-56F91907C0CE}"/>
              </a:ext>
            </a:extLst>
          </xdr:cNvPr>
          <xdr:cNvSpPr/>
        </xdr:nvSpPr>
        <xdr:spPr>
          <a:xfrm>
            <a:off x="4518660" y="1059180"/>
            <a:ext cx="2186940" cy="5257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fld id="{AB7EB481-AA11-4551-B8BE-7A2E506494EB}" type="TxLink">
              <a:rPr lang="en-US" sz="1800" b="1" i="0" u="none" strike="noStrike">
                <a:solidFill>
                  <a:srgbClr val="000000"/>
                </a:solidFill>
                <a:latin typeface="Arial"/>
                <a:ea typeface="+mn-ea"/>
                <a:cs typeface="Arial"/>
              </a:rPr>
              <a:pPr marL="0" indent="0" algn="ctr"/>
              <a:t> 278.00 </a:t>
            </a:fld>
            <a:endParaRPr lang="en-IN" sz="1800" b="1" i="0" u="none" strike="noStrike">
              <a:solidFill>
                <a:srgbClr val="000000"/>
              </a:solidFill>
              <a:latin typeface="Arial"/>
              <a:ea typeface="+mn-ea"/>
              <a:cs typeface="Arial"/>
            </a:endParaRPr>
          </a:p>
        </xdr:txBody>
      </xdr:sp>
      <xdr:sp macro="" textlink="">
        <xdr:nvSpPr>
          <xdr:cNvPr id="7" name="Rectangle 6">
            <a:extLst>
              <a:ext uri="{FF2B5EF4-FFF2-40B4-BE49-F238E27FC236}">
                <a16:creationId xmlns:a16="http://schemas.microsoft.com/office/drawing/2014/main" id="{C4D5911B-0EE0-4A5F-BF56-212AC64649F9}"/>
              </a:ext>
            </a:extLst>
          </xdr:cNvPr>
          <xdr:cNvSpPr/>
        </xdr:nvSpPr>
        <xdr:spPr>
          <a:xfrm>
            <a:off x="4518660" y="685800"/>
            <a:ext cx="2156460" cy="327660"/>
          </a:xfrm>
          <a:prstGeom prst="rect">
            <a:avLst/>
          </a:prstGeom>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a:solidFill>
                  <a:srgbClr val="000000"/>
                </a:solidFill>
                <a:latin typeface="Arial"/>
                <a:ea typeface="+mn-ea"/>
                <a:cs typeface="Arial"/>
              </a:rPr>
              <a:t>Don't</a:t>
            </a:r>
            <a:r>
              <a:rPr lang="en-IN" sz="1800" b="1" i="0" u="none" strike="noStrike" baseline="0">
                <a:solidFill>
                  <a:srgbClr val="000000"/>
                </a:solidFill>
                <a:latin typeface="Arial"/>
                <a:ea typeface="+mn-ea"/>
                <a:cs typeface="Arial"/>
              </a:rPr>
              <a:t> Want to Say</a:t>
            </a:r>
            <a:endParaRPr lang="en-IN" sz="1800" b="1" i="0" u="none" strike="noStrike">
              <a:solidFill>
                <a:srgbClr val="000000"/>
              </a:solidFill>
              <a:latin typeface="Arial"/>
              <a:ea typeface="+mn-ea"/>
              <a:cs typeface="Arial"/>
            </a:endParaRPr>
          </a:p>
        </xdr:txBody>
      </xdr:sp>
    </xdr:grpSp>
    <xdr:clientData/>
  </xdr:twoCellAnchor>
  <xdr:twoCellAnchor editAs="oneCell">
    <xdr:from>
      <xdr:col>0</xdr:col>
      <xdr:colOff>22860</xdr:colOff>
      <xdr:row>16</xdr:row>
      <xdr:rowOff>98220</xdr:rowOff>
    </xdr:from>
    <xdr:to>
      <xdr:col>2</xdr:col>
      <xdr:colOff>754380</xdr:colOff>
      <xdr:row>21</xdr:row>
      <xdr:rowOff>160020</xdr:rowOff>
    </xdr:to>
    <mc:AlternateContent xmlns:mc="http://schemas.openxmlformats.org/markup-compatibility/2006" xmlns:a14="http://schemas.microsoft.com/office/drawing/2010/main">
      <mc:Choice Requires="a14">
        <xdr:graphicFrame macro="">
          <xdr:nvGraphicFramePr>
            <xdr:cNvPr id="9" name="Hired or Rejeted 1">
              <a:extLst>
                <a:ext uri="{FF2B5EF4-FFF2-40B4-BE49-F238E27FC236}">
                  <a16:creationId xmlns:a16="http://schemas.microsoft.com/office/drawing/2014/main" id="{BA5A1CDF-2E9A-449D-BA38-4A98C39BCF41}"/>
                </a:ext>
              </a:extLst>
            </xdr:cNvPr>
            <xdr:cNvGraphicFramePr/>
          </xdr:nvGraphicFramePr>
          <xdr:xfrm>
            <a:off x="0" y="0"/>
            <a:ext cx="0" cy="0"/>
          </xdr:xfrm>
          <a:graphic>
            <a:graphicData uri="http://schemas.microsoft.com/office/drawing/2010/slicer">
              <sle:slicer xmlns:sle="http://schemas.microsoft.com/office/drawing/2010/slicer" name="Hired or Rejeted 1"/>
            </a:graphicData>
          </a:graphic>
        </xdr:graphicFrame>
      </mc:Choice>
      <mc:Fallback xmlns="">
        <xdr:sp macro="" textlink="">
          <xdr:nvSpPr>
            <xdr:cNvPr id="0" name=""/>
            <xdr:cNvSpPr>
              <a:spLocks noTextEdit="1"/>
            </xdr:cNvSpPr>
          </xdr:nvSpPr>
          <xdr:spPr>
            <a:xfrm>
              <a:off x="22860" y="2780460"/>
              <a:ext cx="241554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xdr:row>
      <xdr:rowOff>0</xdr:rowOff>
    </xdr:from>
    <xdr:to>
      <xdr:col>2</xdr:col>
      <xdr:colOff>571500</xdr:colOff>
      <xdr:row>16</xdr:row>
      <xdr:rowOff>0</xdr:rowOff>
    </xdr:to>
    <mc:AlternateContent xmlns:mc="http://schemas.openxmlformats.org/markup-compatibility/2006" xmlns:a14="http://schemas.microsoft.com/office/drawing/2010/main">
      <mc:Choice Requires="a14">
        <xdr:graphicFrame macro="">
          <xdr:nvGraphicFramePr>
            <xdr:cNvPr id="10" name="Department 1">
              <a:extLst>
                <a:ext uri="{FF2B5EF4-FFF2-40B4-BE49-F238E27FC236}">
                  <a16:creationId xmlns:a16="http://schemas.microsoft.com/office/drawing/2014/main" id="{C4EC173A-9CEE-4C54-9349-D350D64BF7C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8100" y="167640"/>
              <a:ext cx="2217420"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6</xdr:row>
      <xdr:rowOff>0</xdr:rowOff>
    </xdr:from>
    <xdr:to>
      <xdr:col>13</xdr:col>
      <xdr:colOff>0</xdr:colOff>
      <xdr:row>22</xdr:row>
      <xdr:rowOff>0</xdr:rowOff>
    </xdr:to>
    <xdr:graphicFrame macro="">
      <xdr:nvGraphicFramePr>
        <xdr:cNvPr id="11" name="Department wise">
          <a:extLst>
            <a:ext uri="{FF2B5EF4-FFF2-40B4-BE49-F238E27FC236}">
              <a16:creationId xmlns:a16="http://schemas.microsoft.com/office/drawing/2014/main" id="{EE34D481-791A-4D3B-8CC8-B524D777A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251460</xdr:colOff>
      <xdr:row>0</xdr:row>
      <xdr:rowOff>60960</xdr:rowOff>
    </xdr:from>
    <xdr:to>
      <xdr:col>15</xdr:col>
      <xdr:colOff>579120</xdr:colOff>
      <xdr:row>2</xdr:row>
      <xdr:rowOff>60960</xdr:rowOff>
    </xdr:to>
    <xdr:sp macro="" textlink="">
      <xdr:nvSpPr>
        <xdr:cNvPr id="12" name="Rectangle 11">
          <a:extLst>
            <a:ext uri="{FF2B5EF4-FFF2-40B4-BE49-F238E27FC236}">
              <a16:creationId xmlns:a16="http://schemas.microsoft.com/office/drawing/2014/main" id="{AB756C74-DF13-4A7C-AF21-2D0DEB3C2963}"/>
            </a:ext>
          </a:extLst>
        </xdr:cNvPr>
        <xdr:cNvSpPr/>
      </xdr:nvSpPr>
      <xdr:spPr>
        <a:xfrm>
          <a:off x="7566660" y="60960"/>
          <a:ext cx="2156460" cy="335280"/>
        </a:xfrm>
        <a:prstGeom prst="rect">
          <a:avLst/>
        </a:prstGeom>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i="0" u="none" strike="noStrike">
              <a:solidFill>
                <a:srgbClr val="000000"/>
              </a:solidFill>
              <a:latin typeface="Arial"/>
              <a:ea typeface="+mn-ea"/>
              <a:cs typeface="Arial"/>
            </a:rPr>
            <a:t>Average Salary</a:t>
          </a:r>
        </a:p>
      </xdr:txBody>
    </xdr:sp>
    <xdr:clientData/>
  </xdr:twoCellAnchor>
  <xdr:twoCellAnchor>
    <xdr:from>
      <xdr:col>12</xdr:col>
      <xdr:colOff>251460</xdr:colOff>
      <xdr:row>2</xdr:row>
      <xdr:rowOff>144780</xdr:rowOff>
    </xdr:from>
    <xdr:to>
      <xdr:col>16</xdr:col>
      <xdr:colOff>0</xdr:colOff>
      <xdr:row>6</xdr:row>
      <xdr:rowOff>0</xdr:rowOff>
    </xdr:to>
    <xdr:sp macro="" textlink="Sheet3!$A$25">
      <xdr:nvSpPr>
        <xdr:cNvPr id="13" name="Rectangle: Rounded Corners 12">
          <a:extLst>
            <a:ext uri="{FF2B5EF4-FFF2-40B4-BE49-F238E27FC236}">
              <a16:creationId xmlns:a16="http://schemas.microsoft.com/office/drawing/2014/main" id="{8E525EE1-11FE-4F56-8080-E985AFE2E28D}"/>
            </a:ext>
          </a:extLst>
        </xdr:cNvPr>
        <xdr:cNvSpPr/>
      </xdr:nvSpPr>
      <xdr:spPr>
        <a:xfrm>
          <a:off x="7566660" y="480060"/>
          <a:ext cx="2186940" cy="5257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fld id="{E79F0813-4C05-48C8-8DBA-7D6EECC7B738}" type="TxLink">
            <a:rPr lang="en-US" sz="1800" b="1" i="0" u="none" strike="noStrike">
              <a:solidFill>
                <a:srgbClr val="000000"/>
              </a:solidFill>
              <a:latin typeface="Arial"/>
              <a:ea typeface="+mn-ea"/>
              <a:cs typeface="Arial"/>
            </a:rPr>
            <a:pPr marL="0" indent="0" algn="ctr"/>
            <a:t> 49,752.90 </a:t>
          </a:fld>
          <a:endParaRPr lang="en-IN" sz="1800" b="1" i="0" u="none" strike="noStrike">
            <a:solidFill>
              <a:srgbClr val="000000"/>
            </a:solidFill>
            <a:latin typeface="Arial"/>
            <a:ea typeface="+mn-ea"/>
            <a:cs typeface="Arial"/>
          </a:endParaRPr>
        </a:p>
      </xdr:txBody>
    </xdr:sp>
    <xdr:clientData/>
  </xdr:twoCellAnchor>
  <xdr:twoCellAnchor>
    <xdr:from>
      <xdr:col>16</xdr:col>
      <xdr:colOff>0</xdr:colOff>
      <xdr:row>0</xdr:row>
      <xdr:rowOff>83820</xdr:rowOff>
    </xdr:from>
    <xdr:to>
      <xdr:col>20</xdr:col>
      <xdr:colOff>0</xdr:colOff>
      <xdr:row>2</xdr:row>
      <xdr:rowOff>83820</xdr:rowOff>
    </xdr:to>
    <xdr:sp macro="" textlink="">
      <xdr:nvSpPr>
        <xdr:cNvPr id="14" name="Rectangle 13">
          <a:extLst>
            <a:ext uri="{FF2B5EF4-FFF2-40B4-BE49-F238E27FC236}">
              <a16:creationId xmlns:a16="http://schemas.microsoft.com/office/drawing/2014/main" id="{BCF21C60-2347-483A-87D7-5342B2243AC8}"/>
            </a:ext>
          </a:extLst>
        </xdr:cNvPr>
        <xdr:cNvSpPr/>
      </xdr:nvSpPr>
      <xdr:spPr>
        <a:xfrm>
          <a:off x="9753600" y="83820"/>
          <a:ext cx="2438400" cy="335280"/>
        </a:xfrm>
        <a:prstGeom prst="rect">
          <a:avLst/>
        </a:prstGeom>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i="0" u="none" strike="noStrike">
              <a:solidFill>
                <a:srgbClr val="000000"/>
              </a:solidFill>
              <a:latin typeface="Arial"/>
              <a:ea typeface="+mn-ea"/>
              <a:cs typeface="Arial"/>
            </a:rPr>
            <a:t>Salary Interval</a:t>
          </a:r>
        </a:p>
      </xdr:txBody>
    </xdr:sp>
    <xdr:clientData/>
  </xdr:twoCellAnchor>
  <xdr:twoCellAnchor>
    <xdr:from>
      <xdr:col>16</xdr:col>
      <xdr:colOff>15240</xdr:colOff>
      <xdr:row>3</xdr:row>
      <xdr:rowOff>15240</xdr:rowOff>
    </xdr:from>
    <xdr:to>
      <xdr:col>20</xdr:col>
      <xdr:colOff>0</xdr:colOff>
      <xdr:row>6</xdr:row>
      <xdr:rowOff>38100</xdr:rowOff>
    </xdr:to>
    <xdr:sp macro="" textlink="Sheet3!$C$23">
      <xdr:nvSpPr>
        <xdr:cNvPr id="16" name="Rectangle: Rounded Corners 15">
          <a:extLst>
            <a:ext uri="{FF2B5EF4-FFF2-40B4-BE49-F238E27FC236}">
              <a16:creationId xmlns:a16="http://schemas.microsoft.com/office/drawing/2014/main" id="{4524880D-BAA1-4F39-8CDE-EE6A50B6BB40}"/>
            </a:ext>
          </a:extLst>
        </xdr:cNvPr>
        <xdr:cNvSpPr/>
      </xdr:nvSpPr>
      <xdr:spPr>
        <a:xfrm>
          <a:off x="9768840" y="518160"/>
          <a:ext cx="2423160" cy="5257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fld id="{F8B9F1B3-97FD-4ACB-8831-5EA42DDCF451}" type="TxLink">
            <a:rPr lang="en-US" sz="1800" b="1" i="0" u="none" strike="noStrike">
              <a:solidFill>
                <a:srgbClr val="000000"/>
              </a:solidFill>
              <a:latin typeface="Arial"/>
              <a:ea typeface="+mn-ea"/>
              <a:cs typeface="Arial"/>
            </a:rPr>
            <a:pPr marL="0" indent="0" algn="ctr"/>
            <a:t> 4,00,000.00 </a:t>
          </a:fld>
          <a:endParaRPr lang="en-IN" sz="1800" b="1" i="0" u="none" strike="noStrike">
            <a:solidFill>
              <a:srgbClr val="000000"/>
            </a:solidFill>
            <a:latin typeface="Arial"/>
            <a:ea typeface="+mn-ea"/>
            <a:cs typeface="Arial"/>
          </a:endParaRPr>
        </a:p>
      </xdr:txBody>
    </xdr:sp>
    <xdr:clientData/>
  </xdr:twoCellAnchor>
  <xdr:twoCellAnchor>
    <xdr:from>
      <xdr:col>13</xdr:col>
      <xdr:colOff>0</xdr:colOff>
      <xdr:row>6</xdr:row>
      <xdr:rowOff>0</xdr:rowOff>
    </xdr:from>
    <xdr:to>
      <xdr:col>20</xdr:col>
      <xdr:colOff>0</xdr:colOff>
      <xdr:row>22</xdr:row>
      <xdr:rowOff>0</xdr:rowOff>
    </xdr:to>
    <xdr:graphicFrame macro="">
      <xdr:nvGraphicFramePr>
        <xdr:cNvPr id="17" name="Chart 16">
          <a:extLst>
            <a:ext uri="{FF2B5EF4-FFF2-40B4-BE49-F238E27FC236}">
              <a16:creationId xmlns:a16="http://schemas.microsoft.com/office/drawing/2014/main" id="{F4A66E7D-4B26-4D66-9C5A-9B9CE7346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0</xdr:rowOff>
    </xdr:from>
    <xdr:to>
      <xdr:col>3</xdr:col>
      <xdr:colOff>0</xdr:colOff>
      <xdr:row>29</xdr:row>
      <xdr:rowOff>22860</xdr:rowOff>
    </xdr:to>
    <xdr:sp macro="" textlink="Sheet3!$C$26">
      <xdr:nvSpPr>
        <xdr:cNvPr id="18" name="Rectangle: Rounded Corners 17">
          <a:extLst>
            <a:ext uri="{FF2B5EF4-FFF2-40B4-BE49-F238E27FC236}">
              <a16:creationId xmlns:a16="http://schemas.microsoft.com/office/drawing/2014/main" id="{4F2F5579-C34F-48A1-9D24-5E968AC90862}"/>
            </a:ext>
          </a:extLst>
        </xdr:cNvPr>
        <xdr:cNvSpPr/>
      </xdr:nvSpPr>
      <xdr:spPr>
        <a:xfrm>
          <a:off x="0" y="4358640"/>
          <a:ext cx="1828800" cy="5257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fld id="{CC380690-C415-4704-8089-BCAAD299F46A}" type="TxLink">
            <a:rPr lang="en-US" sz="1800" b="1" i="0" u="none" strike="noStrike">
              <a:solidFill>
                <a:srgbClr val="000000"/>
              </a:solidFill>
              <a:latin typeface="Arial"/>
              <a:ea typeface="+mn-ea"/>
              <a:cs typeface="Arial"/>
            </a:rPr>
            <a:pPr marL="0" indent="0" algn="ctr"/>
            <a:t>65.53%</a:t>
          </a:fld>
          <a:endParaRPr lang="en-IN" sz="1800" b="1" i="0" u="none" strike="noStrike">
            <a:solidFill>
              <a:srgbClr val="000000"/>
            </a:solidFill>
            <a:latin typeface="Arial"/>
            <a:ea typeface="+mn-ea"/>
            <a:cs typeface="Arial"/>
          </a:endParaRPr>
        </a:p>
      </xdr:txBody>
    </xdr:sp>
    <xdr:clientData/>
  </xdr:twoCellAnchor>
  <xdr:twoCellAnchor>
    <xdr:from>
      <xdr:col>0</xdr:col>
      <xdr:colOff>0</xdr:colOff>
      <xdr:row>23</xdr:row>
      <xdr:rowOff>129540</xdr:rowOff>
    </xdr:from>
    <xdr:to>
      <xdr:col>3</xdr:col>
      <xdr:colOff>0</xdr:colOff>
      <xdr:row>25</xdr:row>
      <xdr:rowOff>121920</xdr:rowOff>
    </xdr:to>
    <xdr:sp macro="" textlink="">
      <xdr:nvSpPr>
        <xdr:cNvPr id="19" name="Rectangle 18">
          <a:extLst>
            <a:ext uri="{FF2B5EF4-FFF2-40B4-BE49-F238E27FC236}">
              <a16:creationId xmlns:a16="http://schemas.microsoft.com/office/drawing/2014/main" id="{3A41F912-1EE4-454F-A10C-8B0EB83774A7}"/>
            </a:ext>
          </a:extLst>
        </xdr:cNvPr>
        <xdr:cNvSpPr/>
      </xdr:nvSpPr>
      <xdr:spPr>
        <a:xfrm>
          <a:off x="0" y="3985260"/>
          <a:ext cx="1828800" cy="327660"/>
        </a:xfrm>
        <a:prstGeom prst="rect">
          <a:avLst/>
        </a:prstGeom>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a:solidFill>
                <a:srgbClr val="000000"/>
              </a:solidFill>
              <a:latin typeface="Arial"/>
              <a:ea typeface="+mn-ea"/>
              <a:cs typeface="Arial"/>
            </a:rPr>
            <a:t>Hiring Rate</a:t>
          </a:r>
        </a:p>
      </xdr:txBody>
    </xdr:sp>
    <xdr:clientData/>
  </xdr:twoCellAnchor>
  <xdr:twoCellAnchor>
    <xdr:from>
      <xdr:col>0</xdr:col>
      <xdr:colOff>0</xdr:colOff>
      <xdr:row>22</xdr:row>
      <xdr:rowOff>0</xdr:rowOff>
    </xdr:from>
    <xdr:to>
      <xdr:col>21</xdr:col>
      <xdr:colOff>0</xdr:colOff>
      <xdr:row>23</xdr:row>
      <xdr:rowOff>0</xdr:rowOff>
    </xdr:to>
    <xdr:sp macro="" textlink="">
      <xdr:nvSpPr>
        <xdr:cNvPr id="20" name="Rectangle 19">
          <a:extLst>
            <a:ext uri="{FF2B5EF4-FFF2-40B4-BE49-F238E27FC236}">
              <a16:creationId xmlns:a16="http://schemas.microsoft.com/office/drawing/2014/main" id="{769B5B52-6BF2-0E9D-5631-5E9B4DF675D2}"/>
            </a:ext>
          </a:extLst>
        </xdr:cNvPr>
        <xdr:cNvSpPr/>
      </xdr:nvSpPr>
      <xdr:spPr>
        <a:xfrm>
          <a:off x="0" y="3688080"/>
          <a:ext cx="13472160" cy="16764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0</xdr:colOff>
      <xdr:row>23</xdr:row>
      <xdr:rowOff>0</xdr:rowOff>
    </xdr:from>
    <xdr:to>
      <xdr:col>9</xdr:col>
      <xdr:colOff>601980</xdr:colOff>
      <xdr:row>39</xdr:row>
      <xdr:rowOff>60960</xdr:rowOff>
    </xdr:to>
    <xdr:graphicFrame macro="">
      <xdr:nvGraphicFramePr>
        <xdr:cNvPr id="21" name="Chart 20">
          <a:extLst>
            <a:ext uri="{FF2B5EF4-FFF2-40B4-BE49-F238E27FC236}">
              <a16:creationId xmlns:a16="http://schemas.microsoft.com/office/drawing/2014/main" id="{EADFA1F0-F601-4092-9430-F89AA62D8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23</xdr:row>
      <xdr:rowOff>0</xdr:rowOff>
    </xdr:from>
    <xdr:to>
      <xdr:col>17</xdr:col>
      <xdr:colOff>304800</xdr:colOff>
      <xdr:row>39</xdr:row>
      <xdr:rowOff>60960</xdr:rowOff>
    </xdr:to>
    <xdr:graphicFrame macro="">
      <xdr:nvGraphicFramePr>
        <xdr:cNvPr id="22" name="Chart 21">
          <a:extLst>
            <a:ext uri="{FF2B5EF4-FFF2-40B4-BE49-F238E27FC236}">
              <a16:creationId xmlns:a16="http://schemas.microsoft.com/office/drawing/2014/main" id="{54D283BE-EC9E-420E-B30D-D8BD2416F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533401</xdr:colOff>
      <xdr:row>0</xdr:row>
      <xdr:rowOff>0</xdr:rowOff>
    </xdr:from>
    <xdr:to>
      <xdr:col>20</xdr:col>
      <xdr:colOff>579120</xdr:colOff>
      <xdr:row>23</xdr:row>
      <xdr:rowOff>0</xdr:rowOff>
    </xdr:to>
    <xdr:sp macro="" textlink="">
      <xdr:nvSpPr>
        <xdr:cNvPr id="23" name="Rectangle 22">
          <a:extLst>
            <a:ext uri="{FF2B5EF4-FFF2-40B4-BE49-F238E27FC236}">
              <a16:creationId xmlns:a16="http://schemas.microsoft.com/office/drawing/2014/main" id="{E98D2C18-3E82-4DB5-AE67-DAC88A3C4EDD}"/>
            </a:ext>
          </a:extLst>
        </xdr:cNvPr>
        <xdr:cNvSpPr/>
      </xdr:nvSpPr>
      <xdr:spPr>
        <a:xfrm flipH="1">
          <a:off x="13380721" y="0"/>
          <a:ext cx="45719" cy="385572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41</xdr:row>
      <xdr:rowOff>15240</xdr:rowOff>
    </xdr:from>
    <xdr:to>
      <xdr:col>6</xdr:col>
      <xdr:colOff>259080</xdr:colOff>
      <xdr:row>56</xdr:row>
      <xdr:rowOff>0</xdr:rowOff>
    </xdr:to>
    <xdr:graphicFrame macro="">
      <xdr:nvGraphicFramePr>
        <xdr:cNvPr id="24" name="Chart 23">
          <a:extLst>
            <a:ext uri="{FF2B5EF4-FFF2-40B4-BE49-F238E27FC236}">
              <a16:creationId xmlns:a16="http://schemas.microsoft.com/office/drawing/2014/main" id="{8C68D3DA-EF07-47B6-82C0-23659ECC7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266700</xdr:colOff>
      <xdr:row>39</xdr:row>
      <xdr:rowOff>60960</xdr:rowOff>
    </xdr:from>
    <xdr:to>
      <xdr:col>13</xdr:col>
      <xdr:colOff>266700</xdr:colOff>
      <xdr:row>55</xdr:row>
      <xdr:rowOff>160020</xdr:rowOff>
    </xdr:to>
    <xdr:graphicFrame macro="">
      <xdr:nvGraphicFramePr>
        <xdr:cNvPr id="25" name="Chart 24">
          <a:extLst>
            <a:ext uri="{FF2B5EF4-FFF2-40B4-BE49-F238E27FC236}">
              <a16:creationId xmlns:a16="http://schemas.microsoft.com/office/drawing/2014/main" id="{C716CDB3-4C83-4263-8692-BEF0AC254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56</xdr:row>
      <xdr:rowOff>0</xdr:rowOff>
    </xdr:from>
    <xdr:to>
      <xdr:col>21</xdr:col>
      <xdr:colOff>0</xdr:colOff>
      <xdr:row>57</xdr:row>
      <xdr:rowOff>0</xdr:rowOff>
    </xdr:to>
    <xdr:sp macro="" textlink="">
      <xdr:nvSpPr>
        <xdr:cNvPr id="26" name="Rectangle 25">
          <a:extLst>
            <a:ext uri="{FF2B5EF4-FFF2-40B4-BE49-F238E27FC236}">
              <a16:creationId xmlns:a16="http://schemas.microsoft.com/office/drawing/2014/main" id="{08A68EA5-4A01-4ADB-A6CF-A50CCC9272F0}"/>
            </a:ext>
          </a:extLst>
        </xdr:cNvPr>
        <xdr:cNvSpPr/>
      </xdr:nvSpPr>
      <xdr:spPr>
        <a:xfrm>
          <a:off x="0" y="9387840"/>
          <a:ext cx="13472160" cy="16764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266700</xdr:colOff>
      <xdr:row>41</xdr:row>
      <xdr:rowOff>7620</xdr:rowOff>
    </xdr:from>
    <xdr:to>
      <xdr:col>20</xdr:col>
      <xdr:colOff>556260</xdr:colOff>
      <xdr:row>56</xdr:row>
      <xdr:rowOff>0</xdr:rowOff>
    </xdr:to>
    <xdr:graphicFrame macro="">
      <xdr:nvGraphicFramePr>
        <xdr:cNvPr id="15" name="Chart 14">
          <a:extLst>
            <a:ext uri="{FF2B5EF4-FFF2-40B4-BE49-F238E27FC236}">
              <a16:creationId xmlns:a16="http://schemas.microsoft.com/office/drawing/2014/main" id="{4C6CB3AC-6054-4725-A995-BAB442A53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xdr:colOff>
      <xdr:row>5</xdr:row>
      <xdr:rowOff>129540</xdr:rowOff>
    </xdr:from>
    <xdr:to>
      <xdr:col>11</xdr:col>
      <xdr:colOff>350520</xdr:colOff>
      <xdr:row>22</xdr:row>
      <xdr:rowOff>22860</xdr:rowOff>
    </xdr:to>
    <xdr:graphicFrame macro="">
      <xdr:nvGraphicFramePr>
        <xdr:cNvPr id="2" name="Chart 1">
          <a:extLst>
            <a:ext uri="{FF2B5EF4-FFF2-40B4-BE49-F238E27FC236}">
              <a16:creationId xmlns:a16="http://schemas.microsoft.com/office/drawing/2014/main" id="{260C6254-C313-9660-26D5-0E43FA369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297180</xdr:colOff>
      <xdr:row>5</xdr:row>
      <xdr:rowOff>121920</xdr:rowOff>
    </xdr:from>
    <xdr:to>
      <xdr:col>11</xdr:col>
      <xdr:colOff>434340</xdr:colOff>
      <xdr:row>22</xdr:row>
      <xdr:rowOff>15240</xdr:rowOff>
    </xdr:to>
    <xdr:graphicFrame macro="">
      <xdr:nvGraphicFramePr>
        <xdr:cNvPr id="2" name="Chart 1">
          <a:extLst>
            <a:ext uri="{FF2B5EF4-FFF2-40B4-BE49-F238E27FC236}">
              <a16:creationId xmlns:a16="http://schemas.microsoft.com/office/drawing/2014/main" id="{BCD2B371-94D5-7BD4-6657-0A078B15D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220980</xdr:colOff>
      <xdr:row>5</xdr:row>
      <xdr:rowOff>106680</xdr:rowOff>
    </xdr:from>
    <xdr:to>
      <xdr:col>11</xdr:col>
      <xdr:colOff>525780</xdr:colOff>
      <xdr:row>22</xdr:row>
      <xdr:rowOff>0</xdr:rowOff>
    </xdr:to>
    <xdr:graphicFrame macro="">
      <xdr:nvGraphicFramePr>
        <xdr:cNvPr id="2" name="Chart 1">
          <a:extLst>
            <a:ext uri="{FF2B5EF4-FFF2-40B4-BE49-F238E27FC236}">
              <a16:creationId xmlns:a16="http://schemas.microsoft.com/office/drawing/2014/main" id="{66BCB508-16D6-9D52-7F10-107D4D452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152400</xdr:colOff>
      <xdr:row>5</xdr:row>
      <xdr:rowOff>125730</xdr:rowOff>
    </xdr:from>
    <xdr:to>
      <xdr:col>11</xdr:col>
      <xdr:colOff>457200</xdr:colOff>
      <xdr:row>22</xdr:row>
      <xdr:rowOff>19050</xdr:rowOff>
    </xdr:to>
    <xdr:graphicFrame macro="">
      <xdr:nvGraphicFramePr>
        <xdr:cNvPr id="2" name="Chart 1">
          <a:extLst>
            <a:ext uri="{FF2B5EF4-FFF2-40B4-BE49-F238E27FC236}">
              <a16:creationId xmlns:a16="http://schemas.microsoft.com/office/drawing/2014/main" id="{2600309A-EADE-81BC-AA6B-28D65C163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304800</xdr:colOff>
      <xdr:row>7</xdr:row>
      <xdr:rowOff>0</xdr:rowOff>
    </xdr:from>
    <xdr:to>
      <xdr:col>13</xdr:col>
      <xdr:colOff>0</xdr:colOff>
      <xdr:row>23</xdr:row>
      <xdr:rowOff>60960</xdr:rowOff>
    </xdr:to>
    <xdr:graphicFrame macro="">
      <xdr:nvGraphicFramePr>
        <xdr:cNvPr id="3" name="Chart 2">
          <a:extLst>
            <a:ext uri="{FF2B5EF4-FFF2-40B4-BE49-F238E27FC236}">
              <a16:creationId xmlns:a16="http://schemas.microsoft.com/office/drawing/2014/main" id="{74411434-896D-02D6-B1D0-FB6B11D74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403860</xdr:colOff>
      <xdr:row>5</xdr:row>
      <xdr:rowOff>160021</xdr:rowOff>
    </xdr:from>
    <xdr:to>
      <xdr:col>5</xdr:col>
      <xdr:colOff>472440</xdr:colOff>
      <xdr:row>9</xdr:row>
      <xdr:rowOff>137160</xdr:rowOff>
    </xdr:to>
    <mc:AlternateContent xmlns:mc="http://schemas.openxmlformats.org/markup-compatibility/2006" xmlns:a14="http://schemas.microsoft.com/office/drawing/2010/main">
      <mc:Choice Requires="a14">
        <xdr:graphicFrame macro="">
          <xdr:nvGraphicFramePr>
            <xdr:cNvPr id="3" name="Hired or Rejeted">
              <a:extLst>
                <a:ext uri="{FF2B5EF4-FFF2-40B4-BE49-F238E27FC236}">
                  <a16:creationId xmlns:a16="http://schemas.microsoft.com/office/drawing/2014/main" id="{D15CE80C-FBD9-6ACA-1640-6E65A1A6C591}"/>
                </a:ext>
              </a:extLst>
            </xdr:cNvPr>
            <xdr:cNvGraphicFramePr/>
          </xdr:nvGraphicFramePr>
          <xdr:xfrm>
            <a:off x="0" y="0"/>
            <a:ext cx="0" cy="0"/>
          </xdr:xfrm>
          <a:graphic>
            <a:graphicData uri="http://schemas.microsoft.com/office/drawing/2010/slicer">
              <sle:slicer xmlns:sle="http://schemas.microsoft.com/office/drawing/2010/slicer" name="Hired or Rejeted"/>
            </a:graphicData>
          </a:graphic>
        </xdr:graphicFrame>
      </mc:Choice>
      <mc:Fallback xmlns="">
        <xdr:sp macro="" textlink="">
          <xdr:nvSpPr>
            <xdr:cNvPr id="0" name=""/>
            <xdr:cNvSpPr>
              <a:spLocks noTextEdit="1"/>
            </xdr:cNvSpPr>
          </xdr:nvSpPr>
          <xdr:spPr>
            <a:xfrm>
              <a:off x="2499360" y="998221"/>
              <a:ext cx="2583180"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220980</xdr:colOff>
      <xdr:row>4</xdr:row>
      <xdr:rowOff>1</xdr:rowOff>
    </xdr:from>
    <xdr:to>
      <xdr:col>18</xdr:col>
      <xdr:colOff>0</xdr:colOff>
      <xdr:row>11</xdr:row>
      <xdr:rowOff>1</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3D99EFEF-C799-6DED-AAF6-6AA4147998D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269480" y="670561"/>
              <a:ext cx="526542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12</xdr:row>
      <xdr:rowOff>91440</xdr:rowOff>
    </xdr:from>
    <xdr:to>
      <xdr:col>13</xdr:col>
      <xdr:colOff>304800</xdr:colOff>
      <xdr:row>28</xdr:row>
      <xdr:rowOff>152400</xdr:rowOff>
    </xdr:to>
    <xdr:graphicFrame macro="">
      <xdr:nvGraphicFramePr>
        <xdr:cNvPr id="5" name="Department wise">
          <a:extLst>
            <a:ext uri="{FF2B5EF4-FFF2-40B4-BE49-F238E27FC236}">
              <a16:creationId xmlns:a16="http://schemas.microsoft.com/office/drawing/2014/main" id="{04AB27D6-A8EB-564A-842D-8CAD9F290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990600</xdr:colOff>
      <xdr:row>29</xdr:row>
      <xdr:rowOff>152400</xdr:rowOff>
    </xdr:from>
    <xdr:to>
      <xdr:col>10</xdr:col>
      <xdr:colOff>0</xdr:colOff>
      <xdr:row>46</xdr:row>
      <xdr:rowOff>45720</xdr:rowOff>
    </xdr:to>
    <xdr:graphicFrame macro="">
      <xdr:nvGraphicFramePr>
        <xdr:cNvPr id="7" name="Chart 6">
          <a:extLst>
            <a:ext uri="{FF2B5EF4-FFF2-40B4-BE49-F238E27FC236}">
              <a16:creationId xmlns:a16="http://schemas.microsoft.com/office/drawing/2014/main" id="{93180456-0305-A7C4-26A7-6056F9B91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h khan" refreshedDate="45743.000623032407" backgroundQuery="1" createdVersion="8" refreshedVersion="8" minRefreshableVersion="3" recordCount="0" supportSubquery="1" supportAdvancedDrill="1" xr:uid="{F24A230D-5CEA-4451-828D-26787F989EAC}">
  <cacheSource type="external" connectionId="2"/>
  <cacheFields count="5">
    <cacheField name="[Table1_3].[Day of the Week].[Day of the Week]" caption="Day of the Week" numFmtId="0" hierarchy="16" level="1">
      <sharedItems count="7">
        <s v="Fri"/>
        <s v="Mon"/>
        <s v="Sat"/>
        <s v="Sun"/>
        <s v="Thu"/>
        <s v="Tue"/>
        <s v="Wed"/>
      </sharedItems>
    </cacheField>
    <cacheField name="[Measures].[Count of Status]" caption="Count of Status" numFmtId="0" hierarchy="36" level="32767"/>
    <cacheField name="[Measures].[Sum of Hired]" caption="Sum of Hired" numFmtId="0" hierarchy="38" level="32767"/>
    <cacheField name="[Table1_3].[Status].[Status]" caption="Status" numFmtId="0" hierarchy="10" level="1">
      <sharedItems containsSemiMixedTypes="0" containsNonDate="0" containsString="0"/>
    </cacheField>
    <cacheField name="[Table1_3].[Hired].[Hired]" caption="Hired" numFmtId="0" hierarchy="9" level="1">
      <sharedItems containsSemiMixedTypes="0" containsNonDate="0" containsString="0"/>
    </cacheField>
  </cacheFields>
  <cacheHierarchies count="42">
    <cacheHierarchy uniqueName="[Table1].[application_id]" caption="application_id" attribute="1" defaultMemberUniqueName="[Table1].[application_id].[All]" allUniqueName="[Table1].[application_id].[All]" dimensionUniqueName="[Table1]" displayFolder="" count="0" memberValueDatatype="20" unbalanced="0"/>
    <cacheHierarchy uniqueName="[Table1].[Interview Taken on]" caption="Interview Taken on" attribute="1" time="1" defaultMemberUniqueName="[Table1].[Interview Taken on].[All]" allUniqueName="[Table1].[Interview Taken on].[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event_name]" caption="event_name" attribute="1" defaultMemberUniqueName="[Table1].[event_name].[All]" allUniqueName="[Table1].[event_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Post Name]" caption="Post Name" attribute="1" defaultMemberUniqueName="[Table1].[Post Name].[All]" allUniqueName="[Table1].[Post Name].[All]" dimensionUniqueName="[Table1]" displayFolder="" count="0" memberValueDatatype="130" unbalanced="0"/>
    <cacheHierarchy uniqueName="[Table1].[Offered Salary]" caption="Offered Salary" attribute="1" defaultMemberUniqueName="[Table1].[Offered Salary].[All]" allUniqueName="[Table1].[Offered Salary].[All]" dimensionUniqueName="[Table1]" displayFolder="" count="0" memberValueDatatype="20" unbalanced="0"/>
    <cacheHierarchy uniqueName="[Table1_3].[application_id]" caption="application_id" attribute="1" defaultMemberUniqueName="[Table1_3].[application_id].[All]" allUniqueName="[Table1_3].[application_id].[All]" dimensionUniqueName="[Table1_3]" displayFolder="" count="0" memberValueDatatype="20" unbalanced="0"/>
    <cacheHierarchy uniqueName="[Table1_3].[Interview Taken on]" caption="Interview Taken on" attribute="1" time="1" defaultMemberUniqueName="[Table1_3].[Interview Taken on].[All]" allUniqueName="[Table1_3].[Interview Taken on].[All]" dimensionUniqueName="[Table1_3]" displayFolder="" count="0" memberValueDatatype="7" unbalanced="0"/>
    <cacheHierarchy uniqueName="[Table1_3].[Hired]" caption="Hired" attribute="1" defaultMemberUniqueName="[Table1_3].[Hired].[All]" allUniqueName="[Table1_3].[Hired].[All]" dimensionUniqueName="[Table1_3]" displayFolder="" count="2" memberValueDatatype="20" unbalanced="0">
      <fieldsUsage count="2">
        <fieldUsage x="-1"/>
        <fieldUsage x="4"/>
      </fieldsUsage>
    </cacheHierarchy>
    <cacheHierarchy uniqueName="[Table1_3].[Status]" caption="Status" attribute="1" defaultMemberUniqueName="[Table1_3].[Status].[All]" allUniqueName="[Table1_3].[Status].[All]" dimensionUniqueName="[Table1_3]" displayFolder="" count="2" memberValueDatatype="130" unbalanced="0">
      <fieldsUsage count="2">
        <fieldUsage x="-1"/>
        <fieldUsage x="3"/>
      </fieldsUsage>
    </cacheHierarchy>
    <cacheHierarchy uniqueName="[Table1_3].[Gender]" caption="Gender" attribute="1" defaultMemberUniqueName="[Table1_3].[Gender].[All]" allUniqueName="[Table1_3].[Gender].[All]" dimensionUniqueName="[Table1_3]" displayFolder="" count="0" memberValueDatatype="130" unbalanced="0"/>
    <cacheHierarchy uniqueName="[Table1_3].[Department]" caption="Department" attribute="1" defaultMemberUniqueName="[Table1_3].[Department].[All]" allUniqueName="[Table1_3].[Department].[All]" dimensionUniqueName="[Table1_3]" displayFolder="" count="0" memberValueDatatype="130" unbalanced="0"/>
    <cacheHierarchy uniqueName="[Table1_3].[Post Name]" caption="Post Name" attribute="1" defaultMemberUniqueName="[Table1_3].[Post Name].[All]" allUniqueName="[Table1_3].[Post Name].[All]" dimensionUniqueName="[Table1_3]" displayFolder="" count="0" memberValueDatatype="130" unbalanced="0"/>
    <cacheHierarchy uniqueName="[Table1_3].[Offered Salary]" caption="Offered Salary" attribute="1" defaultMemberUniqueName="[Table1_3].[Offered Salary].[All]" allUniqueName="[Table1_3].[Offered Salary].[All]" dimensionUniqueName="[Table1_3]" displayFolder="" count="0" memberValueDatatype="20" unbalanced="0"/>
    <cacheHierarchy uniqueName="[Table1_3].[Time Slots]" caption="Time Slots" attribute="1" defaultMemberUniqueName="[Table1_3].[Time Slots].[All]" allUniqueName="[Table1_3].[Time Slots].[All]" dimensionUniqueName="[Table1_3]" displayFolder="" count="0" memberValueDatatype="130" unbalanced="0"/>
    <cacheHierarchy uniqueName="[Table1_3].[Day of the Week]" caption="Day of the Week" attribute="1" defaultMemberUniqueName="[Table1_3].[Day of the Week].[All]" allUniqueName="[Table1_3].[Day of the Week].[All]" dimensionUniqueName="[Table1_3]" displayFolder="" count="2" memberValueDatatype="130" unbalanced="0">
      <fieldsUsage count="2">
        <fieldUsage x="-1"/>
        <fieldUsage x="0"/>
      </fieldsUsage>
    </cacheHierarchy>
    <cacheHierarchy uniqueName="[Table1_3].[Date of the week]" caption="Date of the week" attribute="1" defaultMemberUniqueName="[Table1_3].[Date of the week].[All]" allUniqueName="[Table1_3].[Date of the week].[All]" dimensionUniqueName="[Table1_3]" displayFolder="" count="0" memberValueDatatype="130" unbalanced="0"/>
    <cacheHierarchy uniqueName="[Table1_3].[Time of the week]" caption="Time of the week" attribute="1" time="1" defaultMemberUniqueName="[Table1_3].[Time of the week].[All]" allUniqueName="[Table1_3].[Time of the week].[All]" dimensionUniqueName="[Table1_3]" displayFolder="" count="0" memberValueDatatype="7" unbalanced="0"/>
    <cacheHierarchy uniqueName="[Table1_3].[Hiring Rate]" caption="Hiring Rate" attribute="1" defaultMemberUniqueName="[Table1_3].[Hiring Rate].[All]" allUniqueName="[Table1_3].[Hiring Rate].[All]" dimensionUniqueName="[Table1_3]" displayFolder="" count="0" memberValueDatatype="5" unbalanced="0"/>
    <cacheHierarchy uniqueName="[Table1_3].[Column1]" caption="Column1" attribute="1" defaultMemberUniqueName="[Table1_3].[Column1].[All]" allUniqueName="[Table1_3].[Column1].[All]" dimensionUniqueName="[Table1_3]" displayFolder="" count="0" memberValueDatatype="130" unbalanced="0"/>
    <cacheHierarchy uniqueName="[Table1_3].[Month]" caption="Month" attribute="1" defaultMemberUniqueName="[Table1_3].[Month].[All]" allUniqueName="[Table1_3].[Month].[All]" dimensionUniqueName="[Table1_3]" displayFolder="" count="0" memberValueDatatype="130" unbalanced="0"/>
    <cacheHierarchy uniqueName="[Table1_3  Status   Hiring Rate].[Status]" caption="Status" attribute="1" defaultMemberUniqueName="[Table1_3  Status   Hiring Rate].[Status].[All]" allUniqueName="[Table1_3  Status   Hiring Rate].[Status].[All]" dimensionUniqueName="[Table1_3  Status   Hiring Rate]" displayFolder="" count="0" memberValueDatatype="130" unbalanced="0"/>
    <cacheHierarchy uniqueName="[Table1_3  Status   Hiring Rate].[Gender]" caption="Gender" attribute="1" defaultMemberUniqueName="[Table1_3  Status   Hiring Rate].[Gender].[All]" allUniqueName="[Table1_3  Status   Hiring Rate].[Gender].[All]" dimensionUniqueName="[Table1_3  Status   Hiring Rate]" displayFolder="" count="0" memberValueDatatype="130" unbalanced="0"/>
    <cacheHierarchy uniqueName="[Table1_3  Status   Hiring Rate].[Department]" caption="Department" attribute="1" defaultMemberUniqueName="[Table1_3  Status   Hiring Rate].[Department].[All]" allUniqueName="[Table1_3  Status   Hiring Rate].[Department].[All]" dimensionUniqueName="[Table1_3  Status   Hiring Rate]" displayFolder="" count="0" memberValueDatatype="130" unbalanced="0"/>
    <cacheHierarchy uniqueName="[Table1_3  Status   Hiring Rate].[Post Name]" caption="Post Name" attribute="1" defaultMemberUniqueName="[Table1_3  Status   Hiring Rate].[Post Name].[All]" allUniqueName="[Table1_3  Status   Hiring Rate].[Post Name].[All]" dimensionUniqueName="[Table1_3  Status   Hiring Rate]" displayFolder="" count="0" memberValueDatatype="130" unbalanced="0"/>
    <cacheHierarchy uniqueName="[Table1_3  Status   Hiring Rate].[Offered Salary]" caption="Offered Salary" attribute="1" defaultMemberUniqueName="[Table1_3  Status   Hiring Rate].[Offered Salary].[All]" allUniqueName="[Table1_3  Status   Hiring Rate].[Offered Salary].[All]" dimensionUniqueName="[Table1_3  Status   Hiring Rate]" displayFolder="" count="0" memberValueDatatype="20" unbalanced="0"/>
    <cacheHierarchy uniqueName="[Table1_3  Status   Hiring Rate].[Time Slots]" caption="Time Slots" attribute="1" defaultMemberUniqueName="[Table1_3  Status   Hiring Rate].[Time Slots].[All]" allUniqueName="[Table1_3  Status   Hiring Rate].[Time Slots].[All]" dimensionUniqueName="[Table1_3  Status   Hiring Rate]" displayFolder="" count="0" memberValueDatatype="130" unbalanced="0"/>
    <cacheHierarchy uniqueName="[Table1_3  Status   Hiring Rate].[Day of the Week]" caption="Day of the Week" attribute="1" defaultMemberUniqueName="[Table1_3  Status   Hiring Rate].[Day of the Week].[All]" allUniqueName="[Table1_3  Status   Hiring Rate].[Day of the Week].[All]" dimensionUniqueName="[Table1_3  Status   Hiring Rate]" displayFolder="" count="0" memberValueDatatype="130" unbalanced="0"/>
    <cacheHierarchy uniqueName="[Table1_3  Status   Hiring Rate].[Date of the week]" caption="Date of the week" attribute="1" defaultMemberUniqueName="[Table1_3  Status   Hiring Rate].[Date of the week].[All]" allUniqueName="[Table1_3  Status   Hiring Rate].[Date of the week].[All]" dimensionUniqueName="[Table1_3  Status   Hiring Rate]" displayFolder="" count="0" memberValueDatatype="130" unbalanced="0"/>
    <cacheHierarchy uniqueName="[Table1_3  Status   Hiring Rate].[Time of the week]" caption="Time of the week" attribute="1" time="1" defaultMemberUniqueName="[Table1_3  Status   Hiring Rate].[Time of the week].[All]" allUniqueName="[Table1_3  Status   Hiring Rate].[Time of the week].[All]" dimensionUniqueName="[Table1_3  Status   Hiring Rate]" displayFolder="" count="0" memberValueDatatype="7" unbalanced="0"/>
    <cacheHierarchy uniqueName="[Table1_3  Status   Hiring Rate].[Hiring Rate]" caption="Hiring Rate" attribute="1" defaultMemberUniqueName="[Table1_3  Status   Hiring Rate].[Hiring Rate].[All]" allUniqueName="[Table1_3  Status   Hiring Rate].[Hiring Rate].[All]" dimensionUniqueName="[Table1_3  Status   Hiring Rate]" displayFolder="" count="0" memberValueDatatype="5" unbalanced="0"/>
    <cacheHierarchy uniqueName="[Measures].[__XL_Count Table1_3]" caption="__XL_Count Table1_3" measure="1" displayFolder="" measureGroup="Table1_3" count="0" hidden="1"/>
    <cacheHierarchy uniqueName="[Measures].[__XL_Count Table1_3  Status   Hiring Rate]" caption="__XL_Count Table1_3  Status   Hiring Rate" measure="1" displayFolder="" measureGroup="Table1_3  Status   Hiring R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atus]" caption="Count of Status" measure="1" displayFolder="" measureGroup="Table1_3"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Hiring Rate]" caption="Sum of Hiring Rate" measure="1" displayFolder="" measureGroup="Table1_3" count="0" hidden="1">
      <extLst>
        <ext xmlns:x15="http://schemas.microsoft.com/office/spreadsheetml/2010/11/main" uri="{B97F6D7D-B522-45F9-BDA1-12C45D357490}">
          <x15:cacheHierarchy aggregatedColumn="19"/>
        </ext>
      </extLst>
    </cacheHierarchy>
    <cacheHierarchy uniqueName="[Measures].[Sum of Hired]" caption="Sum of Hired" measure="1" displayFolder="" measureGroup="Table1_3"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Hired]" caption="Count of Hired" measure="1" displayFolder="" measureGroup="Table1_3" count="0" hidden="1">
      <extLst>
        <ext xmlns:x15="http://schemas.microsoft.com/office/spreadsheetml/2010/11/main" uri="{B97F6D7D-B522-45F9-BDA1-12C45D357490}">
          <x15:cacheHierarchy aggregatedColumn="9"/>
        </ext>
      </extLst>
    </cacheHierarchy>
    <cacheHierarchy uniqueName="[Measures].[Sum of application_id]" caption="Sum of application_id" measure="1" displayFolder="" measureGroup="Table1" count="0" hidden="1">
      <extLst>
        <ext xmlns:x15="http://schemas.microsoft.com/office/spreadsheetml/2010/11/main" uri="{B97F6D7D-B522-45F9-BDA1-12C45D357490}">
          <x15:cacheHierarchy aggregatedColumn="0"/>
        </ext>
      </extLst>
    </cacheHierarchy>
    <cacheHierarchy uniqueName="[Measures].[Sum of application_id 2]" caption="Sum of application_id 2" measure="1" displayFolder="" measureGroup="Table1_3"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Table1" uniqueName="[Table1]" caption="Table1"/>
    <dimension name="Table1_3" uniqueName="[Table1_3]" caption="Table1_3"/>
    <dimension name="Table1_3  Status   Hiring Rate" uniqueName="[Table1_3  Status   Hiring Rate]" caption="Table1_3  Status   Hiring Rate"/>
  </dimensions>
  <measureGroups count="3">
    <measureGroup name="Table1" caption="Table1"/>
    <measureGroup name="Table1_3" caption="Table1_3"/>
    <measureGroup name="Table1_3  Status   Hiring Rate" caption="Table1_3  Status   Hiring Rat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h khan" refreshedDate="45743.000624189815" backgroundQuery="1" createdVersion="8" refreshedVersion="8" minRefreshableVersion="3" recordCount="0" supportSubquery="1" supportAdvancedDrill="1" xr:uid="{04CBAF7F-1FB4-495D-A3FD-4EBAA933375D}">
  <cacheSource type="external" connectionId="2"/>
  <cacheFields count="2">
    <cacheField name="[Measures].[Sum of Hired]" caption="Sum of Hired" numFmtId="0" hierarchy="38" level="32767"/>
    <cacheField name="[Table1_3].[Time Slots].[Time Slots]" caption="Time Slots" numFmtId="0" hierarchy="15" level="1">
      <sharedItems count="4">
        <s v="Afternoon"/>
        <s v="Evening"/>
        <s v="Morning"/>
        <s v="Night"/>
      </sharedItems>
    </cacheField>
  </cacheFields>
  <cacheHierarchies count="42">
    <cacheHierarchy uniqueName="[Table1].[application_id]" caption="application_id" attribute="1" defaultMemberUniqueName="[Table1].[application_id].[All]" allUniqueName="[Table1].[application_id].[All]" dimensionUniqueName="[Table1]" displayFolder="" count="0" memberValueDatatype="20" unbalanced="0"/>
    <cacheHierarchy uniqueName="[Table1].[Interview Taken on]" caption="Interview Taken on" attribute="1" time="1" defaultMemberUniqueName="[Table1].[Interview Taken on].[All]" allUniqueName="[Table1].[Interview Taken on].[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event_name]" caption="event_name" attribute="1" defaultMemberUniqueName="[Table1].[event_name].[All]" allUniqueName="[Table1].[event_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Post Name]" caption="Post Name" attribute="1" defaultMemberUniqueName="[Table1].[Post Name].[All]" allUniqueName="[Table1].[Post Name].[All]" dimensionUniqueName="[Table1]" displayFolder="" count="0" memberValueDatatype="130" unbalanced="0"/>
    <cacheHierarchy uniqueName="[Table1].[Offered Salary]" caption="Offered Salary" attribute="1" defaultMemberUniqueName="[Table1].[Offered Salary].[All]" allUniqueName="[Table1].[Offered Salary].[All]" dimensionUniqueName="[Table1]" displayFolder="" count="0" memberValueDatatype="20" unbalanced="0"/>
    <cacheHierarchy uniqueName="[Table1_3].[application_id]" caption="application_id" attribute="1" defaultMemberUniqueName="[Table1_3].[application_id].[All]" allUniqueName="[Table1_3].[application_id].[All]" dimensionUniqueName="[Table1_3]" displayFolder="" count="0" memberValueDatatype="20" unbalanced="0"/>
    <cacheHierarchy uniqueName="[Table1_3].[Interview Taken on]" caption="Interview Taken on" attribute="1" time="1" defaultMemberUniqueName="[Table1_3].[Interview Taken on].[All]" allUniqueName="[Table1_3].[Interview Taken on].[All]" dimensionUniqueName="[Table1_3]" displayFolder="" count="0" memberValueDatatype="7" unbalanced="0"/>
    <cacheHierarchy uniqueName="[Table1_3].[Hired]" caption="Hired" attribute="1" defaultMemberUniqueName="[Table1_3].[Hired].[All]" allUniqueName="[Table1_3].[Hired].[All]" dimensionUniqueName="[Table1_3]" displayFolder="" count="0" memberValueDatatype="20" unbalanced="0"/>
    <cacheHierarchy uniqueName="[Table1_3].[Status]" caption="Status" attribute="1" defaultMemberUniqueName="[Table1_3].[Status].[All]" allUniqueName="[Table1_3].[Status].[All]" dimensionUniqueName="[Table1_3]" displayFolder="" count="0" memberValueDatatype="130" unbalanced="0"/>
    <cacheHierarchy uniqueName="[Table1_3].[Gender]" caption="Gender" attribute="1" defaultMemberUniqueName="[Table1_3].[Gender].[All]" allUniqueName="[Table1_3].[Gender].[All]" dimensionUniqueName="[Table1_3]" displayFolder="" count="0" memberValueDatatype="130" unbalanced="0"/>
    <cacheHierarchy uniqueName="[Table1_3].[Department]" caption="Department" attribute="1" defaultMemberUniqueName="[Table1_3].[Department].[All]" allUniqueName="[Table1_3].[Department].[All]" dimensionUniqueName="[Table1_3]" displayFolder="" count="0" memberValueDatatype="130" unbalanced="0"/>
    <cacheHierarchy uniqueName="[Table1_3].[Post Name]" caption="Post Name" attribute="1" defaultMemberUniqueName="[Table1_3].[Post Name].[All]" allUniqueName="[Table1_3].[Post Name].[All]" dimensionUniqueName="[Table1_3]" displayFolder="" count="0" memberValueDatatype="130" unbalanced="0"/>
    <cacheHierarchy uniqueName="[Table1_3].[Offered Salary]" caption="Offered Salary" attribute="1" defaultMemberUniqueName="[Table1_3].[Offered Salary].[All]" allUniqueName="[Table1_3].[Offered Salary].[All]" dimensionUniqueName="[Table1_3]" displayFolder="" count="0" memberValueDatatype="20" unbalanced="0"/>
    <cacheHierarchy uniqueName="[Table1_3].[Time Slots]" caption="Time Slots" attribute="1" defaultMemberUniqueName="[Table1_3].[Time Slots].[All]" allUniqueName="[Table1_3].[Time Slots].[All]" dimensionUniqueName="[Table1_3]" displayFolder="" count="2" memberValueDatatype="130" unbalanced="0">
      <fieldsUsage count="2">
        <fieldUsage x="-1"/>
        <fieldUsage x="1"/>
      </fieldsUsage>
    </cacheHierarchy>
    <cacheHierarchy uniqueName="[Table1_3].[Day of the Week]" caption="Day of the Week" attribute="1" defaultMemberUniqueName="[Table1_3].[Day of the Week].[All]" allUniqueName="[Table1_3].[Day of the Week].[All]" dimensionUniqueName="[Table1_3]" displayFolder="" count="0" memberValueDatatype="130" unbalanced="0"/>
    <cacheHierarchy uniqueName="[Table1_3].[Date of the week]" caption="Date of the week" attribute="1" defaultMemberUniqueName="[Table1_3].[Date of the week].[All]" allUniqueName="[Table1_3].[Date of the week].[All]" dimensionUniqueName="[Table1_3]" displayFolder="" count="0" memberValueDatatype="130" unbalanced="0"/>
    <cacheHierarchy uniqueName="[Table1_3].[Time of the week]" caption="Time of the week" attribute="1" time="1" defaultMemberUniqueName="[Table1_3].[Time of the week].[All]" allUniqueName="[Table1_3].[Time of the week].[All]" dimensionUniqueName="[Table1_3]" displayFolder="" count="0" memberValueDatatype="7" unbalanced="0"/>
    <cacheHierarchy uniqueName="[Table1_3].[Hiring Rate]" caption="Hiring Rate" attribute="1" defaultMemberUniqueName="[Table1_3].[Hiring Rate].[All]" allUniqueName="[Table1_3].[Hiring Rate].[All]" dimensionUniqueName="[Table1_3]" displayFolder="" count="0" memberValueDatatype="5" unbalanced="0"/>
    <cacheHierarchy uniqueName="[Table1_3].[Column1]" caption="Column1" attribute="1" defaultMemberUniqueName="[Table1_3].[Column1].[All]" allUniqueName="[Table1_3].[Column1].[All]" dimensionUniqueName="[Table1_3]" displayFolder="" count="0" memberValueDatatype="130" unbalanced="0"/>
    <cacheHierarchy uniqueName="[Table1_3].[Month]" caption="Month" attribute="1" defaultMemberUniqueName="[Table1_3].[Month].[All]" allUniqueName="[Table1_3].[Month].[All]" dimensionUniqueName="[Table1_3]" displayFolder="" count="0" memberValueDatatype="130" unbalanced="0"/>
    <cacheHierarchy uniqueName="[Table1_3  Status   Hiring Rate].[Status]" caption="Status" attribute="1" defaultMemberUniqueName="[Table1_3  Status   Hiring Rate].[Status].[All]" allUniqueName="[Table1_3  Status   Hiring Rate].[Status].[All]" dimensionUniqueName="[Table1_3  Status   Hiring Rate]" displayFolder="" count="0" memberValueDatatype="130" unbalanced="0"/>
    <cacheHierarchy uniqueName="[Table1_3  Status   Hiring Rate].[Gender]" caption="Gender" attribute="1" defaultMemberUniqueName="[Table1_3  Status   Hiring Rate].[Gender].[All]" allUniqueName="[Table1_3  Status   Hiring Rate].[Gender].[All]" dimensionUniqueName="[Table1_3  Status   Hiring Rate]" displayFolder="" count="0" memberValueDatatype="130" unbalanced="0"/>
    <cacheHierarchy uniqueName="[Table1_3  Status   Hiring Rate].[Department]" caption="Department" attribute="1" defaultMemberUniqueName="[Table1_3  Status   Hiring Rate].[Department].[All]" allUniqueName="[Table1_3  Status   Hiring Rate].[Department].[All]" dimensionUniqueName="[Table1_3  Status   Hiring Rate]" displayFolder="" count="0" memberValueDatatype="130" unbalanced="0"/>
    <cacheHierarchy uniqueName="[Table1_3  Status   Hiring Rate].[Post Name]" caption="Post Name" attribute="1" defaultMemberUniqueName="[Table1_3  Status   Hiring Rate].[Post Name].[All]" allUniqueName="[Table1_3  Status   Hiring Rate].[Post Name].[All]" dimensionUniqueName="[Table1_3  Status   Hiring Rate]" displayFolder="" count="0" memberValueDatatype="130" unbalanced="0"/>
    <cacheHierarchy uniqueName="[Table1_3  Status   Hiring Rate].[Offered Salary]" caption="Offered Salary" attribute="1" defaultMemberUniqueName="[Table1_3  Status   Hiring Rate].[Offered Salary].[All]" allUniqueName="[Table1_3  Status   Hiring Rate].[Offered Salary].[All]" dimensionUniqueName="[Table1_3  Status   Hiring Rate]" displayFolder="" count="0" memberValueDatatype="20" unbalanced="0"/>
    <cacheHierarchy uniqueName="[Table1_3  Status   Hiring Rate].[Time Slots]" caption="Time Slots" attribute="1" defaultMemberUniqueName="[Table1_3  Status   Hiring Rate].[Time Slots].[All]" allUniqueName="[Table1_3  Status   Hiring Rate].[Time Slots].[All]" dimensionUniqueName="[Table1_3  Status   Hiring Rate]" displayFolder="" count="0" memberValueDatatype="130" unbalanced="0"/>
    <cacheHierarchy uniqueName="[Table1_3  Status   Hiring Rate].[Day of the Week]" caption="Day of the Week" attribute="1" defaultMemberUniqueName="[Table1_3  Status   Hiring Rate].[Day of the Week].[All]" allUniqueName="[Table1_3  Status   Hiring Rate].[Day of the Week].[All]" dimensionUniqueName="[Table1_3  Status   Hiring Rate]" displayFolder="" count="0" memberValueDatatype="130" unbalanced="0"/>
    <cacheHierarchy uniqueName="[Table1_3  Status   Hiring Rate].[Date of the week]" caption="Date of the week" attribute="1" defaultMemberUniqueName="[Table1_3  Status   Hiring Rate].[Date of the week].[All]" allUniqueName="[Table1_3  Status   Hiring Rate].[Date of the week].[All]" dimensionUniqueName="[Table1_3  Status   Hiring Rate]" displayFolder="" count="0" memberValueDatatype="130" unbalanced="0"/>
    <cacheHierarchy uniqueName="[Table1_3  Status   Hiring Rate].[Time of the week]" caption="Time of the week" attribute="1" time="1" defaultMemberUniqueName="[Table1_3  Status   Hiring Rate].[Time of the week].[All]" allUniqueName="[Table1_3  Status   Hiring Rate].[Time of the week].[All]" dimensionUniqueName="[Table1_3  Status   Hiring Rate]" displayFolder="" count="0" memberValueDatatype="7" unbalanced="0"/>
    <cacheHierarchy uniqueName="[Table1_3  Status   Hiring Rate].[Hiring Rate]" caption="Hiring Rate" attribute="1" defaultMemberUniqueName="[Table1_3  Status   Hiring Rate].[Hiring Rate].[All]" allUniqueName="[Table1_3  Status   Hiring Rate].[Hiring Rate].[All]" dimensionUniqueName="[Table1_3  Status   Hiring Rate]" displayFolder="" count="0" memberValueDatatype="5" unbalanced="0"/>
    <cacheHierarchy uniqueName="[Measures].[__XL_Count Table1_3]" caption="__XL_Count Table1_3" measure="1" displayFolder="" measureGroup="Table1_3" count="0" hidden="1"/>
    <cacheHierarchy uniqueName="[Measures].[__XL_Count Table1_3  Status   Hiring Rate]" caption="__XL_Count Table1_3  Status   Hiring Rate" measure="1" displayFolder="" measureGroup="Table1_3  Status   Hiring R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atus]" caption="Count of Status" measure="1" displayFolder="" measureGroup="Table1_3" count="0" hidden="1">
      <extLst>
        <ext xmlns:x15="http://schemas.microsoft.com/office/spreadsheetml/2010/11/main" uri="{B97F6D7D-B522-45F9-BDA1-12C45D357490}">
          <x15:cacheHierarchy aggregatedColumn="10"/>
        </ext>
      </extLst>
    </cacheHierarchy>
    <cacheHierarchy uniqueName="[Measures].[Sum of Hiring Rate]" caption="Sum of Hiring Rate" measure="1" displayFolder="" measureGroup="Table1_3" count="0" hidden="1">
      <extLst>
        <ext xmlns:x15="http://schemas.microsoft.com/office/spreadsheetml/2010/11/main" uri="{B97F6D7D-B522-45F9-BDA1-12C45D357490}">
          <x15:cacheHierarchy aggregatedColumn="19"/>
        </ext>
      </extLst>
    </cacheHierarchy>
    <cacheHierarchy uniqueName="[Measures].[Sum of Hired]" caption="Sum of Hired" measure="1" displayFolder="" measureGroup="Table1_3"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Hired]" caption="Count of Hired" measure="1" displayFolder="" measureGroup="Table1_3" count="0" hidden="1">
      <extLst>
        <ext xmlns:x15="http://schemas.microsoft.com/office/spreadsheetml/2010/11/main" uri="{B97F6D7D-B522-45F9-BDA1-12C45D357490}">
          <x15:cacheHierarchy aggregatedColumn="9"/>
        </ext>
      </extLst>
    </cacheHierarchy>
    <cacheHierarchy uniqueName="[Measures].[Sum of application_id]" caption="Sum of application_id" measure="1" displayFolder="" measureGroup="Table1" count="0" hidden="1">
      <extLst>
        <ext xmlns:x15="http://schemas.microsoft.com/office/spreadsheetml/2010/11/main" uri="{B97F6D7D-B522-45F9-BDA1-12C45D357490}">
          <x15:cacheHierarchy aggregatedColumn="0"/>
        </ext>
      </extLst>
    </cacheHierarchy>
    <cacheHierarchy uniqueName="[Measures].[Sum of application_id 2]" caption="Sum of application_id 2" measure="1" displayFolder="" measureGroup="Table1_3"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Table1" uniqueName="[Table1]" caption="Table1"/>
    <dimension name="Table1_3" uniqueName="[Table1_3]" caption="Table1_3"/>
    <dimension name="Table1_3  Status   Hiring Rate" uniqueName="[Table1_3  Status   Hiring Rate]" caption="Table1_3  Status   Hiring Rate"/>
  </dimensions>
  <measureGroups count="3">
    <measureGroup name="Table1" caption="Table1"/>
    <measureGroup name="Table1_3" caption="Table1_3"/>
    <measureGroup name="Table1_3  Status   Hiring Rate" caption="Table1_3  Status   Hiring Rat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lah khan" refreshedDate="45743.000625115739" backgroundQuery="1" createdVersion="8" refreshedVersion="8" minRefreshableVersion="3" recordCount="0" supportSubquery="1" supportAdvancedDrill="1" xr:uid="{DBEFC259-FF83-4524-8B38-140042803834}">
  <cacheSource type="external" connectionId="2"/>
  <cacheFields count="2">
    <cacheField name="[Table1_3].[Date of the week].[Date of the week]" caption="Date of the week" numFmtId="0" hierarchy="17" level="1">
      <sharedItems count="123">
        <s v="2014-05-01"/>
        <s v="2014-05-02"/>
        <s v="2014-05-03"/>
        <s v="2014-05-04"/>
        <s v="2014-05-05"/>
        <s v="2014-05-06"/>
        <s v="2014-05-07"/>
        <s v="2014-05-08"/>
        <s v="2014-05-09"/>
        <s v="2014-05-10"/>
        <s v="2014-05-11"/>
        <s v="2014-05-12"/>
        <s v="2014-05-13"/>
        <s v="2014-05-14"/>
        <s v="2014-05-15"/>
        <s v="2014-05-16"/>
        <s v="2014-05-17"/>
        <s v="2014-05-18"/>
        <s v="2014-05-19"/>
        <s v="2014-05-20"/>
        <s v="2014-05-21"/>
        <s v="2014-05-22"/>
        <s v="2014-05-23"/>
        <s v="2014-05-24"/>
        <s v="2014-05-25"/>
        <s v="2014-05-26"/>
        <s v="2014-05-27"/>
        <s v="2014-05-28"/>
        <s v="2014-05-29"/>
        <s v="2014-05-30"/>
        <s v="2014-05-31"/>
        <s v="2014-06-01"/>
        <s v="2014-06-02"/>
        <s v="2014-06-03"/>
        <s v="2014-06-04"/>
        <s v="2014-06-05"/>
        <s v="2014-06-06"/>
        <s v="2014-06-07"/>
        <s v="2014-06-08"/>
        <s v="2014-06-09"/>
        <s v="2014-06-10"/>
        <s v="2014-06-11"/>
        <s v="2014-06-12"/>
        <s v="2014-06-13"/>
        <s v="2014-06-14"/>
        <s v="2014-06-15"/>
        <s v="2014-06-16"/>
        <s v="2014-06-17"/>
        <s v="2014-06-18"/>
        <s v="2014-06-19"/>
        <s v="2014-06-20"/>
        <s v="2014-06-21"/>
        <s v="2014-06-22"/>
        <s v="2014-06-23"/>
        <s v="2014-06-24"/>
        <s v="2014-06-25"/>
        <s v="2014-06-26"/>
        <s v="2014-06-27"/>
        <s v="2014-06-28"/>
        <s v="2014-06-29"/>
        <s v="2014-06-30"/>
        <s v="2014-07-01"/>
        <s v="2014-07-02"/>
        <s v="2014-07-03"/>
        <s v="2014-07-04"/>
        <s v="2014-07-05"/>
        <s v="2014-07-06"/>
        <s v="2014-07-07"/>
        <s v="2014-07-08"/>
        <s v="2014-07-09"/>
        <s v="2014-07-10"/>
        <s v="2014-07-11"/>
        <s v="2014-07-12"/>
        <s v="2014-07-13"/>
        <s v="2014-07-14"/>
        <s v="2014-07-15"/>
        <s v="2014-07-16"/>
        <s v="2014-07-17"/>
        <s v="2014-07-18"/>
        <s v="2014-07-19"/>
        <s v="2014-07-20"/>
        <s v="2014-07-21"/>
        <s v="2014-07-22"/>
        <s v="2014-07-23"/>
        <s v="2014-07-24"/>
        <s v="2014-07-25"/>
        <s v="2014-07-26"/>
        <s v="2014-07-27"/>
        <s v="2014-07-28"/>
        <s v="2014-07-29"/>
        <s v="2014-07-30"/>
        <s v="2014-07-31"/>
        <s v="2014-08-01"/>
        <s v="2014-08-02"/>
        <s v="2014-08-03"/>
        <s v="2014-08-04"/>
        <s v="2014-08-05"/>
        <s v="2014-08-06"/>
        <s v="2014-08-07"/>
        <s v="2014-08-08"/>
        <s v="2014-08-09"/>
        <s v="2014-08-10"/>
        <s v="2014-08-11"/>
        <s v="2014-08-12"/>
        <s v="2014-08-13"/>
        <s v="2014-08-14"/>
        <s v="2014-08-15"/>
        <s v="2014-08-16"/>
        <s v="2014-08-17"/>
        <s v="2014-08-18"/>
        <s v="2014-08-19"/>
        <s v="2014-08-20"/>
        <s v="2014-08-21"/>
        <s v="2014-08-22"/>
        <s v="2014-08-23"/>
        <s v="2014-08-24"/>
        <s v="2014-08-25"/>
        <s v="2014-08-26"/>
        <s v="2014-08-27"/>
        <s v="2014-08-28"/>
        <s v="2014-08-29"/>
        <s v="2014-08-30"/>
        <s v="2014-08-31"/>
      </sharedItems>
    </cacheField>
    <cacheField name="[Measures].[Sum of Hired]" caption="Sum of Hired" numFmtId="0" hierarchy="38" level="32767"/>
  </cacheFields>
  <cacheHierarchies count="42">
    <cacheHierarchy uniqueName="[Table1].[application_id]" caption="application_id" attribute="1" defaultMemberUniqueName="[Table1].[application_id].[All]" allUniqueName="[Table1].[application_id].[All]" dimensionUniqueName="[Table1]" displayFolder="" count="0" memberValueDatatype="20" unbalanced="0"/>
    <cacheHierarchy uniqueName="[Table1].[Interview Taken on]" caption="Interview Taken on" attribute="1" time="1" defaultMemberUniqueName="[Table1].[Interview Taken on].[All]" allUniqueName="[Table1].[Interview Taken on].[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event_name]" caption="event_name" attribute="1" defaultMemberUniqueName="[Table1].[event_name].[All]" allUniqueName="[Table1].[event_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Post Name]" caption="Post Name" attribute="1" defaultMemberUniqueName="[Table1].[Post Name].[All]" allUniqueName="[Table1].[Post Name].[All]" dimensionUniqueName="[Table1]" displayFolder="" count="0" memberValueDatatype="130" unbalanced="0"/>
    <cacheHierarchy uniqueName="[Table1].[Offered Salary]" caption="Offered Salary" attribute="1" defaultMemberUniqueName="[Table1].[Offered Salary].[All]" allUniqueName="[Table1].[Offered Salary].[All]" dimensionUniqueName="[Table1]" displayFolder="" count="0" memberValueDatatype="20" unbalanced="0"/>
    <cacheHierarchy uniqueName="[Table1_3].[application_id]" caption="application_id" attribute="1" defaultMemberUniqueName="[Table1_3].[application_id].[All]" allUniqueName="[Table1_3].[application_id].[All]" dimensionUniqueName="[Table1_3]" displayFolder="" count="0" memberValueDatatype="20" unbalanced="0"/>
    <cacheHierarchy uniqueName="[Table1_3].[Interview Taken on]" caption="Interview Taken on" attribute="1" time="1" defaultMemberUniqueName="[Table1_3].[Interview Taken on].[All]" allUniqueName="[Table1_3].[Interview Taken on].[All]" dimensionUniqueName="[Table1_3]" displayFolder="" count="0" memberValueDatatype="7" unbalanced="0"/>
    <cacheHierarchy uniqueName="[Table1_3].[Hired]" caption="Hired" attribute="1" defaultMemberUniqueName="[Table1_3].[Hired].[All]" allUniqueName="[Table1_3].[Hired].[All]" dimensionUniqueName="[Table1_3]" displayFolder="" count="0" memberValueDatatype="20" unbalanced="0"/>
    <cacheHierarchy uniqueName="[Table1_3].[Status]" caption="Status" attribute="1" defaultMemberUniqueName="[Table1_3].[Status].[All]" allUniqueName="[Table1_3].[Status].[All]" dimensionUniqueName="[Table1_3]" displayFolder="" count="0" memberValueDatatype="130" unbalanced="0"/>
    <cacheHierarchy uniqueName="[Table1_3].[Gender]" caption="Gender" attribute="1" defaultMemberUniqueName="[Table1_3].[Gender].[All]" allUniqueName="[Table1_3].[Gender].[All]" dimensionUniqueName="[Table1_3]" displayFolder="" count="0" memberValueDatatype="130" unbalanced="0"/>
    <cacheHierarchy uniqueName="[Table1_3].[Department]" caption="Department" attribute="1" defaultMemberUniqueName="[Table1_3].[Department].[All]" allUniqueName="[Table1_3].[Department].[All]" dimensionUniqueName="[Table1_3]" displayFolder="" count="0" memberValueDatatype="130" unbalanced="0"/>
    <cacheHierarchy uniqueName="[Table1_3].[Post Name]" caption="Post Name" attribute="1" defaultMemberUniqueName="[Table1_3].[Post Name].[All]" allUniqueName="[Table1_3].[Post Name].[All]" dimensionUniqueName="[Table1_3]" displayFolder="" count="0" memberValueDatatype="130" unbalanced="0"/>
    <cacheHierarchy uniqueName="[Table1_3].[Offered Salary]" caption="Offered Salary" attribute="1" defaultMemberUniqueName="[Table1_3].[Offered Salary].[All]" allUniqueName="[Table1_3].[Offered Salary].[All]" dimensionUniqueName="[Table1_3]" displayFolder="" count="0" memberValueDatatype="20" unbalanced="0"/>
    <cacheHierarchy uniqueName="[Table1_3].[Time Slots]" caption="Time Slots" attribute="1" defaultMemberUniqueName="[Table1_3].[Time Slots].[All]" allUniqueName="[Table1_3].[Time Slots].[All]" dimensionUniqueName="[Table1_3]" displayFolder="" count="0" memberValueDatatype="130" unbalanced="0"/>
    <cacheHierarchy uniqueName="[Table1_3].[Day of the Week]" caption="Day of the Week" attribute="1" defaultMemberUniqueName="[Table1_3].[Day of the Week].[All]" allUniqueName="[Table1_3].[Day of the Week].[All]" dimensionUniqueName="[Table1_3]" displayFolder="" count="0" memberValueDatatype="130" unbalanced="0"/>
    <cacheHierarchy uniqueName="[Table1_3].[Date of the week]" caption="Date of the week" attribute="1" defaultMemberUniqueName="[Table1_3].[Date of the week].[All]" allUniqueName="[Table1_3].[Date of the week].[All]" dimensionUniqueName="[Table1_3]" displayFolder="" count="2" memberValueDatatype="130" unbalanced="0">
      <fieldsUsage count="2">
        <fieldUsage x="-1"/>
        <fieldUsage x="0"/>
      </fieldsUsage>
    </cacheHierarchy>
    <cacheHierarchy uniqueName="[Table1_3].[Time of the week]" caption="Time of the week" attribute="1" time="1" defaultMemberUniqueName="[Table1_3].[Time of the week].[All]" allUniqueName="[Table1_3].[Time of the week].[All]" dimensionUniqueName="[Table1_3]" displayFolder="" count="0" memberValueDatatype="7" unbalanced="0"/>
    <cacheHierarchy uniqueName="[Table1_3].[Hiring Rate]" caption="Hiring Rate" attribute="1" defaultMemberUniqueName="[Table1_3].[Hiring Rate].[All]" allUniqueName="[Table1_3].[Hiring Rate].[All]" dimensionUniqueName="[Table1_3]" displayFolder="" count="0" memberValueDatatype="5" unbalanced="0"/>
    <cacheHierarchy uniqueName="[Table1_3].[Column1]" caption="Column1" attribute="1" defaultMemberUniqueName="[Table1_3].[Column1].[All]" allUniqueName="[Table1_3].[Column1].[All]" dimensionUniqueName="[Table1_3]" displayFolder="" count="0" memberValueDatatype="130" unbalanced="0"/>
    <cacheHierarchy uniqueName="[Table1_3].[Month]" caption="Month" attribute="1" defaultMemberUniqueName="[Table1_3].[Month].[All]" allUniqueName="[Table1_3].[Month].[All]" dimensionUniqueName="[Table1_3]" displayFolder="" count="0" memberValueDatatype="130" unbalanced="0"/>
    <cacheHierarchy uniqueName="[Table1_3  Status   Hiring Rate].[Status]" caption="Status" attribute="1" defaultMemberUniqueName="[Table1_3  Status   Hiring Rate].[Status].[All]" allUniqueName="[Table1_3  Status   Hiring Rate].[Status].[All]" dimensionUniqueName="[Table1_3  Status   Hiring Rate]" displayFolder="" count="0" memberValueDatatype="130" unbalanced="0"/>
    <cacheHierarchy uniqueName="[Table1_3  Status   Hiring Rate].[Gender]" caption="Gender" attribute="1" defaultMemberUniqueName="[Table1_3  Status   Hiring Rate].[Gender].[All]" allUniqueName="[Table1_3  Status   Hiring Rate].[Gender].[All]" dimensionUniqueName="[Table1_3  Status   Hiring Rate]" displayFolder="" count="0" memberValueDatatype="130" unbalanced="0"/>
    <cacheHierarchy uniqueName="[Table1_3  Status   Hiring Rate].[Department]" caption="Department" attribute="1" defaultMemberUniqueName="[Table1_3  Status   Hiring Rate].[Department].[All]" allUniqueName="[Table1_3  Status   Hiring Rate].[Department].[All]" dimensionUniqueName="[Table1_3  Status   Hiring Rate]" displayFolder="" count="0" memberValueDatatype="130" unbalanced="0"/>
    <cacheHierarchy uniqueName="[Table1_3  Status   Hiring Rate].[Post Name]" caption="Post Name" attribute="1" defaultMemberUniqueName="[Table1_3  Status   Hiring Rate].[Post Name].[All]" allUniqueName="[Table1_3  Status   Hiring Rate].[Post Name].[All]" dimensionUniqueName="[Table1_3  Status   Hiring Rate]" displayFolder="" count="0" memberValueDatatype="130" unbalanced="0"/>
    <cacheHierarchy uniqueName="[Table1_3  Status   Hiring Rate].[Offered Salary]" caption="Offered Salary" attribute="1" defaultMemberUniqueName="[Table1_3  Status   Hiring Rate].[Offered Salary].[All]" allUniqueName="[Table1_3  Status   Hiring Rate].[Offered Salary].[All]" dimensionUniqueName="[Table1_3  Status   Hiring Rate]" displayFolder="" count="0" memberValueDatatype="20" unbalanced="0"/>
    <cacheHierarchy uniqueName="[Table1_3  Status   Hiring Rate].[Time Slots]" caption="Time Slots" attribute="1" defaultMemberUniqueName="[Table1_3  Status   Hiring Rate].[Time Slots].[All]" allUniqueName="[Table1_3  Status   Hiring Rate].[Time Slots].[All]" dimensionUniqueName="[Table1_3  Status   Hiring Rate]" displayFolder="" count="0" memberValueDatatype="130" unbalanced="0"/>
    <cacheHierarchy uniqueName="[Table1_3  Status   Hiring Rate].[Day of the Week]" caption="Day of the Week" attribute="1" defaultMemberUniqueName="[Table1_3  Status   Hiring Rate].[Day of the Week].[All]" allUniqueName="[Table1_3  Status   Hiring Rate].[Day of the Week].[All]" dimensionUniqueName="[Table1_3  Status   Hiring Rate]" displayFolder="" count="0" memberValueDatatype="130" unbalanced="0"/>
    <cacheHierarchy uniqueName="[Table1_3  Status   Hiring Rate].[Date of the week]" caption="Date of the week" attribute="1" defaultMemberUniqueName="[Table1_3  Status   Hiring Rate].[Date of the week].[All]" allUniqueName="[Table1_3  Status   Hiring Rate].[Date of the week].[All]" dimensionUniqueName="[Table1_3  Status   Hiring Rate]" displayFolder="" count="0" memberValueDatatype="130" unbalanced="0"/>
    <cacheHierarchy uniqueName="[Table1_3  Status   Hiring Rate].[Time of the week]" caption="Time of the week" attribute="1" time="1" defaultMemberUniqueName="[Table1_3  Status   Hiring Rate].[Time of the week].[All]" allUniqueName="[Table1_3  Status   Hiring Rate].[Time of the week].[All]" dimensionUniqueName="[Table1_3  Status   Hiring Rate]" displayFolder="" count="0" memberValueDatatype="7" unbalanced="0"/>
    <cacheHierarchy uniqueName="[Table1_3  Status   Hiring Rate].[Hiring Rate]" caption="Hiring Rate" attribute="1" defaultMemberUniqueName="[Table1_3  Status   Hiring Rate].[Hiring Rate].[All]" allUniqueName="[Table1_3  Status   Hiring Rate].[Hiring Rate].[All]" dimensionUniqueName="[Table1_3  Status   Hiring Rate]" displayFolder="" count="0" memberValueDatatype="5" unbalanced="0"/>
    <cacheHierarchy uniqueName="[Measures].[__XL_Count Table1_3]" caption="__XL_Count Table1_3" measure="1" displayFolder="" measureGroup="Table1_3" count="0" hidden="1"/>
    <cacheHierarchy uniqueName="[Measures].[__XL_Count Table1_3  Status   Hiring Rate]" caption="__XL_Count Table1_3  Status   Hiring Rate" measure="1" displayFolder="" measureGroup="Table1_3  Status   Hiring R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atus]" caption="Count of Status" measure="1" displayFolder="" measureGroup="Table1_3" count="0" hidden="1">
      <extLst>
        <ext xmlns:x15="http://schemas.microsoft.com/office/spreadsheetml/2010/11/main" uri="{B97F6D7D-B522-45F9-BDA1-12C45D357490}">
          <x15:cacheHierarchy aggregatedColumn="10"/>
        </ext>
      </extLst>
    </cacheHierarchy>
    <cacheHierarchy uniqueName="[Measures].[Sum of Hiring Rate]" caption="Sum of Hiring Rate" measure="1" displayFolder="" measureGroup="Table1_3" count="0" hidden="1">
      <extLst>
        <ext xmlns:x15="http://schemas.microsoft.com/office/spreadsheetml/2010/11/main" uri="{B97F6D7D-B522-45F9-BDA1-12C45D357490}">
          <x15:cacheHierarchy aggregatedColumn="19"/>
        </ext>
      </extLst>
    </cacheHierarchy>
    <cacheHierarchy uniqueName="[Measures].[Sum of Hired]" caption="Sum of Hired" measure="1" displayFolder="" measureGroup="Table1_3"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Hired]" caption="Count of Hired" measure="1" displayFolder="" measureGroup="Table1_3" count="0" hidden="1">
      <extLst>
        <ext xmlns:x15="http://schemas.microsoft.com/office/spreadsheetml/2010/11/main" uri="{B97F6D7D-B522-45F9-BDA1-12C45D357490}">
          <x15:cacheHierarchy aggregatedColumn="9"/>
        </ext>
      </extLst>
    </cacheHierarchy>
    <cacheHierarchy uniqueName="[Measures].[Sum of application_id]" caption="Sum of application_id" measure="1" displayFolder="" measureGroup="Table1" count="0" hidden="1">
      <extLst>
        <ext xmlns:x15="http://schemas.microsoft.com/office/spreadsheetml/2010/11/main" uri="{B97F6D7D-B522-45F9-BDA1-12C45D357490}">
          <x15:cacheHierarchy aggregatedColumn="0"/>
        </ext>
      </extLst>
    </cacheHierarchy>
    <cacheHierarchy uniqueName="[Measures].[Sum of application_id 2]" caption="Sum of application_id 2" measure="1" displayFolder="" measureGroup="Table1_3"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Table1" uniqueName="[Table1]" caption="Table1"/>
    <dimension name="Table1_3" uniqueName="[Table1_3]" caption="Table1_3"/>
    <dimension name="Table1_3  Status   Hiring Rate" uniqueName="[Table1_3  Status   Hiring Rate]" caption="Table1_3  Status   Hiring Rate"/>
  </dimensions>
  <measureGroups count="3">
    <measureGroup name="Table1" caption="Table1"/>
    <measureGroup name="Table1_3" caption="Table1_3"/>
    <measureGroup name="Table1_3  Status   Hiring Rate" caption="Table1_3  Status   Hiring Rat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lah khan" refreshedDate="45743.000634490738" createdVersion="8" refreshedVersion="8" minRefreshableVersion="3" recordCount="7168" xr:uid="{22388920-AFC2-471D-8052-EF18C3C4856D}">
  <cacheSource type="worksheet">
    <worksheetSource name="Table1_3[[Status]:[Hiring Rate]]"/>
  </cacheSource>
  <cacheFields count="10">
    <cacheField name="Status" numFmtId="0">
      <sharedItems/>
    </cacheField>
    <cacheField name="Gender" numFmtId="0">
      <sharedItems/>
    </cacheField>
    <cacheField name="Department" numFmtId="0">
      <sharedItems/>
    </cacheField>
    <cacheField name="Post Name" numFmtId="0">
      <sharedItems count="16">
        <s v="c8"/>
        <s v="c5"/>
        <s v="i4"/>
        <s v="Other"/>
        <s v="i7"/>
        <s v="n10"/>
        <s v="b9"/>
        <s v="i5"/>
        <s v="i1"/>
        <s v="i6"/>
        <s v="m6"/>
        <s v="m7"/>
        <s v="c10"/>
        <s v="c9"/>
        <s v="n9"/>
        <s v="n6"/>
      </sharedItems>
    </cacheField>
    <cacheField name="Offered Salary" numFmtId="0">
      <sharedItems containsSemiMixedTypes="0" containsString="0" containsNumber="1" containsInteger="1" minValue="0" maxValue="400000"/>
    </cacheField>
    <cacheField name="Time Slots" numFmtId="0">
      <sharedItems/>
    </cacheField>
    <cacheField name="Day of the Week" numFmtId="0">
      <sharedItems/>
    </cacheField>
    <cacheField name="Date of the week" numFmtId="0">
      <sharedItems/>
    </cacheField>
    <cacheField name="Time of the week" numFmtId="22">
      <sharedItems containsSemiMixedTypes="0" containsNonDate="0" containsDate="1" containsString="0" minDate="1899-12-30T00:00:00" maxDate="1899-12-30T23:59:00"/>
    </cacheField>
    <cacheField name="Hiring Rate" numFmtId="10">
      <sharedItems containsSemiMixedTypes="0" containsString="0" containsNumber="1" minValue="0.6552734375" maxValue="0.655273437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bdullah khan" refreshedDate="45748.728636921296" createdVersion="8" refreshedVersion="8" minRefreshableVersion="3" recordCount="7168" xr:uid="{BB9DE698-D85A-4D94-B603-89745F3EC846}">
  <cacheSource type="worksheet">
    <worksheetSource name="Table1_3"/>
  </cacheSource>
  <cacheFields count="15">
    <cacheField name="application_id" numFmtId="0">
      <sharedItems containsSemiMixedTypes="0" containsString="0" containsNumber="1" containsInteger="1" minValue="12073" maxValue="999936"/>
    </cacheField>
    <cacheField name="Interview Taken on" numFmtId="22">
      <sharedItems containsSemiMixedTypes="0" containsNonDate="0" containsDate="1" containsString="0" minDate="2014-05-01T03:38:00" maxDate="2014-08-31T20:58:00"/>
    </cacheField>
    <cacheField name="Hired" numFmtId="0">
      <sharedItems containsSemiMixedTypes="0" containsString="0" containsNumber="1" containsInteger="1" minValue="0" maxValue="1"/>
    </cacheField>
    <cacheField name="Status" numFmtId="0">
      <sharedItems count="2">
        <s v="Hired"/>
        <s v="Rejected"/>
      </sharedItems>
    </cacheField>
    <cacheField name="Gender" numFmtId="0">
      <sharedItems count="3">
        <s v="Male"/>
        <s v="Female"/>
        <s v="Don't want to say"/>
      </sharedItems>
    </cacheField>
    <cacheField name="Department" numFmtId="0">
      <sharedItems count="17">
        <s v="Service"/>
        <s v="Operations"/>
        <s v="Sales"/>
        <s v="Finance"/>
        <s v="Production"/>
        <s v="Purchase"/>
        <s v="Marketing"/>
        <s v="General Management"/>
        <s v="Human Resource"/>
        <s v="Service Department" u="1"/>
        <s v="Operations Department" u="1"/>
        <s v="Sales Department" u="1"/>
        <s v="Finance Department" u="1"/>
        <s v="Production Department" u="1"/>
        <s v="Purchase Department" u="1"/>
        <s v="Marketing Department" u="1"/>
        <s v="Human Resource Department" u="1"/>
      </sharedItems>
    </cacheField>
    <cacheField name="Post Name" numFmtId="0">
      <sharedItems count="16">
        <s v="c8"/>
        <s v="c5"/>
        <s v="i4"/>
        <s v="Other"/>
        <s v="i7"/>
        <s v="n10"/>
        <s v="b9"/>
        <s v="i5"/>
        <s v="i1"/>
        <s v="i6"/>
        <s v="m6"/>
        <s v="m7"/>
        <s v="c10"/>
        <s v="c9"/>
        <s v="n9"/>
        <s v="n6"/>
      </sharedItems>
    </cacheField>
    <cacheField name="Offered Salary" numFmtId="0">
      <sharedItems containsSemiMixedTypes="0" containsString="0" containsNumber="1" containsInteger="1" minValue="0" maxValue="400000"/>
    </cacheField>
    <cacheField name="Time Slots" numFmtId="0">
      <sharedItems/>
    </cacheField>
    <cacheField name="Day of the Week" numFmtId="0">
      <sharedItems/>
    </cacheField>
    <cacheField name="Date of the week" numFmtId="0">
      <sharedItems/>
    </cacheField>
    <cacheField name="Time of the week" numFmtId="22">
      <sharedItems containsSemiMixedTypes="0" containsNonDate="0" containsDate="1" containsString="0" minDate="1899-12-30T00:00:00" maxDate="1899-12-30T23:59:00"/>
    </cacheField>
    <cacheField name="Hiring Rate" numFmtId="10">
      <sharedItems containsSemiMixedTypes="0" containsString="0" containsNumber="1" minValue="0.6552734375" maxValue="0.6552734375"/>
    </cacheField>
    <cacheField name="Column1" numFmtId="14">
      <sharedItems containsDate="1" containsMixedTypes="1" minDate="2014-05-16T06:56:00" maxDate="2014-09-15T19:58:00"/>
    </cacheField>
    <cacheField name="Month" numFmtId="0">
      <sharedItems count="4">
        <s v="May"/>
        <s v="Jun"/>
        <s v="Jul"/>
        <s v="Aug"/>
      </sharedItems>
    </cacheField>
  </cacheFields>
  <extLst>
    <ext xmlns:x14="http://schemas.microsoft.com/office/spreadsheetml/2009/9/main" uri="{725AE2AE-9491-48be-B2B4-4EB974FC3084}">
      <x14:pivotCacheDefinition pivotCacheId="266406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68">
  <r>
    <s v="Hired"/>
    <s v="Male"/>
    <s v="Service"/>
    <x v="0"/>
    <n v="56553"/>
    <s v="Morning"/>
    <s v="Thu"/>
    <s v="2014-05-01"/>
    <d v="1899-12-30T11:40:00"/>
    <n v="0.6552734375"/>
  </r>
  <r>
    <s v="Hired"/>
    <s v="Female"/>
    <s v="Service"/>
    <x v="1"/>
    <n v="22075"/>
    <s v="Morning"/>
    <s v="Tue"/>
    <s v="2014-05-06"/>
    <d v="1899-12-30T08:08:00"/>
    <n v="0.6552734375"/>
  </r>
  <r>
    <s v="Rejected"/>
    <s v="Male"/>
    <s v="Service"/>
    <x v="1"/>
    <n v="70069"/>
    <s v="Morning"/>
    <s v="Tue"/>
    <s v="2014-05-06"/>
    <d v="1899-12-30T08:08:00"/>
    <n v="0.6552734375"/>
  </r>
  <r>
    <s v="Rejected"/>
    <s v="Female"/>
    <s v="Operations"/>
    <x v="2"/>
    <n v="3207"/>
    <s v="Afternoon"/>
    <s v="Fri"/>
    <s v="2014-05-02"/>
    <d v="1899-12-30T16:28:00"/>
    <n v="0.6552734375"/>
  </r>
  <r>
    <s v="Hired"/>
    <s v="Male"/>
    <s v="Operations"/>
    <x v="2"/>
    <n v="29668"/>
    <s v="Afternoon"/>
    <s v="Fri"/>
    <s v="2014-05-02"/>
    <d v="1899-12-30T16:32:00"/>
    <n v="0.6552734375"/>
  </r>
  <r>
    <s v="Hired"/>
    <s v="Male"/>
    <s v="Sales"/>
    <x v="3"/>
    <n v="85914"/>
    <s v="Morning"/>
    <s v="Thu"/>
    <s v="2014-05-01"/>
    <d v="1899-12-30T07:44:00"/>
    <n v="0.6552734375"/>
  </r>
  <r>
    <s v="Rejected"/>
    <s v="Male"/>
    <s v="Sales"/>
    <x v="4"/>
    <n v="69904"/>
    <s v="Afternoon"/>
    <s v="Tue"/>
    <s v="2014-05-06"/>
    <d v="1899-12-30T16:27:00"/>
    <n v="0.6552734375"/>
  </r>
  <r>
    <s v="Rejected"/>
    <s v="Male"/>
    <s v="Sales"/>
    <x v="4"/>
    <n v="11758"/>
    <s v="Afternoon"/>
    <s v="Fri"/>
    <s v="2014-05-09"/>
    <d v="1899-12-30T13:17:00"/>
    <n v="0.6552734375"/>
  </r>
  <r>
    <s v="Hired"/>
    <s v="Female"/>
    <s v="Service"/>
    <x v="2"/>
    <n v="15156"/>
    <s v="Afternoon"/>
    <s v="Fri"/>
    <s v="2014-05-02"/>
    <d v="1899-12-30T13:09:00"/>
    <n v="0.6552734375"/>
  </r>
  <r>
    <s v="Rejected"/>
    <s v="Female"/>
    <s v="Service"/>
    <x v="2"/>
    <n v="49515"/>
    <s v="Afternoon"/>
    <s v="Fri"/>
    <s v="2014-05-02"/>
    <d v="1899-12-30T13:11:00"/>
    <n v="0.6552734375"/>
  </r>
  <r>
    <s v="Rejected"/>
    <s v="Male"/>
    <s v="Service"/>
    <x v="5"/>
    <n v="26990"/>
    <s v="Morning"/>
    <s v="Thu"/>
    <s v="2014-05-01"/>
    <d v="1899-12-30T09:00:00"/>
    <n v="0.6552734375"/>
  </r>
  <r>
    <s v="Hired"/>
    <s v="Female"/>
    <s v="Service"/>
    <x v="6"/>
    <n v="200000"/>
    <s v="Morning"/>
    <s v="Wed"/>
    <s v="2014-05-07"/>
    <d v="1899-12-30T10:48:00"/>
    <n v="0.6552734375"/>
  </r>
  <r>
    <s v="Hired"/>
    <s v="Male"/>
    <s v="Service"/>
    <x v="6"/>
    <n v="86787"/>
    <s v="Morning"/>
    <s v="Wed"/>
    <s v="2014-05-07"/>
    <d v="1899-12-30T10:50:00"/>
    <n v="0.6552734375"/>
  </r>
  <r>
    <s v="Hired"/>
    <s v="Male"/>
    <s v="Finance"/>
    <x v="6"/>
    <n v="2308"/>
    <s v="Morning"/>
    <s v="Thu"/>
    <s v="2014-05-15"/>
    <d v="1899-12-30T09:31:00"/>
    <n v="0.6552734375"/>
  </r>
  <r>
    <s v="Hired"/>
    <s v="Female"/>
    <s v="Service"/>
    <x v="4"/>
    <n v="56688"/>
    <s v="Afternoon"/>
    <s v="Fri"/>
    <s v="2014-05-09"/>
    <d v="1899-12-30T12:48:00"/>
    <n v="0.6552734375"/>
  </r>
  <r>
    <s v="Hired"/>
    <s v="Don't want to say"/>
    <s v="Service"/>
    <x v="4"/>
    <n v="81757"/>
    <s v="Afternoon"/>
    <s v="Fri"/>
    <s v="2014-05-09"/>
    <d v="1899-12-30T12:48:00"/>
    <n v="0.6552734375"/>
  </r>
  <r>
    <s v="Hired"/>
    <s v="Male"/>
    <s v="Service"/>
    <x v="7"/>
    <n v="15134"/>
    <s v="Morning"/>
    <s v="Fri"/>
    <s v="2014-05-02"/>
    <d v="1899-12-30T08:07:00"/>
    <n v="0.6552734375"/>
  </r>
  <r>
    <s v="Rejected"/>
    <s v="Don't want to say"/>
    <s v="Service"/>
    <x v="7"/>
    <n v="100"/>
    <s v="Morning"/>
    <s v="Fri"/>
    <s v="2014-05-02"/>
    <d v="1899-12-30T08:11:00"/>
    <n v="0.6552734375"/>
  </r>
  <r>
    <s v="Hired"/>
    <s v="Female"/>
    <s v="Operations"/>
    <x v="8"/>
    <n v="73579"/>
    <s v="Evening"/>
    <s v="Thu"/>
    <s v="2014-05-01"/>
    <d v="1899-12-30T22:53:00"/>
    <n v="0.6552734375"/>
  </r>
  <r>
    <s v="Rejected"/>
    <s v="Male"/>
    <s v="Operations"/>
    <x v="8"/>
    <n v="50351"/>
    <s v="Evening"/>
    <s v="Thu"/>
    <s v="2014-05-01"/>
    <d v="1899-12-30T22:54:00"/>
    <n v="0.6552734375"/>
  </r>
  <r>
    <s v="Rejected"/>
    <s v="Female"/>
    <s v="Operations"/>
    <x v="8"/>
    <n v="38462"/>
    <s v="Evening"/>
    <s v="Thu"/>
    <s v="2014-05-01"/>
    <d v="1899-12-30T22:55:00"/>
    <n v="0.6552734375"/>
  </r>
  <r>
    <s v="Rejected"/>
    <s v="Don't want to say"/>
    <s v="Operations"/>
    <x v="8"/>
    <n v="82510"/>
    <s v="Evening"/>
    <s v="Thu"/>
    <s v="2014-05-01"/>
    <d v="1899-12-30T22:53:00"/>
    <n v="0.6552734375"/>
  </r>
  <r>
    <s v="Rejected"/>
    <s v="Male"/>
    <s v="Service"/>
    <x v="9"/>
    <n v="52554"/>
    <s v="Morning"/>
    <s v="Thu"/>
    <s v="2014-05-01"/>
    <d v="1899-12-30T09:41:00"/>
    <n v="0.6552734375"/>
  </r>
  <r>
    <s v="Hired"/>
    <s v="Female"/>
    <s v="Operations"/>
    <x v="4"/>
    <n v="3423"/>
    <s v="Afternoon"/>
    <s v="Thu"/>
    <s v="2014-05-01"/>
    <d v="1899-12-30T16:28:00"/>
    <n v="0.6552734375"/>
  </r>
  <r>
    <s v="Rejected"/>
    <s v="Male"/>
    <s v="Service"/>
    <x v="8"/>
    <n v="88744"/>
    <s v="Afternoon"/>
    <s v="Sat"/>
    <s v="2014-05-10"/>
    <d v="1899-12-30T14:17:00"/>
    <n v="0.6552734375"/>
  </r>
  <r>
    <s v="Hired"/>
    <s v="Female"/>
    <s v="Service"/>
    <x v="8"/>
    <n v="70979"/>
    <s v="Afternoon"/>
    <s v="Sat"/>
    <s v="2014-05-10"/>
    <d v="1899-12-30T14:18:00"/>
    <n v="0.6552734375"/>
  </r>
  <r>
    <s v="Rejected"/>
    <s v="Male"/>
    <s v="Operations"/>
    <x v="9"/>
    <n v="99574"/>
    <s v="Afternoon"/>
    <s v="Thu"/>
    <s v="2014-05-01"/>
    <d v="1899-12-30T16:01:00"/>
    <n v="0.6552734375"/>
  </r>
  <r>
    <s v="Hired"/>
    <s v="Male"/>
    <s v="Operations"/>
    <x v="9"/>
    <n v="52176"/>
    <s v="Afternoon"/>
    <s v="Thu"/>
    <s v="2014-05-01"/>
    <d v="1899-12-30T16:01:00"/>
    <n v="0.6552734375"/>
  </r>
  <r>
    <s v="Rejected"/>
    <s v="Male"/>
    <s v="Finance"/>
    <x v="8"/>
    <n v="61432"/>
    <s v="Morning"/>
    <s v="Thu"/>
    <s v="2014-05-01"/>
    <d v="1899-12-30T11:47:00"/>
    <n v="0.6552734375"/>
  </r>
  <r>
    <s v="Rejected"/>
    <s v="Male"/>
    <s v="Sales"/>
    <x v="2"/>
    <n v="87884"/>
    <s v="Morning"/>
    <s v="Thu"/>
    <s v="2014-05-01"/>
    <d v="1899-12-30T09:26:00"/>
    <n v="0.6552734375"/>
  </r>
  <r>
    <s v="Rejected"/>
    <s v="Male"/>
    <s v="Sales"/>
    <x v="2"/>
    <n v="56229"/>
    <s v="Morning"/>
    <s v="Thu"/>
    <s v="2014-05-01"/>
    <d v="1899-12-30T09:26:00"/>
    <n v="0.6552734375"/>
  </r>
  <r>
    <s v="Hired"/>
    <s v="Don't want to say"/>
    <s v="Production"/>
    <x v="4"/>
    <n v="37947"/>
    <s v="Afternoon"/>
    <s v="Thu"/>
    <s v="2014-05-01"/>
    <d v="1899-12-30T17:21:00"/>
    <n v="0.6552734375"/>
  </r>
  <r>
    <s v="Rejected"/>
    <s v="Male"/>
    <s v="Service"/>
    <x v="1"/>
    <n v="88057"/>
    <s v="Evening"/>
    <s v="Fri"/>
    <s v="2014-05-02"/>
    <d v="1899-12-30T18:21:00"/>
    <n v="0.6552734375"/>
  </r>
  <r>
    <s v="Hired"/>
    <s v="Male"/>
    <s v="Service"/>
    <x v="1"/>
    <n v="72843"/>
    <s v="Evening"/>
    <s v="Fri"/>
    <s v="2014-05-02"/>
    <d v="1899-12-30T18:23:00"/>
    <n v="0.6552734375"/>
  </r>
  <r>
    <s v="Rejected"/>
    <s v="Male"/>
    <s v="Operations"/>
    <x v="2"/>
    <n v="84513"/>
    <s v="Morning"/>
    <s v="Fri"/>
    <s v="2014-05-02"/>
    <d v="1899-12-30T11:47:00"/>
    <n v="0.6552734375"/>
  </r>
  <r>
    <s v="Rejected"/>
    <s v="Male"/>
    <s v="Operations"/>
    <x v="2"/>
    <n v="23129"/>
    <s v="Afternoon"/>
    <s v="Fri"/>
    <s v="2014-05-02"/>
    <d v="1899-12-30T12:21:00"/>
    <n v="0.6552734375"/>
  </r>
  <r>
    <s v="Rejected"/>
    <s v="Male"/>
    <s v="Operations"/>
    <x v="2"/>
    <n v="73304"/>
    <s v="Afternoon"/>
    <s v="Fri"/>
    <s v="2014-05-02"/>
    <d v="1899-12-30T12:21:00"/>
    <n v="0.6552734375"/>
  </r>
  <r>
    <s v="Rejected"/>
    <s v="Female"/>
    <s v="Sales"/>
    <x v="6"/>
    <n v="85176"/>
    <s v="Morning"/>
    <s v="Fri"/>
    <s v="2014-05-02"/>
    <d v="1899-12-30T09:16:00"/>
    <n v="0.6552734375"/>
  </r>
  <r>
    <s v="Rejected"/>
    <s v="Male"/>
    <s v="Service"/>
    <x v="6"/>
    <n v="31854"/>
    <s v="Afternoon"/>
    <s v="Fri"/>
    <s v="2014-05-02"/>
    <d v="1899-12-30T13:04:00"/>
    <n v="0.6552734375"/>
  </r>
  <r>
    <s v="Rejected"/>
    <s v="Male"/>
    <s v="Sales"/>
    <x v="9"/>
    <n v="11970"/>
    <s v="Night"/>
    <s v="Sat"/>
    <s v="2014-05-03"/>
    <d v="1899-12-30T00:36:00"/>
    <n v="0.6552734375"/>
  </r>
  <r>
    <s v="Rejected"/>
    <s v="Male"/>
    <s v="Service"/>
    <x v="7"/>
    <n v="2085"/>
    <s v="Afternoon"/>
    <s v="Fri"/>
    <s v="2014-05-09"/>
    <d v="1899-12-30T15:40:00"/>
    <n v="0.6552734375"/>
  </r>
  <r>
    <s v="Hired"/>
    <s v="Female"/>
    <s v="Service"/>
    <x v="10"/>
    <n v="800"/>
    <s v="Afternoon"/>
    <s v="Fri"/>
    <s v="2014-05-09"/>
    <d v="1899-12-30T15:43:00"/>
    <n v="0.6552734375"/>
  </r>
  <r>
    <s v="Rejected"/>
    <s v="Male"/>
    <s v="Service"/>
    <x v="11"/>
    <n v="41402"/>
    <s v="Morning"/>
    <s v="Sun"/>
    <s v="2014-05-04"/>
    <d v="1899-12-30T09:41:00"/>
    <n v="0.6552734375"/>
  </r>
  <r>
    <s v="Rejected"/>
    <s v="Male"/>
    <s v="Service"/>
    <x v="4"/>
    <n v="48028"/>
    <s v="Morning"/>
    <s v="Sun"/>
    <s v="2014-05-04"/>
    <d v="1899-12-30T09:44:00"/>
    <n v="0.6552734375"/>
  </r>
  <r>
    <s v="Rejected"/>
    <s v="Male"/>
    <s v="Service"/>
    <x v="7"/>
    <n v="22832"/>
    <s v="Afternoon"/>
    <s v="Sun"/>
    <s v="2014-05-04"/>
    <d v="1899-12-30T17:32:00"/>
    <n v="0.6552734375"/>
  </r>
  <r>
    <s v="Rejected"/>
    <s v="Male"/>
    <s v="Operations"/>
    <x v="4"/>
    <n v="5664"/>
    <s v="Afternoon"/>
    <s v="Mon"/>
    <s v="2014-05-05"/>
    <d v="1899-12-30T13:25:00"/>
    <n v="0.6552734375"/>
  </r>
  <r>
    <s v="Rejected"/>
    <s v="Male"/>
    <s v="Purchase"/>
    <x v="4"/>
    <n v="89786"/>
    <s v="Evening"/>
    <s v="Mon"/>
    <s v="2014-05-05"/>
    <d v="1899-12-30T19:35:00"/>
    <n v="0.6552734375"/>
  </r>
  <r>
    <s v="Hired"/>
    <s v="Female"/>
    <s v="Purchase"/>
    <x v="4"/>
    <n v="51645"/>
    <s v="Evening"/>
    <s v="Mon"/>
    <s v="2014-05-05"/>
    <d v="1899-12-30T19:37:00"/>
    <n v="0.6552734375"/>
  </r>
  <r>
    <s v="Rejected"/>
    <s v="Male"/>
    <s v="Finance"/>
    <x v="1"/>
    <n v="60294"/>
    <s v="Afternoon"/>
    <s v="Mon"/>
    <s v="2014-05-05"/>
    <d v="1899-12-30T15:41:00"/>
    <n v="0.6552734375"/>
  </r>
  <r>
    <s v="Rejected"/>
    <s v="Male"/>
    <s v="Finance"/>
    <x v="1"/>
    <n v="53465"/>
    <s v="Afternoon"/>
    <s v="Mon"/>
    <s v="2014-05-05"/>
    <d v="1899-12-30T15:42:00"/>
    <n v="0.6552734375"/>
  </r>
  <r>
    <s v="Hired"/>
    <s v="Female"/>
    <s v="Finance"/>
    <x v="1"/>
    <n v="52285"/>
    <s v="Afternoon"/>
    <s v="Mon"/>
    <s v="2014-05-05"/>
    <d v="1899-12-30T15:44:00"/>
    <n v="0.6552734375"/>
  </r>
  <r>
    <s v="Rejected"/>
    <s v="Female"/>
    <s v="Finance"/>
    <x v="1"/>
    <n v="2013"/>
    <s v="Afternoon"/>
    <s v="Mon"/>
    <s v="2014-05-05"/>
    <d v="1899-12-30T15:45:00"/>
    <n v="0.6552734375"/>
  </r>
  <r>
    <s v="Rejected"/>
    <s v="Male"/>
    <s v="Operations"/>
    <x v="2"/>
    <n v="98622"/>
    <s v="Morning"/>
    <s v="Mon"/>
    <s v="2014-05-05"/>
    <d v="1899-12-30T11:41:00"/>
    <n v="0.6552734375"/>
  </r>
  <r>
    <s v="Rejected"/>
    <s v="Male"/>
    <s v="Operations"/>
    <x v="1"/>
    <n v="68666"/>
    <s v="Afternoon"/>
    <s v="Tue"/>
    <s v="2014-05-06"/>
    <d v="1899-12-30T16:05:00"/>
    <n v="0.6552734375"/>
  </r>
  <r>
    <s v="Hired"/>
    <s v="Male"/>
    <s v="Operations"/>
    <x v="2"/>
    <n v="67434"/>
    <s v="Afternoon"/>
    <s v="Sat"/>
    <s v="2014-05-10"/>
    <d v="1899-12-30T17:34:00"/>
    <n v="0.6552734375"/>
  </r>
  <r>
    <s v="Hired"/>
    <s v="Female"/>
    <s v="Operations"/>
    <x v="2"/>
    <n v="12624"/>
    <s v="Afternoon"/>
    <s v="Sat"/>
    <s v="2014-05-10"/>
    <d v="1899-12-30T17:34:00"/>
    <n v="0.6552734375"/>
  </r>
  <r>
    <s v="Rejected"/>
    <s v="Male"/>
    <s v="Service"/>
    <x v="10"/>
    <n v="68466"/>
    <s v="Evening"/>
    <s v="Tue"/>
    <s v="2014-05-06"/>
    <d v="1899-12-30T21:40:00"/>
    <n v="0.6552734375"/>
  </r>
  <r>
    <s v="Rejected"/>
    <s v="Male"/>
    <s v="Operations"/>
    <x v="6"/>
    <n v="27418"/>
    <s v="Night"/>
    <s v="Tue"/>
    <s v="2014-05-06"/>
    <d v="1899-12-30T04:03:00"/>
    <n v="0.6552734375"/>
  </r>
  <r>
    <s v="Rejected"/>
    <s v="Female"/>
    <s v="Finance"/>
    <x v="1"/>
    <n v="9009"/>
    <s v="Afternoon"/>
    <s v="Tue"/>
    <s v="2014-05-06"/>
    <d v="1899-12-30T13:26:00"/>
    <n v="0.6552734375"/>
  </r>
  <r>
    <s v="Rejected"/>
    <s v="Female"/>
    <s v="Finance"/>
    <x v="1"/>
    <n v="40831"/>
    <s v="Afternoon"/>
    <s v="Tue"/>
    <s v="2014-05-06"/>
    <d v="1899-12-30T13:28:00"/>
    <n v="0.6552734375"/>
  </r>
  <r>
    <s v="Rejected"/>
    <s v="Female"/>
    <s v="Finance"/>
    <x v="1"/>
    <n v="85140"/>
    <s v="Afternoon"/>
    <s v="Tue"/>
    <s v="2014-05-06"/>
    <d v="1899-12-30T13:30:00"/>
    <n v="0.6552734375"/>
  </r>
  <r>
    <s v="Hired"/>
    <s v="Female"/>
    <s v="Finance"/>
    <x v="1"/>
    <n v="1141"/>
    <s v="Afternoon"/>
    <s v="Thu"/>
    <s v="2014-05-29"/>
    <d v="1899-12-30T14:43:00"/>
    <n v="0.6552734375"/>
  </r>
  <r>
    <s v="Hired"/>
    <s v="Female"/>
    <s v="Finance"/>
    <x v="1"/>
    <n v="39485"/>
    <s v="Afternoon"/>
    <s v="Thu"/>
    <s v="2014-05-29"/>
    <d v="1899-12-30T14:44:00"/>
    <n v="0.6552734375"/>
  </r>
  <r>
    <s v="Rejected"/>
    <s v="Male"/>
    <s v="Marketing"/>
    <x v="6"/>
    <n v="84675"/>
    <s v="Morning"/>
    <s v="Tue"/>
    <s v="2014-05-06"/>
    <d v="1899-12-30T08:40:00"/>
    <n v="0.6552734375"/>
  </r>
  <r>
    <s v="Hired"/>
    <s v="Female"/>
    <s v="Marketing"/>
    <x v="2"/>
    <n v="33631"/>
    <s v="Afternoon"/>
    <s v="Tue"/>
    <s v="2014-05-06"/>
    <d v="1899-12-30T15:37:00"/>
    <n v="0.6552734375"/>
  </r>
  <r>
    <s v="Rejected"/>
    <s v="Female"/>
    <s v="Service"/>
    <x v="2"/>
    <n v="45288"/>
    <s v="Morning"/>
    <s v="Tue"/>
    <s v="2014-05-06"/>
    <d v="1899-12-30T09:26:00"/>
    <n v="0.6552734375"/>
  </r>
  <r>
    <s v="Rejected"/>
    <s v="Male"/>
    <s v="Service"/>
    <x v="2"/>
    <n v="46980"/>
    <s v="Afternoon"/>
    <s v="Wed"/>
    <s v="2014-05-07"/>
    <d v="1899-12-30T14:06:00"/>
    <n v="0.6552734375"/>
  </r>
  <r>
    <s v="Rejected"/>
    <s v="Female"/>
    <s v="Operations"/>
    <x v="7"/>
    <n v="25621"/>
    <s v="Morning"/>
    <s v="Thu"/>
    <s v="2014-05-22"/>
    <d v="1899-12-30T10:21:00"/>
    <n v="0.6552734375"/>
  </r>
  <r>
    <s v="Rejected"/>
    <s v="Male"/>
    <s v="Service"/>
    <x v="4"/>
    <n v="6472"/>
    <s v="Night"/>
    <s v="Wed"/>
    <s v="2014-05-07"/>
    <d v="1899-12-30T02:13:00"/>
    <n v="0.6552734375"/>
  </r>
  <r>
    <s v="Rejected"/>
    <s v="Male"/>
    <s v="Service"/>
    <x v="4"/>
    <n v="25239"/>
    <s v="Night"/>
    <s v="Wed"/>
    <s v="2014-05-07"/>
    <d v="1899-12-30T02:13:00"/>
    <n v="0.6552734375"/>
  </r>
  <r>
    <s v="Rejected"/>
    <s v="Male"/>
    <s v="Sales"/>
    <x v="2"/>
    <n v="94869"/>
    <s v="Afternoon"/>
    <s v="Wed"/>
    <s v="2014-05-07"/>
    <d v="1899-12-30T17:58:00"/>
    <n v="0.6552734375"/>
  </r>
  <r>
    <s v="Rejected"/>
    <s v="Male"/>
    <s v="Operations"/>
    <x v="9"/>
    <n v="77157"/>
    <s v="Morning"/>
    <s v="Wed"/>
    <s v="2014-05-07"/>
    <d v="1899-12-30T10:53:00"/>
    <n v="0.6552734375"/>
  </r>
  <r>
    <s v="Rejected"/>
    <s v="Male"/>
    <s v="Production"/>
    <x v="2"/>
    <n v="62894"/>
    <s v="Afternoon"/>
    <s v="Wed"/>
    <s v="2014-05-07"/>
    <d v="1899-12-30T15:34:00"/>
    <n v="0.6552734375"/>
  </r>
  <r>
    <s v="Hired"/>
    <s v="Female"/>
    <s v="Production"/>
    <x v="2"/>
    <n v="61532"/>
    <s v="Afternoon"/>
    <s v="Wed"/>
    <s v="2014-05-07"/>
    <d v="1899-12-30T15:34:00"/>
    <n v="0.6552734375"/>
  </r>
  <r>
    <s v="Rejected"/>
    <s v="Female"/>
    <s v="Production"/>
    <x v="2"/>
    <n v="81261"/>
    <s v="Afternoon"/>
    <s v="Wed"/>
    <s v="2014-05-07"/>
    <d v="1899-12-30T15:35:00"/>
    <n v="0.6552734375"/>
  </r>
  <r>
    <s v="Rejected"/>
    <s v="Female"/>
    <s v="Finance"/>
    <x v="6"/>
    <n v="59644"/>
    <s v="Afternoon"/>
    <s v="Wed"/>
    <s v="2014-05-07"/>
    <d v="1899-12-30T16:26:00"/>
    <n v="0.6552734375"/>
  </r>
  <r>
    <s v="Rejected"/>
    <s v="Female"/>
    <s v="Finance"/>
    <x v="6"/>
    <n v="46852"/>
    <s v="Afternoon"/>
    <s v="Wed"/>
    <s v="2014-05-07"/>
    <d v="1899-12-30T16:26:00"/>
    <n v="0.6552734375"/>
  </r>
  <r>
    <s v="Rejected"/>
    <s v="Male"/>
    <s v="Sales"/>
    <x v="4"/>
    <n v="61488"/>
    <s v="Morning"/>
    <s v="Wed"/>
    <s v="2014-05-07"/>
    <d v="1899-12-30T08:07:00"/>
    <n v="0.6552734375"/>
  </r>
  <r>
    <s v="Rejected"/>
    <s v="Male"/>
    <s v="Sales"/>
    <x v="4"/>
    <n v="0"/>
    <s v="Morning"/>
    <s v="Wed"/>
    <s v="2014-05-07"/>
    <d v="1899-12-30T08:08:00"/>
    <n v="0.6552734375"/>
  </r>
  <r>
    <s v="Rejected"/>
    <s v="Male"/>
    <s v="Service"/>
    <x v="4"/>
    <n v="16090"/>
    <s v="Afternoon"/>
    <s v="Wed"/>
    <s v="2014-05-07"/>
    <d v="1899-12-30T16:01:00"/>
    <n v="0.6552734375"/>
  </r>
  <r>
    <s v="Rejected"/>
    <s v="Male"/>
    <s v="Service"/>
    <x v="4"/>
    <n v="83364"/>
    <s v="Afternoon"/>
    <s v="Wed"/>
    <s v="2014-05-07"/>
    <d v="1899-12-30T16:01:00"/>
    <n v="0.6552734375"/>
  </r>
  <r>
    <s v="Rejected"/>
    <s v="Male"/>
    <s v="Service"/>
    <x v="4"/>
    <n v="77517"/>
    <s v="Afternoon"/>
    <s v="Tue"/>
    <s v="2014-05-13"/>
    <d v="1899-12-30T15:22:00"/>
    <n v="0.6552734375"/>
  </r>
  <r>
    <s v="Rejected"/>
    <s v="Male"/>
    <s v="Service"/>
    <x v="6"/>
    <n v="84746"/>
    <s v="Morning"/>
    <s v="Thu"/>
    <s v="2014-05-08"/>
    <d v="1899-12-30T07:13:00"/>
    <n v="0.6552734375"/>
  </r>
  <r>
    <s v="Rejected"/>
    <s v="Male"/>
    <s v="Sales"/>
    <x v="9"/>
    <n v="80600"/>
    <s v="Evening"/>
    <s v="Thu"/>
    <s v="2014-05-08"/>
    <d v="1899-12-30T22:10:00"/>
    <n v="0.6552734375"/>
  </r>
  <r>
    <s v="Hired"/>
    <s v="Male"/>
    <s v="Sales"/>
    <x v="2"/>
    <n v="62937"/>
    <s v="Night"/>
    <s v="Thu"/>
    <s v="2014-05-08"/>
    <d v="1899-12-30T03:12:00"/>
    <n v="0.6552734375"/>
  </r>
  <r>
    <s v="Rejected"/>
    <s v="Female"/>
    <s v="Sales"/>
    <x v="2"/>
    <n v="18921"/>
    <s v="Night"/>
    <s v="Thu"/>
    <s v="2014-05-08"/>
    <d v="1899-12-30T03:15:00"/>
    <n v="0.6552734375"/>
  </r>
  <r>
    <s v="Hired"/>
    <s v="Female"/>
    <s v="Sales"/>
    <x v="2"/>
    <n v="95603"/>
    <s v="Night"/>
    <s v="Thu"/>
    <s v="2014-05-08"/>
    <d v="1899-12-30T03:16:00"/>
    <n v="0.6552734375"/>
  </r>
  <r>
    <s v="Hired"/>
    <s v="Male"/>
    <s v="Sales"/>
    <x v="2"/>
    <n v="79230"/>
    <s v="Night"/>
    <s v="Thu"/>
    <s v="2014-05-08"/>
    <d v="1899-12-30T03:16:00"/>
    <n v="0.6552734375"/>
  </r>
  <r>
    <s v="Rejected"/>
    <s v="Male"/>
    <s v="Sales"/>
    <x v="2"/>
    <n v="56650"/>
    <s v="Night"/>
    <s v="Thu"/>
    <s v="2014-05-08"/>
    <d v="1899-12-30T03:16:00"/>
    <n v="0.6552734375"/>
  </r>
  <r>
    <s v="Rejected"/>
    <s v="Female"/>
    <s v="Production"/>
    <x v="1"/>
    <n v="75158"/>
    <s v="Morning"/>
    <s v="Thu"/>
    <s v="2014-05-08"/>
    <d v="1899-12-30T11:52:00"/>
    <n v="0.6552734375"/>
  </r>
  <r>
    <s v="Rejected"/>
    <s v="Female"/>
    <s v="Operations"/>
    <x v="8"/>
    <n v="50125"/>
    <s v="Evening"/>
    <s v="Thu"/>
    <s v="2014-05-08"/>
    <d v="1899-12-30T19:13:00"/>
    <n v="0.6552734375"/>
  </r>
  <r>
    <s v="Rejected"/>
    <s v="Female"/>
    <s v="Operations"/>
    <x v="8"/>
    <n v="11072"/>
    <s v="Evening"/>
    <s v="Thu"/>
    <s v="2014-05-08"/>
    <d v="1899-12-30T19:17:00"/>
    <n v="0.6552734375"/>
  </r>
  <r>
    <s v="Hired"/>
    <s v="Male"/>
    <s v="Purchase"/>
    <x v="7"/>
    <n v="14781"/>
    <s v="Morning"/>
    <s v="Thu"/>
    <s v="2014-05-08"/>
    <d v="1899-12-30T07:59:00"/>
    <n v="0.6552734375"/>
  </r>
  <r>
    <s v="Hired"/>
    <s v="Don't want to say"/>
    <s v="Purchase"/>
    <x v="7"/>
    <n v="43093"/>
    <s v="Morning"/>
    <s v="Thu"/>
    <s v="2014-05-08"/>
    <d v="1899-12-30T07:57:00"/>
    <n v="0.6552734375"/>
  </r>
  <r>
    <s v="Hired"/>
    <s v="Female"/>
    <s v="Operations"/>
    <x v="1"/>
    <n v="85201"/>
    <s v="Afternoon"/>
    <s v="Fri"/>
    <s v="2014-05-09"/>
    <d v="1899-12-30T15:05:00"/>
    <n v="0.6552734375"/>
  </r>
  <r>
    <s v="Rejected"/>
    <s v="Female"/>
    <s v="General Management"/>
    <x v="1"/>
    <n v="16236"/>
    <s v="Morning"/>
    <s v="Fri"/>
    <s v="2014-05-09"/>
    <d v="1899-12-30T09:58:00"/>
    <n v="0.6552734375"/>
  </r>
  <r>
    <s v="Rejected"/>
    <s v="Female"/>
    <s v="General Management"/>
    <x v="7"/>
    <n v="67557"/>
    <s v="Afternoon"/>
    <s v="Fri"/>
    <s v="2014-05-09"/>
    <d v="1899-12-30T12:28:00"/>
    <n v="0.6552734375"/>
  </r>
  <r>
    <s v="Rejected"/>
    <s v="Female"/>
    <s v="General Management"/>
    <x v="7"/>
    <n v="74863"/>
    <s v="Afternoon"/>
    <s v="Fri"/>
    <s v="2014-05-09"/>
    <d v="1899-12-30T12:30:00"/>
    <n v="0.6552734375"/>
  </r>
  <r>
    <s v="Hired"/>
    <s v="Female"/>
    <s v="Service"/>
    <x v="2"/>
    <n v="60370"/>
    <s v="Afternoon"/>
    <s v="Fri"/>
    <s v="2014-05-09"/>
    <d v="1899-12-30T13:53:00"/>
    <n v="0.6552734375"/>
  </r>
  <r>
    <s v="Rejected"/>
    <s v="Female"/>
    <s v="Operations"/>
    <x v="2"/>
    <n v="33331"/>
    <s v="Afternoon"/>
    <s v="Fri"/>
    <s v="2014-05-09"/>
    <d v="1899-12-30T17:27:00"/>
    <n v="0.6552734375"/>
  </r>
  <r>
    <s v="Hired"/>
    <s v="Female"/>
    <s v="Operations"/>
    <x v="2"/>
    <n v="28473"/>
    <s v="Afternoon"/>
    <s v="Fri"/>
    <s v="2014-05-09"/>
    <d v="1899-12-30T17:31:00"/>
    <n v="0.6552734375"/>
  </r>
  <r>
    <s v="Rejected"/>
    <s v="Female"/>
    <s v="Operations"/>
    <x v="2"/>
    <n v="6911"/>
    <s v="Afternoon"/>
    <s v="Fri"/>
    <s v="2014-05-09"/>
    <d v="1899-12-30T14:10:00"/>
    <n v="0.6552734375"/>
  </r>
  <r>
    <s v="Rejected"/>
    <s v="Female"/>
    <s v="Operations"/>
    <x v="2"/>
    <n v="9397"/>
    <s v="Afternoon"/>
    <s v="Fri"/>
    <s v="2014-05-09"/>
    <d v="1899-12-30T14:11:00"/>
    <n v="0.6552734375"/>
  </r>
  <r>
    <s v="Rejected"/>
    <s v="Male"/>
    <s v="Sales"/>
    <x v="2"/>
    <n v="25582"/>
    <s v="Evening"/>
    <s v="Sat"/>
    <s v="2014-05-10"/>
    <d v="1899-12-30T20:03:00"/>
    <n v="0.6552734375"/>
  </r>
  <r>
    <s v="Rejected"/>
    <s v="Female"/>
    <s v="Sales"/>
    <x v="2"/>
    <n v="31548"/>
    <s v="Evening"/>
    <s v="Sat"/>
    <s v="2014-05-10"/>
    <d v="1899-12-30T20:09:00"/>
    <n v="0.6552734375"/>
  </r>
  <r>
    <s v="Rejected"/>
    <s v="Male"/>
    <s v="Service"/>
    <x v="7"/>
    <n v="19218"/>
    <s v="Afternoon"/>
    <s v="Sat"/>
    <s v="2014-05-10"/>
    <d v="1899-12-30T17:30:00"/>
    <n v="0.6552734375"/>
  </r>
  <r>
    <s v="Rejected"/>
    <s v="Male"/>
    <s v="Service"/>
    <x v="2"/>
    <n v="20095"/>
    <s v="Night"/>
    <s v="Sat"/>
    <s v="2014-05-10"/>
    <d v="1899-12-30T03:16:00"/>
    <n v="0.6552734375"/>
  </r>
  <r>
    <s v="Hired"/>
    <s v="Female"/>
    <s v="Operations"/>
    <x v="9"/>
    <n v="67976"/>
    <s v="Morning"/>
    <s v="Mon"/>
    <s v="2014-05-12"/>
    <d v="1899-12-30T08:27:00"/>
    <n v="0.6552734375"/>
  </r>
  <r>
    <s v="Rejected"/>
    <s v="Don't want to say"/>
    <s v="Operations"/>
    <x v="9"/>
    <n v="45539"/>
    <s v="Morning"/>
    <s v="Mon"/>
    <s v="2014-05-12"/>
    <d v="1899-12-30T08:24:00"/>
    <n v="0.6552734375"/>
  </r>
  <r>
    <s v="Rejected"/>
    <s v="Male"/>
    <s v="Service"/>
    <x v="1"/>
    <n v="80465"/>
    <s v="Evening"/>
    <s v="Mon"/>
    <s v="2014-05-12"/>
    <d v="1899-12-30T18:26:00"/>
    <n v="0.6552734375"/>
  </r>
  <r>
    <s v="Rejected"/>
    <s v="Male"/>
    <s v="Service"/>
    <x v="1"/>
    <n v="85634"/>
    <s v="Evening"/>
    <s v="Mon"/>
    <s v="2014-05-12"/>
    <d v="1899-12-30T18:26:00"/>
    <n v="0.6552734375"/>
  </r>
  <r>
    <s v="Rejected"/>
    <s v="Male"/>
    <s v="Marketing"/>
    <x v="8"/>
    <n v="97081"/>
    <s v="Evening"/>
    <s v="Tue"/>
    <s v="2014-05-13"/>
    <d v="1899-12-30T18:40:00"/>
    <n v="0.6552734375"/>
  </r>
  <r>
    <s v="Hired"/>
    <s v="Male"/>
    <s v="Marketing"/>
    <x v="8"/>
    <n v="28445"/>
    <s v="Evening"/>
    <s v="Tue"/>
    <s v="2014-05-13"/>
    <d v="1899-12-30T18:41:00"/>
    <n v="0.6552734375"/>
  </r>
  <r>
    <s v="Hired"/>
    <s v="Female"/>
    <s v="Marketing"/>
    <x v="8"/>
    <n v="42946"/>
    <s v="Evening"/>
    <s v="Tue"/>
    <s v="2014-05-13"/>
    <d v="1899-12-30T18:41:00"/>
    <n v="0.6552734375"/>
  </r>
  <r>
    <s v="Rejected"/>
    <s v="Female"/>
    <s v="Marketing"/>
    <x v="8"/>
    <n v="73532"/>
    <s v="Evening"/>
    <s v="Tue"/>
    <s v="2014-05-13"/>
    <d v="1899-12-30T18:42:00"/>
    <n v="0.6552734375"/>
  </r>
  <r>
    <s v="Hired"/>
    <s v="Female"/>
    <s v="Operations"/>
    <x v="4"/>
    <n v="55469"/>
    <s v="Morning"/>
    <s v="Tue"/>
    <s v="2014-05-13"/>
    <d v="1899-12-30T09:18:00"/>
    <n v="0.6552734375"/>
  </r>
  <r>
    <s v="Rejected"/>
    <s v="Female"/>
    <s v="Operations"/>
    <x v="4"/>
    <n v="19130"/>
    <s v="Morning"/>
    <s v="Tue"/>
    <s v="2014-05-13"/>
    <d v="1899-12-30T09:18:00"/>
    <n v="0.6552734375"/>
  </r>
  <r>
    <s v="Hired"/>
    <s v="Female"/>
    <s v="Operations"/>
    <x v="4"/>
    <n v="90807"/>
    <s v="Morning"/>
    <s v="Tue"/>
    <s v="2014-05-13"/>
    <d v="1899-12-30T09:19:00"/>
    <n v="0.6552734375"/>
  </r>
  <r>
    <s v="Hired"/>
    <s v="Don't want to say"/>
    <s v="Operations"/>
    <x v="4"/>
    <n v="68515"/>
    <s v="Morning"/>
    <s v="Tue"/>
    <s v="2014-05-13"/>
    <d v="1899-12-30T09:19:00"/>
    <n v="0.6552734375"/>
  </r>
  <r>
    <s v="Rejected"/>
    <s v="Female"/>
    <s v="Operations"/>
    <x v="1"/>
    <n v="41577"/>
    <s v="Afternoon"/>
    <s v="Tue"/>
    <s v="2014-05-13"/>
    <d v="1899-12-30T17:44:00"/>
    <n v="0.6552734375"/>
  </r>
  <r>
    <s v="Rejected"/>
    <s v="Female"/>
    <s v="Operations"/>
    <x v="1"/>
    <n v="9681"/>
    <s v="Afternoon"/>
    <s v="Tue"/>
    <s v="2014-05-13"/>
    <d v="1899-12-30T17:46:00"/>
    <n v="0.6552734375"/>
  </r>
  <r>
    <s v="Hired"/>
    <s v="Male"/>
    <s v="Purchase"/>
    <x v="9"/>
    <n v="43261"/>
    <s v="Evening"/>
    <s v="Tue"/>
    <s v="2014-05-13"/>
    <d v="1899-12-30T19:57:00"/>
    <n v="0.6552734375"/>
  </r>
  <r>
    <s v="Rejected"/>
    <s v="Female"/>
    <s v="General Management"/>
    <x v="1"/>
    <n v="23446"/>
    <s v="Evening"/>
    <s v="Tue"/>
    <s v="2014-05-13"/>
    <d v="1899-12-30T18:56:00"/>
    <n v="0.6552734375"/>
  </r>
  <r>
    <s v="Rejected"/>
    <s v="Female"/>
    <s v="General Management"/>
    <x v="1"/>
    <n v="17748"/>
    <s v="Evening"/>
    <s v="Tue"/>
    <s v="2014-05-13"/>
    <d v="1899-12-30T18:56:00"/>
    <n v="0.6552734375"/>
  </r>
  <r>
    <s v="Rejected"/>
    <s v="Female"/>
    <s v="Operations"/>
    <x v="2"/>
    <n v="19261"/>
    <s v="Morning"/>
    <s v="Tue"/>
    <s v="2014-05-13"/>
    <d v="1899-12-30T11:00:00"/>
    <n v="0.6552734375"/>
  </r>
  <r>
    <s v="Hired"/>
    <s v="Don't want to say"/>
    <s v="Operations"/>
    <x v="2"/>
    <n v="44582"/>
    <s v="Morning"/>
    <s v="Tue"/>
    <s v="2014-05-13"/>
    <d v="1899-12-30T11:03:00"/>
    <n v="0.6552734375"/>
  </r>
  <r>
    <s v="Rejected"/>
    <s v="Female"/>
    <s v="Operations"/>
    <x v="2"/>
    <n v="19035"/>
    <s v="Afternoon"/>
    <s v="Wed"/>
    <s v="2014-05-21"/>
    <d v="1899-12-30T14:41:00"/>
    <n v="0.6552734375"/>
  </r>
  <r>
    <s v="Rejected"/>
    <s v="Male"/>
    <s v="Service"/>
    <x v="0"/>
    <n v="55777"/>
    <s v="Afternoon"/>
    <s v="Wed"/>
    <s v="2014-05-14"/>
    <d v="1899-12-30T13:28:00"/>
    <n v="0.6552734375"/>
  </r>
  <r>
    <s v="Rejected"/>
    <s v="Male"/>
    <s v="Service"/>
    <x v="0"/>
    <n v="91475"/>
    <s v="Afternoon"/>
    <s v="Wed"/>
    <s v="2014-05-14"/>
    <d v="1899-12-30T13:30:00"/>
    <n v="0.6552734375"/>
  </r>
  <r>
    <s v="Rejected"/>
    <s v="Female"/>
    <s v="Service"/>
    <x v="0"/>
    <n v="21244"/>
    <s v="Afternoon"/>
    <s v="Wed"/>
    <s v="2014-05-14"/>
    <d v="1899-12-30T13:32:00"/>
    <n v="0.6552734375"/>
  </r>
  <r>
    <s v="Rejected"/>
    <s v="Male"/>
    <s v="Marketing"/>
    <x v="1"/>
    <n v="6564"/>
    <s v="Evening"/>
    <s v="Wed"/>
    <s v="2014-05-14"/>
    <d v="1899-12-30T18:07:00"/>
    <n v="0.6552734375"/>
  </r>
  <r>
    <s v="Rejected"/>
    <s v="Female"/>
    <s v="Finance"/>
    <x v="2"/>
    <n v="79762"/>
    <s v="Afternoon"/>
    <s v="Wed"/>
    <s v="2014-05-14"/>
    <d v="1899-12-30T15:03:00"/>
    <n v="0.6552734375"/>
  </r>
  <r>
    <s v="Rejected"/>
    <s v="Female"/>
    <s v="Finance"/>
    <x v="2"/>
    <n v="69765"/>
    <s v="Afternoon"/>
    <s v="Wed"/>
    <s v="2014-05-14"/>
    <d v="1899-12-30T15:06:00"/>
    <n v="0.6552734375"/>
  </r>
  <r>
    <s v="Rejected"/>
    <s v="Male"/>
    <s v="Purchase"/>
    <x v="1"/>
    <n v="30809"/>
    <s v="Afternoon"/>
    <s v="Wed"/>
    <s v="2014-05-14"/>
    <d v="1899-12-30T15:50:00"/>
    <n v="0.6552734375"/>
  </r>
  <r>
    <s v="Rejected"/>
    <s v="Don't want to say"/>
    <s v="Service"/>
    <x v="6"/>
    <n v="3527"/>
    <s v="Morning"/>
    <s v="Fri"/>
    <s v="2014-05-16"/>
    <d v="1899-12-30T11:58:00"/>
    <n v="0.6552734375"/>
  </r>
  <r>
    <s v="Rejected"/>
    <s v="Male"/>
    <s v="Sales"/>
    <x v="1"/>
    <n v="78988"/>
    <s v="Morning"/>
    <s v="Thu"/>
    <s v="2014-05-15"/>
    <d v="1899-12-30T08:27:00"/>
    <n v="0.6552734375"/>
  </r>
  <r>
    <s v="Rejected"/>
    <s v="Male"/>
    <s v="Sales"/>
    <x v="1"/>
    <n v="34674"/>
    <s v="Morning"/>
    <s v="Thu"/>
    <s v="2014-05-15"/>
    <d v="1899-12-30T08:27:00"/>
    <n v="0.6552734375"/>
  </r>
  <r>
    <s v="Rejected"/>
    <s v="Male"/>
    <s v="Sales"/>
    <x v="1"/>
    <n v="56938"/>
    <s v="Morning"/>
    <s v="Thu"/>
    <s v="2014-05-15"/>
    <d v="1899-12-30T08:27:00"/>
    <n v="0.6552734375"/>
  </r>
  <r>
    <s v="Rejected"/>
    <s v="Male"/>
    <s v="Sales"/>
    <x v="1"/>
    <n v="21848"/>
    <s v="Morning"/>
    <s v="Thu"/>
    <s v="2014-05-15"/>
    <d v="1899-12-30T08:27:00"/>
    <n v="0.6552734375"/>
  </r>
  <r>
    <s v="Rejected"/>
    <s v="Male"/>
    <s v="Marketing"/>
    <x v="1"/>
    <n v="55595"/>
    <s v="Afternoon"/>
    <s v="Thu"/>
    <s v="2014-05-15"/>
    <d v="1899-12-30T16:17:00"/>
    <n v="0.6552734375"/>
  </r>
  <r>
    <s v="Rejected"/>
    <s v="Male"/>
    <s v="Service"/>
    <x v="12"/>
    <n v="9390"/>
    <s v="Morning"/>
    <s v="Thu"/>
    <s v="2014-05-15"/>
    <d v="1899-12-30T09:56:00"/>
    <n v="0.6552734375"/>
  </r>
  <r>
    <s v="Rejected"/>
    <s v="Male"/>
    <s v="Service"/>
    <x v="12"/>
    <n v="67066"/>
    <s v="Morning"/>
    <s v="Thu"/>
    <s v="2014-05-15"/>
    <d v="1899-12-30T09:56:00"/>
    <n v="0.6552734375"/>
  </r>
  <r>
    <s v="Rejected"/>
    <s v="Male"/>
    <s v="Service"/>
    <x v="12"/>
    <n v="8723"/>
    <s v="Morning"/>
    <s v="Thu"/>
    <s v="2014-05-15"/>
    <d v="1899-12-30T09:57:00"/>
    <n v="0.6552734375"/>
  </r>
  <r>
    <s v="Hired"/>
    <s v="Male"/>
    <s v="Service"/>
    <x v="12"/>
    <n v="65587"/>
    <s v="Morning"/>
    <s v="Thu"/>
    <s v="2014-05-15"/>
    <d v="1899-12-30T09:57:00"/>
    <n v="0.6552734375"/>
  </r>
  <r>
    <s v="Hired"/>
    <s v="Male"/>
    <s v="Service"/>
    <x v="12"/>
    <n v="73396"/>
    <s v="Morning"/>
    <s v="Thu"/>
    <s v="2014-05-15"/>
    <d v="1899-12-30T10:01:00"/>
    <n v="0.6552734375"/>
  </r>
  <r>
    <s v="Rejected"/>
    <s v="Male"/>
    <s v="Service"/>
    <x v="12"/>
    <n v="76789"/>
    <s v="Afternoon"/>
    <s v="Thu"/>
    <s v="2014-05-15"/>
    <d v="1899-12-30T15:57:00"/>
    <n v="0.6552734375"/>
  </r>
  <r>
    <s v="Rejected"/>
    <s v="Male"/>
    <s v="Sales"/>
    <x v="7"/>
    <n v="59625"/>
    <s v="Afternoon"/>
    <s v="Thu"/>
    <s v="2014-05-15"/>
    <d v="1899-12-30T13:48:00"/>
    <n v="0.6552734375"/>
  </r>
  <r>
    <s v="Hired"/>
    <s v="Female"/>
    <s v="Sales"/>
    <x v="7"/>
    <n v="41895"/>
    <s v="Afternoon"/>
    <s v="Thu"/>
    <s v="2014-05-15"/>
    <d v="1899-12-30T13:51:00"/>
    <n v="0.6552734375"/>
  </r>
  <r>
    <s v="Rejected"/>
    <s v="Female"/>
    <s v="Operations"/>
    <x v="4"/>
    <n v="31546"/>
    <s v="Morning"/>
    <s v="Thu"/>
    <s v="2014-05-15"/>
    <d v="1899-12-30T11:29:00"/>
    <n v="0.6552734375"/>
  </r>
  <r>
    <s v="Rejected"/>
    <s v="Male"/>
    <s v="Service"/>
    <x v="12"/>
    <n v="80817"/>
    <s v="Afternoon"/>
    <s v="Thu"/>
    <s v="2014-05-15"/>
    <d v="1899-12-30T16:13:00"/>
    <n v="0.6552734375"/>
  </r>
  <r>
    <s v="Rejected"/>
    <s v="Male"/>
    <s v="Operations"/>
    <x v="9"/>
    <n v="31050"/>
    <s v="Evening"/>
    <s v="Thu"/>
    <s v="2014-05-15"/>
    <d v="1899-12-30T20:41:00"/>
    <n v="0.6552734375"/>
  </r>
  <r>
    <s v="Hired"/>
    <s v="Male"/>
    <s v="Service"/>
    <x v="2"/>
    <n v="17815"/>
    <s v="Morning"/>
    <s v="Fri"/>
    <s v="2014-05-16"/>
    <d v="1899-12-30T09:55:00"/>
    <n v="0.6552734375"/>
  </r>
  <r>
    <s v="Hired"/>
    <s v="Female"/>
    <s v="Service"/>
    <x v="2"/>
    <n v="13718"/>
    <s v="Morning"/>
    <s v="Fri"/>
    <s v="2014-05-16"/>
    <d v="1899-12-30T09:55:00"/>
    <n v="0.6552734375"/>
  </r>
  <r>
    <s v="Rejected"/>
    <s v="Female"/>
    <s v="Service"/>
    <x v="2"/>
    <n v="62082"/>
    <s v="Morning"/>
    <s v="Fri"/>
    <s v="2014-05-16"/>
    <d v="1899-12-30T09:57:00"/>
    <n v="0.6552734375"/>
  </r>
  <r>
    <s v="Rejected"/>
    <s v="Male"/>
    <s v="Operations"/>
    <x v="2"/>
    <n v="26530"/>
    <s v="Afternoon"/>
    <s v="Fri"/>
    <s v="2014-05-16"/>
    <d v="1899-12-30T16:49:00"/>
    <n v="0.6552734375"/>
  </r>
  <r>
    <s v="Hired"/>
    <s v="Male"/>
    <s v="Operations"/>
    <x v="2"/>
    <n v="67685"/>
    <s v="Afternoon"/>
    <s v="Fri"/>
    <s v="2014-05-16"/>
    <d v="1899-12-30T16:50:00"/>
    <n v="0.6552734375"/>
  </r>
  <r>
    <s v="Hired"/>
    <s v="Male"/>
    <s v="Operations"/>
    <x v="2"/>
    <n v="42782"/>
    <s v="Afternoon"/>
    <s v="Fri"/>
    <s v="2014-05-16"/>
    <d v="1899-12-30T16:54:00"/>
    <n v="0.6552734375"/>
  </r>
  <r>
    <s v="Hired"/>
    <s v="Don't want to say"/>
    <s v="Human Resource"/>
    <x v="7"/>
    <n v="79702"/>
    <s v="Evening"/>
    <s v="Fri"/>
    <s v="2014-05-16"/>
    <d v="1899-12-30T18:06:00"/>
    <n v="0.6552734375"/>
  </r>
  <r>
    <s v="Rejected"/>
    <s v="Don't want to say"/>
    <s v="Human Resource"/>
    <x v="7"/>
    <n v="82599"/>
    <s v="Evening"/>
    <s v="Fri"/>
    <s v="2014-05-16"/>
    <d v="1899-12-30T18:07:00"/>
    <n v="0.6552734375"/>
  </r>
  <r>
    <s v="Hired"/>
    <s v="Female"/>
    <s v="Production"/>
    <x v="4"/>
    <n v="97814"/>
    <s v="Morning"/>
    <s v="Thu"/>
    <s v="2014-05-29"/>
    <d v="1899-12-30T09:19:00"/>
    <n v="0.6552734375"/>
  </r>
  <r>
    <s v="Rejected"/>
    <s v="Male"/>
    <s v="Production"/>
    <x v="4"/>
    <n v="25931"/>
    <s v="Morning"/>
    <s v="Thu"/>
    <s v="2014-05-29"/>
    <d v="1899-12-30T09:20:00"/>
    <n v="0.6552734375"/>
  </r>
  <r>
    <s v="Rejected"/>
    <s v="Don't want to say"/>
    <s v="Production"/>
    <x v="4"/>
    <n v="83585"/>
    <s v="Morning"/>
    <s v="Thu"/>
    <s v="2014-05-29"/>
    <d v="1899-12-30T09:19:00"/>
    <n v="0.6552734375"/>
  </r>
  <r>
    <s v="Hired"/>
    <s v="Male"/>
    <s v="Operations"/>
    <x v="8"/>
    <n v="25711"/>
    <s v="Afternoon"/>
    <s v="Fri"/>
    <s v="2014-05-16"/>
    <d v="1899-12-30T17:41:00"/>
    <n v="0.6552734375"/>
  </r>
  <r>
    <s v="Rejected"/>
    <s v="Don't want to say"/>
    <s v="Operations"/>
    <x v="2"/>
    <n v="2103"/>
    <s v="Night"/>
    <s v="Mon"/>
    <s v="2014-05-19"/>
    <d v="1899-12-30T00:05:00"/>
    <n v="0.6552734375"/>
  </r>
  <r>
    <s v="Hired"/>
    <s v="Don't want to say"/>
    <s v="Operations"/>
    <x v="2"/>
    <n v="1212"/>
    <s v="Night"/>
    <s v="Mon"/>
    <s v="2014-05-19"/>
    <d v="1899-12-30T00:05:00"/>
    <n v="0.6552734375"/>
  </r>
  <r>
    <s v="Rejected"/>
    <s v="Male"/>
    <s v="Operations"/>
    <x v="2"/>
    <n v="3947"/>
    <s v="Afternoon"/>
    <s v="Sun"/>
    <s v="2014-05-18"/>
    <d v="1899-12-30T16:21:00"/>
    <n v="0.6552734375"/>
  </r>
  <r>
    <s v="Rejected"/>
    <s v="Male"/>
    <s v="Service"/>
    <x v="4"/>
    <n v="95633"/>
    <s v="Afternoon"/>
    <s v="Sun"/>
    <s v="2014-05-18"/>
    <d v="1899-12-30T17:49:00"/>
    <n v="0.6552734375"/>
  </r>
  <r>
    <s v="Rejected"/>
    <s v="Male"/>
    <s v="Operations"/>
    <x v="9"/>
    <n v="78192"/>
    <s v="Afternoon"/>
    <s v="Sun"/>
    <s v="2014-05-18"/>
    <d v="1899-12-30T17:53:00"/>
    <n v="0.6552734375"/>
  </r>
  <r>
    <s v="Hired"/>
    <s v="Female"/>
    <s v="Operations"/>
    <x v="9"/>
    <n v="22267"/>
    <s v="Afternoon"/>
    <s v="Sun"/>
    <s v="2014-05-18"/>
    <d v="1899-12-30T17:53:00"/>
    <n v="0.6552734375"/>
  </r>
  <r>
    <s v="Hired"/>
    <s v="Female"/>
    <s v="Production"/>
    <x v="4"/>
    <n v="49631"/>
    <s v="Afternoon"/>
    <s v="Mon"/>
    <s v="2014-05-19"/>
    <d v="1899-12-30T13:22:00"/>
    <n v="0.6552734375"/>
  </r>
  <r>
    <s v="Hired"/>
    <s v="Female"/>
    <s v="Sales"/>
    <x v="1"/>
    <n v="84858"/>
    <s v="Afternoon"/>
    <s v="Mon"/>
    <s v="2014-05-19"/>
    <d v="1899-12-30T12:58:00"/>
    <n v="0.6552734375"/>
  </r>
  <r>
    <s v="Rejected"/>
    <s v="Male"/>
    <s v="Production"/>
    <x v="12"/>
    <n v="81257"/>
    <s v="Afternoon"/>
    <s v="Mon"/>
    <s v="2014-05-19"/>
    <d v="1899-12-30T13:17:00"/>
    <n v="0.6552734375"/>
  </r>
  <r>
    <s v="Rejected"/>
    <s v="Male"/>
    <s v="Production"/>
    <x v="12"/>
    <n v="59735"/>
    <s v="Afternoon"/>
    <s v="Mon"/>
    <s v="2014-05-19"/>
    <d v="1899-12-30T13:18:00"/>
    <n v="0.6552734375"/>
  </r>
  <r>
    <s v="Hired"/>
    <s v="Male"/>
    <s v="Operations"/>
    <x v="2"/>
    <n v="1986"/>
    <s v="Afternoon"/>
    <s v="Mon"/>
    <s v="2014-05-19"/>
    <d v="1899-12-30T14:28:00"/>
    <n v="0.6552734375"/>
  </r>
  <r>
    <s v="Rejected"/>
    <s v="Female"/>
    <s v="General Management"/>
    <x v="7"/>
    <n v="13753"/>
    <s v="Afternoon"/>
    <s v="Mon"/>
    <s v="2014-05-19"/>
    <d v="1899-12-30T15:25:00"/>
    <n v="0.6552734375"/>
  </r>
  <r>
    <s v="Rejected"/>
    <s v="Female"/>
    <s v="Service"/>
    <x v="0"/>
    <n v="87397"/>
    <s v="Evening"/>
    <s v="Tue"/>
    <s v="2014-05-20"/>
    <d v="1899-12-30T18:56:00"/>
    <n v="0.6552734375"/>
  </r>
  <r>
    <s v="Rejected"/>
    <s v="Female"/>
    <s v="General Management"/>
    <x v="12"/>
    <n v="98404"/>
    <s v="Afternoon"/>
    <s v="Tue"/>
    <s v="2014-05-20"/>
    <d v="1899-12-30T17:03:00"/>
    <n v="0.6552734375"/>
  </r>
  <r>
    <s v="Rejected"/>
    <s v="Male"/>
    <s v="General Management"/>
    <x v="12"/>
    <n v="58443"/>
    <s v="Afternoon"/>
    <s v="Tue"/>
    <s v="2014-05-20"/>
    <d v="1899-12-30T17:04:00"/>
    <n v="0.6552734375"/>
  </r>
  <r>
    <s v="Rejected"/>
    <s v="Female"/>
    <s v="General Management"/>
    <x v="12"/>
    <n v="92123"/>
    <s v="Afternoon"/>
    <s v="Tue"/>
    <s v="2014-05-20"/>
    <d v="1899-12-30T17:05:00"/>
    <n v="0.6552734375"/>
  </r>
  <r>
    <s v="Hired"/>
    <s v="Female"/>
    <s v="General Management"/>
    <x v="12"/>
    <n v="77027"/>
    <s v="Afternoon"/>
    <s v="Tue"/>
    <s v="2014-05-20"/>
    <d v="1899-12-30T17:06:00"/>
    <n v="0.6552734375"/>
  </r>
  <r>
    <s v="Hired"/>
    <s v="Male"/>
    <s v="General Management"/>
    <x v="12"/>
    <n v="98822"/>
    <s v="Afternoon"/>
    <s v="Tue"/>
    <s v="2014-05-20"/>
    <d v="1899-12-30T17:03:00"/>
    <n v="0.6552734375"/>
  </r>
  <r>
    <s v="Hired"/>
    <s v="Female"/>
    <s v="General Management"/>
    <x v="12"/>
    <n v="18661"/>
    <s v="Afternoon"/>
    <s v="Tue"/>
    <s v="2014-05-20"/>
    <d v="1899-12-30T17:05:00"/>
    <n v="0.6552734375"/>
  </r>
  <r>
    <s v="Hired"/>
    <s v="Don't want to say"/>
    <s v="General Management"/>
    <x v="12"/>
    <n v="71461"/>
    <s v="Afternoon"/>
    <s v="Tue"/>
    <s v="2014-05-20"/>
    <d v="1899-12-30T17:03:00"/>
    <n v="0.6552734375"/>
  </r>
  <r>
    <s v="Hired"/>
    <s v="Male"/>
    <s v="Service"/>
    <x v="6"/>
    <n v="56549"/>
    <s v="Evening"/>
    <s v="Tue"/>
    <s v="2014-05-20"/>
    <d v="1899-12-30T19:45:00"/>
    <n v="0.6552734375"/>
  </r>
  <r>
    <s v="Rejected"/>
    <s v="Male"/>
    <s v="Production"/>
    <x v="1"/>
    <n v="78365"/>
    <s v="Morning"/>
    <s v="Tue"/>
    <s v="2014-05-20"/>
    <d v="1899-12-30T09:49:00"/>
    <n v="0.6552734375"/>
  </r>
  <r>
    <s v="Rejected"/>
    <s v="Female"/>
    <s v="Production"/>
    <x v="1"/>
    <n v="43729"/>
    <s v="Morning"/>
    <s v="Tue"/>
    <s v="2014-05-20"/>
    <d v="1899-12-30T09:51:00"/>
    <n v="0.6552734375"/>
  </r>
  <r>
    <s v="Rejected"/>
    <s v="Don't want to say"/>
    <s v="Production"/>
    <x v="1"/>
    <n v="84745"/>
    <s v="Morning"/>
    <s v="Tue"/>
    <s v="2014-05-20"/>
    <d v="1899-12-30T09:49:00"/>
    <n v="0.6552734375"/>
  </r>
  <r>
    <s v="Hired"/>
    <s v="Female"/>
    <s v="Service"/>
    <x v="9"/>
    <n v="56534"/>
    <s v="Afternoon"/>
    <s v="Tue"/>
    <s v="2014-05-20"/>
    <d v="1899-12-30T12:28:00"/>
    <n v="0.6552734375"/>
  </r>
  <r>
    <s v="Rejected"/>
    <s v="Male"/>
    <s v="Purchase"/>
    <x v="2"/>
    <n v="71981"/>
    <s v="Afternoon"/>
    <s v="Tue"/>
    <s v="2014-05-20"/>
    <d v="1899-12-30T16:02:00"/>
    <n v="0.6552734375"/>
  </r>
  <r>
    <s v="Hired"/>
    <s v="Male"/>
    <s v="Purchase"/>
    <x v="2"/>
    <n v="68969"/>
    <s v="Afternoon"/>
    <s v="Tue"/>
    <s v="2014-05-20"/>
    <d v="1899-12-30T16:05:00"/>
    <n v="0.6552734375"/>
  </r>
  <r>
    <s v="Rejected"/>
    <s v="Male"/>
    <s v="Service"/>
    <x v="2"/>
    <n v="47396"/>
    <s v="Morning"/>
    <s v="Wed"/>
    <s v="2014-05-21"/>
    <d v="1899-12-30T08:56:00"/>
    <n v="0.6552734375"/>
  </r>
  <r>
    <s v="Rejected"/>
    <s v="Male"/>
    <s v="Service"/>
    <x v="2"/>
    <n v="31993"/>
    <s v="Morning"/>
    <s v="Wed"/>
    <s v="2014-05-21"/>
    <d v="1899-12-30T08:57:00"/>
    <n v="0.6552734375"/>
  </r>
  <r>
    <s v="Rejected"/>
    <s v="Male"/>
    <s v="Service"/>
    <x v="2"/>
    <n v="38842"/>
    <s v="Morning"/>
    <s v="Wed"/>
    <s v="2014-05-21"/>
    <d v="1899-12-30T08:59:00"/>
    <n v="0.6552734375"/>
  </r>
  <r>
    <s v="Rejected"/>
    <s v="Female"/>
    <s v="Service"/>
    <x v="2"/>
    <n v="98316"/>
    <s v="Morning"/>
    <s v="Wed"/>
    <s v="2014-05-21"/>
    <d v="1899-12-30T08:58:00"/>
    <n v="0.6552734375"/>
  </r>
  <r>
    <s v="Rejected"/>
    <s v="Female"/>
    <s v="Service"/>
    <x v="4"/>
    <n v="80894"/>
    <s v="Afternoon"/>
    <s v="Wed"/>
    <s v="2014-05-21"/>
    <d v="1899-12-30T14:21:00"/>
    <n v="0.6552734375"/>
  </r>
  <r>
    <s v="Rejected"/>
    <s v="Male"/>
    <s v="Service"/>
    <x v="4"/>
    <n v="84147"/>
    <s v="Afternoon"/>
    <s v="Wed"/>
    <s v="2014-05-21"/>
    <d v="1899-12-30T14:21:00"/>
    <n v="0.6552734375"/>
  </r>
  <r>
    <s v="Rejected"/>
    <s v="Male"/>
    <s v="Service"/>
    <x v="4"/>
    <n v="65393"/>
    <s v="Afternoon"/>
    <s v="Wed"/>
    <s v="2014-05-21"/>
    <d v="1899-12-30T14:24:00"/>
    <n v="0.6552734375"/>
  </r>
  <r>
    <s v="Rejected"/>
    <s v="Female"/>
    <s v="Finance"/>
    <x v="12"/>
    <n v="23823"/>
    <s v="Afternoon"/>
    <s v="Wed"/>
    <s v="2014-05-21"/>
    <d v="1899-12-30T12:35:00"/>
    <n v="0.6552734375"/>
  </r>
  <r>
    <s v="Rejected"/>
    <s v="Male"/>
    <s v="Service"/>
    <x v="1"/>
    <n v="35787"/>
    <s v="Evening"/>
    <s v="Wed"/>
    <s v="2014-05-21"/>
    <d v="1899-12-30T18:45:00"/>
    <n v="0.6552734375"/>
  </r>
  <r>
    <s v="Rejected"/>
    <s v="Male"/>
    <s v="Service"/>
    <x v="2"/>
    <n v="51426"/>
    <s v="Evening"/>
    <s v="Wed"/>
    <s v="2014-05-21"/>
    <d v="1899-12-30T18:03:00"/>
    <n v="0.6552734375"/>
  </r>
  <r>
    <s v="Rejected"/>
    <s v="Male"/>
    <s v="Service"/>
    <x v="2"/>
    <n v="23558"/>
    <s v="Afternoon"/>
    <s v="Wed"/>
    <s v="2014-05-21"/>
    <d v="1899-12-30T17:35:00"/>
    <n v="0.6552734375"/>
  </r>
  <r>
    <s v="Rejected"/>
    <s v="Male"/>
    <s v="Sales"/>
    <x v="1"/>
    <n v="65543"/>
    <s v="Afternoon"/>
    <s v="Wed"/>
    <s v="2014-05-21"/>
    <d v="1899-12-30T15:06:00"/>
    <n v="0.6552734375"/>
  </r>
  <r>
    <s v="Hired"/>
    <s v="Female"/>
    <s v="Operations"/>
    <x v="1"/>
    <n v="76575"/>
    <s v="Night"/>
    <s v="Wed"/>
    <s v="2014-05-21"/>
    <d v="1899-12-30T04:02:00"/>
    <n v="0.6552734375"/>
  </r>
  <r>
    <s v="Hired"/>
    <s v="Male"/>
    <s v="Operations"/>
    <x v="1"/>
    <n v="50520"/>
    <s v="Night"/>
    <s v="Wed"/>
    <s v="2014-05-21"/>
    <d v="1899-12-30T04:03:00"/>
    <n v="0.6552734375"/>
  </r>
  <r>
    <s v="Hired"/>
    <s v="Male"/>
    <s v="Operations"/>
    <x v="4"/>
    <n v="97253"/>
    <s v="Afternoon"/>
    <s v="Wed"/>
    <s v="2014-05-21"/>
    <d v="1899-12-30T12:46:00"/>
    <n v="0.6552734375"/>
  </r>
  <r>
    <s v="Rejected"/>
    <s v="Male"/>
    <s v="Service"/>
    <x v="0"/>
    <n v="2686"/>
    <s v="Afternoon"/>
    <s v="Wed"/>
    <s v="2014-05-21"/>
    <d v="1899-12-30T16:05:00"/>
    <n v="0.6552734375"/>
  </r>
  <r>
    <s v="Rejected"/>
    <s v="Female"/>
    <s v="Service"/>
    <x v="0"/>
    <n v="87084"/>
    <s v="Afternoon"/>
    <s v="Wed"/>
    <s v="2014-05-21"/>
    <d v="1899-12-30T16:06:00"/>
    <n v="0.6552734375"/>
  </r>
  <r>
    <s v="Rejected"/>
    <s v="Male"/>
    <s v="Sales"/>
    <x v="12"/>
    <n v="91928"/>
    <s v="Evening"/>
    <s v="Thu"/>
    <s v="2014-05-22"/>
    <d v="1899-12-30T22:18:00"/>
    <n v="0.6552734375"/>
  </r>
  <r>
    <s v="Rejected"/>
    <s v="Male"/>
    <s v="Service"/>
    <x v="4"/>
    <n v="28224"/>
    <s v="Morning"/>
    <s v="Thu"/>
    <s v="2014-05-22"/>
    <d v="1899-12-30T09:09:00"/>
    <n v="0.6552734375"/>
  </r>
  <r>
    <s v="Rejected"/>
    <s v="Female"/>
    <s v="Finance"/>
    <x v="2"/>
    <n v="11052"/>
    <s v="Morning"/>
    <s v="Thu"/>
    <s v="2014-05-22"/>
    <d v="1899-12-30T11:51:00"/>
    <n v="0.6552734375"/>
  </r>
  <r>
    <s v="Hired"/>
    <s v="Female"/>
    <s v="Production"/>
    <x v="4"/>
    <n v="86922"/>
    <s v="Afternoon"/>
    <s v="Thu"/>
    <s v="2014-05-22"/>
    <d v="1899-12-30T14:01:00"/>
    <n v="0.6552734375"/>
  </r>
  <r>
    <s v="Rejected"/>
    <s v="Male"/>
    <s v="Production"/>
    <x v="4"/>
    <n v="39389"/>
    <s v="Afternoon"/>
    <s v="Thu"/>
    <s v="2014-05-22"/>
    <d v="1899-12-30T14:03:00"/>
    <n v="0.6552734375"/>
  </r>
  <r>
    <s v="Rejected"/>
    <s v="Male"/>
    <s v="Sales"/>
    <x v="7"/>
    <n v="79905"/>
    <s v="Evening"/>
    <s v="Thu"/>
    <s v="2014-05-22"/>
    <d v="1899-12-30T18:09:00"/>
    <n v="0.6552734375"/>
  </r>
  <r>
    <s v="Rejected"/>
    <s v="Female"/>
    <s v="Sales"/>
    <x v="7"/>
    <n v="45265"/>
    <s v="Evening"/>
    <s v="Thu"/>
    <s v="2014-05-22"/>
    <d v="1899-12-30T18:10:00"/>
    <n v="0.6552734375"/>
  </r>
  <r>
    <s v="Hired"/>
    <s v="Male"/>
    <s v="Sales"/>
    <x v="7"/>
    <n v="21768"/>
    <s v="Evening"/>
    <s v="Thu"/>
    <s v="2014-05-22"/>
    <d v="1899-12-30T18:15:00"/>
    <n v="0.6552734375"/>
  </r>
  <r>
    <s v="Rejected"/>
    <s v="Male"/>
    <s v="Service"/>
    <x v="2"/>
    <n v="68579"/>
    <s v="Evening"/>
    <s v="Thu"/>
    <s v="2014-05-22"/>
    <d v="1899-12-30T23:57:00"/>
    <n v="0.6552734375"/>
  </r>
  <r>
    <s v="Hired"/>
    <s v="Female"/>
    <s v="Purchase"/>
    <x v="4"/>
    <n v="82746"/>
    <s v="Morning"/>
    <s v="Thu"/>
    <s v="2014-05-22"/>
    <d v="1899-12-30T09:12:00"/>
    <n v="0.6552734375"/>
  </r>
  <r>
    <s v="Hired"/>
    <s v="Female"/>
    <s v="Purchase"/>
    <x v="4"/>
    <n v="87381"/>
    <s v="Morning"/>
    <s v="Thu"/>
    <s v="2014-05-22"/>
    <d v="1899-12-30T09:14:00"/>
    <n v="0.6552734375"/>
  </r>
  <r>
    <s v="Hired"/>
    <s v="Female"/>
    <s v="Purchase"/>
    <x v="4"/>
    <n v="17864"/>
    <s v="Evening"/>
    <s v="Fri"/>
    <s v="2014-05-30"/>
    <d v="1899-12-30T19:43:00"/>
    <n v="0.6552734375"/>
  </r>
  <r>
    <s v="Hired"/>
    <s v="Male"/>
    <s v="Operations"/>
    <x v="7"/>
    <n v="95863"/>
    <s v="Afternoon"/>
    <s v="Thu"/>
    <s v="2014-05-22"/>
    <d v="1899-12-30T16:46:00"/>
    <n v="0.6552734375"/>
  </r>
  <r>
    <s v="Rejected"/>
    <s v="Male"/>
    <s v="Operations"/>
    <x v="7"/>
    <n v="29743"/>
    <s v="Afternoon"/>
    <s v="Thu"/>
    <s v="2014-05-22"/>
    <d v="1899-12-30T16:49:00"/>
    <n v="0.6552734375"/>
  </r>
  <r>
    <s v="Rejected"/>
    <s v="Male"/>
    <s v="Service"/>
    <x v="2"/>
    <n v="48490"/>
    <s v="Morning"/>
    <s v="Thu"/>
    <s v="2014-05-22"/>
    <d v="1899-12-30T10:30:00"/>
    <n v="0.6552734375"/>
  </r>
  <r>
    <s v="Rejected"/>
    <s v="Male"/>
    <s v="Service"/>
    <x v="0"/>
    <n v="96918"/>
    <s v="Afternoon"/>
    <s v="Fri"/>
    <s v="2014-05-23"/>
    <d v="1899-12-30T16:24:00"/>
    <n v="0.6552734375"/>
  </r>
  <r>
    <s v="Hired"/>
    <s v="Female"/>
    <s v="Service"/>
    <x v="0"/>
    <n v="8812"/>
    <s v="Afternoon"/>
    <s v="Fri"/>
    <s v="2014-05-23"/>
    <d v="1899-12-30T16:25:00"/>
    <n v="0.6552734375"/>
  </r>
  <r>
    <s v="Rejected"/>
    <s v="Male"/>
    <s v="Operations"/>
    <x v="12"/>
    <n v="45985"/>
    <s v="Afternoon"/>
    <s v="Tue"/>
    <s v="2014-05-27"/>
    <d v="1899-12-30T16:26:00"/>
    <n v="0.6552734375"/>
  </r>
  <r>
    <s v="Hired"/>
    <s v="Male"/>
    <s v="Operations"/>
    <x v="6"/>
    <n v="15137"/>
    <s v="Morning"/>
    <s v="Mon"/>
    <s v="2014-05-26"/>
    <d v="1899-12-30T09:42:00"/>
    <n v="0.6552734375"/>
  </r>
  <r>
    <s v="Rejected"/>
    <s v="Male"/>
    <s v="Purchase"/>
    <x v="12"/>
    <n v="58037"/>
    <s v="Afternoon"/>
    <s v="Mon"/>
    <s v="2014-05-26"/>
    <d v="1899-12-30T14:51:00"/>
    <n v="0.6552734375"/>
  </r>
  <r>
    <s v="Rejected"/>
    <s v="Male"/>
    <s v="Marketing"/>
    <x v="4"/>
    <n v="21913"/>
    <s v="Afternoon"/>
    <s v="Mon"/>
    <s v="2014-05-26"/>
    <d v="1899-12-30T13:24:00"/>
    <n v="0.6552734375"/>
  </r>
  <r>
    <s v="Rejected"/>
    <s v="Female"/>
    <s v="Finance"/>
    <x v="0"/>
    <n v="48957"/>
    <s v="Night"/>
    <s v="Mon"/>
    <s v="2014-05-26"/>
    <d v="1899-12-30T01:43:00"/>
    <n v="0.6552734375"/>
  </r>
  <r>
    <s v="Rejected"/>
    <s v="Male"/>
    <s v="Production"/>
    <x v="7"/>
    <n v="22549"/>
    <s v="Afternoon"/>
    <s v="Mon"/>
    <s v="2014-05-26"/>
    <d v="1899-12-30T15:07:00"/>
    <n v="0.6552734375"/>
  </r>
  <r>
    <s v="Rejected"/>
    <s v="Male"/>
    <s v="Production"/>
    <x v="7"/>
    <n v="13490"/>
    <s v="Afternoon"/>
    <s v="Mon"/>
    <s v="2014-05-26"/>
    <d v="1899-12-30T15:08:00"/>
    <n v="0.6552734375"/>
  </r>
  <r>
    <s v="Rejected"/>
    <s v="Male"/>
    <s v="Operations"/>
    <x v="2"/>
    <n v="88483"/>
    <s v="Night"/>
    <s v="Mon"/>
    <s v="2014-05-26"/>
    <d v="1899-12-30T03:02:00"/>
    <n v="0.6552734375"/>
  </r>
  <r>
    <s v="Rejected"/>
    <s v="Male"/>
    <s v="Service"/>
    <x v="0"/>
    <n v="20489"/>
    <s v="Afternoon"/>
    <s v="Mon"/>
    <s v="2014-05-26"/>
    <d v="1899-12-30T13:44:00"/>
    <n v="0.6552734375"/>
  </r>
  <r>
    <s v="Rejected"/>
    <s v="Male"/>
    <s v="Operations"/>
    <x v="2"/>
    <n v="33603"/>
    <s v="Afternoon"/>
    <s v="Mon"/>
    <s v="2014-05-26"/>
    <d v="1899-12-30T14:43:00"/>
    <n v="0.6552734375"/>
  </r>
  <r>
    <s v="Hired"/>
    <s v="Male"/>
    <s v="Operations"/>
    <x v="2"/>
    <n v="9864"/>
    <s v="Afternoon"/>
    <s v="Mon"/>
    <s v="2014-05-26"/>
    <d v="1899-12-30T14:45:00"/>
    <n v="0.6552734375"/>
  </r>
  <r>
    <s v="Rejected"/>
    <s v="Male"/>
    <s v="Operations"/>
    <x v="9"/>
    <n v="86860"/>
    <s v="Morning"/>
    <s v="Tue"/>
    <s v="2014-05-27"/>
    <d v="1899-12-30T09:55:00"/>
    <n v="0.6552734375"/>
  </r>
  <r>
    <s v="Hired"/>
    <s v="Male"/>
    <s v="Operations"/>
    <x v="9"/>
    <n v="6974"/>
    <s v="Morning"/>
    <s v="Tue"/>
    <s v="2014-05-27"/>
    <d v="1899-12-30T09:56:00"/>
    <n v="0.6552734375"/>
  </r>
  <r>
    <s v="Hired"/>
    <s v="Male"/>
    <s v="Operations"/>
    <x v="9"/>
    <n v="42285"/>
    <s v="Morning"/>
    <s v="Tue"/>
    <s v="2014-05-27"/>
    <d v="1899-12-30T09:57:00"/>
    <n v="0.6552734375"/>
  </r>
  <r>
    <s v="Rejected"/>
    <s v="Male"/>
    <s v="Marketing"/>
    <x v="12"/>
    <n v="2121"/>
    <s v="Evening"/>
    <s v="Tue"/>
    <s v="2014-05-27"/>
    <d v="1899-12-30T19:43:00"/>
    <n v="0.6552734375"/>
  </r>
  <r>
    <s v="Rejected"/>
    <s v="Male"/>
    <s v="Marketing"/>
    <x v="12"/>
    <n v="69642"/>
    <s v="Evening"/>
    <s v="Tue"/>
    <s v="2014-05-27"/>
    <d v="1899-12-30T19:44:00"/>
    <n v="0.6552734375"/>
  </r>
  <r>
    <s v="Rejected"/>
    <s v="Female"/>
    <s v="Operations"/>
    <x v="2"/>
    <n v="31465"/>
    <s v="Afternoon"/>
    <s v="Tue"/>
    <s v="2014-05-27"/>
    <d v="1899-12-30T14:14:00"/>
    <n v="0.6552734375"/>
  </r>
  <r>
    <s v="Hired"/>
    <s v="Female"/>
    <s v="Operations"/>
    <x v="2"/>
    <n v="55812"/>
    <s v="Afternoon"/>
    <s v="Tue"/>
    <s v="2014-05-27"/>
    <d v="1899-12-30T14:17:00"/>
    <n v="0.6552734375"/>
  </r>
  <r>
    <s v="Rejected"/>
    <s v="Male"/>
    <s v="Operations"/>
    <x v="2"/>
    <n v="79788"/>
    <s v="Afternoon"/>
    <s v="Tue"/>
    <s v="2014-05-27"/>
    <d v="1899-12-30T14:18:00"/>
    <n v="0.6552734375"/>
  </r>
  <r>
    <s v="Hired"/>
    <s v="Don't want to say"/>
    <s v="Operations"/>
    <x v="2"/>
    <n v="39922"/>
    <s v="Afternoon"/>
    <s v="Tue"/>
    <s v="2014-05-27"/>
    <d v="1899-12-30T14:15:00"/>
    <n v="0.6552734375"/>
  </r>
  <r>
    <s v="Rejected"/>
    <s v="Male"/>
    <s v="Operations"/>
    <x v="4"/>
    <n v="87516"/>
    <s v="Afternoon"/>
    <s v="Tue"/>
    <s v="2014-05-27"/>
    <d v="1899-12-30T17:17:00"/>
    <n v="0.6552734375"/>
  </r>
  <r>
    <s v="Hired"/>
    <s v="Female"/>
    <s v="Operations"/>
    <x v="4"/>
    <n v="49768"/>
    <s v="Afternoon"/>
    <s v="Tue"/>
    <s v="2014-05-27"/>
    <d v="1899-12-30T17:18:00"/>
    <n v="0.6552734375"/>
  </r>
  <r>
    <s v="Rejected"/>
    <s v="Male"/>
    <s v="Operations"/>
    <x v="4"/>
    <n v="18830"/>
    <s v="Afternoon"/>
    <s v="Tue"/>
    <s v="2014-05-27"/>
    <d v="1899-12-30T17:20:00"/>
    <n v="0.6552734375"/>
  </r>
  <r>
    <s v="Rejected"/>
    <s v="Male"/>
    <s v="Service"/>
    <x v="4"/>
    <n v="58968"/>
    <s v="Morning"/>
    <s v="Tue"/>
    <s v="2014-05-27"/>
    <d v="1899-12-30T10:58:00"/>
    <n v="0.6552734375"/>
  </r>
  <r>
    <s v="Rejected"/>
    <s v="Male"/>
    <s v="Service"/>
    <x v="4"/>
    <n v="95697"/>
    <s v="Morning"/>
    <s v="Tue"/>
    <s v="2014-05-27"/>
    <d v="1899-12-30T10:59:00"/>
    <n v="0.6552734375"/>
  </r>
  <r>
    <s v="Rejected"/>
    <s v="Female"/>
    <s v="General Management"/>
    <x v="1"/>
    <n v="55511"/>
    <s v="Afternoon"/>
    <s v="Tue"/>
    <s v="2014-05-27"/>
    <d v="1899-12-30T12:26:00"/>
    <n v="0.6552734375"/>
  </r>
  <r>
    <s v="Rejected"/>
    <s v="Female"/>
    <s v="General Management"/>
    <x v="1"/>
    <n v="81603"/>
    <s v="Afternoon"/>
    <s v="Tue"/>
    <s v="2014-05-27"/>
    <d v="1899-12-30T12:27:00"/>
    <n v="0.6552734375"/>
  </r>
  <r>
    <s v="Rejected"/>
    <s v="Female"/>
    <s v="General Management"/>
    <x v="1"/>
    <n v="58559"/>
    <s v="Afternoon"/>
    <s v="Tue"/>
    <s v="2014-05-27"/>
    <d v="1899-12-30T12:28:00"/>
    <n v="0.6552734375"/>
  </r>
  <r>
    <s v="Hired"/>
    <s v="Female"/>
    <s v="Finance"/>
    <x v="4"/>
    <n v="68952"/>
    <s v="Evening"/>
    <s v="Tue"/>
    <s v="2014-05-27"/>
    <d v="1899-12-30T18:17:00"/>
    <n v="0.6552734375"/>
  </r>
  <r>
    <s v="Hired"/>
    <s v="Don't want to say"/>
    <s v="Finance"/>
    <x v="4"/>
    <n v="48308"/>
    <s v="Evening"/>
    <s v="Tue"/>
    <s v="2014-05-27"/>
    <d v="1899-12-30T18:17:00"/>
    <n v="0.6552734375"/>
  </r>
  <r>
    <s v="Rejected"/>
    <s v="Female"/>
    <s v="Finance"/>
    <x v="7"/>
    <n v="59628"/>
    <s v="Afternoon"/>
    <s v="Wed"/>
    <s v="2014-05-28"/>
    <d v="1899-12-30T12:02:00"/>
    <n v="0.6552734375"/>
  </r>
  <r>
    <s v="Hired"/>
    <s v="Male"/>
    <s v="Operations"/>
    <x v="2"/>
    <n v="36542"/>
    <s v="Morning"/>
    <s v="Wed"/>
    <s v="2014-05-28"/>
    <d v="1899-12-30T08:19:00"/>
    <n v="0.6552734375"/>
  </r>
  <r>
    <s v="Hired"/>
    <s v="Female"/>
    <s v="Operations"/>
    <x v="2"/>
    <n v="74691"/>
    <s v="Morning"/>
    <s v="Wed"/>
    <s v="2014-05-28"/>
    <d v="1899-12-30T08:20:00"/>
    <n v="0.6552734375"/>
  </r>
  <r>
    <s v="Hired"/>
    <s v="Male"/>
    <s v="Production"/>
    <x v="12"/>
    <n v="40601"/>
    <s v="Night"/>
    <s v="Wed"/>
    <s v="2014-05-28"/>
    <d v="1899-12-30T01:42:00"/>
    <n v="0.6552734375"/>
  </r>
  <r>
    <s v="Rejected"/>
    <s v="Male"/>
    <s v="Operations"/>
    <x v="2"/>
    <n v="25881"/>
    <s v="Morning"/>
    <s v="Wed"/>
    <s v="2014-05-28"/>
    <d v="1899-12-30T11:23:00"/>
    <n v="0.6552734375"/>
  </r>
  <r>
    <s v="Rejected"/>
    <s v="Male"/>
    <s v="Operations"/>
    <x v="4"/>
    <n v="25873"/>
    <s v="Night"/>
    <s v="Wed"/>
    <s v="2014-05-28"/>
    <d v="1899-12-30T00:32:00"/>
    <n v="0.6552734375"/>
  </r>
  <r>
    <s v="Hired"/>
    <s v="Male"/>
    <s v="Operations"/>
    <x v="4"/>
    <n v="33839"/>
    <s v="Night"/>
    <s v="Wed"/>
    <s v="2014-05-28"/>
    <d v="1899-12-30T00:33:00"/>
    <n v="0.6552734375"/>
  </r>
  <r>
    <s v="Hired"/>
    <s v="Male"/>
    <s v="Operations"/>
    <x v="4"/>
    <n v="29298"/>
    <s v="Night"/>
    <s v="Wed"/>
    <s v="2014-05-28"/>
    <d v="1899-12-30T00:34:00"/>
    <n v="0.6552734375"/>
  </r>
  <r>
    <s v="Hired"/>
    <s v="Female"/>
    <s v="Operations"/>
    <x v="4"/>
    <n v="16072"/>
    <s v="Night"/>
    <s v="Wed"/>
    <s v="2014-05-28"/>
    <d v="1899-12-30T00:35:00"/>
    <n v="0.6552734375"/>
  </r>
  <r>
    <s v="Hired"/>
    <s v="Male"/>
    <s v="Operations"/>
    <x v="4"/>
    <n v="52199"/>
    <s v="Afternoon"/>
    <s v="Fri"/>
    <s v="2014-06-13"/>
    <d v="1899-12-30T14:30:00"/>
    <n v="0.6552734375"/>
  </r>
  <r>
    <s v="Rejected"/>
    <s v="Female"/>
    <s v="Operations"/>
    <x v="4"/>
    <n v="30886"/>
    <s v="Afternoon"/>
    <s v="Fri"/>
    <s v="2014-06-13"/>
    <d v="1899-12-30T14:31:00"/>
    <n v="0.6552734375"/>
  </r>
  <r>
    <s v="Hired"/>
    <s v="Male"/>
    <s v="Operations"/>
    <x v="4"/>
    <n v="22524"/>
    <s v="Afternoon"/>
    <s v="Fri"/>
    <s v="2014-06-13"/>
    <d v="1899-12-30T14:32:00"/>
    <n v="0.6552734375"/>
  </r>
  <r>
    <s v="Rejected"/>
    <s v="Male"/>
    <s v="Marketing"/>
    <x v="1"/>
    <n v="52971"/>
    <s v="Morning"/>
    <s v="Wed"/>
    <s v="2014-05-28"/>
    <d v="1899-12-30T11:16:00"/>
    <n v="0.6552734375"/>
  </r>
  <r>
    <s v="Rejected"/>
    <s v="Male"/>
    <s v="Operations"/>
    <x v="12"/>
    <n v="77581"/>
    <s v="Morning"/>
    <s v="Wed"/>
    <s v="2014-05-28"/>
    <d v="1899-12-30T10:40:00"/>
    <n v="0.6552734375"/>
  </r>
  <r>
    <s v="Rejected"/>
    <s v="Male"/>
    <s v="Production"/>
    <x v="9"/>
    <n v="65249"/>
    <s v="Night"/>
    <s v="Wed"/>
    <s v="2014-05-28"/>
    <d v="1899-12-30T04:56:00"/>
    <n v="0.6552734375"/>
  </r>
  <r>
    <s v="Hired"/>
    <s v="Male"/>
    <s v="Production"/>
    <x v="9"/>
    <n v="15784"/>
    <s v="Evening"/>
    <s v="Sun"/>
    <s v="2014-06-01"/>
    <d v="1899-12-30T22:23:00"/>
    <n v="0.6552734375"/>
  </r>
  <r>
    <s v="Hired"/>
    <s v="Male"/>
    <s v="Production"/>
    <x v="9"/>
    <n v="7691"/>
    <s v="Evening"/>
    <s v="Sun"/>
    <s v="2014-06-01"/>
    <d v="1899-12-30T22:25:00"/>
    <n v="0.6552734375"/>
  </r>
  <r>
    <s v="Rejected"/>
    <s v="Male"/>
    <s v="Operations"/>
    <x v="4"/>
    <n v="5510"/>
    <s v="Afternoon"/>
    <s v="Thu"/>
    <s v="2014-05-29"/>
    <d v="1899-12-30T15:47:00"/>
    <n v="0.6552734375"/>
  </r>
  <r>
    <s v="Hired"/>
    <s v="Male"/>
    <s v="Operations"/>
    <x v="12"/>
    <n v="72545"/>
    <s v="Evening"/>
    <s v="Thu"/>
    <s v="2014-05-29"/>
    <d v="1899-12-30T18:46:00"/>
    <n v="0.6552734375"/>
  </r>
  <r>
    <s v="Hired"/>
    <s v="Female"/>
    <s v="Operations"/>
    <x v="12"/>
    <n v="44767"/>
    <s v="Evening"/>
    <s v="Thu"/>
    <s v="2014-05-29"/>
    <d v="1899-12-30T18:47:00"/>
    <n v="0.6552734375"/>
  </r>
  <r>
    <s v="Rejected"/>
    <s v="Male"/>
    <s v="Operations"/>
    <x v="9"/>
    <n v="28753"/>
    <s v="Afternoon"/>
    <s v="Thu"/>
    <s v="2014-05-29"/>
    <d v="1899-12-30T12:15:00"/>
    <n v="0.6552734375"/>
  </r>
  <r>
    <s v="Hired"/>
    <s v="Male"/>
    <s v="Operations"/>
    <x v="9"/>
    <n v="54524"/>
    <s v="Afternoon"/>
    <s v="Thu"/>
    <s v="2014-05-29"/>
    <d v="1899-12-30T12:17:00"/>
    <n v="0.6552734375"/>
  </r>
  <r>
    <s v="Hired"/>
    <s v="Male"/>
    <s v="Service"/>
    <x v="1"/>
    <n v="95011"/>
    <s v="Morning"/>
    <s v="Thu"/>
    <s v="2014-05-29"/>
    <d v="1899-12-30T06:44:00"/>
    <n v="0.6552734375"/>
  </r>
  <r>
    <s v="Hired"/>
    <s v="Female"/>
    <s v="Service"/>
    <x v="1"/>
    <n v="90897"/>
    <s v="Morning"/>
    <s v="Thu"/>
    <s v="2014-05-29"/>
    <d v="1899-12-30T06:43:00"/>
    <n v="0.6552734375"/>
  </r>
  <r>
    <s v="Rejected"/>
    <s v="Male"/>
    <s v="Purchase"/>
    <x v="1"/>
    <n v="41908"/>
    <s v="Morning"/>
    <s v="Thu"/>
    <s v="2014-05-29"/>
    <d v="1899-12-30T08:54:00"/>
    <n v="0.6552734375"/>
  </r>
  <r>
    <s v="Hired"/>
    <s v="Male"/>
    <s v="Purchase"/>
    <x v="1"/>
    <n v="30114"/>
    <s v="Morning"/>
    <s v="Thu"/>
    <s v="2014-05-29"/>
    <d v="1899-12-30T08:54:00"/>
    <n v="0.6552734375"/>
  </r>
  <r>
    <s v="Rejected"/>
    <s v="Female"/>
    <s v="Purchase"/>
    <x v="1"/>
    <n v="66608"/>
    <s v="Morning"/>
    <s v="Thu"/>
    <s v="2014-05-29"/>
    <d v="1899-12-30T08:56:00"/>
    <n v="0.6552734375"/>
  </r>
  <r>
    <s v="Hired"/>
    <s v="Male"/>
    <s v="Purchase"/>
    <x v="1"/>
    <n v="65247"/>
    <s v="Morning"/>
    <s v="Sun"/>
    <s v="2014-06-01"/>
    <d v="1899-12-30T07:04:00"/>
    <n v="0.6552734375"/>
  </r>
  <r>
    <s v="Rejected"/>
    <s v="Male"/>
    <s v="Service"/>
    <x v="1"/>
    <n v="5900"/>
    <s v="Afternoon"/>
    <s v="Thu"/>
    <s v="2014-05-29"/>
    <d v="1899-12-30T17:07:00"/>
    <n v="0.6552734375"/>
  </r>
  <r>
    <s v="Rejected"/>
    <s v="Male"/>
    <s v="Service"/>
    <x v="2"/>
    <n v="63559"/>
    <s v="Afternoon"/>
    <s v="Thu"/>
    <s v="2014-05-29"/>
    <d v="1899-12-30T12:24:00"/>
    <n v="0.6552734375"/>
  </r>
  <r>
    <s v="Hired"/>
    <s v="Female"/>
    <s v="General Management"/>
    <x v="2"/>
    <n v="400000"/>
    <s v="Morning"/>
    <s v="Sun"/>
    <s v="2014-06-15"/>
    <d v="1899-12-30T09:45:00"/>
    <n v="0.6552734375"/>
  </r>
  <r>
    <s v="Rejected"/>
    <s v="Male"/>
    <s v="Operations"/>
    <x v="6"/>
    <n v="55465"/>
    <s v="Evening"/>
    <s v="Fri"/>
    <s v="2014-05-30"/>
    <d v="1899-12-30T18:46:00"/>
    <n v="0.6552734375"/>
  </r>
  <r>
    <s v="Rejected"/>
    <s v="Male"/>
    <s v="Service"/>
    <x v="12"/>
    <n v="56488"/>
    <s v="Morning"/>
    <s v="Fri"/>
    <s v="2014-05-30"/>
    <d v="1899-12-30T08:07:00"/>
    <n v="0.6552734375"/>
  </r>
  <r>
    <s v="Rejected"/>
    <s v="Male"/>
    <s v="Service"/>
    <x v="12"/>
    <n v="55553"/>
    <s v="Morning"/>
    <s v="Fri"/>
    <s v="2014-05-30"/>
    <d v="1899-12-30T08:09:00"/>
    <n v="0.6552734375"/>
  </r>
  <r>
    <s v="Rejected"/>
    <s v="Female"/>
    <s v="Operations"/>
    <x v="0"/>
    <n v="2747"/>
    <s v="Morning"/>
    <s v="Wed"/>
    <s v="2014-06-04"/>
    <d v="1899-12-30T07:20:00"/>
    <n v="0.6552734375"/>
  </r>
  <r>
    <s v="Rejected"/>
    <s v="Male"/>
    <s v="Operations"/>
    <x v="0"/>
    <n v="50000"/>
    <s v="Morning"/>
    <s v="Wed"/>
    <s v="2014-06-04"/>
    <d v="1899-12-30T07:21:00"/>
    <n v="0.6552734375"/>
  </r>
  <r>
    <s v="Hired"/>
    <s v="Female"/>
    <s v="Operations"/>
    <x v="2"/>
    <n v="7210"/>
    <s v="Morning"/>
    <s v="Fri"/>
    <s v="2014-05-30"/>
    <d v="1899-12-30T09:14:00"/>
    <n v="0.6552734375"/>
  </r>
  <r>
    <s v="Rejected"/>
    <s v="Don't want to say"/>
    <s v="Operations"/>
    <x v="2"/>
    <n v="77422"/>
    <s v="Morning"/>
    <s v="Fri"/>
    <s v="2014-05-30"/>
    <d v="1899-12-30T09:14:00"/>
    <n v="0.6552734375"/>
  </r>
  <r>
    <s v="Hired"/>
    <s v="Female"/>
    <s v="Operations"/>
    <x v="1"/>
    <n v="67823"/>
    <s v="Afternoon"/>
    <s v="Thu"/>
    <s v="2014-06-12"/>
    <d v="1899-12-30T15:46:00"/>
    <n v="0.6552734375"/>
  </r>
  <r>
    <s v="Rejected"/>
    <s v="Male"/>
    <s v="Purchase"/>
    <x v="2"/>
    <n v="2988"/>
    <s v="Afternoon"/>
    <s v="Sat"/>
    <s v="2014-05-31"/>
    <d v="1899-12-30T13:07:00"/>
    <n v="0.6552734375"/>
  </r>
  <r>
    <s v="Rejected"/>
    <s v="Male"/>
    <s v="Service"/>
    <x v="4"/>
    <n v="4426"/>
    <s v="Afternoon"/>
    <s v="Sun"/>
    <s v="2014-06-01"/>
    <d v="1899-12-30T13:36:00"/>
    <n v="0.6552734375"/>
  </r>
  <r>
    <s v="Rejected"/>
    <s v="Male"/>
    <s v="Operations"/>
    <x v="2"/>
    <n v="56255"/>
    <s v="Evening"/>
    <s v="Mon"/>
    <s v="2014-06-02"/>
    <d v="1899-12-30T22:30:00"/>
    <n v="0.6552734375"/>
  </r>
  <r>
    <s v="Rejected"/>
    <s v="Female"/>
    <s v="Operations"/>
    <x v="2"/>
    <n v="53806"/>
    <s v="Evening"/>
    <s v="Mon"/>
    <s v="2014-06-02"/>
    <d v="1899-12-30T22:33:00"/>
    <n v="0.6552734375"/>
  </r>
  <r>
    <s v="Rejected"/>
    <s v="Male"/>
    <s v="Operations"/>
    <x v="2"/>
    <n v="7775"/>
    <s v="Evening"/>
    <s v="Mon"/>
    <s v="2014-06-02"/>
    <d v="1899-12-30T22:35:00"/>
    <n v="0.6552734375"/>
  </r>
  <r>
    <s v="Rejected"/>
    <s v="Male"/>
    <s v="Operations"/>
    <x v="6"/>
    <n v="90362"/>
    <s v="Morning"/>
    <s v="Mon"/>
    <s v="2014-06-02"/>
    <d v="1899-12-30T07:13:00"/>
    <n v="0.6552734375"/>
  </r>
  <r>
    <s v="Hired"/>
    <s v="Female"/>
    <s v="Production"/>
    <x v="1"/>
    <n v="26954"/>
    <s v="Afternoon"/>
    <s v="Mon"/>
    <s v="2014-06-02"/>
    <d v="1899-12-30T17:14:00"/>
    <n v="0.6552734375"/>
  </r>
  <r>
    <s v="Rejected"/>
    <s v="Male"/>
    <s v="Operations"/>
    <x v="6"/>
    <n v="59001"/>
    <s v="Morning"/>
    <s v="Mon"/>
    <s v="2014-06-02"/>
    <d v="1899-12-30T11:21:00"/>
    <n v="0.6552734375"/>
  </r>
  <r>
    <s v="Hired"/>
    <s v="Male"/>
    <s v="Operations"/>
    <x v="6"/>
    <n v="33534"/>
    <s v="Morning"/>
    <s v="Mon"/>
    <s v="2014-06-02"/>
    <d v="1899-12-30T11:21:00"/>
    <n v="0.6552734375"/>
  </r>
  <r>
    <s v="Hired"/>
    <s v="Male"/>
    <s v="Operations"/>
    <x v="6"/>
    <n v="47686"/>
    <s v="Morning"/>
    <s v="Mon"/>
    <s v="2014-06-02"/>
    <d v="1899-12-30T11:21:00"/>
    <n v="0.6552734375"/>
  </r>
  <r>
    <s v="Rejected"/>
    <s v="Male"/>
    <s v="Production"/>
    <x v="0"/>
    <n v="57407"/>
    <s v="Afternoon"/>
    <s v="Mon"/>
    <s v="2014-06-02"/>
    <d v="1899-12-30T13:08:00"/>
    <n v="0.6552734375"/>
  </r>
  <r>
    <s v="Rejected"/>
    <s v="Male"/>
    <s v="Production"/>
    <x v="0"/>
    <n v="56727"/>
    <s v="Afternoon"/>
    <s v="Mon"/>
    <s v="2014-06-02"/>
    <d v="1899-12-30T13:10:00"/>
    <n v="0.6552734375"/>
  </r>
  <r>
    <s v="Rejected"/>
    <s v="Male"/>
    <s v="Service"/>
    <x v="12"/>
    <n v="86486"/>
    <s v="Afternoon"/>
    <s v="Tue"/>
    <s v="2014-06-03"/>
    <d v="1899-12-30T12:44:00"/>
    <n v="0.6552734375"/>
  </r>
  <r>
    <s v="Hired"/>
    <s v="Male"/>
    <s v="Service"/>
    <x v="12"/>
    <n v="34243"/>
    <s v="Afternoon"/>
    <s v="Tue"/>
    <s v="2014-06-03"/>
    <d v="1899-12-30T12:47:00"/>
    <n v="0.6552734375"/>
  </r>
  <r>
    <s v="Rejected"/>
    <s v="Male"/>
    <s v="Sales"/>
    <x v="7"/>
    <n v="25492"/>
    <s v="Afternoon"/>
    <s v="Tue"/>
    <s v="2014-06-03"/>
    <d v="1899-12-30T12:15:00"/>
    <n v="0.6552734375"/>
  </r>
  <r>
    <s v="Rejected"/>
    <s v="Male"/>
    <s v="Sales"/>
    <x v="7"/>
    <n v="38787"/>
    <s v="Afternoon"/>
    <s v="Tue"/>
    <s v="2014-06-03"/>
    <d v="1899-12-30T12:15:00"/>
    <n v="0.6552734375"/>
  </r>
  <r>
    <s v="Hired"/>
    <s v="Female"/>
    <s v="Service"/>
    <x v="2"/>
    <n v="56501"/>
    <s v="Morning"/>
    <s v="Sat"/>
    <s v="2014-06-14"/>
    <d v="1899-12-30T10:49:00"/>
    <n v="0.6552734375"/>
  </r>
  <r>
    <s v="Hired"/>
    <s v="Female"/>
    <s v="Service"/>
    <x v="2"/>
    <n v="57362"/>
    <s v="Morning"/>
    <s v="Sat"/>
    <s v="2014-06-14"/>
    <d v="1899-12-30T10:50:00"/>
    <n v="0.6552734375"/>
  </r>
  <r>
    <s v="Rejected"/>
    <s v="Male"/>
    <s v="Production"/>
    <x v="6"/>
    <n v="7104"/>
    <s v="Afternoon"/>
    <s v="Tue"/>
    <s v="2014-06-03"/>
    <d v="1899-12-30T17:40:00"/>
    <n v="0.6552734375"/>
  </r>
  <r>
    <s v="Rejected"/>
    <s v="Female"/>
    <s v="Purchase"/>
    <x v="12"/>
    <n v="42449"/>
    <s v="Evening"/>
    <s v="Tue"/>
    <s v="2014-06-03"/>
    <d v="1899-12-30T23:15:00"/>
    <n v="0.6552734375"/>
  </r>
  <r>
    <s v="Rejected"/>
    <s v="Male"/>
    <s v="Service"/>
    <x v="1"/>
    <n v="91116"/>
    <s v="Morning"/>
    <s v="Tue"/>
    <s v="2014-06-03"/>
    <d v="1899-12-30T10:57:00"/>
    <n v="0.6552734375"/>
  </r>
  <r>
    <s v="Hired"/>
    <s v="Male"/>
    <s v="Service"/>
    <x v="1"/>
    <n v="51584"/>
    <s v="Morning"/>
    <s v="Tue"/>
    <s v="2014-06-03"/>
    <d v="1899-12-30T10:57:00"/>
    <n v="0.6552734375"/>
  </r>
  <r>
    <s v="Rejected"/>
    <s v="Female"/>
    <s v="Service"/>
    <x v="2"/>
    <n v="15689"/>
    <s v="Afternoon"/>
    <s v="Tue"/>
    <s v="2014-06-03"/>
    <d v="1899-12-30T13:19:00"/>
    <n v="0.6552734375"/>
  </r>
  <r>
    <s v="Rejected"/>
    <s v="Male"/>
    <s v="Service"/>
    <x v="2"/>
    <n v="13459"/>
    <s v="Morning"/>
    <s v="Tue"/>
    <s v="2014-06-03"/>
    <d v="1899-12-30T08:24:00"/>
    <n v="0.6552734375"/>
  </r>
  <r>
    <s v="Hired"/>
    <s v="Male"/>
    <s v="Service"/>
    <x v="2"/>
    <n v="60967"/>
    <s v="Morning"/>
    <s v="Tue"/>
    <s v="2014-06-03"/>
    <d v="1899-12-30T08:25:00"/>
    <n v="0.6552734375"/>
  </r>
  <r>
    <s v="Rejected"/>
    <s v="Male"/>
    <s v="Service"/>
    <x v="0"/>
    <n v="18013"/>
    <s v="Evening"/>
    <s v="Tue"/>
    <s v="2014-06-03"/>
    <d v="1899-12-30T20:45:00"/>
    <n v="0.6552734375"/>
  </r>
  <r>
    <s v="Hired"/>
    <s v="Male"/>
    <s v="Service"/>
    <x v="0"/>
    <n v="55146"/>
    <s v="Evening"/>
    <s v="Tue"/>
    <s v="2014-06-03"/>
    <d v="1899-12-30T20:46:00"/>
    <n v="0.6552734375"/>
  </r>
  <r>
    <s v="Rejected"/>
    <s v="Male"/>
    <s v="Human Resource"/>
    <x v="7"/>
    <n v="80309"/>
    <s v="Afternoon"/>
    <s v="Wed"/>
    <s v="2014-06-04"/>
    <d v="1899-12-30T12:27:00"/>
    <n v="0.6552734375"/>
  </r>
  <r>
    <s v="Rejected"/>
    <s v="Male"/>
    <s v="Operations"/>
    <x v="1"/>
    <n v="52054"/>
    <s v="Evening"/>
    <s v="Wed"/>
    <s v="2014-06-04"/>
    <d v="1899-12-30T21:38:00"/>
    <n v="0.6552734375"/>
  </r>
  <r>
    <s v="Rejected"/>
    <s v="Male"/>
    <s v="Operations"/>
    <x v="1"/>
    <n v="72134"/>
    <s v="Evening"/>
    <s v="Wed"/>
    <s v="2014-06-04"/>
    <d v="1899-12-30T21:40:00"/>
    <n v="0.6552734375"/>
  </r>
  <r>
    <s v="Hired"/>
    <s v="Female"/>
    <s v="Service"/>
    <x v="8"/>
    <n v="47003"/>
    <s v="Night"/>
    <s v="Wed"/>
    <s v="2014-06-04"/>
    <d v="1899-12-30T00:59:00"/>
    <n v="0.6552734375"/>
  </r>
  <r>
    <s v="Hired"/>
    <s v="Male"/>
    <s v="Service"/>
    <x v="6"/>
    <n v="59017"/>
    <s v="Morning"/>
    <s v="Wed"/>
    <s v="2014-06-04"/>
    <d v="1899-12-30T10:40:00"/>
    <n v="0.6552734375"/>
  </r>
  <r>
    <s v="Hired"/>
    <s v="Female"/>
    <s v="Service"/>
    <x v="12"/>
    <n v="78320"/>
    <s v="Afternoon"/>
    <s v="Fri"/>
    <s v="2014-06-13"/>
    <d v="1899-12-30T15:43:00"/>
    <n v="0.6552734375"/>
  </r>
  <r>
    <s v="Rejected"/>
    <s v="Male"/>
    <s v="Operations"/>
    <x v="6"/>
    <n v="60135"/>
    <s v="Morning"/>
    <s v="Wed"/>
    <s v="2014-06-04"/>
    <d v="1899-12-30T07:56:00"/>
    <n v="0.6552734375"/>
  </r>
  <r>
    <s v="Rejected"/>
    <s v="Male"/>
    <s v="Operations"/>
    <x v="6"/>
    <n v="99019"/>
    <s v="Morning"/>
    <s v="Wed"/>
    <s v="2014-06-04"/>
    <d v="1899-12-30T07:57:00"/>
    <n v="0.6552734375"/>
  </r>
  <r>
    <s v="Rejected"/>
    <s v="Female"/>
    <s v="Operations"/>
    <x v="4"/>
    <n v="8399"/>
    <s v="Afternoon"/>
    <s v="Wed"/>
    <s v="2014-06-04"/>
    <d v="1899-12-30T13:17:00"/>
    <n v="0.6552734375"/>
  </r>
  <r>
    <s v="Rejected"/>
    <s v="Female"/>
    <s v="Operations"/>
    <x v="4"/>
    <n v="47617"/>
    <s v="Afternoon"/>
    <s v="Wed"/>
    <s v="2014-06-04"/>
    <d v="1899-12-30T13:19:00"/>
    <n v="0.6552734375"/>
  </r>
  <r>
    <s v="Hired"/>
    <s v="Male"/>
    <s v="Service"/>
    <x v="2"/>
    <n v="99389"/>
    <s v="Evening"/>
    <s v="Wed"/>
    <s v="2014-06-04"/>
    <d v="1899-12-30T18:14:00"/>
    <n v="0.6552734375"/>
  </r>
  <r>
    <s v="Hired"/>
    <s v="Female"/>
    <s v="Service"/>
    <x v="2"/>
    <n v="86123"/>
    <s v="Evening"/>
    <s v="Wed"/>
    <s v="2014-06-04"/>
    <d v="1899-12-30T18:16:00"/>
    <n v="0.6552734375"/>
  </r>
  <r>
    <s v="Rejected"/>
    <s v="Male"/>
    <s v="Service"/>
    <x v="7"/>
    <n v="20944"/>
    <s v="Morning"/>
    <s v="Thu"/>
    <s v="2014-06-05"/>
    <d v="1899-12-30T10:40:00"/>
    <n v="0.6552734375"/>
  </r>
  <r>
    <s v="Hired"/>
    <s v="Male"/>
    <s v="Service"/>
    <x v="7"/>
    <n v="67992"/>
    <s v="Morning"/>
    <s v="Thu"/>
    <s v="2014-06-05"/>
    <d v="1899-12-30T10:41:00"/>
    <n v="0.6552734375"/>
  </r>
  <r>
    <s v="Hired"/>
    <s v="Male"/>
    <s v="Marketing"/>
    <x v="7"/>
    <n v="19550"/>
    <s v="Afternoon"/>
    <s v="Thu"/>
    <s v="2014-06-05"/>
    <d v="1899-12-30T17:39:00"/>
    <n v="0.6552734375"/>
  </r>
  <r>
    <s v="Rejected"/>
    <s v="Male"/>
    <s v="Purchase"/>
    <x v="7"/>
    <n v="47241"/>
    <s v="Afternoon"/>
    <s v="Thu"/>
    <s v="2014-06-05"/>
    <d v="1899-12-30T15:38:00"/>
    <n v="0.6552734375"/>
  </r>
  <r>
    <s v="Rejected"/>
    <s v="Male"/>
    <s v="Operations"/>
    <x v="9"/>
    <n v="46314"/>
    <s v="Night"/>
    <s v="Thu"/>
    <s v="2014-06-05"/>
    <d v="1899-12-30T01:45:00"/>
    <n v="0.6552734375"/>
  </r>
  <r>
    <s v="Rejected"/>
    <s v="Male"/>
    <s v="Operations"/>
    <x v="0"/>
    <n v="68865"/>
    <s v="Night"/>
    <s v="Thu"/>
    <s v="2014-06-05"/>
    <d v="1899-12-30T04:15:00"/>
    <n v="0.6552734375"/>
  </r>
  <r>
    <s v="Hired"/>
    <s v="Male"/>
    <s v="Operations"/>
    <x v="0"/>
    <n v="64751"/>
    <s v="Night"/>
    <s v="Thu"/>
    <s v="2014-06-05"/>
    <d v="1899-12-30T04:19:00"/>
    <n v="0.6552734375"/>
  </r>
  <r>
    <s v="Rejected"/>
    <s v="Male"/>
    <s v="Operations"/>
    <x v="2"/>
    <n v="57536"/>
    <s v="Afternoon"/>
    <s v="Thu"/>
    <s v="2014-06-05"/>
    <d v="1899-12-30T13:39:00"/>
    <n v="0.6552734375"/>
  </r>
  <r>
    <s v="Hired"/>
    <s v="Don't want to say"/>
    <s v="Operations"/>
    <x v="7"/>
    <n v="52411"/>
    <s v="Morning"/>
    <s v="Thu"/>
    <s v="2014-07-24"/>
    <d v="1899-12-30T09:19:00"/>
    <n v="0.6552734375"/>
  </r>
  <r>
    <s v="Rejected"/>
    <s v="Female"/>
    <s v="Service"/>
    <x v="2"/>
    <n v="29273"/>
    <s v="Afternoon"/>
    <s v="Thu"/>
    <s v="2014-06-05"/>
    <d v="1899-12-30T17:25:00"/>
    <n v="0.6552734375"/>
  </r>
  <r>
    <s v="Rejected"/>
    <s v="Male"/>
    <s v="Service"/>
    <x v="0"/>
    <n v="3046"/>
    <s v="Afternoon"/>
    <s v="Thu"/>
    <s v="2014-06-05"/>
    <d v="1899-12-30T17:05:00"/>
    <n v="0.6552734375"/>
  </r>
  <r>
    <s v="Rejected"/>
    <s v="Male"/>
    <s v="Service"/>
    <x v="2"/>
    <n v="12775"/>
    <s v="Afternoon"/>
    <s v="Thu"/>
    <s v="2014-06-05"/>
    <d v="1899-12-30T15:11:00"/>
    <n v="0.6552734375"/>
  </r>
  <r>
    <s v="Rejected"/>
    <s v="Male"/>
    <s v="Operations"/>
    <x v="8"/>
    <n v="10296"/>
    <s v="Afternoon"/>
    <s v="Thu"/>
    <s v="2014-06-05"/>
    <d v="1899-12-30T16:14:00"/>
    <n v="0.6552734375"/>
  </r>
  <r>
    <s v="Rejected"/>
    <s v="Male"/>
    <s v="Service"/>
    <x v="2"/>
    <n v="72083"/>
    <s v="Afternoon"/>
    <s v="Thu"/>
    <s v="2014-06-05"/>
    <d v="1899-12-30T16:07:00"/>
    <n v="0.6552734375"/>
  </r>
  <r>
    <s v="Hired"/>
    <s v="Male"/>
    <s v="Service"/>
    <x v="2"/>
    <n v="5372"/>
    <s v="Afternoon"/>
    <s v="Thu"/>
    <s v="2014-06-05"/>
    <d v="1899-12-30T16:08:00"/>
    <n v="0.6552734375"/>
  </r>
  <r>
    <s v="Rejected"/>
    <s v="Male"/>
    <s v="Operations"/>
    <x v="8"/>
    <n v="83490"/>
    <s v="Morning"/>
    <s v="Thu"/>
    <s v="2014-06-05"/>
    <d v="1899-12-30T08:17:00"/>
    <n v="0.6552734375"/>
  </r>
  <r>
    <s v="Hired"/>
    <s v="Male"/>
    <s v="Sales"/>
    <x v="0"/>
    <n v="80788"/>
    <s v="Evening"/>
    <s v="Fri"/>
    <s v="2014-06-06"/>
    <d v="1899-12-30T18:01:00"/>
    <n v="0.6552734375"/>
  </r>
  <r>
    <s v="Rejected"/>
    <s v="Male"/>
    <s v="Sales"/>
    <x v="7"/>
    <n v="8571"/>
    <s v="Morning"/>
    <s v="Fri"/>
    <s v="2014-06-06"/>
    <d v="1899-12-30T08:39:00"/>
    <n v="0.6552734375"/>
  </r>
  <r>
    <s v="Hired"/>
    <s v="Female"/>
    <s v="Sales"/>
    <x v="7"/>
    <n v="8366"/>
    <s v="Morning"/>
    <s v="Fri"/>
    <s v="2014-06-06"/>
    <d v="1899-12-30T08:42:00"/>
    <n v="0.6552734375"/>
  </r>
  <r>
    <s v="Rejected"/>
    <s v="Female"/>
    <s v="Sales"/>
    <x v="7"/>
    <n v="72786"/>
    <s v="Morning"/>
    <s v="Fri"/>
    <s v="2014-06-06"/>
    <d v="1899-12-30T08:42:00"/>
    <n v="0.6552734375"/>
  </r>
  <r>
    <s v="Rejected"/>
    <s v="Female"/>
    <s v="Production"/>
    <x v="13"/>
    <n v="34472"/>
    <s v="Night"/>
    <s v="Sat"/>
    <s v="2014-06-14"/>
    <d v="1899-12-30T04:22:00"/>
    <n v="0.6552734375"/>
  </r>
  <r>
    <s v="Rejected"/>
    <s v="Male"/>
    <s v="Service"/>
    <x v="1"/>
    <n v="22817"/>
    <s v="Afternoon"/>
    <s v="Fri"/>
    <s v="2014-06-06"/>
    <d v="1899-12-30T17:28:00"/>
    <n v="0.6552734375"/>
  </r>
  <r>
    <s v="Rejected"/>
    <s v="Male"/>
    <s v="Operations"/>
    <x v="4"/>
    <n v="19495"/>
    <s v="Evening"/>
    <s v="Fri"/>
    <s v="2014-06-06"/>
    <d v="1899-12-30T18:01:00"/>
    <n v="0.6552734375"/>
  </r>
  <r>
    <s v="Rejected"/>
    <s v="Female"/>
    <s v="Finance"/>
    <x v="13"/>
    <n v="29015"/>
    <s v="Night"/>
    <s v="Sat"/>
    <s v="2014-06-07"/>
    <d v="1899-12-30T02:51:00"/>
    <n v="0.6552734375"/>
  </r>
  <r>
    <s v="Rejected"/>
    <s v="Female"/>
    <s v="Finance"/>
    <x v="13"/>
    <n v="95642"/>
    <s v="Night"/>
    <s v="Sat"/>
    <s v="2014-06-07"/>
    <d v="1899-12-30T02:52:00"/>
    <n v="0.6552734375"/>
  </r>
  <r>
    <s v="Rejected"/>
    <s v="Male"/>
    <s v="Marketing"/>
    <x v="6"/>
    <n v="44936"/>
    <s v="Afternoon"/>
    <s v="Sun"/>
    <s v="2014-06-08"/>
    <d v="1899-12-30T14:15:00"/>
    <n v="0.6552734375"/>
  </r>
  <r>
    <s v="Rejected"/>
    <s v="Male"/>
    <s v="Marketing"/>
    <x v="6"/>
    <n v="15545"/>
    <s v="Afternoon"/>
    <s v="Sun"/>
    <s v="2014-06-08"/>
    <d v="1899-12-30T14:17:00"/>
    <n v="0.6552734375"/>
  </r>
  <r>
    <s v="Rejected"/>
    <s v="Male"/>
    <s v="Operations"/>
    <x v="6"/>
    <n v="91976"/>
    <s v="Evening"/>
    <s v="Sun"/>
    <s v="2014-06-08"/>
    <d v="1899-12-30T18:56:00"/>
    <n v="0.6552734375"/>
  </r>
  <r>
    <s v="Rejected"/>
    <s v="Male"/>
    <s v="Sales"/>
    <x v="13"/>
    <n v="86412"/>
    <s v="Afternoon"/>
    <s v="Sun"/>
    <s v="2014-06-08"/>
    <d v="1899-12-30T17:29:00"/>
    <n v="0.6552734375"/>
  </r>
  <r>
    <s v="Hired"/>
    <s v="Male"/>
    <s v="Marketing"/>
    <x v="0"/>
    <n v="54866"/>
    <s v="Morning"/>
    <s v="Sun"/>
    <s v="2014-06-08"/>
    <d v="1899-12-30T10:41:00"/>
    <n v="0.6552734375"/>
  </r>
  <r>
    <s v="Rejected"/>
    <s v="Male"/>
    <s v="Operations"/>
    <x v="1"/>
    <n v="58078"/>
    <s v="Afternoon"/>
    <s v="Wed"/>
    <s v="2014-07-02"/>
    <d v="1899-12-30T17:23:00"/>
    <n v="0.6552734375"/>
  </r>
  <r>
    <s v="Rejected"/>
    <s v="Male"/>
    <s v="Marketing"/>
    <x v="13"/>
    <n v="33587"/>
    <s v="Night"/>
    <s v="Mon"/>
    <s v="2014-06-09"/>
    <d v="1899-12-30T03:20:00"/>
    <n v="0.6552734375"/>
  </r>
  <r>
    <s v="Rejected"/>
    <s v="Male"/>
    <s v="Sales"/>
    <x v="1"/>
    <n v="15334"/>
    <s v="Afternoon"/>
    <s v="Mon"/>
    <s v="2014-06-09"/>
    <d v="1899-12-30T13:23:00"/>
    <n v="0.6552734375"/>
  </r>
  <r>
    <s v="Rejected"/>
    <s v="Male"/>
    <s v="Sales"/>
    <x v="1"/>
    <n v="39688"/>
    <s v="Afternoon"/>
    <s v="Mon"/>
    <s v="2014-06-09"/>
    <d v="1899-12-30T13:24:00"/>
    <n v="0.6552734375"/>
  </r>
  <r>
    <s v="Rejected"/>
    <s v="Male"/>
    <s v="Sales"/>
    <x v="1"/>
    <n v="60263"/>
    <s v="Afternoon"/>
    <s v="Mon"/>
    <s v="2014-06-09"/>
    <d v="1899-12-30T13:25:00"/>
    <n v="0.6552734375"/>
  </r>
  <r>
    <s v="Rejected"/>
    <s v="Male"/>
    <s v="Sales"/>
    <x v="13"/>
    <n v="22123"/>
    <s v="Afternoon"/>
    <s v="Mon"/>
    <s v="2014-06-09"/>
    <d v="1899-12-30T13:29:00"/>
    <n v="0.6552734375"/>
  </r>
  <r>
    <s v="Hired"/>
    <s v="Male"/>
    <s v="Service"/>
    <x v="7"/>
    <n v="44020"/>
    <s v="Evening"/>
    <s v="Mon"/>
    <s v="2014-06-09"/>
    <d v="1899-12-30T23:57:00"/>
    <n v="0.6552734375"/>
  </r>
  <r>
    <s v="Rejected"/>
    <s v="Female"/>
    <s v="Service"/>
    <x v="7"/>
    <n v="12750"/>
    <s v="Evening"/>
    <s v="Mon"/>
    <s v="2014-06-09"/>
    <d v="1899-12-30T23:58:00"/>
    <n v="0.6552734375"/>
  </r>
  <r>
    <s v="Hired"/>
    <s v="Male"/>
    <s v="Production"/>
    <x v="6"/>
    <n v="70753"/>
    <s v="Morning"/>
    <s v="Mon"/>
    <s v="2014-06-09"/>
    <d v="1899-12-30T09:44:00"/>
    <n v="0.6552734375"/>
  </r>
  <r>
    <s v="Hired"/>
    <s v="Female"/>
    <s v="Production"/>
    <x v="6"/>
    <n v="9041"/>
    <s v="Morning"/>
    <s v="Mon"/>
    <s v="2014-06-09"/>
    <d v="1899-12-30T09:47:00"/>
    <n v="0.6552734375"/>
  </r>
  <r>
    <s v="Rejected"/>
    <s v="Male"/>
    <s v="Service"/>
    <x v="1"/>
    <n v="64093"/>
    <s v="Night"/>
    <s v="Mon"/>
    <s v="2014-06-09"/>
    <d v="1899-12-30T00:37:00"/>
    <n v="0.6552734375"/>
  </r>
  <r>
    <s v="Rejected"/>
    <s v="Male"/>
    <s v="Service"/>
    <x v="0"/>
    <n v="1659"/>
    <s v="Evening"/>
    <s v="Mon"/>
    <s v="2014-06-09"/>
    <d v="1899-12-30T19:26:00"/>
    <n v="0.6552734375"/>
  </r>
  <r>
    <s v="Rejected"/>
    <s v="Male"/>
    <s v="Service"/>
    <x v="0"/>
    <n v="51235"/>
    <s v="Evening"/>
    <s v="Mon"/>
    <s v="2014-06-09"/>
    <d v="1899-12-30T18:54:00"/>
    <n v="0.6552734375"/>
  </r>
  <r>
    <s v="Rejected"/>
    <s v="Male"/>
    <s v="Service"/>
    <x v="13"/>
    <n v="76959"/>
    <s v="Evening"/>
    <s v="Mon"/>
    <s v="2014-06-09"/>
    <d v="1899-12-30T23:25:00"/>
    <n v="0.6552734375"/>
  </r>
  <r>
    <s v="Rejected"/>
    <s v="Male"/>
    <s v="Service"/>
    <x v="13"/>
    <n v="53154"/>
    <s v="Evening"/>
    <s v="Mon"/>
    <s v="2014-06-09"/>
    <d v="1899-12-30T23:28:00"/>
    <n v="0.6552734375"/>
  </r>
  <r>
    <s v="Rejected"/>
    <s v="Male"/>
    <s v="Operations"/>
    <x v="4"/>
    <n v="77767"/>
    <s v="Morning"/>
    <s v="Tue"/>
    <s v="2014-06-10"/>
    <d v="1899-12-30T10:55:00"/>
    <n v="0.6552734375"/>
  </r>
  <r>
    <s v="Rejected"/>
    <s v="Male"/>
    <s v="Operations"/>
    <x v="9"/>
    <n v="15266"/>
    <s v="Afternoon"/>
    <s v="Tue"/>
    <s v="2014-06-10"/>
    <d v="1899-12-30T12:05:00"/>
    <n v="0.6552734375"/>
  </r>
  <r>
    <s v="Rejected"/>
    <s v="Male"/>
    <s v="Operations"/>
    <x v="9"/>
    <n v="87908"/>
    <s v="Afternoon"/>
    <s v="Tue"/>
    <s v="2014-06-10"/>
    <d v="1899-12-30T12:05:00"/>
    <n v="0.6552734375"/>
  </r>
  <r>
    <s v="Hired"/>
    <s v="Don't want to say"/>
    <s v="Operations"/>
    <x v="9"/>
    <n v="17691"/>
    <s v="Afternoon"/>
    <s v="Tue"/>
    <s v="2014-06-10"/>
    <d v="1899-12-30T12:07:00"/>
    <n v="0.6552734375"/>
  </r>
  <r>
    <s v="Rejected"/>
    <s v="Male"/>
    <s v="Operations"/>
    <x v="6"/>
    <n v="44588"/>
    <s v="Afternoon"/>
    <s v="Tue"/>
    <s v="2014-06-10"/>
    <d v="1899-12-30T17:48:00"/>
    <n v="0.6552734375"/>
  </r>
  <r>
    <s v="Rejected"/>
    <s v="Male"/>
    <s v="Service"/>
    <x v="0"/>
    <n v="83450"/>
    <s v="Night"/>
    <s v="Tue"/>
    <s v="2014-06-10"/>
    <d v="1899-12-30T00:11:00"/>
    <n v="0.6552734375"/>
  </r>
  <r>
    <s v="Rejected"/>
    <s v="Male"/>
    <s v="Service"/>
    <x v="0"/>
    <n v="61895"/>
    <s v="Night"/>
    <s v="Tue"/>
    <s v="2014-06-10"/>
    <d v="1899-12-30T00:11:00"/>
    <n v="0.6552734375"/>
  </r>
  <r>
    <s v="Rejected"/>
    <s v="Male"/>
    <s v="Production"/>
    <x v="13"/>
    <n v="77165"/>
    <s v="Afternoon"/>
    <s v="Wed"/>
    <s v="2014-06-11"/>
    <d v="1899-12-30T13:32:00"/>
    <n v="0.6552734375"/>
  </r>
  <r>
    <s v="Hired"/>
    <s v="Male"/>
    <s v="Operations"/>
    <x v="12"/>
    <n v="59501"/>
    <s v="Afternoon"/>
    <s v="Wed"/>
    <s v="2014-06-11"/>
    <d v="1899-12-30T17:54:00"/>
    <n v="0.6552734375"/>
  </r>
  <r>
    <s v="Rejected"/>
    <s v="Male"/>
    <s v="Operations"/>
    <x v="12"/>
    <n v="35386"/>
    <s v="Afternoon"/>
    <s v="Wed"/>
    <s v="2014-06-11"/>
    <d v="1899-12-30T17:55:00"/>
    <n v="0.6552734375"/>
  </r>
  <r>
    <s v="Hired"/>
    <s v="Female"/>
    <s v="Operations"/>
    <x v="12"/>
    <n v="5359"/>
    <s v="Evening"/>
    <s v="Wed"/>
    <s v="2014-06-11"/>
    <d v="1899-12-30T18:01:00"/>
    <n v="0.6552734375"/>
  </r>
  <r>
    <s v="Hired"/>
    <s v="Male"/>
    <s v="Operations"/>
    <x v="1"/>
    <n v="92060"/>
    <s v="Morning"/>
    <s v="Wed"/>
    <s v="2014-06-11"/>
    <d v="1899-12-30T08:12:00"/>
    <n v="0.6552734375"/>
  </r>
  <r>
    <s v="Rejected"/>
    <s v="Male"/>
    <s v="Sales"/>
    <x v="7"/>
    <n v="18209"/>
    <s v="Afternoon"/>
    <s v="Wed"/>
    <s v="2014-06-11"/>
    <d v="1899-12-30T12:30:00"/>
    <n v="0.6552734375"/>
  </r>
  <r>
    <s v="Rejected"/>
    <s v="Male"/>
    <s v="Sales"/>
    <x v="7"/>
    <n v="78364"/>
    <s v="Afternoon"/>
    <s v="Wed"/>
    <s v="2014-06-11"/>
    <d v="1899-12-30T12:31:00"/>
    <n v="0.6552734375"/>
  </r>
  <r>
    <s v="Rejected"/>
    <s v="Female"/>
    <s v="General Management"/>
    <x v="13"/>
    <n v="73850"/>
    <s v="Morning"/>
    <s v="Wed"/>
    <s v="2014-06-11"/>
    <d v="1899-12-30T06:19:00"/>
    <n v="0.6552734375"/>
  </r>
  <r>
    <s v="Rejected"/>
    <s v="Male"/>
    <s v="Service"/>
    <x v="0"/>
    <n v="22913"/>
    <s v="Night"/>
    <s v="Wed"/>
    <s v="2014-06-11"/>
    <d v="1899-12-30T00:42:00"/>
    <n v="0.6552734375"/>
  </r>
  <r>
    <s v="Hired"/>
    <s v="Male"/>
    <s v="Purchase"/>
    <x v="1"/>
    <n v="60262"/>
    <s v="Morning"/>
    <s v="Wed"/>
    <s v="2014-06-11"/>
    <d v="1899-12-30T10:38:00"/>
    <n v="0.6552734375"/>
  </r>
  <r>
    <s v="Rejected"/>
    <s v="Female"/>
    <s v="General Management"/>
    <x v="9"/>
    <n v="69011"/>
    <s v="Morning"/>
    <s v="Thu"/>
    <s v="2014-06-12"/>
    <d v="1899-12-30T08:30:00"/>
    <n v="0.6552734375"/>
  </r>
  <r>
    <s v="Rejected"/>
    <s v="Male"/>
    <s v="Service"/>
    <x v="13"/>
    <n v="49388"/>
    <s v="Afternoon"/>
    <s v="Thu"/>
    <s v="2014-06-12"/>
    <d v="1899-12-30T12:58:00"/>
    <n v="0.6552734375"/>
  </r>
  <r>
    <s v="Rejected"/>
    <s v="Male"/>
    <s v="Sales"/>
    <x v="9"/>
    <n v="26296"/>
    <s v="Afternoon"/>
    <s v="Thu"/>
    <s v="2014-06-12"/>
    <d v="1899-12-30T12:55:00"/>
    <n v="0.6552734375"/>
  </r>
  <r>
    <s v="Rejected"/>
    <s v="Male"/>
    <s v="Service"/>
    <x v="1"/>
    <n v="63091"/>
    <s v="Morning"/>
    <s v="Thu"/>
    <s v="2014-06-12"/>
    <d v="1899-12-30T11:52:00"/>
    <n v="0.6552734375"/>
  </r>
  <r>
    <s v="Rejected"/>
    <s v="Male"/>
    <s v="Service"/>
    <x v="1"/>
    <n v="75179"/>
    <s v="Morning"/>
    <s v="Thu"/>
    <s v="2014-06-12"/>
    <d v="1899-12-30T11:53:00"/>
    <n v="0.6552734375"/>
  </r>
  <r>
    <s v="Hired"/>
    <s v="Male"/>
    <s v="Service"/>
    <x v="1"/>
    <n v="29047"/>
    <s v="Morning"/>
    <s v="Thu"/>
    <s v="2014-06-12"/>
    <d v="1899-12-30T11:56:00"/>
    <n v="0.6552734375"/>
  </r>
  <r>
    <s v="Rejected"/>
    <s v="Female"/>
    <s v="Operations"/>
    <x v="1"/>
    <n v="57640"/>
    <s v="Night"/>
    <s v="Thu"/>
    <s v="2014-06-12"/>
    <d v="1899-12-30T03:25:00"/>
    <n v="0.6552734375"/>
  </r>
  <r>
    <s v="Hired"/>
    <s v="Female"/>
    <s v="Operations"/>
    <x v="1"/>
    <n v="51576"/>
    <s v="Night"/>
    <s v="Thu"/>
    <s v="2014-06-12"/>
    <d v="1899-12-30T03:28:00"/>
    <n v="0.6552734375"/>
  </r>
  <r>
    <s v="Hired"/>
    <s v="Male"/>
    <s v="Sales"/>
    <x v="7"/>
    <n v="22976"/>
    <s v="Morning"/>
    <s v="Thu"/>
    <s v="2014-06-12"/>
    <d v="1899-12-30T10:46:00"/>
    <n v="0.6552734375"/>
  </r>
  <r>
    <s v="Hired"/>
    <s v="Don't want to say"/>
    <s v="Sales"/>
    <x v="7"/>
    <n v="21763"/>
    <s v="Morning"/>
    <s v="Thu"/>
    <s v="2014-06-12"/>
    <d v="1899-12-30T10:47:00"/>
    <n v="0.6552734375"/>
  </r>
  <r>
    <s v="Rejected"/>
    <s v="Male"/>
    <s v="Marketing"/>
    <x v="9"/>
    <n v="70774"/>
    <s v="Afternoon"/>
    <s v="Thu"/>
    <s v="2014-06-12"/>
    <d v="1899-12-30T15:50:00"/>
    <n v="0.6552734375"/>
  </r>
  <r>
    <s v="Rejected"/>
    <s v="Male"/>
    <s v="Sales"/>
    <x v="4"/>
    <n v="46995"/>
    <s v="Morning"/>
    <s v="Fri"/>
    <s v="2014-06-13"/>
    <d v="1899-12-30T07:06:00"/>
    <n v="0.6552734375"/>
  </r>
  <r>
    <s v="Hired"/>
    <s v="Female"/>
    <s v="Sales"/>
    <x v="4"/>
    <n v="16215"/>
    <s v="Morning"/>
    <s v="Fri"/>
    <s v="2014-06-13"/>
    <d v="1899-12-30T07:07:00"/>
    <n v="0.6552734375"/>
  </r>
  <r>
    <s v="Hired"/>
    <s v="Female"/>
    <s v="Sales"/>
    <x v="4"/>
    <n v="13899"/>
    <s v="Morning"/>
    <s v="Fri"/>
    <s v="2014-06-13"/>
    <d v="1899-12-30T07:08:00"/>
    <n v="0.6552734375"/>
  </r>
  <r>
    <s v="Rejected"/>
    <s v="Female"/>
    <s v="Sales"/>
    <x v="4"/>
    <n v="88883"/>
    <s v="Morning"/>
    <s v="Fri"/>
    <s v="2014-06-13"/>
    <d v="1899-12-30T07:09:00"/>
    <n v="0.6552734375"/>
  </r>
  <r>
    <s v="Hired"/>
    <s v="Don't want to say"/>
    <s v="Sales"/>
    <x v="4"/>
    <n v="46351"/>
    <s v="Morning"/>
    <s v="Fri"/>
    <s v="2014-06-13"/>
    <d v="1899-12-30T07:07:00"/>
    <n v="0.6552734375"/>
  </r>
  <r>
    <s v="Hired"/>
    <s v="Male"/>
    <s v="Operations"/>
    <x v="13"/>
    <n v="53264"/>
    <s v="Evening"/>
    <s v="Fri"/>
    <s v="2014-06-13"/>
    <d v="1899-12-30T20:11:00"/>
    <n v="0.6552734375"/>
  </r>
  <r>
    <s v="Hired"/>
    <s v="Male"/>
    <s v="Service"/>
    <x v="4"/>
    <n v="17062"/>
    <s v="Afternoon"/>
    <s v="Sat"/>
    <s v="2014-06-14"/>
    <d v="1899-12-30T14:53:00"/>
    <n v="0.6552734375"/>
  </r>
  <r>
    <s v="Hired"/>
    <s v="Male"/>
    <s v="Service"/>
    <x v="4"/>
    <n v="45379"/>
    <s v="Afternoon"/>
    <s v="Sat"/>
    <s v="2014-06-14"/>
    <d v="1899-12-30T14:55:00"/>
    <n v="0.6552734375"/>
  </r>
  <r>
    <s v="Rejected"/>
    <s v="Male"/>
    <s v="Sales"/>
    <x v="0"/>
    <n v="52605"/>
    <s v="Morning"/>
    <s v="Sat"/>
    <s v="2014-06-14"/>
    <d v="1899-12-30T11:28:00"/>
    <n v="0.6552734375"/>
  </r>
  <r>
    <s v="Rejected"/>
    <s v="Male"/>
    <s v="Service"/>
    <x v="1"/>
    <n v="24232"/>
    <s v="Afternoon"/>
    <s v="Sat"/>
    <s v="2014-06-14"/>
    <d v="1899-12-30T15:55:00"/>
    <n v="0.6552734375"/>
  </r>
  <r>
    <s v="Rejected"/>
    <s v="Male"/>
    <s v="Operations"/>
    <x v="1"/>
    <n v="87290"/>
    <s v="Afternoon"/>
    <s v="Sun"/>
    <s v="2014-06-15"/>
    <d v="1899-12-30T12:08:00"/>
    <n v="0.6552734375"/>
  </r>
  <r>
    <s v="Rejected"/>
    <s v="Male"/>
    <s v="Service"/>
    <x v="1"/>
    <n v="80410"/>
    <s v="Afternoon"/>
    <s v="Sun"/>
    <s v="2014-06-15"/>
    <d v="1899-12-30T16:18:00"/>
    <n v="0.6552734375"/>
  </r>
  <r>
    <s v="Rejected"/>
    <s v="Male"/>
    <s v="Service"/>
    <x v="1"/>
    <n v="76864"/>
    <s v="Afternoon"/>
    <s v="Sun"/>
    <s v="2014-06-15"/>
    <d v="1899-12-30T16:19:00"/>
    <n v="0.6552734375"/>
  </r>
  <r>
    <s v="Rejected"/>
    <s v="Male"/>
    <s v="Marketing"/>
    <x v="7"/>
    <n v="91589"/>
    <s v="Morning"/>
    <s v="Mon"/>
    <s v="2014-06-16"/>
    <d v="1899-12-30T11:26:00"/>
    <n v="0.6552734375"/>
  </r>
  <r>
    <s v="Hired"/>
    <s v="Female"/>
    <s v="Human Resource"/>
    <x v="13"/>
    <n v="55923"/>
    <s v="Afternoon"/>
    <s v="Mon"/>
    <s v="2014-06-16"/>
    <d v="1899-12-30T12:20:00"/>
    <n v="0.6552734375"/>
  </r>
  <r>
    <s v="Rejected"/>
    <s v="Female"/>
    <s v="General Management"/>
    <x v="7"/>
    <n v="80347"/>
    <s v="Afternoon"/>
    <s v="Mon"/>
    <s v="2014-06-16"/>
    <d v="1899-12-30T15:10:00"/>
    <n v="0.6552734375"/>
  </r>
  <r>
    <s v="Hired"/>
    <s v="Female"/>
    <s v="General Management"/>
    <x v="7"/>
    <n v="38516"/>
    <s v="Afternoon"/>
    <s v="Mon"/>
    <s v="2014-06-16"/>
    <d v="1899-12-30T15:10:00"/>
    <n v="0.6552734375"/>
  </r>
  <r>
    <s v="Hired"/>
    <s v="Don't want to say"/>
    <s v="General Management"/>
    <x v="7"/>
    <n v="44331"/>
    <s v="Afternoon"/>
    <s v="Mon"/>
    <s v="2014-06-16"/>
    <d v="1899-12-30T15:10:00"/>
    <n v="0.6552734375"/>
  </r>
  <r>
    <s v="Rejected"/>
    <s v="Male"/>
    <s v="Marketing"/>
    <x v="4"/>
    <n v="2360"/>
    <s v="Night"/>
    <s v="Mon"/>
    <s v="2014-06-16"/>
    <d v="1899-12-30T02:47:00"/>
    <n v="0.6552734375"/>
  </r>
  <r>
    <s v="Rejected"/>
    <s v="Male"/>
    <s v="Marketing"/>
    <x v="4"/>
    <n v="84718"/>
    <s v="Night"/>
    <s v="Mon"/>
    <s v="2014-06-16"/>
    <d v="1899-12-30T02:47:00"/>
    <n v="0.6552734375"/>
  </r>
  <r>
    <s v="Rejected"/>
    <s v="Male"/>
    <s v="Marketing"/>
    <x v="4"/>
    <n v="5024"/>
    <s v="Afternoon"/>
    <s v="Fri"/>
    <s v="2014-06-27"/>
    <d v="1899-12-30T15:54:00"/>
    <n v="0.6552734375"/>
  </r>
  <r>
    <s v="Hired"/>
    <s v="Male"/>
    <s v="Operations"/>
    <x v="4"/>
    <n v="61734"/>
    <s v="Afternoon"/>
    <s v="Mon"/>
    <s v="2014-06-16"/>
    <d v="1899-12-30T15:38:00"/>
    <n v="0.6552734375"/>
  </r>
  <r>
    <s v="Hired"/>
    <s v="Male"/>
    <s v="Operations"/>
    <x v="4"/>
    <n v="41177"/>
    <s v="Afternoon"/>
    <s v="Mon"/>
    <s v="2014-06-16"/>
    <d v="1899-12-30T15:40:00"/>
    <n v="0.6552734375"/>
  </r>
  <r>
    <s v="Hired"/>
    <s v="Male"/>
    <s v="Operations"/>
    <x v="4"/>
    <n v="40367"/>
    <s v="Afternoon"/>
    <s v="Mon"/>
    <s v="2014-06-16"/>
    <d v="1899-12-30T15:43:00"/>
    <n v="0.6552734375"/>
  </r>
  <r>
    <s v="Rejected"/>
    <s v="Male"/>
    <s v="Operations"/>
    <x v="9"/>
    <n v="96553"/>
    <s v="Afternoon"/>
    <s v="Fri"/>
    <s v="2014-07-04"/>
    <d v="1899-12-30T15:37:00"/>
    <n v="0.6552734375"/>
  </r>
  <r>
    <s v="Rejected"/>
    <s v="Male"/>
    <s v="Operations"/>
    <x v="9"/>
    <n v="68165"/>
    <s v="Afternoon"/>
    <s v="Fri"/>
    <s v="2014-07-04"/>
    <d v="1899-12-30T15:39:00"/>
    <n v="0.6552734375"/>
  </r>
  <r>
    <s v="Hired"/>
    <s v="Female"/>
    <s v="Operations"/>
    <x v="9"/>
    <n v="47196"/>
    <s v="Afternoon"/>
    <s v="Mon"/>
    <s v="2014-07-07"/>
    <d v="1899-12-30T13:42:00"/>
    <n v="0.6552734375"/>
  </r>
  <r>
    <s v="Hired"/>
    <s v="Don't want to say"/>
    <s v="Operations"/>
    <x v="9"/>
    <n v="78657"/>
    <s v="Afternoon"/>
    <s v="Mon"/>
    <s v="2014-07-07"/>
    <d v="1899-12-30T13:40:00"/>
    <n v="0.6552734375"/>
  </r>
  <r>
    <s v="Rejected"/>
    <s v="Male"/>
    <s v="Operations"/>
    <x v="4"/>
    <n v="69497"/>
    <s v="Afternoon"/>
    <s v="Mon"/>
    <s v="2014-06-16"/>
    <d v="1899-12-30T17:03:00"/>
    <n v="0.6552734375"/>
  </r>
  <r>
    <s v="Rejected"/>
    <s v="Male"/>
    <s v="Sales"/>
    <x v="4"/>
    <n v="44449"/>
    <s v="Morning"/>
    <s v="Mon"/>
    <s v="2014-06-16"/>
    <d v="1899-12-30T07:31:00"/>
    <n v="0.6552734375"/>
  </r>
  <r>
    <s v="Rejected"/>
    <s v="Male"/>
    <s v="Operations"/>
    <x v="13"/>
    <n v="64722"/>
    <s v="Morning"/>
    <s v="Mon"/>
    <s v="2014-06-16"/>
    <d v="1899-12-30T10:20:00"/>
    <n v="0.6552734375"/>
  </r>
  <r>
    <s v="Rejected"/>
    <s v="Male"/>
    <s v="Operations"/>
    <x v="7"/>
    <n v="1516"/>
    <s v="Morning"/>
    <s v="Mon"/>
    <s v="2014-06-16"/>
    <d v="1899-12-30T10:04:00"/>
    <n v="0.6552734375"/>
  </r>
  <r>
    <s v="Hired"/>
    <s v="Male"/>
    <s v="Production"/>
    <x v="9"/>
    <n v="95519"/>
    <s v="Morning"/>
    <s v="Mon"/>
    <s v="2014-06-16"/>
    <d v="1899-12-30T11:06:00"/>
    <n v="0.6552734375"/>
  </r>
  <r>
    <s v="Rejected"/>
    <s v="Male"/>
    <s v="Production"/>
    <x v="9"/>
    <n v="5408"/>
    <s v="Afternoon"/>
    <s v="Mon"/>
    <s v="2014-07-07"/>
    <d v="1899-12-30T16:23:00"/>
    <n v="0.6552734375"/>
  </r>
  <r>
    <s v="Hired"/>
    <s v="Male"/>
    <s v="Production"/>
    <x v="9"/>
    <n v="45087"/>
    <s v="Afternoon"/>
    <s v="Mon"/>
    <s v="2014-07-07"/>
    <d v="1899-12-30T16:24:00"/>
    <n v="0.6552734375"/>
  </r>
  <r>
    <s v="Rejected"/>
    <s v="Male"/>
    <s v="Production"/>
    <x v="9"/>
    <n v="91891"/>
    <s v="Afternoon"/>
    <s v="Mon"/>
    <s v="2014-07-07"/>
    <d v="1899-12-30T16:24:00"/>
    <n v="0.6552734375"/>
  </r>
  <r>
    <s v="Rejected"/>
    <s v="Male"/>
    <s v="Sales"/>
    <x v="7"/>
    <n v="68761"/>
    <s v="Evening"/>
    <s v="Tue"/>
    <s v="2014-06-17"/>
    <d v="1899-12-30T19:50:00"/>
    <n v="0.6552734375"/>
  </r>
  <r>
    <s v="Rejected"/>
    <s v="Male"/>
    <s v="Operations"/>
    <x v="12"/>
    <n v="68773"/>
    <s v="Afternoon"/>
    <s v="Tue"/>
    <s v="2014-06-17"/>
    <d v="1899-12-30T12:56:00"/>
    <n v="0.6552734375"/>
  </r>
  <r>
    <s v="Rejected"/>
    <s v="Male"/>
    <s v="Service"/>
    <x v="7"/>
    <n v="80424"/>
    <s v="Morning"/>
    <s v="Tue"/>
    <s v="2014-06-17"/>
    <d v="1899-12-30T11:11:00"/>
    <n v="0.6552734375"/>
  </r>
  <r>
    <s v="Rejected"/>
    <s v="Male"/>
    <s v="Service"/>
    <x v="13"/>
    <n v="22786"/>
    <s v="Afternoon"/>
    <s v="Tue"/>
    <s v="2014-06-17"/>
    <d v="1899-12-30T13:31:00"/>
    <n v="0.6552734375"/>
  </r>
  <r>
    <s v="Rejected"/>
    <s v="Male"/>
    <s v="Service"/>
    <x v="9"/>
    <n v="13682"/>
    <s v="Morning"/>
    <s v="Tue"/>
    <s v="2014-06-17"/>
    <d v="1899-12-30T09:43:00"/>
    <n v="0.6552734375"/>
  </r>
  <r>
    <s v="Hired"/>
    <s v="Male"/>
    <s v="Service"/>
    <x v="9"/>
    <n v="21448"/>
    <s v="Morning"/>
    <s v="Tue"/>
    <s v="2014-06-17"/>
    <d v="1899-12-30T09:43:00"/>
    <n v="0.6552734375"/>
  </r>
  <r>
    <s v="Hired"/>
    <s v="Female"/>
    <s v="Service"/>
    <x v="9"/>
    <n v="98086"/>
    <s v="Morning"/>
    <s v="Tue"/>
    <s v="2014-06-17"/>
    <d v="1899-12-30T09:45:00"/>
    <n v="0.6552734375"/>
  </r>
  <r>
    <s v="Rejected"/>
    <s v="Don't want to say"/>
    <s v="Service"/>
    <x v="9"/>
    <n v="23580"/>
    <s v="Morning"/>
    <s v="Tue"/>
    <s v="2014-06-17"/>
    <d v="1899-12-30T09:41:00"/>
    <n v="0.6552734375"/>
  </r>
  <r>
    <s v="Hired"/>
    <s v="Female"/>
    <s v="Sales"/>
    <x v="12"/>
    <n v="54390"/>
    <s v="Afternoon"/>
    <s v="Tue"/>
    <s v="2014-06-17"/>
    <d v="1899-12-30T15:55:00"/>
    <n v="0.6552734375"/>
  </r>
  <r>
    <s v="Rejected"/>
    <s v="Male"/>
    <s v="Operations"/>
    <x v="4"/>
    <n v="62508"/>
    <s v="Morning"/>
    <s v="Tue"/>
    <s v="2014-06-17"/>
    <d v="1899-12-30T08:56:00"/>
    <n v="0.6552734375"/>
  </r>
  <r>
    <s v="Rejected"/>
    <s v="Female"/>
    <s v="Operations"/>
    <x v="8"/>
    <n v="55211"/>
    <s v="Night"/>
    <s v="Fri"/>
    <s v="2014-06-20"/>
    <d v="1899-12-30T01:06:00"/>
    <n v="0.6552734375"/>
  </r>
  <r>
    <s v="Hired"/>
    <s v="Male"/>
    <s v="Service"/>
    <x v="0"/>
    <n v="87189"/>
    <s v="Afternoon"/>
    <s v="Wed"/>
    <s v="2014-06-18"/>
    <d v="1899-12-30T16:30:00"/>
    <n v="0.6552734375"/>
  </r>
  <r>
    <s v="Rejected"/>
    <s v="Don't want to say"/>
    <s v="Service"/>
    <x v="0"/>
    <n v="6337"/>
    <s v="Afternoon"/>
    <s v="Wed"/>
    <s v="2014-06-18"/>
    <d v="1899-12-30T16:32:00"/>
    <n v="0.6552734375"/>
  </r>
  <r>
    <s v="Rejected"/>
    <s v="Male"/>
    <s v="Service"/>
    <x v="13"/>
    <n v="42782"/>
    <s v="Evening"/>
    <s v="Wed"/>
    <s v="2014-06-18"/>
    <d v="1899-12-30T23:53:00"/>
    <n v="0.6552734375"/>
  </r>
  <r>
    <s v="Rejected"/>
    <s v="Male"/>
    <s v="Service"/>
    <x v="7"/>
    <n v="68759"/>
    <s v="Afternoon"/>
    <s v="Wed"/>
    <s v="2014-06-18"/>
    <d v="1899-12-30T15:17:00"/>
    <n v="0.6552734375"/>
  </r>
  <r>
    <s v="Rejected"/>
    <s v="Male"/>
    <s v="Marketing"/>
    <x v="12"/>
    <n v="93633"/>
    <s v="Morning"/>
    <s v="Wed"/>
    <s v="2014-06-18"/>
    <d v="1899-12-30T11:59:00"/>
    <n v="0.6552734375"/>
  </r>
  <r>
    <s v="Hired"/>
    <s v="Female"/>
    <s v="Marketing"/>
    <x v="12"/>
    <n v="94599"/>
    <s v="Afternoon"/>
    <s v="Wed"/>
    <s v="2014-06-18"/>
    <d v="1899-12-30T12:00:00"/>
    <n v="0.6552734375"/>
  </r>
  <r>
    <s v="Rejected"/>
    <s v="Male"/>
    <s v="Operations"/>
    <x v="13"/>
    <n v="66048"/>
    <s v="Afternoon"/>
    <s v="Wed"/>
    <s v="2014-06-18"/>
    <d v="1899-12-30T12:11:00"/>
    <n v="0.6552734375"/>
  </r>
  <r>
    <s v="Rejected"/>
    <s v="Male"/>
    <s v="Operations"/>
    <x v="13"/>
    <n v="22580"/>
    <s v="Afternoon"/>
    <s v="Wed"/>
    <s v="2014-06-18"/>
    <d v="1899-12-30T12:12:00"/>
    <n v="0.6552734375"/>
  </r>
  <r>
    <s v="Rejected"/>
    <s v="Male"/>
    <s v="Operations"/>
    <x v="7"/>
    <n v="9609"/>
    <s v="Morning"/>
    <s v="Wed"/>
    <s v="2014-06-18"/>
    <d v="1899-12-30T10:30:00"/>
    <n v="0.6552734375"/>
  </r>
  <r>
    <s v="Rejected"/>
    <s v="Male"/>
    <s v="Service"/>
    <x v="1"/>
    <n v="30344"/>
    <s v="Afternoon"/>
    <s v="Wed"/>
    <s v="2014-06-18"/>
    <d v="1899-12-30T12:38:00"/>
    <n v="0.6552734375"/>
  </r>
  <r>
    <s v="Rejected"/>
    <s v="Male"/>
    <s v="Service"/>
    <x v="1"/>
    <n v="35271"/>
    <s v="Afternoon"/>
    <s v="Wed"/>
    <s v="2014-06-18"/>
    <d v="1899-12-30T12:40:00"/>
    <n v="0.6552734375"/>
  </r>
  <r>
    <s v="Hired"/>
    <s v="Male"/>
    <s v="Service"/>
    <x v="1"/>
    <n v="50946"/>
    <s v="Afternoon"/>
    <s v="Wed"/>
    <s v="2014-06-18"/>
    <d v="1899-12-30T12:43:00"/>
    <n v="0.6552734375"/>
  </r>
  <r>
    <s v="Hired"/>
    <s v="Don't want to say"/>
    <s v="Marketing"/>
    <x v="13"/>
    <n v="83771"/>
    <s v="Night"/>
    <s v="Wed"/>
    <s v="2014-06-18"/>
    <d v="1899-12-30T05:31:00"/>
    <n v="0.6552734375"/>
  </r>
  <r>
    <s v="Rejected"/>
    <s v="Male"/>
    <s v="Service"/>
    <x v="13"/>
    <n v="12642"/>
    <s v="Afternoon"/>
    <s v="Wed"/>
    <s v="2014-06-18"/>
    <d v="1899-12-30T17:20:00"/>
    <n v="0.6552734375"/>
  </r>
  <r>
    <s v="Rejected"/>
    <s v="Male"/>
    <s v="Service"/>
    <x v="13"/>
    <n v="54606"/>
    <s v="Afternoon"/>
    <s v="Wed"/>
    <s v="2014-06-18"/>
    <d v="1899-12-30T17:21:00"/>
    <n v="0.6552734375"/>
  </r>
  <r>
    <s v="Rejected"/>
    <s v="Male"/>
    <s v="Service"/>
    <x v="13"/>
    <n v="73842"/>
    <s v="Afternoon"/>
    <s v="Wed"/>
    <s v="2014-06-18"/>
    <d v="1899-12-30T17:21:00"/>
    <n v="0.6552734375"/>
  </r>
  <r>
    <s v="Rejected"/>
    <s v="Male"/>
    <s v="Service"/>
    <x v="1"/>
    <n v="82625"/>
    <s v="Afternoon"/>
    <s v="Wed"/>
    <s v="2014-06-18"/>
    <d v="1899-12-30T14:26:00"/>
    <n v="0.6552734375"/>
  </r>
  <r>
    <s v="Rejected"/>
    <s v="Female"/>
    <s v="Finance"/>
    <x v="1"/>
    <n v="72452"/>
    <s v="Afternoon"/>
    <s v="Thu"/>
    <s v="2014-06-19"/>
    <d v="1899-12-30T12:47:00"/>
    <n v="0.6552734375"/>
  </r>
  <r>
    <s v="Rejected"/>
    <s v="Female"/>
    <s v="Production"/>
    <x v="1"/>
    <n v="65012"/>
    <s v="Afternoon"/>
    <s v="Thu"/>
    <s v="2014-06-19"/>
    <d v="1899-12-30T15:51:00"/>
    <n v="0.6552734375"/>
  </r>
  <r>
    <s v="Rejected"/>
    <s v="Male"/>
    <s v="Marketing"/>
    <x v="4"/>
    <n v="27197"/>
    <s v="Afternoon"/>
    <s v="Thu"/>
    <s v="2014-06-19"/>
    <d v="1899-12-30T14:49:00"/>
    <n v="0.6552734375"/>
  </r>
  <r>
    <s v="Rejected"/>
    <s v="Male"/>
    <s v="Production"/>
    <x v="13"/>
    <n v="25222"/>
    <s v="Afternoon"/>
    <s v="Thu"/>
    <s v="2014-06-19"/>
    <d v="1899-12-30T16:48:00"/>
    <n v="0.6552734375"/>
  </r>
  <r>
    <s v="Rejected"/>
    <s v="Male"/>
    <s v="Purchase"/>
    <x v="8"/>
    <n v="62050"/>
    <s v="Afternoon"/>
    <s v="Thu"/>
    <s v="2014-06-19"/>
    <d v="1899-12-30T17:44:00"/>
    <n v="0.6552734375"/>
  </r>
  <r>
    <s v="Rejected"/>
    <s v="Male"/>
    <s v="Operations"/>
    <x v="12"/>
    <n v="38779"/>
    <s v="Morning"/>
    <s v="Fri"/>
    <s v="2014-06-20"/>
    <d v="1899-12-30T09:56:00"/>
    <n v="0.6552734375"/>
  </r>
  <r>
    <s v="Hired"/>
    <s v="Male"/>
    <s v="Purchase"/>
    <x v="13"/>
    <n v="98409"/>
    <s v="Night"/>
    <s v="Fri"/>
    <s v="2014-06-20"/>
    <d v="1899-12-30T04:52:00"/>
    <n v="0.6552734375"/>
  </r>
  <r>
    <s v="Rejected"/>
    <s v="Female"/>
    <s v="General Management"/>
    <x v="13"/>
    <n v="21220"/>
    <s v="Afternoon"/>
    <s v="Fri"/>
    <s v="2014-06-20"/>
    <d v="1899-12-30T15:26:00"/>
    <n v="0.6552734375"/>
  </r>
  <r>
    <s v="Rejected"/>
    <s v="Female"/>
    <s v="General Management"/>
    <x v="13"/>
    <n v="73385"/>
    <s v="Afternoon"/>
    <s v="Fri"/>
    <s v="2014-06-20"/>
    <d v="1899-12-30T15:31:00"/>
    <n v="0.6552734375"/>
  </r>
  <r>
    <s v="Rejected"/>
    <s v="Male"/>
    <s v="Sales"/>
    <x v="9"/>
    <n v="62700"/>
    <s v="Morning"/>
    <s v="Fri"/>
    <s v="2014-06-20"/>
    <d v="1899-12-30T09:45:00"/>
    <n v="0.6552734375"/>
  </r>
  <r>
    <s v="Rejected"/>
    <s v="Male"/>
    <s v="Sales"/>
    <x v="9"/>
    <n v="30898"/>
    <s v="Morning"/>
    <s v="Fri"/>
    <s v="2014-06-20"/>
    <d v="1899-12-30T09:46:00"/>
    <n v="0.6552734375"/>
  </r>
  <r>
    <s v="Rejected"/>
    <s v="Male"/>
    <s v="Operations"/>
    <x v="12"/>
    <n v="13370"/>
    <s v="Afternoon"/>
    <s v="Fri"/>
    <s v="2014-06-20"/>
    <d v="1899-12-30T17:19:00"/>
    <n v="0.6552734375"/>
  </r>
  <r>
    <s v="Rejected"/>
    <s v="Male"/>
    <s v="Service"/>
    <x v="7"/>
    <n v="12608"/>
    <s v="Afternoon"/>
    <s v="Fri"/>
    <s v="2014-06-20"/>
    <d v="1899-12-30T15:08:00"/>
    <n v="0.6552734375"/>
  </r>
  <r>
    <s v="Rejected"/>
    <s v="Male"/>
    <s v="Service"/>
    <x v="7"/>
    <n v="44717"/>
    <s v="Afternoon"/>
    <s v="Fri"/>
    <s v="2014-06-20"/>
    <d v="1899-12-30T15:09:00"/>
    <n v="0.6552734375"/>
  </r>
  <r>
    <s v="Hired"/>
    <s v="Male"/>
    <s v="Service"/>
    <x v="7"/>
    <n v="52346"/>
    <s v="Afternoon"/>
    <s v="Fri"/>
    <s v="2014-06-20"/>
    <d v="1899-12-30T15:10:00"/>
    <n v="0.6552734375"/>
  </r>
  <r>
    <s v="Hired"/>
    <s v="Don't want to say"/>
    <s v="Service"/>
    <x v="7"/>
    <n v="63678"/>
    <s v="Afternoon"/>
    <s v="Fri"/>
    <s v="2014-06-20"/>
    <d v="1899-12-30T15:11:00"/>
    <n v="0.6552734375"/>
  </r>
  <r>
    <s v="Rejected"/>
    <s v="Don't want to say"/>
    <s v="Service"/>
    <x v="7"/>
    <n v="47860"/>
    <s v="Afternoon"/>
    <s v="Fri"/>
    <s v="2014-06-20"/>
    <d v="1899-12-30T15:11:00"/>
    <n v="0.6552734375"/>
  </r>
  <r>
    <s v="Hired"/>
    <s v="Female"/>
    <s v="Finance"/>
    <x v="13"/>
    <n v="59213"/>
    <s v="Afternoon"/>
    <s v="Fri"/>
    <s v="2014-06-20"/>
    <d v="1899-12-30T16:39:00"/>
    <n v="0.6552734375"/>
  </r>
  <r>
    <s v="Rejected"/>
    <s v="Female"/>
    <s v="Finance"/>
    <x v="13"/>
    <n v="38102"/>
    <s v="Afternoon"/>
    <s v="Fri"/>
    <s v="2014-06-20"/>
    <d v="1899-12-30T16:40:00"/>
    <n v="0.6552734375"/>
  </r>
  <r>
    <s v="Hired"/>
    <s v="Female"/>
    <s v="Sales"/>
    <x v="12"/>
    <n v="55952"/>
    <s v="Morning"/>
    <s v="Fri"/>
    <s v="2014-06-20"/>
    <d v="1899-12-30T08:20:00"/>
    <n v="0.6552734375"/>
  </r>
  <r>
    <s v="Rejected"/>
    <s v="Male"/>
    <s v="Operations"/>
    <x v="7"/>
    <n v="71755"/>
    <s v="Afternoon"/>
    <s v="Fri"/>
    <s v="2014-06-20"/>
    <d v="1899-12-30T13:35:00"/>
    <n v="0.6552734375"/>
  </r>
  <r>
    <s v="Hired"/>
    <s v="Male"/>
    <s v="Operations"/>
    <x v="7"/>
    <n v="61930"/>
    <s v="Afternoon"/>
    <s v="Fri"/>
    <s v="2014-06-20"/>
    <d v="1899-12-30T13:37:00"/>
    <n v="0.6552734375"/>
  </r>
  <r>
    <s v="Hired"/>
    <s v="Male"/>
    <s v="Operations"/>
    <x v="7"/>
    <n v="40025"/>
    <s v="Afternoon"/>
    <s v="Fri"/>
    <s v="2014-06-20"/>
    <d v="1899-12-30T13:39:00"/>
    <n v="0.6552734375"/>
  </r>
  <r>
    <s v="Rejected"/>
    <s v="Male"/>
    <s v="Operations"/>
    <x v="13"/>
    <n v="1216"/>
    <s v="Afternoon"/>
    <s v="Fri"/>
    <s v="2014-06-20"/>
    <d v="1899-12-30T12:59:00"/>
    <n v="0.6552734375"/>
  </r>
  <r>
    <s v="Rejected"/>
    <s v="Male"/>
    <s v="Service"/>
    <x v="1"/>
    <n v="44445"/>
    <s v="Morning"/>
    <s v="Fri"/>
    <s v="2014-06-20"/>
    <d v="1899-12-30T11:40:00"/>
    <n v="0.6552734375"/>
  </r>
  <r>
    <s v="Hired"/>
    <s v="Male"/>
    <s v="Sales"/>
    <x v="7"/>
    <n v="57390"/>
    <s v="Night"/>
    <s v="Fri"/>
    <s v="2014-06-20"/>
    <d v="1899-12-30T05:52:00"/>
    <n v="0.6552734375"/>
  </r>
  <r>
    <s v="Hired"/>
    <s v="Female"/>
    <s v="Service"/>
    <x v="9"/>
    <n v="19351"/>
    <s v="Morning"/>
    <s v="Fri"/>
    <s v="2014-06-20"/>
    <d v="1899-12-30T09:29:00"/>
    <n v="0.6552734375"/>
  </r>
  <r>
    <s v="Rejected"/>
    <s v="Don't want to say"/>
    <s v="Operations"/>
    <x v="1"/>
    <n v="90879"/>
    <s v="Afternoon"/>
    <s v="Sat"/>
    <s v="2014-06-21"/>
    <d v="1899-12-30T16:34:00"/>
    <n v="0.6552734375"/>
  </r>
  <r>
    <s v="Rejected"/>
    <s v="Don't want to say"/>
    <s v="Marketing"/>
    <x v="13"/>
    <n v="28592"/>
    <s v="Afternoon"/>
    <s v="Sat"/>
    <s v="2014-06-21"/>
    <d v="1899-12-30T14:25:00"/>
    <n v="0.6552734375"/>
  </r>
  <r>
    <s v="Hired"/>
    <s v="Female"/>
    <s v="Service"/>
    <x v="12"/>
    <n v="85827"/>
    <s v="Morning"/>
    <s v="Sun"/>
    <s v="2014-06-22"/>
    <d v="1899-12-30T09:07:00"/>
    <n v="0.6552734375"/>
  </r>
  <r>
    <s v="Rejected"/>
    <s v="Male"/>
    <s v="Service"/>
    <x v="13"/>
    <n v="7539"/>
    <s v="Afternoon"/>
    <s v="Sun"/>
    <s v="2014-06-22"/>
    <d v="1899-12-30T16:01:00"/>
    <n v="0.6552734375"/>
  </r>
  <r>
    <s v="Rejected"/>
    <s v="Male"/>
    <s v="Service"/>
    <x v="1"/>
    <n v="86287"/>
    <s v="Afternoon"/>
    <s v="Sun"/>
    <s v="2014-06-22"/>
    <d v="1899-12-30T12:41:00"/>
    <n v="0.6552734375"/>
  </r>
  <r>
    <s v="Hired"/>
    <s v="Male"/>
    <s v="Operations"/>
    <x v="1"/>
    <n v="37485"/>
    <s v="Night"/>
    <s v="Sun"/>
    <s v="2014-06-22"/>
    <d v="1899-12-30T02:38:00"/>
    <n v="0.6552734375"/>
  </r>
  <r>
    <s v="Rejected"/>
    <s v="Don't want to say"/>
    <s v="Operations"/>
    <x v="1"/>
    <n v="71079"/>
    <s v="Night"/>
    <s v="Sun"/>
    <s v="2014-06-22"/>
    <d v="1899-12-30T02:39:00"/>
    <n v="0.6552734375"/>
  </r>
  <r>
    <s v="Rejected"/>
    <s v="Don't want to say"/>
    <s v="Operations"/>
    <x v="1"/>
    <n v="89547"/>
    <s v="Night"/>
    <s v="Sun"/>
    <s v="2014-06-22"/>
    <d v="1899-12-30T02:40:00"/>
    <n v="0.6552734375"/>
  </r>
  <r>
    <s v="Rejected"/>
    <s v="Male"/>
    <s v="Operations"/>
    <x v="12"/>
    <n v="42500"/>
    <s v="Afternoon"/>
    <s v="Sun"/>
    <s v="2014-06-22"/>
    <d v="1899-12-30T14:55:00"/>
    <n v="0.6552734375"/>
  </r>
  <r>
    <s v="Rejected"/>
    <s v="Male"/>
    <s v="Operations"/>
    <x v="12"/>
    <n v="81722"/>
    <s v="Afternoon"/>
    <s v="Sun"/>
    <s v="2014-06-22"/>
    <d v="1899-12-30T14:56:00"/>
    <n v="0.6552734375"/>
  </r>
  <r>
    <s v="Hired"/>
    <s v="Female"/>
    <s v="Operations"/>
    <x v="12"/>
    <n v="40902"/>
    <s v="Afternoon"/>
    <s v="Sun"/>
    <s v="2014-06-22"/>
    <d v="1899-12-30T14:59:00"/>
    <n v="0.6552734375"/>
  </r>
  <r>
    <s v="Rejected"/>
    <s v="Female"/>
    <s v="Operations"/>
    <x v="12"/>
    <n v="89323"/>
    <s v="Afternoon"/>
    <s v="Sun"/>
    <s v="2014-06-22"/>
    <d v="1899-12-30T15:00:00"/>
    <n v="0.6552734375"/>
  </r>
  <r>
    <s v="Hired"/>
    <s v="Male"/>
    <s v="Operations"/>
    <x v="12"/>
    <n v="27817"/>
    <s v="Afternoon"/>
    <s v="Thu"/>
    <s v="2014-07-10"/>
    <d v="1899-12-30T17:09:00"/>
    <n v="0.6552734375"/>
  </r>
  <r>
    <s v="Hired"/>
    <s v="Male"/>
    <s v="Operations"/>
    <x v="12"/>
    <n v="7235"/>
    <s v="Afternoon"/>
    <s v="Thu"/>
    <s v="2014-07-10"/>
    <d v="1899-12-30T17:10:00"/>
    <n v="0.6552734375"/>
  </r>
  <r>
    <s v="Rejected"/>
    <s v="Male"/>
    <s v="Service"/>
    <x v="13"/>
    <n v="93685"/>
    <s v="Morning"/>
    <s v="Sun"/>
    <s v="2014-06-22"/>
    <d v="1899-12-30T09:11:00"/>
    <n v="0.6552734375"/>
  </r>
  <r>
    <s v="Hired"/>
    <s v="Male"/>
    <s v="Operations"/>
    <x v="4"/>
    <n v="24329"/>
    <s v="Evening"/>
    <s v="Mon"/>
    <s v="2014-06-23"/>
    <d v="1899-12-30T21:11:00"/>
    <n v="0.6552734375"/>
  </r>
  <r>
    <s v="Rejected"/>
    <s v="Male"/>
    <s v="Operations"/>
    <x v="4"/>
    <n v="98488"/>
    <s v="Afternoon"/>
    <s v="Mon"/>
    <s v="2014-06-23"/>
    <d v="1899-12-30T16:41:00"/>
    <n v="0.6552734375"/>
  </r>
  <r>
    <s v="Rejected"/>
    <s v="Male"/>
    <s v="Service"/>
    <x v="13"/>
    <n v="80153"/>
    <s v="Afternoon"/>
    <s v="Mon"/>
    <s v="2014-06-23"/>
    <d v="1899-12-30T16:22:00"/>
    <n v="0.6552734375"/>
  </r>
  <r>
    <s v="Rejected"/>
    <s v="Male"/>
    <s v="Service"/>
    <x v="13"/>
    <n v="18933"/>
    <s v="Afternoon"/>
    <s v="Mon"/>
    <s v="2014-06-23"/>
    <d v="1899-12-30T16:23:00"/>
    <n v="0.6552734375"/>
  </r>
  <r>
    <s v="Hired"/>
    <s v="Male"/>
    <s v="Service"/>
    <x v="13"/>
    <n v="99950"/>
    <s v="Afternoon"/>
    <s v="Mon"/>
    <s v="2014-06-23"/>
    <d v="1899-12-30T16:23:00"/>
    <n v="0.6552734375"/>
  </r>
  <r>
    <s v="Rejected"/>
    <s v="Male"/>
    <s v="Sales"/>
    <x v="12"/>
    <n v="58760"/>
    <s v="Afternoon"/>
    <s v="Mon"/>
    <s v="2014-06-23"/>
    <d v="1899-12-30T17:43:00"/>
    <n v="0.6552734375"/>
  </r>
  <r>
    <s v="Rejected"/>
    <s v="Male"/>
    <s v="Operations"/>
    <x v="13"/>
    <n v="92747"/>
    <s v="Morning"/>
    <s v="Mon"/>
    <s v="2014-06-23"/>
    <d v="1899-12-30T08:58:00"/>
    <n v="0.6552734375"/>
  </r>
  <r>
    <s v="Rejected"/>
    <s v="Male"/>
    <s v="Production"/>
    <x v="4"/>
    <n v="45000"/>
    <s v="Afternoon"/>
    <s v="Mon"/>
    <s v="2014-06-23"/>
    <d v="1899-12-30T15:57:00"/>
    <n v="0.6552734375"/>
  </r>
  <r>
    <s v="Rejected"/>
    <s v="Male"/>
    <s v="Operations"/>
    <x v="9"/>
    <n v="21609"/>
    <s v="Morning"/>
    <s v="Mon"/>
    <s v="2014-06-23"/>
    <d v="1899-12-30T10:49:00"/>
    <n v="0.6552734375"/>
  </r>
  <r>
    <s v="Hired"/>
    <s v="Don't want to say"/>
    <s v="Operations"/>
    <x v="9"/>
    <n v="1770"/>
    <s v="Morning"/>
    <s v="Mon"/>
    <s v="2014-06-23"/>
    <d v="1899-12-30T10:51:00"/>
    <n v="0.6552734375"/>
  </r>
  <r>
    <s v="Rejected"/>
    <s v="Male"/>
    <s v="Sales"/>
    <x v="7"/>
    <n v="69826"/>
    <s v="Morning"/>
    <s v="Mon"/>
    <s v="2014-06-23"/>
    <d v="1899-12-30T10:14:00"/>
    <n v="0.6552734375"/>
  </r>
  <r>
    <s v="Rejected"/>
    <s v="Male"/>
    <s v="Sales"/>
    <x v="7"/>
    <n v="66193"/>
    <s v="Morning"/>
    <s v="Mon"/>
    <s v="2014-06-23"/>
    <d v="1899-12-30T10:14:00"/>
    <n v="0.6552734375"/>
  </r>
  <r>
    <s v="Hired"/>
    <s v="Male"/>
    <s v="Service"/>
    <x v="7"/>
    <n v="56772"/>
    <s v="Evening"/>
    <s v="Tue"/>
    <s v="2014-06-24"/>
    <d v="1899-12-30T21:24:00"/>
    <n v="0.6552734375"/>
  </r>
  <r>
    <s v="Rejected"/>
    <s v="Male"/>
    <s v="Service"/>
    <x v="6"/>
    <n v="4417"/>
    <s v="Evening"/>
    <s v="Tue"/>
    <s v="2014-06-24"/>
    <d v="1899-12-30T20:10:00"/>
    <n v="0.6552734375"/>
  </r>
  <r>
    <s v="Rejected"/>
    <s v="Male"/>
    <s v="Operations"/>
    <x v="13"/>
    <n v="28392"/>
    <s v="Evening"/>
    <s v="Tue"/>
    <s v="2014-06-24"/>
    <d v="1899-12-30T18:05:00"/>
    <n v="0.6552734375"/>
  </r>
  <r>
    <s v="Rejected"/>
    <s v="Male"/>
    <s v="Operations"/>
    <x v="6"/>
    <n v="58099"/>
    <s v="Night"/>
    <s v="Tue"/>
    <s v="2014-06-24"/>
    <d v="1899-12-30T00:33:00"/>
    <n v="0.6552734375"/>
  </r>
  <r>
    <s v="Rejected"/>
    <s v="Female"/>
    <s v="Finance"/>
    <x v="13"/>
    <n v="64733"/>
    <s v="Morning"/>
    <s v="Tue"/>
    <s v="2014-06-24"/>
    <d v="1899-12-30T07:17:00"/>
    <n v="0.6552734375"/>
  </r>
  <r>
    <s v="Rejected"/>
    <s v="Female"/>
    <s v="Service"/>
    <x v="8"/>
    <n v="84778"/>
    <s v="Evening"/>
    <s v="Tue"/>
    <s v="2014-06-24"/>
    <d v="1899-12-30T19:13:00"/>
    <n v="0.6552734375"/>
  </r>
  <r>
    <s v="Rejected"/>
    <s v="Male"/>
    <s v="Service"/>
    <x v="13"/>
    <n v="57572"/>
    <s v="Morning"/>
    <s v="Wed"/>
    <s v="2014-06-25"/>
    <d v="1899-12-30T11:25:00"/>
    <n v="0.6552734375"/>
  </r>
  <r>
    <s v="Hired"/>
    <s v="Female"/>
    <s v="Service"/>
    <x v="13"/>
    <n v="71034"/>
    <s v="Morning"/>
    <s v="Wed"/>
    <s v="2014-06-25"/>
    <d v="1899-12-30T11:27:00"/>
    <n v="0.6552734375"/>
  </r>
  <r>
    <s v="Rejected"/>
    <s v="Male"/>
    <s v="Service"/>
    <x v="13"/>
    <n v="9137"/>
    <s v="Afternoon"/>
    <s v="Wed"/>
    <s v="2014-06-25"/>
    <d v="1899-12-30T17:50:00"/>
    <n v="0.6552734375"/>
  </r>
  <r>
    <s v="Rejected"/>
    <s v="Male"/>
    <s v="Service"/>
    <x v="0"/>
    <n v="79329"/>
    <s v="Morning"/>
    <s v="Wed"/>
    <s v="2014-06-25"/>
    <d v="1899-12-30T11:55:00"/>
    <n v="0.6552734375"/>
  </r>
  <r>
    <s v="Rejected"/>
    <s v="Male"/>
    <s v="Service"/>
    <x v="0"/>
    <n v="7154"/>
    <s v="Morning"/>
    <s v="Wed"/>
    <s v="2014-06-25"/>
    <d v="1899-12-30T11:57:00"/>
    <n v="0.6552734375"/>
  </r>
  <r>
    <s v="Hired"/>
    <s v="Female"/>
    <s v="General Management"/>
    <x v="13"/>
    <n v="36480"/>
    <s v="Afternoon"/>
    <s v="Wed"/>
    <s v="2014-06-25"/>
    <d v="1899-12-30T12:20:00"/>
    <n v="0.6552734375"/>
  </r>
  <r>
    <s v="Rejected"/>
    <s v="Female"/>
    <s v="General Management"/>
    <x v="13"/>
    <n v="77882"/>
    <s v="Afternoon"/>
    <s v="Wed"/>
    <s v="2014-06-25"/>
    <d v="1899-12-30T12:20:00"/>
    <n v="0.6552734375"/>
  </r>
  <r>
    <s v="Hired"/>
    <s v="Don't want to say"/>
    <s v="Operations"/>
    <x v="1"/>
    <n v="45473"/>
    <s v="Afternoon"/>
    <s v="Fri"/>
    <s v="2014-07-18"/>
    <d v="1899-12-30T17:26:00"/>
    <n v="0.6552734375"/>
  </r>
  <r>
    <s v="Rejected"/>
    <s v="Female"/>
    <s v="Operations"/>
    <x v="7"/>
    <n v="8361"/>
    <s v="Afternoon"/>
    <s v="Wed"/>
    <s v="2014-06-25"/>
    <d v="1899-12-30T15:39:00"/>
    <n v="0.6552734375"/>
  </r>
  <r>
    <s v="Rejected"/>
    <s v="Female"/>
    <s v="Service"/>
    <x v="4"/>
    <n v="88469"/>
    <s v="Evening"/>
    <s v="Wed"/>
    <s v="2014-06-25"/>
    <d v="1899-12-30T19:58:00"/>
    <n v="0.6552734375"/>
  </r>
  <r>
    <s v="Hired"/>
    <s v="Female"/>
    <s v="Operations"/>
    <x v="4"/>
    <n v="72641"/>
    <s v="Morning"/>
    <s v="Thu"/>
    <s v="2014-06-26"/>
    <d v="1899-12-30T09:39:00"/>
    <n v="0.6552734375"/>
  </r>
  <r>
    <s v="Hired"/>
    <s v="Male"/>
    <s v="Service"/>
    <x v="6"/>
    <n v="36612"/>
    <s v="Evening"/>
    <s v="Thu"/>
    <s v="2014-06-26"/>
    <d v="1899-12-30T18:13:00"/>
    <n v="0.6552734375"/>
  </r>
  <r>
    <s v="Hired"/>
    <s v="Female"/>
    <s v="Service"/>
    <x v="6"/>
    <n v="65268"/>
    <s v="Morning"/>
    <s v="Thu"/>
    <s v="2014-06-26"/>
    <d v="1899-12-30T10:44:00"/>
    <n v="0.6552734375"/>
  </r>
  <r>
    <s v="Hired"/>
    <s v="Female"/>
    <s v="Service"/>
    <x v="6"/>
    <n v="98297"/>
    <s v="Morning"/>
    <s v="Thu"/>
    <s v="2014-06-26"/>
    <d v="1899-12-30T10:44:00"/>
    <n v="0.6552734375"/>
  </r>
  <r>
    <s v="Rejected"/>
    <s v="Male"/>
    <s v="Operations"/>
    <x v="13"/>
    <n v="7807"/>
    <s v="Evening"/>
    <s v="Thu"/>
    <s v="2014-06-26"/>
    <d v="1899-12-30T18:07:00"/>
    <n v="0.6552734375"/>
  </r>
  <r>
    <s v="Hired"/>
    <s v="Female"/>
    <s v="Sales"/>
    <x v="6"/>
    <n v="6821"/>
    <s v="Morning"/>
    <s v="Fri"/>
    <s v="2014-07-04"/>
    <d v="1899-12-30T07:37:00"/>
    <n v="0.6552734375"/>
  </r>
  <r>
    <s v="Rejected"/>
    <s v="Don't want to say"/>
    <s v="Sales"/>
    <x v="6"/>
    <n v="55512"/>
    <s v="Morning"/>
    <s v="Fri"/>
    <s v="2014-07-04"/>
    <d v="1899-12-30T07:37:00"/>
    <n v="0.6552734375"/>
  </r>
  <r>
    <s v="Rejected"/>
    <s v="Male"/>
    <s v="Sales"/>
    <x v="12"/>
    <n v="31271"/>
    <s v="Morning"/>
    <s v="Thu"/>
    <s v="2014-06-26"/>
    <d v="1899-12-30T08:19:00"/>
    <n v="0.6552734375"/>
  </r>
  <r>
    <s v="Hired"/>
    <s v="Male"/>
    <s v="Operations"/>
    <x v="9"/>
    <n v="42656"/>
    <s v="Afternoon"/>
    <s v="Thu"/>
    <s v="2014-06-26"/>
    <d v="1899-12-30T16:47:00"/>
    <n v="0.6552734375"/>
  </r>
  <r>
    <s v="Rejected"/>
    <s v="Male"/>
    <s v="Operations"/>
    <x v="8"/>
    <n v="82745"/>
    <s v="Morning"/>
    <s v="Thu"/>
    <s v="2014-06-26"/>
    <d v="1899-12-30T11:59:00"/>
    <n v="0.6552734375"/>
  </r>
  <r>
    <s v="Rejected"/>
    <s v="Male"/>
    <s v="Purchase"/>
    <x v="4"/>
    <n v="97823"/>
    <s v="Morning"/>
    <s v="Thu"/>
    <s v="2014-06-26"/>
    <d v="1899-12-30T09:02:00"/>
    <n v="0.6552734375"/>
  </r>
  <r>
    <s v="Rejected"/>
    <s v="Male"/>
    <s v="Purchase"/>
    <x v="4"/>
    <n v="75871"/>
    <s v="Morning"/>
    <s v="Thu"/>
    <s v="2014-06-26"/>
    <d v="1899-12-30T09:04:00"/>
    <n v="0.6552734375"/>
  </r>
  <r>
    <s v="Rejected"/>
    <s v="Female"/>
    <s v="Purchase"/>
    <x v="4"/>
    <n v="3381"/>
    <s v="Morning"/>
    <s v="Thu"/>
    <s v="2014-06-26"/>
    <d v="1899-12-30T09:05:00"/>
    <n v="0.6552734375"/>
  </r>
  <r>
    <s v="Rejected"/>
    <s v="Female"/>
    <s v="Operations"/>
    <x v="4"/>
    <n v="47122"/>
    <s v="Morning"/>
    <s v="Fri"/>
    <s v="2014-07-11"/>
    <d v="1899-12-30T10:44:00"/>
    <n v="0.6552734375"/>
  </r>
  <r>
    <s v="Hired"/>
    <s v="Male"/>
    <s v="Operations"/>
    <x v="4"/>
    <n v="16873"/>
    <s v="Morning"/>
    <s v="Fri"/>
    <s v="2014-07-11"/>
    <d v="1899-12-30T10:45:00"/>
    <n v="0.6552734375"/>
  </r>
  <r>
    <s v="Hired"/>
    <s v="Female"/>
    <s v="Finance"/>
    <x v="13"/>
    <n v="66536"/>
    <s v="Afternoon"/>
    <s v="Thu"/>
    <s v="2014-07-03"/>
    <d v="1899-12-30T16:50:00"/>
    <n v="0.6552734375"/>
  </r>
  <r>
    <s v="Rejected"/>
    <s v="Male"/>
    <s v="Operations"/>
    <x v="1"/>
    <n v="51779"/>
    <s v="Afternoon"/>
    <s v="Fri"/>
    <s v="2014-06-27"/>
    <d v="1899-12-30T13:51:00"/>
    <n v="0.6552734375"/>
  </r>
  <r>
    <s v="Hired"/>
    <s v="Male"/>
    <s v="Operations"/>
    <x v="1"/>
    <n v="60429"/>
    <s v="Afternoon"/>
    <s v="Fri"/>
    <s v="2014-06-27"/>
    <d v="1899-12-30T13:55:00"/>
    <n v="0.6552734375"/>
  </r>
  <r>
    <s v="Hired"/>
    <s v="Female"/>
    <s v="Operations"/>
    <x v="1"/>
    <n v="30070"/>
    <s v="Morning"/>
    <s v="Mon"/>
    <s v="2014-06-30"/>
    <d v="1899-12-30T09:51:00"/>
    <n v="0.6552734375"/>
  </r>
  <r>
    <s v="Rejected"/>
    <s v="Male"/>
    <s v="Operations"/>
    <x v="1"/>
    <n v="62255"/>
    <s v="Morning"/>
    <s v="Mon"/>
    <s v="2014-06-30"/>
    <d v="1899-12-30T09:54:00"/>
    <n v="0.6552734375"/>
  </r>
  <r>
    <s v="Rejected"/>
    <s v="Male"/>
    <s v="Service"/>
    <x v="12"/>
    <n v="95458"/>
    <s v="Night"/>
    <s v="Fri"/>
    <s v="2014-06-27"/>
    <d v="1899-12-30T05:19:00"/>
    <n v="0.6552734375"/>
  </r>
  <r>
    <s v="Hired"/>
    <s v="Male"/>
    <s v="Service"/>
    <x v="12"/>
    <n v="42248"/>
    <s v="Night"/>
    <s v="Fri"/>
    <s v="2014-06-27"/>
    <d v="1899-12-30T05:22:00"/>
    <n v="0.6552734375"/>
  </r>
  <r>
    <s v="Hired"/>
    <s v="Female"/>
    <s v="Service"/>
    <x v="12"/>
    <n v="10154"/>
    <s v="Night"/>
    <s v="Fri"/>
    <s v="2014-06-27"/>
    <d v="1899-12-30T05:24:00"/>
    <n v="0.6552734375"/>
  </r>
  <r>
    <s v="Rejected"/>
    <s v="Male"/>
    <s v="Service"/>
    <x v="6"/>
    <n v="66336"/>
    <s v="Evening"/>
    <s v="Fri"/>
    <s v="2014-06-27"/>
    <d v="1899-12-30T18:02:00"/>
    <n v="0.6552734375"/>
  </r>
  <r>
    <s v="Hired"/>
    <s v="Female"/>
    <s v="Service"/>
    <x v="6"/>
    <n v="76666"/>
    <s v="Evening"/>
    <s v="Fri"/>
    <s v="2014-06-27"/>
    <d v="1899-12-30T18:04:00"/>
    <n v="0.6552734375"/>
  </r>
  <r>
    <s v="Rejected"/>
    <s v="Male"/>
    <s v="Operations"/>
    <x v="12"/>
    <n v="4887"/>
    <s v="Morning"/>
    <s v="Fri"/>
    <s v="2014-06-27"/>
    <d v="1899-12-30T08:08:00"/>
    <n v="0.6552734375"/>
  </r>
  <r>
    <s v="Rejected"/>
    <s v="Male"/>
    <s v="Sales"/>
    <x v="13"/>
    <n v="28931"/>
    <s v="Afternoon"/>
    <s v="Fri"/>
    <s v="2014-06-27"/>
    <d v="1899-12-30T15:51:00"/>
    <n v="0.6552734375"/>
  </r>
  <r>
    <s v="Rejected"/>
    <s v="Male"/>
    <s v="Sales"/>
    <x v="12"/>
    <n v="26238"/>
    <s v="Afternoon"/>
    <s v="Fri"/>
    <s v="2014-06-27"/>
    <d v="1899-12-30T14:12:00"/>
    <n v="0.6552734375"/>
  </r>
  <r>
    <s v="Rejected"/>
    <s v="Male"/>
    <s v="Operations"/>
    <x v="12"/>
    <n v="71021"/>
    <s v="Morning"/>
    <s v="Fri"/>
    <s v="2014-06-27"/>
    <d v="1899-12-30T10:25:00"/>
    <n v="0.6552734375"/>
  </r>
  <r>
    <s v="Rejected"/>
    <s v="Male"/>
    <s v="Service"/>
    <x v="1"/>
    <n v="6008"/>
    <s v="Afternoon"/>
    <s v="Fri"/>
    <s v="2014-06-27"/>
    <d v="1899-12-30T14:12:00"/>
    <n v="0.6552734375"/>
  </r>
  <r>
    <s v="Rejected"/>
    <s v="Male"/>
    <s v="Service"/>
    <x v="1"/>
    <n v="4748"/>
    <s v="Afternoon"/>
    <s v="Fri"/>
    <s v="2014-06-27"/>
    <d v="1899-12-30T14:14:00"/>
    <n v="0.6552734375"/>
  </r>
  <r>
    <s v="Rejected"/>
    <s v="Male"/>
    <s v="Service"/>
    <x v="1"/>
    <n v="3265"/>
    <s v="Evening"/>
    <s v="Fri"/>
    <s v="2014-06-27"/>
    <d v="1899-12-30T18:41:00"/>
    <n v="0.6552734375"/>
  </r>
  <r>
    <s v="Rejected"/>
    <s v="Male"/>
    <s v="Service"/>
    <x v="1"/>
    <n v="1079"/>
    <s v="Evening"/>
    <s v="Fri"/>
    <s v="2014-06-27"/>
    <d v="1899-12-30T18:42:00"/>
    <n v="0.6552734375"/>
  </r>
  <r>
    <s v="Rejected"/>
    <s v="Male"/>
    <s v="Operations"/>
    <x v="7"/>
    <n v="54810"/>
    <s v="Night"/>
    <s v="Fri"/>
    <s v="2014-06-27"/>
    <d v="1899-12-30T02:57:00"/>
    <n v="0.6552734375"/>
  </r>
  <r>
    <s v="Rejected"/>
    <s v="Female"/>
    <s v="Operations"/>
    <x v="7"/>
    <n v="38722"/>
    <s v="Night"/>
    <s v="Fri"/>
    <s v="2014-06-27"/>
    <d v="1899-12-30T02:58:00"/>
    <n v="0.6552734375"/>
  </r>
  <r>
    <s v="Rejected"/>
    <s v="Male"/>
    <s v="Purchase"/>
    <x v="7"/>
    <n v="61652"/>
    <s v="Afternoon"/>
    <s v="Sat"/>
    <s v="2014-06-28"/>
    <d v="1899-12-30T15:42:00"/>
    <n v="0.6552734375"/>
  </r>
  <r>
    <s v="Rejected"/>
    <s v="Male"/>
    <s v="Service"/>
    <x v="7"/>
    <n v="84733"/>
    <s v="Night"/>
    <s v="Sat"/>
    <s v="2014-06-28"/>
    <d v="1899-12-30T00:06:00"/>
    <n v="0.6552734375"/>
  </r>
  <r>
    <s v="Rejected"/>
    <s v="Female"/>
    <s v="Sales"/>
    <x v="7"/>
    <n v="69498"/>
    <s v="Afternoon"/>
    <s v="Sat"/>
    <s v="2014-06-28"/>
    <d v="1899-12-30T13:43:00"/>
    <n v="0.6552734375"/>
  </r>
  <r>
    <s v="Hired"/>
    <s v="Male"/>
    <s v="Sales"/>
    <x v="7"/>
    <n v="6389"/>
    <s v="Afternoon"/>
    <s v="Sat"/>
    <s v="2014-06-28"/>
    <d v="1899-12-30T13:44:00"/>
    <n v="0.6552734375"/>
  </r>
  <r>
    <s v="Rejected"/>
    <s v="Male"/>
    <s v="Operations"/>
    <x v="0"/>
    <n v="48728"/>
    <s v="Afternoon"/>
    <s v="Sat"/>
    <s v="2014-06-28"/>
    <d v="1899-12-30T16:30:00"/>
    <n v="0.6552734375"/>
  </r>
  <r>
    <s v="Hired"/>
    <s v="Male"/>
    <s v="Operations"/>
    <x v="0"/>
    <n v="39800"/>
    <s v="Afternoon"/>
    <s v="Sat"/>
    <s v="2014-06-28"/>
    <d v="1899-12-30T16:31:00"/>
    <n v="0.6552734375"/>
  </r>
  <r>
    <s v="Rejected"/>
    <s v="Male"/>
    <s v="Operations"/>
    <x v="0"/>
    <n v="86589"/>
    <s v="Afternoon"/>
    <s v="Sat"/>
    <s v="2014-06-28"/>
    <d v="1899-12-30T16:32:00"/>
    <n v="0.6552734375"/>
  </r>
  <r>
    <s v="Rejected"/>
    <s v="Male"/>
    <s v="Sales"/>
    <x v="13"/>
    <n v="21392"/>
    <s v="Morning"/>
    <s v="Sat"/>
    <s v="2014-06-28"/>
    <d v="1899-12-30T07:12:00"/>
    <n v="0.6552734375"/>
  </r>
  <r>
    <s v="Hired"/>
    <s v="Male"/>
    <s v="Human Resource"/>
    <x v="9"/>
    <n v="13201"/>
    <s v="Afternoon"/>
    <s v="Sun"/>
    <s v="2014-06-29"/>
    <d v="1899-12-30T17:47:00"/>
    <n v="0.6552734375"/>
  </r>
  <r>
    <s v="Hired"/>
    <s v="Female"/>
    <s v="Human Resource"/>
    <x v="9"/>
    <n v="5612"/>
    <s v="Afternoon"/>
    <s v="Sun"/>
    <s v="2014-06-29"/>
    <d v="1899-12-30T17:47:00"/>
    <n v="0.6552734375"/>
  </r>
  <r>
    <s v="Rejected"/>
    <s v="Male"/>
    <s v="Operations"/>
    <x v="1"/>
    <n v="53789"/>
    <s v="Night"/>
    <s v="Sun"/>
    <s v="2014-06-29"/>
    <d v="1899-12-30T00:36:00"/>
    <n v="0.6552734375"/>
  </r>
  <r>
    <s v="Rejected"/>
    <s v="Male"/>
    <s v="Operations"/>
    <x v="1"/>
    <n v="93280"/>
    <s v="Night"/>
    <s v="Sun"/>
    <s v="2014-06-29"/>
    <d v="1899-12-30T00:37:00"/>
    <n v="0.6552734375"/>
  </r>
  <r>
    <s v="Hired"/>
    <s v="Male"/>
    <s v="Purchase"/>
    <x v="4"/>
    <n v="17687"/>
    <s v="Night"/>
    <s v="Sun"/>
    <s v="2014-06-29"/>
    <d v="1899-12-30T00:14:00"/>
    <n v="0.6552734375"/>
  </r>
  <r>
    <s v="Rejected"/>
    <s v="Male"/>
    <s v="Service"/>
    <x v="4"/>
    <n v="83659"/>
    <s v="Afternoon"/>
    <s v="Sun"/>
    <s v="2014-06-29"/>
    <d v="1899-12-30T12:38:00"/>
    <n v="0.6552734375"/>
  </r>
  <r>
    <s v="Hired"/>
    <s v="Male"/>
    <s v="Service"/>
    <x v="4"/>
    <n v="72303"/>
    <s v="Afternoon"/>
    <s v="Sun"/>
    <s v="2014-06-29"/>
    <d v="1899-12-30T12:39:00"/>
    <n v="0.6552734375"/>
  </r>
  <r>
    <s v="Rejected"/>
    <s v="Male"/>
    <s v="Service"/>
    <x v="7"/>
    <n v="9436"/>
    <s v="Afternoon"/>
    <s v="Mon"/>
    <s v="2014-06-30"/>
    <d v="1899-12-30T16:12:00"/>
    <n v="0.6552734375"/>
  </r>
  <r>
    <s v="Hired"/>
    <s v="Female"/>
    <s v="General Management"/>
    <x v="4"/>
    <n v="40537"/>
    <s v="Morning"/>
    <s v="Tue"/>
    <s v="2014-07-08"/>
    <d v="1899-12-30T08:03:00"/>
    <n v="0.6552734375"/>
  </r>
  <r>
    <s v="Rejected"/>
    <s v="Male"/>
    <s v="Marketing"/>
    <x v="4"/>
    <n v="4760"/>
    <s v="Morning"/>
    <s v="Mon"/>
    <s v="2014-06-30"/>
    <d v="1899-12-30T10:32:00"/>
    <n v="0.6552734375"/>
  </r>
  <r>
    <s v="Rejected"/>
    <s v="Male"/>
    <s v="Service"/>
    <x v="7"/>
    <n v="76824"/>
    <s v="Afternoon"/>
    <s v="Mon"/>
    <s v="2014-06-30"/>
    <d v="1899-12-30T16:38:00"/>
    <n v="0.6552734375"/>
  </r>
  <r>
    <s v="Rejected"/>
    <s v="Male"/>
    <s v="Marketing"/>
    <x v="9"/>
    <n v="38429"/>
    <s v="Evening"/>
    <s v="Mon"/>
    <s v="2014-06-30"/>
    <d v="1899-12-30T18:53:00"/>
    <n v="0.6552734375"/>
  </r>
  <r>
    <s v="Rejected"/>
    <s v="Female"/>
    <s v="Sales"/>
    <x v="7"/>
    <n v="72632"/>
    <s v="Afternoon"/>
    <s v="Mon"/>
    <s v="2014-06-30"/>
    <d v="1899-12-30T14:40:00"/>
    <n v="0.6552734375"/>
  </r>
  <r>
    <s v="Hired"/>
    <s v="Female"/>
    <s v="Sales"/>
    <x v="7"/>
    <n v="2634"/>
    <s v="Afternoon"/>
    <s v="Mon"/>
    <s v="2014-06-30"/>
    <d v="1899-12-30T14:45:00"/>
    <n v="0.6552734375"/>
  </r>
  <r>
    <s v="Hired"/>
    <s v="Male"/>
    <s v="Sales"/>
    <x v="7"/>
    <n v="53852"/>
    <s v="Afternoon"/>
    <s v="Mon"/>
    <s v="2014-06-30"/>
    <d v="1899-12-30T14:46:00"/>
    <n v="0.6552734375"/>
  </r>
  <r>
    <s v="Hired"/>
    <s v="Female"/>
    <s v="Purchase"/>
    <x v="9"/>
    <n v="70369"/>
    <s v="Morning"/>
    <s v="Mon"/>
    <s v="2014-06-30"/>
    <d v="1899-12-30T07:14:00"/>
    <n v="0.6552734375"/>
  </r>
  <r>
    <s v="Rejected"/>
    <s v="Male"/>
    <s v="Purchase"/>
    <x v="9"/>
    <n v="74961"/>
    <s v="Morning"/>
    <s v="Mon"/>
    <s v="2014-06-30"/>
    <d v="1899-12-30T07:16:00"/>
    <n v="0.6552734375"/>
  </r>
  <r>
    <s v="Rejected"/>
    <s v="Female"/>
    <s v="Production"/>
    <x v="1"/>
    <n v="33821"/>
    <s v="Afternoon"/>
    <s v="Tue"/>
    <s v="2014-07-01"/>
    <d v="1899-12-30T14:30:00"/>
    <n v="0.6552734375"/>
  </r>
  <r>
    <s v="Rejected"/>
    <s v="Male"/>
    <s v="Operations"/>
    <x v="1"/>
    <n v="52362"/>
    <s v="Afternoon"/>
    <s v="Tue"/>
    <s v="2014-07-01"/>
    <d v="1899-12-30T12:46:00"/>
    <n v="0.6552734375"/>
  </r>
  <r>
    <s v="Rejected"/>
    <s v="Male"/>
    <s v="Service"/>
    <x v="12"/>
    <n v="47976"/>
    <s v="Afternoon"/>
    <s v="Tue"/>
    <s v="2014-07-01"/>
    <d v="1899-12-30T15:09:00"/>
    <n v="0.6552734375"/>
  </r>
  <r>
    <s v="Rejected"/>
    <s v="Male"/>
    <s v="Sales"/>
    <x v="13"/>
    <n v="31246"/>
    <s v="Evening"/>
    <s v="Mon"/>
    <s v="2014-07-14"/>
    <d v="1899-12-30T18:36:00"/>
    <n v="0.6552734375"/>
  </r>
  <r>
    <s v="Hired"/>
    <s v="Male"/>
    <s v="Operations"/>
    <x v="8"/>
    <n v="53229"/>
    <s v="Evening"/>
    <s v="Tue"/>
    <s v="2014-07-01"/>
    <d v="1899-12-30T18:45:00"/>
    <n v="0.6552734375"/>
  </r>
  <r>
    <s v="Rejected"/>
    <s v="Male"/>
    <s v="Sales"/>
    <x v="9"/>
    <n v="59446"/>
    <s v="Afternoon"/>
    <s v="Tue"/>
    <s v="2014-07-01"/>
    <d v="1899-12-30T16:27:00"/>
    <n v="0.6552734375"/>
  </r>
  <r>
    <s v="Hired"/>
    <s v="Female"/>
    <s v="Sales"/>
    <x v="9"/>
    <n v="40641"/>
    <s v="Afternoon"/>
    <s v="Tue"/>
    <s v="2014-07-01"/>
    <d v="1899-12-30T16:30:00"/>
    <n v="0.6552734375"/>
  </r>
  <r>
    <s v="Hired"/>
    <s v="Female"/>
    <s v="Sales"/>
    <x v="9"/>
    <n v="17388"/>
    <s v="Afternoon"/>
    <s v="Tue"/>
    <s v="2014-07-01"/>
    <d v="1899-12-30T16:31:00"/>
    <n v="0.6552734375"/>
  </r>
  <r>
    <s v="Hired"/>
    <s v="Male"/>
    <s v="Sales"/>
    <x v="9"/>
    <n v="59726"/>
    <s v="Afternoon"/>
    <s v="Tue"/>
    <s v="2014-07-01"/>
    <d v="1899-12-30T16:33:00"/>
    <n v="0.6552734375"/>
  </r>
  <r>
    <s v="Rejected"/>
    <s v="Female"/>
    <s v="Service"/>
    <x v="8"/>
    <n v="95355"/>
    <s v="Night"/>
    <s v="Tue"/>
    <s v="2014-07-01"/>
    <d v="1899-12-30T01:39:00"/>
    <n v="0.6552734375"/>
  </r>
  <r>
    <s v="Rejected"/>
    <s v="Male"/>
    <s v="Service"/>
    <x v="13"/>
    <n v="29566"/>
    <s v="Morning"/>
    <s v="Tue"/>
    <s v="2014-07-01"/>
    <d v="1899-12-30T09:46:00"/>
    <n v="0.6552734375"/>
  </r>
  <r>
    <s v="Rejected"/>
    <s v="Male"/>
    <s v="Service"/>
    <x v="13"/>
    <n v="8573"/>
    <s v="Morning"/>
    <s v="Tue"/>
    <s v="2014-07-01"/>
    <d v="1899-12-30T09:47:00"/>
    <n v="0.6552734375"/>
  </r>
  <r>
    <s v="Rejected"/>
    <s v="Male"/>
    <s v="Service"/>
    <x v="7"/>
    <n v="21305"/>
    <s v="Evening"/>
    <s v="Tue"/>
    <s v="2014-07-01"/>
    <d v="1899-12-30T18:30:00"/>
    <n v="0.6552734375"/>
  </r>
  <r>
    <s v="Hired"/>
    <s v="Male"/>
    <s v="Service"/>
    <x v="12"/>
    <n v="91084"/>
    <s v="Afternoon"/>
    <s v="Fri"/>
    <s v="2014-07-04"/>
    <d v="1899-12-30T15:39:00"/>
    <n v="0.6552734375"/>
  </r>
  <r>
    <s v="Rejected"/>
    <s v="Male"/>
    <s v="Service"/>
    <x v="12"/>
    <n v="93487"/>
    <s v="Afternoon"/>
    <s v="Fri"/>
    <s v="2014-07-04"/>
    <d v="1899-12-30T15:40:00"/>
    <n v="0.6552734375"/>
  </r>
  <r>
    <s v="Hired"/>
    <s v="Female"/>
    <s v="Service"/>
    <x v="12"/>
    <n v="40463"/>
    <s v="Afternoon"/>
    <s v="Fri"/>
    <s v="2014-07-04"/>
    <d v="1899-12-30T15:43:00"/>
    <n v="0.6552734375"/>
  </r>
  <r>
    <s v="Rejected"/>
    <s v="Male"/>
    <s v="Operations"/>
    <x v="8"/>
    <n v="90379"/>
    <s v="Afternoon"/>
    <s v="Tue"/>
    <s v="2014-07-01"/>
    <d v="1899-12-30T14:49:00"/>
    <n v="0.6552734375"/>
  </r>
  <r>
    <s v="Hired"/>
    <s v="Female"/>
    <s v="Operations"/>
    <x v="1"/>
    <n v="97563"/>
    <s v="Afternoon"/>
    <s v="Wed"/>
    <s v="2014-07-23"/>
    <d v="1899-12-30T16:00:00"/>
    <n v="0.6552734375"/>
  </r>
  <r>
    <s v="Hired"/>
    <s v="Male"/>
    <s v="Service"/>
    <x v="1"/>
    <n v="6335"/>
    <s v="Morning"/>
    <s v="Wed"/>
    <s v="2014-07-02"/>
    <d v="1899-12-30T08:10:00"/>
    <n v="0.6552734375"/>
  </r>
  <r>
    <s v="Hired"/>
    <s v="Male"/>
    <s v="Operations"/>
    <x v="13"/>
    <n v="94163"/>
    <s v="Evening"/>
    <s v="Wed"/>
    <s v="2014-07-02"/>
    <d v="1899-12-30T23:00:00"/>
    <n v="0.6552734375"/>
  </r>
  <r>
    <s v="Hired"/>
    <s v="Female"/>
    <s v="Operations"/>
    <x v="0"/>
    <n v="5077"/>
    <s v="Morning"/>
    <s v="Wed"/>
    <s v="2014-07-02"/>
    <d v="1899-12-30T10:04:00"/>
    <n v="0.6552734375"/>
  </r>
  <r>
    <s v="Rejected"/>
    <s v="Male"/>
    <s v="Operations"/>
    <x v="7"/>
    <n v="18221"/>
    <s v="Afternoon"/>
    <s v="Wed"/>
    <s v="2014-07-02"/>
    <d v="1899-12-30T12:10:00"/>
    <n v="0.6552734375"/>
  </r>
  <r>
    <s v="Hired"/>
    <s v="Female"/>
    <s v="Operations"/>
    <x v="13"/>
    <n v="57358"/>
    <s v="Morning"/>
    <s v="Wed"/>
    <s v="2014-07-02"/>
    <d v="1899-12-30T10:57:00"/>
    <n v="0.6552734375"/>
  </r>
  <r>
    <s v="Rejected"/>
    <s v="Male"/>
    <s v="Sales"/>
    <x v="1"/>
    <n v="47754"/>
    <s v="Night"/>
    <s v="Wed"/>
    <s v="2014-07-02"/>
    <d v="1899-12-30T02:11:00"/>
    <n v="0.6552734375"/>
  </r>
  <r>
    <s v="Hired"/>
    <s v="Female"/>
    <s v="Sales"/>
    <x v="6"/>
    <n v="22978"/>
    <s v="Morning"/>
    <s v="Wed"/>
    <s v="2014-07-02"/>
    <d v="1899-12-30T06:12:00"/>
    <n v="0.6552734375"/>
  </r>
  <r>
    <s v="Rejected"/>
    <s v="Male"/>
    <s v="Purchase"/>
    <x v="7"/>
    <n v="1917"/>
    <s v="Afternoon"/>
    <s v="Wed"/>
    <s v="2014-07-02"/>
    <d v="1899-12-30T17:06:00"/>
    <n v="0.6552734375"/>
  </r>
  <r>
    <s v="Rejected"/>
    <s v="Female"/>
    <s v="Finance"/>
    <x v="1"/>
    <n v="2365"/>
    <s v="Afternoon"/>
    <s v="Wed"/>
    <s v="2014-07-02"/>
    <d v="1899-12-30T12:04:00"/>
    <n v="0.6552734375"/>
  </r>
  <r>
    <s v="Rejected"/>
    <s v="Female"/>
    <s v="Finance"/>
    <x v="1"/>
    <n v="77828"/>
    <s v="Afternoon"/>
    <s v="Wed"/>
    <s v="2014-07-02"/>
    <d v="1899-12-30T12:05:00"/>
    <n v="0.6552734375"/>
  </r>
  <r>
    <s v="Hired"/>
    <s v="Male"/>
    <s v="Purchase"/>
    <x v="4"/>
    <n v="71443"/>
    <s v="Evening"/>
    <s v="Thu"/>
    <s v="2014-07-03"/>
    <d v="1899-12-30T18:01:00"/>
    <n v="0.6552734375"/>
  </r>
  <r>
    <s v="Rejected"/>
    <s v="Male"/>
    <s v="Operations"/>
    <x v="7"/>
    <n v="21542"/>
    <s v="Morning"/>
    <s v="Thu"/>
    <s v="2014-07-03"/>
    <d v="1899-12-30T09:12:00"/>
    <n v="0.6552734375"/>
  </r>
  <r>
    <s v="Hired"/>
    <s v="Male"/>
    <s v="Operations"/>
    <x v="7"/>
    <n v="30565"/>
    <s v="Morning"/>
    <s v="Thu"/>
    <s v="2014-07-03"/>
    <d v="1899-12-30T09:12:00"/>
    <n v="0.6552734375"/>
  </r>
  <r>
    <s v="Rejected"/>
    <s v="Female"/>
    <s v="Operations"/>
    <x v="7"/>
    <n v="7651"/>
    <s v="Morning"/>
    <s v="Thu"/>
    <s v="2014-07-03"/>
    <d v="1899-12-30T09:13:00"/>
    <n v="0.6552734375"/>
  </r>
  <r>
    <s v="Rejected"/>
    <s v="Male"/>
    <s v="Operations"/>
    <x v="13"/>
    <n v="51074"/>
    <s v="Evening"/>
    <s v="Thu"/>
    <s v="2014-07-03"/>
    <d v="1899-12-30T18:40:00"/>
    <n v="0.6552734375"/>
  </r>
  <r>
    <s v="Hired"/>
    <s v="Female"/>
    <s v="Operations"/>
    <x v="13"/>
    <n v="69889"/>
    <s v="Evening"/>
    <s v="Thu"/>
    <s v="2014-07-03"/>
    <d v="1899-12-30T18:43:00"/>
    <n v="0.6552734375"/>
  </r>
  <r>
    <s v="Rejected"/>
    <s v="Female"/>
    <s v="Operations"/>
    <x v="13"/>
    <n v="65247"/>
    <s v="Afternoon"/>
    <s v="Wed"/>
    <s v="2014-07-16"/>
    <d v="1899-12-30T12:29:00"/>
    <n v="0.6552734375"/>
  </r>
  <r>
    <s v="Hired"/>
    <s v="Male"/>
    <s v="Operations"/>
    <x v="13"/>
    <n v="67722"/>
    <s v="Afternoon"/>
    <s v="Wed"/>
    <s v="2014-07-16"/>
    <d v="1899-12-30T12:29:00"/>
    <n v="0.6552734375"/>
  </r>
  <r>
    <s v="Hired"/>
    <s v="Female"/>
    <s v="Service"/>
    <x v="4"/>
    <n v="5941"/>
    <s v="Afternoon"/>
    <s v="Thu"/>
    <s v="2014-07-03"/>
    <d v="1899-12-30T15:58:00"/>
    <n v="0.6552734375"/>
  </r>
  <r>
    <s v="Rejected"/>
    <s v="Male"/>
    <s v="Operations"/>
    <x v="13"/>
    <n v="68417"/>
    <s v="Morning"/>
    <s v="Thu"/>
    <s v="2014-07-10"/>
    <d v="1899-12-30T08:03:00"/>
    <n v="0.6552734375"/>
  </r>
  <r>
    <s v="Hired"/>
    <s v="Male"/>
    <s v="Operations"/>
    <x v="13"/>
    <n v="41975"/>
    <s v="Morning"/>
    <s v="Thu"/>
    <s v="2014-07-10"/>
    <d v="1899-12-30T08:07:00"/>
    <n v="0.6552734375"/>
  </r>
  <r>
    <s v="Hired"/>
    <s v="Female"/>
    <s v="Operations"/>
    <x v="13"/>
    <n v="3100"/>
    <s v="Morning"/>
    <s v="Thu"/>
    <s v="2014-07-10"/>
    <d v="1899-12-30T08:06:00"/>
    <n v="0.6552734375"/>
  </r>
  <r>
    <s v="Rejected"/>
    <s v="Male"/>
    <s v="Service"/>
    <x v="0"/>
    <n v="42315"/>
    <s v="Morning"/>
    <s v="Thu"/>
    <s v="2014-07-03"/>
    <d v="1899-12-30T07:23:00"/>
    <n v="0.6552734375"/>
  </r>
  <r>
    <s v="Rejected"/>
    <s v="Female"/>
    <s v="Service"/>
    <x v="0"/>
    <n v="15247"/>
    <s v="Morning"/>
    <s v="Thu"/>
    <s v="2014-07-03"/>
    <d v="1899-12-30T07:24:00"/>
    <n v="0.6552734375"/>
  </r>
  <r>
    <s v="Hired"/>
    <s v="Female"/>
    <s v="Finance"/>
    <x v="7"/>
    <n v="95379"/>
    <s v="Afternoon"/>
    <s v="Thu"/>
    <s v="2014-07-03"/>
    <d v="1899-12-30T15:59:00"/>
    <n v="0.6552734375"/>
  </r>
  <r>
    <s v="Rejected"/>
    <s v="Male"/>
    <s v="Sales"/>
    <x v="4"/>
    <n v="92525"/>
    <s v="Morning"/>
    <s v="Fri"/>
    <s v="2014-07-04"/>
    <d v="1899-12-30T09:17:00"/>
    <n v="0.6552734375"/>
  </r>
  <r>
    <s v="Rejected"/>
    <s v="Male"/>
    <s v="Sales"/>
    <x v="4"/>
    <n v="19689"/>
    <s v="Morning"/>
    <s v="Fri"/>
    <s v="2014-07-04"/>
    <d v="1899-12-30T09:18:00"/>
    <n v="0.6552734375"/>
  </r>
  <r>
    <s v="Rejected"/>
    <s v="Male"/>
    <s v="Sales"/>
    <x v="1"/>
    <n v="94544"/>
    <s v="Night"/>
    <s v="Fri"/>
    <s v="2014-07-04"/>
    <d v="1899-12-30T03:57:00"/>
    <n v="0.6552734375"/>
  </r>
  <r>
    <s v="Hired"/>
    <s v="Male"/>
    <s v="Sales"/>
    <x v="1"/>
    <n v="48838"/>
    <s v="Night"/>
    <s v="Fri"/>
    <s v="2014-07-04"/>
    <d v="1899-12-30T04:00:00"/>
    <n v="0.6552734375"/>
  </r>
  <r>
    <s v="Rejected"/>
    <s v="Male"/>
    <s v="Operations"/>
    <x v="1"/>
    <n v="94390"/>
    <s v="Evening"/>
    <s v="Fri"/>
    <s v="2014-07-04"/>
    <d v="1899-12-30T18:17:00"/>
    <n v="0.6552734375"/>
  </r>
  <r>
    <s v="Rejected"/>
    <s v="Male"/>
    <s v="Operations"/>
    <x v="1"/>
    <n v="36198"/>
    <s v="Evening"/>
    <s v="Fri"/>
    <s v="2014-07-04"/>
    <d v="1899-12-30T18:18:00"/>
    <n v="0.6552734375"/>
  </r>
  <r>
    <s v="Hired"/>
    <s v="Female"/>
    <s v="Operations"/>
    <x v="1"/>
    <n v="84258"/>
    <s v="Evening"/>
    <s v="Fri"/>
    <s v="2014-07-04"/>
    <d v="1899-12-30T18:25:00"/>
    <n v="0.6552734375"/>
  </r>
  <r>
    <s v="Rejected"/>
    <s v="Male"/>
    <s v="Operations"/>
    <x v="1"/>
    <n v="80594"/>
    <s v="Evening"/>
    <s v="Fri"/>
    <s v="2014-07-04"/>
    <d v="1899-12-30T18:27:00"/>
    <n v="0.6552734375"/>
  </r>
  <r>
    <s v="Rejected"/>
    <s v="Male"/>
    <s v="Production"/>
    <x v="13"/>
    <n v="88876"/>
    <s v="Afternoon"/>
    <s v="Fri"/>
    <s v="2014-07-04"/>
    <d v="1899-12-30T16:36:00"/>
    <n v="0.6552734375"/>
  </r>
  <r>
    <s v="Hired"/>
    <s v="Male"/>
    <s v="Production"/>
    <x v="13"/>
    <n v="37268"/>
    <s v="Afternoon"/>
    <s v="Fri"/>
    <s v="2014-07-04"/>
    <d v="1899-12-30T16:37:00"/>
    <n v="0.6552734375"/>
  </r>
  <r>
    <s v="Rejected"/>
    <s v="Male"/>
    <s v="Production"/>
    <x v="13"/>
    <n v="31190"/>
    <s v="Afternoon"/>
    <s v="Fri"/>
    <s v="2014-07-04"/>
    <d v="1899-12-30T16:38:00"/>
    <n v="0.6552734375"/>
  </r>
  <r>
    <s v="Rejected"/>
    <s v="Female"/>
    <s v="Finance"/>
    <x v="6"/>
    <n v="2538"/>
    <s v="Morning"/>
    <s v="Fri"/>
    <s v="2014-07-04"/>
    <d v="1899-12-30T09:27:00"/>
    <n v="0.6552734375"/>
  </r>
  <r>
    <s v="Rejected"/>
    <s v="Female"/>
    <s v="Finance"/>
    <x v="6"/>
    <n v="17383"/>
    <s v="Morning"/>
    <s v="Fri"/>
    <s v="2014-07-04"/>
    <d v="1899-12-30T09:30:00"/>
    <n v="0.6552734375"/>
  </r>
  <r>
    <s v="Rejected"/>
    <s v="Female"/>
    <s v="Service"/>
    <x v="7"/>
    <n v="77813"/>
    <s v="Morning"/>
    <s v="Fri"/>
    <s v="2014-07-04"/>
    <d v="1899-12-30T08:47:00"/>
    <n v="0.6552734375"/>
  </r>
  <r>
    <s v="Hired"/>
    <s v="Don't want to say"/>
    <s v="Service"/>
    <x v="7"/>
    <n v="83932"/>
    <s v="Morning"/>
    <s v="Fri"/>
    <s v="2014-07-04"/>
    <d v="1899-12-30T08:47:00"/>
    <n v="0.6552734375"/>
  </r>
  <r>
    <s v="Rejected"/>
    <s v="Female"/>
    <s v="Service"/>
    <x v="9"/>
    <n v="34639"/>
    <s v="Evening"/>
    <s v="Fri"/>
    <s v="2014-07-04"/>
    <d v="1899-12-30T18:03:00"/>
    <n v="0.6552734375"/>
  </r>
  <r>
    <s v="Hired"/>
    <s v="Don't want to say"/>
    <s v="Service"/>
    <x v="9"/>
    <n v="40933"/>
    <s v="Evening"/>
    <s v="Fri"/>
    <s v="2014-07-04"/>
    <d v="1899-12-30T18:04:00"/>
    <n v="0.6552734375"/>
  </r>
  <r>
    <s v="Rejected"/>
    <s v="Male"/>
    <s v="Operations"/>
    <x v="7"/>
    <n v="21508"/>
    <s v="Morning"/>
    <s v="Sat"/>
    <s v="2014-07-05"/>
    <d v="1899-12-30T08:41:00"/>
    <n v="0.6552734375"/>
  </r>
  <r>
    <s v="Hired"/>
    <s v="Male"/>
    <s v="Operations"/>
    <x v="7"/>
    <n v="67181"/>
    <s v="Morning"/>
    <s v="Sat"/>
    <s v="2014-07-05"/>
    <d v="1899-12-30T08:45:00"/>
    <n v="0.6552734375"/>
  </r>
  <r>
    <s v="Rejected"/>
    <s v="Male"/>
    <s v="Operations"/>
    <x v="4"/>
    <n v="48518"/>
    <s v="Night"/>
    <s v="Sun"/>
    <s v="2014-07-06"/>
    <d v="1899-12-30T05:35:00"/>
    <n v="0.6552734375"/>
  </r>
  <r>
    <s v="Rejected"/>
    <s v="Male"/>
    <s v="Operations"/>
    <x v="0"/>
    <n v="80717"/>
    <s v="Evening"/>
    <s v="Tue"/>
    <s v="2014-08-12"/>
    <d v="1899-12-30T22:33:00"/>
    <n v="0.6552734375"/>
  </r>
  <r>
    <s v="Rejected"/>
    <s v="Male"/>
    <s v="Service"/>
    <x v="6"/>
    <n v="64125"/>
    <s v="Evening"/>
    <s v="Sun"/>
    <s v="2014-07-06"/>
    <d v="1899-12-30T18:50:00"/>
    <n v="0.6552734375"/>
  </r>
  <r>
    <s v="Rejected"/>
    <s v="Male"/>
    <s v="Operations"/>
    <x v="9"/>
    <n v="26122"/>
    <s v="Evening"/>
    <s v="Mon"/>
    <s v="2014-07-07"/>
    <d v="1899-12-30T22:53:00"/>
    <n v="0.6552734375"/>
  </r>
  <r>
    <s v="Rejected"/>
    <s v="Male"/>
    <s v="Operations"/>
    <x v="7"/>
    <n v="48322"/>
    <s v="Afternoon"/>
    <s v="Mon"/>
    <s v="2014-07-07"/>
    <d v="1899-12-30T14:18:00"/>
    <n v="0.6552734375"/>
  </r>
  <r>
    <s v="Hired"/>
    <s v="Female"/>
    <s v="Finance"/>
    <x v="6"/>
    <n v="38478"/>
    <s v="Night"/>
    <s v="Mon"/>
    <s v="2014-07-07"/>
    <d v="1899-12-30T02:01:00"/>
    <n v="0.6552734375"/>
  </r>
  <r>
    <s v="Hired"/>
    <s v="Female"/>
    <s v="Finance"/>
    <x v="6"/>
    <n v="63538"/>
    <s v="Night"/>
    <s v="Mon"/>
    <s v="2014-07-07"/>
    <d v="1899-12-30T02:01:00"/>
    <n v="0.6552734375"/>
  </r>
  <r>
    <s v="Hired"/>
    <s v="Male"/>
    <s v="Operations"/>
    <x v="13"/>
    <n v="89383"/>
    <s v="Morning"/>
    <s v="Mon"/>
    <s v="2014-07-07"/>
    <d v="1899-12-30T07:30:00"/>
    <n v="0.6552734375"/>
  </r>
  <r>
    <s v="Rejected"/>
    <s v="Male"/>
    <s v="Sales"/>
    <x v="13"/>
    <n v="39401"/>
    <s v="Afternoon"/>
    <s v="Mon"/>
    <s v="2014-07-07"/>
    <d v="1899-12-30T13:43:00"/>
    <n v="0.6552734375"/>
  </r>
  <r>
    <s v="Rejected"/>
    <s v="Male"/>
    <s v="Operations"/>
    <x v="12"/>
    <n v="44749"/>
    <s v="Afternoon"/>
    <s v="Mon"/>
    <s v="2014-07-07"/>
    <d v="1899-12-30T15:15:00"/>
    <n v="0.6552734375"/>
  </r>
  <r>
    <s v="Rejected"/>
    <s v="Female"/>
    <s v="Operations"/>
    <x v="12"/>
    <n v="85011"/>
    <s v="Afternoon"/>
    <s v="Mon"/>
    <s v="2014-07-07"/>
    <d v="1899-12-30T15:19:00"/>
    <n v="0.6552734375"/>
  </r>
  <r>
    <s v="Rejected"/>
    <s v="Female"/>
    <s v="Operations"/>
    <x v="12"/>
    <n v="26029"/>
    <s v="Afternoon"/>
    <s v="Mon"/>
    <s v="2014-07-07"/>
    <d v="1899-12-30T15:20:00"/>
    <n v="0.6552734375"/>
  </r>
  <r>
    <s v="Rejected"/>
    <s v="Male"/>
    <s v="Operations"/>
    <x v="13"/>
    <n v="74420"/>
    <s v="Morning"/>
    <s v="Tue"/>
    <s v="2014-07-08"/>
    <d v="1899-12-30T09:02:00"/>
    <n v="0.6552734375"/>
  </r>
  <r>
    <s v="Rejected"/>
    <s v="Male"/>
    <s v="Sales"/>
    <x v="1"/>
    <n v="58107"/>
    <s v="Afternoon"/>
    <s v="Tue"/>
    <s v="2014-07-08"/>
    <d v="1899-12-30T14:15:00"/>
    <n v="0.6552734375"/>
  </r>
  <r>
    <s v="Rejected"/>
    <s v="Male"/>
    <s v="Sales"/>
    <x v="1"/>
    <n v="45147"/>
    <s v="Afternoon"/>
    <s v="Tue"/>
    <s v="2014-07-08"/>
    <d v="1899-12-30T14:16:00"/>
    <n v="0.6552734375"/>
  </r>
  <r>
    <s v="Hired"/>
    <s v="Male"/>
    <s v="Sales"/>
    <x v="1"/>
    <n v="12052"/>
    <s v="Afternoon"/>
    <s v="Tue"/>
    <s v="2014-07-08"/>
    <d v="1899-12-30T14:16:00"/>
    <n v="0.6552734375"/>
  </r>
  <r>
    <s v="Hired"/>
    <s v="Male"/>
    <s v="Sales"/>
    <x v="1"/>
    <n v="64474"/>
    <s v="Afternoon"/>
    <s v="Tue"/>
    <s v="2014-07-08"/>
    <d v="1899-12-30T14:17:00"/>
    <n v="0.6552734375"/>
  </r>
  <r>
    <s v="Rejected"/>
    <s v="Male"/>
    <s v="Sales"/>
    <x v="1"/>
    <n v="57156"/>
    <s v="Afternoon"/>
    <s v="Tue"/>
    <s v="2014-07-08"/>
    <d v="1899-12-30T14:20:00"/>
    <n v="0.6552734375"/>
  </r>
  <r>
    <s v="Rejected"/>
    <s v="Male"/>
    <s v="Purchase"/>
    <x v="6"/>
    <n v="74883"/>
    <s v="Afternoon"/>
    <s v="Tue"/>
    <s v="2014-07-08"/>
    <d v="1899-12-30T15:52:00"/>
    <n v="0.6552734375"/>
  </r>
  <r>
    <s v="Hired"/>
    <s v="Male"/>
    <s v="Purchase"/>
    <x v="6"/>
    <n v="68010"/>
    <s v="Afternoon"/>
    <s v="Tue"/>
    <s v="2014-07-08"/>
    <d v="1899-12-30T15:53:00"/>
    <n v="0.6552734375"/>
  </r>
  <r>
    <s v="Rejected"/>
    <s v="Female"/>
    <s v="Finance"/>
    <x v="7"/>
    <n v="54286"/>
    <s v="Afternoon"/>
    <s v="Tue"/>
    <s v="2014-07-08"/>
    <d v="1899-12-30T13:23:00"/>
    <n v="0.6552734375"/>
  </r>
  <r>
    <s v="Rejected"/>
    <s v="Female"/>
    <s v="Finance"/>
    <x v="7"/>
    <n v="65095"/>
    <s v="Afternoon"/>
    <s v="Tue"/>
    <s v="2014-07-08"/>
    <d v="1899-12-30T13:25:00"/>
    <n v="0.6552734375"/>
  </r>
  <r>
    <s v="Hired"/>
    <s v="Female"/>
    <s v="Finance"/>
    <x v="7"/>
    <n v="69499"/>
    <s v="Afternoon"/>
    <s v="Tue"/>
    <s v="2014-07-08"/>
    <d v="1899-12-30T13:27:00"/>
    <n v="0.6552734375"/>
  </r>
  <r>
    <s v="Rejected"/>
    <s v="Female"/>
    <s v="Finance"/>
    <x v="7"/>
    <n v="43130"/>
    <s v="Afternoon"/>
    <s v="Tue"/>
    <s v="2014-07-08"/>
    <d v="1899-12-30T13:27:00"/>
    <n v="0.6552734375"/>
  </r>
  <r>
    <s v="Hired"/>
    <s v="Female"/>
    <s v="Finance"/>
    <x v="7"/>
    <n v="90370"/>
    <s v="Afternoon"/>
    <s v="Fri"/>
    <s v="2014-07-18"/>
    <d v="1899-12-30T14:54:00"/>
    <n v="0.6552734375"/>
  </r>
  <r>
    <s v="Hired"/>
    <s v="Female"/>
    <s v="Finance"/>
    <x v="7"/>
    <n v="98926"/>
    <s v="Afternoon"/>
    <s v="Fri"/>
    <s v="2014-07-18"/>
    <d v="1899-12-30T14:54:00"/>
    <n v="0.6552734375"/>
  </r>
  <r>
    <s v="Rejected"/>
    <s v="Male"/>
    <s v="Service"/>
    <x v="13"/>
    <n v="37807"/>
    <s v="Morning"/>
    <s v="Tue"/>
    <s v="2014-07-08"/>
    <d v="1899-12-30T07:28:00"/>
    <n v="0.6552734375"/>
  </r>
  <r>
    <s v="Rejected"/>
    <s v="Female"/>
    <s v="Service"/>
    <x v="13"/>
    <n v="87684"/>
    <s v="Morning"/>
    <s v="Tue"/>
    <s v="2014-07-08"/>
    <d v="1899-12-30T07:31:00"/>
    <n v="0.6552734375"/>
  </r>
  <r>
    <s v="Rejected"/>
    <s v="Female"/>
    <s v="Service"/>
    <x v="9"/>
    <n v="68181"/>
    <s v="Afternoon"/>
    <s v="Sat"/>
    <s v="2014-07-12"/>
    <d v="1899-12-30T13:41:00"/>
    <n v="0.6552734375"/>
  </r>
  <r>
    <s v="Rejected"/>
    <s v="Male"/>
    <s v="Service"/>
    <x v="9"/>
    <n v="13220"/>
    <s v="Afternoon"/>
    <s v="Sat"/>
    <s v="2014-07-12"/>
    <d v="1899-12-30T13:41:00"/>
    <n v="0.6552734375"/>
  </r>
  <r>
    <s v="Hired"/>
    <s v="Female"/>
    <s v="Service"/>
    <x v="9"/>
    <n v="95184"/>
    <s v="Afternoon"/>
    <s v="Sat"/>
    <s v="2014-07-12"/>
    <d v="1899-12-30T13:43:00"/>
    <n v="0.6552734375"/>
  </r>
  <r>
    <s v="Hired"/>
    <s v="Male"/>
    <s v="Service"/>
    <x v="9"/>
    <n v="77286"/>
    <s v="Afternoon"/>
    <s v="Mon"/>
    <s v="2014-07-14"/>
    <d v="1899-12-30T16:43:00"/>
    <n v="0.6552734375"/>
  </r>
  <r>
    <s v="Rejected"/>
    <s v="Male"/>
    <s v="Service"/>
    <x v="7"/>
    <n v="92717"/>
    <s v="Evening"/>
    <s v="Tue"/>
    <s v="2014-07-08"/>
    <d v="1899-12-30T22:49:00"/>
    <n v="0.6552734375"/>
  </r>
  <r>
    <s v="Rejected"/>
    <s v="Male"/>
    <s v="Service"/>
    <x v="6"/>
    <n v="80398"/>
    <s v="Morning"/>
    <s v="Tue"/>
    <s v="2014-07-08"/>
    <d v="1899-12-30T11:49:00"/>
    <n v="0.6552734375"/>
  </r>
  <r>
    <s v="Rejected"/>
    <s v="Male"/>
    <s v="Sales"/>
    <x v="12"/>
    <n v="4382"/>
    <s v="Afternoon"/>
    <s v="Tue"/>
    <s v="2014-07-08"/>
    <d v="1899-12-30T14:42:00"/>
    <n v="0.6552734375"/>
  </r>
  <r>
    <s v="Rejected"/>
    <s v="Male"/>
    <s v="Sales"/>
    <x v="12"/>
    <n v="29961"/>
    <s v="Afternoon"/>
    <s v="Tue"/>
    <s v="2014-07-08"/>
    <d v="1899-12-30T14:44:00"/>
    <n v="0.6552734375"/>
  </r>
  <r>
    <s v="Hired"/>
    <s v="Male"/>
    <s v="Sales"/>
    <x v="12"/>
    <n v="75766"/>
    <s v="Afternoon"/>
    <s v="Tue"/>
    <s v="2014-07-08"/>
    <d v="1899-12-30T14:45:00"/>
    <n v="0.6552734375"/>
  </r>
  <r>
    <s v="Hired"/>
    <s v="Female"/>
    <s v="Sales"/>
    <x v="12"/>
    <n v="65964"/>
    <s v="Afternoon"/>
    <s v="Tue"/>
    <s v="2014-07-08"/>
    <d v="1899-12-30T14:46:00"/>
    <n v="0.6552734375"/>
  </r>
  <r>
    <s v="Hired"/>
    <s v="Male"/>
    <s v="Sales"/>
    <x v="12"/>
    <n v="16447"/>
    <s v="Afternoon"/>
    <s v="Tue"/>
    <s v="2014-07-08"/>
    <d v="1899-12-30T14:46:00"/>
    <n v="0.6552734375"/>
  </r>
  <r>
    <s v="Hired"/>
    <s v="Male"/>
    <s v="Sales"/>
    <x v="12"/>
    <n v="23381"/>
    <s v="Night"/>
    <s v="Fri"/>
    <s v="2014-07-18"/>
    <d v="1899-12-30T03:23:00"/>
    <n v="0.6552734375"/>
  </r>
  <r>
    <s v="Hired"/>
    <s v="Male"/>
    <s v="Service"/>
    <x v="12"/>
    <n v="8866"/>
    <s v="Evening"/>
    <s v="Wed"/>
    <s v="2014-07-09"/>
    <d v="1899-12-30T19:04:00"/>
    <n v="0.6552734375"/>
  </r>
  <r>
    <s v="Hired"/>
    <s v="Male"/>
    <s v="Service"/>
    <x v="1"/>
    <n v="29887"/>
    <s v="Morning"/>
    <s v="Wed"/>
    <s v="2014-07-09"/>
    <d v="1899-12-30T08:31:00"/>
    <n v="0.6552734375"/>
  </r>
  <r>
    <s v="Rejected"/>
    <s v="Female"/>
    <s v="Service"/>
    <x v="1"/>
    <n v="40574"/>
    <s v="Morning"/>
    <s v="Wed"/>
    <s v="2014-07-09"/>
    <d v="1899-12-30T08:33:00"/>
    <n v="0.6552734375"/>
  </r>
  <r>
    <s v="Rejected"/>
    <s v="Female"/>
    <s v="Operations"/>
    <x v="9"/>
    <n v="13852"/>
    <s v="Afternoon"/>
    <s v="Thu"/>
    <s v="2014-07-10"/>
    <d v="1899-12-30T14:02:00"/>
    <n v="0.6552734375"/>
  </r>
  <r>
    <s v="Hired"/>
    <s v="Female"/>
    <s v="Operations"/>
    <x v="9"/>
    <n v="24948"/>
    <s v="Afternoon"/>
    <s v="Thu"/>
    <s v="2014-07-10"/>
    <d v="1899-12-30T14:04:00"/>
    <n v="0.6552734375"/>
  </r>
  <r>
    <s v="Hired"/>
    <s v="Male"/>
    <s v="Operations"/>
    <x v="9"/>
    <n v="51911"/>
    <s v="Evening"/>
    <s v="Mon"/>
    <s v="2014-07-14"/>
    <d v="1899-12-30T18:11:00"/>
    <n v="0.6552734375"/>
  </r>
  <r>
    <s v="Rejected"/>
    <s v="Male"/>
    <s v="Operations"/>
    <x v="4"/>
    <n v="24761"/>
    <s v="Afternoon"/>
    <s v="Wed"/>
    <s v="2014-07-09"/>
    <d v="1899-12-30T17:18:00"/>
    <n v="0.6552734375"/>
  </r>
  <r>
    <s v="Hired"/>
    <s v="Female"/>
    <s v="Operations"/>
    <x v="12"/>
    <n v="35013"/>
    <s v="Afternoon"/>
    <s v="Wed"/>
    <s v="2014-07-09"/>
    <d v="1899-12-30T13:43:00"/>
    <n v="0.6552734375"/>
  </r>
  <r>
    <s v="Rejected"/>
    <s v="Male"/>
    <s v="Operations"/>
    <x v="12"/>
    <n v="64003"/>
    <s v="Afternoon"/>
    <s v="Wed"/>
    <s v="2014-07-09"/>
    <d v="1899-12-30T13:44:00"/>
    <n v="0.6552734375"/>
  </r>
  <r>
    <s v="Rejected"/>
    <s v="Female"/>
    <s v="Operations"/>
    <x v="12"/>
    <n v="36712"/>
    <s v="Afternoon"/>
    <s v="Wed"/>
    <s v="2014-07-09"/>
    <d v="1899-12-30T13:44:00"/>
    <n v="0.6552734375"/>
  </r>
  <r>
    <s v="Rejected"/>
    <s v="Male"/>
    <s v="Operations"/>
    <x v="9"/>
    <n v="32711"/>
    <s v="Morning"/>
    <s v="Wed"/>
    <s v="2014-07-09"/>
    <d v="1899-12-30T08:33:00"/>
    <n v="0.6552734375"/>
  </r>
  <r>
    <s v="Hired"/>
    <s v="Female"/>
    <s v="Operations"/>
    <x v="6"/>
    <n v="45758"/>
    <s v="Night"/>
    <s v="Wed"/>
    <s v="2014-07-09"/>
    <d v="1899-12-30T00:16:00"/>
    <n v="0.6552734375"/>
  </r>
  <r>
    <s v="Hired"/>
    <s v="Male"/>
    <s v="Operations"/>
    <x v="6"/>
    <n v="31132"/>
    <s v="Night"/>
    <s v="Wed"/>
    <s v="2014-07-09"/>
    <d v="1899-12-30T00:17:00"/>
    <n v="0.6552734375"/>
  </r>
  <r>
    <s v="Hired"/>
    <s v="Male"/>
    <s v="Operations"/>
    <x v="4"/>
    <n v="46627"/>
    <s v="Night"/>
    <s v="Thu"/>
    <s v="2014-07-10"/>
    <d v="1899-12-30T04:27:00"/>
    <n v="0.6552734375"/>
  </r>
  <r>
    <s v="Rejected"/>
    <s v="Female"/>
    <s v="Operations"/>
    <x v="4"/>
    <n v="73315"/>
    <s v="Night"/>
    <s v="Thu"/>
    <s v="2014-07-10"/>
    <d v="1899-12-30T04:26:00"/>
    <n v="0.6552734375"/>
  </r>
  <r>
    <s v="Rejected"/>
    <s v="Female"/>
    <s v="Finance"/>
    <x v="9"/>
    <n v="56805"/>
    <s v="Afternoon"/>
    <s v="Thu"/>
    <s v="2014-07-10"/>
    <d v="1899-12-30T12:56:00"/>
    <n v="0.6552734375"/>
  </r>
  <r>
    <s v="Rejected"/>
    <s v="Male"/>
    <s v="Marketing"/>
    <x v="0"/>
    <n v="45662"/>
    <s v="Morning"/>
    <s v="Thu"/>
    <s v="2014-07-10"/>
    <d v="1899-12-30T11:42:00"/>
    <n v="0.6552734375"/>
  </r>
  <r>
    <s v="Hired"/>
    <s v="Female"/>
    <s v="Operations"/>
    <x v="1"/>
    <n v="1740"/>
    <s v="Afternoon"/>
    <s v="Thu"/>
    <s v="2014-07-10"/>
    <d v="1899-12-30T14:48:00"/>
    <n v="0.6552734375"/>
  </r>
  <r>
    <s v="Hired"/>
    <s v="Male"/>
    <s v="Service"/>
    <x v="6"/>
    <n v="95033"/>
    <s v="Afternoon"/>
    <s v="Thu"/>
    <s v="2014-07-10"/>
    <d v="1899-12-30T17:42:00"/>
    <n v="0.6552734375"/>
  </r>
  <r>
    <s v="Rejected"/>
    <s v="Male"/>
    <s v="Operations"/>
    <x v="13"/>
    <n v="79285"/>
    <s v="Afternoon"/>
    <s v="Thu"/>
    <s v="2014-07-10"/>
    <d v="1899-12-30T17:05:00"/>
    <n v="0.6552734375"/>
  </r>
  <r>
    <s v="Hired"/>
    <s v="Male"/>
    <s v="Service"/>
    <x v="4"/>
    <n v="3336"/>
    <s v="Morning"/>
    <s v="Tue"/>
    <s v="2014-07-22"/>
    <d v="1899-12-30T08:21:00"/>
    <n v="0.6552734375"/>
  </r>
  <r>
    <s v="Hired"/>
    <s v="Female"/>
    <s v="Service"/>
    <x v="4"/>
    <n v="22962"/>
    <s v="Morning"/>
    <s v="Tue"/>
    <s v="2014-07-22"/>
    <d v="1899-12-30T08:22:00"/>
    <n v="0.6552734375"/>
  </r>
  <r>
    <s v="Hired"/>
    <s v="Female"/>
    <s v="Operations"/>
    <x v="1"/>
    <n v="45686"/>
    <s v="Morning"/>
    <s v="Fri"/>
    <s v="2014-07-11"/>
    <d v="1899-12-30T11:35:00"/>
    <n v="0.6552734375"/>
  </r>
  <r>
    <s v="Rejected"/>
    <s v="Male"/>
    <s v="Service"/>
    <x v="13"/>
    <n v="39438"/>
    <s v="Afternoon"/>
    <s v="Fri"/>
    <s v="2014-07-11"/>
    <d v="1899-12-30T12:28:00"/>
    <n v="0.6552734375"/>
  </r>
  <r>
    <s v="Rejected"/>
    <s v="Male"/>
    <s v="Service"/>
    <x v="9"/>
    <n v="30878"/>
    <s v="Afternoon"/>
    <s v="Fri"/>
    <s v="2014-07-11"/>
    <d v="1899-12-30T12:25:00"/>
    <n v="0.6552734375"/>
  </r>
  <r>
    <s v="Rejected"/>
    <s v="Female"/>
    <s v="Service"/>
    <x v="9"/>
    <n v="81586"/>
    <s v="Afternoon"/>
    <s v="Fri"/>
    <s v="2014-07-11"/>
    <d v="1899-12-30T12:26:00"/>
    <n v="0.6552734375"/>
  </r>
  <r>
    <s v="Rejected"/>
    <s v="Female"/>
    <s v="General Management"/>
    <x v="9"/>
    <n v="75800"/>
    <s v="Afternoon"/>
    <s v="Fri"/>
    <s v="2014-07-11"/>
    <d v="1899-12-30T13:00:00"/>
    <n v="0.6552734375"/>
  </r>
  <r>
    <s v="Hired"/>
    <s v="Male"/>
    <s v="Operations"/>
    <x v="13"/>
    <n v="4714"/>
    <s v="Morning"/>
    <s v="Fri"/>
    <s v="2014-07-11"/>
    <d v="1899-12-30T07:16:00"/>
    <n v="0.6552734375"/>
  </r>
  <r>
    <s v="Rejected"/>
    <s v="Male"/>
    <s v="Operations"/>
    <x v="4"/>
    <n v="38130"/>
    <s v="Afternoon"/>
    <s v="Sat"/>
    <s v="2014-07-12"/>
    <d v="1899-12-30T17:26:00"/>
    <n v="0.6552734375"/>
  </r>
  <r>
    <s v="Rejected"/>
    <s v="Male"/>
    <s v="Operations"/>
    <x v="4"/>
    <n v="4283"/>
    <s v="Afternoon"/>
    <s v="Sat"/>
    <s v="2014-07-12"/>
    <d v="1899-12-30T17:27:00"/>
    <n v="0.6552734375"/>
  </r>
  <r>
    <s v="Rejected"/>
    <s v="Male"/>
    <s v="Operations"/>
    <x v="4"/>
    <n v="1456"/>
    <s v="Afternoon"/>
    <s v="Sat"/>
    <s v="2014-07-12"/>
    <d v="1899-12-30T17:28:00"/>
    <n v="0.6552734375"/>
  </r>
  <r>
    <s v="Hired"/>
    <s v="Male"/>
    <s v="Operations"/>
    <x v="13"/>
    <n v="24170"/>
    <s v="Morning"/>
    <s v="Sat"/>
    <s v="2014-07-12"/>
    <d v="1899-12-30T11:17:00"/>
    <n v="0.6552734375"/>
  </r>
  <r>
    <s v="Rejected"/>
    <s v="Male"/>
    <s v="Service"/>
    <x v="7"/>
    <n v="48215"/>
    <s v="Afternoon"/>
    <s v="Sat"/>
    <s v="2014-07-12"/>
    <d v="1899-12-30T13:01:00"/>
    <n v="0.6552734375"/>
  </r>
  <r>
    <s v="Rejected"/>
    <s v="Male"/>
    <s v="Operations"/>
    <x v="9"/>
    <n v="13400"/>
    <s v="Morning"/>
    <s v="Sat"/>
    <s v="2014-07-12"/>
    <d v="1899-12-30T09:32:00"/>
    <n v="0.6552734375"/>
  </r>
  <r>
    <s v="Hired"/>
    <s v="Male"/>
    <s v="Service"/>
    <x v="13"/>
    <n v="43799"/>
    <s v="Evening"/>
    <s v="Sun"/>
    <s v="2014-07-13"/>
    <d v="1899-12-30T21:28:00"/>
    <n v="0.6552734375"/>
  </r>
  <r>
    <s v="Rejected"/>
    <s v="Male"/>
    <s v="Service"/>
    <x v="13"/>
    <n v="2274"/>
    <s v="Morning"/>
    <s v="Wed"/>
    <s v="2014-07-16"/>
    <d v="1899-12-30T09:44:00"/>
    <n v="0.6552734375"/>
  </r>
  <r>
    <s v="Rejected"/>
    <s v="Male"/>
    <s v="Service"/>
    <x v="1"/>
    <n v="30063"/>
    <s v="Afternoon"/>
    <s v="Sun"/>
    <s v="2014-07-13"/>
    <d v="1899-12-30T17:36:00"/>
    <n v="0.6552734375"/>
  </r>
  <r>
    <s v="Rejected"/>
    <s v="Male"/>
    <s v="Service"/>
    <x v="1"/>
    <n v="55388"/>
    <s v="Afternoon"/>
    <s v="Sun"/>
    <s v="2014-07-13"/>
    <d v="1899-12-30T17:36:00"/>
    <n v="0.6552734375"/>
  </r>
  <r>
    <s v="Rejected"/>
    <s v="Male"/>
    <s v="Marketing"/>
    <x v="13"/>
    <n v="28540"/>
    <s v="Afternoon"/>
    <s v="Sun"/>
    <s v="2014-07-13"/>
    <d v="1899-12-30T16:12:00"/>
    <n v="0.6552734375"/>
  </r>
  <r>
    <s v="Rejected"/>
    <s v="Male"/>
    <s v="Operations"/>
    <x v="13"/>
    <n v="78860"/>
    <s v="Evening"/>
    <s v="Mon"/>
    <s v="2014-07-14"/>
    <d v="1899-12-30T20:00:00"/>
    <n v="0.6552734375"/>
  </r>
  <r>
    <s v="Rejected"/>
    <s v="Female"/>
    <s v="Operations"/>
    <x v="13"/>
    <n v="15652"/>
    <s v="Evening"/>
    <s v="Mon"/>
    <s v="2014-07-14"/>
    <d v="1899-12-30T20:03:00"/>
    <n v="0.6552734375"/>
  </r>
  <r>
    <s v="Rejected"/>
    <s v="Female"/>
    <s v="Operations"/>
    <x v="13"/>
    <n v="50995"/>
    <s v="Evening"/>
    <s v="Mon"/>
    <s v="2014-07-14"/>
    <d v="1899-12-30T18:23:00"/>
    <n v="0.6552734375"/>
  </r>
  <r>
    <s v="Hired"/>
    <s v="Female"/>
    <s v="Operations"/>
    <x v="13"/>
    <n v="87960"/>
    <s v="Evening"/>
    <s v="Mon"/>
    <s v="2014-07-14"/>
    <d v="1899-12-30T18:24:00"/>
    <n v="0.6552734375"/>
  </r>
  <r>
    <s v="Rejected"/>
    <s v="Male"/>
    <s v="Service"/>
    <x v="12"/>
    <n v="49625"/>
    <s v="Evening"/>
    <s v="Mon"/>
    <s v="2014-07-14"/>
    <d v="1899-12-30T20:08:00"/>
    <n v="0.6552734375"/>
  </r>
  <r>
    <s v="Hired"/>
    <s v="Female"/>
    <s v="Service"/>
    <x v="13"/>
    <n v="86329"/>
    <s v="Morning"/>
    <s v="Mon"/>
    <s v="2014-07-14"/>
    <d v="1899-12-30T06:50:00"/>
    <n v="0.6552734375"/>
  </r>
  <r>
    <s v="Rejected"/>
    <s v="Male"/>
    <s v="Service"/>
    <x v="13"/>
    <n v="3372"/>
    <s v="Morning"/>
    <s v="Mon"/>
    <s v="2014-07-14"/>
    <d v="1899-12-30T06:51:00"/>
    <n v="0.6552734375"/>
  </r>
  <r>
    <s v="Hired"/>
    <s v="Male"/>
    <s v="Service"/>
    <x v="13"/>
    <n v="94873"/>
    <s v="Morning"/>
    <s v="Mon"/>
    <s v="2014-07-14"/>
    <d v="1899-12-30T06:55:00"/>
    <n v="0.6552734375"/>
  </r>
  <r>
    <s v="Hired"/>
    <s v="Male"/>
    <s v="Operations"/>
    <x v="13"/>
    <n v="36363"/>
    <s v="Morning"/>
    <s v="Mon"/>
    <s v="2014-07-14"/>
    <d v="1899-12-30T11:17:00"/>
    <n v="0.6552734375"/>
  </r>
  <r>
    <s v="Rejected"/>
    <s v="Male"/>
    <s v="Operations"/>
    <x v="13"/>
    <n v="5406"/>
    <s v="Morning"/>
    <s v="Mon"/>
    <s v="2014-07-14"/>
    <d v="1899-12-30T11:18:00"/>
    <n v="0.6552734375"/>
  </r>
  <r>
    <s v="Hired"/>
    <s v="Female"/>
    <s v="Operations"/>
    <x v="13"/>
    <n v="7875"/>
    <s v="Morning"/>
    <s v="Mon"/>
    <s v="2014-07-14"/>
    <d v="1899-12-30T11:19:00"/>
    <n v="0.6552734375"/>
  </r>
  <r>
    <s v="Hired"/>
    <s v="Female"/>
    <s v="Operations"/>
    <x v="13"/>
    <n v="12153"/>
    <s v="Morning"/>
    <s v="Mon"/>
    <s v="2014-07-14"/>
    <d v="1899-12-30T11:17:00"/>
    <n v="0.6552734375"/>
  </r>
  <r>
    <s v="Rejected"/>
    <s v="Male"/>
    <s v="Operations"/>
    <x v="13"/>
    <n v="21262"/>
    <s v="Morning"/>
    <s v="Mon"/>
    <s v="2014-07-14"/>
    <d v="1899-12-30T10:21:00"/>
    <n v="0.6552734375"/>
  </r>
  <r>
    <s v="Rejected"/>
    <s v="Male"/>
    <s v="Operations"/>
    <x v="13"/>
    <n v="25711"/>
    <s v="Night"/>
    <s v="Mon"/>
    <s v="2014-07-14"/>
    <d v="1899-12-30T04:05:00"/>
    <n v="0.6552734375"/>
  </r>
  <r>
    <s v="Rejected"/>
    <s v="Male"/>
    <s v="Operations"/>
    <x v="6"/>
    <n v="74935"/>
    <s v="Afternoon"/>
    <s v="Mon"/>
    <s v="2014-07-14"/>
    <d v="1899-12-30T14:54:00"/>
    <n v="0.6552734375"/>
  </r>
  <r>
    <s v="Rejected"/>
    <s v="Male"/>
    <s v="Production"/>
    <x v="13"/>
    <n v="13023"/>
    <s v="Morning"/>
    <s v="Tue"/>
    <s v="2014-07-15"/>
    <d v="1899-12-30T11:36:00"/>
    <n v="0.6552734375"/>
  </r>
  <r>
    <s v="Hired"/>
    <s v="Male"/>
    <s v="Purchase"/>
    <x v="12"/>
    <n v="24135"/>
    <s v="Afternoon"/>
    <s v="Tue"/>
    <s v="2014-07-15"/>
    <d v="1899-12-30T17:36:00"/>
    <n v="0.6552734375"/>
  </r>
  <r>
    <s v="Rejected"/>
    <s v="Male"/>
    <s v="Service"/>
    <x v="0"/>
    <n v="1035"/>
    <s v="Morning"/>
    <s v="Tue"/>
    <s v="2014-07-15"/>
    <d v="1899-12-30T11:34:00"/>
    <n v="0.6552734375"/>
  </r>
  <r>
    <s v="Rejected"/>
    <s v="Male"/>
    <s v="Operations"/>
    <x v="13"/>
    <n v="75650"/>
    <s v="Afternoon"/>
    <s v="Tue"/>
    <s v="2014-07-15"/>
    <d v="1899-12-30T15:21:00"/>
    <n v="0.6552734375"/>
  </r>
  <r>
    <s v="Rejected"/>
    <s v="Male"/>
    <s v="Sales"/>
    <x v="4"/>
    <n v="59757"/>
    <s v="Morning"/>
    <s v="Tue"/>
    <s v="2014-07-15"/>
    <d v="1899-12-30T07:12:00"/>
    <n v="0.6552734375"/>
  </r>
  <r>
    <s v="Rejected"/>
    <s v="Male"/>
    <s v="Operations"/>
    <x v="1"/>
    <n v="18423"/>
    <s v="Morning"/>
    <s v="Tue"/>
    <s v="2014-07-15"/>
    <d v="1899-12-30T11:45:00"/>
    <n v="0.6552734375"/>
  </r>
  <r>
    <s v="Rejected"/>
    <s v="Male"/>
    <s v="Operations"/>
    <x v="1"/>
    <n v="16341"/>
    <s v="Afternoon"/>
    <s v="Sun"/>
    <s v="2014-07-20"/>
    <d v="1899-12-30T12:56:00"/>
    <n v="0.6552734375"/>
  </r>
  <r>
    <s v="Rejected"/>
    <s v="Female"/>
    <s v="Service"/>
    <x v="7"/>
    <n v="98706"/>
    <s v="Afternoon"/>
    <s v="Tue"/>
    <s v="2014-07-15"/>
    <d v="1899-12-30T17:11:00"/>
    <n v="0.6552734375"/>
  </r>
  <r>
    <s v="Rejected"/>
    <s v="Male"/>
    <s v="Operations"/>
    <x v="13"/>
    <n v="92530"/>
    <s v="Night"/>
    <s v="Tue"/>
    <s v="2014-07-15"/>
    <d v="1899-12-30T02:04:00"/>
    <n v="0.6552734375"/>
  </r>
  <r>
    <s v="Hired"/>
    <s v="Male"/>
    <s v="Human Resource"/>
    <x v="7"/>
    <n v="98195"/>
    <s v="Morning"/>
    <s v="Wed"/>
    <s v="2014-07-16"/>
    <d v="1899-12-30T10:28:00"/>
    <n v="0.6552734375"/>
  </r>
  <r>
    <s v="Rejected"/>
    <s v="Female"/>
    <s v="Operations"/>
    <x v="12"/>
    <n v="94482"/>
    <s v="Afternoon"/>
    <s v="Wed"/>
    <s v="2014-07-16"/>
    <d v="1899-12-30T17:34:00"/>
    <n v="0.6552734375"/>
  </r>
  <r>
    <s v="Rejected"/>
    <s v="Female"/>
    <s v="Finance"/>
    <x v="13"/>
    <n v="27497"/>
    <s v="Afternoon"/>
    <s v="Wed"/>
    <s v="2014-07-16"/>
    <d v="1899-12-30T16:18:00"/>
    <n v="0.6552734375"/>
  </r>
  <r>
    <s v="Hired"/>
    <s v="Female"/>
    <s v="Finance"/>
    <x v="13"/>
    <n v="23885"/>
    <s v="Afternoon"/>
    <s v="Wed"/>
    <s v="2014-07-16"/>
    <d v="1899-12-30T16:19:00"/>
    <n v="0.6552734375"/>
  </r>
  <r>
    <s v="Hired"/>
    <s v="Female"/>
    <s v="Finance"/>
    <x v="13"/>
    <n v="51426"/>
    <s v="Afternoon"/>
    <s v="Wed"/>
    <s v="2014-07-16"/>
    <d v="1899-12-30T16:20:00"/>
    <n v="0.6552734375"/>
  </r>
  <r>
    <s v="Rejected"/>
    <s v="Male"/>
    <s v="Operations"/>
    <x v="12"/>
    <n v="54903"/>
    <s v="Morning"/>
    <s v="Wed"/>
    <s v="2014-07-16"/>
    <d v="1899-12-30T06:53:00"/>
    <n v="0.6552734375"/>
  </r>
  <r>
    <s v="Rejected"/>
    <s v="Male"/>
    <s v="Sales"/>
    <x v="12"/>
    <n v="6975"/>
    <s v="Evening"/>
    <s v="Wed"/>
    <s v="2014-07-16"/>
    <d v="1899-12-30T19:24:00"/>
    <n v="0.6552734375"/>
  </r>
  <r>
    <s v="Rejected"/>
    <s v="Male"/>
    <s v="Sales"/>
    <x v="12"/>
    <n v="16826"/>
    <s v="Evening"/>
    <s v="Wed"/>
    <s v="2014-07-16"/>
    <d v="1899-12-30T19:24:00"/>
    <n v="0.6552734375"/>
  </r>
  <r>
    <s v="Hired"/>
    <s v="Female"/>
    <s v="Operations"/>
    <x v="4"/>
    <n v="5210"/>
    <s v="Afternoon"/>
    <s v="Wed"/>
    <s v="2014-07-16"/>
    <d v="1899-12-30T12:29:00"/>
    <n v="0.6552734375"/>
  </r>
  <r>
    <s v="Rejected"/>
    <s v="Male"/>
    <s v="Service"/>
    <x v="1"/>
    <n v="3285"/>
    <s v="Morning"/>
    <s v="Wed"/>
    <s v="2014-07-16"/>
    <d v="1899-12-30T11:41:00"/>
    <n v="0.6552734375"/>
  </r>
  <r>
    <s v="Hired"/>
    <s v="Male"/>
    <s v="Service"/>
    <x v="4"/>
    <n v="90267"/>
    <s v="Evening"/>
    <s v="Tue"/>
    <s v="2014-07-22"/>
    <d v="1899-12-30T21:05:00"/>
    <n v="0.6552734375"/>
  </r>
  <r>
    <s v="Rejected"/>
    <s v="Male"/>
    <s v="Operations"/>
    <x v="4"/>
    <n v="28135"/>
    <s v="Afternoon"/>
    <s v="Wed"/>
    <s v="2014-07-16"/>
    <d v="1899-12-30T12:06:00"/>
    <n v="0.6552734375"/>
  </r>
  <r>
    <s v="Hired"/>
    <s v="Female"/>
    <s v="Operations"/>
    <x v="1"/>
    <n v="12822"/>
    <s v="Afternoon"/>
    <s v="Sat"/>
    <s v="2014-07-26"/>
    <d v="1899-12-30T12:55:00"/>
    <n v="0.6552734375"/>
  </r>
  <r>
    <s v="Rejected"/>
    <s v="Male"/>
    <s v="Service"/>
    <x v="1"/>
    <n v="78567"/>
    <s v="Night"/>
    <s v="Thu"/>
    <s v="2014-07-17"/>
    <d v="1899-12-30T03:52:00"/>
    <n v="0.6552734375"/>
  </r>
  <r>
    <s v="Rejected"/>
    <s v="Male"/>
    <s v="Sales"/>
    <x v="1"/>
    <n v="32517"/>
    <s v="Afternoon"/>
    <s v="Thu"/>
    <s v="2014-07-17"/>
    <d v="1899-12-30T13:36:00"/>
    <n v="0.6552734375"/>
  </r>
  <r>
    <s v="Rejected"/>
    <s v="Male"/>
    <s v="Sales"/>
    <x v="1"/>
    <n v="60926"/>
    <s v="Afternoon"/>
    <s v="Thu"/>
    <s v="2014-07-17"/>
    <d v="1899-12-30T13:37:00"/>
    <n v="0.6552734375"/>
  </r>
  <r>
    <s v="Rejected"/>
    <s v="Male"/>
    <s v="Sales"/>
    <x v="1"/>
    <n v="17641"/>
    <s v="Afternoon"/>
    <s v="Thu"/>
    <s v="2014-07-17"/>
    <d v="1899-12-30T13:38:00"/>
    <n v="0.6552734375"/>
  </r>
  <r>
    <s v="Rejected"/>
    <s v="Male"/>
    <s v="Production"/>
    <x v="13"/>
    <n v="97083"/>
    <s v="Evening"/>
    <s v="Thu"/>
    <s v="2014-07-17"/>
    <d v="1899-12-30T18:46:00"/>
    <n v="0.6552734375"/>
  </r>
  <r>
    <s v="Rejected"/>
    <s v="Male"/>
    <s v="Production"/>
    <x v="13"/>
    <n v="48169"/>
    <s v="Evening"/>
    <s v="Thu"/>
    <s v="2014-07-17"/>
    <d v="1899-12-30T18:47:00"/>
    <n v="0.6552734375"/>
  </r>
  <r>
    <s v="Hired"/>
    <s v="Male"/>
    <s v="Production"/>
    <x v="13"/>
    <n v="25144"/>
    <s v="Evening"/>
    <s v="Thu"/>
    <s v="2014-07-17"/>
    <d v="1899-12-30T18:48:00"/>
    <n v="0.6552734375"/>
  </r>
  <r>
    <s v="Rejected"/>
    <s v="Male"/>
    <s v="Operations"/>
    <x v="9"/>
    <n v="10960"/>
    <s v="Afternoon"/>
    <s v="Thu"/>
    <s v="2014-07-17"/>
    <d v="1899-12-30T17:56:00"/>
    <n v="0.6552734375"/>
  </r>
  <r>
    <s v="Rejected"/>
    <s v="Male"/>
    <s v="Service"/>
    <x v="1"/>
    <n v="25686"/>
    <s v="Afternoon"/>
    <s v="Thu"/>
    <s v="2014-07-17"/>
    <d v="1899-12-30T17:17:00"/>
    <n v="0.6552734375"/>
  </r>
  <r>
    <s v="Rejected"/>
    <s v="Male"/>
    <s v="Service"/>
    <x v="1"/>
    <n v="7099"/>
    <s v="Afternoon"/>
    <s v="Thu"/>
    <s v="2014-07-17"/>
    <d v="1899-12-30T17:17:00"/>
    <n v="0.6552734375"/>
  </r>
  <r>
    <s v="Hired"/>
    <s v="Female"/>
    <s v="Service"/>
    <x v="9"/>
    <n v="52130"/>
    <s v="Evening"/>
    <s v="Thu"/>
    <s v="2014-07-17"/>
    <d v="1899-12-30T18:29:00"/>
    <n v="0.6552734375"/>
  </r>
  <r>
    <s v="Rejected"/>
    <s v="Male"/>
    <s v="Marketing"/>
    <x v="4"/>
    <n v="42009"/>
    <s v="Afternoon"/>
    <s v="Thu"/>
    <s v="2014-07-17"/>
    <d v="1899-12-30T15:20:00"/>
    <n v="0.6552734375"/>
  </r>
  <r>
    <s v="Rejected"/>
    <s v="Female"/>
    <s v="Sales"/>
    <x v="6"/>
    <n v="57891"/>
    <s v="Evening"/>
    <s v="Tue"/>
    <s v="2014-07-22"/>
    <d v="1899-12-30T19:05:00"/>
    <n v="0.6552734375"/>
  </r>
  <r>
    <s v="Rejected"/>
    <s v="Male"/>
    <s v="Marketing"/>
    <x v="4"/>
    <n v="51578"/>
    <s v="Afternoon"/>
    <s v="Fri"/>
    <s v="2014-07-18"/>
    <d v="1899-12-30T14:24:00"/>
    <n v="0.6552734375"/>
  </r>
  <r>
    <s v="Rejected"/>
    <s v="Male"/>
    <s v="Operations"/>
    <x v="4"/>
    <n v="42741"/>
    <s v="Afternoon"/>
    <s v="Fri"/>
    <s v="2014-07-18"/>
    <d v="1899-12-30T12:47:00"/>
    <n v="0.6552734375"/>
  </r>
  <r>
    <s v="Hired"/>
    <s v="Male"/>
    <s v="Operations"/>
    <x v="4"/>
    <n v="66589"/>
    <s v="Afternoon"/>
    <s v="Fri"/>
    <s v="2014-07-18"/>
    <d v="1899-12-30T12:47:00"/>
    <n v="0.6552734375"/>
  </r>
  <r>
    <s v="Hired"/>
    <s v="Male"/>
    <s v="Operations"/>
    <x v="4"/>
    <n v="81960"/>
    <s v="Afternoon"/>
    <s v="Fri"/>
    <s v="2014-07-18"/>
    <d v="1899-12-30T12:51:00"/>
    <n v="0.6552734375"/>
  </r>
  <r>
    <s v="Hired"/>
    <s v="Male"/>
    <s v="Marketing"/>
    <x v="13"/>
    <n v="43214"/>
    <s v="Morning"/>
    <s v="Tue"/>
    <s v="2014-07-22"/>
    <d v="1899-12-30T09:39:00"/>
    <n v="0.6552734375"/>
  </r>
  <r>
    <s v="Rejected"/>
    <s v="Male"/>
    <s v="Marketing"/>
    <x v="13"/>
    <n v="32078"/>
    <s v="Morning"/>
    <s v="Tue"/>
    <s v="2014-07-22"/>
    <d v="1899-12-30T09:42:00"/>
    <n v="0.6552734375"/>
  </r>
  <r>
    <s v="Hired"/>
    <s v="Male"/>
    <s v="Service"/>
    <x v="7"/>
    <n v="42114"/>
    <s v="Afternoon"/>
    <s v="Fri"/>
    <s v="2014-07-18"/>
    <d v="1899-12-30T14:16:00"/>
    <n v="0.6552734375"/>
  </r>
  <r>
    <s v="Rejected"/>
    <s v="Male"/>
    <s v="Service"/>
    <x v="7"/>
    <n v="19440"/>
    <s v="Afternoon"/>
    <s v="Fri"/>
    <s v="2014-07-18"/>
    <d v="1899-12-30T14:18:00"/>
    <n v="0.6552734375"/>
  </r>
  <r>
    <s v="Rejected"/>
    <s v="Female"/>
    <s v="Service"/>
    <x v="7"/>
    <n v="66602"/>
    <s v="Afternoon"/>
    <s v="Fri"/>
    <s v="2014-07-18"/>
    <d v="1899-12-30T14:19:00"/>
    <n v="0.6552734375"/>
  </r>
  <r>
    <s v="Hired"/>
    <s v="Male"/>
    <s v="Marketing"/>
    <x v="12"/>
    <n v="91208"/>
    <s v="Morning"/>
    <s v="Fri"/>
    <s v="2014-07-18"/>
    <d v="1899-12-30T11:13:00"/>
    <n v="0.6552734375"/>
  </r>
  <r>
    <s v="Rejected"/>
    <s v="Male"/>
    <s v="Marketing"/>
    <x v="12"/>
    <n v="51895"/>
    <s v="Morning"/>
    <s v="Fri"/>
    <s v="2014-07-18"/>
    <d v="1899-12-30T11:13:00"/>
    <n v="0.6552734375"/>
  </r>
  <r>
    <s v="Rejected"/>
    <s v="Male"/>
    <s v="Operations"/>
    <x v="13"/>
    <n v="8175"/>
    <s v="Afternoon"/>
    <s v="Fri"/>
    <s v="2014-07-18"/>
    <d v="1899-12-30T15:03:00"/>
    <n v="0.6552734375"/>
  </r>
  <r>
    <s v="Rejected"/>
    <s v="Male"/>
    <s v="Operations"/>
    <x v="13"/>
    <n v="12363"/>
    <s v="Afternoon"/>
    <s v="Fri"/>
    <s v="2014-07-18"/>
    <d v="1899-12-30T15:04:00"/>
    <n v="0.6552734375"/>
  </r>
  <r>
    <s v="Rejected"/>
    <s v="Male"/>
    <s v="Operations"/>
    <x v="13"/>
    <n v="65858"/>
    <s v="Afternoon"/>
    <s v="Fri"/>
    <s v="2014-07-18"/>
    <d v="1899-12-30T15:04:00"/>
    <n v="0.6552734375"/>
  </r>
  <r>
    <s v="Hired"/>
    <s v="Female"/>
    <s v="Operations"/>
    <x v="13"/>
    <n v="84508"/>
    <s v="Afternoon"/>
    <s v="Fri"/>
    <s v="2014-07-18"/>
    <d v="1899-12-30T15:05:00"/>
    <n v="0.6552734375"/>
  </r>
  <r>
    <s v="Rejected"/>
    <s v="Male"/>
    <s v="Sales"/>
    <x v="1"/>
    <n v="76907"/>
    <s v="Afternoon"/>
    <s v="Fri"/>
    <s v="2014-07-18"/>
    <d v="1899-12-30T13:25:00"/>
    <n v="0.6552734375"/>
  </r>
  <r>
    <s v="Hired"/>
    <s v="Male"/>
    <s v="Sales"/>
    <x v="1"/>
    <n v="39033"/>
    <s v="Afternoon"/>
    <s v="Fri"/>
    <s v="2014-07-18"/>
    <d v="1899-12-30T13:28:00"/>
    <n v="0.6552734375"/>
  </r>
  <r>
    <s v="Hired"/>
    <s v="Female"/>
    <s v="Sales"/>
    <x v="1"/>
    <n v="30743"/>
    <s v="Afternoon"/>
    <s v="Fri"/>
    <s v="2014-07-18"/>
    <d v="1899-12-30T13:29:00"/>
    <n v="0.6552734375"/>
  </r>
  <r>
    <s v="Rejected"/>
    <s v="Male"/>
    <s v="Service"/>
    <x v="13"/>
    <n v="60051"/>
    <s v="Morning"/>
    <s v="Sat"/>
    <s v="2014-07-19"/>
    <d v="1899-12-30T11:50:00"/>
    <n v="0.6552734375"/>
  </r>
  <r>
    <s v="Rejected"/>
    <s v="Female"/>
    <s v="Sales"/>
    <x v="12"/>
    <n v="8843"/>
    <s v="Morning"/>
    <s v="Sun"/>
    <s v="2014-07-20"/>
    <d v="1899-12-30T09:19:00"/>
    <n v="0.6552734375"/>
  </r>
  <r>
    <s v="Hired"/>
    <s v="Male"/>
    <s v="Sales"/>
    <x v="1"/>
    <n v="33822"/>
    <s v="Afternoon"/>
    <s v="Thu"/>
    <s v="2014-07-24"/>
    <d v="1899-12-30T12:58:00"/>
    <n v="0.6552734375"/>
  </r>
  <r>
    <s v="Hired"/>
    <s v="Male"/>
    <s v="Sales"/>
    <x v="1"/>
    <n v="47388"/>
    <s v="Afternoon"/>
    <s v="Thu"/>
    <s v="2014-07-24"/>
    <d v="1899-12-30T12:59:00"/>
    <n v="0.6552734375"/>
  </r>
  <r>
    <s v="Rejected"/>
    <s v="Male"/>
    <s v="Operations"/>
    <x v="4"/>
    <n v="85868"/>
    <s v="Afternoon"/>
    <s v="Mon"/>
    <s v="2014-07-21"/>
    <d v="1899-12-30T17:02:00"/>
    <n v="0.6552734375"/>
  </r>
  <r>
    <s v="Rejected"/>
    <s v="Male"/>
    <s v="Operations"/>
    <x v="4"/>
    <n v="3577"/>
    <s v="Afternoon"/>
    <s v="Mon"/>
    <s v="2014-07-21"/>
    <d v="1899-12-30T17:03:00"/>
    <n v="0.6552734375"/>
  </r>
  <r>
    <s v="Rejected"/>
    <s v="Male"/>
    <s v="Marketing"/>
    <x v="7"/>
    <n v="43678"/>
    <s v="Evening"/>
    <s v="Mon"/>
    <s v="2014-07-21"/>
    <d v="1899-12-30T18:14:00"/>
    <n v="0.6552734375"/>
  </r>
  <r>
    <s v="Hired"/>
    <s v="Male"/>
    <s v="Marketing"/>
    <x v="7"/>
    <n v="39935"/>
    <s v="Evening"/>
    <s v="Mon"/>
    <s v="2014-07-21"/>
    <d v="1899-12-30T18:17:00"/>
    <n v="0.6552734375"/>
  </r>
  <r>
    <s v="Rejected"/>
    <s v="Male"/>
    <s v="Marketing"/>
    <x v="7"/>
    <n v="14256"/>
    <s v="Afternoon"/>
    <s v="Fri"/>
    <s v="2014-08-01"/>
    <d v="1899-12-30T17:59:00"/>
    <n v="0.6552734375"/>
  </r>
  <r>
    <s v="Hired"/>
    <s v="Male"/>
    <s v="Marketing"/>
    <x v="12"/>
    <n v="15601"/>
    <s v="Afternoon"/>
    <s v="Wed"/>
    <s v="2014-08-13"/>
    <d v="1899-12-30T17:19:00"/>
    <n v="0.6552734375"/>
  </r>
  <r>
    <s v="Rejected"/>
    <s v="Female"/>
    <s v="Marketing"/>
    <x v="12"/>
    <n v="37241"/>
    <s v="Afternoon"/>
    <s v="Wed"/>
    <s v="2014-08-13"/>
    <d v="1899-12-30T17:20:00"/>
    <n v="0.6552734375"/>
  </r>
  <r>
    <s v="Rejected"/>
    <s v="Male"/>
    <s v="Operations"/>
    <x v="6"/>
    <n v="96271"/>
    <s v="Afternoon"/>
    <s v="Mon"/>
    <s v="2014-07-21"/>
    <d v="1899-12-30T13:13:00"/>
    <n v="0.6552734375"/>
  </r>
  <r>
    <s v="Hired"/>
    <s v="Male"/>
    <s v="Operations"/>
    <x v="6"/>
    <n v="4485"/>
    <s v="Afternoon"/>
    <s v="Mon"/>
    <s v="2014-07-21"/>
    <d v="1899-12-30T13:15:00"/>
    <n v="0.6552734375"/>
  </r>
  <r>
    <s v="Rejected"/>
    <s v="Male"/>
    <s v="Production"/>
    <x v="6"/>
    <n v="7028"/>
    <s v="Afternoon"/>
    <s v="Mon"/>
    <s v="2014-07-21"/>
    <d v="1899-12-30T17:55:00"/>
    <n v="0.6552734375"/>
  </r>
  <r>
    <s v="Rejected"/>
    <s v="Male"/>
    <s v="Operations"/>
    <x v="12"/>
    <n v="26063"/>
    <s v="Evening"/>
    <s v="Mon"/>
    <s v="2014-07-21"/>
    <d v="1899-12-30T18:58:00"/>
    <n v="0.6552734375"/>
  </r>
  <r>
    <s v="Hired"/>
    <s v="Male"/>
    <s v="Purchase"/>
    <x v="0"/>
    <n v="95591"/>
    <s v="Morning"/>
    <s v="Mon"/>
    <s v="2014-07-21"/>
    <d v="1899-12-30T11:54:00"/>
    <n v="0.6552734375"/>
  </r>
  <r>
    <s v="Hired"/>
    <s v="Male"/>
    <s v="Purchase"/>
    <x v="0"/>
    <n v="47611"/>
    <s v="Morning"/>
    <s v="Mon"/>
    <s v="2014-07-21"/>
    <d v="1899-12-30T11:55:00"/>
    <n v="0.6552734375"/>
  </r>
  <r>
    <s v="Hired"/>
    <s v="Male"/>
    <s v="Service"/>
    <x v="13"/>
    <n v="48142"/>
    <s v="Morning"/>
    <s v="Thu"/>
    <s v="2014-07-24"/>
    <d v="1899-12-30T08:39:00"/>
    <n v="0.6552734375"/>
  </r>
  <r>
    <s v="Rejected"/>
    <s v="Female"/>
    <s v="Service"/>
    <x v="13"/>
    <n v="39113"/>
    <s v="Morning"/>
    <s v="Thu"/>
    <s v="2014-07-24"/>
    <d v="1899-12-30T08:40:00"/>
    <n v="0.6552734375"/>
  </r>
  <r>
    <s v="Rejected"/>
    <s v="Male"/>
    <s v="Service"/>
    <x v="7"/>
    <n v="14732"/>
    <s v="Afternoon"/>
    <s v="Tue"/>
    <s v="2014-07-22"/>
    <d v="1899-12-30T16:33:00"/>
    <n v="0.6552734375"/>
  </r>
  <r>
    <s v="Hired"/>
    <s v="Male"/>
    <s v="Service"/>
    <x v="9"/>
    <n v="8655"/>
    <s v="Evening"/>
    <s v="Tue"/>
    <s v="2014-07-22"/>
    <d v="1899-12-30T23:44:00"/>
    <n v="0.6552734375"/>
  </r>
  <r>
    <s v="Rejected"/>
    <s v="Male"/>
    <s v="Service"/>
    <x v="13"/>
    <n v="55851"/>
    <s v="Afternoon"/>
    <s v="Tue"/>
    <s v="2014-07-22"/>
    <d v="1899-12-30T16:30:00"/>
    <n v="0.6552734375"/>
  </r>
  <r>
    <s v="Rejected"/>
    <s v="Male"/>
    <s v="Operations"/>
    <x v="9"/>
    <n v="45682"/>
    <s v="Morning"/>
    <s v="Tue"/>
    <s v="2014-07-22"/>
    <d v="1899-12-30T10:03:00"/>
    <n v="0.6552734375"/>
  </r>
  <r>
    <s v="Rejected"/>
    <s v="Male"/>
    <s v="Purchase"/>
    <x v="4"/>
    <n v="78026"/>
    <s v="Afternoon"/>
    <s v="Tue"/>
    <s v="2014-07-22"/>
    <d v="1899-12-30T17:46:00"/>
    <n v="0.6552734375"/>
  </r>
  <r>
    <s v="Rejected"/>
    <s v="Male"/>
    <s v="Purchase"/>
    <x v="4"/>
    <n v="18384"/>
    <s v="Afternoon"/>
    <s v="Tue"/>
    <s v="2014-07-22"/>
    <d v="1899-12-30T17:47:00"/>
    <n v="0.6552734375"/>
  </r>
  <r>
    <s v="Hired"/>
    <s v="Male"/>
    <s v="Purchase"/>
    <x v="4"/>
    <n v="81983"/>
    <s v="Afternoon"/>
    <s v="Tue"/>
    <s v="2014-07-22"/>
    <d v="1899-12-30T17:48:00"/>
    <n v="0.6552734375"/>
  </r>
  <r>
    <s v="Rejected"/>
    <s v="Male"/>
    <s v="Service"/>
    <x v="12"/>
    <n v="53640"/>
    <s v="Afternoon"/>
    <s v="Tue"/>
    <s v="2014-07-22"/>
    <d v="1899-12-30T13:23:00"/>
    <n v="0.6552734375"/>
  </r>
  <r>
    <s v="Rejected"/>
    <s v="Male"/>
    <s v="Service"/>
    <x v="12"/>
    <n v="97057"/>
    <s v="Afternoon"/>
    <s v="Tue"/>
    <s v="2014-07-22"/>
    <d v="1899-12-30T13:23:00"/>
    <n v="0.6552734375"/>
  </r>
  <r>
    <s v="Hired"/>
    <s v="Male"/>
    <s v="Production"/>
    <x v="13"/>
    <n v="90932"/>
    <s v="Evening"/>
    <s v="Tue"/>
    <s v="2014-07-22"/>
    <d v="1899-12-30T23:39:00"/>
    <n v="0.6552734375"/>
  </r>
  <r>
    <s v="Rejected"/>
    <s v="Male"/>
    <s v="Service"/>
    <x v="13"/>
    <n v="5178"/>
    <s v="Afternoon"/>
    <s v="Tue"/>
    <s v="2014-07-22"/>
    <d v="1899-12-30T15:22:00"/>
    <n v="0.6552734375"/>
  </r>
  <r>
    <s v="Hired"/>
    <s v="Male"/>
    <s v="Service"/>
    <x v="13"/>
    <n v="40182"/>
    <s v="Afternoon"/>
    <s v="Tue"/>
    <s v="2014-07-22"/>
    <d v="1899-12-30T15:25:00"/>
    <n v="0.6552734375"/>
  </r>
  <r>
    <s v="Hired"/>
    <s v="Male"/>
    <s v="Service"/>
    <x v="13"/>
    <n v="93471"/>
    <s v="Afternoon"/>
    <s v="Tue"/>
    <s v="2014-07-22"/>
    <d v="1899-12-30T15:26:00"/>
    <n v="0.6552734375"/>
  </r>
  <r>
    <s v="Rejected"/>
    <s v="Female"/>
    <s v="Finance"/>
    <x v="12"/>
    <n v="96801"/>
    <s v="Morning"/>
    <s v="Tue"/>
    <s v="2014-07-22"/>
    <d v="1899-12-30T08:53:00"/>
    <n v="0.6552734375"/>
  </r>
  <r>
    <s v="Hired"/>
    <s v="Female"/>
    <s v="Finance"/>
    <x v="12"/>
    <n v="43963"/>
    <s v="Morning"/>
    <s v="Tue"/>
    <s v="2014-07-22"/>
    <d v="1899-12-30T08:55:00"/>
    <n v="0.6552734375"/>
  </r>
  <r>
    <s v="Rejected"/>
    <s v="Male"/>
    <s v="Operations"/>
    <x v="9"/>
    <n v="28087"/>
    <s v="Morning"/>
    <s v="Wed"/>
    <s v="2014-07-23"/>
    <d v="1899-12-30T07:36:00"/>
    <n v="0.6552734375"/>
  </r>
  <r>
    <s v="Rejected"/>
    <s v="Male"/>
    <s v="Operations"/>
    <x v="7"/>
    <n v="37484"/>
    <s v="Afternoon"/>
    <s v="Wed"/>
    <s v="2014-07-23"/>
    <d v="1899-12-30T14:11:00"/>
    <n v="0.6552734375"/>
  </r>
  <r>
    <s v="Rejected"/>
    <s v="Male"/>
    <s v="Sales"/>
    <x v="6"/>
    <n v="59240"/>
    <s v="Afternoon"/>
    <s v="Wed"/>
    <s v="2014-07-23"/>
    <d v="1899-12-30T13:58:00"/>
    <n v="0.6552734375"/>
  </r>
  <r>
    <s v="Hired"/>
    <s v="Female"/>
    <s v="Service"/>
    <x v="4"/>
    <n v="32293"/>
    <s v="Afternoon"/>
    <s v="Wed"/>
    <s v="2014-07-23"/>
    <d v="1899-12-30T13:44:00"/>
    <n v="0.6552734375"/>
  </r>
  <r>
    <s v="Rejected"/>
    <s v="Male"/>
    <s v="Purchase"/>
    <x v="13"/>
    <n v="88619"/>
    <s v="Afternoon"/>
    <s v="Wed"/>
    <s v="2014-07-23"/>
    <d v="1899-12-30T16:24:00"/>
    <n v="0.6552734375"/>
  </r>
  <r>
    <s v="Rejected"/>
    <s v="Male"/>
    <s v="Purchase"/>
    <x v="13"/>
    <n v="81369"/>
    <s v="Afternoon"/>
    <s v="Tue"/>
    <s v="2014-07-29"/>
    <d v="1899-12-30T14:49:00"/>
    <n v="0.6552734375"/>
  </r>
  <r>
    <s v="Hired"/>
    <s v="Male"/>
    <s v="Operations"/>
    <x v="9"/>
    <n v="16116"/>
    <s v="Morning"/>
    <s v="Wed"/>
    <s v="2014-07-23"/>
    <d v="1899-12-30T08:56:00"/>
    <n v="0.6552734375"/>
  </r>
  <r>
    <s v="Rejected"/>
    <s v="Male"/>
    <s v="Operations"/>
    <x v="13"/>
    <n v="22359"/>
    <s v="Afternoon"/>
    <s v="Wed"/>
    <s v="2014-07-23"/>
    <d v="1899-12-30T14:36:00"/>
    <n v="0.6552734375"/>
  </r>
  <r>
    <s v="Rejected"/>
    <s v="Male"/>
    <s v="Service"/>
    <x v="13"/>
    <n v="1536"/>
    <s v="Night"/>
    <s v="Wed"/>
    <s v="2014-07-23"/>
    <d v="1899-12-30T03:40:00"/>
    <n v="0.6552734375"/>
  </r>
  <r>
    <s v="Hired"/>
    <s v="Male"/>
    <s v="Service"/>
    <x v="13"/>
    <n v="14346"/>
    <s v="Night"/>
    <s v="Wed"/>
    <s v="2014-07-23"/>
    <d v="1899-12-30T03:45:00"/>
    <n v="0.6552734375"/>
  </r>
  <r>
    <s v="Rejected"/>
    <s v="Male"/>
    <s v="Service"/>
    <x v="13"/>
    <n v="63211"/>
    <s v="Night"/>
    <s v="Wed"/>
    <s v="2014-07-23"/>
    <d v="1899-12-30T03:46:00"/>
    <n v="0.6552734375"/>
  </r>
  <r>
    <s v="Rejected"/>
    <s v="Male"/>
    <s v="Operations"/>
    <x v="9"/>
    <n v="49942"/>
    <s v="Morning"/>
    <s v="Thu"/>
    <s v="2014-07-24"/>
    <d v="1899-12-30T09:07:00"/>
    <n v="0.6552734375"/>
  </r>
  <r>
    <s v="Rejected"/>
    <s v="Male"/>
    <s v="Service"/>
    <x v="13"/>
    <n v="30467"/>
    <s v="Evening"/>
    <s v="Thu"/>
    <s v="2014-07-24"/>
    <d v="1899-12-30T18:56:00"/>
    <n v="0.6552734375"/>
  </r>
  <r>
    <s v="Hired"/>
    <s v="Female"/>
    <s v="Operations"/>
    <x v="1"/>
    <n v="25717"/>
    <s v="Morning"/>
    <s v="Thu"/>
    <s v="2014-07-24"/>
    <d v="1899-12-30T10:57:00"/>
    <n v="0.6552734375"/>
  </r>
  <r>
    <s v="Rejected"/>
    <s v="Male"/>
    <s v="Operations"/>
    <x v="1"/>
    <n v="99229"/>
    <s v="Morning"/>
    <s v="Thu"/>
    <s v="2014-07-24"/>
    <d v="1899-12-30T10:58:00"/>
    <n v="0.6552734375"/>
  </r>
  <r>
    <s v="Rejected"/>
    <s v="Male"/>
    <s v="Operations"/>
    <x v="4"/>
    <n v="20584"/>
    <s v="Night"/>
    <s v="Thu"/>
    <s v="2014-07-24"/>
    <d v="1899-12-30T05:42:00"/>
    <n v="0.6552734375"/>
  </r>
  <r>
    <s v="Rejected"/>
    <s v="Male"/>
    <s v="Operations"/>
    <x v="4"/>
    <n v="99929"/>
    <s v="Night"/>
    <s v="Thu"/>
    <s v="2014-07-24"/>
    <d v="1899-12-30T05:43:00"/>
    <n v="0.6552734375"/>
  </r>
  <r>
    <s v="Hired"/>
    <s v="Female"/>
    <s v="Service"/>
    <x v="7"/>
    <n v="95933"/>
    <s v="Morning"/>
    <s v="Thu"/>
    <s v="2014-07-24"/>
    <d v="1899-12-30T09:00:00"/>
    <n v="0.6552734375"/>
  </r>
  <r>
    <s v="Hired"/>
    <s v="Female"/>
    <s v="Operations"/>
    <x v="7"/>
    <n v="5046"/>
    <s v="Morning"/>
    <s v="Thu"/>
    <s v="2014-07-24"/>
    <d v="1899-12-30T11:17:00"/>
    <n v="0.6552734375"/>
  </r>
  <r>
    <s v="Rejected"/>
    <s v="Female"/>
    <s v="Finance"/>
    <x v="9"/>
    <n v="86839"/>
    <s v="Evening"/>
    <s v="Thu"/>
    <s v="2014-07-24"/>
    <d v="1899-12-30T19:38:00"/>
    <n v="0.6552734375"/>
  </r>
  <r>
    <s v="Rejected"/>
    <s v="Male"/>
    <s v="Operations"/>
    <x v="7"/>
    <n v="9154"/>
    <s v="Afternoon"/>
    <s v="Thu"/>
    <s v="2014-07-24"/>
    <d v="1899-12-30T17:00:00"/>
    <n v="0.6552734375"/>
  </r>
  <r>
    <s v="Rejected"/>
    <s v="Male"/>
    <s v="Sales"/>
    <x v="12"/>
    <n v="37732"/>
    <s v="Afternoon"/>
    <s v="Thu"/>
    <s v="2014-07-24"/>
    <d v="1899-12-30T12:20:00"/>
    <n v="0.6552734375"/>
  </r>
  <r>
    <s v="Hired"/>
    <s v="Male"/>
    <s v="Sales"/>
    <x v="12"/>
    <n v="32321"/>
    <s v="Afternoon"/>
    <s v="Thu"/>
    <s v="2014-07-24"/>
    <d v="1899-12-30T12:26:00"/>
    <n v="0.6552734375"/>
  </r>
  <r>
    <s v="Rejected"/>
    <s v="Male"/>
    <s v="Operations"/>
    <x v="1"/>
    <n v="62370"/>
    <s v="Afternoon"/>
    <s v="Thu"/>
    <s v="2014-07-24"/>
    <d v="1899-12-30T12:44:00"/>
    <n v="0.6552734375"/>
  </r>
  <r>
    <s v="Hired"/>
    <s v="Male"/>
    <s v="Operations"/>
    <x v="1"/>
    <n v="69959"/>
    <s v="Afternoon"/>
    <s v="Thu"/>
    <s v="2014-07-24"/>
    <d v="1899-12-30T12:44:00"/>
    <n v="0.6552734375"/>
  </r>
  <r>
    <s v="Rejected"/>
    <s v="Female"/>
    <s v="Operations"/>
    <x v="1"/>
    <n v="80230"/>
    <s v="Afternoon"/>
    <s v="Thu"/>
    <s v="2014-07-24"/>
    <d v="1899-12-30T12:46:00"/>
    <n v="0.6552734375"/>
  </r>
  <r>
    <s v="Hired"/>
    <s v="Male"/>
    <s v="Operations"/>
    <x v="1"/>
    <n v="34797"/>
    <s v="Afternoon"/>
    <s v="Thu"/>
    <s v="2014-07-24"/>
    <d v="1899-12-30T12:46:00"/>
    <n v="0.6552734375"/>
  </r>
  <r>
    <s v="Rejected"/>
    <s v="Male"/>
    <s v="Service"/>
    <x v="0"/>
    <n v="51789"/>
    <s v="Evening"/>
    <s v="Thu"/>
    <s v="2014-07-24"/>
    <d v="1899-12-30T18:59:00"/>
    <n v="0.6552734375"/>
  </r>
  <r>
    <s v="Rejected"/>
    <s v="Female"/>
    <s v="Service"/>
    <x v="0"/>
    <n v="88354"/>
    <s v="Evening"/>
    <s v="Thu"/>
    <s v="2014-07-24"/>
    <d v="1899-12-30T19:01:00"/>
    <n v="0.6552734375"/>
  </r>
  <r>
    <s v="Rejected"/>
    <s v="Don't want to say"/>
    <s v="Service"/>
    <x v="0"/>
    <n v="55654"/>
    <s v="Evening"/>
    <s v="Thu"/>
    <s v="2014-07-24"/>
    <d v="1899-12-30T18:59:00"/>
    <n v="0.6552734375"/>
  </r>
  <r>
    <s v="Hired"/>
    <s v="Male"/>
    <s v="Operations"/>
    <x v="13"/>
    <n v="3470"/>
    <s v="Afternoon"/>
    <s v="Fri"/>
    <s v="2014-07-25"/>
    <d v="1899-12-30T14:00:00"/>
    <n v="0.6552734375"/>
  </r>
  <r>
    <s v="Rejected"/>
    <s v="Male"/>
    <s v="Sales"/>
    <x v="1"/>
    <n v="28869"/>
    <s v="Night"/>
    <s v="Fri"/>
    <s v="2014-07-25"/>
    <d v="1899-12-30T04:47:00"/>
    <n v="0.6552734375"/>
  </r>
  <r>
    <s v="Rejected"/>
    <s v="Male"/>
    <s v="Sales"/>
    <x v="1"/>
    <n v="92438"/>
    <s v="Night"/>
    <s v="Fri"/>
    <s v="2014-07-25"/>
    <d v="1899-12-30T04:48:00"/>
    <n v="0.6552734375"/>
  </r>
  <r>
    <s v="Rejected"/>
    <s v="Female"/>
    <s v="Sales"/>
    <x v="1"/>
    <n v="70048"/>
    <s v="Afternoon"/>
    <s v="Fri"/>
    <s v="2014-07-25"/>
    <d v="1899-12-30T15:55:00"/>
    <n v="0.6552734375"/>
  </r>
  <r>
    <s v="Hired"/>
    <s v="Male"/>
    <s v="Sales"/>
    <x v="1"/>
    <n v="87032"/>
    <s v="Afternoon"/>
    <s v="Sat"/>
    <s v="2014-08-02"/>
    <d v="1899-12-30T13:48:00"/>
    <n v="0.6552734375"/>
  </r>
  <r>
    <s v="Rejected"/>
    <s v="Female"/>
    <s v="Finance"/>
    <x v="1"/>
    <n v="3632"/>
    <s v="Afternoon"/>
    <s v="Fri"/>
    <s v="2014-07-25"/>
    <d v="1899-12-30T13:13:00"/>
    <n v="0.6552734375"/>
  </r>
  <r>
    <s v="Rejected"/>
    <s v="Female"/>
    <s v="Finance"/>
    <x v="1"/>
    <n v="17731"/>
    <s v="Afternoon"/>
    <s v="Fri"/>
    <s v="2014-07-25"/>
    <d v="1899-12-30T13:14:00"/>
    <n v="0.6552734375"/>
  </r>
  <r>
    <s v="Rejected"/>
    <s v="Female"/>
    <s v="Finance"/>
    <x v="1"/>
    <n v="98075"/>
    <s v="Afternoon"/>
    <s v="Fri"/>
    <s v="2014-07-25"/>
    <d v="1899-12-30T13:15:00"/>
    <n v="0.6552734375"/>
  </r>
  <r>
    <s v="Hired"/>
    <s v="Female"/>
    <s v="Finance"/>
    <x v="1"/>
    <n v="97421"/>
    <s v="Afternoon"/>
    <s v="Fri"/>
    <s v="2014-07-25"/>
    <d v="1899-12-30T13:16:00"/>
    <n v="0.6552734375"/>
  </r>
  <r>
    <s v="Rejected"/>
    <s v="Don't want to say"/>
    <s v="Service"/>
    <x v="13"/>
    <n v="4768"/>
    <s v="Afternoon"/>
    <s v="Fri"/>
    <s v="2014-07-25"/>
    <d v="1899-12-30T15:57:00"/>
    <n v="0.6552734375"/>
  </r>
  <r>
    <s v="Hired"/>
    <s v="Female"/>
    <s v="Marketing"/>
    <x v="4"/>
    <n v="66439"/>
    <s v="Morning"/>
    <s v="Fri"/>
    <s v="2014-07-25"/>
    <d v="1899-12-30T10:52:00"/>
    <n v="0.6552734375"/>
  </r>
  <r>
    <s v="Rejected"/>
    <s v="Male"/>
    <s v="Operations"/>
    <x v="6"/>
    <n v="73619"/>
    <s v="Evening"/>
    <s v="Fri"/>
    <s v="2014-07-25"/>
    <d v="1899-12-30T22:58:00"/>
    <n v="0.6552734375"/>
  </r>
  <r>
    <s v="Hired"/>
    <s v="Female"/>
    <s v="Operations"/>
    <x v="6"/>
    <n v="49636"/>
    <s v="Evening"/>
    <s v="Fri"/>
    <s v="2014-07-25"/>
    <d v="1899-12-30T22:58:00"/>
    <n v="0.6552734375"/>
  </r>
  <r>
    <s v="Hired"/>
    <s v="Female"/>
    <s v="Operations"/>
    <x v="6"/>
    <n v="5566"/>
    <s v="Evening"/>
    <s v="Fri"/>
    <s v="2014-07-25"/>
    <d v="1899-12-30T22:58:00"/>
    <n v="0.6552734375"/>
  </r>
  <r>
    <s v="Hired"/>
    <s v="Female"/>
    <s v="Operations"/>
    <x v="6"/>
    <n v="53354"/>
    <s v="Evening"/>
    <s v="Fri"/>
    <s v="2014-07-25"/>
    <d v="1899-12-30T22:59:00"/>
    <n v="0.6552734375"/>
  </r>
  <r>
    <s v="Hired"/>
    <s v="Female"/>
    <s v="Operations"/>
    <x v="9"/>
    <n v="52923"/>
    <s v="Morning"/>
    <s v="Fri"/>
    <s v="2014-07-25"/>
    <d v="1899-12-30T09:28:00"/>
    <n v="0.6552734375"/>
  </r>
  <r>
    <s v="Hired"/>
    <s v="Don't want to say"/>
    <s v="Operations"/>
    <x v="9"/>
    <n v="63667"/>
    <s v="Morning"/>
    <s v="Fri"/>
    <s v="2014-07-25"/>
    <d v="1899-12-30T09:28:00"/>
    <n v="0.6552734375"/>
  </r>
  <r>
    <s v="Hired"/>
    <s v="Male"/>
    <s v="Operations"/>
    <x v="9"/>
    <n v="55168"/>
    <s v="Morning"/>
    <s v="Sat"/>
    <s v="2014-07-26"/>
    <d v="1899-12-30T07:53:00"/>
    <n v="0.6552734375"/>
  </r>
  <r>
    <s v="Rejected"/>
    <s v="Male"/>
    <s v="Operations"/>
    <x v="4"/>
    <n v="6861"/>
    <s v="Afternoon"/>
    <s v="Sat"/>
    <s v="2014-07-26"/>
    <d v="1899-12-30T14:19:00"/>
    <n v="0.6552734375"/>
  </r>
  <r>
    <s v="Hired"/>
    <s v="Male"/>
    <s v="Operations"/>
    <x v="4"/>
    <n v="97112"/>
    <s v="Afternoon"/>
    <s v="Sat"/>
    <s v="2014-07-26"/>
    <d v="1899-12-30T14:19:00"/>
    <n v="0.6552734375"/>
  </r>
  <r>
    <s v="Rejected"/>
    <s v="Female"/>
    <s v="Operations"/>
    <x v="4"/>
    <n v="53574"/>
    <s v="Afternoon"/>
    <s v="Sat"/>
    <s v="2014-07-26"/>
    <d v="1899-12-30T14:20:00"/>
    <n v="0.6552734375"/>
  </r>
  <r>
    <s v="Hired"/>
    <s v="Male"/>
    <s v="Operations"/>
    <x v="4"/>
    <n v="68050"/>
    <s v="Afternoon"/>
    <s v="Sat"/>
    <s v="2014-07-26"/>
    <d v="1899-12-30T14:21:00"/>
    <n v="0.6552734375"/>
  </r>
  <r>
    <s v="Rejected"/>
    <s v="Male"/>
    <s v="Operations"/>
    <x v="4"/>
    <n v="3802"/>
    <s v="Afternoon"/>
    <s v="Sun"/>
    <s v="2014-07-27"/>
    <d v="1899-12-30T15:43:00"/>
    <n v="0.6552734375"/>
  </r>
  <r>
    <s v="Rejected"/>
    <s v="Male"/>
    <s v="Operations"/>
    <x v="4"/>
    <n v="70234"/>
    <s v="Afternoon"/>
    <s v="Sun"/>
    <s v="2014-07-27"/>
    <d v="1899-12-30T15:44:00"/>
    <n v="0.6552734375"/>
  </r>
  <r>
    <s v="Hired"/>
    <s v="Male"/>
    <s v="Operations"/>
    <x v="4"/>
    <n v="36805"/>
    <s v="Afternoon"/>
    <s v="Sun"/>
    <s v="2014-07-27"/>
    <d v="1899-12-30T15:44:00"/>
    <n v="0.6552734375"/>
  </r>
  <r>
    <s v="Rejected"/>
    <s v="Male"/>
    <s v="Sales"/>
    <x v="4"/>
    <n v="60206"/>
    <s v="Afternoon"/>
    <s v="Sun"/>
    <s v="2014-07-27"/>
    <d v="1899-12-30T12:32:00"/>
    <n v="0.6552734375"/>
  </r>
  <r>
    <s v="Rejected"/>
    <s v="Male"/>
    <s v="Service"/>
    <x v="13"/>
    <n v="23536"/>
    <s v="Afternoon"/>
    <s v="Sun"/>
    <s v="2014-07-27"/>
    <d v="1899-12-30T14:03:00"/>
    <n v="0.6552734375"/>
  </r>
  <r>
    <s v="Rejected"/>
    <s v="Male"/>
    <s v="Operations"/>
    <x v="7"/>
    <n v="37530"/>
    <s v="Morning"/>
    <s v="Sun"/>
    <s v="2014-07-27"/>
    <d v="1899-12-30T07:30:00"/>
    <n v="0.6552734375"/>
  </r>
  <r>
    <s v="Rejected"/>
    <s v="Male"/>
    <s v="Service"/>
    <x v="4"/>
    <n v="16565"/>
    <s v="Evening"/>
    <s v="Mon"/>
    <s v="2014-07-28"/>
    <d v="1899-12-30T21:50:00"/>
    <n v="0.6552734375"/>
  </r>
  <r>
    <s v="Rejected"/>
    <s v="Male"/>
    <s v="Service"/>
    <x v="13"/>
    <n v="15621"/>
    <s v="Night"/>
    <s v="Mon"/>
    <s v="2014-07-28"/>
    <d v="1899-12-30T04:18:00"/>
    <n v="0.6552734375"/>
  </r>
  <r>
    <s v="Rejected"/>
    <s v="Male"/>
    <s v="Operations"/>
    <x v="8"/>
    <n v="87425"/>
    <s v="Afternoon"/>
    <s v="Mon"/>
    <s v="2014-07-28"/>
    <d v="1899-12-30T13:49:00"/>
    <n v="0.6552734375"/>
  </r>
  <r>
    <s v="Rejected"/>
    <s v="Male"/>
    <s v="Production"/>
    <x v="7"/>
    <n v="66989"/>
    <s v="Afternoon"/>
    <s v="Mon"/>
    <s v="2014-07-28"/>
    <d v="1899-12-30T13:07:00"/>
    <n v="0.6552734375"/>
  </r>
  <r>
    <s v="Rejected"/>
    <s v="Male"/>
    <s v="Production"/>
    <x v="7"/>
    <n v="22265"/>
    <s v="Afternoon"/>
    <s v="Mon"/>
    <s v="2014-07-28"/>
    <d v="1899-12-30T13:10:00"/>
    <n v="0.6552734375"/>
  </r>
  <r>
    <s v="Hired"/>
    <s v="Female"/>
    <s v="Production"/>
    <x v="7"/>
    <n v="34378"/>
    <s v="Afternoon"/>
    <s v="Mon"/>
    <s v="2014-07-28"/>
    <d v="1899-12-30T13:12:00"/>
    <n v="0.6552734375"/>
  </r>
  <r>
    <s v="Rejected"/>
    <s v="Female"/>
    <s v="Production"/>
    <x v="7"/>
    <n v="55649"/>
    <s v="Afternoon"/>
    <s v="Mon"/>
    <s v="2014-07-28"/>
    <d v="1899-12-30T13:14:00"/>
    <n v="0.6552734375"/>
  </r>
  <r>
    <s v="Rejected"/>
    <s v="Male"/>
    <s v="Service"/>
    <x v="7"/>
    <n v="61305"/>
    <s v="Morning"/>
    <s v="Tue"/>
    <s v="2014-07-29"/>
    <d v="1899-12-30T06:17:00"/>
    <n v="0.6552734375"/>
  </r>
  <r>
    <s v="Hired"/>
    <s v="Male"/>
    <s v="Service"/>
    <x v="7"/>
    <n v="64603"/>
    <s v="Morning"/>
    <s v="Fri"/>
    <s v="2014-08-01"/>
    <d v="1899-12-30T09:51:00"/>
    <n v="0.6552734375"/>
  </r>
  <r>
    <s v="Rejected"/>
    <s v="Male"/>
    <s v="Service"/>
    <x v="1"/>
    <n v="8302"/>
    <s v="Evening"/>
    <s v="Tue"/>
    <s v="2014-07-29"/>
    <d v="1899-12-30T18:53:00"/>
    <n v="0.6552734375"/>
  </r>
  <r>
    <s v="Rejected"/>
    <s v="Male"/>
    <s v="Operations"/>
    <x v="4"/>
    <n v="68297"/>
    <s v="Morning"/>
    <s v="Tue"/>
    <s v="2014-07-29"/>
    <d v="1899-12-30T09:34:00"/>
    <n v="0.6552734375"/>
  </r>
  <r>
    <s v="Rejected"/>
    <s v="Male"/>
    <s v="Service"/>
    <x v="13"/>
    <n v="60356"/>
    <s v="Morning"/>
    <s v="Tue"/>
    <s v="2014-07-29"/>
    <d v="1899-12-30T10:31:00"/>
    <n v="0.6552734375"/>
  </r>
  <r>
    <s v="Rejected"/>
    <s v="Male"/>
    <s v="Operations"/>
    <x v="13"/>
    <n v="50384"/>
    <s v="Afternoon"/>
    <s v="Tue"/>
    <s v="2014-07-29"/>
    <d v="1899-12-30T12:26:00"/>
    <n v="0.6552734375"/>
  </r>
  <r>
    <s v="Rejected"/>
    <s v="Male"/>
    <s v="Sales"/>
    <x v="12"/>
    <n v="45105"/>
    <s v="Morning"/>
    <s v="Tue"/>
    <s v="2014-07-29"/>
    <d v="1899-12-30T09:48:00"/>
    <n v="0.6552734375"/>
  </r>
  <r>
    <s v="Hired"/>
    <s v="Male"/>
    <s v="Service"/>
    <x v="1"/>
    <n v="72937"/>
    <s v="Morning"/>
    <s v="Tue"/>
    <s v="2014-07-29"/>
    <d v="1899-12-30T11:41:00"/>
    <n v="0.6552734375"/>
  </r>
  <r>
    <s v="Rejected"/>
    <s v="Female"/>
    <s v="Service"/>
    <x v="1"/>
    <n v="59487"/>
    <s v="Afternoon"/>
    <s v="Thu"/>
    <s v="2014-07-31"/>
    <d v="1899-12-30T17:36:00"/>
    <n v="0.6552734375"/>
  </r>
  <r>
    <s v="Hired"/>
    <s v="Female"/>
    <s v="Service"/>
    <x v="1"/>
    <n v="46626"/>
    <s v="Afternoon"/>
    <s v="Thu"/>
    <s v="2014-07-31"/>
    <d v="1899-12-30T17:40:00"/>
    <n v="0.6552734375"/>
  </r>
  <r>
    <s v="Rejected"/>
    <s v="Female"/>
    <s v="Service"/>
    <x v="1"/>
    <n v="84884"/>
    <s v="Afternoon"/>
    <s v="Thu"/>
    <s v="2014-07-31"/>
    <d v="1899-12-30T17:41:00"/>
    <n v="0.6552734375"/>
  </r>
  <r>
    <s v="Rejected"/>
    <s v="Male"/>
    <s v="Operations"/>
    <x v="12"/>
    <n v="64781"/>
    <s v="Night"/>
    <s v="Tue"/>
    <s v="2014-07-29"/>
    <d v="1899-12-30T02:02:00"/>
    <n v="0.6552734375"/>
  </r>
  <r>
    <s v="Rejected"/>
    <s v="Male"/>
    <s v="Production"/>
    <x v="1"/>
    <n v="21457"/>
    <s v="Afternoon"/>
    <s v="Tue"/>
    <s v="2014-07-29"/>
    <d v="1899-12-30T13:01:00"/>
    <n v="0.6552734375"/>
  </r>
  <r>
    <s v="Hired"/>
    <s v="Female"/>
    <s v="Service"/>
    <x v="4"/>
    <n v="6702"/>
    <s v="Morning"/>
    <s v="Tue"/>
    <s v="2014-07-29"/>
    <d v="1899-12-30T07:27:00"/>
    <n v="0.6552734375"/>
  </r>
  <r>
    <s v="Rejected"/>
    <s v="Female"/>
    <s v="Service"/>
    <x v="4"/>
    <n v="97943"/>
    <s v="Morning"/>
    <s v="Tue"/>
    <s v="2014-07-29"/>
    <d v="1899-12-30T07:27:00"/>
    <n v="0.6552734375"/>
  </r>
  <r>
    <s v="Rejected"/>
    <s v="Male"/>
    <s v="Service"/>
    <x v="4"/>
    <n v="8066"/>
    <s v="Morning"/>
    <s v="Wed"/>
    <s v="2014-07-30"/>
    <d v="1899-12-30T09:20:00"/>
    <n v="0.6552734375"/>
  </r>
  <r>
    <s v="Rejected"/>
    <s v="Male"/>
    <s v="Service"/>
    <x v="4"/>
    <n v="99384"/>
    <s v="Evening"/>
    <s v="Wed"/>
    <s v="2014-07-30"/>
    <d v="1899-12-30T18:55:00"/>
    <n v="0.6552734375"/>
  </r>
  <r>
    <s v="Hired"/>
    <s v="Male"/>
    <s v="Service"/>
    <x v="4"/>
    <n v="17521"/>
    <s v="Morning"/>
    <s v="Mon"/>
    <s v="2014-08-04"/>
    <d v="1899-12-30T08:34:00"/>
    <n v="0.6552734375"/>
  </r>
  <r>
    <s v="Rejected"/>
    <s v="Male"/>
    <s v="Service"/>
    <x v="4"/>
    <n v="42653"/>
    <s v="Morning"/>
    <s v="Wed"/>
    <s v="2014-07-30"/>
    <d v="1899-12-30T08:05:00"/>
    <n v="0.6552734375"/>
  </r>
  <r>
    <s v="Rejected"/>
    <s v="Male"/>
    <s v="Production"/>
    <x v="9"/>
    <n v="64085"/>
    <s v="Morning"/>
    <s v="Wed"/>
    <s v="2014-07-30"/>
    <d v="1899-12-30T10:47:00"/>
    <n v="0.6552734375"/>
  </r>
  <r>
    <s v="Hired"/>
    <s v="Male"/>
    <s v="Operations"/>
    <x v="7"/>
    <n v="7649"/>
    <s v="Morning"/>
    <s v="Wed"/>
    <s v="2014-07-30"/>
    <d v="1899-12-30T11:28:00"/>
    <n v="0.6552734375"/>
  </r>
  <r>
    <s v="Rejected"/>
    <s v="Male"/>
    <s v="Operations"/>
    <x v="7"/>
    <n v="98651"/>
    <s v="Afternoon"/>
    <s v="Wed"/>
    <s v="2014-07-30"/>
    <d v="1899-12-30T16:57:00"/>
    <n v="0.6552734375"/>
  </r>
  <r>
    <s v="Rejected"/>
    <s v="Male"/>
    <s v="Operations"/>
    <x v="7"/>
    <n v="53754"/>
    <s v="Afternoon"/>
    <s v="Wed"/>
    <s v="2014-07-30"/>
    <d v="1899-12-30T17:01:00"/>
    <n v="0.6552734375"/>
  </r>
  <r>
    <s v="Hired"/>
    <s v="Male"/>
    <s v="Marketing"/>
    <x v="1"/>
    <n v="2001"/>
    <s v="Morning"/>
    <s v="Wed"/>
    <s v="2014-07-30"/>
    <d v="1899-12-30T09:10:00"/>
    <n v="0.6552734375"/>
  </r>
  <r>
    <s v="Rejected"/>
    <s v="Female"/>
    <s v="Marketing"/>
    <x v="1"/>
    <n v="68138"/>
    <s v="Morning"/>
    <s v="Wed"/>
    <s v="2014-07-30"/>
    <d v="1899-12-30T09:11:00"/>
    <n v="0.6552734375"/>
  </r>
  <r>
    <s v="Hired"/>
    <s v="Female"/>
    <s v="General Management"/>
    <x v="13"/>
    <n v="52952"/>
    <s v="Afternoon"/>
    <s v="Wed"/>
    <s v="2014-07-30"/>
    <d v="1899-12-30T14:43:00"/>
    <n v="0.6552734375"/>
  </r>
  <r>
    <s v="Rejected"/>
    <s v="Male"/>
    <s v="Sales"/>
    <x v="1"/>
    <n v="8986"/>
    <s v="Afternoon"/>
    <s v="Wed"/>
    <s v="2014-07-30"/>
    <d v="1899-12-30T15:25:00"/>
    <n v="0.6552734375"/>
  </r>
  <r>
    <s v="Hired"/>
    <s v="Male"/>
    <s v="Operations"/>
    <x v="1"/>
    <n v="18896"/>
    <s v="Afternoon"/>
    <s v="Wed"/>
    <s v="2014-07-30"/>
    <d v="1899-12-30T13:41:00"/>
    <n v="0.6552734375"/>
  </r>
  <r>
    <s v="Rejected"/>
    <s v="Male"/>
    <s v="Service"/>
    <x v="4"/>
    <n v="19444"/>
    <s v="Afternoon"/>
    <s v="Wed"/>
    <s v="2014-07-30"/>
    <d v="1899-12-30T14:57:00"/>
    <n v="0.6552734375"/>
  </r>
  <r>
    <s v="Rejected"/>
    <s v="Male"/>
    <s v="Operations"/>
    <x v="13"/>
    <n v="53033"/>
    <s v="Night"/>
    <s v="Wed"/>
    <s v="2014-07-30"/>
    <d v="1899-12-30T00:56:00"/>
    <n v="0.6552734375"/>
  </r>
  <r>
    <s v="Rejected"/>
    <s v="Male"/>
    <s v="Service"/>
    <x v="7"/>
    <n v="66909"/>
    <s v="Morning"/>
    <s v="Thu"/>
    <s v="2014-07-31"/>
    <d v="1899-12-30T08:43:00"/>
    <n v="0.6552734375"/>
  </r>
  <r>
    <s v="Rejected"/>
    <s v="Male"/>
    <s v="Service"/>
    <x v="1"/>
    <n v="71419"/>
    <s v="Afternoon"/>
    <s v="Thu"/>
    <s v="2014-07-31"/>
    <d v="1899-12-30T17:27:00"/>
    <n v="0.6552734375"/>
  </r>
  <r>
    <s v="Rejected"/>
    <s v="Male"/>
    <s v="Operations"/>
    <x v="7"/>
    <n v="57264"/>
    <s v="Afternoon"/>
    <s v="Thu"/>
    <s v="2014-07-31"/>
    <d v="1899-12-30T14:17:00"/>
    <n v="0.6552734375"/>
  </r>
  <r>
    <s v="Hired"/>
    <s v="Male"/>
    <s v="Operations"/>
    <x v="4"/>
    <n v="36576"/>
    <s v="Morning"/>
    <s v="Fri"/>
    <s v="2014-08-01"/>
    <d v="1899-12-30T08:32:00"/>
    <n v="0.6552734375"/>
  </r>
  <r>
    <s v="Rejected"/>
    <s v="Male"/>
    <s v="Service"/>
    <x v="4"/>
    <n v="31550"/>
    <s v="Afternoon"/>
    <s v="Fri"/>
    <s v="2014-08-01"/>
    <d v="1899-12-30T13:32:00"/>
    <n v="0.6552734375"/>
  </r>
  <r>
    <s v="Hired"/>
    <s v="Male"/>
    <s v="Sales"/>
    <x v="1"/>
    <n v="20660"/>
    <s v="Morning"/>
    <s v="Sat"/>
    <s v="2014-08-09"/>
    <d v="1899-12-30T06:34:00"/>
    <n v="0.6552734375"/>
  </r>
  <r>
    <s v="Hired"/>
    <s v="Male"/>
    <s v="Operations"/>
    <x v="6"/>
    <n v="42987"/>
    <s v="Afternoon"/>
    <s v="Fri"/>
    <s v="2014-08-01"/>
    <d v="1899-12-30T14:52:00"/>
    <n v="0.6552734375"/>
  </r>
  <r>
    <s v="Rejected"/>
    <s v="Male"/>
    <s v="Operations"/>
    <x v="6"/>
    <n v="69321"/>
    <s v="Afternoon"/>
    <s v="Fri"/>
    <s v="2014-08-01"/>
    <d v="1899-12-30T14:52:00"/>
    <n v="0.6552734375"/>
  </r>
  <r>
    <s v="Hired"/>
    <s v="Female"/>
    <s v="Operations"/>
    <x v="4"/>
    <n v="54756"/>
    <s v="Afternoon"/>
    <s v="Fri"/>
    <s v="2014-08-01"/>
    <d v="1899-12-30T16:39:00"/>
    <n v="0.6552734375"/>
  </r>
  <r>
    <s v="Rejected"/>
    <s v="Female"/>
    <s v="Operations"/>
    <x v="4"/>
    <n v="41703"/>
    <s v="Afternoon"/>
    <s v="Fri"/>
    <s v="2014-08-01"/>
    <d v="1899-12-30T16:39:00"/>
    <n v="0.6552734375"/>
  </r>
  <r>
    <s v="Rejected"/>
    <s v="Male"/>
    <s v="Service"/>
    <x v="1"/>
    <n v="39452"/>
    <s v="Morning"/>
    <s v="Fri"/>
    <s v="2014-08-01"/>
    <d v="1899-12-30T08:50:00"/>
    <n v="0.6552734375"/>
  </r>
  <r>
    <s v="Rejected"/>
    <s v="Male"/>
    <s v="Service"/>
    <x v="1"/>
    <n v="72837"/>
    <s v="Morning"/>
    <s v="Fri"/>
    <s v="2014-08-01"/>
    <d v="1899-12-30T08:51:00"/>
    <n v="0.6552734375"/>
  </r>
  <r>
    <s v="Hired"/>
    <s v="Male"/>
    <s v="Service"/>
    <x v="1"/>
    <n v="14362"/>
    <s v="Morning"/>
    <s v="Fri"/>
    <s v="2014-08-01"/>
    <d v="1899-12-30T08:53:00"/>
    <n v="0.6552734375"/>
  </r>
  <r>
    <s v="Rejected"/>
    <s v="Male"/>
    <s v="Service"/>
    <x v="7"/>
    <n v="78815"/>
    <s v="Morning"/>
    <s v="Fri"/>
    <s v="2014-08-01"/>
    <d v="1899-12-30T10:46:00"/>
    <n v="0.6552734375"/>
  </r>
  <r>
    <s v="Rejected"/>
    <s v="Male"/>
    <s v="Service"/>
    <x v="1"/>
    <n v="96553"/>
    <s v="Afternoon"/>
    <s v="Fri"/>
    <s v="2014-08-01"/>
    <d v="1899-12-30T16:14:00"/>
    <n v="0.6552734375"/>
  </r>
  <r>
    <s v="Rejected"/>
    <s v="Female"/>
    <s v="Service"/>
    <x v="1"/>
    <n v="25731"/>
    <s v="Afternoon"/>
    <s v="Fri"/>
    <s v="2014-08-01"/>
    <d v="1899-12-30T16:18:00"/>
    <n v="0.6552734375"/>
  </r>
  <r>
    <s v="Hired"/>
    <s v="Male"/>
    <s v="Service"/>
    <x v="0"/>
    <n v="99967"/>
    <s v="Morning"/>
    <s v="Fri"/>
    <s v="2014-08-01"/>
    <d v="1899-12-30T10:47:00"/>
    <n v="0.6552734375"/>
  </r>
  <r>
    <s v="Rejected"/>
    <s v="Male"/>
    <s v="Service"/>
    <x v="8"/>
    <n v="54180"/>
    <s v="Afternoon"/>
    <s v="Fri"/>
    <s v="2014-08-01"/>
    <d v="1899-12-30T16:34:00"/>
    <n v="0.6552734375"/>
  </r>
  <r>
    <s v="Rejected"/>
    <s v="Male"/>
    <s v="Service"/>
    <x v="8"/>
    <n v="81796"/>
    <s v="Afternoon"/>
    <s v="Fri"/>
    <s v="2014-08-01"/>
    <d v="1899-12-30T16:35:00"/>
    <n v="0.6552734375"/>
  </r>
  <r>
    <s v="Hired"/>
    <s v="Male"/>
    <s v="Service"/>
    <x v="8"/>
    <n v="66408"/>
    <s v="Afternoon"/>
    <s v="Fri"/>
    <s v="2014-08-01"/>
    <d v="1899-12-30T16:35:00"/>
    <n v="0.6552734375"/>
  </r>
  <r>
    <s v="Hired"/>
    <s v="Male"/>
    <s v="Service"/>
    <x v="8"/>
    <n v="36477"/>
    <s v="Afternoon"/>
    <s v="Fri"/>
    <s v="2014-08-01"/>
    <d v="1899-12-30T16:37:00"/>
    <n v="0.6552734375"/>
  </r>
  <r>
    <s v="Rejected"/>
    <s v="Male"/>
    <s v="Operations"/>
    <x v="1"/>
    <n v="89806"/>
    <s v="Afternoon"/>
    <s v="Sat"/>
    <s v="2014-08-02"/>
    <d v="1899-12-30T15:07:00"/>
    <n v="0.6552734375"/>
  </r>
  <r>
    <s v="Rejected"/>
    <s v="Male"/>
    <s v="Operations"/>
    <x v="1"/>
    <n v="53038"/>
    <s v="Afternoon"/>
    <s v="Sat"/>
    <s v="2014-08-02"/>
    <d v="1899-12-30T12:05:00"/>
    <n v="0.6552734375"/>
  </r>
  <r>
    <s v="Rejected"/>
    <s v="Male"/>
    <s v="Human Resource"/>
    <x v="7"/>
    <n v="61246"/>
    <s v="Afternoon"/>
    <s v="Sun"/>
    <s v="2014-08-03"/>
    <d v="1899-12-30T14:38:00"/>
    <n v="0.6552734375"/>
  </r>
  <r>
    <s v="Hired"/>
    <s v="Male"/>
    <s v="Human Resource"/>
    <x v="7"/>
    <n v="13010"/>
    <s v="Afternoon"/>
    <s v="Sun"/>
    <s v="2014-08-03"/>
    <d v="1899-12-30T14:40:00"/>
    <n v="0.6552734375"/>
  </r>
  <r>
    <s v="Rejected"/>
    <s v="Male"/>
    <s v="Service"/>
    <x v="9"/>
    <n v="15117"/>
    <s v="Night"/>
    <s v="Sun"/>
    <s v="2014-08-03"/>
    <d v="1899-12-30T03:11:00"/>
    <n v="0.6552734375"/>
  </r>
  <r>
    <s v="Rejected"/>
    <s v="Male"/>
    <s v="Operations"/>
    <x v="8"/>
    <n v="94751"/>
    <s v="Afternoon"/>
    <s v="Sun"/>
    <s v="2014-08-03"/>
    <d v="1899-12-30T13:22:00"/>
    <n v="0.6552734375"/>
  </r>
  <r>
    <s v="Rejected"/>
    <s v="Male"/>
    <s v="Service"/>
    <x v="1"/>
    <n v="25052"/>
    <s v="Afternoon"/>
    <s v="Mon"/>
    <s v="2014-08-04"/>
    <d v="1899-12-30T12:46:00"/>
    <n v="0.6552734375"/>
  </r>
  <r>
    <s v="Rejected"/>
    <s v="Male"/>
    <s v="Service"/>
    <x v="1"/>
    <n v="31353"/>
    <s v="Afternoon"/>
    <s v="Mon"/>
    <s v="2014-08-04"/>
    <d v="1899-12-30T15:55:00"/>
    <n v="0.6552734375"/>
  </r>
  <r>
    <s v="Rejected"/>
    <s v="Male"/>
    <s v="Operations"/>
    <x v="13"/>
    <n v="16187"/>
    <s v="Evening"/>
    <s v="Mon"/>
    <s v="2014-08-04"/>
    <d v="1899-12-30T18:00:00"/>
    <n v="0.6552734375"/>
  </r>
  <r>
    <s v="Rejected"/>
    <s v="Male"/>
    <s v="Operations"/>
    <x v="7"/>
    <n v="90469"/>
    <s v="Morning"/>
    <s v="Mon"/>
    <s v="2014-08-04"/>
    <d v="1899-12-30T11:00:00"/>
    <n v="0.6552734375"/>
  </r>
  <r>
    <s v="Rejected"/>
    <s v="Male"/>
    <s v="Operations"/>
    <x v="7"/>
    <n v="9896"/>
    <s v="Morning"/>
    <s v="Mon"/>
    <s v="2014-08-04"/>
    <d v="1899-12-30T11:01:00"/>
    <n v="0.6552734375"/>
  </r>
  <r>
    <s v="Rejected"/>
    <s v="Male"/>
    <s v="Service"/>
    <x v="7"/>
    <n v="29673"/>
    <s v="Morning"/>
    <s v="Mon"/>
    <s v="2014-08-04"/>
    <d v="1899-12-30T11:38:00"/>
    <n v="0.6552734375"/>
  </r>
  <r>
    <s v="Hired"/>
    <s v="Male"/>
    <s v="Service"/>
    <x v="7"/>
    <n v="83745"/>
    <s v="Morning"/>
    <s v="Mon"/>
    <s v="2014-08-04"/>
    <d v="1899-12-30T11:39:00"/>
    <n v="0.6552734375"/>
  </r>
  <r>
    <s v="Hired"/>
    <s v="Female"/>
    <s v="Operations"/>
    <x v="13"/>
    <n v="55709"/>
    <s v="Morning"/>
    <s v="Mon"/>
    <s v="2014-08-04"/>
    <d v="1899-12-30T10:56:00"/>
    <n v="0.6552734375"/>
  </r>
  <r>
    <s v="Hired"/>
    <s v="Don't want to say"/>
    <s v="Service"/>
    <x v="6"/>
    <n v="39407"/>
    <s v="Night"/>
    <s v="Mon"/>
    <s v="2014-08-04"/>
    <d v="1899-12-30T00:52:00"/>
    <n v="0.6552734375"/>
  </r>
  <r>
    <s v="Hired"/>
    <s v="Don't want to say"/>
    <s v="Service"/>
    <x v="6"/>
    <n v="88307"/>
    <s v="Night"/>
    <s v="Mon"/>
    <s v="2014-08-04"/>
    <d v="1899-12-30T00:54:00"/>
    <n v="0.6552734375"/>
  </r>
  <r>
    <s v="Rejected"/>
    <s v="Male"/>
    <s v="Human Resource"/>
    <x v="12"/>
    <n v="80645"/>
    <s v="Morning"/>
    <s v="Mon"/>
    <s v="2014-08-04"/>
    <d v="1899-12-30T10:35:00"/>
    <n v="0.6552734375"/>
  </r>
  <r>
    <s v="Rejected"/>
    <s v="Male"/>
    <s v="Operations"/>
    <x v="7"/>
    <n v="60514"/>
    <s v="Afternoon"/>
    <s v="Mon"/>
    <s v="2014-08-04"/>
    <d v="1899-12-30T13:22:00"/>
    <n v="0.6552734375"/>
  </r>
  <r>
    <s v="Rejected"/>
    <s v="Male"/>
    <s v="Operations"/>
    <x v="1"/>
    <n v="96594"/>
    <s v="Afternoon"/>
    <s v="Tue"/>
    <s v="2014-08-05"/>
    <d v="1899-12-30T16:04:00"/>
    <n v="0.6552734375"/>
  </r>
  <r>
    <s v="Hired"/>
    <s v="Male"/>
    <s v="Operations"/>
    <x v="1"/>
    <n v="53249"/>
    <s v="Afternoon"/>
    <s v="Tue"/>
    <s v="2014-08-05"/>
    <d v="1899-12-30T16:06:00"/>
    <n v="0.6552734375"/>
  </r>
  <r>
    <s v="Rejected"/>
    <s v="Female"/>
    <s v="Operations"/>
    <x v="1"/>
    <n v="91386"/>
    <s v="Afternoon"/>
    <s v="Fri"/>
    <s v="2014-08-08"/>
    <d v="1899-12-30T13:47:00"/>
    <n v="0.6552734375"/>
  </r>
  <r>
    <s v="Hired"/>
    <s v="Female"/>
    <s v="Operations"/>
    <x v="1"/>
    <n v="73643"/>
    <s v="Afternoon"/>
    <s v="Fri"/>
    <s v="2014-08-08"/>
    <d v="1899-12-30T13:48:00"/>
    <n v="0.6552734375"/>
  </r>
  <r>
    <s v="Hired"/>
    <s v="Female"/>
    <s v="Operations"/>
    <x v="1"/>
    <n v="35164"/>
    <s v="Afternoon"/>
    <s v="Fri"/>
    <s v="2014-08-08"/>
    <d v="1899-12-30T13:47:00"/>
    <n v="0.6552734375"/>
  </r>
  <r>
    <s v="Rejected"/>
    <s v="Female"/>
    <s v="Production"/>
    <x v="8"/>
    <n v="61898"/>
    <s v="Afternoon"/>
    <s v="Tue"/>
    <s v="2014-08-05"/>
    <d v="1899-12-30T12:40:00"/>
    <n v="0.6552734375"/>
  </r>
  <r>
    <s v="Rejected"/>
    <s v="Male"/>
    <s v="Production"/>
    <x v="8"/>
    <n v="92872"/>
    <s v="Afternoon"/>
    <s v="Tue"/>
    <s v="2014-08-05"/>
    <d v="1899-12-30T12:41:00"/>
    <n v="0.6552734375"/>
  </r>
  <r>
    <s v="Rejected"/>
    <s v="Male"/>
    <s v="Production"/>
    <x v="8"/>
    <n v="18182"/>
    <s v="Afternoon"/>
    <s v="Tue"/>
    <s v="2014-08-05"/>
    <d v="1899-12-30T12:42:00"/>
    <n v="0.6552734375"/>
  </r>
  <r>
    <s v="Rejected"/>
    <s v="Female"/>
    <s v="Production"/>
    <x v="8"/>
    <n v="12498"/>
    <s v="Morning"/>
    <s v="Sat"/>
    <s v="2014-08-09"/>
    <d v="1899-12-30T10:20:00"/>
    <n v="0.6552734375"/>
  </r>
  <r>
    <s v="Rejected"/>
    <s v="Male"/>
    <s v="Sales"/>
    <x v="13"/>
    <n v="80523"/>
    <s v="Morning"/>
    <s v="Tue"/>
    <s v="2014-08-05"/>
    <d v="1899-12-30T10:28:00"/>
    <n v="0.6552734375"/>
  </r>
  <r>
    <s v="Hired"/>
    <s v="Female"/>
    <s v="Sales"/>
    <x v="13"/>
    <n v="57025"/>
    <s v="Morning"/>
    <s v="Tue"/>
    <s v="2014-08-05"/>
    <d v="1899-12-30T10:30:00"/>
    <n v="0.6552734375"/>
  </r>
  <r>
    <s v="Hired"/>
    <s v="Male"/>
    <s v="Sales"/>
    <x v="13"/>
    <n v="88298"/>
    <s v="Morning"/>
    <s v="Tue"/>
    <s v="2014-08-05"/>
    <d v="1899-12-30T10:31:00"/>
    <n v="0.6552734375"/>
  </r>
  <r>
    <s v="Hired"/>
    <s v="Male"/>
    <s v="Service"/>
    <x v="12"/>
    <n v="49339"/>
    <s v="Evening"/>
    <s v="Tue"/>
    <s v="2014-08-05"/>
    <d v="1899-12-30T18:39:00"/>
    <n v="0.6552734375"/>
  </r>
  <r>
    <s v="Hired"/>
    <s v="Female"/>
    <s v="Service"/>
    <x v="1"/>
    <n v="39017"/>
    <s v="Afternoon"/>
    <s v="Wed"/>
    <s v="2014-08-06"/>
    <d v="1899-12-30T13:31:00"/>
    <n v="0.6552734375"/>
  </r>
  <r>
    <s v="Rejected"/>
    <s v="Female"/>
    <s v="Service"/>
    <x v="1"/>
    <n v="59539"/>
    <s v="Afternoon"/>
    <s v="Wed"/>
    <s v="2014-08-06"/>
    <d v="1899-12-30T13:32:00"/>
    <n v="0.6552734375"/>
  </r>
  <r>
    <s v="Hired"/>
    <s v="Male"/>
    <s v="Service"/>
    <x v="1"/>
    <n v="46567"/>
    <s v="Afternoon"/>
    <s v="Wed"/>
    <s v="2014-08-06"/>
    <d v="1899-12-30T13:33:00"/>
    <n v="0.6552734375"/>
  </r>
  <r>
    <s v="Rejected"/>
    <s v="Male"/>
    <s v="Sales"/>
    <x v="6"/>
    <n v="45042"/>
    <s v="Afternoon"/>
    <s v="Wed"/>
    <s v="2014-08-06"/>
    <d v="1899-12-30T16:35:00"/>
    <n v="0.6552734375"/>
  </r>
  <r>
    <s v="Rejected"/>
    <s v="Male"/>
    <s v="Operations"/>
    <x v="4"/>
    <n v="52857"/>
    <s v="Morning"/>
    <s v="Wed"/>
    <s v="2014-08-06"/>
    <d v="1899-12-30T08:25:00"/>
    <n v="0.6552734375"/>
  </r>
  <r>
    <s v="Rejected"/>
    <s v="Male"/>
    <s v="Operations"/>
    <x v="12"/>
    <n v="51589"/>
    <s v="Afternoon"/>
    <s v="Wed"/>
    <s v="2014-08-06"/>
    <d v="1899-12-30T14:35:00"/>
    <n v="0.6552734375"/>
  </r>
  <r>
    <s v="Rejected"/>
    <s v="Male"/>
    <s v="Service"/>
    <x v="7"/>
    <n v="53807"/>
    <s v="Afternoon"/>
    <s v="Wed"/>
    <s v="2014-08-06"/>
    <d v="1899-12-30T13:02:00"/>
    <n v="0.6552734375"/>
  </r>
  <r>
    <s v="Rejected"/>
    <s v="Male"/>
    <s v="Service"/>
    <x v="7"/>
    <n v="41363"/>
    <s v="Afternoon"/>
    <s v="Wed"/>
    <s v="2014-08-06"/>
    <d v="1899-12-30T13:03:00"/>
    <n v="0.6552734375"/>
  </r>
  <r>
    <s v="Rejected"/>
    <s v="Male"/>
    <s v="Service"/>
    <x v="4"/>
    <n v="92254"/>
    <s v="Afternoon"/>
    <s v="Thu"/>
    <s v="2014-08-14"/>
    <d v="1899-12-30T17:07:00"/>
    <n v="0.6552734375"/>
  </r>
  <r>
    <s v="Rejected"/>
    <s v="Male"/>
    <s v="Service"/>
    <x v="4"/>
    <n v="31521"/>
    <s v="Afternoon"/>
    <s v="Thu"/>
    <s v="2014-08-14"/>
    <d v="1899-12-30T17:10:00"/>
    <n v="0.6552734375"/>
  </r>
  <r>
    <s v="Hired"/>
    <s v="Male"/>
    <s v="Operations"/>
    <x v="9"/>
    <n v="4349"/>
    <s v="Afternoon"/>
    <s v="Wed"/>
    <s v="2014-08-06"/>
    <d v="1899-12-30T16:25:00"/>
    <n v="0.6552734375"/>
  </r>
  <r>
    <s v="Hired"/>
    <s v="Male"/>
    <s v="Operations"/>
    <x v="9"/>
    <n v="68692"/>
    <s v="Afternoon"/>
    <s v="Wed"/>
    <s v="2014-08-06"/>
    <d v="1899-12-30T16:27:00"/>
    <n v="0.6552734375"/>
  </r>
  <r>
    <s v="Rejected"/>
    <s v="Female"/>
    <s v="Operations"/>
    <x v="9"/>
    <n v="78475"/>
    <s v="Afternoon"/>
    <s v="Wed"/>
    <s v="2014-08-06"/>
    <d v="1899-12-30T16:29:00"/>
    <n v="0.6552734375"/>
  </r>
  <r>
    <s v="Rejected"/>
    <s v="Male"/>
    <s v="Operations"/>
    <x v="9"/>
    <n v="30104"/>
    <s v="Afternoon"/>
    <s v="Wed"/>
    <s v="2014-08-06"/>
    <d v="1899-12-30T16:29:00"/>
    <n v="0.6552734375"/>
  </r>
  <r>
    <s v="Rejected"/>
    <s v="Female"/>
    <s v="Operations"/>
    <x v="9"/>
    <n v="83539"/>
    <s v="Afternoon"/>
    <s v="Wed"/>
    <s v="2014-08-06"/>
    <d v="1899-12-30T16:30:00"/>
    <n v="0.6552734375"/>
  </r>
  <r>
    <s v="Rejected"/>
    <s v="Male"/>
    <s v="Service"/>
    <x v="13"/>
    <n v="59109"/>
    <s v="Morning"/>
    <s v="Thu"/>
    <s v="2014-08-07"/>
    <d v="1899-12-30T10:44:00"/>
    <n v="0.6552734375"/>
  </r>
  <r>
    <s v="Rejected"/>
    <s v="Male"/>
    <s v="Operations"/>
    <x v="12"/>
    <n v="52685"/>
    <s v="Afternoon"/>
    <s v="Thu"/>
    <s v="2014-08-07"/>
    <d v="1899-12-30T16:30:00"/>
    <n v="0.6552734375"/>
  </r>
  <r>
    <s v="Rejected"/>
    <s v="Male"/>
    <s v="Operations"/>
    <x v="0"/>
    <n v="57434"/>
    <s v="Afternoon"/>
    <s v="Thu"/>
    <s v="2014-08-07"/>
    <d v="1899-12-30T17:17:00"/>
    <n v="0.6552734375"/>
  </r>
  <r>
    <s v="Rejected"/>
    <s v="Male"/>
    <s v="Operations"/>
    <x v="9"/>
    <n v="44421"/>
    <s v="Afternoon"/>
    <s v="Thu"/>
    <s v="2014-08-07"/>
    <d v="1899-12-30T15:05:00"/>
    <n v="0.6552734375"/>
  </r>
  <r>
    <s v="Rejected"/>
    <s v="Male"/>
    <s v="Operations"/>
    <x v="9"/>
    <n v="92203"/>
    <s v="Afternoon"/>
    <s v="Thu"/>
    <s v="2014-08-07"/>
    <d v="1899-12-30T15:06:00"/>
    <n v="0.6552734375"/>
  </r>
  <r>
    <s v="Rejected"/>
    <s v="Male"/>
    <s v="Operations"/>
    <x v="9"/>
    <n v="90311"/>
    <s v="Afternoon"/>
    <s v="Thu"/>
    <s v="2014-08-07"/>
    <d v="1899-12-30T15:10:00"/>
    <n v="0.6552734375"/>
  </r>
  <r>
    <s v="Rejected"/>
    <s v="Male"/>
    <s v="Operations"/>
    <x v="9"/>
    <n v="9512"/>
    <s v="Afternoon"/>
    <s v="Thu"/>
    <s v="2014-08-07"/>
    <d v="1899-12-30T15:11:00"/>
    <n v="0.6552734375"/>
  </r>
  <r>
    <s v="Rejected"/>
    <s v="Female"/>
    <s v="Operations"/>
    <x v="9"/>
    <n v="89780"/>
    <s v="Afternoon"/>
    <s v="Thu"/>
    <s v="2014-08-07"/>
    <d v="1899-12-30T15:13:00"/>
    <n v="0.6552734375"/>
  </r>
  <r>
    <s v="Rejected"/>
    <s v="Male"/>
    <s v="Service"/>
    <x v="13"/>
    <n v="64015"/>
    <s v="Afternoon"/>
    <s v="Thu"/>
    <s v="2014-08-07"/>
    <d v="1899-12-30T17:20:00"/>
    <n v="0.6552734375"/>
  </r>
  <r>
    <s v="Hired"/>
    <s v="Male"/>
    <s v="Service"/>
    <x v="13"/>
    <n v="68802"/>
    <s v="Afternoon"/>
    <s v="Thu"/>
    <s v="2014-08-07"/>
    <d v="1899-12-30T17:22:00"/>
    <n v="0.6552734375"/>
  </r>
  <r>
    <s v="Rejected"/>
    <s v="Male"/>
    <s v="Service"/>
    <x v="4"/>
    <n v="97112"/>
    <s v="Morning"/>
    <s v="Mon"/>
    <s v="2014-08-11"/>
    <d v="1899-12-30T09:18:00"/>
    <n v="0.6552734375"/>
  </r>
  <r>
    <s v="Rejected"/>
    <s v="Male"/>
    <s v="Service"/>
    <x v="4"/>
    <n v="94298"/>
    <s v="Morning"/>
    <s v="Mon"/>
    <s v="2014-08-11"/>
    <d v="1899-12-30T09:20:00"/>
    <n v="0.6552734375"/>
  </r>
  <r>
    <s v="Hired"/>
    <s v="Male"/>
    <s v="Sales"/>
    <x v="0"/>
    <n v="11665"/>
    <s v="Morning"/>
    <s v="Thu"/>
    <s v="2014-08-07"/>
    <d v="1899-12-30T10:53:00"/>
    <n v="0.6552734375"/>
  </r>
  <r>
    <s v="Rejected"/>
    <s v="Male"/>
    <s v="Operations"/>
    <x v="13"/>
    <n v="43226"/>
    <s v="Evening"/>
    <s v="Thu"/>
    <s v="2014-08-07"/>
    <d v="1899-12-30T21:38:00"/>
    <n v="0.6552734375"/>
  </r>
  <r>
    <s v="Rejected"/>
    <s v="Male"/>
    <s v="Production"/>
    <x v="12"/>
    <n v="51666"/>
    <s v="Afternoon"/>
    <s v="Thu"/>
    <s v="2014-08-07"/>
    <d v="1899-12-30T13:24:00"/>
    <n v="0.6552734375"/>
  </r>
  <r>
    <s v="Hired"/>
    <s v="Male"/>
    <s v="Production"/>
    <x v="12"/>
    <n v="99891"/>
    <s v="Afternoon"/>
    <s v="Thu"/>
    <s v="2014-08-07"/>
    <d v="1899-12-30T13:25:00"/>
    <n v="0.6552734375"/>
  </r>
  <r>
    <s v="Rejected"/>
    <s v="Male"/>
    <s v="Service"/>
    <x v="13"/>
    <n v="50352"/>
    <s v="Afternoon"/>
    <s v="Sat"/>
    <s v="2014-08-16"/>
    <d v="1899-12-30T12:12:00"/>
    <n v="0.6552734375"/>
  </r>
  <r>
    <s v="Hired"/>
    <s v="Male"/>
    <s v="Service"/>
    <x v="13"/>
    <n v="88378"/>
    <s v="Afternoon"/>
    <s v="Sat"/>
    <s v="2014-08-16"/>
    <d v="1899-12-30T12:13:00"/>
    <n v="0.6552734375"/>
  </r>
  <r>
    <s v="Rejected"/>
    <s v="Female"/>
    <s v="Operations"/>
    <x v="1"/>
    <n v="52084"/>
    <s v="Morning"/>
    <s v="Fri"/>
    <s v="2014-08-08"/>
    <d v="1899-12-30T10:23:00"/>
    <n v="0.6552734375"/>
  </r>
  <r>
    <s v="Rejected"/>
    <s v="Male"/>
    <s v="Sales"/>
    <x v="13"/>
    <n v="64676"/>
    <s v="Evening"/>
    <s v="Fri"/>
    <s v="2014-08-08"/>
    <d v="1899-12-30T22:30:00"/>
    <n v="0.6552734375"/>
  </r>
  <r>
    <s v="Rejected"/>
    <s v="Female"/>
    <s v="Sales"/>
    <x v="13"/>
    <n v="49412"/>
    <s v="Evening"/>
    <s v="Fri"/>
    <s v="2014-08-08"/>
    <d v="1899-12-30T22:31:00"/>
    <n v="0.6552734375"/>
  </r>
  <r>
    <s v="Rejected"/>
    <s v="Male"/>
    <s v="Marketing"/>
    <x v="12"/>
    <n v="35089"/>
    <s v="Afternoon"/>
    <s v="Fri"/>
    <s v="2014-08-08"/>
    <d v="1899-12-30T13:08:00"/>
    <n v="0.6552734375"/>
  </r>
  <r>
    <s v="Hired"/>
    <s v="Male"/>
    <s v="Operations"/>
    <x v="0"/>
    <n v="5192"/>
    <s v="Afternoon"/>
    <s v="Fri"/>
    <s v="2014-08-08"/>
    <d v="1899-12-30T15:48:00"/>
    <n v="0.6552734375"/>
  </r>
  <r>
    <s v="Rejected"/>
    <s v="Male"/>
    <s v="Service"/>
    <x v="1"/>
    <n v="80508"/>
    <s v="Morning"/>
    <s v="Fri"/>
    <s v="2014-08-08"/>
    <d v="1899-12-30T11:33:00"/>
    <n v="0.6552734375"/>
  </r>
  <r>
    <s v="Hired"/>
    <s v="Female"/>
    <s v="Service"/>
    <x v="1"/>
    <n v="72198"/>
    <s v="Morning"/>
    <s v="Fri"/>
    <s v="2014-08-08"/>
    <d v="1899-12-30T11:34:00"/>
    <n v="0.6552734375"/>
  </r>
  <r>
    <s v="Rejected"/>
    <s v="Male"/>
    <s v="Service"/>
    <x v="1"/>
    <n v="68715"/>
    <s v="Evening"/>
    <s v="Fri"/>
    <s v="2014-08-08"/>
    <d v="1899-12-30T21:55:00"/>
    <n v="0.6552734375"/>
  </r>
  <r>
    <s v="Hired"/>
    <s v="Female"/>
    <s v="Service"/>
    <x v="1"/>
    <n v="27938"/>
    <s v="Morning"/>
    <s v="Fri"/>
    <s v="2014-08-08"/>
    <d v="1899-12-30T07:48:00"/>
    <n v="0.6552734375"/>
  </r>
  <r>
    <s v="Rejected"/>
    <s v="Male"/>
    <s v="Sales"/>
    <x v="4"/>
    <n v="30623"/>
    <s v="Afternoon"/>
    <s v="Fri"/>
    <s v="2014-08-08"/>
    <d v="1899-12-30T15:26:00"/>
    <n v="0.6552734375"/>
  </r>
  <r>
    <s v="Hired"/>
    <s v="Female"/>
    <s v="Sales"/>
    <x v="4"/>
    <n v="81715"/>
    <s v="Afternoon"/>
    <s v="Fri"/>
    <s v="2014-08-08"/>
    <d v="1899-12-30T15:29:00"/>
    <n v="0.6552734375"/>
  </r>
  <r>
    <s v="Rejected"/>
    <s v="Male"/>
    <s v="Production"/>
    <x v="4"/>
    <n v="86818"/>
    <s v="Morning"/>
    <s v="Sat"/>
    <s v="2014-08-09"/>
    <d v="1899-12-30T11:37:00"/>
    <n v="0.6552734375"/>
  </r>
  <r>
    <s v="Rejected"/>
    <s v="Male"/>
    <s v="Production"/>
    <x v="4"/>
    <n v="8577"/>
    <s v="Morning"/>
    <s v="Sat"/>
    <s v="2014-08-09"/>
    <d v="1899-12-30T11:38:00"/>
    <n v="0.6552734375"/>
  </r>
  <r>
    <s v="Rejected"/>
    <s v="Male"/>
    <s v="Service"/>
    <x v="7"/>
    <n v="27359"/>
    <s v="Night"/>
    <s v="Sun"/>
    <s v="2014-08-10"/>
    <d v="1899-12-30T05:46:00"/>
    <n v="0.6552734375"/>
  </r>
  <r>
    <s v="Rejected"/>
    <s v="Male"/>
    <s v="Service"/>
    <x v="12"/>
    <n v="21853"/>
    <s v="Morning"/>
    <s v="Sun"/>
    <s v="2014-08-10"/>
    <d v="1899-12-30T09:02:00"/>
    <n v="0.6552734375"/>
  </r>
  <r>
    <s v="Rejected"/>
    <s v="Male"/>
    <s v="Service"/>
    <x v="12"/>
    <n v="54013"/>
    <s v="Morning"/>
    <s v="Sun"/>
    <s v="2014-08-10"/>
    <d v="1899-12-30T09:03:00"/>
    <n v="0.6552734375"/>
  </r>
  <r>
    <s v="Rejected"/>
    <s v="Male"/>
    <s v="Service"/>
    <x v="4"/>
    <n v="68484"/>
    <s v="Evening"/>
    <s v="Mon"/>
    <s v="2014-08-11"/>
    <d v="1899-12-30T22:14:00"/>
    <n v="0.6552734375"/>
  </r>
  <r>
    <s v="Rejected"/>
    <s v="Male"/>
    <s v="Service"/>
    <x v="4"/>
    <n v="16816"/>
    <s v="Evening"/>
    <s v="Mon"/>
    <s v="2014-08-11"/>
    <d v="1899-12-30T22:15:00"/>
    <n v="0.6552734375"/>
  </r>
  <r>
    <s v="Rejected"/>
    <s v="Male"/>
    <s v="Operations"/>
    <x v="9"/>
    <n v="5546"/>
    <s v="Evening"/>
    <s v="Mon"/>
    <s v="2014-08-11"/>
    <d v="1899-12-30T20:49:00"/>
    <n v="0.6552734375"/>
  </r>
  <r>
    <s v="Hired"/>
    <s v="Male"/>
    <s v="Operations"/>
    <x v="9"/>
    <n v="70096"/>
    <s v="Evening"/>
    <s v="Mon"/>
    <s v="2014-08-11"/>
    <d v="1899-12-30T20:50:00"/>
    <n v="0.6552734375"/>
  </r>
  <r>
    <s v="Hired"/>
    <s v="Male"/>
    <s v="Operations"/>
    <x v="6"/>
    <n v="51276"/>
    <s v="Afternoon"/>
    <s v="Mon"/>
    <s v="2014-08-11"/>
    <d v="1899-12-30T17:39:00"/>
    <n v="0.6552734375"/>
  </r>
  <r>
    <s v="Hired"/>
    <s v="Male"/>
    <s v="Operations"/>
    <x v="6"/>
    <n v="80034"/>
    <s v="Afternoon"/>
    <s v="Mon"/>
    <s v="2014-08-11"/>
    <d v="1899-12-30T17:41:00"/>
    <n v="0.6552734375"/>
  </r>
  <r>
    <s v="Hired"/>
    <s v="Female"/>
    <s v="Sales"/>
    <x v="1"/>
    <n v="20297"/>
    <s v="Evening"/>
    <s v="Mon"/>
    <s v="2014-08-11"/>
    <d v="1899-12-30T21:28:00"/>
    <n v="0.6552734375"/>
  </r>
  <r>
    <s v="Rejected"/>
    <s v="Male"/>
    <s v="Marketing"/>
    <x v="13"/>
    <n v="78857"/>
    <s v="Afternoon"/>
    <s v="Mon"/>
    <s v="2014-08-11"/>
    <d v="1899-12-30T13:38:00"/>
    <n v="0.6552734375"/>
  </r>
  <r>
    <s v="Rejected"/>
    <s v="Female"/>
    <s v="Sales"/>
    <x v="9"/>
    <n v="90519"/>
    <s v="Afternoon"/>
    <s v="Mon"/>
    <s v="2014-08-11"/>
    <d v="1899-12-30T17:31:00"/>
    <n v="0.6552734375"/>
  </r>
  <r>
    <s v="Hired"/>
    <s v="Male"/>
    <s v="Sales"/>
    <x v="9"/>
    <n v="53991"/>
    <s v="Afternoon"/>
    <s v="Mon"/>
    <s v="2014-08-11"/>
    <d v="1899-12-30T17:31:00"/>
    <n v="0.6552734375"/>
  </r>
  <r>
    <s v="Hired"/>
    <s v="Female"/>
    <s v="Sales"/>
    <x v="9"/>
    <n v="30932"/>
    <s v="Afternoon"/>
    <s v="Mon"/>
    <s v="2014-08-11"/>
    <d v="1899-12-30T17:31:00"/>
    <n v="0.6552734375"/>
  </r>
  <r>
    <s v="Rejected"/>
    <s v="Female"/>
    <s v="Sales"/>
    <x v="9"/>
    <n v="95852"/>
    <s v="Afternoon"/>
    <s v="Mon"/>
    <s v="2014-08-11"/>
    <d v="1899-12-30T17:32:00"/>
    <n v="0.6552734375"/>
  </r>
  <r>
    <s v="Rejected"/>
    <s v="Male"/>
    <s v="Operations"/>
    <x v="6"/>
    <n v="35303"/>
    <s v="Morning"/>
    <s v="Mon"/>
    <s v="2014-08-11"/>
    <d v="1899-12-30T08:04:00"/>
    <n v="0.6552734375"/>
  </r>
  <r>
    <s v="Rejected"/>
    <s v="Male"/>
    <s v="Purchase"/>
    <x v="12"/>
    <n v="99522"/>
    <s v="Morning"/>
    <s v="Fri"/>
    <s v="2014-08-22"/>
    <d v="1899-12-30T10:18:00"/>
    <n v="0.6552734375"/>
  </r>
  <r>
    <s v="Hired"/>
    <s v="Don't want to say"/>
    <s v="Purchase"/>
    <x v="12"/>
    <n v="82431"/>
    <s v="Morning"/>
    <s v="Fri"/>
    <s v="2014-08-22"/>
    <d v="1899-12-30T10:19:00"/>
    <n v="0.6552734375"/>
  </r>
  <r>
    <s v="Rejected"/>
    <s v="Female"/>
    <s v="Service"/>
    <x v="4"/>
    <n v="57004"/>
    <s v="Morning"/>
    <s v="Mon"/>
    <s v="2014-08-11"/>
    <d v="1899-12-30T08:37:00"/>
    <n v="0.6552734375"/>
  </r>
  <r>
    <s v="Rejected"/>
    <s v="Male"/>
    <s v="Operations"/>
    <x v="0"/>
    <n v="61773"/>
    <s v="Morning"/>
    <s v="Mon"/>
    <s v="2014-08-11"/>
    <d v="1899-12-30T10:45:00"/>
    <n v="0.6552734375"/>
  </r>
  <r>
    <s v="Rejected"/>
    <s v="Male"/>
    <s v="Service"/>
    <x v="13"/>
    <n v="55603"/>
    <s v="Evening"/>
    <s v="Mon"/>
    <s v="2014-08-11"/>
    <d v="1899-12-30T19:26:00"/>
    <n v="0.6552734375"/>
  </r>
  <r>
    <s v="Rejected"/>
    <s v="Female"/>
    <s v="Sales"/>
    <x v="6"/>
    <n v="83212"/>
    <s v="Afternoon"/>
    <s v="Mon"/>
    <s v="2014-08-11"/>
    <d v="1899-12-30T14:32:00"/>
    <n v="0.6552734375"/>
  </r>
  <r>
    <s v="Hired"/>
    <s v="Female"/>
    <s v="Sales"/>
    <x v="6"/>
    <n v="92366"/>
    <s v="Afternoon"/>
    <s v="Mon"/>
    <s v="2014-08-11"/>
    <d v="1899-12-30T14:33:00"/>
    <n v="0.6552734375"/>
  </r>
  <r>
    <s v="Rejected"/>
    <s v="Male"/>
    <s v="Marketing"/>
    <x v="13"/>
    <n v="1007"/>
    <s v="Night"/>
    <s v="Mon"/>
    <s v="2014-08-11"/>
    <d v="1899-12-30T02:58:00"/>
    <n v="0.6552734375"/>
  </r>
  <r>
    <s v="Rejected"/>
    <s v="Male"/>
    <s v="Marketing"/>
    <x v="13"/>
    <n v="77040"/>
    <s v="Night"/>
    <s v="Mon"/>
    <s v="2014-08-11"/>
    <d v="1899-12-30T02:59:00"/>
    <n v="0.6552734375"/>
  </r>
  <r>
    <s v="Hired"/>
    <s v="Female"/>
    <s v="Service"/>
    <x v="9"/>
    <n v="52783"/>
    <s v="Evening"/>
    <s v="Tue"/>
    <s v="2014-08-12"/>
    <d v="1899-12-30T18:44:00"/>
    <n v="0.6552734375"/>
  </r>
  <r>
    <s v="Hired"/>
    <s v="Female"/>
    <s v="Service"/>
    <x v="9"/>
    <n v="75430"/>
    <s v="Evening"/>
    <s v="Tue"/>
    <s v="2014-08-12"/>
    <d v="1899-12-30T18:45:00"/>
    <n v="0.6552734375"/>
  </r>
  <r>
    <s v="Hired"/>
    <s v="Male"/>
    <s v="Operations"/>
    <x v="7"/>
    <n v="34018"/>
    <s v="Morning"/>
    <s v="Tue"/>
    <s v="2014-08-12"/>
    <d v="1899-12-30T11:04:00"/>
    <n v="0.6552734375"/>
  </r>
  <r>
    <s v="Rejected"/>
    <s v="Male"/>
    <s v="Operations"/>
    <x v="7"/>
    <n v="15261"/>
    <s v="Morning"/>
    <s v="Tue"/>
    <s v="2014-08-12"/>
    <d v="1899-12-30T11:06:00"/>
    <n v="0.6552734375"/>
  </r>
  <r>
    <s v="Hired"/>
    <s v="Don't want to say"/>
    <s v="Operations"/>
    <x v="7"/>
    <n v="78158"/>
    <s v="Morning"/>
    <s v="Tue"/>
    <s v="2014-08-12"/>
    <d v="1899-12-30T10:58:00"/>
    <n v="0.6552734375"/>
  </r>
  <r>
    <s v="Rejected"/>
    <s v="Female"/>
    <s v="Operations"/>
    <x v="7"/>
    <n v="25268"/>
    <s v="Evening"/>
    <s v="Tue"/>
    <s v="2014-08-12"/>
    <d v="1899-12-30T19:54:00"/>
    <n v="0.6552734375"/>
  </r>
  <r>
    <s v="Rejected"/>
    <s v="Male"/>
    <s v="Operations"/>
    <x v="1"/>
    <n v="87884"/>
    <s v="Afternoon"/>
    <s v="Tue"/>
    <s v="2014-08-12"/>
    <d v="1899-12-30T13:50:00"/>
    <n v="0.6552734375"/>
  </r>
  <r>
    <s v="Hired"/>
    <s v="Male"/>
    <s v="Operations"/>
    <x v="1"/>
    <n v="60943"/>
    <s v="Afternoon"/>
    <s v="Tue"/>
    <s v="2014-08-12"/>
    <d v="1899-12-30T13:52:00"/>
    <n v="0.6552734375"/>
  </r>
  <r>
    <s v="Rejected"/>
    <s v="Don't want to say"/>
    <s v="Service"/>
    <x v="1"/>
    <n v="4011"/>
    <s v="Morning"/>
    <s v="Mon"/>
    <s v="2014-08-18"/>
    <d v="1899-12-30T09:05:00"/>
    <n v="0.6552734375"/>
  </r>
  <r>
    <s v="Rejected"/>
    <s v="Male"/>
    <s v="Sales"/>
    <x v="12"/>
    <n v="62436"/>
    <s v="Afternoon"/>
    <s v="Tue"/>
    <s v="2014-08-12"/>
    <d v="1899-12-30T13:00:00"/>
    <n v="0.6552734375"/>
  </r>
  <r>
    <s v="Rejected"/>
    <s v="Male"/>
    <s v="Sales"/>
    <x v="12"/>
    <n v="31126"/>
    <s v="Afternoon"/>
    <s v="Tue"/>
    <s v="2014-08-12"/>
    <d v="1899-12-30T13:04:00"/>
    <n v="0.6552734375"/>
  </r>
  <r>
    <s v="Rejected"/>
    <s v="Male"/>
    <s v="Operations"/>
    <x v="8"/>
    <n v="16473"/>
    <s v="Morning"/>
    <s v="Tue"/>
    <s v="2014-08-12"/>
    <d v="1899-12-30T08:24:00"/>
    <n v="0.6552734375"/>
  </r>
  <r>
    <s v="Rejected"/>
    <s v="Male"/>
    <s v="Operations"/>
    <x v="8"/>
    <n v="13179"/>
    <s v="Morning"/>
    <s v="Tue"/>
    <s v="2014-08-12"/>
    <d v="1899-12-30T08:25:00"/>
    <n v="0.6552734375"/>
  </r>
  <r>
    <s v="Hired"/>
    <s v="Male"/>
    <s v="Operations"/>
    <x v="8"/>
    <n v="22662"/>
    <s v="Morning"/>
    <s v="Tue"/>
    <s v="2014-08-12"/>
    <d v="1899-12-30T08:26:00"/>
    <n v="0.6552734375"/>
  </r>
  <r>
    <s v="Hired"/>
    <s v="Male"/>
    <s v="Sales"/>
    <x v="4"/>
    <n v="9644"/>
    <s v="Morning"/>
    <s v="Tue"/>
    <s v="2014-08-12"/>
    <d v="1899-12-30T11:05:00"/>
    <n v="0.6552734375"/>
  </r>
  <r>
    <s v="Rejected"/>
    <s v="Male"/>
    <s v="Marketing"/>
    <x v="1"/>
    <n v="99828"/>
    <s v="Morning"/>
    <s v="Wed"/>
    <s v="2014-08-13"/>
    <d v="1899-12-30T09:23:00"/>
    <n v="0.6552734375"/>
  </r>
  <r>
    <s v="Hired"/>
    <s v="Female"/>
    <s v="Marketing"/>
    <x v="1"/>
    <n v="39513"/>
    <s v="Morning"/>
    <s v="Wed"/>
    <s v="2014-08-13"/>
    <d v="1899-12-30T09:26:00"/>
    <n v="0.6552734375"/>
  </r>
  <r>
    <s v="Hired"/>
    <s v="Female"/>
    <s v="Marketing"/>
    <x v="1"/>
    <n v="68826"/>
    <s v="Morning"/>
    <s v="Wed"/>
    <s v="2014-08-13"/>
    <d v="1899-12-30T09:27:00"/>
    <n v="0.6552734375"/>
  </r>
  <r>
    <s v="Rejected"/>
    <s v="Male"/>
    <s v="Service"/>
    <x v="7"/>
    <n v="6839"/>
    <s v="Afternoon"/>
    <s v="Wed"/>
    <s v="2014-08-13"/>
    <d v="1899-12-30T15:51:00"/>
    <n v="0.6552734375"/>
  </r>
  <r>
    <s v="Rejected"/>
    <s v="Male"/>
    <s v="Sales"/>
    <x v="13"/>
    <n v="14269"/>
    <s v="Morning"/>
    <s v="Wed"/>
    <s v="2014-08-13"/>
    <d v="1899-12-30T10:11:00"/>
    <n v="0.6552734375"/>
  </r>
  <r>
    <s v="Rejected"/>
    <s v="Male"/>
    <s v="Operations"/>
    <x v="4"/>
    <n v="74391"/>
    <s v="Afternoon"/>
    <s v="Wed"/>
    <s v="2014-08-13"/>
    <d v="1899-12-30T15:55:00"/>
    <n v="0.6552734375"/>
  </r>
  <r>
    <s v="Rejected"/>
    <s v="Male"/>
    <s v="Operations"/>
    <x v="4"/>
    <n v="29286"/>
    <s v="Afternoon"/>
    <s v="Wed"/>
    <s v="2014-08-13"/>
    <d v="1899-12-30T15:56:00"/>
    <n v="0.6552734375"/>
  </r>
  <r>
    <s v="Rejected"/>
    <s v="Male"/>
    <s v="Marketing"/>
    <x v="7"/>
    <n v="74653"/>
    <s v="Night"/>
    <s v="Wed"/>
    <s v="2014-08-13"/>
    <d v="1899-12-30T03:28:00"/>
    <n v="0.6552734375"/>
  </r>
  <r>
    <s v="Rejected"/>
    <s v="Male"/>
    <s v="Operations"/>
    <x v="13"/>
    <n v="81934"/>
    <s v="Morning"/>
    <s v="Wed"/>
    <s v="2014-08-13"/>
    <d v="1899-12-30T08:40:00"/>
    <n v="0.6552734375"/>
  </r>
  <r>
    <s v="Hired"/>
    <s v="Male"/>
    <s v="Operations"/>
    <x v="13"/>
    <n v="93038"/>
    <s v="Morning"/>
    <s v="Wed"/>
    <s v="2014-08-13"/>
    <d v="1899-12-30T08:44:00"/>
    <n v="0.6552734375"/>
  </r>
  <r>
    <s v="Rejected"/>
    <s v="Male"/>
    <s v="Operations"/>
    <x v="0"/>
    <n v="54164"/>
    <s v="Evening"/>
    <s v="Wed"/>
    <s v="2014-08-13"/>
    <d v="1899-12-30T18:15:00"/>
    <n v="0.6552734375"/>
  </r>
  <r>
    <s v="Hired"/>
    <s v="Male"/>
    <s v="Operations"/>
    <x v="0"/>
    <n v="1469"/>
    <s v="Evening"/>
    <s v="Wed"/>
    <s v="2014-08-13"/>
    <d v="1899-12-30T18:15:00"/>
    <n v="0.6552734375"/>
  </r>
  <r>
    <s v="Hired"/>
    <s v="Male"/>
    <s v="Operations"/>
    <x v="0"/>
    <n v="47232"/>
    <s v="Evening"/>
    <s v="Wed"/>
    <s v="2014-08-13"/>
    <d v="1899-12-30T18:15:00"/>
    <n v="0.6552734375"/>
  </r>
  <r>
    <s v="Rejected"/>
    <s v="Male"/>
    <s v="Operations"/>
    <x v="9"/>
    <n v="92521"/>
    <s v="Evening"/>
    <s v="Wed"/>
    <s v="2014-08-13"/>
    <d v="1899-12-30T23:56:00"/>
    <n v="0.6552734375"/>
  </r>
  <r>
    <s v="Rejected"/>
    <s v="Male"/>
    <s v="Operations"/>
    <x v="9"/>
    <n v="63314"/>
    <s v="Evening"/>
    <s v="Wed"/>
    <s v="2014-08-13"/>
    <d v="1899-12-30T23:57:00"/>
    <n v="0.6552734375"/>
  </r>
  <r>
    <s v="Hired"/>
    <s v="Female"/>
    <s v="Operations"/>
    <x v="6"/>
    <n v="90984"/>
    <s v="Afternoon"/>
    <s v="Thu"/>
    <s v="2014-08-14"/>
    <d v="1899-12-30T16:10:00"/>
    <n v="0.6552734375"/>
  </r>
  <r>
    <s v="Hired"/>
    <s v="Don't want to say"/>
    <s v="Operations"/>
    <x v="6"/>
    <n v="6456"/>
    <s v="Afternoon"/>
    <s v="Thu"/>
    <s v="2014-08-14"/>
    <d v="1899-12-30T16:06:00"/>
    <n v="0.6552734375"/>
  </r>
  <r>
    <s v="Rejected"/>
    <s v="Male"/>
    <s v="Operations"/>
    <x v="13"/>
    <n v="44666"/>
    <s v="Afternoon"/>
    <s v="Thu"/>
    <s v="2014-08-14"/>
    <d v="1899-12-30T14:31:00"/>
    <n v="0.6552734375"/>
  </r>
  <r>
    <s v="Rejected"/>
    <s v="Male"/>
    <s v="Marketing"/>
    <x v="13"/>
    <n v="9880"/>
    <s v="Afternoon"/>
    <s v="Thu"/>
    <s v="2014-08-14"/>
    <d v="1899-12-30T16:02:00"/>
    <n v="0.6552734375"/>
  </r>
  <r>
    <s v="Rejected"/>
    <s v="Don't want to say"/>
    <s v="Marketing"/>
    <x v="13"/>
    <n v="38655"/>
    <s v="Afternoon"/>
    <s v="Thu"/>
    <s v="2014-08-14"/>
    <d v="1899-12-30T16:04:00"/>
    <n v="0.6552734375"/>
  </r>
  <r>
    <s v="Rejected"/>
    <s v="Male"/>
    <s v="Service"/>
    <x v="13"/>
    <n v="36030"/>
    <s v="Afternoon"/>
    <s v="Thu"/>
    <s v="2014-08-14"/>
    <d v="1899-12-30T15:11:00"/>
    <n v="0.6552734375"/>
  </r>
  <r>
    <s v="Rejected"/>
    <s v="Male"/>
    <s v="Service"/>
    <x v="13"/>
    <n v="53182"/>
    <s v="Afternoon"/>
    <s v="Thu"/>
    <s v="2014-08-14"/>
    <d v="1899-12-30T14:28:00"/>
    <n v="0.6552734375"/>
  </r>
  <r>
    <s v="Rejected"/>
    <s v="Male"/>
    <s v="Operations"/>
    <x v="9"/>
    <n v="6281"/>
    <s v="Morning"/>
    <s v="Thu"/>
    <s v="2014-08-14"/>
    <d v="1899-12-30T10:22:00"/>
    <n v="0.6552734375"/>
  </r>
  <r>
    <s v="Hired"/>
    <s v="Male"/>
    <s v="Operations"/>
    <x v="4"/>
    <n v="10355"/>
    <s v="Morning"/>
    <s v="Thu"/>
    <s v="2014-08-14"/>
    <d v="1899-12-30T09:43:00"/>
    <n v="0.6552734375"/>
  </r>
  <r>
    <s v="Hired"/>
    <s v="Female"/>
    <s v="Service"/>
    <x v="1"/>
    <n v="80440"/>
    <s v="Afternoon"/>
    <s v="Fri"/>
    <s v="2014-08-15"/>
    <d v="1899-12-30T13:44:00"/>
    <n v="0.6552734375"/>
  </r>
  <r>
    <s v="Rejected"/>
    <s v="Male"/>
    <s v="Operations"/>
    <x v="13"/>
    <n v="28723"/>
    <s v="Evening"/>
    <s v="Fri"/>
    <s v="2014-08-15"/>
    <d v="1899-12-30T21:18:00"/>
    <n v="0.6552734375"/>
  </r>
  <r>
    <s v="Rejected"/>
    <s v="Male"/>
    <s v="Operations"/>
    <x v="12"/>
    <n v="82929"/>
    <s v="Morning"/>
    <s v="Fri"/>
    <s v="2014-08-15"/>
    <d v="1899-12-30T10:33:00"/>
    <n v="0.6552734375"/>
  </r>
  <r>
    <s v="Hired"/>
    <s v="Female"/>
    <s v="Operations"/>
    <x v="12"/>
    <n v="45378"/>
    <s v="Morning"/>
    <s v="Fri"/>
    <s v="2014-08-15"/>
    <d v="1899-12-30T10:35:00"/>
    <n v="0.6552734375"/>
  </r>
  <r>
    <s v="Rejected"/>
    <s v="Female"/>
    <s v="Operations"/>
    <x v="12"/>
    <n v="24938"/>
    <s v="Morning"/>
    <s v="Fri"/>
    <s v="2014-08-15"/>
    <d v="1899-12-30T10:36:00"/>
    <n v="0.6552734375"/>
  </r>
  <r>
    <s v="Rejected"/>
    <s v="Male"/>
    <s v="Production"/>
    <x v="0"/>
    <n v="29194"/>
    <s v="Evening"/>
    <s v="Sat"/>
    <s v="2014-08-16"/>
    <d v="1899-12-30T23:06:00"/>
    <n v="0.6552734375"/>
  </r>
  <r>
    <s v="Rejected"/>
    <s v="Male"/>
    <s v="Service"/>
    <x v="4"/>
    <n v="73767"/>
    <s v="Morning"/>
    <s v="Sat"/>
    <s v="2014-08-16"/>
    <d v="1899-12-30T06:53:00"/>
    <n v="0.6552734375"/>
  </r>
  <r>
    <s v="Rejected"/>
    <s v="Female"/>
    <s v="Service"/>
    <x v="4"/>
    <n v="44750"/>
    <s v="Morning"/>
    <s v="Sat"/>
    <s v="2014-08-16"/>
    <d v="1899-12-30T06:55:00"/>
    <n v="0.6552734375"/>
  </r>
  <r>
    <s v="Hired"/>
    <s v="Don't want to say"/>
    <s v="Service"/>
    <x v="4"/>
    <n v="22823"/>
    <s v="Morning"/>
    <s v="Sat"/>
    <s v="2014-08-16"/>
    <d v="1899-12-30T06:55:00"/>
    <n v="0.6552734375"/>
  </r>
  <r>
    <s v="Rejected"/>
    <s v="Male"/>
    <s v="Service"/>
    <x v="0"/>
    <n v="79268"/>
    <s v="Morning"/>
    <s v="Sat"/>
    <s v="2014-08-16"/>
    <d v="1899-12-30T11:43:00"/>
    <n v="0.6552734375"/>
  </r>
  <r>
    <s v="Rejected"/>
    <s v="Male"/>
    <s v="Human Resource"/>
    <x v="7"/>
    <n v="71833"/>
    <s v="Afternoon"/>
    <s v="Sat"/>
    <s v="2014-08-16"/>
    <d v="1899-12-30T14:27:00"/>
    <n v="0.6552734375"/>
  </r>
  <r>
    <s v="Rejected"/>
    <s v="Male"/>
    <s v="Production"/>
    <x v="8"/>
    <n v="81641"/>
    <s v="Night"/>
    <s v="Sat"/>
    <s v="2014-08-16"/>
    <d v="1899-12-30T01:19:00"/>
    <n v="0.6552734375"/>
  </r>
  <r>
    <s v="Hired"/>
    <s v="Male"/>
    <s v="Production"/>
    <x v="8"/>
    <n v="94464"/>
    <s v="Night"/>
    <s v="Sat"/>
    <s v="2014-08-16"/>
    <d v="1899-12-30T01:20:00"/>
    <n v="0.6552734375"/>
  </r>
  <r>
    <s v="Hired"/>
    <s v="Female"/>
    <s v="Service"/>
    <x v="9"/>
    <n v="74384"/>
    <s v="Morning"/>
    <s v="Sun"/>
    <s v="2014-08-17"/>
    <d v="1899-12-30T10:32:00"/>
    <n v="0.6552734375"/>
  </r>
  <r>
    <s v="Rejected"/>
    <s v="Male"/>
    <s v="Service"/>
    <x v="1"/>
    <n v="38245"/>
    <s v="Afternoon"/>
    <s v="Sun"/>
    <s v="2014-08-17"/>
    <d v="1899-12-30T13:00:00"/>
    <n v="0.6552734375"/>
  </r>
  <r>
    <s v="Hired"/>
    <s v="Female"/>
    <s v="Service"/>
    <x v="8"/>
    <n v="5807"/>
    <s v="Afternoon"/>
    <s v="Sun"/>
    <s v="2014-08-17"/>
    <d v="1899-12-30T15:23:00"/>
    <n v="0.6552734375"/>
  </r>
  <r>
    <s v="Hired"/>
    <s v="Male"/>
    <s v="Operations"/>
    <x v="1"/>
    <n v="53744"/>
    <s v="Morning"/>
    <s v="Wed"/>
    <s v="2014-08-20"/>
    <d v="1899-12-30T08:09:00"/>
    <n v="0.6552734375"/>
  </r>
  <r>
    <s v="Rejected"/>
    <s v="Male"/>
    <s v="Operations"/>
    <x v="0"/>
    <n v="92315"/>
    <s v="Afternoon"/>
    <s v="Sun"/>
    <s v="2014-08-17"/>
    <d v="1899-12-30T13:46:00"/>
    <n v="0.6552734375"/>
  </r>
  <r>
    <s v="Hired"/>
    <s v="Male"/>
    <s v="Operations"/>
    <x v="0"/>
    <n v="19321"/>
    <s v="Afternoon"/>
    <s v="Sun"/>
    <s v="2014-08-17"/>
    <d v="1899-12-30T13:47:00"/>
    <n v="0.6552734375"/>
  </r>
  <r>
    <s v="Hired"/>
    <s v="Female"/>
    <s v="Service"/>
    <x v="13"/>
    <n v="82442"/>
    <s v="Morning"/>
    <s v="Sun"/>
    <s v="2014-08-17"/>
    <d v="1899-12-30T09:42:00"/>
    <n v="0.6552734375"/>
  </r>
  <r>
    <s v="Hired"/>
    <s v="Male"/>
    <s v="Service"/>
    <x v="13"/>
    <n v="10729"/>
    <s v="Morning"/>
    <s v="Wed"/>
    <s v="2014-08-20"/>
    <d v="1899-12-30T06:25:00"/>
    <n v="0.6552734375"/>
  </r>
  <r>
    <s v="Rejected"/>
    <s v="Male"/>
    <s v="Service"/>
    <x v="12"/>
    <n v="88969"/>
    <s v="Night"/>
    <s v="Mon"/>
    <s v="2014-08-18"/>
    <d v="1899-12-30T02:09:00"/>
    <n v="0.6552734375"/>
  </r>
  <r>
    <s v="Hired"/>
    <s v="Male"/>
    <s v="Operations"/>
    <x v="9"/>
    <n v="98535"/>
    <s v="Morning"/>
    <s v="Mon"/>
    <s v="2014-08-18"/>
    <d v="1899-12-30T11:08:00"/>
    <n v="0.6552734375"/>
  </r>
  <r>
    <s v="Hired"/>
    <s v="Female"/>
    <s v="General Management"/>
    <x v="12"/>
    <n v="8994"/>
    <s v="Afternoon"/>
    <s v="Mon"/>
    <s v="2014-08-18"/>
    <d v="1899-12-30T14:21:00"/>
    <n v="0.6552734375"/>
  </r>
  <r>
    <s v="Hired"/>
    <s v="Male"/>
    <s v="Purchase"/>
    <x v="4"/>
    <n v="93397"/>
    <s v="Morning"/>
    <s v="Mon"/>
    <s v="2014-08-18"/>
    <d v="1899-12-30T08:15:00"/>
    <n v="0.6552734375"/>
  </r>
  <r>
    <s v="Rejected"/>
    <s v="Male"/>
    <s v="Operations"/>
    <x v="4"/>
    <n v="11887"/>
    <s v="Morning"/>
    <s v="Mon"/>
    <s v="2014-08-18"/>
    <d v="1899-12-30T11:30:00"/>
    <n v="0.6552734375"/>
  </r>
  <r>
    <s v="Rejected"/>
    <s v="Male"/>
    <s v="Operations"/>
    <x v="4"/>
    <n v="75329"/>
    <s v="Morning"/>
    <s v="Mon"/>
    <s v="2014-08-18"/>
    <d v="1899-12-30T11:32:00"/>
    <n v="0.6552734375"/>
  </r>
  <r>
    <s v="Rejected"/>
    <s v="Male"/>
    <s v="Sales"/>
    <x v="7"/>
    <n v="55189"/>
    <s v="Afternoon"/>
    <s v="Mon"/>
    <s v="2014-08-18"/>
    <d v="1899-12-30T14:25:00"/>
    <n v="0.6552734375"/>
  </r>
  <r>
    <s v="Rejected"/>
    <s v="Female"/>
    <s v="General Management"/>
    <x v="4"/>
    <n v="66665"/>
    <s v="Evening"/>
    <s v="Mon"/>
    <s v="2014-08-18"/>
    <d v="1899-12-30T18:27:00"/>
    <n v="0.6552734375"/>
  </r>
  <r>
    <s v="Hired"/>
    <s v="Male"/>
    <s v="Service"/>
    <x v="1"/>
    <n v="91426"/>
    <s v="Night"/>
    <s v="Mon"/>
    <s v="2014-08-18"/>
    <d v="1899-12-30T01:34:00"/>
    <n v="0.6552734375"/>
  </r>
  <r>
    <s v="Rejected"/>
    <s v="Male"/>
    <s v="Service"/>
    <x v="13"/>
    <n v="20881"/>
    <s v="Morning"/>
    <s v="Tue"/>
    <s v="2014-08-19"/>
    <d v="1899-12-30T09:24:00"/>
    <n v="0.6552734375"/>
  </r>
  <r>
    <s v="Rejected"/>
    <s v="Male"/>
    <s v="Service"/>
    <x v="1"/>
    <n v="66914"/>
    <s v="Afternoon"/>
    <s v="Tue"/>
    <s v="2014-08-19"/>
    <d v="1899-12-30T12:44:00"/>
    <n v="0.6552734375"/>
  </r>
  <r>
    <s v="Hired"/>
    <s v="Male"/>
    <s v="Service"/>
    <x v="13"/>
    <n v="53659"/>
    <s v="Afternoon"/>
    <s v="Tue"/>
    <s v="2014-08-19"/>
    <d v="1899-12-30T16:44:00"/>
    <n v="0.6552734375"/>
  </r>
  <r>
    <s v="Rejected"/>
    <s v="Male"/>
    <s v="Operations"/>
    <x v="1"/>
    <n v="51412"/>
    <s v="Afternoon"/>
    <s v="Tue"/>
    <s v="2014-08-19"/>
    <d v="1899-12-30T13:26:00"/>
    <n v="0.6552734375"/>
  </r>
  <r>
    <s v="Rejected"/>
    <s v="Male"/>
    <s v="Operations"/>
    <x v="1"/>
    <n v="66192"/>
    <s v="Afternoon"/>
    <s v="Tue"/>
    <s v="2014-08-19"/>
    <d v="1899-12-30T13:27:00"/>
    <n v="0.6552734375"/>
  </r>
  <r>
    <s v="Hired"/>
    <s v="Don't want to say"/>
    <s v="Operations"/>
    <x v="1"/>
    <n v="70029"/>
    <s v="Afternoon"/>
    <s v="Tue"/>
    <s v="2014-08-19"/>
    <d v="1899-12-30T13:28:00"/>
    <n v="0.6552734375"/>
  </r>
  <r>
    <s v="Rejected"/>
    <s v="Male"/>
    <s v="Service"/>
    <x v="6"/>
    <n v="58708"/>
    <s v="Morning"/>
    <s v="Tue"/>
    <s v="2014-08-19"/>
    <d v="1899-12-30T09:53:00"/>
    <n v="0.6552734375"/>
  </r>
  <r>
    <s v="Rejected"/>
    <s v="Male"/>
    <s v="Sales"/>
    <x v="7"/>
    <n v="88996"/>
    <s v="Afternoon"/>
    <s v="Tue"/>
    <s v="2014-08-19"/>
    <d v="1899-12-30T16:36:00"/>
    <n v="0.6552734375"/>
  </r>
  <r>
    <s v="Hired"/>
    <s v="Male"/>
    <s v="Sales"/>
    <x v="7"/>
    <n v="79744"/>
    <s v="Afternoon"/>
    <s v="Tue"/>
    <s v="2014-08-19"/>
    <d v="1899-12-30T16:39:00"/>
    <n v="0.6552734375"/>
  </r>
  <r>
    <s v="Rejected"/>
    <s v="Male"/>
    <s v="Service"/>
    <x v="6"/>
    <n v="17286"/>
    <s v="Evening"/>
    <s v="Tue"/>
    <s v="2014-08-19"/>
    <d v="1899-12-30T18:02:00"/>
    <n v="0.6552734375"/>
  </r>
  <r>
    <s v="Hired"/>
    <s v="Female"/>
    <s v="Service"/>
    <x v="6"/>
    <n v="70349"/>
    <s v="Evening"/>
    <s v="Tue"/>
    <s v="2014-08-19"/>
    <d v="1899-12-30T18:07:00"/>
    <n v="0.6552734375"/>
  </r>
  <r>
    <s v="Hired"/>
    <s v="Male"/>
    <s v="Service"/>
    <x v="6"/>
    <n v="47104"/>
    <s v="Evening"/>
    <s v="Tue"/>
    <s v="2014-08-19"/>
    <d v="1899-12-30T18:09:00"/>
    <n v="0.6552734375"/>
  </r>
  <r>
    <s v="Hired"/>
    <s v="Don't want to say"/>
    <s v="Service"/>
    <x v="6"/>
    <n v="33714"/>
    <s v="Evening"/>
    <s v="Tue"/>
    <s v="2014-08-19"/>
    <d v="1899-12-30T18:04:00"/>
    <n v="0.6552734375"/>
  </r>
  <r>
    <s v="Rejected"/>
    <s v="Male"/>
    <s v="Marketing"/>
    <x v="12"/>
    <n v="14644"/>
    <s v="Morning"/>
    <s v="Wed"/>
    <s v="2014-08-20"/>
    <d v="1899-12-30T09:30:00"/>
    <n v="0.6552734375"/>
  </r>
  <r>
    <s v="Rejected"/>
    <s v="Male"/>
    <s v="Purchase"/>
    <x v="8"/>
    <n v="89471"/>
    <s v="Morning"/>
    <s v="Wed"/>
    <s v="2014-08-20"/>
    <d v="1899-12-30T11:27:00"/>
    <n v="0.6552734375"/>
  </r>
  <r>
    <s v="Hired"/>
    <s v="Female"/>
    <s v="Operations"/>
    <x v="1"/>
    <n v="57428"/>
    <s v="Afternoon"/>
    <s v="Wed"/>
    <s v="2014-08-20"/>
    <d v="1899-12-30T15:06:00"/>
    <n v="0.6552734375"/>
  </r>
  <r>
    <s v="Hired"/>
    <s v="Female"/>
    <s v="Operations"/>
    <x v="1"/>
    <n v="64738"/>
    <s v="Afternoon"/>
    <s v="Wed"/>
    <s v="2014-08-20"/>
    <d v="1899-12-30T15:08:00"/>
    <n v="0.6552734375"/>
  </r>
  <r>
    <s v="Rejected"/>
    <s v="Male"/>
    <s v="Operations"/>
    <x v="12"/>
    <n v="16268"/>
    <s v="Night"/>
    <s v="Wed"/>
    <s v="2014-08-20"/>
    <d v="1899-12-30T04:56:00"/>
    <n v="0.6552734375"/>
  </r>
  <r>
    <s v="Rejected"/>
    <s v="Male"/>
    <s v="Operations"/>
    <x v="7"/>
    <n v="11400"/>
    <s v="Afternoon"/>
    <s v="Fri"/>
    <s v="2014-08-22"/>
    <d v="1899-12-30T14:19:00"/>
    <n v="0.6552734375"/>
  </r>
  <r>
    <s v="Hired"/>
    <s v="Male"/>
    <s v="Operations"/>
    <x v="12"/>
    <n v="58640"/>
    <s v="Morning"/>
    <s v="Tue"/>
    <s v="2014-08-26"/>
    <d v="1899-12-30T08:59:00"/>
    <n v="0.6552734375"/>
  </r>
  <r>
    <s v="Hired"/>
    <s v="Male"/>
    <s v="Operations"/>
    <x v="12"/>
    <n v="75372"/>
    <s v="Morning"/>
    <s v="Tue"/>
    <s v="2014-08-26"/>
    <d v="1899-12-30T09:00:00"/>
    <n v="0.6552734375"/>
  </r>
  <r>
    <s v="Rejected"/>
    <s v="Male"/>
    <s v="Service"/>
    <x v="13"/>
    <n v="27201"/>
    <s v="Afternoon"/>
    <s v="Wed"/>
    <s v="2014-08-20"/>
    <d v="1899-12-30T15:39:00"/>
    <n v="0.6552734375"/>
  </r>
  <r>
    <s v="Rejected"/>
    <s v="Male"/>
    <s v="Operations"/>
    <x v="7"/>
    <n v="22837"/>
    <s v="Afternoon"/>
    <s v="Wed"/>
    <s v="2014-08-20"/>
    <d v="1899-12-30T17:34:00"/>
    <n v="0.6552734375"/>
  </r>
  <r>
    <s v="Rejected"/>
    <s v="Male"/>
    <s v="Operations"/>
    <x v="9"/>
    <n v="8077"/>
    <s v="Evening"/>
    <s v="Wed"/>
    <s v="2014-08-20"/>
    <d v="1899-12-30T19:57:00"/>
    <n v="0.6552734375"/>
  </r>
  <r>
    <s v="Hired"/>
    <s v="Male"/>
    <s v="Operations"/>
    <x v="9"/>
    <n v="61647"/>
    <s v="Evening"/>
    <s v="Wed"/>
    <s v="2014-08-20"/>
    <d v="1899-12-30T19:58:00"/>
    <n v="0.6552734375"/>
  </r>
  <r>
    <s v="Hired"/>
    <s v="Female"/>
    <s v="Operations"/>
    <x v="9"/>
    <n v="23576"/>
    <s v="Evening"/>
    <s v="Wed"/>
    <s v="2014-08-20"/>
    <d v="1899-12-30T19:58:00"/>
    <n v="0.6552734375"/>
  </r>
  <r>
    <s v="Rejected"/>
    <s v="Female"/>
    <s v="Operations"/>
    <x v="9"/>
    <n v="26788"/>
    <s v="Evening"/>
    <s v="Wed"/>
    <s v="2014-08-20"/>
    <d v="1899-12-30T19:59:00"/>
    <n v="0.6552734375"/>
  </r>
  <r>
    <s v="Rejected"/>
    <s v="Male"/>
    <s v="Operations"/>
    <x v="9"/>
    <n v="17245"/>
    <s v="Afternoon"/>
    <s v="Wed"/>
    <s v="2014-08-20"/>
    <d v="1899-12-30T17:44:00"/>
    <n v="0.6552734375"/>
  </r>
  <r>
    <s v="Hired"/>
    <s v="Male"/>
    <s v="Service"/>
    <x v="4"/>
    <n v="79622"/>
    <s v="Afternoon"/>
    <s v="Thu"/>
    <s v="2014-08-28"/>
    <d v="1899-12-30T14:51:00"/>
    <n v="0.6552734375"/>
  </r>
  <r>
    <s v="Rejected"/>
    <s v="Female"/>
    <s v="Operations"/>
    <x v="6"/>
    <n v="35792"/>
    <s v="Evening"/>
    <s v="Thu"/>
    <s v="2014-08-21"/>
    <d v="1899-12-30T19:25:00"/>
    <n v="0.6552734375"/>
  </r>
  <r>
    <s v="Hired"/>
    <s v="Male"/>
    <s v="Sales"/>
    <x v="7"/>
    <n v="86480"/>
    <s v="Evening"/>
    <s v="Thu"/>
    <s v="2014-08-21"/>
    <d v="1899-12-30T18:28:00"/>
    <n v="0.6552734375"/>
  </r>
  <r>
    <s v="Hired"/>
    <s v="Male"/>
    <s v="Sales"/>
    <x v="7"/>
    <n v="15789"/>
    <s v="Evening"/>
    <s v="Thu"/>
    <s v="2014-08-21"/>
    <d v="1899-12-30T18:33:00"/>
    <n v="0.6552734375"/>
  </r>
  <r>
    <s v="Rejected"/>
    <s v="Male"/>
    <s v="Sales"/>
    <x v="7"/>
    <n v="65686"/>
    <s v="Evening"/>
    <s v="Thu"/>
    <s v="2014-08-21"/>
    <d v="1899-12-30T18:34:00"/>
    <n v="0.6552734375"/>
  </r>
  <r>
    <s v="Rejected"/>
    <s v="Male"/>
    <s v="Operations"/>
    <x v="1"/>
    <n v="59783"/>
    <s v="Morning"/>
    <s v="Thu"/>
    <s v="2014-08-21"/>
    <d v="1899-12-30T09:15:00"/>
    <n v="0.6552734375"/>
  </r>
  <r>
    <s v="Rejected"/>
    <s v="Male"/>
    <s v="Operations"/>
    <x v="1"/>
    <n v="43314"/>
    <s v="Morning"/>
    <s v="Thu"/>
    <s v="2014-08-21"/>
    <d v="1899-12-30T09:17:00"/>
    <n v="0.6552734375"/>
  </r>
  <r>
    <s v="Rejected"/>
    <s v="Male"/>
    <s v="Service"/>
    <x v="7"/>
    <n v="63218"/>
    <s v="Afternoon"/>
    <s v="Thu"/>
    <s v="2014-08-21"/>
    <d v="1899-12-30T13:42:00"/>
    <n v="0.6552734375"/>
  </r>
  <r>
    <s v="Hired"/>
    <s v="Male"/>
    <s v="Service"/>
    <x v="7"/>
    <n v="46558"/>
    <s v="Afternoon"/>
    <s v="Thu"/>
    <s v="2014-08-21"/>
    <d v="1899-12-30T13:42:00"/>
    <n v="0.6552734375"/>
  </r>
  <r>
    <s v="Rejected"/>
    <s v="Male"/>
    <s v="Service"/>
    <x v="7"/>
    <n v="80132"/>
    <s v="Afternoon"/>
    <s v="Thu"/>
    <s v="2014-08-21"/>
    <d v="1899-12-30T13:46:00"/>
    <n v="0.6552734375"/>
  </r>
  <r>
    <s v="Rejected"/>
    <s v="Male"/>
    <s v="Operations"/>
    <x v="7"/>
    <n v="46730"/>
    <s v="Afternoon"/>
    <s v="Thu"/>
    <s v="2014-08-21"/>
    <d v="1899-12-30T12:18:00"/>
    <n v="0.6552734375"/>
  </r>
  <r>
    <s v="Hired"/>
    <s v="Male"/>
    <s v="Service"/>
    <x v="8"/>
    <n v="13051"/>
    <s v="Evening"/>
    <s v="Thu"/>
    <s v="2014-08-21"/>
    <d v="1899-12-30T18:05:00"/>
    <n v="0.6552734375"/>
  </r>
  <r>
    <s v="Rejected"/>
    <s v="Male"/>
    <s v="Service"/>
    <x v="8"/>
    <n v="40171"/>
    <s v="Afternoon"/>
    <s v="Thu"/>
    <s v="2014-08-21"/>
    <d v="1899-12-30T14:07:00"/>
    <n v="0.6552734375"/>
  </r>
  <r>
    <s v="Rejected"/>
    <s v="Male"/>
    <s v="Sales"/>
    <x v="13"/>
    <n v="58806"/>
    <s v="Afternoon"/>
    <s v="Thu"/>
    <s v="2014-08-21"/>
    <d v="1899-12-30T17:10:00"/>
    <n v="0.6552734375"/>
  </r>
  <r>
    <s v="Rejected"/>
    <s v="Male"/>
    <s v="Operations"/>
    <x v="4"/>
    <n v="53138"/>
    <s v="Morning"/>
    <s v="Thu"/>
    <s v="2014-08-21"/>
    <d v="1899-12-30T11:03:00"/>
    <n v="0.6552734375"/>
  </r>
  <r>
    <s v="Hired"/>
    <s v="Male"/>
    <s v="Operations"/>
    <x v="4"/>
    <n v="37060"/>
    <s v="Morning"/>
    <s v="Thu"/>
    <s v="2014-08-21"/>
    <d v="1899-12-30T11:06:00"/>
    <n v="0.6552734375"/>
  </r>
  <r>
    <s v="Rejected"/>
    <s v="Male"/>
    <s v="Sales"/>
    <x v="7"/>
    <n v="6302"/>
    <s v="Afternoon"/>
    <s v="Thu"/>
    <s v="2014-08-21"/>
    <d v="1899-12-30T15:20:00"/>
    <n v="0.6552734375"/>
  </r>
  <r>
    <s v="Hired"/>
    <s v="Female"/>
    <s v="Operations"/>
    <x v="6"/>
    <n v="47377"/>
    <s v="Afternoon"/>
    <s v="Thu"/>
    <s v="2014-08-21"/>
    <d v="1899-12-30T12:45:00"/>
    <n v="0.6552734375"/>
  </r>
  <r>
    <s v="Rejected"/>
    <s v="Male"/>
    <s v="Sales"/>
    <x v="7"/>
    <n v="92785"/>
    <s v="Morning"/>
    <s v="Fri"/>
    <s v="2014-08-22"/>
    <d v="1899-12-30T11:58:00"/>
    <n v="0.6552734375"/>
  </r>
  <r>
    <s v="Rejected"/>
    <s v="Male"/>
    <s v="Sales"/>
    <x v="7"/>
    <n v="47646"/>
    <s v="Afternoon"/>
    <s v="Fri"/>
    <s v="2014-08-22"/>
    <d v="1899-12-30T12:01:00"/>
    <n v="0.6552734375"/>
  </r>
  <r>
    <s v="Rejected"/>
    <s v="Male"/>
    <s v="Operations"/>
    <x v="12"/>
    <n v="5068"/>
    <s v="Evening"/>
    <s v="Thu"/>
    <s v="2014-08-21"/>
    <d v="1899-12-30T18:57:00"/>
    <n v="0.6552734375"/>
  </r>
  <r>
    <s v="Hired"/>
    <s v="Male"/>
    <s v="Operations"/>
    <x v="12"/>
    <n v="9483"/>
    <s v="Evening"/>
    <s v="Thu"/>
    <s v="2014-08-21"/>
    <d v="1899-12-30T18:59:00"/>
    <n v="0.6552734375"/>
  </r>
  <r>
    <s v="Rejected"/>
    <s v="Male"/>
    <s v="Service"/>
    <x v="6"/>
    <n v="65579"/>
    <s v="Morning"/>
    <s v="Fri"/>
    <s v="2014-08-22"/>
    <d v="1899-12-30T08:23:00"/>
    <n v="0.6552734375"/>
  </r>
  <r>
    <s v="Hired"/>
    <s v="Male"/>
    <s v="Operations"/>
    <x v="7"/>
    <n v="57386"/>
    <s v="Morning"/>
    <s v="Fri"/>
    <s v="2014-08-22"/>
    <d v="1899-12-30T11:07:00"/>
    <n v="0.6552734375"/>
  </r>
  <r>
    <s v="Rejected"/>
    <s v="Male"/>
    <s v="Service"/>
    <x v="6"/>
    <n v="16108"/>
    <s v="Afternoon"/>
    <s v="Fri"/>
    <s v="2014-08-22"/>
    <d v="1899-12-30T16:24:00"/>
    <n v="0.6552734375"/>
  </r>
  <r>
    <s v="Hired"/>
    <s v="Don't want to say"/>
    <s v="Service"/>
    <x v="12"/>
    <n v="40016"/>
    <s v="Afternoon"/>
    <s v="Fri"/>
    <s v="2014-08-22"/>
    <d v="1899-12-30T17:41:00"/>
    <n v="0.6552734375"/>
  </r>
  <r>
    <s v="Hired"/>
    <s v="Don't want to say"/>
    <s v="Service"/>
    <x v="12"/>
    <n v="86245"/>
    <s v="Afternoon"/>
    <s v="Fri"/>
    <s v="2014-08-22"/>
    <d v="1899-12-30T17:42:00"/>
    <n v="0.6552734375"/>
  </r>
  <r>
    <s v="Rejected"/>
    <s v="Female"/>
    <s v="Operations"/>
    <x v="8"/>
    <n v="68928"/>
    <s v="Morning"/>
    <s v="Mon"/>
    <s v="2014-08-25"/>
    <d v="1899-12-30T08:05:00"/>
    <n v="0.6552734375"/>
  </r>
  <r>
    <s v="Rejected"/>
    <s v="Male"/>
    <s v="Sales"/>
    <x v="12"/>
    <n v="80622"/>
    <s v="Afternoon"/>
    <s v="Fri"/>
    <s v="2014-08-22"/>
    <d v="1899-12-30T16:15:00"/>
    <n v="0.6552734375"/>
  </r>
  <r>
    <s v="Hired"/>
    <s v="Male"/>
    <s v="Sales"/>
    <x v="12"/>
    <n v="32340"/>
    <s v="Afternoon"/>
    <s v="Fri"/>
    <s v="2014-08-22"/>
    <d v="1899-12-30T16:16:00"/>
    <n v="0.6552734375"/>
  </r>
  <r>
    <s v="Rejected"/>
    <s v="Female"/>
    <s v="Sales"/>
    <x v="12"/>
    <n v="13597"/>
    <s v="Afternoon"/>
    <s v="Fri"/>
    <s v="2014-08-22"/>
    <d v="1899-12-30T14:19:00"/>
    <n v="0.6552734375"/>
  </r>
  <r>
    <s v="Rejected"/>
    <s v="Male"/>
    <s v="Operations"/>
    <x v="4"/>
    <n v="5399"/>
    <s v="Evening"/>
    <s v="Fri"/>
    <s v="2014-08-22"/>
    <d v="1899-12-30T18:40:00"/>
    <n v="0.6552734375"/>
  </r>
  <r>
    <s v="Rejected"/>
    <s v="Male"/>
    <s v="Operations"/>
    <x v="1"/>
    <n v="30872"/>
    <s v="Afternoon"/>
    <s v="Fri"/>
    <s v="2014-08-22"/>
    <d v="1899-12-30T12:09:00"/>
    <n v="0.6552734375"/>
  </r>
  <r>
    <s v="Hired"/>
    <s v="Don't want to say"/>
    <s v="Operations"/>
    <x v="1"/>
    <n v="63180"/>
    <s v="Afternoon"/>
    <s v="Fri"/>
    <s v="2014-08-22"/>
    <d v="1899-12-30T12:11:00"/>
    <n v="0.6552734375"/>
  </r>
  <r>
    <s v="Rejected"/>
    <s v="Male"/>
    <s v="Operations"/>
    <x v="6"/>
    <n v="46298"/>
    <s v="Afternoon"/>
    <s v="Fri"/>
    <s v="2014-08-22"/>
    <d v="1899-12-30T16:45:00"/>
    <n v="0.6552734375"/>
  </r>
  <r>
    <s v="Hired"/>
    <s v="Male"/>
    <s v="Service"/>
    <x v="9"/>
    <n v="25000"/>
    <s v="Afternoon"/>
    <s v="Fri"/>
    <s v="2014-08-22"/>
    <d v="1899-12-30T12:58:00"/>
    <n v="0.6552734375"/>
  </r>
  <r>
    <s v="Rejected"/>
    <s v="Male"/>
    <s v="Service"/>
    <x v="13"/>
    <n v="29082"/>
    <s v="Night"/>
    <s v="Fri"/>
    <s v="2014-08-22"/>
    <d v="1899-12-30T02:01:00"/>
    <n v="0.6552734375"/>
  </r>
  <r>
    <s v="Rejected"/>
    <s v="Male"/>
    <s v="Service"/>
    <x v="13"/>
    <n v="28044"/>
    <s v="Night"/>
    <s v="Fri"/>
    <s v="2014-08-22"/>
    <d v="1899-12-30T02:02:00"/>
    <n v="0.6552734375"/>
  </r>
  <r>
    <s v="Rejected"/>
    <s v="Male"/>
    <s v="Operations"/>
    <x v="13"/>
    <n v="23965"/>
    <s v="Morning"/>
    <s v="Sat"/>
    <s v="2014-08-23"/>
    <d v="1899-12-30T11:37:00"/>
    <n v="0.6552734375"/>
  </r>
  <r>
    <s v="Hired"/>
    <s v="Male"/>
    <s v="Operations"/>
    <x v="13"/>
    <n v="61823"/>
    <s v="Morning"/>
    <s v="Sat"/>
    <s v="2014-08-23"/>
    <d v="1899-12-30T11:38:00"/>
    <n v="0.6552734375"/>
  </r>
  <r>
    <s v="Rejected"/>
    <s v="Male"/>
    <s v="Operations"/>
    <x v="13"/>
    <n v="57476"/>
    <s v="Morning"/>
    <s v="Sat"/>
    <s v="2014-08-23"/>
    <d v="1899-12-30T11:39:00"/>
    <n v="0.6552734375"/>
  </r>
  <r>
    <s v="Hired"/>
    <s v="Male"/>
    <s v="Sales"/>
    <x v="4"/>
    <n v="23170"/>
    <s v="Afternoon"/>
    <s v="Sat"/>
    <s v="2014-08-23"/>
    <d v="1899-12-30T14:23:00"/>
    <n v="0.6552734375"/>
  </r>
  <r>
    <s v="Rejected"/>
    <s v="Male"/>
    <s v="Service"/>
    <x v="7"/>
    <n v="79210"/>
    <s v="Afternoon"/>
    <s v="Sat"/>
    <s v="2014-08-23"/>
    <d v="1899-12-30T15:03:00"/>
    <n v="0.6552734375"/>
  </r>
  <r>
    <s v="Hired"/>
    <s v="Male"/>
    <s v="Operations"/>
    <x v="1"/>
    <n v="55335"/>
    <s v="Afternoon"/>
    <s v="Sun"/>
    <s v="2014-08-24"/>
    <d v="1899-12-30T15:04:00"/>
    <n v="0.6552734375"/>
  </r>
  <r>
    <s v="Hired"/>
    <s v="Female"/>
    <s v="Operations"/>
    <x v="1"/>
    <n v="43679"/>
    <s v="Afternoon"/>
    <s v="Sun"/>
    <s v="2014-08-24"/>
    <d v="1899-12-30T15:08:00"/>
    <n v="0.6552734375"/>
  </r>
  <r>
    <s v="Rejected"/>
    <s v="Female"/>
    <s v="Service"/>
    <x v="9"/>
    <n v="13042"/>
    <s v="Morning"/>
    <s v="Mon"/>
    <s v="2014-08-25"/>
    <d v="1899-12-30T09:46:00"/>
    <n v="0.6552734375"/>
  </r>
  <r>
    <s v="Rejected"/>
    <s v="Female"/>
    <s v="Marketing"/>
    <x v="13"/>
    <n v="61401"/>
    <s v="Morning"/>
    <s v="Mon"/>
    <s v="2014-08-25"/>
    <d v="1899-12-30T08:25:00"/>
    <n v="0.6552734375"/>
  </r>
  <r>
    <s v="Rejected"/>
    <s v="Male"/>
    <s v="Operations"/>
    <x v="6"/>
    <n v="42281"/>
    <s v="Afternoon"/>
    <s v="Mon"/>
    <s v="2014-08-25"/>
    <d v="1899-12-30T14:19:00"/>
    <n v="0.6552734375"/>
  </r>
  <r>
    <s v="Rejected"/>
    <s v="Male"/>
    <s v="Operations"/>
    <x v="6"/>
    <n v="2806"/>
    <s v="Afternoon"/>
    <s v="Mon"/>
    <s v="2014-08-25"/>
    <d v="1899-12-30T14:23:00"/>
    <n v="0.6552734375"/>
  </r>
  <r>
    <s v="Hired"/>
    <s v="Female"/>
    <s v="Operations"/>
    <x v="6"/>
    <n v="45787"/>
    <s v="Afternoon"/>
    <s v="Mon"/>
    <s v="2014-08-25"/>
    <d v="1899-12-30T14:23:00"/>
    <n v="0.6552734375"/>
  </r>
  <r>
    <s v="Rejected"/>
    <s v="Female"/>
    <s v="General Management"/>
    <x v="13"/>
    <n v="7654"/>
    <s v="Morning"/>
    <s v="Mon"/>
    <s v="2014-08-25"/>
    <d v="1899-12-30T11:54:00"/>
    <n v="0.6552734375"/>
  </r>
  <r>
    <s v="Hired"/>
    <s v="Male"/>
    <s v="Service"/>
    <x v="6"/>
    <n v="76243"/>
    <s v="Morning"/>
    <s v="Mon"/>
    <s v="2014-08-25"/>
    <d v="1899-12-30T09:30:00"/>
    <n v="0.6552734375"/>
  </r>
  <r>
    <s v="Rejected"/>
    <s v="Male"/>
    <s v="Service"/>
    <x v="4"/>
    <n v="25236"/>
    <s v="Evening"/>
    <s v="Mon"/>
    <s v="2014-08-25"/>
    <d v="1899-12-30T18:04:00"/>
    <n v="0.6552734375"/>
  </r>
  <r>
    <s v="Rejected"/>
    <s v="Male"/>
    <s v="Sales"/>
    <x v="13"/>
    <n v="15119"/>
    <s v="Afternoon"/>
    <s v="Tue"/>
    <s v="2014-08-26"/>
    <d v="1899-12-30T14:18:00"/>
    <n v="0.6552734375"/>
  </r>
  <r>
    <s v="Hired"/>
    <s v="Female"/>
    <s v="Service"/>
    <x v="13"/>
    <n v="24908"/>
    <s v="Evening"/>
    <s v="Tue"/>
    <s v="2014-08-26"/>
    <d v="1899-12-30T19:53:00"/>
    <n v="0.6552734375"/>
  </r>
  <r>
    <s v="Hired"/>
    <s v="Male"/>
    <s v="Service"/>
    <x v="13"/>
    <n v="30336"/>
    <s v="Evening"/>
    <s v="Tue"/>
    <s v="2014-08-26"/>
    <d v="1899-12-30T19:54:00"/>
    <n v="0.6552734375"/>
  </r>
  <r>
    <s v="Rejected"/>
    <s v="Male"/>
    <s v="Service"/>
    <x v="1"/>
    <n v="21750"/>
    <s v="Evening"/>
    <s v="Tue"/>
    <s v="2014-08-26"/>
    <d v="1899-12-30T19:52:00"/>
    <n v="0.6552734375"/>
  </r>
  <r>
    <s v="Rejected"/>
    <s v="Male"/>
    <s v="Operations"/>
    <x v="12"/>
    <n v="77584"/>
    <s v="Evening"/>
    <s v="Tue"/>
    <s v="2014-08-26"/>
    <d v="1899-12-30T19:06:00"/>
    <n v="0.6552734375"/>
  </r>
  <r>
    <s v="Rejected"/>
    <s v="Male"/>
    <s v="Operations"/>
    <x v="12"/>
    <n v="11880"/>
    <s v="Evening"/>
    <s v="Tue"/>
    <s v="2014-08-26"/>
    <d v="1899-12-30T19:07:00"/>
    <n v="0.6552734375"/>
  </r>
  <r>
    <s v="Rejected"/>
    <s v="Male"/>
    <s v="Service"/>
    <x v="4"/>
    <n v="88767"/>
    <s v="Evening"/>
    <s v="Tue"/>
    <s v="2014-08-26"/>
    <d v="1899-12-30T18:48:00"/>
    <n v="0.6552734375"/>
  </r>
  <r>
    <s v="Hired"/>
    <s v="Male"/>
    <s v="Service"/>
    <x v="4"/>
    <n v="74117"/>
    <s v="Evening"/>
    <s v="Tue"/>
    <s v="2014-08-26"/>
    <d v="1899-12-30T18:50:00"/>
    <n v="0.6552734375"/>
  </r>
  <r>
    <s v="Rejected"/>
    <s v="Male"/>
    <s v="Operations"/>
    <x v="4"/>
    <n v="16903"/>
    <s v="Evening"/>
    <s v="Tue"/>
    <s v="2014-08-26"/>
    <d v="1899-12-30T18:45:00"/>
    <n v="0.6552734375"/>
  </r>
  <r>
    <s v="Hired"/>
    <s v="Male"/>
    <s v="Service"/>
    <x v="13"/>
    <n v="7399"/>
    <s v="Afternoon"/>
    <s v="Tue"/>
    <s v="2014-08-26"/>
    <d v="1899-12-30T17:03:00"/>
    <n v="0.6552734375"/>
  </r>
  <r>
    <s v="Rejected"/>
    <s v="Male"/>
    <s v="Operations"/>
    <x v="6"/>
    <n v="19252"/>
    <s v="Morning"/>
    <s v="Tue"/>
    <s v="2014-08-26"/>
    <d v="1899-12-30T10:16:00"/>
    <n v="0.6552734375"/>
  </r>
  <r>
    <s v="Rejected"/>
    <s v="Male"/>
    <s v="Service"/>
    <x v="4"/>
    <n v="43716"/>
    <s v="Evening"/>
    <s v="Tue"/>
    <s v="2014-08-26"/>
    <d v="1899-12-30T19:48:00"/>
    <n v="0.6552734375"/>
  </r>
  <r>
    <s v="Rejected"/>
    <s v="Male"/>
    <s v="Service"/>
    <x v="13"/>
    <n v="26788"/>
    <s v="Morning"/>
    <s v="Tue"/>
    <s v="2014-08-26"/>
    <d v="1899-12-30T07:44:00"/>
    <n v="0.6552734375"/>
  </r>
  <r>
    <s v="Hired"/>
    <s v="Male"/>
    <s v="Service"/>
    <x v="13"/>
    <n v="99273"/>
    <s v="Morning"/>
    <s v="Tue"/>
    <s v="2014-08-26"/>
    <d v="1899-12-30T07:46:00"/>
    <n v="0.6552734375"/>
  </r>
  <r>
    <s v="Hired"/>
    <s v="Male"/>
    <s v="Service"/>
    <x v="13"/>
    <n v="5125"/>
    <s v="Morning"/>
    <s v="Tue"/>
    <s v="2014-08-26"/>
    <d v="1899-12-30T07:50:00"/>
    <n v="0.6552734375"/>
  </r>
  <r>
    <s v="Hired"/>
    <s v="Male"/>
    <s v="Operations"/>
    <x v="6"/>
    <n v="87050"/>
    <s v="Afternoon"/>
    <s v="Wed"/>
    <s v="2014-08-27"/>
    <d v="1899-12-30T17:09:00"/>
    <n v="0.6552734375"/>
  </r>
  <r>
    <s v="Rejected"/>
    <s v="Male"/>
    <s v="Marketing"/>
    <x v="6"/>
    <n v="85029"/>
    <s v="Evening"/>
    <s v="Wed"/>
    <s v="2014-08-27"/>
    <d v="1899-12-30T19:30:00"/>
    <n v="0.6552734375"/>
  </r>
  <r>
    <s v="Rejected"/>
    <s v="Male"/>
    <s v="Marketing"/>
    <x v="6"/>
    <n v="97146"/>
    <s v="Evening"/>
    <s v="Wed"/>
    <s v="2014-08-27"/>
    <d v="1899-12-30T19:32:00"/>
    <n v="0.6552734375"/>
  </r>
  <r>
    <s v="Rejected"/>
    <s v="Male"/>
    <s v="Marketing"/>
    <x v="6"/>
    <n v="17514"/>
    <s v="Evening"/>
    <s v="Wed"/>
    <s v="2014-08-27"/>
    <d v="1899-12-30T19:33:00"/>
    <n v="0.6552734375"/>
  </r>
  <r>
    <s v="Rejected"/>
    <s v="Male"/>
    <s v="Operations"/>
    <x v="0"/>
    <n v="51282"/>
    <s v="Night"/>
    <s v="Wed"/>
    <s v="2014-08-27"/>
    <d v="1899-12-30T02:58:00"/>
    <n v="0.6552734375"/>
  </r>
  <r>
    <s v="Rejected"/>
    <s v="Male"/>
    <s v="Operations"/>
    <x v="0"/>
    <n v="48512"/>
    <s v="Night"/>
    <s v="Wed"/>
    <s v="2014-08-27"/>
    <d v="1899-12-30T02:58:00"/>
    <n v="0.6552734375"/>
  </r>
  <r>
    <s v="Rejected"/>
    <s v="Male"/>
    <s v="Purchase"/>
    <x v="4"/>
    <n v="15656"/>
    <s v="Evening"/>
    <s v="Wed"/>
    <s v="2014-08-27"/>
    <d v="1899-12-30T21:32:00"/>
    <n v="0.6552734375"/>
  </r>
  <r>
    <s v="Hired"/>
    <s v="Male"/>
    <s v="Purchase"/>
    <x v="4"/>
    <n v="50290"/>
    <s v="Evening"/>
    <s v="Wed"/>
    <s v="2014-08-27"/>
    <d v="1899-12-30T21:34:00"/>
    <n v="0.6552734375"/>
  </r>
  <r>
    <s v="Rejected"/>
    <s v="Male"/>
    <s v="Operations"/>
    <x v="6"/>
    <n v="75135"/>
    <s v="Morning"/>
    <s v="Thu"/>
    <s v="2014-08-28"/>
    <d v="1899-12-30T10:48:00"/>
    <n v="0.6552734375"/>
  </r>
  <r>
    <s v="Hired"/>
    <s v="Male"/>
    <s v="Operations"/>
    <x v="6"/>
    <n v="62801"/>
    <s v="Morning"/>
    <s v="Thu"/>
    <s v="2014-08-28"/>
    <d v="1899-12-30T10:50:00"/>
    <n v="0.6552734375"/>
  </r>
  <r>
    <s v="Hired"/>
    <s v="Male"/>
    <s v="Operations"/>
    <x v="13"/>
    <n v="98960"/>
    <s v="Evening"/>
    <s v="Thu"/>
    <s v="2014-08-28"/>
    <d v="1899-12-30T18:04:00"/>
    <n v="0.6552734375"/>
  </r>
  <r>
    <s v="Rejected"/>
    <s v="Male"/>
    <s v="Service"/>
    <x v="12"/>
    <n v="96186"/>
    <s v="Morning"/>
    <s v="Thu"/>
    <s v="2014-08-28"/>
    <d v="1899-12-30T11:30:00"/>
    <n v="0.6552734375"/>
  </r>
  <r>
    <s v="Rejected"/>
    <s v="Don't want to say"/>
    <s v="Marketing"/>
    <x v="4"/>
    <n v="23128"/>
    <s v="Morning"/>
    <s v="Thu"/>
    <s v="2014-08-28"/>
    <d v="1899-12-30T08:34:00"/>
    <n v="0.6552734375"/>
  </r>
  <r>
    <s v="Hired"/>
    <s v="Male"/>
    <s v="Sales"/>
    <x v="6"/>
    <n v="65673"/>
    <s v="Evening"/>
    <s v="Thu"/>
    <s v="2014-08-28"/>
    <d v="1899-12-30T18:40:00"/>
    <n v="0.6552734375"/>
  </r>
  <r>
    <s v="Rejected"/>
    <s v="Male"/>
    <s v="Production"/>
    <x v="13"/>
    <n v="96402"/>
    <s v="Morning"/>
    <s v="Thu"/>
    <s v="2014-08-28"/>
    <d v="1899-12-30T11:17:00"/>
    <n v="0.6552734375"/>
  </r>
  <r>
    <s v="Rejected"/>
    <s v="Male"/>
    <s v="Production"/>
    <x v="13"/>
    <n v="26191"/>
    <s v="Morning"/>
    <s v="Thu"/>
    <s v="2014-08-28"/>
    <d v="1899-12-30T11:21:00"/>
    <n v="0.6552734375"/>
  </r>
  <r>
    <s v="Rejected"/>
    <s v="Male"/>
    <s v="Service"/>
    <x v="12"/>
    <n v="45109"/>
    <s v="Afternoon"/>
    <s v="Thu"/>
    <s v="2014-08-28"/>
    <d v="1899-12-30T16:33:00"/>
    <n v="0.6552734375"/>
  </r>
  <r>
    <s v="Rejected"/>
    <s v="Female"/>
    <s v="Service"/>
    <x v="12"/>
    <n v="66605"/>
    <s v="Afternoon"/>
    <s v="Thu"/>
    <s v="2014-08-28"/>
    <d v="1899-12-30T16:35:00"/>
    <n v="0.6552734375"/>
  </r>
  <r>
    <s v="Rejected"/>
    <s v="Male"/>
    <s v="Service"/>
    <x v="4"/>
    <n v="72173"/>
    <s v="Morning"/>
    <s v="Thu"/>
    <s v="2014-08-28"/>
    <d v="1899-12-30T07:27:00"/>
    <n v="0.6552734375"/>
  </r>
  <r>
    <s v="Hired"/>
    <s v="Male"/>
    <s v="Service"/>
    <x v="4"/>
    <n v="23952"/>
    <s v="Morning"/>
    <s v="Thu"/>
    <s v="2014-08-28"/>
    <d v="1899-12-30T07:29:00"/>
    <n v="0.6552734375"/>
  </r>
  <r>
    <s v="Hired"/>
    <s v="Female"/>
    <s v="Service"/>
    <x v="4"/>
    <n v="60211"/>
    <s v="Morning"/>
    <s v="Thu"/>
    <s v="2014-08-28"/>
    <d v="1899-12-30T07:30:00"/>
    <n v="0.6552734375"/>
  </r>
  <r>
    <s v="Hired"/>
    <s v="Female"/>
    <s v="Service"/>
    <x v="4"/>
    <n v="82453"/>
    <s v="Morning"/>
    <s v="Thu"/>
    <s v="2014-08-28"/>
    <d v="1899-12-30T07:31:00"/>
    <n v="0.6552734375"/>
  </r>
  <r>
    <s v="Rejected"/>
    <s v="Male"/>
    <s v="Production"/>
    <x v="7"/>
    <n v="51401"/>
    <s v="Afternoon"/>
    <s v="Thu"/>
    <s v="2014-08-28"/>
    <d v="1899-12-30T13:22:00"/>
    <n v="0.6552734375"/>
  </r>
  <r>
    <s v="Rejected"/>
    <s v="Male"/>
    <s v="Production"/>
    <x v="7"/>
    <n v="96523"/>
    <s v="Afternoon"/>
    <s v="Thu"/>
    <s v="2014-08-28"/>
    <d v="1899-12-30T12:20:00"/>
    <n v="0.6552734375"/>
  </r>
  <r>
    <s v="Rejected"/>
    <s v="Male"/>
    <s v="Production"/>
    <x v="7"/>
    <n v="15711"/>
    <s v="Afternoon"/>
    <s v="Thu"/>
    <s v="2014-08-28"/>
    <d v="1899-12-30T12:20:00"/>
    <n v="0.6552734375"/>
  </r>
  <r>
    <s v="Hired"/>
    <s v="Female"/>
    <s v="Production"/>
    <x v="7"/>
    <n v="45024"/>
    <s v="Afternoon"/>
    <s v="Thu"/>
    <s v="2014-08-28"/>
    <d v="1899-12-30T12:22:00"/>
    <n v="0.6552734375"/>
  </r>
  <r>
    <s v="Hired"/>
    <s v="Male"/>
    <s v="Production"/>
    <x v="4"/>
    <n v="25678"/>
    <s v="Morning"/>
    <s v="Thu"/>
    <s v="2014-08-28"/>
    <d v="1899-12-30T11:56:00"/>
    <n v="0.6552734375"/>
  </r>
  <r>
    <s v="Hired"/>
    <s v="Female"/>
    <s v="General Management"/>
    <x v="13"/>
    <n v="96645"/>
    <s v="Morning"/>
    <s v="Thu"/>
    <s v="2014-08-28"/>
    <d v="1899-12-30T06:46:00"/>
    <n v="0.6552734375"/>
  </r>
  <r>
    <s v="Hired"/>
    <s v="Female"/>
    <s v="General Management"/>
    <x v="13"/>
    <n v="42100"/>
    <s v="Morning"/>
    <s v="Thu"/>
    <s v="2014-08-28"/>
    <d v="1899-12-30T06:50:00"/>
    <n v="0.6552734375"/>
  </r>
  <r>
    <s v="Rejected"/>
    <s v="Male"/>
    <s v="Operations"/>
    <x v="12"/>
    <n v="50282"/>
    <s v="Night"/>
    <s v="Thu"/>
    <s v="2014-08-28"/>
    <d v="1899-12-30T00:22:00"/>
    <n v="0.6552734375"/>
  </r>
  <r>
    <s v="Rejected"/>
    <s v="Male"/>
    <s v="Operations"/>
    <x v="1"/>
    <n v="85540"/>
    <s v="Night"/>
    <s v="Thu"/>
    <s v="2014-08-28"/>
    <d v="1899-12-30T05:11:00"/>
    <n v="0.6552734375"/>
  </r>
  <r>
    <s v="Rejected"/>
    <s v="Male"/>
    <s v="Operations"/>
    <x v="1"/>
    <n v="75949"/>
    <s v="Night"/>
    <s v="Thu"/>
    <s v="2014-08-28"/>
    <d v="1899-12-30T05:12:00"/>
    <n v="0.6552734375"/>
  </r>
  <r>
    <s v="Hired"/>
    <s v="Female"/>
    <s v="Service"/>
    <x v="12"/>
    <n v="49434"/>
    <s v="Afternoon"/>
    <s v="Thu"/>
    <s v="2014-08-28"/>
    <d v="1899-12-30T16:45:00"/>
    <n v="0.6552734375"/>
  </r>
  <r>
    <s v="Rejected"/>
    <s v="Male"/>
    <s v="Purchase"/>
    <x v="7"/>
    <n v="2636"/>
    <s v="Morning"/>
    <s v="Fri"/>
    <s v="2014-08-29"/>
    <d v="1899-12-30T09:31:00"/>
    <n v="0.6552734375"/>
  </r>
  <r>
    <s v="Rejected"/>
    <s v="Male"/>
    <s v="Operations"/>
    <x v="0"/>
    <n v="47192"/>
    <s v="Evening"/>
    <s v="Fri"/>
    <s v="2014-08-29"/>
    <d v="1899-12-30T19:24:00"/>
    <n v="0.6552734375"/>
  </r>
  <r>
    <s v="Rejected"/>
    <s v="Female"/>
    <s v="Marketing"/>
    <x v="9"/>
    <n v="94160"/>
    <s v="Night"/>
    <s v="Sat"/>
    <s v="2014-08-30"/>
    <d v="1899-12-30T00:04:00"/>
    <n v="0.6552734375"/>
  </r>
  <r>
    <s v="Hired"/>
    <s v="Don't want to say"/>
    <s v="Marketing"/>
    <x v="9"/>
    <n v="10817"/>
    <s v="Night"/>
    <s v="Sat"/>
    <s v="2014-08-30"/>
    <d v="1899-12-30T00:02:00"/>
    <n v="0.6552734375"/>
  </r>
  <r>
    <s v="Hired"/>
    <s v="Male"/>
    <s v="Service"/>
    <x v="4"/>
    <n v="56727"/>
    <s v="Afternoon"/>
    <s v="Sun"/>
    <s v="2014-08-31"/>
    <d v="1899-12-30T13:06:00"/>
    <n v="0.6552734375"/>
  </r>
  <r>
    <s v="Rejected"/>
    <s v="Male"/>
    <s v="Operations"/>
    <x v="13"/>
    <n v="22640"/>
    <s v="Night"/>
    <s v="Fri"/>
    <s v="2014-08-29"/>
    <d v="1899-12-30T02:57:00"/>
    <n v="0.6552734375"/>
  </r>
  <r>
    <s v="Rejected"/>
    <s v="Male"/>
    <s v="Operations"/>
    <x v="0"/>
    <n v="34695"/>
    <s v="Afternoon"/>
    <s v="Fri"/>
    <s v="2014-08-29"/>
    <d v="1899-12-30T16:31:00"/>
    <n v="0.6552734375"/>
  </r>
  <r>
    <s v="Rejected"/>
    <s v="Female"/>
    <s v="Human Resource"/>
    <x v="12"/>
    <n v="6753"/>
    <s v="Morning"/>
    <s v="Fri"/>
    <s v="2014-08-29"/>
    <d v="1899-12-30T11:53:00"/>
    <n v="0.6552734375"/>
  </r>
  <r>
    <s v="Hired"/>
    <s v="Female"/>
    <s v="Service"/>
    <x v="9"/>
    <n v="69776"/>
    <s v="Afternoon"/>
    <s v="Fri"/>
    <s v="2014-08-29"/>
    <d v="1899-12-30T12:21:00"/>
    <n v="0.6552734375"/>
  </r>
  <r>
    <s v="Rejected"/>
    <s v="Female"/>
    <s v="Service"/>
    <x v="9"/>
    <n v="61640"/>
    <s v="Afternoon"/>
    <s v="Fri"/>
    <s v="2014-08-29"/>
    <d v="1899-12-30T12:22:00"/>
    <n v="0.6552734375"/>
  </r>
  <r>
    <s v="Rejected"/>
    <s v="Male"/>
    <s v="Service"/>
    <x v="13"/>
    <n v="35933"/>
    <s v="Morning"/>
    <s v="Sat"/>
    <s v="2014-08-30"/>
    <d v="1899-12-30T11:27:00"/>
    <n v="0.6552734375"/>
  </r>
  <r>
    <s v="Rejected"/>
    <s v="Male"/>
    <s v="Operations"/>
    <x v="12"/>
    <n v="46676"/>
    <s v="Afternoon"/>
    <s v="Sat"/>
    <s v="2014-08-30"/>
    <d v="1899-12-30T15:26:00"/>
    <n v="0.6552734375"/>
  </r>
  <r>
    <s v="Rejected"/>
    <s v="Male"/>
    <s v="Sales"/>
    <x v="1"/>
    <n v="45625"/>
    <s v="Morning"/>
    <s v="Sat"/>
    <s v="2014-08-30"/>
    <d v="1899-12-30T08:12:00"/>
    <n v="0.6552734375"/>
  </r>
  <r>
    <s v="Rejected"/>
    <s v="Male"/>
    <s v="Sales"/>
    <x v="1"/>
    <n v="53578"/>
    <s v="Morning"/>
    <s v="Sat"/>
    <s v="2014-08-30"/>
    <d v="1899-12-30T08:15:00"/>
    <n v="0.6552734375"/>
  </r>
  <r>
    <s v="Hired"/>
    <s v="Male"/>
    <s v="Sales"/>
    <x v="1"/>
    <n v="44957"/>
    <s v="Morning"/>
    <s v="Sat"/>
    <s v="2014-08-30"/>
    <d v="1899-12-30T08:15:00"/>
    <n v="0.6552734375"/>
  </r>
  <r>
    <s v="Rejected"/>
    <s v="Don't want to say"/>
    <s v="Marketing"/>
    <x v="12"/>
    <n v="78699"/>
    <s v="Morning"/>
    <s v="Sun"/>
    <s v="2014-08-31"/>
    <d v="1899-12-30T09:41:00"/>
    <n v="0.6552734375"/>
  </r>
  <r>
    <s v="Hired"/>
    <s v="Female"/>
    <s v="Marketing"/>
    <x v="9"/>
    <n v="33497"/>
    <s v="Evening"/>
    <s v="Sun"/>
    <s v="2014-08-31"/>
    <d v="1899-12-30T18:15:00"/>
    <n v="0.6552734375"/>
  </r>
  <r>
    <s v="Rejected"/>
    <s v="Male"/>
    <s v="Service"/>
    <x v="6"/>
    <n v="55415"/>
    <s v="Evening"/>
    <s v="Sun"/>
    <s v="2014-08-31"/>
    <d v="1899-12-30T20:58:00"/>
    <n v="0.6552734375"/>
  </r>
  <r>
    <s v="Rejected"/>
    <s v="Male"/>
    <s v="Sales"/>
    <x v="0"/>
    <n v="28613"/>
    <s v="Morning"/>
    <s v="Wed"/>
    <s v="2014-06-11"/>
    <d v="1899-12-30T09:31:00"/>
    <n v="0.6552734375"/>
  </r>
  <r>
    <s v="Rejected"/>
    <s v="Male"/>
    <s v="Sales"/>
    <x v="0"/>
    <n v="69299"/>
    <s v="Morning"/>
    <s v="Wed"/>
    <s v="2014-06-11"/>
    <d v="1899-12-30T09:35:00"/>
    <n v="0.6552734375"/>
  </r>
  <r>
    <s v="Hired"/>
    <s v="Female"/>
    <s v="Sales"/>
    <x v="0"/>
    <n v="12194"/>
    <s v="Morning"/>
    <s v="Tue"/>
    <s v="2014-06-17"/>
    <d v="1899-12-30T09:03:00"/>
    <n v="0.6552734375"/>
  </r>
  <r>
    <s v="Hired"/>
    <s v="Male"/>
    <s v="Sales"/>
    <x v="13"/>
    <n v="81029"/>
    <s v="Afternoon"/>
    <s v="Mon"/>
    <s v="2014-06-30"/>
    <d v="1899-12-30T16:58:00"/>
    <n v="0.6552734375"/>
  </r>
  <r>
    <s v="Hired"/>
    <s v="Female"/>
    <s v="Sales"/>
    <x v="13"/>
    <n v="91349"/>
    <s v="Afternoon"/>
    <s v="Mon"/>
    <s v="2014-06-30"/>
    <d v="1899-12-30T17:00:00"/>
    <n v="0.6552734375"/>
  </r>
  <r>
    <s v="Rejected"/>
    <s v="Don't want to say"/>
    <s v="Sales"/>
    <x v="13"/>
    <n v="25838"/>
    <s v="Evening"/>
    <s v="Wed"/>
    <s v="2014-07-09"/>
    <d v="1899-12-30T22:53:00"/>
    <n v="0.6552734375"/>
  </r>
  <r>
    <s v="Rejected"/>
    <s v="Female"/>
    <s v="General Management"/>
    <x v="13"/>
    <n v="45598"/>
    <s v="Morning"/>
    <s v="Fri"/>
    <s v="2014-05-02"/>
    <d v="1899-12-30T09:31:00"/>
    <n v="0.6552734375"/>
  </r>
  <r>
    <s v="Rejected"/>
    <s v="Female"/>
    <s v="General Management"/>
    <x v="13"/>
    <n v="23575"/>
    <s v="Morning"/>
    <s v="Fri"/>
    <s v="2014-05-02"/>
    <d v="1899-12-30T09:33:00"/>
    <n v="0.6552734375"/>
  </r>
  <r>
    <s v="Rejected"/>
    <s v="Male"/>
    <s v="Service"/>
    <x v="13"/>
    <n v="80854"/>
    <s v="Morning"/>
    <s v="Thu"/>
    <s v="2014-07-10"/>
    <d v="1899-12-30T08:09:00"/>
    <n v="0.6552734375"/>
  </r>
  <r>
    <s v="Hired"/>
    <s v="Male"/>
    <s v="Sales"/>
    <x v="1"/>
    <n v="13457"/>
    <s v="Morning"/>
    <s v="Thu"/>
    <s v="2014-07-03"/>
    <d v="1899-12-30T09:58:00"/>
    <n v="0.6552734375"/>
  </r>
  <r>
    <s v="Rejected"/>
    <s v="Male"/>
    <s v="Sales"/>
    <x v="1"/>
    <n v="66035"/>
    <s v="Morning"/>
    <s v="Thu"/>
    <s v="2014-08-14"/>
    <d v="1899-12-30T09:31:00"/>
    <n v="0.6552734375"/>
  </r>
  <r>
    <s v="Hired"/>
    <s v="Male"/>
    <s v="Sales"/>
    <x v="1"/>
    <n v="4514"/>
    <s v="Morning"/>
    <s v="Thu"/>
    <s v="2014-08-14"/>
    <d v="1899-12-30T09:33:00"/>
    <n v="0.6552734375"/>
  </r>
  <r>
    <s v="Hired"/>
    <s v="Male"/>
    <s v="Sales"/>
    <x v="1"/>
    <n v="98625"/>
    <s v="Morning"/>
    <s v="Tue"/>
    <s v="2014-08-19"/>
    <d v="1899-12-30T10:56:00"/>
    <n v="0.6552734375"/>
  </r>
  <r>
    <s v="Rejected"/>
    <s v="Female"/>
    <s v="Sales"/>
    <x v="1"/>
    <n v="47983"/>
    <s v="Morning"/>
    <s v="Tue"/>
    <s v="2014-08-19"/>
    <d v="1899-12-30T10:58:00"/>
    <n v="0.6552734375"/>
  </r>
  <r>
    <s v="Hired"/>
    <s v="Female"/>
    <s v="Purchase"/>
    <x v="1"/>
    <n v="7470"/>
    <s v="Morning"/>
    <s v="Fri"/>
    <s v="2014-05-23"/>
    <d v="1899-12-30T10:41:00"/>
    <n v="0.6552734375"/>
  </r>
  <r>
    <s v="Hired"/>
    <s v="Female"/>
    <s v="Purchase"/>
    <x v="1"/>
    <n v="25644"/>
    <s v="Morning"/>
    <s v="Thu"/>
    <s v="2014-06-26"/>
    <d v="1899-12-30T09:33:00"/>
    <n v="0.6552734375"/>
  </r>
  <r>
    <s v="Rejected"/>
    <s v="Male"/>
    <s v="Purchase"/>
    <x v="1"/>
    <n v="16237"/>
    <s v="Afternoon"/>
    <s v="Wed"/>
    <s v="2014-07-02"/>
    <d v="1899-12-30T12:02:00"/>
    <n v="0.6552734375"/>
  </r>
  <r>
    <s v="Hired"/>
    <s v="Female"/>
    <s v="Purchase"/>
    <x v="1"/>
    <n v="59376"/>
    <s v="Afternoon"/>
    <s v="Wed"/>
    <s v="2014-07-02"/>
    <d v="1899-12-30T12:06:00"/>
    <n v="0.6552734375"/>
  </r>
  <r>
    <s v="Hired"/>
    <s v="Male"/>
    <s v="Purchase"/>
    <x v="1"/>
    <n v="41390"/>
    <s v="Afternoon"/>
    <s v="Wed"/>
    <s v="2014-07-02"/>
    <d v="1899-12-30T12:06:00"/>
    <n v="0.6552734375"/>
  </r>
  <r>
    <s v="Hired"/>
    <s v="Male"/>
    <s v="Purchase"/>
    <x v="1"/>
    <n v="62210"/>
    <s v="Morning"/>
    <s v="Tue"/>
    <s v="2014-07-08"/>
    <d v="1899-12-30T07:44:00"/>
    <n v="0.6552734375"/>
  </r>
  <r>
    <s v="Hired"/>
    <s v="Female"/>
    <s v="Purchase"/>
    <x v="1"/>
    <n v="98959"/>
    <s v="Morning"/>
    <s v="Tue"/>
    <s v="2014-07-08"/>
    <d v="1899-12-30T07:45:00"/>
    <n v="0.6552734375"/>
  </r>
  <r>
    <s v="Hired"/>
    <s v="Don't want to say"/>
    <s v="Purchase"/>
    <x v="1"/>
    <n v="85527"/>
    <s v="Morning"/>
    <s v="Tue"/>
    <s v="2014-07-08"/>
    <d v="1899-12-30T07:44:00"/>
    <n v="0.6552734375"/>
  </r>
  <r>
    <s v="Hired"/>
    <s v="Male"/>
    <s v="Purchase"/>
    <x v="1"/>
    <n v="70275"/>
    <s v="Morning"/>
    <s v="Sat"/>
    <s v="2014-07-12"/>
    <d v="1899-12-30T11:08:00"/>
    <n v="0.6552734375"/>
  </r>
  <r>
    <s v="Rejected"/>
    <s v="Male"/>
    <s v="Purchase"/>
    <x v="1"/>
    <n v="55557"/>
    <s v="Morning"/>
    <s v="Sat"/>
    <s v="2014-07-12"/>
    <d v="1899-12-30T11:10:00"/>
    <n v="0.6552734375"/>
  </r>
  <r>
    <s v="Hired"/>
    <s v="Female"/>
    <s v="Purchase"/>
    <x v="1"/>
    <n v="94241"/>
    <s v="Afternoon"/>
    <s v="Fri"/>
    <s v="2014-07-18"/>
    <d v="1899-12-30T14:59:00"/>
    <n v="0.6552734375"/>
  </r>
  <r>
    <s v="Hired"/>
    <s v="Don't want to say"/>
    <s v="Operations"/>
    <x v="1"/>
    <n v="42846"/>
    <s v="Evening"/>
    <s v="Thu"/>
    <s v="2014-05-01"/>
    <d v="1899-12-30T22:33:00"/>
    <n v="0.6552734375"/>
  </r>
  <r>
    <s v="Hired"/>
    <s v="Male"/>
    <s v="Operations"/>
    <x v="1"/>
    <n v="52889"/>
    <s v="Morning"/>
    <s v="Wed"/>
    <s v="2014-05-21"/>
    <d v="1899-12-30T10:49:00"/>
    <n v="0.6552734375"/>
  </r>
  <r>
    <s v="Hired"/>
    <s v="Male"/>
    <s v="Operations"/>
    <x v="1"/>
    <n v="67496"/>
    <s v="Afternoon"/>
    <s v="Fri"/>
    <s v="2014-05-23"/>
    <d v="1899-12-30T13:52:00"/>
    <n v="0.6552734375"/>
  </r>
  <r>
    <s v="Hired"/>
    <s v="Male"/>
    <s v="Service"/>
    <x v="1"/>
    <n v="1632"/>
    <s v="Morning"/>
    <s v="Mon"/>
    <s v="2014-05-19"/>
    <d v="1899-12-30T09:31:00"/>
    <n v="0.6552734375"/>
  </r>
  <r>
    <s v="Hired"/>
    <s v="Don't want to say"/>
    <s v="Finance"/>
    <x v="1"/>
    <n v="16075"/>
    <s v="Morning"/>
    <s v="Tue"/>
    <s v="2014-07-29"/>
    <d v="1899-12-30T09:32:00"/>
    <n v="0.6552734375"/>
  </r>
  <r>
    <s v="Hired"/>
    <s v="Female"/>
    <s v="Finance"/>
    <x v="1"/>
    <n v="7317"/>
    <s v="Afternoon"/>
    <s v="Mon"/>
    <s v="2014-08-04"/>
    <d v="1899-12-30T17:24:00"/>
    <n v="0.6552734375"/>
  </r>
  <r>
    <s v="Rejected"/>
    <s v="Female"/>
    <s v="Finance"/>
    <x v="1"/>
    <n v="88072"/>
    <s v="Afternoon"/>
    <s v="Mon"/>
    <s v="2014-08-04"/>
    <d v="1899-12-30T17:25:00"/>
    <n v="0.6552734375"/>
  </r>
  <r>
    <s v="Rejected"/>
    <s v="Don't want to say"/>
    <s v="Finance"/>
    <x v="1"/>
    <n v="34132"/>
    <s v="Afternoon"/>
    <s v="Mon"/>
    <s v="2014-08-04"/>
    <d v="1899-12-30T17:24:00"/>
    <n v="0.6552734375"/>
  </r>
  <r>
    <s v="Rejected"/>
    <s v="Female"/>
    <s v="Finance"/>
    <x v="1"/>
    <n v="88353"/>
    <s v="Afternoon"/>
    <s v="Thu"/>
    <s v="2014-08-21"/>
    <d v="1899-12-30T14:23:00"/>
    <n v="0.6552734375"/>
  </r>
  <r>
    <s v="Hired"/>
    <s v="Male"/>
    <s v="Operations"/>
    <x v="7"/>
    <n v="38155"/>
    <s v="Morning"/>
    <s v="Wed"/>
    <s v="2014-05-07"/>
    <d v="1899-12-30T09:36:00"/>
    <n v="0.6552734375"/>
  </r>
  <r>
    <s v="Hired"/>
    <s v="Male"/>
    <s v="Operations"/>
    <x v="1"/>
    <n v="49880"/>
    <s v="Morning"/>
    <s v="Mon"/>
    <s v="2014-05-26"/>
    <d v="1899-12-30T08:55:00"/>
    <n v="0.6552734375"/>
  </r>
  <r>
    <s v="Rejected"/>
    <s v="Male"/>
    <s v="Operations"/>
    <x v="1"/>
    <n v="27926"/>
    <s v="Morning"/>
    <s v="Wed"/>
    <s v="2014-06-04"/>
    <d v="1899-12-30T09:32:00"/>
    <n v="0.6552734375"/>
  </r>
  <r>
    <s v="Hired"/>
    <s v="Male"/>
    <s v="Operations"/>
    <x v="1"/>
    <n v="77765"/>
    <s v="Morning"/>
    <s v="Wed"/>
    <s v="2014-08-27"/>
    <d v="1899-12-30T09:31:00"/>
    <n v="0.6552734375"/>
  </r>
  <r>
    <s v="Hired"/>
    <s v="Male"/>
    <s v="Operations"/>
    <x v="7"/>
    <n v="67421"/>
    <s v="Morning"/>
    <s v="Wed"/>
    <s v="2014-07-16"/>
    <d v="1899-12-30T09:31:00"/>
    <n v="0.6552734375"/>
  </r>
  <r>
    <s v="Hired"/>
    <s v="Male"/>
    <s v="Operations"/>
    <x v="7"/>
    <n v="58707"/>
    <s v="Morning"/>
    <s v="Wed"/>
    <s v="2014-07-16"/>
    <d v="1899-12-30T09:31:00"/>
    <n v="0.6552734375"/>
  </r>
  <r>
    <s v="Hired"/>
    <s v="Female"/>
    <s v="Operations"/>
    <x v="7"/>
    <n v="40119"/>
    <s v="Morning"/>
    <s v="Wed"/>
    <s v="2014-07-16"/>
    <d v="1899-12-30T09:32:00"/>
    <n v="0.6552734375"/>
  </r>
  <r>
    <s v="Hired"/>
    <s v="Male"/>
    <s v="Sales"/>
    <x v="0"/>
    <n v="42951"/>
    <s v="Afternoon"/>
    <s v="Thu"/>
    <s v="2014-05-01"/>
    <d v="1899-12-30T15:42:00"/>
    <n v="0.6552734375"/>
  </r>
  <r>
    <s v="Rejected"/>
    <s v="Don't want to say"/>
    <s v="Sales"/>
    <x v="0"/>
    <n v="66569"/>
    <s v="Afternoon"/>
    <s v="Thu"/>
    <s v="2014-05-01"/>
    <d v="1899-12-30T15:39:00"/>
    <n v="0.6552734375"/>
  </r>
  <r>
    <s v="Hired"/>
    <s v="Male"/>
    <s v="Sales"/>
    <x v="0"/>
    <n v="55341"/>
    <s v="Morning"/>
    <s v="Wed"/>
    <s v="2014-06-11"/>
    <d v="1899-12-30T09:33:00"/>
    <n v="0.6552734375"/>
  </r>
  <r>
    <s v="Hired"/>
    <s v="Male"/>
    <s v="Sales"/>
    <x v="0"/>
    <n v="64052"/>
    <s v="Afternoon"/>
    <s v="Fri"/>
    <s v="2014-06-20"/>
    <d v="1899-12-30T16:20:00"/>
    <n v="0.6552734375"/>
  </r>
  <r>
    <s v="Rejected"/>
    <s v="Male"/>
    <s v="Sales"/>
    <x v="13"/>
    <n v="85837"/>
    <s v="Afternoon"/>
    <s v="Thu"/>
    <s v="2014-08-07"/>
    <d v="1899-12-30T13:42:00"/>
    <n v="0.6552734375"/>
  </r>
  <r>
    <s v="Rejected"/>
    <s v="Male"/>
    <s v="Operations"/>
    <x v="9"/>
    <n v="87817"/>
    <s v="Morning"/>
    <s v="Mon"/>
    <s v="2014-06-02"/>
    <d v="1899-12-30T10:43:00"/>
    <n v="0.6552734375"/>
  </r>
  <r>
    <s v="Rejected"/>
    <s v="Male"/>
    <s v="Operations"/>
    <x v="9"/>
    <n v="58410"/>
    <s v="Morning"/>
    <s v="Mon"/>
    <s v="2014-06-02"/>
    <d v="1899-12-30T10:46:00"/>
    <n v="0.6552734375"/>
  </r>
  <r>
    <s v="Hired"/>
    <s v="Female"/>
    <s v="Operations"/>
    <x v="9"/>
    <n v="42496"/>
    <s v="Morning"/>
    <s v="Mon"/>
    <s v="2014-06-02"/>
    <d v="1899-12-30T10:47:00"/>
    <n v="0.6552734375"/>
  </r>
  <r>
    <s v="Rejected"/>
    <s v="Female"/>
    <s v="Operations"/>
    <x v="13"/>
    <n v="15835"/>
    <s v="Night"/>
    <s v="Tue"/>
    <s v="2014-06-03"/>
    <d v="1899-12-30T00:00:00"/>
    <n v="0.6552734375"/>
  </r>
  <r>
    <s v="Hired"/>
    <s v="Male"/>
    <s v="Operations"/>
    <x v="9"/>
    <n v="27779"/>
    <s v="Afternoon"/>
    <s v="Thu"/>
    <s v="2014-06-05"/>
    <d v="1899-12-30T12:00:00"/>
    <n v="0.6552734375"/>
  </r>
  <r>
    <s v="Hired"/>
    <s v="Male"/>
    <s v="Operations"/>
    <x v="9"/>
    <n v="96914"/>
    <s v="Afternoon"/>
    <s v="Thu"/>
    <s v="2014-06-05"/>
    <d v="1899-12-30T12:02:00"/>
    <n v="0.6552734375"/>
  </r>
  <r>
    <s v="Rejected"/>
    <s v="Male"/>
    <s v="Operations"/>
    <x v="13"/>
    <n v="42210"/>
    <s v="Morning"/>
    <s v="Mon"/>
    <s v="2014-06-09"/>
    <d v="1899-12-30T08:56:00"/>
    <n v="0.6552734375"/>
  </r>
  <r>
    <s v="Rejected"/>
    <s v="Male"/>
    <s v="Operations"/>
    <x v="13"/>
    <n v="52201"/>
    <s v="Morning"/>
    <s v="Mon"/>
    <s v="2014-06-09"/>
    <d v="1899-12-30T08:57:00"/>
    <n v="0.6552734375"/>
  </r>
  <r>
    <s v="Hired"/>
    <s v="Male"/>
    <s v="Operations"/>
    <x v="4"/>
    <n v="89318"/>
    <s v="Morning"/>
    <s v="Mon"/>
    <s v="2014-06-23"/>
    <d v="1899-12-30T10:00:00"/>
    <n v="0.6552734375"/>
  </r>
  <r>
    <s v="Rejected"/>
    <s v="Female"/>
    <s v="Operations"/>
    <x v="4"/>
    <n v="87656"/>
    <s v="Morning"/>
    <s v="Tue"/>
    <s v="2014-06-24"/>
    <d v="1899-12-30T08:52:00"/>
    <n v="0.6552734375"/>
  </r>
  <r>
    <s v="Rejected"/>
    <s v="Male"/>
    <s v="Operations"/>
    <x v="1"/>
    <n v="8506"/>
    <s v="Morning"/>
    <s v="Fri"/>
    <s v="2014-07-04"/>
    <d v="1899-12-30T09:34:00"/>
    <n v="0.6552734375"/>
  </r>
  <r>
    <s v="Rejected"/>
    <s v="Female"/>
    <s v="Operations"/>
    <x v="1"/>
    <n v="85290"/>
    <s v="Morning"/>
    <s v="Fri"/>
    <s v="2014-08-01"/>
    <d v="1899-12-30T09:49:00"/>
    <n v="0.6552734375"/>
  </r>
  <r>
    <s v="Hired"/>
    <s v="Male"/>
    <s v="Operations"/>
    <x v="1"/>
    <n v="3445"/>
    <s v="Afternoon"/>
    <s v="Fri"/>
    <s v="2014-08-01"/>
    <d v="1899-12-30T17:57:00"/>
    <n v="0.6552734375"/>
  </r>
  <r>
    <s v="Rejected"/>
    <s v="Female"/>
    <s v="Operations"/>
    <x v="1"/>
    <n v="47690"/>
    <s v="Afternoon"/>
    <s v="Fri"/>
    <s v="2014-08-01"/>
    <d v="1899-12-30T17:57:00"/>
    <n v="0.6552734375"/>
  </r>
  <r>
    <s v="Hired"/>
    <s v="Male"/>
    <s v="Operations"/>
    <x v="1"/>
    <n v="91251"/>
    <s v="Morning"/>
    <s v="Fri"/>
    <s v="2014-08-29"/>
    <d v="1899-12-30T11:16:00"/>
    <n v="0.6552734375"/>
  </r>
  <r>
    <s v="Rejected"/>
    <s v="Male"/>
    <s v="Operations"/>
    <x v="1"/>
    <n v="92866"/>
    <s v="Morning"/>
    <s v="Fri"/>
    <s v="2014-08-29"/>
    <d v="1899-12-30T11:19:00"/>
    <n v="0.6552734375"/>
  </r>
  <r>
    <s v="Hired"/>
    <s v="Male"/>
    <s v="Operations"/>
    <x v="4"/>
    <n v="28933"/>
    <s v="Afternoon"/>
    <s v="Fri"/>
    <s v="2014-05-09"/>
    <d v="1899-12-30T16:24:00"/>
    <n v="0.6552734375"/>
  </r>
  <r>
    <s v="Hired"/>
    <s v="Female"/>
    <s v="Operations"/>
    <x v="4"/>
    <n v="19572"/>
    <s v="Afternoon"/>
    <s v="Fri"/>
    <s v="2014-05-09"/>
    <d v="1899-12-30T16:28:00"/>
    <n v="0.6552734375"/>
  </r>
  <r>
    <s v="Rejected"/>
    <s v="Male"/>
    <s v="Operations"/>
    <x v="4"/>
    <n v="40389"/>
    <s v="Afternoon"/>
    <s v="Thu"/>
    <s v="2014-05-22"/>
    <d v="1899-12-30T17:18:00"/>
    <n v="0.6552734375"/>
  </r>
  <r>
    <s v="Hired"/>
    <s v="Male"/>
    <s v="Operations"/>
    <x v="4"/>
    <n v="84535"/>
    <s v="Evening"/>
    <s v="Sat"/>
    <s v="2014-06-07"/>
    <d v="1899-12-30T18:41:00"/>
    <n v="0.6552734375"/>
  </r>
  <r>
    <s v="Hired"/>
    <s v="Male"/>
    <s v="Operations"/>
    <x v="4"/>
    <n v="46109"/>
    <s v="Afternoon"/>
    <s v="Mon"/>
    <s v="2014-06-16"/>
    <d v="1899-12-30T16:13:00"/>
    <n v="0.6552734375"/>
  </r>
  <r>
    <s v="Rejected"/>
    <s v="Don't want to say"/>
    <s v="Operations"/>
    <x v="4"/>
    <n v="25714"/>
    <s v="Morning"/>
    <s v="Mon"/>
    <s v="2014-06-30"/>
    <d v="1899-12-30T09:32:00"/>
    <n v="0.6552734375"/>
  </r>
  <r>
    <s v="Rejected"/>
    <s v="Male"/>
    <s v="Operations"/>
    <x v="4"/>
    <n v="15672"/>
    <s v="Afternoon"/>
    <s v="Sat"/>
    <s v="2014-08-23"/>
    <d v="1899-12-30T16:03:00"/>
    <n v="0.6552734375"/>
  </r>
  <r>
    <s v="Hired"/>
    <s v="Male"/>
    <s v="Operations"/>
    <x v="4"/>
    <n v="29204"/>
    <s v="Afternoon"/>
    <s v="Sat"/>
    <s v="2014-08-23"/>
    <d v="1899-12-30T16:05:00"/>
    <n v="0.6552734375"/>
  </r>
  <r>
    <s v="Rejected"/>
    <s v="Male"/>
    <s v="Operations"/>
    <x v="4"/>
    <n v="17553"/>
    <s v="Afternoon"/>
    <s v="Sat"/>
    <s v="2014-08-23"/>
    <d v="1899-12-30T16:08:00"/>
    <n v="0.6552734375"/>
  </r>
  <r>
    <s v="Rejected"/>
    <s v="Don't want to say"/>
    <s v="Operations"/>
    <x v="4"/>
    <n v="84220"/>
    <s v="Afternoon"/>
    <s v="Sat"/>
    <s v="2014-08-23"/>
    <d v="1899-12-30T16:03:00"/>
    <n v="0.6552734375"/>
  </r>
  <r>
    <s v="Hired"/>
    <s v="Male"/>
    <s v="Operations"/>
    <x v="4"/>
    <n v="33201"/>
    <s v="Morning"/>
    <s v="Sun"/>
    <s v="2014-08-24"/>
    <d v="1899-12-30T10:09:00"/>
    <n v="0.6552734375"/>
  </r>
  <r>
    <s v="Rejected"/>
    <s v="Don't want to say"/>
    <s v="Operations"/>
    <x v="4"/>
    <n v="5910"/>
    <s v="Morning"/>
    <s v="Tue"/>
    <s v="2014-05-06"/>
    <d v="1899-12-30T11:03:00"/>
    <n v="0.6552734375"/>
  </r>
  <r>
    <s v="Hired"/>
    <s v="Female"/>
    <s v="Operations"/>
    <x v="4"/>
    <n v="30580"/>
    <s v="Afternoon"/>
    <s v="Thu"/>
    <s v="2014-05-08"/>
    <d v="1899-12-30T15:27:00"/>
    <n v="0.6552734375"/>
  </r>
  <r>
    <s v="Rejected"/>
    <s v="Male"/>
    <s v="Operations"/>
    <x v="4"/>
    <n v="70809"/>
    <s v="Evening"/>
    <s v="Fri"/>
    <s v="2014-05-09"/>
    <d v="1899-12-30T19:53:00"/>
    <n v="0.6552734375"/>
  </r>
  <r>
    <s v="Hired"/>
    <s v="Female"/>
    <s v="Operations"/>
    <x v="4"/>
    <n v="85077"/>
    <s v="Evening"/>
    <s v="Fri"/>
    <s v="2014-05-09"/>
    <d v="1899-12-30T19:55:00"/>
    <n v="0.6552734375"/>
  </r>
  <r>
    <s v="Hired"/>
    <s v="Female"/>
    <s v="Operations"/>
    <x v="4"/>
    <n v="15500"/>
    <s v="Evening"/>
    <s v="Fri"/>
    <s v="2014-05-09"/>
    <d v="1899-12-30T19:53:00"/>
    <n v="0.6552734375"/>
  </r>
  <r>
    <s v="Hired"/>
    <s v="Female"/>
    <s v="Operations"/>
    <x v="4"/>
    <n v="21883"/>
    <s v="Evening"/>
    <s v="Fri"/>
    <s v="2014-05-09"/>
    <d v="1899-12-30T19:54:00"/>
    <n v="0.6552734375"/>
  </r>
  <r>
    <s v="Hired"/>
    <s v="Female"/>
    <s v="Operations"/>
    <x v="4"/>
    <n v="91065"/>
    <s v="Evening"/>
    <s v="Fri"/>
    <s v="2014-05-09"/>
    <d v="1899-12-30T19:56:00"/>
    <n v="0.6552734375"/>
  </r>
  <r>
    <s v="Hired"/>
    <s v="Female"/>
    <s v="Operations"/>
    <x v="4"/>
    <n v="33427"/>
    <s v="Afternoon"/>
    <s v="Mon"/>
    <s v="2014-06-02"/>
    <d v="1899-12-30T17:47:00"/>
    <n v="0.6552734375"/>
  </r>
  <r>
    <s v="Hired"/>
    <s v="Male"/>
    <s v="Operations"/>
    <x v="4"/>
    <n v="12576"/>
    <s v="Morning"/>
    <s v="Fri"/>
    <s v="2014-06-06"/>
    <d v="1899-12-30T09:10:00"/>
    <n v="0.6552734375"/>
  </r>
  <r>
    <s v="Rejected"/>
    <s v="Female"/>
    <s v="Operations"/>
    <x v="4"/>
    <n v="84631"/>
    <s v="Morning"/>
    <s v="Fri"/>
    <s v="2014-06-06"/>
    <d v="1899-12-30T09:11:00"/>
    <n v="0.6552734375"/>
  </r>
  <r>
    <s v="Hired"/>
    <s v="Male"/>
    <s v="Operations"/>
    <x v="4"/>
    <n v="15241"/>
    <s v="Morning"/>
    <s v="Mon"/>
    <s v="2014-06-23"/>
    <d v="1899-12-30T09:32:00"/>
    <n v="0.6552734375"/>
  </r>
  <r>
    <s v="Hired"/>
    <s v="Male"/>
    <s v="Operations"/>
    <x v="4"/>
    <n v="37537"/>
    <s v="Afternoon"/>
    <s v="Mon"/>
    <s v="2014-07-07"/>
    <d v="1899-12-30T17:11:00"/>
    <n v="0.6552734375"/>
  </r>
  <r>
    <s v="Rejected"/>
    <s v="Male"/>
    <s v="Operations"/>
    <x v="4"/>
    <n v="39045"/>
    <s v="Afternoon"/>
    <s v="Tue"/>
    <s v="2014-08-19"/>
    <d v="1899-12-30T17:36:00"/>
    <n v="0.6552734375"/>
  </r>
  <r>
    <s v="Rejected"/>
    <s v="Male"/>
    <s v="Operations"/>
    <x v="4"/>
    <n v="17272"/>
    <s v="Afternoon"/>
    <s v="Tue"/>
    <s v="2014-08-19"/>
    <d v="1899-12-30T17:37:00"/>
    <n v="0.6552734375"/>
  </r>
  <r>
    <s v="Hired"/>
    <s v="Male"/>
    <s v="Marketing"/>
    <x v="13"/>
    <n v="61237"/>
    <s v="Morning"/>
    <s v="Wed"/>
    <s v="2014-08-06"/>
    <d v="1899-12-30T09:32:00"/>
    <n v="0.6552734375"/>
  </r>
  <r>
    <s v="Hired"/>
    <s v="Male"/>
    <s v="Marketing"/>
    <x v="12"/>
    <n v="42994"/>
    <s v="Afternoon"/>
    <s v="Tue"/>
    <s v="2014-05-20"/>
    <d v="1899-12-30T17:49:00"/>
    <n v="0.6552734375"/>
  </r>
  <r>
    <s v="Hired"/>
    <s v="Male"/>
    <s v="Marketing"/>
    <x v="12"/>
    <n v="35068"/>
    <s v="Morning"/>
    <s v="Fri"/>
    <s v="2014-05-30"/>
    <d v="1899-12-30T08:46:00"/>
    <n v="0.6552734375"/>
  </r>
  <r>
    <s v="Hired"/>
    <s v="Male"/>
    <s v="Marketing"/>
    <x v="12"/>
    <n v="67245"/>
    <s v="Morning"/>
    <s v="Fri"/>
    <s v="2014-05-30"/>
    <d v="1899-12-30T08:47:00"/>
    <n v="0.6552734375"/>
  </r>
  <r>
    <s v="Rejected"/>
    <s v="Female"/>
    <s v="Marketing"/>
    <x v="12"/>
    <n v="64563"/>
    <s v="Morning"/>
    <s v="Fri"/>
    <s v="2014-05-30"/>
    <d v="1899-12-30T08:46:00"/>
    <n v="0.6552734375"/>
  </r>
  <r>
    <s v="Hired"/>
    <s v="Female"/>
    <s v="Marketing"/>
    <x v="1"/>
    <n v="42010"/>
    <s v="Afternoon"/>
    <s v="Fri"/>
    <s v="2014-05-30"/>
    <d v="1899-12-30T12:30:00"/>
    <n v="0.6552734375"/>
  </r>
  <r>
    <s v="Hired"/>
    <s v="Male"/>
    <s v="Marketing"/>
    <x v="12"/>
    <n v="88348"/>
    <s v="Morning"/>
    <s v="Thu"/>
    <s v="2014-06-05"/>
    <d v="1899-12-30T09:29:00"/>
    <n v="0.6552734375"/>
  </r>
  <r>
    <s v="Rejected"/>
    <s v="Female"/>
    <s v="Operations"/>
    <x v="8"/>
    <n v="82194"/>
    <s v="Afternoon"/>
    <s v="Fri"/>
    <s v="2014-05-02"/>
    <d v="1899-12-30T14:13:00"/>
    <n v="0.6552734375"/>
  </r>
  <r>
    <s v="Rejected"/>
    <s v="Don't want to say"/>
    <s v="Operations"/>
    <x v="8"/>
    <n v="97440"/>
    <s v="Morning"/>
    <s v="Fri"/>
    <s v="2014-05-23"/>
    <d v="1899-12-30T09:33:00"/>
    <n v="0.6552734375"/>
  </r>
  <r>
    <s v="Hired"/>
    <s v="Male"/>
    <s v="Operations"/>
    <x v="1"/>
    <n v="81819"/>
    <s v="Evening"/>
    <s v="Mon"/>
    <s v="2014-05-12"/>
    <d v="1899-12-30T20:45:00"/>
    <n v="0.6552734375"/>
  </r>
  <r>
    <s v="Hired"/>
    <s v="Female"/>
    <s v="Operations"/>
    <x v="1"/>
    <n v="69812"/>
    <s v="Afternoon"/>
    <s v="Tue"/>
    <s v="2014-05-20"/>
    <d v="1899-12-30T15:57:00"/>
    <n v="0.6552734375"/>
  </r>
  <r>
    <s v="Hired"/>
    <s v="Male"/>
    <s v="Marketing"/>
    <x v="6"/>
    <n v="28605"/>
    <s v="Morning"/>
    <s v="Mon"/>
    <s v="2014-06-09"/>
    <d v="1899-12-30T09:32:00"/>
    <n v="0.6552734375"/>
  </r>
  <r>
    <s v="Hired"/>
    <s v="Male"/>
    <s v="Marketing"/>
    <x v="13"/>
    <n v="50039"/>
    <s v="Afternoon"/>
    <s v="Tue"/>
    <s v="2014-06-24"/>
    <d v="1899-12-30T17:22:00"/>
    <n v="0.6552734375"/>
  </r>
  <r>
    <s v="Rejected"/>
    <s v="Male"/>
    <s v="Operations"/>
    <x v="4"/>
    <n v="43723"/>
    <s v="Evening"/>
    <s v="Thu"/>
    <s v="2014-07-24"/>
    <d v="1899-12-30T18:29:00"/>
    <n v="0.6552734375"/>
  </r>
  <r>
    <s v="Hired"/>
    <s v="Female"/>
    <s v="Service"/>
    <x v="7"/>
    <n v="79144"/>
    <s v="Morning"/>
    <s v="Thu"/>
    <s v="2014-07-31"/>
    <d v="1899-12-30T09:33:00"/>
    <n v="0.6552734375"/>
  </r>
  <r>
    <s v="Hired"/>
    <s v="Male"/>
    <s v="Service"/>
    <x v="7"/>
    <n v="73185"/>
    <s v="Morning"/>
    <s v="Thu"/>
    <s v="2014-07-31"/>
    <d v="1899-12-30T09:34:00"/>
    <n v="0.6552734375"/>
  </r>
  <r>
    <s v="Rejected"/>
    <s v="Female"/>
    <s v="Service"/>
    <x v="7"/>
    <n v="4176"/>
    <s v="Morning"/>
    <s v="Thu"/>
    <s v="2014-07-31"/>
    <d v="1899-12-30T09:35:00"/>
    <n v="0.6552734375"/>
  </r>
  <r>
    <s v="Rejected"/>
    <s v="Male"/>
    <s v="Service"/>
    <x v="7"/>
    <n v="4672"/>
    <s v="Afternoon"/>
    <s v="Fri"/>
    <s v="2014-08-08"/>
    <d v="1899-12-30T14:48:00"/>
    <n v="0.6552734375"/>
  </r>
  <r>
    <s v="Hired"/>
    <s v="Male"/>
    <s v="Service"/>
    <x v="7"/>
    <n v="50696"/>
    <s v="Afternoon"/>
    <s v="Fri"/>
    <s v="2014-08-08"/>
    <d v="1899-12-30T14:50:00"/>
    <n v="0.6552734375"/>
  </r>
  <r>
    <s v="Hired"/>
    <s v="Male"/>
    <s v="Service"/>
    <x v="7"/>
    <n v="28657"/>
    <s v="Afternoon"/>
    <s v="Tue"/>
    <s v="2014-08-12"/>
    <d v="1899-12-30T17:12:00"/>
    <n v="0.6552734375"/>
  </r>
  <r>
    <s v="Hired"/>
    <s v="Male"/>
    <s v="Service"/>
    <x v="7"/>
    <n v="17722"/>
    <s v="Afternoon"/>
    <s v="Tue"/>
    <s v="2014-08-12"/>
    <d v="1899-12-30T17:14:00"/>
    <n v="0.6552734375"/>
  </r>
  <r>
    <s v="Rejected"/>
    <s v="Female"/>
    <s v="Service"/>
    <x v="7"/>
    <n v="2631"/>
    <s v="Evening"/>
    <s v="Wed"/>
    <s v="2014-08-20"/>
    <d v="1899-12-30T18:54:00"/>
    <n v="0.6552734375"/>
  </r>
  <r>
    <s v="Rejected"/>
    <s v="Male"/>
    <s v="Service"/>
    <x v="13"/>
    <n v="63933"/>
    <s v="Morning"/>
    <s v="Fri"/>
    <s v="2014-07-25"/>
    <d v="1899-12-30T09:33:00"/>
    <n v="0.6552734375"/>
  </r>
  <r>
    <s v="Rejected"/>
    <s v="Male"/>
    <s v="Service"/>
    <x v="13"/>
    <n v="29616"/>
    <s v="Morning"/>
    <s v="Fri"/>
    <s v="2014-07-25"/>
    <d v="1899-12-30T09:34:00"/>
    <n v="0.6552734375"/>
  </r>
  <r>
    <s v="Rejected"/>
    <s v="Male"/>
    <s v="Marketing"/>
    <x v="12"/>
    <n v="69290"/>
    <s v="Morning"/>
    <s v="Tue"/>
    <s v="2014-06-03"/>
    <d v="1899-12-30T09:34:00"/>
    <n v="0.6552734375"/>
  </r>
  <r>
    <s v="Rejected"/>
    <s v="Female"/>
    <s v="Marketing"/>
    <x v="12"/>
    <n v="70351"/>
    <s v="Morning"/>
    <s v="Tue"/>
    <s v="2014-06-03"/>
    <d v="1899-12-30T09:36:00"/>
    <n v="0.6552734375"/>
  </r>
  <r>
    <s v="Rejected"/>
    <s v="Male"/>
    <s v="Service"/>
    <x v="13"/>
    <n v="68331"/>
    <s v="Morning"/>
    <s v="Thu"/>
    <s v="2014-05-15"/>
    <d v="1899-12-30T09:34:00"/>
    <n v="0.6552734375"/>
  </r>
  <r>
    <s v="Hired"/>
    <s v="Male"/>
    <s v="Service"/>
    <x v="13"/>
    <n v="99880"/>
    <s v="Morning"/>
    <s v="Thu"/>
    <s v="2014-08-07"/>
    <d v="1899-12-30T09:32:00"/>
    <n v="0.6552734375"/>
  </r>
  <r>
    <s v="Rejected"/>
    <s v="Don't want to say"/>
    <s v="Operations"/>
    <x v="0"/>
    <n v="29960"/>
    <s v="Morning"/>
    <s v="Fri"/>
    <s v="2014-05-02"/>
    <d v="1899-12-30T09:31:00"/>
    <n v="0.6552734375"/>
  </r>
  <r>
    <s v="Hired"/>
    <s v="Don't want to say"/>
    <s v="Operations"/>
    <x v="0"/>
    <n v="5614"/>
    <s v="Morning"/>
    <s v="Fri"/>
    <s v="2014-05-02"/>
    <d v="1899-12-30T09:32:00"/>
    <n v="0.6552734375"/>
  </r>
  <r>
    <s v="Hired"/>
    <s v="Female"/>
    <s v="Service"/>
    <x v="6"/>
    <n v="28447"/>
    <s v="Afternoon"/>
    <s v="Wed"/>
    <s v="2014-07-02"/>
    <d v="1899-12-30T14:26:00"/>
    <n v="0.6552734375"/>
  </r>
  <r>
    <s v="Rejected"/>
    <s v="Female"/>
    <s v="Service"/>
    <x v="6"/>
    <n v="14251"/>
    <s v="Afternoon"/>
    <s v="Wed"/>
    <s v="2014-07-02"/>
    <d v="1899-12-30T14:26:00"/>
    <n v="0.6552734375"/>
  </r>
  <r>
    <s v="Hired"/>
    <s v="Female"/>
    <s v="Service"/>
    <x v="6"/>
    <n v="20426"/>
    <s v="Afternoon"/>
    <s v="Wed"/>
    <s v="2014-07-02"/>
    <d v="1899-12-30T14:27:00"/>
    <n v="0.6552734375"/>
  </r>
  <r>
    <s v="Hired"/>
    <s v="Female"/>
    <s v="Service"/>
    <x v="6"/>
    <n v="96456"/>
    <s v="Afternoon"/>
    <s v="Wed"/>
    <s v="2014-07-02"/>
    <d v="1899-12-30T14:29:00"/>
    <n v="0.6552734375"/>
  </r>
  <r>
    <s v="Hired"/>
    <s v="Male"/>
    <s v="Service"/>
    <x v="13"/>
    <n v="41636"/>
    <s v="Morning"/>
    <s v="Mon"/>
    <s v="2014-07-21"/>
    <d v="1899-12-30T09:32:00"/>
    <n v="0.6552734375"/>
  </r>
  <r>
    <s v="Hired"/>
    <s v="Female"/>
    <s v="Service"/>
    <x v="13"/>
    <n v="76762"/>
    <s v="Morning"/>
    <s v="Mon"/>
    <s v="2014-07-21"/>
    <d v="1899-12-30T09:32:00"/>
    <n v="0.6552734375"/>
  </r>
  <r>
    <s v="Rejected"/>
    <s v="Male"/>
    <s v="Service"/>
    <x v="13"/>
    <n v="28137"/>
    <s v="Morning"/>
    <s v="Sun"/>
    <s v="2014-08-17"/>
    <d v="1899-12-30T10:33:00"/>
    <n v="0.6552734375"/>
  </r>
  <r>
    <s v="Hired"/>
    <s v="Male"/>
    <s v="Operations"/>
    <x v="13"/>
    <n v="23116"/>
    <s v="Morning"/>
    <s v="Tue"/>
    <s v="2014-07-22"/>
    <d v="1899-12-30T09:31:00"/>
    <n v="0.6552734375"/>
  </r>
  <r>
    <s v="Rejected"/>
    <s v="Male"/>
    <s v="Operations"/>
    <x v="13"/>
    <n v="2172"/>
    <s v="Morning"/>
    <s v="Tue"/>
    <s v="2014-07-22"/>
    <d v="1899-12-30T09:33:00"/>
    <n v="0.6552734375"/>
  </r>
  <r>
    <s v="Hired"/>
    <s v="Male"/>
    <s v="Marketing"/>
    <x v="13"/>
    <n v="85620"/>
    <s v="Morning"/>
    <s v="Tue"/>
    <s v="2014-06-17"/>
    <d v="1899-12-30T09:32:00"/>
    <n v="0.6552734375"/>
  </r>
  <r>
    <s v="Rejected"/>
    <s v="Male"/>
    <s v="Marketing"/>
    <x v="9"/>
    <n v="2953"/>
    <s v="Morning"/>
    <s v="Tue"/>
    <s v="2014-07-29"/>
    <d v="1899-12-30T09:32:00"/>
    <n v="0.6552734375"/>
  </r>
  <r>
    <s v="Hired"/>
    <s v="Male"/>
    <s v="Marketing"/>
    <x v="13"/>
    <n v="15445"/>
    <s v="Afternoon"/>
    <s v="Thu"/>
    <s v="2014-08-14"/>
    <d v="1899-12-30T15:19:00"/>
    <n v="0.6552734375"/>
  </r>
  <r>
    <s v="Rejected"/>
    <s v="Male"/>
    <s v="Production"/>
    <x v="1"/>
    <n v="85925"/>
    <s v="Morning"/>
    <s v="Tue"/>
    <s v="2014-05-20"/>
    <d v="1899-12-30T09:34:00"/>
    <n v="0.6552734375"/>
  </r>
  <r>
    <s v="Hired"/>
    <s v="Male"/>
    <s v="Production"/>
    <x v="1"/>
    <n v="72487"/>
    <s v="Morning"/>
    <s v="Tue"/>
    <s v="2014-05-20"/>
    <d v="1899-12-30T09:35:00"/>
    <n v="0.6552734375"/>
  </r>
  <r>
    <s v="Hired"/>
    <s v="Male"/>
    <s v="Production"/>
    <x v="1"/>
    <n v="80111"/>
    <s v="Afternoon"/>
    <s v="Wed"/>
    <s v="2014-08-13"/>
    <d v="1899-12-30T15:58:00"/>
    <n v="0.6552734375"/>
  </r>
  <r>
    <s v="Hired"/>
    <s v="Male"/>
    <s v="Production"/>
    <x v="1"/>
    <n v="39402"/>
    <s v="Evening"/>
    <s v="Thu"/>
    <s v="2014-08-21"/>
    <d v="1899-12-30T18:23:00"/>
    <n v="0.6552734375"/>
  </r>
  <r>
    <s v="Rejected"/>
    <s v="Male"/>
    <s v="Production"/>
    <x v="1"/>
    <n v="41022"/>
    <s v="Morning"/>
    <s v="Wed"/>
    <s v="2014-08-27"/>
    <d v="1899-12-30T07:09:00"/>
    <n v="0.6552734375"/>
  </r>
  <r>
    <s v="Hired"/>
    <s v="Male"/>
    <s v="Service"/>
    <x v="12"/>
    <n v="14293"/>
    <s v="Morning"/>
    <s v="Wed"/>
    <s v="2014-05-21"/>
    <d v="1899-12-30T07:53:00"/>
    <n v="0.6552734375"/>
  </r>
  <r>
    <s v="Rejected"/>
    <s v="Male"/>
    <s v="Service"/>
    <x v="12"/>
    <n v="8574"/>
    <s v="Morning"/>
    <s v="Wed"/>
    <s v="2014-05-21"/>
    <d v="1899-12-30T07:55:00"/>
    <n v="0.6552734375"/>
  </r>
  <r>
    <s v="Hired"/>
    <s v="Female"/>
    <s v="Service"/>
    <x v="1"/>
    <n v="6259"/>
    <s v="Morning"/>
    <s v="Fri"/>
    <s v="2014-07-04"/>
    <d v="1899-12-30T09:34:00"/>
    <n v="0.6552734375"/>
  </r>
  <r>
    <s v="Hired"/>
    <s v="Male"/>
    <s v="Service"/>
    <x v="1"/>
    <n v="78621"/>
    <s v="Morning"/>
    <s v="Fri"/>
    <s v="2014-07-04"/>
    <d v="1899-12-30T09:37:00"/>
    <n v="0.6552734375"/>
  </r>
  <r>
    <s v="Rejected"/>
    <s v="Female"/>
    <s v="Service"/>
    <x v="1"/>
    <n v="76123"/>
    <s v="Morning"/>
    <s v="Fri"/>
    <s v="2014-07-04"/>
    <d v="1899-12-30T09:33:00"/>
    <n v="0.6552734375"/>
  </r>
  <r>
    <s v="Rejected"/>
    <s v="Male"/>
    <s v="Operations"/>
    <x v="7"/>
    <n v="19222"/>
    <s v="Afternoon"/>
    <s v="Fri"/>
    <s v="2014-05-23"/>
    <d v="1899-12-30T17:20:00"/>
    <n v="0.6552734375"/>
  </r>
  <r>
    <s v="Hired"/>
    <s v="Female"/>
    <s v="Operations"/>
    <x v="7"/>
    <n v="31944"/>
    <s v="Afternoon"/>
    <s v="Tue"/>
    <s v="2014-07-29"/>
    <d v="1899-12-30T13:59:00"/>
    <n v="0.6552734375"/>
  </r>
  <r>
    <s v="Rejected"/>
    <s v="Male"/>
    <s v="Operations"/>
    <x v="7"/>
    <n v="15091"/>
    <s v="Afternoon"/>
    <s v="Tue"/>
    <s v="2014-07-29"/>
    <d v="1899-12-30T14:00:00"/>
    <n v="0.6552734375"/>
  </r>
  <r>
    <s v="Hired"/>
    <s v="Male"/>
    <s v="Operations"/>
    <x v="7"/>
    <n v="1513"/>
    <s v="Morning"/>
    <s v="Wed"/>
    <s v="2014-07-30"/>
    <d v="1899-12-30T09:06:00"/>
    <n v="0.6552734375"/>
  </r>
  <r>
    <s v="Hired"/>
    <s v="Male"/>
    <s v="Operations"/>
    <x v="7"/>
    <n v="22954"/>
    <s v="Morning"/>
    <s v="Wed"/>
    <s v="2014-07-30"/>
    <d v="1899-12-30T09:06:00"/>
    <n v="0.6552734375"/>
  </r>
  <r>
    <s v="Hired"/>
    <s v="Female"/>
    <s v="Operations"/>
    <x v="1"/>
    <n v="15158"/>
    <s v="Morning"/>
    <s v="Wed"/>
    <s v="2014-06-04"/>
    <d v="1899-12-30T11:52:00"/>
    <n v="0.6552734375"/>
  </r>
  <r>
    <s v="Hired"/>
    <s v="Male"/>
    <s v="Operations"/>
    <x v="1"/>
    <n v="52606"/>
    <s v="Morning"/>
    <s v="Sat"/>
    <s v="2014-06-07"/>
    <d v="1899-12-30T09:09:00"/>
    <n v="0.6552734375"/>
  </r>
  <r>
    <s v="Hired"/>
    <s v="Female"/>
    <s v="Sales"/>
    <x v="6"/>
    <n v="78138"/>
    <s v="Morning"/>
    <s v="Tue"/>
    <s v="2014-07-08"/>
    <d v="1899-12-30T09:33:00"/>
    <n v="0.6552734375"/>
  </r>
  <r>
    <s v="Hired"/>
    <s v="Male"/>
    <s v="Operations"/>
    <x v="13"/>
    <n v="78669"/>
    <s v="Morning"/>
    <s v="Tue"/>
    <s v="2014-05-27"/>
    <d v="1899-12-30T07:07:00"/>
    <n v="0.6552734375"/>
  </r>
  <r>
    <s v="Hired"/>
    <s v="Male"/>
    <s v="Operations"/>
    <x v="13"/>
    <n v="69997"/>
    <s v="Morning"/>
    <s v="Tue"/>
    <s v="2014-05-27"/>
    <d v="1899-12-30T07:11:00"/>
    <n v="0.6552734375"/>
  </r>
  <r>
    <s v="Rejected"/>
    <s v="Don't want to say"/>
    <s v="Operations"/>
    <x v="13"/>
    <n v="86557"/>
    <s v="Morning"/>
    <s v="Tue"/>
    <s v="2014-05-27"/>
    <d v="1899-12-30T07:09:00"/>
    <n v="0.6552734375"/>
  </r>
  <r>
    <s v="Hired"/>
    <s v="Male"/>
    <s v="Operations"/>
    <x v="13"/>
    <n v="43402"/>
    <s v="Afternoon"/>
    <s v="Thu"/>
    <s v="2014-06-12"/>
    <d v="1899-12-30T17:52:00"/>
    <n v="0.6552734375"/>
  </r>
  <r>
    <s v="Hired"/>
    <s v="Male"/>
    <s v="Operations"/>
    <x v="13"/>
    <n v="51268"/>
    <s v="Morning"/>
    <s v="Fri"/>
    <s v="2014-07-04"/>
    <d v="1899-12-30T11:12:00"/>
    <n v="0.6552734375"/>
  </r>
  <r>
    <s v="Hired"/>
    <s v="Male"/>
    <s v="Operations"/>
    <x v="13"/>
    <n v="11383"/>
    <s v="Afternoon"/>
    <s v="Thu"/>
    <s v="2014-06-05"/>
    <d v="1899-12-30T15:42:00"/>
    <n v="0.6552734375"/>
  </r>
  <r>
    <s v="Hired"/>
    <s v="Female"/>
    <s v="Finance"/>
    <x v="12"/>
    <n v="79999"/>
    <s v="Morning"/>
    <s v="Mon"/>
    <s v="2014-05-05"/>
    <d v="1899-12-30T09:31:00"/>
    <n v="0.6552734375"/>
  </r>
  <r>
    <s v="Hired"/>
    <s v="Female"/>
    <s v="General Management"/>
    <x v="9"/>
    <n v="36260"/>
    <s v="Afternoon"/>
    <s v="Fri"/>
    <s v="2014-07-18"/>
    <d v="1899-12-30T12:29:00"/>
    <n v="0.6552734375"/>
  </r>
  <r>
    <s v="Hired"/>
    <s v="Female"/>
    <s v="General Management"/>
    <x v="9"/>
    <n v="68162"/>
    <s v="Morning"/>
    <s v="Fri"/>
    <s v="2014-07-25"/>
    <d v="1899-12-30T09:31:00"/>
    <n v="0.6552734375"/>
  </r>
  <r>
    <s v="Rejected"/>
    <s v="Female"/>
    <s v="General Management"/>
    <x v="9"/>
    <n v="4123"/>
    <s v="Morning"/>
    <s v="Fri"/>
    <s v="2014-07-25"/>
    <d v="1899-12-30T09:33:00"/>
    <n v="0.6552734375"/>
  </r>
  <r>
    <s v="Hired"/>
    <s v="Female"/>
    <s v="General Management"/>
    <x v="9"/>
    <n v="65417"/>
    <s v="Morning"/>
    <s v="Fri"/>
    <s v="2014-07-25"/>
    <d v="1899-12-30T09:35:00"/>
    <n v="0.6552734375"/>
  </r>
  <r>
    <s v="Hired"/>
    <s v="Female"/>
    <s v="Service"/>
    <x v="6"/>
    <n v="6354"/>
    <s v="Afternoon"/>
    <s v="Mon"/>
    <s v="2014-08-11"/>
    <d v="1899-12-30T15:52:00"/>
    <n v="0.6552734375"/>
  </r>
  <r>
    <s v="Rejected"/>
    <s v="Male"/>
    <s v="Operations"/>
    <x v="9"/>
    <n v="60443"/>
    <s v="Morning"/>
    <s v="Tue"/>
    <s v="2014-07-08"/>
    <d v="1899-12-30T09:32:00"/>
    <n v="0.6552734375"/>
  </r>
  <r>
    <s v="Hired"/>
    <s v="Female"/>
    <s v="Service"/>
    <x v="12"/>
    <n v="93932"/>
    <s v="Afternoon"/>
    <s v="Fri"/>
    <s v="2014-05-02"/>
    <d v="1899-12-30T13:25:00"/>
    <n v="0.6552734375"/>
  </r>
  <r>
    <s v="Hired"/>
    <s v="Male"/>
    <s v="Service"/>
    <x v="12"/>
    <n v="61906"/>
    <s v="Afternoon"/>
    <s v="Fri"/>
    <s v="2014-05-02"/>
    <d v="1899-12-30T13:27:00"/>
    <n v="0.6552734375"/>
  </r>
  <r>
    <s v="Hired"/>
    <s v="Male"/>
    <s v="Service"/>
    <x v="12"/>
    <n v="73086"/>
    <s v="Afternoon"/>
    <s v="Fri"/>
    <s v="2014-05-02"/>
    <d v="1899-12-30T13:28:00"/>
    <n v="0.6552734375"/>
  </r>
  <r>
    <s v="Hired"/>
    <s v="Male"/>
    <s v="Service"/>
    <x v="12"/>
    <n v="62573"/>
    <s v="Morning"/>
    <s v="Sun"/>
    <s v="2014-05-04"/>
    <d v="1899-12-30T10:19:00"/>
    <n v="0.6552734375"/>
  </r>
  <r>
    <s v="Hired"/>
    <s v="Male"/>
    <s v="Service"/>
    <x v="12"/>
    <n v="91836"/>
    <s v="Morning"/>
    <s v="Sun"/>
    <s v="2014-05-04"/>
    <d v="1899-12-30T10:20:00"/>
    <n v="0.6552734375"/>
  </r>
  <r>
    <s v="Hired"/>
    <s v="Male"/>
    <s v="Service"/>
    <x v="12"/>
    <n v="81718"/>
    <s v="Afternoon"/>
    <s v="Sat"/>
    <s v="2014-07-05"/>
    <d v="1899-12-30T16:16:00"/>
    <n v="0.6552734375"/>
  </r>
  <r>
    <s v="Rejected"/>
    <s v="Male"/>
    <s v="Service"/>
    <x v="12"/>
    <n v="47547"/>
    <s v="Afternoon"/>
    <s v="Mon"/>
    <s v="2014-07-07"/>
    <d v="1899-12-30T17:12:00"/>
    <n v="0.6552734375"/>
  </r>
  <r>
    <s v="Rejected"/>
    <s v="Male"/>
    <s v="Service"/>
    <x v="12"/>
    <n v="21734"/>
    <s v="Afternoon"/>
    <s v="Mon"/>
    <s v="2014-07-07"/>
    <d v="1899-12-30T17:13:00"/>
    <n v="0.6552734375"/>
  </r>
  <r>
    <s v="Rejected"/>
    <s v="Male"/>
    <s v="Sales"/>
    <x v="4"/>
    <n v="80709"/>
    <s v="Evening"/>
    <s v="Fri"/>
    <s v="2014-05-09"/>
    <d v="1899-12-30T18:15:00"/>
    <n v="0.6552734375"/>
  </r>
  <r>
    <s v="Rejected"/>
    <s v="Female"/>
    <s v="Service"/>
    <x v="4"/>
    <n v="38032"/>
    <s v="Morning"/>
    <s v="Wed"/>
    <s v="2014-05-21"/>
    <d v="1899-12-30T09:33:00"/>
    <n v="0.6552734375"/>
  </r>
  <r>
    <s v="Rejected"/>
    <s v="Male"/>
    <s v="Service"/>
    <x v="4"/>
    <n v="71960"/>
    <s v="Morning"/>
    <s v="Wed"/>
    <s v="2014-05-21"/>
    <d v="1899-12-30T09:34:00"/>
    <n v="0.6552734375"/>
  </r>
  <r>
    <s v="Rejected"/>
    <s v="Female"/>
    <s v="Service"/>
    <x v="4"/>
    <n v="81819"/>
    <s v="Morning"/>
    <s v="Wed"/>
    <s v="2014-05-21"/>
    <d v="1899-12-30T09:36:00"/>
    <n v="0.6552734375"/>
  </r>
  <r>
    <s v="Hired"/>
    <s v="Male"/>
    <s v="Service"/>
    <x v="4"/>
    <n v="2789"/>
    <s v="Morning"/>
    <s v="Wed"/>
    <s v="2014-05-21"/>
    <d v="1899-12-30T09:36:00"/>
    <n v="0.6552734375"/>
  </r>
  <r>
    <s v="Hired"/>
    <s v="Male"/>
    <s v="Service"/>
    <x v="4"/>
    <n v="24025"/>
    <s v="Morning"/>
    <s v="Wed"/>
    <s v="2014-05-21"/>
    <d v="1899-12-30T09:37:00"/>
    <n v="0.6552734375"/>
  </r>
  <r>
    <s v="Hired"/>
    <s v="Male"/>
    <s v="Sales"/>
    <x v="1"/>
    <n v="25618"/>
    <s v="Morning"/>
    <s v="Thu"/>
    <s v="2014-06-05"/>
    <d v="1899-12-30T09:31:00"/>
    <n v="0.6552734375"/>
  </r>
  <r>
    <s v="Rejected"/>
    <s v="Male"/>
    <s v="Sales"/>
    <x v="1"/>
    <n v="64279"/>
    <s v="Morning"/>
    <s v="Thu"/>
    <s v="2014-06-05"/>
    <d v="1899-12-30T09:32:00"/>
    <n v="0.6552734375"/>
  </r>
  <r>
    <s v="Rejected"/>
    <s v="Male"/>
    <s v="Operations"/>
    <x v="13"/>
    <n v="91722"/>
    <s v="Morning"/>
    <s v="Mon"/>
    <s v="2014-07-07"/>
    <d v="1899-12-30T09:32:00"/>
    <n v="0.6552734375"/>
  </r>
  <r>
    <s v="Hired"/>
    <s v="Male"/>
    <s v="Operations"/>
    <x v="13"/>
    <n v="43679"/>
    <s v="Afternoon"/>
    <s v="Mon"/>
    <s v="2014-07-21"/>
    <d v="1899-12-30T13:06:00"/>
    <n v="0.6552734375"/>
  </r>
  <r>
    <s v="Hired"/>
    <s v="Male"/>
    <s v="Sales"/>
    <x v="13"/>
    <n v="54635"/>
    <s v="Morning"/>
    <s v="Mon"/>
    <s v="2014-08-25"/>
    <d v="1899-12-30T09:31:00"/>
    <n v="0.6552734375"/>
  </r>
  <r>
    <s v="Hired"/>
    <s v="Female"/>
    <s v="Sales"/>
    <x v="13"/>
    <n v="85569"/>
    <s v="Morning"/>
    <s v="Mon"/>
    <s v="2014-08-25"/>
    <d v="1899-12-30T09:32:00"/>
    <n v="0.6552734375"/>
  </r>
  <r>
    <s v="Hired"/>
    <s v="Male"/>
    <s v="Service"/>
    <x v="1"/>
    <n v="35888"/>
    <s v="Morning"/>
    <s v="Mon"/>
    <s v="2014-08-04"/>
    <d v="1899-12-30T09:32:00"/>
    <n v="0.6552734375"/>
  </r>
  <r>
    <s v="Hired"/>
    <s v="Don't want to say"/>
    <s v="Service"/>
    <x v="1"/>
    <n v="72364"/>
    <s v="Morning"/>
    <s v="Mon"/>
    <s v="2014-08-04"/>
    <d v="1899-12-30T09:31:00"/>
    <n v="0.6552734375"/>
  </r>
  <r>
    <s v="Rejected"/>
    <s v="Male"/>
    <s v="Operations"/>
    <x v="13"/>
    <n v="30993"/>
    <s v="Afternoon"/>
    <s v="Tue"/>
    <s v="2014-08-19"/>
    <d v="1899-12-30T17:42:00"/>
    <n v="0.6552734375"/>
  </r>
  <r>
    <s v="Hired"/>
    <s v="Female"/>
    <s v="Operations"/>
    <x v="13"/>
    <n v="41594"/>
    <s v="Afternoon"/>
    <s v="Tue"/>
    <s v="2014-08-19"/>
    <d v="1899-12-30T17:44:00"/>
    <n v="0.6552734375"/>
  </r>
  <r>
    <s v="Hired"/>
    <s v="Female"/>
    <s v="Service"/>
    <x v="12"/>
    <n v="38192"/>
    <s v="Morning"/>
    <s v="Thu"/>
    <s v="2014-07-17"/>
    <d v="1899-12-30T09:32:00"/>
    <n v="0.6552734375"/>
  </r>
  <r>
    <s v="Hired"/>
    <s v="Male"/>
    <s v="Service"/>
    <x v="12"/>
    <n v="18861"/>
    <s v="Morning"/>
    <s v="Thu"/>
    <s v="2014-07-17"/>
    <d v="1899-12-30T09:33:00"/>
    <n v="0.6552734375"/>
  </r>
  <r>
    <s v="Hired"/>
    <s v="Female"/>
    <s v="Marketing"/>
    <x v="1"/>
    <n v="59775"/>
    <s v="Afternoon"/>
    <s v="Sat"/>
    <s v="2014-07-19"/>
    <d v="1899-12-30T17:20:00"/>
    <n v="0.6552734375"/>
  </r>
  <r>
    <s v="Rejected"/>
    <s v="Female"/>
    <s v="Marketing"/>
    <x v="1"/>
    <n v="44859"/>
    <s v="Morning"/>
    <s v="Sat"/>
    <s v="2014-08-02"/>
    <d v="1899-12-30T07:13:00"/>
    <n v="0.6552734375"/>
  </r>
  <r>
    <s v="Hired"/>
    <s v="Male"/>
    <s v="Operations"/>
    <x v="1"/>
    <n v="10823"/>
    <s v="Morning"/>
    <s v="Mon"/>
    <s v="2014-05-05"/>
    <d v="1899-12-30T07:02:00"/>
    <n v="0.6552734375"/>
  </r>
  <r>
    <s v="Rejected"/>
    <s v="Male"/>
    <s v="Operations"/>
    <x v="1"/>
    <n v="7928"/>
    <s v="Morning"/>
    <s v="Mon"/>
    <s v="2014-05-19"/>
    <d v="1899-12-30T09:31:00"/>
    <n v="0.6552734375"/>
  </r>
  <r>
    <s v="Hired"/>
    <s v="Male"/>
    <s v="Operations"/>
    <x v="1"/>
    <n v="80542"/>
    <s v="Afternoon"/>
    <s v="Wed"/>
    <s v="2014-06-25"/>
    <d v="1899-12-30T16:26:00"/>
    <n v="0.6552734375"/>
  </r>
  <r>
    <s v="Rejected"/>
    <s v="Male"/>
    <s v="Operations"/>
    <x v="1"/>
    <n v="47941"/>
    <s v="Afternoon"/>
    <s v="Wed"/>
    <s v="2014-06-25"/>
    <d v="1899-12-30T16:30:00"/>
    <n v="0.6552734375"/>
  </r>
  <r>
    <s v="Hired"/>
    <s v="Female"/>
    <s v="Operations"/>
    <x v="1"/>
    <n v="23288"/>
    <s v="Afternoon"/>
    <s v="Wed"/>
    <s v="2014-06-25"/>
    <d v="1899-12-30T16:32:00"/>
    <n v="0.6552734375"/>
  </r>
  <r>
    <s v="Rejected"/>
    <s v="Female"/>
    <s v="Operations"/>
    <x v="1"/>
    <n v="75759"/>
    <s v="Morning"/>
    <s v="Thu"/>
    <s v="2014-06-26"/>
    <d v="1899-12-30T09:54:00"/>
    <n v="0.6552734375"/>
  </r>
  <r>
    <s v="Rejected"/>
    <s v="Male"/>
    <s v="Operations"/>
    <x v="1"/>
    <n v="62166"/>
    <s v="Morning"/>
    <s v="Mon"/>
    <s v="2014-05-26"/>
    <d v="1899-12-30T09:31:00"/>
    <n v="0.6552734375"/>
  </r>
  <r>
    <s v="Rejected"/>
    <s v="Female"/>
    <s v="Operations"/>
    <x v="1"/>
    <n v="80934"/>
    <s v="Afternoon"/>
    <s v="Mon"/>
    <s v="2014-06-16"/>
    <d v="1899-12-30T14:42:00"/>
    <n v="0.6552734375"/>
  </r>
  <r>
    <s v="Hired"/>
    <s v="Male"/>
    <s v="Operations"/>
    <x v="13"/>
    <n v="89058"/>
    <s v="Morning"/>
    <s v="Thu"/>
    <s v="2014-05-01"/>
    <d v="1899-12-30T10:27:00"/>
    <n v="0.6552734375"/>
  </r>
  <r>
    <s v="Hired"/>
    <s v="Don't want to say"/>
    <s v="Operations"/>
    <x v="13"/>
    <n v="30393"/>
    <s v="Afternoon"/>
    <s v="Thu"/>
    <s v="2014-05-08"/>
    <d v="1899-12-30T15:51:00"/>
    <n v="0.6552734375"/>
  </r>
  <r>
    <s v="Hired"/>
    <s v="Female"/>
    <s v="Operations"/>
    <x v="13"/>
    <n v="12584"/>
    <s v="Afternoon"/>
    <s v="Fri"/>
    <s v="2014-05-16"/>
    <d v="1899-12-30T16:08:00"/>
    <n v="0.6552734375"/>
  </r>
  <r>
    <s v="Hired"/>
    <s v="Female"/>
    <s v="Operations"/>
    <x v="13"/>
    <n v="71556"/>
    <s v="Afternoon"/>
    <s v="Tue"/>
    <s v="2014-06-24"/>
    <d v="1899-12-30T14:29:00"/>
    <n v="0.6552734375"/>
  </r>
  <r>
    <s v="Hired"/>
    <s v="Male"/>
    <s v="Operations"/>
    <x v="13"/>
    <n v="72712"/>
    <s v="Evening"/>
    <s v="Tue"/>
    <s v="2014-07-01"/>
    <d v="1899-12-30T19:31:00"/>
    <n v="0.6552734375"/>
  </r>
  <r>
    <s v="Rejected"/>
    <s v="Male"/>
    <s v="Operations"/>
    <x v="13"/>
    <n v="54760"/>
    <s v="Evening"/>
    <s v="Tue"/>
    <s v="2014-07-01"/>
    <d v="1899-12-30T19:32:00"/>
    <n v="0.6552734375"/>
  </r>
  <r>
    <s v="Hired"/>
    <s v="Male"/>
    <s v="Operations"/>
    <x v="13"/>
    <n v="12920"/>
    <s v="Afternoon"/>
    <s v="Fri"/>
    <s v="2014-08-01"/>
    <d v="1899-12-30T14:29:00"/>
    <n v="0.6552734375"/>
  </r>
  <r>
    <s v="Hired"/>
    <s v="Female"/>
    <s v="Operations"/>
    <x v="13"/>
    <n v="41743"/>
    <s v="Afternoon"/>
    <s v="Fri"/>
    <s v="2014-08-01"/>
    <d v="1899-12-30T14:33:00"/>
    <n v="0.6552734375"/>
  </r>
  <r>
    <s v="Hired"/>
    <s v="Female"/>
    <s v="Operations"/>
    <x v="13"/>
    <n v="88216"/>
    <s v="Afternoon"/>
    <s v="Thu"/>
    <s v="2014-08-14"/>
    <d v="1899-12-30T16:47:00"/>
    <n v="0.6552734375"/>
  </r>
  <r>
    <s v="Hired"/>
    <s v="Female"/>
    <s v="Operations"/>
    <x v="13"/>
    <n v="85114"/>
    <s v="Afternoon"/>
    <s v="Thu"/>
    <s v="2014-08-14"/>
    <d v="1899-12-30T16:51:00"/>
    <n v="0.6552734375"/>
  </r>
  <r>
    <s v="Hired"/>
    <s v="Male"/>
    <s v="Operations"/>
    <x v="13"/>
    <n v="75415"/>
    <s v="Morning"/>
    <s v="Thu"/>
    <s v="2014-08-21"/>
    <d v="1899-12-30T09:25:00"/>
    <n v="0.6552734375"/>
  </r>
  <r>
    <s v="Hired"/>
    <s v="Male"/>
    <s v="Operations"/>
    <x v="6"/>
    <n v="69124"/>
    <s v="Morning"/>
    <s v="Wed"/>
    <s v="2014-05-14"/>
    <d v="1899-12-30T09:59:00"/>
    <n v="0.6552734375"/>
  </r>
  <r>
    <s v="Rejected"/>
    <s v="Female"/>
    <s v="General Management"/>
    <x v="0"/>
    <n v="41518"/>
    <s v="Morning"/>
    <s v="Fri"/>
    <s v="2014-05-23"/>
    <d v="1899-12-30T09:35:00"/>
    <n v="0.6552734375"/>
  </r>
  <r>
    <s v="Hired"/>
    <s v="Male"/>
    <s v="Operations"/>
    <x v="4"/>
    <n v="61362"/>
    <s v="Morning"/>
    <s v="Thu"/>
    <s v="2014-05-01"/>
    <d v="1899-12-30T11:36:00"/>
    <n v="0.6552734375"/>
  </r>
  <r>
    <s v="Hired"/>
    <s v="Female"/>
    <s v="Operations"/>
    <x v="4"/>
    <n v="92994"/>
    <s v="Morning"/>
    <s v="Thu"/>
    <s v="2014-05-01"/>
    <d v="1899-12-30T11:40:00"/>
    <n v="0.6552734375"/>
  </r>
  <r>
    <s v="Hired"/>
    <s v="Female"/>
    <s v="Operations"/>
    <x v="4"/>
    <n v="32616"/>
    <s v="Morning"/>
    <s v="Thu"/>
    <s v="2014-05-01"/>
    <d v="1899-12-30T11:35:00"/>
    <n v="0.6552734375"/>
  </r>
  <r>
    <s v="Rejected"/>
    <s v="Male"/>
    <s v="Operations"/>
    <x v="13"/>
    <n v="19873"/>
    <s v="Afternoon"/>
    <s v="Thu"/>
    <s v="2014-05-08"/>
    <d v="1899-12-30T15:05:00"/>
    <n v="0.6552734375"/>
  </r>
  <r>
    <s v="Hired"/>
    <s v="Female"/>
    <s v="Operations"/>
    <x v="13"/>
    <n v="69025"/>
    <s v="Morning"/>
    <s v="Mon"/>
    <s v="2014-05-05"/>
    <d v="1899-12-30T09:31:00"/>
    <n v="0.6552734375"/>
  </r>
  <r>
    <s v="Rejected"/>
    <s v="Female"/>
    <s v="Operations"/>
    <x v="13"/>
    <n v="66442"/>
    <s v="Morning"/>
    <s v="Mon"/>
    <s v="2014-05-05"/>
    <d v="1899-12-30T09:35:00"/>
    <n v="0.6552734375"/>
  </r>
  <r>
    <s v="Hired"/>
    <s v="Male"/>
    <s v="Operations"/>
    <x v="13"/>
    <n v="56039"/>
    <s v="Evening"/>
    <s v="Tue"/>
    <s v="2014-05-06"/>
    <d v="1899-12-30T19:25:00"/>
    <n v="0.6552734375"/>
  </r>
  <r>
    <s v="Hired"/>
    <s v="Male"/>
    <s v="Operations"/>
    <x v="4"/>
    <n v="30651"/>
    <s v="Afternoon"/>
    <s v="Thu"/>
    <s v="2014-05-08"/>
    <d v="1899-12-30T15:44:00"/>
    <n v="0.6552734375"/>
  </r>
  <r>
    <s v="Hired"/>
    <s v="Male"/>
    <s v="Operations"/>
    <x v="13"/>
    <n v="75648"/>
    <s v="Evening"/>
    <s v="Fri"/>
    <s v="2014-05-09"/>
    <d v="1899-12-30T19:54:00"/>
    <n v="0.6552734375"/>
  </r>
  <r>
    <s v="Hired"/>
    <s v="Male"/>
    <s v="Operations"/>
    <x v="4"/>
    <n v="10787"/>
    <s v="Afternoon"/>
    <s v="Fri"/>
    <s v="2014-07-18"/>
    <d v="1899-12-30T17:03:00"/>
    <n v="0.6552734375"/>
  </r>
  <r>
    <s v="Rejected"/>
    <s v="Male"/>
    <s v="Operations"/>
    <x v="4"/>
    <n v="62412"/>
    <s v="Afternoon"/>
    <s v="Fri"/>
    <s v="2014-07-18"/>
    <d v="1899-12-30T17:06:00"/>
    <n v="0.6552734375"/>
  </r>
  <r>
    <s v="Hired"/>
    <s v="Female"/>
    <s v="Operations"/>
    <x v="4"/>
    <n v="98319"/>
    <s v="Afternoon"/>
    <s v="Fri"/>
    <s v="2014-07-18"/>
    <d v="1899-12-30T17:07:00"/>
    <n v="0.6552734375"/>
  </r>
  <r>
    <s v="Hired"/>
    <s v="Female"/>
    <s v="Operations"/>
    <x v="4"/>
    <n v="71254"/>
    <s v="Afternoon"/>
    <s v="Fri"/>
    <s v="2014-07-18"/>
    <d v="1899-12-30T17:10:00"/>
    <n v="0.6552734375"/>
  </r>
  <r>
    <s v="Rejected"/>
    <s v="Male"/>
    <s v="Operations"/>
    <x v="4"/>
    <n v="21554"/>
    <s v="Morning"/>
    <s v="Fri"/>
    <s v="2014-07-25"/>
    <d v="1899-12-30T10:08:00"/>
    <n v="0.6552734375"/>
  </r>
  <r>
    <s v="Rejected"/>
    <s v="Female"/>
    <s v="Operations"/>
    <x v="4"/>
    <n v="69341"/>
    <s v="Morning"/>
    <s v="Fri"/>
    <s v="2014-07-25"/>
    <d v="1899-12-30T10:08:00"/>
    <n v="0.6552734375"/>
  </r>
  <r>
    <s v="Hired"/>
    <s v="Male"/>
    <s v="Operations"/>
    <x v="13"/>
    <n v="25030"/>
    <s v="Afternoon"/>
    <s v="Tue"/>
    <s v="2014-07-29"/>
    <d v="1899-12-30T15:18:00"/>
    <n v="0.6552734375"/>
  </r>
  <r>
    <s v="Rejected"/>
    <s v="Male"/>
    <s v="Operations"/>
    <x v="13"/>
    <n v="92791"/>
    <s v="Afternoon"/>
    <s v="Tue"/>
    <s v="2014-07-29"/>
    <d v="1899-12-30T15:20:00"/>
    <n v="0.6552734375"/>
  </r>
  <r>
    <s v="Rejected"/>
    <s v="Male"/>
    <s v="Operations"/>
    <x v="13"/>
    <n v="37147"/>
    <s v="Afternoon"/>
    <s v="Tue"/>
    <s v="2014-07-29"/>
    <d v="1899-12-30T15:21:00"/>
    <n v="0.6552734375"/>
  </r>
  <r>
    <s v="Hired"/>
    <s v="Female"/>
    <s v="Operations"/>
    <x v="13"/>
    <n v="64271"/>
    <s v="Afternoon"/>
    <s v="Tue"/>
    <s v="2014-07-29"/>
    <d v="1899-12-30T15:25:00"/>
    <n v="0.6552734375"/>
  </r>
  <r>
    <s v="Hired"/>
    <s v="Male"/>
    <s v="Operations"/>
    <x v="13"/>
    <n v="97329"/>
    <s v="Morning"/>
    <s v="Fri"/>
    <s v="2014-08-08"/>
    <d v="1899-12-30T09:35:00"/>
    <n v="0.6552734375"/>
  </r>
  <r>
    <s v="Rejected"/>
    <s v="Female"/>
    <s v="Operations"/>
    <x v="13"/>
    <n v="70887"/>
    <s v="Morning"/>
    <s v="Fri"/>
    <s v="2014-08-08"/>
    <d v="1899-12-30T09:36:00"/>
    <n v="0.6552734375"/>
  </r>
  <r>
    <s v="Hired"/>
    <s v="Female"/>
    <s v="Operations"/>
    <x v="13"/>
    <n v="68526"/>
    <s v="Morning"/>
    <s v="Fri"/>
    <s v="2014-08-08"/>
    <d v="1899-12-30T09:37:00"/>
    <n v="0.6552734375"/>
  </r>
  <r>
    <s v="Rejected"/>
    <s v="Don't want to say"/>
    <s v="Operations"/>
    <x v="13"/>
    <n v="53014"/>
    <s v="Morning"/>
    <s v="Fri"/>
    <s v="2014-08-08"/>
    <d v="1899-12-30T09:36:00"/>
    <n v="0.6552734375"/>
  </r>
  <r>
    <s v="Hired"/>
    <s v="Male"/>
    <s v="Operations"/>
    <x v="13"/>
    <n v="66678"/>
    <s v="Morning"/>
    <s v="Mon"/>
    <s v="2014-08-11"/>
    <d v="1899-12-30T10:43:00"/>
    <n v="0.6552734375"/>
  </r>
  <r>
    <s v="Hired"/>
    <s v="Female"/>
    <s v="Operations"/>
    <x v="13"/>
    <n v="40269"/>
    <s v="Evening"/>
    <s v="Fri"/>
    <s v="2014-07-25"/>
    <d v="1899-12-30T23:34:00"/>
    <n v="0.6552734375"/>
  </r>
  <r>
    <s v="Rejected"/>
    <s v="Female"/>
    <s v="Operations"/>
    <x v="13"/>
    <n v="64410"/>
    <s v="Morning"/>
    <s v="Wed"/>
    <s v="2014-07-30"/>
    <d v="1899-12-30T09:23:00"/>
    <n v="0.6552734375"/>
  </r>
  <r>
    <s v="Hired"/>
    <s v="Male"/>
    <s v="Operations"/>
    <x v="13"/>
    <n v="28038"/>
    <s v="Morning"/>
    <s v="Wed"/>
    <s v="2014-07-30"/>
    <d v="1899-12-30T09:24:00"/>
    <n v="0.6552734375"/>
  </r>
  <r>
    <s v="Hired"/>
    <s v="Female"/>
    <s v="Operations"/>
    <x v="4"/>
    <n v="51388"/>
    <s v="Afternoon"/>
    <s v="Wed"/>
    <s v="2014-07-23"/>
    <d v="1899-12-30T15:28:00"/>
    <n v="0.6552734375"/>
  </r>
  <r>
    <s v="Hired"/>
    <s v="Female"/>
    <s v="Operations"/>
    <x v="4"/>
    <n v="78358"/>
    <s v="Afternoon"/>
    <s v="Wed"/>
    <s v="2014-07-23"/>
    <d v="1899-12-30T15:33:00"/>
    <n v="0.6552734375"/>
  </r>
  <r>
    <s v="Hired"/>
    <s v="Don't want to say"/>
    <s v="Operations"/>
    <x v="4"/>
    <n v="80438"/>
    <s v="Afternoon"/>
    <s v="Thu"/>
    <s v="2014-07-31"/>
    <d v="1899-12-30T14:05:00"/>
    <n v="0.6552734375"/>
  </r>
  <r>
    <s v="Hired"/>
    <s v="Don't want to say"/>
    <s v="Operations"/>
    <x v="4"/>
    <n v="37930"/>
    <s v="Afternoon"/>
    <s v="Thu"/>
    <s v="2014-07-31"/>
    <d v="1899-12-30T14:05:00"/>
    <n v="0.6552734375"/>
  </r>
  <r>
    <s v="Rejected"/>
    <s v="Don't want to say"/>
    <s v="Operations"/>
    <x v="4"/>
    <n v="1887"/>
    <s v="Afternoon"/>
    <s v="Thu"/>
    <s v="2014-07-31"/>
    <d v="1899-12-30T14:07:00"/>
    <n v="0.6552734375"/>
  </r>
  <r>
    <s v="Hired"/>
    <s v="Female"/>
    <s v="Service"/>
    <x v="12"/>
    <n v="26666"/>
    <s v="Morning"/>
    <s v="Tue"/>
    <s v="2014-05-13"/>
    <d v="1899-12-30T09:34:00"/>
    <n v="0.6552734375"/>
  </r>
  <r>
    <s v="Rejected"/>
    <s v="Male"/>
    <s v="Service"/>
    <x v="12"/>
    <n v="50349"/>
    <s v="Morning"/>
    <s v="Tue"/>
    <s v="2014-05-13"/>
    <d v="1899-12-30T09:34:00"/>
    <n v="0.6552734375"/>
  </r>
  <r>
    <s v="Rejected"/>
    <s v="Don't want to say"/>
    <s v="Service"/>
    <x v="12"/>
    <n v="76326"/>
    <s v="Morning"/>
    <s v="Tue"/>
    <s v="2014-05-13"/>
    <d v="1899-12-30T09:32:00"/>
    <n v="0.6552734375"/>
  </r>
  <r>
    <s v="Rejected"/>
    <s v="Female"/>
    <s v="Service"/>
    <x v="12"/>
    <n v="48861"/>
    <s v="Afternoon"/>
    <s v="Sat"/>
    <s v="2014-05-17"/>
    <d v="1899-12-30T14:45:00"/>
    <n v="0.6552734375"/>
  </r>
  <r>
    <s v="Hired"/>
    <s v="Male"/>
    <s v="Service"/>
    <x v="12"/>
    <n v="73960"/>
    <s v="Afternoon"/>
    <s v="Sat"/>
    <s v="2014-05-17"/>
    <d v="1899-12-30T14:46:00"/>
    <n v="0.6552734375"/>
  </r>
  <r>
    <s v="Hired"/>
    <s v="Don't want to say"/>
    <s v="Operations"/>
    <x v="7"/>
    <n v="53484"/>
    <s v="Afternoon"/>
    <s v="Tue"/>
    <s v="2014-07-29"/>
    <d v="1899-12-30T17:36:00"/>
    <n v="0.6552734375"/>
  </r>
  <r>
    <s v="Hired"/>
    <s v="Male"/>
    <s v="Operations"/>
    <x v="7"/>
    <n v="12323"/>
    <s v="Afternoon"/>
    <s v="Fri"/>
    <s v="2014-08-08"/>
    <d v="1899-12-30T12:40:00"/>
    <n v="0.6552734375"/>
  </r>
  <r>
    <s v="Hired"/>
    <s v="Male"/>
    <s v="Operations"/>
    <x v="7"/>
    <n v="73873"/>
    <s v="Afternoon"/>
    <s v="Fri"/>
    <s v="2014-08-08"/>
    <d v="1899-12-30T12:42:00"/>
    <n v="0.6552734375"/>
  </r>
  <r>
    <s v="Hired"/>
    <s v="Male"/>
    <s v="Operations"/>
    <x v="7"/>
    <n v="81742"/>
    <s v="Afternoon"/>
    <s v="Fri"/>
    <s v="2014-08-08"/>
    <d v="1899-12-30T12:43:00"/>
    <n v="0.6552734375"/>
  </r>
  <r>
    <s v="Hired"/>
    <s v="Male"/>
    <s v="Operations"/>
    <x v="7"/>
    <n v="88589"/>
    <s v="Afternoon"/>
    <s v="Fri"/>
    <s v="2014-08-08"/>
    <d v="1899-12-30T12:47:00"/>
    <n v="0.6552734375"/>
  </r>
  <r>
    <s v="Hired"/>
    <s v="Female"/>
    <s v="Purchase"/>
    <x v="1"/>
    <n v="49869"/>
    <s v="Morning"/>
    <s v="Wed"/>
    <s v="2014-08-20"/>
    <d v="1899-12-30T09:33:00"/>
    <n v="0.6552734375"/>
  </r>
  <r>
    <s v="Rejected"/>
    <s v="Male"/>
    <s v="Purchase"/>
    <x v="1"/>
    <n v="22624"/>
    <s v="Morning"/>
    <s v="Wed"/>
    <s v="2014-08-20"/>
    <d v="1899-12-30T09:34:00"/>
    <n v="0.6552734375"/>
  </r>
  <r>
    <s v="Rejected"/>
    <s v="Male"/>
    <s v="Service"/>
    <x v="7"/>
    <n v="48454"/>
    <s v="Morning"/>
    <s v="Fri"/>
    <s v="2014-08-08"/>
    <d v="1899-12-30T09:32:00"/>
    <n v="0.6552734375"/>
  </r>
  <r>
    <s v="Hired"/>
    <s v="Female"/>
    <s v="Service"/>
    <x v="7"/>
    <n v="83286"/>
    <s v="Morning"/>
    <s v="Fri"/>
    <s v="2014-08-08"/>
    <d v="1899-12-30T09:33:00"/>
    <n v="0.6552734375"/>
  </r>
  <r>
    <s v="Rejected"/>
    <s v="Male"/>
    <s v="Purchase"/>
    <x v="13"/>
    <n v="99347"/>
    <s v="Afternoon"/>
    <s v="Thu"/>
    <s v="2014-05-15"/>
    <d v="1899-12-30T15:49:00"/>
    <n v="0.6552734375"/>
  </r>
  <r>
    <s v="Hired"/>
    <s v="Male"/>
    <s v="Purchase"/>
    <x v="13"/>
    <n v="47302"/>
    <s v="Morning"/>
    <s v="Mon"/>
    <s v="2014-07-14"/>
    <d v="1899-12-30T09:31:00"/>
    <n v="0.6552734375"/>
  </r>
  <r>
    <s v="Hired"/>
    <s v="Male"/>
    <s v="Purchase"/>
    <x v="13"/>
    <n v="27830"/>
    <s v="Evening"/>
    <s v="Sat"/>
    <s v="2014-08-23"/>
    <d v="1899-12-30T19:50:00"/>
    <n v="0.6552734375"/>
  </r>
  <r>
    <s v="Hired"/>
    <s v="Male"/>
    <s v="Purchase"/>
    <x v="13"/>
    <n v="8068"/>
    <s v="Evening"/>
    <s v="Sat"/>
    <s v="2014-08-23"/>
    <d v="1899-12-30T19:51:00"/>
    <n v="0.6552734375"/>
  </r>
  <r>
    <s v="Hired"/>
    <s v="Male"/>
    <s v="Purchase"/>
    <x v="13"/>
    <n v="51603"/>
    <s v="Evening"/>
    <s v="Sat"/>
    <s v="2014-08-23"/>
    <d v="1899-12-30T19:52:00"/>
    <n v="0.6552734375"/>
  </r>
  <r>
    <s v="Hired"/>
    <s v="Male"/>
    <s v="Service"/>
    <x v="13"/>
    <n v="87431"/>
    <s v="Afternoon"/>
    <s v="Fri"/>
    <s v="2014-06-13"/>
    <d v="1899-12-30T16:40:00"/>
    <n v="0.6552734375"/>
  </r>
  <r>
    <s v="Hired"/>
    <s v="Male"/>
    <s v="Service"/>
    <x v="13"/>
    <n v="39881"/>
    <s v="Afternoon"/>
    <s v="Fri"/>
    <s v="2014-06-13"/>
    <d v="1899-12-30T16:41:00"/>
    <n v="0.6552734375"/>
  </r>
  <r>
    <s v="Rejected"/>
    <s v="Female"/>
    <s v="Service"/>
    <x v="13"/>
    <n v="96593"/>
    <s v="Afternoon"/>
    <s v="Fri"/>
    <s v="2014-06-13"/>
    <d v="1899-12-30T16:43:00"/>
    <n v="0.6552734375"/>
  </r>
  <r>
    <s v="Hired"/>
    <s v="Female"/>
    <s v="Service"/>
    <x v="13"/>
    <n v="66262"/>
    <s v="Night"/>
    <s v="Wed"/>
    <s v="2014-06-18"/>
    <d v="1899-12-30T03:32:00"/>
    <n v="0.6552734375"/>
  </r>
  <r>
    <s v="Rejected"/>
    <s v="Male"/>
    <s v="Operations"/>
    <x v="13"/>
    <n v="31838"/>
    <s v="Afternoon"/>
    <s v="Wed"/>
    <s v="2014-07-09"/>
    <d v="1899-12-30T12:16:00"/>
    <n v="0.6552734375"/>
  </r>
  <r>
    <s v="Hired"/>
    <s v="Male"/>
    <s v="Operations"/>
    <x v="13"/>
    <n v="10175"/>
    <s v="Morning"/>
    <s v="Mon"/>
    <s v="2014-07-28"/>
    <d v="1899-12-30T09:31:00"/>
    <n v="0.6552734375"/>
  </r>
  <r>
    <s v="Hired"/>
    <s v="Male"/>
    <s v="Operations"/>
    <x v="13"/>
    <n v="53338"/>
    <s v="Afternoon"/>
    <s v="Mon"/>
    <s v="2014-07-28"/>
    <d v="1899-12-30T12:40:00"/>
    <n v="0.6552734375"/>
  </r>
  <r>
    <s v="Hired"/>
    <s v="Female"/>
    <s v="Operations"/>
    <x v="13"/>
    <n v="72200"/>
    <s v="Night"/>
    <s v="Sat"/>
    <s v="2014-08-16"/>
    <d v="1899-12-30T01:10:00"/>
    <n v="0.6552734375"/>
  </r>
  <r>
    <s v="Hired"/>
    <s v="Male"/>
    <s v="Operations"/>
    <x v="13"/>
    <n v="12124"/>
    <s v="Afternoon"/>
    <s v="Wed"/>
    <s v="2014-06-18"/>
    <d v="1899-12-30T16:28:00"/>
    <n v="0.6552734375"/>
  </r>
  <r>
    <s v="Hired"/>
    <s v="Male"/>
    <s v="Operations"/>
    <x v="13"/>
    <n v="17320"/>
    <s v="Evening"/>
    <s v="Wed"/>
    <s v="2014-06-18"/>
    <d v="1899-12-30T18:05:00"/>
    <n v="0.6552734375"/>
  </r>
  <r>
    <s v="Hired"/>
    <s v="Female"/>
    <s v="Operations"/>
    <x v="13"/>
    <n v="87445"/>
    <s v="Morning"/>
    <s v="Tue"/>
    <s v="2014-08-12"/>
    <d v="1899-12-30T09:36:00"/>
    <n v="0.6552734375"/>
  </r>
  <r>
    <s v="Hired"/>
    <s v="Female"/>
    <s v="Operations"/>
    <x v="13"/>
    <n v="31041"/>
    <s v="Morning"/>
    <s v="Tue"/>
    <s v="2014-08-12"/>
    <d v="1899-12-30T09:32:00"/>
    <n v="0.6552734375"/>
  </r>
  <r>
    <s v="Hired"/>
    <s v="Female"/>
    <s v="Operations"/>
    <x v="13"/>
    <n v="41123"/>
    <s v="Morning"/>
    <s v="Tue"/>
    <s v="2014-08-12"/>
    <d v="1899-12-30T09:33:00"/>
    <n v="0.6552734375"/>
  </r>
  <r>
    <s v="Hired"/>
    <s v="Female"/>
    <s v="Operations"/>
    <x v="13"/>
    <n v="85673"/>
    <s v="Morning"/>
    <s v="Tue"/>
    <s v="2014-08-12"/>
    <d v="1899-12-30T09:34:00"/>
    <n v="0.6552734375"/>
  </r>
  <r>
    <s v="Hired"/>
    <s v="Female"/>
    <s v="Operations"/>
    <x v="13"/>
    <n v="12735"/>
    <s v="Morning"/>
    <s v="Tue"/>
    <s v="2014-08-12"/>
    <d v="1899-12-30T09:35:00"/>
    <n v="0.6552734375"/>
  </r>
  <r>
    <s v="Hired"/>
    <s v="Female"/>
    <s v="Human Resource"/>
    <x v="0"/>
    <n v="33714"/>
    <s v="Afternoon"/>
    <s v="Mon"/>
    <s v="2014-07-14"/>
    <d v="1899-12-30T17:18:00"/>
    <n v="0.6552734375"/>
  </r>
  <r>
    <s v="Hired"/>
    <s v="Male"/>
    <s v="Human Resource"/>
    <x v="0"/>
    <n v="51638"/>
    <s v="Morning"/>
    <s v="Wed"/>
    <s v="2014-07-16"/>
    <d v="1899-12-30T09:32:00"/>
    <n v="0.6552734375"/>
  </r>
  <r>
    <s v="Hired"/>
    <s v="Male"/>
    <s v="Human Resource"/>
    <x v="7"/>
    <n v="57586"/>
    <s v="Afternoon"/>
    <s v="Fri"/>
    <s v="2014-07-25"/>
    <d v="1899-12-30T14:07:00"/>
    <n v="0.6552734375"/>
  </r>
  <r>
    <s v="Hired"/>
    <s v="Female"/>
    <s v="Operations"/>
    <x v="6"/>
    <n v="91138"/>
    <s v="Morning"/>
    <s v="Thu"/>
    <s v="2014-06-05"/>
    <d v="1899-12-30T09:32:00"/>
    <n v="0.6552734375"/>
  </r>
  <r>
    <s v="Hired"/>
    <s v="Male"/>
    <s v="Operations"/>
    <x v="13"/>
    <n v="82763"/>
    <s v="Morning"/>
    <s v="Thu"/>
    <s v="2014-05-29"/>
    <d v="1899-12-30T09:33:00"/>
    <n v="0.6552734375"/>
  </r>
  <r>
    <s v="Hired"/>
    <s v="Male"/>
    <s v="Operations"/>
    <x v="13"/>
    <n v="51741"/>
    <s v="Morning"/>
    <s v="Sun"/>
    <s v="2014-06-01"/>
    <d v="1899-12-30T09:56:00"/>
    <n v="0.6552734375"/>
  </r>
  <r>
    <s v="Hired"/>
    <s v="Don't want to say"/>
    <s v="Operations"/>
    <x v="1"/>
    <n v="6134"/>
    <s v="Afternoon"/>
    <s v="Fri"/>
    <s v="2014-07-18"/>
    <d v="1899-12-30T13:21:00"/>
    <n v="0.6552734375"/>
  </r>
  <r>
    <s v="Rejected"/>
    <s v="Female"/>
    <s v="Operations"/>
    <x v="1"/>
    <n v="33398"/>
    <s v="Morning"/>
    <s v="Thu"/>
    <s v="2014-07-10"/>
    <d v="1899-12-30T09:33:00"/>
    <n v="0.6552734375"/>
  </r>
  <r>
    <s v="Hired"/>
    <s v="Male"/>
    <s v="Operations"/>
    <x v="1"/>
    <n v="96127"/>
    <s v="Evening"/>
    <s v="Thu"/>
    <s v="2014-07-10"/>
    <d v="1899-12-30T20:01:00"/>
    <n v="0.6552734375"/>
  </r>
  <r>
    <s v="Hired"/>
    <s v="Male"/>
    <s v="Operations"/>
    <x v="1"/>
    <n v="89516"/>
    <s v="Morning"/>
    <s v="Thu"/>
    <s v="2014-07-17"/>
    <d v="1899-12-30T09:32:00"/>
    <n v="0.6552734375"/>
  </r>
  <r>
    <s v="Hired"/>
    <s v="Female"/>
    <s v="Operations"/>
    <x v="1"/>
    <n v="46100"/>
    <s v="Morning"/>
    <s v="Thu"/>
    <s v="2014-07-17"/>
    <d v="1899-12-30T09:32:00"/>
    <n v="0.6552734375"/>
  </r>
  <r>
    <s v="Rejected"/>
    <s v="Male"/>
    <s v="Operations"/>
    <x v="9"/>
    <n v="93400"/>
    <s v="Afternoon"/>
    <s v="Thu"/>
    <s v="2014-05-08"/>
    <d v="1899-12-30T16:53:00"/>
    <n v="0.6552734375"/>
  </r>
  <r>
    <s v="Rejected"/>
    <s v="Male"/>
    <s v="Operations"/>
    <x v="9"/>
    <n v="31788"/>
    <s v="Afternoon"/>
    <s v="Thu"/>
    <s v="2014-05-08"/>
    <d v="1899-12-30T16:55:00"/>
    <n v="0.6552734375"/>
  </r>
  <r>
    <s v="Hired"/>
    <s v="Male"/>
    <s v="Operations"/>
    <x v="9"/>
    <n v="77446"/>
    <s v="Afternoon"/>
    <s v="Thu"/>
    <s v="2014-05-08"/>
    <d v="1899-12-30T16:56:00"/>
    <n v="0.6552734375"/>
  </r>
  <r>
    <s v="Hired"/>
    <s v="Male"/>
    <s v="Operations"/>
    <x v="9"/>
    <n v="54321"/>
    <s v="Morning"/>
    <s v="Thu"/>
    <s v="2014-07-10"/>
    <d v="1899-12-30T09:32:00"/>
    <n v="0.6552734375"/>
  </r>
  <r>
    <s v="Hired"/>
    <s v="Male"/>
    <s v="Operations"/>
    <x v="9"/>
    <n v="87688"/>
    <s v="Morning"/>
    <s v="Wed"/>
    <s v="2014-08-13"/>
    <d v="1899-12-30T11:04:00"/>
    <n v="0.6552734375"/>
  </r>
  <r>
    <s v="Hired"/>
    <s v="Male"/>
    <s v="Operations"/>
    <x v="9"/>
    <n v="44157"/>
    <s v="Morning"/>
    <s v="Wed"/>
    <s v="2014-08-13"/>
    <d v="1899-12-30T11:06:00"/>
    <n v="0.6552734375"/>
  </r>
  <r>
    <s v="Hired"/>
    <s v="Male"/>
    <s v="Operations"/>
    <x v="9"/>
    <n v="7704"/>
    <s v="Morning"/>
    <s v="Wed"/>
    <s v="2014-08-13"/>
    <d v="1899-12-30T11:06:00"/>
    <n v="0.6552734375"/>
  </r>
  <r>
    <s v="Rejected"/>
    <s v="Female"/>
    <s v="Operations"/>
    <x v="9"/>
    <n v="55382"/>
    <s v="Morning"/>
    <s v="Wed"/>
    <s v="2014-08-13"/>
    <d v="1899-12-30T11:08:00"/>
    <n v="0.6552734375"/>
  </r>
  <r>
    <s v="Hired"/>
    <s v="Female"/>
    <s v="Service"/>
    <x v="13"/>
    <n v="29460"/>
    <s v="Morning"/>
    <s v="Thu"/>
    <s v="2014-05-15"/>
    <d v="1899-12-30T09:34:00"/>
    <n v="0.6552734375"/>
  </r>
  <r>
    <s v="Hired"/>
    <s v="Female"/>
    <s v="Service"/>
    <x v="13"/>
    <n v="56073"/>
    <s v="Morning"/>
    <s v="Wed"/>
    <s v="2014-05-21"/>
    <d v="1899-12-30T07:59:00"/>
    <n v="0.6552734375"/>
  </r>
  <r>
    <s v="Hired"/>
    <s v="Don't want to say"/>
    <s v="Service"/>
    <x v="13"/>
    <n v="23082"/>
    <s v="Morning"/>
    <s v="Tue"/>
    <s v="2014-06-17"/>
    <d v="1899-12-30T11:22:00"/>
    <n v="0.6552734375"/>
  </r>
  <r>
    <s v="Hired"/>
    <s v="Female"/>
    <s v="Service"/>
    <x v="13"/>
    <n v="65747"/>
    <s v="Morning"/>
    <s v="Wed"/>
    <s v="2014-06-18"/>
    <d v="1899-12-30T07:35:00"/>
    <n v="0.6552734375"/>
  </r>
  <r>
    <s v="Hired"/>
    <s v="Don't want to say"/>
    <s v="Service"/>
    <x v="13"/>
    <n v="87332"/>
    <s v="Afternoon"/>
    <s v="Thu"/>
    <s v="2014-06-19"/>
    <d v="1899-12-30T15:26:00"/>
    <n v="0.6552734375"/>
  </r>
  <r>
    <s v="Hired"/>
    <s v="Female"/>
    <s v="Operations"/>
    <x v="13"/>
    <n v="23746"/>
    <s v="Afternoon"/>
    <s v="Tue"/>
    <s v="2014-06-03"/>
    <d v="1899-12-30T15:12:00"/>
    <n v="0.6552734375"/>
  </r>
  <r>
    <s v="Hired"/>
    <s v="Male"/>
    <s v="Purchase"/>
    <x v="4"/>
    <n v="47389"/>
    <s v="Afternoon"/>
    <s v="Thu"/>
    <s v="2014-07-24"/>
    <d v="1899-12-30T16:53:00"/>
    <n v="0.6552734375"/>
  </r>
  <r>
    <s v="Rejected"/>
    <s v="Female"/>
    <s v="Purchase"/>
    <x v="4"/>
    <n v="4810"/>
    <s v="Afternoon"/>
    <s v="Sat"/>
    <s v="2014-08-02"/>
    <d v="1899-12-30T16:16:00"/>
    <n v="0.6552734375"/>
  </r>
  <r>
    <s v="Hired"/>
    <s v="Male"/>
    <s v="Purchase"/>
    <x v="4"/>
    <n v="60096"/>
    <s v="Afternoon"/>
    <s v="Tue"/>
    <s v="2014-08-12"/>
    <d v="1899-12-30T12:03:00"/>
    <n v="0.6552734375"/>
  </r>
  <r>
    <s v="Hired"/>
    <s v="Female"/>
    <s v="Production"/>
    <x v="4"/>
    <n v="43830"/>
    <s v="Afternoon"/>
    <s v="Tue"/>
    <s v="2014-05-27"/>
    <d v="1899-12-30T16:56:00"/>
    <n v="0.6552734375"/>
  </r>
  <r>
    <s v="Hired"/>
    <s v="Male"/>
    <s v="Service"/>
    <x v="7"/>
    <n v="38315"/>
    <s v="Night"/>
    <s v="Wed"/>
    <s v="2014-05-21"/>
    <d v="1899-12-30T02:45:00"/>
    <n v="0.6552734375"/>
  </r>
  <r>
    <s v="Hired"/>
    <s v="Female"/>
    <s v="Operations"/>
    <x v="0"/>
    <n v="39097"/>
    <s v="Morning"/>
    <s v="Mon"/>
    <s v="2014-06-23"/>
    <d v="1899-12-30T09:35:00"/>
    <n v="0.6552734375"/>
  </r>
  <r>
    <s v="Hired"/>
    <s v="Male"/>
    <s v="Operations"/>
    <x v="7"/>
    <n v="47884"/>
    <s v="Afternoon"/>
    <s v="Mon"/>
    <s v="2014-06-23"/>
    <d v="1899-12-30T17:54:00"/>
    <n v="0.6552734375"/>
  </r>
  <r>
    <s v="Hired"/>
    <s v="Don't want to say"/>
    <s v="Operations"/>
    <x v="7"/>
    <n v="2963"/>
    <s v="Afternoon"/>
    <s v="Mon"/>
    <s v="2014-06-23"/>
    <d v="1899-12-30T17:53:00"/>
    <n v="0.6552734375"/>
  </r>
  <r>
    <s v="Rejected"/>
    <s v="Male"/>
    <s v="Service"/>
    <x v="13"/>
    <n v="2915"/>
    <s v="Afternoon"/>
    <s v="Wed"/>
    <s v="2014-06-25"/>
    <d v="1899-12-30T17:41:00"/>
    <n v="0.6552734375"/>
  </r>
  <r>
    <s v="Rejected"/>
    <s v="Female"/>
    <s v="Service"/>
    <x v="13"/>
    <n v="50460"/>
    <s v="Afternoon"/>
    <s v="Wed"/>
    <s v="2014-06-25"/>
    <d v="1899-12-30T17:41:00"/>
    <n v="0.6552734375"/>
  </r>
  <r>
    <s v="Hired"/>
    <s v="Male"/>
    <s v="Human Resource"/>
    <x v="4"/>
    <n v="95088"/>
    <s v="Morning"/>
    <s v="Wed"/>
    <s v="2014-06-04"/>
    <d v="1899-12-30T09:32:00"/>
    <n v="0.6552734375"/>
  </r>
  <r>
    <s v="Rejected"/>
    <s v="Male"/>
    <s v="Marketing"/>
    <x v="13"/>
    <n v="54885"/>
    <s v="Morning"/>
    <s v="Fri"/>
    <s v="2014-08-29"/>
    <d v="1899-12-30T06:39:00"/>
    <n v="0.6552734375"/>
  </r>
  <r>
    <s v="Rejected"/>
    <s v="Male"/>
    <s v="Purchase"/>
    <x v="13"/>
    <n v="7538"/>
    <s v="Afternoon"/>
    <s v="Tue"/>
    <s v="2014-05-06"/>
    <d v="1899-12-30T12:10:00"/>
    <n v="0.6552734375"/>
  </r>
  <r>
    <s v="Rejected"/>
    <s v="Male"/>
    <s v="Operations"/>
    <x v="9"/>
    <n v="55566"/>
    <s v="Morning"/>
    <s v="Wed"/>
    <s v="2014-08-20"/>
    <d v="1899-12-30T09:34:00"/>
    <n v="0.6552734375"/>
  </r>
  <r>
    <s v="Hired"/>
    <s v="Male"/>
    <s v="Operations"/>
    <x v="9"/>
    <n v="16517"/>
    <s v="Afternoon"/>
    <s v="Wed"/>
    <s v="2014-08-20"/>
    <d v="1899-12-30T15:17:00"/>
    <n v="0.6552734375"/>
  </r>
  <r>
    <s v="Rejected"/>
    <s v="Male"/>
    <s v="Operations"/>
    <x v="9"/>
    <n v="99178"/>
    <s v="Morning"/>
    <s v="Tue"/>
    <s v="2014-08-26"/>
    <d v="1899-12-30T06:18:00"/>
    <n v="0.6552734375"/>
  </r>
  <r>
    <s v="Rejected"/>
    <s v="Male"/>
    <s v="Operations"/>
    <x v="9"/>
    <n v="39210"/>
    <s v="Morning"/>
    <s v="Wed"/>
    <s v="2014-08-27"/>
    <d v="1899-12-30T10:32:00"/>
    <n v="0.6552734375"/>
  </r>
  <r>
    <s v="Rejected"/>
    <s v="Male"/>
    <s v="Operations"/>
    <x v="9"/>
    <n v="30342"/>
    <s v="Morning"/>
    <s v="Wed"/>
    <s v="2014-08-27"/>
    <d v="1899-12-30T10:36:00"/>
    <n v="0.6552734375"/>
  </r>
  <r>
    <s v="Rejected"/>
    <s v="Male"/>
    <s v="Service"/>
    <x v="12"/>
    <n v="31680"/>
    <s v="Morning"/>
    <s v="Thu"/>
    <s v="2014-06-19"/>
    <d v="1899-12-30T09:31:00"/>
    <n v="0.6552734375"/>
  </r>
  <r>
    <s v="Hired"/>
    <s v="Female"/>
    <s v="Service"/>
    <x v="13"/>
    <n v="39772"/>
    <s v="Morning"/>
    <s v="Thu"/>
    <s v="2014-07-10"/>
    <d v="1899-12-30T11:18:00"/>
    <n v="0.6552734375"/>
  </r>
  <r>
    <s v="Hired"/>
    <s v="Male"/>
    <s v="Service"/>
    <x v="13"/>
    <n v="60274"/>
    <s v="Morning"/>
    <s v="Thu"/>
    <s v="2014-07-10"/>
    <d v="1899-12-30T11:19:00"/>
    <n v="0.6552734375"/>
  </r>
  <r>
    <s v="Rejected"/>
    <s v="Don't want to say"/>
    <s v="Service"/>
    <x v="12"/>
    <n v="33242"/>
    <s v="Morning"/>
    <s v="Thu"/>
    <s v="2014-07-17"/>
    <d v="1899-12-30T09:32:00"/>
    <n v="0.6552734375"/>
  </r>
  <r>
    <s v="Rejected"/>
    <s v="Male"/>
    <s v="Operations"/>
    <x v="6"/>
    <n v="25351"/>
    <s v="Evening"/>
    <s v="Wed"/>
    <s v="2014-08-27"/>
    <d v="1899-12-30T18:08:00"/>
    <n v="0.6552734375"/>
  </r>
  <r>
    <s v="Rejected"/>
    <s v="Female"/>
    <s v="Operations"/>
    <x v="6"/>
    <n v="70265"/>
    <s v="Evening"/>
    <s v="Wed"/>
    <s v="2014-08-27"/>
    <d v="1899-12-30T18:09:00"/>
    <n v="0.6552734375"/>
  </r>
  <r>
    <s v="Hired"/>
    <s v="Don't want to say"/>
    <s v="Operations"/>
    <x v="6"/>
    <n v="76730"/>
    <s v="Evening"/>
    <s v="Wed"/>
    <s v="2014-08-27"/>
    <d v="1899-12-30T18:08:00"/>
    <n v="0.6552734375"/>
  </r>
  <r>
    <s v="Rejected"/>
    <s v="Female"/>
    <s v="Finance"/>
    <x v="4"/>
    <n v="71666"/>
    <s v="Afternoon"/>
    <s v="Tue"/>
    <s v="2014-05-20"/>
    <d v="1899-12-30T13:32:00"/>
    <n v="0.6552734375"/>
  </r>
  <r>
    <s v="Hired"/>
    <s v="Female"/>
    <s v="Finance"/>
    <x v="4"/>
    <n v="82771"/>
    <s v="Afternoon"/>
    <s v="Tue"/>
    <s v="2014-05-20"/>
    <d v="1899-12-30T13:33:00"/>
    <n v="0.6552734375"/>
  </r>
  <r>
    <s v="Hired"/>
    <s v="Female"/>
    <s v="Finance"/>
    <x v="4"/>
    <n v="86937"/>
    <s v="Afternoon"/>
    <s v="Tue"/>
    <s v="2014-05-20"/>
    <d v="1899-12-30T13:35:00"/>
    <n v="0.6552734375"/>
  </r>
  <r>
    <s v="Hired"/>
    <s v="Female"/>
    <s v="Finance"/>
    <x v="4"/>
    <n v="93219"/>
    <s v="Afternoon"/>
    <s v="Sat"/>
    <s v="2014-06-21"/>
    <d v="1899-12-30T13:34:00"/>
    <n v="0.6552734375"/>
  </r>
  <r>
    <s v="Hired"/>
    <s v="Female"/>
    <s v="Finance"/>
    <x v="4"/>
    <n v="32160"/>
    <s v="Afternoon"/>
    <s v="Sat"/>
    <s v="2014-06-21"/>
    <d v="1899-12-30T13:36:00"/>
    <n v="0.6552734375"/>
  </r>
  <r>
    <s v="Hired"/>
    <s v="Female"/>
    <s v="Finance"/>
    <x v="4"/>
    <n v="39146"/>
    <s v="Morning"/>
    <s v="Mon"/>
    <s v="2014-06-23"/>
    <d v="1899-12-30T11:42:00"/>
    <n v="0.6552734375"/>
  </r>
  <r>
    <s v="Hired"/>
    <s v="Female"/>
    <s v="Operations"/>
    <x v="12"/>
    <n v="67051"/>
    <s v="Morning"/>
    <s v="Mon"/>
    <s v="2014-07-14"/>
    <d v="1899-12-30T09:31:00"/>
    <n v="0.6552734375"/>
  </r>
  <r>
    <s v="Hired"/>
    <s v="Female"/>
    <s v="Service"/>
    <x v="1"/>
    <n v="18281"/>
    <s v="Morning"/>
    <s v="Sun"/>
    <s v="2014-05-04"/>
    <d v="1899-12-30T08:10:00"/>
    <n v="0.6552734375"/>
  </r>
  <r>
    <s v="Hired"/>
    <s v="Male"/>
    <s v="Service"/>
    <x v="7"/>
    <n v="71166"/>
    <s v="Afternoon"/>
    <s v="Wed"/>
    <s v="2014-07-09"/>
    <d v="1899-12-30T17:31:00"/>
    <n v="0.6552734375"/>
  </r>
  <r>
    <s v="Rejected"/>
    <s v="Don't want to say"/>
    <s v="Service"/>
    <x v="7"/>
    <n v="41676"/>
    <s v="Afternoon"/>
    <s v="Wed"/>
    <s v="2014-07-09"/>
    <d v="1899-12-30T17:31:00"/>
    <n v="0.6552734375"/>
  </r>
  <r>
    <s v="Rejected"/>
    <s v="Female"/>
    <s v="Human Resource"/>
    <x v="0"/>
    <n v="25293"/>
    <s v="Afternoon"/>
    <s v="Wed"/>
    <s v="2014-08-27"/>
    <d v="1899-12-30T16:32:00"/>
    <n v="0.6552734375"/>
  </r>
  <r>
    <s v="Hired"/>
    <s v="Male"/>
    <s v="Human Resource"/>
    <x v="0"/>
    <n v="33908"/>
    <s v="Afternoon"/>
    <s v="Wed"/>
    <s v="2014-08-27"/>
    <d v="1899-12-30T16:33:00"/>
    <n v="0.6552734375"/>
  </r>
  <r>
    <s v="Hired"/>
    <s v="Female"/>
    <s v="Service"/>
    <x v="13"/>
    <n v="77487"/>
    <s v="Afternoon"/>
    <s v="Mon"/>
    <s v="2014-08-04"/>
    <d v="1899-12-30T16:45:00"/>
    <n v="0.6552734375"/>
  </r>
  <r>
    <s v="Hired"/>
    <s v="Male"/>
    <s v="Service"/>
    <x v="13"/>
    <n v="44494"/>
    <s v="Morning"/>
    <s v="Mon"/>
    <s v="2014-08-11"/>
    <d v="1899-12-30T09:32:00"/>
    <n v="0.6552734375"/>
  </r>
  <r>
    <s v="Hired"/>
    <s v="Male"/>
    <s v="Operations"/>
    <x v="13"/>
    <n v="75040"/>
    <s v="Night"/>
    <s v="Fri"/>
    <s v="2014-06-13"/>
    <d v="1899-12-30T03:33:00"/>
    <n v="0.6552734375"/>
  </r>
  <r>
    <s v="Hired"/>
    <s v="Male"/>
    <s v="Operations"/>
    <x v="13"/>
    <n v="76305"/>
    <s v="Morning"/>
    <s v="Sat"/>
    <s v="2014-06-21"/>
    <d v="1899-12-30T09:41:00"/>
    <n v="0.6552734375"/>
  </r>
  <r>
    <s v="Hired"/>
    <s v="Male"/>
    <s v="Operations"/>
    <x v="13"/>
    <n v="6041"/>
    <s v="Morning"/>
    <s v="Mon"/>
    <s v="2014-06-30"/>
    <d v="1899-12-30T10:34:00"/>
    <n v="0.6552734375"/>
  </r>
  <r>
    <s v="Hired"/>
    <s v="Don't want to say"/>
    <s v="Service"/>
    <x v="1"/>
    <n v="93522"/>
    <s v="Morning"/>
    <s v="Tue"/>
    <s v="2014-05-06"/>
    <d v="1899-12-30T09:32:00"/>
    <n v="0.6552734375"/>
  </r>
  <r>
    <s v="Rejected"/>
    <s v="Female"/>
    <s v="Production"/>
    <x v="13"/>
    <n v="62718"/>
    <s v="Morning"/>
    <s v="Tue"/>
    <s v="2014-08-19"/>
    <d v="1899-12-30T09:33:00"/>
    <n v="0.6552734375"/>
  </r>
  <r>
    <s v="Rejected"/>
    <s v="Female"/>
    <s v="Production"/>
    <x v="13"/>
    <n v="79470"/>
    <s v="Morning"/>
    <s v="Mon"/>
    <s v="2014-08-25"/>
    <d v="1899-12-30T10:16:00"/>
    <n v="0.6552734375"/>
  </r>
  <r>
    <s v="Hired"/>
    <s v="Male"/>
    <s v="Production"/>
    <x v="13"/>
    <n v="81522"/>
    <s v="Morning"/>
    <s v="Mon"/>
    <s v="2014-08-25"/>
    <d v="1899-12-30T10:18:00"/>
    <n v="0.6552734375"/>
  </r>
  <r>
    <s v="Hired"/>
    <s v="Male"/>
    <s v="Production"/>
    <x v="13"/>
    <n v="59695"/>
    <s v="Morning"/>
    <s v="Wed"/>
    <s v="2014-08-27"/>
    <d v="1899-12-30T08:22:00"/>
    <n v="0.6552734375"/>
  </r>
  <r>
    <s v="Hired"/>
    <s v="Male"/>
    <s v="Sales"/>
    <x v="0"/>
    <n v="27426"/>
    <s v="Afternoon"/>
    <s v="Sat"/>
    <s v="2014-05-03"/>
    <d v="1899-12-30T16:03:00"/>
    <n v="0.6552734375"/>
  </r>
  <r>
    <s v="Hired"/>
    <s v="Don't want to say"/>
    <s v="Sales"/>
    <x v="0"/>
    <n v="80117"/>
    <s v="Afternoon"/>
    <s v="Sat"/>
    <s v="2014-05-03"/>
    <d v="1899-12-30T16:03:00"/>
    <n v="0.6552734375"/>
  </r>
  <r>
    <s v="Hired"/>
    <s v="Male"/>
    <s v="Sales"/>
    <x v="0"/>
    <n v="67605"/>
    <s v="Morning"/>
    <s v="Wed"/>
    <s v="2014-07-09"/>
    <d v="1899-12-30T09:31:00"/>
    <n v="0.6552734375"/>
  </r>
  <r>
    <s v="Hired"/>
    <s v="Male"/>
    <s v="Sales"/>
    <x v="0"/>
    <n v="33043"/>
    <s v="Morning"/>
    <s v="Wed"/>
    <s v="2014-07-09"/>
    <d v="1899-12-30T09:32:00"/>
    <n v="0.6552734375"/>
  </r>
  <r>
    <s v="Hired"/>
    <s v="Male"/>
    <s v="Sales"/>
    <x v="0"/>
    <n v="7409"/>
    <s v="Morning"/>
    <s v="Wed"/>
    <s v="2014-07-23"/>
    <d v="1899-12-30T07:04:00"/>
    <n v="0.6552734375"/>
  </r>
  <r>
    <s v="Hired"/>
    <s v="Male"/>
    <s v="Service"/>
    <x v="4"/>
    <n v="67411"/>
    <s v="Morning"/>
    <s v="Thu"/>
    <s v="2014-08-21"/>
    <d v="1899-12-30T09:32:00"/>
    <n v="0.6552734375"/>
  </r>
  <r>
    <s v="Hired"/>
    <s v="Female"/>
    <s v="Service"/>
    <x v="4"/>
    <n v="44038"/>
    <s v="Morning"/>
    <s v="Thu"/>
    <s v="2014-08-21"/>
    <d v="1899-12-30T09:34:00"/>
    <n v="0.6552734375"/>
  </r>
  <r>
    <s v="Hired"/>
    <s v="Female"/>
    <s v="Service"/>
    <x v="4"/>
    <n v="50457"/>
    <s v="Morning"/>
    <s v="Thu"/>
    <s v="2014-08-21"/>
    <d v="1899-12-30T09:32:00"/>
    <n v="0.6552734375"/>
  </r>
  <r>
    <s v="Hired"/>
    <s v="Male"/>
    <s v="Service"/>
    <x v="1"/>
    <n v="15457"/>
    <s v="Morning"/>
    <s v="Fri"/>
    <s v="2014-08-22"/>
    <d v="1899-12-30T09:31:00"/>
    <n v="0.6552734375"/>
  </r>
  <r>
    <s v="Rejected"/>
    <s v="Female"/>
    <s v="Finance"/>
    <x v="7"/>
    <n v="78172"/>
    <s v="Morning"/>
    <s v="Mon"/>
    <s v="2014-08-25"/>
    <d v="1899-12-30T09:33:00"/>
    <n v="0.6552734375"/>
  </r>
  <r>
    <s v="Hired"/>
    <s v="Female"/>
    <s v="Service"/>
    <x v="12"/>
    <n v="61681"/>
    <s v="Evening"/>
    <s v="Tue"/>
    <s v="2014-05-27"/>
    <d v="1899-12-30T19:45:00"/>
    <n v="0.6552734375"/>
  </r>
  <r>
    <s v="Rejected"/>
    <s v="Don't want to say"/>
    <s v="Service"/>
    <x v="12"/>
    <n v="33623"/>
    <s v="Evening"/>
    <s v="Wed"/>
    <s v="2014-07-02"/>
    <d v="1899-12-30T18:10:00"/>
    <n v="0.6552734375"/>
  </r>
  <r>
    <s v="Hired"/>
    <s v="Male"/>
    <s v="Service"/>
    <x v="12"/>
    <n v="80432"/>
    <s v="Morning"/>
    <s v="Thu"/>
    <s v="2014-07-10"/>
    <d v="1899-12-30T08:45:00"/>
    <n v="0.6552734375"/>
  </r>
  <r>
    <s v="Rejected"/>
    <s v="Male"/>
    <s v="Service"/>
    <x v="12"/>
    <n v="77932"/>
    <s v="Morning"/>
    <s v="Thu"/>
    <s v="2014-07-10"/>
    <d v="1899-12-30T08:46:00"/>
    <n v="0.6552734375"/>
  </r>
  <r>
    <s v="Hired"/>
    <s v="Male"/>
    <s v="Service"/>
    <x v="7"/>
    <n v="27101"/>
    <s v="Morning"/>
    <s v="Mon"/>
    <s v="2014-05-26"/>
    <d v="1899-12-30T09:32:00"/>
    <n v="0.6552734375"/>
  </r>
  <r>
    <s v="Rejected"/>
    <s v="Male"/>
    <s v="Service"/>
    <x v="7"/>
    <n v="98474"/>
    <s v="Evening"/>
    <s v="Wed"/>
    <s v="2014-05-28"/>
    <d v="1899-12-30T19:32:00"/>
    <n v="0.6552734375"/>
  </r>
  <r>
    <s v="Hired"/>
    <s v="Female"/>
    <s v="Service"/>
    <x v="7"/>
    <n v="30200"/>
    <s v="Evening"/>
    <s v="Wed"/>
    <s v="2014-05-28"/>
    <d v="1899-12-30T19:33:00"/>
    <n v="0.6552734375"/>
  </r>
  <r>
    <s v="Rejected"/>
    <s v="Male"/>
    <s v="Service"/>
    <x v="7"/>
    <n v="64771"/>
    <s v="Morning"/>
    <s v="Thu"/>
    <s v="2014-05-29"/>
    <d v="1899-12-30T09:59:00"/>
    <n v="0.6552734375"/>
  </r>
  <r>
    <s v="Rejected"/>
    <s v="Female"/>
    <s v="Service"/>
    <x v="7"/>
    <n v="45078"/>
    <s v="Morning"/>
    <s v="Thu"/>
    <s v="2014-06-05"/>
    <d v="1899-12-30T08:11:00"/>
    <n v="0.6552734375"/>
  </r>
  <r>
    <s v="Rejected"/>
    <s v="Don't want to say"/>
    <s v="Service"/>
    <x v="7"/>
    <n v="97179"/>
    <s v="Morning"/>
    <s v="Thu"/>
    <s v="2014-06-05"/>
    <d v="1899-12-30T08:08:00"/>
    <n v="0.6552734375"/>
  </r>
  <r>
    <s v="Rejected"/>
    <s v="Female"/>
    <s v="Service"/>
    <x v="7"/>
    <n v="74880"/>
    <s v="Morning"/>
    <s v="Wed"/>
    <s v="2014-06-18"/>
    <d v="1899-12-30T09:43:00"/>
    <n v="0.6552734375"/>
  </r>
  <r>
    <s v="Hired"/>
    <s v="Don't want to say"/>
    <s v="Service"/>
    <x v="7"/>
    <n v="68539"/>
    <s v="Morning"/>
    <s v="Tue"/>
    <s v="2014-06-03"/>
    <d v="1899-12-30T09:12:00"/>
    <n v="0.6552734375"/>
  </r>
  <r>
    <s v="Hired"/>
    <s v="Female"/>
    <s v="Service"/>
    <x v="7"/>
    <n v="22740"/>
    <s v="Afternoon"/>
    <s v="Tue"/>
    <s v="2014-06-10"/>
    <d v="1899-12-30T17:23:00"/>
    <n v="0.6552734375"/>
  </r>
  <r>
    <s v="Rejected"/>
    <s v="Male"/>
    <s v="Service"/>
    <x v="7"/>
    <n v="31549"/>
    <s v="Evening"/>
    <s v="Sat"/>
    <s v="2014-06-14"/>
    <d v="1899-12-30T18:36:00"/>
    <n v="0.6552734375"/>
  </r>
  <r>
    <s v="Hired"/>
    <s v="Male"/>
    <s v="Service"/>
    <x v="7"/>
    <n v="27736"/>
    <s v="Evening"/>
    <s v="Sat"/>
    <s v="2014-06-14"/>
    <d v="1899-12-30T18:37:00"/>
    <n v="0.6552734375"/>
  </r>
  <r>
    <s v="Rejected"/>
    <s v="Male"/>
    <s v="Service"/>
    <x v="7"/>
    <n v="42307"/>
    <s v="Morning"/>
    <s v="Mon"/>
    <s v="2014-06-23"/>
    <d v="1899-12-30T11:45:00"/>
    <n v="0.6552734375"/>
  </r>
  <r>
    <s v="Hired"/>
    <s v="Male"/>
    <s v="Service"/>
    <x v="7"/>
    <n v="64553"/>
    <s v="Morning"/>
    <s v="Fri"/>
    <s v="2014-08-29"/>
    <d v="1899-12-30T11:10:00"/>
    <n v="0.6552734375"/>
  </r>
  <r>
    <s v="Rejected"/>
    <s v="Male"/>
    <s v="Service"/>
    <x v="7"/>
    <n v="60435"/>
    <s v="Evening"/>
    <s v="Sat"/>
    <s v="2014-08-30"/>
    <d v="1899-12-30T18:27:00"/>
    <n v="0.6552734375"/>
  </r>
  <r>
    <s v="Hired"/>
    <s v="Female"/>
    <s v="Operations"/>
    <x v="9"/>
    <n v="17587"/>
    <s v="Morning"/>
    <s v="Tue"/>
    <s v="2014-07-08"/>
    <d v="1899-12-30T09:36:00"/>
    <n v="0.6552734375"/>
  </r>
  <r>
    <s v="Hired"/>
    <s v="Female"/>
    <s v="Operations"/>
    <x v="9"/>
    <n v="19029"/>
    <s v="Morning"/>
    <s v="Tue"/>
    <s v="2014-07-08"/>
    <d v="1899-12-30T09:38:00"/>
    <n v="0.6552734375"/>
  </r>
  <r>
    <s v="Hired"/>
    <s v="Male"/>
    <s v="Service"/>
    <x v="1"/>
    <n v="33095"/>
    <s v="Afternoon"/>
    <s v="Fri"/>
    <s v="2014-05-09"/>
    <d v="1899-12-30T13:23:00"/>
    <n v="0.6552734375"/>
  </r>
  <r>
    <s v="Rejected"/>
    <s v="Male"/>
    <s v="Service"/>
    <x v="1"/>
    <n v="17702"/>
    <s v="Morning"/>
    <s v="Tue"/>
    <s v="2014-05-06"/>
    <d v="1899-12-30T09:31:00"/>
    <n v="0.6552734375"/>
  </r>
  <r>
    <s v="Hired"/>
    <s v="Female"/>
    <s v="Operations"/>
    <x v="12"/>
    <n v="42100"/>
    <s v="Afternoon"/>
    <s v="Fri"/>
    <s v="2014-06-06"/>
    <d v="1899-12-30T17:45:00"/>
    <n v="0.6552734375"/>
  </r>
  <r>
    <s v="Rejected"/>
    <s v="Female"/>
    <s v="Operations"/>
    <x v="12"/>
    <n v="76713"/>
    <s v="Afternoon"/>
    <s v="Fri"/>
    <s v="2014-06-06"/>
    <d v="1899-12-30T17:46:00"/>
    <n v="0.6552734375"/>
  </r>
  <r>
    <s v="Hired"/>
    <s v="Female"/>
    <s v="Operations"/>
    <x v="12"/>
    <n v="18465"/>
    <s v="Afternoon"/>
    <s v="Fri"/>
    <s v="2014-06-06"/>
    <d v="1899-12-30T17:48:00"/>
    <n v="0.6552734375"/>
  </r>
  <r>
    <s v="Rejected"/>
    <s v="Female"/>
    <s v="Operations"/>
    <x v="12"/>
    <n v="81695"/>
    <s v="Evening"/>
    <s v="Thu"/>
    <s v="2014-06-19"/>
    <d v="1899-12-30T19:49:00"/>
    <n v="0.6552734375"/>
  </r>
  <r>
    <s v="Hired"/>
    <s v="Female"/>
    <s v="Operations"/>
    <x v="12"/>
    <n v="27278"/>
    <s v="Evening"/>
    <s v="Thu"/>
    <s v="2014-06-19"/>
    <d v="1899-12-30T19:53:00"/>
    <n v="0.6552734375"/>
  </r>
  <r>
    <s v="Hired"/>
    <s v="Male"/>
    <s v="Operations"/>
    <x v="12"/>
    <n v="99037"/>
    <s v="Morning"/>
    <s v="Wed"/>
    <s v="2014-07-02"/>
    <d v="1899-12-30T09:32:00"/>
    <n v="0.6552734375"/>
  </r>
  <r>
    <s v="Rejected"/>
    <s v="Male"/>
    <s v="Operations"/>
    <x v="12"/>
    <n v="10225"/>
    <s v="Afternoon"/>
    <s v="Mon"/>
    <s v="2014-07-14"/>
    <d v="1899-12-30T17:45:00"/>
    <n v="0.6552734375"/>
  </r>
  <r>
    <s v="Hired"/>
    <s v="Male"/>
    <s v="Marketing"/>
    <x v="13"/>
    <n v="4686"/>
    <s v="Morning"/>
    <s v="Thu"/>
    <s v="2014-05-01"/>
    <d v="1899-12-30T09:33:00"/>
    <n v="0.6552734375"/>
  </r>
  <r>
    <s v="Rejected"/>
    <s v="Male"/>
    <s v="Marketing"/>
    <x v="13"/>
    <n v="43328"/>
    <s v="Morning"/>
    <s v="Thu"/>
    <s v="2014-06-26"/>
    <d v="1899-12-30T09:36:00"/>
    <n v="0.6552734375"/>
  </r>
  <r>
    <s v="Rejected"/>
    <s v="Female"/>
    <s v="Marketing"/>
    <x v="13"/>
    <n v="72598"/>
    <s v="Afternoon"/>
    <s v="Thu"/>
    <s v="2014-07-10"/>
    <d v="1899-12-30T17:21:00"/>
    <n v="0.6552734375"/>
  </r>
  <r>
    <s v="Rejected"/>
    <s v="Male"/>
    <s v="Service"/>
    <x v="4"/>
    <n v="41355"/>
    <s v="Morning"/>
    <s v="Fri"/>
    <s v="2014-07-04"/>
    <d v="1899-12-30T11:05:00"/>
    <n v="0.6552734375"/>
  </r>
  <r>
    <s v="Rejected"/>
    <s v="Female"/>
    <s v="Service"/>
    <x v="4"/>
    <n v="11686"/>
    <s v="Morning"/>
    <s v="Fri"/>
    <s v="2014-07-04"/>
    <d v="1899-12-30T11:12:00"/>
    <n v="0.6552734375"/>
  </r>
  <r>
    <s v="Rejected"/>
    <s v="Female"/>
    <s v="Service"/>
    <x v="4"/>
    <n v="99614"/>
    <s v="Afternoon"/>
    <s v="Thu"/>
    <s v="2014-07-17"/>
    <d v="1899-12-30T12:04:00"/>
    <n v="0.6552734375"/>
  </r>
  <r>
    <s v="Hired"/>
    <s v="Male"/>
    <s v="Service"/>
    <x v="4"/>
    <n v="52280"/>
    <s v="Afternoon"/>
    <s v="Thu"/>
    <s v="2014-07-17"/>
    <d v="1899-12-30T12:05:00"/>
    <n v="0.6552734375"/>
  </r>
  <r>
    <s v="Hired"/>
    <s v="Female"/>
    <s v="Operations"/>
    <x v="13"/>
    <n v="96032"/>
    <s v="Morning"/>
    <s v="Thu"/>
    <s v="2014-06-26"/>
    <d v="1899-12-30T09:01:00"/>
    <n v="0.6552734375"/>
  </r>
  <r>
    <s v="Hired"/>
    <s v="Female"/>
    <s v="Operations"/>
    <x v="13"/>
    <n v="55177"/>
    <s v="Morning"/>
    <s v="Thu"/>
    <s v="2014-06-26"/>
    <d v="1899-12-30T09:04:00"/>
    <n v="0.6552734375"/>
  </r>
  <r>
    <s v="Hired"/>
    <s v="Female"/>
    <s v="Operations"/>
    <x v="13"/>
    <n v="38034"/>
    <s v="Morning"/>
    <s v="Fri"/>
    <s v="2014-07-11"/>
    <d v="1899-12-30T10:00:00"/>
    <n v="0.6552734375"/>
  </r>
  <r>
    <s v="Hired"/>
    <s v="Male"/>
    <s v="Operations"/>
    <x v="1"/>
    <n v="54503"/>
    <s v="Morning"/>
    <s v="Fri"/>
    <s v="2014-05-23"/>
    <d v="1899-12-30T09:31:00"/>
    <n v="0.6552734375"/>
  </r>
  <r>
    <s v="Rejected"/>
    <s v="Female"/>
    <s v="Operations"/>
    <x v="1"/>
    <n v="25923"/>
    <s v="Morning"/>
    <s v="Fri"/>
    <s v="2014-05-23"/>
    <d v="1899-12-30T09:36:00"/>
    <n v="0.6552734375"/>
  </r>
  <r>
    <s v="Rejected"/>
    <s v="Male"/>
    <s v="Operations"/>
    <x v="1"/>
    <n v="93530"/>
    <s v="Morning"/>
    <s v="Fri"/>
    <s v="2014-05-23"/>
    <d v="1899-12-30T09:37:00"/>
    <n v="0.6552734375"/>
  </r>
  <r>
    <s v="Rejected"/>
    <s v="Male"/>
    <s v="Operations"/>
    <x v="1"/>
    <n v="43798"/>
    <s v="Evening"/>
    <s v="Thu"/>
    <s v="2014-06-05"/>
    <d v="1899-12-30T18:05:00"/>
    <n v="0.6552734375"/>
  </r>
  <r>
    <s v="Hired"/>
    <s v="Female"/>
    <s v="Operations"/>
    <x v="1"/>
    <n v="26422"/>
    <s v="Evening"/>
    <s v="Thu"/>
    <s v="2014-06-05"/>
    <d v="1899-12-30T18:13:00"/>
    <n v="0.6552734375"/>
  </r>
  <r>
    <s v="Hired"/>
    <s v="Male"/>
    <s v="Operations"/>
    <x v="1"/>
    <n v="3330"/>
    <s v="Afternoon"/>
    <s v="Mon"/>
    <s v="2014-06-09"/>
    <d v="1899-12-30T14:43:00"/>
    <n v="0.6552734375"/>
  </r>
  <r>
    <s v="Rejected"/>
    <s v="Male"/>
    <s v="Operations"/>
    <x v="1"/>
    <n v="93455"/>
    <s v="Afternoon"/>
    <s v="Mon"/>
    <s v="2014-06-09"/>
    <d v="1899-12-30T14:45:00"/>
    <n v="0.6552734375"/>
  </r>
  <r>
    <s v="Hired"/>
    <s v="Male"/>
    <s v="Operations"/>
    <x v="1"/>
    <n v="79234"/>
    <s v="Evening"/>
    <s v="Fri"/>
    <s v="2014-06-20"/>
    <d v="1899-12-30T18:35:00"/>
    <n v="0.6552734375"/>
  </r>
  <r>
    <s v="Rejected"/>
    <s v="Female"/>
    <s v="Operations"/>
    <x v="1"/>
    <n v="91894"/>
    <s v="Night"/>
    <s v="Thu"/>
    <s v="2014-06-26"/>
    <d v="1899-12-30T00:39:00"/>
    <n v="0.6552734375"/>
  </r>
  <r>
    <s v="Rejected"/>
    <s v="Female"/>
    <s v="Operations"/>
    <x v="1"/>
    <n v="42555"/>
    <s v="Night"/>
    <s v="Thu"/>
    <s v="2014-06-26"/>
    <d v="1899-12-30T00:41:00"/>
    <n v="0.6552734375"/>
  </r>
  <r>
    <s v="Hired"/>
    <s v="Male"/>
    <s v="Operations"/>
    <x v="1"/>
    <n v="69559"/>
    <s v="Night"/>
    <s v="Thu"/>
    <s v="2014-06-26"/>
    <d v="1899-12-30T00:41:00"/>
    <n v="0.6552734375"/>
  </r>
  <r>
    <s v="Rejected"/>
    <s v="Male"/>
    <s v="Marketing"/>
    <x v="8"/>
    <n v="44645"/>
    <s v="Morning"/>
    <s v="Fri"/>
    <s v="2014-06-13"/>
    <d v="1899-12-30T09:34:00"/>
    <n v="0.6552734375"/>
  </r>
  <r>
    <s v="Hired"/>
    <s v="Female"/>
    <s v="Marketing"/>
    <x v="8"/>
    <n v="23843"/>
    <s v="Morning"/>
    <s v="Sat"/>
    <s v="2014-06-14"/>
    <d v="1899-12-30T09:30:00"/>
    <n v="0.6552734375"/>
  </r>
  <r>
    <s v="Hired"/>
    <s v="Male"/>
    <s v="Marketing"/>
    <x v="8"/>
    <n v="87397"/>
    <s v="Morning"/>
    <s v="Sat"/>
    <s v="2014-06-14"/>
    <d v="1899-12-30T09:30:00"/>
    <n v="0.6552734375"/>
  </r>
  <r>
    <s v="Hired"/>
    <s v="Male"/>
    <s v="Marketing"/>
    <x v="8"/>
    <n v="14658"/>
    <s v="Morning"/>
    <s v="Sat"/>
    <s v="2014-06-14"/>
    <d v="1899-12-30T09:31:00"/>
    <n v="0.6552734375"/>
  </r>
  <r>
    <s v="Hired"/>
    <s v="Female"/>
    <s v="General Management"/>
    <x v="13"/>
    <n v="91445"/>
    <s v="Afternoon"/>
    <s v="Fri"/>
    <s v="2014-05-02"/>
    <d v="1899-12-30T14:12:00"/>
    <n v="0.6552734375"/>
  </r>
  <r>
    <s v="Hired"/>
    <s v="Male"/>
    <s v="General Management"/>
    <x v="9"/>
    <n v="79689"/>
    <s v="Evening"/>
    <s v="Mon"/>
    <s v="2014-05-05"/>
    <d v="1899-12-30T19:41:00"/>
    <n v="0.6552734375"/>
  </r>
  <r>
    <s v="Rejected"/>
    <s v="Male"/>
    <s v="Operations"/>
    <x v="13"/>
    <n v="43540"/>
    <s v="Evening"/>
    <s v="Thu"/>
    <s v="2014-05-22"/>
    <d v="1899-12-30T18:31:00"/>
    <n v="0.6552734375"/>
  </r>
  <r>
    <s v="Hired"/>
    <s v="Male"/>
    <s v="Operations"/>
    <x v="13"/>
    <n v="17378"/>
    <s v="Morning"/>
    <s v="Mon"/>
    <s v="2014-07-07"/>
    <d v="1899-12-30T09:31:00"/>
    <n v="0.6552734375"/>
  </r>
  <r>
    <s v="Hired"/>
    <s v="Male"/>
    <s v="Operations"/>
    <x v="13"/>
    <n v="24452"/>
    <s v="Morning"/>
    <s v="Mon"/>
    <s v="2014-07-07"/>
    <d v="1899-12-30T09:33:00"/>
    <n v="0.6552734375"/>
  </r>
  <r>
    <s v="Hired"/>
    <s v="Female"/>
    <s v="Operations"/>
    <x v="13"/>
    <n v="57146"/>
    <s v="Afternoon"/>
    <s v="Thu"/>
    <s v="2014-07-17"/>
    <d v="1899-12-30T13:13:00"/>
    <n v="0.6552734375"/>
  </r>
  <r>
    <s v="Hired"/>
    <s v="Male"/>
    <s v="Operations"/>
    <x v="13"/>
    <n v="10646"/>
    <s v="Afternoon"/>
    <s v="Thu"/>
    <s v="2014-07-17"/>
    <d v="1899-12-30T13:13:00"/>
    <n v="0.6552734375"/>
  </r>
  <r>
    <s v="Rejected"/>
    <s v="Male"/>
    <s v="Operations"/>
    <x v="13"/>
    <n v="44564"/>
    <s v="Morning"/>
    <s v="Wed"/>
    <s v="2014-07-16"/>
    <d v="1899-12-30T09:48:00"/>
    <n v="0.6552734375"/>
  </r>
  <r>
    <s v="Hired"/>
    <s v="Female"/>
    <s v="Operations"/>
    <x v="13"/>
    <n v="46129"/>
    <s v="Morning"/>
    <s v="Wed"/>
    <s v="2014-07-16"/>
    <d v="1899-12-30T09:52:00"/>
    <n v="0.6552734375"/>
  </r>
  <r>
    <s v="Hired"/>
    <s v="Female"/>
    <s v="Operations"/>
    <x v="13"/>
    <n v="84992"/>
    <s v="Morning"/>
    <s v="Wed"/>
    <s v="2014-07-16"/>
    <d v="1899-12-30T09:54:00"/>
    <n v="0.6552734375"/>
  </r>
  <r>
    <s v="Rejected"/>
    <s v="Female"/>
    <s v="Purchase"/>
    <x v="13"/>
    <n v="65433"/>
    <s v="Morning"/>
    <s v="Tue"/>
    <s v="2014-08-19"/>
    <d v="1899-12-30T09:33:00"/>
    <n v="0.6552734375"/>
  </r>
  <r>
    <s v="Rejected"/>
    <s v="Male"/>
    <s v="Service"/>
    <x v="13"/>
    <n v="7139"/>
    <s v="Morning"/>
    <s v="Sun"/>
    <s v="2014-05-25"/>
    <d v="1899-12-30T10:40:00"/>
    <n v="0.6552734375"/>
  </r>
  <r>
    <s v="Hired"/>
    <s v="Male"/>
    <s v="Service"/>
    <x v="13"/>
    <n v="37285"/>
    <s v="Morning"/>
    <s v="Sun"/>
    <s v="2014-05-25"/>
    <d v="1899-12-30T10:45:00"/>
    <n v="0.6552734375"/>
  </r>
  <r>
    <s v="Rejected"/>
    <s v="Male"/>
    <s v="Service"/>
    <x v="13"/>
    <n v="57559"/>
    <s v="Morning"/>
    <s v="Wed"/>
    <s v="2014-07-02"/>
    <d v="1899-12-30T09:32:00"/>
    <n v="0.6552734375"/>
  </r>
  <r>
    <s v="Hired"/>
    <s v="Female"/>
    <s v="Service"/>
    <x v="13"/>
    <n v="76032"/>
    <s v="Evening"/>
    <s v="Fri"/>
    <s v="2014-07-11"/>
    <d v="1899-12-30T19:01:00"/>
    <n v="0.6552734375"/>
  </r>
  <r>
    <s v="Rejected"/>
    <s v="Male"/>
    <s v="Service"/>
    <x v="13"/>
    <n v="85954"/>
    <s v="Afternoon"/>
    <s v="Wed"/>
    <s v="2014-07-23"/>
    <d v="1899-12-30T16:54:00"/>
    <n v="0.6552734375"/>
  </r>
  <r>
    <s v="Hired"/>
    <s v="Male"/>
    <s v="Service"/>
    <x v="13"/>
    <n v="95587"/>
    <s v="Afternoon"/>
    <s v="Wed"/>
    <s v="2014-07-23"/>
    <d v="1899-12-30T16:56:00"/>
    <n v="0.6552734375"/>
  </r>
  <r>
    <s v="Hired"/>
    <s v="Female"/>
    <s v="Service"/>
    <x v="13"/>
    <n v="33484"/>
    <s v="Afternoon"/>
    <s v="Wed"/>
    <s v="2014-07-23"/>
    <d v="1899-12-30T16:57:00"/>
    <n v="0.6552734375"/>
  </r>
  <r>
    <s v="Hired"/>
    <s v="Female"/>
    <s v="Operations"/>
    <x v="4"/>
    <n v="26851"/>
    <s v="Morning"/>
    <s v="Thu"/>
    <s v="2014-07-03"/>
    <d v="1899-12-30T09:31:00"/>
    <n v="0.6552734375"/>
  </r>
  <r>
    <s v="Hired"/>
    <s v="Male"/>
    <s v="Operations"/>
    <x v="4"/>
    <n v="11556"/>
    <s v="Morning"/>
    <s v="Thu"/>
    <s v="2014-07-03"/>
    <d v="1899-12-30T09:33:00"/>
    <n v="0.6552734375"/>
  </r>
  <r>
    <s v="Hired"/>
    <s v="Female"/>
    <s v="Service"/>
    <x v="12"/>
    <n v="49667"/>
    <s v="Afternoon"/>
    <s v="Mon"/>
    <s v="2014-05-26"/>
    <d v="1899-12-30T17:54:00"/>
    <n v="0.6552734375"/>
  </r>
  <r>
    <s v="Hired"/>
    <s v="Female"/>
    <s v="Service"/>
    <x v="12"/>
    <n v="24867"/>
    <s v="Afternoon"/>
    <s v="Mon"/>
    <s v="2014-05-26"/>
    <d v="1899-12-30T17:54:00"/>
    <n v="0.6552734375"/>
  </r>
  <r>
    <s v="Hired"/>
    <s v="Male"/>
    <s v="Operations"/>
    <x v="13"/>
    <n v="97614"/>
    <s v="Morning"/>
    <s v="Fri"/>
    <s v="2014-05-16"/>
    <d v="1899-12-30T09:32:00"/>
    <n v="0.6552734375"/>
  </r>
  <r>
    <s v="Hired"/>
    <s v="Male"/>
    <s v="Operations"/>
    <x v="13"/>
    <n v="38880"/>
    <s v="Morning"/>
    <s v="Fri"/>
    <s v="2014-05-16"/>
    <d v="1899-12-30T09:33:00"/>
    <n v="0.6552734375"/>
  </r>
  <r>
    <s v="Hired"/>
    <s v="Female"/>
    <s v="Operations"/>
    <x v="7"/>
    <n v="79611"/>
    <s v="Evening"/>
    <s v="Sun"/>
    <s v="2014-05-18"/>
    <d v="1899-12-30T22:26:00"/>
    <n v="0.6552734375"/>
  </r>
  <r>
    <s v="Hired"/>
    <s v="Female"/>
    <s v="Operations"/>
    <x v="13"/>
    <n v="18881"/>
    <s v="Morning"/>
    <s v="Wed"/>
    <s v="2014-06-04"/>
    <d v="1899-12-30T09:13:00"/>
    <n v="0.6552734375"/>
  </r>
  <r>
    <s v="Rejected"/>
    <s v="Male"/>
    <s v="Operations"/>
    <x v="13"/>
    <n v="9638"/>
    <s v="Morning"/>
    <s v="Fri"/>
    <s v="2014-07-18"/>
    <d v="1899-12-30T09:31:00"/>
    <n v="0.6552734375"/>
  </r>
  <r>
    <s v="Hired"/>
    <s v="Female"/>
    <s v="Operations"/>
    <x v="13"/>
    <n v="55809"/>
    <s v="Morning"/>
    <s v="Fri"/>
    <s v="2014-07-18"/>
    <d v="1899-12-30T09:32:00"/>
    <n v="0.6552734375"/>
  </r>
  <r>
    <s v="Rejected"/>
    <s v="Male"/>
    <s v="Operations"/>
    <x v="13"/>
    <n v="88236"/>
    <s v="Morning"/>
    <s v="Fri"/>
    <s v="2014-07-18"/>
    <d v="1899-12-30T09:38:00"/>
    <n v="0.6552734375"/>
  </r>
  <r>
    <s v="Hired"/>
    <s v="Female"/>
    <s v="Operations"/>
    <x v="7"/>
    <n v="72664"/>
    <s v="Evening"/>
    <s v="Fri"/>
    <s v="2014-07-18"/>
    <d v="1899-12-30T19:30:00"/>
    <n v="0.6552734375"/>
  </r>
  <r>
    <s v="Rejected"/>
    <s v="Female"/>
    <s v="Operations"/>
    <x v="7"/>
    <n v="92805"/>
    <s v="Evening"/>
    <s v="Fri"/>
    <s v="2014-07-18"/>
    <d v="1899-12-30T19:31:00"/>
    <n v="0.6552734375"/>
  </r>
  <r>
    <s v="Hired"/>
    <s v="Male"/>
    <s v="Operations"/>
    <x v="7"/>
    <n v="87521"/>
    <s v="Evening"/>
    <s v="Fri"/>
    <s v="2014-07-18"/>
    <d v="1899-12-30T19:33:00"/>
    <n v="0.6552734375"/>
  </r>
  <r>
    <s v="Hired"/>
    <s v="Male"/>
    <s v="Operations"/>
    <x v="7"/>
    <n v="19917"/>
    <s v="Afternoon"/>
    <s v="Mon"/>
    <s v="2014-07-21"/>
    <d v="1899-12-30T15:07:00"/>
    <n v="0.6552734375"/>
  </r>
  <r>
    <s v="Hired"/>
    <s v="Female"/>
    <s v="Operations"/>
    <x v="7"/>
    <n v="3931"/>
    <s v="Afternoon"/>
    <s v="Mon"/>
    <s v="2014-07-21"/>
    <d v="1899-12-30T15:09:00"/>
    <n v="0.6552734375"/>
  </r>
  <r>
    <s v="Rejected"/>
    <s v="Male"/>
    <s v="Operations"/>
    <x v="7"/>
    <n v="69565"/>
    <s v="Afternoon"/>
    <s v="Mon"/>
    <s v="2014-07-21"/>
    <d v="1899-12-30T15:10:00"/>
    <n v="0.6552734375"/>
  </r>
  <r>
    <s v="Hired"/>
    <s v="Female"/>
    <s v="Operations"/>
    <x v="7"/>
    <n v="3290"/>
    <s v="Afternoon"/>
    <s v="Mon"/>
    <s v="2014-07-21"/>
    <d v="1899-12-30T15:08:00"/>
    <n v="0.6552734375"/>
  </r>
  <r>
    <s v="Hired"/>
    <s v="Female"/>
    <s v="Operations"/>
    <x v="7"/>
    <n v="16385"/>
    <s v="Afternoon"/>
    <s v="Mon"/>
    <s v="2014-07-21"/>
    <d v="1899-12-30T15:09:00"/>
    <n v="0.6552734375"/>
  </r>
  <r>
    <s v="Hired"/>
    <s v="Female"/>
    <s v="Operations"/>
    <x v="7"/>
    <n v="39002"/>
    <s v="Afternoon"/>
    <s v="Mon"/>
    <s v="2014-07-21"/>
    <d v="1899-12-30T15:11:00"/>
    <n v="0.6552734375"/>
  </r>
  <r>
    <s v="Hired"/>
    <s v="Female"/>
    <s v="Operations"/>
    <x v="7"/>
    <n v="95555"/>
    <s v="Afternoon"/>
    <s v="Mon"/>
    <s v="2014-07-21"/>
    <d v="1899-12-30T15:12:00"/>
    <n v="0.6552734375"/>
  </r>
  <r>
    <s v="Hired"/>
    <s v="Male"/>
    <s v="Operations"/>
    <x v="13"/>
    <n v="34260"/>
    <s v="Morning"/>
    <s v="Fri"/>
    <s v="2014-07-25"/>
    <d v="1899-12-30T09:37:00"/>
    <n v="0.6552734375"/>
  </r>
  <r>
    <s v="Hired"/>
    <s v="Male"/>
    <s v="Operations"/>
    <x v="13"/>
    <n v="43040"/>
    <s v="Morning"/>
    <s v="Mon"/>
    <s v="2014-07-28"/>
    <d v="1899-12-30T08:25:00"/>
    <n v="0.6552734375"/>
  </r>
  <r>
    <s v="Rejected"/>
    <s v="Female"/>
    <s v="Operations"/>
    <x v="13"/>
    <n v="61174"/>
    <s v="Morning"/>
    <s v="Mon"/>
    <s v="2014-07-28"/>
    <d v="1899-12-30T08:26:00"/>
    <n v="0.6552734375"/>
  </r>
  <r>
    <s v="Hired"/>
    <s v="Female"/>
    <s v="Operations"/>
    <x v="13"/>
    <n v="70497"/>
    <s v="Morning"/>
    <s v="Fri"/>
    <s v="2014-08-15"/>
    <d v="1899-12-30T09:34:00"/>
    <n v="0.6552734375"/>
  </r>
  <r>
    <s v="Rejected"/>
    <s v="Female"/>
    <s v="Operations"/>
    <x v="13"/>
    <n v="32483"/>
    <s v="Morning"/>
    <s v="Fri"/>
    <s v="2014-08-15"/>
    <d v="1899-12-30T09:35:00"/>
    <n v="0.6552734375"/>
  </r>
  <r>
    <s v="Hired"/>
    <s v="Male"/>
    <s v="Operations"/>
    <x v="13"/>
    <n v="40687"/>
    <s v="Morning"/>
    <s v="Fri"/>
    <s v="2014-08-15"/>
    <d v="1899-12-30T09:35:00"/>
    <n v="0.6552734375"/>
  </r>
  <r>
    <s v="Rejected"/>
    <s v="Female"/>
    <s v="Operations"/>
    <x v="13"/>
    <n v="44400"/>
    <s v="Morning"/>
    <s v="Fri"/>
    <s v="2014-08-15"/>
    <d v="1899-12-30T09:37:00"/>
    <n v="0.6552734375"/>
  </r>
  <r>
    <s v="Rejected"/>
    <s v="Male"/>
    <s v="Marketing"/>
    <x v="4"/>
    <n v="2970"/>
    <s v="Morning"/>
    <s v="Tue"/>
    <s v="2014-05-27"/>
    <d v="1899-12-30T11:38:00"/>
    <n v="0.6552734375"/>
  </r>
  <r>
    <s v="Rejected"/>
    <s v="Male"/>
    <s v="Marketing"/>
    <x v="4"/>
    <n v="57847"/>
    <s v="Morning"/>
    <s v="Tue"/>
    <s v="2014-05-27"/>
    <d v="1899-12-30T11:39:00"/>
    <n v="0.6552734375"/>
  </r>
  <r>
    <s v="Hired"/>
    <s v="Male"/>
    <s v="Operations"/>
    <x v="1"/>
    <n v="18527"/>
    <s v="Morning"/>
    <s v="Fri"/>
    <s v="2014-07-04"/>
    <d v="1899-12-30T08:34:00"/>
    <n v="0.6552734375"/>
  </r>
  <r>
    <s v="Rejected"/>
    <s v="Male"/>
    <s v="Operations"/>
    <x v="1"/>
    <n v="81539"/>
    <s v="Morning"/>
    <s v="Fri"/>
    <s v="2014-07-04"/>
    <d v="1899-12-30T08:35:00"/>
    <n v="0.6552734375"/>
  </r>
  <r>
    <s v="Hired"/>
    <s v="Male"/>
    <s v="Operations"/>
    <x v="1"/>
    <n v="12508"/>
    <s v="Morning"/>
    <s v="Sat"/>
    <s v="2014-07-05"/>
    <d v="1899-12-30T11:18:00"/>
    <n v="0.6552734375"/>
  </r>
  <r>
    <s v="Rejected"/>
    <s v="Male"/>
    <s v="Operations"/>
    <x v="1"/>
    <n v="27621"/>
    <s v="Morning"/>
    <s v="Sat"/>
    <s v="2014-07-05"/>
    <d v="1899-12-30T11:18:00"/>
    <n v="0.6552734375"/>
  </r>
  <r>
    <s v="Rejected"/>
    <s v="Male"/>
    <s v="Operations"/>
    <x v="8"/>
    <n v="59246"/>
    <s v="Evening"/>
    <s v="Tue"/>
    <s v="2014-07-08"/>
    <d v="1899-12-30T18:42:00"/>
    <n v="0.6552734375"/>
  </r>
  <r>
    <s v="Hired"/>
    <s v="Male"/>
    <s v="Operations"/>
    <x v="8"/>
    <n v="99169"/>
    <s v="Evening"/>
    <s v="Tue"/>
    <s v="2014-07-08"/>
    <d v="1899-12-30T18:43:00"/>
    <n v="0.6552734375"/>
  </r>
  <r>
    <s v="Hired"/>
    <s v="Male"/>
    <s v="Operations"/>
    <x v="9"/>
    <n v="9199"/>
    <s v="Afternoon"/>
    <s v="Wed"/>
    <s v="2014-05-21"/>
    <d v="1899-12-30T15:08:00"/>
    <n v="0.6552734375"/>
  </r>
  <r>
    <s v="Rejected"/>
    <s v="Male"/>
    <s v="Operations"/>
    <x v="7"/>
    <n v="65933"/>
    <s v="Night"/>
    <s v="Fri"/>
    <s v="2014-06-06"/>
    <d v="1899-12-30T04:28:00"/>
    <n v="0.6552734375"/>
  </r>
  <r>
    <s v="Rejected"/>
    <s v="Male"/>
    <s v="Operations"/>
    <x v="7"/>
    <n v="61098"/>
    <s v="Night"/>
    <s v="Fri"/>
    <s v="2014-06-06"/>
    <d v="1899-12-30T04:29:00"/>
    <n v="0.6552734375"/>
  </r>
  <r>
    <s v="Hired"/>
    <s v="Male"/>
    <s v="Operations"/>
    <x v="7"/>
    <n v="66521"/>
    <s v="Night"/>
    <s v="Fri"/>
    <s v="2014-06-06"/>
    <d v="1899-12-30T04:31:00"/>
    <n v="0.6552734375"/>
  </r>
  <r>
    <s v="Hired"/>
    <s v="Female"/>
    <s v="Operations"/>
    <x v="7"/>
    <n v="95111"/>
    <s v="Night"/>
    <s v="Fri"/>
    <s v="2014-06-06"/>
    <d v="1899-12-30T04:31:00"/>
    <n v="0.6552734375"/>
  </r>
  <r>
    <s v="Rejected"/>
    <s v="Male"/>
    <s v="Operations"/>
    <x v="7"/>
    <n v="41460"/>
    <s v="Afternoon"/>
    <s v="Mon"/>
    <s v="2014-06-23"/>
    <d v="1899-12-30T12:35:00"/>
    <n v="0.6552734375"/>
  </r>
  <r>
    <s v="Hired"/>
    <s v="Don't want to say"/>
    <s v="Marketing"/>
    <x v="13"/>
    <n v="42869"/>
    <s v="Evening"/>
    <s v="Mon"/>
    <s v="2014-05-12"/>
    <d v="1899-12-30T23:13:00"/>
    <n v="0.6552734375"/>
  </r>
  <r>
    <s v="Hired"/>
    <s v="Male"/>
    <s v="Operations"/>
    <x v="4"/>
    <n v="51131"/>
    <s v="Morning"/>
    <s v="Wed"/>
    <s v="2014-05-14"/>
    <d v="1899-12-30T09:32:00"/>
    <n v="0.6552734375"/>
  </r>
  <r>
    <s v="Hired"/>
    <s v="Male"/>
    <s v="Operations"/>
    <x v="4"/>
    <n v="67869"/>
    <s v="Morning"/>
    <s v="Wed"/>
    <s v="2014-07-09"/>
    <d v="1899-12-30T09:31:00"/>
    <n v="0.6552734375"/>
  </r>
  <r>
    <s v="Hired"/>
    <s v="Male"/>
    <s v="Operations"/>
    <x v="4"/>
    <n v="42459"/>
    <s v="Morning"/>
    <s v="Wed"/>
    <s v="2014-07-09"/>
    <d v="1899-12-30T09:32:00"/>
    <n v="0.6552734375"/>
  </r>
  <r>
    <s v="Rejected"/>
    <s v="Female"/>
    <s v="Operations"/>
    <x v="4"/>
    <n v="55713"/>
    <s v="Morning"/>
    <s v="Wed"/>
    <s v="2014-07-09"/>
    <d v="1899-12-30T09:32:00"/>
    <n v="0.6552734375"/>
  </r>
  <r>
    <s v="Rejected"/>
    <s v="Female"/>
    <s v="Operations"/>
    <x v="4"/>
    <n v="6820"/>
    <s v="Morning"/>
    <s v="Wed"/>
    <s v="2014-07-09"/>
    <d v="1899-12-30T09:33:00"/>
    <n v="0.6552734375"/>
  </r>
  <r>
    <s v="Rejected"/>
    <s v="Female"/>
    <s v="Operations"/>
    <x v="4"/>
    <n v="85898"/>
    <s v="Morning"/>
    <s v="Wed"/>
    <s v="2014-07-09"/>
    <d v="1899-12-30T09:34:00"/>
    <n v="0.6552734375"/>
  </r>
  <r>
    <s v="Hired"/>
    <s v="Male"/>
    <s v="Operations"/>
    <x v="4"/>
    <n v="46222"/>
    <s v="Morning"/>
    <s v="Wed"/>
    <s v="2014-07-09"/>
    <d v="1899-12-30T09:35:00"/>
    <n v="0.6552734375"/>
  </r>
  <r>
    <s v="Rejected"/>
    <s v="Don't want to say"/>
    <s v="Operations"/>
    <x v="12"/>
    <n v="34348"/>
    <s v="Morning"/>
    <s v="Wed"/>
    <s v="2014-05-14"/>
    <d v="1899-12-30T09:31:00"/>
    <n v="0.6552734375"/>
  </r>
  <r>
    <s v="Hired"/>
    <s v="Male"/>
    <s v="Operations"/>
    <x v="12"/>
    <n v="38000"/>
    <s v="Morning"/>
    <s v="Wed"/>
    <s v="2014-05-14"/>
    <d v="1899-12-30T11:13:00"/>
    <n v="0.6552734375"/>
  </r>
  <r>
    <s v="Hired"/>
    <s v="Female"/>
    <s v="Finance"/>
    <x v="8"/>
    <n v="31724"/>
    <s v="Morning"/>
    <s v="Wed"/>
    <s v="2014-08-06"/>
    <d v="1899-12-30T07:44:00"/>
    <n v="0.6552734375"/>
  </r>
  <r>
    <s v="Rejected"/>
    <s v="Female"/>
    <s v="Finance"/>
    <x v="8"/>
    <n v="79867"/>
    <s v="Morning"/>
    <s v="Wed"/>
    <s v="2014-08-06"/>
    <d v="1899-12-30T07:45:00"/>
    <n v="0.6552734375"/>
  </r>
  <r>
    <s v="Hired"/>
    <s v="Female"/>
    <s v="Finance"/>
    <x v="8"/>
    <n v="62331"/>
    <s v="Night"/>
    <s v="Fri"/>
    <s v="2014-08-08"/>
    <d v="1899-12-30T05:13:00"/>
    <n v="0.6552734375"/>
  </r>
  <r>
    <s v="Rejected"/>
    <s v="Female"/>
    <s v="Operations"/>
    <x v="13"/>
    <n v="44876"/>
    <s v="Afternoon"/>
    <s v="Thu"/>
    <s v="2014-06-05"/>
    <d v="1899-12-30T16:15:00"/>
    <n v="0.6552734375"/>
  </r>
  <r>
    <s v="Rejected"/>
    <s v="Male"/>
    <s v="Operations"/>
    <x v="13"/>
    <n v="96397"/>
    <s v="Afternoon"/>
    <s v="Thu"/>
    <s v="2014-06-05"/>
    <d v="1899-12-30T16:17:00"/>
    <n v="0.6552734375"/>
  </r>
  <r>
    <s v="Rejected"/>
    <s v="Male"/>
    <s v="Operations"/>
    <x v="13"/>
    <n v="54102"/>
    <s v="Afternoon"/>
    <s v="Thu"/>
    <s v="2014-06-05"/>
    <d v="1899-12-30T16:18:00"/>
    <n v="0.6552734375"/>
  </r>
  <r>
    <s v="Hired"/>
    <s v="Male"/>
    <s v="Operations"/>
    <x v="4"/>
    <n v="60448"/>
    <s v="Evening"/>
    <s v="Wed"/>
    <s v="2014-06-11"/>
    <d v="1899-12-30T18:18:00"/>
    <n v="0.6552734375"/>
  </r>
  <r>
    <s v="Rejected"/>
    <s v="Male"/>
    <s v="Operations"/>
    <x v="4"/>
    <n v="30853"/>
    <s v="Evening"/>
    <s v="Wed"/>
    <s v="2014-06-11"/>
    <d v="1899-12-30T18:21:00"/>
    <n v="0.6552734375"/>
  </r>
  <r>
    <s v="Rejected"/>
    <s v="Male"/>
    <s v="Operations"/>
    <x v="4"/>
    <n v="35789"/>
    <s v="Morning"/>
    <s v="Wed"/>
    <s v="2014-08-27"/>
    <d v="1899-12-30T09:31:00"/>
    <n v="0.6552734375"/>
  </r>
  <r>
    <s v="Hired"/>
    <s v="Don't want to say"/>
    <s v="Operations"/>
    <x v="4"/>
    <n v="46661"/>
    <s v="Morning"/>
    <s v="Wed"/>
    <s v="2014-08-27"/>
    <d v="1899-12-30T09:32:00"/>
    <n v="0.6552734375"/>
  </r>
  <r>
    <s v="Hired"/>
    <s v="Male"/>
    <s v="Operations"/>
    <x v="0"/>
    <n v="1646"/>
    <s v="Morning"/>
    <s v="Wed"/>
    <s v="2014-05-21"/>
    <d v="1899-12-30T09:34:00"/>
    <n v="0.6552734375"/>
  </r>
  <r>
    <s v="Rejected"/>
    <s v="Don't want to say"/>
    <s v="Operations"/>
    <x v="0"/>
    <n v="44453"/>
    <s v="Morning"/>
    <s v="Wed"/>
    <s v="2014-05-21"/>
    <d v="1899-12-30T09:31:00"/>
    <n v="0.6552734375"/>
  </r>
  <r>
    <s v="Rejected"/>
    <s v="Female"/>
    <s v="Finance"/>
    <x v="4"/>
    <n v="81189"/>
    <s v="Evening"/>
    <s v="Sat"/>
    <s v="2014-06-14"/>
    <d v="1899-12-30T18:53:00"/>
    <n v="0.6552734375"/>
  </r>
  <r>
    <s v="Hired"/>
    <s v="Female"/>
    <s v="Finance"/>
    <x v="4"/>
    <n v="62291"/>
    <s v="Evening"/>
    <s v="Sat"/>
    <s v="2014-06-14"/>
    <d v="1899-12-30T18:57:00"/>
    <n v="0.6552734375"/>
  </r>
  <r>
    <s v="Rejected"/>
    <s v="Female"/>
    <s v="Finance"/>
    <x v="4"/>
    <n v="76314"/>
    <s v="Morning"/>
    <s v="Wed"/>
    <s v="2014-06-25"/>
    <d v="1899-12-30T09:34:00"/>
    <n v="0.6552734375"/>
  </r>
  <r>
    <s v="Rejected"/>
    <s v="Female"/>
    <s v="Finance"/>
    <x v="4"/>
    <n v="53664"/>
    <s v="Afternoon"/>
    <s v="Thu"/>
    <s v="2014-06-26"/>
    <d v="1899-12-30T17:36:00"/>
    <n v="0.6552734375"/>
  </r>
  <r>
    <s v="Hired"/>
    <s v="Female"/>
    <s v="Finance"/>
    <x v="4"/>
    <n v="78186"/>
    <s v="Afternoon"/>
    <s v="Thu"/>
    <s v="2014-06-26"/>
    <d v="1899-12-30T17:38:00"/>
    <n v="0.6552734375"/>
  </r>
  <r>
    <s v="Rejected"/>
    <s v="Male"/>
    <s v="Production"/>
    <x v="8"/>
    <n v="46193"/>
    <s v="Night"/>
    <s v="Fri"/>
    <s v="2014-05-23"/>
    <d v="1899-12-30T03:32:00"/>
    <n v="0.6552734375"/>
  </r>
  <r>
    <s v="Hired"/>
    <s v="Male"/>
    <s v="Production"/>
    <x v="8"/>
    <n v="71255"/>
    <s v="Night"/>
    <s v="Fri"/>
    <s v="2014-05-23"/>
    <d v="1899-12-30T03:35:00"/>
    <n v="0.6552734375"/>
  </r>
  <r>
    <s v="Rejected"/>
    <s v="Male"/>
    <s v="Production"/>
    <x v="8"/>
    <n v="99939"/>
    <s v="Night"/>
    <s v="Fri"/>
    <s v="2014-05-23"/>
    <d v="1899-12-30T03:38:00"/>
    <n v="0.6552734375"/>
  </r>
  <r>
    <s v="Rejected"/>
    <s v="Female"/>
    <s v="Production"/>
    <x v="8"/>
    <n v="73626"/>
    <s v="Night"/>
    <s v="Fri"/>
    <s v="2014-05-23"/>
    <d v="1899-12-30T03:39:00"/>
    <n v="0.6552734375"/>
  </r>
  <r>
    <s v="Hired"/>
    <s v="Male"/>
    <s v="Production"/>
    <x v="8"/>
    <n v="25664"/>
    <s v="Afternoon"/>
    <s v="Fri"/>
    <s v="2014-05-23"/>
    <d v="1899-12-30T13:55:00"/>
    <n v="0.6552734375"/>
  </r>
  <r>
    <s v="Hired"/>
    <s v="Male"/>
    <s v="Production"/>
    <x v="8"/>
    <n v="58143"/>
    <s v="Afternoon"/>
    <s v="Fri"/>
    <s v="2014-05-23"/>
    <d v="1899-12-30T13:56:00"/>
    <n v="0.6552734375"/>
  </r>
  <r>
    <s v="Hired"/>
    <s v="Don't want to say"/>
    <s v="Production"/>
    <x v="8"/>
    <n v="42593"/>
    <s v="Afternoon"/>
    <s v="Fri"/>
    <s v="2014-05-23"/>
    <d v="1899-12-30T13:56:00"/>
    <n v="0.6552734375"/>
  </r>
  <r>
    <s v="Hired"/>
    <s v="Male"/>
    <s v="Production"/>
    <x v="8"/>
    <n v="22172"/>
    <s v="Evening"/>
    <s v="Fri"/>
    <s v="2014-07-18"/>
    <d v="1899-12-30T18:59:00"/>
    <n v="0.6552734375"/>
  </r>
  <r>
    <s v="Rejected"/>
    <s v="Female"/>
    <s v="Production"/>
    <x v="8"/>
    <n v="99722"/>
    <s v="Evening"/>
    <s v="Fri"/>
    <s v="2014-07-18"/>
    <d v="1899-12-30T19:00:00"/>
    <n v="0.6552734375"/>
  </r>
  <r>
    <s v="Hired"/>
    <s v="Male"/>
    <s v="Production"/>
    <x v="8"/>
    <n v="34253"/>
    <s v="Morning"/>
    <s v="Mon"/>
    <s v="2014-07-21"/>
    <d v="1899-12-30T11:44:00"/>
    <n v="0.6552734375"/>
  </r>
  <r>
    <s v="Hired"/>
    <s v="Male"/>
    <s v="Production"/>
    <x v="8"/>
    <n v="20831"/>
    <s v="Morning"/>
    <s v="Mon"/>
    <s v="2014-07-21"/>
    <d v="1899-12-30T11:44:00"/>
    <n v="0.6552734375"/>
  </r>
  <r>
    <s v="Hired"/>
    <s v="Male"/>
    <s v="Production"/>
    <x v="8"/>
    <n v="77026"/>
    <s v="Afternoon"/>
    <s v="Thu"/>
    <s v="2014-08-07"/>
    <d v="1899-12-30T14:51:00"/>
    <n v="0.6552734375"/>
  </r>
  <r>
    <s v="Rejected"/>
    <s v="Female"/>
    <s v="Service"/>
    <x v="1"/>
    <n v="70162"/>
    <s v="Morning"/>
    <s v="Fri"/>
    <s v="2014-07-25"/>
    <d v="1899-12-30T09:32:00"/>
    <n v="0.6552734375"/>
  </r>
  <r>
    <s v="Rejected"/>
    <s v="Male"/>
    <s v="Operations"/>
    <x v="12"/>
    <n v="11705"/>
    <s v="Afternoon"/>
    <s v="Wed"/>
    <s v="2014-07-16"/>
    <d v="1899-12-30T13:29:00"/>
    <n v="0.6552734375"/>
  </r>
  <r>
    <s v="Hired"/>
    <s v="Female"/>
    <s v="Operations"/>
    <x v="12"/>
    <n v="61779"/>
    <s v="Afternoon"/>
    <s v="Wed"/>
    <s v="2014-07-16"/>
    <d v="1899-12-30T13:32:00"/>
    <n v="0.6552734375"/>
  </r>
  <r>
    <s v="Rejected"/>
    <s v="Don't want to say"/>
    <s v="Operations"/>
    <x v="12"/>
    <n v="25785"/>
    <s v="Afternoon"/>
    <s v="Wed"/>
    <s v="2014-07-16"/>
    <d v="1899-12-30T13:33:00"/>
    <n v="0.6552734375"/>
  </r>
  <r>
    <s v="Hired"/>
    <s v="Female"/>
    <s v="Operations"/>
    <x v="12"/>
    <n v="69626"/>
    <s v="Afternoon"/>
    <s v="Wed"/>
    <s v="2014-07-16"/>
    <d v="1899-12-30T13:34:00"/>
    <n v="0.6552734375"/>
  </r>
  <r>
    <s v="Rejected"/>
    <s v="Female"/>
    <s v="Operations"/>
    <x v="12"/>
    <n v="94575"/>
    <s v="Afternoon"/>
    <s v="Wed"/>
    <s v="2014-07-16"/>
    <d v="1899-12-30T13:36:00"/>
    <n v="0.6552734375"/>
  </r>
  <r>
    <s v="Rejected"/>
    <s v="Female"/>
    <s v="Operations"/>
    <x v="12"/>
    <n v="70530"/>
    <s v="Afternoon"/>
    <s v="Wed"/>
    <s v="2014-07-16"/>
    <d v="1899-12-30T13:35:00"/>
    <n v="0.6552734375"/>
  </r>
  <r>
    <s v="Hired"/>
    <s v="Male"/>
    <s v="Operations"/>
    <x v="12"/>
    <n v="11530"/>
    <s v="Morning"/>
    <s v="Fri"/>
    <s v="2014-08-01"/>
    <d v="1899-12-30T09:32:00"/>
    <n v="0.6552734375"/>
  </r>
  <r>
    <s v="Hired"/>
    <s v="Female"/>
    <s v="General Management"/>
    <x v="4"/>
    <n v="76110"/>
    <s v="Afternoon"/>
    <s v="Thu"/>
    <s v="2014-06-12"/>
    <d v="1899-12-30T16:44:00"/>
    <n v="0.6552734375"/>
  </r>
  <r>
    <s v="Rejected"/>
    <s v="Female"/>
    <s v="Human Resource"/>
    <x v="9"/>
    <n v="71269"/>
    <s v="Morning"/>
    <s v="Tue"/>
    <s v="2014-07-01"/>
    <d v="1899-12-30T09:32:00"/>
    <n v="0.6552734375"/>
  </r>
  <r>
    <s v="Hired"/>
    <s v="Female"/>
    <s v="Human Resource"/>
    <x v="9"/>
    <n v="95194"/>
    <s v="Morning"/>
    <s v="Tue"/>
    <s v="2014-07-01"/>
    <d v="1899-12-30T09:33:00"/>
    <n v="0.6552734375"/>
  </r>
  <r>
    <s v="Hired"/>
    <s v="Female"/>
    <s v="Human Resource"/>
    <x v="9"/>
    <n v="11322"/>
    <s v="Morning"/>
    <s v="Tue"/>
    <s v="2014-07-01"/>
    <d v="1899-12-30T09:36:00"/>
    <n v="0.6552734375"/>
  </r>
  <r>
    <s v="Hired"/>
    <s v="Female"/>
    <s v="Human Resource"/>
    <x v="9"/>
    <n v="6715"/>
    <s v="Morning"/>
    <s v="Tue"/>
    <s v="2014-07-01"/>
    <d v="1899-12-30T09:36:00"/>
    <n v="0.6552734375"/>
  </r>
  <r>
    <s v="Rejected"/>
    <s v="Female"/>
    <s v="Service"/>
    <x v="1"/>
    <n v="72140"/>
    <s v="Morning"/>
    <s v="Thu"/>
    <s v="2014-05-01"/>
    <d v="1899-12-30T09:32:00"/>
    <n v="0.6552734375"/>
  </r>
  <r>
    <s v="Rejected"/>
    <s v="Male"/>
    <s v="Service"/>
    <x v="4"/>
    <n v="30326"/>
    <s v="Afternoon"/>
    <s v="Fri"/>
    <s v="2014-05-16"/>
    <d v="1899-12-30T15:38:00"/>
    <n v="0.6552734375"/>
  </r>
  <r>
    <s v="Rejected"/>
    <s v="Male"/>
    <s v="Service"/>
    <x v="4"/>
    <n v="80215"/>
    <s v="Evening"/>
    <s v="Sat"/>
    <s v="2014-05-17"/>
    <d v="1899-12-30T19:00:00"/>
    <n v="0.6552734375"/>
  </r>
  <r>
    <s v="Hired"/>
    <s v="Male"/>
    <s v="Service"/>
    <x v="4"/>
    <n v="98666"/>
    <s v="Morning"/>
    <s v="Sun"/>
    <s v="2014-07-13"/>
    <d v="1899-12-30T08:14:00"/>
    <n v="0.6552734375"/>
  </r>
  <r>
    <s v="Hired"/>
    <s v="Female"/>
    <s v="Service"/>
    <x v="4"/>
    <n v="80165"/>
    <s v="Morning"/>
    <s v="Thu"/>
    <s v="2014-08-07"/>
    <d v="1899-12-30T09:31:00"/>
    <n v="0.6552734375"/>
  </r>
  <r>
    <s v="Rejected"/>
    <s v="Female"/>
    <s v="Service"/>
    <x v="4"/>
    <n v="75557"/>
    <s v="Morning"/>
    <s v="Thu"/>
    <s v="2014-08-07"/>
    <d v="1899-12-30T09:35:00"/>
    <n v="0.6552734375"/>
  </r>
  <r>
    <s v="Hired"/>
    <s v="Female"/>
    <s v="Service"/>
    <x v="4"/>
    <n v="54112"/>
    <s v="Morning"/>
    <s v="Mon"/>
    <s v="2014-08-25"/>
    <d v="1899-12-30T08:26:00"/>
    <n v="0.6552734375"/>
  </r>
  <r>
    <s v="Rejected"/>
    <s v="Male"/>
    <s v="Service"/>
    <x v="4"/>
    <n v="4313"/>
    <s v="Morning"/>
    <s v="Tue"/>
    <s v="2014-08-26"/>
    <d v="1899-12-30T07:29:00"/>
    <n v="0.6552734375"/>
  </r>
  <r>
    <s v="Rejected"/>
    <s v="Male"/>
    <s v="Service"/>
    <x v="4"/>
    <n v="62870"/>
    <s v="Night"/>
    <s v="Fri"/>
    <s v="2014-08-29"/>
    <d v="1899-12-30T04:59:00"/>
    <n v="0.6552734375"/>
  </r>
  <r>
    <s v="Rejected"/>
    <s v="Male"/>
    <s v="Operations"/>
    <x v="6"/>
    <n v="34536"/>
    <s v="Night"/>
    <s v="Thu"/>
    <s v="2014-06-19"/>
    <d v="1899-12-30T05:28:00"/>
    <n v="0.6552734375"/>
  </r>
  <r>
    <s v="Hired"/>
    <s v="Male"/>
    <s v="Production"/>
    <x v="12"/>
    <n v="33814"/>
    <s v="Morning"/>
    <s v="Tue"/>
    <s v="2014-07-22"/>
    <d v="1899-12-30T10:18:00"/>
    <n v="0.6552734375"/>
  </r>
  <r>
    <s v="Hired"/>
    <s v="Female"/>
    <s v="Operations"/>
    <x v="13"/>
    <n v="42620"/>
    <s v="Afternoon"/>
    <s v="Wed"/>
    <s v="2014-05-14"/>
    <d v="1899-12-30T12:58:00"/>
    <n v="0.6552734375"/>
  </r>
  <r>
    <s v="Hired"/>
    <s v="Female"/>
    <s v="Operations"/>
    <x v="13"/>
    <n v="61751"/>
    <s v="Morning"/>
    <s v="Fri"/>
    <s v="2014-05-23"/>
    <d v="1899-12-30T07:56:00"/>
    <n v="0.6552734375"/>
  </r>
  <r>
    <s v="Hired"/>
    <s v="Male"/>
    <s v="Operations"/>
    <x v="13"/>
    <n v="43304"/>
    <s v="Morning"/>
    <s v="Fri"/>
    <s v="2014-05-23"/>
    <d v="1899-12-30T07:57:00"/>
    <n v="0.6552734375"/>
  </r>
  <r>
    <s v="Rejected"/>
    <s v="Male"/>
    <s v="Operations"/>
    <x v="13"/>
    <n v="99341"/>
    <s v="Afternoon"/>
    <s v="Sat"/>
    <s v="2014-05-31"/>
    <d v="1899-12-30T17:09:00"/>
    <n v="0.6552734375"/>
  </r>
  <r>
    <s v="Rejected"/>
    <s v="Female"/>
    <s v="Operations"/>
    <x v="13"/>
    <n v="58591"/>
    <s v="Morning"/>
    <s v="Fri"/>
    <s v="2014-06-06"/>
    <d v="1899-12-30T10:27:00"/>
    <n v="0.6552734375"/>
  </r>
  <r>
    <s v="Rejected"/>
    <s v="Female"/>
    <s v="Operations"/>
    <x v="13"/>
    <n v="33319"/>
    <s v="Morning"/>
    <s v="Fri"/>
    <s v="2014-06-06"/>
    <d v="1899-12-30T10:30:00"/>
    <n v="0.6552734375"/>
  </r>
  <r>
    <s v="Rejected"/>
    <s v="Female"/>
    <s v="Operations"/>
    <x v="13"/>
    <n v="65520"/>
    <s v="Morning"/>
    <s v="Fri"/>
    <s v="2014-06-06"/>
    <d v="1899-12-30T10:32:00"/>
    <n v="0.6552734375"/>
  </r>
  <r>
    <s v="Rejected"/>
    <s v="Male"/>
    <s v="Operations"/>
    <x v="13"/>
    <n v="94620"/>
    <s v="Morning"/>
    <s v="Fri"/>
    <s v="2014-06-06"/>
    <d v="1899-12-30T10:33:00"/>
    <n v="0.6552734375"/>
  </r>
  <r>
    <s v="Rejected"/>
    <s v="Male"/>
    <s v="Operations"/>
    <x v="13"/>
    <n v="98326"/>
    <s v="Morning"/>
    <s v="Fri"/>
    <s v="2014-06-06"/>
    <d v="1899-12-30T10:34:00"/>
    <n v="0.6552734375"/>
  </r>
  <r>
    <s v="Hired"/>
    <s v="Male"/>
    <s v="Operations"/>
    <x v="13"/>
    <n v="33330"/>
    <s v="Afternoon"/>
    <s v="Thu"/>
    <s v="2014-06-12"/>
    <d v="1899-12-30T13:42:00"/>
    <n v="0.6552734375"/>
  </r>
  <r>
    <s v="Rejected"/>
    <s v="Don't want to say"/>
    <s v="Operations"/>
    <x v="13"/>
    <n v="97251"/>
    <s v="Morning"/>
    <s v="Wed"/>
    <s v="2014-06-18"/>
    <d v="1899-12-30T10:43:00"/>
    <n v="0.6552734375"/>
  </r>
  <r>
    <s v="Hired"/>
    <s v="Male"/>
    <s v="Operations"/>
    <x v="13"/>
    <n v="4703"/>
    <s v="Afternoon"/>
    <s v="Thu"/>
    <s v="2014-05-29"/>
    <d v="1899-12-30T12:58:00"/>
    <n v="0.6552734375"/>
  </r>
  <r>
    <s v="Rejected"/>
    <s v="Male"/>
    <s v="Operations"/>
    <x v="13"/>
    <n v="79777"/>
    <s v="Afternoon"/>
    <s v="Thu"/>
    <s v="2014-05-29"/>
    <d v="1899-12-30T15:07:00"/>
    <n v="0.6552734375"/>
  </r>
  <r>
    <s v="Hired"/>
    <s v="Male"/>
    <s v="Operations"/>
    <x v="13"/>
    <n v="37271"/>
    <s v="Evening"/>
    <s v="Thu"/>
    <s v="2014-05-29"/>
    <d v="1899-12-30T19:18:00"/>
    <n v="0.6552734375"/>
  </r>
  <r>
    <s v="Rejected"/>
    <s v="Male"/>
    <s v="Operations"/>
    <x v="13"/>
    <n v="74970"/>
    <s v="Evening"/>
    <s v="Thu"/>
    <s v="2014-05-29"/>
    <d v="1899-12-30T19:21:00"/>
    <n v="0.6552734375"/>
  </r>
  <r>
    <s v="Rejected"/>
    <s v="Male"/>
    <s v="Operations"/>
    <x v="13"/>
    <n v="53193"/>
    <s v="Afternoon"/>
    <s v="Mon"/>
    <s v="2014-08-18"/>
    <d v="1899-12-30T16:05:00"/>
    <n v="0.6552734375"/>
  </r>
  <r>
    <s v="Rejected"/>
    <s v="Male"/>
    <s v="Operations"/>
    <x v="13"/>
    <n v="16698"/>
    <s v="Afternoon"/>
    <s v="Mon"/>
    <s v="2014-08-18"/>
    <d v="1899-12-30T16:09:00"/>
    <n v="0.6552734375"/>
  </r>
  <r>
    <s v="Rejected"/>
    <s v="Male"/>
    <s v="Operations"/>
    <x v="13"/>
    <n v="62982"/>
    <s v="Morning"/>
    <s v="Fri"/>
    <s v="2014-08-22"/>
    <d v="1899-12-30T10:26:00"/>
    <n v="0.6552734375"/>
  </r>
  <r>
    <s v="Hired"/>
    <s v="Male"/>
    <s v="Marketing"/>
    <x v="7"/>
    <n v="70542"/>
    <s v="Afternoon"/>
    <s v="Thu"/>
    <s v="2014-05-01"/>
    <d v="1899-12-30T14:27:00"/>
    <n v="0.6552734375"/>
  </r>
  <r>
    <s v="Hired"/>
    <s v="Female"/>
    <s v="Marketing"/>
    <x v="7"/>
    <n v="95050"/>
    <s v="Morning"/>
    <s v="Fri"/>
    <s v="2014-07-25"/>
    <d v="1899-12-30T09:36:00"/>
    <n v="0.6552734375"/>
  </r>
  <r>
    <s v="Hired"/>
    <s v="Don't want to say"/>
    <s v="Service"/>
    <x v="13"/>
    <n v="49285"/>
    <s v="Afternoon"/>
    <s v="Mon"/>
    <s v="2014-06-02"/>
    <d v="1899-12-30T13:45:00"/>
    <n v="0.6552734375"/>
  </r>
  <r>
    <s v="Hired"/>
    <s v="Male"/>
    <s v="Production"/>
    <x v="1"/>
    <n v="8146"/>
    <s v="Morning"/>
    <s v="Wed"/>
    <s v="2014-08-06"/>
    <d v="1899-12-30T10:13:00"/>
    <n v="0.6552734375"/>
  </r>
  <r>
    <s v="Rejected"/>
    <s v="Male"/>
    <s v="Production"/>
    <x v="1"/>
    <n v="92172"/>
    <s v="Morning"/>
    <s v="Wed"/>
    <s v="2014-08-06"/>
    <d v="1899-12-30T10:55:00"/>
    <n v="0.6552734375"/>
  </r>
  <r>
    <s v="Hired"/>
    <s v="Female"/>
    <s v="Production"/>
    <x v="1"/>
    <n v="41743"/>
    <s v="Morning"/>
    <s v="Wed"/>
    <s v="2014-08-06"/>
    <d v="1899-12-30T10:59:00"/>
    <n v="0.6552734375"/>
  </r>
  <r>
    <s v="Rejected"/>
    <s v="Male"/>
    <s v="Production"/>
    <x v="1"/>
    <n v="4656"/>
    <s v="Morning"/>
    <s v="Wed"/>
    <s v="2014-07-23"/>
    <d v="1899-12-30T09:32:00"/>
    <n v="0.6552734375"/>
  </r>
  <r>
    <s v="Rejected"/>
    <s v="Male"/>
    <s v="Production"/>
    <x v="1"/>
    <n v="63653"/>
    <s v="Morning"/>
    <s v="Fri"/>
    <s v="2014-08-08"/>
    <d v="1899-12-30T10:07:00"/>
    <n v="0.6552734375"/>
  </r>
  <r>
    <s v="Rejected"/>
    <s v="Male"/>
    <s v="Production"/>
    <x v="1"/>
    <n v="97174"/>
    <s v="Morning"/>
    <s v="Fri"/>
    <s v="2014-08-08"/>
    <d v="1899-12-30T10:08:00"/>
    <n v="0.6552734375"/>
  </r>
  <r>
    <s v="Rejected"/>
    <s v="Male"/>
    <s v="Operations"/>
    <x v="12"/>
    <n v="45782"/>
    <s v="Morning"/>
    <s v="Thu"/>
    <s v="2014-05-29"/>
    <d v="1899-12-30T08:32:00"/>
    <n v="0.6552734375"/>
  </r>
  <r>
    <s v="Hired"/>
    <s v="Male"/>
    <s v="Operations"/>
    <x v="12"/>
    <n v="98444"/>
    <s v="Morning"/>
    <s v="Thu"/>
    <s v="2014-06-26"/>
    <d v="1899-12-30T09:00:00"/>
    <n v="0.6552734375"/>
  </r>
  <r>
    <s v="Rejected"/>
    <s v="Male"/>
    <s v="Operations"/>
    <x v="12"/>
    <n v="37173"/>
    <s v="Morning"/>
    <s v="Thu"/>
    <s v="2014-06-26"/>
    <d v="1899-12-30T09:01:00"/>
    <n v="0.6552734375"/>
  </r>
  <r>
    <s v="Hired"/>
    <s v="Female"/>
    <s v="Operations"/>
    <x v="12"/>
    <n v="9066"/>
    <s v="Morning"/>
    <s v="Thu"/>
    <s v="2014-06-26"/>
    <d v="1899-12-30T09:05:00"/>
    <n v="0.6552734375"/>
  </r>
  <r>
    <s v="Rejected"/>
    <s v="Don't want to say"/>
    <s v="Operations"/>
    <x v="9"/>
    <n v="9465"/>
    <s v="Afternoon"/>
    <s v="Tue"/>
    <s v="2014-06-17"/>
    <d v="1899-12-30T14:21:00"/>
    <n v="0.6552734375"/>
  </r>
  <r>
    <s v="Hired"/>
    <s v="Male"/>
    <s v="Operations"/>
    <x v="9"/>
    <n v="75782"/>
    <s v="Afternoon"/>
    <s v="Sat"/>
    <s v="2014-06-21"/>
    <d v="1899-12-30T12:22:00"/>
    <n v="0.6552734375"/>
  </r>
  <r>
    <s v="Hired"/>
    <s v="Female"/>
    <s v="Operations"/>
    <x v="9"/>
    <n v="20180"/>
    <s v="Afternoon"/>
    <s v="Sat"/>
    <s v="2014-06-21"/>
    <d v="1899-12-30T12:23:00"/>
    <n v="0.6552734375"/>
  </r>
  <r>
    <s v="Rejected"/>
    <s v="Male"/>
    <s v="Service"/>
    <x v="12"/>
    <n v="25927"/>
    <s v="Morning"/>
    <s v="Mon"/>
    <s v="2014-05-12"/>
    <d v="1899-12-30T09:31:00"/>
    <n v="0.6552734375"/>
  </r>
  <r>
    <s v="Hired"/>
    <s v="Male"/>
    <s v="Purchase"/>
    <x v="13"/>
    <n v="97852"/>
    <s v="Morning"/>
    <s v="Mon"/>
    <s v="2014-08-04"/>
    <d v="1899-12-30T09:31:00"/>
    <n v="0.6552734375"/>
  </r>
  <r>
    <s v="Hired"/>
    <s v="Don't want to say"/>
    <s v="Purchase"/>
    <x v="13"/>
    <n v="19802"/>
    <s v="Morning"/>
    <s v="Mon"/>
    <s v="2014-08-04"/>
    <d v="1899-12-30T09:32:00"/>
    <n v="0.6552734375"/>
  </r>
  <r>
    <s v="Rejected"/>
    <s v="Female"/>
    <s v="Operations"/>
    <x v="1"/>
    <n v="21823"/>
    <s v="Morning"/>
    <s v="Thu"/>
    <s v="2014-07-31"/>
    <d v="1899-12-30T10:09:00"/>
    <n v="0.6552734375"/>
  </r>
  <r>
    <s v="Rejected"/>
    <s v="Female"/>
    <s v="Operations"/>
    <x v="1"/>
    <n v="19349"/>
    <s v="Afternoon"/>
    <s v="Sat"/>
    <s v="2014-08-23"/>
    <d v="1899-12-30T17:36:00"/>
    <n v="0.6552734375"/>
  </r>
  <r>
    <s v="Hired"/>
    <s v="Male"/>
    <s v="Operations"/>
    <x v="1"/>
    <n v="21158"/>
    <s v="Morning"/>
    <s v="Wed"/>
    <s v="2014-08-27"/>
    <d v="1899-12-30T08:17:00"/>
    <n v="0.6552734375"/>
  </r>
  <r>
    <s v="Hired"/>
    <s v="Female"/>
    <s v="Operations"/>
    <x v="1"/>
    <n v="26692"/>
    <s v="Morning"/>
    <s v="Wed"/>
    <s v="2014-08-27"/>
    <d v="1899-12-30T08:17:00"/>
    <n v="0.6552734375"/>
  </r>
  <r>
    <s v="Rejected"/>
    <s v="Male"/>
    <s v="Operations"/>
    <x v="1"/>
    <n v="53579"/>
    <s v="Morning"/>
    <s v="Wed"/>
    <s v="2014-08-27"/>
    <d v="1899-12-30T08:18:00"/>
    <n v="0.6552734375"/>
  </r>
  <r>
    <s v="Hired"/>
    <s v="Male"/>
    <s v="Operations"/>
    <x v="1"/>
    <n v="85780"/>
    <s v="Morning"/>
    <s v="Thu"/>
    <s v="2014-05-29"/>
    <d v="1899-12-30T09:36:00"/>
    <n v="0.6552734375"/>
  </r>
  <r>
    <s v="Hired"/>
    <s v="Female"/>
    <s v="Operations"/>
    <x v="6"/>
    <n v="28676"/>
    <s v="Afternoon"/>
    <s v="Sat"/>
    <s v="2014-06-07"/>
    <d v="1899-12-30T15:52:00"/>
    <n v="0.6552734375"/>
  </r>
  <r>
    <s v="Rejected"/>
    <s v="Male"/>
    <s v="Operations"/>
    <x v="1"/>
    <n v="52969"/>
    <s v="Afternoon"/>
    <s v="Wed"/>
    <s v="2014-07-16"/>
    <d v="1899-12-30T15:30:00"/>
    <n v="0.6552734375"/>
  </r>
  <r>
    <s v="Hired"/>
    <s v="Male"/>
    <s v="Operations"/>
    <x v="6"/>
    <n v="49086"/>
    <s v="Evening"/>
    <s v="Thu"/>
    <s v="2014-07-17"/>
    <d v="1899-12-30T18:11:00"/>
    <n v="0.6552734375"/>
  </r>
  <r>
    <s v="Rejected"/>
    <s v="Male"/>
    <s v="Service"/>
    <x v="9"/>
    <n v="77940"/>
    <s v="Morning"/>
    <s v="Tue"/>
    <s v="2014-05-27"/>
    <d v="1899-12-30T09:33:00"/>
    <n v="0.6552734375"/>
  </r>
  <r>
    <s v="Hired"/>
    <s v="Male"/>
    <s v="Service"/>
    <x v="9"/>
    <n v="17268"/>
    <s v="Afternoon"/>
    <s v="Sat"/>
    <s v="2014-05-31"/>
    <d v="1899-12-30T13:52:00"/>
    <n v="0.6552734375"/>
  </r>
  <r>
    <s v="Rejected"/>
    <s v="Male"/>
    <s v="Service"/>
    <x v="9"/>
    <n v="60505"/>
    <s v="Afternoon"/>
    <s v="Fri"/>
    <s v="2014-06-13"/>
    <d v="1899-12-30T16:49:00"/>
    <n v="0.6552734375"/>
  </r>
  <r>
    <s v="Hired"/>
    <s v="Male"/>
    <s v="Service"/>
    <x v="9"/>
    <n v="71141"/>
    <s v="Morning"/>
    <s v="Tue"/>
    <s v="2014-06-17"/>
    <d v="1899-12-30T11:41:00"/>
    <n v="0.6552734375"/>
  </r>
  <r>
    <s v="Rejected"/>
    <s v="Male"/>
    <s v="Service"/>
    <x v="9"/>
    <n v="7965"/>
    <s v="Morning"/>
    <s v="Tue"/>
    <s v="2014-06-17"/>
    <d v="1899-12-30T11:42:00"/>
    <n v="0.6552734375"/>
  </r>
  <r>
    <s v="Hired"/>
    <s v="Male"/>
    <s v="Service"/>
    <x v="9"/>
    <n v="38483"/>
    <s v="Afternoon"/>
    <s v="Fri"/>
    <s v="2014-06-20"/>
    <d v="1899-12-30T13:27:00"/>
    <n v="0.6552734375"/>
  </r>
  <r>
    <s v="Hired"/>
    <s v="Female"/>
    <s v="Service"/>
    <x v="9"/>
    <n v="16530"/>
    <s v="Afternoon"/>
    <s v="Sat"/>
    <s v="2014-06-28"/>
    <d v="1899-12-30T14:21:00"/>
    <n v="0.6552734375"/>
  </r>
  <r>
    <s v="Hired"/>
    <s v="Female"/>
    <s v="Service"/>
    <x v="9"/>
    <n v="9299"/>
    <s v="Morning"/>
    <s v="Tue"/>
    <s v="2014-07-15"/>
    <d v="1899-12-30T09:31:00"/>
    <n v="0.6552734375"/>
  </r>
  <r>
    <s v="Rejected"/>
    <s v="Male"/>
    <s v="Service"/>
    <x v="9"/>
    <n v="12753"/>
    <s v="Morning"/>
    <s v="Tue"/>
    <s v="2014-07-15"/>
    <d v="1899-12-30T09:39:00"/>
    <n v="0.6552734375"/>
  </r>
  <r>
    <s v="Hired"/>
    <s v="Female"/>
    <s v="Human Resource"/>
    <x v="1"/>
    <n v="69273"/>
    <s v="Morning"/>
    <s v="Thu"/>
    <s v="2014-07-10"/>
    <d v="1899-12-30T10:29:00"/>
    <n v="0.6552734375"/>
  </r>
  <r>
    <s v="Hired"/>
    <s v="Female"/>
    <s v="Human Resource"/>
    <x v="1"/>
    <n v="51476"/>
    <s v="Afternoon"/>
    <s v="Wed"/>
    <s v="2014-07-30"/>
    <d v="1899-12-30T12:11:00"/>
    <n v="0.6552734375"/>
  </r>
  <r>
    <s v="Rejected"/>
    <s v="Male"/>
    <s v="Human Resource"/>
    <x v="1"/>
    <n v="21305"/>
    <s v="Afternoon"/>
    <s v="Wed"/>
    <s v="2014-07-30"/>
    <d v="1899-12-30T12:12:00"/>
    <n v="0.6552734375"/>
  </r>
  <r>
    <s v="Rejected"/>
    <s v="Female"/>
    <s v="Human Resource"/>
    <x v="1"/>
    <n v="81590"/>
    <s v="Afternoon"/>
    <s v="Wed"/>
    <s v="2014-07-30"/>
    <d v="1899-12-30T12:12:00"/>
    <n v="0.6552734375"/>
  </r>
  <r>
    <s v="Hired"/>
    <s v="Female"/>
    <s v="Human Resource"/>
    <x v="1"/>
    <n v="52538"/>
    <s v="Morning"/>
    <s v="Tue"/>
    <s v="2014-08-19"/>
    <d v="1899-12-30T09:04:00"/>
    <n v="0.6552734375"/>
  </r>
  <r>
    <s v="Rejected"/>
    <s v="Male"/>
    <s v="Human Resource"/>
    <x v="1"/>
    <n v="14054"/>
    <s v="Morning"/>
    <s v="Mon"/>
    <s v="2014-08-25"/>
    <d v="1899-12-30T10:29:00"/>
    <n v="0.6552734375"/>
  </r>
  <r>
    <s v="Rejected"/>
    <s v="Female"/>
    <s v="Human Resource"/>
    <x v="1"/>
    <n v="18564"/>
    <s v="Morning"/>
    <s v="Mon"/>
    <s v="2014-08-25"/>
    <d v="1899-12-30T10:30:00"/>
    <n v="0.6552734375"/>
  </r>
  <r>
    <s v="Hired"/>
    <s v="Don't want to say"/>
    <s v="Service"/>
    <x v="1"/>
    <n v="95328"/>
    <s v="Afternoon"/>
    <s v="Thu"/>
    <s v="2014-06-12"/>
    <d v="1899-12-30T14:15:00"/>
    <n v="0.6552734375"/>
  </r>
  <r>
    <s v="Rejected"/>
    <s v="Male"/>
    <s v="Operations"/>
    <x v="13"/>
    <n v="67493"/>
    <s v="Morning"/>
    <s v="Wed"/>
    <s v="2014-05-07"/>
    <d v="1899-12-30T09:33:00"/>
    <n v="0.6552734375"/>
  </r>
  <r>
    <s v="Hired"/>
    <s v="Male"/>
    <s v="Operations"/>
    <x v="13"/>
    <n v="32952"/>
    <s v="Morning"/>
    <s v="Wed"/>
    <s v="2014-05-14"/>
    <d v="1899-12-30T07:27:00"/>
    <n v="0.6552734375"/>
  </r>
  <r>
    <s v="Hired"/>
    <s v="Male"/>
    <s v="Service"/>
    <x v="7"/>
    <n v="8172"/>
    <s v="Evening"/>
    <s v="Wed"/>
    <s v="2014-07-30"/>
    <d v="1899-12-30T18:15:00"/>
    <n v="0.6552734375"/>
  </r>
  <r>
    <s v="Hired"/>
    <s v="Female"/>
    <s v="Service"/>
    <x v="7"/>
    <n v="15277"/>
    <s v="Evening"/>
    <s v="Wed"/>
    <s v="2014-07-30"/>
    <d v="1899-12-30T18:16:00"/>
    <n v="0.6552734375"/>
  </r>
  <r>
    <s v="Hired"/>
    <s v="Female"/>
    <s v="Service"/>
    <x v="7"/>
    <n v="23112"/>
    <s v="Evening"/>
    <s v="Wed"/>
    <s v="2014-07-30"/>
    <d v="1899-12-30T18:17:00"/>
    <n v="0.6552734375"/>
  </r>
  <r>
    <s v="Hired"/>
    <s v="Male"/>
    <s v="Service"/>
    <x v="7"/>
    <n v="61657"/>
    <s v="Evening"/>
    <s v="Wed"/>
    <s v="2014-07-30"/>
    <d v="1899-12-30T18:19:00"/>
    <n v="0.6552734375"/>
  </r>
  <r>
    <s v="Hired"/>
    <s v="Male"/>
    <s v="Service"/>
    <x v="7"/>
    <n v="65525"/>
    <s v="Afternoon"/>
    <s v="Tue"/>
    <s v="2014-08-05"/>
    <d v="1899-12-30T13:52:00"/>
    <n v="0.6552734375"/>
  </r>
  <r>
    <s v="Hired"/>
    <s v="Male"/>
    <s v="Operations"/>
    <x v="13"/>
    <n v="48721"/>
    <s v="Morning"/>
    <s v="Thu"/>
    <s v="2014-06-12"/>
    <d v="1899-12-30T09:32:00"/>
    <n v="0.6552734375"/>
  </r>
  <r>
    <s v="Rejected"/>
    <s v="Male"/>
    <s v="Operations"/>
    <x v="13"/>
    <n v="75441"/>
    <s v="Morning"/>
    <s v="Fri"/>
    <s v="2014-06-20"/>
    <d v="1899-12-30T08:06:00"/>
    <n v="0.6552734375"/>
  </r>
  <r>
    <s v="Rejected"/>
    <s v="Male"/>
    <s v="Operations"/>
    <x v="13"/>
    <n v="55723"/>
    <s v="Morning"/>
    <s v="Fri"/>
    <s v="2014-06-20"/>
    <d v="1899-12-30T08:08:00"/>
    <n v="0.6552734375"/>
  </r>
  <r>
    <s v="Hired"/>
    <s v="Male"/>
    <s v="Operations"/>
    <x v="13"/>
    <n v="66600"/>
    <s v="Morning"/>
    <s v="Fri"/>
    <s v="2014-06-20"/>
    <d v="1899-12-30T08:13:00"/>
    <n v="0.6552734375"/>
  </r>
  <r>
    <s v="Hired"/>
    <s v="Male"/>
    <s v="Operations"/>
    <x v="13"/>
    <n v="68351"/>
    <s v="Afternoon"/>
    <s v="Fri"/>
    <s v="2014-07-18"/>
    <d v="1899-12-30T16:36:00"/>
    <n v="0.6552734375"/>
  </r>
  <r>
    <s v="Hired"/>
    <s v="Male"/>
    <s v="Operations"/>
    <x v="13"/>
    <n v="70687"/>
    <s v="Afternoon"/>
    <s v="Fri"/>
    <s v="2014-07-18"/>
    <d v="1899-12-30T16:38:00"/>
    <n v="0.6552734375"/>
  </r>
  <r>
    <s v="Hired"/>
    <s v="Female"/>
    <s v="Operations"/>
    <x v="13"/>
    <n v="44372"/>
    <s v="Evening"/>
    <s v="Wed"/>
    <s v="2014-07-30"/>
    <d v="1899-12-30T18:27:00"/>
    <n v="0.6552734375"/>
  </r>
  <r>
    <s v="Hired"/>
    <s v="Male"/>
    <s v="Operations"/>
    <x v="13"/>
    <n v="98489"/>
    <s v="Evening"/>
    <s v="Wed"/>
    <s v="2014-07-30"/>
    <d v="1899-12-30T18:28:00"/>
    <n v="0.6552734375"/>
  </r>
  <r>
    <s v="Hired"/>
    <s v="Male"/>
    <s v="Service"/>
    <x v="13"/>
    <n v="16566"/>
    <s v="Morning"/>
    <s v="Fri"/>
    <s v="2014-08-29"/>
    <d v="1899-12-30T09:31:00"/>
    <n v="0.6552734375"/>
  </r>
  <r>
    <s v="Rejected"/>
    <s v="Female"/>
    <s v="Service"/>
    <x v="13"/>
    <n v="59181"/>
    <s v="Morning"/>
    <s v="Fri"/>
    <s v="2014-08-29"/>
    <d v="1899-12-30T09:33:00"/>
    <n v="0.6552734375"/>
  </r>
  <r>
    <s v="Hired"/>
    <s v="Female"/>
    <s v="Service"/>
    <x v="13"/>
    <n v="20943"/>
    <s v="Morning"/>
    <s v="Fri"/>
    <s v="2014-08-29"/>
    <d v="1899-12-30T09:31:00"/>
    <n v="0.6552734375"/>
  </r>
  <r>
    <s v="Hired"/>
    <s v="Female"/>
    <s v="Service"/>
    <x v="13"/>
    <n v="10941"/>
    <s v="Morning"/>
    <s v="Fri"/>
    <s v="2014-08-29"/>
    <d v="1899-12-30T09:33:00"/>
    <n v="0.6552734375"/>
  </r>
  <r>
    <s v="Hired"/>
    <s v="Female"/>
    <s v="Service"/>
    <x v="13"/>
    <n v="19177"/>
    <s v="Morning"/>
    <s v="Sat"/>
    <s v="2014-08-30"/>
    <d v="1899-12-30T10:25:00"/>
    <n v="0.6552734375"/>
  </r>
  <r>
    <s v="Rejected"/>
    <s v="Female"/>
    <s v="Operations"/>
    <x v="13"/>
    <n v="60167"/>
    <s v="Morning"/>
    <s v="Mon"/>
    <s v="2014-07-21"/>
    <d v="1899-12-30T09:32:00"/>
    <n v="0.6552734375"/>
  </r>
  <r>
    <s v="Hired"/>
    <s v="Female"/>
    <s v="Operations"/>
    <x v="9"/>
    <n v="76319"/>
    <s v="Morning"/>
    <s v="Tue"/>
    <s v="2014-05-13"/>
    <d v="1899-12-30T11:17:00"/>
    <n v="0.6552734375"/>
  </r>
  <r>
    <s v="Rejected"/>
    <s v="Don't want to say"/>
    <s v="Operations"/>
    <x v="9"/>
    <n v="50296"/>
    <s v="Morning"/>
    <s v="Tue"/>
    <s v="2014-05-13"/>
    <d v="1899-12-30T11:15:00"/>
    <n v="0.6552734375"/>
  </r>
  <r>
    <s v="Hired"/>
    <s v="Female"/>
    <s v="Operations"/>
    <x v="9"/>
    <n v="35261"/>
    <s v="Afternoon"/>
    <s v="Tue"/>
    <s v="2014-05-13"/>
    <d v="1899-12-30T17:09:00"/>
    <n v="0.6552734375"/>
  </r>
  <r>
    <s v="Hired"/>
    <s v="Female"/>
    <s v="General Management"/>
    <x v="13"/>
    <n v="94930"/>
    <s v="Afternoon"/>
    <s v="Mon"/>
    <s v="2014-05-05"/>
    <d v="1899-12-30T14:01:00"/>
    <n v="0.6552734375"/>
  </r>
  <r>
    <s v="Hired"/>
    <s v="Male"/>
    <s v="Operations"/>
    <x v="7"/>
    <n v="50347"/>
    <s v="Morning"/>
    <s v="Thu"/>
    <s v="2014-06-05"/>
    <d v="1899-12-30T09:32:00"/>
    <n v="0.6552734375"/>
  </r>
  <r>
    <s v="Rejected"/>
    <s v="Female"/>
    <s v="Operations"/>
    <x v="7"/>
    <n v="35008"/>
    <s v="Morning"/>
    <s v="Thu"/>
    <s v="2014-06-05"/>
    <d v="1899-12-30T09:32:00"/>
    <n v="0.6552734375"/>
  </r>
  <r>
    <s v="Hired"/>
    <s v="Male"/>
    <s v="Operations"/>
    <x v="7"/>
    <n v="60136"/>
    <s v="Morning"/>
    <s v="Wed"/>
    <s v="2014-08-13"/>
    <d v="1899-12-30T07:44:00"/>
    <n v="0.6552734375"/>
  </r>
  <r>
    <s v="Hired"/>
    <s v="Male"/>
    <s v="Marketing"/>
    <x v="0"/>
    <n v="36542"/>
    <s v="Morning"/>
    <s v="Thu"/>
    <s v="2014-06-05"/>
    <d v="1899-12-30T11:11:00"/>
    <n v="0.6552734375"/>
  </r>
  <r>
    <s v="Rejected"/>
    <s v="Male"/>
    <s v="Marketing"/>
    <x v="0"/>
    <n v="13319"/>
    <s v="Morning"/>
    <s v="Thu"/>
    <s v="2014-06-05"/>
    <d v="1899-12-30T11:14:00"/>
    <n v="0.6552734375"/>
  </r>
  <r>
    <s v="Hired"/>
    <s v="Female"/>
    <s v="Marketing"/>
    <x v="0"/>
    <n v="87716"/>
    <s v="Afternoon"/>
    <s v="Mon"/>
    <s v="2014-06-09"/>
    <d v="1899-12-30T13:30:00"/>
    <n v="0.6552734375"/>
  </r>
  <r>
    <s v="Hired"/>
    <s v="Female"/>
    <s v="Marketing"/>
    <x v="0"/>
    <n v="29782"/>
    <s v="Afternoon"/>
    <s v="Mon"/>
    <s v="2014-06-09"/>
    <d v="1899-12-30T13:32:00"/>
    <n v="0.6552734375"/>
  </r>
  <r>
    <s v="Hired"/>
    <s v="Male"/>
    <s v="Marketing"/>
    <x v="0"/>
    <n v="73109"/>
    <s v="Morning"/>
    <s v="Sun"/>
    <s v="2014-06-15"/>
    <d v="1899-12-30T08:31:00"/>
    <n v="0.6552734375"/>
  </r>
  <r>
    <s v="Rejected"/>
    <s v="Male"/>
    <s v="Marketing"/>
    <x v="0"/>
    <n v="93669"/>
    <s v="Morning"/>
    <s v="Sun"/>
    <s v="2014-06-15"/>
    <d v="1899-12-30T08:32:00"/>
    <n v="0.6552734375"/>
  </r>
  <r>
    <s v="Rejected"/>
    <s v="Female"/>
    <s v="Marketing"/>
    <x v="0"/>
    <n v="3905"/>
    <s v="Afternoon"/>
    <s v="Fri"/>
    <s v="2014-06-13"/>
    <d v="1899-12-30T14:57:00"/>
    <n v="0.6552734375"/>
  </r>
  <r>
    <s v="Hired"/>
    <s v="Female"/>
    <s v="Marketing"/>
    <x v="0"/>
    <n v="81750"/>
    <s v="Afternoon"/>
    <s v="Fri"/>
    <s v="2014-06-13"/>
    <d v="1899-12-30T14:58:00"/>
    <n v="0.6552734375"/>
  </r>
  <r>
    <s v="Hired"/>
    <s v="Female"/>
    <s v="Marketing"/>
    <x v="0"/>
    <n v="24987"/>
    <s v="Afternoon"/>
    <s v="Tue"/>
    <s v="2014-06-24"/>
    <d v="1899-12-30T15:50:00"/>
    <n v="0.6552734375"/>
  </r>
  <r>
    <s v="Rejected"/>
    <s v="Female"/>
    <s v="Operations"/>
    <x v="6"/>
    <n v="86279"/>
    <s v="Morning"/>
    <s v="Thu"/>
    <s v="2014-05-15"/>
    <d v="1899-12-30T11:55:00"/>
    <n v="0.6552734375"/>
  </r>
  <r>
    <s v="Rejected"/>
    <s v="Male"/>
    <s v="Operations"/>
    <x v="1"/>
    <n v="30254"/>
    <s v="Afternoon"/>
    <s v="Fri"/>
    <s v="2014-06-27"/>
    <d v="1899-12-30T17:55:00"/>
    <n v="0.6552734375"/>
  </r>
  <r>
    <s v="Rejected"/>
    <s v="Male"/>
    <s v="Service"/>
    <x v="12"/>
    <n v="47856"/>
    <s v="Evening"/>
    <s v="Wed"/>
    <s v="2014-07-16"/>
    <d v="1899-12-30T19:57:00"/>
    <n v="0.6552734375"/>
  </r>
  <r>
    <s v="Rejected"/>
    <s v="Male"/>
    <s v="Service"/>
    <x v="12"/>
    <n v="78143"/>
    <s v="Afternoon"/>
    <s v="Thu"/>
    <s v="2014-07-17"/>
    <d v="1899-12-30T12:28:00"/>
    <n v="0.6552734375"/>
  </r>
  <r>
    <s v="Rejected"/>
    <s v="Male"/>
    <s v="Service"/>
    <x v="13"/>
    <n v="60327"/>
    <s v="Morning"/>
    <s v="Wed"/>
    <s v="2014-06-04"/>
    <d v="1899-12-30T09:33:00"/>
    <n v="0.6552734375"/>
  </r>
  <r>
    <s v="Rejected"/>
    <s v="Female"/>
    <s v="Service"/>
    <x v="13"/>
    <n v="23025"/>
    <s v="Morning"/>
    <s v="Wed"/>
    <s v="2014-06-04"/>
    <d v="1899-12-30T09:35:00"/>
    <n v="0.6552734375"/>
  </r>
  <r>
    <s v="Rejected"/>
    <s v="Male"/>
    <s v="Service"/>
    <x v="13"/>
    <n v="85066"/>
    <s v="Morning"/>
    <s v="Wed"/>
    <s v="2014-06-04"/>
    <d v="1899-12-30T09:36:00"/>
    <n v="0.6552734375"/>
  </r>
  <r>
    <s v="Hired"/>
    <s v="Don't want to say"/>
    <s v="Service"/>
    <x v="13"/>
    <n v="15621"/>
    <s v="Morning"/>
    <s v="Wed"/>
    <s v="2014-06-04"/>
    <d v="1899-12-30T09:33:00"/>
    <n v="0.6552734375"/>
  </r>
  <r>
    <s v="Rejected"/>
    <s v="Female"/>
    <s v="Service"/>
    <x v="13"/>
    <n v="18283"/>
    <s v="Morning"/>
    <s v="Wed"/>
    <s v="2014-06-18"/>
    <d v="1899-12-30T09:32:00"/>
    <n v="0.6552734375"/>
  </r>
  <r>
    <s v="Rejected"/>
    <s v="Male"/>
    <s v="Service"/>
    <x v="8"/>
    <n v="31891"/>
    <s v="Afternoon"/>
    <s v="Wed"/>
    <s v="2014-06-18"/>
    <d v="1899-12-30T16:22:00"/>
    <n v="0.6552734375"/>
  </r>
  <r>
    <s v="Hired"/>
    <s v="Male"/>
    <s v="Service"/>
    <x v="8"/>
    <n v="69583"/>
    <s v="Afternoon"/>
    <s v="Wed"/>
    <s v="2014-06-18"/>
    <d v="1899-12-30T16:22:00"/>
    <n v="0.6552734375"/>
  </r>
  <r>
    <s v="Hired"/>
    <s v="Female"/>
    <s v="Service"/>
    <x v="8"/>
    <n v="42100"/>
    <s v="Morning"/>
    <s v="Mon"/>
    <s v="2014-07-21"/>
    <d v="1899-12-30T08:37:00"/>
    <n v="0.6552734375"/>
  </r>
  <r>
    <s v="Hired"/>
    <s v="Male"/>
    <s v="Service"/>
    <x v="8"/>
    <n v="4781"/>
    <s v="Morning"/>
    <s v="Mon"/>
    <s v="2014-07-21"/>
    <d v="1899-12-30T08:37:00"/>
    <n v="0.6552734375"/>
  </r>
  <r>
    <s v="Hired"/>
    <s v="Female"/>
    <s v="Service"/>
    <x v="8"/>
    <n v="90471"/>
    <s v="Afternoon"/>
    <s v="Thu"/>
    <s v="2014-07-24"/>
    <d v="1899-12-30T16:18:00"/>
    <n v="0.6552734375"/>
  </r>
  <r>
    <s v="Hired"/>
    <s v="Male"/>
    <s v="Service"/>
    <x v="8"/>
    <n v="17952"/>
    <s v="Evening"/>
    <s v="Fri"/>
    <s v="2014-08-15"/>
    <d v="1899-12-30T20:10:00"/>
    <n v="0.6552734375"/>
  </r>
  <r>
    <s v="Hired"/>
    <s v="Female"/>
    <s v="Operations"/>
    <x v="12"/>
    <n v="17835"/>
    <s v="Morning"/>
    <s v="Wed"/>
    <s v="2014-07-02"/>
    <d v="1899-12-30T09:36:00"/>
    <n v="0.6552734375"/>
  </r>
  <r>
    <s v="Hired"/>
    <s v="Male"/>
    <s v="Operations"/>
    <x v="12"/>
    <n v="25771"/>
    <s v="Morning"/>
    <s v="Wed"/>
    <s v="2014-07-23"/>
    <d v="1899-12-30T09:31:00"/>
    <n v="0.6552734375"/>
  </r>
  <r>
    <s v="Rejected"/>
    <s v="Female"/>
    <s v="Operations"/>
    <x v="12"/>
    <n v="41470"/>
    <s v="Morning"/>
    <s v="Wed"/>
    <s v="2014-07-23"/>
    <d v="1899-12-30T09:35:00"/>
    <n v="0.6552734375"/>
  </r>
  <r>
    <s v="Hired"/>
    <s v="Male"/>
    <s v="Operations"/>
    <x v="12"/>
    <n v="43960"/>
    <s v="Morning"/>
    <s v="Wed"/>
    <s v="2014-07-23"/>
    <d v="1899-12-30T09:35:00"/>
    <n v="0.6552734375"/>
  </r>
  <r>
    <s v="Rejected"/>
    <s v="Male"/>
    <s v="Operations"/>
    <x v="12"/>
    <n v="89851"/>
    <s v="Afternoon"/>
    <s v="Fri"/>
    <s v="2014-08-08"/>
    <d v="1899-12-30T13:02:00"/>
    <n v="0.6552734375"/>
  </r>
  <r>
    <s v="Rejected"/>
    <s v="Female"/>
    <s v="Operations"/>
    <x v="12"/>
    <n v="97293"/>
    <s v="Afternoon"/>
    <s v="Fri"/>
    <s v="2014-08-08"/>
    <d v="1899-12-30T13:06:00"/>
    <n v="0.6552734375"/>
  </r>
  <r>
    <s v="Rejected"/>
    <s v="Male"/>
    <s v="Operations"/>
    <x v="12"/>
    <n v="52117"/>
    <s v="Afternoon"/>
    <s v="Fri"/>
    <s v="2014-08-29"/>
    <d v="1899-12-30T13:02:00"/>
    <n v="0.6552734375"/>
  </r>
  <r>
    <s v="Rejected"/>
    <s v="Male"/>
    <s v="Operations"/>
    <x v="12"/>
    <n v="78249"/>
    <s v="Afternoon"/>
    <s v="Fri"/>
    <s v="2014-08-29"/>
    <d v="1899-12-30T13:03:00"/>
    <n v="0.6552734375"/>
  </r>
  <r>
    <s v="Hired"/>
    <s v="Male"/>
    <s v="Operations"/>
    <x v="12"/>
    <n v="98419"/>
    <s v="Afternoon"/>
    <s v="Fri"/>
    <s v="2014-08-29"/>
    <d v="1899-12-30T13:04:00"/>
    <n v="0.6552734375"/>
  </r>
  <r>
    <s v="Hired"/>
    <s v="Male"/>
    <s v="Operations"/>
    <x v="6"/>
    <n v="8371"/>
    <s v="Morning"/>
    <s v="Thu"/>
    <s v="2014-06-12"/>
    <d v="1899-12-30T09:31:00"/>
    <n v="0.6552734375"/>
  </r>
  <r>
    <s v="Hired"/>
    <s v="Female"/>
    <s v="Operations"/>
    <x v="6"/>
    <n v="94522"/>
    <s v="Morning"/>
    <s v="Thu"/>
    <s v="2014-06-12"/>
    <d v="1899-12-30T09:34:00"/>
    <n v="0.6552734375"/>
  </r>
  <r>
    <s v="Rejected"/>
    <s v="Female"/>
    <s v="Operations"/>
    <x v="6"/>
    <n v="95326"/>
    <s v="Morning"/>
    <s v="Thu"/>
    <s v="2014-06-12"/>
    <d v="1899-12-30T10:45:00"/>
    <n v="0.6552734375"/>
  </r>
  <r>
    <s v="Rejected"/>
    <s v="Male"/>
    <s v="Operations"/>
    <x v="6"/>
    <n v="28187"/>
    <s v="Morning"/>
    <s v="Thu"/>
    <s v="2014-06-12"/>
    <d v="1899-12-30T10:45:00"/>
    <n v="0.6552734375"/>
  </r>
  <r>
    <s v="Rejected"/>
    <s v="Male"/>
    <s v="Operations"/>
    <x v="6"/>
    <n v="95053"/>
    <s v="Morning"/>
    <s v="Thu"/>
    <s v="2014-06-12"/>
    <d v="1899-12-30T10:46:00"/>
    <n v="0.6552734375"/>
  </r>
  <r>
    <s v="Hired"/>
    <s v="Female"/>
    <s v="Operations"/>
    <x v="6"/>
    <n v="68430"/>
    <s v="Morning"/>
    <s v="Thu"/>
    <s v="2014-06-12"/>
    <d v="1899-12-30T10:48:00"/>
    <n v="0.6552734375"/>
  </r>
  <r>
    <s v="Rejected"/>
    <s v="Female"/>
    <s v="Operations"/>
    <x v="6"/>
    <n v="36110"/>
    <s v="Morning"/>
    <s v="Tue"/>
    <s v="2014-06-17"/>
    <d v="1899-12-30T10:54:00"/>
    <n v="0.6552734375"/>
  </r>
  <r>
    <s v="Hired"/>
    <s v="Male"/>
    <s v="Operations"/>
    <x v="6"/>
    <n v="97062"/>
    <s v="Morning"/>
    <s v="Tue"/>
    <s v="2014-06-17"/>
    <d v="1899-12-30T10:54:00"/>
    <n v="0.6552734375"/>
  </r>
  <r>
    <s v="Hired"/>
    <s v="Male"/>
    <s v="Operations"/>
    <x v="6"/>
    <n v="60035"/>
    <s v="Morning"/>
    <s v="Tue"/>
    <s v="2014-06-17"/>
    <d v="1899-12-30T10:58:00"/>
    <n v="0.6552734375"/>
  </r>
  <r>
    <s v="Hired"/>
    <s v="Male"/>
    <s v="Operations"/>
    <x v="6"/>
    <n v="49458"/>
    <s v="Morning"/>
    <s v="Tue"/>
    <s v="2014-07-01"/>
    <d v="1899-12-30T10:40:00"/>
    <n v="0.6552734375"/>
  </r>
  <r>
    <s v="Rejected"/>
    <s v="Female"/>
    <s v="Operations"/>
    <x v="6"/>
    <n v="89800"/>
    <s v="Morning"/>
    <s v="Thu"/>
    <s v="2014-07-31"/>
    <d v="1899-12-30T09:35:00"/>
    <n v="0.6552734375"/>
  </r>
  <r>
    <s v="Hired"/>
    <s v="Male"/>
    <s v="Operations"/>
    <x v="6"/>
    <n v="59295"/>
    <s v="Evening"/>
    <s v="Wed"/>
    <s v="2014-08-06"/>
    <d v="1899-12-30T21:29:00"/>
    <n v="0.6552734375"/>
  </r>
  <r>
    <s v="Rejected"/>
    <s v="Male"/>
    <s v="Operations"/>
    <x v="6"/>
    <n v="49659"/>
    <s v="Evening"/>
    <s v="Wed"/>
    <s v="2014-08-06"/>
    <d v="1899-12-30T21:30:00"/>
    <n v="0.6552734375"/>
  </r>
  <r>
    <s v="Hired"/>
    <s v="Female"/>
    <s v="Operations"/>
    <x v="6"/>
    <n v="38479"/>
    <s v="Evening"/>
    <s v="Wed"/>
    <s v="2014-08-06"/>
    <d v="1899-12-30T21:33:00"/>
    <n v="0.6552734375"/>
  </r>
  <r>
    <s v="Hired"/>
    <s v="Male"/>
    <s v="Service"/>
    <x v="13"/>
    <n v="74456"/>
    <s v="Afternoon"/>
    <s v="Wed"/>
    <s v="2014-07-09"/>
    <d v="1899-12-30T15:02:00"/>
    <n v="0.6552734375"/>
  </r>
  <r>
    <s v="Hired"/>
    <s v="Male"/>
    <s v="Service"/>
    <x v="12"/>
    <n v="72334"/>
    <s v="Afternoon"/>
    <s v="Tue"/>
    <s v="2014-07-08"/>
    <d v="1899-12-30T14:05:00"/>
    <n v="0.6552734375"/>
  </r>
  <r>
    <s v="Rejected"/>
    <s v="Female"/>
    <s v="Service"/>
    <x v="0"/>
    <n v="78027"/>
    <s v="Morning"/>
    <s v="Thu"/>
    <s v="2014-05-08"/>
    <d v="1899-12-30T09:32:00"/>
    <n v="0.6552734375"/>
  </r>
  <r>
    <s v="Hired"/>
    <s v="Male"/>
    <s v="Service"/>
    <x v="0"/>
    <n v="73762"/>
    <s v="Morning"/>
    <s v="Mon"/>
    <s v="2014-05-26"/>
    <d v="1899-12-30T08:38:00"/>
    <n v="0.6552734375"/>
  </r>
  <r>
    <s v="Rejected"/>
    <s v="Male"/>
    <s v="Service"/>
    <x v="0"/>
    <n v="63544"/>
    <s v="Afternoon"/>
    <s v="Thu"/>
    <s v="2014-06-12"/>
    <d v="1899-12-30T16:36:00"/>
    <n v="0.6552734375"/>
  </r>
  <r>
    <s v="Hired"/>
    <s v="Female"/>
    <s v="Service"/>
    <x v="0"/>
    <n v="4129"/>
    <s v="Afternoon"/>
    <s v="Thu"/>
    <s v="2014-06-12"/>
    <d v="1899-12-30T16:37:00"/>
    <n v="0.6552734375"/>
  </r>
  <r>
    <s v="Rejected"/>
    <s v="Male"/>
    <s v="Service"/>
    <x v="0"/>
    <n v="21586"/>
    <s v="Morning"/>
    <s v="Thu"/>
    <s v="2014-07-17"/>
    <d v="1899-12-30T09:33:00"/>
    <n v="0.6552734375"/>
  </r>
  <r>
    <s v="Hired"/>
    <s v="Female"/>
    <s v="Service"/>
    <x v="0"/>
    <n v="38500"/>
    <s v="Morning"/>
    <s v="Tue"/>
    <s v="2014-07-29"/>
    <d v="1899-12-30T10:31:00"/>
    <n v="0.6552734375"/>
  </r>
  <r>
    <s v="Rejected"/>
    <s v="Female"/>
    <s v="Service"/>
    <x v="0"/>
    <n v="67779"/>
    <s v="Afternoon"/>
    <s v="Thu"/>
    <s v="2014-07-31"/>
    <d v="1899-12-30T13:16:00"/>
    <n v="0.6552734375"/>
  </r>
  <r>
    <s v="Rejected"/>
    <s v="Male"/>
    <s v="Operations"/>
    <x v="13"/>
    <n v="53256"/>
    <s v="Morning"/>
    <s v="Mon"/>
    <s v="2014-05-12"/>
    <d v="1899-12-30T09:31:00"/>
    <n v="0.6552734375"/>
  </r>
  <r>
    <s v="Rejected"/>
    <s v="Male"/>
    <s v="Operations"/>
    <x v="13"/>
    <n v="2128"/>
    <s v="Morning"/>
    <s v="Mon"/>
    <s v="2014-05-12"/>
    <d v="1899-12-30T09:31:00"/>
    <n v="0.6552734375"/>
  </r>
  <r>
    <s v="Hired"/>
    <s v="Male"/>
    <s v="Operations"/>
    <x v="12"/>
    <n v="11134"/>
    <s v="Afternoon"/>
    <s v="Mon"/>
    <s v="2014-07-28"/>
    <d v="1899-12-30T15:35:00"/>
    <n v="0.6552734375"/>
  </r>
  <r>
    <s v="Hired"/>
    <s v="Male"/>
    <s v="Operations"/>
    <x v="13"/>
    <n v="98965"/>
    <s v="Morning"/>
    <s v="Mon"/>
    <s v="2014-07-28"/>
    <d v="1899-12-30T09:33:00"/>
    <n v="0.6552734375"/>
  </r>
  <r>
    <s v="Rejected"/>
    <s v="Male"/>
    <s v="Sales"/>
    <x v="1"/>
    <n v="16546"/>
    <s v="Evening"/>
    <s v="Tue"/>
    <s v="2014-05-27"/>
    <d v="1899-12-30T19:16:00"/>
    <n v="0.6552734375"/>
  </r>
  <r>
    <s v="Hired"/>
    <s v="Female"/>
    <s v="Sales"/>
    <x v="1"/>
    <n v="26053"/>
    <s v="Evening"/>
    <s v="Tue"/>
    <s v="2014-05-27"/>
    <d v="1899-12-30T19:17:00"/>
    <n v="0.6552734375"/>
  </r>
  <r>
    <s v="Hired"/>
    <s v="Female"/>
    <s v="General Management"/>
    <x v="12"/>
    <n v="83818"/>
    <s v="Morning"/>
    <s v="Tue"/>
    <s v="2014-05-20"/>
    <d v="1899-12-30T09:32:00"/>
    <n v="0.6552734375"/>
  </r>
  <r>
    <s v="Hired"/>
    <s v="Female"/>
    <s v="General Management"/>
    <x v="12"/>
    <n v="20666"/>
    <s v="Morning"/>
    <s v="Tue"/>
    <s v="2014-05-20"/>
    <d v="1899-12-30T09:33:00"/>
    <n v="0.6552734375"/>
  </r>
  <r>
    <s v="Hired"/>
    <s v="Male"/>
    <s v="Purchase"/>
    <x v="7"/>
    <n v="43505"/>
    <s v="Morning"/>
    <s v="Tue"/>
    <s v="2014-06-10"/>
    <d v="1899-12-30T09:31:00"/>
    <n v="0.6552734375"/>
  </r>
  <r>
    <s v="Hired"/>
    <s v="Male"/>
    <s v="Operations"/>
    <x v="7"/>
    <n v="11394"/>
    <s v="Morning"/>
    <s v="Wed"/>
    <s v="2014-05-07"/>
    <d v="1899-12-30T09:31:00"/>
    <n v="0.6552734375"/>
  </r>
  <r>
    <s v="Hired"/>
    <s v="Male"/>
    <s v="Service"/>
    <x v="13"/>
    <n v="33648"/>
    <s v="Morning"/>
    <s v="Thu"/>
    <s v="2014-07-17"/>
    <d v="1899-12-30T11:32:00"/>
    <n v="0.6552734375"/>
  </r>
  <r>
    <s v="Hired"/>
    <s v="Male"/>
    <s v="Service"/>
    <x v="13"/>
    <n v="36859"/>
    <s v="Morning"/>
    <s v="Mon"/>
    <s v="2014-07-28"/>
    <d v="1899-12-30T09:59:00"/>
    <n v="0.6552734375"/>
  </r>
  <r>
    <s v="Rejected"/>
    <s v="Female"/>
    <s v="Service"/>
    <x v="13"/>
    <n v="28612"/>
    <s v="Morning"/>
    <s v="Mon"/>
    <s v="2014-07-28"/>
    <d v="1899-12-30T09:59:00"/>
    <n v="0.6552734375"/>
  </r>
  <r>
    <s v="Hired"/>
    <s v="Male"/>
    <s v="Service"/>
    <x v="13"/>
    <n v="32576"/>
    <s v="Evening"/>
    <s v="Thu"/>
    <s v="2014-08-14"/>
    <d v="1899-12-30T19:50:00"/>
    <n v="0.6552734375"/>
  </r>
  <r>
    <s v="Rejected"/>
    <s v="Male"/>
    <s v="Service"/>
    <x v="13"/>
    <n v="6473"/>
    <s v="Night"/>
    <s v="Fri"/>
    <s v="2014-08-15"/>
    <d v="1899-12-30T05:42:00"/>
    <n v="0.6552734375"/>
  </r>
  <r>
    <s v="Rejected"/>
    <s v="Female"/>
    <s v="Service"/>
    <x v="13"/>
    <n v="41513"/>
    <s v="Night"/>
    <s v="Fri"/>
    <s v="2014-08-15"/>
    <d v="1899-12-30T05:43:00"/>
    <n v="0.6552734375"/>
  </r>
  <r>
    <s v="Rejected"/>
    <s v="Male"/>
    <s v="Service"/>
    <x v="13"/>
    <n v="6720"/>
    <s v="Afternoon"/>
    <s v="Wed"/>
    <s v="2014-08-20"/>
    <d v="1899-12-30T12:45:00"/>
    <n v="0.6552734375"/>
  </r>
  <r>
    <s v="Hired"/>
    <s v="Male"/>
    <s v="Service"/>
    <x v="13"/>
    <n v="21413"/>
    <s v="Afternoon"/>
    <s v="Sun"/>
    <s v="2014-08-31"/>
    <d v="1899-12-30T16:34:00"/>
    <n v="0.6552734375"/>
  </r>
  <r>
    <s v="Hired"/>
    <s v="Female"/>
    <s v="Finance"/>
    <x v="1"/>
    <n v="27289"/>
    <s v="Morning"/>
    <s v="Thu"/>
    <s v="2014-05-01"/>
    <d v="1899-12-30T09:31:00"/>
    <n v="0.6552734375"/>
  </r>
  <r>
    <s v="Rejected"/>
    <s v="Female"/>
    <s v="Finance"/>
    <x v="1"/>
    <n v="43088"/>
    <s v="Morning"/>
    <s v="Thu"/>
    <s v="2014-05-01"/>
    <d v="1899-12-30T09:31:00"/>
    <n v="0.6552734375"/>
  </r>
  <r>
    <s v="Rejected"/>
    <s v="Female"/>
    <s v="Finance"/>
    <x v="1"/>
    <n v="17504"/>
    <s v="Morning"/>
    <s v="Thu"/>
    <s v="2014-05-01"/>
    <d v="1899-12-30T09:33:00"/>
    <n v="0.6552734375"/>
  </r>
  <r>
    <s v="Rejected"/>
    <s v="Male"/>
    <s v="Operations"/>
    <x v="13"/>
    <n v="8199"/>
    <s v="Morning"/>
    <s v="Thu"/>
    <s v="2014-08-14"/>
    <d v="1899-12-30T09:31:00"/>
    <n v="0.6552734375"/>
  </r>
  <r>
    <s v="Hired"/>
    <s v="Don't want to say"/>
    <s v="Operations"/>
    <x v="13"/>
    <n v="25246"/>
    <s v="Afternoon"/>
    <s v="Tue"/>
    <s v="2014-08-19"/>
    <d v="1899-12-30T16:13:00"/>
    <n v="0.6552734375"/>
  </r>
  <r>
    <s v="Hired"/>
    <s v="Male"/>
    <s v="Operations"/>
    <x v="13"/>
    <n v="88721"/>
    <s v="Afternoon"/>
    <s v="Fri"/>
    <s v="2014-08-22"/>
    <d v="1899-12-30T15:00:00"/>
    <n v="0.6552734375"/>
  </r>
  <r>
    <s v="Hired"/>
    <s v="Male"/>
    <s v="Operations"/>
    <x v="13"/>
    <n v="72843"/>
    <s v="Afternoon"/>
    <s v="Fri"/>
    <s v="2014-08-22"/>
    <d v="1899-12-30T15:01:00"/>
    <n v="0.6552734375"/>
  </r>
  <r>
    <s v="Hired"/>
    <s v="Male"/>
    <s v="Operations"/>
    <x v="13"/>
    <n v="20087"/>
    <s v="Afternoon"/>
    <s v="Fri"/>
    <s v="2014-08-22"/>
    <d v="1899-12-30T15:04:00"/>
    <n v="0.6552734375"/>
  </r>
  <r>
    <s v="Hired"/>
    <s v="Male"/>
    <s v="Operations"/>
    <x v="13"/>
    <n v="99091"/>
    <s v="Afternoon"/>
    <s v="Fri"/>
    <s v="2014-08-22"/>
    <d v="1899-12-30T15:05:00"/>
    <n v="0.6552734375"/>
  </r>
  <r>
    <s v="Hired"/>
    <s v="Male"/>
    <s v="Operations"/>
    <x v="13"/>
    <n v="27670"/>
    <s v="Afternoon"/>
    <s v="Fri"/>
    <s v="2014-08-22"/>
    <d v="1899-12-30T15:06:00"/>
    <n v="0.6552734375"/>
  </r>
  <r>
    <s v="Hired"/>
    <s v="Female"/>
    <s v="Operations"/>
    <x v="13"/>
    <n v="19367"/>
    <s v="Afternoon"/>
    <s v="Fri"/>
    <s v="2014-08-22"/>
    <d v="1899-12-30T15:07:00"/>
    <n v="0.6552734375"/>
  </r>
  <r>
    <s v="Hired"/>
    <s v="Male"/>
    <s v="Operations"/>
    <x v="4"/>
    <n v="79920"/>
    <s v="Morning"/>
    <s v="Mon"/>
    <s v="2014-08-04"/>
    <d v="1899-12-30T09:32:00"/>
    <n v="0.6552734375"/>
  </r>
  <r>
    <s v="Rejected"/>
    <s v="Male"/>
    <s v="Service"/>
    <x v="4"/>
    <n v="30938"/>
    <s v="Morning"/>
    <s v="Tue"/>
    <s v="2014-08-12"/>
    <d v="1899-12-30T08:25:00"/>
    <n v="0.6552734375"/>
  </r>
  <r>
    <s v="Hired"/>
    <s v="Male"/>
    <s v="Service"/>
    <x v="4"/>
    <n v="99596"/>
    <s v="Morning"/>
    <s v="Tue"/>
    <s v="2014-08-12"/>
    <d v="1899-12-30T08:28:00"/>
    <n v="0.6552734375"/>
  </r>
  <r>
    <s v="Rejected"/>
    <s v="Male"/>
    <s v="Service"/>
    <x v="4"/>
    <n v="37443"/>
    <s v="Afternoon"/>
    <s v="Wed"/>
    <s v="2014-08-20"/>
    <d v="1899-12-30T13:11:00"/>
    <n v="0.6552734375"/>
  </r>
  <r>
    <s v="Hired"/>
    <s v="Male"/>
    <s v="Service"/>
    <x v="4"/>
    <n v="52037"/>
    <s v="Night"/>
    <s v="Tue"/>
    <s v="2014-08-19"/>
    <d v="1899-12-30T02:37:00"/>
    <n v="0.6552734375"/>
  </r>
  <r>
    <s v="Hired"/>
    <s v="Male"/>
    <s v="Service"/>
    <x v="4"/>
    <n v="21371"/>
    <s v="Night"/>
    <s v="Tue"/>
    <s v="2014-08-19"/>
    <d v="1899-12-30T02:40:00"/>
    <n v="0.6552734375"/>
  </r>
  <r>
    <s v="Hired"/>
    <s v="Female"/>
    <s v="Service"/>
    <x v="4"/>
    <n v="25586"/>
    <s v="Morning"/>
    <s v="Tue"/>
    <s v="2014-08-19"/>
    <d v="1899-12-30T07:41:00"/>
    <n v="0.6552734375"/>
  </r>
  <r>
    <s v="Rejected"/>
    <s v="Male"/>
    <s v="Service"/>
    <x v="1"/>
    <n v="19783"/>
    <s v="Morning"/>
    <s v="Tue"/>
    <s v="2014-07-01"/>
    <d v="1899-12-30T09:31:00"/>
    <n v="0.6552734375"/>
  </r>
  <r>
    <s v="Rejected"/>
    <s v="Female"/>
    <s v="Operations"/>
    <x v="4"/>
    <n v="24709"/>
    <s v="Afternoon"/>
    <s v="Sat"/>
    <s v="2014-05-17"/>
    <d v="1899-12-30T15:12:00"/>
    <n v="0.6552734375"/>
  </r>
  <r>
    <s v="Rejected"/>
    <s v="Male"/>
    <s v="Operations"/>
    <x v="4"/>
    <n v="99619"/>
    <s v="Morning"/>
    <s v="Wed"/>
    <s v="2014-07-30"/>
    <d v="1899-12-30T09:31:00"/>
    <n v="0.6552734375"/>
  </r>
  <r>
    <s v="Rejected"/>
    <s v="Male"/>
    <s v="Operations"/>
    <x v="13"/>
    <n v="44815"/>
    <s v="Morning"/>
    <s v="Thu"/>
    <s v="2014-06-19"/>
    <d v="1899-12-30T09:31:00"/>
    <n v="0.6552734375"/>
  </r>
  <r>
    <s v="Rejected"/>
    <s v="Female"/>
    <s v="Operations"/>
    <x v="13"/>
    <n v="43792"/>
    <s v="Morning"/>
    <s v="Thu"/>
    <s v="2014-06-19"/>
    <d v="1899-12-30T09:33:00"/>
    <n v="0.6552734375"/>
  </r>
  <r>
    <s v="Hired"/>
    <s v="Female"/>
    <s v="Operations"/>
    <x v="13"/>
    <n v="26150"/>
    <s v="Afternoon"/>
    <s v="Thu"/>
    <s v="2014-08-07"/>
    <d v="1899-12-30T17:22:00"/>
    <n v="0.6552734375"/>
  </r>
  <r>
    <s v="Rejected"/>
    <s v="Male"/>
    <s v="Operations"/>
    <x v="13"/>
    <n v="56250"/>
    <s v="Afternoon"/>
    <s v="Thu"/>
    <s v="2014-08-07"/>
    <d v="1899-12-30T17:22:00"/>
    <n v="0.6552734375"/>
  </r>
  <r>
    <s v="Hired"/>
    <s v="Male"/>
    <s v="Operations"/>
    <x v="13"/>
    <n v="95834"/>
    <s v="Afternoon"/>
    <s v="Thu"/>
    <s v="2014-08-07"/>
    <d v="1899-12-30T17:24:00"/>
    <n v="0.6552734375"/>
  </r>
  <r>
    <s v="Hired"/>
    <s v="Female"/>
    <s v="Operations"/>
    <x v="13"/>
    <n v="10982"/>
    <s v="Afternoon"/>
    <s v="Thu"/>
    <s v="2014-08-07"/>
    <d v="1899-12-30T17:21:00"/>
    <n v="0.6552734375"/>
  </r>
  <r>
    <s v="Hired"/>
    <s v="Male"/>
    <s v="Operations"/>
    <x v="13"/>
    <n v="27403"/>
    <s v="Morning"/>
    <s v="Thu"/>
    <s v="2014-07-10"/>
    <d v="1899-12-30T09:31:00"/>
    <n v="0.6552734375"/>
  </r>
  <r>
    <s v="Hired"/>
    <s v="Male"/>
    <s v="Production"/>
    <x v="7"/>
    <n v="84905"/>
    <s v="Morning"/>
    <s v="Thu"/>
    <s v="2014-07-10"/>
    <d v="1899-12-30T09:31:00"/>
    <n v="0.6552734375"/>
  </r>
  <r>
    <s v="Hired"/>
    <s v="Male"/>
    <s v="Production"/>
    <x v="12"/>
    <n v="1817"/>
    <s v="Morning"/>
    <s v="Thu"/>
    <s v="2014-07-17"/>
    <d v="1899-12-30T09:31:00"/>
    <n v="0.6552734375"/>
  </r>
  <r>
    <s v="Rejected"/>
    <s v="Male"/>
    <s v="Production"/>
    <x v="6"/>
    <n v="14871"/>
    <s v="Evening"/>
    <s v="Tue"/>
    <s v="2014-07-22"/>
    <d v="1899-12-30T18:34:00"/>
    <n v="0.6552734375"/>
  </r>
  <r>
    <s v="Rejected"/>
    <s v="Female"/>
    <s v="Production"/>
    <x v="6"/>
    <n v="83828"/>
    <s v="Evening"/>
    <s v="Tue"/>
    <s v="2014-07-22"/>
    <d v="1899-12-30T18:38:00"/>
    <n v="0.6552734375"/>
  </r>
  <r>
    <s v="Hired"/>
    <s v="Male"/>
    <s v="Production"/>
    <x v="12"/>
    <n v="95400"/>
    <s v="Night"/>
    <s v="Sat"/>
    <s v="2014-08-02"/>
    <d v="1899-12-30T01:24:00"/>
    <n v="0.6552734375"/>
  </r>
  <r>
    <s v="Hired"/>
    <s v="Don't want to say"/>
    <s v="Operations"/>
    <x v="0"/>
    <n v="98670"/>
    <s v="Morning"/>
    <s v="Thu"/>
    <s v="2014-06-05"/>
    <d v="1899-12-30T11:39:00"/>
    <n v="0.6552734375"/>
  </r>
  <r>
    <s v="Hired"/>
    <s v="Male"/>
    <s v="Operations"/>
    <x v="0"/>
    <n v="10730"/>
    <s v="Morning"/>
    <s v="Fri"/>
    <s v="2014-06-27"/>
    <d v="1899-12-30T09:31:00"/>
    <n v="0.6552734375"/>
  </r>
  <r>
    <s v="Rejected"/>
    <s v="Female"/>
    <s v="Operations"/>
    <x v="0"/>
    <n v="31185"/>
    <s v="Morning"/>
    <s v="Fri"/>
    <s v="2014-06-27"/>
    <d v="1899-12-30T09:38:00"/>
    <n v="0.6552734375"/>
  </r>
  <r>
    <s v="Rejected"/>
    <s v="Female"/>
    <s v="Operations"/>
    <x v="0"/>
    <n v="30750"/>
    <s v="Afternoon"/>
    <s v="Tue"/>
    <s v="2014-07-08"/>
    <d v="1899-12-30T14:45:00"/>
    <n v="0.6552734375"/>
  </r>
  <r>
    <s v="Hired"/>
    <s v="Female"/>
    <s v="Operations"/>
    <x v="0"/>
    <n v="57130"/>
    <s v="Afternoon"/>
    <s v="Tue"/>
    <s v="2014-07-08"/>
    <d v="1899-12-30T14:50:00"/>
    <n v="0.6552734375"/>
  </r>
  <r>
    <s v="Hired"/>
    <s v="Female"/>
    <s v="Operations"/>
    <x v="0"/>
    <n v="17249"/>
    <s v="Evening"/>
    <s v="Fri"/>
    <s v="2014-07-04"/>
    <d v="1899-12-30T19:06:00"/>
    <n v="0.6552734375"/>
  </r>
  <r>
    <s v="Hired"/>
    <s v="Male"/>
    <s v="Operations"/>
    <x v="0"/>
    <n v="80966"/>
    <s v="Evening"/>
    <s v="Fri"/>
    <s v="2014-07-04"/>
    <d v="1899-12-30T19:06:00"/>
    <n v="0.6552734375"/>
  </r>
  <r>
    <s v="Rejected"/>
    <s v="Male"/>
    <s v="Operations"/>
    <x v="0"/>
    <n v="8032"/>
    <s v="Afternoon"/>
    <s v="Mon"/>
    <s v="2014-07-07"/>
    <d v="1899-12-30T16:39:00"/>
    <n v="0.6552734375"/>
  </r>
  <r>
    <s v="Rejected"/>
    <s v="Don't want to say"/>
    <s v="Operations"/>
    <x v="0"/>
    <n v="19751"/>
    <s v="Afternoon"/>
    <s v="Mon"/>
    <s v="2014-07-07"/>
    <d v="1899-12-30T16:38:00"/>
    <n v="0.6552734375"/>
  </r>
  <r>
    <s v="Rejected"/>
    <s v="Female"/>
    <s v="Operations"/>
    <x v="0"/>
    <n v="46403"/>
    <s v="Morning"/>
    <s v="Mon"/>
    <s v="2014-07-28"/>
    <d v="1899-12-30T08:33:00"/>
    <n v="0.6552734375"/>
  </r>
  <r>
    <s v="Hired"/>
    <s v="Female"/>
    <s v="Operations"/>
    <x v="0"/>
    <n v="30875"/>
    <s v="Morning"/>
    <s v="Mon"/>
    <s v="2014-07-28"/>
    <d v="1899-12-30T08:35:00"/>
    <n v="0.6552734375"/>
  </r>
  <r>
    <s v="Hired"/>
    <s v="Male"/>
    <s v="Operations"/>
    <x v="0"/>
    <n v="58330"/>
    <s v="Morning"/>
    <s v="Mon"/>
    <s v="2014-07-28"/>
    <d v="1899-12-30T08:36:00"/>
    <n v="0.6552734375"/>
  </r>
  <r>
    <s v="Rejected"/>
    <s v="Female"/>
    <s v="Operations"/>
    <x v="0"/>
    <n v="40124"/>
    <s v="Morning"/>
    <s v="Mon"/>
    <s v="2014-07-28"/>
    <d v="1899-12-30T08:37:00"/>
    <n v="0.6552734375"/>
  </r>
  <r>
    <s v="Hired"/>
    <s v="Female"/>
    <s v="Operations"/>
    <x v="0"/>
    <n v="89900"/>
    <s v="Morning"/>
    <s v="Fri"/>
    <s v="2014-08-08"/>
    <d v="1899-12-30T09:35:00"/>
    <n v="0.6552734375"/>
  </r>
  <r>
    <s v="Hired"/>
    <s v="Female"/>
    <s v="Service"/>
    <x v="9"/>
    <n v="92168"/>
    <s v="Afternoon"/>
    <s v="Wed"/>
    <s v="2014-05-28"/>
    <d v="1899-12-30T12:01:00"/>
    <n v="0.6552734375"/>
  </r>
  <r>
    <s v="Rejected"/>
    <s v="Male"/>
    <s v="Service"/>
    <x v="9"/>
    <n v="37952"/>
    <s v="Morning"/>
    <s v="Fri"/>
    <s v="2014-07-25"/>
    <d v="1899-12-30T10:07:00"/>
    <n v="0.6552734375"/>
  </r>
  <r>
    <s v="Hired"/>
    <s v="Female"/>
    <s v="Service"/>
    <x v="9"/>
    <n v="29874"/>
    <s v="Morning"/>
    <s v="Fri"/>
    <s v="2014-07-25"/>
    <d v="1899-12-30T10:08:00"/>
    <n v="0.6552734375"/>
  </r>
  <r>
    <s v="Rejected"/>
    <s v="Male"/>
    <s v="Production"/>
    <x v="7"/>
    <n v="16961"/>
    <s v="Evening"/>
    <s v="Fri"/>
    <s v="2014-07-18"/>
    <d v="1899-12-30T18:53:00"/>
    <n v="0.6552734375"/>
  </r>
  <r>
    <s v="Hired"/>
    <s v="Male"/>
    <s v="Production"/>
    <x v="7"/>
    <n v="28017"/>
    <s v="Afternoon"/>
    <s v="Tue"/>
    <s v="2014-07-29"/>
    <d v="1899-12-30T14:37:00"/>
    <n v="0.6552734375"/>
  </r>
  <r>
    <s v="Rejected"/>
    <s v="Female"/>
    <s v="Service"/>
    <x v="7"/>
    <n v="71419"/>
    <s v="Morning"/>
    <s v="Mon"/>
    <s v="2014-05-26"/>
    <d v="1899-12-30T09:32:00"/>
    <n v="0.6552734375"/>
  </r>
  <r>
    <s v="Rejected"/>
    <s v="Male"/>
    <s v="Service"/>
    <x v="7"/>
    <n v="78216"/>
    <s v="Evening"/>
    <s v="Thu"/>
    <s v="2014-07-03"/>
    <d v="1899-12-30T19:28:00"/>
    <n v="0.6552734375"/>
  </r>
  <r>
    <s v="Rejected"/>
    <s v="Male"/>
    <s v="Service"/>
    <x v="7"/>
    <n v="40743"/>
    <s v="Evening"/>
    <s v="Thu"/>
    <s v="2014-07-03"/>
    <d v="1899-12-30T19:30:00"/>
    <n v="0.6552734375"/>
  </r>
  <r>
    <s v="Hired"/>
    <s v="Male"/>
    <s v="Operations"/>
    <x v="13"/>
    <n v="87219"/>
    <s v="Morning"/>
    <s v="Mon"/>
    <s v="2014-07-21"/>
    <d v="1899-12-30T09:34:00"/>
    <n v="0.6552734375"/>
  </r>
  <r>
    <s v="Hired"/>
    <s v="Male"/>
    <s v="Purchase"/>
    <x v="7"/>
    <n v="76512"/>
    <s v="Morning"/>
    <s v="Mon"/>
    <s v="2014-05-12"/>
    <d v="1899-12-30T09:31:00"/>
    <n v="0.6552734375"/>
  </r>
  <r>
    <s v="Hired"/>
    <s v="Female"/>
    <s v="Purchase"/>
    <x v="7"/>
    <n v="47611"/>
    <s v="Afternoon"/>
    <s v="Mon"/>
    <s v="2014-07-07"/>
    <d v="1899-12-30T14:54:00"/>
    <n v="0.6552734375"/>
  </r>
  <r>
    <s v="Hired"/>
    <s v="Male"/>
    <s v="Purchase"/>
    <x v="7"/>
    <n v="78543"/>
    <s v="Afternoon"/>
    <s v="Mon"/>
    <s v="2014-07-07"/>
    <d v="1899-12-30T14:55:00"/>
    <n v="0.6552734375"/>
  </r>
  <r>
    <s v="Hired"/>
    <s v="Male"/>
    <s v="Purchase"/>
    <x v="7"/>
    <n v="62045"/>
    <s v="Morning"/>
    <s v="Mon"/>
    <s v="2014-07-14"/>
    <d v="1899-12-30T09:32:00"/>
    <n v="0.6552734375"/>
  </r>
  <r>
    <s v="Rejected"/>
    <s v="Female"/>
    <s v="Purchase"/>
    <x v="7"/>
    <n v="83303"/>
    <s v="Morning"/>
    <s v="Mon"/>
    <s v="2014-07-14"/>
    <d v="1899-12-30T09:32:00"/>
    <n v="0.6552734375"/>
  </r>
  <r>
    <s v="Rejected"/>
    <s v="Female"/>
    <s v="Service"/>
    <x v="7"/>
    <n v="74733"/>
    <s v="Afternoon"/>
    <s v="Sat"/>
    <s v="2014-05-10"/>
    <d v="1899-12-30T17:10:00"/>
    <n v="0.6552734375"/>
  </r>
  <r>
    <s v="Hired"/>
    <s v="Don't want to say"/>
    <s v="Service"/>
    <x v="7"/>
    <n v="9994"/>
    <s v="Afternoon"/>
    <s v="Sat"/>
    <s v="2014-05-10"/>
    <d v="1899-12-30T17:09:00"/>
    <n v="0.6552734375"/>
  </r>
  <r>
    <s v="Hired"/>
    <s v="Male"/>
    <s v="Service"/>
    <x v="7"/>
    <n v="55322"/>
    <s v="Morning"/>
    <s v="Fri"/>
    <s v="2014-05-16"/>
    <d v="1899-12-30T07:24:00"/>
    <n v="0.6552734375"/>
  </r>
  <r>
    <s v="Rejected"/>
    <s v="Female"/>
    <s v="Service"/>
    <x v="7"/>
    <n v="34988"/>
    <s v="Morning"/>
    <s v="Fri"/>
    <s v="2014-05-16"/>
    <d v="1899-12-30T07:25:00"/>
    <n v="0.6552734375"/>
  </r>
  <r>
    <s v="Hired"/>
    <s v="Male"/>
    <s v="Service"/>
    <x v="7"/>
    <n v="22567"/>
    <s v="Morning"/>
    <s v="Fri"/>
    <s v="2014-05-16"/>
    <d v="1899-12-30T07:29:00"/>
    <n v="0.6552734375"/>
  </r>
  <r>
    <s v="Hired"/>
    <s v="Female"/>
    <s v="Service"/>
    <x v="7"/>
    <n v="85877"/>
    <s v="Morning"/>
    <s v="Wed"/>
    <s v="2014-07-09"/>
    <d v="1899-12-30T10:10:00"/>
    <n v="0.6552734375"/>
  </r>
  <r>
    <s v="Hired"/>
    <s v="Female"/>
    <s v="Service"/>
    <x v="7"/>
    <n v="16544"/>
    <s v="Morning"/>
    <s v="Wed"/>
    <s v="2014-07-16"/>
    <d v="1899-12-30T09:09:00"/>
    <n v="0.6552734375"/>
  </r>
  <r>
    <s v="Rejected"/>
    <s v="Female"/>
    <s v="Service"/>
    <x v="7"/>
    <n v="73966"/>
    <s v="Afternoon"/>
    <s v="Wed"/>
    <s v="2014-07-16"/>
    <d v="1899-12-30T17:59:00"/>
    <n v="0.6552734375"/>
  </r>
  <r>
    <s v="Hired"/>
    <s v="Female"/>
    <s v="Purchase"/>
    <x v="9"/>
    <n v="31755"/>
    <s v="Morning"/>
    <s v="Tue"/>
    <s v="2014-07-22"/>
    <d v="1899-12-30T09:33:00"/>
    <n v="0.6552734375"/>
  </r>
  <r>
    <s v="Hired"/>
    <s v="Male"/>
    <s v="Purchase"/>
    <x v="9"/>
    <n v="7947"/>
    <s v="Morning"/>
    <s v="Tue"/>
    <s v="2014-07-22"/>
    <d v="1899-12-30T09:33:00"/>
    <n v="0.6552734375"/>
  </r>
  <r>
    <s v="Hired"/>
    <s v="Male"/>
    <s v="Purchase"/>
    <x v="9"/>
    <n v="51383"/>
    <s v="Morning"/>
    <s v="Tue"/>
    <s v="2014-07-22"/>
    <d v="1899-12-30T09:34:00"/>
    <n v="0.6552734375"/>
  </r>
  <r>
    <s v="Hired"/>
    <s v="Male"/>
    <s v="Operations"/>
    <x v="12"/>
    <n v="19871"/>
    <s v="Evening"/>
    <s v="Thu"/>
    <s v="2014-05-01"/>
    <d v="1899-12-30T19:52:00"/>
    <n v="0.6552734375"/>
  </r>
  <r>
    <s v="Rejected"/>
    <s v="Male"/>
    <s v="Operations"/>
    <x v="12"/>
    <n v="74099"/>
    <s v="Afternoon"/>
    <s v="Tue"/>
    <s v="2014-05-06"/>
    <d v="1899-12-30T12:26:00"/>
    <n v="0.6552734375"/>
  </r>
  <r>
    <s v="Hired"/>
    <s v="Male"/>
    <s v="Operations"/>
    <x v="12"/>
    <n v="70411"/>
    <s v="Afternoon"/>
    <s v="Thu"/>
    <s v="2014-05-22"/>
    <d v="1899-12-30T14:40:00"/>
    <n v="0.6552734375"/>
  </r>
  <r>
    <s v="Hired"/>
    <s v="Don't want to say"/>
    <s v="Operations"/>
    <x v="12"/>
    <n v="67453"/>
    <s v="Afternoon"/>
    <s v="Thu"/>
    <s v="2014-05-22"/>
    <d v="1899-12-30T14:39:00"/>
    <n v="0.6552734375"/>
  </r>
  <r>
    <s v="Rejected"/>
    <s v="Male"/>
    <s v="Operations"/>
    <x v="4"/>
    <n v="59234"/>
    <s v="Afternoon"/>
    <s v="Tue"/>
    <s v="2014-05-27"/>
    <d v="1899-12-30T13:27:00"/>
    <n v="0.6552734375"/>
  </r>
  <r>
    <s v="Hired"/>
    <s v="Male"/>
    <s v="Operations"/>
    <x v="4"/>
    <n v="42499"/>
    <s v="Evening"/>
    <s v="Fri"/>
    <s v="2014-05-30"/>
    <d v="1899-12-30T19:54:00"/>
    <n v="0.6552734375"/>
  </r>
  <r>
    <s v="Hired"/>
    <s v="Female"/>
    <s v="Operations"/>
    <x v="4"/>
    <n v="53128"/>
    <s v="Morning"/>
    <s v="Wed"/>
    <s v="2014-05-21"/>
    <d v="1899-12-30T09:31:00"/>
    <n v="0.6552734375"/>
  </r>
  <r>
    <s v="Rejected"/>
    <s v="Male"/>
    <s v="Service"/>
    <x v="7"/>
    <n v="70676"/>
    <s v="Evening"/>
    <s v="Thu"/>
    <s v="2014-06-05"/>
    <d v="1899-12-30T19:05:00"/>
    <n v="0.6552734375"/>
  </r>
  <r>
    <s v="Rejected"/>
    <s v="Female"/>
    <s v="Service"/>
    <x v="7"/>
    <n v="86828"/>
    <s v="Morning"/>
    <s v="Wed"/>
    <s v="2014-06-11"/>
    <d v="1899-12-30T09:09:00"/>
    <n v="0.6552734375"/>
  </r>
  <r>
    <s v="Rejected"/>
    <s v="Male"/>
    <s v="Service"/>
    <x v="7"/>
    <n v="58548"/>
    <s v="Afternoon"/>
    <s v="Fri"/>
    <s v="2014-06-27"/>
    <d v="1899-12-30T14:13:00"/>
    <n v="0.6552734375"/>
  </r>
  <r>
    <s v="Hired"/>
    <s v="Female"/>
    <s v="Service"/>
    <x v="7"/>
    <n v="53155"/>
    <s v="Afternoon"/>
    <s v="Fri"/>
    <s v="2014-06-27"/>
    <d v="1899-12-30T14:14:00"/>
    <n v="0.6552734375"/>
  </r>
  <r>
    <s v="Hired"/>
    <s v="Male"/>
    <s v="Service"/>
    <x v="7"/>
    <n v="80876"/>
    <s v="Afternoon"/>
    <s v="Fri"/>
    <s v="2014-06-27"/>
    <d v="1899-12-30T14:16:00"/>
    <n v="0.6552734375"/>
  </r>
  <r>
    <s v="Hired"/>
    <s v="Don't want to say"/>
    <s v="Service"/>
    <x v="13"/>
    <n v="13056"/>
    <s v="Evening"/>
    <s v="Fri"/>
    <s v="2014-07-04"/>
    <d v="1899-12-30T18:57:00"/>
    <n v="0.6552734375"/>
  </r>
  <r>
    <s v="Hired"/>
    <s v="Male"/>
    <s v="Service"/>
    <x v="13"/>
    <n v="47704"/>
    <s v="Morning"/>
    <s v="Thu"/>
    <s v="2014-08-14"/>
    <d v="1899-12-30T09:34:00"/>
    <n v="0.6552734375"/>
  </r>
  <r>
    <s v="Hired"/>
    <s v="Male"/>
    <s v="Service"/>
    <x v="13"/>
    <n v="78611"/>
    <s v="Morning"/>
    <s v="Thu"/>
    <s v="2014-08-14"/>
    <d v="1899-12-30T09:36:00"/>
    <n v="0.6552734375"/>
  </r>
  <r>
    <s v="Rejected"/>
    <s v="Female"/>
    <s v="Service"/>
    <x v="13"/>
    <n v="22117"/>
    <s v="Morning"/>
    <s v="Thu"/>
    <s v="2014-08-14"/>
    <d v="1899-12-30T09:39:00"/>
    <n v="0.6552734375"/>
  </r>
  <r>
    <s v="Hired"/>
    <s v="Female"/>
    <s v="Service"/>
    <x v="13"/>
    <n v="43988"/>
    <s v="Afternoon"/>
    <s v="Fri"/>
    <s v="2014-08-22"/>
    <d v="1899-12-30T15:46:00"/>
    <n v="0.6552734375"/>
  </r>
  <r>
    <s v="Hired"/>
    <s v="Female"/>
    <s v="Service"/>
    <x v="13"/>
    <n v="51085"/>
    <s v="Afternoon"/>
    <s v="Fri"/>
    <s v="2014-08-22"/>
    <d v="1899-12-30T15:47:00"/>
    <n v="0.6552734375"/>
  </r>
  <r>
    <s v="Hired"/>
    <s v="Male"/>
    <s v="Service"/>
    <x v="13"/>
    <n v="59437"/>
    <s v="Morning"/>
    <s v="Thu"/>
    <s v="2014-08-07"/>
    <d v="1899-12-30T09:34:00"/>
    <n v="0.6552734375"/>
  </r>
  <r>
    <s v="Hired"/>
    <s v="Male"/>
    <s v="Service"/>
    <x v="13"/>
    <n v="10015"/>
    <s v="Morning"/>
    <s v="Thu"/>
    <s v="2014-08-07"/>
    <d v="1899-12-30T09:35:00"/>
    <n v="0.6552734375"/>
  </r>
  <r>
    <s v="Hired"/>
    <s v="Female"/>
    <s v="Service"/>
    <x v="13"/>
    <n v="25401"/>
    <s v="Morning"/>
    <s v="Thu"/>
    <s v="2014-08-07"/>
    <d v="1899-12-30T09:33:00"/>
    <n v="0.6552734375"/>
  </r>
  <r>
    <s v="Rejected"/>
    <s v="Male"/>
    <s v="Service"/>
    <x v="13"/>
    <n v="82935"/>
    <s v="Morning"/>
    <s v="Fri"/>
    <s v="2014-08-08"/>
    <d v="1899-12-30T11:58:00"/>
    <n v="0.6552734375"/>
  </r>
  <r>
    <s v="Rejected"/>
    <s v="Female"/>
    <s v="Service"/>
    <x v="13"/>
    <n v="48153"/>
    <s v="Afternoon"/>
    <s v="Fri"/>
    <s v="2014-08-08"/>
    <d v="1899-12-30T12:05:00"/>
    <n v="0.6552734375"/>
  </r>
  <r>
    <s v="Rejected"/>
    <s v="Female"/>
    <s v="Operations"/>
    <x v="13"/>
    <n v="35401"/>
    <s v="Afternoon"/>
    <s v="Fri"/>
    <s v="2014-05-09"/>
    <d v="1899-12-30T16:34:00"/>
    <n v="0.6552734375"/>
  </r>
  <r>
    <s v="Rejected"/>
    <s v="Female"/>
    <s v="Operations"/>
    <x v="12"/>
    <n v="36047"/>
    <s v="Morning"/>
    <s v="Wed"/>
    <s v="2014-05-28"/>
    <d v="1899-12-30T10:43:00"/>
    <n v="0.6552734375"/>
  </r>
  <r>
    <s v="Hired"/>
    <s v="Male"/>
    <s v="Operations"/>
    <x v="13"/>
    <n v="95548"/>
    <s v="Afternoon"/>
    <s v="Thu"/>
    <s v="2014-05-29"/>
    <d v="1899-12-30T12:54:00"/>
    <n v="0.6552734375"/>
  </r>
  <r>
    <s v="Hired"/>
    <s v="Female"/>
    <s v="Operations"/>
    <x v="13"/>
    <n v="69460"/>
    <s v="Afternoon"/>
    <s v="Thu"/>
    <s v="2014-05-29"/>
    <d v="1899-12-30T12:57:00"/>
    <n v="0.6552734375"/>
  </r>
  <r>
    <s v="Hired"/>
    <s v="Female"/>
    <s v="Operations"/>
    <x v="13"/>
    <n v="29286"/>
    <s v="Morning"/>
    <s v="Fri"/>
    <s v="2014-05-30"/>
    <d v="1899-12-30T09:40:00"/>
    <n v="0.6552734375"/>
  </r>
  <r>
    <s v="Rejected"/>
    <s v="Male"/>
    <s v="Operations"/>
    <x v="12"/>
    <n v="47810"/>
    <s v="Morning"/>
    <s v="Fri"/>
    <s v="2014-05-30"/>
    <d v="1899-12-30T09:31:00"/>
    <n v="0.6552734375"/>
  </r>
  <r>
    <s v="Rejected"/>
    <s v="Male"/>
    <s v="Operations"/>
    <x v="13"/>
    <n v="83090"/>
    <s v="Morning"/>
    <s v="Tue"/>
    <s v="2014-06-03"/>
    <d v="1899-12-30T10:49:00"/>
    <n v="0.6552734375"/>
  </r>
  <r>
    <s v="Hired"/>
    <s v="Male"/>
    <s v="Operations"/>
    <x v="13"/>
    <n v="24597"/>
    <s v="Morning"/>
    <s v="Tue"/>
    <s v="2014-06-03"/>
    <d v="1899-12-30T10:51:00"/>
    <n v="0.6552734375"/>
  </r>
  <r>
    <s v="Hired"/>
    <s v="Male"/>
    <s v="Operations"/>
    <x v="12"/>
    <n v="35611"/>
    <s v="Morning"/>
    <s v="Fri"/>
    <s v="2014-06-27"/>
    <d v="1899-12-30T09:32:00"/>
    <n v="0.6552734375"/>
  </r>
  <r>
    <s v="Hired"/>
    <s v="Female"/>
    <s v="Operations"/>
    <x v="12"/>
    <n v="71844"/>
    <s v="Morning"/>
    <s v="Fri"/>
    <s v="2014-06-27"/>
    <d v="1899-12-30T09:32:00"/>
    <n v="0.6552734375"/>
  </r>
  <r>
    <s v="Hired"/>
    <s v="Female"/>
    <s v="Operations"/>
    <x v="12"/>
    <n v="70644"/>
    <s v="Morning"/>
    <s v="Fri"/>
    <s v="2014-06-27"/>
    <d v="1899-12-30T09:35:00"/>
    <n v="0.6552734375"/>
  </r>
  <r>
    <s v="Rejected"/>
    <s v="Female"/>
    <s v="Operations"/>
    <x v="12"/>
    <n v="65820"/>
    <s v="Morning"/>
    <s v="Fri"/>
    <s v="2014-06-27"/>
    <d v="1899-12-30T09:37:00"/>
    <n v="0.6552734375"/>
  </r>
  <r>
    <s v="Hired"/>
    <s v="Female"/>
    <s v="Operations"/>
    <x v="12"/>
    <n v="14390"/>
    <s v="Morning"/>
    <s v="Fri"/>
    <s v="2014-06-27"/>
    <d v="1899-12-30T09:33:00"/>
    <n v="0.6552734375"/>
  </r>
  <r>
    <s v="Hired"/>
    <s v="Female"/>
    <s v="Operations"/>
    <x v="12"/>
    <n v="19332"/>
    <s v="Evening"/>
    <s v="Tue"/>
    <s v="2014-07-01"/>
    <d v="1899-12-30T18:52:00"/>
    <n v="0.6552734375"/>
  </r>
  <r>
    <s v="Hired"/>
    <s v="Male"/>
    <s v="Operations"/>
    <x v="12"/>
    <n v="14144"/>
    <s v="Evening"/>
    <s v="Fri"/>
    <s v="2014-07-04"/>
    <d v="1899-12-30T18:07:00"/>
    <n v="0.6552734375"/>
  </r>
  <r>
    <s v="Hired"/>
    <s v="Don't want to say"/>
    <s v="Operations"/>
    <x v="12"/>
    <n v="60928"/>
    <s v="Evening"/>
    <s v="Fri"/>
    <s v="2014-07-04"/>
    <d v="1899-12-30T18:08:00"/>
    <n v="0.6552734375"/>
  </r>
  <r>
    <s v="Rejected"/>
    <s v="Male"/>
    <s v="Operations"/>
    <x v="13"/>
    <n v="43484"/>
    <s v="Afternoon"/>
    <s v="Fri"/>
    <s v="2014-07-11"/>
    <d v="1899-12-30T17:13:00"/>
    <n v="0.6552734375"/>
  </r>
  <r>
    <s v="Rejected"/>
    <s v="Female"/>
    <s v="Operations"/>
    <x v="13"/>
    <n v="71650"/>
    <s v="Afternoon"/>
    <s v="Fri"/>
    <s v="2014-07-11"/>
    <d v="1899-12-30T17:15:00"/>
    <n v="0.6552734375"/>
  </r>
  <r>
    <s v="Hired"/>
    <s v="Female"/>
    <s v="Operations"/>
    <x v="13"/>
    <n v="83336"/>
    <s v="Afternoon"/>
    <s v="Fri"/>
    <s v="2014-07-11"/>
    <d v="1899-12-30T17:15:00"/>
    <n v="0.6552734375"/>
  </r>
  <r>
    <s v="Hired"/>
    <s v="Female"/>
    <s v="Operations"/>
    <x v="13"/>
    <n v="38196"/>
    <s v="Afternoon"/>
    <s v="Fri"/>
    <s v="2014-07-11"/>
    <d v="1899-12-30T17:16:00"/>
    <n v="0.6552734375"/>
  </r>
  <r>
    <s v="Rejected"/>
    <s v="Female"/>
    <s v="Operations"/>
    <x v="13"/>
    <n v="26586"/>
    <s v="Afternoon"/>
    <s v="Fri"/>
    <s v="2014-07-11"/>
    <d v="1899-12-30T17:19:00"/>
    <n v="0.6552734375"/>
  </r>
  <r>
    <s v="Hired"/>
    <s v="Female"/>
    <s v="Operations"/>
    <x v="13"/>
    <n v="45315"/>
    <s v="Afternoon"/>
    <s v="Fri"/>
    <s v="2014-07-11"/>
    <d v="1899-12-30T17:21:00"/>
    <n v="0.6552734375"/>
  </r>
  <r>
    <s v="Hired"/>
    <s v="Female"/>
    <s v="Operations"/>
    <x v="13"/>
    <n v="57346"/>
    <s v="Evening"/>
    <s v="Wed"/>
    <s v="2014-07-16"/>
    <d v="1899-12-30T18:24:00"/>
    <n v="0.6552734375"/>
  </r>
  <r>
    <s v="Hired"/>
    <s v="Male"/>
    <s v="Operations"/>
    <x v="13"/>
    <n v="40149"/>
    <s v="Evening"/>
    <s v="Thu"/>
    <s v="2014-07-17"/>
    <d v="1899-12-30T21:06:00"/>
    <n v="0.6552734375"/>
  </r>
  <r>
    <s v="Rejected"/>
    <s v="Male"/>
    <s v="Operations"/>
    <x v="13"/>
    <n v="28310"/>
    <s v="Evening"/>
    <s v="Thu"/>
    <s v="2014-07-17"/>
    <d v="1899-12-30T21:07:00"/>
    <n v="0.6552734375"/>
  </r>
  <r>
    <s v="Rejected"/>
    <s v="Male"/>
    <s v="Operations"/>
    <x v="12"/>
    <n v="47411"/>
    <s v="Morning"/>
    <s v="Fri"/>
    <s v="2014-08-01"/>
    <d v="1899-12-30T09:36:00"/>
    <n v="0.6552734375"/>
  </r>
  <r>
    <s v="Rejected"/>
    <s v="Don't want to say"/>
    <s v="Operations"/>
    <x v="12"/>
    <n v="14890"/>
    <s v="Morning"/>
    <s v="Fri"/>
    <s v="2014-08-01"/>
    <d v="1899-12-30T09:32:00"/>
    <n v="0.6552734375"/>
  </r>
  <r>
    <s v="Hired"/>
    <s v="Male"/>
    <s v="Operations"/>
    <x v="12"/>
    <n v="55248"/>
    <s v="Afternoon"/>
    <s v="Sun"/>
    <s v="2014-08-03"/>
    <d v="1899-12-30T13:33:00"/>
    <n v="0.6552734375"/>
  </r>
  <r>
    <s v="Hired"/>
    <s v="Male"/>
    <s v="Operations"/>
    <x v="13"/>
    <n v="10055"/>
    <s v="Afternoon"/>
    <s v="Mon"/>
    <s v="2014-08-04"/>
    <d v="1899-12-30T13:24:00"/>
    <n v="0.6552734375"/>
  </r>
  <r>
    <s v="Rejected"/>
    <s v="Male"/>
    <s v="Operations"/>
    <x v="13"/>
    <n v="85191"/>
    <s v="Afternoon"/>
    <s v="Mon"/>
    <s v="2014-08-04"/>
    <d v="1899-12-30T13:24:00"/>
    <n v="0.6552734375"/>
  </r>
  <r>
    <s v="Rejected"/>
    <s v="Male"/>
    <s v="Operations"/>
    <x v="12"/>
    <n v="76634"/>
    <s v="Morning"/>
    <s v="Tue"/>
    <s v="2014-08-05"/>
    <d v="1899-12-30T10:14:00"/>
    <n v="0.6552734375"/>
  </r>
  <r>
    <s v="Rejected"/>
    <s v="Male"/>
    <s v="Operations"/>
    <x v="12"/>
    <n v="30504"/>
    <s v="Afternoon"/>
    <s v="Thu"/>
    <s v="2014-08-07"/>
    <d v="1899-12-30T16:19:00"/>
    <n v="0.6552734375"/>
  </r>
  <r>
    <s v="Hired"/>
    <s v="Male"/>
    <s v="Operations"/>
    <x v="13"/>
    <n v="21368"/>
    <s v="Afternoon"/>
    <s v="Mon"/>
    <s v="2014-08-11"/>
    <d v="1899-12-30T17:03:00"/>
    <n v="0.6552734375"/>
  </r>
  <r>
    <s v="Rejected"/>
    <s v="Male"/>
    <s v="Operations"/>
    <x v="13"/>
    <n v="97131"/>
    <s v="Afternoon"/>
    <s v="Mon"/>
    <s v="2014-08-11"/>
    <d v="1899-12-30T17:04:00"/>
    <n v="0.6552734375"/>
  </r>
  <r>
    <s v="Hired"/>
    <s v="Male"/>
    <s v="Operations"/>
    <x v="13"/>
    <n v="4717"/>
    <s v="Afternoon"/>
    <s v="Mon"/>
    <s v="2014-08-11"/>
    <d v="1899-12-30T17:04:00"/>
    <n v="0.6552734375"/>
  </r>
  <r>
    <s v="Rejected"/>
    <s v="Male"/>
    <s v="Operations"/>
    <x v="13"/>
    <n v="70071"/>
    <s v="Morning"/>
    <s v="Thu"/>
    <s v="2014-08-21"/>
    <d v="1899-12-30T08:36:00"/>
    <n v="0.6552734375"/>
  </r>
  <r>
    <s v="Hired"/>
    <s v="Male"/>
    <s v="Operations"/>
    <x v="9"/>
    <n v="74310"/>
    <s v="Morning"/>
    <s v="Tue"/>
    <s v="2014-05-06"/>
    <d v="1899-12-30T09:58:00"/>
    <n v="0.6552734375"/>
  </r>
  <r>
    <s v="Hired"/>
    <s v="Male"/>
    <s v="Operations"/>
    <x v="9"/>
    <n v="94627"/>
    <s v="Morning"/>
    <s v="Tue"/>
    <s v="2014-05-06"/>
    <d v="1899-12-30T10:01:00"/>
    <n v="0.6552734375"/>
  </r>
  <r>
    <s v="Rejected"/>
    <s v="Male"/>
    <s v="Operations"/>
    <x v="12"/>
    <n v="75525"/>
    <s v="Evening"/>
    <s v="Sat"/>
    <s v="2014-05-10"/>
    <d v="1899-12-30T19:01:00"/>
    <n v="0.6552734375"/>
  </r>
  <r>
    <s v="Hired"/>
    <s v="Female"/>
    <s v="Operations"/>
    <x v="12"/>
    <n v="44507"/>
    <s v="Evening"/>
    <s v="Sat"/>
    <s v="2014-05-10"/>
    <d v="1899-12-30T19:03:00"/>
    <n v="0.6552734375"/>
  </r>
  <r>
    <s v="Hired"/>
    <s v="Female"/>
    <s v="Operations"/>
    <x v="9"/>
    <n v="83962"/>
    <s v="Morning"/>
    <s v="Mon"/>
    <s v="2014-05-12"/>
    <d v="1899-12-30T10:52:00"/>
    <n v="0.6552734375"/>
  </r>
  <r>
    <s v="Rejected"/>
    <s v="Male"/>
    <s v="Operations"/>
    <x v="9"/>
    <n v="59448"/>
    <s v="Morning"/>
    <s v="Mon"/>
    <s v="2014-05-12"/>
    <d v="1899-12-30T10:53:00"/>
    <n v="0.6552734375"/>
  </r>
  <r>
    <s v="Rejected"/>
    <s v="Male"/>
    <s v="Operations"/>
    <x v="9"/>
    <n v="46044"/>
    <s v="Morning"/>
    <s v="Fri"/>
    <s v="2014-05-16"/>
    <d v="1899-12-30T06:57:00"/>
    <n v="0.6552734375"/>
  </r>
  <r>
    <s v="Rejected"/>
    <s v="Female"/>
    <s v="Operations"/>
    <x v="9"/>
    <n v="45064"/>
    <s v="Afternoon"/>
    <s v="Sat"/>
    <s v="2014-05-17"/>
    <d v="1899-12-30T16:39:00"/>
    <n v="0.6552734375"/>
  </r>
  <r>
    <s v="Hired"/>
    <s v="Male"/>
    <s v="Operations"/>
    <x v="9"/>
    <n v="3055"/>
    <s v="Afternoon"/>
    <s v="Wed"/>
    <s v="2014-07-16"/>
    <d v="1899-12-30T12:18:00"/>
    <n v="0.6552734375"/>
  </r>
  <r>
    <s v="Hired"/>
    <s v="Male"/>
    <s v="Operations"/>
    <x v="9"/>
    <n v="78340"/>
    <s v="Afternoon"/>
    <s v="Wed"/>
    <s v="2014-07-16"/>
    <d v="1899-12-30T12:19:00"/>
    <n v="0.6552734375"/>
  </r>
  <r>
    <s v="Hired"/>
    <s v="Male"/>
    <s v="Operations"/>
    <x v="9"/>
    <n v="26152"/>
    <s v="Afternoon"/>
    <s v="Sat"/>
    <s v="2014-07-26"/>
    <d v="1899-12-30T15:46:00"/>
    <n v="0.6552734375"/>
  </r>
  <r>
    <s v="Rejected"/>
    <s v="Male"/>
    <s v="Operations"/>
    <x v="9"/>
    <n v="69312"/>
    <s v="Afternoon"/>
    <s v="Sat"/>
    <s v="2014-07-26"/>
    <d v="1899-12-30T15:49:00"/>
    <n v="0.6552734375"/>
  </r>
  <r>
    <s v="Hired"/>
    <s v="Male"/>
    <s v="Operations"/>
    <x v="12"/>
    <n v="41667"/>
    <s v="Afternoon"/>
    <s v="Tue"/>
    <s v="2014-08-05"/>
    <d v="1899-12-30T13:54:00"/>
    <n v="0.6552734375"/>
  </r>
  <r>
    <s v="Rejected"/>
    <s v="Male"/>
    <s v="Operations"/>
    <x v="12"/>
    <n v="55059"/>
    <s v="Afternoon"/>
    <s v="Tue"/>
    <s v="2014-08-05"/>
    <d v="1899-12-30T13:57:00"/>
    <n v="0.6552734375"/>
  </r>
  <r>
    <s v="Hired"/>
    <s v="Male"/>
    <s v="Operations"/>
    <x v="12"/>
    <n v="2786"/>
    <s v="Morning"/>
    <s v="Fri"/>
    <s v="2014-08-29"/>
    <d v="1899-12-30T09:31:00"/>
    <n v="0.6552734375"/>
  </r>
  <r>
    <s v="Hired"/>
    <s v="Male"/>
    <s v="Operations"/>
    <x v="12"/>
    <n v="9611"/>
    <s v="Morning"/>
    <s v="Fri"/>
    <s v="2014-08-29"/>
    <d v="1899-12-30T09:32:00"/>
    <n v="0.6552734375"/>
  </r>
  <r>
    <s v="Hired"/>
    <s v="Male"/>
    <s v="Operations"/>
    <x v="12"/>
    <n v="15947"/>
    <s v="Morning"/>
    <s v="Fri"/>
    <s v="2014-08-29"/>
    <d v="1899-12-30T09:33:00"/>
    <n v="0.6552734375"/>
  </r>
  <r>
    <s v="Rejected"/>
    <s v="Male"/>
    <s v="Operations"/>
    <x v="1"/>
    <n v="40213"/>
    <s v="Morning"/>
    <s v="Fri"/>
    <s v="2014-08-29"/>
    <d v="1899-12-30T09:33:00"/>
    <n v="0.6552734375"/>
  </r>
  <r>
    <s v="Rejected"/>
    <s v="Female"/>
    <s v="Service"/>
    <x v="4"/>
    <n v="28118"/>
    <s v="Afternoon"/>
    <s v="Wed"/>
    <s v="2014-05-07"/>
    <d v="1899-12-30T12:18:00"/>
    <n v="0.6552734375"/>
  </r>
  <r>
    <s v="Hired"/>
    <s v="Female"/>
    <s v="Service"/>
    <x v="1"/>
    <n v="11961"/>
    <s v="Morning"/>
    <s v="Mon"/>
    <s v="2014-05-26"/>
    <d v="1899-12-30T09:31:00"/>
    <n v="0.6552734375"/>
  </r>
  <r>
    <s v="Hired"/>
    <s v="Male"/>
    <s v="Operations"/>
    <x v="13"/>
    <n v="63315"/>
    <s v="Afternoon"/>
    <s v="Fri"/>
    <s v="2014-08-01"/>
    <d v="1899-12-30T17:54:00"/>
    <n v="0.6552734375"/>
  </r>
  <r>
    <s v="Rejected"/>
    <s v="Female"/>
    <s v="Operations"/>
    <x v="13"/>
    <n v="35917"/>
    <s v="Afternoon"/>
    <s v="Fri"/>
    <s v="2014-08-01"/>
    <d v="1899-12-30T17:55:00"/>
    <n v="0.6552734375"/>
  </r>
  <r>
    <s v="Rejected"/>
    <s v="Female"/>
    <s v="Operations"/>
    <x v="13"/>
    <n v="52260"/>
    <s v="Morning"/>
    <s v="Tue"/>
    <s v="2014-05-06"/>
    <d v="1899-12-30T09:33:00"/>
    <n v="0.6552734375"/>
  </r>
  <r>
    <s v="Hired"/>
    <s v="Male"/>
    <s v="Operations"/>
    <x v="13"/>
    <n v="37742"/>
    <s v="Morning"/>
    <s v="Tue"/>
    <s v="2014-05-06"/>
    <d v="1899-12-30T09:35:00"/>
    <n v="0.6552734375"/>
  </r>
  <r>
    <s v="Hired"/>
    <s v="Don't want to say"/>
    <s v="Operations"/>
    <x v="13"/>
    <n v="63015"/>
    <s v="Morning"/>
    <s v="Fri"/>
    <s v="2014-05-16"/>
    <d v="1899-12-30T09:27:00"/>
    <n v="0.6552734375"/>
  </r>
  <r>
    <s v="Hired"/>
    <s v="Male"/>
    <s v="Operations"/>
    <x v="13"/>
    <n v="53506"/>
    <s v="Afternoon"/>
    <s v="Thu"/>
    <s v="2014-06-05"/>
    <d v="1899-12-30T16:25:00"/>
    <n v="0.6552734375"/>
  </r>
  <r>
    <s v="Rejected"/>
    <s v="Female"/>
    <s v="Operations"/>
    <x v="13"/>
    <n v="94176"/>
    <s v="Afternoon"/>
    <s v="Thu"/>
    <s v="2014-06-05"/>
    <d v="1899-12-30T16:28:00"/>
    <n v="0.6552734375"/>
  </r>
  <r>
    <s v="Hired"/>
    <s v="Female"/>
    <s v="Operations"/>
    <x v="13"/>
    <n v="4324"/>
    <s v="Afternoon"/>
    <s v="Thu"/>
    <s v="2014-06-05"/>
    <d v="1899-12-30T16:29:00"/>
    <n v="0.6552734375"/>
  </r>
  <r>
    <s v="Rejected"/>
    <s v="Male"/>
    <s v="Operations"/>
    <x v="13"/>
    <n v="23845"/>
    <s v="Evening"/>
    <s v="Fri"/>
    <s v="2014-06-06"/>
    <d v="1899-12-30T23:05:00"/>
    <n v="0.6552734375"/>
  </r>
  <r>
    <s v="Hired"/>
    <s v="Female"/>
    <s v="Operations"/>
    <x v="13"/>
    <n v="99026"/>
    <s v="Evening"/>
    <s v="Fri"/>
    <s v="2014-06-06"/>
    <d v="1899-12-30T23:08:00"/>
    <n v="0.6552734375"/>
  </r>
  <r>
    <s v="Rejected"/>
    <s v="Male"/>
    <s v="Operations"/>
    <x v="13"/>
    <n v="52897"/>
    <s v="Morning"/>
    <s v="Tue"/>
    <s v="2014-05-27"/>
    <d v="1899-12-30T09:33:00"/>
    <n v="0.6552734375"/>
  </r>
  <r>
    <s v="Rejected"/>
    <s v="Male"/>
    <s v="Operations"/>
    <x v="13"/>
    <n v="12903"/>
    <s v="Afternoon"/>
    <s v="Fri"/>
    <s v="2014-05-30"/>
    <d v="1899-12-30T17:36:00"/>
    <n v="0.6552734375"/>
  </r>
  <r>
    <s v="Rejected"/>
    <s v="Male"/>
    <s v="Operations"/>
    <x v="13"/>
    <n v="72419"/>
    <s v="Afternoon"/>
    <s v="Fri"/>
    <s v="2014-05-30"/>
    <d v="1899-12-30T17:39:00"/>
    <n v="0.6552734375"/>
  </r>
  <r>
    <s v="Rejected"/>
    <s v="Female"/>
    <s v="Operations"/>
    <x v="13"/>
    <n v="10711"/>
    <s v="Afternoon"/>
    <s v="Fri"/>
    <s v="2014-05-30"/>
    <d v="1899-12-30T17:41:00"/>
    <n v="0.6552734375"/>
  </r>
  <r>
    <s v="Rejected"/>
    <s v="Male"/>
    <s v="Operations"/>
    <x v="13"/>
    <n v="15869"/>
    <s v="Morning"/>
    <s v="Sat"/>
    <s v="2014-06-07"/>
    <d v="1899-12-30T08:56:00"/>
    <n v="0.6552734375"/>
  </r>
  <r>
    <s v="Hired"/>
    <s v="Male"/>
    <s v="Operations"/>
    <x v="13"/>
    <n v="63009"/>
    <s v="Afternoon"/>
    <s v="Fri"/>
    <s v="2014-07-11"/>
    <d v="1899-12-30T13:04:00"/>
    <n v="0.6552734375"/>
  </r>
  <r>
    <s v="Hired"/>
    <s v="Male"/>
    <s v="Service"/>
    <x v="13"/>
    <n v="62932"/>
    <s v="Afternoon"/>
    <s v="Thu"/>
    <s v="2014-05-08"/>
    <d v="1899-12-30T15:05:00"/>
    <n v="0.6552734375"/>
  </r>
  <r>
    <s v="Rejected"/>
    <s v="Female"/>
    <s v="Service"/>
    <x v="13"/>
    <n v="72121"/>
    <s v="Afternoon"/>
    <s v="Wed"/>
    <s v="2014-05-14"/>
    <d v="1899-12-30T16:34:00"/>
    <n v="0.6552734375"/>
  </r>
  <r>
    <s v="Hired"/>
    <s v="Male"/>
    <s v="Service"/>
    <x v="13"/>
    <n v="88166"/>
    <s v="Morning"/>
    <s v="Tue"/>
    <s v="2014-05-13"/>
    <d v="1899-12-30T09:31:00"/>
    <n v="0.6552734375"/>
  </r>
  <r>
    <s v="Hired"/>
    <s v="Male"/>
    <s v="Service"/>
    <x v="13"/>
    <n v="36181"/>
    <s v="Morning"/>
    <s v="Tue"/>
    <s v="2014-05-13"/>
    <d v="1899-12-30T09:36:00"/>
    <n v="0.6552734375"/>
  </r>
  <r>
    <s v="Hired"/>
    <s v="Male"/>
    <s v="Human Resource"/>
    <x v="13"/>
    <n v="49717"/>
    <s v="Morning"/>
    <s v="Tue"/>
    <s v="2014-06-24"/>
    <d v="1899-12-30T09:31:00"/>
    <n v="0.6552734375"/>
  </r>
  <r>
    <s v="Hired"/>
    <s v="Female"/>
    <s v="Marketing"/>
    <x v="4"/>
    <n v="94234"/>
    <s v="Morning"/>
    <s v="Tue"/>
    <s v="2014-07-01"/>
    <d v="1899-12-30T09:31:00"/>
    <n v="0.6552734375"/>
  </r>
  <r>
    <s v="Rejected"/>
    <s v="Female"/>
    <s v="Production"/>
    <x v="6"/>
    <n v="46930"/>
    <s v="Afternoon"/>
    <s v="Wed"/>
    <s v="2014-06-04"/>
    <d v="1899-12-30T12:52:00"/>
    <n v="0.6552734375"/>
  </r>
  <r>
    <s v="Rejected"/>
    <s v="Don't want to say"/>
    <s v="Service"/>
    <x v="9"/>
    <n v="58813"/>
    <s v="Afternoon"/>
    <s v="Thu"/>
    <s v="2014-05-01"/>
    <d v="1899-12-30T17:06:00"/>
    <n v="0.6552734375"/>
  </r>
  <r>
    <s v="Rejected"/>
    <s v="Male"/>
    <s v="Service"/>
    <x v="9"/>
    <n v="13813"/>
    <s v="Morning"/>
    <s v="Tue"/>
    <s v="2014-05-06"/>
    <d v="1899-12-30T09:05:00"/>
    <n v="0.6552734375"/>
  </r>
  <r>
    <s v="Rejected"/>
    <s v="Female"/>
    <s v="Service"/>
    <x v="9"/>
    <n v="75702"/>
    <s v="Morning"/>
    <s v="Tue"/>
    <s v="2014-05-06"/>
    <d v="1899-12-30T09:05:00"/>
    <n v="0.6552734375"/>
  </r>
  <r>
    <s v="Hired"/>
    <s v="Male"/>
    <s v="Service"/>
    <x v="9"/>
    <n v="68330"/>
    <s v="Morning"/>
    <s v="Wed"/>
    <s v="2014-07-30"/>
    <d v="1899-12-30T09:36:00"/>
    <n v="0.6552734375"/>
  </r>
  <r>
    <s v="Rejected"/>
    <s v="Male"/>
    <s v="Service"/>
    <x v="9"/>
    <n v="79716"/>
    <s v="Morning"/>
    <s v="Thu"/>
    <s v="2014-07-31"/>
    <d v="1899-12-30T08:18:00"/>
    <n v="0.6552734375"/>
  </r>
  <r>
    <s v="Rejected"/>
    <s v="Male"/>
    <s v="Service"/>
    <x v="9"/>
    <n v="82978"/>
    <s v="Morning"/>
    <s v="Thu"/>
    <s v="2014-07-31"/>
    <d v="1899-12-30T08:19:00"/>
    <n v="0.6552734375"/>
  </r>
  <r>
    <s v="Hired"/>
    <s v="Male"/>
    <s v="Service"/>
    <x v="9"/>
    <n v="93706"/>
    <s v="Morning"/>
    <s v="Thu"/>
    <s v="2014-07-31"/>
    <d v="1899-12-30T08:21:00"/>
    <n v="0.6552734375"/>
  </r>
  <r>
    <s v="Hired"/>
    <s v="Female"/>
    <s v="Service"/>
    <x v="9"/>
    <n v="33190"/>
    <s v="Evening"/>
    <s v="Thu"/>
    <s v="2014-08-07"/>
    <d v="1899-12-30T23:43:00"/>
    <n v="0.6552734375"/>
  </r>
  <r>
    <s v="Hired"/>
    <s v="Female"/>
    <s v="Service"/>
    <x v="9"/>
    <n v="25653"/>
    <s v="Evening"/>
    <s v="Thu"/>
    <s v="2014-08-07"/>
    <d v="1899-12-30T23:43:00"/>
    <n v="0.6552734375"/>
  </r>
  <r>
    <s v="Rejected"/>
    <s v="Male"/>
    <s v="Service"/>
    <x v="9"/>
    <n v="91223"/>
    <s v="Evening"/>
    <s v="Thu"/>
    <s v="2014-08-07"/>
    <d v="1899-12-30T23:44:00"/>
    <n v="0.6552734375"/>
  </r>
  <r>
    <s v="Hired"/>
    <s v="Female"/>
    <s v="Service"/>
    <x v="9"/>
    <n v="39305"/>
    <s v="Afternoon"/>
    <s v="Wed"/>
    <s v="2014-08-27"/>
    <d v="1899-12-30T14:23:00"/>
    <n v="0.6552734375"/>
  </r>
  <r>
    <s v="Hired"/>
    <s v="Male"/>
    <s v="Service"/>
    <x v="13"/>
    <n v="54365"/>
    <s v="Morning"/>
    <s v="Thu"/>
    <s v="2014-08-21"/>
    <d v="1899-12-30T09:31:00"/>
    <n v="0.6552734375"/>
  </r>
  <r>
    <s v="Hired"/>
    <s v="Male"/>
    <s v="Operations"/>
    <x v="1"/>
    <n v="28099"/>
    <s v="Morning"/>
    <s v="Thu"/>
    <s v="2014-07-17"/>
    <d v="1899-12-30T09:31:00"/>
    <n v="0.6552734375"/>
  </r>
  <r>
    <s v="Rejected"/>
    <s v="Female"/>
    <s v="Operations"/>
    <x v="1"/>
    <n v="40692"/>
    <s v="Morning"/>
    <s v="Thu"/>
    <s v="2014-07-24"/>
    <d v="1899-12-30T09:31:00"/>
    <n v="0.6552734375"/>
  </r>
  <r>
    <s v="Hired"/>
    <s v="Male"/>
    <s v="Operations"/>
    <x v="13"/>
    <n v="3839"/>
    <s v="Morning"/>
    <s v="Fri"/>
    <s v="2014-05-23"/>
    <d v="1899-12-30T07:24:00"/>
    <n v="0.6552734375"/>
  </r>
  <r>
    <s v="Hired"/>
    <s v="Don't want to say"/>
    <s v="Operations"/>
    <x v="13"/>
    <n v="29094"/>
    <s v="Morning"/>
    <s v="Fri"/>
    <s v="2014-05-23"/>
    <d v="1899-12-30T07:25:00"/>
    <n v="0.6552734375"/>
  </r>
  <r>
    <s v="Hired"/>
    <s v="Don't want to say"/>
    <s v="Operations"/>
    <x v="13"/>
    <n v="88334"/>
    <s v="Morning"/>
    <s v="Fri"/>
    <s v="2014-05-23"/>
    <d v="1899-12-30T07:30:00"/>
    <n v="0.6552734375"/>
  </r>
  <r>
    <s v="Hired"/>
    <s v="Female"/>
    <s v="Operations"/>
    <x v="13"/>
    <n v="69781"/>
    <s v="Evening"/>
    <s v="Mon"/>
    <s v="2014-08-11"/>
    <d v="1899-12-30T18:30:00"/>
    <n v="0.6552734375"/>
  </r>
  <r>
    <s v="Hired"/>
    <s v="Male"/>
    <s v="Sales"/>
    <x v="4"/>
    <n v="60115"/>
    <s v="Afternoon"/>
    <s v="Wed"/>
    <s v="2014-06-25"/>
    <d v="1899-12-30T15:00:00"/>
    <n v="0.6552734375"/>
  </r>
  <r>
    <s v="Rejected"/>
    <s v="Male"/>
    <s v="Sales"/>
    <x v="4"/>
    <n v="70713"/>
    <s v="Night"/>
    <s v="Mon"/>
    <s v="2014-07-28"/>
    <d v="1899-12-30T01:45:00"/>
    <n v="0.6552734375"/>
  </r>
  <r>
    <s v="Rejected"/>
    <s v="Female"/>
    <s v="Operations"/>
    <x v="4"/>
    <n v="29705"/>
    <s v="Evening"/>
    <s v="Sat"/>
    <s v="2014-08-02"/>
    <d v="1899-12-30T19:44:00"/>
    <n v="0.6552734375"/>
  </r>
  <r>
    <s v="Rejected"/>
    <s v="Male"/>
    <s v="Operations"/>
    <x v="4"/>
    <n v="71917"/>
    <s v="Evening"/>
    <s v="Sat"/>
    <s v="2014-08-02"/>
    <d v="1899-12-30T19:45:00"/>
    <n v="0.6552734375"/>
  </r>
  <r>
    <s v="Rejected"/>
    <s v="Female"/>
    <s v="Operations"/>
    <x v="4"/>
    <n v="81497"/>
    <s v="Evening"/>
    <s v="Sat"/>
    <s v="2014-08-02"/>
    <d v="1899-12-30T19:46:00"/>
    <n v="0.6552734375"/>
  </r>
  <r>
    <s v="Hired"/>
    <s v="Male"/>
    <s v="Operations"/>
    <x v="4"/>
    <n v="59317"/>
    <s v="Afternoon"/>
    <s v="Tue"/>
    <s v="2014-08-05"/>
    <d v="1899-12-30T16:13:00"/>
    <n v="0.6552734375"/>
  </r>
  <r>
    <s v="Hired"/>
    <s v="Male"/>
    <s v="Service"/>
    <x v="4"/>
    <n v="45456"/>
    <s v="Morning"/>
    <s v="Fri"/>
    <s v="2014-05-30"/>
    <d v="1899-12-30T09:32:00"/>
    <n v="0.6552734375"/>
  </r>
  <r>
    <s v="Rejected"/>
    <s v="Male"/>
    <s v="Service"/>
    <x v="1"/>
    <n v="82979"/>
    <s v="Morning"/>
    <s v="Fri"/>
    <s v="2014-06-06"/>
    <d v="1899-12-30T11:42:00"/>
    <n v="0.6552734375"/>
  </r>
  <r>
    <s v="Hired"/>
    <s v="Female"/>
    <s v="Service"/>
    <x v="1"/>
    <n v="68207"/>
    <s v="Morning"/>
    <s v="Fri"/>
    <s v="2014-06-06"/>
    <d v="1899-12-30T11:43:00"/>
    <n v="0.6552734375"/>
  </r>
  <r>
    <s v="Rejected"/>
    <s v="Female"/>
    <s v="Service"/>
    <x v="4"/>
    <n v="89294"/>
    <s v="Morning"/>
    <s v="Fri"/>
    <s v="2014-08-01"/>
    <d v="1899-12-30T09:31:00"/>
    <n v="0.6552734375"/>
  </r>
  <r>
    <s v="Hired"/>
    <s v="Female"/>
    <s v="Service"/>
    <x v="4"/>
    <n v="36757"/>
    <s v="Morning"/>
    <s v="Fri"/>
    <s v="2014-08-01"/>
    <d v="1899-12-30T09:32:00"/>
    <n v="0.6552734375"/>
  </r>
  <r>
    <s v="Hired"/>
    <s v="Male"/>
    <s v="Service"/>
    <x v="4"/>
    <n v="66180"/>
    <s v="Morning"/>
    <s v="Fri"/>
    <s v="2014-08-01"/>
    <d v="1899-12-30T09:33:00"/>
    <n v="0.6552734375"/>
  </r>
  <r>
    <s v="Hired"/>
    <s v="Female"/>
    <s v="Service"/>
    <x v="4"/>
    <n v="23774"/>
    <s v="Morning"/>
    <s v="Fri"/>
    <s v="2014-08-01"/>
    <d v="1899-12-30T09:38:00"/>
    <n v="0.6552734375"/>
  </r>
  <r>
    <s v="Rejected"/>
    <s v="Female"/>
    <s v="Service"/>
    <x v="4"/>
    <n v="32415"/>
    <s v="Morning"/>
    <s v="Tue"/>
    <s v="2014-08-05"/>
    <d v="1899-12-30T09:42:00"/>
    <n v="0.6552734375"/>
  </r>
  <r>
    <s v="Hired"/>
    <s v="Female"/>
    <s v="Service"/>
    <x v="4"/>
    <n v="51672"/>
    <s v="Afternoon"/>
    <s v="Fri"/>
    <s v="2014-08-08"/>
    <d v="1899-12-30T12:28:00"/>
    <n v="0.6552734375"/>
  </r>
  <r>
    <s v="Hired"/>
    <s v="Male"/>
    <s v="Service"/>
    <x v="4"/>
    <n v="21889"/>
    <s v="Evening"/>
    <s v="Mon"/>
    <s v="2014-08-11"/>
    <d v="1899-12-30T18:58:00"/>
    <n v="0.6552734375"/>
  </r>
  <r>
    <s v="Rejected"/>
    <s v="Female"/>
    <s v="Service"/>
    <x v="4"/>
    <n v="61958"/>
    <s v="Afternoon"/>
    <s v="Thu"/>
    <s v="2014-08-21"/>
    <d v="1899-12-30T14:11:00"/>
    <n v="0.6552734375"/>
  </r>
  <r>
    <s v="Rejected"/>
    <s v="Male"/>
    <s v="Service"/>
    <x v="4"/>
    <n v="2937"/>
    <s v="Morning"/>
    <s v="Fri"/>
    <s v="2014-08-29"/>
    <d v="1899-12-30T09:34:00"/>
    <n v="0.6552734375"/>
  </r>
  <r>
    <s v="Hired"/>
    <s v="Male"/>
    <s v="Service"/>
    <x v="4"/>
    <n v="11525"/>
    <s v="Morning"/>
    <s v="Fri"/>
    <s v="2014-08-29"/>
    <d v="1899-12-30T09:34:00"/>
    <n v="0.6552734375"/>
  </r>
  <r>
    <s v="Hired"/>
    <s v="Male"/>
    <s v="Service"/>
    <x v="4"/>
    <n v="3835"/>
    <s v="Morning"/>
    <s v="Fri"/>
    <s v="2014-07-11"/>
    <d v="1899-12-30T11:49:00"/>
    <n v="0.6552734375"/>
  </r>
  <r>
    <s v="Hired"/>
    <s v="Female"/>
    <s v="Service"/>
    <x v="4"/>
    <n v="18012"/>
    <s v="Morning"/>
    <s v="Fri"/>
    <s v="2014-08-08"/>
    <d v="1899-12-30T09:31:00"/>
    <n v="0.6552734375"/>
  </r>
  <r>
    <s v="Rejected"/>
    <s v="Male"/>
    <s v="Marketing"/>
    <x v="4"/>
    <n v="72228"/>
    <s v="Morning"/>
    <s v="Mon"/>
    <s v="2014-06-23"/>
    <d v="1899-12-30T09:32:00"/>
    <n v="0.6552734375"/>
  </r>
  <r>
    <s v="Rejected"/>
    <s v="Male"/>
    <s v="Operations"/>
    <x v="1"/>
    <n v="90599"/>
    <s v="Morning"/>
    <s v="Mon"/>
    <s v="2014-06-02"/>
    <d v="1899-12-30T09:31:00"/>
    <n v="0.6552734375"/>
  </r>
  <r>
    <s v="Rejected"/>
    <s v="Male"/>
    <s v="Operations"/>
    <x v="1"/>
    <n v="55963"/>
    <s v="Evening"/>
    <s v="Thu"/>
    <s v="2014-06-05"/>
    <d v="1899-12-30T18:40:00"/>
    <n v="0.6552734375"/>
  </r>
  <r>
    <s v="Hired"/>
    <s v="Male"/>
    <s v="Operations"/>
    <x v="1"/>
    <n v="51250"/>
    <s v="Evening"/>
    <s v="Thu"/>
    <s v="2014-06-05"/>
    <d v="1899-12-30T18:41:00"/>
    <n v="0.6552734375"/>
  </r>
  <r>
    <s v="Rejected"/>
    <s v="Male"/>
    <s v="Operations"/>
    <x v="1"/>
    <n v="11693"/>
    <s v="Evening"/>
    <s v="Thu"/>
    <s v="2014-06-05"/>
    <d v="1899-12-30T18:42:00"/>
    <n v="0.6552734375"/>
  </r>
  <r>
    <s v="Hired"/>
    <s v="Male"/>
    <s v="Operations"/>
    <x v="1"/>
    <n v="51237"/>
    <s v="Evening"/>
    <s v="Fri"/>
    <s v="2014-06-06"/>
    <d v="1899-12-30T18:14:00"/>
    <n v="0.6552734375"/>
  </r>
  <r>
    <s v="Hired"/>
    <s v="Male"/>
    <s v="Operations"/>
    <x v="1"/>
    <n v="1987"/>
    <s v="Afternoon"/>
    <s v="Tue"/>
    <s v="2014-08-26"/>
    <d v="1899-12-30T17:02:00"/>
    <n v="0.6552734375"/>
  </r>
  <r>
    <s v="Hired"/>
    <s v="Male"/>
    <s v="Operations"/>
    <x v="1"/>
    <n v="33932"/>
    <s v="Afternoon"/>
    <s v="Tue"/>
    <s v="2014-08-26"/>
    <d v="1899-12-30T17:04:00"/>
    <n v="0.6552734375"/>
  </r>
  <r>
    <s v="Rejected"/>
    <s v="Male"/>
    <s v="Operations"/>
    <x v="1"/>
    <n v="62665"/>
    <s v="Afternoon"/>
    <s v="Tue"/>
    <s v="2014-08-26"/>
    <d v="1899-12-30T17:05:00"/>
    <n v="0.6552734375"/>
  </r>
  <r>
    <s v="Rejected"/>
    <s v="Male"/>
    <s v="Operations"/>
    <x v="1"/>
    <n v="13742"/>
    <s v="Afternoon"/>
    <s v="Tue"/>
    <s v="2014-08-26"/>
    <d v="1899-12-30T17:07:00"/>
    <n v="0.6552734375"/>
  </r>
  <r>
    <s v="Rejected"/>
    <s v="Male"/>
    <s v="Purchase"/>
    <x v="4"/>
    <n v="21968"/>
    <s v="Afternoon"/>
    <s v="Thu"/>
    <s v="2014-05-15"/>
    <d v="1899-12-30T17:33:00"/>
    <n v="0.6552734375"/>
  </r>
  <r>
    <s v="Hired"/>
    <s v="Male"/>
    <s v="Purchase"/>
    <x v="4"/>
    <n v="88218"/>
    <s v="Afternoon"/>
    <s v="Thu"/>
    <s v="2014-05-15"/>
    <d v="1899-12-30T17:35:00"/>
    <n v="0.6552734375"/>
  </r>
  <r>
    <s v="Hired"/>
    <s v="Male"/>
    <s v="Purchase"/>
    <x v="4"/>
    <n v="88242"/>
    <s v="Afternoon"/>
    <s v="Thu"/>
    <s v="2014-05-15"/>
    <d v="1899-12-30T17:37:00"/>
    <n v="0.6552734375"/>
  </r>
  <r>
    <s v="Rejected"/>
    <s v="Female"/>
    <s v="Purchase"/>
    <x v="4"/>
    <n v="97202"/>
    <s v="Afternoon"/>
    <s v="Thu"/>
    <s v="2014-05-15"/>
    <d v="1899-12-30T17:33:00"/>
    <n v="0.6552734375"/>
  </r>
  <r>
    <s v="Rejected"/>
    <s v="Male"/>
    <s v="Purchase"/>
    <x v="4"/>
    <n v="18058"/>
    <s v="Afternoon"/>
    <s v="Mon"/>
    <s v="2014-05-12"/>
    <d v="1899-12-30T15:59:00"/>
    <n v="0.6552734375"/>
  </r>
  <r>
    <s v="Hired"/>
    <s v="Female"/>
    <s v="Purchase"/>
    <x v="4"/>
    <n v="93615"/>
    <s v="Afternoon"/>
    <s v="Mon"/>
    <s v="2014-05-12"/>
    <d v="1899-12-30T15:59:00"/>
    <n v="0.6552734375"/>
  </r>
  <r>
    <s v="Hired"/>
    <s v="Don't want to say"/>
    <s v="Purchase"/>
    <x v="4"/>
    <n v="15227"/>
    <s v="Morning"/>
    <s v="Mon"/>
    <s v="2014-07-14"/>
    <d v="1899-12-30T09:32:00"/>
    <n v="0.6552734375"/>
  </r>
  <r>
    <s v="Hired"/>
    <s v="Don't want to say"/>
    <s v="Purchase"/>
    <x v="4"/>
    <n v="25149"/>
    <s v="Morning"/>
    <s v="Mon"/>
    <s v="2014-07-14"/>
    <d v="1899-12-30T09:33:00"/>
    <n v="0.6552734375"/>
  </r>
  <r>
    <s v="Hired"/>
    <s v="Male"/>
    <s v="Service"/>
    <x v="9"/>
    <n v="94503"/>
    <s v="Morning"/>
    <s v="Tue"/>
    <s v="2014-06-24"/>
    <d v="1899-12-30T09:33:00"/>
    <n v="0.6552734375"/>
  </r>
  <r>
    <s v="Hired"/>
    <s v="Male"/>
    <s v="Operations"/>
    <x v="1"/>
    <n v="51730"/>
    <s v="Afternoon"/>
    <s v="Wed"/>
    <s v="2014-05-14"/>
    <d v="1899-12-30T13:47:00"/>
    <n v="0.6552734375"/>
  </r>
  <r>
    <s v="Hired"/>
    <s v="Female"/>
    <s v="Operations"/>
    <x v="1"/>
    <n v="52474"/>
    <s v="Afternoon"/>
    <s v="Wed"/>
    <s v="2014-05-14"/>
    <d v="1899-12-30T13:51:00"/>
    <n v="0.6552734375"/>
  </r>
  <r>
    <s v="Rejected"/>
    <s v="Male"/>
    <s v="Operations"/>
    <x v="1"/>
    <n v="25752"/>
    <s v="Morning"/>
    <s v="Mon"/>
    <s v="2014-05-19"/>
    <d v="1899-12-30T07:14:00"/>
    <n v="0.6552734375"/>
  </r>
  <r>
    <s v="Hired"/>
    <s v="Male"/>
    <s v="Operations"/>
    <x v="1"/>
    <n v="93745"/>
    <s v="Morning"/>
    <s v="Thu"/>
    <s v="2014-05-08"/>
    <d v="1899-12-30T10:10:00"/>
    <n v="0.6552734375"/>
  </r>
  <r>
    <s v="Rejected"/>
    <s v="Male"/>
    <s v="Operations"/>
    <x v="1"/>
    <n v="34184"/>
    <s v="Afternoon"/>
    <s v="Fri"/>
    <s v="2014-05-16"/>
    <d v="1899-12-30T13:11:00"/>
    <n v="0.6552734375"/>
  </r>
  <r>
    <s v="Hired"/>
    <s v="Male"/>
    <s v="Operations"/>
    <x v="1"/>
    <n v="38123"/>
    <s v="Afternoon"/>
    <s v="Fri"/>
    <s v="2014-05-16"/>
    <d v="1899-12-30T13:13:00"/>
    <n v="0.6552734375"/>
  </r>
  <r>
    <s v="Hired"/>
    <s v="Female"/>
    <s v="Operations"/>
    <x v="1"/>
    <n v="53443"/>
    <s v="Afternoon"/>
    <s v="Fri"/>
    <s v="2014-05-16"/>
    <d v="1899-12-30T13:14:00"/>
    <n v="0.6552734375"/>
  </r>
  <r>
    <s v="Hired"/>
    <s v="Male"/>
    <s v="Operations"/>
    <x v="1"/>
    <n v="88775"/>
    <s v="Afternoon"/>
    <s v="Fri"/>
    <s v="2014-05-16"/>
    <d v="1899-12-30T13:15:00"/>
    <n v="0.6552734375"/>
  </r>
  <r>
    <s v="Hired"/>
    <s v="Female"/>
    <s v="Operations"/>
    <x v="1"/>
    <n v="43241"/>
    <s v="Afternoon"/>
    <s v="Fri"/>
    <s v="2014-05-16"/>
    <d v="1899-12-30T13:15:00"/>
    <n v="0.6552734375"/>
  </r>
  <r>
    <s v="Rejected"/>
    <s v="Male"/>
    <s v="Operations"/>
    <x v="1"/>
    <n v="53486"/>
    <s v="Afternoon"/>
    <s v="Mon"/>
    <s v="2014-05-19"/>
    <d v="1899-12-30T12:03:00"/>
    <n v="0.6552734375"/>
  </r>
  <r>
    <s v="Rejected"/>
    <s v="Male"/>
    <s v="Operations"/>
    <x v="1"/>
    <n v="3535"/>
    <s v="Morning"/>
    <s v="Wed"/>
    <s v="2014-08-06"/>
    <d v="1899-12-30T09:33:00"/>
    <n v="0.6552734375"/>
  </r>
  <r>
    <s v="Hired"/>
    <s v="Female"/>
    <s v="Operations"/>
    <x v="1"/>
    <n v="39605"/>
    <s v="Morning"/>
    <s v="Wed"/>
    <s v="2014-08-06"/>
    <d v="1899-12-30T09:34:00"/>
    <n v="0.6552734375"/>
  </r>
  <r>
    <s v="Rejected"/>
    <s v="Male"/>
    <s v="Operations"/>
    <x v="1"/>
    <n v="4669"/>
    <s v="Morning"/>
    <s v="Wed"/>
    <s v="2014-08-06"/>
    <d v="1899-12-30T09:35:00"/>
    <n v="0.6552734375"/>
  </r>
  <r>
    <s v="Rejected"/>
    <s v="Female"/>
    <s v="Operations"/>
    <x v="1"/>
    <n v="16510"/>
    <s v="Morning"/>
    <s v="Wed"/>
    <s v="2014-08-06"/>
    <d v="1899-12-30T09:36:00"/>
    <n v="0.6552734375"/>
  </r>
  <r>
    <s v="Hired"/>
    <s v="Male"/>
    <s v="Sales"/>
    <x v="4"/>
    <n v="39046"/>
    <s v="Afternoon"/>
    <s v="Wed"/>
    <s v="2014-05-28"/>
    <d v="1899-12-30T12:17:00"/>
    <n v="0.6552734375"/>
  </r>
  <r>
    <s v="Hired"/>
    <s v="Male"/>
    <s v="Purchase"/>
    <x v="6"/>
    <n v="56323"/>
    <s v="Afternoon"/>
    <s v="Tue"/>
    <s v="2014-07-15"/>
    <d v="1899-12-30T17:45:00"/>
    <n v="0.6552734375"/>
  </r>
  <r>
    <s v="Hired"/>
    <s v="Female"/>
    <s v="Purchase"/>
    <x v="7"/>
    <n v="58791"/>
    <s v="Morning"/>
    <s v="Fri"/>
    <s v="2014-07-25"/>
    <d v="1899-12-30T09:33:00"/>
    <n v="0.6552734375"/>
  </r>
  <r>
    <s v="Hired"/>
    <s v="Male"/>
    <s v="Purchase"/>
    <x v="6"/>
    <n v="37253"/>
    <s v="Afternoon"/>
    <s v="Wed"/>
    <s v="2014-07-30"/>
    <d v="1899-12-30T13:58:00"/>
    <n v="0.6552734375"/>
  </r>
  <r>
    <s v="Hired"/>
    <s v="Male"/>
    <s v="Purchase"/>
    <x v="6"/>
    <n v="78191"/>
    <s v="Afternoon"/>
    <s v="Wed"/>
    <s v="2014-07-30"/>
    <d v="1899-12-30T14:00:00"/>
    <n v="0.6552734375"/>
  </r>
  <r>
    <s v="Hired"/>
    <s v="Don't want to say"/>
    <s v="Purchase"/>
    <x v="6"/>
    <n v="30465"/>
    <s v="Afternoon"/>
    <s v="Wed"/>
    <s v="2014-07-30"/>
    <d v="1899-12-30T13:58:00"/>
    <n v="0.6552734375"/>
  </r>
  <r>
    <s v="Rejected"/>
    <s v="Male"/>
    <s v="Sales"/>
    <x v="13"/>
    <n v="54755"/>
    <s v="Morning"/>
    <s v="Mon"/>
    <s v="2014-05-19"/>
    <d v="1899-12-30T09:32:00"/>
    <n v="0.6552734375"/>
  </r>
  <r>
    <s v="Hired"/>
    <s v="Male"/>
    <s v="Purchase"/>
    <x v="13"/>
    <n v="49581"/>
    <s v="Morning"/>
    <s v="Mon"/>
    <s v="2014-06-16"/>
    <d v="1899-12-30T09:31:00"/>
    <n v="0.6552734375"/>
  </r>
  <r>
    <s v="Hired"/>
    <s v="Male"/>
    <s v="Purchase"/>
    <x v="13"/>
    <n v="92883"/>
    <s v="Morning"/>
    <s v="Mon"/>
    <s v="2014-06-16"/>
    <d v="1899-12-30T09:32:00"/>
    <n v="0.6552734375"/>
  </r>
  <r>
    <s v="Rejected"/>
    <s v="Male"/>
    <s v="Service"/>
    <x v="13"/>
    <n v="97142"/>
    <s v="Morning"/>
    <s v="Mon"/>
    <s v="2014-08-04"/>
    <d v="1899-12-30T09:35:00"/>
    <n v="0.6552734375"/>
  </r>
  <r>
    <s v="Rejected"/>
    <s v="Male"/>
    <s v="Purchase"/>
    <x v="1"/>
    <n v="93275"/>
    <s v="Afternoon"/>
    <s v="Wed"/>
    <s v="2014-07-23"/>
    <d v="1899-12-30T14:31:00"/>
    <n v="0.6552734375"/>
  </r>
  <r>
    <s v="Hired"/>
    <s v="Female"/>
    <s v="Service"/>
    <x v="13"/>
    <n v="53026"/>
    <s v="Morning"/>
    <s v="Mon"/>
    <s v="2014-07-14"/>
    <d v="1899-12-30T09:33:00"/>
    <n v="0.6552734375"/>
  </r>
  <r>
    <s v="Hired"/>
    <s v="Female"/>
    <s v="Service"/>
    <x v="13"/>
    <n v="39909"/>
    <s v="Morning"/>
    <s v="Mon"/>
    <s v="2014-07-14"/>
    <d v="1899-12-30T09:32:00"/>
    <n v="0.6552734375"/>
  </r>
  <r>
    <s v="Hired"/>
    <s v="Female"/>
    <s v="Service"/>
    <x v="13"/>
    <n v="67466"/>
    <s v="Morning"/>
    <s v="Mon"/>
    <s v="2014-07-14"/>
    <d v="1899-12-30T09:33:00"/>
    <n v="0.6552734375"/>
  </r>
  <r>
    <s v="Rejected"/>
    <s v="Male"/>
    <s v="Marketing"/>
    <x v="6"/>
    <n v="5157"/>
    <s v="Morning"/>
    <s v="Tue"/>
    <s v="2014-07-01"/>
    <d v="1899-12-30T09:31:00"/>
    <n v="0.6552734375"/>
  </r>
  <r>
    <s v="Hired"/>
    <s v="Female"/>
    <s v="Service"/>
    <x v="4"/>
    <n v="71900"/>
    <s v="Night"/>
    <s v="Sat"/>
    <s v="2014-05-10"/>
    <d v="1899-12-30T02:50:00"/>
    <n v="0.6552734375"/>
  </r>
  <r>
    <s v="Rejected"/>
    <s v="Female"/>
    <s v="Service"/>
    <x v="4"/>
    <n v="15272"/>
    <s v="Night"/>
    <s v="Sat"/>
    <s v="2014-05-10"/>
    <d v="1899-12-30T02:50:00"/>
    <n v="0.6552734375"/>
  </r>
  <r>
    <s v="Hired"/>
    <s v="Male"/>
    <s v="Service"/>
    <x v="4"/>
    <n v="94172"/>
    <s v="Afternoon"/>
    <s v="Thu"/>
    <s v="2014-05-08"/>
    <d v="1899-12-30T13:46:00"/>
    <n v="0.6552734375"/>
  </r>
  <r>
    <s v="Hired"/>
    <s v="Male"/>
    <s v="Service"/>
    <x v="4"/>
    <n v="62238"/>
    <s v="Afternoon"/>
    <s v="Thu"/>
    <s v="2014-05-08"/>
    <d v="1899-12-30T13:47:00"/>
    <n v="0.6552734375"/>
  </r>
  <r>
    <s v="Rejected"/>
    <s v="Female"/>
    <s v="Service"/>
    <x v="4"/>
    <n v="57989"/>
    <s v="Afternoon"/>
    <s v="Thu"/>
    <s v="2014-05-08"/>
    <d v="1899-12-30T13:49:00"/>
    <n v="0.6552734375"/>
  </r>
  <r>
    <s v="Hired"/>
    <s v="Male"/>
    <s v="Service"/>
    <x v="4"/>
    <n v="66648"/>
    <s v="Morning"/>
    <s v="Fri"/>
    <s v="2014-05-09"/>
    <d v="1899-12-30T10:56:00"/>
    <n v="0.6552734375"/>
  </r>
  <r>
    <s v="Rejected"/>
    <s v="Female"/>
    <s v="Service"/>
    <x v="4"/>
    <n v="38039"/>
    <s v="Morning"/>
    <s v="Fri"/>
    <s v="2014-05-09"/>
    <d v="1899-12-30T10:58:00"/>
    <n v="0.6552734375"/>
  </r>
  <r>
    <s v="Rejected"/>
    <s v="Male"/>
    <s v="Production"/>
    <x v="4"/>
    <n v="18556"/>
    <s v="Evening"/>
    <s v="Fri"/>
    <s v="2014-05-02"/>
    <d v="1899-12-30T19:30:00"/>
    <n v="0.6552734375"/>
  </r>
  <r>
    <s v="Hired"/>
    <s v="Male"/>
    <s v="Production"/>
    <x v="4"/>
    <n v="40523"/>
    <s v="Evening"/>
    <s v="Fri"/>
    <s v="2014-05-02"/>
    <d v="1899-12-30T19:32:00"/>
    <n v="0.6552734375"/>
  </r>
  <r>
    <s v="Rejected"/>
    <s v="Male"/>
    <s v="Production"/>
    <x v="4"/>
    <n v="95833"/>
    <s v="Morning"/>
    <s v="Tue"/>
    <s v="2014-06-03"/>
    <d v="1899-12-30T09:33:00"/>
    <n v="0.6552734375"/>
  </r>
  <r>
    <s v="Rejected"/>
    <s v="Male"/>
    <s v="Production"/>
    <x v="4"/>
    <n v="24452"/>
    <s v="Morning"/>
    <s v="Tue"/>
    <s v="2014-06-03"/>
    <d v="1899-12-30T09:34:00"/>
    <n v="0.6552734375"/>
  </r>
  <r>
    <s v="Rejected"/>
    <s v="Male"/>
    <s v="Production"/>
    <x v="4"/>
    <n v="32664"/>
    <s v="Morning"/>
    <s v="Thu"/>
    <s v="2014-06-05"/>
    <d v="1899-12-30T06:44:00"/>
    <n v="0.6552734375"/>
  </r>
  <r>
    <s v="Hired"/>
    <s v="Male"/>
    <s v="Production"/>
    <x v="4"/>
    <n v="24939"/>
    <s v="Morning"/>
    <s v="Mon"/>
    <s v="2014-06-16"/>
    <d v="1899-12-30T10:02:00"/>
    <n v="0.6552734375"/>
  </r>
  <r>
    <s v="Rejected"/>
    <s v="Female"/>
    <s v="Production"/>
    <x v="4"/>
    <n v="32398"/>
    <s v="Afternoon"/>
    <s v="Tue"/>
    <s v="2014-06-24"/>
    <d v="1899-12-30T17:58:00"/>
    <n v="0.6552734375"/>
  </r>
  <r>
    <s v="Rejected"/>
    <s v="Male"/>
    <s v="Production"/>
    <x v="4"/>
    <n v="17015"/>
    <s v="Morning"/>
    <s v="Tue"/>
    <s v="2014-07-08"/>
    <d v="1899-12-30T07:42:00"/>
    <n v="0.6552734375"/>
  </r>
  <r>
    <s v="Hired"/>
    <s v="Male"/>
    <s v="Production"/>
    <x v="4"/>
    <n v="53301"/>
    <s v="Morning"/>
    <s v="Tue"/>
    <s v="2014-07-15"/>
    <d v="1899-12-30T09:33:00"/>
    <n v="0.6552734375"/>
  </r>
  <r>
    <s v="Rejected"/>
    <s v="Female"/>
    <s v="Production"/>
    <x v="4"/>
    <n v="49274"/>
    <s v="Morning"/>
    <s v="Tue"/>
    <s v="2014-07-15"/>
    <d v="1899-12-30T09:36:00"/>
    <n v="0.6552734375"/>
  </r>
  <r>
    <s v="Rejected"/>
    <s v="Male"/>
    <s v="Production"/>
    <x v="4"/>
    <n v="68058"/>
    <s v="Morning"/>
    <s v="Wed"/>
    <s v="2014-07-23"/>
    <d v="1899-12-30T11:24:00"/>
    <n v="0.6552734375"/>
  </r>
  <r>
    <s v="Hired"/>
    <s v="Male"/>
    <s v="Sales"/>
    <x v="13"/>
    <n v="85057"/>
    <s v="Afternoon"/>
    <s v="Fri"/>
    <s v="2014-05-09"/>
    <d v="1899-12-30T17:23:00"/>
    <n v="0.6552734375"/>
  </r>
  <r>
    <s v="Rejected"/>
    <s v="Female"/>
    <s v="Sales"/>
    <x v="13"/>
    <n v="67764"/>
    <s v="Afternoon"/>
    <s v="Fri"/>
    <s v="2014-07-18"/>
    <d v="1899-12-30T16:46:00"/>
    <n v="0.6552734375"/>
  </r>
  <r>
    <s v="Hired"/>
    <s v="Male"/>
    <s v="Sales"/>
    <x v="13"/>
    <n v="5857"/>
    <s v="Night"/>
    <s v="Tue"/>
    <s v="2014-08-05"/>
    <d v="1899-12-30T03:31:00"/>
    <n v="0.6552734375"/>
  </r>
  <r>
    <s v="Hired"/>
    <s v="Female"/>
    <s v="Sales"/>
    <x v="13"/>
    <n v="93190"/>
    <s v="Night"/>
    <s v="Tue"/>
    <s v="2014-08-05"/>
    <d v="1899-12-30T03:32:00"/>
    <n v="0.6552734375"/>
  </r>
  <r>
    <s v="Hired"/>
    <s v="Male"/>
    <s v="Sales"/>
    <x v="13"/>
    <n v="68947"/>
    <s v="Morning"/>
    <s v="Tue"/>
    <s v="2014-08-05"/>
    <d v="1899-12-30T08:49:00"/>
    <n v="0.6552734375"/>
  </r>
  <r>
    <s v="Hired"/>
    <s v="Female"/>
    <s v="Sales"/>
    <x v="13"/>
    <n v="36135"/>
    <s v="Morning"/>
    <s v="Tue"/>
    <s v="2014-08-05"/>
    <d v="1899-12-30T08:50:00"/>
    <n v="0.6552734375"/>
  </r>
  <r>
    <s v="Hired"/>
    <s v="Male"/>
    <s v="Sales"/>
    <x v="13"/>
    <n v="66220"/>
    <s v="Morning"/>
    <s v="Tue"/>
    <s v="2014-08-05"/>
    <d v="1899-12-30T08:51:00"/>
    <n v="0.6552734375"/>
  </r>
  <r>
    <s v="Hired"/>
    <s v="Female"/>
    <s v="Sales"/>
    <x v="13"/>
    <n v="6652"/>
    <s v="Morning"/>
    <s v="Tue"/>
    <s v="2014-08-05"/>
    <d v="1899-12-30T09:37:00"/>
    <n v="0.6552734375"/>
  </r>
  <r>
    <s v="Rejected"/>
    <s v="Male"/>
    <s v="Operations"/>
    <x v="1"/>
    <n v="14118"/>
    <s v="Afternoon"/>
    <s v="Sat"/>
    <s v="2014-05-24"/>
    <d v="1899-12-30T15:00:00"/>
    <n v="0.6552734375"/>
  </r>
  <r>
    <s v="Rejected"/>
    <s v="Male"/>
    <s v="Operations"/>
    <x v="1"/>
    <n v="95117"/>
    <s v="Afternoon"/>
    <s v="Sat"/>
    <s v="2014-05-24"/>
    <d v="1899-12-30T15:01:00"/>
    <n v="0.6552734375"/>
  </r>
  <r>
    <s v="Hired"/>
    <s v="Male"/>
    <s v="Operations"/>
    <x v="1"/>
    <n v="10402"/>
    <s v="Afternoon"/>
    <s v="Sat"/>
    <s v="2014-05-24"/>
    <d v="1899-12-30T15:03:00"/>
    <n v="0.6552734375"/>
  </r>
  <r>
    <s v="Hired"/>
    <s v="Female"/>
    <s v="Operations"/>
    <x v="1"/>
    <n v="72977"/>
    <s v="Afternoon"/>
    <s v="Sat"/>
    <s v="2014-05-24"/>
    <d v="1899-12-30T15:03:00"/>
    <n v="0.6552734375"/>
  </r>
  <r>
    <s v="Hired"/>
    <s v="Female"/>
    <s v="Operations"/>
    <x v="1"/>
    <n v="6949"/>
    <s v="Afternoon"/>
    <s v="Sat"/>
    <s v="2014-05-24"/>
    <d v="1899-12-30T15:02:00"/>
    <n v="0.6552734375"/>
  </r>
  <r>
    <s v="Rejected"/>
    <s v="Female"/>
    <s v="Operations"/>
    <x v="1"/>
    <n v="29794"/>
    <s v="Afternoon"/>
    <s v="Sat"/>
    <s v="2014-05-24"/>
    <d v="1899-12-30T15:01:00"/>
    <n v="0.6552734375"/>
  </r>
  <r>
    <s v="Rejected"/>
    <s v="Male"/>
    <s v="Sales"/>
    <x v="9"/>
    <n v="96644"/>
    <s v="Evening"/>
    <s v="Wed"/>
    <s v="2014-05-28"/>
    <d v="1899-12-30T18:10:00"/>
    <n v="0.6552734375"/>
  </r>
  <r>
    <s v="Rejected"/>
    <s v="Male"/>
    <s v="Sales"/>
    <x v="9"/>
    <n v="72500"/>
    <s v="Afternoon"/>
    <s v="Thu"/>
    <s v="2014-05-29"/>
    <d v="1899-12-30T17:41:00"/>
    <n v="0.6552734375"/>
  </r>
  <r>
    <s v="Hired"/>
    <s v="Male"/>
    <s v="Sales"/>
    <x v="9"/>
    <n v="62391"/>
    <s v="Afternoon"/>
    <s v="Thu"/>
    <s v="2014-05-29"/>
    <d v="1899-12-30T17:42:00"/>
    <n v="0.6552734375"/>
  </r>
  <r>
    <s v="Hired"/>
    <s v="Male"/>
    <s v="Sales"/>
    <x v="9"/>
    <n v="25285"/>
    <s v="Afternoon"/>
    <s v="Tue"/>
    <s v="2014-06-03"/>
    <d v="1899-12-30T14:46:00"/>
    <n v="0.6552734375"/>
  </r>
  <r>
    <s v="Hired"/>
    <s v="Male"/>
    <s v="Operations"/>
    <x v="1"/>
    <n v="45006"/>
    <s v="Morning"/>
    <s v="Wed"/>
    <s v="2014-05-21"/>
    <d v="1899-12-30T09:31:00"/>
    <n v="0.6552734375"/>
  </r>
  <r>
    <s v="Rejected"/>
    <s v="Female"/>
    <s v="Operations"/>
    <x v="1"/>
    <n v="90793"/>
    <s v="Afternoon"/>
    <s v="Wed"/>
    <s v="2014-05-28"/>
    <d v="1899-12-30T13:40:00"/>
    <n v="0.6552734375"/>
  </r>
  <r>
    <s v="Hired"/>
    <s v="Male"/>
    <s v="Operations"/>
    <x v="1"/>
    <n v="24343"/>
    <s v="Morning"/>
    <s v="Wed"/>
    <s v="2014-05-28"/>
    <d v="1899-12-30T09:32:00"/>
    <n v="0.6552734375"/>
  </r>
  <r>
    <s v="Rejected"/>
    <s v="Male"/>
    <s v="Operations"/>
    <x v="1"/>
    <n v="27331"/>
    <s v="Morning"/>
    <s v="Wed"/>
    <s v="2014-05-28"/>
    <d v="1899-12-30T09:35:00"/>
    <n v="0.6552734375"/>
  </r>
  <r>
    <s v="Hired"/>
    <s v="Male"/>
    <s v="Operations"/>
    <x v="1"/>
    <n v="10267"/>
    <s v="Afternoon"/>
    <s v="Thu"/>
    <s v="2014-05-29"/>
    <d v="1899-12-30T14:41:00"/>
    <n v="0.6552734375"/>
  </r>
  <r>
    <s v="Rejected"/>
    <s v="Male"/>
    <s v="Operations"/>
    <x v="1"/>
    <n v="44086"/>
    <s v="Afternoon"/>
    <s v="Fri"/>
    <s v="2014-05-30"/>
    <d v="1899-12-30T12:26:00"/>
    <n v="0.6552734375"/>
  </r>
  <r>
    <s v="Hired"/>
    <s v="Female"/>
    <s v="Operations"/>
    <x v="1"/>
    <n v="60668"/>
    <s v="Morning"/>
    <s v="Wed"/>
    <s v="2014-06-11"/>
    <d v="1899-12-30T09:34:00"/>
    <n v="0.6552734375"/>
  </r>
  <r>
    <s v="Rejected"/>
    <s v="Male"/>
    <s v="Operations"/>
    <x v="1"/>
    <n v="19809"/>
    <s v="Morning"/>
    <s v="Wed"/>
    <s v="2014-07-02"/>
    <d v="1899-12-30T09:31:00"/>
    <n v="0.6552734375"/>
  </r>
  <r>
    <s v="Rejected"/>
    <s v="Female"/>
    <s v="Operations"/>
    <x v="1"/>
    <n v="24872"/>
    <s v="Morning"/>
    <s v="Wed"/>
    <s v="2014-07-02"/>
    <d v="1899-12-30T09:33:00"/>
    <n v="0.6552734375"/>
  </r>
  <r>
    <s v="Rejected"/>
    <s v="Female"/>
    <s v="Operations"/>
    <x v="9"/>
    <n v="69519"/>
    <s v="Morning"/>
    <s v="Wed"/>
    <s v="2014-07-16"/>
    <d v="1899-12-30T09:33:00"/>
    <n v="0.6552734375"/>
  </r>
  <r>
    <s v="Rejected"/>
    <s v="Female"/>
    <s v="Operations"/>
    <x v="9"/>
    <n v="27797"/>
    <s v="Morning"/>
    <s v="Wed"/>
    <s v="2014-07-16"/>
    <d v="1899-12-30T09:34:00"/>
    <n v="0.6552734375"/>
  </r>
  <r>
    <s v="Hired"/>
    <s v="Male"/>
    <s v="Operations"/>
    <x v="9"/>
    <n v="60313"/>
    <s v="Evening"/>
    <s v="Wed"/>
    <s v="2014-07-30"/>
    <d v="1899-12-30T18:53:00"/>
    <n v="0.6552734375"/>
  </r>
  <r>
    <s v="Rejected"/>
    <s v="Male"/>
    <s v="Operations"/>
    <x v="1"/>
    <n v="2024"/>
    <s v="Morning"/>
    <s v="Fri"/>
    <s v="2014-05-09"/>
    <d v="1899-12-30T09:31:00"/>
    <n v="0.6552734375"/>
  </r>
  <r>
    <s v="Hired"/>
    <s v="Male"/>
    <s v="Operations"/>
    <x v="1"/>
    <n v="48825"/>
    <s v="Morning"/>
    <s v="Fri"/>
    <s v="2014-05-09"/>
    <d v="1899-12-30T09:32:00"/>
    <n v="0.6552734375"/>
  </r>
  <r>
    <s v="Hired"/>
    <s v="Female"/>
    <s v="Operations"/>
    <x v="7"/>
    <n v="15753"/>
    <s v="Morning"/>
    <s v="Mon"/>
    <s v="2014-07-07"/>
    <d v="1899-12-30T10:12:00"/>
    <n v="0.6552734375"/>
  </r>
  <r>
    <s v="Rejected"/>
    <s v="Male"/>
    <s v="Operations"/>
    <x v="7"/>
    <n v="40213"/>
    <s v="Morning"/>
    <s v="Fri"/>
    <s v="2014-08-15"/>
    <d v="1899-12-30T09:31:00"/>
    <n v="0.6552734375"/>
  </r>
  <r>
    <s v="Rejected"/>
    <s v="Female"/>
    <s v="Operations"/>
    <x v="7"/>
    <n v="11588"/>
    <s v="Morning"/>
    <s v="Fri"/>
    <s v="2014-08-15"/>
    <d v="1899-12-30T09:36:00"/>
    <n v="0.6552734375"/>
  </r>
  <r>
    <s v="Hired"/>
    <s v="Male"/>
    <s v="Operations"/>
    <x v="7"/>
    <n v="83155"/>
    <s v="Evening"/>
    <s v="Tue"/>
    <s v="2014-08-19"/>
    <d v="1899-12-30T19:49:00"/>
    <n v="0.6552734375"/>
  </r>
  <r>
    <s v="Hired"/>
    <s v="Male"/>
    <s v="Operations"/>
    <x v="7"/>
    <n v="19984"/>
    <s v="Evening"/>
    <s v="Tue"/>
    <s v="2014-08-19"/>
    <d v="1899-12-30T19:51:00"/>
    <n v="0.6552734375"/>
  </r>
  <r>
    <s v="Hired"/>
    <s v="Male"/>
    <s v="Operations"/>
    <x v="7"/>
    <n v="56355"/>
    <s v="Afternoon"/>
    <s v="Thu"/>
    <s v="2014-08-21"/>
    <d v="1899-12-30T14:15:00"/>
    <n v="0.6552734375"/>
  </r>
  <r>
    <s v="Rejected"/>
    <s v="Female"/>
    <s v="Service"/>
    <x v="1"/>
    <n v="56392"/>
    <s v="Afternoon"/>
    <s v="Wed"/>
    <s v="2014-05-21"/>
    <d v="1899-12-30T15:51:00"/>
    <n v="0.6552734375"/>
  </r>
  <r>
    <s v="Rejected"/>
    <s v="Male"/>
    <s v="Service"/>
    <x v="1"/>
    <n v="75595"/>
    <s v="Morning"/>
    <s v="Thu"/>
    <s v="2014-05-22"/>
    <d v="1899-12-30T09:48:00"/>
    <n v="0.6552734375"/>
  </r>
  <r>
    <s v="Hired"/>
    <s v="Male"/>
    <s v="Service"/>
    <x v="1"/>
    <n v="67632"/>
    <s v="Evening"/>
    <s v="Tue"/>
    <s v="2014-05-06"/>
    <d v="1899-12-30T18:33:00"/>
    <n v="0.6552734375"/>
  </r>
  <r>
    <s v="Hired"/>
    <s v="Male"/>
    <s v="Service"/>
    <x v="1"/>
    <n v="37302"/>
    <s v="Evening"/>
    <s v="Tue"/>
    <s v="2014-05-06"/>
    <d v="1899-12-30T18:34:00"/>
    <n v="0.6552734375"/>
  </r>
  <r>
    <s v="Rejected"/>
    <s v="Male"/>
    <s v="Service"/>
    <x v="1"/>
    <n v="45923"/>
    <s v="Evening"/>
    <s v="Tue"/>
    <s v="2014-05-06"/>
    <d v="1899-12-30T18:35:00"/>
    <n v="0.6552734375"/>
  </r>
  <r>
    <s v="Hired"/>
    <s v="Male"/>
    <s v="Service"/>
    <x v="1"/>
    <n v="92688"/>
    <s v="Afternoon"/>
    <s v="Fri"/>
    <s v="2014-05-09"/>
    <d v="1899-12-30T12:49:00"/>
    <n v="0.6552734375"/>
  </r>
  <r>
    <s v="Rejected"/>
    <s v="Female"/>
    <s v="Service"/>
    <x v="1"/>
    <n v="85470"/>
    <s v="Afternoon"/>
    <s v="Sun"/>
    <s v="2014-05-11"/>
    <d v="1899-12-30T16:24:00"/>
    <n v="0.6552734375"/>
  </r>
  <r>
    <s v="Hired"/>
    <s v="Male"/>
    <s v="Service"/>
    <x v="1"/>
    <n v="29653"/>
    <s v="Afternoon"/>
    <s v="Sun"/>
    <s v="2014-05-11"/>
    <d v="1899-12-30T16:26:00"/>
    <n v="0.6552734375"/>
  </r>
  <r>
    <s v="Rejected"/>
    <s v="Male"/>
    <s v="Service"/>
    <x v="1"/>
    <n v="29821"/>
    <s v="Afternoon"/>
    <s v="Thu"/>
    <s v="2014-05-15"/>
    <d v="1899-12-30T14:29:00"/>
    <n v="0.6552734375"/>
  </r>
  <r>
    <s v="Rejected"/>
    <s v="Male"/>
    <s v="Service"/>
    <x v="1"/>
    <n v="72485"/>
    <s v="Evening"/>
    <s v="Wed"/>
    <s v="2014-05-21"/>
    <d v="1899-12-30T23:55:00"/>
    <n v="0.6552734375"/>
  </r>
  <r>
    <s v="Hired"/>
    <s v="Male"/>
    <s v="Service"/>
    <x v="1"/>
    <n v="44965"/>
    <s v="Evening"/>
    <s v="Wed"/>
    <s v="2014-05-21"/>
    <d v="1899-12-30T23:56:00"/>
    <n v="0.6552734375"/>
  </r>
  <r>
    <s v="Hired"/>
    <s v="Male"/>
    <s v="Service"/>
    <x v="1"/>
    <n v="41350"/>
    <s v="Morning"/>
    <s v="Wed"/>
    <s v="2014-05-28"/>
    <d v="1899-12-30T07:03:00"/>
    <n v="0.6552734375"/>
  </r>
  <r>
    <s v="Hired"/>
    <s v="Male"/>
    <s v="Service"/>
    <x v="1"/>
    <n v="30974"/>
    <s v="Morning"/>
    <s v="Wed"/>
    <s v="2014-05-28"/>
    <d v="1899-12-30T07:07:00"/>
    <n v="0.6552734375"/>
  </r>
  <r>
    <s v="Rejected"/>
    <s v="Male"/>
    <s v="Service"/>
    <x v="1"/>
    <n v="89990"/>
    <s v="Morning"/>
    <s v="Fri"/>
    <s v="2014-08-08"/>
    <d v="1899-12-30T09:32:00"/>
    <n v="0.6552734375"/>
  </r>
  <r>
    <s v="Hired"/>
    <s v="Male"/>
    <s v="Service"/>
    <x v="1"/>
    <n v="23262"/>
    <s v="Morning"/>
    <s v="Fri"/>
    <s v="2014-08-08"/>
    <d v="1899-12-30T09:33:00"/>
    <n v="0.6552734375"/>
  </r>
  <r>
    <s v="Rejected"/>
    <s v="Male"/>
    <s v="Service"/>
    <x v="1"/>
    <n v="33982"/>
    <s v="Afternoon"/>
    <s v="Tue"/>
    <s v="2014-08-12"/>
    <d v="1899-12-30T17:15:00"/>
    <n v="0.6552734375"/>
  </r>
  <r>
    <s v="Hired"/>
    <s v="Female"/>
    <s v="Service"/>
    <x v="1"/>
    <n v="71295"/>
    <s v="Afternoon"/>
    <s v="Fri"/>
    <s v="2014-08-15"/>
    <d v="1899-12-30T15:11:00"/>
    <n v="0.6552734375"/>
  </r>
  <r>
    <s v="Hired"/>
    <s v="Male"/>
    <s v="Service"/>
    <x v="6"/>
    <n v="82717"/>
    <s v="Morning"/>
    <s v="Mon"/>
    <s v="2014-06-30"/>
    <d v="1899-12-30T09:31:00"/>
    <n v="0.6552734375"/>
  </r>
  <r>
    <s v="Hired"/>
    <s v="Male"/>
    <s v="Service"/>
    <x v="6"/>
    <n v="50468"/>
    <s v="Morning"/>
    <s v="Mon"/>
    <s v="2014-06-30"/>
    <d v="1899-12-30T09:32:00"/>
    <n v="0.6552734375"/>
  </r>
  <r>
    <s v="Hired"/>
    <s v="Male"/>
    <s v="Service"/>
    <x v="6"/>
    <n v="2917"/>
    <s v="Morning"/>
    <s v="Mon"/>
    <s v="2014-06-30"/>
    <d v="1899-12-30T09:33:00"/>
    <n v="0.6552734375"/>
  </r>
  <r>
    <s v="Hired"/>
    <s v="Female"/>
    <s v="Service"/>
    <x v="6"/>
    <n v="82414"/>
    <s v="Morning"/>
    <s v="Mon"/>
    <s v="2014-06-30"/>
    <d v="1899-12-30T09:36:00"/>
    <n v="0.6552734375"/>
  </r>
  <r>
    <s v="Rejected"/>
    <s v="Male"/>
    <s v="Service"/>
    <x v="6"/>
    <n v="43910"/>
    <s v="Morning"/>
    <s v="Mon"/>
    <s v="2014-06-30"/>
    <d v="1899-12-30T09:37:00"/>
    <n v="0.6552734375"/>
  </r>
  <r>
    <s v="Hired"/>
    <s v="Male"/>
    <s v="Service"/>
    <x v="6"/>
    <n v="71936"/>
    <s v="Morning"/>
    <s v="Mon"/>
    <s v="2014-06-30"/>
    <d v="1899-12-30T09:38:00"/>
    <n v="0.6552734375"/>
  </r>
  <r>
    <s v="Hired"/>
    <s v="Male"/>
    <s v="Service"/>
    <x v="6"/>
    <n v="6137"/>
    <s v="Afternoon"/>
    <s v="Thu"/>
    <s v="2014-07-10"/>
    <d v="1899-12-30T15:56:00"/>
    <n v="0.6552734375"/>
  </r>
  <r>
    <s v="Hired"/>
    <s v="Female"/>
    <s v="Service"/>
    <x v="6"/>
    <n v="18576"/>
    <s v="Afternoon"/>
    <s v="Thu"/>
    <s v="2014-07-10"/>
    <d v="1899-12-30T15:57:00"/>
    <n v="0.6552734375"/>
  </r>
  <r>
    <s v="Hired"/>
    <s v="Male"/>
    <s v="Service"/>
    <x v="6"/>
    <n v="40375"/>
    <s v="Afternoon"/>
    <s v="Thu"/>
    <s v="2014-07-10"/>
    <d v="1899-12-30T15:59:00"/>
    <n v="0.6552734375"/>
  </r>
  <r>
    <s v="Hired"/>
    <s v="Male"/>
    <s v="Service"/>
    <x v="6"/>
    <n v="77648"/>
    <s v="Evening"/>
    <s v="Wed"/>
    <s v="2014-07-16"/>
    <d v="1899-12-30T18:25:00"/>
    <n v="0.6552734375"/>
  </r>
  <r>
    <s v="Rejected"/>
    <s v="Female"/>
    <s v="Service"/>
    <x v="6"/>
    <n v="66474"/>
    <s v="Afternoon"/>
    <s v="Fri"/>
    <s v="2014-08-15"/>
    <d v="1899-12-30T17:16:00"/>
    <n v="0.6552734375"/>
  </r>
  <r>
    <s v="Hired"/>
    <s v="Don't want to say"/>
    <s v="Operations"/>
    <x v="13"/>
    <n v="86988"/>
    <s v="Morning"/>
    <s v="Mon"/>
    <s v="2014-06-09"/>
    <d v="1899-12-30T09:33:00"/>
    <n v="0.6552734375"/>
  </r>
  <r>
    <s v="Rejected"/>
    <s v="Female"/>
    <s v="Operations"/>
    <x v="13"/>
    <n v="35763"/>
    <s v="Evening"/>
    <s v="Fri"/>
    <s v="2014-07-18"/>
    <d v="1899-12-30T19:47:00"/>
    <n v="0.6552734375"/>
  </r>
  <r>
    <s v="Rejected"/>
    <s v="Male"/>
    <s v="Operations"/>
    <x v="13"/>
    <n v="92478"/>
    <s v="Afternoon"/>
    <s v="Sun"/>
    <s v="2014-08-03"/>
    <d v="1899-12-30T12:57:00"/>
    <n v="0.6552734375"/>
  </r>
  <r>
    <s v="Hired"/>
    <s v="Male"/>
    <s v="Marketing"/>
    <x v="4"/>
    <n v="64059"/>
    <s v="Evening"/>
    <s v="Wed"/>
    <s v="2014-06-18"/>
    <d v="1899-12-30T18:38:00"/>
    <n v="0.6552734375"/>
  </r>
  <r>
    <s v="Rejected"/>
    <s v="Male"/>
    <s v="Marketing"/>
    <x v="4"/>
    <n v="40088"/>
    <s v="Evening"/>
    <s v="Wed"/>
    <s v="2014-06-18"/>
    <d v="1899-12-30T18:41:00"/>
    <n v="0.6552734375"/>
  </r>
  <r>
    <s v="Hired"/>
    <s v="Male"/>
    <s v="Marketing"/>
    <x v="4"/>
    <n v="44873"/>
    <s v="Afternoon"/>
    <s v="Thu"/>
    <s v="2014-06-19"/>
    <d v="1899-12-30T13:30:00"/>
    <n v="0.6552734375"/>
  </r>
  <r>
    <s v="Rejected"/>
    <s v="Male"/>
    <s v="Marketing"/>
    <x v="4"/>
    <n v="85815"/>
    <s v="Afternoon"/>
    <s v="Thu"/>
    <s v="2014-06-19"/>
    <d v="1899-12-30T13:33:00"/>
    <n v="0.6552734375"/>
  </r>
  <r>
    <s v="Hired"/>
    <s v="Male"/>
    <s v="Marketing"/>
    <x v="4"/>
    <n v="67251"/>
    <s v="Afternoon"/>
    <s v="Mon"/>
    <s v="2014-06-23"/>
    <d v="1899-12-30T15:22:00"/>
    <n v="0.6552734375"/>
  </r>
  <r>
    <s v="Hired"/>
    <s v="Don't want to say"/>
    <s v="Marketing"/>
    <x v="4"/>
    <n v="5718"/>
    <s v="Afternoon"/>
    <s v="Mon"/>
    <s v="2014-06-23"/>
    <d v="1899-12-30T15:21:00"/>
    <n v="0.6552734375"/>
  </r>
  <r>
    <s v="Rejected"/>
    <s v="Female"/>
    <s v="Marketing"/>
    <x v="4"/>
    <n v="72843"/>
    <s v="Afternoon"/>
    <s v="Fri"/>
    <s v="2014-06-27"/>
    <d v="1899-12-30T16:52:00"/>
    <n v="0.6552734375"/>
  </r>
  <r>
    <s v="Hired"/>
    <s v="Male"/>
    <s v="Marketing"/>
    <x v="4"/>
    <n v="51209"/>
    <s v="Afternoon"/>
    <s v="Fri"/>
    <s v="2014-06-27"/>
    <d v="1899-12-30T16:54:00"/>
    <n v="0.6552734375"/>
  </r>
  <r>
    <s v="Hired"/>
    <s v="Female"/>
    <s v="Marketing"/>
    <x v="4"/>
    <n v="82546"/>
    <s v="Afternoon"/>
    <s v="Fri"/>
    <s v="2014-06-27"/>
    <d v="1899-12-30T16:55:00"/>
    <n v="0.6552734375"/>
  </r>
  <r>
    <s v="Rejected"/>
    <s v="Female"/>
    <s v="Marketing"/>
    <x v="4"/>
    <n v="45843"/>
    <s v="Afternoon"/>
    <s v="Fri"/>
    <s v="2014-06-27"/>
    <d v="1899-12-30T17:01:00"/>
    <n v="0.6552734375"/>
  </r>
  <r>
    <s v="Hired"/>
    <s v="Male"/>
    <s v="Marketing"/>
    <x v="4"/>
    <n v="35039"/>
    <s v="Afternoon"/>
    <s v="Fri"/>
    <s v="2014-07-18"/>
    <d v="1899-12-30T15:33:00"/>
    <n v="0.6552734375"/>
  </r>
  <r>
    <s v="Hired"/>
    <s v="Male"/>
    <s v="Marketing"/>
    <x v="4"/>
    <n v="7589"/>
    <s v="Afternoon"/>
    <s v="Fri"/>
    <s v="2014-07-18"/>
    <d v="1899-12-30T15:35:00"/>
    <n v="0.6552734375"/>
  </r>
  <r>
    <s v="Hired"/>
    <s v="Male"/>
    <s v="Marketing"/>
    <x v="4"/>
    <n v="9682"/>
    <s v="Morning"/>
    <s v="Tue"/>
    <s v="2014-07-29"/>
    <d v="1899-12-30T08:17:00"/>
    <n v="0.6552734375"/>
  </r>
  <r>
    <s v="Hired"/>
    <s v="Male"/>
    <s v="Operations"/>
    <x v="4"/>
    <n v="68282"/>
    <s v="Morning"/>
    <s v="Tue"/>
    <s v="2014-07-15"/>
    <d v="1899-12-30T09:31:00"/>
    <n v="0.6552734375"/>
  </r>
  <r>
    <s v="Rejected"/>
    <s v="Female"/>
    <s v="Service"/>
    <x v="13"/>
    <n v="8658"/>
    <s v="Night"/>
    <s v="Tue"/>
    <s v="2014-05-20"/>
    <d v="1899-12-30T05:06:00"/>
    <n v="0.6552734375"/>
  </r>
  <r>
    <s v="Hired"/>
    <s v="Male"/>
    <s v="Service"/>
    <x v="13"/>
    <n v="12911"/>
    <s v="Morning"/>
    <s v="Tue"/>
    <s v="2014-05-20"/>
    <d v="1899-12-30T09:31:00"/>
    <n v="0.6552734375"/>
  </r>
  <r>
    <s v="Rejected"/>
    <s v="Female"/>
    <s v="Service"/>
    <x v="13"/>
    <n v="9313"/>
    <s v="Morning"/>
    <s v="Tue"/>
    <s v="2014-05-20"/>
    <d v="1899-12-30T09:32:00"/>
    <n v="0.6552734375"/>
  </r>
  <r>
    <s v="Hired"/>
    <s v="Male"/>
    <s v="Service"/>
    <x v="13"/>
    <n v="81188"/>
    <s v="Morning"/>
    <s v="Tue"/>
    <s v="2014-05-20"/>
    <d v="1899-12-30T09:35:00"/>
    <n v="0.6552734375"/>
  </r>
  <r>
    <s v="Rejected"/>
    <s v="Female"/>
    <s v="Service"/>
    <x v="13"/>
    <n v="51894"/>
    <s v="Morning"/>
    <s v="Tue"/>
    <s v="2014-05-20"/>
    <d v="1899-12-30T09:35:00"/>
    <n v="0.6552734375"/>
  </r>
  <r>
    <s v="Hired"/>
    <s v="Male"/>
    <s v="Service"/>
    <x v="13"/>
    <n v="96641"/>
    <s v="Morning"/>
    <s v="Sat"/>
    <s v="2014-07-26"/>
    <d v="1899-12-30T09:53:00"/>
    <n v="0.6552734375"/>
  </r>
  <r>
    <s v="Hired"/>
    <s v="Female"/>
    <s v="Service"/>
    <x v="13"/>
    <n v="55718"/>
    <s v="Evening"/>
    <s v="Sun"/>
    <s v="2014-07-27"/>
    <d v="1899-12-30T18:24:00"/>
    <n v="0.6552734375"/>
  </r>
  <r>
    <s v="Hired"/>
    <s v="Female"/>
    <s v="Service"/>
    <x v="1"/>
    <n v="79746"/>
    <s v="Morning"/>
    <s v="Thu"/>
    <s v="2014-07-24"/>
    <d v="1899-12-30T11:51:00"/>
    <n v="0.6552734375"/>
  </r>
  <r>
    <s v="Hired"/>
    <s v="Female"/>
    <s v="Service"/>
    <x v="1"/>
    <n v="78690"/>
    <s v="Morning"/>
    <s v="Mon"/>
    <s v="2014-07-28"/>
    <d v="1899-12-30T09:50:00"/>
    <n v="0.6552734375"/>
  </r>
  <r>
    <s v="Rejected"/>
    <s v="Male"/>
    <s v="Service"/>
    <x v="1"/>
    <n v="88171"/>
    <s v="Morning"/>
    <s v="Mon"/>
    <s v="2014-07-28"/>
    <d v="1899-12-30T09:51:00"/>
    <n v="0.6552734375"/>
  </r>
  <r>
    <s v="Hired"/>
    <s v="Male"/>
    <s v="Service"/>
    <x v="1"/>
    <n v="5732"/>
    <s v="Morning"/>
    <s v="Mon"/>
    <s v="2014-07-28"/>
    <d v="1899-12-30T09:53:00"/>
    <n v="0.6552734375"/>
  </r>
  <r>
    <s v="Hired"/>
    <s v="Female"/>
    <s v="Production"/>
    <x v="1"/>
    <n v="58270"/>
    <s v="Morning"/>
    <s v="Tue"/>
    <s v="2014-07-08"/>
    <d v="1899-12-30T09:32:00"/>
    <n v="0.6552734375"/>
  </r>
  <r>
    <s v="Hired"/>
    <s v="Male"/>
    <s v="Production"/>
    <x v="1"/>
    <n v="84717"/>
    <s v="Morning"/>
    <s v="Tue"/>
    <s v="2014-07-29"/>
    <d v="1899-12-30T09:34:00"/>
    <n v="0.6552734375"/>
  </r>
  <r>
    <s v="Rejected"/>
    <s v="Female"/>
    <s v="Production"/>
    <x v="1"/>
    <n v="54911"/>
    <s v="Morning"/>
    <s v="Tue"/>
    <s v="2014-07-29"/>
    <d v="1899-12-30T09:35:00"/>
    <n v="0.6552734375"/>
  </r>
  <r>
    <s v="Hired"/>
    <s v="Don't want to say"/>
    <s v="Production"/>
    <x v="1"/>
    <n v="48625"/>
    <s v="Afternoon"/>
    <s v="Fri"/>
    <s v="2014-08-01"/>
    <d v="1899-12-30T15:10:00"/>
    <n v="0.6552734375"/>
  </r>
  <r>
    <s v="Hired"/>
    <s v="Male"/>
    <s v="Service"/>
    <x v="13"/>
    <n v="12175"/>
    <s v="Morning"/>
    <s v="Wed"/>
    <s v="2014-05-14"/>
    <d v="1899-12-30T09:36:00"/>
    <n v="0.6552734375"/>
  </r>
  <r>
    <s v="Hired"/>
    <s v="Male"/>
    <s v="Service"/>
    <x v="13"/>
    <n v="41983"/>
    <s v="Morning"/>
    <s v="Wed"/>
    <s v="2014-05-14"/>
    <d v="1899-12-30T09:38:00"/>
    <n v="0.6552734375"/>
  </r>
  <r>
    <s v="Rejected"/>
    <s v="Male"/>
    <s v="Service"/>
    <x v="13"/>
    <n v="83838"/>
    <s v="Afternoon"/>
    <s v="Fri"/>
    <s v="2014-05-23"/>
    <d v="1899-12-30T16:43:00"/>
    <n v="0.6552734375"/>
  </r>
  <r>
    <s v="Rejected"/>
    <s v="Male"/>
    <s v="Service"/>
    <x v="13"/>
    <n v="79079"/>
    <s v="Afternoon"/>
    <s v="Fri"/>
    <s v="2014-05-23"/>
    <d v="1899-12-30T16:45:00"/>
    <n v="0.6552734375"/>
  </r>
  <r>
    <s v="Rejected"/>
    <s v="Male"/>
    <s v="Service"/>
    <x v="13"/>
    <n v="88647"/>
    <s v="Afternoon"/>
    <s v="Fri"/>
    <s v="2014-05-23"/>
    <d v="1899-12-30T16:46:00"/>
    <n v="0.6552734375"/>
  </r>
  <r>
    <s v="Hired"/>
    <s v="Male"/>
    <s v="Service"/>
    <x v="13"/>
    <n v="42186"/>
    <s v="Afternoon"/>
    <s v="Sun"/>
    <s v="2014-05-25"/>
    <d v="1899-12-30T17:41:00"/>
    <n v="0.6552734375"/>
  </r>
  <r>
    <s v="Rejected"/>
    <s v="Male"/>
    <s v="Service"/>
    <x v="13"/>
    <n v="58432"/>
    <s v="Afternoon"/>
    <s v="Sun"/>
    <s v="2014-05-25"/>
    <d v="1899-12-30T17:42:00"/>
    <n v="0.6552734375"/>
  </r>
  <r>
    <s v="Rejected"/>
    <s v="Female"/>
    <s v="Service"/>
    <x v="13"/>
    <n v="16259"/>
    <s v="Afternoon"/>
    <s v="Sun"/>
    <s v="2014-05-25"/>
    <d v="1899-12-30T17:43:00"/>
    <n v="0.6552734375"/>
  </r>
  <r>
    <s v="Rejected"/>
    <s v="Male"/>
    <s v="Service"/>
    <x v="13"/>
    <n v="39448"/>
    <s v="Afternoon"/>
    <s v="Sun"/>
    <s v="2014-05-25"/>
    <d v="1899-12-30T17:43:00"/>
    <n v="0.6552734375"/>
  </r>
  <r>
    <s v="Hired"/>
    <s v="Male"/>
    <s v="Service"/>
    <x v="13"/>
    <n v="69844"/>
    <s v="Morning"/>
    <s v="Mon"/>
    <s v="2014-05-26"/>
    <d v="1899-12-30T10:58:00"/>
    <n v="0.6552734375"/>
  </r>
  <r>
    <s v="Hired"/>
    <s v="Male"/>
    <s v="Service"/>
    <x v="13"/>
    <n v="15911"/>
    <s v="Afternoon"/>
    <s v="Thu"/>
    <s v="2014-05-29"/>
    <d v="1899-12-30T14:23:00"/>
    <n v="0.6552734375"/>
  </r>
  <r>
    <s v="Hired"/>
    <s v="Female"/>
    <s v="Service"/>
    <x v="13"/>
    <n v="3536"/>
    <s v="Afternoon"/>
    <s v="Thu"/>
    <s v="2014-05-29"/>
    <d v="1899-12-30T14:27:00"/>
    <n v="0.6552734375"/>
  </r>
  <r>
    <s v="Hired"/>
    <s v="Female"/>
    <s v="Service"/>
    <x v="13"/>
    <n v="43042"/>
    <s v="Afternoon"/>
    <s v="Thu"/>
    <s v="2014-05-29"/>
    <d v="1899-12-30T14:28:00"/>
    <n v="0.6552734375"/>
  </r>
  <r>
    <s v="Hired"/>
    <s v="Male"/>
    <s v="Service"/>
    <x v="13"/>
    <n v="75693"/>
    <s v="Morning"/>
    <s v="Mon"/>
    <s v="2014-06-02"/>
    <d v="1899-12-30T09:42:00"/>
    <n v="0.6552734375"/>
  </r>
  <r>
    <s v="Hired"/>
    <s v="Female"/>
    <s v="Service"/>
    <x v="13"/>
    <n v="60660"/>
    <s v="Morning"/>
    <s v="Tue"/>
    <s v="2014-06-03"/>
    <d v="1899-12-30T07:54:00"/>
    <n v="0.6552734375"/>
  </r>
  <r>
    <s v="Hired"/>
    <s v="Male"/>
    <s v="Service"/>
    <x v="13"/>
    <n v="91635"/>
    <s v="Morning"/>
    <s v="Tue"/>
    <s v="2014-06-03"/>
    <d v="1899-12-30T07:54:00"/>
    <n v="0.6552734375"/>
  </r>
  <r>
    <s v="Rejected"/>
    <s v="Male"/>
    <s v="Service"/>
    <x v="13"/>
    <n v="35447"/>
    <s v="Night"/>
    <s v="Wed"/>
    <s v="2014-06-04"/>
    <d v="1899-12-30T00:20:00"/>
    <n v="0.6552734375"/>
  </r>
  <r>
    <s v="Rejected"/>
    <s v="Female"/>
    <s v="Service"/>
    <x v="13"/>
    <n v="73591"/>
    <s v="Night"/>
    <s v="Wed"/>
    <s v="2014-06-04"/>
    <d v="1899-12-30T00:22:00"/>
    <n v="0.6552734375"/>
  </r>
  <r>
    <s v="Rejected"/>
    <s v="Male"/>
    <s v="Service"/>
    <x v="13"/>
    <n v="93509"/>
    <s v="Morning"/>
    <s v="Wed"/>
    <s v="2014-08-06"/>
    <d v="1899-12-30T09:31:00"/>
    <n v="0.6552734375"/>
  </r>
  <r>
    <s v="Hired"/>
    <s v="Male"/>
    <s v="Service"/>
    <x v="13"/>
    <n v="72601"/>
    <s v="Morning"/>
    <s v="Wed"/>
    <s v="2014-08-06"/>
    <d v="1899-12-30T09:31:00"/>
    <n v="0.6552734375"/>
  </r>
  <r>
    <s v="Rejected"/>
    <s v="Male"/>
    <s v="Service"/>
    <x v="13"/>
    <n v="67991"/>
    <s v="Morning"/>
    <s v="Thu"/>
    <s v="2014-08-07"/>
    <d v="1899-12-30T10:31:00"/>
    <n v="0.6552734375"/>
  </r>
  <r>
    <s v="Hired"/>
    <s v="Male"/>
    <s v="Service"/>
    <x v="13"/>
    <n v="28238"/>
    <s v="Morning"/>
    <s v="Thu"/>
    <s v="2014-08-07"/>
    <d v="1899-12-30T10:35:00"/>
    <n v="0.6552734375"/>
  </r>
  <r>
    <s v="Rejected"/>
    <s v="Male"/>
    <s v="Service"/>
    <x v="13"/>
    <n v="44087"/>
    <s v="Evening"/>
    <s v="Fri"/>
    <s v="2014-08-29"/>
    <d v="1899-12-30T18:25:00"/>
    <n v="0.6552734375"/>
  </r>
  <r>
    <s v="Rejected"/>
    <s v="Male"/>
    <s v="Operations"/>
    <x v="9"/>
    <n v="52473"/>
    <s v="Morning"/>
    <s v="Fri"/>
    <s v="2014-05-09"/>
    <d v="1899-12-30T09:31:00"/>
    <n v="0.6552734375"/>
  </r>
  <r>
    <s v="Rejected"/>
    <s v="Male"/>
    <s v="Operations"/>
    <x v="9"/>
    <n v="95679"/>
    <s v="Morning"/>
    <s v="Fri"/>
    <s v="2014-08-08"/>
    <d v="1899-12-30T09:32:00"/>
    <n v="0.6552734375"/>
  </r>
  <r>
    <s v="Hired"/>
    <s v="Male"/>
    <s v="Operations"/>
    <x v="9"/>
    <n v="60430"/>
    <s v="Morning"/>
    <s v="Fri"/>
    <s v="2014-08-22"/>
    <d v="1899-12-30T09:32:00"/>
    <n v="0.6552734375"/>
  </r>
  <r>
    <s v="Hired"/>
    <s v="Don't want to say"/>
    <s v="Service"/>
    <x v="1"/>
    <n v="58438"/>
    <s v="Morning"/>
    <s v="Fri"/>
    <s v="2014-08-15"/>
    <d v="1899-12-30T09:31:00"/>
    <n v="0.6552734375"/>
  </r>
  <r>
    <s v="Hired"/>
    <s v="Male"/>
    <s v="Service"/>
    <x v="7"/>
    <n v="94919"/>
    <s v="Morning"/>
    <s v="Wed"/>
    <s v="2014-05-14"/>
    <d v="1899-12-30T07:04:00"/>
    <n v="0.6552734375"/>
  </r>
  <r>
    <s v="Rejected"/>
    <s v="Male"/>
    <s v="Service"/>
    <x v="7"/>
    <n v="84968"/>
    <s v="Morning"/>
    <s v="Fri"/>
    <s v="2014-05-16"/>
    <d v="1899-12-30T09:31:00"/>
    <n v="0.6552734375"/>
  </r>
  <r>
    <s v="Rejected"/>
    <s v="Male"/>
    <s v="Service"/>
    <x v="7"/>
    <n v="13125"/>
    <s v="Evening"/>
    <s v="Mon"/>
    <s v="2014-07-14"/>
    <d v="1899-12-30T19:21:00"/>
    <n v="0.6552734375"/>
  </r>
  <r>
    <s v="Hired"/>
    <s v="Male"/>
    <s v="Operations"/>
    <x v="1"/>
    <n v="37132"/>
    <s v="Morning"/>
    <s v="Fri"/>
    <s v="2014-05-16"/>
    <d v="1899-12-30T09:31:00"/>
    <n v="0.6552734375"/>
  </r>
  <r>
    <s v="Hired"/>
    <s v="Male"/>
    <s v="Operations"/>
    <x v="1"/>
    <n v="63415"/>
    <s v="Afternoon"/>
    <s v="Sun"/>
    <s v="2014-05-25"/>
    <d v="1899-12-30T17:56:00"/>
    <n v="0.6552734375"/>
  </r>
  <r>
    <s v="Hired"/>
    <s v="Female"/>
    <s v="Operations"/>
    <x v="1"/>
    <n v="45029"/>
    <s v="Afternoon"/>
    <s v="Tue"/>
    <s v="2014-07-08"/>
    <d v="1899-12-30T15:36:00"/>
    <n v="0.6552734375"/>
  </r>
  <r>
    <s v="Rejected"/>
    <s v="Male"/>
    <s v="Operations"/>
    <x v="1"/>
    <n v="47237"/>
    <s v="Afternoon"/>
    <s v="Tue"/>
    <s v="2014-07-08"/>
    <d v="1899-12-30T15:38:00"/>
    <n v="0.6552734375"/>
  </r>
  <r>
    <s v="Rejected"/>
    <s v="Female"/>
    <s v="Operations"/>
    <x v="1"/>
    <n v="41310"/>
    <s v="Afternoon"/>
    <s v="Tue"/>
    <s v="2014-07-08"/>
    <d v="1899-12-30T15:38:00"/>
    <n v="0.6552734375"/>
  </r>
  <r>
    <s v="Hired"/>
    <s v="Male"/>
    <s v="Operations"/>
    <x v="1"/>
    <n v="1155"/>
    <s v="Morning"/>
    <s v="Tue"/>
    <s v="2014-07-22"/>
    <d v="1899-12-30T11:39:00"/>
    <n v="0.6552734375"/>
  </r>
  <r>
    <s v="Hired"/>
    <s v="Female"/>
    <s v="Operations"/>
    <x v="1"/>
    <n v="21485"/>
    <s v="Morning"/>
    <s v="Tue"/>
    <s v="2014-07-22"/>
    <d v="1899-12-30T11:42:00"/>
    <n v="0.6552734375"/>
  </r>
  <r>
    <s v="Rejected"/>
    <s v="Female"/>
    <s v="Operations"/>
    <x v="1"/>
    <n v="90757"/>
    <s v="Morning"/>
    <s v="Tue"/>
    <s v="2014-07-22"/>
    <d v="1899-12-30T11:43:00"/>
    <n v="0.6552734375"/>
  </r>
  <r>
    <s v="Rejected"/>
    <s v="Female"/>
    <s v="Operations"/>
    <x v="1"/>
    <n v="40298"/>
    <s v="Night"/>
    <s v="Thu"/>
    <s v="2014-08-07"/>
    <d v="1899-12-30T02:33:00"/>
    <n v="0.6552734375"/>
  </r>
  <r>
    <s v="Rejected"/>
    <s v="Female"/>
    <s v="Operations"/>
    <x v="1"/>
    <n v="10008"/>
    <s v="Night"/>
    <s v="Thu"/>
    <s v="2014-08-07"/>
    <d v="1899-12-30T02:34:00"/>
    <n v="0.6552734375"/>
  </r>
  <r>
    <s v="Hired"/>
    <s v="Female"/>
    <s v="Operations"/>
    <x v="1"/>
    <n v="89801"/>
    <s v="Morning"/>
    <s v="Wed"/>
    <s v="2014-05-07"/>
    <d v="1899-12-30T10:45:00"/>
    <n v="0.6552734375"/>
  </r>
  <r>
    <s v="Rejected"/>
    <s v="Male"/>
    <s v="Operations"/>
    <x v="1"/>
    <n v="86673"/>
    <s v="Morning"/>
    <s v="Tue"/>
    <s v="2014-05-06"/>
    <d v="1899-12-30T08:10:00"/>
    <n v="0.6552734375"/>
  </r>
  <r>
    <s v="Hired"/>
    <s v="Female"/>
    <s v="Operations"/>
    <x v="1"/>
    <n v="44072"/>
    <s v="Morning"/>
    <s v="Wed"/>
    <s v="2014-05-14"/>
    <d v="1899-12-30T09:08:00"/>
    <n v="0.6552734375"/>
  </r>
  <r>
    <s v="Hired"/>
    <s v="Male"/>
    <s v="Operations"/>
    <x v="1"/>
    <n v="75095"/>
    <s v="Morning"/>
    <s v="Mon"/>
    <s v="2014-06-30"/>
    <d v="1899-12-30T09:31:00"/>
    <n v="0.6552734375"/>
  </r>
  <r>
    <s v="Hired"/>
    <s v="Female"/>
    <s v="Operations"/>
    <x v="1"/>
    <n v="81122"/>
    <s v="Morning"/>
    <s v="Fri"/>
    <s v="2014-07-18"/>
    <d v="1899-12-30T08:44:00"/>
    <n v="0.6552734375"/>
  </r>
  <r>
    <s v="Hired"/>
    <s v="Female"/>
    <s v="Sales"/>
    <x v="9"/>
    <n v="70417"/>
    <s v="Afternoon"/>
    <s v="Tue"/>
    <s v="2014-05-06"/>
    <d v="1899-12-30T15:49:00"/>
    <n v="0.6552734375"/>
  </r>
  <r>
    <s v="Rejected"/>
    <s v="Female"/>
    <s v="Sales"/>
    <x v="9"/>
    <n v="11865"/>
    <s v="Afternoon"/>
    <s v="Tue"/>
    <s v="2014-05-06"/>
    <d v="1899-12-30T15:53:00"/>
    <n v="0.6552734375"/>
  </r>
  <r>
    <s v="Hired"/>
    <s v="Male"/>
    <s v="Sales"/>
    <x v="9"/>
    <n v="25644"/>
    <s v="Morning"/>
    <s v="Thu"/>
    <s v="2014-05-08"/>
    <d v="1899-12-30T08:26:00"/>
    <n v="0.6552734375"/>
  </r>
  <r>
    <s v="Rejected"/>
    <s v="Male"/>
    <s v="Sales"/>
    <x v="9"/>
    <n v="75626"/>
    <s v="Morning"/>
    <s v="Thu"/>
    <s v="2014-05-08"/>
    <d v="1899-12-30T08:26:00"/>
    <n v="0.6552734375"/>
  </r>
  <r>
    <s v="Hired"/>
    <s v="Male"/>
    <s v="Sales"/>
    <x v="9"/>
    <n v="70664"/>
    <s v="Morning"/>
    <s v="Thu"/>
    <s v="2014-05-08"/>
    <d v="1899-12-30T08:27:00"/>
    <n v="0.6552734375"/>
  </r>
  <r>
    <s v="Rejected"/>
    <s v="Male"/>
    <s v="Sales"/>
    <x v="9"/>
    <n v="19789"/>
    <s v="Morning"/>
    <s v="Mon"/>
    <s v="2014-07-14"/>
    <d v="1899-12-30T09:35:00"/>
    <n v="0.6552734375"/>
  </r>
  <r>
    <s v="Hired"/>
    <s v="Male"/>
    <s v="Sales"/>
    <x v="9"/>
    <n v="2096"/>
    <s v="Morning"/>
    <s v="Mon"/>
    <s v="2014-07-21"/>
    <d v="1899-12-30T09:32:00"/>
    <n v="0.6552734375"/>
  </r>
  <r>
    <s v="Rejected"/>
    <s v="Male"/>
    <s v="Sales"/>
    <x v="9"/>
    <n v="98494"/>
    <s v="Afternoon"/>
    <s v="Sat"/>
    <s v="2014-07-26"/>
    <d v="1899-12-30T16:51:00"/>
    <n v="0.6552734375"/>
  </r>
  <r>
    <s v="Rejected"/>
    <s v="Female"/>
    <s v="Sales"/>
    <x v="9"/>
    <n v="37834"/>
    <s v="Afternoon"/>
    <s v="Sat"/>
    <s v="2014-07-26"/>
    <d v="1899-12-30T16:54:00"/>
    <n v="0.6552734375"/>
  </r>
  <r>
    <s v="Rejected"/>
    <s v="Male"/>
    <s v="Service"/>
    <x v="6"/>
    <n v="86552"/>
    <s v="Morning"/>
    <s v="Tue"/>
    <s v="2014-06-10"/>
    <d v="1899-12-30T09:31:00"/>
    <n v="0.6552734375"/>
  </r>
  <r>
    <s v="Hired"/>
    <s v="Male"/>
    <s v="Production"/>
    <x v="7"/>
    <n v="68737"/>
    <s v="Morning"/>
    <s v="Thu"/>
    <s v="2014-06-26"/>
    <d v="1899-12-30T07:13:00"/>
    <n v="0.6552734375"/>
  </r>
  <r>
    <s v="Hired"/>
    <s v="Female"/>
    <s v="Production"/>
    <x v="7"/>
    <n v="27268"/>
    <s v="Morning"/>
    <s v="Thu"/>
    <s v="2014-06-26"/>
    <d v="1899-12-30T07:13:00"/>
    <n v="0.6552734375"/>
  </r>
  <r>
    <s v="Hired"/>
    <s v="Female"/>
    <s v="Production"/>
    <x v="7"/>
    <n v="37255"/>
    <s v="Morning"/>
    <s v="Thu"/>
    <s v="2014-06-26"/>
    <d v="1899-12-30T07:17:00"/>
    <n v="0.6552734375"/>
  </r>
  <r>
    <s v="Hired"/>
    <s v="Female"/>
    <s v="General Management"/>
    <x v="13"/>
    <n v="74352"/>
    <s v="Morning"/>
    <s v="Wed"/>
    <s v="2014-05-28"/>
    <d v="1899-12-30T08:44:00"/>
    <n v="0.6552734375"/>
  </r>
  <r>
    <s v="Rejected"/>
    <s v="Female"/>
    <s v="General Management"/>
    <x v="13"/>
    <n v="70817"/>
    <s v="Morning"/>
    <s v="Fri"/>
    <s v="2014-05-30"/>
    <d v="1899-12-30T08:49:00"/>
    <n v="0.6552734375"/>
  </r>
  <r>
    <s v="Hired"/>
    <s v="Female"/>
    <s v="General Management"/>
    <x v="13"/>
    <n v="11137"/>
    <s v="Morning"/>
    <s v="Fri"/>
    <s v="2014-05-30"/>
    <d v="1899-12-30T08:50:00"/>
    <n v="0.6552734375"/>
  </r>
  <r>
    <s v="Rejected"/>
    <s v="Female"/>
    <s v="General Management"/>
    <x v="13"/>
    <n v="28024"/>
    <s v="Morning"/>
    <s v="Fri"/>
    <s v="2014-05-30"/>
    <d v="1899-12-30T08:50:00"/>
    <n v="0.6552734375"/>
  </r>
  <r>
    <s v="Rejected"/>
    <s v="Female"/>
    <s v="General Management"/>
    <x v="13"/>
    <n v="55444"/>
    <s v="Morning"/>
    <s v="Fri"/>
    <s v="2014-05-30"/>
    <d v="1899-12-30T08:51:00"/>
    <n v="0.6552734375"/>
  </r>
  <r>
    <s v="Rejected"/>
    <s v="Female"/>
    <s v="General Management"/>
    <x v="13"/>
    <n v="29079"/>
    <s v="Morning"/>
    <s v="Fri"/>
    <s v="2014-05-30"/>
    <d v="1899-12-30T08:51:00"/>
    <n v="0.6552734375"/>
  </r>
  <r>
    <s v="Rejected"/>
    <s v="Female"/>
    <s v="General Management"/>
    <x v="13"/>
    <n v="74501"/>
    <s v="Morning"/>
    <s v="Fri"/>
    <s v="2014-05-30"/>
    <d v="1899-12-30T08:53:00"/>
    <n v="0.6552734375"/>
  </r>
  <r>
    <s v="Rejected"/>
    <s v="Male"/>
    <s v="Service"/>
    <x v="13"/>
    <n v="12913"/>
    <s v="Afternoon"/>
    <s v="Wed"/>
    <s v="2014-06-25"/>
    <d v="1899-12-30T12:31:00"/>
    <n v="0.6552734375"/>
  </r>
  <r>
    <s v="Hired"/>
    <s v="Male"/>
    <s v="Service"/>
    <x v="13"/>
    <n v="46174"/>
    <s v="Morning"/>
    <s v="Tue"/>
    <s v="2014-05-13"/>
    <d v="1899-12-30T09:51:00"/>
    <n v="0.6552734375"/>
  </r>
  <r>
    <s v="Rejected"/>
    <s v="Male"/>
    <s v="Service"/>
    <x v="13"/>
    <n v="19532"/>
    <s v="Afternoon"/>
    <s v="Thu"/>
    <s v="2014-05-08"/>
    <d v="1899-12-30T16:58:00"/>
    <n v="0.6552734375"/>
  </r>
  <r>
    <s v="Hired"/>
    <s v="Female"/>
    <s v="Service"/>
    <x v="13"/>
    <n v="71782"/>
    <s v="Morning"/>
    <s v="Fri"/>
    <s v="2014-05-16"/>
    <d v="1899-12-30T10:31:00"/>
    <n v="0.6552734375"/>
  </r>
  <r>
    <s v="Rejected"/>
    <s v="Female"/>
    <s v="Service"/>
    <x v="13"/>
    <n v="46401"/>
    <s v="Morning"/>
    <s v="Fri"/>
    <s v="2014-05-16"/>
    <d v="1899-12-30T10:31:00"/>
    <n v="0.6552734375"/>
  </r>
  <r>
    <s v="Rejected"/>
    <s v="Male"/>
    <s v="Service"/>
    <x v="13"/>
    <n v="41234"/>
    <s v="Afternoon"/>
    <s v="Fri"/>
    <s v="2014-05-16"/>
    <d v="1899-12-30T14:07:00"/>
    <n v="0.6552734375"/>
  </r>
  <r>
    <s v="Hired"/>
    <s v="Male"/>
    <s v="Service"/>
    <x v="13"/>
    <n v="53036"/>
    <s v="Afternoon"/>
    <s v="Mon"/>
    <s v="2014-07-21"/>
    <d v="1899-12-30T13:51:00"/>
    <n v="0.6552734375"/>
  </r>
  <r>
    <s v="Hired"/>
    <s v="Female"/>
    <s v="Service"/>
    <x v="13"/>
    <n v="62531"/>
    <s v="Afternoon"/>
    <s v="Mon"/>
    <s v="2014-07-21"/>
    <d v="1899-12-30T13:51:00"/>
    <n v="0.6552734375"/>
  </r>
  <r>
    <s v="Hired"/>
    <s v="Male"/>
    <s v="Service"/>
    <x v="13"/>
    <n v="50536"/>
    <s v="Afternoon"/>
    <s v="Mon"/>
    <s v="2014-07-21"/>
    <d v="1899-12-30T13:54:00"/>
    <n v="0.6552734375"/>
  </r>
  <r>
    <s v="Hired"/>
    <s v="Male"/>
    <s v="Service"/>
    <x v="13"/>
    <n v="69518"/>
    <s v="Evening"/>
    <s v="Tue"/>
    <s v="2014-07-22"/>
    <d v="1899-12-30T22:39:00"/>
    <n v="0.6552734375"/>
  </r>
  <r>
    <s v="Hired"/>
    <s v="Female"/>
    <s v="Service"/>
    <x v="13"/>
    <n v="48149"/>
    <s v="Morning"/>
    <s v="Wed"/>
    <s v="2014-08-13"/>
    <d v="1899-12-30T09:31:00"/>
    <n v="0.6552734375"/>
  </r>
  <r>
    <s v="Hired"/>
    <s v="Male"/>
    <s v="Service"/>
    <x v="13"/>
    <n v="80835"/>
    <s v="Afternoon"/>
    <s v="Sun"/>
    <s v="2014-08-17"/>
    <d v="1899-12-30T13:14:00"/>
    <n v="0.6552734375"/>
  </r>
  <r>
    <s v="Hired"/>
    <s v="Male"/>
    <s v="Service"/>
    <x v="13"/>
    <n v="36094"/>
    <s v="Evening"/>
    <s v="Sun"/>
    <s v="2014-08-24"/>
    <d v="1899-12-30T18:59:00"/>
    <n v="0.6552734375"/>
  </r>
  <r>
    <s v="Rejected"/>
    <s v="Female"/>
    <s v="Service"/>
    <x v="13"/>
    <n v="90479"/>
    <s v="Evening"/>
    <s v="Wed"/>
    <s v="2014-08-27"/>
    <d v="1899-12-30T23:41:00"/>
    <n v="0.6552734375"/>
  </r>
  <r>
    <s v="Hired"/>
    <s v="Male"/>
    <s v="Service"/>
    <x v="13"/>
    <n v="47779"/>
    <s v="Evening"/>
    <s v="Wed"/>
    <s v="2014-08-27"/>
    <d v="1899-12-30T23:45:00"/>
    <n v="0.6552734375"/>
  </r>
  <r>
    <s v="Hired"/>
    <s v="Female"/>
    <s v="Service"/>
    <x v="13"/>
    <n v="35619"/>
    <s v="Morning"/>
    <s v="Thu"/>
    <s v="2014-07-10"/>
    <d v="1899-12-30T09:32:00"/>
    <n v="0.6552734375"/>
  </r>
  <r>
    <s v="Hired"/>
    <s v="Male"/>
    <s v="Service"/>
    <x v="13"/>
    <n v="27117"/>
    <s v="Morning"/>
    <s v="Thu"/>
    <s v="2014-07-10"/>
    <d v="1899-12-30T09:35:00"/>
    <n v="0.6552734375"/>
  </r>
  <r>
    <s v="Hired"/>
    <s v="Male"/>
    <s v="Operations"/>
    <x v="4"/>
    <n v="4922"/>
    <s v="Morning"/>
    <s v="Fri"/>
    <s v="2014-05-02"/>
    <d v="1899-12-30T09:31:00"/>
    <n v="0.6552734375"/>
  </r>
  <r>
    <s v="Rejected"/>
    <s v="Female"/>
    <s v="Operations"/>
    <x v="4"/>
    <n v="70508"/>
    <s v="Morning"/>
    <s v="Wed"/>
    <s v="2014-08-27"/>
    <d v="1899-12-30T10:26:00"/>
    <n v="0.6552734375"/>
  </r>
  <r>
    <s v="Hired"/>
    <s v="Male"/>
    <s v="Service"/>
    <x v="13"/>
    <n v="15423"/>
    <s v="Afternoon"/>
    <s v="Fri"/>
    <s v="2014-05-02"/>
    <d v="1899-12-30T13:39:00"/>
    <n v="0.6552734375"/>
  </r>
  <r>
    <s v="Hired"/>
    <s v="Male"/>
    <s v="Service"/>
    <x v="13"/>
    <n v="75975"/>
    <s v="Morning"/>
    <s v="Mon"/>
    <s v="2014-07-07"/>
    <d v="1899-12-30T09:32:00"/>
    <n v="0.6552734375"/>
  </r>
  <r>
    <s v="Rejected"/>
    <s v="Female"/>
    <s v="Finance"/>
    <x v="7"/>
    <n v="45244"/>
    <s v="Morning"/>
    <s v="Mon"/>
    <s v="2014-05-26"/>
    <d v="1899-12-30T09:31:00"/>
    <n v="0.6552734375"/>
  </r>
  <r>
    <s v="Hired"/>
    <s v="Don't want to say"/>
    <s v="Finance"/>
    <x v="7"/>
    <n v="89241"/>
    <s v="Morning"/>
    <s v="Mon"/>
    <s v="2014-05-26"/>
    <d v="1899-12-30T09:32:00"/>
    <n v="0.6552734375"/>
  </r>
  <r>
    <s v="Hired"/>
    <s v="Male"/>
    <s v="Operations"/>
    <x v="1"/>
    <n v="66517"/>
    <s v="Morning"/>
    <s v="Mon"/>
    <s v="2014-07-14"/>
    <d v="1899-12-30T09:31:00"/>
    <n v="0.6552734375"/>
  </r>
  <r>
    <s v="Hired"/>
    <s v="Female"/>
    <s v="Operations"/>
    <x v="1"/>
    <n v="57790"/>
    <s v="Morning"/>
    <s v="Mon"/>
    <s v="2014-07-14"/>
    <d v="1899-12-30T09:32:00"/>
    <n v="0.6552734375"/>
  </r>
  <r>
    <s v="Rejected"/>
    <s v="Male"/>
    <s v="Operations"/>
    <x v="1"/>
    <n v="32671"/>
    <s v="Morning"/>
    <s v="Mon"/>
    <s v="2014-07-14"/>
    <d v="1899-12-30T09:32:00"/>
    <n v="0.6552734375"/>
  </r>
  <r>
    <s v="Hired"/>
    <s v="Female"/>
    <s v="Operations"/>
    <x v="1"/>
    <n v="58417"/>
    <s v="Morning"/>
    <s v="Mon"/>
    <s v="2014-07-14"/>
    <d v="1899-12-30T09:32:00"/>
    <n v="0.6552734375"/>
  </r>
  <r>
    <s v="Hired"/>
    <s v="Don't want to say"/>
    <s v="Operations"/>
    <x v="1"/>
    <n v="90637"/>
    <s v="Morning"/>
    <s v="Mon"/>
    <s v="2014-06-09"/>
    <d v="1899-12-30T11:59:00"/>
    <n v="0.6552734375"/>
  </r>
  <r>
    <s v="Hired"/>
    <s v="Female"/>
    <s v="Production"/>
    <x v="1"/>
    <n v="49498"/>
    <s v="Afternoon"/>
    <s v="Tue"/>
    <s v="2014-05-13"/>
    <d v="1899-12-30T14:11:00"/>
    <n v="0.6552734375"/>
  </r>
  <r>
    <s v="Hired"/>
    <s v="Male"/>
    <s v="Production"/>
    <x v="1"/>
    <n v="43758"/>
    <s v="Afternoon"/>
    <s v="Tue"/>
    <s v="2014-05-13"/>
    <d v="1899-12-30T14:13:00"/>
    <n v="0.6552734375"/>
  </r>
  <r>
    <s v="Hired"/>
    <s v="Male"/>
    <s v="Production"/>
    <x v="1"/>
    <n v="42972"/>
    <s v="Morning"/>
    <s v="Thu"/>
    <s v="2014-05-22"/>
    <d v="1899-12-30T09:08:00"/>
    <n v="0.6552734375"/>
  </r>
  <r>
    <s v="Rejected"/>
    <s v="Female"/>
    <s v="Production"/>
    <x v="1"/>
    <n v="75377"/>
    <s v="Morning"/>
    <s v="Thu"/>
    <s v="2014-05-22"/>
    <d v="1899-12-30T09:10:00"/>
    <n v="0.6552734375"/>
  </r>
  <r>
    <s v="Rejected"/>
    <s v="Male"/>
    <s v="Production"/>
    <x v="1"/>
    <n v="55893"/>
    <s v="Morning"/>
    <s v="Thu"/>
    <s v="2014-05-22"/>
    <d v="1899-12-30T09:15:00"/>
    <n v="0.6552734375"/>
  </r>
  <r>
    <s v="Rejected"/>
    <s v="Male"/>
    <s v="Production"/>
    <x v="1"/>
    <n v="36245"/>
    <s v="Morning"/>
    <s v="Tue"/>
    <s v="2014-07-29"/>
    <d v="1899-12-30T09:33:00"/>
    <n v="0.6552734375"/>
  </r>
  <r>
    <s v="Hired"/>
    <s v="Female"/>
    <s v="Production"/>
    <x v="1"/>
    <n v="35150"/>
    <s v="Morning"/>
    <s v="Tue"/>
    <s v="2014-07-29"/>
    <d v="1899-12-30T09:36:00"/>
    <n v="0.6552734375"/>
  </r>
  <r>
    <s v="Rejected"/>
    <s v="Male"/>
    <s v="Production"/>
    <x v="1"/>
    <n v="66187"/>
    <s v="Morning"/>
    <s v="Fri"/>
    <s v="2014-08-08"/>
    <d v="1899-12-30T11:55:00"/>
    <n v="0.6552734375"/>
  </r>
  <r>
    <s v="Hired"/>
    <s v="Female"/>
    <s v="Production"/>
    <x v="1"/>
    <n v="94347"/>
    <s v="Morning"/>
    <s v="Sat"/>
    <s v="2014-08-09"/>
    <d v="1899-12-30T10:18:00"/>
    <n v="0.6552734375"/>
  </r>
  <r>
    <s v="Hired"/>
    <s v="Don't want to say"/>
    <s v="Production"/>
    <x v="1"/>
    <n v="80614"/>
    <s v="Morning"/>
    <s v="Sat"/>
    <s v="2014-08-09"/>
    <d v="1899-12-30T10:16:00"/>
    <n v="0.6552734375"/>
  </r>
  <r>
    <s v="Hired"/>
    <s v="Don't want to say"/>
    <s v="Production"/>
    <x v="13"/>
    <n v="85411"/>
    <s v="Morning"/>
    <s v="Tue"/>
    <s v="2014-07-29"/>
    <d v="1899-12-30T09:32:00"/>
    <n v="0.6552734375"/>
  </r>
  <r>
    <s v="Hired"/>
    <s v="Male"/>
    <s v="Marketing"/>
    <x v="13"/>
    <n v="47691"/>
    <s v="Morning"/>
    <s v="Wed"/>
    <s v="2014-07-23"/>
    <d v="1899-12-30T09:31:00"/>
    <n v="0.6552734375"/>
  </r>
  <r>
    <s v="Hired"/>
    <s v="Male"/>
    <s v="Operations"/>
    <x v="4"/>
    <n v="24094"/>
    <s v="Morning"/>
    <s v="Tue"/>
    <s v="2014-06-10"/>
    <d v="1899-12-30T07:06:00"/>
    <n v="0.6552734375"/>
  </r>
  <r>
    <s v="Hired"/>
    <s v="Don't want to say"/>
    <s v="Service"/>
    <x v="13"/>
    <n v="87447"/>
    <s v="Morning"/>
    <s v="Mon"/>
    <s v="2014-06-02"/>
    <d v="1899-12-30T07:56:00"/>
    <n v="0.6552734375"/>
  </r>
  <r>
    <s v="Hired"/>
    <s v="Male"/>
    <s v="Service"/>
    <x v="13"/>
    <n v="84762"/>
    <s v="Afternoon"/>
    <s v="Mon"/>
    <s v="2014-06-09"/>
    <d v="1899-12-30T14:06:00"/>
    <n v="0.6552734375"/>
  </r>
  <r>
    <s v="Rejected"/>
    <s v="Female"/>
    <s v="Finance"/>
    <x v="1"/>
    <n v="66907"/>
    <s v="Evening"/>
    <s v="Thu"/>
    <s v="2014-05-01"/>
    <d v="1899-12-30T18:40:00"/>
    <n v="0.6552734375"/>
  </r>
  <r>
    <s v="Rejected"/>
    <s v="Female"/>
    <s v="Finance"/>
    <x v="1"/>
    <n v="60562"/>
    <s v="Evening"/>
    <s v="Thu"/>
    <s v="2014-05-01"/>
    <d v="1899-12-30T18:41:00"/>
    <n v="0.6552734375"/>
  </r>
  <r>
    <s v="Rejected"/>
    <s v="Female"/>
    <s v="Finance"/>
    <x v="1"/>
    <n v="83932"/>
    <s v="Evening"/>
    <s v="Thu"/>
    <s v="2014-05-01"/>
    <d v="1899-12-30T18:44:00"/>
    <n v="0.6552734375"/>
  </r>
  <r>
    <s v="Hired"/>
    <s v="Female"/>
    <s v="Finance"/>
    <x v="1"/>
    <n v="23057"/>
    <s v="Evening"/>
    <s v="Thu"/>
    <s v="2014-05-01"/>
    <d v="1899-12-30T18:44:00"/>
    <n v="0.6552734375"/>
  </r>
  <r>
    <s v="Hired"/>
    <s v="Female"/>
    <s v="Finance"/>
    <x v="1"/>
    <n v="79290"/>
    <s v="Morning"/>
    <s v="Tue"/>
    <s v="2014-05-06"/>
    <d v="1899-12-30T07:45:00"/>
    <n v="0.6552734375"/>
  </r>
  <r>
    <s v="Rejected"/>
    <s v="Female"/>
    <s v="Finance"/>
    <x v="1"/>
    <n v="75118"/>
    <s v="Morning"/>
    <s v="Tue"/>
    <s v="2014-05-06"/>
    <d v="1899-12-30T07:46:00"/>
    <n v="0.6552734375"/>
  </r>
  <r>
    <s v="Hired"/>
    <s v="Female"/>
    <s v="Finance"/>
    <x v="1"/>
    <n v="4782"/>
    <s v="Morning"/>
    <s v="Wed"/>
    <s v="2014-05-07"/>
    <d v="1899-12-30T07:14:00"/>
    <n v="0.6552734375"/>
  </r>
  <r>
    <s v="Hired"/>
    <s v="Female"/>
    <s v="Finance"/>
    <x v="1"/>
    <n v="42353"/>
    <s v="Morning"/>
    <s v="Wed"/>
    <s v="2014-05-07"/>
    <d v="1899-12-30T07:14:00"/>
    <n v="0.6552734375"/>
  </r>
  <r>
    <s v="Rejected"/>
    <s v="Female"/>
    <s v="Finance"/>
    <x v="1"/>
    <n v="55682"/>
    <s v="Morning"/>
    <s v="Wed"/>
    <s v="2014-05-07"/>
    <d v="1899-12-30T07:15:00"/>
    <n v="0.6552734375"/>
  </r>
  <r>
    <s v="Hired"/>
    <s v="Female"/>
    <s v="Finance"/>
    <x v="1"/>
    <n v="63105"/>
    <s v="Morning"/>
    <s v="Wed"/>
    <s v="2014-05-07"/>
    <d v="1899-12-30T07:17:00"/>
    <n v="0.6552734375"/>
  </r>
  <r>
    <s v="Rejected"/>
    <s v="Female"/>
    <s v="Finance"/>
    <x v="1"/>
    <n v="66388"/>
    <s v="Morning"/>
    <s v="Thu"/>
    <s v="2014-06-19"/>
    <d v="1899-12-30T09:35:00"/>
    <n v="0.6552734375"/>
  </r>
  <r>
    <s v="Hired"/>
    <s v="Female"/>
    <s v="Finance"/>
    <x v="1"/>
    <n v="1038"/>
    <s v="Afternoon"/>
    <s v="Tue"/>
    <s v="2014-07-01"/>
    <d v="1899-12-30T12:18:00"/>
    <n v="0.6552734375"/>
  </r>
  <r>
    <s v="Hired"/>
    <s v="Female"/>
    <s v="Finance"/>
    <x v="1"/>
    <n v="46604"/>
    <s v="Afternoon"/>
    <s v="Tue"/>
    <s v="2014-07-01"/>
    <d v="1899-12-30T12:19:00"/>
    <n v="0.6552734375"/>
  </r>
  <r>
    <s v="Hired"/>
    <s v="Female"/>
    <s v="Finance"/>
    <x v="1"/>
    <n v="8005"/>
    <s v="Evening"/>
    <s v="Mon"/>
    <s v="2014-07-07"/>
    <d v="1899-12-30T18:39:00"/>
    <n v="0.6552734375"/>
  </r>
  <r>
    <s v="Hired"/>
    <s v="Female"/>
    <s v="Finance"/>
    <x v="1"/>
    <n v="67265"/>
    <s v="Afternoon"/>
    <s v="Wed"/>
    <s v="2014-08-06"/>
    <d v="1899-12-30T17:10:00"/>
    <n v="0.6552734375"/>
  </r>
  <r>
    <s v="Hired"/>
    <s v="Female"/>
    <s v="Finance"/>
    <x v="1"/>
    <n v="87472"/>
    <s v="Evening"/>
    <s v="Thu"/>
    <s v="2014-08-07"/>
    <d v="1899-12-30T19:22:00"/>
    <n v="0.6552734375"/>
  </r>
  <r>
    <s v="Rejected"/>
    <s v="Female"/>
    <s v="Finance"/>
    <x v="1"/>
    <n v="38837"/>
    <s v="Evening"/>
    <s v="Thu"/>
    <s v="2014-08-07"/>
    <d v="1899-12-30T19:22:00"/>
    <n v="0.6552734375"/>
  </r>
  <r>
    <s v="Rejected"/>
    <s v="Male"/>
    <s v="Operations"/>
    <x v="4"/>
    <n v="98778"/>
    <s v="Afternoon"/>
    <s v="Sat"/>
    <s v="2014-05-03"/>
    <d v="1899-12-30T15:47:00"/>
    <n v="0.6552734375"/>
  </r>
  <r>
    <s v="Hired"/>
    <s v="Male"/>
    <s v="Operations"/>
    <x v="4"/>
    <n v="85004"/>
    <s v="Afternoon"/>
    <s v="Sat"/>
    <s v="2014-05-03"/>
    <d v="1899-12-30T15:51:00"/>
    <n v="0.6552734375"/>
  </r>
  <r>
    <s v="Hired"/>
    <s v="Female"/>
    <s v="Operations"/>
    <x v="4"/>
    <n v="65338"/>
    <s v="Morning"/>
    <s v="Sat"/>
    <s v="2014-05-10"/>
    <d v="1899-12-30T10:07:00"/>
    <n v="0.6552734375"/>
  </r>
  <r>
    <s v="Hired"/>
    <s v="Male"/>
    <s v="Operations"/>
    <x v="4"/>
    <n v="63863"/>
    <s v="Morning"/>
    <s v="Mon"/>
    <s v="2014-05-19"/>
    <d v="1899-12-30T08:15:00"/>
    <n v="0.6552734375"/>
  </r>
  <r>
    <s v="Hired"/>
    <s v="Female"/>
    <s v="Operations"/>
    <x v="13"/>
    <n v="41198"/>
    <s v="Afternoon"/>
    <s v="Thu"/>
    <s v="2014-06-05"/>
    <d v="1899-12-30T12:19:00"/>
    <n v="0.6552734375"/>
  </r>
  <r>
    <s v="Hired"/>
    <s v="Don't want to say"/>
    <s v="Operations"/>
    <x v="13"/>
    <n v="38912"/>
    <s v="Morning"/>
    <s v="Fri"/>
    <s v="2014-07-18"/>
    <d v="1899-12-30T09:32:00"/>
    <n v="0.6552734375"/>
  </r>
  <r>
    <s v="Rejected"/>
    <s v="Male"/>
    <s v="Operations"/>
    <x v="13"/>
    <n v="78280"/>
    <s v="Evening"/>
    <s v="Thu"/>
    <s v="2014-07-31"/>
    <d v="1899-12-30T20:05:00"/>
    <n v="0.6552734375"/>
  </r>
  <r>
    <s v="Rejected"/>
    <s v="Male"/>
    <s v="Operations"/>
    <x v="13"/>
    <n v="99081"/>
    <s v="Evening"/>
    <s v="Thu"/>
    <s v="2014-07-31"/>
    <d v="1899-12-30T20:05:00"/>
    <n v="0.6552734375"/>
  </r>
  <r>
    <s v="Rejected"/>
    <s v="Male"/>
    <s v="Operations"/>
    <x v="13"/>
    <n v="18158"/>
    <s v="Evening"/>
    <s v="Wed"/>
    <s v="2014-08-20"/>
    <d v="1899-12-30T18:00:00"/>
    <n v="0.6552734375"/>
  </r>
  <r>
    <s v="Hired"/>
    <s v="Male"/>
    <s v="Operations"/>
    <x v="13"/>
    <n v="77971"/>
    <s v="Evening"/>
    <s v="Wed"/>
    <s v="2014-08-20"/>
    <d v="1899-12-30T18:03:00"/>
    <n v="0.6552734375"/>
  </r>
  <r>
    <s v="Hired"/>
    <s v="Male"/>
    <s v="Operations"/>
    <x v="13"/>
    <n v="86934"/>
    <s v="Morning"/>
    <s v="Fri"/>
    <s v="2014-05-02"/>
    <d v="1899-12-30T07:01:00"/>
    <n v="0.6552734375"/>
  </r>
  <r>
    <s v="Rejected"/>
    <s v="Male"/>
    <s v="Operations"/>
    <x v="13"/>
    <n v="23366"/>
    <s v="Evening"/>
    <s v="Tue"/>
    <s v="2014-05-20"/>
    <d v="1899-12-30T18:34:00"/>
    <n v="0.6552734375"/>
  </r>
  <r>
    <s v="Hired"/>
    <s v="Female"/>
    <s v="Operations"/>
    <x v="13"/>
    <n v="47278"/>
    <s v="Evening"/>
    <s v="Tue"/>
    <s v="2014-05-20"/>
    <d v="1899-12-30T18:33:00"/>
    <n v="0.6552734375"/>
  </r>
  <r>
    <s v="Rejected"/>
    <s v="Female"/>
    <s v="Operations"/>
    <x v="13"/>
    <n v="88965"/>
    <s v="Evening"/>
    <s v="Tue"/>
    <s v="2014-05-20"/>
    <d v="1899-12-30T18:34:00"/>
    <n v="0.6552734375"/>
  </r>
  <r>
    <s v="Hired"/>
    <s v="Female"/>
    <s v="Operations"/>
    <x v="13"/>
    <n v="85560"/>
    <s v="Evening"/>
    <s v="Tue"/>
    <s v="2014-05-20"/>
    <d v="1899-12-30T18:35:00"/>
    <n v="0.6552734375"/>
  </r>
  <r>
    <s v="Rejected"/>
    <s v="Female"/>
    <s v="Operations"/>
    <x v="13"/>
    <n v="20609"/>
    <s v="Evening"/>
    <s v="Tue"/>
    <s v="2014-05-20"/>
    <d v="1899-12-30T18:34:00"/>
    <n v="0.6552734375"/>
  </r>
  <r>
    <s v="Hired"/>
    <s v="Male"/>
    <s v="Operations"/>
    <x v="13"/>
    <n v="50903"/>
    <s v="Morning"/>
    <s v="Mon"/>
    <s v="2014-06-30"/>
    <d v="1899-12-30T09:31:00"/>
    <n v="0.6552734375"/>
  </r>
  <r>
    <s v="Rejected"/>
    <s v="Don't want to say"/>
    <s v="Operations"/>
    <x v="13"/>
    <n v="57969"/>
    <s v="Morning"/>
    <s v="Mon"/>
    <s v="2014-06-30"/>
    <d v="1899-12-30T09:32:00"/>
    <n v="0.6552734375"/>
  </r>
  <r>
    <s v="Hired"/>
    <s v="Female"/>
    <s v="Operations"/>
    <x v="13"/>
    <n v="13760"/>
    <s v="Morning"/>
    <s v="Mon"/>
    <s v="2014-07-07"/>
    <d v="1899-12-30T07:30:00"/>
    <n v="0.6552734375"/>
  </r>
  <r>
    <s v="Hired"/>
    <s v="Female"/>
    <s v="Operations"/>
    <x v="13"/>
    <n v="75447"/>
    <s v="Morning"/>
    <s v="Mon"/>
    <s v="2014-07-07"/>
    <d v="1899-12-30T07:30:00"/>
    <n v="0.6552734375"/>
  </r>
  <r>
    <s v="Hired"/>
    <s v="Female"/>
    <s v="Operations"/>
    <x v="13"/>
    <n v="25900"/>
    <s v="Morning"/>
    <s v="Mon"/>
    <s v="2014-07-07"/>
    <d v="1899-12-30T07:31:00"/>
    <n v="0.6552734375"/>
  </r>
  <r>
    <s v="Hired"/>
    <s v="Male"/>
    <s v="Operations"/>
    <x v="13"/>
    <n v="91416"/>
    <s v="Afternoon"/>
    <s v="Mon"/>
    <s v="2014-07-07"/>
    <d v="1899-12-30T17:19:00"/>
    <n v="0.6552734375"/>
  </r>
  <r>
    <s v="Hired"/>
    <s v="Male"/>
    <s v="Operations"/>
    <x v="13"/>
    <n v="36999"/>
    <s v="Afternoon"/>
    <s v="Mon"/>
    <s v="2014-07-07"/>
    <d v="1899-12-30T17:21:00"/>
    <n v="0.6552734375"/>
  </r>
  <r>
    <s v="Hired"/>
    <s v="Male"/>
    <s v="Operations"/>
    <x v="13"/>
    <n v="22461"/>
    <s v="Afternoon"/>
    <s v="Mon"/>
    <s v="2014-07-14"/>
    <d v="1899-12-30T16:22:00"/>
    <n v="0.6552734375"/>
  </r>
  <r>
    <s v="Rejected"/>
    <s v="Male"/>
    <s v="Service"/>
    <x v="7"/>
    <n v="84242"/>
    <s v="Afternoon"/>
    <s v="Sat"/>
    <s v="2014-05-10"/>
    <d v="1899-12-30T16:12:00"/>
    <n v="0.6552734375"/>
  </r>
  <r>
    <s v="Hired"/>
    <s v="Male"/>
    <s v="Service"/>
    <x v="7"/>
    <n v="32051"/>
    <s v="Afternoon"/>
    <s v="Sat"/>
    <s v="2014-05-10"/>
    <d v="1899-12-30T16:16:00"/>
    <n v="0.6552734375"/>
  </r>
  <r>
    <s v="Hired"/>
    <s v="Female"/>
    <s v="Service"/>
    <x v="7"/>
    <n v="70716"/>
    <s v="Evening"/>
    <s v="Fri"/>
    <s v="2014-05-30"/>
    <d v="1899-12-30T19:14:00"/>
    <n v="0.6552734375"/>
  </r>
  <r>
    <s v="Hired"/>
    <s v="Male"/>
    <s v="Service"/>
    <x v="7"/>
    <n v="82128"/>
    <s v="Evening"/>
    <s v="Fri"/>
    <s v="2014-05-30"/>
    <d v="1899-12-30T19:15:00"/>
    <n v="0.6552734375"/>
  </r>
  <r>
    <s v="Rejected"/>
    <s v="Female"/>
    <s v="Service"/>
    <x v="7"/>
    <n v="93574"/>
    <s v="Evening"/>
    <s v="Fri"/>
    <s v="2014-05-30"/>
    <d v="1899-12-30T19:16:00"/>
    <n v="0.6552734375"/>
  </r>
  <r>
    <s v="Hired"/>
    <s v="Male"/>
    <s v="Service"/>
    <x v="7"/>
    <n v="66125"/>
    <s v="Afternoon"/>
    <s v="Thu"/>
    <s v="2014-06-19"/>
    <d v="1899-12-30T17:03:00"/>
    <n v="0.6552734375"/>
  </r>
  <r>
    <s v="Rejected"/>
    <s v="Female"/>
    <s v="Service"/>
    <x v="7"/>
    <n v="26301"/>
    <s v="Afternoon"/>
    <s v="Thu"/>
    <s v="2014-06-19"/>
    <d v="1899-12-30T17:04:00"/>
    <n v="0.6552734375"/>
  </r>
  <r>
    <s v="Hired"/>
    <s v="Male"/>
    <s v="Service"/>
    <x v="7"/>
    <n v="82378"/>
    <s v="Afternoon"/>
    <s v="Thu"/>
    <s v="2014-06-19"/>
    <d v="1899-12-30T17:06:00"/>
    <n v="0.6552734375"/>
  </r>
  <r>
    <s v="Hired"/>
    <s v="Male"/>
    <s v="Operations"/>
    <x v="4"/>
    <n v="50390"/>
    <s v="Morning"/>
    <s v="Wed"/>
    <s v="2014-05-21"/>
    <d v="1899-12-30T07:53:00"/>
    <n v="0.6552734375"/>
  </r>
  <r>
    <s v="Rejected"/>
    <s v="Female"/>
    <s v="General Management"/>
    <x v="7"/>
    <n v="82691"/>
    <s v="Afternoon"/>
    <s v="Thu"/>
    <s v="2014-05-22"/>
    <d v="1899-12-30T15:58:00"/>
    <n v="0.6552734375"/>
  </r>
  <r>
    <s v="Rejected"/>
    <s v="Don't want to say"/>
    <s v="General Management"/>
    <x v="7"/>
    <n v="63434"/>
    <s v="Afternoon"/>
    <s v="Thu"/>
    <s v="2014-05-22"/>
    <d v="1899-12-30T15:58:00"/>
    <n v="0.6552734375"/>
  </r>
  <r>
    <s v="Hired"/>
    <s v="Don't want to say"/>
    <s v="General Management"/>
    <x v="7"/>
    <n v="48066"/>
    <s v="Morning"/>
    <s v="Mon"/>
    <s v="2014-07-07"/>
    <d v="1899-12-30T09:31:00"/>
    <n v="0.6552734375"/>
  </r>
  <r>
    <s v="Hired"/>
    <s v="Female"/>
    <s v="General Management"/>
    <x v="7"/>
    <n v="3143"/>
    <s v="Morning"/>
    <s v="Thu"/>
    <s v="2014-07-24"/>
    <d v="1899-12-30T10:11:00"/>
    <n v="0.6552734375"/>
  </r>
  <r>
    <s v="Hired"/>
    <s v="Male"/>
    <s v="Operations"/>
    <x v="6"/>
    <n v="47469"/>
    <s v="Afternoon"/>
    <s v="Thu"/>
    <s v="2014-07-17"/>
    <d v="1899-12-30T13:42:00"/>
    <n v="0.6552734375"/>
  </r>
  <r>
    <s v="Hired"/>
    <s v="Female"/>
    <s v="Operations"/>
    <x v="4"/>
    <n v="59854"/>
    <s v="Morning"/>
    <s v="Wed"/>
    <s v="2014-06-04"/>
    <d v="1899-12-30T09:34:00"/>
    <n v="0.6552734375"/>
  </r>
  <r>
    <s v="Hired"/>
    <s v="Male"/>
    <s v="Service"/>
    <x v="1"/>
    <n v="51553"/>
    <s v="Morning"/>
    <s v="Thu"/>
    <s v="2014-05-01"/>
    <d v="1899-12-30T09:31:00"/>
    <n v="0.6552734375"/>
  </r>
  <r>
    <s v="Hired"/>
    <s v="Male"/>
    <s v="Service"/>
    <x v="4"/>
    <n v="5619"/>
    <s v="Morning"/>
    <s v="Fri"/>
    <s v="2014-08-29"/>
    <d v="1899-12-30T10:47:00"/>
    <n v="0.6552734375"/>
  </r>
  <r>
    <s v="Rejected"/>
    <s v="Female"/>
    <s v="Service"/>
    <x v="4"/>
    <n v="90776"/>
    <s v="Morning"/>
    <s v="Fri"/>
    <s v="2014-08-29"/>
    <d v="1899-12-30T10:48:00"/>
    <n v="0.6552734375"/>
  </r>
  <r>
    <s v="Hired"/>
    <s v="Male"/>
    <s v="Service"/>
    <x v="4"/>
    <n v="74920"/>
    <s v="Morning"/>
    <s v="Fri"/>
    <s v="2014-08-29"/>
    <d v="1899-12-30T10:51:00"/>
    <n v="0.6552734375"/>
  </r>
  <r>
    <s v="Rejected"/>
    <s v="Male"/>
    <s v="Operations"/>
    <x v="9"/>
    <n v="76586"/>
    <s v="Afternoon"/>
    <s v="Thu"/>
    <s v="2014-07-10"/>
    <d v="1899-12-30T13:47:00"/>
    <n v="0.6552734375"/>
  </r>
  <r>
    <s v="Hired"/>
    <s v="Male"/>
    <s v="Operations"/>
    <x v="9"/>
    <n v="41531"/>
    <s v="Afternoon"/>
    <s v="Fri"/>
    <s v="2014-07-11"/>
    <d v="1899-12-30T17:56:00"/>
    <n v="0.6552734375"/>
  </r>
  <r>
    <s v="Hired"/>
    <s v="Female"/>
    <s v="Service"/>
    <x v="13"/>
    <n v="14723"/>
    <s v="Morning"/>
    <s v="Fri"/>
    <s v="2014-06-06"/>
    <d v="1899-12-30T09:32:00"/>
    <n v="0.6552734375"/>
  </r>
  <r>
    <s v="Rejected"/>
    <s v="Male"/>
    <s v="Service"/>
    <x v="8"/>
    <n v="84415"/>
    <s v="Afternoon"/>
    <s v="Mon"/>
    <s v="2014-06-09"/>
    <d v="1899-12-30T14:06:00"/>
    <n v="0.6552734375"/>
  </r>
  <r>
    <s v="Hired"/>
    <s v="Female"/>
    <s v="Service"/>
    <x v="8"/>
    <n v="87779"/>
    <s v="Afternoon"/>
    <s v="Mon"/>
    <s v="2014-06-09"/>
    <d v="1899-12-30T14:09:00"/>
    <n v="0.6552734375"/>
  </r>
  <r>
    <s v="Hired"/>
    <s v="Male"/>
    <s v="Service"/>
    <x v="1"/>
    <n v="22480"/>
    <s v="Morning"/>
    <s v="Fri"/>
    <s v="2014-05-02"/>
    <d v="1899-12-30T09:32:00"/>
    <n v="0.6552734375"/>
  </r>
  <r>
    <s v="Rejected"/>
    <s v="Female"/>
    <s v="Service"/>
    <x v="1"/>
    <n v="67947"/>
    <s v="Morning"/>
    <s v="Fri"/>
    <s v="2014-05-09"/>
    <d v="1899-12-30T08:01:00"/>
    <n v="0.6552734375"/>
  </r>
  <r>
    <s v="Hired"/>
    <s v="Female"/>
    <s v="Service"/>
    <x v="1"/>
    <n v="51486"/>
    <s v="Morning"/>
    <s v="Fri"/>
    <s v="2014-05-09"/>
    <d v="1899-12-30T08:03:00"/>
    <n v="0.6552734375"/>
  </r>
  <r>
    <s v="Hired"/>
    <s v="Female"/>
    <s v="Service"/>
    <x v="1"/>
    <n v="59822"/>
    <s v="Morning"/>
    <s v="Fri"/>
    <s v="2014-05-09"/>
    <d v="1899-12-30T08:04:00"/>
    <n v="0.6552734375"/>
  </r>
  <r>
    <s v="Rejected"/>
    <s v="Female"/>
    <s v="Service"/>
    <x v="1"/>
    <n v="93217"/>
    <s v="Morning"/>
    <s v="Fri"/>
    <s v="2014-05-09"/>
    <d v="1899-12-30T08:05:00"/>
    <n v="0.6552734375"/>
  </r>
  <r>
    <s v="Hired"/>
    <s v="Don't want to say"/>
    <s v="Operations"/>
    <x v="8"/>
    <n v="73263"/>
    <s v="Morning"/>
    <s v="Mon"/>
    <s v="2014-06-30"/>
    <d v="1899-12-30T09:33:00"/>
    <n v="0.6552734375"/>
  </r>
  <r>
    <s v="Rejected"/>
    <s v="Male"/>
    <s v="Operations"/>
    <x v="7"/>
    <n v="83160"/>
    <s v="Morning"/>
    <s v="Mon"/>
    <s v="2014-06-30"/>
    <d v="1899-12-30T09:32:00"/>
    <n v="0.6552734375"/>
  </r>
  <r>
    <s v="Hired"/>
    <s v="Male"/>
    <s v="Operations"/>
    <x v="7"/>
    <n v="5523"/>
    <s v="Afternoon"/>
    <s v="Mon"/>
    <s v="2014-06-30"/>
    <d v="1899-12-30T13:01:00"/>
    <n v="0.6552734375"/>
  </r>
  <r>
    <s v="Rejected"/>
    <s v="Male"/>
    <s v="Operations"/>
    <x v="7"/>
    <n v="54681"/>
    <s v="Afternoon"/>
    <s v="Mon"/>
    <s v="2014-06-30"/>
    <d v="1899-12-30T13:02:00"/>
    <n v="0.6552734375"/>
  </r>
  <r>
    <s v="Hired"/>
    <s v="Male"/>
    <s v="Operations"/>
    <x v="0"/>
    <n v="20297"/>
    <s v="Morning"/>
    <s v="Sat"/>
    <s v="2014-05-31"/>
    <d v="1899-12-30T08:28:00"/>
    <n v="0.6552734375"/>
  </r>
  <r>
    <s v="Hired"/>
    <s v="Female"/>
    <s v="Operations"/>
    <x v="0"/>
    <n v="13074"/>
    <s v="Morning"/>
    <s v="Sat"/>
    <s v="2014-05-31"/>
    <d v="1899-12-30T08:29:00"/>
    <n v="0.6552734375"/>
  </r>
  <r>
    <s v="Rejected"/>
    <s v="Male"/>
    <s v="Operations"/>
    <x v="13"/>
    <n v="69928"/>
    <s v="Morning"/>
    <s v="Mon"/>
    <s v="2014-06-09"/>
    <d v="1899-12-30T09:31:00"/>
    <n v="0.6552734375"/>
  </r>
  <r>
    <s v="Hired"/>
    <s v="Female"/>
    <s v="Operations"/>
    <x v="13"/>
    <n v="92458"/>
    <s v="Morning"/>
    <s v="Tue"/>
    <s v="2014-08-05"/>
    <d v="1899-12-30T08:27:00"/>
    <n v="0.6552734375"/>
  </r>
  <r>
    <s v="Rejected"/>
    <s v="Female"/>
    <s v="Operations"/>
    <x v="13"/>
    <n v="18527"/>
    <s v="Morning"/>
    <s v="Tue"/>
    <s v="2014-08-05"/>
    <d v="1899-12-30T08:28:00"/>
    <n v="0.6552734375"/>
  </r>
  <r>
    <s v="Rejected"/>
    <s v="Male"/>
    <s v="Operations"/>
    <x v="13"/>
    <n v="85643"/>
    <s v="Morning"/>
    <s v="Wed"/>
    <s v="2014-08-20"/>
    <d v="1899-12-30T08:35:00"/>
    <n v="0.6552734375"/>
  </r>
  <r>
    <s v="Rejected"/>
    <s v="Male"/>
    <s v="Operations"/>
    <x v="13"/>
    <n v="23207"/>
    <s v="Morning"/>
    <s v="Wed"/>
    <s v="2014-08-20"/>
    <d v="1899-12-30T08:36:00"/>
    <n v="0.6552734375"/>
  </r>
  <r>
    <s v="Hired"/>
    <s v="Female"/>
    <s v="Service"/>
    <x v="1"/>
    <n v="80213"/>
    <s v="Morning"/>
    <s v="Tue"/>
    <s v="2014-07-08"/>
    <d v="1899-12-30T09:32:00"/>
    <n v="0.6552734375"/>
  </r>
  <r>
    <s v="Hired"/>
    <s v="Female"/>
    <s v="Service"/>
    <x v="1"/>
    <n v="81721"/>
    <s v="Morning"/>
    <s v="Tue"/>
    <s v="2014-07-08"/>
    <d v="1899-12-30T09:34:00"/>
    <n v="0.6552734375"/>
  </r>
  <r>
    <s v="Rejected"/>
    <s v="Female"/>
    <s v="Service"/>
    <x v="1"/>
    <n v="94106"/>
    <s v="Morning"/>
    <s v="Tue"/>
    <s v="2014-07-08"/>
    <d v="1899-12-30T09:35:00"/>
    <n v="0.6552734375"/>
  </r>
  <r>
    <s v="Hired"/>
    <s v="Female"/>
    <s v="Service"/>
    <x v="1"/>
    <n v="30041"/>
    <s v="Morning"/>
    <s v="Tue"/>
    <s v="2014-07-08"/>
    <d v="1899-12-30T09:36:00"/>
    <n v="0.6552734375"/>
  </r>
  <r>
    <s v="Rejected"/>
    <s v="Female"/>
    <s v="Service"/>
    <x v="1"/>
    <n v="50346"/>
    <s v="Morning"/>
    <s v="Tue"/>
    <s v="2014-07-08"/>
    <d v="1899-12-30T09:37:00"/>
    <n v="0.6552734375"/>
  </r>
  <r>
    <s v="Hired"/>
    <s v="Male"/>
    <s v="Service"/>
    <x v="1"/>
    <n v="25787"/>
    <s v="Morning"/>
    <s v="Thu"/>
    <s v="2014-07-17"/>
    <d v="1899-12-30T09:02:00"/>
    <n v="0.6552734375"/>
  </r>
  <r>
    <s v="Rejected"/>
    <s v="Female"/>
    <s v="Service"/>
    <x v="1"/>
    <n v="59536"/>
    <s v="Morning"/>
    <s v="Thu"/>
    <s v="2014-07-17"/>
    <d v="1899-12-30T09:04:00"/>
    <n v="0.6552734375"/>
  </r>
  <r>
    <s v="Rejected"/>
    <s v="Male"/>
    <s v="Service"/>
    <x v="1"/>
    <n v="5672"/>
    <s v="Morning"/>
    <s v="Thu"/>
    <s v="2014-07-17"/>
    <d v="1899-12-30T09:05:00"/>
    <n v="0.6552734375"/>
  </r>
  <r>
    <s v="Hired"/>
    <s v="Female"/>
    <s v="Service"/>
    <x v="1"/>
    <n v="42635"/>
    <s v="Morning"/>
    <s v="Thu"/>
    <s v="2014-07-17"/>
    <d v="1899-12-30T09:08:00"/>
    <n v="0.6552734375"/>
  </r>
  <r>
    <s v="Hired"/>
    <s v="Female"/>
    <s v="Service"/>
    <x v="1"/>
    <n v="13864"/>
    <s v="Morning"/>
    <s v="Thu"/>
    <s v="2014-07-17"/>
    <d v="1899-12-30T09:04:00"/>
    <n v="0.6552734375"/>
  </r>
  <r>
    <s v="Rejected"/>
    <s v="Male"/>
    <s v="Operations"/>
    <x v="1"/>
    <n v="3457"/>
    <s v="Afternoon"/>
    <s v="Wed"/>
    <s v="2014-05-28"/>
    <d v="1899-12-30T14:05:00"/>
    <n v="0.6552734375"/>
  </r>
  <r>
    <s v="Hired"/>
    <s v="Male"/>
    <s v="Operations"/>
    <x v="1"/>
    <n v="23051"/>
    <s v="Afternoon"/>
    <s v="Wed"/>
    <s v="2014-05-28"/>
    <d v="1899-12-30T14:06:00"/>
    <n v="0.6552734375"/>
  </r>
  <r>
    <s v="Hired"/>
    <s v="Male"/>
    <s v="Operations"/>
    <x v="1"/>
    <n v="86680"/>
    <s v="Afternoon"/>
    <s v="Wed"/>
    <s v="2014-05-28"/>
    <d v="1899-12-30T14:08:00"/>
    <n v="0.6552734375"/>
  </r>
  <r>
    <s v="Rejected"/>
    <s v="Male"/>
    <s v="Sales"/>
    <x v="1"/>
    <n v="11675"/>
    <s v="Evening"/>
    <s v="Fri"/>
    <s v="2014-05-23"/>
    <d v="1899-12-30T19:52:00"/>
    <n v="0.6552734375"/>
  </r>
  <r>
    <s v="Rejected"/>
    <s v="Female"/>
    <s v="Sales"/>
    <x v="1"/>
    <n v="9907"/>
    <s v="Morning"/>
    <s v="Thu"/>
    <s v="2014-05-29"/>
    <d v="1899-12-30T09:04:00"/>
    <n v="0.6552734375"/>
  </r>
  <r>
    <s v="Rejected"/>
    <s v="Male"/>
    <s v="Operations"/>
    <x v="13"/>
    <n v="13293"/>
    <s v="Afternoon"/>
    <s v="Thu"/>
    <s v="2014-06-26"/>
    <d v="1899-12-30T17:20:00"/>
    <n v="0.6552734375"/>
  </r>
  <r>
    <s v="Hired"/>
    <s v="Male"/>
    <s v="Operations"/>
    <x v="13"/>
    <n v="15696"/>
    <s v="Afternoon"/>
    <s v="Sun"/>
    <s v="2014-07-06"/>
    <d v="1899-12-30T12:57:00"/>
    <n v="0.6552734375"/>
  </r>
  <r>
    <s v="Rejected"/>
    <s v="Male"/>
    <s v="Operations"/>
    <x v="13"/>
    <n v="79569"/>
    <s v="Afternoon"/>
    <s v="Sun"/>
    <s v="2014-07-06"/>
    <d v="1899-12-30T12:59:00"/>
    <n v="0.6552734375"/>
  </r>
  <r>
    <s v="Hired"/>
    <s v="Male"/>
    <s v="Service"/>
    <x v="1"/>
    <n v="64324"/>
    <s v="Morning"/>
    <s v="Mon"/>
    <s v="2014-08-11"/>
    <d v="1899-12-30T10:27:00"/>
    <n v="0.6552734375"/>
  </r>
  <r>
    <s v="Rejected"/>
    <s v="Male"/>
    <s v="Service"/>
    <x v="1"/>
    <n v="72811"/>
    <s v="Morning"/>
    <s v="Mon"/>
    <s v="2014-08-11"/>
    <d v="1899-12-30T10:28:00"/>
    <n v="0.6552734375"/>
  </r>
  <r>
    <s v="Rejected"/>
    <s v="Female"/>
    <s v="Service"/>
    <x v="9"/>
    <n v="86952"/>
    <s v="Morning"/>
    <s v="Fri"/>
    <s v="2014-06-20"/>
    <d v="1899-12-30T09:35:00"/>
    <n v="0.6552734375"/>
  </r>
  <r>
    <s v="Rejected"/>
    <s v="Male"/>
    <s v="Service"/>
    <x v="9"/>
    <n v="34899"/>
    <s v="Evening"/>
    <s v="Tue"/>
    <s v="2014-06-24"/>
    <d v="1899-12-30T19:44:00"/>
    <n v="0.6552734375"/>
  </r>
  <r>
    <s v="Hired"/>
    <s v="Female"/>
    <s v="Service"/>
    <x v="9"/>
    <n v="74022"/>
    <s v="Evening"/>
    <s v="Tue"/>
    <s v="2014-06-24"/>
    <d v="1899-12-30T19:45:00"/>
    <n v="0.6552734375"/>
  </r>
  <r>
    <s v="Hired"/>
    <s v="Male"/>
    <s v="Service"/>
    <x v="9"/>
    <n v="21333"/>
    <s v="Morning"/>
    <s v="Fri"/>
    <s v="2014-08-01"/>
    <d v="1899-12-30T09:34:00"/>
    <n v="0.6552734375"/>
  </r>
  <r>
    <s v="Hired"/>
    <s v="Male"/>
    <s v="Service"/>
    <x v="9"/>
    <n v="73557"/>
    <s v="Afternoon"/>
    <s v="Wed"/>
    <s v="2014-08-06"/>
    <d v="1899-12-30T14:23:00"/>
    <n v="0.6552734375"/>
  </r>
  <r>
    <s v="Hired"/>
    <s v="Female"/>
    <s v="Service"/>
    <x v="9"/>
    <n v="27191"/>
    <s v="Afternoon"/>
    <s v="Wed"/>
    <s v="2014-08-06"/>
    <d v="1899-12-30T14:25:00"/>
    <n v="0.6552734375"/>
  </r>
  <r>
    <s v="Rejected"/>
    <s v="Male"/>
    <s v="Service"/>
    <x v="9"/>
    <n v="85285"/>
    <s v="Afternoon"/>
    <s v="Wed"/>
    <s v="2014-08-06"/>
    <d v="1899-12-30T14:26:00"/>
    <n v="0.6552734375"/>
  </r>
  <r>
    <s v="Rejected"/>
    <s v="Male"/>
    <s v="Service"/>
    <x v="9"/>
    <n v="41248"/>
    <s v="Afternoon"/>
    <s v="Mon"/>
    <s v="2014-08-18"/>
    <d v="1899-12-30T14:10:00"/>
    <n v="0.6552734375"/>
  </r>
  <r>
    <s v="Hired"/>
    <s v="Female"/>
    <s v="Service"/>
    <x v="9"/>
    <n v="46908"/>
    <s v="Afternoon"/>
    <s v="Mon"/>
    <s v="2014-08-18"/>
    <d v="1899-12-30T14:11:00"/>
    <n v="0.6552734375"/>
  </r>
  <r>
    <s v="Hired"/>
    <s v="Female"/>
    <s v="Service"/>
    <x v="9"/>
    <n v="53395"/>
    <s v="Evening"/>
    <s v="Sat"/>
    <s v="2014-08-16"/>
    <d v="1899-12-30T18:36:00"/>
    <n v="0.6552734375"/>
  </r>
  <r>
    <s v="Hired"/>
    <s v="Male"/>
    <s v="Service"/>
    <x v="9"/>
    <n v="35773"/>
    <s v="Evening"/>
    <s v="Sat"/>
    <s v="2014-08-16"/>
    <d v="1899-12-30T18:36:00"/>
    <n v="0.6552734375"/>
  </r>
  <r>
    <s v="Rejected"/>
    <s v="Male"/>
    <s v="Service"/>
    <x v="9"/>
    <n v="32270"/>
    <s v="Evening"/>
    <s v="Tue"/>
    <s v="2014-08-19"/>
    <d v="1899-12-30T18:21:00"/>
    <n v="0.6552734375"/>
  </r>
  <r>
    <s v="Rejected"/>
    <s v="Female"/>
    <s v="Service"/>
    <x v="9"/>
    <n v="51856"/>
    <s v="Afternoon"/>
    <s v="Fri"/>
    <s v="2014-08-29"/>
    <d v="1899-12-30T14:54:00"/>
    <n v="0.6552734375"/>
  </r>
  <r>
    <s v="Hired"/>
    <s v="Male"/>
    <s v="Service"/>
    <x v="9"/>
    <n v="92550"/>
    <s v="Evening"/>
    <s v="Sat"/>
    <s v="2014-08-30"/>
    <d v="1899-12-30T19:33:00"/>
    <n v="0.6552734375"/>
  </r>
  <r>
    <s v="Rejected"/>
    <s v="Female"/>
    <s v="Service"/>
    <x v="9"/>
    <n v="12418"/>
    <s v="Evening"/>
    <s v="Sat"/>
    <s v="2014-08-30"/>
    <d v="1899-12-30T19:34:00"/>
    <n v="0.6552734375"/>
  </r>
  <r>
    <s v="Rejected"/>
    <s v="Male"/>
    <s v="Marketing"/>
    <x v="13"/>
    <n v="54495"/>
    <s v="Afternoon"/>
    <s v="Fri"/>
    <s v="2014-07-11"/>
    <d v="1899-12-30T15:53:00"/>
    <n v="0.6552734375"/>
  </r>
  <r>
    <s v="Hired"/>
    <s v="Male"/>
    <s v="Marketing"/>
    <x v="13"/>
    <n v="72880"/>
    <s v="Afternoon"/>
    <s v="Fri"/>
    <s v="2014-07-11"/>
    <d v="1899-12-30T15:53:00"/>
    <n v="0.6552734375"/>
  </r>
  <r>
    <s v="Hired"/>
    <s v="Male"/>
    <s v="Marketing"/>
    <x v="13"/>
    <n v="62938"/>
    <s v="Afternoon"/>
    <s v="Thu"/>
    <s v="2014-07-17"/>
    <d v="1899-12-30T12:19:00"/>
    <n v="0.6552734375"/>
  </r>
  <r>
    <s v="Hired"/>
    <s v="Male"/>
    <s v="Marketing"/>
    <x v="13"/>
    <n v="15648"/>
    <s v="Morning"/>
    <s v="Fri"/>
    <s v="2014-08-22"/>
    <d v="1899-12-30T09:48:00"/>
    <n v="0.6552734375"/>
  </r>
  <r>
    <s v="Rejected"/>
    <s v="Male"/>
    <s v="Marketing"/>
    <x v="13"/>
    <n v="16244"/>
    <s v="Morning"/>
    <s v="Fri"/>
    <s v="2014-08-22"/>
    <d v="1899-12-30T09:49:00"/>
    <n v="0.6552734375"/>
  </r>
  <r>
    <s v="Hired"/>
    <s v="Female"/>
    <s v="Sales"/>
    <x v="7"/>
    <n v="46498"/>
    <s v="Afternoon"/>
    <s v="Wed"/>
    <s v="2014-06-25"/>
    <d v="1899-12-30T16:23:00"/>
    <n v="0.6552734375"/>
  </r>
  <r>
    <s v="Rejected"/>
    <s v="Male"/>
    <s v="Sales"/>
    <x v="7"/>
    <n v="75312"/>
    <s v="Afternoon"/>
    <s v="Wed"/>
    <s v="2014-06-25"/>
    <d v="1899-12-30T16:24:00"/>
    <n v="0.6552734375"/>
  </r>
  <r>
    <s v="Rejected"/>
    <s v="Male"/>
    <s v="Sales"/>
    <x v="7"/>
    <n v="56856"/>
    <s v="Morning"/>
    <s v="Mon"/>
    <s v="2014-08-11"/>
    <d v="1899-12-30T09:11:00"/>
    <n v="0.6552734375"/>
  </r>
  <r>
    <s v="Hired"/>
    <s v="Female"/>
    <s v="Sales"/>
    <x v="7"/>
    <n v="20958"/>
    <s v="Morning"/>
    <s v="Mon"/>
    <s v="2014-08-11"/>
    <d v="1899-12-30T09:14:00"/>
    <n v="0.6552734375"/>
  </r>
  <r>
    <s v="Hired"/>
    <s v="Male"/>
    <s v="Sales"/>
    <x v="7"/>
    <n v="69278"/>
    <s v="Afternoon"/>
    <s v="Fri"/>
    <s v="2014-08-22"/>
    <d v="1899-12-30T15:31:00"/>
    <n v="0.6552734375"/>
  </r>
  <r>
    <s v="Rejected"/>
    <s v="Female"/>
    <s v="Sales"/>
    <x v="7"/>
    <n v="34424"/>
    <s v="Afternoon"/>
    <s v="Wed"/>
    <s v="2014-08-27"/>
    <d v="1899-12-30T15:14:00"/>
    <n v="0.6552734375"/>
  </r>
  <r>
    <s v="Hired"/>
    <s v="Female"/>
    <s v="Sales"/>
    <x v="7"/>
    <n v="24575"/>
    <s v="Evening"/>
    <s v="Wed"/>
    <s v="2014-08-27"/>
    <d v="1899-12-30T18:32:00"/>
    <n v="0.6552734375"/>
  </r>
  <r>
    <s v="Hired"/>
    <s v="Female"/>
    <s v="Operations"/>
    <x v="13"/>
    <n v="69709"/>
    <s v="Evening"/>
    <s v="Wed"/>
    <s v="2014-05-21"/>
    <d v="1899-12-30T18:43:00"/>
    <n v="0.6552734375"/>
  </r>
  <r>
    <s v="Rejected"/>
    <s v="Male"/>
    <s v="Production"/>
    <x v="13"/>
    <n v="85648"/>
    <s v="Morning"/>
    <s v="Tue"/>
    <s v="2014-08-05"/>
    <d v="1899-12-30T09:34:00"/>
    <n v="0.6552734375"/>
  </r>
  <r>
    <s v="Hired"/>
    <s v="Don't want to say"/>
    <s v="Operations"/>
    <x v="7"/>
    <n v="61703"/>
    <s v="Afternoon"/>
    <s v="Tue"/>
    <s v="2014-05-06"/>
    <d v="1899-12-30T13:18:00"/>
    <n v="0.6552734375"/>
  </r>
  <r>
    <s v="Hired"/>
    <s v="Male"/>
    <s v="Operations"/>
    <x v="13"/>
    <n v="73230"/>
    <s v="Morning"/>
    <s v="Tue"/>
    <s v="2014-06-03"/>
    <d v="1899-12-30T09:35:00"/>
    <n v="0.6552734375"/>
  </r>
  <r>
    <s v="Hired"/>
    <s v="Male"/>
    <s v="Human Resource"/>
    <x v="4"/>
    <n v="34424"/>
    <s v="Morning"/>
    <s v="Tue"/>
    <s v="2014-08-19"/>
    <d v="1899-12-30T09:31:00"/>
    <n v="0.6552734375"/>
  </r>
  <r>
    <s v="Hired"/>
    <s v="Male"/>
    <s v="Human Resource"/>
    <x v="4"/>
    <n v="30253"/>
    <s v="Morning"/>
    <s v="Tue"/>
    <s v="2014-08-19"/>
    <d v="1899-12-30T09:35:00"/>
    <n v="0.6552734375"/>
  </r>
  <r>
    <s v="Rejected"/>
    <s v="Female"/>
    <s v="Human Resource"/>
    <x v="4"/>
    <n v="6210"/>
    <s v="Morning"/>
    <s v="Tue"/>
    <s v="2014-08-19"/>
    <d v="1899-12-30T09:35:00"/>
    <n v="0.6552734375"/>
  </r>
  <r>
    <s v="Hired"/>
    <s v="Male"/>
    <s v="Human Resource"/>
    <x v="4"/>
    <n v="92283"/>
    <s v="Morning"/>
    <s v="Tue"/>
    <s v="2014-08-19"/>
    <d v="1899-12-30T09:36:00"/>
    <n v="0.6552734375"/>
  </r>
  <r>
    <s v="Rejected"/>
    <s v="Male"/>
    <s v="Service"/>
    <x v="4"/>
    <n v="12378"/>
    <s v="Afternoon"/>
    <s v="Fri"/>
    <s v="2014-07-18"/>
    <d v="1899-12-30T15:38:00"/>
    <n v="0.6552734375"/>
  </r>
  <r>
    <s v="Hired"/>
    <s v="Don't want to say"/>
    <s v="Service"/>
    <x v="4"/>
    <n v="43397"/>
    <s v="Afternoon"/>
    <s v="Fri"/>
    <s v="2014-07-18"/>
    <d v="1899-12-30T15:39:00"/>
    <n v="0.6552734375"/>
  </r>
  <r>
    <s v="Hired"/>
    <s v="Don't want to say"/>
    <s v="Service"/>
    <x v="4"/>
    <n v="41989"/>
    <s v="Afternoon"/>
    <s v="Fri"/>
    <s v="2014-07-18"/>
    <d v="1899-12-30T15:40:00"/>
    <n v="0.6552734375"/>
  </r>
  <r>
    <s v="Rejected"/>
    <s v="Female"/>
    <s v="Service"/>
    <x v="4"/>
    <n v="7523"/>
    <s v="Morning"/>
    <s v="Wed"/>
    <s v="2014-07-23"/>
    <d v="1899-12-30T09:18:00"/>
    <n v="0.6552734375"/>
  </r>
  <r>
    <s v="Hired"/>
    <s v="Don't want to say"/>
    <s v="Service"/>
    <x v="4"/>
    <n v="77656"/>
    <s v="Morning"/>
    <s v="Wed"/>
    <s v="2014-07-23"/>
    <d v="1899-12-30T09:18:00"/>
    <n v="0.6552734375"/>
  </r>
  <r>
    <s v="Rejected"/>
    <s v="Female"/>
    <s v="Finance"/>
    <x v="1"/>
    <n v="5937"/>
    <s v="Morning"/>
    <s v="Tue"/>
    <s v="2014-05-13"/>
    <d v="1899-12-30T10:13:00"/>
    <n v="0.6552734375"/>
  </r>
  <r>
    <s v="Hired"/>
    <s v="Female"/>
    <s v="Finance"/>
    <x v="1"/>
    <n v="15380"/>
    <s v="Morning"/>
    <s v="Tue"/>
    <s v="2014-05-20"/>
    <d v="1899-12-30T10:53:00"/>
    <n v="0.6552734375"/>
  </r>
  <r>
    <s v="Rejected"/>
    <s v="Male"/>
    <s v="Operations"/>
    <x v="13"/>
    <n v="54655"/>
    <s v="Morning"/>
    <s v="Fri"/>
    <s v="2014-06-13"/>
    <d v="1899-12-30T09:32:00"/>
    <n v="0.6552734375"/>
  </r>
  <r>
    <s v="Hired"/>
    <s v="Female"/>
    <s v="Operations"/>
    <x v="13"/>
    <n v="61894"/>
    <s v="Morning"/>
    <s v="Fri"/>
    <s v="2014-06-13"/>
    <d v="1899-12-30T09:33:00"/>
    <n v="0.6552734375"/>
  </r>
  <r>
    <s v="Rejected"/>
    <s v="Male"/>
    <s v="Operations"/>
    <x v="13"/>
    <n v="60526"/>
    <s v="Afternoon"/>
    <s v="Tue"/>
    <s v="2014-06-17"/>
    <d v="1899-12-30T14:45:00"/>
    <n v="0.6552734375"/>
  </r>
  <r>
    <s v="Rejected"/>
    <s v="Male"/>
    <s v="Operations"/>
    <x v="13"/>
    <n v="48534"/>
    <s v="Afternoon"/>
    <s v="Tue"/>
    <s v="2014-06-17"/>
    <d v="1899-12-30T14:47:00"/>
    <n v="0.6552734375"/>
  </r>
  <r>
    <s v="Hired"/>
    <s v="Male"/>
    <s v="Operations"/>
    <x v="7"/>
    <n v="28543"/>
    <s v="Afternoon"/>
    <s v="Thu"/>
    <s v="2014-06-19"/>
    <d v="1899-12-30T15:17:00"/>
    <n v="0.6552734375"/>
  </r>
  <r>
    <s v="Hired"/>
    <s v="Male"/>
    <s v="Operations"/>
    <x v="7"/>
    <n v="65832"/>
    <s v="Evening"/>
    <s v="Mon"/>
    <s v="2014-06-23"/>
    <d v="1899-12-30T18:09:00"/>
    <n v="0.6552734375"/>
  </r>
  <r>
    <s v="Rejected"/>
    <s v="Male"/>
    <s v="Operations"/>
    <x v="7"/>
    <n v="27720"/>
    <s v="Evening"/>
    <s v="Mon"/>
    <s v="2014-06-23"/>
    <d v="1899-12-30T18:09:00"/>
    <n v="0.6552734375"/>
  </r>
  <r>
    <s v="Hired"/>
    <s v="Male"/>
    <s v="Operations"/>
    <x v="7"/>
    <n v="58226"/>
    <s v="Evening"/>
    <s v="Mon"/>
    <s v="2014-06-23"/>
    <d v="1899-12-30T18:12:00"/>
    <n v="0.6552734375"/>
  </r>
  <r>
    <s v="Hired"/>
    <s v="Male"/>
    <s v="Operations"/>
    <x v="1"/>
    <n v="29903"/>
    <s v="Morning"/>
    <s v="Tue"/>
    <s v="2014-07-01"/>
    <d v="1899-12-30T10:26:00"/>
    <n v="0.6552734375"/>
  </r>
  <r>
    <s v="Rejected"/>
    <s v="Male"/>
    <s v="Operations"/>
    <x v="13"/>
    <n v="4302"/>
    <s v="Evening"/>
    <s v="Tue"/>
    <s v="2014-07-15"/>
    <d v="1899-12-30T18:12:00"/>
    <n v="0.6552734375"/>
  </r>
  <r>
    <s v="Rejected"/>
    <s v="Male"/>
    <s v="Operations"/>
    <x v="13"/>
    <n v="78615"/>
    <s v="Evening"/>
    <s v="Tue"/>
    <s v="2014-07-15"/>
    <d v="1899-12-30T18:13:00"/>
    <n v="0.6552734375"/>
  </r>
  <r>
    <s v="Rejected"/>
    <s v="Don't want to say"/>
    <s v="Sales"/>
    <x v="1"/>
    <n v="96143"/>
    <s v="Morning"/>
    <s v="Mon"/>
    <s v="2014-08-04"/>
    <d v="1899-12-30T09:32:00"/>
    <n v="0.6552734375"/>
  </r>
  <r>
    <s v="Hired"/>
    <s v="Male"/>
    <s v="Sales"/>
    <x v="1"/>
    <n v="51667"/>
    <s v="Morning"/>
    <s v="Wed"/>
    <s v="2014-08-13"/>
    <d v="1899-12-30T10:48:00"/>
    <n v="0.6552734375"/>
  </r>
  <r>
    <s v="Rejected"/>
    <s v="Male"/>
    <s v="Operations"/>
    <x v="13"/>
    <n v="93524"/>
    <s v="Morning"/>
    <s v="Tue"/>
    <s v="2014-07-29"/>
    <d v="1899-12-30T09:31:00"/>
    <n v="0.6552734375"/>
  </r>
  <r>
    <s v="Rejected"/>
    <s v="Male"/>
    <s v="Service"/>
    <x v="4"/>
    <n v="74895"/>
    <s v="Night"/>
    <s v="Wed"/>
    <s v="2014-06-18"/>
    <d v="1899-12-30T05:03:00"/>
    <n v="0.6552734375"/>
  </r>
  <r>
    <s v="Hired"/>
    <s v="Male"/>
    <s v="Operations"/>
    <x v="0"/>
    <n v="12777"/>
    <s v="Afternoon"/>
    <s v="Wed"/>
    <s v="2014-05-28"/>
    <d v="1899-12-30T15:00:00"/>
    <n v="0.6552734375"/>
  </r>
  <r>
    <s v="Rejected"/>
    <s v="Female"/>
    <s v="Operations"/>
    <x v="0"/>
    <n v="3299"/>
    <s v="Morning"/>
    <s v="Tue"/>
    <s v="2014-06-17"/>
    <d v="1899-12-30T09:31:00"/>
    <n v="0.6552734375"/>
  </r>
  <r>
    <s v="Hired"/>
    <s v="Male"/>
    <s v="Sales"/>
    <x v="13"/>
    <n v="26397"/>
    <s v="Afternoon"/>
    <s v="Wed"/>
    <s v="2014-08-13"/>
    <d v="1899-12-30T15:10:00"/>
    <n v="0.6552734375"/>
  </r>
  <r>
    <s v="Hired"/>
    <s v="Male"/>
    <s v="Sales"/>
    <x v="13"/>
    <n v="21067"/>
    <s v="Morning"/>
    <s v="Thu"/>
    <s v="2014-08-14"/>
    <d v="1899-12-30T11:07:00"/>
    <n v="0.6552734375"/>
  </r>
  <r>
    <s v="Rejected"/>
    <s v="Female"/>
    <s v="Sales"/>
    <x v="13"/>
    <n v="54824"/>
    <s v="Afternoon"/>
    <s v="Tue"/>
    <s v="2014-08-19"/>
    <d v="1899-12-30T13:36:00"/>
    <n v="0.6552734375"/>
  </r>
  <r>
    <s v="Rejected"/>
    <s v="Female"/>
    <s v="Operations"/>
    <x v="13"/>
    <n v="5943"/>
    <s v="Morning"/>
    <s v="Wed"/>
    <s v="2014-06-25"/>
    <d v="1899-12-30T09:13:00"/>
    <n v="0.6552734375"/>
  </r>
  <r>
    <s v="Hired"/>
    <s v="Female"/>
    <s v="Operations"/>
    <x v="13"/>
    <n v="45543"/>
    <s v="Morning"/>
    <s v="Wed"/>
    <s v="2014-06-25"/>
    <d v="1899-12-30T09:16:00"/>
    <n v="0.6552734375"/>
  </r>
  <r>
    <s v="Hired"/>
    <s v="Male"/>
    <s v="Operations"/>
    <x v="13"/>
    <n v="9745"/>
    <s v="Morning"/>
    <s v="Wed"/>
    <s v="2014-06-25"/>
    <d v="1899-12-30T09:17:00"/>
    <n v="0.6552734375"/>
  </r>
  <r>
    <s v="Hired"/>
    <s v="Male"/>
    <s v="Operations"/>
    <x v="13"/>
    <n v="39756"/>
    <s v="Morning"/>
    <s v="Tue"/>
    <s v="2014-05-06"/>
    <d v="1899-12-30T09:36:00"/>
    <n v="0.6552734375"/>
  </r>
  <r>
    <s v="Hired"/>
    <s v="Male"/>
    <s v="Operations"/>
    <x v="13"/>
    <n v="8748"/>
    <s v="Morning"/>
    <s v="Thu"/>
    <s v="2014-05-08"/>
    <d v="1899-12-30T10:08:00"/>
    <n v="0.6552734375"/>
  </r>
  <r>
    <s v="Rejected"/>
    <s v="Female"/>
    <s v="Operations"/>
    <x v="13"/>
    <n v="51700"/>
    <s v="Night"/>
    <s v="Thu"/>
    <s v="2014-05-15"/>
    <d v="1899-12-30T01:52:00"/>
    <n v="0.6552734375"/>
  </r>
  <r>
    <s v="Rejected"/>
    <s v="Male"/>
    <s v="Operations"/>
    <x v="13"/>
    <n v="38128"/>
    <s v="Night"/>
    <s v="Thu"/>
    <s v="2014-05-15"/>
    <d v="1899-12-30T01:54:00"/>
    <n v="0.6552734375"/>
  </r>
  <r>
    <s v="Rejected"/>
    <s v="Male"/>
    <s v="Operations"/>
    <x v="13"/>
    <n v="90974"/>
    <s v="Night"/>
    <s v="Thu"/>
    <s v="2014-05-15"/>
    <d v="1899-12-30T01:54:00"/>
    <n v="0.6552734375"/>
  </r>
  <r>
    <s v="Rejected"/>
    <s v="Female"/>
    <s v="Operations"/>
    <x v="13"/>
    <n v="26155"/>
    <s v="Morning"/>
    <s v="Tue"/>
    <s v="2014-05-27"/>
    <d v="1899-12-30T10:02:00"/>
    <n v="0.6552734375"/>
  </r>
  <r>
    <s v="Rejected"/>
    <s v="Female"/>
    <s v="Operations"/>
    <x v="13"/>
    <n v="92019"/>
    <s v="Morning"/>
    <s v="Tue"/>
    <s v="2014-05-27"/>
    <d v="1899-12-30T10:03:00"/>
    <n v="0.6552734375"/>
  </r>
  <r>
    <s v="Rejected"/>
    <s v="Don't want to say"/>
    <s v="Operations"/>
    <x v="13"/>
    <n v="72713"/>
    <s v="Evening"/>
    <s v="Thu"/>
    <s v="2014-08-07"/>
    <d v="1899-12-30T19:12:00"/>
    <n v="0.6552734375"/>
  </r>
  <r>
    <s v="Hired"/>
    <s v="Male"/>
    <s v="Operations"/>
    <x v="13"/>
    <n v="99920"/>
    <s v="Morning"/>
    <s v="Sat"/>
    <s v="2014-08-16"/>
    <d v="1899-12-30T07:10:00"/>
    <n v="0.6552734375"/>
  </r>
  <r>
    <s v="Hired"/>
    <s v="Female"/>
    <s v="Service"/>
    <x v="13"/>
    <n v="27348"/>
    <s v="Morning"/>
    <s v="Sat"/>
    <s v="2014-05-03"/>
    <d v="1899-12-30T11:49:00"/>
    <n v="0.6552734375"/>
  </r>
  <r>
    <s v="Rejected"/>
    <s v="Male"/>
    <s v="Service"/>
    <x v="13"/>
    <n v="49980"/>
    <s v="Morning"/>
    <s v="Sat"/>
    <s v="2014-05-03"/>
    <d v="1899-12-30T11:54:00"/>
    <n v="0.6552734375"/>
  </r>
  <r>
    <s v="Rejected"/>
    <s v="Female"/>
    <s v="Service"/>
    <x v="13"/>
    <n v="51514"/>
    <s v="Evening"/>
    <s v="Wed"/>
    <s v="2014-05-07"/>
    <d v="1899-12-30T18:15:00"/>
    <n v="0.6552734375"/>
  </r>
  <r>
    <s v="Hired"/>
    <s v="Male"/>
    <s v="Service"/>
    <x v="13"/>
    <n v="12297"/>
    <s v="Afternoon"/>
    <s v="Thu"/>
    <s v="2014-05-15"/>
    <d v="1899-12-30T13:21:00"/>
    <n v="0.6552734375"/>
  </r>
  <r>
    <s v="Hired"/>
    <s v="Female"/>
    <s v="Service"/>
    <x v="13"/>
    <n v="59976"/>
    <s v="Afternoon"/>
    <s v="Fri"/>
    <s v="2014-05-23"/>
    <d v="1899-12-30T16:10:00"/>
    <n v="0.6552734375"/>
  </r>
  <r>
    <s v="Rejected"/>
    <s v="Male"/>
    <s v="Service"/>
    <x v="13"/>
    <n v="98822"/>
    <s v="Afternoon"/>
    <s v="Fri"/>
    <s v="2014-05-23"/>
    <d v="1899-12-30T16:11:00"/>
    <n v="0.6552734375"/>
  </r>
  <r>
    <s v="Rejected"/>
    <s v="Male"/>
    <s v="Service"/>
    <x v="13"/>
    <n v="29549"/>
    <s v="Afternoon"/>
    <s v="Fri"/>
    <s v="2014-05-23"/>
    <d v="1899-12-30T16:12:00"/>
    <n v="0.6552734375"/>
  </r>
  <r>
    <s v="Rejected"/>
    <s v="Male"/>
    <s v="Service"/>
    <x v="13"/>
    <n v="69971"/>
    <s v="Night"/>
    <s v="Sat"/>
    <s v="2014-05-31"/>
    <d v="1899-12-30T04:37:00"/>
    <n v="0.6552734375"/>
  </r>
  <r>
    <s v="Rejected"/>
    <s v="Female"/>
    <s v="Service"/>
    <x v="13"/>
    <n v="28630"/>
    <s v="Night"/>
    <s v="Sat"/>
    <s v="2014-05-31"/>
    <d v="1899-12-30T04:38:00"/>
    <n v="0.6552734375"/>
  </r>
  <r>
    <s v="Hired"/>
    <s v="Female"/>
    <s v="Operations"/>
    <x v="13"/>
    <n v="40358"/>
    <s v="Morning"/>
    <s v="Thu"/>
    <s v="2014-07-24"/>
    <d v="1899-12-30T09:33:00"/>
    <n v="0.6552734375"/>
  </r>
  <r>
    <s v="Rejected"/>
    <s v="Male"/>
    <s v="Operations"/>
    <x v="13"/>
    <n v="15724"/>
    <s v="Afternoon"/>
    <s v="Wed"/>
    <s v="2014-07-30"/>
    <d v="1899-12-30T13:22:00"/>
    <n v="0.6552734375"/>
  </r>
  <r>
    <s v="Hired"/>
    <s v="Don't want to say"/>
    <s v="Operations"/>
    <x v="13"/>
    <n v="64444"/>
    <s v="Morning"/>
    <s v="Thu"/>
    <s v="2014-07-31"/>
    <d v="1899-12-30T06:53:00"/>
    <n v="0.6552734375"/>
  </r>
  <r>
    <s v="Hired"/>
    <s v="Male"/>
    <s v="Operations"/>
    <x v="8"/>
    <n v="49813"/>
    <s v="Morning"/>
    <s v="Thu"/>
    <s v="2014-06-26"/>
    <d v="1899-12-30T09:32:00"/>
    <n v="0.6552734375"/>
  </r>
  <r>
    <s v="Rejected"/>
    <s v="Male"/>
    <s v="Purchase"/>
    <x v="4"/>
    <n v="87549"/>
    <s v="Morning"/>
    <s v="Thu"/>
    <s v="2014-07-31"/>
    <d v="1899-12-30T09:32:00"/>
    <n v="0.6552734375"/>
  </r>
  <r>
    <s v="Hired"/>
    <s v="Female"/>
    <s v="Purchase"/>
    <x v="4"/>
    <n v="86193"/>
    <s v="Afternoon"/>
    <s v="Mon"/>
    <s v="2014-08-04"/>
    <d v="1899-12-30T14:44:00"/>
    <n v="0.6552734375"/>
  </r>
  <r>
    <s v="Hired"/>
    <s v="Female"/>
    <s v="Purchase"/>
    <x v="4"/>
    <n v="84211"/>
    <s v="Morning"/>
    <s v="Tue"/>
    <s v="2014-08-19"/>
    <d v="1899-12-30T10:25:00"/>
    <n v="0.6552734375"/>
  </r>
  <r>
    <s v="Rejected"/>
    <s v="Male"/>
    <s v="Operations"/>
    <x v="13"/>
    <n v="94891"/>
    <s v="Afternoon"/>
    <s v="Thu"/>
    <s v="2014-05-15"/>
    <d v="1899-12-30T12:44:00"/>
    <n v="0.6552734375"/>
  </r>
  <r>
    <s v="Hired"/>
    <s v="Male"/>
    <s v="Operations"/>
    <x v="13"/>
    <n v="42062"/>
    <s v="Morning"/>
    <s v="Fri"/>
    <s v="2014-06-06"/>
    <d v="1899-12-30T09:32:00"/>
    <n v="0.6552734375"/>
  </r>
  <r>
    <s v="Hired"/>
    <s v="Female"/>
    <s v="Service"/>
    <x v="6"/>
    <n v="8503"/>
    <s v="Morning"/>
    <s v="Mon"/>
    <s v="2014-05-26"/>
    <d v="1899-12-30T09:32:00"/>
    <n v="0.6552734375"/>
  </r>
  <r>
    <s v="Rejected"/>
    <s v="Male"/>
    <s v="Service"/>
    <x v="6"/>
    <n v="42771"/>
    <s v="Evening"/>
    <s v="Tue"/>
    <s v="2014-05-27"/>
    <d v="1899-12-30T20:10:00"/>
    <n v="0.6552734375"/>
  </r>
  <r>
    <s v="Hired"/>
    <s v="Male"/>
    <s v="Operations"/>
    <x v="13"/>
    <n v="86808"/>
    <s v="Night"/>
    <s v="Fri"/>
    <s v="2014-06-06"/>
    <d v="1899-12-30T04:40:00"/>
    <n v="0.6552734375"/>
  </r>
  <r>
    <s v="Rejected"/>
    <s v="Male"/>
    <s v="Operations"/>
    <x v="13"/>
    <n v="22233"/>
    <s v="Morning"/>
    <s v="Mon"/>
    <s v="2014-06-02"/>
    <d v="1899-12-30T09:31:00"/>
    <n v="0.6552734375"/>
  </r>
  <r>
    <s v="Hired"/>
    <s v="Female"/>
    <s v="Operations"/>
    <x v="13"/>
    <n v="88906"/>
    <s v="Morning"/>
    <s v="Mon"/>
    <s v="2014-06-02"/>
    <d v="1899-12-30T09:31:00"/>
    <n v="0.6552734375"/>
  </r>
  <r>
    <s v="Rejected"/>
    <s v="Female"/>
    <s v="Operations"/>
    <x v="13"/>
    <n v="68338"/>
    <s v="Morning"/>
    <s v="Mon"/>
    <s v="2014-06-02"/>
    <d v="1899-12-30T09:34:00"/>
    <n v="0.6552734375"/>
  </r>
  <r>
    <s v="Hired"/>
    <s v="Female"/>
    <s v="Finance"/>
    <x v="13"/>
    <n v="24234"/>
    <s v="Afternoon"/>
    <s v="Tue"/>
    <s v="2014-05-06"/>
    <d v="1899-12-30T17:34:00"/>
    <n v="0.6552734375"/>
  </r>
  <r>
    <s v="Hired"/>
    <s v="Female"/>
    <s v="Finance"/>
    <x v="13"/>
    <n v="63263"/>
    <s v="Night"/>
    <s v="Wed"/>
    <s v="2014-05-21"/>
    <d v="1899-12-30T04:48:00"/>
    <n v="0.6552734375"/>
  </r>
  <r>
    <s v="Rejected"/>
    <s v="Female"/>
    <s v="Finance"/>
    <x v="13"/>
    <n v="50464"/>
    <s v="Morning"/>
    <s v="Wed"/>
    <s v="2014-06-04"/>
    <d v="1899-12-30T09:26:00"/>
    <n v="0.6552734375"/>
  </r>
  <r>
    <s v="Hired"/>
    <s v="Female"/>
    <s v="Finance"/>
    <x v="13"/>
    <n v="59424"/>
    <s v="Morning"/>
    <s v="Wed"/>
    <s v="2014-06-04"/>
    <d v="1899-12-30T09:28:00"/>
    <n v="0.6552734375"/>
  </r>
  <r>
    <s v="Rejected"/>
    <s v="Female"/>
    <s v="Finance"/>
    <x v="13"/>
    <n v="6511"/>
    <s v="Afternoon"/>
    <s v="Wed"/>
    <s v="2014-06-04"/>
    <d v="1899-12-30T12:22:00"/>
    <n v="0.6552734375"/>
  </r>
  <r>
    <s v="Rejected"/>
    <s v="Female"/>
    <s v="Finance"/>
    <x v="13"/>
    <n v="54960"/>
    <s v="Afternoon"/>
    <s v="Mon"/>
    <s v="2014-07-14"/>
    <d v="1899-12-30T16:37:00"/>
    <n v="0.6552734375"/>
  </r>
  <r>
    <s v="Rejected"/>
    <s v="Female"/>
    <s v="Finance"/>
    <x v="13"/>
    <n v="86956"/>
    <s v="Morning"/>
    <s v="Mon"/>
    <s v="2014-08-25"/>
    <d v="1899-12-30T09:31:00"/>
    <n v="0.6552734375"/>
  </r>
  <r>
    <s v="Rejected"/>
    <s v="Male"/>
    <s v="Service"/>
    <x v="13"/>
    <n v="90036"/>
    <s v="Morning"/>
    <s v="Tue"/>
    <s v="2014-05-13"/>
    <d v="1899-12-30T09:31:00"/>
    <n v="0.6552734375"/>
  </r>
  <r>
    <s v="Hired"/>
    <s v="Male"/>
    <s v="Service"/>
    <x v="13"/>
    <n v="56147"/>
    <s v="Morning"/>
    <s v="Tue"/>
    <s v="2014-05-13"/>
    <d v="1899-12-30T09:32:00"/>
    <n v="0.6552734375"/>
  </r>
  <r>
    <s v="Rejected"/>
    <s v="Female"/>
    <s v="Service"/>
    <x v="6"/>
    <n v="12164"/>
    <s v="Afternoon"/>
    <s v="Thu"/>
    <s v="2014-05-29"/>
    <d v="1899-12-30T17:32:00"/>
    <n v="0.6552734375"/>
  </r>
  <r>
    <s v="Rejected"/>
    <s v="Male"/>
    <s v="Operations"/>
    <x v="1"/>
    <n v="70695"/>
    <s v="Night"/>
    <s v="Mon"/>
    <s v="2014-05-05"/>
    <d v="1899-12-30T03:02:00"/>
    <n v="0.6552734375"/>
  </r>
  <r>
    <s v="Rejected"/>
    <s v="Male"/>
    <s v="Operations"/>
    <x v="1"/>
    <n v="79384"/>
    <s v="Morning"/>
    <s v="Fri"/>
    <s v="2014-05-09"/>
    <d v="1899-12-30T09:38:00"/>
    <n v="0.6552734375"/>
  </r>
  <r>
    <s v="Hired"/>
    <s v="Female"/>
    <s v="Operations"/>
    <x v="1"/>
    <n v="95513"/>
    <s v="Morning"/>
    <s v="Tue"/>
    <s v="2014-07-01"/>
    <d v="1899-12-30T09:32:00"/>
    <n v="0.6552734375"/>
  </r>
  <r>
    <s v="Rejected"/>
    <s v="Female"/>
    <s v="Operations"/>
    <x v="1"/>
    <n v="61437"/>
    <s v="Morning"/>
    <s v="Tue"/>
    <s v="2014-07-01"/>
    <d v="1899-12-30T09:33:00"/>
    <n v="0.6552734375"/>
  </r>
  <r>
    <s v="Hired"/>
    <s v="Male"/>
    <s v="Operations"/>
    <x v="1"/>
    <n v="19473"/>
    <s v="Morning"/>
    <s v="Tue"/>
    <s v="2014-07-01"/>
    <d v="1899-12-30T09:33:00"/>
    <n v="0.6552734375"/>
  </r>
  <r>
    <s v="Rejected"/>
    <s v="Don't want to say"/>
    <s v="Operations"/>
    <x v="1"/>
    <n v="25703"/>
    <s v="Evening"/>
    <s v="Tue"/>
    <s v="2014-07-01"/>
    <d v="1899-12-30T19:45:00"/>
    <n v="0.6552734375"/>
  </r>
  <r>
    <s v="Hired"/>
    <s v="Male"/>
    <s v="Operations"/>
    <x v="1"/>
    <n v="67050"/>
    <s v="Morning"/>
    <s v="Fri"/>
    <s v="2014-07-04"/>
    <d v="1899-12-30T09:24:00"/>
    <n v="0.6552734375"/>
  </r>
  <r>
    <s v="Hired"/>
    <s v="Female"/>
    <s v="Operations"/>
    <x v="1"/>
    <n v="54295"/>
    <s v="Afternoon"/>
    <s v="Wed"/>
    <s v="2014-07-16"/>
    <d v="1899-12-30T17:58:00"/>
    <n v="0.6552734375"/>
  </r>
  <r>
    <s v="Hired"/>
    <s v="Male"/>
    <s v="Operations"/>
    <x v="1"/>
    <n v="14340"/>
    <s v="Afternoon"/>
    <s v="Wed"/>
    <s v="2014-07-16"/>
    <d v="1899-12-30T17:59:00"/>
    <n v="0.6552734375"/>
  </r>
  <r>
    <s v="Rejected"/>
    <s v="Male"/>
    <s v="Operations"/>
    <x v="13"/>
    <n v="68750"/>
    <s v="Morning"/>
    <s v="Tue"/>
    <s v="2014-07-01"/>
    <d v="1899-12-30T09:32:00"/>
    <n v="0.6552734375"/>
  </r>
  <r>
    <s v="Hired"/>
    <s v="Male"/>
    <s v="Operations"/>
    <x v="13"/>
    <n v="39951"/>
    <s v="Morning"/>
    <s v="Thu"/>
    <s v="2014-07-24"/>
    <d v="1899-12-30T08:29:00"/>
    <n v="0.6552734375"/>
  </r>
  <r>
    <s v="Hired"/>
    <s v="Male"/>
    <s v="Operations"/>
    <x v="13"/>
    <n v="25595"/>
    <s v="Evening"/>
    <s v="Sat"/>
    <s v="2014-07-26"/>
    <d v="1899-12-30T19:29:00"/>
    <n v="0.6552734375"/>
  </r>
  <r>
    <s v="Rejected"/>
    <s v="Male"/>
    <s v="Operations"/>
    <x v="13"/>
    <n v="79900"/>
    <s v="Evening"/>
    <s v="Sat"/>
    <s v="2014-07-26"/>
    <d v="1899-12-30T19:32:00"/>
    <n v="0.6552734375"/>
  </r>
  <r>
    <s v="Rejected"/>
    <s v="Male"/>
    <s v="Operations"/>
    <x v="9"/>
    <n v="80001"/>
    <s v="Morning"/>
    <s v="Wed"/>
    <s v="2014-05-14"/>
    <d v="1899-12-30T09:31:00"/>
    <n v="0.6552734375"/>
  </r>
  <r>
    <s v="Rejected"/>
    <s v="Male"/>
    <s v="Operations"/>
    <x v="9"/>
    <n v="23164"/>
    <s v="Morning"/>
    <s v="Wed"/>
    <s v="2014-06-25"/>
    <d v="1899-12-30T09:31:00"/>
    <n v="0.6552734375"/>
  </r>
  <r>
    <s v="Hired"/>
    <s v="Female"/>
    <s v="Operations"/>
    <x v="9"/>
    <n v="17888"/>
    <s v="Morning"/>
    <s v="Wed"/>
    <s v="2014-06-25"/>
    <d v="1899-12-30T09:33:00"/>
    <n v="0.6552734375"/>
  </r>
  <r>
    <s v="Rejected"/>
    <s v="Female"/>
    <s v="Operations"/>
    <x v="9"/>
    <n v="82105"/>
    <s v="Morning"/>
    <s v="Wed"/>
    <s v="2014-06-25"/>
    <d v="1899-12-30T09:34:00"/>
    <n v="0.6552734375"/>
  </r>
  <r>
    <s v="Hired"/>
    <s v="Female"/>
    <s v="Operations"/>
    <x v="9"/>
    <n v="86149"/>
    <s v="Morning"/>
    <s v="Wed"/>
    <s v="2014-06-25"/>
    <d v="1899-12-30T09:32:00"/>
    <n v="0.6552734375"/>
  </r>
  <r>
    <s v="Hired"/>
    <s v="Male"/>
    <s v="Sales"/>
    <x v="13"/>
    <n v="65270"/>
    <s v="Afternoon"/>
    <s v="Wed"/>
    <s v="2014-07-02"/>
    <d v="1899-12-30T17:20:00"/>
    <n v="0.6552734375"/>
  </r>
  <r>
    <s v="Hired"/>
    <s v="Male"/>
    <s v="Sales"/>
    <x v="13"/>
    <n v="13388"/>
    <s v="Evening"/>
    <s v="Thu"/>
    <s v="2014-07-03"/>
    <d v="1899-12-30T21:49:00"/>
    <n v="0.6552734375"/>
  </r>
  <r>
    <s v="Hired"/>
    <s v="Male"/>
    <s v="Sales"/>
    <x v="13"/>
    <n v="66202"/>
    <s v="Afternoon"/>
    <s v="Wed"/>
    <s v="2014-07-09"/>
    <d v="1899-12-30T13:50:00"/>
    <n v="0.6552734375"/>
  </r>
  <r>
    <s v="Rejected"/>
    <s v="Male"/>
    <s v="Sales"/>
    <x v="13"/>
    <n v="47798"/>
    <s v="Afternoon"/>
    <s v="Wed"/>
    <s v="2014-07-09"/>
    <d v="1899-12-30T13:51:00"/>
    <n v="0.6552734375"/>
  </r>
  <r>
    <s v="Hired"/>
    <s v="Female"/>
    <s v="Sales"/>
    <x v="13"/>
    <n v="37791"/>
    <s v="Afternoon"/>
    <s v="Wed"/>
    <s v="2014-07-09"/>
    <d v="1899-12-30T13:51:00"/>
    <n v="0.6552734375"/>
  </r>
  <r>
    <s v="Hired"/>
    <s v="Female"/>
    <s v="Sales"/>
    <x v="13"/>
    <n v="75775"/>
    <s v="Afternoon"/>
    <s v="Fri"/>
    <s v="2014-07-18"/>
    <d v="1899-12-30T12:23:00"/>
    <n v="0.6552734375"/>
  </r>
  <r>
    <s v="Rejected"/>
    <s v="Female"/>
    <s v="Sales"/>
    <x v="13"/>
    <n v="7877"/>
    <s v="Afternoon"/>
    <s v="Fri"/>
    <s v="2014-06-27"/>
    <d v="1899-12-30T17:26:00"/>
    <n v="0.6552734375"/>
  </r>
  <r>
    <s v="Hired"/>
    <s v="Male"/>
    <s v="Sales"/>
    <x v="13"/>
    <n v="20666"/>
    <s v="Afternoon"/>
    <s v="Fri"/>
    <s v="2014-06-27"/>
    <d v="1899-12-30T17:29:00"/>
    <n v="0.6552734375"/>
  </r>
  <r>
    <s v="Rejected"/>
    <s v="Male"/>
    <s v="Sales"/>
    <x v="13"/>
    <n v="33446"/>
    <s v="Morning"/>
    <s v="Thu"/>
    <s v="2014-08-28"/>
    <d v="1899-12-30T09:31:00"/>
    <n v="0.6552734375"/>
  </r>
  <r>
    <s v="Rejected"/>
    <s v="Female"/>
    <s v="Sales"/>
    <x v="13"/>
    <n v="37177"/>
    <s v="Morning"/>
    <s v="Thu"/>
    <s v="2014-08-28"/>
    <d v="1899-12-30T09:40:00"/>
    <n v="0.6552734375"/>
  </r>
  <r>
    <s v="Hired"/>
    <s v="Male"/>
    <s v="Sales"/>
    <x v="13"/>
    <n v="79459"/>
    <s v="Afternoon"/>
    <s v="Thu"/>
    <s v="2014-08-28"/>
    <d v="1899-12-30T13:43:00"/>
    <n v="0.6552734375"/>
  </r>
  <r>
    <s v="Hired"/>
    <s v="Female"/>
    <s v="Sales"/>
    <x v="13"/>
    <n v="63684"/>
    <s v="Afternoon"/>
    <s v="Fri"/>
    <s v="2014-08-29"/>
    <d v="1899-12-30T14:53:00"/>
    <n v="0.6552734375"/>
  </r>
  <r>
    <s v="Hired"/>
    <s v="Male"/>
    <s v="Sales"/>
    <x v="13"/>
    <n v="39987"/>
    <s v="Afternoon"/>
    <s v="Fri"/>
    <s v="2014-08-29"/>
    <d v="1899-12-30T14:56:00"/>
    <n v="0.6552734375"/>
  </r>
  <r>
    <s v="Rejected"/>
    <s v="Female"/>
    <s v="Service"/>
    <x v="4"/>
    <n v="19402"/>
    <s v="Morning"/>
    <s v="Fri"/>
    <s v="2014-05-16"/>
    <d v="1899-12-30T09:32:00"/>
    <n v="0.6552734375"/>
  </r>
  <r>
    <s v="Hired"/>
    <s v="Female"/>
    <s v="Operations"/>
    <x v="4"/>
    <n v="85342"/>
    <s v="Evening"/>
    <s v="Mon"/>
    <s v="2014-07-28"/>
    <d v="1899-12-30T19:13:00"/>
    <n v="0.6552734375"/>
  </r>
  <r>
    <s v="Hired"/>
    <s v="Don't want to say"/>
    <s v="Operations"/>
    <x v="4"/>
    <n v="90730"/>
    <s v="Evening"/>
    <s v="Mon"/>
    <s v="2014-07-28"/>
    <d v="1899-12-30T19:13:00"/>
    <n v="0.6552734375"/>
  </r>
  <r>
    <s v="Hired"/>
    <s v="Don't want to say"/>
    <s v="Operations"/>
    <x v="4"/>
    <n v="88298"/>
    <s v="Evening"/>
    <s v="Mon"/>
    <s v="2014-07-28"/>
    <d v="1899-12-30T19:14:00"/>
    <n v="0.6552734375"/>
  </r>
  <r>
    <s v="Hired"/>
    <s v="Female"/>
    <s v="Service"/>
    <x v="0"/>
    <n v="86688"/>
    <s v="Morning"/>
    <s v="Sun"/>
    <s v="2014-06-22"/>
    <d v="1899-12-30T10:15:00"/>
    <n v="0.6552734375"/>
  </r>
  <r>
    <s v="Rejected"/>
    <s v="Female"/>
    <s v="Service"/>
    <x v="0"/>
    <n v="95425"/>
    <s v="Morning"/>
    <s v="Sun"/>
    <s v="2014-06-22"/>
    <d v="1899-12-30T10:13:00"/>
    <n v="0.6552734375"/>
  </r>
  <r>
    <s v="Rejected"/>
    <s v="Female"/>
    <s v="Service"/>
    <x v="0"/>
    <n v="86601"/>
    <s v="Morning"/>
    <s v="Sun"/>
    <s v="2014-06-22"/>
    <d v="1899-12-30T10:14:00"/>
    <n v="0.6552734375"/>
  </r>
  <r>
    <s v="Hired"/>
    <s v="Male"/>
    <s v="Service"/>
    <x v="13"/>
    <n v="16830"/>
    <s v="Morning"/>
    <s v="Wed"/>
    <s v="2014-06-11"/>
    <d v="1899-12-30T07:53:00"/>
    <n v="0.6552734375"/>
  </r>
  <r>
    <s v="Hired"/>
    <s v="Male"/>
    <s v="Marketing"/>
    <x v="6"/>
    <n v="42254"/>
    <s v="Afternoon"/>
    <s v="Thu"/>
    <s v="2014-05-15"/>
    <d v="1899-12-30T17:34:00"/>
    <n v="0.6552734375"/>
  </r>
  <r>
    <s v="Rejected"/>
    <s v="Male"/>
    <s v="Marketing"/>
    <x v="6"/>
    <n v="66660"/>
    <s v="Morning"/>
    <s v="Mon"/>
    <s v="2014-05-26"/>
    <d v="1899-12-30T08:10:00"/>
    <n v="0.6552734375"/>
  </r>
  <r>
    <s v="Hired"/>
    <s v="Female"/>
    <s v="Marketing"/>
    <x v="6"/>
    <n v="94230"/>
    <s v="Morning"/>
    <s v="Mon"/>
    <s v="2014-05-26"/>
    <d v="1899-12-30T08:13:00"/>
    <n v="0.6552734375"/>
  </r>
  <r>
    <s v="Hired"/>
    <s v="Male"/>
    <s v="Marketing"/>
    <x v="7"/>
    <n v="37250"/>
    <s v="Afternoon"/>
    <s v="Sat"/>
    <s v="2014-06-14"/>
    <d v="1899-12-30T17:46:00"/>
    <n v="0.6552734375"/>
  </r>
  <r>
    <s v="Hired"/>
    <s v="Male"/>
    <s v="Marketing"/>
    <x v="7"/>
    <n v="97144"/>
    <s v="Morning"/>
    <s v="Tue"/>
    <s v="2014-06-17"/>
    <d v="1899-12-30T10:58:00"/>
    <n v="0.6552734375"/>
  </r>
  <r>
    <s v="Rejected"/>
    <s v="Male"/>
    <s v="Marketing"/>
    <x v="7"/>
    <n v="17318"/>
    <s v="Morning"/>
    <s v="Tue"/>
    <s v="2014-06-17"/>
    <d v="1899-12-30T10:58:00"/>
    <n v="0.6552734375"/>
  </r>
  <r>
    <s v="Rejected"/>
    <s v="Female"/>
    <s v="Marketing"/>
    <x v="7"/>
    <n v="35596"/>
    <s v="Afternoon"/>
    <s v="Tue"/>
    <s v="2014-07-15"/>
    <d v="1899-12-30T14:14:00"/>
    <n v="0.6552734375"/>
  </r>
  <r>
    <s v="Hired"/>
    <s v="Female"/>
    <s v="Marketing"/>
    <x v="7"/>
    <n v="48205"/>
    <s v="Morning"/>
    <s v="Tue"/>
    <s v="2014-08-26"/>
    <d v="1899-12-30T09:32:00"/>
    <n v="0.6552734375"/>
  </r>
  <r>
    <s v="Rejected"/>
    <s v="Female"/>
    <s v="Finance"/>
    <x v="1"/>
    <n v="73166"/>
    <s v="Morning"/>
    <s v="Tue"/>
    <s v="2014-07-01"/>
    <d v="1899-12-30T09:35:00"/>
    <n v="0.6552734375"/>
  </r>
  <r>
    <s v="Rejected"/>
    <s v="Female"/>
    <s v="Finance"/>
    <x v="1"/>
    <n v="52761"/>
    <s v="Evening"/>
    <s v="Tue"/>
    <s v="2014-07-22"/>
    <d v="1899-12-30T18:40:00"/>
    <n v="0.6552734375"/>
  </r>
  <r>
    <s v="Hired"/>
    <s v="Male"/>
    <s v="Production"/>
    <x v="13"/>
    <n v="34956"/>
    <s v="Afternoon"/>
    <s v="Tue"/>
    <s v="2014-07-08"/>
    <d v="1899-12-30T14:23:00"/>
    <n v="0.6552734375"/>
  </r>
  <r>
    <s v="Hired"/>
    <s v="Female"/>
    <s v="Finance"/>
    <x v="1"/>
    <n v="96178"/>
    <s v="Morning"/>
    <s v="Thu"/>
    <s v="2014-05-29"/>
    <d v="1899-12-30T09:31:00"/>
    <n v="0.6552734375"/>
  </r>
  <r>
    <s v="Hired"/>
    <s v="Female"/>
    <s v="Finance"/>
    <x v="1"/>
    <n v="49485"/>
    <s v="Morning"/>
    <s v="Thu"/>
    <s v="2014-05-29"/>
    <d v="1899-12-30T09:32:00"/>
    <n v="0.6552734375"/>
  </r>
  <r>
    <s v="Hired"/>
    <s v="Male"/>
    <s v="Service"/>
    <x v="13"/>
    <n v="30120"/>
    <s v="Afternoon"/>
    <s v="Mon"/>
    <s v="2014-07-28"/>
    <d v="1899-12-30T12:14:00"/>
    <n v="0.6552734375"/>
  </r>
  <r>
    <s v="Hired"/>
    <s v="Male"/>
    <s v="Service"/>
    <x v="13"/>
    <n v="79312"/>
    <s v="Afternoon"/>
    <s v="Mon"/>
    <s v="2014-07-28"/>
    <d v="1899-12-30T12:19:00"/>
    <n v="0.6552734375"/>
  </r>
  <r>
    <s v="Hired"/>
    <s v="Female"/>
    <s v="Service"/>
    <x v="13"/>
    <n v="39306"/>
    <s v="Afternoon"/>
    <s v="Mon"/>
    <s v="2014-07-28"/>
    <d v="1899-12-30T12:20:00"/>
    <n v="0.6552734375"/>
  </r>
  <r>
    <s v="Rejected"/>
    <s v="Don't want to say"/>
    <s v="Service"/>
    <x v="13"/>
    <n v="27505"/>
    <s v="Afternoon"/>
    <s v="Mon"/>
    <s v="2014-07-28"/>
    <d v="1899-12-30T12:14:00"/>
    <n v="0.6552734375"/>
  </r>
  <r>
    <s v="Hired"/>
    <s v="Male"/>
    <s v="Service"/>
    <x v="13"/>
    <n v="11316"/>
    <s v="Night"/>
    <s v="Tue"/>
    <s v="2014-07-29"/>
    <d v="1899-12-30T05:57:00"/>
    <n v="0.6552734375"/>
  </r>
  <r>
    <s v="Rejected"/>
    <s v="Male"/>
    <s v="Service"/>
    <x v="13"/>
    <n v="98562"/>
    <s v="Evening"/>
    <s v="Thu"/>
    <s v="2014-07-31"/>
    <d v="1899-12-30T19:44:00"/>
    <n v="0.6552734375"/>
  </r>
  <r>
    <s v="Hired"/>
    <s v="Male"/>
    <s v="Service"/>
    <x v="13"/>
    <n v="48181"/>
    <s v="Evening"/>
    <s v="Thu"/>
    <s v="2014-07-31"/>
    <d v="1899-12-30T19:46:00"/>
    <n v="0.6552734375"/>
  </r>
  <r>
    <s v="Hired"/>
    <s v="Male"/>
    <s v="Operations"/>
    <x v="1"/>
    <n v="40655"/>
    <s v="Morning"/>
    <s v="Fri"/>
    <s v="2014-05-23"/>
    <d v="1899-12-30T09:31:00"/>
    <n v="0.6552734375"/>
  </r>
  <r>
    <s v="Hired"/>
    <s v="Female"/>
    <s v="Operations"/>
    <x v="1"/>
    <n v="45598"/>
    <s v="Afternoon"/>
    <s v="Fri"/>
    <s v="2014-05-23"/>
    <d v="1899-12-30T15:13:00"/>
    <n v="0.6552734375"/>
  </r>
  <r>
    <s v="Hired"/>
    <s v="Female"/>
    <s v="Operations"/>
    <x v="1"/>
    <n v="94702"/>
    <s v="Morning"/>
    <s v="Fri"/>
    <s v="2014-06-13"/>
    <d v="1899-12-30T07:48:00"/>
    <n v="0.6552734375"/>
  </r>
  <r>
    <s v="Rejected"/>
    <s v="Male"/>
    <s v="Operations"/>
    <x v="1"/>
    <n v="41431"/>
    <s v="Evening"/>
    <s v="Fri"/>
    <s v="2014-06-13"/>
    <d v="1899-12-30T18:25:00"/>
    <n v="0.6552734375"/>
  </r>
  <r>
    <s v="Hired"/>
    <s v="Male"/>
    <s v="Operations"/>
    <x v="1"/>
    <n v="17171"/>
    <s v="Afternoon"/>
    <s v="Fri"/>
    <s v="2014-06-20"/>
    <d v="1899-12-30T14:15:00"/>
    <n v="0.6552734375"/>
  </r>
  <r>
    <s v="Hired"/>
    <s v="Female"/>
    <s v="Operations"/>
    <x v="1"/>
    <n v="67647"/>
    <s v="Afternoon"/>
    <s v="Fri"/>
    <s v="2014-06-20"/>
    <d v="1899-12-30T14:17:00"/>
    <n v="0.6552734375"/>
  </r>
  <r>
    <s v="Hired"/>
    <s v="Male"/>
    <s v="Operations"/>
    <x v="1"/>
    <n v="86715"/>
    <s v="Afternoon"/>
    <s v="Wed"/>
    <s v="2014-06-25"/>
    <d v="1899-12-30T13:40:00"/>
    <n v="0.6552734375"/>
  </r>
  <r>
    <s v="Rejected"/>
    <s v="Don't want to say"/>
    <s v="Operations"/>
    <x v="1"/>
    <n v="91019"/>
    <s v="Afternoon"/>
    <s v="Wed"/>
    <s v="2014-06-25"/>
    <d v="1899-12-30T13:39:00"/>
    <n v="0.6552734375"/>
  </r>
  <r>
    <s v="Hired"/>
    <s v="Male"/>
    <s v="Operations"/>
    <x v="1"/>
    <n v="97277"/>
    <s v="Evening"/>
    <s v="Mon"/>
    <s v="2014-06-02"/>
    <d v="1899-12-30T18:05:00"/>
    <n v="0.6552734375"/>
  </r>
  <r>
    <s v="Hired"/>
    <s v="Male"/>
    <s v="Operations"/>
    <x v="1"/>
    <n v="46200"/>
    <s v="Evening"/>
    <s v="Mon"/>
    <s v="2014-06-02"/>
    <d v="1899-12-30T18:10:00"/>
    <n v="0.6552734375"/>
  </r>
  <r>
    <s v="Hired"/>
    <s v="Male"/>
    <s v="Operations"/>
    <x v="1"/>
    <n v="77840"/>
    <s v="Evening"/>
    <s v="Mon"/>
    <s v="2014-06-02"/>
    <d v="1899-12-30T18:10:00"/>
    <n v="0.6552734375"/>
  </r>
  <r>
    <s v="Rejected"/>
    <s v="Male"/>
    <s v="Operations"/>
    <x v="1"/>
    <n v="20716"/>
    <s v="Evening"/>
    <s v="Mon"/>
    <s v="2014-06-02"/>
    <d v="1899-12-30T18:11:00"/>
    <n v="0.6552734375"/>
  </r>
  <r>
    <s v="Hired"/>
    <s v="Female"/>
    <s v="Operations"/>
    <x v="1"/>
    <n v="82218"/>
    <s v="Evening"/>
    <s v="Mon"/>
    <s v="2014-06-02"/>
    <d v="1899-12-30T18:11:00"/>
    <n v="0.6552734375"/>
  </r>
  <r>
    <s v="Hired"/>
    <s v="Female"/>
    <s v="Operations"/>
    <x v="1"/>
    <n v="63830"/>
    <s v="Morning"/>
    <s v="Tue"/>
    <s v="2014-06-03"/>
    <d v="1899-12-30T11:29:00"/>
    <n v="0.6552734375"/>
  </r>
  <r>
    <s v="Rejected"/>
    <s v="Male"/>
    <s v="Operations"/>
    <x v="1"/>
    <n v="77256"/>
    <s v="Morning"/>
    <s v="Tue"/>
    <s v="2014-06-03"/>
    <d v="1899-12-30T11:30:00"/>
    <n v="0.6552734375"/>
  </r>
  <r>
    <s v="Hired"/>
    <s v="Male"/>
    <s v="Operations"/>
    <x v="1"/>
    <n v="20913"/>
    <s v="Afternoon"/>
    <s v="Mon"/>
    <s v="2014-07-28"/>
    <d v="1899-12-30T13:29:00"/>
    <n v="0.6552734375"/>
  </r>
  <r>
    <s v="Rejected"/>
    <s v="Male"/>
    <s v="Operations"/>
    <x v="1"/>
    <n v="16216"/>
    <s v="Afternoon"/>
    <s v="Mon"/>
    <s v="2014-07-28"/>
    <d v="1899-12-30T13:30:00"/>
    <n v="0.6552734375"/>
  </r>
  <r>
    <s v="Hired"/>
    <s v="Female"/>
    <s v="Operations"/>
    <x v="1"/>
    <n v="16119"/>
    <s v="Afternoon"/>
    <s v="Mon"/>
    <s v="2014-07-28"/>
    <d v="1899-12-30T13:28:00"/>
    <n v="0.6552734375"/>
  </r>
  <r>
    <s v="Rejected"/>
    <s v="Male"/>
    <s v="Operations"/>
    <x v="1"/>
    <n v="16102"/>
    <s v="Evening"/>
    <s v="Fri"/>
    <s v="2014-08-01"/>
    <d v="1899-12-30T22:05:00"/>
    <n v="0.6552734375"/>
  </r>
  <r>
    <s v="Hired"/>
    <s v="Female"/>
    <s v="Operations"/>
    <x v="1"/>
    <n v="40719"/>
    <s v="Evening"/>
    <s v="Fri"/>
    <s v="2014-08-01"/>
    <d v="1899-12-30T22:07:00"/>
    <n v="0.6552734375"/>
  </r>
  <r>
    <s v="Rejected"/>
    <s v="Male"/>
    <s v="Operations"/>
    <x v="1"/>
    <n v="59191"/>
    <s v="Evening"/>
    <s v="Fri"/>
    <s v="2014-08-01"/>
    <d v="1899-12-30T22:07:00"/>
    <n v="0.6552734375"/>
  </r>
  <r>
    <s v="Rejected"/>
    <s v="Male"/>
    <s v="Operations"/>
    <x v="1"/>
    <n v="43999"/>
    <s v="Morning"/>
    <s v="Mon"/>
    <s v="2014-07-21"/>
    <d v="1899-12-30T09:34:00"/>
    <n v="0.6552734375"/>
  </r>
  <r>
    <s v="Hired"/>
    <s v="Male"/>
    <s v="Operations"/>
    <x v="1"/>
    <n v="90678"/>
    <s v="Morning"/>
    <s v="Mon"/>
    <s v="2014-07-21"/>
    <d v="1899-12-30T09:35:00"/>
    <n v="0.6552734375"/>
  </r>
  <r>
    <s v="Hired"/>
    <s v="Male"/>
    <s v="Operations"/>
    <x v="1"/>
    <n v="38954"/>
    <s v="Morning"/>
    <s v="Fri"/>
    <s v="2014-07-25"/>
    <d v="1899-12-30T09:39:00"/>
    <n v="0.6552734375"/>
  </r>
  <r>
    <s v="Hired"/>
    <s v="Male"/>
    <s v="Operations"/>
    <x v="1"/>
    <n v="45834"/>
    <s v="Afternoon"/>
    <s v="Mon"/>
    <s v="2014-07-28"/>
    <d v="1899-12-30T14:50:00"/>
    <n v="0.6552734375"/>
  </r>
  <r>
    <s v="Hired"/>
    <s v="Male"/>
    <s v="Operations"/>
    <x v="1"/>
    <n v="6831"/>
    <s v="Afternoon"/>
    <s v="Mon"/>
    <s v="2014-07-28"/>
    <d v="1899-12-30T14:52:00"/>
    <n v="0.6552734375"/>
  </r>
  <r>
    <s v="Hired"/>
    <s v="Male"/>
    <s v="Operations"/>
    <x v="1"/>
    <n v="50918"/>
    <s v="Afternoon"/>
    <s v="Mon"/>
    <s v="2014-07-28"/>
    <d v="1899-12-30T14:54:00"/>
    <n v="0.6552734375"/>
  </r>
  <r>
    <s v="Hired"/>
    <s v="Male"/>
    <s v="Operations"/>
    <x v="1"/>
    <n v="62566"/>
    <s v="Morning"/>
    <s v="Wed"/>
    <s v="2014-07-30"/>
    <d v="1899-12-30T09:27:00"/>
    <n v="0.6552734375"/>
  </r>
  <r>
    <s v="Hired"/>
    <s v="Male"/>
    <s v="Operations"/>
    <x v="1"/>
    <n v="50435"/>
    <s v="Morning"/>
    <s v="Wed"/>
    <s v="2014-07-30"/>
    <d v="1899-12-30T09:28:00"/>
    <n v="0.6552734375"/>
  </r>
  <r>
    <s v="Rejected"/>
    <s v="Male"/>
    <s v="Operations"/>
    <x v="1"/>
    <n v="99841"/>
    <s v="Morning"/>
    <s v="Mon"/>
    <s v="2014-07-28"/>
    <d v="1899-12-30T09:31:00"/>
    <n v="0.6552734375"/>
  </r>
  <r>
    <s v="Hired"/>
    <s v="Male"/>
    <s v="Operations"/>
    <x v="1"/>
    <n v="2531"/>
    <s v="Afternoon"/>
    <s v="Thu"/>
    <s v="2014-07-31"/>
    <d v="1899-12-30T15:39:00"/>
    <n v="0.6552734375"/>
  </r>
  <r>
    <s v="Rejected"/>
    <s v="Female"/>
    <s v="Operations"/>
    <x v="1"/>
    <n v="78708"/>
    <s v="Afternoon"/>
    <s v="Thu"/>
    <s v="2014-07-31"/>
    <d v="1899-12-30T15:40:00"/>
    <n v="0.6552734375"/>
  </r>
  <r>
    <s v="Rejected"/>
    <s v="Male"/>
    <s v="Operations"/>
    <x v="1"/>
    <n v="95428"/>
    <s v="Afternoon"/>
    <s v="Thu"/>
    <s v="2014-07-31"/>
    <d v="1899-12-30T15:45:00"/>
    <n v="0.6552734375"/>
  </r>
  <r>
    <s v="Hired"/>
    <s v="Female"/>
    <s v="Operations"/>
    <x v="1"/>
    <n v="96737"/>
    <s v="Afternoon"/>
    <s v="Mon"/>
    <s v="2014-08-04"/>
    <d v="1899-12-30T14:56:00"/>
    <n v="0.6552734375"/>
  </r>
  <r>
    <s v="Hired"/>
    <s v="Male"/>
    <s v="Operations"/>
    <x v="1"/>
    <n v="35384"/>
    <s v="Afternoon"/>
    <s v="Tue"/>
    <s v="2014-08-05"/>
    <d v="1899-12-30T13:14:00"/>
    <n v="0.6552734375"/>
  </r>
  <r>
    <s v="Hired"/>
    <s v="Male"/>
    <s v="Operations"/>
    <x v="1"/>
    <n v="7212"/>
    <s v="Afternoon"/>
    <s v="Tue"/>
    <s v="2014-08-05"/>
    <d v="1899-12-30T13:15:00"/>
    <n v="0.6552734375"/>
  </r>
  <r>
    <s v="Hired"/>
    <s v="Male"/>
    <s v="Operations"/>
    <x v="1"/>
    <n v="26310"/>
    <s v="Afternoon"/>
    <s v="Tue"/>
    <s v="2014-08-05"/>
    <d v="1899-12-30T13:16:00"/>
    <n v="0.6552734375"/>
  </r>
  <r>
    <s v="Rejected"/>
    <s v="Male"/>
    <s v="Operations"/>
    <x v="1"/>
    <n v="56005"/>
    <s v="Afternoon"/>
    <s v="Wed"/>
    <s v="2014-08-06"/>
    <d v="1899-12-30T17:46:00"/>
    <n v="0.6552734375"/>
  </r>
  <r>
    <s v="Hired"/>
    <s v="Male"/>
    <s v="Operations"/>
    <x v="1"/>
    <n v="4035"/>
    <s v="Afternoon"/>
    <s v="Wed"/>
    <s v="2014-08-06"/>
    <d v="1899-12-30T17:47:00"/>
    <n v="0.6552734375"/>
  </r>
  <r>
    <s v="Rejected"/>
    <s v="Male"/>
    <s v="Operations"/>
    <x v="1"/>
    <n v="16304"/>
    <s v="Afternoon"/>
    <s v="Thu"/>
    <s v="2014-08-14"/>
    <d v="1899-12-30T13:21:00"/>
    <n v="0.6552734375"/>
  </r>
  <r>
    <s v="Rejected"/>
    <s v="Male"/>
    <s v="Operations"/>
    <x v="6"/>
    <n v="56014"/>
    <s v="Afternoon"/>
    <s v="Thu"/>
    <s v="2014-05-08"/>
    <d v="1899-12-30T13:34:00"/>
    <n v="0.6552734375"/>
  </r>
  <r>
    <s v="Rejected"/>
    <s v="Female"/>
    <s v="Operations"/>
    <x v="1"/>
    <n v="26991"/>
    <s v="Afternoon"/>
    <s v="Fri"/>
    <s v="2014-05-30"/>
    <d v="1899-12-30T17:43:00"/>
    <n v="0.6552734375"/>
  </r>
  <r>
    <s v="Rejected"/>
    <s v="Female"/>
    <s v="Finance"/>
    <x v="1"/>
    <n v="80654"/>
    <s v="Morning"/>
    <s v="Mon"/>
    <s v="2014-06-09"/>
    <d v="1899-12-30T09:32:00"/>
    <n v="0.6552734375"/>
  </r>
  <r>
    <s v="Hired"/>
    <s v="Female"/>
    <s v="Finance"/>
    <x v="1"/>
    <n v="64260"/>
    <s v="Morning"/>
    <s v="Wed"/>
    <s v="2014-06-11"/>
    <d v="1899-12-30T08:27:00"/>
    <n v="0.6552734375"/>
  </r>
  <r>
    <s v="Hired"/>
    <s v="Female"/>
    <s v="Service"/>
    <x v="7"/>
    <n v="93323"/>
    <s v="Afternoon"/>
    <s v="Sun"/>
    <s v="2014-06-15"/>
    <d v="1899-12-30T13:08:00"/>
    <n v="0.6552734375"/>
  </r>
  <r>
    <s v="Rejected"/>
    <s v="Male"/>
    <s v="Service"/>
    <x v="7"/>
    <n v="83380"/>
    <s v="Afternoon"/>
    <s v="Sun"/>
    <s v="2014-06-15"/>
    <d v="1899-12-30T13:09:00"/>
    <n v="0.6552734375"/>
  </r>
  <r>
    <s v="Rejected"/>
    <s v="Don't want to say"/>
    <s v="Service"/>
    <x v="7"/>
    <n v="12043"/>
    <s v="Afternoon"/>
    <s v="Mon"/>
    <s v="2014-06-16"/>
    <d v="1899-12-30T12:34:00"/>
    <n v="0.6552734375"/>
  </r>
  <r>
    <s v="Rejected"/>
    <s v="Female"/>
    <s v="Operations"/>
    <x v="7"/>
    <n v="28817"/>
    <s v="Night"/>
    <s v="Tue"/>
    <s v="2014-08-12"/>
    <d v="1899-12-30T05:16:00"/>
    <n v="0.6552734375"/>
  </r>
  <r>
    <s v="Rejected"/>
    <s v="Female"/>
    <s v="Service"/>
    <x v="13"/>
    <n v="98052"/>
    <s v="Afternoon"/>
    <s v="Thu"/>
    <s v="2014-05-01"/>
    <d v="1899-12-30T12:04:00"/>
    <n v="0.6552734375"/>
  </r>
  <r>
    <s v="Hired"/>
    <s v="Male"/>
    <s v="Service"/>
    <x v="13"/>
    <n v="75053"/>
    <s v="Afternoon"/>
    <s v="Thu"/>
    <s v="2014-05-01"/>
    <d v="1899-12-30T12:05:00"/>
    <n v="0.6552734375"/>
  </r>
  <r>
    <s v="Hired"/>
    <s v="Female"/>
    <s v="Service"/>
    <x v="13"/>
    <n v="33701"/>
    <s v="Evening"/>
    <s v="Tue"/>
    <s v="2014-05-20"/>
    <d v="1899-12-30T18:26:00"/>
    <n v="0.6552734375"/>
  </r>
  <r>
    <s v="Hired"/>
    <s v="Male"/>
    <s v="Service"/>
    <x v="13"/>
    <n v="79836"/>
    <s v="Morning"/>
    <s v="Wed"/>
    <s v="2014-05-21"/>
    <d v="1899-12-30T09:05:00"/>
    <n v="0.6552734375"/>
  </r>
  <r>
    <s v="Hired"/>
    <s v="Male"/>
    <s v="Service"/>
    <x v="13"/>
    <n v="54995"/>
    <s v="Afternoon"/>
    <s v="Sat"/>
    <s v="2014-05-31"/>
    <d v="1899-12-30T13:49:00"/>
    <n v="0.6552734375"/>
  </r>
  <r>
    <s v="Hired"/>
    <s v="Male"/>
    <s v="Service"/>
    <x v="13"/>
    <n v="51505"/>
    <s v="Afternoon"/>
    <s v="Sat"/>
    <s v="2014-05-31"/>
    <d v="1899-12-30T13:50:00"/>
    <n v="0.6552734375"/>
  </r>
  <r>
    <s v="Rejected"/>
    <s v="Male"/>
    <s v="Service"/>
    <x v="13"/>
    <n v="34912"/>
    <s v="Afternoon"/>
    <s v="Sat"/>
    <s v="2014-05-31"/>
    <d v="1899-12-30T13:50:00"/>
    <n v="0.6552734375"/>
  </r>
  <r>
    <s v="Rejected"/>
    <s v="Male"/>
    <s v="Service"/>
    <x v="13"/>
    <n v="45139"/>
    <s v="Afternoon"/>
    <s v="Sat"/>
    <s v="2014-05-31"/>
    <d v="1899-12-30T13:51:00"/>
    <n v="0.6552734375"/>
  </r>
  <r>
    <s v="Rejected"/>
    <s v="Female"/>
    <s v="Service"/>
    <x v="1"/>
    <n v="94103"/>
    <s v="Morning"/>
    <s v="Mon"/>
    <s v="2014-08-04"/>
    <d v="1899-12-30T09:32:00"/>
    <n v="0.6552734375"/>
  </r>
  <r>
    <s v="Hired"/>
    <s v="Male"/>
    <s v="Service"/>
    <x v="13"/>
    <n v="89823"/>
    <s v="Afternoon"/>
    <s v="Tue"/>
    <s v="2014-08-05"/>
    <d v="1899-12-30T12:52:00"/>
    <n v="0.6552734375"/>
  </r>
  <r>
    <s v="Rejected"/>
    <s v="Female"/>
    <s v="Service"/>
    <x v="13"/>
    <n v="64110"/>
    <s v="Evening"/>
    <s v="Wed"/>
    <s v="2014-08-06"/>
    <d v="1899-12-30T18:36:00"/>
    <n v="0.6552734375"/>
  </r>
  <r>
    <s v="Rejected"/>
    <s v="Female"/>
    <s v="Service"/>
    <x v="13"/>
    <n v="56077"/>
    <s v="Evening"/>
    <s v="Wed"/>
    <s v="2014-08-06"/>
    <d v="1899-12-30T18:39:00"/>
    <n v="0.6552734375"/>
  </r>
  <r>
    <s v="Rejected"/>
    <s v="Male"/>
    <s v="Service"/>
    <x v="1"/>
    <n v="8816"/>
    <s v="Morning"/>
    <s v="Thu"/>
    <s v="2014-08-07"/>
    <d v="1899-12-30T10:58:00"/>
    <n v="0.6552734375"/>
  </r>
  <r>
    <s v="Hired"/>
    <s v="Male"/>
    <s v="Service"/>
    <x v="1"/>
    <n v="44565"/>
    <s v="Morning"/>
    <s v="Tue"/>
    <s v="2014-05-13"/>
    <d v="1899-12-30T09:31:00"/>
    <n v="0.6552734375"/>
  </r>
  <r>
    <s v="Hired"/>
    <s v="Male"/>
    <s v="Service"/>
    <x v="1"/>
    <n v="86933"/>
    <s v="Morning"/>
    <s v="Tue"/>
    <s v="2014-06-10"/>
    <d v="1899-12-30T09:33:00"/>
    <n v="0.6552734375"/>
  </r>
  <r>
    <s v="Hired"/>
    <s v="Male"/>
    <s v="Sales"/>
    <x v="1"/>
    <n v="49717"/>
    <s v="Afternoon"/>
    <s v="Mon"/>
    <s v="2014-06-23"/>
    <d v="1899-12-30T14:19:00"/>
    <n v="0.6552734375"/>
  </r>
  <r>
    <s v="Hired"/>
    <s v="Male"/>
    <s v="Sales"/>
    <x v="1"/>
    <n v="9717"/>
    <s v="Afternoon"/>
    <s v="Mon"/>
    <s v="2014-06-23"/>
    <d v="1899-12-30T14:21:00"/>
    <n v="0.6552734375"/>
  </r>
  <r>
    <s v="Hired"/>
    <s v="Female"/>
    <s v="Service"/>
    <x v="6"/>
    <n v="1105"/>
    <s v="Morning"/>
    <s v="Tue"/>
    <s v="2014-06-10"/>
    <d v="1899-12-30T09:32:00"/>
    <n v="0.6552734375"/>
  </r>
  <r>
    <s v="Rejected"/>
    <s v="Male"/>
    <s v="Service"/>
    <x v="6"/>
    <n v="39503"/>
    <s v="Morning"/>
    <s v="Tue"/>
    <s v="2014-06-10"/>
    <d v="1899-12-30T09:32:00"/>
    <n v="0.6552734375"/>
  </r>
  <r>
    <s v="Hired"/>
    <s v="Female"/>
    <s v="Service"/>
    <x v="6"/>
    <n v="23002"/>
    <s v="Morning"/>
    <s v="Tue"/>
    <s v="2014-06-10"/>
    <d v="1899-12-30T09:33:00"/>
    <n v="0.6552734375"/>
  </r>
  <r>
    <s v="Hired"/>
    <s v="Don't want to say"/>
    <s v="Service"/>
    <x v="6"/>
    <n v="14068"/>
    <s v="Morning"/>
    <s v="Tue"/>
    <s v="2014-06-10"/>
    <d v="1899-12-30T09:31:00"/>
    <n v="0.6552734375"/>
  </r>
  <r>
    <s v="Rejected"/>
    <s v="Female"/>
    <s v="Service"/>
    <x v="13"/>
    <n v="63058"/>
    <s v="Afternoon"/>
    <s v="Wed"/>
    <s v="2014-06-11"/>
    <d v="1899-12-30T14:42:00"/>
    <n v="0.6552734375"/>
  </r>
  <r>
    <s v="Rejected"/>
    <s v="Male"/>
    <s v="Service"/>
    <x v="13"/>
    <n v="34103"/>
    <s v="Afternoon"/>
    <s v="Wed"/>
    <s v="2014-06-11"/>
    <d v="1899-12-30T14:44:00"/>
    <n v="0.6552734375"/>
  </r>
  <r>
    <s v="Hired"/>
    <s v="Male"/>
    <s v="Service"/>
    <x v="4"/>
    <n v="9050"/>
    <s v="Afternoon"/>
    <s v="Thu"/>
    <s v="2014-06-12"/>
    <d v="1899-12-30T15:01:00"/>
    <n v="0.6552734375"/>
  </r>
  <r>
    <s v="Rejected"/>
    <s v="Male"/>
    <s v="Service"/>
    <x v="4"/>
    <n v="28230"/>
    <s v="Afternoon"/>
    <s v="Thu"/>
    <s v="2014-06-12"/>
    <d v="1899-12-30T15:05:00"/>
    <n v="0.6552734375"/>
  </r>
  <r>
    <s v="Hired"/>
    <s v="Female"/>
    <s v="Service"/>
    <x v="4"/>
    <n v="60848"/>
    <s v="Afternoon"/>
    <s v="Thu"/>
    <s v="2014-06-12"/>
    <d v="1899-12-30T15:08:00"/>
    <n v="0.6552734375"/>
  </r>
  <r>
    <s v="Hired"/>
    <s v="Male"/>
    <s v="Service"/>
    <x v="6"/>
    <n v="3515"/>
    <s v="Evening"/>
    <s v="Wed"/>
    <s v="2014-06-18"/>
    <d v="1899-12-30T18:52:00"/>
    <n v="0.6552734375"/>
  </r>
  <r>
    <s v="Hired"/>
    <s v="Male"/>
    <s v="Service"/>
    <x v="4"/>
    <n v="69669"/>
    <s v="Morning"/>
    <s v="Thu"/>
    <s v="2014-06-19"/>
    <d v="1899-12-30T11:55:00"/>
    <n v="0.6552734375"/>
  </r>
  <r>
    <s v="Rejected"/>
    <s v="Female"/>
    <s v="Service"/>
    <x v="13"/>
    <n v="94924"/>
    <s v="Night"/>
    <s v="Fri"/>
    <s v="2014-06-20"/>
    <d v="1899-12-30T01:11:00"/>
    <n v="0.6552734375"/>
  </r>
  <r>
    <s v="Hired"/>
    <s v="Male"/>
    <s v="Service"/>
    <x v="13"/>
    <n v="61722"/>
    <s v="Night"/>
    <s v="Fri"/>
    <s v="2014-06-20"/>
    <d v="1899-12-30T01:13:00"/>
    <n v="0.6552734375"/>
  </r>
  <r>
    <s v="Rejected"/>
    <s v="Male"/>
    <s v="Service"/>
    <x v="4"/>
    <n v="52213"/>
    <s v="Afternoon"/>
    <s v="Mon"/>
    <s v="2014-06-23"/>
    <d v="1899-12-30T15:27:00"/>
    <n v="0.6552734375"/>
  </r>
  <r>
    <s v="Hired"/>
    <s v="Male"/>
    <s v="Service"/>
    <x v="4"/>
    <n v="16193"/>
    <s v="Morning"/>
    <s v="Fri"/>
    <s v="2014-06-27"/>
    <d v="1899-12-30T10:54:00"/>
    <n v="0.6552734375"/>
  </r>
  <r>
    <s v="Hired"/>
    <s v="Female"/>
    <s v="Service"/>
    <x v="4"/>
    <n v="87696"/>
    <s v="Morning"/>
    <s v="Sun"/>
    <s v="2014-06-29"/>
    <d v="1899-12-30T09:42:00"/>
    <n v="0.6552734375"/>
  </r>
  <r>
    <s v="Hired"/>
    <s v="Female"/>
    <s v="Service"/>
    <x v="4"/>
    <n v="79112"/>
    <s v="Morning"/>
    <s v="Sun"/>
    <s v="2014-06-29"/>
    <d v="1899-12-30T09:43:00"/>
    <n v="0.6552734375"/>
  </r>
  <r>
    <s v="Rejected"/>
    <s v="Male"/>
    <s v="Service"/>
    <x v="4"/>
    <n v="11374"/>
    <s v="Morning"/>
    <s v="Sun"/>
    <s v="2014-06-29"/>
    <d v="1899-12-30T09:43:00"/>
    <n v="0.6552734375"/>
  </r>
  <r>
    <s v="Hired"/>
    <s v="Male"/>
    <s v="Service"/>
    <x v="4"/>
    <n v="26764"/>
    <s v="Morning"/>
    <s v="Sun"/>
    <s v="2014-06-29"/>
    <d v="1899-12-30T09:47:00"/>
    <n v="0.6552734375"/>
  </r>
  <r>
    <s v="Hired"/>
    <s v="Male"/>
    <s v="Service"/>
    <x v="4"/>
    <n v="27076"/>
    <s v="Morning"/>
    <s v="Sun"/>
    <s v="2014-06-29"/>
    <d v="1899-12-30T09:48:00"/>
    <n v="0.6552734375"/>
  </r>
  <r>
    <s v="Rejected"/>
    <s v="Male"/>
    <s v="Service"/>
    <x v="4"/>
    <n v="13426"/>
    <s v="Morning"/>
    <s v="Thu"/>
    <s v="2014-07-03"/>
    <d v="1899-12-30T09:06:00"/>
    <n v="0.6552734375"/>
  </r>
  <r>
    <s v="Hired"/>
    <s v="Male"/>
    <s v="Service"/>
    <x v="4"/>
    <n v="79527"/>
    <s v="Evening"/>
    <s v="Mon"/>
    <s v="2014-07-07"/>
    <d v="1899-12-30T20:13:00"/>
    <n v="0.6552734375"/>
  </r>
  <r>
    <s v="Rejected"/>
    <s v="Male"/>
    <s v="Service"/>
    <x v="4"/>
    <n v="23484"/>
    <s v="Evening"/>
    <s v="Mon"/>
    <s v="2014-07-07"/>
    <d v="1899-12-30T20:14:00"/>
    <n v="0.6552734375"/>
  </r>
  <r>
    <s v="Hired"/>
    <s v="Female"/>
    <s v="Service"/>
    <x v="4"/>
    <n v="96002"/>
    <s v="Evening"/>
    <s v="Mon"/>
    <s v="2014-07-07"/>
    <d v="1899-12-30T20:16:00"/>
    <n v="0.6552734375"/>
  </r>
  <r>
    <s v="Rejected"/>
    <s v="Male"/>
    <s v="Service"/>
    <x v="4"/>
    <n v="98626"/>
    <s v="Morning"/>
    <s v="Mon"/>
    <s v="2014-07-14"/>
    <d v="1899-12-30T10:37:00"/>
    <n v="0.6552734375"/>
  </r>
  <r>
    <s v="Rejected"/>
    <s v="Male"/>
    <s v="Service"/>
    <x v="4"/>
    <n v="64968"/>
    <s v="Morning"/>
    <s v="Mon"/>
    <s v="2014-07-14"/>
    <d v="1899-12-30T10:40:00"/>
    <n v="0.6552734375"/>
  </r>
  <r>
    <s v="Hired"/>
    <s v="Male"/>
    <s v="Service"/>
    <x v="6"/>
    <n v="11293"/>
    <s v="Morning"/>
    <s v="Tue"/>
    <s v="2014-07-22"/>
    <d v="1899-12-30T09:31:00"/>
    <n v="0.6552734375"/>
  </r>
  <r>
    <s v="Hired"/>
    <s v="Female"/>
    <s v="Service"/>
    <x v="6"/>
    <n v="98318"/>
    <s v="Evening"/>
    <s v="Tue"/>
    <s v="2014-07-22"/>
    <d v="1899-12-30T18:22:00"/>
    <n v="0.6552734375"/>
  </r>
  <r>
    <s v="Hired"/>
    <s v="Male"/>
    <s v="Service"/>
    <x v="6"/>
    <n v="41305"/>
    <s v="Night"/>
    <s v="Tue"/>
    <s v="2014-07-29"/>
    <d v="1899-12-30T03:21:00"/>
    <n v="0.6552734375"/>
  </r>
  <r>
    <s v="Hired"/>
    <s v="Male"/>
    <s v="Service"/>
    <x v="4"/>
    <n v="22923"/>
    <s v="Afternoon"/>
    <s v="Wed"/>
    <s v="2014-08-06"/>
    <d v="1899-12-30T15:14:00"/>
    <n v="0.6552734375"/>
  </r>
  <r>
    <s v="Rejected"/>
    <s v="Male"/>
    <s v="Service"/>
    <x v="4"/>
    <n v="83851"/>
    <s v="Afternoon"/>
    <s v="Wed"/>
    <s v="2014-08-06"/>
    <d v="1899-12-30T15:15:00"/>
    <n v="0.6552734375"/>
  </r>
  <r>
    <s v="Hired"/>
    <s v="Male"/>
    <s v="Service"/>
    <x v="4"/>
    <n v="39563"/>
    <s v="Afternoon"/>
    <s v="Wed"/>
    <s v="2014-08-06"/>
    <d v="1899-12-30T15:16:00"/>
    <n v="0.6552734375"/>
  </r>
  <r>
    <s v="Hired"/>
    <s v="Female"/>
    <s v="Service"/>
    <x v="4"/>
    <n v="70822"/>
    <s v="Afternoon"/>
    <s v="Thu"/>
    <s v="2014-08-07"/>
    <d v="1899-12-30T14:36:00"/>
    <n v="0.6552734375"/>
  </r>
  <r>
    <s v="Hired"/>
    <s v="Female"/>
    <s v="Service"/>
    <x v="4"/>
    <n v="91025"/>
    <s v="Afternoon"/>
    <s v="Thu"/>
    <s v="2014-08-07"/>
    <d v="1899-12-30T14:38:00"/>
    <n v="0.6552734375"/>
  </r>
  <r>
    <s v="Rejected"/>
    <s v="Male"/>
    <s v="Service"/>
    <x v="4"/>
    <n v="16136"/>
    <s v="Morning"/>
    <s v="Fri"/>
    <s v="2014-08-15"/>
    <d v="1899-12-30T11:02:00"/>
    <n v="0.6552734375"/>
  </r>
  <r>
    <s v="Hired"/>
    <s v="Female"/>
    <s v="Service"/>
    <x v="13"/>
    <n v="60863"/>
    <s v="Morning"/>
    <s v="Tue"/>
    <s v="2014-07-29"/>
    <d v="1899-12-30T09:33:00"/>
    <n v="0.6552734375"/>
  </r>
  <r>
    <s v="Rejected"/>
    <s v="Male"/>
    <s v="Service"/>
    <x v="4"/>
    <n v="88372"/>
    <s v="Night"/>
    <s v="Sun"/>
    <s v="2014-08-03"/>
    <d v="1899-12-30T03:05:00"/>
    <n v="0.6552734375"/>
  </r>
  <r>
    <s v="Hired"/>
    <s v="Male"/>
    <s v="Service"/>
    <x v="4"/>
    <n v="25300"/>
    <s v="Morning"/>
    <s v="Sat"/>
    <s v="2014-08-09"/>
    <d v="1899-12-30T10:53:00"/>
    <n v="0.6552734375"/>
  </r>
  <r>
    <s v="Hired"/>
    <s v="Female"/>
    <s v="Service"/>
    <x v="6"/>
    <n v="10734"/>
    <s v="Morning"/>
    <s v="Thu"/>
    <s v="2014-08-21"/>
    <d v="1899-12-30T07:35:00"/>
    <n v="0.6552734375"/>
  </r>
  <r>
    <s v="Rejected"/>
    <s v="Male"/>
    <s v="Service"/>
    <x v="13"/>
    <n v="64808"/>
    <s v="Night"/>
    <s v="Fri"/>
    <s v="2014-08-15"/>
    <d v="1899-12-30T05:50:00"/>
    <n v="0.6552734375"/>
  </r>
  <r>
    <s v="Rejected"/>
    <s v="Don't want to say"/>
    <s v="Service"/>
    <x v="6"/>
    <n v="29034"/>
    <s v="Afternoon"/>
    <s v="Mon"/>
    <s v="2014-08-18"/>
    <d v="1899-12-30T17:22:00"/>
    <n v="0.6552734375"/>
  </r>
  <r>
    <s v="Hired"/>
    <s v="Female"/>
    <s v="Service"/>
    <x v="4"/>
    <n v="11058"/>
    <s v="Morning"/>
    <s v="Tue"/>
    <s v="2014-08-26"/>
    <d v="1899-12-30T11:20:00"/>
    <n v="0.6552734375"/>
  </r>
  <r>
    <s v="Rejected"/>
    <s v="Female"/>
    <s v="Service"/>
    <x v="4"/>
    <n v="42405"/>
    <s v="Morning"/>
    <s v="Tue"/>
    <s v="2014-08-26"/>
    <d v="1899-12-30T11:22:00"/>
    <n v="0.6552734375"/>
  </r>
  <r>
    <s v="Hired"/>
    <s v="Male"/>
    <s v="Marketing"/>
    <x v="9"/>
    <n v="47099"/>
    <s v="Morning"/>
    <s v="Wed"/>
    <s v="2014-05-21"/>
    <d v="1899-12-30T09:31:00"/>
    <n v="0.6552734375"/>
  </r>
  <r>
    <s v="Hired"/>
    <s v="Female"/>
    <s v="Marketing"/>
    <x v="9"/>
    <n v="24740"/>
    <s v="Morning"/>
    <s v="Wed"/>
    <s v="2014-05-21"/>
    <d v="1899-12-30T09:32:00"/>
    <n v="0.6552734375"/>
  </r>
  <r>
    <s v="Hired"/>
    <s v="Male"/>
    <s v="Marketing"/>
    <x v="9"/>
    <n v="11554"/>
    <s v="Morning"/>
    <s v="Wed"/>
    <s v="2014-05-21"/>
    <d v="1899-12-30T09:33:00"/>
    <n v="0.6552734375"/>
  </r>
  <r>
    <s v="Hired"/>
    <s v="Female"/>
    <s v="Marketing"/>
    <x v="9"/>
    <n v="27917"/>
    <s v="Afternoon"/>
    <s v="Wed"/>
    <s v="2014-05-28"/>
    <d v="1899-12-30T17:09:00"/>
    <n v="0.6552734375"/>
  </r>
  <r>
    <s v="Rejected"/>
    <s v="Female"/>
    <s v="Marketing"/>
    <x v="9"/>
    <n v="76246"/>
    <s v="Evening"/>
    <s v="Tue"/>
    <s v="2014-07-29"/>
    <d v="1899-12-30T19:40:00"/>
    <n v="0.6552734375"/>
  </r>
  <r>
    <s v="Hired"/>
    <s v="Female"/>
    <s v="Marketing"/>
    <x v="9"/>
    <n v="66728"/>
    <s v="Evening"/>
    <s v="Tue"/>
    <s v="2014-07-29"/>
    <d v="1899-12-30T19:40:00"/>
    <n v="0.6552734375"/>
  </r>
  <r>
    <s v="Rejected"/>
    <s v="Female"/>
    <s v="Service"/>
    <x v="6"/>
    <n v="84559"/>
    <s v="Morning"/>
    <s v="Wed"/>
    <s v="2014-05-07"/>
    <d v="1899-12-30T09:34:00"/>
    <n v="0.6552734375"/>
  </r>
  <r>
    <s v="Rejected"/>
    <s v="Male"/>
    <s v="Service"/>
    <x v="6"/>
    <n v="94532"/>
    <s v="Evening"/>
    <s v="Thu"/>
    <s v="2014-05-08"/>
    <d v="1899-12-30T18:37:00"/>
    <n v="0.6552734375"/>
  </r>
  <r>
    <s v="Hired"/>
    <s v="Don't want to say"/>
    <s v="Service"/>
    <x v="6"/>
    <n v="34564"/>
    <s v="Evening"/>
    <s v="Thu"/>
    <s v="2014-05-08"/>
    <d v="1899-12-30T18:37:00"/>
    <n v="0.6552734375"/>
  </r>
  <r>
    <s v="Hired"/>
    <s v="Female"/>
    <s v="Service"/>
    <x v="6"/>
    <n v="45259"/>
    <s v="Afternoon"/>
    <s v="Thu"/>
    <s v="2014-08-21"/>
    <d v="1899-12-30T17:44:00"/>
    <n v="0.6552734375"/>
  </r>
  <r>
    <s v="Hired"/>
    <s v="Male"/>
    <s v="Service"/>
    <x v="6"/>
    <n v="68553"/>
    <s v="Afternoon"/>
    <s v="Thu"/>
    <s v="2014-08-21"/>
    <d v="1899-12-30T17:44:00"/>
    <n v="0.6552734375"/>
  </r>
  <r>
    <s v="Rejected"/>
    <s v="Female"/>
    <s v="Service"/>
    <x v="6"/>
    <n v="97491"/>
    <s v="Afternoon"/>
    <s v="Thu"/>
    <s v="2014-08-21"/>
    <d v="1899-12-30T17:45:00"/>
    <n v="0.6552734375"/>
  </r>
  <r>
    <s v="Rejected"/>
    <s v="Male"/>
    <s v="Service"/>
    <x v="6"/>
    <n v="1251"/>
    <s v="Afternoon"/>
    <s v="Thu"/>
    <s v="2014-08-21"/>
    <d v="1899-12-30T17:46:00"/>
    <n v="0.6552734375"/>
  </r>
  <r>
    <s v="Hired"/>
    <s v="Male"/>
    <s v="Service"/>
    <x v="6"/>
    <n v="72676"/>
    <s v="Morning"/>
    <s v="Fri"/>
    <s v="2014-08-29"/>
    <d v="1899-12-30T07:30:00"/>
    <n v="0.6552734375"/>
  </r>
  <r>
    <s v="Rejected"/>
    <s v="Male"/>
    <s v="Operations"/>
    <x v="7"/>
    <n v="62984"/>
    <s v="Afternoon"/>
    <s v="Wed"/>
    <s v="2014-06-25"/>
    <d v="1899-12-30T17:57:00"/>
    <n v="0.6552734375"/>
  </r>
  <r>
    <s v="Hired"/>
    <s v="Female"/>
    <s v="Service"/>
    <x v="1"/>
    <n v="32457"/>
    <s v="Morning"/>
    <s v="Wed"/>
    <s v="2014-05-07"/>
    <d v="1899-12-30T09:36:00"/>
    <n v="0.6552734375"/>
  </r>
  <r>
    <s v="Rejected"/>
    <s v="Female"/>
    <s v="Service"/>
    <x v="1"/>
    <n v="42052"/>
    <s v="Morning"/>
    <s v="Fri"/>
    <s v="2014-08-22"/>
    <d v="1899-12-30T09:24:00"/>
    <n v="0.6552734375"/>
  </r>
  <r>
    <s v="Rejected"/>
    <s v="Male"/>
    <s v="Service"/>
    <x v="7"/>
    <n v="38880"/>
    <s v="Evening"/>
    <s v="Tue"/>
    <s v="2014-08-05"/>
    <d v="1899-12-30T19:52:00"/>
    <n v="0.6552734375"/>
  </r>
  <r>
    <s v="Rejected"/>
    <s v="Male"/>
    <s v="Service"/>
    <x v="7"/>
    <n v="58547"/>
    <s v="Morning"/>
    <s v="Sat"/>
    <s v="2014-08-30"/>
    <d v="1899-12-30T07:18:00"/>
    <n v="0.6552734375"/>
  </r>
  <r>
    <s v="Rejected"/>
    <s v="Male"/>
    <s v="Service"/>
    <x v="7"/>
    <n v="61895"/>
    <s v="Morning"/>
    <s v="Sat"/>
    <s v="2014-08-30"/>
    <d v="1899-12-30T07:21:00"/>
    <n v="0.6552734375"/>
  </r>
  <r>
    <s v="Hired"/>
    <s v="Male"/>
    <s v="Service"/>
    <x v="7"/>
    <n v="50962"/>
    <s v="Morning"/>
    <s v="Sat"/>
    <s v="2014-08-30"/>
    <d v="1899-12-30T07:22:00"/>
    <n v="0.6552734375"/>
  </r>
  <r>
    <s v="Hired"/>
    <s v="Male"/>
    <s v="Service"/>
    <x v="6"/>
    <n v="34487"/>
    <s v="Afternoon"/>
    <s v="Thu"/>
    <s v="2014-07-31"/>
    <d v="1899-12-30T14:27:00"/>
    <n v="0.6552734375"/>
  </r>
  <r>
    <s v="Rejected"/>
    <s v="Male"/>
    <s v="Service"/>
    <x v="6"/>
    <n v="10383"/>
    <s v="Morning"/>
    <s v="Thu"/>
    <s v="2014-08-07"/>
    <d v="1899-12-30T09:09:00"/>
    <n v="0.6552734375"/>
  </r>
  <r>
    <s v="Hired"/>
    <s v="Female"/>
    <s v="Service"/>
    <x v="6"/>
    <n v="36386"/>
    <s v="Evening"/>
    <s v="Fri"/>
    <s v="2014-08-08"/>
    <d v="1899-12-30T19:08:00"/>
    <n v="0.6552734375"/>
  </r>
  <r>
    <s v="Hired"/>
    <s v="Female"/>
    <s v="Service"/>
    <x v="6"/>
    <n v="72478"/>
    <s v="Morning"/>
    <s v="Sat"/>
    <s v="2014-08-09"/>
    <d v="1899-12-30T09:13:00"/>
    <n v="0.6552734375"/>
  </r>
  <r>
    <s v="Rejected"/>
    <s v="Male"/>
    <s v="Service"/>
    <x v="6"/>
    <n v="98218"/>
    <s v="Morning"/>
    <s v="Wed"/>
    <s v="2014-08-13"/>
    <d v="1899-12-30T11:50:00"/>
    <n v="0.6552734375"/>
  </r>
  <r>
    <s v="Hired"/>
    <s v="Don't want to say"/>
    <s v="Service"/>
    <x v="6"/>
    <n v="52802"/>
    <s v="Morning"/>
    <s v="Thu"/>
    <s v="2014-08-14"/>
    <d v="1899-12-30T10:05:00"/>
    <n v="0.6552734375"/>
  </r>
  <r>
    <s v="Hired"/>
    <s v="Male"/>
    <s v="Service"/>
    <x v="7"/>
    <n v="62805"/>
    <s v="Afternoon"/>
    <s v="Thu"/>
    <s v="2014-07-10"/>
    <d v="1899-12-30T17:27:00"/>
    <n v="0.6552734375"/>
  </r>
  <r>
    <s v="Hired"/>
    <s v="Female"/>
    <s v="Service"/>
    <x v="7"/>
    <n v="82655"/>
    <s v="Afternoon"/>
    <s v="Thu"/>
    <s v="2014-07-10"/>
    <d v="1899-12-30T17:29:00"/>
    <n v="0.6552734375"/>
  </r>
  <r>
    <s v="Rejected"/>
    <s v="Male"/>
    <s v="Sales"/>
    <x v="1"/>
    <n v="36553"/>
    <s v="Morning"/>
    <s v="Fri"/>
    <s v="2014-07-04"/>
    <d v="1899-12-30T09:31:00"/>
    <n v="0.6552734375"/>
  </r>
  <r>
    <s v="Rejected"/>
    <s v="Female"/>
    <s v="Sales"/>
    <x v="1"/>
    <n v="9809"/>
    <s v="Morning"/>
    <s v="Fri"/>
    <s v="2014-07-04"/>
    <d v="1899-12-30T09:32:00"/>
    <n v="0.6552734375"/>
  </r>
  <r>
    <s v="Rejected"/>
    <s v="Don't want to say"/>
    <s v="Sales"/>
    <x v="1"/>
    <n v="25861"/>
    <s v="Afternoon"/>
    <s v="Mon"/>
    <s v="2014-07-14"/>
    <d v="1899-12-30T15:42:00"/>
    <n v="0.6552734375"/>
  </r>
  <r>
    <s v="Hired"/>
    <s v="Male"/>
    <s v="Sales"/>
    <x v="1"/>
    <n v="7635"/>
    <s v="Morning"/>
    <s v="Fri"/>
    <s v="2014-08-01"/>
    <d v="1899-12-30T09:31:00"/>
    <n v="0.6552734375"/>
  </r>
  <r>
    <s v="Rejected"/>
    <s v="Female"/>
    <s v="Sales"/>
    <x v="1"/>
    <n v="16421"/>
    <s v="Morning"/>
    <s v="Fri"/>
    <s v="2014-08-01"/>
    <d v="1899-12-30T09:31:00"/>
    <n v="0.6552734375"/>
  </r>
  <r>
    <s v="Rejected"/>
    <s v="Male"/>
    <s v="Sales"/>
    <x v="1"/>
    <n v="75908"/>
    <s v="Morning"/>
    <s v="Fri"/>
    <s v="2014-08-01"/>
    <d v="1899-12-30T09:32:00"/>
    <n v="0.6552734375"/>
  </r>
  <r>
    <s v="Hired"/>
    <s v="Don't want to say"/>
    <s v="Sales"/>
    <x v="1"/>
    <n v="89490"/>
    <s v="Morning"/>
    <s v="Fri"/>
    <s v="2014-08-01"/>
    <d v="1899-12-30T09:33:00"/>
    <n v="0.6552734375"/>
  </r>
  <r>
    <s v="Rejected"/>
    <s v="Male"/>
    <s v="Operations"/>
    <x v="1"/>
    <n v="44105"/>
    <s v="Morning"/>
    <s v="Mon"/>
    <s v="2014-05-12"/>
    <d v="1899-12-30T09:32:00"/>
    <n v="0.6552734375"/>
  </r>
  <r>
    <s v="Hired"/>
    <s v="Male"/>
    <s v="Operations"/>
    <x v="1"/>
    <n v="26952"/>
    <s v="Morning"/>
    <s v="Mon"/>
    <s v="2014-05-12"/>
    <d v="1899-12-30T09:35:00"/>
    <n v="0.6552734375"/>
  </r>
  <r>
    <s v="Rejected"/>
    <s v="Female"/>
    <s v="Operations"/>
    <x v="1"/>
    <n v="74233"/>
    <s v="Afternoon"/>
    <s v="Thu"/>
    <s v="2014-05-15"/>
    <d v="1899-12-30T13:02:00"/>
    <n v="0.6552734375"/>
  </r>
  <r>
    <s v="Hired"/>
    <s v="Male"/>
    <s v="Operations"/>
    <x v="1"/>
    <n v="9936"/>
    <s v="Evening"/>
    <s v="Fri"/>
    <s v="2014-05-16"/>
    <d v="1899-12-30T18:34:00"/>
    <n v="0.6552734375"/>
  </r>
  <r>
    <s v="Hired"/>
    <s v="Don't want to say"/>
    <s v="Operations"/>
    <x v="1"/>
    <n v="25583"/>
    <s v="Evening"/>
    <s v="Fri"/>
    <s v="2014-05-16"/>
    <d v="1899-12-30T18:34:00"/>
    <n v="0.6552734375"/>
  </r>
  <r>
    <s v="Hired"/>
    <s v="Male"/>
    <s v="Operations"/>
    <x v="1"/>
    <n v="85262"/>
    <s v="Morning"/>
    <s v="Tue"/>
    <s v="2014-07-22"/>
    <d v="1899-12-30T08:47:00"/>
    <n v="0.6552734375"/>
  </r>
  <r>
    <s v="Hired"/>
    <s v="Male"/>
    <s v="Operations"/>
    <x v="1"/>
    <n v="32690"/>
    <s v="Morning"/>
    <s v="Tue"/>
    <s v="2014-07-22"/>
    <d v="1899-12-30T08:49:00"/>
    <n v="0.6552734375"/>
  </r>
  <r>
    <s v="Hired"/>
    <s v="Male"/>
    <s v="Operations"/>
    <x v="13"/>
    <n v="75013"/>
    <s v="Afternoon"/>
    <s v="Thu"/>
    <s v="2014-05-01"/>
    <d v="1899-12-30T16:39:00"/>
    <n v="0.6552734375"/>
  </r>
  <r>
    <s v="Rejected"/>
    <s v="Male"/>
    <s v="Operations"/>
    <x v="4"/>
    <n v="5298"/>
    <s v="Morning"/>
    <s v="Mon"/>
    <s v="2014-06-30"/>
    <d v="1899-12-30T09:33:00"/>
    <n v="0.6552734375"/>
  </r>
  <r>
    <s v="Hired"/>
    <s v="Male"/>
    <s v="Operations"/>
    <x v="4"/>
    <n v="56231"/>
    <s v="Morning"/>
    <s v="Wed"/>
    <s v="2014-07-02"/>
    <d v="1899-12-30T11:30:00"/>
    <n v="0.6552734375"/>
  </r>
  <r>
    <s v="Hired"/>
    <s v="Male"/>
    <s v="Operations"/>
    <x v="4"/>
    <n v="16220"/>
    <s v="Morning"/>
    <s v="Wed"/>
    <s v="2014-07-02"/>
    <d v="1899-12-30T11:31:00"/>
    <n v="0.6552734375"/>
  </r>
  <r>
    <s v="Hired"/>
    <s v="Female"/>
    <s v="Operations"/>
    <x v="4"/>
    <n v="44900"/>
    <s v="Morning"/>
    <s v="Wed"/>
    <s v="2014-07-02"/>
    <d v="1899-12-30T11:32:00"/>
    <n v="0.6552734375"/>
  </r>
  <r>
    <s v="Hired"/>
    <s v="Male"/>
    <s v="Operations"/>
    <x v="4"/>
    <n v="33284"/>
    <s v="Afternoon"/>
    <s v="Fri"/>
    <s v="2014-07-18"/>
    <d v="1899-12-30T12:41:00"/>
    <n v="0.6552734375"/>
  </r>
  <r>
    <s v="Hired"/>
    <s v="Female"/>
    <s v="Operations"/>
    <x v="4"/>
    <n v="48373"/>
    <s v="Afternoon"/>
    <s v="Fri"/>
    <s v="2014-07-18"/>
    <d v="1899-12-30T12:42:00"/>
    <n v="0.6552734375"/>
  </r>
  <r>
    <s v="Hired"/>
    <s v="Male"/>
    <s v="Sales"/>
    <x v="1"/>
    <n v="28971"/>
    <s v="Morning"/>
    <s v="Fri"/>
    <s v="2014-05-09"/>
    <d v="1899-12-30T07:33:00"/>
    <n v="0.6552734375"/>
  </r>
  <r>
    <s v="Rejected"/>
    <s v="Female"/>
    <s v="Sales"/>
    <x v="1"/>
    <n v="34572"/>
    <s v="Morning"/>
    <s v="Fri"/>
    <s v="2014-05-09"/>
    <d v="1899-12-30T07:39:00"/>
    <n v="0.6552734375"/>
  </r>
  <r>
    <s v="Hired"/>
    <s v="Female"/>
    <s v="Sales"/>
    <x v="1"/>
    <n v="67085"/>
    <s v="Morning"/>
    <s v="Mon"/>
    <s v="2014-05-26"/>
    <d v="1899-12-30T09:33:00"/>
    <n v="0.6552734375"/>
  </r>
  <r>
    <s v="Rejected"/>
    <s v="Male"/>
    <s v="Sales"/>
    <x v="1"/>
    <n v="52828"/>
    <s v="Afternoon"/>
    <s v="Mon"/>
    <s v="2014-06-16"/>
    <d v="1899-12-30T14:24:00"/>
    <n v="0.6552734375"/>
  </r>
  <r>
    <s v="Rejected"/>
    <s v="Male"/>
    <s v="Service"/>
    <x v="7"/>
    <n v="70510"/>
    <s v="Morning"/>
    <s v="Mon"/>
    <s v="2014-05-26"/>
    <d v="1899-12-30T09:32:00"/>
    <n v="0.6552734375"/>
  </r>
  <r>
    <s v="Hired"/>
    <s v="Male"/>
    <s v="Operations"/>
    <x v="8"/>
    <n v="44684"/>
    <s v="Morning"/>
    <s v="Mon"/>
    <s v="2014-06-09"/>
    <d v="1899-12-30T09:32:00"/>
    <n v="0.6552734375"/>
  </r>
  <r>
    <s v="Rejected"/>
    <s v="Male"/>
    <s v="Production"/>
    <x v="4"/>
    <n v="77639"/>
    <s v="Morning"/>
    <s v="Mon"/>
    <s v="2014-05-19"/>
    <d v="1899-12-30T07:08:00"/>
    <n v="0.6552734375"/>
  </r>
  <r>
    <s v="Hired"/>
    <s v="Female"/>
    <s v="Production"/>
    <x v="4"/>
    <n v="39301"/>
    <s v="Morning"/>
    <s v="Mon"/>
    <s v="2014-05-19"/>
    <d v="1899-12-30T07:08:00"/>
    <n v="0.6552734375"/>
  </r>
  <r>
    <s v="Hired"/>
    <s v="Male"/>
    <s v="Production"/>
    <x v="4"/>
    <n v="30803"/>
    <s v="Evening"/>
    <s v="Thu"/>
    <s v="2014-05-22"/>
    <d v="1899-12-30T18:21:00"/>
    <n v="0.6552734375"/>
  </r>
  <r>
    <s v="Rejected"/>
    <s v="Male"/>
    <s v="Production"/>
    <x v="4"/>
    <n v="35203"/>
    <s v="Evening"/>
    <s v="Thu"/>
    <s v="2014-05-22"/>
    <d v="1899-12-30T18:25:00"/>
    <n v="0.6552734375"/>
  </r>
  <r>
    <s v="Rejected"/>
    <s v="Male"/>
    <s v="Production"/>
    <x v="4"/>
    <n v="4446"/>
    <s v="Afternoon"/>
    <s v="Fri"/>
    <s v="2014-06-20"/>
    <d v="1899-12-30T17:53:00"/>
    <n v="0.6552734375"/>
  </r>
  <r>
    <s v="Rejected"/>
    <s v="Male"/>
    <s v="Production"/>
    <x v="4"/>
    <n v="22895"/>
    <s v="Morning"/>
    <s v="Fri"/>
    <s v="2014-06-27"/>
    <d v="1899-12-30T07:04:00"/>
    <n v="0.6552734375"/>
  </r>
  <r>
    <s v="Hired"/>
    <s v="Male"/>
    <s v="Production"/>
    <x v="4"/>
    <n v="76523"/>
    <s v="Morning"/>
    <s v="Thu"/>
    <s v="2014-07-03"/>
    <d v="1899-12-30T11:09:00"/>
    <n v="0.6552734375"/>
  </r>
  <r>
    <s v="Hired"/>
    <s v="Female"/>
    <s v="Production"/>
    <x v="4"/>
    <n v="3330"/>
    <s v="Afternoon"/>
    <s v="Thu"/>
    <s v="2014-06-26"/>
    <d v="1899-12-30T14:08:00"/>
    <n v="0.6552734375"/>
  </r>
  <r>
    <s v="Hired"/>
    <s v="Male"/>
    <s v="Production"/>
    <x v="4"/>
    <n v="39177"/>
    <s v="Afternoon"/>
    <s v="Thu"/>
    <s v="2014-07-03"/>
    <d v="1899-12-30T13:27:00"/>
    <n v="0.6552734375"/>
  </r>
  <r>
    <s v="Hired"/>
    <s v="Female"/>
    <s v="Production"/>
    <x v="4"/>
    <n v="8815"/>
    <s v="Evening"/>
    <s v="Fri"/>
    <s v="2014-07-11"/>
    <d v="1899-12-30T18:44:00"/>
    <n v="0.6552734375"/>
  </r>
  <r>
    <s v="Hired"/>
    <s v="Male"/>
    <s v="Production"/>
    <x v="4"/>
    <n v="35297"/>
    <s v="Morning"/>
    <s v="Mon"/>
    <s v="2014-07-21"/>
    <d v="1899-12-30T09:31:00"/>
    <n v="0.6552734375"/>
  </r>
  <r>
    <s v="Rejected"/>
    <s v="Female"/>
    <s v="Production"/>
    <x v="4"/>
    <n v="83350"/>
    <s v="Afternoon"/>
    <s v="Mon"/>
    <s v="2014-07-21"/>
    <d v="1899-12-30T14:58:00"/>
    <n v="0.6552734375"/>
  </r>
  <r>
    <s v="Rejected"/>
    <s v="Male"/>
    <s v="Production"/>
    <x v="4"/>
    <n v="35970"/>
    <s v="Afternoon"/>
    <s v="Mon"/>
    <s v="2014-07-21"/>
    <d v="1899-12-30T15:02:00"/>
    <n v="0.6552734375"/>
  </r>
  <r>
    <s v="Hired"/>
    <s v="Female"/>
    <s v="Production"/>
    <x v="4"/>
    <n v="39302"/>
    <s v="Afternoon"/>
    <s v="Fri"/>
    <s v="2014-08-15"/>
    <d v="1899-12-30T15:21:00"/>
    <n v="0.6552734375"/>
  </r>
  <r>
    <s v="Hired"/>
    <s v="Don't want to say"/>
    <s v="Production"/>
    <x v="4"/>
    <n v="91344"/>
    <s v="Afternoon"/>
    <s v="Fri"/>
    <s v="2014-08-15"/>
    <d v="1899-12-30T15:21:00"/>
    <n v="0.6552734375"/>
  </r>
  <r>
    <s v="Hired"/>
    <s v="Don't want to say"/>
    <s v="Production"/>
    <x v="4"/>
    <n v="28745"/>
    <s v="Afternoon"/>
    <s v="Fri"/>
    <s v="2014-08-15"/>
    <d v="1899-12-30T15:22:00"/>
    <n v="0.6552734375"/>
  </r>
  <r>
    <s v="Rejected"/>
    <s v="Female"/>
    <s v="Production"/>
    <x v="4"/>
    <n v="55717"/>
    <s v="Evening"/>
    <s v="Wed"/>
    <s v="2014-08-13"/>
    <d v="1899-12-30T18:56:00"/>
    <n v="0.6552734375"/>
  </r>
  <r>
    <s v="Rejected"/>
    <s v="Male"/>
    <s v="Purchase"/>
    <x v="1"/>
    <n v="35811"/>
    <s v="Morning"/>
    <s v="Tue"/>
    <s v="2014-07-15"/>
    <d v="1899-12-30T09:31:00"/>
    <n v="0.6552734375"/>
  </r>
  <r>
    <s v="Rejected"/>
    <s v="Female"/>
    <s v="Purchase"/>
    <x v="1"/>
    <n v="21674"/>
    <s v="Morning"/>
    <s v="Fri"/>
    <s v="2014-07-18"/>
    <d v="1899-12-30T07:40:00"/>
    <n v="0.6552734375"/>
  </r>
  <r>
    <s v="Hired"/>
    <s v="Male"/>
    <s v="Marketing"/>
    <x v="13"/>
    <n v="7371"/>
    <s v="Morning"/>
    <s v="Tue"/>
    <s v="2014-05-06"/>
    <d v="1899-12-30T09:32:00"/>
    <n v="0.6552734375"/>
  </r>
  <r>
    <s v="Rejected"/>
    <s v="Female"/>
    <s v="Operations"/>
    <x v="4"/>
    <n v="26686"/>
    <s v="Afternoon"/>
    <s v="Sat"/>
    <s v="2014-05-24"/>
    <d v="1899-12-30T17:15:00"/>
    <n v="0.6552734375"/>
  </r>
  <r>
    <s v="Rejected"/>
    <s v="Male"/>
    <s v="Operations"/>
    <x v="4"/>
    <n v="74073"/>
    <s v="Afternoon"/>
    <s v="Wed"/>
    <s v="2014-07-30"/>
    <d v="1899-12-30T15:39:00"/>
    <n v="0.6552734375"/>
  </r>
  <r>
    <s v="Hired"/>
    <s v="Male"/>
    <s v="Operations"/>
    <x v="4"/>
    <n v="73594"/>
    <s v="Afternoon"/>
    <s v="Wed"/>
    <s v="2014-07-30"/>
    <d v="1899-12-30T15:43:00"/>
    <n v="0.6552734375"/>
  </r>
  <r>
    <s v="Hired"/>
    <s v="Female"/>
    <s v="Operations"/>
    <x v="4"/>
    <n v="84724"/>
    <s v="Evening"/>
    <s v="Fri"/>
    <s v="2014-08-01"/>
    <d v="1899-12-30T19:21:00"/>
    <n v="0.6552734375"/>
  </r>
  <r>
    <s v="Rejected"/>
    <s v="Male"/>
    <s v="Operations"/>
    <x v="4"/>
    <n v="90511"/>
    <s v="Evening"/>
    <s v="Fri"/>
    <s v="2014-08-01"/>
    <d v="1899-12-30T19:22:00"/>
    <n v="0.6552734375"/>
  </r>
  <r>
    <s v="Rejected"/>
    <s v="Male"/>
    <s v="Operations"/>
    <x v="4"/>
    <n v="30520"/>
    <s v="Evening"/>
    <s v="Fri"/>
    <s v="2014-08-01"/>
    <d v="1899-12-30T19:23:00"/>
    <n v="0.6552734375"/>
  </r>
  <r>
    <s v="Hired"/>
    <s v="Male"/>
    <s v="Operations"/>
    <x v="4"/>
    <n v="6957"/>
    <s v="Morning"/>
    <s v="Tue"/>
    <s v="2014-08-05"/>
    <d v="1899-12-30T08:14:00"/>
    <n v="0.6552734375"/>
  </r>
  <r>
    <s v="Hired"/>
    <s v="Female"/>
    <s v="Service"/>
    <x v="6"/>
    <n v="98227"/>
    <s v="Morning"/>
    <s v="Fri"/>
    <s v="2014-05-02"/>
    <d v="1899-12-30T11:51:00"/>
    <n v="0.6552734375"/>
  </r>
  <r>
    <s v="Hired"/>
    <s v="Male"/>
    <s v="Service"/>
    <x v="6"/>
    <n v="18211"/>
    <s v="Morning"/>
    <s v="Thu"/>
    <s v="2014-05-08"/>
    <d v="1899-12-30T11:45:00"/>
    <n v="0.6552734375"/>
  </r>
  <r>
    <s v="Hired"/>
    <s v="Female"/>
    <s v="Service"/>
    <x v="6"/>
    <n v="62202"/>
    <s v="Morning"/>
    <s v="Thu"/>
    <s v="2014-05-08"/>
    <d v="1899-12-30T11:48:00"/>
    <n v="0.6552734375"/>
  </r>
  <r>
    <s v="Hired"/>
    <s v="Male"/>
    <s v="Service"/>
    <x v="6"/>
    <n v="69260"/>
    <s v="Morning"/>
    <s v="Wed"/>
    <s v="2014-05-14"/>
    <d v="1899-12-30T10:24:00"/>
    <n v="0.6552734375"/>
  </r>
  <r>
    <s v="Rejected"/>
    <s v="Female"/>
    <s v="Service"/>
    <x v="6"/>
    <n v="42369"/>
    <s v="Morning"/>
    <s v="Wed"/>
    <s v="2014-05-14"/>
    <d v="1899-12-30T10:28:00"/>
    <n v="0.6552734375"/>
  </r>
  <r>
    <s v="Rejected"/>
    <s v="Don't want to say"/>
    <s v="Service"/>
    <x v="6"/>
    <n v="16843"/>
    <s v="Morning"/>
    <s v="Wed"/>
    <s v="2014-05-14"/>
    <d v="1899-12-30T10:24:00"/>
    <n v="0.6552734375"/>
  </r>
  <r>
    <s v="Hired"/>
    <s v="Male"/>
    <s v="Production"/>
    <x v="0"/>
    <n v="88090"/>
    <s v="Afternoon"/>
    <s v="Mon"/>
    <s v="2014-08-25"/>
    <d v="1899-12-30T13:50:00"/>
    <n v="0.6552734375"/>
  </r>
  <r>
    <s v="Rejected"/>
    <s v="Female"/>
    <s v="Production"/>
    <x v="0"/>
    <n v="45036"/>
    <s v="Afternoon"/>
    <s v="Mon"/>
    <s v="2014-08-25"/>
    <d v="1899-12-30T13:53:00"/>
    <n v="0.6552734375"/>
  </r>
  <r>
    <s v="Hired"/>
    <s v="Female"/>
    <s v="Service"/>
    <x v="13"/>
    <n v="11250"/>
    <s v="Afternoon"/>
    <s v="Sat"/>
    <s v="2014-05-10"/>
    <d v="1899-12-30T17:04:00"/>
    <n v="0.6552734375"/>
  </r>
  <r>
    <s v="Hired"/>
    <s v="Male"/>
    <s v="Service"/>
    <x v="1"/>
    <n v="73631"/>
    <s v="Morning"/>
    <s v="Wed"/>
    <s v="2014-08-20"/>
    <d v="1899-12-30T09:13:00"/>
    <n v="0.6552734375"/>
  </r>
  <r>
    <s v="Hired"/>
    <s v="Male"/>
    <s v="Operations"/>
    <x v="13"/>
    <n v="33890"/>
    <s v="Morning"/>
    <s v="Thu"/>
    <s v="2014-05-01"/>
    <d v="1899-12-30T09:32:00"/>
    <n v="0.6552734375"/>
  </r>
  <r>
    <s v="Hired"/>
    <s v="Male"/>
    <s v="Service"/>
    <x v="8"/>
    <n v="67640"/>
    <s v="Evening"/>
    <s v="Thu"/>
    <s v="2014-05-22"/>
    <d v="1899-12-30T19:04:00"/>
    <n v="0.6552734375"/>
  </r>
  <r>
    <s v="Hired"/>
    <s v="Male"/>
    <s v="Purchase"/>
    <x v="9"/>
    <n v="32154"/>
    <s v="Afternoon"/>
    <s v="Sat"/>
    <s v="2014-05-24"/>
    <d v="1899-12-30T13:42:00"/>
    <n v="0.6552734375"/>
  </r>
  <r>
    <s v="Hired"/>
    <s v="Female"/>
    <s v="Purchase"/>
    <x v="9"/>
    <n v="10131"/>
    <s v="Afternoon"/>
    <s v="Sat"/>
    <s v="2014-05-24"/>
    <d v="1899-12-30T13:44:00"/>
    <n v="0.6552734375"/>
  </r>
  <r>
    <s v="Rejected"/>
    <s v="Female"/>
    <s v="Purchase"/>
    <x v="9"/>
    <n v="69619"/>
    <s v="Afternoon"/>
    <s v="Sat"/>
    <s v="2014-05-24"/>
    <d v="1899-12-30T13:45:00"/>
    <n v="0.6552734375"/>
  </r>
  <r>
    <s v="Hired"/>
    <s v="Female"/>
    <s v="Purchase"/>
    <x v="9"/>
    <n v="83906"/>
    <s v="Morning"/>
    <s v="Fri"/>
    <s v="2014-06-20"/>
    <d v="1899-12-30T09:33:00"/>
    <n v="0.6552734375"/>
  </r>
  <r>
    <s v="Rejected"/>
    <s v="Don't want to say"/>
    <s v="Purchase"/>
    <x v="9"/>
    <n v="59150"/>
    <s v="Morning"/>
    <s v="Fri"/>
    <s v="2014-06-20"/>
    <d v="1899-12-30T09:32:00"/>
    <n v="0.6552734375"/>
  </r>
  <r>
    <s v="Hired"/>
    <s v="Male"/>
    <s v="Purchase"/>
    <x v="9"/>
    <n v="26812"/>
    <s v="Morning"/>
    <s v="Sat"/>
    <s v="2014-07-12"/>
    <d v="1899-12-30T09:45:00"/>
    <n v="0.6552734375"/>
  </r>
  <r>
    <s v="Hired"/>
    <s v="Female"/>
    <s v="Purchase"/>
    <x v="9"/>
    <n v="17169"/>
    <s v="Morning"/>
    <s v="Fri"/>
    <s v="2014-07-25"/>
    <d v="1899-12-30T09:32:00"/>
    <n v="0.6552734375"/>
  </r>
  <r>
    <s v="Rejected"/>
    <s v="Male"/>
    <s v="Operations"/>
    <x v="9"/>
    <n v="39805"/>
    <s v="Afternoon"/>
    <s v="Wed"/>
    <s v="2014-05-21"/>
    <d v="1899-12-30T16:46:00"/>
    <n v="0.6552734375"/>
  </r>
  <r>
    <s v="Hired"/>
    <s v="Female"/>
    <s v="Operations"/>
    <x v="9"/>
    <n v="58046"/>
    <s v="Afternoon"/>
    <s v="Wed"/>
    <s v="2014-05-21"/>
    <d v="1899-12-30T16:48:00"/>
    <n v="0.6552734375"/>
  </r>
  <r>
    <s v="Hired"/>
    <s v="Male"/>
    <s v="Operations"/>
    <x v="9"/>
    <n v="46622"/>
    <s v="Morning"/>
    <s v="Fri"/>
    <s v="2014-06-13"/>
    <d v="1899-12-30T09:31:00"/>
    <n v="0.6552734375"/>
  </r>
  <r>
    <s v="Rejected"/>
    <s v="Male"/>
    <s v="Sales"/>
    <x v="1"/>
    <n v="10428"/>
    <s v="Afternoon"/>
    <s v="Thu"/>
    <s v="2014-06-26"/>
    <d v="1899-12-30T17:43:00"/>
    <n v="0.6552734375"/>
  </r>
  <r>
    <s v="Hired"/>
    <s v="Male"/>
    <s v="Sales"/>
    <x v="1"/>
    <n v="44276"/>
    <s v="Afternoon"/>
    <s v="Thu"/>
    <s v="2014-06-26"/>
    <d v="1899-12-30T17:44:00"/>
    <n v="0.6552734375"/>
  </r>
  <r>
    <s v="Hired"/>
    <s v="Male"/>
    <s v="Sales"/>
    <x v="1"/>
    <n v="89185"/>
    <s v="Afternoon"/>
    <s v="Thu"/>
    <s v="2014-06-26"/>
    <d v="1899-12-30T17:45:00"/>
    <n v="0.6552734375"/>
  </r>
  <r>
    <s v="Rejected"/>
    <s v="Female"/>
    <s v="Sales"/>
    <x v="1"/>
    <n v="68181"/>
    <s v="Evening"/>
    <s v="Thu"/>
    <s v="2014-07-10"/>
    <d v="1899-12-30T19:16:00"/>
    <n v="0.6552734375"/>
  </r>
  <r>
    <s v="Hired"/>
    <s v="Male"/>
    <s v="Sales"/>
    <x v="1"/>
    <n v="81741"/>
    <s v="Afternoon"/>
    <s v="Mon"/>
    <s v="2014-07-14"/>
    <d v="1899-12-30T14:40:00"/>
    <n v="0.6552734375"/>
  </r>
  <r>
    <s v="Hired"/>
    <s v="Male"/>
    <s v="Service"/>
    <x v="0"/>
    <n v="88927"/>
    <s v="Morning"/>
    <s v="Mon"/>
    <s v="2014-05-05"/>
    <d v="1899-12-30T09:32:00"/>
    <n v="0.6552734375"/>
  </r>
  <r>
    <s v="Hired"/>
    <s v="Male"/>
    <s v="Service"/>
    <x v="0"/>
    <n v="51654"/>
    <s v="Afternoon"/>
    <s v="Mon"/>
    <s v="2014-05-26"/>
    <d v="1899-12-30T17:16:00"/>
    <n v="0.6552734375"/>
  </r>
  <r>
    <s v="Hired"/>
    <s v="Male"/>
    <s v="Service"/>
    <x v="0"/>
    <n v="86328"/>
    <s v="Morning"/>
    <s v="Mon"/>
    <s v="2014-07-21"/>
    <d v="1899-12-30T08:23:00"/>
    <n v="0.6552734375"/>
  </r>
  <r>
    <s v="Hired"/>
    <s v="Male"/>
    <s v="Operations"/>
    <x v="1"/>
    <n v="89007"/>
    <s v="Afternoon"/>
    <s v="Tue"/>
    <s v="2014-06-10"/>
    <d v="1899-12-30T13:07:00"/>
    <n v="0.6552734375"/>
  </r>
  <r>
    <s v="Rejected"/>
    <s v="Male"/>
    <s v="Operations"/>
    <x v="1"/>
    <n v="36282"/>
    <s v="Morning"/>
    <s v="Fri"/>
    <s v="2014-08-29"/>
    <d v="1899-12-30T10:56:00"/>
    <n v="0.6552734375"/>
  </r>
  <r>
    <s v="Hired"/>
    <s v="Male"/>
    <s v="Operations"/>
    <x v="1"/>
    <n v="92937"/>
    <s v="Morning"/>
    <s v="Fri"/>
    <s v="2014-08-29"/>
    <d v="1899-12-30T10:57:00"/>
    <n v="0.6552734375"/>
  </r>
  <r>
    <s v="Rejected"/>
    <s v="Male"/>
    <s v="Operations"/>
    <x v="1"/>
    <n v="83945"/>
    <s v="Morning"/>
    <s v="Fri"/>
    <s v="2014-05-02"/>
    <d v="1899-12-30T10:45:00"/>
    <n v="0.6552734375"/>
  </r>
  <r>
    <s v="Hired"/>
    <s v="Female"/>
    <s v="Operations"/>
    <x v="1"/>
    <n v="49829"/>
    <s v="Morning"/>
    <s v="Fri"/>
    <s v="2014-05-02"/>
    <d v="1899-12-30T10:47:00"/>
    <n v="0.6552734375"/>
  </r>
  <r>
    <s v="Rejected"/>
    <s v="Male"/>
    <s v="Operations"/>
    <x v="1"/>
    <n v="62884"/>
    <s v="Morning"/>
    <s v="Tue"/>
    <s v="2014-05-06"/>
    <d v="1899-12-30T09:33:00"/>
    <n v="0.6552734375"/>
  </r>
  <r>
    <s v="Hired"/>
    <s v="Male"/>
    <s v="Operations"/>
    <x v="1"/>
    <n v="64508"/>
    <s v="Morning"/>
    <s v="Tue"/>
    <s v="2014-06-24"/>
    <d v="1899-12-30T09:31:00"/>
    <n v="0.6552734375"/>
  </r>
  <r>
    <s v="Rejected"/>
    <s v="Female"/>
    <s v="Operations"/>
    <x v="1"/>
    <n v="79107"/>
    <s v="Morning"/>
    <s v="Tue"/>
    <s v="2014-06-24"/>
    <d v="1899-12-30T09:35:00"/>
    <n v="0.6552734375"/>
  </r>
  <r>
    <s v="Hired"/>
    <s v="Female"/>
    <s v="Operations"/>
    <x v="1"/>
    <n v="86111"/>
    <s v="Afternoon"/>
    <s v="Sun"/>
    <s v="2014-06-29"/>
    <d v="1899-12-30T12:46:00"/>
    <n v="0.6552734375"/>
  </r>
  <r>
    <s v="Hired"/>
    <s v="Female"/>
    <s v="Operations"/>
    <x v="1"/>
    <n v="62296"/>
    <s v="Morning"/>
    <s v="Fri"/>
    <s v="2014-07-04"/>
    <d v="1899-12-30T07:26:00"/>
    <n v="0.6552734375"/>
  </r>
  <r>
    <s v="Rejected"/>
    <s v="Male"/>
    <s v="Operations"/>
    <x v="1"/>
    <n v="65630"/>
    <s v="Evening"/>
    <s v="Thu"/>
    <s v="2014-07-10"/>
    <d v="1899-12-30T19:27:00"/>
    <n v="0.6552734375"/>
  </r>
  <r>
    <s v="Hired"/>
    <s v="Female"/>
    <s v="Operations"/>
    <x v="1"/>
    <n v="75933"/>
    <s v="Evening"/>
    <s v="Thu"/>
    <s v="2014-07-10"/>
    <d v="1899-12-30T19:29:00"/>
    <n v="0.6552734375"/>
  </r>
  <r>
    <s v="Hired"/>
    <s v="Female"/>
    <s v="Operations"/>
    <x v="1"/>
    <n v="87752"/>
    <s v="Morning"/>
    <s v="Tue"/>
    <s v="2014-07-01"/>
    <d v="1899-12-30T09:34:00"/>
    <n v="0.6552734375"/>
  </r>
  <r>
    <s v="Hired"/>
    <s v="Don't want to say"/>
    <s v="Service"/>
    <x v="13"/>
    <n v="32107"/>
    <s v="Morning"/>
    <s v="Tue"/>
    <s v="2014-06-03"/>
    <d v="1899-12-30T09:32:00"/>
    <n v="0.6552734375"/>
  </r>
  <r>
    <s v="Hired"/>
    <s v="Female"/>
    <s v="Service"/>
    <x v="9"/>
    <n v="83433"/>
    <s v="Afternoon"/>
    <s v="Thu"/>
    <s v="2014-06-19"/>
    <d v="1899-12-30T17:44:00"/>
    <n v="0.6552734375"/>
  </r>
  <r>
    <s v="Rejected"/>
    <s v="Female"/>
    <s v="Service"/>
    <x v="13"/>
    <n v="27944"/>
    <s v="Afternoon"/>
    <s v="Thu"/>
    <s v="2014-06-12"/>
    <d v="1899-12-30T12:54:00"/>
    <n v="0.6552734375"/>
  </r>
  <r>
    <s v="Rejected"/>
    <s v="Don't want to say"/>
    <s v="Service"/>
    <x v="13"/>
    <n v="75940"/>
    <s v="Afternoon"/>
    <s v="Thu"/>
    <s v="2014-06-12"/>
    <d v="1899-12-30T12:53:00"/>
    <n v="0.6552734375"/>
  </r>
  <r>
    <s v="Hired"/>
    <s v="Male"/>
    <s v="Service"/>
    <x v="13"/>
    <n v="5527"/>
    <s v="Afternoon"/>
    <s v="Sun"/>
    <s v="2014-06-29"/>
    <d v="1899-12-30T16:12:00"/>
    <n v="0.6552734375"/>
  </r>
  <r>
    <s v="Hired"/>
    <s v="Female"/>
    <s v="Service"/>
    <x v="13"/>
    <n v="75449"/>
    <s v="Afternoon"/>
    <s v="Sun"/>
    <s v="2014-06-29"/>
    <d v="1899-12-30T16:13:00"/>
    <n v="0.6552734375"/>
  </r>
  <r>
    <s v="Rejected"/>
    <s v="Male"/>
    <s v="Service"/>
    <x v="0"/>
    <n v="61453"/>
    <s v="Morning"/>
    <s v="Thu"/>
    <s v="2014-05-01"/>
    <d v="1899-12-30T07:49:00"/>
    <n v="0.6552734375"/>
  </r>
  <r>
    <s v="Hired"/>
    <s v="Female"/>
    <s v="Service"/>
    <x v="0"/>
    <n v="1042"/>
    <s v="Morning"/>
    <s v="Thu"/>
    <s v="2014-05-01"/>
    <d v="1899-12-30T07:50:00"/>
    <n v="0.6552734375"/>
  </r>
  <r>
    <s v="Hired"/>
    <s v="Female"/>
    <s v="Service"/>
    <x v="0"/>
    <n v="32469"/>
    <s v="Morning"/>
    <s v="Thu"/>
    <s v="2014-05-01"/>
    <d v="1899-12-30T07:53:00"/>
    <n v="0.6552734375"/>
  </r>
  <r>
    <s v="Rejected"/>
    <s v="Male"/>
    <s v="Service"/>
    <x v="0"/>
    <n v="48016"/>
    <s v="Evening"/>
    <s v="Fri"/>
    <s v="2014-05-02"/>
    <d v="1899-12-30T18:41:00"/>
    <n v="0.6552734375"/>
  </r>
  <r>
    <s v="Hired"/>
    <s v="Male"/>
    <s v="Service"/>
    <x v="0"/>
    <n v="99766"/>
    <s v="Evening"/>
    <s v="Tue"/>
    <s v="2014-05-06"/>
    <d v="1899-12-30T19:30:00"/>
    <n v="0.6552734375"/>
  </r>
  <r>
    <s v="Hired"/>
    <s v="Male"/>
    <s v="Service"/>
    <x v="0"/>
    <n v="71067"/>
    <s v="Evening"/>
    <s v="Tue"/>
    <s v="2014-05-06"/>
    <d v="1899-12-30T19:35:00"/>
    <n v="0.6552734375"/>
  </r>
  <r>
    <s v="Rejected"/>
    <s v="Female"/>
    <s v="Service"/>
    <x v="0"/>
    <n v="27964"/>
    <s v="Afternoon"/>
    <s v="Mon"/>
    <s v="2014-05-12"/>
    <d v="1899-12-30T12:12:00"/>
    <n v="0.6552734375"/>
  </r>
  <r>
    <s v="Rejected"/>
    <s v="Male"/>
    <s v="Service"/>
    <x v="0"/>
    <n v="54536"/>
    <s v="Afternoon"/>
    <s v="Mon"/>
    <s v="2014-05-12"/>
    <d v="1899-12-30T12:14:00"/>
    <n v="0.6552734375"/>
  </r>
  <r>
    <s v="Hired"/>
    <s v="Female"/>
    <s v="Service"/>
    <x v="0"/>
    <n v="33424"/>
    <s v="Afternoon"/>
    <s v="Mon"/>
    <s v="2014-05-12"/>
    <d v="1899-12-30T12:15:00"/>
    <n v="0.6552734375"/>
  </r>
  <r>
    <s v="Rejected"/>
    <s v="Male"/>
    <s v="Service"/>
    <x v="0"/>
    <n v="30649"/>
    <s v="Morning"/>
    <s v="Tue"/>
    <s v="2014-05-13"/>
    <d v="1899-12-30T10:18:00"/>
    <n v="0.6552734375"/>
  </r>
  <r>
    <s v="Rejected"/>
    <s v="Female"/>
    <s v="Service"/>
    <x v="0"/>
    <n v="84904"/>
    <s v="Morning"/>
    <s v="Tue"/>
    <s v="2014-05-13"/>
    <d v="1899-12-30T10:19:00"/>
    <n v="0.6552734375"/>
  </r>
  <r>
    <s v="Hired"/>
    <s v="Female"/>
    <s v="Service"/>
    <x v="0"/>
    <n v="69475"/>
    <s v="Morning"/>
    <s v="Tue"/>
    <s v="2014-05-13"/>
    <d v="1899-12-30T10:22:00"/>
    <n v="0.6552734375"/>
  </r>
  <r>
    <s v="Rejected"/>
    <s v="Male"/>
    <s v="Service"/>
    <x v="0"/>
    <n v="99029"/>
    <s v="Afternoon"/>
    <s v="Tue"/>
    <s v="2014-05-27"/>
    <d v="1899-12-30T16:58:00"/>
    <n v="0.6552734375"/>
  </r>
  <r>
    <s v="Rejected"/>
    <s v="Male"/>
    <s v="Service"/>
    <x v="0"/>
    <n v="62501"/>
    <s v="Afternoon"/>
    <s v="Tue"/>
    <s v="2014-05-27"/>
    <d v="1899-12-30T16:58:00"/>
    <n v="0.6552734375"/>
  </r>
  <r>
    <s v="Hired"/>
    <s v="Male"/>
    <s v="Service"/>
    <x v="0"/>
    <n v="68581"/>
    <s v="Morning"/>
    <s v="Fri"/>
    <s v="2014-05-23"/>
    <d v="1899-12-30T07:30:00"/>
    <n v="0.6552734375"/>
  </r>
  <r>
    <s v="Hired"/>
    <s v="Male"/>
    <s v="Service"/>
    <x v="0"/>
    <n v="12683"/>
    <s v="Afternoon"/>
    <s v="Wed"/>
    <s v="2014-07-02"/>
    <d v="1899-12-30T15:17:00"/>
    <n v="0.6552734375"/>
  </r>
  <r>
    <s v="Hired"/>
    <s v="Female"/>
    <s v="Operations"/>
    <x v="0"/>
    <n v="98392"/>
    <s v="Afternoon"/>
    <s v="Wed"/>
    <s v="2014-05-21"/>
    <d v="1899-12-30T13:33:00"/>
    <n v="0.6552734375"/>
  </r>
  <r>
    <s v="Rejected"/>
    <s v="Female"/>
    <s v="Operations"/>
    <x v="0"/>
    <n v="86637"/>
    <s v="Afternoon"/>
    <s v="Wed"/>
    <s v="2014-05-21"/>
    <d v="1899-12-30T13:36:00"/>
    <n v="0.6552734375"/>
  </r>
  <r>
    <s v="Hired"/>
    <s v="Female"/>
    <s v="Operations"/>
    <x v="0"/>
    <n v="85294"/>
    <s v="Afternoon"/>
    <s v="Wed"/>
    <s v="2014-06-04"/>
    <d v="1899-12-30T15:51:00"/>
    <n v="0.6552734375"/>
  </r>
  <r>
    <s v="Hired"/>
    <s v="Male"/>
    <s v="Operations"/>
    <x v="0"/>
    <n v="44090"/>
    <s v="Afternoon"/>
    <s v="Wed"/>
    <s v="2014-06-11"/>
    <d v="1899-12-30T13:07:00"/>
    <n v="0.6552734375"/>
  </r>
  <r>
    <s v="Rejected"/>
    <s v="Male"/>
    <s v="Operations"/>
    <x v="0"/>
    <n v="99295"/>
    <s v="Afternoon"/>
    <s v="Wed"/>
    <s v="2014-06-11"/>
    <d v="1899-12-30T13:07:00"/>
    <n v="0.6552734375"/>
  </r>
  <r>
    <s v="Rejected"/>
    <s v="Don't want to say"/>
    <s v="Operations"/>
    <x v="0"/>
    <n v="79762"/>
    <s v="Afternoon"/>
    <s v="Wed"/>
    <s v="2014-06-25"/>
    <d v="1899-12-30T12:34:00"/>
    <n v="0.6552734375"/>
  </r>
  <r>
    <s v="Rejected"/>
    <s v="Male"/>
    <s v="Operations"/>
    <x v="0"/>
    <n v="13886"/>
    <s v="Morning"/>
    <s v="Fri"/>
    <s v="2014-07-04"/>
    <d v="1899-12-30T10:52:00"/>
    <n v="0.6552734375"/>
  </r>
  <r>
    <s v="Rejected"/>
    <s v="Male"/>
    <s v="Operations"/>
    <x v="0"/>
    <n v="74370"/>
    <s v="Morning"/>
    <s v="Fri"/>
    <s v="2014-07-04"/>
    <d v="1899-12-30T10:55:00"/>
    <n v="0.6552734375"/>
  </r>
  <r>
    <s v="Rejected"/>
    <s v="Male"/>
    <s v="Operations"/>
    <x v="0"/>
    <n v="23825"/>
    <s v="Morning"/>
    <s v="Fri"/>
    <s v="2014-07-04"/>
    <d v="1899-12-30T10:55:00"/>
    <n v="0.6552734375"/>
  </r>
  <r>
    <s v="Hired"/>
    <s v="Male"/>
    <s v="Operations"/>
    <x v="0"/>
    <n v="62679"/>
    <s v="Morning"/>
    <s v="Fri"/>
    <s v="2014-07-04"/>
    <d v="1899-12-30T10:58:00"/>
    <n v="0.6552734375"/>
  </r>
  <r>
    <s v="Rejected"/>
    <s v="Male"/>
    <s v="Operations"/>
    <x v="0"/>
    <n v="28508"/>
    <s v="Morning"/>
    <s v="Wed"/>
    <s v="2014-07-23"/>
    <d v="1899-12-30T09:32:00"/>
    <n v="0.6552734375"/>
  </r>
  <r>
    <s v="Hired"/>
    <s v="Male"/>
    <s v="Operations"/>
    <x v="0"/>
    <n v="71040"/>
    <s v="Morning"/>
    <s v="Wed"/>
    <s v="2014-07-23"/>
    <d v="1899-12-30T09:35:00"/>
    <n v="0.6552734375"/>
  </r>
  <r>
    <s v="Hired"/>
    <s v="Male"/>
    <s v="Service"/>
    <x v="0"/>
    <n v="49544"/>
    <s v="Evening"/>
    <s v="Wed"/>
    <s v="2014-07-09"/>
    <d v="1899-12-30T19:41:00"/>
    <n v="0.6552734375"/>
  </r>
  <r>
    <s v="Rejected"/>
    <s v="Male"/>
    <s v="Service"/>
    <x v="0"/>
    <n v="39299"/>
    <s v="Morning"/>
    <s v="Wed"/>
    <s v="2014-07-09"/>
    <d v="1899-12-30T09:31:00"/>
    <n v="0.6552734375"/>
  </r>
  <r>
    <s v="Hired"/>
    <s v="Female"/>
    <s v="Service"/>
    <x v="0"/>
    <n v="14440"/>
    <s v="Evening"/>
    <s v="Fri"/>
    <s v="2014-07-11"/>
    <d v="1899-12-30T19:58:00"/>
    <n v="0.6552734375"/>
  </r>
  <r>
    <s v="Hired"/>
    <s v="Female"/>
    <s v="Operations"/>
    <x v="0"/>
    <n v="98394"/>
    <s v="Afternoon"/>
    <s v="Thu"/>
    <s v="2014-07-17"/>
    <d v="1899-12-30T15:59:00"/>
    <n v="0.6552734375"/>
  </r>
  <r>
    <s v="Rejected"/>
    <s v="Male"/>
    <s v="Operations"/>
    <x v="1"/>
    <n v="84326"/>
    <s v="Morning"/>
    <s v="Tue"/>
    <s v="2014-07-22"/>
    <d v="1899-12-30T08:17:00"/>
    <n v="0.6552734375"/>
  </r>
  <r>
    <s v="Rejected"/>
    <s v="Male"/>
    <s v="Operations"/>
    <x v="1"/>
    <n v="39503"/>
    <s v="Morning"/>
    <s v="Tue"/>
    <s v="2014-07-22"/>
    <d v="1899-12-30T08:19:00"/>
    <n v="0.6552734375"/>
  </r>
  <r>
    <s v="Rejected"/>
    <s v="Female"/>
    <s v="Operations"/>
    <x v="1"/>
    <n v="51121"/>
    <s v="Morning"/>
    <s v="Tue"/>
    <s v="2014-07-22"/>
    <d v="1899-12-30T08:18:00"/>
    <n v="0.6552734375"/>
  </r>
  <r>
    <s v="Rejected"/>
    <s v="Don't want to say"/>
    <s v="Operations"/>
    <x v="1"/>
    <n v="46191"/>
    <s v="Morning"/>
    <s v="Tue"/>
    <s v="2014-07-22"/>
    <d v="1899-12-30T08:17:00"/>
    <n v="0.6552734375"/>
  </r>
  <r>
    <s v="Hired"/>
    <s v="Male"/>
    <s v="Operations"/>
    <x v="1"/>
    <n v="16501"/>
    <s v="Evening"/>
    <s v="Wed"/>
    <s v="2014-07-23"/>
    <d v="1899-12-30T18:27:00"/>
    <n v="0.6552734375"/>
  </r>
  <r>
    <s v="Hired"/>
    <s v="Female"/>
    <s v="Operations"/>
    <x v="7"/>
    <n v="83174"/>
    <s v="Afternoon"/>
    <s v="Sat"/>
    <s v="2014-06-07"/>
    <d v="1899-12-30T13:05:00"/>
    <n v="0.6552734375"/>
  </r>
  <r>
    <s v="Rejected"/>
    <s v="Male"/>
    <s v="Operations"/>
    <x v="7"/>
    <n v="82917"/>
    <s v="Afternoon"/>
    <s v="Mon"/>
    <s v="2014-07-28"/>
    <d v="1899-12-30T12:38:00"/>
    <n v="0.6552734375"/>
  </r>
  <r>
    <s v="Rejected"/>
    <s v="Female"/>
    <s v="Operations"/>
    <x v="7"/>
    <n v="77018"/>
    <s v="Morning"/>
    <s v="Thu"/>
    <s v="2014-07-31"/>
    <d v="1899-12-30T08:53:00"/>
    <n v="0.6552734375"/>
  </r>
  <r>
    <s v="Hired"/>
    <s v="Female"/>
    <s v="Operations"/>
    <x v="7"/>
    <n v="3842"/>
    <s v="Morning"/>
    <s v="Thu"/>
    <s v="2014-07-31"/>
    <d v="1899-12-30T08:56:00"/>
    <n v="0.6552734375"/>
  </r>
  <r>
    <s v="Rejected"/>
    <s v="Female"/>
    <s v="Operations"/>
    <x v="7"/>
    <n v="47942"/>
    <s v="Afternoon"/>
    <s v="Fri"/>
    <s v="2014-08-08"/>
    <d v="1899-12-30T12:38:00"/>
    <n v="0.6552734375"/>
  </r>
  <r>
    <s v="Rejected"/>
    <s v="Male"/>
    <s v="Operations"/>
    <x v="13"/>
    <n v="7906"/>
    <s v="Morning"/>
    <s v="Thu"/>
    <s v="2014-05-01"/>
    <d v="1899-12-30T09:31:00"/>
    <n v="0.6552734375"/>
  </r>
  <r>
    <s v="Hired"/>
    <s v="Female"/>
    <s v="Operations"/>
    <x v="1"/>
    <n v="29973"/>
    <s v="Morning"/>
    <s v="Sat"/>
    <s v="2014-05-31"/>
    <d v="1899-12-30T11:57:00"/>
    <n v="0.6552734375"/>
  </r>
  <r>
    <s v="Rejected"/>
    <s v="Male"/>
    <s v="Operations"/>
    <x v="1"/>
    <n v="27939"/>
    <s v="Morning"/>
    <s v="Sat"/>
    <s v="2014-05-31"/>
    <d v="1899-12-30T11:57:00"/>
    <n v="0.6552734375"/>
  </r>
  <r>
    <s v="Hired"/>
    <s v="Female"/>
    <s v="Operations"/>
    <x v="1"/>
    <n v="96961"/>
    <s v="Morning"/>
    <s v="Tue"/>
    <s v="2014-07-15"/>
    <d v="1899-12-30T11:31:00"/>
    <n v="0.6552734375"/>
  </r>
  <r>
    <s v="Hired"/>
    <s v="Male"/>
    <s v="Operations"/>
    <x v="7"/>
    <n v="42493"/>
    <s v="Morning"/>
    <s v="Sun"/>
    <s v="2014-06-01"/>
    <d v="1899-12-30T11:45:00"/>
    <n v="0.6552734375"/>
  </r>
  <r>
    <s v="Hired"/>
    <s v="Male"/>
    <s v="Operations"/>
    <x v="7"/>
    <n v="38638"/>
    <s v="Morning"/>
    <s v="Sun"/>
    <s v="2014-06-01"/>
    <d v="1899-12-30T11:45:00"/>
    <n v="0.6552734375"/>
  </r>
  <r>
    <s v="Rejected"/>
    <s v="Male"/>
    <s v="Operations"/>
    <x v="7"/>
    <n v="42610"/>
    <s v="Morning"/>
    <s v="Fri"/>
    <s v="2014-06-27"/>
    <d v="1899-12-30T09:31:00"/>
    <n v="0.6552734375"/>
  </r>
  <r>
    <s v="Hired"/>
    <s v="Female"/>
    <s v="Operations"/>
    <x v="7"/>
    <n v="57489"/>
    <s v="Afternoon"/>
    <s v="Tue"/>
    <s v="2014-07-01"/>
    <d v="1899-12-30T14:07:00"/>
    <n v="0.6552734375"/>
  </r>
  <r>
    <s v="Hired"/>
    <s v="Female"/>
    <s v="Operations"/>
    <x v="7"/>
    <n v="86704"/>
    <s v="Afternoon"/>
    <s v="Tue"/>
    <s v="2014-07-01"/>
    <d v="1899-12-30T14:08:00"/>
    <n v="0.6552734375"/>
  </r>
  <r>
    <s v="Hired"/>
    <s v="Female"/>
    <s v="Operations"/>
    <x v="7"/>
    <n v="36331"/>
    <s v="Morning"/>
    <s v="Fri"/>
    <s v="2014-08-15"/>
    <d v="1899-12-30T09:34:00"/>
    <n v="0.6552734375"/>
  </r>
  <r>
    <s v="Rejected"/>
    <s v="Female"/>
    <s v="Operations"/>
    <x v="7"/>
    <n v="13911"/>
    <s v="Morning"/>
    <s v="Fri"/>
    <s v="2014-08-15"/>
    <d v="1899-12-30T09:35:00"/>
    <n v="0.6552734375"/>
  </r>
  <r>
    <s v="Rejected"/>
    <s v="Male"/>
    <s v="Operations"/>
    <x v="7"/>
    <n v="42998"/>
    <s v="Morning"/>
    <s v="Fri"/>
    <s v="2014-08-22"/>
    <d v="1899-12-30T09:31:00"/>
    <n v="0.6552734375"/>
  </r>
  <r>
    <s v="Hired"/>
    <s v="Male"/>
    <s v="Operations"/>
    <x v="7"/>
    <n v="20666"/>
    <s v="Morning"/>
    <s v="Fri"/>
    <s v="2014-08-22"/>
    <d v="1899-12-30T09:33:00"/>
    <n v="0.6552734375"/>
  </r>
  <r>
    <s v="Hired"/>
    <s v="Female"/>
    <s v="Operations"/>
    <x v="7"/>
    <n v="80782"/>
    <s v="Morning"/>
    <s v="Fri"/>
    <s v="2014-08-22"/>
    <d v="1899-12-30T09:34:00"/>
    <n v="0.6552734375"/>
  </r>
  <r>
    <s v="Rejected"/>
    <s v="Female"/>
    <s v="Production"/>
    <x v="13"/>
    <n v="45850"/>
    <s v="Morning"/>
    <s v="Wed"/>
    <s v="2014-08-06"/>
    <d v="1899-12-30T06:21:00"/>
    <n v="0.6552734375"/>
  </r>
  <r>
    <s v="Hired"/>
    <s v="Male"/>
    <s v="Production"/>
    <x v="13"/>
    <n v="84692"/>
    <s v="Evening"/>
    <s v="Thu"/>
    <s v="2014-08-07"/>
    <d v="1899-12-30T19:26:00"/>
    <n v="0.6552734375"/>
  </r>
  <r>
    <s v="Hired"/>
    <s v="Female"/>
    <s v="Production"/>
    <x v="13"/>
    <n v="64735"/>
    <s v="Evening"/>
    <s v="Thu"/>
    <s v="2014-08-07"/>
    <d v="1899-12-30T19:27:00"/>
    <n v="0.6552734375"/>
  </r>
  <r>
    <s v="Hired"/>
    <s v="Female"/>
    <s v="Sales"/>
    <x v="4"/>
    <n v="39710"/>
    <s v="Morning"/>
    <s v="Mon"/>
    <s v="2014-07-07"/>
    <d v="1899-12-30T09:33:00"/>
    <n v="0.6552734375"/>
  </r>
  <r>
    <s v="Hired"/>
    <s v="Male"/>
    <s v="Sales"/>
    <x v="4"/>
    <n v="94188"/>
    <s v="Morning"/>
    <s v="Mon"/>
    <s v="2014-07-07"/>
    <d v="1899-12-30T09:33:00"/>
    <n v="0.6552734375"/>
  </r>
  <r>
    <s v="Rejected"/>
    <s v="Male"/>
    <s v="Sales"/>
    <x v="4"/>
    <n v="11184"/>
    <s v="Morning"/>
    <s v="Mon"/>
    <s v="2014-07-07"/>
    <d v="1899-12-30T09:35:00"/>
    <n v="0.6552734375"/>
  </r>
  <r>
    <s v="Hired"/>
    <s v="Male"/>
    <s v="Sales"/>
    <x v="1"/>
    <n v="74861"/>
    <s v="Morning"/>
    <s v="Wed"/>
    <s v="2014-07-09"/>
    <d v="1899-12-30T10:10:00"/>
    <n v="0.6552734375"/>
  </r>
  <r>
    <s v="Rejected"/>
    <s v="Male"/>
    <s v="Sales"/>
    <x v="1"/>
    <n v="41179"/>
    <s v="Morning"/>
    <s v="Wed"/>
    <s v="2014-07-09"/>
    <d v="1899-12-30T10:11:00"/>
    <n v="0.6552734375"/>
  </r>
  <r>
    <s v="Hired"/>
    <s v="Female"/>
    <s v="Sales"/>
    <x v="1"/>
    <n v="81143"/>
    <s v="Morning"/>
    <s v="Wed"/>
    <s v="2014-07-09"/>
    <d v="1899-12-30T10:14:00"/>
    <n v="0.6552734375"/>
  </r>
  <r>
    <s v="Rejected"/>
    <s v="Male"/>
    <s v="Sales"/>
    <x v="1"/>
    <n v="44275"/>
    <s v="Morning"/>
    <s v="Wed"/>
    <s v="2014-07-09"/>
    <d v="1899-12-30T10:15:00"/>
    <n v="0.6552734375"/>
  </r>
  <r>
    <s v="Hired"/>
    <s v="Male"/>
    <s v="Sales"/>
    <x v="4"/>
    <n v="70297"/>
    <s v="Afternoon"/>
    <s v="Sat"/>
    <s v="2014-07-19"/>
    <d v="1899-12-30T15:07:00"/>
    <n v="0.6552734375"/>
  </r>
  <r>
    <s v="Hired"/>
    <s v="Male"/>
    <s v="Operations"/>
    <x v="4"/>
    <n v="51508"/>
    <s v="Morning"/>
    <s v="Wed"/>
    <s v="2014-07-09"/>
    <d v="1899-12-30T10:56:00"/>
    <n v="0.6552734375"/>
  </r>
  <r>
    <s v="Hired"/>
    <s v="Male"/>
    <s v="Operations"/>
    <x v="4"/>
    <n v="43545"/>
    <s v="Morning"/>
    <s v="Wed"/>
    <s v="2014-07-09"/>
    <d v="1899-12-30T11:00:00"/>
    <n v="0.6552734375"/>
  </r>
  <r>
    <s v="Rejected"/>
    <s v="Female"/>
    <s v="Operations"/>
    <x v="4"/>
    <n v="3474"/>
    <s v="Morning"/>
    <s v="Fri"/>
    <s v="2014-07-11"/>
    <d v="1899-12-30T11:15:00"/>
    <n v="0.6552734375"/>
  </r>
  <r>
    <s v="Hired"/>
    <s v="Male"/>
    <s v="Operations"/>
    <x v="4"/>
    <n v="53003"/>
    <s v="Afternoon"/>
    <s v="Wed"/>
    <s v="2014-07-16"/>
    <d v="1899-12-30T17:50:00"/>
    <n v="0.6552734375"/>
  </r>
  <r>
    <s v="Hired"/>
    <s v="Male"/>
    <s v="Operations"/>
    <x v="4"/>
    <n v="38085"/>
    <s v="Morning"/>
    <s v="Thu"/>
    <s v="2014-08-14"/>
    <d v="1899-12-30T11:20:00"/>
    <n v="0.6552734375"/>
  </r>
  <r>
    <s v="Rejected"/>
    <s v="Female"/>
    <s v="Operations"/>
    <x v="4"/>
    <n v="49225"/>
    <s v="Morning"/>
    <s v="Mon"/>
    <s v="2014-07-14"/>
    <d v="1899-12-30T09:32:00"/>
    <n v="0.6552734375"/>
  </r>
  <r>
    <s v="Rejected"/>
    <s v="Male"/>
    <s v="Operations"/>
    <x v="4"/>
    <n v="62015"/>
    <s v="Morning"/>
    <s v="Mon"/>
    <s v="2014-07-14"/>
    <d v="1899-12-30T09:35:00"/>
    <n v="0.6552734375"/>
  </r>
  <r>
    <s v="Hired"/>
    <s v="Male"/>
    <s v="Operations"/>
    <x v="4"/>
    <n v="50726"/>
    <s v="Morning"/>
    <s v="Mon"/>
    <s v="2014-07-14"/>
    <d v="1899-12-30T09:36:00"/>
    <n v="0.6552734375"/>
  </r>
  <r>
    <s v="Hired"/>
    <s v="Male"/>
    <s v="Operations"/>
    <x v="4"/>
    <n v="19521"/>
    <s v="Afternoon"/>
    <s v="Tue"/>
    <s v="2014-07-15"/>
    <d v="1899-12-30T12:49:00"/>
    <n v="0.6552734375"/>
  </r>
  <r>
    <s v="Hired"/>
    <s v="Male"/>
    <s v="Operations"/>
    <x v="4"/>
    <n v="39274"/>
    <s v="Afternoon"/>
    <s v="Mon"/>
    <s v="2014-07-21"/>
    <d v="1899-12-30T13:54:00"/>
    <n v="0.6552734375"/>
  </r>
  <r>
    <s v="Hired"/>
    <s v="Male"/>
    <s v="Operations"/>
    <x v="4"/>
    <n v="40647"/>
    <s v="Morning"/>
    <s v="Tue"/>
    <s v="2014-08-05"/>
    <d v="1899-12-30T10:05:00"/>
    <n v="0.6552734375"/>
  </r>
  <r>
    <s v="Rejected"/>
    <s v="Male"/>
    <s v="Operations"/>
    <x v="6"/>
    <n v="9793"/>
    <s v="Morning"/>
    <s v="Tue"/>
    <s v="2014-06-24"/>
    <d v="1899-12-30T09:31:00"/>
    <n v="0.6552734375"/>
  </r>
  <r>
    <s v="Rejected"/>
    <s v="Male"/>
    <s v="Service"/>
    <x v="4"/>
    <n v="44540"/>
    <s v="Morning"/>
    <s v="Tue"/>
    <s v="2014-07-15"/>
    <d v="1899-12-30T09:31:00"/>
    <n v="0.6552734375"/>
  </r>
  <r>
    <s v="Hired"/>
    <s v="Male"/>
    <s v="Operations"/>
    <x v="13"/>
    <n v="2256"/>
    <s v="Afternoon"/>
    <s v="Wed"/>
    <s v="2014-06-04"/>
    <d v="1899-12-30T12:59:00"/>
    <n v="0.6552734375"/>
  </r>
  <r>
    <s v="Rejected"/>
    <s v="Don't want to say"/>
    <s v="Operations"/>
    <x v="13"/>
    <n v="99081"/>
    <s v="Afternoon"/>
    <s v="Wed"/>
    <s v="2014-06-04"/>
    <d v="1899-12-30T12:58:00"/>
    <n v="0.6552734375"/>
  </r>
  <r>
    <s v="Hired"/>
    <s v="Don't want to say"/>
    <s v="Operations"/>
    <x v="13"/>
    <n v="91889"/>
    <s v="Afternoon"/>
    <s v="Wed"/>
    <s v="2014-06-04"/>
    <d v="1899-12-30T12:59:00"/>
    <n v="0.6552734375"/>
  </r>
  <r>
    <s v="Rejected"/>
    <s v="Don't want to say"/>
    <s v="Operations"/>
    <x v="13"/>
    <n v="87393"/>
    <s v="Afternoon"/>
    <s v="Wed"/>
    <s v="2014-06-04"/>
    <d v="1899-12-30T12:59:00"/>
    <n v="0.6552734375"/>
  </r>
  <r>
    <s v="Hired"/>
    <s v="Male"/>
    <s v="Operations"/>
    <x v="13"/>
    <n v="68083"/>
    <s v="Morning"/>
    <s v="Fri"/>
    <s v="2014-06-27"/>
    <d v="1899-12-30T08:35:00"/>
    <n v="0.6552734375"/>
  </r>
  <r>
    <s v="Rejected"/>
    <s v="Female"/>
    <s v="Operations"/>
    <x v="13"/>
    <n v="63733"/>
    <s v="Morning"/>
    <s v="Tue"/>
    <s v="2014-06-24"/>
    <d v="1899-12-30T11:26:00"/>
    <n v="0.6552734375"/>
  </r>
  <r>
    <s v="Hired"/>
    <s v="Don't want to say"/>
    <s v="Operations"/>
    <x v="9"/>
    <n v="58949"/>
    <s v="Morning"/>
    <s v="Wed"/>
    <s v="2014-07-09"/>
    <d v="1899-12-30T07:53:00"/>
    <n v="0.6552734375"/>
  </r>
  <r>
    <s v="Hired"/>
    <s v="Male"/>
    <s v="Operations"/>
    <x v="13"/>
    <n v="18712"/>
    <s v="Afternoon"/>
    <s v="Sat"/>
    <s v="2014-08-02"/>
    <d v="1899-12-30T15:02:00"/>
    <n v="0.6552734375"/>
  </r>
  <r>
    <s v="Rejected"/>
    <s v="Female"/>
    <s v="Operations"/>
    <x v="1"/>
    <n v="53324"/>
    <s v="Morning"/>
    <s v="Sat"/>
    <s v="2014-06-28"/>
    <d v="1899-12-30T07:51:00"/>
    <n v="0.6552734375"/>
  </r>
  <r>
    <s v="Hired"/>
    <s v="Don't want to say"/>
    <s v="Operations"/>
    <x v="1"/>
    <n v="98174"/>
    <s v="Morning"/>
    <s v="Sat"/>
    <s v="2014-06-28"/>
    <d v="1899-12-30T07:52:00"/>
    <n v="0.6552734375"/>
  </r>
  <r>
    <s v="Hired"/>
    <s v="Don't want to say"/>
    <s v="Operations"/>
    <x v="1"/>
    <n v="28767"/>
    <s v="Afternoon"/>
    <s v="Wed"/>
    <s v="2014-07-09"/>
    <d v="1899-12-30T15:54:00"/>
    <n v="0.6552734375"/>
  </r>
  <r>
    <s v="Hired"/>
    <s v="Male"/>
    <s v="Service"/>
    <x v="8"/>
    <n v="60685"/>
    <s v="Afternoon"/>
    <s v="Sat"/>
    <s v="2014-05-03"/>
    <d v="1899-12-30T14:59:00"/>
    <n v="0.6552734375"/>
  </r>
  <r>
    <s v="Hired"/>
    <s v="Male"/>
    <s v="Service"/>
    <x v="8"/>
    <n v="72716"/>
    <s v="Morning"/>
    <s v="Thu"/>
    <s v="2014-06-12"/>
    <d v="1899-12-30T09:32:00"/>
    <n v="0.6552734375"/>
  </r>
  <r>
    <s v="Hired"/>
    <s v="Male"/>
    <s v="Service"/>
    <x v="8"/>
    <n v="52730"/>
    <s v="Evening"/>
    <s v="Sat"/>
    <s v="2014-07-19"/>
    <d v="1899-12-30T18:12:00"/>
    <n v="0.6552734375"/>
  </r>
  <r>
    <s v="Hired"/>
    <s v="Female"/>
    <s v="Service"/>
    <x v="8"/>
    <n v="26170"/>
    <s v="Evening"/>
    <s v="Sat"/>
    <s v="2014-07-19"/>
    <d v="1899-12-30T18:13:00"/>
    <n v="0.6552734375"/>
  </r>
  <r>
    <s v="Rejected"/>
    <s v="Male"/>
    <s v="Operations"/>
    <x v="4"/>
    <n v="27555"/>
    <s v="Morning"/>
    <s v="Thu"/>
    <s v="2014-05-22"/>
    <d v="1899-12-30T09:31:00"/>
    <n v="0.6552734375"/>
  </r>
  <r>
    <s v="Hired"/>
    <s v="Male"/>
    <s v="Operations"/>
    <x v="4"/>
    <n v="47925"/>
    <s v="Morning"/>
    <s v="Thu"/>
    <s v="2014-05-22"/>
    <d v="1899-12-30T09:32:00"/>
    <n v="0.6552734375"/>
  </r>
  <r>
    <s v="Hired"/>
    <s v="Male"/>
    <s v="Operations"/>
    <x v="4"/>
    <n v="55271"/>
    <s v="Morning"/>
    <s v="Thu"/>
    <s v="2014-05-22"/>
    <d v="1899-12-30T09:34:00"/>
    <n v="0.6552734375"/>
  </r>
  <r>
    <s v="Hired"/>
    <s v="Female"/>
    <s v="Operations"/>
    <x v="4"/>
    <n v="76594"/>
    <s v="Morning"/>
    <s v="Wed"/>
    <s v="2014-06-04"/>
    <d v="1899-12-30T07:48:00"/>
    <n v="0.6552734375"/>
  </r>
  <r>
    <s v="Hired"/>
    <s v="Male"/>
    <s v="Operations"/>
    <x v="4"/>
    <n v="32981"/>
    <s v="Morning"/>
    <s v="Wed"/>
    <s v="2014-06-04"/>
    <d v="1899-12-30T07:48:00"/>
    <n v="0.6552734375"/>
  </r>
  <r>
    <s v="Hired"/>
    <s v="Female"/>
    <s v="Operations"/>
    <x v="4"/>
    <n v="66738"/>
    <s v="Morning"/>
    <s v="Wed"/>
    <s v="2014-06-04"/>
    <d v="1899-12-30T07:49:00"/>
    <n v="0.6552734375"/>
  </r>
  <r>
    <s v="Hired"/>
    <s v="Male"/>
    <s v="Operations"/>
    <x v="4"/>
    <n v="5648"/>
    <s v="Afternoon"/>
    <s v="Sun"/>
    <s v="2014-07-13"/>
    <d v="1899-12-30T14:52:00"/>
    <n v="0.6552734375"/>
  </r>
  <r>
    <s v="Rejected"/>
    <s v="Male"/>
    <s v="Marketing"/>
    <x v="7"/>
    <n v="92689"/>
    <s v="Morning"/>
    <s v="Fri"/>
    <s v="2014-07-18"/>
    <d v="1899-12-30T09:31:00"/>
    <n v="0.6552734375"/>
  </r>
  <r>
    <s v="Hired"/>
    <s v="Male"/>
    <s v="Sales"/>
    <x v="13"/>
    <n v="93563"/>
    <s v="Morning"/>
    <s v="Wed"/>
    <s v="2014-07-02"/>
    <d v="1899-12-30T10:39:00"/>
    <n v="0.6552734375"/>
  </r>
  <r>
    <s v="Hired"/>
    <s v="Female"/>
    <s v="Sales"/>
    <x v="13"/>
    <n v="92951"/>
    <s v="Morning"/>
    <s v="Fri"/>
    <s v="2014-08-29"/>
    <d v="1899-12-30T09:35:00"/>
    <n v="0.6552734375"/>
  </r>
  <r>
    <s v="Rejected"/>
    <s v="Male"/>
    <s v="Operations"/>
    <x v="6"/>
    <n v="3010"/>
    <s v="Morning"/>
    <s v="Fri"/>
    <s v="2014-05-30"/>
    <d v="1899-12-30T09:31:00"/>
    <n v="0.6552734375"/>
  </r>
  <r>
    <s v="Hired"/>
    <s v="Male"/>
    <s v="Operations"/>
    <x v="6"/>
    <n v="50875"/>
    <s v="Morning"/>
    <s v="Fri"/>
    <s v="2014-05-30"/>
    <d v="1899-12-30T09:33:00"/>
    <n v="0.6552734375"/>
  </r>
  <r>
    <s v="Hired"/>
    <s v="Don't want to say"/>
    <s v="Operations"/>
    <x v="6"/>
    <n v="61568"/>
    <s v="Morning"/>
    <s v="Fri"/>
    <s v="2014-05-30"/>
    <d v="1899-12-30T09:34:00"/>
    <n v="0.6552734375"/>
  </r>
  <r>
    <s v="Hired"/>
    <s v="Male"/>
    <s v="Operations"/>
    <x v="6"/>
    <n v="44269"/>
    <s v="Morning"/>
    <s v="Fri"/>
    <s v="2014-06-06"/>
    <d v="1899-12-30T09:33:00"/>
    <n v="0.6552734375"/>
  </r>
  <r>
    <s v="Hired"/>
    <s v="Male"/>
    <s v="Operations"/>
    <x v="6"/>
    <n v="78713"/>
    <s v="Afternoon"/>
    <s v="Wed"/>
    <s v="2014-06-11"/>
    <d v="1899-12-30T12:58:00"/>
    <n v="0.6552734375"/>
  </r>
  <r>
    <s v="Hired"/>
    <s v="Male"/>
    <s v="Operations"/>
    <x v="6"/>
    <n v="1185"/>
    <s v="Afternoon"/>
    <s v="Wed"/>
    <s v="2014-06-11"/>
    <d v="1899-12-30T13:01:00"/>
    <n v="0.6552734375"/>
  </r>
  <r>
    <s v="Hired"/>
    <s v="Female"/>
    <s v="Operations"/>
    <x v="6"/>
    <n v="69667"/>
    <s v="Afternoon"/>
    <s v="Sat"/>
    <s v="2014-06-14"/>
    <d v="1899-12-30T13:09:00"/>
    <n v="0.6552734375"/>
  </r>
  <r>
    <s v="Hired"/>
    <s v="Female"/>
    <s v="Operations"/>
    <x v="13"/>
    <n v="64051"/>
    <s v="Afternoon"/>
    <s v="Mon"/>
    <s v="2014-07-28"/>
    <d v="1899-12-30T12:42:00"/>
    <n v="0.6552734375"/>
  </r>
  <r>
    <s v="Hired"/>
    <s v="Female"/>
    <s v="Operations"/>
    <x v="13"/>
    <n v="25652"/>
    <s v="Morning"/>
    <s v="Mon"/>
    <s v="2014-08-25"/>
    <d v="1899-12-30T09:33:00"/>
    <n v="0.6552734375"/>
  </r>
  <r>
    <s v="Rejected"/>
    <s v="Female"/>
    <s v="Operations"/>
    <x v="13"/>
    <n v="41246"/>
    <s v="Morning"/>
    <s v="Mon"/>
    <s v="2014-08-25"/>
    <d v="1899-12-30T09:34:00"/>
    <n v="0.6552734375"/>
  </r>
  <r>
    <s v="Rejected"/>
    <s v="Male"/>
    <s v="Service"/>
    <x v="0"/>
    <n v="97918"/>
    <s v="Morning"/>
    <s v="Sun"/>
    <s v="2014-05-11"/>
    <d v="1899-12-30T09:54:00"/>
    <n v="0.6552734375"/>
  </r>
  <r>
    <s v="Rejected"/>
    <s v="Don't want to say"/>
    <s v="Service"/>
    <x v="0"/>
    <n v="21746"/>
    <s v="Morning"/>
    <s v="Sun"/>
    <s v="2014-05-11"/>
    <d v="1899-12-30T09:54:00"/>
    <n v="0.6552734375"/>
  </r>
  <r>
    <s v="Rejected"/>
    <s v="Male"/>
    <s v="Service"/>
    <x v="13"/>
    <n v="11320"/>
    <s v="Afternoon"/>
    <s v="Fri"/>
    <s v="2014-06-06"/>
    <d v="1899-12-30T13:38:00"/>
    <n v="0.6552734375"/>
  </r>
  <r>
    <s v="Hired"/>
    <s v="Female"/>
    <s v="Service"/>
    <x v="1"/>
    <n v="49441"/>
    <s v="Morning"/>
    <s v="Wed"/>
    <s v="2014-06-11"/>
    <d v="1899-12-30T09:38:00"/>
    <n v="0.6552734375"/>
  </r>
  <r>
    <s v="Hired"/>
    <s v="Male"/>
    <s v="Service"/>
    <x v="1"/>
    <n v="9533"/>
    <s v="Evening"/>
    <s v="Thu"/>
    <s v="2014-06-19"/>
    <d v="1899-12-30T18:30:00"/>
    <n v="0.6552734375"/>
  </r>
  <r>
    <s v="Hired"/>
    <s v="Male"/>
    <s v="Service"/>
    <x v="1"/>
    <n v="6988"/>
    <s v="Evening"/>
    <s v="Thu"/>
    <s v="2014-06-19"/>
    <d v="1899-12-30T18:31:00"/>
    <n v="0.6552734375"/>
  </r>
  <r>
    <s v="Rejected"/>
    <s v="Don't want to say"/>
    <s v="Service"/>
    <x v="1"/>
    <n v="41227"/>
    <s v="Afternoon"/>
    <s v="Fri"/>
    <s v="2014-07-25"/>
    <d v="1899-12-30T15:16:00"/>
    <n v="0.6552734375"/>
  </r>
  <r>
    <s v="Hired"/>
    <s v="Male"/>
    <s v="Service"/>
    <x v="13"/>
    <n v="10545"/>
    <s v="Morning"/>
    <s v="Tue"/>
    <s v="2014-08-12"/>
    <d v="1899-12-30T09:31:00"/>
    <n v="0.6552734375"/>
  </r>
  <r>
    <s v="Rejected"/>
    <s v="Female"/>
    <s v="Service"/>
    <x v="13"/>
    <n v="5040"/>
    <s v="Afternoon"/>
    <s v="Fri"/>
    <s v="2014-08-15"/>
    <d v="1899-12-30T16:15:00"/>
    <n v="0.6552734375"/>
  </r>
  <r>
    <s v="Rejected"/>
    <s v="Male"/>
    <s v="Service"/>
    <x v="13"/>
    <n v="86339"/>
    <s v="Evening"/>
    <s v="Tue"/>
    <s v="2014-08-19"/>
    <d v="1899-12-30T19:43:00"/>
    <n v="0.6552734375"/>
  </r>
  <r>
    <s v="Hired"/>
    <s v="Female"/>
    <s v="Service"/>
    <x v="13"/>
    <n v="45046"/>
    <s v="Morning"/>
    <s v="Wed"/>
    <s v="2014-08-13"/>
    <d v="1899-12-30T09:34:00"/>
    <n v="0.6552734375"/>
  </r>
  <r>
    <s v="Hired"/>
    <s v="Male"/>
    <s v="Service"/>
    <x v="13"/>
    <n v="33906"/>
    <s v="Morning"/>
    <s v="Wed"/>
    <s v="2014-08-13"/>
    <d v="1899-12-30T09:37:00"/>
    <n v="0.6552734375"/>
  </r>
  <r>
    <s v="Hired"/>
    <s v="Female"/>
    <s v="Operations"/>
    <x v="7"/>
    <n v="62591"/>
    <s v="Morning"/>
    <s v="Thu"/>
    <s v="2014-05-29"/>
    <d v="1899-12-30T09:32:00"/>
    <n v="0.6552734375"/>
  </r>
  <r>
    <s v="Hired"/>
    <s v="Female"/>
    <s v="Operations"/>
    <x v="7"/>
    <n v="1911"/>
    <s v="Morning"/>
    <s v="Thu"/>
    <s v="2014-05-29"/>
    <d v="1899-12-30T09:33:00"/>
    <n v="0.6552734375"/>
  </r>
  <r>
    <s v="Hired"/>
    <s v="Female"/>
    <s v="Operations"/>
    <x v="7"/>
    <n v="98784"/>
    <s v="Morning"/>
    <s v="Thu"/>
    <s v="2014-05-29"/>
    <d v="1899-12-30T09:32:00"/>
    <n v="0.6552734375"/>
  </r>
  <r>
    <s v="Hired"/>
    <s v="Female"/>
    <s v="Operations"/>
    <x v="1"/>
    <n v="57085"/>
    <s v="Morning"/>
    <s v="Thu"/>
    <s v="2014-06-12"/>
    <d v="1899-12-30T10:16:00"/>
    <n v="0.6552734375"/>
  </r>
  <r>
    <s v="Hired"/>
    <s v="Female"/>
    <s v="Operations"/>
    <x v="13"/>
    <n v="60280"/>
    <s v="Morning"/>
    <s v="Thu"/>
    <s v="2014-05-15"/>
    <d v="1899-12-30T09:34:00"/>
    <n v="0.6552734375"/>
  </r>
  <r>
    <s v="Hired"/>
    <s v="Male"/>
    <s v="Operations"/>
    <x v="1"/>
    <n v="38861"/>
    <s v="Morning"/>
    <s v="Fri"/>
    <s v="2014-07-18"/>
    <d v="1899-12-30T09:56:00"/>
    <n v="0.6552734375"/>
  </r>
  <r>
    <s v="Rejected"/>
    <s v="Female"/>
    <s v="Operations"/>
    <x v="1"/>
    <n v="96985"/>
    <s v="Morning"/>
    <s v="Fri"/>
    <s v="2014-07-18"/>
    <d v="1899-12-30T09:56:00"/>
    <n v="0.6552734375"/>
  </r>
  <r>
    <s v="Hired"/>
    <s v="Male"/>
    <s v="Operations"/>
    <x v="4"/>
    <n v="91506"/>
    <s v="Morning"/>
    <s v="Thu"/>
    <s v="2014-07-17"/>
    <d v="1899-12-30T09:31:00"/>
    <n v="0.6552734375"/>
  </r>
  <r>
    <s v="Rejected"/>
    <s v="Female"/>
    <s v="Purchase"/>
    <x v="4"/>
    <n v="48811"/>
    <s v="Morning"/>
    <s v="Fri"/>
    <s v="2014-05-16"/>
    <d v="1899-12-30T09:36:00"/>
    <n v="0.6552734375"/>
  </r>
  <r>
    <s v="Rejected"/>
    <s v="Male"/>
    <s v="Purchase"/>
    <x v="4"/>
    <n v="57686"/>
    <s v="Afternoon"/>
    <s v="Thu"/>
    <s v="2014-06-05"/>
    <d v="1899-12-30T12:29:00"/>
    <n v="0.6552734375"/>
  </r>
  <r>
    <s v="Rejected"/>
    <s v="Male"/>
    <s v="Purchase"/>
    <x v="4"/>
    <n v="11862"/>
    <s v="Afternoon"/>
    <s v="Thu"/>
    <s v="2014-06-05"/>
    <d v="1899-12-30T12:29:00"/>
    <n v="0.6552734375"/>
  </r>
  <r>
    <s v="Rejected"/>
    <s v="Male"/>
    <s v="Purchase"/>
    <x v="4"/>
    <n v="85940"/>
    <s v="Afternoon"/>
    <s v="Thu"/>
    <s v="2014-06-05"/>
    <d v="1899-12-30T12:31:00"/>
    <n v="0.6552734375"/>
  </r>
  <r>
    <s v="Rejected"/>
    <s v="Male"/>
    <s v="Purchase"/>
    <x v="4"/>
    <n v="67215"/>
    <s v="Afternoon"/>
    <s v="Thu"/>
    <s v="2014-06-05"/>
    <d v="1899-12-30T12:31:00"/>
    <n v="0.6552734375"/>
  </r>
  <r>
    <s v="Hired"/>
    <s v="Male"/>
    <s v="Marketing"/>
    <x v="0"/>
    <n v="86043"/>
    <s v="Afternoon"/>
    <s v="Mon"/>
    <s v="2014-07-28"/>
    <d v="1899-12-30T16:08:00"/>
    <n v="0.6552734375"/>
  </r>
  <r>
    <s v="Hired"/>
    <s v="Male"/>
    <s v="Marketing"/>
    <x v="0"/>
    <n v="41415"/>
    <s v="Afternoon"/>
    <s v="Mon"/>
    <s v="2014-07-28"/>
    <d v="1899-12-30T16:09:00"/>
    <n v="0.6552734375"/>
  </r>
  <r>
    <s v="Hired"/>
    <s v="Male"/>
    <s v="Service"/>
    <x v="0"/>
    <n v="50264"/>
    <s v="Morning"/>
    <s v="Fri"/>
    <s v="2014-06-06"/>
    <d v="1899-12-30T09:14:00"/>
    <n v="0.6552734375"/>
  </r>
  <r>
    <s v="Hired"/>
    <s v="Don't want to say"/>
    <s v="Service"/>
    <x v="0"/>
    <n v="12710"/>
    <s v="Morning"/>
    <s v="Fri"/>
    <s v="2014-06-06"/>
    <d v="1899-12-30T09:15:00"/>
    <n v="0.6552734375"/>
  </r>
  <r>
    <s v="Hired"/>
    <s v="Female"/>
    <s v="Service"/>
    <x v="13"/>
    <n v="4435"/>
    <s v="Afternoon"/>
    <s v="Thu"/>
    <s v="2014-05-29"/>
    <d v="1899-12-30T14:53:00"/>
    <n v="0.6552734375"/>
  </r>
  <r>
    <s v="Hired"/>
    <s v="Don't want to say"/>
    <s v="Operations"/>
    <x v="13"/>
    <n v="45940"/>
    <s v="Night"/>
    <s v="Tue"/>
    <s v="2014-05-13"/>
    <d v="1899-12-30T04:10:00"/>
    <n v="0.6552734375"/>
  </r>
  <r>
    <s v="Hired"/>
    <s v="Don't want to say"/>
    <s v="Operations"/>
    <x v="13"/>
    <n v="4971"/>
    <s v="Afternoon"/>
    <s v="Fri"/>
    <s v="2014-05-16"/>
    <d v="1899-12-30T15:00:00"/>
    <n v="0.6552734375"/>
  </r>
  <r>
    <s v="Hired"/>
    <s v="Male"/>
    <s v="Operations"/>
    <x v="13"/>
    <n v="67919"/>
    <s v="Evening"/>
    <s v="Sun"/>
    <s v="2014-06-08"/>
    <d v="1899-12-30T18:12:00"/>
    <n v="0.6552734375"/>
  </r>
  <r>
    <s v="Hired"/>
    <s v="Male"/>
    <s v="Operations"/>
    <x v="13"/>
    <n v="89727"/>
    <s v="Evening"/>
    <s v="Sun"/>
    <s v="2014-06-08"/>
    <d v="1899-12-30T18:13:00"/>
    <n v="0.6552734375"/>
  </r>
  <r>
    <s v="Rejected"/>
    <s v="Male"/>
    <s v="Operations"/>
    <x v="13"/>
    <n v="72872"/>
    <s v="Morning"/>
    <s v="Fri"/>
    <s v="2014-06-20"/>
    <d v="1899-12-30T07:15:00"/>
    <n v="0.6552734375"/>
  </r>
  <r>
    <s v="Hired"/>
    <s v="Female"/>
    <s v="Operations"/>
    <x v="13"/>
    <n v="4799"/>
    <s v="Morning"/>
    <s v="Fri"/>
    <s v="2014-06-20"/>
    <d v="1899-12-30T07:18:00"/>
    <n v="0.6552734375"/>
  </r>
  <r>
    <s v="Rejected"/>
    <s v="Male"/>
    <s v="Operations"/>
    <x v="13"/>
    <n v="18049"/>
    <s v="Afternoon"/>
    <s v="Thu"/>
    <s v="2014-07-10"/>
    <d v="1899-12-30T17:20:00"/>
    <n v="0.6552734375"/>
  </r>
  <r>
    <s v="Rejected"/>
    <s v="Male"/>
    <s v="Operations"/>
    <x v="13"/>
    <n v="98446"/>
    <s v="Morning"/>
    <s v="Fri"/>
    <s v="2014-08-01"/>
    <d v="1899-12-30T11:54:00"/>
    <n v="0.6552734375"/>
  </r>
  <r>
    <s v="Hired"/>
    <s v="Female"/>
    <s v="Operations"/>
    <x v="13"/>
    <n v="42923"/>
    <s v="Morning"/>
    <s v="Fri"/>
    <s v="2014-08-01"/>
    <d v="1899-12-30T11:57:00"/>
    <n v="0.6552734375"/>
  </r>
  <r>
    <s v="Hired"/>
    <s v="Female"/>
    <s v="Operations"/>
    <x v="13"/>
    <n v="17496"/>
    <s v="Afternoon"/>
    <s v="Fri"/>
    <s v="2014-08-01"/>
    <d v="1899-12-30T12:00:00"/>
    <n v="0.6552734375"/>
  </r>
  <r>
    <s v="Rejected"/>
    <s v="Male"/>
    <s v="Operations"/>
    <x v="13"/>
    <n v="84044"/>
    <s v="Afternoon"/>
    <s v="Tue"/>
    <s v="2014-08-05"/>
    <d v="1899-12-30T16:00:00"/>
    <n v="0.6552734375"/>
  </r>
  <r>
    <s v="Rejected"/>
    <s v="Female"/>
    <s v="Service"/>
    <x v="8"/>
    <n v="38954"/>
    <s v="Afternoon"/>
    <s v="Mon"/>
    <s v="2014-05-19"/>
    <d v="1899-12-30T12:33:00"/>
    <n v="0.6552734375"/>
  </r>
  <r>
    <s v="Hired"/>
    <s v="Male"/>
    <s v="Service"/>
    <x v="7"/>
    <n v="24510"/>
    <s v="Morning"/>
    <s v="Wed"/>
    <s v="2014-07-30"/>
    <d v="1899-12-30T09:10:00"/>
    <n v="0.6552734375"/>
  </r>
  <r>
    <s v="Rejected"/>
    <s v="Female"/>
    <s v="Service"/>
    <x v="7"/>
    <n v="22974"/>
    <s v="Morning"/>
    <s v="Thu"/>
    <s v="2014-08-07"/>
    <d v="1899-12-30T10:09:00"/>
    <n v="0.6552734375"/>
  </r>
  <r>
    <s v="Hired"/>
    <s v="Male"/>
    <s v="Service"/>
    <x v="7"/>
    <n v="25243"/>
    <s v="Morning"/>
    <s v="Mon"/>
    <s v="2014-07-21"/>
    <d v="1899-12-30T09:31:00"/>
    <n v="0.6552734375"/>
  </r>
  <r>
    <s v="Hired"/>
    <s v="Male"/>
    <s v="Operations"/>
    <x v="13"/>
    <n v="41465"/>
    <s v="Morning"/>
    <s v="Wed"/>
    <s v="2014-06-11"/>
    <d v="1899-12-30T10:47:00"/>
    <n v="0.6552734375"/>
  </r>
  <r>
    <s v="Hired"/>
    <s v="Male"/>
    <s v="Sales"/>
    <x v="4"/>
    <n v="69102"/>
    <s v="Morning"/>
    <s v="Wed"/>
    <s v="2014-08-27"/>
    <d v="1899-12-30T09:33:00"/>
    <n v="0.6552734375"/>
  </r>
  <r>
    <s v="Rejected"/>
    <s v="Female"/>
    <s v="Operations"/>
    <x v="1"/>
    <n v="78053"/>
    <s v="Morning"/>
    <s v="Fri"/>
    <s v="2014-07-04"/>
    <d v="1899-12-30T10:00:00"/>
    <n v="0.6552734375"/>
  </r>
  <r>
    <s v="Hired"/>
    <s v="Female"/>
    <s v="Operations"/>
    <x v="1"/>
    <n v="24846"/>
    <s v="Morning"/>
    <s v="Thu"/>
    <s v="2014-08-07"/>
    <d v="1899-12-30T09:34:00"/>
    <n v="0.6552734375"/>
  </r>
  <r>
    <s v="Hired"/>
    <s v="Female"/>
    <s v="Service"/>
    <x v="1"/>
    <n v="41568"/>
    <s v="Afternoon"/>
    <s v="Mon"/>
    <s v="2014-07-21"/>
    <d v="1899-12-30T13:17:00"/>
    <n v="0.6552734375"/>
  </r>
  <r>
    <s v="Hired"/>
    <s v="Male"/>
    <s v="Service"/>
    <x v="1"/>
    <n v="89826"/>
    <s v="Afternoon"/>
    <s v="Sun"/>
    <s v="2014-07-27"/>
    <d v="1899-12-30T12:32:00"/>
    <n v="0.6552734375"/>
  </r>
  <r>
    <s v="Hired"/>
    <s v="Male"/>
    <s v="Sales"/>
    <x v="13"/>
    <n v="48851"/>
    <s v="Afternoon"/>
    <s v="Wed"/>
    <s v="2014-07-30"/>
    <d v="1899-12-30T14:44:00"/>
    <n v="0.6552734375"/>
  </r>
  <r>
    <s v="Rejected"/>
    <s v="Male"/>
    <s v="Sales"/>
    <x v="4"/>
    <n v="76469"/>
    <s v="Morning"/>
    <s v="Thu"/>
    <s v="2014-07-31"/>
    <d v="1899-12-30T09:31:00"/>
    <n v="0.6552734375"/>
  </r>
  <r>
    <s v="Rejected"/>
    <s v="Male"/>
    <s v="Service"/>
    <x v="1"/>
    <n v="63431"/>
    <s v="Afternoon"/>
    <s v="Thu"/>
    <s v="2014-05-29"/>
    <d v="1899-12-30T16:12:00"/>
    <n v="0.6552734375"/>
  </r>
  <r>
    <s v="Hired"/>
    <s v="Male"/>
    <s v="Service"/>
    <x v="1"/>
    <n v="5665"/>
    <s v="Night"/>
    <s v="Sat"/>
    <s v="2014-05-31"/>
    <d v="1899-12-30T00:45:00"/>
    <n v="0.6552734375"/>
  </r>
  <r>
    <s v="Rejected"/>
    <s v="Male"/>
    <s v="Service"/>
    <x v="1"/>
    <n v="91576"/>
    <s v="Night"/>
    <s v="Sat"/>
    <s v="2014-05-31"/>
    <d v="1899-12-30T00:46:00"/>
    <n v="0.6552734375"/>
  </r>
  <r>
    <s v="Rejected"/>
    <s v="Male"/>
    <s v="Service"/>
    <x v="1"/>
    <n v="64551"/>
    <s v="Morning"/>
    <s v="Fri"/>
    <s v="2014-07-04"/>
    <d v="1899-12-30T09:32:00"/>
    <n v="0.6552734375"/>
  </r>
  <r>
    <s v="Hired"/>
    <s v="Male"/>
    <s v="Service"/>
    <x v="13"/>
    <n v="53920"/>
    <s v="Morning"/>
    <s v="Mon"/>
    <s v="2014-08-25"/>
    <d v="1899-12-30T09:31:00"/>
    <n v="0.6552734375"/>
  </r>
  <r>
    <s v="Rejected"/>
    <s v="Don't want to say"/>
    <s v="Sales"/>
    <x v="6"/>
    <n v="43660"/>
    <s v="Morning"/>
    <s v="Mon"/>
    <s v="2014-05-12"/>
    <d v="1899-12-30T09:31:00"/>
    <n v="0.6552734375"/>
  </r>
  <r>
    <s v="Hired"/>
    <s v="Male"/>
    <s v="Service"/>
    <x v="7"/>
    <n v="74846"/>
    <s v="Morning"/>
    <s v="Fri"/>
    <s v="2014-05-02"/>
    <d v="1899-12-30T09:37:00"/>
    <n v="0.6552734375"/>
  </r>
  <r>
    <s v="Hired"/>
    <s v="Don't want to say"/>
    <s v="Service"/>
    <x v="7"/>
    <n v="18152"/>
    <s v="Morning"/>
    <s v="Fri"/>
    <s v="2014-05-02"/>
    <d v="1899-12-30T09:37:00"/>
    <n v="0.6552734375"/>
  </r>
  <r>
    <s v="Rejected"/>
    <s v="Female"/>
    <s v="Service"/>
    <x v="7"/>
    <n v="44748"/>
    <s v="Afternoon"/>
    <s v="Sat"/>
    <s v="2014-05-10"/>
    <d v="1899-12-30T17:38:00"/>
    <n v="0.6552734375"/>
  </r>
  <r>
    <s v="Hired"/>
    <s v="Male"/>
    <s v="Production"/>
    <x v="1"/>
    <n v="56859"/>
    <s v="Afternoon"/>
    <s v="Wed"/>
    <s v="2014-05-21"/>
    <d v="1899-12-30T13:20:00"/>
    <n v="0.6552734375"/>
  </r>
  <r>
    <s v="Rejected"/>
    <s v="Don't want to say"/>
    <s v="Production"/>
    <x v="1"/>
    <n v="22264"/>
    <s v="Afternoon"/>
    <s v="Wed"/>
    <s v="2014-05-21"/>
    <d v="1899-12-30T13:18:00"/>
    <n v="0.6552734375"/>
  </r>
  <r>
    <s v="Rejected"/>
    <s v="Female"/>
    <s v="Finance"/>
    <x v="7"/>
    <n v="53916"/>
    <s v="Evening"/>
    <s v="Sat"/>
    <s v="2014-05-31"/>
    <d v="1899-12-30T22:09:00"/>
    <n v="0.6552734375"/>
  </r>
  <r>
    <s v="Rejected"/>
    <s v="Don't want to say"/>
    <s v="Finance"/>
    <x v="7"/>
    <n v="5911"/>
    <s v="Evening"/>
    <s v="Sat"/>
    <s v="2014-05-31"/>
    <d v="1899-12-30T22:09:00"/>
    <n v="0.6552734375"/>
  </r>
  <r>
    <s v="Hired"/>
    <s v="Don't want to say"/>
    <s v="Finance"/>
    <x v="7"/>
    <n v="51497"/>
    <s v="Afternoon"/>
    <s v="Tue"/>
    <s v="2014-07-15"/>
    <d v="1899-12-30T15:46:00"/>
    <n v="0.6552734375"/>
  </r>
  <r>
    <s v="Hired"/>
    <s v="Don't want to say"/>
    <s v="Finance"/>
    <x v="7"/>
    <n v="7287"/>
    <s v="Morning"/>
    <s v="Tue"/>
    <s v="2014-08-05"/>
    <d v="1899-12-30T09:33:00"/>
    <n v="0.6552734375"/>
  </r>
  <r>
    <s v="Hired"/>
    <s v="Female"/>
    <s v="Service"/>
    <x v="8"/>
    <n v="13290"/>
    <s v="Morning"/>
    <s v="Tue"/>
    <s v="2014-06-03"/>
    <d v="1899-12-30T09:32:00"/>
    <n v="0.6552734375"/>
  </r>
  <r>
    <s v="Rejected"/>
    <s v="Female"/>
    <s v="Finance"/>
    <x v="1"/>
    <n v="98527"/>
    <s v="Morning"/>
    <s v="Tue"/>
    <s v="2014-07-08"/>
    <d v="1899-12-30T09:31:00"/>
    <n v="0.6552734375"/>
  </r>
  <r>
    <s v="Hired"/>
    <s v="Male"/>
    <s v="Service"/>
    <x v="9"/>
    <n v="38502"/>
    <s v="Morning"/>
    <s v="Wed"/>
    <s v="2014-06-18"/>
    <d v="1899-12-30T09:31:00"/>
    <n v="0.6552734375"/>
  </r>
  <r>
    <s v="Rejected"/>
    <s v="Male"/>
    <s v="Sales"/>
    <x v="13"/>
    <n v="74689"/>
    <s v="Morning"/>
    <s v="Wed"/>
    <s v="2014-05-14"/>
    <d v="1899-12-30T09:35:00"/>
    <n v="0.6552734375"/>
  </r>
  <r>
    <s v="Hired"/>
    <s v="Female"/>
    <s v="Sales"/>
    <x v="13"/>
    <n v="59225"/>
    <s v="Evening"/>
    <s v="Thu"/>
    <s v="2014-05-29"/>
    <d v="1899-12-30T19:52:00"/>
    <n v="0.6552734375"/>
  </r>
  <r>
    <s v="Rejected"/>
    <s v="Male"/>
    <s v="Sales"/>
    <x v="13"/>
    <n v="78640"/>
    <s v="Evening"/>
    <s v="Thu"/>
    <s v="2014-05-29"/>
    <d v="1899-12-30T19:54:00"/>
    <n v="0.6552734375"/>
  </r>
  <r>
    <s v="Hired"/>
    <s v="Male"/>
    <s v="Sales"/>
    <x v="13"/>
    <n v="56913"/>
    <s v="Evening"/>
    <s v="Thu"/>
    <s v="2014-05-29"/>
    <d v="1899-12-30T19:57:00"/>
    <n v="0.6552734375"/>
  </r>
  <r>
    <s v="Hired"/>
    <s v="Male"/>
    <s v="Sales"/>
    <x v="13"/>
    <n v="46459"/>
    <s v="Morning"/>
    <s v="Wed"/>
    <s v="2014-08-27"/>
    <d v="1899-12-30T09:33:00"/>
    <n v="0.6552734375"/>
  </r>
  <r>
    <s v="Hired"/>
    <s v="Female"/>
    <s v="Sales"/>
    <x v="0"/>
    <n v="90033"/>
    <s v="Morning"/>
    <s v="Thu"/>
    <s v="2014-05-15"/>
    <d v="1899-12-30T08:55:00"/>
    <n v="0.6552734375"/>
  </r>
  <r>
    <s v="Rejected"/>
    <s v="Male"/>
    <s v="Service"/>
    <x v="1"/>
    <n v="7727"/>
    <s v="Afternoon"/>
    <s v="Tue"/>
    <s v="2014-05-27"/>
    <d v="1899-12-30T14:13:00"/>
    <n v="0.6552734375"/>
  </r>
  <r>
    <s v="Hired"/>
    <s v="Male"/>
    <s v="Service"/>
    <x v="6"/>
    <n v="18392"/>
    <s v="Afternoon"/>
    <s v="Mon"/>
    <s v="2014-08-04"/>
    <d v="1899-12-30T16:28:00"/>
    <n v="0.6552734375"/>
  </r>
  <r>
    <s v="Rejected"/>
    <s v="Male"/>
    <s v="Service"/>
    <x v="6"/>
    <n v="78741"/>
    <s v="Morning"/>
    <s v="Tue"/>
    <s v="2014-08-05"/>
    <d v="1899-12-30T11:07:00"/>
    <n v="0.6552734375"/>
  </r>
  <r>
    <s v="Hired"/>
    <s v="Female"/>
    <s v="Operations"/>
    <x v="13"/>
    <n v="42594"/>
    <s v="Morning"/>
    <s v="Sun"/>
    <s v="2014-05-18"/>
    <d v="1899-12-30T09:54:00"/>
    <n v="0.6552734375"/>
  </r>
  <r>
    <s v="Rejected"/>
    <s v="Male"/>
    <s v="Operations"/>
    <x v="13"/>
    <n v="13609"/>
    <s v="Evening"/>
    <s v="Wed"/>
    <s v="2014-05-21"/>
    <d v="1899-12-30T18:08:00"/>
    <n v="0.6552734375"/>
  </r>
  <r>
    <s v="Hired"/>
    <s v="Male"/>
    <s v="Operations"/>
    <x v="1"/>
    <n v="33554"/>
    <s v="Morning"/>
    <s v="Fri"/>
    <s v="2014-08-29"/>
    <d v="1899-12-30T09:31:00"/>
    <n v="0.6552734375"/>
  </r>
  <r>
    <s v="Hired"/>
    <s v="Female"/>
    <s v="Service"/>
    <x v="7"/>
    <n v="16977"/>
    <s v="Morning"/>
    <s v="Mon"/>
    <s v="2014-08-04"/>
    <d v="1899-12-30T09:32:00"/>
    <n v="0.6552734375"/>
  </r>
  <r>
    <s v="Hired"/>
    <s v="Male"/>
    <s v="Service"/>
    <x v="7"/>
    <n v="52556"/>
    <s v="Afternoon"/>
    <s v="Sat"/>
    <s v="2014-08-16"/>
    <d v="1899-12-30T15:32:00"/>
    <n v="0.6552734375"/>
  </r>
  <r>
    <s v="Hired"/>
    <s v="Female"/>
    <s v="Service"/>
    <x v="7"/>
    <n v="49673"/>
    <s v="Afternoon"/>
    <s v="Sat"/>
    <s v="2014-08-16"/>
    <d v="1899-12-30T15:34:00"/>
    <n v="0.6552734375"/>
  </r>
  <r>
    <s v="Rejected"/>
    <s v="Female"/>
    <s v="Operations"/>
    <x v="9"/>
    <n v="96350"/>
    <s v="Morning"/>
    <s v="Mon"/>
    <s v="2014-05-05"/>
    <d v="1899-12-30T09:33:00"/>
    <n v="0.6552734375"/>
  </r>
  <r>
    <s v="Hired"/>
    <s v="Male"/>
    <s v="Operations"/>
    <x v="9"/>
    <n v="35381"/>
    <s v="Morning"/>
    <s v="Mon"/>
    <s v="2014-05-05"/>
    <d v="1899-12-30T09:36:00"/>
    <n v="0.6552734375"/>
  </r>
  <r>
    <s v="Hired"/>
    <s v="Female"/>
    <s v="Operations"/>
    <x v="9"/>
    <n v="79587"/>
    <s v="Afternoon"/>
    <s v="Mon"/>
    <s v="2014-05-05"/>
    <d v="1899-12-30T17:16:00"/>
    <n v="0.6552734375"/>
  </r>
  <r>
    <s v="Hired"/>
    <s v="Male"/>
    <s v="Operations"/>
    <x v="9"/>
    <n v="22587"/>
    <s v="Afternoon"/>
    <s v="Mon"/>
    <s v="2014-05-05"/>
    <d v="1899-12-30T17:18:00"/>
    <n v="0.6552734375"/>
  </r>
  <r>
    <s v="Hired"/>
    <s v="Male"/>
    <s v="Operations"/>
    <x v="9"/>
    <n v="71933"/>
    <s v="Morning"/>
    <s v="Mon"/>
    <s v="2014-05-26"/>
    <d v="1899-12-30T09:31:00"/>
    <n v="0.6552734375"/>
  </r>
  <r>
    <s v="Rejected"/>
    <s v="Female"/>
    <s v="Operations"/>
    <x v="9"/>
    <n v="35833"/>
    <s v="Morning"/>
    <s v="Mon"/>
    <s v="2014-05-26"/>
    <d v="1899-12-30T09:32:00"/>
    <n v="0.6552734375"/>
  </r>
  <r>
    <s v="Hired"/>
    <s v="Male"/>
    <s v="Production"/>
    <x v="9"/>
    <n v="23321"/>
    <s v="Evening"/>
    <s v="Tue"/>
    <s v="2014-05-13"/>
    <d v="1899-12-30T22:39:00"/>
    <n v="0.6552734375"/>
  </r>
  <r>
    <s v="Hired"/>
    <s v="Male"/>
    <s v="Production"/>
    <x v="9"/>
    <n v="42513"/>
    <s v="Evening"/>
    <s v="Tue"/>
    <s v="2014-05-13"/>
    <d v="1899-12-30T22:40:00"/>
    <n v="0.6552734375"/>
  </r>
  <r>
    <s v="Rejected"/>
    <s v="Female"/>
    <s v="Production"/>
    <x v="9"/>
    <n v="52656"/>
    <s v="Evening"/>
    <s v="Tue"/>
    <s v="2014-05-13"/>
    <d v="1899-12-30T22:42:00"/>
    <n v="0.6552734375"/>
  </r>
  <r>
    <s v="Hired"/>
    <s v="Female"/>
    <s v="Production"/>
    <x v="9"/>
    <n v="58605"/>
    <s v="Morning"/>
    <s v="Sat"/>
    <s v="2014-05-24"/>
    <d v="1899-12-30T07:07:00"/>
    <n v="0.6552734375"/>
  </r>
  <r>
    <s v="Hired"/>
    <s v="Female"/>
    <s v="Production"/>
    <x v="9"/>
    <n v="1210"/>
    <s v="Morning"/>
    <s v="Sat"/>
    <s v="2014-05-24"/>
    <d v="1899-12-30T07:09:00"/>
    <n v="0.6552734375"/>
  </r>
  <r>
    <s v="Hired"/>
    <s v="Male"/>
    <s v="Production"/>
    <x v="9"/>
    <n v="43872"/>
    <s v="Morning"/>
    <s v="Sat"/>
    <s v="2014-05-24"/>
    <d v="1899-12-30T07:09:00"/>
    <n v="0.6552734375"/>
  </r>
  <r>
    <s v="Rejected"/>
    <s v="Male"/>
    <s v="Production"/>
    <x v="9"/>
    <n v="81463"/>
    <s v="Morning"/>
    <s v="Sat"/>
    <s v="2014-05-24"/>
    <d v="1899-12-30T07:10:00"/>
    <n v="0.6552734375"/>
  </r>
  <r>
    <s v="Hired"/>
    <s v="Female"/>
    <s v="Sales"/>
    <x v="13"/>
    <n v="59932"/>
    <s v="Morning"/>
    <s v="Tue"/>
    <s v="2014-06-03"/>
    <d v="1899-12-30T07:14:00"/>
    <n v="0.6552734375"/>
  </r>
  <r>
    <s v="Hired"/>
    <s v="Male"/>
    <s v="Sales"/>
    <x v="13"/>
    <n v="40859"/>
    <s v="Morning"/>
    <s v="Wed"/>
    <s v="2014-06-11"/>
    <d v="1899-12-30T10:09:00"/>
    <n v="0.6552734375"/>
  </r>
  <r>
    <s v="Rejected"/>
    <s v="Male"/>
    <s v="Sales"/>
    <x v="13"/>
    <n v="36776"/>
    <s v="Morning"/>
    <s v="Wed"/>
    <s v="2014-06-11"/>
    <d v="1899-12-30T10:11:00"/>
    <n v="0.6552734375"/>
  </r>
  <r>
    <s v="Rejected"/>
    <s v="Male"/>
    <s v="Sales"/>
    <x v="6"/>
    <n v="4892"/>
    <s v="Night"/>
    <s v="Sat"/>
    <s v="2014-06-21"/>
    <d v="1899-12-30T02:10:00"/>
    <n v="0.6552734375"/>
  </r>
  <r>
    <s v="Rejected"/>
    <s v="Male"/>
    <s v="Sales"/>
    <x v="6"/>
    <n v="48222"/>
    <s v="Night"/>
    <s v="Sat"/>
    <s v="2014-06-21"/>
    <d v="1899-12-30T02:12:00"/>
    <n v="0.6552734375"/>
  </r>
  <r>
    <s v="Rejected"/>
    <s v="Female"/>
    <s v="Sales"/>
    <x v="6"/>
    <n v="83296"/>
    <s v="Night"/>
    <s v="Sat"/>
    <s v="2014-06-21"/>
    <d v="1899-12-30T02:13:00"/>
    <n v="0.6552734375"/>
  </r>
  <r>
    <s v="Rejected"/>
    <s v="Male"/>
    <s v="Sales"/>
    <x v="13"/>
    <n v="41843"/>
    <s v="Morning"/>
    <s v="Mon"/>
    <s v="2014-06-16"/>
    <d v="1899-12-30T09:31:00"/>
    <n v="0.6552734375"/>
  </r>
  <r>
    <s v="Hired"/>
    <s v="Male"/>
    <s v="Sales"/>
    <x v="13"/>
    <n v="48675"/>
    <s v="Morning"/>
    <s v="Mon"/>
    <s v="2014-06-16"/>
    <d v="1899-12-30T09:32:00"/>
    <n v="0.6552734375"/>
  </r>
  <r>
    <s v="Rejected"/>
    <s v="Male"/>
    <s v="Sales"/>
    <x v="13"/>
    <n v="81290"/>
    <s v="Afternoon"/>
    <s v="Fri"/>
    <s v="2014-06-20"/>
    <d v="1899-12-30T13:57:00"/>
    <n v="0.6552734375"/>
  </r>
  <r>
    <s v="Rejected"/>
    <s v="Don't want to say"/>
    <s v="Sales"/>
    <x v="6"/>
    <n v="52214"/>
    <s v="Morning"/>
    <s v="Fri"/>
    <s v="2014-06-27"/>
    <d v="1899-12-30T10:57:00"/>
    <n v="0.6552734375"/>
  </r>
  <r>
    <s v="Hired"/>
    <s v="Male"/>
    <s v="Sales"/>
    <x v="6"/>
    <n v="32961"/>
    <s v="Evening"/>
    <s v="Wed"/>
    <s v="2014-07-02"/>
    <d v="1899-12-30T18:16:00"/>
    <n v="0.6552734375"/>
  </r>
  <r>
    <s v="Hired"/>
    <s v="Female"/>
    <s v="Sales"/>
    <x v="6"/>
    <n v="20760"/>
    <s v="Evening"/>
    <s v="Wed"/>
    <s v="2014-07-02"/>
    <d v="1899-12-30T18:17:00"/>
    <n v="0.6552734375"/>
  </r>
  <r>
    <s v="Hired"/>
    <s v="Male"/>
    <s v="Operations"/>
    <x v="13"/>
    <n v="44070"/>
    <s v="Evening"/>
    <s v="Tue"/>
    <s v="2014-08-19"/>
    <d v="1899-12-30T18:19:00"/>
    <n v="0.6552734375"/>
  </r>
  <r>
    <s v="Hired"/>
    <s v="Don't want to say"/>
    <s v="Production"/>
    <x v="7"/>
    <n v="25378"/>
    <s v="Morning"/>
    <s v="Mon"/>
    <s v="2014-08-18"/>
    <d v="1899-12-30T09:32:00"/>
    <n v="0.6552734375"/>
  </r>
  <r>
    <s v="Hired"/>
    <s v="Male"/>
    <s v="Operations"/>
    <x v="4"/>
    <n v="23320"/>
    <s v="Morning"/>
    <s v="Fri"/>
    <s v="2014-08-08"/>
    <d v="1899-12-30T11:40:00"/>
    <n v="0.6552734375"/>
  </r>
  <r>
    <s v="Rejected"/>
    <s v="Female"/>
    <s v="Operations"/>
    <x v="4"/>
    <n v="6783"/>
    <s v="Morning"/>
    <s v="Fri"/>
    <s v="2014-08-08"/>
    <d v="1899-12-30T11:43:00"/>
    <n v="0.6552734375"/>
  </r>
  <r>
    <s v="Hired"/>
    <s v="Female"/>
    <s v="Operations"/>
    <x v="4"/>
    <n v="34249"/>
    <s v="Morning"/>
    <s v="Fri"/>
    <s v="2014-08-08"/>
    <d v="1899-12-30T11:42:00"/>
    <n v="0.6552734375"/>
  </r>
  <r>
    <s v="Rejected"/>
    <s v="Female"/>
    <s v="Operations"/>
    <x v="4"/>
    <n v="6224"/>
    <s v="Morning"/>
    <s v="Fri"/>
    <s v="2014-08-08"/>
    <d v="1899-12-30T11:42:00"/>
    <n v="0.6552734375"/>
  </r>
  <r>
    <s v="Hired"/>
    <s v="Male"/>
    <s v="Sales"/>
    <x v="13"/>
    <n v="7123"/>
    <s v="Morning"/>
    <s v="Tue"/>
    <s v="2014-06-24"/>
    <d v="1899-12-30T09:31:00"/>
    <n v="0.6552734375"/>
  </r>
  <r>
    <s v="Hired"/>
    <s v="Female"/>
    <s v="Sales"/>
    <x v="13"/>
    <n v="79172"/>
    <s v="Morning"/>
    <s v="Tue"/>
    <s v="2014-06-24"/>
    <d v="1899-12-30T09:37:00"/>
    <n v="0.6552734375"/>
  </r>
  <r>
    <s v="Hired"/>
    <s v="Male"/>
    <s v="Sales"/>
    <x v="13"/>
    <n v="28326"/>
    <s v="Morning"/>
    <s v="Tue"/>
    <s v="2014-07-29"/>
    <d v="1899-12-30T09:34:00"/>
    <n v="0.6552734375"/>
  </r>
  <r>
    <s v="Hired"/>
    <s v="Female"/>
    <s v="Sales"/>
    <x v="13"/>
    <n v="68839"/>
    <s v="Morning"/>
    <s v="Tue"/>
    <s v="2014-07-29"/>
    <d v="1899-12-30T09:35:00"/>
    <n v="0.6552734375"/>
  </r>
  <r>
    <s v="Hired"/>
    <s v="Female"/>
    <s v="Sales"/>
    <x v="13"/>
    <n v="68792"/>
    <s v="Morning"/>
    <s v="Tue"/>
    <s v="2014-07-29"/>
    <d v="1899-12-30T09:32:00"/>
    <n v="0.6552734375"/>
  </r>
  <r>
    <s v="Hired"/>
    <s v="Male"/>
    <s v="Sales"/>
    <x v="13"/>
    <n v="62873"/>
    <s v="Afternoon"/>
    <s v="Thu"/>
    <s v="2014-08-14"/>
    <d v="1899-12-30T15:49:00"/>
    <n v="0.6552734375"/>
  </r>
  <r>
    <s v="Hired"/>
    <s v="Female"/>
    <s v="Sales"/>
    <x v="13"/>
    <n v="9900"/>
    <s v="Afternoon"/>
    <s v="Thu"/>
    <s v="2014-08-14"/>
    <d v="1899-12-30T15:47:00"/>
    <n v="0.6552734375"/>
  </r>
  <r>
    <s v="Rejected"/>
    <s v="Female"/>
    <s v="Sales"/>
    <x v="13"/>
    <n v="5917"/>
    <s v="Afternoon"/>
    <s v="Thu"/>
    <s v="2014-08-14"/>
    <d v="1899-12-30T15:47:00"/>
    <n v="0.6552734375"/>
  </r>
  <r>
    <s v="Hired"/>
    <s v="Female"/>
    <s v="Sales"/>
    <x v="13"/>
    <n v="47444"/>
    <s v="Afternoon"/>
    <s v="Thu"/>
    <s v="2014-08-14"/>
    <d v="1899-12-30T15:51:00"/>
    <n v="0.6552734375"/>
  </r>
  <r>
    <s v="Hired"/>
    <s v="Male"/>
    <s v="Sales"/>
    <x v="13"/>
    <n v="9946"/>
    <s v="Morning"/>
    <s v="Mon"/>
    <s v="2014-08-18"/>
    <d v="1899-12-30T08:28:00"/>
    <n v="0.6552734375"/>
  </r>
  <r>
    <s v="Hired"/>
    <s v="Male"/>
    <s v="Service"/>
    <x v="13"/>
    <n v="20655"/>
    <s v="Morning"/>
    <s v="Wed"/>
    <s v="2014-08-13"/>
    <d v="1899-12-30T09:31:00"/>
    <n v="0.6552734375"/>
  </r>
  <r>
    <s v="Hired"/>
    <s v="Male"/>
    <s v="Operations"/>
    <x v="6"/>
    <n v="63225"/>
    <s v="Morning"/>
    <s v="Wed"/>
    <s v="2014-07-09"/>
    <d v="1899-12-30T08:55:00"/>
    <n v="0.6552734375"/>
  </r>
  <r>
    <s v="Hired"/>
    <s v="Male"/>
    <s v="Operations"/>
    <x v="1"/>
    <n v="32306"/>
    <s v="Morning"/>
    <s v="Thu"/>
    <s v="2014-05-01"/>
    <d v="1899-12-30T09:32:00"/>
    <n v="0.6552734375"/>
  </r>
  <r>
    <s v="Hired"/>
    <s v="Male"/>
    <s v="Operations"/>
    <x v="1"/>
    <n v="76581"/>
    <s v="Morning"/>
    <s v="Thu"/>
    <s v="2014-05-01"/>
    <d v="1899-12-30T09:35:00"/>
    <n v="0.6552734375"/>
  </r>
  <r>
    <s v="Hired"/>
    <s v="Female"/>
    <s v="Operations"/>
    <x v="1"/>
    <n v="42803"/>
    <s v="Afternoon"/>
    <s v="Tue"/>
    <s v="2014-05-20"/>
    <d v="1899-12-30T12:58:00"/>
    <n v="0.6552734375"/>
  </r>
  <r>
    <s v="Hired"/>
    <s v="Female"/>
    <s v="Operations"/>
    <x v="1"/>
    <n v="94634"/>
    <s v="Afternoon"/>
    <s v="Tue"/>
    <s v="2014-05-20"/>
    <d v="1899-12-30T13:02:00"/>
    <n v="0.6552734375"/>
  </r>
  <r>
    <s v="Hired"/>
    <s v="Female"/>
    <s v="Operations"/>
    <x v="1"/>
    <n v="51293"/>
    <s v="Afternoon"/>
    <s v="Tue"/>
    <s v="2014-05-20"/>
    <d v="1899-12-30T12:56:00"/>
    <n v="0.6552734375"/>
  </r>
  <r>
    <s v="Hired"/>
    <s v="Male"/>
    <s v="Operations"/>
    <x v="1"/>
    <n v="97066"/>
    <s v="Afternoon"/>
    <s v="Wed"/>
    <s v="2014-05-21"/>
    <d v="1899-12-30T14:19:00"/>
    <n v="0.6552734375"/>
  </r>
  <r>
    <s v="Rejected"/>
    <s v="Male"/>
    <s v="Operations"/>
    <x v="1"/>
    <n v="30637"/>
    <s v="Afternoon"/>
    <s v="Thu"/>
    <s v="2014-05-22"/>
    <d v="1899-12-30T15:15:00"/>
    <n v="0.6552734375"/>
  </r>
  <r>
    <s v="Hired"/>
    <s v="Male"/>
    <s v="Operations"/>
    <x v="1"/>
    <n v="67035"/>
    <s v="Afternoon"/>
    <s v="Thu"/>
    <s v="2014-05-29"/>
    <d v="1899-12-30T13:57:00"/>
    <n v="0.6552734375"/>
  </r>
  <r>
    <s v="Hired"/>
    <s v="Female"/>
    <s v="Operations"/>
    <x v="1"/>
    <n v="40000"/>
    <s v="Afternoon"/>
    <s v="Thu"/>
    <s v="2014-05-29"/>
    <d v="1899-12-30T14:00:00"/>
    <n v="0.6552734375"/>
  </r>
  <r>
    <s v="Hired"/>
    <s v="Male"/>
    <s v="Sales"/>
    <x v="7"/>
    <n v="37843"/>
    <s v="Morning"/>
    <s v="Thu"/>
    <s v="2014-07-24"/>
    <d v="1899-12-30T09:31:00"/>
    <n v="0.6552734375"/>
  </r>
  <r>
    <s v="Rejected"/>
    <s v="Male"/>
    <s v="Service"/>
    <x v="7"/>
    <n v="91920"/>
    <s v="Morning"/>
    <s v="Fri"/>
    <s v="2014-05-23"/>
    <d v="1899-12-30T09:35:00"/>
    <n v="0.6552734375"/>
  </r>
  <r>
    <s v="Hired"/>
    <s v="Female"/>
    <s v="Service"/>
    <x v="7"/>
    <n v="77091"/>
    <s v="Afternoon"/>
    <s v="Wed"/>
    <s v="2014-05-28"/>
    <d v="1899-12-30T16:21:00"/>
    <n v="0.6552734375"/>
  </r>
  <r>
    <s v="Hired"/>
    <s v="Male"/>
    <s v="Service"/>
    <x v="7"/>
    <n v="6459"/>
    <s v="Afternoon"/>
    <s v="Wed"/>
    <s v="2014-05-28"/>
    <d v="1899-12-30T16:22:00"/>
    <n v="0.6552734375"/>
  </r>
  <r>
    <s v="Hired"/>
    <s v="Female"/>
    <s v="Service"/>
    <x v="7"/>
    <n v="22600"/>
    <s v="Morning"/>
    <s v="Fri"/>
    <s v="2014-06-06"/>
    <d v="1899-12-30T10:07:00"/>
    <n v="0.6552734375"/>
  </r>
  <r>
    <s v="Hired"/>
    <s v="Male"/>
    <s v="Service"/>
    <x v="7"/>
    <n v="31893"/>
    <s v="Afternoon"/>
    <s v="Fri"/>
    <s v="2014-06-20"/>
    <d v="1899-12-30T17:12:00"/>
    <n v="0.6552734375"/>
  </r>
  <r>
    <s v="Rejected"/>
    <s v="Male"/>
    <s v="Operations"/>
    <x v="13"/>
    <n v="82718"/>
    <s v="Afternoon"/>
    <s v="Sat"/>
    <s v="2014-05-17"/>
    <d v="1899-12-30T13:58:00"/>
    <n v="0.6552734375"/>
  </r>
  <r>
    <s v="Hired"/>
    <s v="Male"/>
    <s v="Operations"/>
    <x v="13"/>
    <n v="86177"/>
    <s v="Afternoon"/>
    <s v="Mon"/>
    <s v="2014-05-26"/>
    <d v="1899-12-30T13:55:00"/>
    <n v="0.6552734375"/>
  </r>
  <r>
    <s v="Hired"/>
    <s v="Female"/>
    <s v="Operations"/>
    <x v="13"/>
    <n v="1389"/>
    <s v="Afternoon"/>
    <s v="Mon"/>
    <s v="2014-05-26"/>
    <d v="1899-12-30T13:58:00"/>
    <n v="0.6552734375"/>
  </r>
  <r>
    <s v="Rejected"/>
    <s v="Male"/>
    <s v="Operations"/>
    <x v="13"/>
    <n v="25627"/>
    <s v="Afternoon"/>
    <s v="Thu"/>
    <s v="2014-05-29"/>
    <d v="1899-12-30T14:16:00"/>
    <n v="0.6552734375"/>
  </r>
  <r>
    <s v="Hired"/>
    <s v="Female"/>
    <s v="Operations"/>
    <x v="13"/>
    <n v="91603"/>
    <s v="Afternoon"/>
    <s v="Thu"/>
    <s v="2014-05-29"/>
    <d v="1899-12-30T14:23:00"/>
    <n v="0.6552734375"/>
  </r>
  <r>
    <s v="Hired"/>
    <s v="Male"/>
    <s v="Operations"/>
    <x v="13"/>
    <n v="14197"/>
    <s v="Afternoon"/>
    <s v="Tue"/>
    <s v="2014-06-03"/>
    <d v="1899-12-30T16:22:00"/>
    <n v="0.6552734375"/>
  </r>
  <r>
    <s v="Rejected"/>
    <s v="Male"/>
    <s v="Operations"/>
    <x v="13"/>
    <n v="76771"/>
    <s v="Morning"/>
    <s v="Fri"/>
    <s v="2014-06-13"/>
    <d v="1899-12-30T09:32:00"/>
    <n v="0.6552734375"/>
  </r>
  <r>
    <s v="Rejected"/>
    <s v="Male"/>
    <s v="Operations"/>
    <x v="13"/>
    <n v="64995"/>
    <s v="Evening"/>
    <s v="Mon"/>
    <s v="2014-05-19"/>
    <d v="1899-12-30T19:37:00"/>
    <n v="0.6552734375"/>
  </r>
  <r>
    <s v="Hired"/>
    <s v="Male"/>
    <s v="Operations"/>
    <x v="13"/>
    <n v="35264"/>
    <s v="Evening"/>
    <s v="Mon"/>
    <s v="2014-05-19"/>
    <d v="1899-12-30T19:38:00"/>
    <n v="0.6552734375"/>
  </r>
  <r>
    <s v="Hired"/>
    <s v="Female"/>
    <s v="Operations"/>
    <x v="13"/>
    <n v="70471"/>
    <s v="Evening"/>
    <s v="Mon"/>
    <s v="2014-05-19"/>
    <d v="1899-12-30T19:38:00"/>
    <n v="0.6552734375"/>
  </r>
  <r>
    <s v="Hired"/>
    <s v="Male"/>
    <s v="Operations"/>
    <x v="13"/>
    <n v="25660"/>
    <s v="Afternoon"/>
    <s v="Tue"/>
    <s v="2014-05-27"/>
    <d v="1899-12-30T12:53:00"/>
    <n v="0.6552734375"/>
  </r>
  <r>
    <s v="Hired"/>
    <s v="Female"/>
    <s v="Operations"/>
    <x v="13"/>
    <n v="14281"/>
    <s v="Afternoon"/>
    <s v="Tue"/>
    <s v="2014-05-27"/>
    <d v="1899-12-30T12:52:00"/>
    <n v="0.6552734375"/>
  </r>
  <r>
    <s v="Hired"/>
    <s v="Male"/>
    <s v="Operations"/>
    <x v="13"/>
    <n v="62495"/>
    <s v="Afternoon"/>
    <s v="Thu"/>
    <s v="2014-06-12"/>
    <d v="1899-12-30T16:08:00"/>
    <n v="0.6552734375"/>
  </r>
  <r>
    <s v="Hired"/>
    <s v="Male"/>
    <s v="Operations"/>
    <x v="13"/>
    <n v="79181"/>
    <s v="Afternoon"/>
    <s v="Thu"/>
    <s v="2014-06-12"/>
    <d v="1899-12-30T16:09:00"/>
    <n v="0.6552734375"/>
  </r>
  <r>
    <s v="Rejected"/>
    <s v="Male"/>
    <s v="Operations"/>
    <x v="13"/>
    <n v="11583"/>
    <s v="Afternoon"/>
    <s v="Thu"/>
    <s v="2014-06-12"/>
    <d v="1899-12-30T16:11:00"/>
    <n v="0.6552734375"/>
  </r>
  <r>
    <s v="Hired"/>
    <s v="Male"/>
    <s v="Service"/>
    <x v="4"/>
    <n v="96908"/>
    <s v="Afternoon"/>
    <s v="Mon"/>
    <s v="2014-07-28"/>
    <d v="1899-12-30T12:04:00"/>
    <n v="0.6552734375"/>
  </r>
  <r>
    <s v="Hired"/>
    <s v="Male"/>
    <s v="Service"/>
    <x v="4"/>
    <n v="54330"/>
    <s v="Afternoon"/>
    <s v="Mon"/>
    <s v="2014-07-28"/>
    <d v="1899-12-30T12:05:00"/>
    <n v="0.6552734375"/>
  </r>
  <r>
    <s v="Hired"/>
    <s v="Male"/>
    <s v="Operations"/>
    <x v="1"/>
    <n v="86414"/>
    <s v="Morning"/>
    <s v="Mon"/>
    <s v="2014-06-23"/>
    <d v="1899-12-30T09:32:00"/>
    <n v="0.6552734375"/>
  </r>
  <r>
    <s v="Rejected"/>
    <s v="Female"/>
    <s v="Operations"/>
    <x v="1"/>
    <n v="53110"/>
    <s v="Evening"/>
    <s v="Fri"/>
    <s v="2014-07-04"/>
    <d v="1899-12-30T19:07:00"/>
    <n v="0.6552734375"/>
  </r>
  <r>
    <s v="Rejected"/>
    <s v="Male"/>
    <s v="Operations"/>
    <x v="1"/>
    <n v="96435"/>
    <s v="Evening"/>
    <s v="Fri"/>
    <s v="2014-07-04"/>
    <d v="1899-12-30T19:10:00"/>
    <n v="0.6552734375"/>
  </r>
  <r>
    <s v="Hired"/>
    <s v="Female"/>
    <s v="Operations"/>
    <x v="1"/>
    <n v="40265"/>
    <s v="Evening"/>
    <s v="Fri"/>
    <s v="2014-07-18"/>
    <d v="1899-12-30T19:28:00"/>
    <n v="0.6552734375"/>
  </r>
  <r>
    <s v="Rejected"/>
    <s v="Female"/>
    <s v="Operations"/>
    <x v="1"/>
    <n v="68115"/>
    <s v="Morning"/>
    <s v="Mon"/>
    <s v="2014-07-21"/>
    <d v="1899-12-30T09:33:00"/>
    <n v="0.6552734375"/>
  </r>
  <r>
    <s v="Hired"/>
    <s v="Female"/>
    <s v="Operations"/>
    <x v="1"/>
    <n v="25430"/>
    <s v="Afternoon"/>
    <s v="Fri"/>
    <s v="2014-08-01"/>
    <d v="1899-12-30T13:13:00"/>
    <n v="0.6552734375"/>
  </r>
  <r>
    <s v="Rejected"/>
    <s v="Don't want to say"/>
    <s v="Operations"/>
    <x v="1"/>
    <n v="6861"/>
    <s v="Afternoon"/>
    <s v="Fri"/>
    <s v="2014-08-01"/>
    <d v="1899-12-30T13:12:00"/>
    <n v="0.6552734375"/>
  </r>
  <r>
    <s v="Rejected"/>
    <s v="Don't want to say"/>
    <s v="Operations"/>
    <x v="1"/>
    <n v="24435"/>
    <s v="Afternoon"/>
    <s v="Fri"/>
    <s v="2014-08-01"/>
    <d v="1899-12-30T13:14:00"/>
    <n v="0.6552734375"/>
  </r>
  <r>
    <s v="Hired"/>
    <s v="Male"/>
    <s v="Marketing"/>
    <x v="13"/>
    <n v="58484"/>
    <s v="Evening"/>
    <s v="Wed"/>
    <s v="2014-05-07"/>
    <d v="1899-12-30T21:17:00"/>
    <n v="0.6552734375"/>
  </r>
  <r>
    <s v="Hired"/>
    <s v="Male"/>
    <s v="Marketing"/>
    <x v="13"/>
    <n v="73096"/>
    <s v="Evening"/>
    <s v="Wed"/>
    <s v="2014-05-07"/>
    <d v="1899-12-30T21:18:00"/>
    <n v="0.6552734375"/>
  </r>
  <r>
    <s v="Rejected"/>
    <s v="Female"/>
    <s v="Sales"/>
    <x v="1"/>
    <n v="89061"/>
    <s v="Morning"/>
    <s v="Mon"/>
    <s v="2014-06-30"/>
    <d v="1899-12-30T09:31:00"/>
    <n v="0.6552734375"/>
  </r>
  <r>
    <s v="Hired"/>
    <s v="Female"/>
    <s v="Sales"/>
    <x v="1"/>
    <n v="55201"/>
    <s v="Afternoon"/>
    <s v="Fri"/>
    <s v="2014-07-11"/>
    <d v="1899-12-30T14:50:00"/>
    <n v="0.6552734375"/>
  </r>
  <r>
    <s v="Hired"/>
    <s v="Female"/>
    <s v="Sales"/>
    <x v="1"/>
    <n v="82207"/>
    <s v="Afternoon"/>
    <s v="Fri"/>
    <s v="2014-07-11"/>
    <d v="1899-12-30T14:51:00"/>
    <n v="0.6552734375"/>
  </r>
  <r>
    <s v="Hired"/>
    <s v="Don't want to say"/>
    <s v="Sales"/>
    <x v="1"/>
    <n v="80262"/>
    <s v="Afternoon"/>
    <s v="Fri"/>
    <s v="2014-07-11"/>
    <d v="1899-12-30T14:52:00"/>
    <n v="0.6552734375"/>
  </r>
  <r>
    <s v="Hired"/>
    <s v="Female"/>
    <s v="Sales"/>
    <x v="7"/>
    <n v="9847"/>
    <s v="Morning"/>
    <s v="Mon"/>
    <s v="2014-07-07"/>
    <d v="1899-12-30T09:32:00"/>
    <n v="0.6552734375"/>
  </r>
  <r>
    <s v="Hired"/>
    <s v="Male"/>
    <s v="Sales"/>
    <x v="1"/>
    <n v="35504"/>
    <s v="Morning"/>
    <s v="Mon"/>
    <s v="2014-08-11"/>
    <d v="1899-12-30T09:32:00"/>
    <n v="0.6552734375"/>
  </r>
  <r>
    <s v="Hired"/>
    <s v="Male"/>
    <s v="Operations"/>
    <x v="1"/>
    <n v="55305"/>
    <s v="Morning"/>
    <s v="Sat"/>
    <s v="2014-08-23"/>
    <d v="1899-12-30T08:43:00"/>
    <n v="0.6552734375"/>
  </r>
  <r>
    <s v="Rejected"/>
    <s v="Female"/>
    <s v="Operations"/>
    <x v="1"/>
    <n v="92809"/>
    <s v="Morning"/>
    <s v="Sat"/>
    <s v="2014-08-23"/>
    <d v="1899-12-30T08:43:00"/>
    <n v="0.6552734375"/>
  </r>
  <r>
    <s v="Hired"/>
    <s v="Male"/>
    <s v="Operations"/>
    <x v="1"/>
    <n v="85322"/>
    <s v="Afternoon"/>
    <s v="Sat"/>
    <s v="2014-05-17"/>
    <d v="1899-12-30T17:15:00"/>
    <n v="0.6552734375"/>
  </r>
  <r>
    <s v="Rejected"/>
    <s v="Male"/>
    <s v="Service"/>
    <x v="13"/>
    <n v="39630"/>
    <s v="Morning"/>
    <s v="Fri"/>
    <s v="2014-08-29"/>
    <d v="1899-12-30T11:09:00"/>
    <n v="0.6552734375"/>
  </r>
  <r>
    <s v="Rejected"/>
    <s v="Female"/>
    <s v="Operations"/>
    <x v="4"/>
    <n v="87060"/>
    <s v="Morning"/>
    <s v="Tue"/>
    <s v="2014-05-13"/>
    <d v="1899-12-30T09:32:00"/>
    <n v="0.6552734375"/>
  </r>
  <r>
    <s v="Hired"/>
    <s v="Male"/>
    <s v="Operations"/>
    <x v="4"/>
    <n v="42409"/>
    <s v="Afternoon"/>
    <s v="Tue"/>
    <s v="2014-05-20"/>
    <d v="1899-12-30T17:29:00"/>
    <n v="0.6552734375"/>
  </r>
  <r>
    <s v="Rejected"/>
    <s v="Male"/>
    <s v="Operations"/>
    <x v="4"/>
    <n v="86320"/>
    <s v="Morning"/>
    <s v="Wed"/>
    <s v="2014-05-21"/>
    <d v="1899-12-30T07:33:00"/>
    <n v="0.6552734375"/>
  </r>
  <r>
    <s v="Hired"/>
    <s v="Male"/>
    <s v="Service"/>
    <x v="1"/>
    <n v="37219"/>
    <s v="Afternoon"/>
    <s v="Tue"/>
    <s v="2014-06-17"/>
    <d v="1899-12-30T13:24:00"/>
    <n v="0.6552734375"/>
  </r>
  <r>
    <s v="Rejected"/>
    <s v="Male"/>
    <s v="Service"/>
    <x v="1"/>
    <n v="87338"/>
    <s v="Afternoon"/>
    <s v="Tue"/>
    <s v="2014-06-17"/>
    <d v="1899-12-30T13:27:00"/>
    <n v="0.6552734375"/>
  </r>
  <r>
    <s v="Hired"/>
    <s v="Male"/>
    <s v="Service"/>
    <x v="6"/>
    <n v="57769"/>
    <s v="Morning"/>
    <s v="Tue"/>
    <s v="2014-07-29"/>
    <d v="1899-12-30T11:55:00"/>
    <n v="0.6552734375"/>
  </r>
  <r>
    <s v="Rejected"/>
    <s v="Female"/>
    <s v="Finance"/>
    <x v="9"/>
    <n v="24204"/>
    <s v="Afternoon"/>
    <s v="Sat"/>
    <s v="2014-06-07"/>
    <d v="1899-12-30T15:13:00"/>
    <n v="0.6552734375"/>
  </r>
  <r>
    <s v="Hired"/>
    <s v="Female"/>
    <s v="Finance"/>
    <x v="9"/>
    <n v="58771"/>
    <s v="Morning"/>
    <s v="Wed"/>
    <s v="2014-06-04"/>
    <d v="1899-12-30T09:33:00"/>
    <n v="0.6552734375"/>
  </r>
  <r>
    <s v="Rejected"/>
    <s v="Female"/>
    <s v="Finance"/>
    <x v="9"/>
    <n v="99762"/>
    <s v="Morning"/>
    <s v="Thu"/>
    <s v="2014-07-10"/>
    <d v="1899-12-30T09:51:00"/>
    <n v="0.6552734375"/>
  </r>
  <r>
    <s v="Rejected"/>
    <s v="Female"/>
    <s v="Finance"/>
    <x v="9"/>
    <n v="67051"/>
    <s v="Morning"/>
    <s v="Thu"/>
    <s v="2014-07-10"/>
    <d v="1899-12-30T09:51:00"/>
    <n v="0.6552734375"/>
  </r>
  <r>
    <s v="Rejected"/>
    <s v="Female"/>
    <s v="Finance"/>
    <x v="9"/>
    <n v="13802"/>
    <s v="Morning"/>
    <s v="Thu"/>
    <s v="2014-07-10"/>
    <d v="1899-12-30T09:52:00"/>
    <n v="0.6552734375"/>
  </r>
  <r>
    <s v="Rejected"/>
    <s v="Female"/>
    <s v="Finance"/>
    <x v="9"/>
    <n v="56785"/>
    <s v="Morning"/>
    <s v="Thu"/>
    <s v="2014-07-10"/>
    <d v="1899-12-30T09:57:00"/>
    <n v="0.6552734375"/>
  </r>
  <r>
    <s v="Hired"/>
    <s v="Female"/>
    <s v="Operations"/>
    <x v="13"/>
    <n v="49604"/>
    <s v="Morning"/>
    <s v="Thu"/>
    <s v="2014-06-19"/>
    <d v="1899-12-30T09:34:00"/>
    <n v="0.6552734375"/>
  </r>
  <r>
    <s v="Rejected"/>
    <s v="Male"/>
    <s v="Production"/>
    <x v="1"/>
    <n v="91926"/>
    <s v="Afternoon"/>
    <s v="Tue"/>
    <s v="2014-05-13"/>
    <d v="1899-12-30T17:32:00"/>
    <n v="0.6552734375"/>
  </r>
  <r>
    <s v="Hired"/>
    <s v="Male"/>
    <s v="Marketing"/>
    <x v="4"/>
    <n v="27928"/>
    <s v="Morning"/>
    <s v="Thu"/>
    <s v="2014-05-22"/>
    <d v="1899-12-30T09:32:00"/>
    <n v="0.6552734375"/>
  </r>
  <r>
    <s v="Hired"/>
    <s v="Male"/>
    <s v="Marketing"/>
    <x v="4"/>
    <n v="47813"/>
    <s v="Morning"/>
    <s v="Thu"/>
    <s v="2014-06-12"/>
    <d v="1899-12-30T09:31:00"/>
    <n v="0.6552734375"/>
  </r>
  <r>
    <s v="Hired"/>
    <s v="Female"/>
    <s v="Finance"/>
    <x v="0"/>
    <n v="22912"/>
    <s v="Evening"/>
    <s v="Fri"/>
    <s v="2014-05-30"/>
    <d v="1899-12-30T23:02:00"/>
    <n v="0.6552734375"/>
  </r>
  <r>
    <s v="Hired"/>
    <s v="Male"/>
    <s v="Purchase"/>
    <x v="13"/>
    <n v="19477"/>
    <s v="Morning"/>
    <s v="Fri"/>
    <s v="2014-05-02"/>
    <d v="1899-12-30T09:33:00"/>
    <n v="0.6552734375"/>
  </r>
  <r>
    <s v="Rejected"/>
    <s v="Female"/>
    <s v="Purchase"/>
    <x v="13"/>
    <n v="55175"/>
    <s v="Afternoon"/>
    <s v="Tue"/>
    <s v="2014-05-06"/>
    <d v="1899-12-30T12:35:00"/>
    <n v="0.6552734375"/>
  </r>
  <r>
    <s v="Hired"/>
    <s v="Male"/>
    <s v="Purchase"/>
    <x v="13"/>
    <n v="69352"/>
    <s v="Afternoon"/>
    <s v="Tue"/>
    <s v="2014-05-06"/>
    <d v="1899-12-30T12:39:00"/>
    <n v="0.6552734375"/>
  </r>
  <r>
    <s v="Hired"/>
    <s v="Male"/>
    <s v="Purchase"/>
    <x v="13"/>
    <n v="98779"/>
    <s v="Morning"/>
    <s v="Thu"/>
    <s v="2014-05-08"/>
    <d v="1899-12-30T09:32:00"/>
    <n v="0.6552734375"/>
  </r>
  <r>
    <s v="Rejected"/>
    <s v="Male"/>
    <s v="Purchase"/>
    <x v="13"/>
    <n v="64388"/>
    <s v="Morning"/>
    <s v="Thu"/>
    <s v="2014-05-08"/>
    <d v="1899-12-30T09:32:00"/>
    <n v="0.6552734375"/>
  </r>
  <r>
    <s v="Hired"/>
    <s v="Female"/>
    <s v="Purchase"/>
    <x v="13"/>
    <n v="72835"/>
    <s v="Evening"/>
    <s v="Tue"/>
    <s v="2014-05-13"/>
    <d v="1899-12-30T19:35:00"/>
    <n v="0.6552734375"/>
  </r>
  <r>
    <s v="Rejected"/>
    <s v="Female"/>
    <s v="Purchase"/>
    <x v="13"/>
    <n v="23976"/>
    <s v="Evening"/>
    <s v="Tue"/>
    <s v="2014-05-13"/>
    <d v="1899-12-30T19:35:00"/>
    <n v="0.6552734375"/>
  </r>
  <r>
    <s v="Rejected"/>
    <s v="Male"/>
    <s v="Purchase"/>
    <x v="13"/>
    <n v="87545"/>
    <s v="Evening"/>
    <s v="Tue"/>
    <s v="2014-05-13"/>
    <d v="1899-12-30T19:36:00"/>
    <n v="0.6552734375"/>
  </r>
  <r>
    <s v="Rejected"/>
    <s v="Male"/>
    <s v="Purchase"/>
    <x v="13"/>
    <n v="56592"/>
    <s v="Evening"/>
    <s v="Tue"/>
    <s v="2014-05-13"/>
    <d v="1899-12-30T19:37:00"/>
    <n v="0.6552734375"/>
  </r>
  <r>
    <s v="Rejected"/>
    <s v="Male"/>
    <s v="Purchase"/>
    <x v="13"/>
    <n v="21741"/>
    <s v="Evening"/>
    <s v="Tue"/>
    <s v="2014-05-13"/>
    <d v="1899-12-30T19:38:00"/>
    <n v="0.6552734375"/>
  </r>
  <r>
    <s v="Rejected"/>
    <s v="Male"/>
    <s v="Purchase"/>
    <x v="13"/>
    <n v="10127"/>
    <s v="Evening"/>
    <s v="Fri"/>
    <s v="2014-07-18"/>
    <d v="1899-12-30T19:47:00"/>
    <n v="0.6552734375"/>
  </r>
  <r>
    <s v="Rejected"/>
    <s v="Female"/>
    <s v="Purchase"/>
    <x v="13"/>
    <n v="17048"/>
    <s v="Evening"/>
    <s v="Fri"/>
    <s v="2014-07-18"/>
    <d v="1899-12-30T19:51:00"/>
    <n v="0.6552734375"/>
  </r>
  <r>
    <s v="Hired"/>
    <s v="Male"/>
    <s v="Purchase"/>
    <x v="1"/>
    <n v="78795"/>
    <s v="Afternoon"/>
    <s v="Tue"/>
    <s v="2014-07-22"/>
    <d v="1899-12-30T17:12:00"/>
    <n v="0.6552734375"/>
  </r>
  <r>
    <s v="Hired"/>
    <s v="Male"/>
    <s v="Purchase"/>
    <x v="1"/>
    <n v="8630"/>
    <s v="Afternoon"/>
    <s v="Tue"/>
    <s v="2014-07-22"/>
    <d v="1899-12-30T17:14:00"/>
    <n v="0.6552734375"/>
  </r>
  <r>
    <s v="Hired"/>
    <s v="Female"/>
    <s v="Purchase"/>
    <x v="13"/>
    <n v="5352"/>
    <s v="Morning"/>
    <s v="Fri"/>
    <s v="2014-08-29"/>
    <d v="1899-12-30T09:31:00"/>
    <n v="0.6552734375"/>
  </r>
  <r>
    <s v="Rejected"/>
    <s v="Female"/>
    <s v="Purchase"/>
    <x v="13"/>
    <n v="30324"/>
    <s v="Morning"/>
    <s v="Fri"/>
    <s v="2014-08-29"/>
    <d v="1899-12-30T09:33:00"/>
    <n v="0.6552734375"/>
  </r>
  <r>
    <s v="Hired"/>
    <s v="Male"/>
    <s v="Purchase"/>
    <x v="13"/>
    <n v="67527"/>
    <s v="Morning"/>
    <s v="Fri"/>
    <s v="2014-08-29"/>
    <d v="1899-12-30T09:33:00"/>
    <n v="0.6552734375"/>
  </r>
  <r>
    <s v="Rejected"/>
    <s v="Male"/>
    <s v="Operations"/>
    <x v="1"/>
    <n v="82628"/>
    <s v="Morning"/>
    <s v="Fri"/>
    <s v="2014-05-23"/>
    <d v="1899-12-30T09:31:00"/>
    <n v="0.6552734375"/>
  </r>
  <r>
    <s v="Hired"/>
    <s v="Male"/>
    <s v="Marketing"/>
    <x v="1"/>
    <n v="14051"/>
    <s v="Morning"/>
    <s v="Fri"/>
    <s v="2014-08-08"/>
    <d v="1899-12-30T09:32:00"/>
    <n v="0.6552734375"/>
  </r>
  <r>
    <s v="Hired"/>
    <s v="Male"/>
    <s v="Operations"/>
    <x v="9"/>
    <n v="27703"/>
    <s v="Morning"/>
    <s v="Mon"/>
    <s v="2014-06-09"/>
    <d v="1899-12-30T09:31:00"/>
    <n v="0.6552734375"/>
  </r>
  <r>
    <s v="Hired"/>
    <s v="Male"/>
    <s v="Operations"/>
    <x v="9"/>
    <n v="42138"/>
    <s v="Morning"/>
    <s v="Mon"/>
    <s v="2014-06-30"/>
    <d v="1899-12-30T07:55:00"/>
    <n v="0.6552734375"/>
  </r>
  <r>
    <s v="Hired"/>
    <s v="Male"/>
    <s v="Operations"/>
    <x v="9"/>
    <n v="16268"/>
    <s v="Morning"/>
    <s v="Mon"/>
    <s v="2014-06-30"/>
    <d v="1899-12-30T08:00:00"/>
    <n v="0.6552734375"/>
  </r>
  <r>
    <s v="Hired"/>
    <s v="Male"/>
    <s v="Operations"/>
    <x v="13"/>
    <n v="18431"/>
    <s v="Morning"/>
    <s v="Mon"/>
    <s v="2014-07-28"/>
    <d v="1899-12-30T09:31:00"/>
    <n v="0.6552734375"/>
  </r>
  <r>
    <s v="Hired"/>
    <s v="Male"/>
    <s v="Operations"/>
    <x v="6"/>
    <n v="10691"/>
    <s v="Afternoon"/>
    <s v="Tue"/>
    <s v="2014-07-29"/>
    <d v="1899-12-30T12:04:00"/>
    <n v="0.6552734375"/>
  </r>
  <r>
    <s v="Hired"/>
    <s v="Male"/>
    <s v="Operations"/>
    <x v="13"/>
    <n v="99554"/>
    <s v="Morning"/>
    <s v="Thu"/>
    <s v="2014-08-14"/>
    <d v="1899-12-30T11:22:00"/>
    <n v="0.6552734375"/>
  </r>
  <r>
    <s v="Hired"/>
    <s v="Male"/>
    <s v="Operations"/>
    <x v="13"/>
    <n v="24756"/>
    <s v="Morning"/>
    <s v="Thu"/>
    <s v="2014-08-14"/>
    <d v="1899-12-30T11:23:00"/>
    <n v="0.6552734375"/>
  </r>
  <r>
    <s v="Rejected"/>
    <s v="Don't want to say"/>
    <s v="Operations"/>
    <x v="13"/>
    <n v="84552"/>
    <s v="Morning"/>
    <s v="Thu"/>
    <s v="2014-08-14"/>
    <d v="1899-12-30T11:22:00"/>
    <n v="0.6552734375"/>
  </r>
  <r>
    <s v="Hired"/>
    <s v="Male"/>
    <s v="Operations"/>
    <x v="9"/>
    <n v="28180"/>
    <s v="Afternoon"/>
    <s v="Thu"/>
    <s v="2014-08-21"/>
    <d v="1899-12-30T17:29:00"/>
    <n v="0.6552734375"/>
  </r>
  <r>
    <s v="Hired"/>
    <s v="Female"/>
    <s v="Operations"/>
    <x v="9"/>
    <n v="75762"/>
    <s v="Afternoon"/>
    <s v="Thu"/>
    <s v="2014-08-21"/>
    <d v="1899-12-30T17:30:00"/>
    <n v="0.6552734375"/>
  </r>
  <r>
    <s v="Hired"/>
    <s v="Male"/>
    <s v="Operations"/>
    <x v="9"/>
    <n v="42790"/>
    <s v="Evening"/>
    <s v="Thu"/>
    <s v="2014-08-21"/>
    <d v="1899-12-30T18:52:00"/>
    <n v="0.6552734375"/>
  </r>
  <r>
    <s v="Rejected"/>
    <s v="Female"/>
    <s v="Operations"/>
    <x v="6"/>
    <n v="19217"/>
    <s v="Afternoon"/>
    <s v="Fri"/>
    <s v="2014-08-22"/>
    <d v="1899-12-30T13:50:00"/>
    <n v="0.6552734375"/>
  </r>
  <r>
    <s v="Rejected"/>
    <s v="Female"/>
    <s v="Operations"/>
    <x v="13"/>
    <n v="43284"/>
    <s v="Afternoon"/>
    <s v="Wed"/>
    <s v="2014-08-27"/>
    <d v="1899-12-30T13:56:00"/>
    <n v="0.6552734375"/>
  </r>
  <r>
    <s v="Rejected"/>
    <s v="Male"/>
    <s v="Operations"/>
    <x v="7"/>
    <n v="5433"/>
    <s v="Morning"/>
    <s v="Mon"/>
    <s v="2014-08-25"/>
    <d v="1899-12-30T09:34:00"/>
    <n v="0.6552734375"/>
  </r>
  <r>
    <s v="Hired"/>
    <s v="Female"/>
    <s v="Operations"/>
    <x v="7"/>
    <n v="37115"/>
    <s v="Morning"/>
    <s v="Tue"/>
    <s v="2014-08-26"/>
    <d v="1899-12-30T09:29:00"/>
    <n v="0.6552734375"/>
  </r>
  <r>
    <s v="Hired"/>
    <s v="Female"/>
    <s v="Sales"/>
    <x v="13"/>
    <n v="24210"/>
    <s v="Morning"/>
    <s v="Mon"/>
    <s v="2014-08-11"/>
    <d v="1899-12-30T09:33:00"/>
    <n v="0.6552734375"/>
  </r>
  <r>
    <s v="Hired"/>
    <s v="Female"/>
    <s v="Sales"/>
    <x v="4"/>
    <n v="90076"/>
    <s v="Afternoon"/>
    <s v="Tue"/>
    <s v="2014-07-29"/>
    <d v="1899-12-30T14:26:00"/>
    <n v="0.6552734375"/>
  </r>
  <r>
    <s v="Rejected"/>
    <s v="Female"/>
    <s v="Service"/>
    <x v="13"/>
    <n v="32731"/>
    <s v="Afternoon"/>
    <s v="Fri"/>
    <s v="2014-05-23"/>
    <d v="1899-12-30T17:58:00"/>
    <n v="0.6552734375"/>
  </r>
  <r>
    <s v="Hired"/>
    <s v="Male"/>
    <s v="Service"/>
    <x v="13"/>
    <n v="75381"/>
    <s v="Evening"/>
    <s v="Fri"/>
    <s v="2014-05-23"/>
    <d v="1899-12-30T18:01:00"/>
    <n v="0.6552734375"/>
  </r>
  <r>
    <s v="Hired"/>
    <s v="Male"/>
    <s v="Service"/>
    <x v="13"/>
    <n v="58723"/>
    <s v="Afternoon"/>
    <s v="Fri"/>
    <s v="2014-05-16"/>
    <d v="1899-12-30T17:41:00"/>
    <n v="0.6552734375"/>
  </r>
  <r>
    <s v="Rejected"/>
    <s v="Male"/>
    <s v="Service"/>
    <x v="13"/>
    <n v="66849"/>
    <s v="Afternoon"/>
    <s v="Fri"/>
    <s v="2014-05-16"/>
    <d v="1899-12-30T17:45:00"/>
    <n v="0.6552734375"/>
  </r>
  <r>
    <s v="Hired"/>
    <s v="Don't want to say"/>
    <s v="Service"/>
    <x v="13"/>
    <n v="14799"/>
    <s v="Afternoon"/>
    <s v="Fri"/>
    <s v="2014-05-16"/>
    <d v="1899-12-30T17:42:00"/>
    <n v="0.6552734375"/>
  </r>
  <r>
    <s v="Hired"/>
    <s v="Don't want to say"/>
    <s v="Service"/>
    <x v="13"/>
    <n v="33179"/>
    <s v="Afternoon"/>
    <s v="Fri"/>
    <s v="2014-05-16"/>
    <d v="1899-12-30T17:42:00"/>
    <n v="0.6552734375"/>
  </r>
  <r>
    <s v="Rejected"/>
    <s v="Female"/>
    <s v="Service"/>
    <x v="13"/>
    <n v="41054"/>
    <s v="Afternoon"/>
    <s v="Wed"/>
    <s v="2014-08-20"/>
    <d v="1899-12-30T15:22:00"/>
    <n v="0.6552734375"/>
  </r>
  <r>
    <s v="Rejected"/>
    <s v="Female"/>
    <s v="Service"/>
    <x v="13"/>
    <n v="91371"/>
    <s v="Evening"/>
    <s v="Wed"/>
    <s v="2014-08-20"/>
    <d v="1899-12-30T18:46:00"/>
    <n v="0.6552734375"/>
  </r>
  <r>
    <s v="Hired"/>
    <s v="Female"/>
    <s v="Service"/>
    <x v="13"/>
    <n v="33532"/>
    <s v="Evening"/>
    <s v="Wed"/>
    <s v="2014-08-20"/>
    <d v="1899-12-30T18:48:00"/>
    <n v="0.6552734375"/>
  </r>
  <r>
    <s v="Rejected"/>
    <s v="Female"/>
    <s v="Service"/>
    <x v="13"/>
    <n v="1188"/>
    <s v="Evening"/>
    <s v="Wed"/>
    <s v="2014-08-20"/>
    <d v="1899-12-30T18:51:00"/>
    <n v="0.6552734375"/>
  </r>
  <r>
    <s v="Hired"/>
    <s v="Female"/>
    <s v="Service"/>
    <x v="13"/>
    <n v="12959"/>
    <s v="Evening"/>
    <s v="Wed"/>
    <s v="2014-08-20"/>
    <d v="1899-12-30T18:49:00"/>
    <n v="0.6552734375"/>
  </r>
  <r>
    <s v="Rejected"/>
    <s v="Female"/>
    <s v="Service"/>
    <x v="13"/>
    <n v="68381"/>
    <s v="Evening"/>
    <s v="Wed"/>
    <s v="2014-08-20"/>
    <d v="1899-12-30T18:56:00"/>
    <n v="0.6552734375"/>
  </r>
  <r>
    <s v="Rejected"/>
    <s v="Female"/>
    <s v="Service"/>
    <x v="13"/>
    <n v="7690"/>
    <s v="Evening"/>
    <s v="Wed"/>
    <s v="2014-08-20"/>
    <d v="1899-12-30T18:56:00"/>
    <n v="0.6552734375"/>
  </r>
  <r>
    <s v="Hired"/>
    <s v="Male"/>
    <s v="Service"/>
    <x v="13"/>
    <n v="55670"/>
    <s v="Afternoon"/>
    <s v="Tue"/>
    <s v="2014-08-26"/>
    <d v="1899-12-30T15:11:00"/>
    <n v="0.6552734375"/>
  </r>
  <r>
    <s v="Hired"/>
    <s v="Female"/>
    <s v="Service"/>
    <x v="13"/>
    <n v="88338"/>
    <s v="Afternoon"/>
    <s v="Thu"/>
    <s v="2014-08-28"/>
    <d v="1899-12-30T16:17:00"/>
    <n v="0.6552734375"/>
  </r>
  <r>
    <s v="Rejected"/>
    <s v="Female"/>
    <s v="Service"/>
    <x v="13"/>
    <n v="91558"/>
    <s v="Afternoon"/>
    <s v="Thu"/>
    <s v="2014-08-28"/>
    <d v="1899-12-30T16:20:00"/>
    <n v="0.6552734375"/>
  </r>
  <r>
    <s v="Rejected"/>
    <s v="Female"/>
    <s v="Operations"/>
    <x v="0"/>
    <n v="89351"/>
    <s v="Morning"/>
    <s v="Thu"/>
    <s v="2014-05-29"/>
    <d v="1899-12-30T07:31:00"/>
    <n v="0.6552734375"/>
  </r>
  <r>
    <s v="Hired"/>
    <s v="Male"/>
    <s v="Operations"/>
    <x v="0"/>
    <n v="88420"/>
    <s v="Morning"/>
    <s v="Tue"/>
    <s v="2014-05-27"/>
    <d v="1899-12-30T11:56:00"/>
    <n v="0.6552734375"/>
  </r>
  <r>
    <s v="Hired"/>
    <s v="Male"/>
    <s v="Sales"/>
    <x v="7"/>
    <n v="27256"/>
    <s v="Morning"/>
    <s v="Thu"/>
    <s v="2014-06-26"/>
    <d v="1899-12-30T10:19:00"/>
    <n v="0.6552734375"/>
  </r>
  <r>
    <s v="Rejected"/>
    <s v="Male"/>
    <s v="Sales"/>
    <x v="7"/>
    <n v="78196"/>
    <s v="Morning"/>
    <s v="Thu"/>
    <s v="2014-06-26"/>
    <d v="1899-12-30T10:21:00"/>
    <n v="0.6552734375"/>
  </r>
  <r>
    <s v="Hired"/>
    <s v="Female"/>
    <s v="Sales"/>
    <x v="7"/>
    <n v="88465"/>
    <s v="Morning"/>
    <s v="Thu"/>
    <s v="2014-06-26"/>
    <d v="1899-12-30T10:21:00"/>
    <n v="0.6552734375"/>
  </r>
  <r>
    <s v="Rejected"/>
    <s v="Male"/>
    <s v="Sales"/>
    <x v="7"/>
    <n v="25454"/>
    <s v="Morning"/>
    <s v="Thu"/>
    <s v="2014-06-26"/>
    <d v="1899-12-30T10:24:00"/>
    <n v="0.6552734375"/>
  </r>
  <r>
    <s v="Hired"/>
    <s v="Male"/>
    <s v="Sales"/>
    <x v="7"/>
    <n v="12909"/>
    <s v="Morning"/>
    <s v="Wed"/>
    <s v="2014-07-02"/>
    <d v="1899-12-30T11:58:00"/>
    <n v="0.6552734375"/>
  </r>
  <r>
    <s v="Hired"/>
    <s v="Male"/>
    <s v="Sales"/>
    <x v="7"/>
    <n v="71033"/>
    <s v="Morning"/>
    <s v="Wed"/>
    <s v="2014-07-02"/>
    <d v="1899-12-30T11:59:00"/>
    <n v="0.6552734375"/>
  </r>
  <r>
    <s v="Rejected"/>
    <s v="Female"/>
    <s v="Sales"/>
    <x v="7"/>
    <n v="96078"/>
    <s v="Afternoon"/>
    <s v="Wed"/>
    <s v="2014-07-02"/>
    <d v="1899-12-30T12:00:00"/>
    <n v="0.6552734375"/>
  </r>
  <r>
    <s v="Rejected"/>
    <s v="Female"/>
    <s v="Sales"/>
    <x v="7"/>
    <n v="42203"/>
    <s v="Afternoon"/>
    <s v="Wed"/>
    <s v="2014-07-02"/>
    <d v="1899-12-30T12:01:00"/>
    <n v="0.6552734375"/>
  </r>
  <r>
    <s v="Hired"/>
    <s v="Female"/>
    <s v="Sales"/>
    <x v="7"/>
    <n v="63510"/>
    <s v="Afternoon"/>
    <s v="Wed"/>
    <s v="2014-07-02"/>
    <d v="1899-12-30T12:03:00"/>
    <n v="0.6552734375"/>
  </r>
  <r>
    <s v="Hired"/>
    <s v="Male"/>
    <s v="Operations"/>
    <x v="13"/>
    <n v="36183"/>
    <s v="Evening"/>
    <s v="Wed"/>
    <s v="2014-06-25"/>
    <d v="1899-12-30T18:28:00"/>
    <n v="0.6552734375"/>
  </r>
  <r>
    <s v="Hired"/>
    <s v="Male"/>
    <s v="Operations"/>
    <x v="13"/>
    <n v="62664"/>
    <s v="Evening"/>
    <s v="Wed"/>
    <s v="2014-06-25"/>
    <d v="1899-12-30T18:30:00"/>
    <n v="0.6552734375"/>
  </r>
  <r>
    <s v="Rejected"/>
    <s v="Female"/>
    <s v="Operations"/>
    <x v="13"/>
    <n v="45092"/>
    <s v="Evening"/>
    <s v="Wed"/>
    <s v="2014-06-25"/>
    <d v="1899-12-30T18:33:00"/>
    <n v="0.6552734375"/>
  </r>
  <r>
    <s v="Rejected"/>
    <s v="Female"/>
    <s v="Operations"/>
    <x v="13"/>
    <n v="86015"/>
    <s v="Evening"/>
    <s v="Wed"/>
    <s v="2014-06-25"/>
    <d v="1899-12-30T18:34:00"/>
    <n v="0.6552734375"/>
  </r>
  <r>
    <s v="Hired"/>
    <s v="Female"/>
    <s v="Operations"/>
    <x v="13"/>
    <n v="56965"/>
    <s v="Evening"/>
    <s v="Wed"/>
    <s v="2014-06-25"/>
    <d v="1899-12-30T18:30:00"/>
    <n v="0.6552734375"/>
  </r>
  <r>
    <s v="Hired"/>
    <s v="Female"/>
    <s v="Service"/>
    <x v="1"/>
    <n v="12626"/>
    <s v="Morning"/>
    <s v="Tue"/>
    <s v="2014-07-15"/>
    <d v="1899-12-30T09:32:00"/>
    <n v="0.6552734375"/>
  </r>
  <r>
    <s v="Hired"/>
    <s v="Female"/>
    <s v="General Management"/>
    <x v="13"/>
    <n v="80332"/>
    <s v="Afternoon"/>
    <s v="Tue"/>
    <s v="2014-05-13"/>
    <d v="1899-12-30T16:16:00"/>
    <n v="0.6552734375"/>
  </r>
  <r>
    <s v="Hired"/>
    <s v="Female"/>
    <s v="General Management"/>
    <x v="13"/>
    <n v="91583"/>
    <s v="Afternoon"/>
    <s v="Wed"/>
    <s v="2014-05-14"/>
    <d v="1899-12-30T15:11:00"/>
    <n v="0.6552734375"/>
  </r>
  <r>
    <s v="Hired"/>
    <s v="Female"/>
    <s v="General Management"/>
    <x v="13"/>
    <n v="78751"/>
    <s v="Afternoon"/>
    <s v="Mon"/>
    <s v="2014-05-12"/>
    <d v="1899-12-30T16:02:00"/>
    <n v="0.6552734375"/>
  </r>
  <r>
    <s v="Hired"/>
    <s v="Female"/>
    <s v="Production"/>
    <x v="7"/>
    <n v="8091"/>
    <s v="Afternoon"/>
    <s v="Tue"/>
    <s v="2014-05-20"/>
    <d v="1899-12-30T14:32:00"/>
    <n v="0.6552734375"/>
  </r>
  <r>
    <s v="Rejected"/>
    <s v="Male"/>
    <s v="Operations"/>
    <x v="1"/>
    <n v="64300"/>
    <s v="Morning"/>
    <s v="Thu"/>
    <s v="2014-05-01"/>
    <d v="1899-12-30T09:34:00"/>
    <n v="0.6552734375"/>
  </r>
  <r>
    <s v="Hired"/>
    <s v="Male"/>
    <s v="Operations"/>
    <x v="1"/>
    <n v="83423"/>
    <s v="Afternoon"/>
    <s v="Fri"/>
    <s v="2014-05-02"/>
    <d v="1899-12-30T17:41:00"/>
    <n v="0.6552734375"/>
  </r>
  <r>
    <s v="Rejected"/>
    <s v="Female"/>
    <s v="Operations"/>
    <x v="1"/>
    <n v="52475"/>
    <s v="Afternoon"/>
    <s v="Fri"/>
    <s v="2014-05-02"/>
    <d v="1899-12-30T17:43:00"/>
    <n v="0.6552734375"/>
  </r>
  <r>
    <s v="Hired"/>
    <s v="Female"/>
    <s v="Operations"/>
    <x v="1"/>
    <n v="19753"/>
    <s v="Afternoon"/>
    <s v="Fri"/>
    <s v="2014-05-02"/>
    <d v="1899-12-30T17:42:00"/>
    <n v="0.6552734375"/>
  </r>
  <r>
    <s v="Rejected"/>
    <s v="Male"/>
    <s v="Service"/>
    <x v="13"/>
    <n v="69372"/>
    <s v="Morning"/>
    <s v="Thu"/>
    <s v="2014-07-10"/>
    <d v="1899-12-30T09:31:00"/>
    <n v="0.6552734375"/>
  </r>
  <r>
    <s v="Rejected"/>
    <s v="Male"/>
    <s v="Service"/>
    <x v="13"/>
    <n v="57732"/>
    <s v="Morning"/>
    <s v="Thu"/>
    <s v="2014-07-10"/>
    <d v="1899-12-30T09:31:00"/>
    <n v="0.6552734375"/>
  </r>
  <r>
    <s v="Hired"/>
    <s v="Female"/>
    <s v="Operations"/>
    <x v="4"/>
    <n v="31878"/>
    <s v="Evening"/>
    <s v="Sat"/>
    <s v="2014-05-03"/>
    <d v="1899-12-30T19:25:00"/>
    <n v="0.6552734375"/>
  </r>
  <r>
    <s v="Rejected"/>
    <s v="Female"/>
    <s v="Operations"/>
    <x v="4"/>
    <n v="60876"/>
    <s v="Evening"/>
    <s v="Sat"/>
    <s v="2014-05-03"/>
    <d v="1899-12-30T19:26:00"/>
    <n v="0.6552734375"/>
  </r>
  <r>
    <s v="Hired"/>
    <s v="Female"/>
    <s v="Operations"/>
    <x v="4"/>
    <n v="50356"/>
    <s v="Evening"/>
    <s v="Sat"/>
    <s v="2014-05-03"/>
    <d v="1899-12-30T19:25:00"/>
    <n v="0.6552734375"/>
  </r>
  <r>
    <s v="Hired"/>
    <s v="Female"/>
    <s v="Operations"/>
    <x v="4"/>
    <n v="77465"/>
    <s v="Evening"/>
    <s v="Sat"/>
    <s v="2014-05-03"/>
    <d v="1899-12-30T19:24:00"/>
    <n v="0.6552734375"/>
  </r>
  <r>
    <s v="Rejected"/>
    <s v="Male"/>
    <s v="Operations"/>
    <x v="4"/>
    <n v="85202"/>
    <s v="Afternoon"/>
    <s v="Mon"/>
    <s v="2014-06-30"/>
    <d v="1899-12-30T15:29:00"/>
    <n v="0.6552734375"/>
  </r>
  <r>
    <s v="Rejected"/>
    <s v="Male"/>
    <s v="Operations"/>
    <x v="4"/>
    <n v="66876"/>
    <s v="Afternoon"/>
    <s v="Mon"/>
    <s v="2014-06-30"/>
    <d v="1899-12-30T15:30:00"/>
    <n v="0.6552734375"/>
  </r>
  <r>
    <s v="Hired"/>
    <s v="Female"/>
    <s v="Operations"/>
    <x v="4"/>
    <n v="68875"/>
    <s v="Afternoon"/>
    <s v="Mon"/>
    <s v="2014-06-30"/>
    <d v="1899-12-30T15:32:00"/>
    <n v="0.6552734375"/>
  </r>
  <r>
    <s v="Hired"/>
    <s v="Female"/>
    <s v="Operations"/>
    <x v="4"/>
    <n v="69912"/>
    <s v="Afternoon"/>
    <s v="Mon"/>
    <s v="2014-06-30"/>
    <d v="1899-12-30T15:34:00"/>
    <n v="0.6552734375"/>
  </r>
  <r>
    <s v="Hired"/>
    <s v="Male"/>
    <s v="Operations"/>
    <x v="4"/>
    <n v="57554"/>
    <s v="Afternoon"/>
    <s v="Mon"/>
    <s v="2014-06-30"/>
    <d v="1899-12-30T15:36:00"/>
    <n v="0.6552734375"/>
  </r>
  <r>
    <s v="Hired"/>
    <s v="Female"/>
    <s v="Operations"/>
    <x v="4"/>
    <n v="8302"/>
    <s v="Afternoon"/>
    <s v="Mon"/>
    <s v="2014-06-30"/>
    <d v="1899-12-30T15:37:00"/>
    <n v="0.6552734375"/>
  </r>
  <r>
    <s v="Hired"/>
    <s v="Male"/>
    <s v="Operations"/>
    <x v="4"/>
    <n v="70632"/>
    <s v="Morning"/>
    <s v="Fri"/>
    <s v="2014-08-08"/>
    <d v="1899-12-30T10:47:00"/>
    <n v="0.6552734375"/>
  </r>
  <r>
    <s v="Hired"/>
    <s v="Female"/>
    <s v="Operations"/>
    <x v="4"/>
    <n v="98878"/>
    <s v="Morning"/>
    <s v="Fri"/>
    <s v="2014-08-08"/>
    <d v="1899-12-30T10:48:00"/>
    <n v="0.6552734375"/>
  </r>
  <r>
    <s v="Hired"/>
    <s v="Male"/>
    <s v="Operations"/>
    <x v="4"/>
    <n v="34404"/>
    <s v="Morning"/>
    <s v="Fri"/>
    <s v="2014-08-08"/>
    <d v="1899-12-30T10:50:00"/>
    <n v="0.6552734375"/>
  </r>
  <r>
    <s v="Hired"/>
    <s v="Female"/>
    <s v="General Management"/>
    <x v="9"/>
    <n v="21211"/>
    <s v="Morning"/>
    <s v="Sat"/>
    <s v="2014-05-31"/>
    <d v="1899-12-30T07:51:00"/>
    <n v="0.6552734375"/>
  </r>
  <r>
    <s v="Hired"/>
    <s v="Don't want to say"/>
    <s v="General Management"/>
    <x v="9"/>
    <n v="30957"/>
    <s v="Night"/>
    <s v="Thu"/>
    <s v="2014-06-26"/>
    <d v="1899-12-30T02:56:00"/>
    <n v="0.6552734375"/>
  </r>
  <r>
    <s v="Hired"/>
    <s v="Female"/>
    <s v="Human Resource"/>
    <x v="7"/>
    <n v="78664"/>
    <s v="Morning"/>
    <s v="Thu"/>
    <s v="2014-05-15"/>
    <d v="1899-12-30T11:34:00"/>
    <n v="0.6552734375"/>
  </r>
  <r>
    <s v="Hired"/>
    <s v="Male"/>
    <s v="Human Resource"/>
    <x v="7"/>
    <n v="92123"/>
    <s v="Morning"/>
    <s v="Thu"/>
    <s v="2014-05-15"/>
    <d v="1899-12-30T11:35:00"/>
    <n v="0.6552734375"/>
  </r>
  <r>
    <s v="Hired"/>
    <s v="Male"/>
    <s v="Human Resource"/>
    <x v="7"/>
    <n v="76523"/>
    <s v="Afternoon"/>
    <s v="Thu"/>
    <s v="2014-05-22"/>
    <d v="1899-12-30T16:57:00"/>
    <n v="0.6552734375"/>
  </r>
  <r>
    <s v="Hired"/>
    <s v="Male"/>
    <s v="Human Resource"/>
    <x v="7"/>
    <n v="68168"/>
    <s v="Afternoon"/>
    <s v="Thu"/>
    <s v="2014-05-22"/>
    <d v="1899-12-30T16:58:00"/>
    <n v="0.6552734375"/>
  </r>
  <r>
    <s v="Hired"/>
    <s v="Female"/>
    <s v="Human Resource"/>
    <x v="7"/>
    <n v="3876"/>
    <s v="Afternoon"/>
    <s v="Fri"/>
    <s v="2014-06-06"/>
    <d v="1899-12-30T13:11:00"/>
    <n v="0.6552734375"/>
  </r>
  <r>
    <s v="Rejected"/>
    <s v="Male"/>
    <s v="Human Resource"/>
    <x v="7"/>
    <n v="12247"/>
    <s v="Afternoon"/>
    <s v="Fri"/>
    <s v="2014-06-06"/>
    <d v="1899-12-30T16:49:00"/>
    <n v="0.6552734375"/>
  </r>
  <r>
    <s v="Hired"/>
    <s v="Male"/>
    <s v="Human Resource"/>
    <x v="7"/>
    <n v="27527"/>
    <s v="Afternoon"/>
    <s v="Fri"/>
    <s v="2014-06-06"/>
    <d v="1899-12-30T16:51:00"/>
    <n v="0.6552734375"/>
  </r>
  <r>
    <s v="Hired"/>
    <s v="Male"/>
    <s v="Human Resource"/>
    <x v="7"/>
    <n v="84552"/>
    <s v="Morning"/>
    <s v="Mon"/>
    <s v="2014-06-09"/>
    <d v="1899-12-30T09:49:00"/>
    <n v="0.6552734375"/>
  </r>
  <r>
    <s v="Hired"/>
    <s v="Male"/>
    <s v="Human Resource"/>
    <x v="7"/>
    <n v="82887"/>
    <s v="Morning"/>
    <s v="Mon"/>
    <s v="2014-06-09"/>
    <d v="1899-12-30T09:50:00"/>
    <n v="0.6552734375"/>
  </r>
  <r>
    <s v="Hired"/>
    <s v="Male"/>
    <s v="Human Resource"/>
    <x v="7"/>
    <n v="92421"/>
    <s v="Morning"/>
    <s v="Mon"/>
    <s v="2014-06-09"/>
    <d v="1899-12-30T09:51:00"/>
    <n v="0.6552734375"/>
  </r>
  <r>
    <s v="Hired"/>
    <s v="Female"/>
    <s v="Human Resource"/>
    <x v="7"/>
    <n v="68769"/>
    <s v="Morning"/>
    <s v="Mon"/>
    <s v="2014-06-09"/>
    <d v="1899-12-30T09:52:00"/>
    <n v="0.6552734375"/>
  </r>
  <r>
    <s v="Hired"/>
    <s v="Female"/>
    <s v="Human Resource"/>
    <x v="7"/>
    <n v="7313"/>
    <s v="Morning"/>
    <s v="Mon"/>
    <s v="2014-06-09"/>
    <d v="1899-12-30T09:49:00"/>
    <n v="0.6552734375"/>
  </r>
  <r>
    <s v="Rejected"/>
    <s v="Male"/>
    <s v="Human Resource"/>
    <x v="7"/>
    <n v="48995"/>
    <s v="Morning"/>
    <s v="Wed"/>
    <s v="2014-06-25"/>
    <d v="1899-12-30T09:10:00"/>
    <n v="0.6552734375"/>
  </r>
  <r>
    <s v="Hired"/>
    <s v="Male"/>
    <s v="Human Resource"/>
    <x v="7"/>
    <n v="73949"/>
    <s v="Evening"/>
    <s v="Fri"/>
    <s v="2014-06-27"/>
    <d v="1899-12-30T19:35:00"/>
    <n v="0.6552734375"/>
  </r>
  <r>
    <s v="Rejected"/>
    <s v="Female"/>
    <s v="Human Resource"/>
    <x v="7"/>
    <n v="33123"/>
    <s v="Evening"/>
    <s v="Fri"/>
    <s v="2014-06-27"/>
    <d v="1899-12-30T19:37:00"/>
    <n v="0.6552734375"/>
  </r>
  <r>
    <s v="Hired"/>
    <s v="Male"/>
    <s v="Human Resource"/>
    <x v="7"/>
    <n v="7264"/>
    <s v="Evening"/>
    <s v="Fri"/>
    <s v="2014-06-27"/>
    <d v="1899-12-30T19:39:00"/>
    <n v="0.6552734375"/>
  </r>
  <r>
    <s v="Rejected"/>
    <s v="Male"/>
    <s v="Human Resource"/>
    <x v="7"/>
    <n v="69383"/>
    <s v="Morning"/>
    <s v="Fri"/>
    <s v="2014-06-20"/>
    <d v="1899-12-30T09:32:00"/>
    <n v="0.6552734375"/>
  </r>
  <r>
    <s v="Rejected"/>
    <s v="Male"/>
    <s v="Human Resource"/>
    <x v="7"/>
    <n v="39293"/>
    <s v="Afternoon"/>
    <s v="Tue"/>
    <s v="2014-06-24"/>
    <d v="1899-12-30T12:48:00"/>
    <n v="0.6552734375"/>
  </r>
  <r>
    <s v="Hired"/>
    <s v="Female"/>
    <s v="Human Resource"/>
    <x v="7"/>
    <n v="85723"/>
    <s v="Afternoon"/>
    <s v="Tue"/>
    <s v="2014-06-24"/>
    <d v="1899-12-30T12:49:00"/>
    <n v="0.6552734375"/>
  </r>
  <r>
    <s v="Hired"/>
    <s v="Female"/>
    <s v="Human Resource"/>
    <x v="7"/>
    <n v="30372"/>
    <s v="Morning"/>
    <s v="Fri"/>
    <s v="2014-08-22"/>
    <d v="1899-12-30T09:32:00"/>
    <n v="0.6552734375"/>
  </r>
  <r>
    <s v="Hired"/>
    <s v="Male"/>
    <s v="Operations"/>
    <x v="9"/>
    <n v="70088"/>
    <s v="Morning"/>
    <s v="Fri"/>
    <s v="2014-05-30"/>
    <d v="1899-12-30T09:35:00"/>
    <n v="0.6552734375"/>
  </r>
  <r>
    <s v="Hired"/>
    <s v="Female"/>
    <s v="Operations"/>
    <x v="1"/>
    <n v="89482"/>
    <s v="Morning"/>
    <s v="Fri"/>
    <s v="2014-05-23"/>
    <d v="1899-12-30T09:33:00"/>
    <n v="0.6552734375"/>
  </r>
  <r>
    <s v="Rejected"/>
    <s v="Male"/>
    <s v="Operations"/>
    <x v="1"/>
    <n v="54160"/>
    <s v="Morning"/>
    <s v="Fri"/>
    <s v="2014-05-23"/>
    <d v="1899-12-30T09:35:00"/>
    <n v="0.6552734375"/>
  </r>
  <r>
    <s v="Hired"/>
    <s v="Male"/>
    <s v="Operations"/>
    <x v="1"/>
    <n v="24409"/>
    <s v="Morning"/>
    <s v="Sat"/>
    <s v="2014-06-07"/>
    <d v="1899-12-30T10:44:00"/>
    <n v="0.6552734375"/>
  </r>
  <r>
    <s v="Hired"/>
    <s v="Male"/>
    <s v="Operations"/>
    <x v="1"/>
    <n v="79742"/>
    <s v="Morning"/>
    <s v="Fri"/>
    <s v="2014-07-18"/>
    <d v="1899-12-30T09:35:00"/>
    <n v="0.6552734375"/>
  </r>
  <r>
    <s v="Rejected"/>
    <s v="Male"/>
    <s v="Operations"/>
    <x v="1"/>
    <n v="95702"/>
    <s v="Morning"/>
    <s v="Mon"/>
    <s v="2014-07-21"/>
    <d v="1899-12-30T11:17:00"/>
    <n v="0.6552734375"/>
  </r>
  <r>
    <s v="Rejected"/>
    <s v="Male"/>
    <s v="Operations"/>
    <x v="1"/>
    <n v="4665"/>
    <s v="Morning"/>
    <s v="Mon"/>
    <s v="2014-07-21"/>
    <d v="1899-12-30T11:17:00"/>
    <n v="0.6552734375"/>
  </r>
  <r>
    <s v="Rejected"/>
    <s v="Male"/>
    <s v="Operations"/>
    <x v="13"/>
    <n v="81419"/>
    <s v="Afternoon"/>
    <s v="Tue"/>
    <s v="2014-07-22"/>
    <d v="1899-12-30T13:07:00"/>
    <n v="0.6552734375"/>
  </r>
  <r>
    <s v="Hired"/>
    <s v="Male"/>
    <s v="Operations"/>
    <x v="13"/>
    <n v="85902"/>
    <s v="Afternoon"/>
    <s v="Tue"/>
    <s v="2014-07-22"/>
    <d v="1899-12-30T13:10:00"/>
    <n v="0.6552734375"/>
  </r>
  <r>
    <s v="Rejected"/>
    <s v="Female"/>
    <s v="Operations"/>
    <x v="13"/>
    <n v="75180"/>
    <s v="Afternoon"/>
    <s v="Tue"/>
    <s v="2014-07-22"/>
    <d v="1899-12-30T13:08:00"/>
    <n v="0.6552734375"/>
  </r>
  <r>
    <s v="Hired"/>
    <s v="Female"/>
    <s v="Operations"/>
    <x v="13"/>
    <n v="20789"/>
    <s v="Afternoon"/>
    <s v="Tue"/>
    <s v="2014-07-22"/>
    <d v="1899-12-30T13:13:00"/>
    <n v="0.6552734375"/>
  </r>
  <r>
    <s v="Rejected"/>
    <s v="Don't want to say"/>
    <s v="Operations"/>
    <x v="13"/>
    <n v="36897"/>
    <s v="Afternoon"/>
    <s v="Tue"/>
    <s v="2014-07-22"/>
    <d v="1899-12-30T13:07:00"/>
    <n v="0.6552734375"/>
  </r>
  <r>
    <s v="Hired"/>
    <s v="Male"/>
    <s v="Operations"/>
    <x v="13"/>
    <n v="33426"/>
    <s v="Afternoon"/>
    <s v="Wed"/>
    <s v="2014-07-30"/>
    <d v="1899-12-30T15:55:00"/>
    <n v="0.6552734375"/>
  </r>
  <r>
    <s v="Rejected"/>
    <s v="Male"/>
    <s v="Operations"/>
    <x v="1"/>
    <n v="58513"/>
    <s v="Afternoon"/>
    <s v="Mon"/>
    <s v="2014-08-04"/>
    <d v="1899-12-30T13:21:00"/>
    <n v="0.6552734375"/>
  </r>
  <r>
    <s v="Hired"/>
    <s v="Male"/>
    <s v="Operations"/>
    <x v="1"/>
    <n v="88507"/>
    <s v="Afternoon"/>
    <s v="Mon"/>
    <s v="2014-08-04"/>
    <d v="1899-12-30T13:21:00"/>
    <n v="0.6552734375"/>
  </r>
  <r>
    <s v="Rejected"/>
    <s v="Male"/>
    <s v="Operations"/>
    <x v="1"/>
    <n v="54952"/>
    <s v="Afternoon"/>
    <s v="Mon"/>
    <s v="2014-08-04"/>
    <d v="1899-12-30T13:22:00"/>
    <n v="0.6552734375"/>
  </r>
  <r>
    <s v="Rejected"/>
    <s v="Male"/>
    <s v="Operations"/>
    <x v="1"/>
    <n v="60226"/>
    <s v="Afternoon"/>
    <s v="Mon"/>
    <s v="2014-08-04"/>
    <d v="1899-12-30T13:23:00"/>
    <n v="0.6552734375"/>
  </r>
  <r>
    <s v="Hired"/>
    <s v="Male"/>
    <s v="Operations"/>
    <x v="13"/>
    <n v="1351"/>
    <s v="Afternoon"/>
    <s v="Wed"/>
    <s v="2014-07-30"/>
    <d v="1899-12-30T12:28:00"/>
    <n v="0.6552734375"/>
  </r>
  <r>
    <s v="Hired"/>
    <s v="Female"/>
    <s v="Operations"/>
    <x v="13"/>
    <n v="26156"/>
    <s v="Afternoon"/>
    <s v="Wed"/>
    <s v="2014-07-30"/>
    <d v="1899-12-30T12:32:00"/>
    <n v="0.6552734375"/>
  </r>
  <r>
    <s v="Hired"/>
    <s v="Male"/>
    <s v="Operations"/>
    <x v="13"/>
    <n v="1808"/>
    <s v="Afternoon"/>
    <s v="Fri"/>
    <s v="2014-08-01"/>
    <d v="1899-12-30T12:14:00"/>
    <n v="0.6552734375"/>
  </r>
  <r>
    <s v="Rejected"/>
    <s v="Male"/>
    <s v="Operations"/>
    <x v="13"/>
    <n v="44750"/>
    <s v="Afternoon"/>
    <s v="Fri"/>
    <s v="2014-08-01"/>
    <d v="1899-12-30T12:15:00"/>
    <n v="0.6552734375"/>
  </r>
  <r>
    <s v="Hired"/>
    <s v="Male"/>
    <s v="Operations"/>
    <x v="13"/>
    <n v="73978"/>
    <s v="Morning"/>
    <s v="Tue"/>
    <s v="2014-08-05"/>
    <d v="1899-12-30T06:33:00"/>
    <n v="0.6552734375"/>
  </r>
  <r>
    <s v="Rejected"/>
    <s v="Female"/>
    <s v="Operations"/>
    <x v="13"/>
    <n v="47467"/>
    <s v="Morning"/>
    <s v="Tue"/>
    <s v="2014-08-05"/>
    <d v="1899-12-30T06:34:00"/>
    <n v="0.6552734375"/>
  </r>
  <r>
    <s v="Rejected"/>
    <s v="Female"/>
    <s v="Operations"/>
    <x v="13"/>
    <n v="18125"/>
    <s v="Morning"/>
    <s v="Tue"/>
    <s v="2014-08-05"/>
    <d v="1899-12-30T06:35:00"/>
    <n v="0.6552734375"/>
  </r>
  <r>
    <s v="Hired"/>
    <s v="Female"/>
    <s v="Operations"/>
    <x v="13"/>
    <n v="36217"/>
    <s v="Afternoon"/>
    <s v="Thu"/>
    <s v="2014-08-07"/>
    <d v="1899-12-30T15:09:00"/>
    <n v="0.6552734375"/>
  </r>
  <r>
    <s v="Hired"/>
    <s v="Female"/>
    <s v="Finance"/>
    <x v="13"/>
    <n v="45914"/>
    <s v="Morning"/>
    <s v="Fri"/>
    <s v="2014-05-02"/>
    <d v="1899-12-30T09:31:00"/>
    <n v="0.6552734375"/>
  </r>
  <r>
    <s v="Rejected"/>
    <s v="Female"/>
    <s v="Finance"/>
    <x v="13"/>
    <n v="26560"/>
    <s v="Evening"/>
    <s v="Sat"/>
    <s v="2014-06-21"/>
    <d v="1899-12-30T20:54:00"/>
    <n v="0.6552734375"/>
  </r>
  <r>
    <s v="Hired"/>
    <s v="Female"/>
    <s v="Finance"/>
    <x v="13"/>
    <n v="45915"/>
    <s v="Afternoon"/>
    <s v="Tue"/>
    <s v="2014-06-24"/>
    <d v="1899-12-30T12:21:00"/>
    <n v="0.6552734375"/>
  </r>
  <r>
    <s v="Hired"/>
    <s v="Female"/>
    <s v="Finance"/>
    <x v="13"/>
    <n v="66002"/>
    <s v="Afternoon"/>
    <s v="Tue"/>
    <s v="2014-06-24"/>
    <d v="1899-12-30T12:21:00"/>
    <n v="0.6552734375"/>
  </r>
  <r>
    <s v="Hired"/>
    <s v="Male"/>
    <s v="Operations"/>
    <x v="1"/>
    <n v="86256"/>
    <s v="Morning"/>
    <s v="Fri"/>
    <s v="2014-08-29"/>
    <d v="1899-12-30T09:31:00"/>
    <n v="0.6552734375"/>
  </r>
  <r>
    <s v="Hired"/>
    <s v="Male"/>
    <s v="Service"/>
    <x v="6"/>
    <n v="31623"/>
    <s v="Morning"/>
    <s v="Mon"/>
    <s v="2014-05-19"/>
    <d v="1899-12-30T09:31:00"/>
    <n v="0.6552734375"/>
  </r>
  <r>
    <s v="Rejected"/>
    <s v="Female"/>
    <s v="Service"/>
    <x v="6"/>
    <n v="40517"/>
    <s v="Morning"/>
    <s v="Mon"/>
    <s v="2014-05-19"/>
    <d v="1899-12-30T09:36:00"/>
    <n v="0.6552734375"/>
  </r>
  <r>
    <s v="Hired"/>
    <s v="Male"/>
    <s v="Service"/>
    <x v="6"/>
    <n v="75379"/>
    <s v="Morning"/>
    <s v="Mon"/>
    <s v="2014-05-19"/>
    <d v="1899-12-30T09:36:00"/>
    <n v="0.6552734375"/>
  </r>
  <r>
    <s v="Rejected"/>
    <s v="Male"/>
    <s v="Service"/>
    <x v="6"/>
    <n v="37921"/>
    <s v="Afternoon"/>
    <s v="Wed"/>
    <s v="2014-07-09"/>
    <d v="1899-12-30T16:39:00"/>
    <n v="0.6552734375"/>
  </r>
  <r>
    <s v="Hired"/>
    <s v="Male"/>
    <s v="Service"/>
    <x v="6"/>
    <n v="21848"/>
    <s v="Afternoon"/>
    <s v="Wed"/>
    <s v="2014-07-09"/>
    <d v="1899-12-30T16:40:00"/>
    <n v="0.6552734375"/>
  </r>
  <r>
    <s v="Hired"/>
    <s v="Female"/>
    <s v="Service"/>
    <x v="6"/>
    <n v="38979"/>
    <s v="Afternoon"/>
    <s v="Wed"/>
    <s v="2014-07-09"/>
    <d v="1899-12-30T16:41:00"/>
    <n v="0.6552734375"/>
  </r>
  <r>
    <s v="Hired"/>
    <s v="Female"/>
    <s v="Production"/>
    <x v="1"/>
    <n v="99086"/>
    <s v="Afternoon"/>
    <s v="Sat"/>
    <s v="2014-05-31"/>
    <d v="1899-12-30T15:43:00"/>
    <n v="0.6552734375"/>
  </r>
  <r>
    <s v="Rejected"/>
    <s v="Male"/>
    <s v="Production"/>
    <x v="1"/>
    <n v="27444"/>
    <s v="Afternoon"/>
    <s v="Sat"/>
    <s v="2014-05-31"/>
    <d v="1899-12-30T15:43:00"/>
    <n v="0.6552734375"/>
  </r>
  <r>
    <s v="Rejected"/>
    <s v="Male"/>
    <s v="Production"/>
    <x v="1"/>
    <n v="33554"/>
    <s v="Afternoon"/>
    <s v="Sat"/>
    <s v="2014-05-31"/>
    <d v="1899-12-30T15:44:00"/>
    <n v="0.6552734375"/>
  </r>
  <r>
    <s v="Rejected"/>
    <s v="Female"/>
    <s v="Production"/>
    <x v="1"/>
    <n v="75895"/>
    <s v="Afternoon"/>
    <s v="Sat"/>
    <s v="2014-05-31"/>
    <d v="1899-12-30T15:44:00"/>
    <n v="0.6552734375"/>
  </r>
  <r>
    <s v="Hired"/>
    <s v="Male"/>
    <s v="Production"/>
    <x v="1"/>
    <n v="15482"/>
    <s v="Afternoon"/>
    <s v="Sat"/>
    <s v="2014-05-31"/>
    <d v="1899-12-30T15:45:00"/>
    <n v="0.6552734375"/>
  </r>
  <r>
    <s v="Hired"/>
    <s v="Male"/>
    <s v="Production"/>
    <x v="1"/>
    <n v="88155"/>
    <s v="Evening"/>
    <s v="Fri"/>
    <s v="2014-07-04"/>
    <d v="1899-12-30T19:47:00"/>
    <n v="0.6552734375"/>
  </r>
  <r>
    <s v="Hired"/>
    <s v="Female"/>
    <s v="Production"/>
    <x v="1"/>
    <n v="46479"/>
    <s v="Evening"/>
    <s v="Fri"/>
    <s v="2014-07-04"/>
    <d v="1899-12-30T19:48:00"/>
    <n v="0.6552734375"/>
  </r>
  <r>
    <s v="Rejected"/>
    <s v="Male"/>
    <s v="Production"/>
    <x v="1"/>
    <n v="14237"/>
    <s v="Evening"/>
    <s v="Wed"/>
    <s v="2014-07-09"/>
    <d v="1899-12-30T19:17:00"/>
    <n v="0.6552734375"/>
  </r>
  <r>
    <s v="Hired"/>
    <s v="Female"/>
    <s v="Production"/>
    <x v="1"/>
    <n v="5301"/>
    <s v="Evening"/>
    <s v="Wed"/>
    <s v="2014-07-09"/>
    <d v="1899-12-30T19:18:00"/>
    <n v="0.6552734375"/>
  </r>
  <r>
    <s v="Rejected"/>
    <s v="Male"/>
    <s v="Service"/>
    <x v="1"/>
    <n v="26058"/>
    <s v="Evening"/>
    <s v="Thu"/>
    <s v="2014-07-17"/>
    <d v="1899-12-30T18:21:00"/>
    <n v="0.6552734375"/>
  </r>
  <r>
    <s v="Rejected"/>
    <s v="Female"/>
    <s v="Service"/>
    <x v="1"/>
    <n v="53350"/>
    <s v="Evening"/>
    <s v="Thu"/>
    <s v="2014-07-17"/>
    <d v="1899-12-30T18:24:00"/>
    <n v="0.6552734375"/>
  </r>
  <r>
    <s v="Hired"/>
    <s v="Male"/>
    <s v="Operations"/>
    <x v="0"/>
    <n v="74005"/>
    <s v="Morning"/>
    <s v="Tue"/>
    <s v="2014-05-13"/>
    <d v="1899-12-30T09:33:00"/>
    <n v="0.6552734375"/>
  </r>
  <r>
    <s v="Rejected"/>
    <s v="Female"/>
    <s v="Operations"/>
    <x v="0"/>
    <n v="57447"/>
    <s v="Morning"/>
    <s v="Tue"/>
    <s v="2014-06-17"/>
    <d v="1899-12-30T09:37:00"/>
    <n v="0.6552734375"/>
  </r>
  <r>
    <s v="Hired"/>
    <s v="Male"/>
    <s v="Operations"/>
    <x v="0"/>
    <n v="42927"/>
    <s v="Morning"/>
    <s v="Wed"/>
    <s v="2014-07-30"/>
    <d v="1899-12-30T10:48:00"/>
    <n v="0.6552734375"/>
  </r>
  <r>
    <s v="Rejected"/>
    <s v="Male"/>
    <s v="Operations"/>
    <x v="0"/>
    <n v="92701"/>
    <s v="Morning"/>
    <s v="Wed"/>
    <s v="2014-07-30"/>
    <d v="1899-12-30T10:49:00"/>
    <n v="0.6552734375"/>
  </r>
  <r>
    <s v="Rejected"/>
    <s v="Female"/>
    <s v="Operations"/>
    <x v="0"/>
    <n v="72220"/>
    <s v="Morning"/>
    <s v="Wed"/>
    <s v="2014-07-30"/>
    <d v="1899-12-30T10:51:00"/>
    <n v="0.6552734375"/>
  </r>
  <r>
    <s v="Rejected"/>
    <s v="Don't want to say"/>
    <s v="Operations"/>
    <x v="0"/>
    <n v="33291"/>
    <s v="Morning"/>
    <s v="Wed"/>
    <s v="2014-07-30"/>
    <d v="1899-12-30T10:49:00"/>
    <n v="0.6552734375"/>
  </r>
  <r>
    <s v="Rejected"/>
    <s v="Female"/>
    <s v="Operations"/>
    <x v="0"/>
    <n v="97711"/>
    <s v="Afternoon"/>
    <s v="Sun"/>
    <s v="2014-08-10"/>
    <d v="1899-12-30T12:01:00"/>
    <n v="0.6552734375"/>
  </r>
  <r>
    <s v="Rejected"/>
    <s v="Female"/>
    <s v="Operations"/>
    <x v="0"/>
    <n v="45833"/>
    <s v="Afternoon"/>
    <s v="Sun"/>
    <s v="2014-08-10"/>
    <d v="1899-12-30T12:02:00"/>
    <n v="0.6552734375"/>
  </r>
  <r>
    <s v="Rejected"/>
    <s v="Don't want to say"/>
    <s v="Operations"/>
    <x v="0"/>
    <n v="38669"/>
    <s v="Afternoon"/>
    <s v="Sun"/>
    <s v="2014-08-10"/>
    <d v="1899-12-30T12:01:00"/>
    <n v="0.6552734375"/>
  </r>
  <r>
    <s v="Hired"/>
    <s v="Don't want to say"/>
    <s v="Operations"/>
    <x v="0"/>
    <n v="4639"/>
    <s v="Afternoon"/>
    <s v="Sun"/>
    <s v="2014-08-10"/>
    <d v="1899-12-30T12:01:00"/>
    <n v="0.6552734375"/>
  </r>
  <r>
    <s v="Rejected"/>
    <s v="Male"/>
    <s v="Production"/>
    <x v="13"/>
    <n v="70857"/>
    <s v="Morning"/>
    <s v="Wed"/>
    <s v="2014-05-28"/>
    <d v="1899-12-30T09:33:00"/>
    <n v="0.6552734375"/>
  </r>
  <r>
    <s v="Hired"/>
    <s v="Male"/>
    <s v="Production"/>
    <x v="13"/>
    <n v="90933"/>
    <s v="Afternoon"/>
    <s v="Mon"/>
    <s v="2014-06-02"/>
    <d v="1899-12-30T15:01:00"/>
    <n v="0.6552734375"/>
  </r>
  <r>
    <s v="Rejected"/>
    <s v="Male"/>
    <s v="Production"/>
    <x v="0"/>
    <n v="17845"/>
    <s v="Morning"/>
    <s v="Wed"/>
    <s v="2014-07-16"/>
    <d v="1899-12-30T09:32:00"/>
    <n v="0.6552734375"/>
  </r>
  <r>
    <s v="Hired"/>
    <s v="Male"/>
    <s v="Production"/>
    <x v="0"/>
    <n v="57885"/>
    <s v="Morning"/>
    <s v="Wed"/>
    <s v="2014-07-16"/>
    <d v="1899-12-30T09:35:00"/>
    <n v="0.6552734375"/>
  </r>
  <r>
    <s v="Rejected"/>
    <s v="Male"/>
    <s v="Production"/>
    <x v="13"/>
    <n v="70824"/>
    <s v="Morning"/>
    <s v="Wed"/>
    <s v="2014-08-27"/>
    <d v="1899-12-30T09:32:00"/>
    <n v="0.6552734375"/>
  </r>
  <r>
    <s v="Hired"/>
    <s v="Male"/>
    <s v="Production"/>
    <x v="13"/>
    <n v="84008"/>
    <s v="Morning"/>
    <s v="Wed"/>
    <s v="2014-08-27"/>
    <d v="1899-12-30T09:34:00"/>
    <n v="0.6552734375"/>
  </r>
  <r>
    <s v="Rejected"/>
    <s v="Male"/>
    <s v="Service"/>
    <x v="13"/>
    <n v="11887"/>
    <s v="Morning"/>
    <s v="Wed"/>
    <s v="2014-05-14"/>
    <d v="1899-12-30T09:31:00"/>
    <n v="0.6552734375"/>
  </r>
  <r>
    <s v="Hired"/>
    <s v="Male"/>
    <s v="Service"/>
    <x v="13"/>
    <n v="83231"/>
    <s v="Morning"/>
    <s v="Wed"/>
    <s v="2014-05-21"/>
    <d v="1899-12-30T09:31:00"/>
    <n v="0.6552734375"/>
  </r>
  <r>
    <s v="Rejected"/>
    <s v="Male"/>
    <s v="Service"/>
    <x v="13"/>
    <n v="69911"/>
    <s v="Morning"/>
    <s v="Wed"/>
    <s v="2014-05-21"/>
    <d v="1899-12-30T09:32:00"/>
    <n v="0.6552734375"/>
  </r>
  <r>
    <s v="Hired"/>
    <s v="Male"/>
    <s v="Service"/>
    <x v="13"/>
    <n v="41816"/>
    <s v="Morning"/>
    <s v="Thu"/>
    <s v="2014-05-29"/>
    <d v="1899-12-30T08:05:00"/>
    <n v="0.6552734375"/>
  </r>
  <r>
    <s v="Rejected"/>
    <s v="Male"/>
    <s v="Service"/>
    <x v="13"/>
    <n v="15518"/>
    <s v="Morning"/>
    <s v="Thu"/>
    <s v="2014-05-29"/>
    <d v="1899-12-30T08:10:00"/>
    <n v="0.6552734375"/>
  </r>
  <r>
    <s v="Hired"/>
    <s v="Male"/>
    <s v="Service"/>
    <x v="13"/>
    <n v="40844"/>
    <s v="Afternoon"/>
    <s v="Thu"/>
    <s v="2014-05-29"/>
    <d v="1899-12-30T15:58:00"/>
    <n v="0.6552734375"/>
  </r>
  <r>
    <s v="Hired"/>
    <s v="Male"/>
    <s v="Service"/>
    <x v="1"/>
    <n v="54437"/>
    <s v="Evening"/>
    <s v="Fri"/>
    <s v="2014-05-30"/>
    <d v="1899-12-30T19:52:00"/>
    <n v="0.6552734375"/>
  </r>
  <r>
    <s v="Rejected"/>
    <s v="Male"/>
    <s v="Sales"/>
    <x v="0"/>
    <n v="25106"/>
    <s v="Afternoon"/>
    <s v="Thu"/>
    <s v="2014-05-08"/>
    <d v="1899-12-30T16:23:00"/>
    <n v="0.6552734375"/>
  </r>
  <r>
    <s v="Rejected"/>
    <s v="Female"/>
    <s v="Sales"/>
    <x v="0"/>
    <n v="56131"/>
    <s v="Afternoon"/>
    <s v="Thu"/>
    <s v="2014-05-08"/>
    <d v="1899-12-30T16:25:00"/>
    <n v="0.6552734375"/>
  </r>
  <r>
    <s v="Hired"/>
    <s v="Male"/>
    <s v="Sales"/>
    <x v="0"/>
    <n v="25602"/>
    <s v="Morning"/>
    <s v="Tue"/>
    <s v="2014-05-13"/>
    <d v="1899-12-30T10:44:00"/>
    <n v="0.6552734375"/>
  </r>
  <r>
    <s v="Hired"/>
    <s v="Male"/>
    <s v="Sales"/>
    <x v="0"/>
    <n v="48910"/>
    <s v="Evening"/>
    <s v="Tue"/>
    <s v="2014-05-20"/>
    <d v="1899-12-30T21:18:00"/>
    <n v="0.6552734375"/>
  </r>
  <r>
    <s v="Hired"/>
    <s v="Female"/>
    <s v="Sales"/>
    <x v="0"/>
    <n v="2641"/>
    <s v="Evening"/>
    <s v="Tue"/>
    <s v="2014-05-20"/>
    <d v="1899-12-30T21:19:00"/>
    <n v="0.6552734375"/>
  </r>
  <r>
    <s v="Hired"/>
    <s v="Male"/>
    <s v="Sales"/>
    <x v="0"/>
    <n v="80984"/>
    <s v="Morning"/>
    <s v="Wed"/>
    <s v="2014-06-04"/>
    <d v="1899-12-30T09:31:00"/>
    <n v="0.6552734375"/>
  </r>
  <r>
    <s v="Hired"/>
    <s v="Male"/>
    <s v="Sales"/>
    <x v="0"/>
    <n v="84331"/>
    <s v="Morning"/>
    <s v="Wed"/>
    <s v="2014-06-04"/>
    <d v="1899-12-30T09:32:00"/>
    <n v="0.6552734375"/>
  </r>
  <r>
    <s v="Hired"/>
    <s v="Female"/>
    <s v="Sales"/>
    <x v="0"/>
    <n v="6329"/>
    <s v="Morning"/>
    <s v="Sat"/>
    <s v="2014-06-21"/>
    <d v="1899-12-30T11:39:00"/>
    <n v="0.6552734375"/>
  </r>
  <r>
    <s v="Hired"/>
    <s v="Female"/>
    <s v="Sales"/>
    <x v="0"/>
    <n v="40828"/>
    <s v="Afternoon"/>
    <s v="Sat"/>
    <s v="2014-06-28"/>
    <d v="1899-12-30T17:08:00"/>
    <n v="0.6552734375"/>
  </r>
  <r>
    <s v="Hired"/>
    <s v="Male"/>
    <s v="Operations"/>
    <x v="0"/>
    <n v="67278"/>
    <s v="Afternoon"/>
    <s v="Wed"/>
    <s v="2014-06-18"/>
    <d v="1899-12-30T12:14:00"/>
    <n v="0.6552734375"/>
  </r>
  <r>
    <s v="Hired"/>
    <s v="Male"/>
    <s v="Operations"/>
    <x v="0"/>
    <n v="54399"/>
    <s v="Morning"/>
    <s v="Fri"/>
    <s v="2014-06-20"/>
    <d v="1899-12-30T10:23:00"/>
    <n v="0.6552734375"/>
  </r>
  <r>
    <s v="Rejected"/>
    <s v="Don't want to say"/>
    <s v="Operations"/>
    <x v="0"/>
    <n v="4341"/>
    <s v="Morning"/>
    <s v="Fri"/>
    <s v="2014-06-20"/>
    <d v="1899-12-30T10:25:00"/>
    <n v="0.6552734375"/>
  </r>
  <r>
    <s v="Hired"/>
    <s v="Male"/>
    <s v="Operations"/>
    <x v="0"/>
    <n v="65670"/>
    <s v="Afternoon"/>
    <s v="Tue"/>
    <s v="2014-07-01"/>
    <d v="1899-12-30T17:49:00"/>
    <n v="0.6552734375"/>
  </r>
  <r>
    <s v="Rejected"/>
    <s v="Male"/>
    <s v="Operations"/>
    <x v="0"/>
    <n v="82259"/>
    <s v="Afternoon"/>
    <s v="Wed"/>
    <s v="2014-07-02"/>
    <d v="1899-12-30T13:32:00"/>
    <n v="0.6552734375"/>
  </r>
  <r>
    <s v="Hired"/>
    <s v="Female"/>
    <s v="General Management"/>
    <x v="1"/>
    <n v="74944"/>
    <s v="Morning"/>
    <s v="Mon"/>
    <s v="2014-06-16"/>
    <d v="1899-12-30T09:32:00"/>
    <n v="0.6552734375"/>
  </r>
  <r>
    <s v="Hired"/>
    <s v="Male"/>
    <s v="Service"/>
    <x v="1"/>
    <n v="75715"/>
    <s v="Morning"/>
    <s v="Mon"/>
    <s v="2014-08-25"/>
    <d v="1899-12-30T09:33:00"/>
    <n v="0.6552734375"/>
  </r>
  <r>
    <s v="Rejected"/>
    <s v="Female"/>
    <s v="Service"/>
    <x v="1"/>
    <n v="52349"/>
    <s v="Morning"/>
    <s v="Mon"/>
    <s v="2014-08-25"/>
    <d v="1899-12-30T09:31:00"/>
    <n v="0.6552734375"/>
  </r>
  <r>
    <s v="Hired"/>
    <s v="Male"/>
    <s v="Production"/>
    <x v="1"/>
    <n v="6018"/>
    <s v="Morning"/>
    <s v="Mon"/>
    <s v="2014-06-16"/>
    <d v="1899-12-30T09:31:00"/>
    <n v="0.6552734375"/>
  </r>
  <r>
    <s v="Hired"/>
    <s v="Female"/>
    <s v="Production"/>
    <x v="1"/>
    <n v="24050"/>
    <s v="Morning"/>
    <s v="Mon"/>
    <s v="2014-06-16"/>
    <d v="1899-12-30T09:35:00"/>
    <n v="0.6552734375"/>
  </r>
  <r>
    <s v="Rejected"/>
    <s v="Male"/>
    <s v="Production"/>
    <x v="1"/>
    <n v="29794"/>
    <s v="Morning"/>
    <s v="Mon"/>
    <s v="2014-06-16"/>
    <d v="1899-12-30T09:37:00"/>
    <n v="0.6552734375"/>
  </r>
  <r>
    <s v="Hired"/>
    <s v="Male"/>
    <s v="Production"/>
    <x v="1"/>
    <n v="50973"/>
    <s v="Morning"/>
    <s v="Mon"/>
    <s v="2014-06-16"/>
    <d v="1899-12-30T09:37:00"/>
    <n v="0.6552734375"/>
  </r>
  <r>
    <s v="Rejected"/>
    <s v="Female"/>
    <s v="Production"/>
    <x v="13"/>
    <n v="2229"/>
    <s v="Night"/>
    <s v="Mon"/>
    <s v="2014-06-23"/>
    <d v="1899-12-30T00:58:00"/>
    <n v="0.6552734375"/>
  </r>
  <r>
    <s v="Hired"/>
    <s v="Female"/>
    <s v="Production"/>
    <x v="13"/>
    <n v="57388"/>
    <s v="Morning"/>
    <s v="Mon"/>
    <s v="2014-07-14"/>
    <d v="1899-12-30T09:32:00"/>
    <n v="0.6552734375"/>
  </r>
  <r>
    <s v="Hired"/>
    <s v="Male"/>
    <s v="Production"/>
    <x v="1"/>
    <n v="78167"/>
    <s v="Afternoon"/>
    <s v="Tue"/>
    <s v="2014-07-22"/>
    <d v="1899-12-30T15:05:00"/>
    <n v="0.6552734375"/>
  </r>
  <r>
    <s v="Hired"/>
    <s v="Male"/>
    <s v="Production"/>
    <x v="1"/>
    <n v="25911"/>
    <s v="Afternoon"/>
    <s v="Tue"/>
    <s v="2014-07-22"/>
    <d v="1899-12-30T15:07:00"/>
    <n v="0.6552734375"/>
  </r>
  <r>
    <s v="Rejected"/>
    <s v="Female"/>
    <s v="Production"/>
    <x v="1"/>
    <n v="99178"/>
    <s v="Morning"/>
    <s v="Thu"/>
    <s v="2014-07-24"/>
    <d v="1899-12-30T10:41:00"/>
    <n v="0.6552734375"/>
  </r>
  <r>
    <s v="Hired"/>
    <s v="Male"/>
    <s v="Production"/>
    <x v="1"/>
    <n v="45429"/>
    <s v="Morning"/>
    <s v="Thu"/>
    <s v="2014-07-24"/>
    <d v="1899-12-30T10:42:00"/>
    <n v="0.6552734375"/>
  </r>
  <r>
    <s v="Hired"/>
    <s v="Male"/>
    <s v="Production"/>
    <x v="1"/>
    <n v="94033"/>
    <s v="Afternoon"/>
    <s v="Thu"/>
    <s v="2014-07-24"/>
    <d v="1899-12-30T15:38:00"/>
    <n v="0.6552734375"/>
  </r>
  <r>
    <s v="Hired"/>
    <s v="Male"/>
    <s v="Production"/>
    <x v="1"/>
    <n v="49733"/>
    <s v="Morning"/>
    <s v="Mon"/>
    <s v="2014-08-11"/>
    <d v="1899-12-30T09:32:00"/>
    <n v="0.6552734375"/>
  </r>
  <r>
    <s v="Hired"/>
    <s v="Female"/>
    <s v="Production"/>
    <x v="1"/>
    <n v="56545"/>
    <s v="Morning"/>
    <s v="Mon"/>
    <s v="2014-08-11"/>
    <d v="1899-12-30T09:32:00"/>
    <n v="0.6552734375"/>
  </r>
  <r>
    <s v="Hired"/>
    <s v="Female"/>
    <s v="Production"/>
    <x v="1"/>
    <n v="71548"/>
    <s v="Morning"/>
    <s v="Mon"/>
    <s v="2014-08-11"/>
    <d v="1899-12-30T09:33:00"/>
    <n v="0.6552734375"/>
  </r>
  <r>
    <s v="Hired"/>
    <s v="Female"/>
    <s v="Sales"/>
    <x v="0"/>
    <n v="36205"/>
    <s v="Night"/>
    <s v="Fri"/>
    <s v="2014-05-02"/>
    <d v="1899-12-30T05:36:00"/>
    <n v="0.6552734375"/>
  </r>
  <r>
    <s v="Hired"/>
    <s v="Female"/>
    <s v="Sales"/>
    <x v="0"/>
    <n v="23770"/>
    <s v="Night"/>
    <s v="Fri"/>
    <s v="2014-05-02"/>
    <d v="1899-12-30T05:37:00"/>
    <n v="0.6552734375"/>
  </r>
  <r>
    <s v="Rejected"/>
    <s v="Female"/>
    <s v="Sales"/>
    <x v="0"/>
    <n v="70206"/>
    <s v="Night"/>
    <s v="Fri"/>
    <s v="2014-05-02"/>
    <d v="1899-12-30T05:39:00"/>
    <n v="0.6552734375"/>
  </r>
  <r>
    <s v="Hired"/>
    <s v="Female"/>
    <s v="Sales"/>
    <x v="0"/>
    <n v="37277"/>
    <s v="Night"/>
    <s v="Fri"/>
    <s v="2014-05-02"/>
    <d v="1899-12-30T05:41:00"/>
    <n v="0.6552734375"/>
  </r>
  <r>
    <s v="Rejected"/>
    <s v="Female"/>
    <s v="Sales"/>
    <x v="0"/>
    <n v="58294"/>
    <s v="Morning"/>
    <s v="Thu"/>
    <s v="2014-07-31"/>
    <d v="1899-12-30T10:38:00"/>
    <n v="0.6552734375"/>
  </r>
  <r>
    <s v="Hired"/>
    <s v="Female"/>
    <s v="Sales"/>
    <x v="0"/>
    <n v="88998"/>
    <s v="Morning"/>
    <s v="Thu"/>
    <s v="2014-07-31"/>
    <d v="1899-12-30T10:41:00"/>
    <n v="0.6552734375"/>
  </r>
  <r>
    <s v="Hired"/>
    <s v="Male"/>
    <s v="Sales"/>
    <x v="0"/>
    <n v="91251"/>
    <s v="Afternoon"/>
    <s v="Wed"/>
    <s v="2014-08-13"/>
    <d v="1899-12-30T12:10:00"/>
    <n v="0.6552734375"/>
  </r>
  <r>
    <s v="Hired"/>
    <s v="Male"/>
    <s v="Sales"/>
    <x v="0"/>
    <n v="8803"/>
    <s v="Morning"/>
    <s v="Thu"/>
    <s v="2014-08-21"/>
    <d v="1899-12-30T08:25:00"/>
    <n v="0.6552734375"/>
  </r>
  <r>
    <s v="Rejected"/>
    <s v="Male"/>
    <s v="Sales"/>
    <x v="0"/>
    <n v="81268"/>
    <s v="Morning"/>
    <s v="Thu"/>
    <s v="2014-08-21"/>
    <d v="1899-12-30T08:28:00"/>
    <n v="0.6552734375"/>
  </r>
  <r>
    <s v="Hired"/>
    <s v="Male"/>
    <s v="Sales"/>
    <x v="0"/>
    <n v="30905"/>
    <s v="Morning"/>
    <s v="Thu"/>
    <s v="2014-08-21"/>
    <d v="1899-12-30T08:29:00"/>
    <n v="0.6552734375"/>
  </r>
  <r>
    <s v="Rejected"/>
    <s v="Male"/>
    <s v="Service"/>
    <x v="13"/>
    <n v="40726"/>
    <s v="Afternoon"/>
    <s v="Wed"/>
    <s v="2014-07-16"/>
    <d v="1899-12-30T16:51:00"/>
    <n v="0.6552734375"/>
  </r>
  <r>
    <s v="Rejected"/>
    <s v="Male"/>
    <s v="Marketing"/>
    <x v="1"/>
    <n v="15926"/>
    <s v="Morning"/>
    <s v="Thu"/>
    <s v="2014-05-01"/>
    <d v="1899-12-30T10:36:00"/>
    <n v="0.6552734375"/>
  </r>
  <r>
    <s v="Rejected"/>
    <s v="Female"/>
    <s v="Marketing"/>
    <x v="1"/>
    <n v="8553"/>
    <s v="Afternoon"/>
    <s v="Mon"/>
    <s v="2014-05-05"/>
    <d v="1899-12-30T15:20:00"/>
    <n v="0.6552734375"/>
  </r>
  <r>
    <s v="Rejected"/>
    <s v="Female"/>
    <s v="Marketing"/>
    <x v="13"/>
    <n v="9142"/>
    <s v="Evening"/>
    <s v="Tue"/>
    <s v="2014-05-13"/>
    <d v="1899-12-30T18:10:00"/>
    <n v="0.6552734375"/>
  </r>
  <r>
    <s v="Hired"/>
    <s v="Male"/>
    <s v="Marketing"/>
    <x v="13"/>
    <n v="5379"/>
    <s v="Morning"/>
    <s v="Fri"/>
    <s v="2014-06-13"/>
    <d v="1899-12-30T10:16:00"/>
    <n v="0.6552734375"/>
  </r>
  <r>
    <s v="Rejected"/>
    <s v="Don't want to say"/>
    <s v="Operations"/>
    <x v="9"/>
    <n v="5757"/>
    <s v="Afternoon"/>
    <s v="Fri"/>
    <s v="2014-08-08"/>
    <d v="1899-12-30T12:32:00"/>
    <n v="0.6552734375"/>
  </r>
  <r>
    <s v="Hired"/>
    <s v="Female"/>
    <s v="Operations"/>
    <x v="9"/>
    <n v="49903"/>
    <s v="Morning"/>
    <s v="Tue"/>
    <s v="2014-08-12"/>
    <d v="1899-12-30T09:33:00"/>
    <n v="0.6552734375"/>
  </r>
  <r>
    <s v="Hired"/>
    <s v="Female"/>
    <s v="Service"/>
    <x v="9"/>
    <n v="40540"/>
    <s v="Morning"/>
    <s v="Tue"/>
    <s v="2014-07-08"/>
    <d v="1899-12-30T09:32:00"/>
    <n v="0.6552734375"/>
  </r>
  <r>
    <s v="Hired"/>
    <s v="Male"/>
    <s v="Service"/>
    <x v="9"/>
    <n v="3595"/>
    <s v="Morning"/>
    <s v="Tue"/>
    <s v="2014-07-22"/>
    <d v="1899-12-30T07:23:00"/>
    <n v="0.6552734375"/>
  </r>
  <r>
    <s v="Rejected"/>
    <s v="Male"/>
    <s v="Operations"/>
    <x v="0"/>
    <n v="14794"/>
    <s v="Morning"/>
    <s v="Tue"/>
    <s v="2014-06-17"/>
    <d v="1899-12-30T11:31:00"/>
    <n v="0.6552734375"/>
  </r>
  <r>
    <s v="Hired"/>
    <s v="Male"/>
    <s v="Service"/>
    <x v="1"/>
    <n v="84735"/>
    <s v="Afternoon"/>
    <s v="Wed"/>
    <s v="2014-07-16"/>
    <d v="1899-12-30T15:41:00"/>
    <n v="0.6552734375"/>
  </r>
  <r>
    <s v="Rejected"/>
    <s v="Male"/>
    <s v="Service"/>
    <x v="1"/>
    <n v="37286"/>
    <s v="Afternoon"/>
    <s v="Thu"/>
    <s v="2014-07-17"/>
    <d v="1899-12-30T17:01:00"/>
    <n v="0.6552734375"/>
  </r>
  <r>
    <s v="Rejected"/>
    <s v="Male"/>
    <s v="Service"/>
    <x v="1"/>
    <n v="91614"/>
    <s v="Afternoon"/>
    <s v="Wed"/>
    <s v="2014-07-23"/>
    <d v="1899-12-30T15:12:00"/>
    <n v="0.6552734375"/>
  </r>
  <r>
    <s v="Rejected"/>
    <s v="Male"/>
    <s v="Service"/>
    <x v="1"/>
    <n v="45554"/>
    <s v="Afternoon"/>
    <s v="Wed"/>
    <s v="2014-07-30"/>
    <d v="1899-12-30T15:11:00"/>
    <n v="0.6552734375"/>
  </r>
  <r>
    <s v="Hired"/>
    <s v="Male"/>
    <s v="Service"/>
    <x v="1"/>
    <n v="77907"/>
    <s v="Evening"/>
    <s v="Mon"/>
    <s v="2014-08-18"/>
    <d v="1899-12-30T18:43:00"/>
    <n v="0.6552734375"/>
  </r>
  <r>
    <s v="Hired"/>
    <s v="Female"/>
    <s v="Service"/>
    <x v="1"/>
    <n v="52319"/>
    <s v="Evening"/>
    <s v="Mon"/>
    <s v="2014-08-18"/>
    <d v="1899-12-30T18:46:00"/>
    <n v="0.6552734375"/>
  </r>
  <r>
    <s v="Hired"/>
    <s v="Female"/>
    <s v="Operations"/>
    <x v="8"/>
    <n v="55487"/>
    <s v="Afternoon"/>
    <s v="Fri"/>
    <s v="2014-08-01"/>
    <d v="1899-12-30T17:47:00"/>
    <n v="0.6552734375"/>
  </r>
  <r>
    <s v="Hired"/>
    <s v="Male"/>
    <s v="Operations"/>
    <x v="8"/>
    <n v="12105"/>
    <s v="Morning"/>
    <s v="Sun"/>
    <s v="2014-07-27"/>
    <d v="1899-12-30T08:38:00"/>
    <n v="0.6552734375"/>
  </r>
  <r>
    <s v="Hired"/>
    <s v="Male"/>
    <s v="Operations"/>
    <x v="1"/>
    <n v="89135"/>
    <s v="Morning"/>
    <s v="Thu"/>
    <s v="2014-06-26"/>
    <d v="1899-12-30T09:32:00"/>
    <n v="0.6552734375"/>
  </r>
  <r>
    <s v="Hired"/>
    <s v="Male"/>
    <s v="Operations"/>
    <x v="1"/>
    <n v="17512"/>
    <s v="Afternoon"/>
    <s v="Sun"/>
    <s v="2014-08-17"/>
    <d v="1899-12-30T13:47:00"/>
    <n v="0.6552734375"/>
  </r>
  <r>
    <s v="Hired"/>
    <s v="Female"/>
    <s v="Operations"/>
    <x v="1"/>
    <n v="41667"/>
    <s v="Afternoon"/>
    <s v="Sun"/>
    <s v="2014-08-17"/>
    <d v="1899-12-30T13:48:00"/>
    <n v="0.6552734375"/>
  </r>
  <r>
    <s v="Hired"/>
    <s v="Male"/>
    <s v="Operations"/>
    <x v="1"/>
    <n v="56352"/>
    <s v="Morning"/>
    <s v="Thu"/>
    <s v="2014-07-31"/>
    <d v="1899-12-30T09:32:00"/>
    <n v="0.6552734375"/>
  </r>
  <r>
    <s v="Rejected"/>
    <s v="Male"/>
    <s v="Operations"/>
    <x v="13"/>
    <n v="71803"/>
    <s v="Morning"/>
    <s v="Thu"/>
    <s v="2014-05-29"/>
    <d v="1899-12-30T09:36:00"/>
    <n v="0.6552734375"/>
  </r>
  <r>
    <s v="Rejected"/>
    <s v="Female"/>
    <s v="Operations"/>
    <x v="13"/>
    <n v="18475"/>
    <s v="Morning"/>
    <s v="Tue"/>
    <s v="2014-06-24"/>
    <d v="1899-12-30T07:25:00"/>
    <n v="0.6552734375"/>
  </r>
  <r>
    <s v="Hired"/>
    <s v="Don't want to say"/>
    <s v="Operations"/>
    <x v="13"/>
    <n v="86347"/>
    <s v="Morning"/>
    <s v="Tue"/>
    <s v="2014-06-24"/>
    <d v="1899-12-30T07:25:00"/>
    <n v="0.6552734375"/>
  </r>
  <r>
    <s v="Hired"/>
    <s v="Female"/>
    <s v="Operations"/>
    <x v="13"/>
    <n v="19117"/>
    <s v="Evening"/>
    <s v="Tue"/>
    <s v="2014-06-24"/>
    <d v="1899-12-30T20:35:00"/>
    <n v="0.6552734375"/>
  </r>
  <r>
    <s v="Rejected"/>
    <s v="Male"/>
    <s v="Operations"/>
    <x v="13"/>
    <n v="1326"/>
    <s v="Evening"/>
    <s v="Tue"/>
    <s v="2014-06-24"/>
    <d v="1899-12-30T20:35:00"/>
    <n v="0.6552734375"/>
  </r>
  <r>
    <s v="Hired"/>
    <s v="Male"/>
    <s v="Operations"/>
    <x v="13"/>
    <n v="3701"/>
    <s v="Evening"/>
    <s v="Tue"/>
    <s v="2014-06-24"/>
    <d v="1899-12-30T20:38:00"/>
    <n v="0.6552734375"/>
  </r>
  <r>
    <s v="Hired"/>
    <s v="Male"/>
    <s v="Operations"/>
    <x v="13"/>
    <n v="27219"/>
    <s v="Afternoon"/>
    <s v="Wed"/>
    <s v="2014-06-25"/>
    <d v="1899-12-30T13:44:00"/>
    <n v="0.6552734375"/>
  </r>
  <r>
    <s v="Hired"/>
    <s v="Male"/>
    <s v="Operations"/>
    <x v="13"/>
    <n v="88285"/>
    <s v="Afternoon"/>
    <s v="Wed"/>
    <s v="2014-06-25"/>
    <d v="1899-12-30T13:45:00"/>
    <n v="0.6552734375"/>
  </r>
  <r>
    <s v="Hired"/>
    <s v="Female"/>
    <s v="Service"/>
    <x v="1"/>
    <n v="4083"/>
    <s v="Morning"/>
    <s v="Thu"/>
    <s v="2014-06-19"/>
    <d v="1899-12-30T09:34:00"/>
    <n v="0.6552734375"/>
  </r>
  <r>
    <s v="Rejected"/>
    <s v="Female"/>
    <s v="Service"/>
    <x v="1"/>
    <n v="6345"/>
    <s v="Afternoon"/>
    <s v="Sun"/>
    <s v="2014-06-29"/>
    <d v="1899-12-30T16:49:00"/>
    <n v="0.6552734375"/>
  </r>
  <r>
    <s v="Rejected"/>
    <s v="Male"/>
    <s v="Service"/>
    <x v="1"/>
    <n v="13732"/>
    <s v="Afternoon"/>
    <s v="Sun"/>
    <s v="2014-06-29"/>
    <d v="1899-12-30T16:50:00"/>
    <n v="0.6552734375"/>
  </r>
  <r>
    <s v="Hired"/>
    <s v="Female"/>
    <s v="Service"/>
    <x v="1"/>
    <n v="58033"/>
    <s v="Afternoon"/>
    <s v="Sun"/>
    <s v="2014-06-29"/>
    <d v="1899-12-30T16:51:00"/>
    <n v="0.6552734375"/>
  </r>
  <r>
    <s v="Rejected"/>
    <s v="Male"/>
    <s v="Service"/>
    <x v="13"/>
    <n v="74931"/>
    <s v="Afternoon"/>
    <s v="Thu"/>
    <s v="2014-07-03"/>
    <d v="1899-12-30T14:38:00"/>
    <n v="0.6552734375"/>
  </r>
  <r>
    <s v="Rejected"/>
    <s v="Female"/>
    <s v="Service"/>
    <x v="1"/>
    <n v="73062"/>
    <s v="Afternoon"/>
    <s v="Mon"/>
    <s v="2014-07-07"/>
    <d v="1899-12-30T17:07:00"/>
    <n v="0.6552734375"/>
  </r>
  <r>
    <s v="Hired"/>
    <s v="Male"/>
    <s v="Service"/>
    <x v="13"/>
    <n v="59009"/>
    <s v="Night"/>
    <s v="Fri"/>
    <s v="2014-07-11"/>
    <d v="1899-12-30T02:39:00"/>
    <n v="0.6552734375"/>
  </r>
  <r>
    <s v="Hired"/>
    <s v="Male"/>
    <s v="Service"/>
    <x v="13"/>
    <n v="73556"/>
    <s v="Morning"/>
    <s v="Fri"/>
    <s v="2014-07-11"/>
    <d v="1899-12-30T11:27:00"/>
    <n v="0.6552734375"/>
  </r>
  <r>
    <s v="Hired"/>
    <s v="Female"/>
    <s v="Service"/>
    <x v="13"/>
    <n v="70146"/>
    <s v="Morning"/>
    <s v="Fri"/>
    <s v="2014-07-11"/>
    <d v="1899-12-30T11:29:00"/>
    <n v="0.6552734375"/>
  </r>
  <r>
    <s v="Rejected"/>
    <s v="Don't want to say"/>
    <s v="Service"/>
    <x v="1"/>
    <n v="5227"/>
    <s v="Evening"/>
    <s v="Mon"/>
    <s v="2014-07-14"/>
    <d v="1899-12-30T18:01:00"/>
    <n v="0.6552734375"/>
  </r>
  <r>
    <s v="Rejected"/>
    <s v="Male"/>
    <s v="Service"/>
    <x v="1"/>
    <n v="36761"/>
    <s v="Morning"/>
    <s v="Thu"/>
    <s v="2014-07-17"/>
    <d v="1899-12-30T07:27:00"/>
    <n v="0.6552734375"/>
  </r>
  <r>
    <s v="Hired"/>
    <s v="Female"/>
    <s v="Service"/>
    <x v="1"/>
    <n v="83910"/>
    <s v="Morning"/>
    <s v="Thu"/>
    <s v="2014-07-17"/>
    <d v="1899-12-30T07:29:00"/>
    <n v="0.6552734375"/>
  </r>
  <r>
    <s v="Hired"/>
    <s v="Female"/>
    <s v="Service"/>
    <x v="1"/>
    <n v="9963"/>
    <s v="Morning"/>
    <s v="Thu"/>
    <s v="2014-07-17"/>
    <d v="1899-12-30T07:26:00"/>
    <n v="0.6552734375"/>
  </r>
  <r>
    <s v="Hired"/>
    <s v="Female"/>
    <s v="Service"/>
    <x v="1"/>
    <n v="33791"/>
    <s v="Morning"/>
    <s v="Thu"/>
    <s v="2014-06-26"/>
    <d v="1899-12-30T09:36:00"/>
    <n v="0.6552734375"/>
  </r>
  <r>
    <s v="Hired"/>
    <s v="Male"/>
    <s v="Service"/>
    <x v="1"/>
    <n v="37655"/>
    <s v="Morning"/>
    <s v="Thu"/>
    <s v="2014-06-26"/>
    <d v="1899-12-30T09:36:00"/>
    <n v="0.6552734375"/>
  </r>
  <r>
    <s v="Hired"/>
    <s v="Don't want to say"/>
    <s v="Service"/>
    <x v="1"/>
    <n v="42972"/>
    <s v="Morning"/>
    <s v="Thu"/>
    <s v="2014-06-26"/>
    <d v="1899-12-30T09:31:00"/>
    <n v="0.6552734375"/>
  </r>
  <r>
    <s v="Rejected"/>
    <s v="Male"/>
    <s v="Service"/>
    <x v="1"/>
    <n v="62982"/>
    <s v="Afternoon"/>
    <s v="Sat"/>
    <s v="2014-07-05"/>
    <d v="1899-12-30T16:40:00"/>
    <n v="0.6552734375"/>
  </r>
  <r>
    <s v="Hired"/>
    <s v="Male"/>
    <s v="Service"/>
    <x v="1"/>
    <n v="99345"/>
    <s v="Morning"/>
    <s v="Tue"/>
    <s v="2014-07-08"/>
    <d v="1899-12-30T09:49:00"/>
    <n v="0.6552734375"/>
  </r>
  <r>
    <s v="Hired"/>
    <s v="Female"/>
    <s v="Service"/>
    <x v="4"/>
    <n v="57333"/>
    <s v="Afternoon"/>
    <s v="Thu"/>
    <s v="2014-05-22"/>
    <d v="1899-12-30T17:00:00"/>
    <n v="0.6552734375"/>
  </r>
  <r>
    <s v="Rejected"/>
    <s v="Male"/>
    <s v="Service"/>
    <x v="4"/>
    <n v="14745"/>
    <s v="Morning"/>
    <s v="Fri"/>
    <s v="2014-06-20"/>
    <d v="1899-12-30T09:33:00"/>
    <n v="0.6552734375"/>
  </r>
  <r>
    <s v="Hired"/>
    <s v="Female"/>
    <s v="Service"/>
    <x v="4"/>
    <n v="81124"/>
    <s v="Morning"/>
    <s v="Fri"/>
    <s v="2014-07-18"/>
    <d v="1899-12-30T09:34:00"/>
    <n v="0.6552734375"/>
  </r>
  <r>
    <s v="Rejected"/>
    <s v="Male"/>
    <s v="Service"/>
    <x v="4"/>
    <n v="63777"/>
    <s v="Afternoon"/>
    <s v="Fri"/>
    <s v="2014-07-25"/>
    <d v="1899-12-30T17:19:00"/>
    <n v="0.6552734375"/>
  </r>
  <r>
    <s v="Hired"/>
    <s v="Male"/>
    <s v="Service"/>
    <x v="4"/>
    <n v="36932"/>
    <s v="Afternoon"/>
    <s v="Fri"/>
    <s v="2014-07-25"/>
    <d v="1899-12-30T17:23:00"/>
    <n v="0.6552734375"/>
  </r>
  <r>
    <s v="Hired"/>
    <s v="Female"/>
    <s v="Service"/>
    <x v="4"/>
    <n v="81106"/>
    <s v="Afternoon"/>
    <s v="Fri"/>
    <s v="2014-07-25"/>
    <d v="1899-12-30T17:25:00"/>
    <n v="0.6552734375"/>
  </r>
  <r>
    <s v="Hired"/>
    <s v="Female"/>
    <s v="Service"/>
    <x v="4"/>
    <n v="55056"/>
    <s v="Afternoon"/>
    <s v="Thu"/>
    <s v="2014-07-31"/>
    <d v="1899-12-30T13:49:00"/>
    <n v="0.6552734375"/>
  </r>
  <r>
    <s v="Hired"/>
    <s v="Male"/>
    <s v="Service"/>
    <x v="4"/>
    <n v="47856"/>
    <s v="Evening"/>
    <s v="Wed"/>
    <s v="2014-08-13"/>
    <d v="1899-12-30T19:05:00"/>
    <n v="0.6552734375"/>
  </r>
  <r>
    <s v="Hired"/>
    <s v="Male"/>
    <s v="Service"/>
    <x v="4"/>
    <n v="94052"/>
    <s v="Afternoon"/>
    <s v="Mon"/>
    <s v="2014-08-25"/>
    <d v="1899-12-30T14:24:00"/>
    <n v="0.6552734375"/>
  </r>
  <r>
    <s v="Hired"/>
    <s v="Female"/>
    <s v="Service"/>
    <x v="4"/>
    <n v="5534"/>
    <s v="Afternoon"/>
    <s v="Mon"/>
    <s v="2014-08-25"/>
    <d v="1899-12-30T14:25:00"/>
    <n v="0.6552734375"/>
  </r>
  <r>
    <s v="Rejected"/>
    <s v="Don't want to say"/>
    <s v="Service"/>
    <x v="4"/>
    <n v="14617"/>
    <s v="Morning"/>
    <s v="Wed"/>
    <s v="2014-08-27"/>
    <d v="1899-12-30T08:19:00"/>
    <n v="0.6552734375"/>
  </r>
  <r>
    <s v="Hired"/>
    <s v="Male"/>
    <s v="Operations"/>
    <x v="1"/>
    <n v="99343"/>
    <s v="Morning"/>
    <s v="Fri"/>
    <s v="2014-08-22"/>
    <d v="1899-12-30T09:31:00"/>
    <n v="0.6552734375"/>
  </r>
  <r>
    <s v="Rejected"/>
    <s v="Male"/>
    <s v="Operations"/>
    <x v="1"/>
    <n v="69100"/>
    <s v="Morning"/>
    <s v="Fri"/>
    <s v="2014-08-22"/>
    <d v="1899-12-30T09:33:00"/>
    <n v="0.6552734375"/>
  </r>
  <r>
    <s v="Hired"/>
    <s v="Male"/>
    <s v="Sales"/>
    <x v="13"/>
    <n v="96405"/>
    <s v="Afternoon"/>
    <s v="Sun"/>
    <s v="2014-05-04"/>
    <d v="1899-12-30T13:43:00"/>
    <n v="0.6552734375"/>
  </r>
  <r>
    <s v="Rejected"/>
    <s v="Male"/>
    <s v="Sales"/>
    <x v="13"/>
    <n v="45721"/>
    <s v="Morning"/>
    <s v="Tue"/>
    <s v="2014-05-06"/>
    <d v="1899-12-30T11:09:00"/>
    <n v="0.6552734375"/>
  </r>
  <r>
    <s v="Hired"/>
    <s v="Female"/>
    <s v="Sales"/>
    <x v="1"/>
    <n v="79271"/>
    <s v="Afternoon"/>
    <s v="Thu"/>
    <s v="2014-05-08"/>
    <d v="1899-12-30T12:15:00"/>
    <n v="0.6552734375"/>
  </r>
  <r>
    <s v="Hired"/>
    <s v="Male"/>
    <s v="Sales"/>
    <x v="1"/>
    <n v="61301"/>
    <s v="Afternoon"/>
    <s v="Thu"/>
    <s v="2014-05-08"/>
    <d v="1899-12-30T12:16:00"/>
    <n v="0.6552734375"/>
  </r>
  <r>
    <s v="Rejected"/>
    <s v="Female"/>
    <s v="Sales"/>
    <x v="1"/>
    <n v="21961"/>
    <s v="Morning"/>
    <s v="Wed"/>
    <s v="2014-05-14"/>
    <d v="1899-12-30T11:07:00"/>
    <n v="0.6552734375"/>
  </r>
  <r>
    <s v="Hired"/>
    <s v="Male"/>
    <s v="Sales"/>
    <x v="13"/>
    <n v="7745"/>
    <s v="Morning"/>
    <s v="Wed"/>
    <s v="2014-05-21"/>
    <d v="1899-12-30T10:18:00"/>
    <n v="0.6552734375"/>
  </r>
  <r>
    <s v="Hired"/>
    <s v="Female"/>
    <s v="Sales"/>
    <x v="13"/>
    <n v="87802"/>
    <s v="Morning"/>
    <s v="Wed"/>
    <s v="2014-05-21"/>
    <d v="1899-12-30T10:24:00"/>
    <n v="0.6552734375"/>
  </r>
  <r>
    <s v="Hired"/>
    <s v="Female"/>
    <s v="Sales"/>
    <x v="13"/>
    <n v="45966"/>
    <s v="Morning"/>
    <s v="Mon"/>
    <s v="2014-07-28"/>
    <d v="1899-12-30T09:35:00"/>
    <n v="0.6552734375"/>
  </r>
  <r>
    <s v="Hired"/>
    <s v="Male"/>
    <s v="Sales"/>
    <x v="13"/>
    <n v="10712"/>
    <s v="Evening"/>
    <s v="Tue"/>
    <s v="2014-07-29"/>
    <d v="1899-12-30T18:41:00"/>
    <n v="0.6552734375"/>
  </r>
  <r>
    <s v="Rejected"/>
    <s v="Male"/>
    <s v="Sales"/>
    <x v="13"/>
    <n v="15227"/>
    <s v="Evening"/>
    <s v="Sat"/>
    <s v="2014-08-09"/>
    <d v="1899-12-30T18:12:00"/>
    <n v="0.6552734375"/>
  </r>
  <r>
    <s v="Hired"/>
    <s v="Female"/>
    <s v="Operations"/>
    <x v="6"/>
    <n v="77540"/>
    <s v="Morning"/>
    <s v="Mon"/>
    <s v="2014-07-28"/>
    <d v="1899-12-30T09:32:00"/>
    <n v="0.6552734375"/>
  </r>
  <r>
    <s v="Rejected"/>
    <s v="Male"/>
    <s v="Operations"/>
    <x v="6"/>
    <n v="52833"/>
    <s v="Afternoon"/>
    <s v="Mon"/>
    <s v="2014-08-04"/>
    <d v="1899-12-30T12:58:00"/>
    <n v="0.6552734375"/>
  </r>
  <r>
    <s v="Hired"/>
    <s v="Male"/>
    <s v="Service"/>
    <x v="9"/>
    <n v="79712"/>
    <s v="Morning"/>
    <s v="Mon"/>
    <s v="2014-08-04"/>
    <d v="1899-12-30T09:31:00"/>
    <n v="0.6552734375"/>
  </r>
  <r>
    <s v="Rejected"/>
    <s v="Male"/>
    <s v="Operations"/>
    <x v="9"/>
    <n v="5553"/>
    <s v="Evening"/>
    <s v="Fri"/>
    <s v="2014-05-02"/>
    <d v="1899-12-30T19:45:00"/>
    <n v="0.6552734375"/>
  </r>
  <r>
    <s v="Hired"/>
    <s v="Male"/>
    <s v="Operations"/>
    <x v="9"/>
    <n v="28257"/>
    <s v="Evening"/>
    <s v="Fri"/>
    <s v="2014-05-02"/>
    <d v="1899-12-30T19:47:00"/>
    <n v="0.6552734375"/>
  </r>
  <r>
    <s v="Hired"/>
    <s v="Female"/>
    <s v="Operations"/>
    <x v="9"/>
    <n v="78187"/>
    <s v="Evening"/>
    <s v="Fri"/>
    <s v="2014-05-02"/>
    <d v="1899-12-30T19:47:00"/>
    <n v="0.6552734375"/>
  </r>
  <r>
    <s v="Rejected"/>
    <s v="Female"/>
    <s v="Operations"/>
    <x v="9"/>
    <n v="57304"/>
    <s v="Morning"/>
    <s v="Fri"/>
    <s v="2014-05-09"/>
    <d v="1899-12-30T10:16:00"/>
    <n v="0.6552734375"/>
  </r>
  <r>
    <s v="Hired"/>
    <s v="Male"/>
    <s v="Operations"/>
    <x v="9"/>
    <n v="97560"/>
    <s v="Morning"/>
    <s v="Fri"/>
    <s v="2014-05-09"/>
    <d v="1899-12-30T10:16:00"/>
    <n v="0.6552734375"/>
  </r>
  <r>
    <s v="Hired"/>
    <s v="Male"/>
    <s v="Operations"/>
    <x v="9"/>
    <n v="25403"/>
    <s v="Morning"/>
    <s v="Fri"/>
    <s v="2014-05-09"/>
    <d v="1899-12-30T10:16:00"/>
    <n v="0.6552734375"/>
  </r>
  <r>
    <s v="Rejected"/>
    <s v="Female"/>
    <s v="Operations"/>
    <x v="9"/>
    <n v="34974"/>
    <s v="Afternoon"/>
    <s v="Tue"/>
    <s v="2014-05-13"/>
    <d v="1899-12-30T16:59:00"/>
    <n v="0.6552734375"/>
  </r>
  <r>
    <s v="Rejected"/>
    <s v="Male"/>
    <s v="Operations"/>
    <x v="9"/>
    <n v="85237"/>
    <s v="Afternoon"/>
    <s v="Tue"/>
    <s v="2014-05-13"/>
    <d v="1899-12-30T16:59:00"/>
    <n v="0.6552734375"/>
  </r>
  <r>
    <s v="Hired"/>
    <s v="Male"/>
    <s v="Operations"/>
    <x v="9"/>
    <n v="79985"/>
    <s v="Morning"/>
    <s v="Mon"/>
    <s v="2014-08-04"/>
    <d v="1899-12-30T09:34:00"/>
    <n v="0.6552734375"/>
  </r>
  <r>
    <s v="Rejected"/>
    <s v="Male"/>
    <s v="Operations"/>
    <x v="9"/>
    <n v="67822"/>
    <s v="Morning"/>
    <s v="Mon"/>
    <s v="2014-08-04"/>
    <d v="1899-12-30T09:35:00"/>
    <n v="0.6552734375"/>
  </r>
  <r>
    <s v="Rejected"/>
    <s v="Male"/>
    <s v="Operations"/>
    <x v="9"/>
    <n v="78911"/>
    <s v="Afternoon"/>
    <s v="Fri"/>
    <s v="2014-08-08"/>
    <d v="1899-12-30T15:19:00"/>
    <n v="0.6552734375"/>
  </r>
  <r>
    <s v="Hired"/>
    <s v="Female"/>
    <s v="Operations"/>
    <x v="9"/>
    <n v="91185"/>
    <s v="Afternoon"/>
    <s v="Fri"/>
    <s v="2014-08-08"/>
    <d v="1899-12-30T15:19:00"/>
    <n v="0.6552734375"/>
  </r>
  <r>
    <s v="Rejected"/>
    <s v="Male"/>
    <s v="Operations"/>
    <x v="13"/>
    <n v="47837"/>
    <s v="Evening"/>
    <s v="Wed"/>
    <s v="2014-06-25"/>
    <d v="1899-12-30T20:39:00"/>
    <n v="0.6552734375"/>
  </r>
  <r>
    <s v="Hired"/>
    <s v="Male"/>
    <s v="Operations"/>
    <x v="13"/>
    <n v="75116"/>
    <s v="Evening"/>
    <s v="Wed"/>
    <s v="2014-06-25"/>
    <d v="1899-12-30T20:41:00"/>
    <n v="0.6552734375"/>
  </r>
  <r>
    <s v="Rejected"/>
    <s v="Female"/>
    <s v="Service"/>
    <x v="7"/>
    <n v="7763"/>
    <s v="Morning"/>
    <s v="Wed"/>
    <s v="2014-06-25"/>
    <d v="1899-12-30T09:31:00"/>
    <n v="0.6552734375"/>
  </r>
  <r>
    <s v="Rejected"/>
    <s v="Male"/>
    <s v="Service"/>
    <x v="1"/>
    <n v="14251"/>
    <s v="Morning"/>
    <s v="Wed"/>
    <s v="2014-05-21"/>
    <d v="1899-12-30T09:31:00"/>
    <n v="0.6552734375"/>
  </r>
  <r>
    <s v="Hired"/>
    <s v="Female"/>
    <s v="Service"/>
    <x v="1"/>
    <n v="18555"/>
    <s v="Morning"/>
    <s v="Wed"/>
    <s v="2014-05-21"/>
    <d v="1899-12-30T09:35:00"/>
    <n v="0.6552734375"/>
  </r>
  <r>
    <s v="Hired"/>
    <s v="Male"/>
    <s v="Service"/>
    <x v="1"/>
    <n v="92097"/>
    <s v="Morning"/>
    <s v="Wed"/>
    <s v="2014-05-21"/>
    <d v="1899-12-30T09:35:00"/>
    <n v="0.6552734375"/>
  </r>
  <r>
    <s v="Hired"/>
    <s v="Male"/>
    <s v="Operations"/>
    <x v="13"/>
    <n v="19035"/>
    <s v="Morning"/>
    <s v="Mon"/>
    <s v="2014-08-25"/>
    <d v="1899-12-30T10:52:00"/>
    <n v="0.6552734375"/>
  </r>
  <r>
    <s v="Rejected"/>
    <s v="Female"/>
    <s v="Operations"/>
    <x v="13"/>
    <n v="38306"/>
    <s v="Morning"/>
    <s v="Mon"/>
    <s v="2014-08-25"/>
    <d v="1899-12-30T10:54:00"/>
    <n v="0.6552734375"/>
  </r>
  <r>
    <s v="Hired"/>
    <s v="Male"/>
    <s v="Service"/>
    <x v="1"/>
    <n v="71065"/>
    <s v="Morning"/>
    <s v="Wed"/>
    <s v="2014-06-11"/>
    <d v="1899-12-30T09:33:00"/>
    <n v="0.6552734375"/>
  </r>
  <r>
    <s v="Hired"/>
    <s v="Male"/>
    <s v="Marketing"/>
    <x v="13"/>
    <n v="83315"/>
    <s v="Night"/>
    <s v="Mon"/>
    <s v="2014-06-16"/>
    <d v="1899-12-30T01:00:00"/>
    <n v="0.6552734375"/>
  </r>
  <r>
    <s v="Hired"/>
    <s v="Don't want to say"/>
    <s v="Marketing"/>
    <x v="13"/>
    <n v="52826"/>
    <s v="Morning"/>
    <s v="Wed"/>
    <s v="2014-07-02"/>
    <d v="1899-12-30T11:09:00"/>
    <n v="0.6552734375"/>
  </r>
  <r>
    <s v="Hired"/>
    <s v="Don't want to say"/>
    <s v="Service"/>
    <x v="4"/>
    <n v="77478"/>
    <s v="Morning"/>
    <s v="Thu"/>
    <s v="2014-08-21"/>
    <d v="1899-12-30T09:32:00"/>
    <n v="0.6552734375"/>
  </r>
  <r>
    <s v="Hired"/>
    <s v="Female"/>
    <s v="Service"/>
    <x v="4"/>
    <n v="98662"/>
    <s v="Afternoon"/>
    <s v="Fri"/>
    <s v="2014-08-22"/>
    <d v="1899-12-30T12:46:00"/>
    <n v="0.6552734375"/>
  </r>
  <r>
    <s v="Hired"/>
    <s v="Male"/>
    <s v="Service"/>
    <x v="4"/>
    <n v="69017"/>
    <s v="Afternoon"/>
    <s v="Fri"/>
    <s v="2014-08-22"/>
    <d v="1899-12-30T12:48:00"/>
    <n v="0.6552734375"/>
  </r>
  <r>
    <s v="Hired"/>
    <s v="Female"/>
    <s v="Service"/>
    <x v="4"/>
    <n v="31542"/>
    <s v="Afternoon"/>
    <s v="Fri"/>
    <s v="2014-08-22"/>
    <d v="1899-12-30T12:49:00"/>
    <n v="0.6552734375"/>
  </r>
  <r>
    <s v="Rejected"/>
    <s v="Male"/>
    <s v="Service"/>
    <x v="4"/>
    <n v="61401"/>
    <s v="Afternoon"/>
    <s v="Fri"/>
    <s v="2014-08-22"/>
    <d v="1899-12-30T12:49:00"/>
    <n v="0.6552734375"/>
  </r>
  <r>
    <s v="Rejected"/>
    <s v="Male"/>
    <s v="Operations"/>
    <x v="1"/>
    <n v="75544"/>
    <s v="Morning"/>
    <s v="Thu"/>
    <s v="2014-05-22"/>
    <d v="1899-12-30T09:32:00"/>
    <n v="0.6552734375"/>
  </r>
  <r>
    <s v="Rejected"/>
    <s v="Male"/>
    <s v="Operations"/>
    <x v="1"/>
    <n v="11142"/>
    <s v="Morning"/>
    <s v="Thu"/>
    <s v="2014-05-22"/>
    <d v="1899-12-30T09:33:00"/>
    <n v="0.6552734375"/>
  </r>
  <r>
    <s v="Hired"/>
    <s v="Male"/>
    <s v="Operations"/>
    <x v="1"/>
    <n v="15887"/>
    <s v="Evening"/>
    <s v="Thu"/>
    <s v="2014-06-05"/>
    <d v="1899-12-30T18:13:00"/>
    <n v="0.6552734375"/>
  </r>
  <r>
    <s v="Hired"/>
    <s v="Female"/>
    <s v="Operations"/>
    <x v="1"/>
    <n v="93106"/>
    <s v="Evening"/>
    <s v="Thu"/>
    <s v="2014-06-05"/>
    <d v="1899-12-30T18:13:00"/>
    <n v="0.6552734375"/>
  </r>
  <r>
    <s v="Hired"/>
    <s v="Male"/>
    <s v="Operations"/>
    <x v="1"/>
    <n v="3251"/>
    <s v="Evening"/>
    <s v="Thu"/>
    <s v="2014-06-05"/>
    <d v="1899-12-30T18:14:00"/>
    <n v="0.6552734375"/>
  </r>
  <r>
    <s v="Rejected"/>
    <s v="Female"/>
    <s v="Operations"/>
    <x v="1"/>
    <n v="51865"/>
    <s v="Morning"/>
    <s v="Sat"/>
    <s v="2014-06-07"/>
    <d v="1899-12-30T11:44:00"/>
    <n v="0.6552734375"/>
  </r>
  <r>
    <s v="Hired"/>
    <s v="Male"/>
    <s v="Operations"/>
    <x v="1"/>
    <n v="95833"/>
    <s v="Morning"/>
    <s v="Thu"/>
    <s v="2014-07-17"/>
    <d v="1899-12-30T09:38:00"/>
    <n v="0.6552734375"/>
  </r>
  <r>
    <s v="Rejected"/>
    <s v="Female"/>
    <s v="Operations"/>
    <x v="1"/>
    <n v="28413"/>
    <s v="Morning"/>
    <s v="Thu"/>
    <s v="2014-07-17"/>
    <d v="1899-12-30T09:39:00"/>
    <n v="0.6552734375"/>
  </r>
  <r>
    <s v="Rejected"/>
    <s v="Female"/>
    <s v="Operations"/>
    <x v="1"/>
    <n v="73512"/>
    <s v="Morning"/>
    <s v="Thu"/>
    <s v="2014-07-17"/>
    <d v="1899-12-30T09:41:00"/>
    <n v="0.6552734375"/>
  </r>
  <r>
    <s v="Rejected"/>
    <s v="Female"/>
    <s v="Operations"/>
    <x v="1"/>
    <n v="52875"/>
    <s v="Morning"/>
    <s v="Thu"/>
    <s v="2014-07-17"/>
    <d v="1899-12-30T09:42:00"/>
    <n v="0.6552734375"/>
  </r>
  <r>
    <s v="Rejected"/>
    <s v="Male"/>
    <s v="Operations"/>
    <x v="1"/>
    <n v="78962"/>
    <s v="Morning"/>
    <s v="Thu"/>
    <s v="2014-07-17"/>
    <d v="1899-12-30T09:43:00"/>
    <n v="0.6552734375"/>
  </r>
  <r>
    <s v="Hired"/>
    <s v="Male"/>
    <s v="Operations"/>
    <x v="1"/>
    <n v="27465"/>
    <s v="Afternoon"/>
    <s v="Fri"/>
    <s v="2014-07-18"/>
    <d v="1899-12-30T14:13:00"/>
    <n v="0.6552734375"/>
  </r>
  <r>
    <s v="Hired"/>
    <s v="Male"/>
    <s v="Operations"/>
    <x v="1"/>
    <n v="40744"/>
    <s v="Afternoon"/>
    <s v="Fri"/>
    <s v="2014-07-18"/>
    <d v="1899-12-30T14:14:00"/>
    <n v="0.6552734375"/>
  </r>
  <r>
    <s v="Rejected"/>
    <s v="Male"/>
    <s v="Operations"/>
    <x v="1"/>
    <n v="58001"/>
    <s v="Afternoon"/>
    <s v="Fri"/>
    <s v="2014-07-18"/>
    <d v="1899-12-30T14:15:00"/>
    <n v="0.6552734375"/>
  </r>
  <r>
    <s v="Hired"/>
    <s v="Female"/>
    <s v="Operations"/>
    <x v="1"/>
    <n v="52191"/>
    <s v="Morning"/>
    <s v="Sat"/>
    <s v="2014-08-16"/>
    <d v="1899-12-30T09:42:00"/>
    <n v="0.6552734375"/>
  </r>
  <r>
    <s v="Rejected"/>
    <s v="Male"/>
    <s v="Operations"/>
    <x v="1"/>
    <n v="15641"/>
    <s v="Morning"/>
    <s v="Thu"/>
    <s v="2014-08-21"/>
    <d v="1899-12-30T08:08:00"/>
    <n v="0.6552734375"/>
  </r>
  <r>
    <s v="Rejected"/>
    <s v="Male"/>
    <s v="Operations"/>
    <x v="1"/>
    <n v="28415"/>
    <s v="Morning"/>
    <s v="Thu"/>
    <s v="2014-08-21"/>
    <d v="1899-12-30T08:09:00"/>
    <n v="0.6552734375"/>
  </r>
  <r>
    <s v="Hired"/>
    <s v="Male"/>
    <s v="Operations"/>
    <x v="1"/>
    <n v="2654"/>
    <s v="Morning"/>
    <s v="Thu"/>
    <s v="2014-08-21"/>
    <d v="1899-12-30T08:11:00"/>
    <n v="0.6552734375"/>
  </r>
  <r>
    <s v="Rejected"/>
    <s v="Male"/>
    <s v="Sales"/>
    <x v="9"/>
    <n v="17318"/>
    <s v="Afternoon"/>
    <s v="Sun"/>
    <s v="2014-07-06"/>
    <d v="1899-12-30T12:42:00"/>
    <n v="0.6552734375"/>
  </r>
  <r>
    <s v="Rejected"/>
    <s v="Female"/>
    <s v="Sales"/>
    <x v="9"/>
    <n v="11600"/>
    <s v="Afternoon"/>
    <s v="Sun"/>
    <s v="2014-07-06"/>
    <d v="1899-12-30T12:43:00"/>
    <n v="0.6552734375"/>
  </r>
  <r>
    <s v="Hired"/>
    <s v="Female"/>
    <s v="Sales"/>
    <x v="9"/>
    <n v="43241"/>
    <s v="Morning"/>
    <s v="Tue"/>
    <s v="2014-07-08"/>
    <d v="1899-12-30T11:04:00"/>
    <n v="0.6552734375"/>
  </r>
  <r>
    <s v="Rejected"/>
    <s v="Female"/>
    <s v="Sales"/>
    <x v="9"/>
    <n v="62097"/>
    <s v="Evening"/>
    <s v="Wed"/>
    <s v="2014-07-16"/>
    <d v="1899-12-30T23:58:00"/>
    <n v="0.6552734375"/>
  </r>
  <r>
    <s v="Hired"/>
    <s v="Male"/>
    <s v="Operations"/>
    <x v="4"/>
    <n v="91273"/>
    <s v="Morning"/>
    <s v="Fri"/>
    <s v="2014-06-13"/>
    <d v="1899-12-30T09:33:00"/>
    <n v="0.6552734375"/>
  </r>
  <r>
    <s v="Rejected"/>
    <s v="Don't want to say"/>
    <s v="Operations"/>
    <x v="4"/>
    <n v="63585"/>
    <s v="Night"/>
    <s v="Tue"/>
    <s v="2014-07-01"/>
    <d v="1899-12-30T05:10:00"/>
    <n v="0.6552734375"/>
  </r>
  <r>
    <s v="Hired"/>
    <s v="Male"/>
    <s v="Operations"/>
    <x v="4"/>
    <n v="29896"/>
    <s v="Morning"/>
    <s v="Fri"/>
    <s v="2014-07-11"/>
    <d v="1899-12-30T09:35:00"/>
    <n v="0.6552734375"/>
  </r>
  <r>
    <s v="Hired"/>
    <s v="Male"/>
    <s v="Operations"/>
    <x v="4"/>
    <n v="67135"/>
    <s v="Morning"/>
    <s v="Fri"/>
    <s v="2014-07-11"/>
    <d v="1899-12-30T09:35:00"/>
    <n v="0.6552734375"/>
  </r>
  <r>
    <s v="Hired"/>
    <s v="Female"/>
    <s v="Operations"/>
    <x v="4"/>
    <n v="24723"/>
    <s v="Morning"/>
    <s v="Fri"/>
    <s v="2014-07-11"/>
    <d v="1899-12-30T09:36:00"/>
    <n v="0.6552734375"/>
  </r>
  <r>
    <s v="Rejected"/>
    <s v="Male"/>
    <s v="Operations"/>
    <x v="4"/>
    <n v="47646"/>
    <s v="Evening"/>
    <s v="Mon"/>
    <s v="2014-07-28"/>
    <d v="1899-12-30T18:33:00"/>
    <n v="0.6552734375"/>
  </r>
  <r>
    <s v="Hired"/>
    <s v="Male"/>
    <s v="Service"/>
    <x v="0"/>
    <n v="38704"/>
    <s v="Afternoon"/>
    <s v="Sun"/>
    <s v="2014-06-22"/>
    <d v="1899-12-30T15:05:00"/>
    <n v="0.6552734375"/>
  </r>
  <r>
    <s v="Rejected"/>
    <s v="Male"/>
    <s v="Service"/>
    <x v="1"/>
    <n v="37788"/>
    <s v="Morning"/>
    <s v="Fri"/>
    <s v="2014-07-04"/>
    <d v="1899-12-30T09:31:00"/>
    <n v="0.6552734375"/>
  </r>
  <r>
    <s v="Rejected"/>
    <s v="Female"/>
    <s v="Service"/>
    <x v="1"/>
    <n v="82292"/>
    <s v="Afternoon"/>
    <s v="Wed"/>
    <s v="2014-07-09"/>
    <d v="1899-12-30T17:29:00"/>
    <n v="0.6552734375"/>
  </r>
  <r>
    <s v="Rejected"/>
    <s v="Male"/>
    <s v="Operations"/>
    <x v="9"/>
    <n v="80073"/>
    <s v="Afternoon"/>
    <s v="Wed"/>
    <s v="2014-08-27"/>
    <d v="1899-12-30T17:17:00"/>
    <n v="0.6552734375"/>
  </r>
  <r>
    <s v="Rejected"/>
    <s v="Don't want to say"/>
    <s v="Service"/>
    <x v="13"/>
    <n v="36377"/>
    <s v="Morning"/>
    <s v="Thu"/>
    <s v="2014-06-05"/>
    <d v="1899-12-30T09:07:00"/>
    <n v="0.6552734375"/>
  </r>
  <r>
    <s v="Rejected"/>
    <s v="Female"/>
    <s v="Service"/>
    <x v="0"/>
    <n v="63523"/>
    <s v="Evening"/>
    <s v="Fri"/>
    <s v="2014-05-09"/>
    <d v="1899-12-30T18:48:00"/>
    <n v="0.6552734375"/>
  </r>
  <r>
    <s v="Rejected"/>
    <s v="Female"/>
    <s v="Service"/>
    <x v="0"/>
    <n v="81792"/>
    <s v="Evening"/>
    <s v="Sat"/>
    <s v="2014-06-28"/>
    <d v="1899-12-30T19:32:00"/>
    <n v="0.6552734375"/>
  </r>
  <r>
    <s v="Hired"/>
    <s v="Male"/>
    <s v="Service"/>
    <x v="0"/>
    <n v="62673"/>
    <s v="Evening"/>
    <s v="Sat"/>
    <s v="2014-06-28"/>
    <d v="1899-12-30T19:33:00"/>
    <n v="0.6552734375"/>
  </r>
  <r>
    <s v="Hired"/>
    <s v="Male"/>
    <s v="Service"/>
    <x v="0"/>
    <n v="49159"/>
    <s v="Morning"/>
    <s v="Wed"/>
    <s v="2014-07-02"/>
    <d v="1899-12-30T08:19:00"/>
    <n v="0.6552734375"/>
  </r>
  <r>
    <s v="Hired"/>
    <s v="Male"/>
    <s v="Service"/>
    <x v="0"/>
    <n v="98583"/>
    <s v="Morning"/>
    <s v="Wed"/>
    <s v="2014-07-02"/>
    <d v="1899-12-30T08:24:00"/>
    <n v="0.6552734375"/>
  </r>
  <r>
    <s v="Rejected"/>
    <s v="Male"/>
    <s v="Service"/>
    <x v="0"/>
    <n v="16398"/>
    <s v="Morning"/>
    <s v="Wed"/>
    <s v="2014-07-02"/>
    <d v="1899-12-30T08:24:00"/>
    <n v="0.6552734375"/>
  </r>
  <r>
    <s v="Hired"/>
    <s v="Male"/>
    <s v="Service"/>
    <x v="0"/>
    <n v="39972"/>
    <s v="Morning"/>
    <s v="Fri"/>
    <s v="2014-07-04"/>
    <d v="1899-12-30T10:28:00"/>
    <n v="0.6552734375"/>
  </r>
  <r>
    <s v="Hired"/>
    <s v="Male"/>
    <s v="Service"/>
    <x v="0"/>
    <n v="36097"/>
    <s v="Afternoon"/>
    <s v="Tue"/>
    <s v="2014-07-15"/>
    <d v="1899-12-30T14:06:00"/>
    <n v="0.6552734375"/>
  </r>
  <r>
    <s v="Hired"/>
    <s v="Female"/>
    <s v="Service"/>
    <x v="0"/>
    <n v="85690"/>
    <s v="Afternoon"/>
    <s v="Tue"/>
    <s v="2014-07-15"/>
    <d v="1899-12-30T14:07:00"/>
    <n v="0.6552734375"/>
  </r>
  <r>
    <s v="Hired"/>
    <s v="Male"/>
    <s v="Service"/>
    <x v="0"/>
    <n v="31165"/>
    <s v="Evening"/>
    <s v="Wed"/>
    <s v="2014-07-16"/>
    <d v="1899-12-30T19:49:00"/>
    <n v="0.6552734375"/>
  </r>
  <r>
    <s v="Rejected"/>
    <s v="Female"/>
    <s v="Service"/>
    <x v="8"/>
    <n v="28224"/>
    <s v="Afternoon"/>
    <s v="Fri"/>
    <s v="2014-06-06"/>
    <d v="1899-12-30T17:55:00"/>
    <n v="0.6552734375"/>
  </r>
  <r>
    <s v="Hired"/>
    <s v="Male"/>
    <s v="Service"/>
    <x v="8"/>
    <n v="13036"/>
    <s v="Evening"/>
    <s v="Sat"/>
    <s v="2014-06-21"/>
    <d v="1899-12-30T21:52:00"/>
    <n v="0.6552734375"/>
  </r>
  <r>
    <s v="Rejected"/>
    <s v="Male"/>
    <s v="Service"/>
    <x v="8"/>
    <n v="71044"/>
    <s v="Evening"/>
    <s v="Sat"/>
    <s v="2014-06-21"/>
    <d v="1899-12-30T21:53:00"/>
    <n v="0.6552734375"/>
  </r>
  <r>
    <s v="Hired"/>
    <s v="Female"/>
    <s v="Service"/>
    <x v="8"/>
    <n v="52526"/>
    <s v="Evening"/>
    <s v="Sat"/>
    <s v="2014-06-21"/>
    <d v="1899-12-30T21:54:00"/>
    <n v="0.6552734375"/>
  </r>
  <r>
    <s v="Rejected"/>
    <s v="Female"/>
    <s v="Service"/>
    <x v="8"/>
    <n v="90091"/>
    <s v="Evening"/>
    <s v="Sat"/>
    <s v="2014-06-21"/>
    <d v="1899-12-30T21:53:00"/>
    <n v="0.6552734375"/>
  </r>
  <r>
    <s v="Rejected"/>
    <s v="Female"/>
    <s v="Service"/>
    <x v="8"/>
    <n v="45885"/>
    <s v="Evening"/>
    <s v="Sat"/>
    <s v="2014-06-21"/>
    <d v="1899-12-30T21:55:00"/>
    <n v="0.6552734375"/>
  </r>
  <r>
    <s v="Rejected"/>
    <s v="Female"/>
    <s v="Service"/>
    <x v="8"/>
    <n v="77873"/>
    <s v="Evening"/>
    <s v="Sat"/>
    <s v="2014-06-21"/>
    <d v="1899-12-30T21:56:00"/>
    <n v="0.6552734375"/>
  </r>
  <r>
    <s v="Hired"/>
    <s v="Female"/>
    <s v="Service"/>
    <x v="8"/>
    <n v="86491"/>
    <s v="Evening"/>
    <s v="Sat"/>
    <s v="2014-06-21"/>
    <d v="1899-12-30T21:56:00"/>
    <n v="0.6552734375"/>
  </r>
  <r>
    <s v="Hired"/>
    <s v="Male"/>
    <s v="Service"/>
    <x v="8"/>
    <n v="81439"/>
    <s v="Morning"/>
    <s v="Mon"/>
    <s v="2014-07-28"/>
    <d v="1899-12-30T09:34:00"/>
    <n v="0.6552734375"/>
  </r>
  <r>
    <s v="Rejected"/>
    <s v="Male"/>
    <s v="Service"/>
    <x v="8"/>
    <n v="28168"/>
    <s v="Morning"/>
    <s v="Mon"/>
    <s v="2014-08-11"/>
    <d v="1899-12-30T08:52:00"/>
    <n v="0.6552734375"/>
  </r>
  <r>
    <s v="Rejected"/>
    <s v="Female"/>
    <s v="Service"/>
    <x v="4"/>
    <n v="51580"/>
    <s v="Morning"/>
    <s v="Mon"/>
    <s v="2014-07-21"/>
    <d v="1899-12-30T09:32:00"/>
    <n v="0.6552734375"/>
  </r>
  <r>
    <s v="Rejected"/>
    <s v="Male"/>
    <s v="Operations"/>
    <x v="7"/>
    <n v="63577"/>
    <s v="Afternoon"/>
    <s v="Wed"/>
    <s v="2014-07-23"/>
    <d v="1899-12-30T12:38:00"/>
    <n v="0.6552734375"/>
  </r>
  <r>
    <s v="Hired"/>
    <s v="Male"/>
    <s v="Operations"/>
    <x v="7"/>
    <n v="84470"/>
    <s v="Morning"/>
    <s v="Tue"/>
    <s v="2014-05-06"/>
    <d v="1899-12-30T09:32:00"/>
    <n v="0.6552734375"/>
  </r>
  <r>
    <s v="Hired"/>
    <s v="Female"/>
    <s v="Operations"/>
    <x v="0"/>
    <n v="46708"/>
    <s v="Morning"/>
    <s v="Tue"/>
    <s v="2014-05-06"/>
    <d v="1899-12-30T10:34:00"/>
    <n v="0.6552734375"/>
  </r>
  <r>
    <s v="Rejected"/>
    <s v="Male"/>
    <s v="Operations"/>
    <x v="0"/>
    <n v="57238"/>
    <s v="Morning"/>
    <s v="Tue"/>
    <s v="2014-05-27"/>
    <d v="1899-12-30T09:31:00"/>
    <n v="0.6552734375"/>
  </r>
  <r>
    <s v="Rejected"/>
    <s v="Male"/>
    <s v="Service"/>
    <x v="1"/>
    <n v="11906"/>
    <s v="Night"/>
    <s v="Tue"/>
    <s v="2014-07-01"/>
    <d v="1899-12-30T00:47:00"/>
    <n v="0.6552734375"/>
  </r>
  <r>
    <s v="Hired"/>
    <s v="Female"/>
    <s v="Service"/>
    <x v="1"/>
    <n v="38848"/>
    <s v="Afternoon"/>
    <s v="Fri"/>
    <s v="2014-05-23"/>
    <d v="1899-12-30T13:56:00"/>
    <n v="0.6552734375"/>
  </r>
  <r>
    <s v="Rejected"/>
    <s v="Female"/>
    <s v="Service"/>
    <x v="1"/>
    <n v="63329"/>
    <s v="Afternoon"/>
    <s v="Wed"/>
    <s v="2014-05-14"/>
    <d v="1899-12-30T17:44:00"/>
    <n v="0.6552734375"/>
  </r>
  <r>
    <s v="Hired"/>
    <s v="Male"/>
    <s v="Service"/>
    <x v="1"/>
    <n v="1686"/>
    <s v="Evening"/>
    <s v="Fri"/>
    <s v="2014-05-16"/>
    <d v="1899-12-30T19:53:00"/>
    <n v="0.6552734375"/>
  </r>
  <r>
    <s v="Rejected"/>
    <s v="Female"/>
    <s v="Service"/>
    <x v="1"/>
    <n v="27000"/>
    <s v="Evening"/>
    <s v="Fri"/>
    <s v="2014-05-16"/>
    <d v="1899-12-30T19:54:00"/>
    <n v="0.6552734375"/>
  </r>
  <r>
    <s v="Rejected"/>
    <s v="Don't want to say"/>
    <s v="Service"/>
    <x v="1"/>
    <n v="90172"/>
    <s v="Morning"/>
    <s v="Wed"/>
    <s v="2014-08-13"/>
    <d v="1899-12-30T09:32:00"/>
    <n v="0.6552734375"/>
  </r>
  <r>
    <s v="Rejected"/>
    <s v="Male"/>
    <s v="Service"/>
    <x v="1"/>
    <n v="94846"/>
    <s v="Night"/>
    <s v="Fri"/>
    <s v="2014-08-22"/>
    <d v="1899-12-30T04:46:00"/>
    <n v="0.6552734375"/>
  </r>
  <r>
    <s v="Rejected"/>
    <s v="Female"/>
    <s v="Service"/>
    <x v="1"/>
    <n v="87873"/>
    <s v="Night"/>
    <s v="Fri"/>
    <s v="2014-08-22"/>
    <d v="1899-12-30T04:48:00"/>
    <n v="0.6552734375"/>
  </r>
  <r>
    <s v="Hired"/>
    <s v="Male"/>
    <s v="Service"/>
    <x v="1"/>
    <n v="68890"/>
    <s v="Night"/>
    <s v="Fri"/>
    <s v="2014-08-22"/>
    <d v="1899-12-30T04:48:00"/>
    <n v="0.6552734375"/>
  </r>
  <r>
    <s v="Hired"/>
    <s v="Female"/>
    <s v="Service"/>
    <x v="1"/>
    <n v="51993"/>
    <s v="Morning"/>
    <s v="Sat"/>
    <s v="2014-08-23"/>
    <d v="1899-12-30T09:42:00"/>
    <n v="0.6552734375"/>
  </r>
  <r>
    <s v="Hired"/>
    <s v="Female"/>
    <s v="Service"/>
    <x v="1"/>
    <n v="89458"/>
    <s v="Morning"/>
    <s v="Sat"/>
    <s v="2014-08-23"/>
    <d v="1899-12-30T09:45:00"/>
    <n v="0.6552734375"/>
  </r>
  <r>
    <s v="Hired"/>
    <s v="Female"/>
    <s v="Service"/>
    <x v="1"/>
    <n v="44529"/>
    <s v="Afternoon"/>
    <s v="Sat"/>
    <s v="2014-08-30"/>
    <d v="1899-12-30T15:44:00"/>
    <n v="0.6552734375"/>
  </r>
  <r>
    <s v="Rejected"/>
    <s v="Female"/>
    <s v="Service"/>
    <x v="13"/>
    <n v="65419"/>
    <s v="Morning"/>
    <s v="Wed"/>
    <s v="2014-07-16"/>
    <d v="1899-12-30T09:33:00"/>
    <n v="0.6552734375"/>
  </r>
  <r>
    <s v="Hired"/>
    <s v="Male"/>
    <s v="Operations"/>
    <x v="13"/>
    <n v="80916"/>
    <s v="Morning"/>
    <s v="Wed"/>
    <s v="2014-05-21"/>
    <d v="1899-12-30T09:31:00"/>
    <n v="0.6552734375"/>
  </r>
  <r>
    <s v="Rejected"/>
    <s v="Male"/>
    <s v="Operations"/>
    <x v="13"/>
    <n v="69933"/>
    <s v="Afternoon"/>
    <s v="Fri"/>
    <s v="2014-06-20"/>
    <d v="1899-12-30T13:28:00"/>
    <n v="0.6552734375"/>
  </r>
  <r>
    <s v="Rejected"/>
    <s v="Don't want to say"/>
    <s v="Operations"/>
    <x v="13"/>
    <n v="80857"/>
    <s v="Morning"/>
    <s v="Fri"/>
    <s v="2014-07-11"/>
    <d v="1899-12-30T09:32:00"/>
    <n v="0.6552734375"/>
  </r>
  <r>
    <s v="Hired"/>
    <s v="Male"/>
    <s v="Production"/>
    <x v="9"/>
    <n v="59043"/>
    <s v="Afternoon"/>
    <s v="Tue"/>
    <s v="2014-08-19"/>
    <d v="1899-12-30T17:13:00"/>
    <n v="0.6552734375"/>
  </r>
  <r>
    <s v="Hired"/>
    <s v="Male"/>
    <s v="Operations"/>
    <x v="9"/>
    <n v="66430"/>
    <s v="Afternoon"/>
    <s v="Fri"/>
    <s v="2014-05-16"/>
    <d v="1899-12-30T17:56:00"/>
    <n v="0.6552734375"/>
  </r>
  <r>
    <s v="Hired"/>
    <s v="Female"/>
    <s v="Operations"/>
    <x v="4"/>
    <n v="59012"/>
    <s v="Evening"/>
    <s v="Thu"/>
    <s v="2014-05-22"/>
    <d v="1899-12-30T18:40:00"/>
    <n v="0.6552734375"/>
  </r>
  <r>
    <s v="Hired"/>
    <s v="Male"/>
    <s v="Operations"/>
    <x v="4"/>
    <n v="5107"/>
    <s v="Evening"/>
    <s v="Thu"/>
    <s v="2014-05-22"/>
    <d v="1899-12-30T18:40:00"/>
    <n v="0.6552734375"/>
  </r>
  <r>
    <s v="Rejected"/>
    <s v="Female"/>
    <s v="Operations"/>
    <x v="4"/>
    <n v="99408"/>
    <s v="Evening"/>
    <s v="Thu"/>
    <s v="2014-05-22"/>
    <d v="1899-12-30T18:41:00"/>
    <n v="0.6552734375"/>
  </r>
  <r>
    <s v="Hired"/>
    <s v="Don't want to say"/>
    <s v="Operations"/>
    <x v="4"/>
    <n v="87327"/>
    <s v="Evening"/>
    <s v="Thu"/>
    <s v="2014-05-22"/>
    <d v="1899-12-30T18:40:00"/>
    <n v="0.6552734375"/>
  </r>
  <r>
    <s v="Hired"/>
    <s v="Male"/>
    <s v="Operations"/>
    <x v="4"/>
    <n v="68344"/>
    <s v="Morning"/>
    <s v="Thu"/>
    <s v="2014-06-26"/>
    <d v="1899-12-30T09:31:00"/>
    <n v="0.6552734375"/>
  </r>
  <r>
    <s v="Rejected"/>
    <s v="Male"/>
    <s v="Operations"/>
    <x v="4"/>
    <n v="7149"/>
    <s v="Morning"/>
    <s v="Thu"/>
    <s v="2014-07-10"/>
    <d v="1899-12-30T09:32:00"/>
    <n v="0.6552734375"/>
  </r>
  <r>
    <s v="Hired"/>
    <s v="Female"/>
    <s v="Service"/>
    <x v="4"/>
    <n v="79265"/>
    <s v="Morning"/>
    <s v="Thu"/>
    <s v="2014-06-12"/>
    <d v="1899-12-30T09:32:00"/>
    <n v="0.6552734375"/>
  </r>
  <r>
    <s v="Hired"/>
    <s v="Male"/>
    <s v="Service"/>
    <x v="7"/>
    <n v="98599"/>
    <s v="Afternoon"/>
    <s v="Tue"/>
    <s v="2014-07-29"/>
    <d v="1899-12-30T15:50:00"/>
    <n v="0.6552734375"/>
  </r>
  <r>
    <s v="Hired"/>
    <s v="Male"/>
    <s v="Sales"/>
    <x v="8"/>
    <n v="5776"/>
    <s v="Evening"/>
    <s v="Sat"/>
    <s v="2014-05-31"/>
    <d v="1899-12-30T18:15:00"/>
    <n v="0.6552734375"/>
  </r>
  <r>
    <s v="Hired"/>
    <s v="Male"/>
    <s v="Sales"/>
    <x v="13"/>
    <n v="17920"/>
    <s v="Morning"/>
    <s v="Fri"/>
    <s v="2014-07-18"/>
    <d v="1899-12-30T09:33:00"/>
    <n v="0.6552734375"/>
  </r>
  <r>
    <s v="Hired"/>
    <s v="Male"/>
    <s v="Sales"/>
    <x v="13"/>
    <n v="26390"/>
    <s v="Afternoon"/>
    <s v="Thu"/>
    <s v="2014-08-14"/>
    <d v="1899-12-30T17:04:00"/>
    <n v="0.6552734375"/>
  </r>
  <r>
    <s v="Hired"/>
    <s v="Male"/>
    <s v="Sales"/>
    <x v="13"/>
    <n v="41454"/>
    <s v="Afternoon"/>
    <s v="Thu"/>
    <s v="2014-08-14"/>
    <d v="1899-12-30T17:05:00"/>
    <n v="0.6552734375"/>
  </r>
  <r>
    <s v="Hired"/>
    <s v="Male"/>
    <s v="Service"/>
    <x v="9"/>
    <n v="57695"/>
    <s v="Morning"/>
    <s v="Mon"/>
    <s v="2014-05-19"/>
    <d v="1899-12-30T09:31:00"/>
    <n v="0.6552734375"/>
  </r>
  <r>
    <s v="Rejected"/>
    <s v="Male"/>
    <s v="Service"/>
    <x v="9"/>
    <n v="52882"/>
    <s v="Morning"/>
    <s v="Mon"/>
    <s v="2014-05-19"/>
    <d v="1899-12-30T09:33:00"/>
    <n v="0.6552734375"/>
  </r>
  <r>
    <s v="Hired"/>
    <s v="Male"/>
    <s v="Service"/>
    <x v="9"/>
    <n v="61359"/>
    <s v="Morning"/>
    <s v="Mon"/>
    <s v="2014-05-19"/>
    <d v="1899-12-30T09:33:00"/>
    <n v="0.6552734375"/>
  </r>
  <r>
    <s v="Rejected"/>
    <s v="Female"/>
    <s v="Service"/>
    <x v="9"/>
    <n v="83626"/>
    <s v="Evening"/>
    <s v="Fri"/>
    <s v="2014-06-13"/>
    <d v="1899-12-30T19:01:00"/>
    <n v="0.6552734375"/>
  </r>
  <r>
    <s v="Hired"/>
    <s v="Female"/>
    <s v="Service"/>
    <x v="9"/>
    <n v="44515"/>
    <s v="Evening"/>
    <s v="Fri"/>
    <s v="2014-06-13"/>
    <d v="1899-12-30T19:04:00"/>
    <n v="0.6552734375"/>
  </r>
  <r>
    <s v="Hired"/>
    <s v="Male"/>
    <s v="Service"/>
    <x v="6"/>
    <n v="79839"/>
    <s v="Afternoon"/>
    <s v="Wed"/>
    <s v="2014-06-04"/>
    <d v="1899-12-30T16:45:00"/>
    <n v="0.6552734375"/>
  </r>
  <r>
    <s v="Hired"/>
    <s v="Male"/>
    <s v="Service"/>
    <x v="13"/>
    <n v="4882"/>
    <s v="Evening"/>
    <s v="Sat"/>
    <s v="2014-06-07"/>
    <d v="1899-12-30T18:35:00"/>
    <n v="0.6552734375"/>
  </r>
  <r>
    <s v="Hired"/>
    <s v="Don't want to say"/>
    <s v="Service"/>
    <x v="13"/>
    <n v="85704"/>
    <s v="Afternoon"/>
    <s v="Sun"/>
    <s v="2014-06-22"/>
    <d v="1899-12-30T15:56:00"/>
    <n v="0.6552734375"/>
  </r>
  <r>
    <s v="Hired"/>
    <s v="Male"/>
    <s v="Service"/>
    <x v="13"/>
    <n v="24144"/>
    <s v="Afternoon"/>
    <s v="Wed"/>
    <s v="2014-07-02"/>
    <d v="1899-12-30T17:23:00"/>
    <n v="0.6552734375"/>
  </r>
  <r>
    <s v="Hired"/>
    <s v="Male"/>
    <s v="Service"/>
    <x v="13"/>
    <n v="71756"/>
    <s v="Afternoon"/>
    <s v="Wed"/>
    <s v="2014-07-02"/>
    <d v="1899-12-30T17:23:00"/>
    <n v="0.6552734375"/>
  </r>
  <r>
    <s v="Rejected"/>
    <s v="Male"/>
    <s v="Service"/>
    <x v="13"/>
    <n v="75979"/>
    <s v="Morning"/>
    <s v="Mon"/>
    <s v="2014-08-25"/>
    <d v="1899-12-30T09:31:00"/>
    <n v="0.6552734375"/>
  </r>
  <r>
    <s v="Hired"/>
    <s v="Male"/>
    <s v="Service"/>
    <x v="6"/>
    <n v="14929"/>
    <s v="Morning"/>
    <s v="Sun"/>
    <s v="2014-08-31"/>
    <d v="1899-12-30T07:45:00"/>
    <n v="0.6552734375"/>
  </r>
  <r>
    <s v="Rejected"/>
    <s v="Male"/>
    <s v="Production"/>
    <x v="13"/>
    <n v="30239"/>
    <s v="Morning"/>
    <s v="Tue"/>
    <s v="2014-07-29"/>
    <d v="1899-12-30T09:33:00"/>
    <n v="0.6552734375"/>
  </r>
  <r>
    <s v="Hired"/>
    <s v="Female"/>
    <s v="Production"/>
    <x v="13"/>
    <n v="29908"/>
    <s v="Morning"/>
    <s v="Tue"/>
    <s v="2014-07-29"/>
    <d v="1899-12-30T11:46:00"/>
    <n v="0.6552734375"/>
  </r>
  <r>
    <s v="Hired"/>
    <s v="Male"/>
    <s v="Production"/>
    <x v="13"/>
    <n v="69338"/>
    <s v="Afternoon"/>
    <s v="Wed"/>
    <s v="2014-07-30"/>
    <d v="1899-12-30T12:23:00"/>
    <n v="0.6552734375"/>
  </r>
  <r>
    <s v="Rejected"/>
    <s v="Male"/>
    <s v="Production"/>
    <x v="13"/>
    <n v="72531"/>
    <s v="Afternoon"/>
    <s v="Wed"/>
    <s v="2014-07-30"/>
    <d v="1899-12-30T12:25:00"/>
    <n v="0.6552734375"/>
  </r>
  <r>
    <s v="Hired"/>
    <s v="Female"/>
    <s v="Production"/>
    <x v="13"/>
    <n v="7769"/>
    <s v="Afternoon"/>
    <s v="Wed"/>
    <s v="2014-07-30"/>
    <d v="1899-12-30T12:27:00"/>
    <n v="0.6552734375"/>
  </r>
  <r>
    <s v="Rejected"/>
    <s v="Female"/>
    <s v="Production"/>
    <x v="13"/>
    <n v="76330"/>
    <s v="Morning"/>
    <s v="Sun"/>
    <s v="2014-08-10"/>
    <d v="1899-12-30T10:21:00"/>
    <n v="0.6552734375"/>
  </r>
  <r>
    <s v="Rejected"/>
    <s v="Male"/>
    <s v="Operations"/>
    <x v="13"/>
    <n v="50191"/>
    <s v="Morning"/>
    <s v="Tue"/>
    <s v="2014-07-15"/>
    <d v="1899-12-30T09:32:00"/>
    <n v="0.6552734375"/>
  </r>
  <r>
    <s v="Rejected"/>
    <s v="Male"/>
    <s v="Service"/>
    <x v="1"/>
    <n v="19665"/>
    <s v="Afternoon"/>
    <s v="Thu"/>
    <s v="2014-07-24"/>
    <d v="1899-12-30T16:13:00"/>
    <n v="0.6552734375"/>
  </r>
  <r>
    <s v="Rejected"/>
    <s v="Female"/>
    <s v="Finance"/>
    <x v="1"/>
    <n v="96621"/>
    <s v="Morning"/>
    <s v="Wed"/>
    <s v="2014-05-07"/>
    <d v="1899-12-30T09:31:00"/>
    <n v="0.6552734375"/>
  </r>
  <r>
    <s v="Hired"/>
    <s v="Female"/>
    <s v="Finance"/>
    <x v="1"/>
    <n v="28497"/>
    <s v="Afternoon"/>
    <s v="Wed"/>
    <s v="2014-08-13"/>
    <d v="1899-12-30T12:07:00"/>
    <n v="0.6552734375"/>
  </r>
  <r>
    <s v="Hired"/>
    <s v="Female"/>
    <s v="Operations"/>
    <x v="9"/>
    <n v="18067"/>
    <s v="Morning"/>
    <s v="Wed"/>
    <s v="2014-08-20"/>
    <d v="1899-12-30T09:32:00"/>
    <n v="0.6552734375"/>
  </r>
  <r>
    <s v="Hired"/>
    <s v="Female"/>
    <s v="General Management"/>
    <x v="4"/>
    <n v="14603"/>
    <s v="Morning"/>
    <s v="Tue"/>
    <s v="2014-07-08"/>
    <d v="1899-12-30T09:12:00"/>
    <n v="0.6552734375"/>
  </r>
  <r>
    <s v="Hired"/>
    <s v="Male"/>
    <s v="Purchase"/>
    <x v="1"/>
    <n v="59472"/>
    <s v="Afternoon"/>
    <s v="Wed"/>
    <s v="2014-06-11"/>
    <d v="1899-12-30T14:59:00"/>
    <n v="0.6552734375"/>
  </r>
  <r>
    <s v="Rejected"/>
    <s v="Female"/>
    <s v="Purchase"/>
    <x v="1"/>
    <n v="59436"/>
    <s v="Afternoon"/>
    <s v="Wed"/>
    <s v="2014-06-11"/>
    <d v="1899-12-30T15:01:00"/>
    <n v="0.6552734375"/>
  </r>
  <r>
    <s v="Hired"/>
    <s v="Female"/>
    <s v="Purchase"/>
    <x v="1"/>
    <n v="78804"/>
    <s v="Afternoon"/>
    <s v="Wed"/>
    <s v="2014-06-11"/>
    <d v="1899-12-30T15:03:00"/>
    <n v="0.6552734375"/>
  </r>
  <r>
    <s v="Hired"/>
    <s v="Male"/>
    <s v="Purchase"/>
    <x v="1"/>
    <n v="65576"/>
    <s v="Afternoon"/>
    <s v="Wed"/>
    <s v="2014-06-25"/>
    <d v="1899-12-30T12:40:00"/>
    <n v="0.6552734375"/>
  </r>
  <r>
    <s v="Rejected"/>
    <s v="Female"/>
    <s v="Purchase"/>
    <x v="1"/>
    <n v="61290"/>
    <s v="Afternoon"/>
    <s v="Wed"/>
    <s v="2014-06-25"/>
    <d v="1899-12-30T12:45:00"/>
    <n v="0.6552734375"/>
  </r>
  <r>
    <s v="Hired"/>
    <s v="Male"/>
    <s v="Production"/>
    <x v="4"/>
    <n v="15586"/>
    <s v="Morning"/>
    <s v="Thu"/>
    <s v="2014-07-10"/>
    <d v="1899-12-30T09:32:00"/>
    <n v="0.6552734375"/>
  </r>
  <r>
    <s v="Rejected"/>
    <s v="Male"/>
    <s v="Production"/>
    <x v="4"/>
    <n v="8577"/>
    <s v="Morning"/>
    <s v="Thu"/>
    <s v="2014-07-10"/>
    <d v="1899-12-30T09:33:00"/>
    <n v="0.6552734375"/>
  </r>
  <r>
    <s v="Hired"/>
    <s v="Female"/>
    <s v="Production"/>
    <x v="4"/>
    <n v="51636"/>
    <s v="Morning"/>
    <s v="Thu"/>
    <s v="2014-07-10"/>
    <d v="1899-12-30T09:31:00"/>
    <n v="0.6552734375"/>
  </r>
  <r>
    <s v="Rejected"/>
    <s v="Don't want to say"/>
    <s v="Operations"/>
    <x v="1"/>
    <n v="36109"/>
    <s v="Morning"/>
    <s v="Thu"/>
    <s v="2014-08-14"/>
    <d v="1899-12-30T11:32:00"/>
    <n v="0.6552734375"/>
  </r>
  <r>
    <s v="Rejected"/>
    <s v="Female"/>
    <s v="Sales"/>
    <x v="0"/>
    <n v="52454"/>
    <s v="Morning"/>
    <s v="Mon"/>
    <s v="2014-05-26"/>
    <d v="1899-12-30T10:21:00"/>
    <n v="0.6552734375"/>
  </r>
  <r>
    <s v="Hired"/>
    <s v="Male"/>
    <s v="Sales"/>
    <x v="0"/>
    <n v="13399"/>
    <s v="Morning"/>
    <s v="Mon"/>
    <s v="2014-05-26"/>
    <d v="1899-12-30T10:22:00"/>
    <n v="0.6552734375"/>
  </r>
  <r>
    <s v="Rejected"/>
    <s v="Male"/>
    <s v="Sales"/>
    <x v="0"/>
    <n v="16821"/>
    <s v="Morning"/>
    <s v="Mon"/>
    <s v="2014-05-26"/>
    <d v="1899-12-30T10:25:00"/>
    <n v="0.6552734375"/>
  </r>
  <r>
    <s v="Hired"/>
    <s v="Female"/>
    <s v="Sales"/>
    <x v="0"/>
    <n v="5776"/>
    <s v="Morning"/>
    <s v="Mon"/>
    <s v="2014-05-26"/>
    <d v="1899-12-30T10:28:00"/>
    <n v="0.6552734375"/>
  </r>
  <r>
    <s v="Hired"/>
    <s v="Male"/>
    <s v="Sales"/>
    <x v="1"/>
    <n v="14363"/>
    <s v="Morning"/>
    <s v="Fri"/>
    <s v="2014-05-23"/>
    <d v="1899-12-30T09:31:00"/>
    <n v="0.6552734375"/>
  </r>
  <r>
    <s v="Hired"/>
    <s v="Male"/>
    <s v="Sales"/>
    <x v="1"/>
    <n v="53084"/>
    <s v="Afternoon"/>
    <s v="Mon"/>
    <s v="2014-05-26"/>
    <d v="1899-12-30T17:44:00"/>
    <n v="0.6552734375"/>
  </r>
  <r>
    <s v="Hired"/>
    <s v="Male"/>
    <s v="Sales"/>
    <x v="1"/>
    <n v="42628"/>
    <s v="Afternoon"/>
    <s v="Mon"/>
    <s v="2014-05-26"/>
    <d v="1899-12-30T17:45:00"/>
    <n v="0.6552734375"/>
  </r>
  <r>
    <s v="Hired"/>
    <s v="Female"/>
    <s v="Sales"/>
    <x v="1"/>
    <n v="18669"/>
    <s v="Afternoon"/>
    <s v="Mon"/>
    <s v="2014-05-26"/>
    <d v="1899-12-30T17:47:00"/>
    <n v="0.6552734375"/>
  </r>
  <r>
    <s v="Rejected"/>
    <s v="Male"/>
    <s v="Sales"/>
    <x v="1"/>
    <n v="90777"/>
    <s v="Afternoon"/>
    <s v="Mon"/>
    <s v="2014-05-26"/>
    <d v="1899-12-30T17:47:00"/>
    <n v="0.6552734375"/>
  </r>
  <r>
    <s v="Hired"/>
    <s v="Female"/>
    <s v="Sales"/>
    <x v="1"/>
    <n v="41469"/>
    <s v="Night"/>
    <s v="Wed"/>
    <s v="2014-05-28"/>
    <d v="1899-12-30T03:21:00"/>
    <n v="0.6552734375"/>
  </r>
  <r>
    <s v="Rejected"/>
    <s v="Male"/>
    <s v="Sales"/>
    <x v="1"/>
    <n v="71525"/>
    <s v="Afternoon"/>
    <s v="Sat"/>
    <s v="2014-05-31"/>
    <d v="1899-12-30T14:46:00"/>
    <n v="0.6552734375"/>
  </r>
  <r>
    <s v="Hired"/>
    <s v="Male"/>
    <s v="Sales"/>
    <x v="1"/>
    <n v="2102"/>
    <s v="Night"/>
    <s v="Sat"/>
    <s v="2014-06-07"/>
    <d v="1899-12-30T00:45:00"/>
    <n v="0.6552734375"/>
  </r>
  <r>
    <s v="Rejected"/>
    <s v="Female"/>
    <s v="Sales"/>
    <x v="1"/>
    <n v="60471"/>
    <s v="Night"/>
    <s v="Sat"/>
    <s v="2014-06-07"/>
    <d v="1899-12-30T00:46:00"/>
    <n v="0.6552734375"/>
  </r>
  <r>
    <s v="Hired"/>
    <s v="Male"/>
    <s v="Sales"/>
    <x v="1"/>
    <n v="30608"/>
    <s v="Morning"/>
    <s v="Fri"/>
    <s v="2014-06-27"/>
    <d v="1899-12-30T09:31:00"/>
    <n v="0.6552734375"/>
  </r>
  <r>
    <s v="Rejected"/>
    <s v="Female"/>
    <s v="Sales"/>
    <x v="1"/>
    <n v="68598"/>
    <s v="Morning"/>
    <s v="Fri"/>
    <s v="2014-06-27"/>
    <d v="1899-12-30T09:34:00"/>
    <n v="0.6552734375"/>
  </r>
  <r>
    <s v="Hired"/>
    <s v="Male"/>
    <s v="Sales"/>
    <x v="1"/>
    <n v="16789"/>
    <s v="Morning"/>
    <s v="Fri"/>
    <s v="2014-06-27"/>
    <d v="1899-12-30T09:35:00"/>
    <n v="0.6552734375"/>
  </r>
  <r>
    <s v="Hired"/>
    <s v="Female"/>
    <s v="Sales"/>
    <x v="1"/>
    <n v="20821"/>
    <s v="Morning"/>
    <s v="Thu"/>
    <s v="2014-07-10"/>
    <d v="1899-12-30T08:35:00"/>
    <n v="0.6552734375"/>
  </r>
  <r>
    <s v="Rejected"/>
    <s v="Female"/>
    <s v="Sales"/>
    <x v="1"/>
    <n v="58588"/>
    <s v="Afternoon"/>
    <s v="Thu"/>
    <s v="2014-07-10"/>
    <d v="1899-12-30T17:45:00"/>
    <n v="0.6552734375"/>
  </r>
  <r>
    <s v="Rejected"/>
    <s v="Male"/>
    <s v="Production"/>
    <x v="7"/>
    <n v="31090"/>
    <s v="Afternoon"/>
    <s v="Thu"/>
    <s v="2014-05-08"/>
    <d v="1899-12-30T15:38:00"/>
    <n v="0.6552734375"/>
  </r>
  <r>
    <s v="Hired"/>
    <s v="Male"/>
    <s v="Production"/>
    <x v="7"/>
    <n v="58292"/>
    <s v="Afternoon"/>
    <s v="Thu"/>
    <s v="2014-05-15"/>
    <d v="1899-12-30T12:24:00"/>
    <n v="0.6552734375"/>
  </r>
  <r>
    <s v="Hired"/>
    <s v="Male"/>
    <s v="Operations"/>
    <x v="1"/>
    <n v="78826"/>
    <s v="Afternoon"/>
    <s v="Sat"/>
    <s v="2014-06-14"/>
    <d v="1899-12-30T13:53:00"/>
    <n v="0.6552734375"/>
  </r>
  <r>
    <s v="Hired"/>
    <s v="Male"/>
    <s v="Operations"/>
    <x v="1"/>
    <n v="99948"/>
    <s v="Afternoon"/>
    <s v="Sat"/>
    <s v="2014-06-14"/>
    <d v="1899-12-30T13:54:00"/>
    <n v="0.6552734375"/>
  </r>
  <r>
    <s v="Hired"/>
    <s v="Female"/>
    <s v="Operations"/>
    <x v="1"/>
    <n v="86706"/>
    <s v="Night"/>
    <s v="Fri"/>
    <s v="2014-06-27"/>
    <d v="1899-12-30T05:51:00"/>
    <n v="0.6552734375"/>
  </r>
  <r>
    <s v="Hired"/>
    <s v="Male"/>
    <s v="Operations"/>
    <x v="1"/>
    <n v="91305"/>
    <s v="Night"/>
    <s v="Fri"/>
    <s v="2014-06-27"/>
    <d v="1899-12-30T05:54:00"/>
    <n v="0.6552734375"/>
  </r>
  <r>
    <s v="Hired"/>
    <s v="Female"/>
    <s v="Operations"/>
    <x v="1"/>
    <n v="81579"/>
    <s v="Night"/>
    <s v="Fri"/>
    <s v="2014-06-27"/>
    <d v="1899-12-30T05:54:00"/>
    <n v="0.6552734375"/>
  </r>
  <r>
    <s v="Hired"/>
    <s v="Male"/>
    <s v="Operations"/>
    <x v="13"/>
    <n v="92741"/>
    <s v="Afternoon"/>
    <s v="Mon"/>
    <s v="2014-05-12"/>
    <d v="1899-12-30T14:18:00"/>
    <n v="0.6552734375"/>
  </r>
  <r>
    <s v="Hired"/>
    <s v="Male"/>
    <s v="Operations"/>
    <x v="13"/>
    <n v="81960"/>
    <s v="Morning"/>
    <s v="Fri"/>
    <s v="2014-05-16"/>
    <d v="1899-12-30T09:32:00"/>
    <n v="0.6552734375"/>
  </r>
  <r>
    <s v="Rejected"/>
    <s v="Female"/>
    <s v="Service"/>
    <x v="13"/>
    <n v="49155"/>
    <s v="Afternoon"/>
    <s v="Wed"/>
    <s v="2014-07-16"/>
    <d v="1899-12-30T16:58:00"/>
    <n v="0.6552734375"/>
  </r>
  <r>
    <s v="Rejected"/>
    <s v="Female"/>
    <s v="Finance"/>
    <x v="4"/>
    <n v="45386"/>
    <s v="Morning"/>
    <s v="Fri"/>
    <s v="2014-05-30"/>
    <d v="1899-12-30T09:32:00"/>
    <n v="0.6552734375"/>
  </r>
  <r>
    <s v="Rejected"/>
    <s v="Female"/>
    <s v="Finance"/>
    <x v="4"/>
    <n v="15600"/>
    <s v="Morning"/>
    <s v="Fri"/>
    <s v="2014-05-30"/>
    <d v="1899-12-30T09:33:00"/>
    <n v="0.6552734375"/>
  </r>
  <r>
    <s v="Hired"/>
    <s v="Don't want to say"/>
    <s v="Finance"/>
    <x v="4"/>
    <n v="34584"/>
    <s v="Morning"/>
    <s v="Fri"/>
    <s v="2014-05-30"/>
    <d v="1899-12-30T09:31:00"/>
    <n v="0.6552734375"/>
  </r>
  <r>
    <s v="Rejected"/>
    <s v="Female"/>
    <s v="Finance"/>
    <x v="4"/>
    <n v="60897"/>
    <s v="Morning"/>
    <s v="Mon"/>
    <s v="2014-06-02"/>
    <d v="1899-12-30T10:36:00"/>
    <n v="0.6552734375"/>
  </r>
  <r>
    <s v="Rejected"/>
    <s v="Female"/>
    <s v="Finance"/>
    <x v="4"/>
    <n v="67018"/>
    <s v="Afternoon"/>
    <s v="Thu"/>
    <s v="2014-07-03"/>
    <d v="1899-12-30T14:04:00"/>
    <n v="0.6552734375"/>
  </r>
  <r>
    <s v="Hired"/>
    <s v="Female"/>
    <s v="Finance"/>
    <x v="4"/>
    <n v="24664"/>
    <s v="Afternoon"/>
    <s v="Thu"/>
    <s v="2014-07-03"/>
    <d v="1899-12-30T14:07:00"/>
    <n v="0.6552734375"/>
  </r>
  <r>
    <s v="Hired"/>
    <s v="Female"/>
    <s v="General Management"/>
    <x v="1"/>
    <n v="67205"/>
    <s v="Evening"/>
    <s v="Thu"/>
    <s v="2014-06-12"/>
    <d v="1899-12-30T18:57:00"/>
    <n v="0.6552734375"/>
  </r>
  <r>
    <s v="Rejected"/>
    <s v="Female"/>
    <s v="General Management"/>
    <x v="1"/>
    <n v="28841"/>
    <s v="Morning"/>
    <s v="Fri"/>
    <s v="2014-07-04"/>
    <d v="1899-12-30T09:31:00"/>
    <n v="0.6552734375"/>
  </r>
  <r>
    <s v="Hired"/>
    <s v="Female"/>
    <s v="General Management"/>
    <x v="1"/>
    <n v="36784"/>
    <s v="Morning"/>
    <s v="Fri"/>
    <s v="2014-07-04"/>
    <d v="1899-12-30T09:32:00"/>
    <n v="0.6552734375"/>
  </r>
  <r>
    <s v="Hired"/>
    <s v="Female"/>
    <s v="General Management"/>
    <x v="1"/>
    <n v="79450"/>
    <s v="Morning"/>
    <s v="Fri"/>
    <s v="2014-07-04"/>
    <d v="1899-12-30T09:34:00"/>
    <n v="0.6552734375"/>
  </r>
  <r>
    <s v="Hired"/>
    <s v="Male"/>
    <s v="Service"/>
    <x v="6"/>
    <n v="77969"/>
    <s v="Morning"/>
    <s v="Fri"/>
    <s v="2014-06-20"/>
    <d v="1899-12-30T09:32:00"/>
    <n v="0.6552734375"/>
  </r>
  <r>
    <s v="Rejected"/>
    <s v="Male"/>
    <s v="Service"/>
    <x v="9"/>
    <n v="1074"/>
    <s v="Morning"/>
    <s v="Fri"/>
    <s v="2014-08-01"/>
    <d v="1899-12-30T09:32:00"/>
    <n v="0.6552734375"/>
  </r>
  <r>
    <s v="Hired"/>
    <s v="Female"/>
    <s v="Service"/>
    <x v="7"/>
    <n v="4408"/>
    <s v="Morning"/>
    <s v="Mon"/>
    <s v="2014-05-12"/>
    <d v="1899-12-30T09:32:00"/>
    <n v="0.6552734375"/>
  </r>
  <r>
    <s v="Rejected"/>
    <s v="Male"/>
    <s v="Service"/>
    <x v="7"/>
    <n v="63585"/>
    <s v="Morning"/>
    <s v="Mon"/>
    <s v="2014-05-12"/>
    <d v="1899-12-30T09:33:00"/>
    <n v="0.6552734375"/>
  </r>
  <r>
    <s v="Rejected"/>
    <s v="Female"/>
    <s v="Service"/>
    <x v="7"/>
    <n v="66603"/>
    <s v="Morning"/>
    <s v="Mon"/>
    <s v="2014-05-12"/>
    <d v="1899-12-30T09:34:00"/>
    <n v="0.6552734375"/>
  </r>
  <r>
    <s v="Rejected"/>
    <s v="Male"/>
    <s v="Service"/>
    <x v="7"/>
    <n v="80789"/>
    <s v="Morning"/>
    <s v="Mon"/>
    <s v="2014-05-12"/>
    <d v="1899-12-30T09:36:00"/>
    <n v="0.6552734375"/>
  </r>
  <r>
    <s v="Rejected"/>
    <s v="Female"/>
    <s v="Operations"/>
    <x v="6"/>
    <n v="30441"/>
    <s v="Morning"/>
    <s v="Mon"/>
    <s v="2014-06-16"/>
    <d v="1899-12-30T09:31:00"/>
    <n v="0.6552734375"/>
  </r>
  <r>
    <s v="Rejected"/>
    <s v="Female"/>
    <s v="Operations"/>
    <x v="6"/>
    <n v="80845"/>
    <s v="Morning"/>
    <s v="Mon"/>
    <s v="2014-06-16"/>
    <d v="1899-12-30T09:32:00"/>
    <n v="0.6552734375"/>
  </r>
  <r>
    <s v="Rejected"/>
    <s v="Male"/>
    <s v="Operations"/>
    <x v="1"/>
    <n v="44468"/>
    <s v="Morning"/>
    <s v="Mon"/>
    <s v="2014-08-18"/>
    <d v="1899-12-30T09:34:00"/>
    <n v="0.6552734375"/>
  </r>
  <r>
    <s v="Rejected"/>
    <s v="Male"/>
    <s v="Operations"/>
    <x v="1"/>
    <n v="14577"/>
    <s v="Morning"/>
    <s v="Mon"/>
    <s v="2014-08-18"/>
    <d v="1899-12-30T09:34:00"/>
    <n v="0.6552734375"/>
  </r>
  <r>
    <s v="Rejected"/>
    <s v="Male"/>
    <s v="Operations"/>
    <x v="1"/>
    <n v="5043"/>
    <s v="Morning"/>
    <s v="Mon"/>
    <s v="2014-08-18"/>
    <d v="1899-12-30T09:37:00"/>
    <n v="0.6552734375"/>
  </r>
  <r>
    <s v="Rejected"/>
    <s v="Don't want to say"/>
    <s v="Sales"/>
    <x v="4"/>
    <n v="16215"/>
    <s v="Evening"/>
    <s v="Mon"/>
    <s v="2014-08-04"/>
    <d v="1899-12-30T18:19:00"/>
    <n v="0.6552734375"/>
  </r>
  <r>
    <s v="Hired"/>
    <s v="Don't want to say"/>
    <s v="Sales"/>
    <x v="4"/>
    <n v="70851"/>
    <s v="Evening"/>
    <s v="Mon"/>
    <s v="2014-08-04"/>
    <d v="1899-12-30T18:19:00"/>
    <n v="0.6552734375"/>
  </r>
  <r>
    <s v="Rejected"/>
    <s v="Male"/>
    <s v="Sales"/>
    <x v="4"/>
    <n v="21016"/>
    <s v="Morning"/>
    <s v="Wed"/>
    <s v="2014-08-13"/>
    <d v="1899-12-30T07:10:00"/>
    <n v="0.6552734375"/>
  </r>
  <r>
    <s v="Hired"/>
    <s v="Female"/>
    <s v="Sales"/>
    <x v="4"/>
    <n v="17473"/>
    <s v="Afternoon"/>
    <s v="Wed"/>
    <s v="2014-08-27"/>
    <d v="1899-12-30T17:20:00"/>
    <n v="0.6552734375"/>
  </r>
  <r>
    <s v="Hired"/>
    <s v="Female"/>
    <s v="Operations"/>
    <x v="4"/>
    <n v="52816"/>
    <s v="Morning"/>
    <s v="Mon"/>
    <s v="2014-05-05"/>
    <d v="1899-12-30T09:32:00"/>
    <n v="0.6552734375"/>
  </r>
  <r>
    <s v="Rejected"/>
    <s v="Male"/>
    <s v="Operations"/>
    <x v="8"/>
    <n v="54283"/>
    <s v="Afternoon"/>
    <s v="Thu"/>
    <s v="2014-05-08"/>
    <d v="1899-12-30T13:44:00"/>
    <n v="0.6552734375"/>
  </r>
  <r>
    <s v="Hired"/>
    <s v="Female"/>
    <s v="Operations"/>
    <x v="4"/>
    <n v="54176"/>
    <s v="Morning"/>
    <s v="Mon"/>
    <s v="2014-06-23"/>
    <d v="1899-12-30T09:33:00"/>
    <n v="0.6552734375"/>
  </r>
  <r>
    <s v="Hired"/>
    <s v="Female"/>
    <s v="Operations"/>
    <x v="4"/>
    <n v="58527"/>
    <s v="Morning"/>
    <s v="Mon"/>
    <s v="2014-06-23"/>
    <d v="1899-12-30T09:31:00"/>
    <n v="0.6552734375"/>
  </r>
  <r>
    <s v="Hired"/>
    <s v="Male"/>
    <s v="Operations"/>
    <x v="13"/>
    <n v="57181"/>
    <s v="Afternoon"/>
    <s v="Wed"/>
    <s v="2014-06-25"/>
    <d v="1899-12-30T17:56:00"/>
    <n v="0.6552734375"/>
  </r>
  <r>
    <s v="Hired"/>
    <s v="Male"/>
    <s v="Operations"/>
    <x v="13"/>
    <n v="25059"/>
    <s v="Afternoon"/>
    <s v="Wed"/>
    <s v="2014-06-25"/>
    <d v="1899-12-30T17:57:00"/>
    <n v="0.6552734375"/>
  </r>
  <r>
    <s v="Hired"/>
    <s v="Male"/>
    <s v="Operations"/>
    <x v="8"/>
    <n v="2626"/>
    <s v="Afternoon"/>
    <s v="Mon"/>
    <s v="2014-06-30"/>
    <d v="1899-12-30T15:43:00"/>
    <n v="0.6552734375"/>
  </r>
  <r>
    <s v="Hired"/>
    <s v="Male"/>
    <s v="Operations"/>
    <x v="4"/>
    <n v="8433"/>
    <s v="Afternoon"/>
    <s v="Fri"/>
    <s v="2014-07-04"/>
    <d v="1899-12-30T15:09:00"/>
    <n v="0.6552734375"/>
  </r>
  <r>
    <s v="Rejected"/>
    <s v="Female"/>
    <s v="Service"/>
    <x v="13"/>
    <n v="57291"/>
    <s v="Morning"/>
    <s v="Mon"/>
    <s v="2014-05-05"/>
    <d v="1899-12-30T09:33:00"/>
    <n v="0.6552734375"/>
  </r>
  <r>
    <s v="Hired"/>
    <s v="Male"/>
    <s v="Operations"/>
    <x v="4"/>
    <n v="65169"/>
    <s v="Evening"/>
    <s v="Mon"/>
    <s v="2014-05-05"/>
    <d v="1899-12-30T19:26:00"/>
    <n v="0.6552734375"/>
  </r>
  <r>
    <s v="Hired"/>
    <s v="Male"/>
    <s v="Operations"/>
    <x v="4"/>
    <n v="26028"/>
    <s v="Morning"/>
    <s v="Tue"/>
    <s v="2014-07-22"/>
    <d v="1899-12-30T09:33:00"/>
    <n v="0.6552734375"/>
  </r>
  <r>
    <s v="Hired"/>
    <s v="Female"/>
    <s v="Service"/>
    <x v="13"/>
    <n v="48402"/>
    <s v="Morning"/>
    <s v="Wed"/>
    <s v="2014-06-04"/>
    <d v="1899-12-30T09:32:00"/>
    <n v="0.6552734375"/>
  </r>
  <r>
    <s v="Hired"/>
    <s v="Male"/>
    <s v="Service"/>
    <x v="13"/>
    <n v="41353"/>
    <s v="Morning"/>
    <s v="Wed"/>
    <s v="2014-06-04"/>
    <d v="1899-12-30T09:32:00"/>
    <n v="0.6552734375"/>
  </r>
  <r>
    <s v="Hired"/>
    <s v="Don't want to say"/>
    <s v="Service"/>
    <x v="13"/>
    <n v="9449"/>
    <s v="Morning"/>
    <s v="Wed"/>
    <s v="2014-06-04"/>
    <d v="1899-12-30T09:32:00"/>
    <n v="0.6552734375"/>
  </r>
  <r>
    <s v="Rejected"/>
    <s v="Male"/>
    <s v="Service"/>
    <x v="13"/>
    <n v="49247"/>
    <s v="Morning"/>
    <s v="Fri"/>
    <s v="2014-06-27"/>
    <d v="1899-12-30T11:31:00"/>
    <n v="0.6552734375"/>
  </r>
  <r>
    <s v="Hired"/>
    <s v="Male"/>
    <s v="Operations"/>
    <x v="9"/>
    <n v="45622"/>
    <s v="Afternoon"/>
    <s v="Thu"/>
    <s v="2014-05-01"/>
    <d v="1899-12-30T17:34:00"/>
    <n v="0.6552734375"/>
  </r>
  <r>
    <s v="Hired"/>
    <s v="Male"/>
    <s v="Purchase"/>
    <x v="7"/>
    <n v="76109"/>
    <s v="Afternoon"/>
    <s v="Fri"/>
    <s v="2014-05-02"/>
    <d v="1899-12-30T17:15:00"/>
    <n v="0.6552734375"/>
  </r>
  <r>
    <s v="Hired"/>
    <s v="Male"/>
    <s v="Purchase"/>
    <x v="1"/>
    <n v="22110"/>
    <s v="Evening"/>
    <s v="Tue"/>
    <s v="2014-05-13"/>
    <d v="1899-12-30T18:57:00"/>
    <n v="0.6552734375"/>
  </r>
  <r>
    <s v="Rejected"/>
    <s v="Male"/>
    <s v="Purchase"/>
    <x v="1"/>
    <n v="80401"/>
    <s v="Morning"/>
    <s v="Thu"/>
    <s v="2014-06-05"/>
    <d v="1899-12-30T09:31:00"/>
    <n v="0.6552734375"/>
  </r>
  <r>
    <s v="Rejected"/>
    <s v="Female"/>
    <s v="Purchase"/>
    <x v="1"/>
    <n v="70883"/>
    <s v="Morning"/>
    <s v="Thu"/>
    <s v="2014-06-05"/>
    <d v="1899-12-30T09:32:00"/>
    <n v="0.6552734375"/>
  </r>
  <r>
    <s v="Rejected"/>
    <s v="Male"/>
    <s v="Purchase"/>
    <x v="1"/>
    <n v="57331"/>
    <s v="Morning"/>
    <s v="Tue"/>
    <s v="2014-06-10"/>
    <d v="1899-12-30T08:09:00"/>
    <n v="0.6552734375"/>
  </r>
  <r>
    <s v="Rejected"/>
    <s v="Female"/>
    <s v="Purchase"/>
    <x v="1"/>
    <n v="53837"/>
    <s v="Morning"/>
    <s v="Tue"/>
    <s v="2014-06-10"/>
    <d v="1899-12-30T08:10:00"/>
    <n v="0.6552734375"/>
  </r>
  <r>
    <s v="Hired"/>
    <s v="Female"/>
    <s v="Purchase"/>
    <x v="1"/>
    <n v="5068"/>
    <s v="Afternoon"/>
    <s v="Wed"/>
    <s v="2014-06-11"/>
    <d v="1899-12-30T14:49:00"/>
    <n v="0.6552734375"/>
  </r>
  <r>
    <s v="Hired"/>
    <s v="Male"/>
    <s v="Purchase"/>
    <x v="1"/>
    <n v="81546"/>
    <s v="Afternoon"/>
    <s v="Wed"/>
    <s v="2014-06-11"/>
    <d v="1899-12-30T14:50:00"/>
    <n v="0.6552734375"/>
  </r>
  <r>
    <s v="Rejected"/>
    <s v="Male"/>
    <s v="Purchase"/>
    <x v="1"/>
    <n v="36685"/>
    <s v="Afternoon"/>
    <s v="Thu"/>
    <s v="2014-06-12"/>
    <d v="1899-12-30T12:08:00"/>
    <n v="0.6552734375"/>
  </r>
  <r>
    <s v="Rejected"/>
    <s v="Male"/>
    <s v="Purchase"/>
    <x v="1"/>
    <n v="84370"/>
    <s v="Afternoon"/>
    <s v="Thu"/>
    <s v="2014-06-12"/>
    <d v="1899-12-30T12:10:00"/>
    <n v="0.6552734375"/>
  </r>
  <r>
    <s v="Rejected"/>
    <s v="Male"/>
    <s v="Purchase"/>
    <x v="13"/>
    <n v="21446"/>
    <s v="Morning"/>
    <s v="Thu"/>
    <s v="2014-08-14"/>
    <d v="1899-12-30T09:33:00"/>
    <n v="0.6552734375"/>
  </r>
  <r>
    <s v="Hired"/>
    <s v="Male"/>
    <s v="Purchase"/>
    <x v="13"/>
    <n v="50784"/>
    <s v="Evening"/>
    <s v="Tue"/>
    <s v="2014-08-19"/>
    <d v="1899-12-30T18:18:00"/>
    <n v="0.6552734375"/>
  </r>
  <r>
    <s v="Rejected"/>
    <s v="Female"/>
    <s v="Purchase"/>
    <x v="13"/>
    <n v="18091"/>
    <s v="Evening"/>
    <s v="Tue"/>
    <s v="2014-08-19"/>
    <d v="1899-12-30T18:18:00"/>
    <n v="0.6552734375"/>
  </r>
  <r>
    <s v="Rejected"/>
    <s v="Male"/>
    <s v="Purchase"/>
    <x v="13"/>
    <n v="77783"/>
    <s v="Morning"/>
    <s v="Thu"/>
    <s v="2014-08-21"/>
    <d v="1899-12-30T09:33:00"/>
    <n v="0.6552734375"/>
  </r>
  <r>
    <s v="Hired"/>
    <s v="Male"/>
    <s v="Purchase"/>
    <x v="13"/>
    <n v="7350"/>
    <s v="Morning"/>
    <s v="Sat"/>
    <s v="2014-08-30"/>
    <d v="1899-12-30T08:12:00"/>
    <n v="0.6552734375"/>
  </r>
  <r>
    <s v="Hired"/>
    <s v="Male"/>
    <s v="Purchase"/>
    <x v="13"/>
    <n v="69448"/>
    <s v="Morning"/>
    <s v="Sat"/>
    <s v="2014-08-30"/>
    <d v="1899-12-30T08:14:00"/>
    <n v="0.6552734375"/>
  </r>
  <r>
    <s v="Hired"/>
    <s v="Female"/>
    <s v="Purchase"/>
    <x v="13"/>
    <n v="44632"/>
    <s v="Morning"/>
    <s v="Sat"/>
    <s v="2014-08-30"/>
    <d v="1899-12-30T08:15:00"/>
    <n v="0.6552734375"/>
  </r>
  <r>
    <s v="Rejected"/>
    <s v="Don't want to say"/>
    <s v="Sales"/>
    <x v="1"/>
    <n v="61147"/>
    <s v="Afternoon"/>
    <s v="Thu"/>
    <s v="2014-05-22"/>
    <d v="1899-12-30T15:21:00"/>
    <n v="0.6552734375"/>
  </r>
  <r>
    <s v="Rejected"/>
    <s v="Female"/>
    <s v="Operations"/>
    <x v="7"/>
    <n v="46857"/>
    <s v="Afternoon"/>
    <s v="Wed"/>
    <s v="2014-05-14"/>
    <d v="1899-12-30T16:58:00"/>
    <n v="0.6552734375"/>
  </r>
  <r>
    <s v="Rejected"/>
    <s v="Male"/>
    <s v="Operations"/>
    <x v="7"/>
    <n v="13458"/>
    <s v="Morning"/>
    <s v="Mon"/>
    <s v="2014-06-02"/>
    <d v="1899-12-30T10:18:00"/>
    <n v="0.6552734375"/>
  </r>
  <r>
    <s v="Hired"/>
    <s v="Male"/>
    <s v="Operations"/>
    <x v="7"/>
    <n v="86978"/>
    <s v="Afternoon"/>
    <s v="Tue"/>
    <s v="2014-06-03"/>
    <d v="1899-12-30T13:28:00"/>
    <n v="0.6552734375"/>
  </r>
  <r>
    <s v="Hired"/>
    <s v="Male"/>
    <s v="Operations"/>
    <x v="7"/>
    <n v="32356"/>
    <s v="Evening"/>
    <s v="Tue"/>
    <s v="2014-06-03"/>
    <d v="1899-12-30T19:13:00"/>
    <n v="0.6552734375"/>
  </r>
  <r>
    <s v="Hired"/>
    <s v="Female"/>
    <s v="Operations"/>
    <x v="7"/>
    <n v="69060"/>
    <s v="Evening"/>
    <s v="Fri"/>
    <s v="2014-06-06"/>
    <d v="1899-12-30T19:33:00"/>
    <n v="0.6552734375"/>
  </r>
  <r>
    <s v="Rejected"/>
    <s v="Female"/>
    <s v="Operations"/>
    <x v="7"/>
    <n v="10907"/>
    <s v="Evening"/>
    <s v="Fri"/>
    <s v="2014-06-06"/>
    <d v="1899-12-30T19:36:00"/>
    <n v="0.6552734375"/>
  </r>
  <r>
    <s v="Rejected"/>
    <s v="Male"/>
    <s v="Operations"/>
    <x v="7"/>
    <n v="22441"/>
    <s v="Afternoon"/>
    <s v="Fri"/>
    <s v="2014-06-13"/>
    <d v="1899-12-30T17:02:00"/>
    <n v="0.6552734375"/>
  </r>
  <r>
    <s v="Hired"/>
    <s v="Male"/>
    <s v="Operations"/>
    <x v="7"/>
    <n v="87059"/>
    <s v="Afternoon"/>
    <s v="Fri"/>
    <s v="2014-06-13"/>
    <d v="1899-12-30T17:04:00"/>
    <n v="0.6552734375"/>
  </r>
  <r>
    <s v="Hired"/>
    <s v="Male"/>
    <s v="Operations"/>
    <x v="7"/>
    <n v="10554"/>
    <s v="Afternoon"/>
    <s v="Fri"/>
    <s v="2014-06-13"/>
    <d v="1899-12-30T17:04:00"/>
    <n v="0.6552734375"/>
  </r>
  <r>
    <s v="Rejected"/>
    <s v="Male"/>
    <s v="Operations"/>
    <x v="7"/>
    <n v="43167"/>
    <s v="Afternoon"/>
    <s v="Fri"/>
    <s v="2014-06-13"/>
    <d v="1899-12-30T17:04:00"/>
    <n v="0.6552734375"/>
  </r>
  <r>
    <s v="Hired"/>
    <s v="Male"/>
    <s v="Operations"/>
    <x v="7"/>
    <n v="28427"/>
    <s v="Afternoon"/>
    <s v="Fri"/>
    <s v="2014-06-27"/>
    <d v="1899-12-30T13:05:00"/>
    <n v="0.6552734375"/>
  </r>
  <r>
    <s v="Hired"/>
    <s v="Female"/>
    <s v="Operations"/>
    <x v="7"/>
    <n v="76961"/>
    <s v="Afternoon"/>
    <s v="Fri"/>
    <s v="2014-06-27"/>
    <d v="1899-12-30T13:06:00"/>
    <n v="0.6552734375"/>
  </r>
  <r>
    <s v="Hired"/>
    <s v="Female"/>
    <s v="Operations"/>
    <x v="7"/>
    <n v="45433"/>
    <s v="Afternoon"/>
    <s v="Fri"/>
    <s v="2014-06-27"/>
    <d v="1899-12-30T13:12:00"/>
    <n v="0.6552734375"/>
  </r>
  <r>
    <s v="Rejected"/>
    <s v="Female"/>
    <s v="Operations"/>
    <x v="7"/>
    <n v="74065"/>
    <s v="Afternoon"/>
    <s v="Fri"/>
    <s v="2014-06-27"/>
    <d v="1899-12-30T13:13:00"/>
    <n v="0.6552734375"/>
  </r>
  <r>
    <s v="Hired"/>
    <s v="Female"/>
    <s v="Operations"/>
    <x v="7"/>
    <n v="72901"/>
    <s v="Morning"/>
    <s v="Fri"/>
    <s v="2014-08-29"/>
    <d v="1899-12-30T09:34:00"/>
    <n v="0.6552734375"/>
  </r>
  <r>
    <s v="Hired"/>
    <s v="Male"/>
    <s v="Operations"/>
    <x v="7"/>
    <n v="40686"/>
    <s v="Morning"/>
    <s v="Fri"/>
    <s v="2014-08-29"/>
    <d v="1899-12-30T09:34:00"/>
    <n v="0.6552734375"/>
  </r>
  <r>
    <s v="Hired"/>
    <s v="Don't want to say"/>
    <s v="Operations"/>
    <x v="13"/>
    <n v="78340"/>
    <s v="Afternoon"/>
    <s v="Tue"/>
    <s v="2014-07-15"/>
    <d v="1899-12-30T14:28:00"/>
    <n v="0.6552734375"/>
  </r>
  <r>
    <s v="Rejected"/>
    <s v="Male"/>
    <s v="Operations"/>
    <x v="13"/>
    <n v="68392"/>
    <s v="Morning"/>
    <s v="Mon"/>
    <s v="2014-07-28"/>
    <d v="1899-12-30T09:31:00"/>
    <n v="0.6552734375"/>
  </r>
  <r>
    <s v="Rejected"/>
    <s v="Don't want to say"/>
    <s v="Operations"/>
    <x v="6"/>
    <n v="38741"/>
    <s v="Morning"/>
    <s v="Mon"/>
    <s v="2014-05-19"/>
    <d v="1899-12-30T09:32:00"/>
    <n v="0.6552734375"/>
  </r>
  <r>
    <s v="Rejected"/>
    <s v="Don't want to say"/>
    <s v="Operations"/>
    <x v="6"/>
    <n v="73038"/>
    <s v="Morning"/>
    <s v="Mon"/>
    <s v="2014-05-19"/>
    <d v="1899-12-30T09:33:00"/>
    <n v="0.6552734375"/>
  </r>
  <r>
    <s v="Rejected"/>
    <s v="Don't want to say"/>
    <s v="Operations"/>
    <x v="6"/>
    <n v="68777"/>
    <s v="Morning"/>
    <s v="Mon"/>
    <s v="2014-05-19"/>
    <d v="1899-12-30T09:34:00"/>
    <n v="0.6552734375"/>
  </r>
  <r>
    <s v="Rejected"/>
    <s v="Male"/>
    <s v="Operations"/>
    <x v="6"/>
    <n v="81964"/>
    <s v="Evening"/>
    <s v="Fri"/>
    <s v="2014-05-30"/>
    <d v="1899-12-30T23:38:00"/>
    <n v="0.6552734375"/>
  </r>
  <r>
    <s v="Hired"/>
    <s v="Male"/>
    <s v="Operations"/>
    <x v="6"/>
    <n v="11856"/>
    <s v="Afternoon"/>
    <s v="Wed"/>
    <s v="2014-08-13"/>
    <d v="1899-12-30T16:03:00"/>
    <n v="0.6552734375"/>
  </r>
  <r>
    <s v="Hired"/>
    <s v="Male"/>
    <s v="Operations"/>
    <x v="6"/>
    <n v="89202"/>
    <s v="Afternoon"/>
    <s v="Wed"/>
    <s v="2014-08-13"/>
    <d v="1899-12-30T16:03:00"/>
    <n v="0.6552734375"/>
  </r>
  <r>
    <s v="Hired"/>
    <s v="Male"/>
    <s v="Sales"/>
    <x v="13"/>
    <n v="58367"/>
    <s v="Afternoon"/>
    <s v="Thu"/>
    <s v="2014-06-05"/>
    <d v="1899-12-30T14:54:00"/>
    <n v="0.6552734375"/>
  </r>
  <r>
    <s v="Rejected"/>
    <s v="Female"/>
    <s v="Sales"/>
    <x v="13"/>
    <n v="44023"/>
    <s v="Afternoon"/>
    <s v="Tue"/>
    <s v="2014-07-08"/>
    <d v="1899-12-30T16:50:00"/>
    <n v="0.6552734375"/>
  </r>
  <r>
    <s v="Rejected"/>
    <s v="Female"/>
    <s v="Sales"/>
    <x v="13"/>
    <n v="93939"/>
    <s v="Afternoon"/>
    <s v="Tue"/>
    <s v="2014-07-08"/>
    <d v="1899-12-30T16:51:00"/>
    <n v="0.6552734375"/>
  </r>
  <r>
    <s v="Hired"/>
    <s v="Female"/>
    <s v="Sales"/>
    <x v="13"/>
    <n v="85130"/>
    <s v="Afternoon"/>
    <s v="Tue"/>
    <s v="2014-07-08"/>
    <d v="1899-12-30T16:52:00"/>
    <n v="0.6552734375"/>
  </r>
  <r>
    <s v="Hired"/>
    <s v="Female"/>
    <s v="Service"/>
    <x v="4"/>
    <n v="47672"/>
    <s v="Morning"/>
    <s v="Mon"/>
    <s v="2014-07-28"/>
    <d v="1899-12-30T09:34:00"/>
    <n v="0.6552734375"/>
  </r>
  <r>
    <s v="Hired"/>
    <s v="Male"/>
    <s v="Service"/>
    <x v="4"/>
    <n v="15263"/>
    <s v="Morning"/>
    <s v="Thu"/>
    <s v="2014-08-14"/>
    <d v="1899-12-30T10:02:00"/>
    <n v="0.6552734375"/>
  </r>
  <r>
    <s v="Hired"/>
    <s v="Male"/>
    <s v="Service"/>
    <x v="4"/>
    <n v="93321"/>
    <s v="Night"/>
    <s v="Fri"/>
    <s v="2014-08-15"/>
    <d v="1899-12-30T04:20:00"/>
    <n v="0.6552734375"/>
  </r>
  <r>
    <s v="Rejected"/>
    <s v="Male"/>
    <s v="Purchase"/>
    <x v="7"/>
    <n v="36633"/>
    <s v="Morning"/>
    <s v="Mon"/>
    <s v="2014-07-21"/>
    <d v="1899-12-30T09:33:00"/>
    <n v="0.6552734375"/>
  </r>
  <r>
    <s v="Hired"/>
    <s v="Female"/>
    <s v="Purchase"/>
    <x v="7"/>
    <n v="84213"/>
    <s v="Evening"/>
    <s v="Tue"/>
    <s v="2014-07-22"/>
    <d v="1899-12-30T18:11:00"/>
    <n v="0.6552734375"/>
  </r>
  <r>
    <s v="Hired"/>
    <s v="Female"/>
    <s v="Purchase"/>
    <x v="7"/>
    <n v="7276"/>
    <s v="Evening"/>
    <s v="Tue"/>
    <s v="2014-07-22"/>
    <d v="1899-12-30T18:12:00"/>
    <n v="0.6552734375"/>
  </r>
  <r>
    <s v="Rejected"/>
    <s v="Female"/>
    <s v="Purchase"/>
    <x v="7"/>
    <n v="92846"/>
    <s v="Evening"/>
    <s v="Tue"/>
    <s v="2014-07-22"/>
    <d v="1899-12-30T18:13:00"/>
    <n v="0.6552734375"/>
  </r>
  <r>
    <s v="Hired"/>
    <s v="Female"/>
    <s v="Purchase"/>
    <x v="7"/>
    <n v="96490"/>
    <s v="Afternoon"/>
    <s v="Thu"/>
    <s v="2014-08-07"/>
    <d v="1899-12-30T17:28:00"/>
    <n v="0.6552734375"/>
  </r>
  <r>
    <s v="Rejected"/>
    <s v="Male"/>
    <s v="Purchase"/>
    <x v="7"/>
    <n v="80623"/>
    <s v="Afternoon"/>
    <s v="Fri"/>
    <s v="2014-08-08"/>
    <d v="1899-12-30T13:12:00"/>
    <n v="0.6552734375"/>
  </r>
  <r>
    <s v="Rejected"/>
    <s v="Male"/>
    <s v="Purchase"/>
    <x v="7"/>
    <n v="19223"/>
    <s v="Afternoon"/>
    <s v="Fri"/>
    <s v="2014-08-15"/>
    <d v="1899-12-30T16:15:00"/>
    <n v="0.6552734375"/>
  </r>
  <r>
    <s v="Rejected"/>
    <s v="Female"/>
    <s v="Purchase"/>
    <x v="7"/>
    <n v="18593"/>
    <s v="Afternoon"/>
    <s v="Fri"/>
    <s v="2014-08-15"/>
    <d v="1899-12-30T16:15:00"/>
    <n v="0.6552734375"/>
  </r>
  <r>
    <s v="Rejected"/>
    <s v="Female"/>
    <s v="Purchase"/>
    <x v="7"/>
    <n v="27447"/>
    <s v="Afternoon"/>
    <s v="Fri"/>
    <s v="2014-08-15"/>
    <d v="1899-12-30T16:18:00"/>
    <n v="0.6552734375"/>
  </r>
  <r>
    <s v="Rejected"/>
    <s v="Female"/>
    <s v="Purchase"/>
    <x v="7"/>
    <n v="87626"/>
    <s v="Afternoon"/>
    <s v="Fri"/>
    <s v="2014-08-15"/>
    <d v="1899-12-30T16:20:00"/>
    <n v="0.6552734375"/>
  </r>
  <r>
    <s v="Rejected"/>
    <s v="Female"/>
    <s v="Purchase"/>
    <x v="7"/>
    <n v="97502"/>
    <s v="Afternoon"/>
    <s v="Tue"/>
    <s v="2014-08-26"/>
    <d v="1899-12-30T13:15:00"/>
    <n v="0.6552734375"/>
  </r>
  <r>
    <s v="Hired"/>
    <s v="Male"/>
    <s v="Operations"/>
    <x v="13"/>
    <n v="33367"/>
    <s v="Afternoon"/>
    <s v="Mon"/>
    <s v="2014-05-05"/>
    <d v="1899-12-30T13:15:00"/>
    <n v="0.6552734375"/>
  </r>
  <r>
    <s v="Hired"/>
    <s v="Female"/>
    <s v="Operations"/>
    <x v="13"/>
    <n v="69471"/>
    <s v="Afternoon"/>
    <s v="Mon"/>
    <s v="2014-05-05"/>
    <d v="1899-12-30T13:16:00"/>
    <n v="0.6552734375"/>
  </r>
  <r>
    <s v="Hired"/>
    <s v="Female"/>
    <s v="Operations"/>
    <x v="13"/>
    <n v="12070"/>
    <s v="Afternoon"/>
    <s v="Mon"/>
    <s v="2014-05-05"/>
    <d v="1899-12-30T13:19:00"/>
    <n v="0.6552734375"/>
  </r>
  <r>
    <s v="Hired"/>
    <s v="Male"/>
    <s v="Operations"/>
    <x v="6"/>
    <n v="29273"/>
    <s v="Afternoon"/>
    <s v="Tue"/>
    <s v="2014-05-06"/>
    <d v="1899-12-30T16:52:00"/>
    <n v="0.6552734375"/>
  </r>
  <r>
    <s v="Hired"/>
    <s v="Female"/>
    <s v="Operations"/>
    <x v="6"/>
    <n v="48191"/>
    <s v="Afternoon"/>
    <s v="Tue"/>
    <s v="2014-05-06"/>
    <d v="1899-12-30T16:53:00"/>
    <n v="0.6552734375"/>
  </r>
  <r>
    <s v="Rejected"/>
    <s v="Female"/>
    <s v="Operations"/>
    <x v="13"/>
    <n v="44155"/>
    <s v="Afternoon"/>
    <s v="Fri"/>
    <s v="2014-07-18"/>
    <d v="1899-12-30T13:24:00"/>
    <n v="0.6552734375"/>
  </r>
  <r>
    <s v="Rejected"/>
    <s v="Male"/>
    <s v="Operations"/>
    <x v="13"/>
    <n v="83387"/>
    <s v="Afternoon"/>
    <s v="Fri"/>
    <s v="2014-07-18"/>
    <d v="1899-12-30T13:25:00"/>
    <n v="0.6552734375"/>
  </r>
  <r>
    <s v="Hired"/>
    <s v="Male"/>
    <s v="Operations"/>
    <x v="13"/>
    <n v="99127"/>
    <s v="Afternoon"/>
    <s v="Fri"/>
    <s v="2014-07-18"/>
    <d v="1899-12-30T13:25:00"/>
    <n v="0.6552734375"/>
  </r>
  <r>
    <s v="Rejected"/>
    <s v="Male"/>
    <s v="Operations"/>
    <x v="6"/>
    <n v="48129"/>
    <s v="Evening"/>
    <s v="Wed"/>
    <s v="2014-08-27"/>
    <d v="1899-12-30T19:04:00"/>
    <n v="0.6552734375"/>
  </r>
  <r>
    <s v="Hired"/>
    <s v="Male"/>
    <s v="Operations"/>
    <x v="1"/>
    <n v="68590"/>
    <s v="Afternoon"/>
    <s v="Mon"/>
    <s v="2014-05-26"/>
    <d v="1899-12-30T15:56:00"/>
    <n v="0.6552734375"/>
  </r>
  <r>
    <s v="Hired"/>
    <s v="Female"/>
    <s v="Operations"/>
    <x v="1"/>
    <n v="23249"/>
    <s v="Morning"/>
    <s v="Fri"/>
    <s v="2014-05-30"/>
    <d v="1899-12-30T06:53:00"/>
    <n v="0.6552734375"/>
  </r>
  <r>
    <s v="Rejected"/>
    <s v="Male"/>
    <s v="Operations"/>
    <x v="1"/>
    <n v="30140"/>
    <s v="Morning"/>
    <s v="Wed"/>
    <s v="2014-07-09"/>
    <d v="1899-12-30T09:31:00"/>
    <n v="0.6552734375"/>
  </r>
  <r>
    <s v="Hired"/>
    <s v="Male"/>
    <s v="Operations"/>
    <x v="1"/>
    <n v="30100"/>
    <s v="Morning"/>
    <s v="Wed"/>
    <s v="2014-07-09"/>
    <d v="1899-12-30T09:34:00"/>
    <n v="0.6552734375"/>
  </r>
  <r>
    <s v="Hired"/>
    <s v="Female"/>
    <s v="Operations"/>
    <x v="1"/>
    <n v="19850"/>
    <s v="Morning"/>
    <s v="Wed"/>
    <s v="2014-07-09"/>
    <d v="1899-12-30T09:34:00"/>
    <n v="0.6552734375"/>
  </r>
  <r>
    <s v="Rejected"/>
    <s v="Male"/>
    <s v="Service"/>
    <x v="9"/>
    <n v="36874"/>
    <s v="Afternoon"/>
    <s v="Fri"/>
    <s v="2014-05-23"/>
    <d v="1899-12-30T16:26:00"/>
    <n v="0.6552734375"/>
  </r>
  <r>
    <s v="Rejected"/>
    <s v="Female"/>
    <s v="Service"/>
    <x v="9"/>
    <n v="10836"/>
    <s v="Afternoon"/>
    <s v="Fri"/>
    <s v="2014-05-23"/>
    <d v="1899-12-30T16:28:00"/>
    <n v="0.6552734375"/>
  </r>
  <r>
    <s v="Rejected"/>
    <s v="Male"/>
    <s v="Service"/>
    <x v="9"/>
    <n v="99068"/>
    <s v="Afternoon"/>
    <s v="Fri"/>
    <s v="2014-05-23"/>
    <d v="1899-12-30T16:29:00"/>
    <n v="0.6552734375"/>
  </r>
  <r>
    <s v="Hired"/>
    <s v="Female"/>
    <s v="Sales"/>
    <x v="4"/>
    <n v="40878"/>
    <s v="Afternoon"/>
    <s v="Thu"/>
    <s v="2014-05-01"/>
    <d v="1899-12-30T14:57:00"/>
    <n v="0.6552734375"/>
  </r>
  <r>
    <s v="Hired"/>
    <s v="Male"/>
    <s v="Sales"/>
    <x v="4"/>
    <n v="22937"/>
    <s v="Afternoon"/>
    <s v="Tue"/>
    <s v="2014-05-27"/>
    <d v="1899-12-30T16:06:00"/>
    <n v="0.6552734375"/>
  </r>
  <r>
    <s v="Hired"/>
    <s v="Male"/>
    <s v="Sales"/>
    <x v="4"/>
    <n v="40784"/>
    <s v="Evening"/>
    <s v="Tue"/>
    <s v="2014-06-10"/>
    <d v="1899-12-30T18:08:00"/>
    <n v="0.6552734375"/>
  </r>
  <r>
    <s v="Hired"/>
    <s v="Don't want to say"/>
    <s v="Sales"/>
    <x v="4"/>
    <n v="18169"/>
    <s v="Afternoon"/>
    <s v="Mon"/>
    <s v="2014-08-11"/>
    <d v="1899-12-30T13:44:00"/>
    <n v="0.6552734375"/>
  </r>
  <r>
    <s v="Hired"/>
    <s v="Female"/>
    <s v="Sales"/>
    <x v="4"/>
    <n v="33097"/>
    <s v="Afternoon"/>
    <s v="Fri"/>
    <s v="2014-08-15"/>
    <d v="1899-12-30T16:02:00"/>
    <n v="0.6552734375"/>
  </r>
  <r>
    <s v="Rejected"/>
    <s v="Male"/>
    <s v="Sales"/>
    <x v="4"/>
    <n v="90542"/>
    <s v="Afternoon"/>
    <s v="Fri"/>
    <s v="2014-08-15"/>
    <d v="1899-12-30T16:04:00"/>
    <n v="0.6552734375"/>
  </r>
  <r>
    <s v="Rejected"/>
    <s v="Female"/>
    <s v="Sales"/>
    <x v="4"/>
    <n v="12767"/>
    <s v="Evening"/>
    <s v="Tue"/>
    <s v="2014-08-19"/>
    <d v="1899-12-30T18:34:00"/>
    <n v="0.6552734375"/>
  </r>
  <r>
    <s v="Rejected"/>
    <s v="Female"/>
    <s v="Sales"/>
    <x v="4"/>
    <n v="62176"/>
    <s v="Evening"/>
    <s v="Tue"/>
    <s v="2014-08-19"/>
    <d v="1899-12-30T18:35:00"/>
    <n v="0.6552734375"/>
  </r>
  <r>
    <s v="Rejected"/>
    <s v="Female"/>
    <s v="Sales"/>
    <x v="4"/>
    <n v="29803"/>
    <s v="Evening"/>
    <s v="Tue"/>
    <s v="2014-08-19"/>
    <d v="1899-12-30T18:36:00"/>
    <n v="0.6552734375"/>
  </r>
  <r>
    <s v="Hired"/>
    <s v="Female"/>
    <s v="Sales"/>
    <x v="4"/>
    <n v="51490"/>
    <s v="Morning"/>
    <s v="Thu"/>
    <s v="2014-08-14"/>
    <d v="1899-12-30T10:50:00"/>
    <n v="0.6552734375"/>
  </r>
  <r>
    <s v="Rejected"/>
    <s v="Male"/>
    <s v="Sales"/>
    <x v="4"/>
    <n v="51267"/>
    <s v="Morning"/>
    <s v="Thu"/>
    <s v="2014-08-14"/>
    <d v="1899-12-30T10:51:00"/>
    <n v="0.6552734375"/>
  </r>
  <r>
    <s v="Rejected"/>
    <s v="Don't want to say"/>
    <s v="Sales"/>
    <x v="4"/>
    <n v="83544"/>
    <s v="Morning"/>
    <s v="Thu"/>
    <s v="2014-08-14"/>
    <d v="1899-12-30T10:48:00"/>
    <n v="0.6552734375"/>
  </r>
  <r>
    <s v="Rejected"/>
    <s v="Male"/>
    <s v="Sales"/>
    <x v="4"/>
    <n v="24604"/>
    <s v="Morning"/>
    <s v="Wed"/>
    <s v="2014-08-27"/>
    <d v="1899-12-30T09:34:00"/>
    <n v="0.6552734375"/>
  </r>
  <r>
    <s v="Hired"/>
    <s v="Male"/>
    <s v="Sales"/>
    <x v="4"/>
    <n v="53964"/>
    <s v="Afternoon"/>
    <s v="Thu"/>
    <s v="2014-08-28"/>
    <d v="1899-12-30T15:43:00"/>
    <n v="0.6552734375"/>
  </r>
  <r>
    <s v="Hired"/>
    <s v="Female"/>
    <s v="General Management"/>
    <x v="1"/>
    <n v="7125"/>
    <s v="Afternoon"/>
    <s v="Fri"/>
    <s v="2014-05-30"/>
    <d v="1899-12-30T17:47:00"/>
    <n v="0.6552734375"/>
  </r>
  <r>
    <s v="Rejected"/>
    <s v="Female"/>
    <s v="General Management"/>
    <x v="1"/>
    <n v="51428"/>
    <s v="Afternoon"/>
    <s v="Fri"/>
    <s v="2014-05-30"/>
    <d v="1899-12-30T17:48:00"/>
    <n v="0.6552734375"/>
  </r>
  <r>
    <s v="Hired"/>
    <s v="Don't want to say"/>
    <s v="General Management"/>
    <x v="1"/>
    <n v="10707"/>
    <s v="Afternoon"/>
    <s v="Fri"/>
    <s v="2014-05-30"/>
    <d v="1899-12-30T17:46:00"/>
    <n v="0.6552734375"/>
  </r>
  <r>
    <s v="Rejected"/>
    <s v="Female"/>
    <s v="Production"/>
    <x v="6"/>
    <n v="20974"/>
    <s v="Morning"/>
    <s v="Fri"/>
    <s v="2014-05-02"/>
    <d v="1899-12-30T11:11:00"/>
    <n v="0.6552734375"/>
  </r>
  <r>
    <s v="Rejected"/>
    <s v="Male"/>
    <s v="Marketing"/>
    <x v="13"/>
    <n v="46028"/>
    <s v="Afternoon"/>
    <s v="Tue"/>
    <s v="2014-06-03"/>
    <d v="1899-12-30T16:31:00"/>
    <n v="0.6552734375"/>
  </r>
  <r>
    <s v="Hired"/>
    <s v="Male"/>
    <s v="Marketing"/>
    <x v="13"/>
    <n v="34189"/>
    <s v="Afternoon"/>
    <s v="Thu"/>
    <s v="2014-06-19"/>
    <d v="1899-12-30T14:34:00"/>
    <n v="0.6552734375"/>
  </r>
  <r>
    <s v="Hired"/>
    <s v="Female"/>
    <s v="Marketing"/>
    <x v="13"/>
    <n v="56011"/>
    <s v="Morning"/>
    <s v="Wed"/>
    <s v="2014-07-02"/>
    <d v="1899-12-30T06:09:00"/>
    <n v="0.6552734375"/>
  </r>
  <r>
    <s v="Hired"/>
    <s v="Male"/>
    <s v="Marketing"/>
    <x v="13"/>
    <n v="86815"/>
    <s v="Evening"/>
    <s v="Fri"/>
    <s v="2014-07-04"/>
    <d v="1899-12-30T19:21:00"/>
    <n v="0.6552734375"/>
  </r>
  <r>
    <s v="Rejected"/>
    <s v="Male"/>
    <s v="Marketing"/>
    <x v="13"/>
    <n v="2719"/>
    <s v="Morning"/>
    <s v="Fri"/>
    <s v="2014-05-09"/>
    <d v="1899-12-30T09:34:00"/>
    <n v="0.6552734375"/>
  </r>
  <r>
    <s v="Rejected"/>
    <s v="Male"/>
    <s v="Marketing"/>
    <x v="13"/>
    <n v="78945"/>
    <s v="Morning"/>
    <s v="Fri"/>
    <s v="2014-05-09"/>
    <d v="1899-12-30T09:35:00"/>
    <n v="0.6552734375"/>
  </r>
  <r>
    <s v="Rejected"/>
    <s v="Male"/>
    <s v="Marketing"/>
    <x v="13"/>
    <n v="82458"/>
    <s v="Morning"/>
    <s v="Fri"/>
    <s v="2014-05-23"/>
    <d v="1899-12-30T09:38:00"/>
    <n v="0.6552734375"/>
  </r>
  <r>
    <s v="Rejected"/>
    <s v="Female"/>
    <s v="Marketing"/>
    <x v="13"/>
    <n v="50915"/>
    <s v="Evening"/>
    <s v="Wed"/>
    <s v="2014-05-28"/>
    <d v="1899-12-30T20:41:00"/>
    <n v="0.6552734375"/>
  </r>
  <r>
    <s v="Hired"/>
    <s v="Male"/>
    <s v="Marketing"/>
    <x v="13"/>
    <n v="17425"/>
    <s v="Evening"/>
    <s v="Wed"/>
    <s v="2014-05-28"/>
    <d v="1899-12-30T20:41:00"/>
    <n v="0.6552734375"/>
  </r>
  <r>
    <s v="Rejected"/>
    <s v="Male"/>
    <s v="Marketing"/>
    <x v="13"/>
    <n v="57809"/>
    <s v="Evening"/>
    <s v="Wed"/>
    <s v="2014-05-28"/>
    <d v="1899-12-30T20:41:00"/>
    <n v="0.6552734375"/>
  </r>
  <r>
    <s v="Hired"/>
    <s v="Male"/>
    <s v="Marketing"/>
    <x v="13"/>
    <n v="47681"/>
    <s v="Evening"/>
    <s v="Wed"/>
    <s v="2014-05-28"/>
    <d v="1899-12-30T20:42:00"/>
    <n v="0.6552734375"/>
  </r>
  <r>
    <s v="Rejected"/>
    <s v="Male"/>
    <s v="Marketing"/>
    <x v="13"/>
    <n v="53582"/>
    <s v="Evening"/>
    <s v="Wed"/>
    <s v="2014-05-28"/>
    <d v="1899-12-30T20:44:00"/>
    <n v="0.6552734375"/>
  </r>
  <r>
    <s v="Hired"/>
    <s v="Female"/>
    <s v="Marketing"/>
    <x v="13"/>
    <n v="95535"/>
    <s v="Afternoon"/>
    <s v="Thu"/>
    <s v="2014-06-12"/>
    <d v="1899-12-30T12:32:00"/>
    <n v="0.6552734375"/>
  </r>
  <r>
    <s v="Rejected"/>
    <s v="Female"/>
    <s v="Marketing"/>
    <x v="13"/>
    <n v="26036"/>
    <s v="Night"/>
    <s v="Fri"/>
    <s v="2014-07-04"/>
    <d v="1899-12-30T00:01:00"/>
    <n v="0.6552734375"/>
  </r>
  <r>
    <s v="Rejected"/>
    <s v="Female"/>
    <s v="Marketing"/>
    <x v="13"/>
    <n v="48477"/>
    <s v="Night"/>
    <s v="Fri"/>
    <s v="2014-07-04"/>
    <d v="1899-12-30T00:04:00"/>
    <n v="0.6552734375"/>
  </r>
  <r>
    <s v="Hired"/>
    <s v="Female"/>
    <s v="Marketing"/>
    <x v="13"/>
    <n v="15293"/>
    <s v="Night"/>
    <s v="Fri"/>
    <s v="2014-07-04"/>
    <d v="1899-12-30T00:05:00"/>
    <n v="0.6552734375"/>
  </r>
  <r>
    <s v="Rejected"/>
    <s v="Female"/>
    <s v="Marketing"/>
    <x v="13"/>
    <n v="10271"/>
    <s v="Night"/>
    <s v="Fri"/>
    <s v="2014-07-04"/>
    <d v="1899-12-30T00:08:00"/>
    <n v="0.6552734375"/>
  </r>
  <r>
    <s v="Hired"/>
    <s v="Female"/>
    <s v="Marketing"/>
    <x v="13"/>
    <n v="97932"/>
    <s v="Night"/>
    <s v="Fri"/>
    <s v="2014-07-04"/>
    <d v="1899-12-30T00:05:00"/>
    <n v="0.6552734375"/>
  </r>
  <r>
    <s v="Hired"/>
    <s v="Female"/>
    <s v="Marketing"/>
    <x v="13"/>
    <n v="25268"/>
    <s v="Night"/>
    <s v="Fri"/>
    <s v="2014-07-04"/>
    <d v="1899-12-30T00:04:00"/>
    <n v="0.6552734375"/>
  </r>
  <r>
    <s v="Rejected"/>
    <s v="Male"/>
    <s v="Marketing"/>
    <x v="13"/>
    <n v="22683"/>
    <s v="Evening"/>
    <s v="Sat"/>
    <s v="2014-07-12"/>
    <d v="1899-12-30T18:39:00"/>
    <n v="0.6552734375"/>
  </r>
  <r>
    <s v="Rejected"/>
    <s v="Male"/>
    <s v="Marketing"/>
    <x v="13"/>
    <n v="14559"/>
    <s v="Evening"/>
    <s v="Sat"/>
    <s v="2014-07-12"/>
    <d v="1899-12-30T18:39:00"/>
    <n v="0.6552734375"/>
  </r>
  <r>
    <s v="Hired"/>
    <s v="Male"/>
    <s v="Service"/>
    <x v="13"/>
    <n v="15216"/>
    <s v="Evening"/>
    <s v="Tue"/>
    <s v="2014-05-27"/>
    <d v="1899-12-30T18:06:00"/>
    <n v="0.6552734375"/>
  </r>
  <r>
    <s v="Hired"/>
    <s v="Female"/>
    <s v="Service"/>
    <x v="13"/>
    <n v="22862"/>
    <s v="Evening"/>
    <s v="Tue"/>
    <s v="2014-05-27"/>
    <d v="1899-12-30T18:06:00"/>
    <n v="0.6552734375"/>
  </r>
  <r>
    <s v="Rejected"/>
    <s v="Female"/>
    <s v="Service"/>
    <x v="13"/>
    <n v="37882"/>
    <s v="Morning"/>
    <s v="Tue"/>
    <s v="2014-06-03"/>
    <d v="1899-12-30T11:00:00"/>
    <n v="0.6552734375"/>
  </r>
  <r>
    <s v="Hired"/>
    <s v="Male"/>
    <s v="Service"/>
    <x v="13"/>
    <n v="58438"/>
    <s v="Morning"/>
    <s v="Fri"/>
    <s v="2014-08-22"/>
    <d v="1899-12-30T09:33:00"/>
    <n v="0.6552734375"/>
  </r>
  <r>
    <s v="Hired"/>
    <s v="Male"/>
    <s v="Sales"/>
    <x v="13"/>
    <n v="54712"/>
    <s v="Morning"/>
    <s v="Mon"/>
    <s v="2014-05-19"/>
    <d v="1899-12-30T09:31:00"/>
    <n v="0.6552734375"/>
  </r>
  <r>
    <s v="Hired"/>
    <s v="Male"/>
    <s v="Sales"/>
    <x v="13"/>
    <n v="62020"/>
    <s v="Morning"/>
    <s v="Mon"/>
    <s v="2014-07-21"/>
    <d v="1899-12-30T09:31:00"/>
    <n v="0.6552734375"/>
  </r>
  <r>
    <s v="Hired"/>
    <s v="Male"/>
    <s v="Sales"/>
    <x v="13"/>
    <n v="2463"/>
    <s v="Afternoon"/>
    <s v="Wed"/>
    <s v="2014-08-06"/>
    <d v="1899-12-30T17:06:00"/>
    <n v="0.6552734375"/>
  </r>
  <r>
    <s v="Hired"/>
    <s v="Male"/>
    <s v="Sales"/>
    <x v="13"/>
    <n v="14997"/>
    <s v="Afternoon"/>
    <s v="Tue"/>
    <s v="2014-08-26"/>
    <d v="1899-12-30T16:39:00"/>
    <n v="0.6552734375"/>
  </r>
  <r>
    <s v="Hired"/>
    <s v="Male"/>
    <s v="Sales"/>
    <x v="13"/>
    <n v="80927"/>
    <s v="Morning"/>
    <s v="Wed"/>
    <s v="2014-08-27"/>
    <d v="1899-12-30T09:23:00"/>
    <n v="0.6552734375"/>
  </r>
  <r>
    <s v="Hired"/>
    <s v="Female"/>
    <s v="Service"/>
    <x v="1"/>
    <n v="35844"/>
    <s v="Morning"/>
    <s v="Tue"/>
    <s v="2014-08-05"/>
    <d v="1899-12-30T08:33:00"/>
    <n v="0.6552734375"/>
  </r>
  <r>
    <s v="Hired"/>
    <s v="Female"/>
    <s v="Service"/>
    <x v="13"/>
    <n v="52182"/>
    <s v="Morning"/>
    <s v="Mon"/>
    <s v="2014-05-26"/>
    <d v="1899-12-30T09:34:00"/>
    <n v="0.6552734375"/>
  </r>
  <r>
    <s v="Rejected"/>
    <s v="Male"/>
    <s v="Service"/>
    <x v="13"/>
    <n v="81683"/>
    <s v="Morning"/>
    <s v="Mon"/>
    <s v="2014-05-26"/>
    <d v="1899-12-30T09:35:00"/>
    <n v="0.6552734375"/>
  </r>
  <r>
    <s v="Rejected"/>
    <s v="Male"/>
    <s v="Service"/>
    <x v="13"/>
    <n v="86432"/>
    <s v="Morning"/>
    <s v="Fri"/>
    <s v="2014-08-01"/>
    <d v="1899-12-30T08:10:00"/>
    <n v="0.6552734375"/>
  </r>
  <r>
    <s v="Hired"/>
    <s v="Male"/>
    <s v="Operations"/>
    <x v="1"/>
    <n v="57400"/>
    <s v="Afternoon"/>
    <s v="Thu"/>
    <s v="2014-05-15"/>
    <d v="1899-12-30T13:31:00"/>
    <n v="0.6552734375"/>
  </r>
  <r>
    <s v="Rejected"/>
    <s v="Male"/>
    <s v="Operations"/>
    <x v="1"/>
    <n v="47351"/>
    <s v="Afternoon"/>
    <s v="Mon"/>
    <s v="2014-05-26"/>
    <d v="1899-12-30T17:38:00"/>
    <n v="0.6552734375"/>
  </r>
  <r>
    <s v="Hired"/>
    <s v="Male"/>
    <s v="Operations"/>
    <x v="1"/>
    <n v="10631"/>
    <s v="Morning"/>
    <s v="Mon"/>
    <s v="2014-08-04"/>
    <d v="1899-12-30T09:31:00"/>
    <n v="0.6552734375"/>
  </r>
  <r>
    <s v="Hired"/>
    <s v="Don't want to say"/>
    <s v="Service"/>
    <x v="13"/>
    <n v="37465"/>
    <s v="Afternoon"/>
    <s v="Tue"/>
    <s v="2014-08-19"/>
    <d v="1899-12-30T17:08:00"/>
    <n v="0.6552734375"/>
  </r>
  <r>
    <s v="Rejected"/>
    <s v="Don't want to say"/>
    <s v="Service"/>
    <x v="13"/>
    <n v="1386"/>
    <s v="Afternoon"/>
    <s v="Tue"/>
    <s v="2014-08-19"/>
    <d v="1899-12-30T17:09:00"/>
    <n v="0.6552734375"/>
  </r>
  <r>
    <s v="Rejected"/>
    <s v="Don't want to say"/>
    <s v="Service"/>
    <x v="13"/>
    <n v="19308"/>
    <s v="Afternoon"/>
    <s v="Tue"/>
    <s v="2014-08-19"/>
    <d v="1899-12-30T17:10:00"/>
    <n v="0.6552734375"/>
  </r>
  <r>
    <s v="Hired"/>
    <s v="Female"/>
    <s v="Operations"/>
    <x v="8"/>
    <n v="69597"/>
    <s v="Afternoon"/>
    <s v="Tue"/>
    <s v="2014-06-17"/>
    <d v="1899-12-30T16:29:00"/>
    <n v="0.6552734375"/>
  </r>
  <r>
    <s v="Hired"/>
    <s v="Female"/>
    <s v="Operations"/>
    <x v="8"/>
    <n v="79833"/>
    <s v="Afternoon"/>
    <s v="Tue"/>
    <s v="2014-06-17"/>
    <d v="1899-12-30T16:31:00"/>
    <n v="0.6552734375"/>
  </r>
  <r>
    <s v="Rejected"/>
    <s v="Female"/>
    <s v="Operations"/>
    <x v="8"/>
    <n v="60789"/>
    <s v="Afternoon"/>
    <s v="Tue"/>
    <s v="2014-06-17"/>
    <d v="1899-12-30T16:30:00"/>
    <n v="0.6552734375"/>
  </r>
  <r>
    <s v="Hired"/>
    <s v="Male"/>
    <s v="Operations"/>
    <x v="9"/>
    <n v="18480"/>
    <s v="Morning"/>
    <s v="Mon"/>
    <s v="2014-08-18"/>
    <d v="1899-12-30T09:31:00"/>
    <n v="0.6552734375"/>
  </r>
  <r>
    <s v="Hired"/>
    <s v="Male"/>
    <s v="Sales"/>
    <x v="4"/>
    <n v="68528"/>
    <s v="Morning"/>
    <s v="Tue"/>
    <s v="2014-08-05"/>
    <d v="1899-12-30T09:33:00"/>
    <n v="0.6552734375"/>
  </r>
  <r>
    <s v="Hired"/>
    <s v="Female"/>
    <s v="Purchase"/>
    <x v="13"/>
    <n v="72160"/>
    <s v="Evening"/>
    <s v="Wed"/>
    <s v="2014-07-09"/>
    <d v="1899-12-30T18:31:00"/>
    <n v="0.6552734375"/>
  </r>
  <r>
    <s v="Rejected"/>
    <s v="Female"/>
    <s v="Service"/>
    <x v="4"/>
    <n v="87237"/>
    <s v="Afternoon"/>
    <s v="Tue"/>
    <s v="2014-08-12"/>
    <d v="1899-12-30T16:06:00"/>
    <n v="0.6552734375"/>
  </r>
  <r>
    <s v="Rejected"/>
    <s v="Male"/>
    <s v="Operations"/>
    <x v="4"/>
    <n v="78769"/>
    <s v="Morning"/>
    <s v="Tue"/>
    <s v="2014-05-06"/>
    <d v="1899-12-30T09:31:00"/>
    <n v="0.6552734375"/>
  </r>
  <r>
    <s v="Rejected"/>
    <s v="Male"/>
    <s v="Operations"/>
    <x v="4"/>
    <n v="83655"/>
    <s v="Morning"/>
    <s v="Tue"/>
    <s v="2014-05-06"/>
    <d v="1899-12-30T09:33:00"/>
    <n v="0.6552734375"/>
  </r>
  <r>
    <s v="Hired"/>
    <s v="Male"/>
    <s v="Operations"/>
    <x v="4"/>
    <n v="9149"/>
    <s v="Morning"/>
    <s v="Tue"/>
    <s v="2014-05-06"/>
    <d v="1899-12-30T09:36:00"/>
    <n v="0.6552734375"/>
  </r>
  <r>
    <s v="Hired"/>
    <s v="Male"/>
    <s v="Operations"/>
    <x v="4"/>
    <n v="76751"/>
    <s v="Morning"/>
    <s v="Fri"/>
    <s v="2014-05-16"/>
    <d v="1899-12-30T07:34:00"/>
    <n v="0.6552734375"/>
  </r>
  <r>
    <s v="Hired"/>
    <s v="Male"/>
    <s v="Operations"/>
    <x v="4"/>
    <n v="47531"/>
    <s v="Morning"/>
    <s v="Fri"/>
    <s v="2014-05-16"/>
    <d v="1899-12-30T07:35:00"/>
    <n v="0.6552734375"/>
  </r>
  <r>
    <s v="Rejected"/>
    <s v="Male"/>
    <s v="Operations"/>
    <x v="7"/>
    <n v="46636"/>
    <s v="Afternoon"/>
    <s v="Wed"/>
    <s v="2014-06-04"/>
    <d v="1899-12-30T15:50:00"/>
    <n v="0.6552734375"/>
  </r>
  <r>
    <s v="Hired"/>
    <s v="Male"/>
    <s v="Operations"/>
    <x v="7"/>
    <n v="55502"/>
    <s v="Afternoon"/>
    <s v="Wed"/>
    <s v="2014-06-04"/>
    <d v="1899-12-30T15:53:00"/>
    <n v="0.6552734375"/>
  </r>
  <r>
    <s v="Rejected"/>
    <s v="Male"/>
    <s v="Operations"/>
    <x v="4"/>
    <n v="87691"/>
    <s v="Afternoon"/>
    <s v="Wed"/>
    <s v="2014-06-25"/>
    <d v="1899-12-30T14:13:00"/>
    <n v="0.6552734375"/>
  </r>
  <r>
    <s v="Rejected"/>
    <s v="Male"/>
    <s v="Operations"/>
    <x v="4"/>
    <n v="22503"/>
    <s v="Afternoon"/>
    <s v="Wed"/>
    <s v="2014-06-25"/>
    <d v="1899-12-30T14:14:00"/>
    <n v="0.6552734375"/>
  </r>
  <r>
    <s v="Hired"/>
    <s v="Male"/>
    <s v="Operations"/>
    <x v="4"/>
    <n v="80256"/>
    <s v="Afternoon"/>
    <s v="Wed"/>
    <s v="2014-06-25"/>
    <d v="1899-12-30T14:16:00"/>
    <n v="0.6552734375"/>
  </r>
  <r>
    <s v="Rejected"/>
    <s v="Female"/>
    <s v="Operations"/>
    <x v="4"/>
    <n v="41453"/>
    <s v="Afternoon"/>
    <s v="Wed"/>
    <s v="2014-06-25"/>
    <d v="1899-12-30T14:34:00"/>
    <n v="0.6552734375"/>
  </r>
  <r>
    <s v="Hired"/>
    <s v="Male"/>
    <s v="Operations"/>
    <x v="4"/>
    <n v="38604"/>
    <s v="Afternoon"/>
    <s v="Wed"/>
    <s v="2014-06-25"/>
    <d v="1899-12-30T14:35:00"/>
    <n v="0.6552734375"/>
  </r>
  <r>
    <s v="Rejected"/>
    <s v="Female"/>
    <s v="Operations"/>
    <x v="7"/>
    <n v="6653"/>
    <s v="Morning"/>
    <s v="Wed"/>
    <s v="2014-07-02"/>
    <d v="1899-12-30T10:28:00"/>
    <n v="0.6552734375"/>
  </r>
  <r>
    <s v="Hired"/>
    <s v="Male"/>
    <s v="Operations"/>
    <x v="4"/>
    <n v="83971"/>
    <s v="Morning"/>
    <s v="Tue"/>
    <s v="2014-07-08"/>
    <d v="1899-12-30T09:34:00"/>
    <n v="0.6552734375"/>
  </r>
  <r>
    <s v="Hired"/>
    <s v="Don't want to say"/>
    <s v="Operations"/>
    <x v="1"/>
    <n v="23608"/>
    <s v="Morning"/>
    <s v="Tue"/>
    <s v="2014-06-17"/>
    <d v="1899-12-30T09:32:00"/>
    <n v="0.6552734375"/>
  </r>
  <r>
    <s v="Hired"/>
    <s v="Female"/>
    <s v="Operations"/>
    <x v="1"/>
    <n v="31123"/>
    <s v="Afternoon"/>
    <s v="Tue"/>
    <s v="2014-07-08"/>
    <d v="1899-12-30T16:16:00"/>
    <n v="0.6552734375"/>
  </r>
  <r>
    <s v="Rejected"/>
    <s v="Female"/>
    <s v="Operations"/>
    <x v="1"/>
    <n v="57219"/>
    <s v="Afternoon"/>
    <s v="Tue"/>
    <s v="2014-07-08"/>
    <d v="1899-12-30T16:12:00"/>
    <n v="0.6552734375"/>
  </r>
  <r>
    <s v="Hired"/>
    <s v="Male"/>
    <s v="Operations"/>
    <x v="1"/>
    <n v="69108"/>
    <s v="Afternoon"/>
    <s v="Mon"/>
    <s v="2014-08-11"/>
    <d v="1899-12-30T12:56:00"/>
    <n v="0.6552734375"/>
  </r>
  <r>
    <s v="Hired"/>
    <s v="Female"/>
    <s v="Operations"/>
    <x v="1"/>
    <n v="10518"/>
    <s v="Afternoon"/>
    <s v="Mon"/>
    <s v="2014-08-11"/>
    <d v="1899-12-30T12:56:00"/>
    <n v="0.6552734375"/>
  </r>
  <r>
    <s v="Rejected"/>
    <s v="Female"/>
    <s v="Operations"/>
    <x v="1"/>
    <n v="28339"/>
    <s v="Morning"/>
    <s v="Tue"/>
    <s v="2014-08-19"/>
    <d v="1899-12-30T10:08:00"/>
    <n v="0.6552734375"/>
  </r>
  <r>
    <s v="Hired"/>
    <s v="Don't want to say"/>
    <s v="Operations"/>
    <x v="1"/>
    <n v="54909"/>
    <s v="Morning"/>
    <s v="Tue"/>
    <s v="2014-08-19"/>
    <d v="1899-12-30T10:08:00"/>
    <n v="0.6552734375"/>
  </r>
  <r>
    <s v="Hired"/>
    <s v="Female"/>
    <s v="Operations"/>
    <x v="1"/>
    <n v="15450"/>
    <s v="Evening"/>
    <s v="Fri"/>
    <s v="2014-07-11"/>
    <d v="1899-12-30T19:48:00"/>
    <n v="0.6552734375"/>
  </r>
  <r>
    <s v="Hired"/>
    <s v="Male"/>
    <s v="Operations"/>
    <x v="1"/>
    <n v="37936"/>
    <s v="Evening"/>
    <s v="Fri"/>
    <s v="2014-07-11"/>
    <d v="1899-12-30T19:49:00"/>
    <n v="0.6552734375"/>
  </r>
  <r>
    <s v="Rejected"/>
    <s v="Female"/>
    <s v="Operations"/>
    <x v="1"/>
    <n v="12875"/>
    <s v="Afternoon"/>
    <s v="Fri"/>
    <s v="2014-07-18"/>
    <d v="1899-12-30T13:13:00"/>
    <n v="0.6552734375"/>
  </r>
  <r>
    <s v="Hired"/>
    <s v="Male"/>
    <s v="Operations"/>
    <x v="1"/>
    <n v="23379"/>
    <s v="Morning"/>
    <s v="Tue"/>
    <s v="2014-07-22"/>
    <d v="1899-12-30T09:33:00"/>
    <n v="0.6552734375"/>
  </r>
  <r>
    <s v="Hired"/>
    <s v="Male"/>
    <s v="Sales"/>
    <x v="1"/>
    <n v="4833"/>
    <s v="Afternoon"/>
    <s v="Tue"/>
    <s v="2014-05-06"/>
    <d v="1899-12-30T17:01:00"/>
    <n v="0.6552734375"/>
  </r>
  <r>
    <s v="Rejected"/>
    <s v="Male"/>
    <s v="Sales"/>
    <x v="1"/>
    <n v="54856"/>
    <s v="Afternoon"/>
    <s v="Tue"/>
    <s v="2014-05-06"/>
    <d v="1899-12-30T17:05:00"/>
    <n v="0.6552734375"/>
  </r>
  <r>
    <s v="Hired"/>
    <s v="Male"/>
    <s v="Service"/>
    <x v="13"/>
    <n v="18267"/>
    <s v="Morning"/>
    <s v="Thu"/>
    <s v="2014-06-12"/>
    <d v="1899-12-30T09:32:00"/>
    <n v="0.6552734375"/>
  </r>
  <r>
    <s v="Rejected"/>
    <s v="Male"/>
    <s v="Production"/>
    <x v="13"/>
    <n v="93822"/>
    <s v="Morning"/>
    <s v="Sat"/>
    <s v="2014-07-05"/>
    <d v="1899-12-30T11:11:00"/>
    <n v="0.6552734375"/>
  </r>
  <r>
    <s v="Hired"/>
    <s v="Male"/>
    <s v="Operations"/>
    <x v="9"/>
    <n v="41757"/>
    <s v="Morning"/>
    <s v="Thu"/>
    <s v="2014-05-01"/>
    <d v="1899-12-30T09:35:00"/>
    <n v="0.6552734375"/>
  </r>
  <r>
    <s v="Hired"/>
    <s v="Female"/>
    <s v="Operations"/>
    <x v="9"/>
    <n v="43469"/>
    <s v="Morning"/>
    <s v="Sat"/>
    <s v="2014-08-23"/>
    <d v="1899-12-30T08:57:00"/>
    <n v="0.6552734375"/>
  </r>
  <r>
    <s v="Rejected"/>
    <s v="Female"/>
    <s v="Operations"/>
    <x v="9"/>
    <n v="55369"/>
    <s v="Morning"/>
    <s v="Sat"/>
    <s v="2014-08-23"/>
    <d v="1899-12-30T08:58:00"/>
    <n v="0.6552734375"/>
  </r>
  <r>
    <s v="Rejected"/>
    <s v="Female"/>
    <s v="Service"/>
    <x v="4"/>
    <n v="29133"/>
    <s v="Morning"/>
    <s v="Thu"/>
    <s v="2014-07-10"/>
    <d v="1899-12-30T09:31:00"/>
    <n v="0.6552734375"/>
  </r>
  <r>
    <s v="Hired"/>
    <s v="Male"/>
    <s v="Operations"/>
    <x v="1"/>
    <n v="25888"/>
    <s v="Morning"/>
    <s v="Thu"/>
    <s v="2014-05-01"/>
    <d v="1899-12-30T10:44:00"/>
    <n v="0.6552734375"/>
  </r>
  <r>
    <s v="Hired"/>
    <s v="Female"/>
    <s v="Operations"/>
    <x v="1"/>
    <n v="32605"/>
    <s v="Morning"/>
    <s v="Thu"/>
    <s v="2014-05-01"/>
    <d v="1899-12-30T10:46:00"/>
    <n v="0.6552734375"/>
  </r>
  <r>
    <s v="Rejected"/>
    <s v="Don't want to say"/>
    <s v="Operations"/>
    <x v="1"/>
    <n v="19171"/>
    <s v="Morning"/>
    <s v="Thu"/>
    <s v="2014-05-01"/>
    <d v="1899-12-30T10:44:00"/>
    <n v="0.6552734375"/>
  </r>
  <r>
    <s v="Hired"/>
    <s v="Male"/>
    <s v="Operations"/>
    <x v="1"/>
    <n v="88636"/>
    <s v="Afternoon"/>
    <s v="Fri"/>
    <s v="2014-05-09"/>
    <d v="1899-12-30T17:55:00"/>
    <n v="0.6552734375"/>
  </r>
  <r>
    <s v="Hired"/>
    <s v="Male"/>
    <s v="Operations"/>
    <x v="1"/>
    <n v="59445"/>
    <s v="Afternoon"/>
    <s v="Fri"/>
    <s v="2014-05-09"/>
    <d v="1899-12-30T17:57:00"/>
    <n v="0.6552734375"/>
  </r>
  <r>
    <s v="Rejected"/>
    <s v="Female"/>
    <s v="Operations"/>
    <x v="1"/>
    <n v="62773"/>
    <s v="Afternoon"/>
    <s v="Fri"/>
    <s v="2014-05-09"/>
    <d v="1899-12-30T17:58:00"/>
    <n v="0.6552734375"/>
  </r>
  <r>
    <s v="Hired"/>
    <s v="Male"/>
    <s v="Operations"/>
    <x v="1"/>
    <n v="49827"/>
    <s v="Morning"/>
    <s v="Fri"/>
    <s v="2014-05-23"/>
    <d v="1899-12-30T11:34:00"/>
    <n v="0.6552734375"/>
  </r>
  <r>
    <s v="Rejected"/>
    <s v="Don't want to say"/>
    <s v="Operations"/>
    <x v="1"/>
    <n v="64340"/>
    <s v="Morning"/>
    <s v="Fri"/>
    <s v="2014-05-23"/>
    <d v="1899-12-30T11:31:00"/>
    <n v="0.6552734375"/>
  </r>
  <r>
    <s v="Rejected"/>
    <s v="Male"/>
    <s v="Purchase"/>
    <x v="7"/>
    <n v="80185"/>
    <s v="Morning"/>
    <s v="Fri"/>
    <s v="2014-05-30"/>
    <d v="1899-12-30T09:31:00"/>
    <n v="0.6552734375"/>
  </r>
  <r>
    <s v="Hired"/>
    <s v="Male"/>
    <s v="Purchase"/>
    <x v="7"/>
    <n v="91881"/>
    <s v="Afternoon"/>
    <s v="Tue"/>
    <s v="2014-07-01"/>
    <d v="1899-12-30T12:01:00"/>
    <n v="0.6552734375"/>
  </r>
  <r>
    <s v="Rejected"/>
    <s v="Male"/>
    <s v="Sales"/>
    <x v="13"/>
    <n v="91417"/>
    <s v="Morning"/>
    <s v="Fri"/>
    <s v="2014-06-27"/>
    <d v="1899-12-30T09:31:00"/>
    <n v="0.6552734375"/>
  </r>
  <r>
    <s v="Hired"/>
    <s v="Female"/>
    <s v="Sales"/>
    <x v="13"/>
    <n v="14642"/>
    <s v="Morning"/>
    <s v="Fri"/>
    <s v="2014-07-04"/>
    <d v="1899-12-30T09:29:00"/>
    <n v="0.6552734375"/>
  </r>
  <r>
    <s v="Hired"/>
    <s v="Female"/>
    <s v="Sales"/>
    <x v="13"/>
    <n v="53297"/>
    <s v="Afternoon"/>
    <s v="Mon"/>
    <s v="2014-07-14"/>
    <d v="1899-12-30T16:10:00"/>
    <n v="0.6552734375"/>
  </r>
  <r>
    <s v="Hired"/>
    <s v="Male"/>
    <s v="Sales"/>
    <x v="13"/>
    <n v="52778"/>
    <s v="Afternoon"/>
    <s v="Wed"/>
    <s v="2014-07-23"/>
    <d v="1899-12-30T12:11:00"/>
    <n v="0.6552734375"/>
  </r>
  <r>
    <s v="Rejected"/>
    <s v="Male"/>
    <s v="Operations"/>
    <x v="6"/>
    <n v="35469"/>
    <s v="Morning"/>
    <s v="Fri"/>
    <s v="2014-05-16"/>
    <d v="1899-12-30T09:37:00"/>
    <n v="0.6552734375"/>
  </r>
  <r>
    <s v="Hired"/>
    <s v="Male"/>
    <s v="Operations"/>
    <x v="13"/>
    <n v="39064"/>
    <s v="Morning"/>
    <s v="Fri"/>
    <s v="2014-08-15"/>
    <d v="1899-12-30T09:32:00"/>
    <n v="0.6552734375"/>
  </r>
  <r>
    <s v="Rejected"/>
    <s v="Male"/>
    <s v="Purchase"/>
    <x v="13"/>
    <n v="75283"/>
    <s v="Morning"/>
    <s v="Fri"/>
    <s v="2014-05-30"/>
    <d v="1899-12-30T09:31:00"/>
    <n v="0.6552734375"/>
  </r>
  <r>
    <s v="Hired"/>
    <s v="Don't want to say"/>
    <s v="Purchase"/>
    <x v="13"/>
    <n v="28946"/>
    <s v="Morning"/>
    <s v="Fri"/>
    <s v="2014-06-06"/>
    <d v="1899-12-30T09:32:00"/>
    <n v="0.6552734375"/>
  </r>
  <r>
    <s v="Hired"/>
    <s v="Male"/>
    <s v="Operations"/>
    <x v="4"/>
    <n v="26272"/>
    <s v="Morning"/>
    <s v="Fri"/>
    <s v="2014-06-13"/>
    <d v="1899-12-30T09:35:00"/>
    <n v="0.6552734375"/>
  </r>
  <r>
    <s v="Hired"/>
    <s v="Male"/>
    <s v="Marketing"/>
    <x v="1"/>
    <n v="53883"/>
    <s v="Morning"/>
    <s v="Fri"/>
    <s v="2014-05-02"/>
    <d v="1899-12-30T09:32:00"/>
    <n v="0.6552734375"/>
  </r>
  <r>
    <s v="Rejected"/>
    <s v="Male"/>
    <s v="Service"/>
    <x v="1"/>
    <n v="63846"/>
    <s v="Evening"/>
    <s v="Thu"/>
    <s v="2014-05-29"/>
    <d v="1899-12-30T19:57:00"/>
    <n v="0.6552734375"/>
  </r>
  <r>
    <s v="Rejected"/>
    <s v="Female"/>
    <s v="Service"/>
    <x v="1"/>
    <n v="94357"/>
    <s v="Morning"/>
    <s v="Wed"/>
    <s v="2014-05-14"/>
    <d v="1899-12-30T08:53:00"/>
    <n v="0.6552734375"/>
  </r>
  <r>
    <s v="Hired"/>
    <s v="Male"/>
    <s v="Service"/>
    <x v="1"/>
    <n v="3360"/>
    <s v="Morning"/>
    <s v="Wed"/>
    <s v="2014-05-14"/>
    <d v="1899-12-30T08:54:00"/>
    <n v="0.6552734375"/>
  </r>
  <r>
    <s v="Rejected"/>
    <s v="Male"/>
    <s v="Service"/>
    <x v="1"/>
    <n v="99432"/>
    <s v="Morning"/>
    <s v="Thu"/>
    <s v="2014-05-15"/>
    <d v="1899-12-30T08:41:00"/>
    <n v="0.6552734375"/>
  </r>
  <r>
    <s v="Hired"/>
    <s v="Male"/>
    <s v="Service"/>
    <x v="1"/>
    <n v="17536"/>
    <s v="Afternoon"/>
    <s v="Mon"/>
    <s v="2014-05-19"/>
    <d v="1899-12-30T15:26:00"/>
    <n v="0.6552734375"/>
  </r>
  <r>
    <s v="Hired"/>
    <s v="Female"/>
    <s v="Production"/>
    <x v="7"/>
    <n v="63967"/>
    <s v="Morning"/>
    <s v="Mon"/>
    <s v="2014-05-05"/>
    <d v="1899-12-30T09:32:00"/>
    <n v="0.6552734375"/>
  </r>
  <r>
    <s v="Hired"/>
    <s v="Female"/>
    <s v="Production"/>
    <x v="7"/>
    <n v="19571"/>
    <s v="Afternoon"/>
    <s v="Mon"/>
    <s v="2014-05-12"/>
    <d v="1899-12-30T14:06:00"/>
    <n v="0.6552734375"/>
  </r>
  <r>
    <s v="Rejected"/>
    <s v="Female"/>
    <s v="Production"/>
    <x v="4"/>
    <n v="86946"/>
    <s v="Evening"/>
    <s v="Mon"/>
    <s v="2014-06-30"/>
    <d v="1899-12-30T19:31:00"/>
    <n v="0.6552734375"/>
  </r>
  <r>
    <s v="Rejected"/>
    <s v="Male"/>
    <s v="Service"/>
    <x v="6"/>
    <n v="27724"/>
    <s v="Morning"/>
    <s v="Mon"/>
    <s v="2014-07-14"/>
    <d v="1899-12-30T09:31:00"/>
    <n v="0.6552734375"/>
  </r>
  <r>
    <s v="Rejected"/>
    <s v="Male"/>
    <s v="Service"/>
    <x v="6"/>
    <n v="4541"/>
    <s v="Afternoon"/>
    <s v="Thu"/>
    <s v="2014-07-17"/>
    <d v="1899-12-30T17:56:00"/>
    <n v="0.6552734375"/>
  </r>
  <r>
    <s v="Rejected"/>
    <s v="Female"/>
    <s v="Service"/>
    <x v="13"/>
    <n v="40305"/>
    <s v="Morning"/>
    <s v="Fri"/>
    <s v="2014-06-27"/>
    <d v="1899-12-30T10:07:00"/>
    <n v="0.6552734375"/>
  </r>
  <r>
    <s v="Hired"/>
    <s v="Male"/>
    <s v="Service"/>
    <x v="13"/>
    <n v="47561"/>
    <s v="Afternoon"/>
    <s v="Mon"/>
    <s v="2014-05-12"/>
    <d v="1899-12-30T15:55:00"/>
    <n v="0.6552734375"/>
  </r>
  <r>
    <s v="Hired"/>
    <s v="Female"/>
    <s v="Service"/>
    <x v="13"/>
    <n v="79879"/>
    <s v="Afternoon"/>
    <s v="Mon"/>
    <s v="2014-05-12"/>
    <d v="1899-12-30T15:55:00"/>
    <n v="0.6552734375"/>
  </r>
  <r>
    <s v="Rejected"/>
    <s v="Male"/>
    <s v="Service"/>
    <x v="4"/>
    <n v="28869"/>
    <s v="Morning"/>
    <s v="Tue"/>
    <s v="2014-05-27"/>
    <d v="1899-12-30T09:32:00"/>
    <n v="0.6552734375"/>
  </r>
  <r>
    <s v="Rejected"/>
    <s v="Male"/>
    <s v="Service"/>
    <x v="4"/>
    <n v="97965"/>
    <s v="Morning"/>
    <s v="Tue"/>
    <s v="2014-06-03"/>
    <d v="1899-12-30T09:31:00"/>
    <n v="0.6552734375"/>
  </r>
  <r>
    <s v="Hired"/>
    <s v="Male"/>
    <s v="Service"/>
    <x v="4"/>
    <n v="77318"/>
    <s v="Morning"/>
    <s v="Tue"/>
    <s v="2014-06-03"/>
    <d v="1899-12-30T09:32:00"/>
    <n v="0.6552734375"/>
  </r>
  <r>
    <s v="Rejected"/>
    <s v="Female"/>
    <s v="Sales"/>
    <x v="9"/>
    <n v="21525"/>
    <s v="Afternoon"/>
    <s v="Wed"/>
    <s v="2014-05-07"/>
    <d v="1899-12-30T15:37:00"/>
    <n v="0.6552734375"/>
  </r>
  <r>
    <s v="Rejected"/>
    <s v="Female"/>
    <s v="Sales"/>
    <x v="9"/>
    <n v="79893"/>
    <s v="Afternoon"/>
    <s v="Wed"/>
    <s v="2014-05-07"/>
    <d v="1899-12-30T15:40:00"/>
    <n v="0.6552734375"/>
  </r>
  <r>
    <s v="Hired"/>
    <s v="Female"/>
    <s v="Sales"/>
    <x v="1"/>
    <n v="76961"/>
    <s v="Afternoon"/>
    <s v="Thu"/>
    <s v="2014-07-17"/>
    <d v="1899-12-30T16:10:00"/>
    <n v="0.6552734375"/>
  </r>
  <r>
    <s v="Hired"/>
    <s v="Male"/>
    <s v="Purchase"/>
    <x v="6"/>
    <n v="29565"/>
    <s v="Morning"/>
    <s v="Wed"/>
    <s v="2014-06-25"/>
    <d v="1899-12-30T09:31:00"/>
    <n v="0.6552734375"/>
  </r>
  <r>
    <s v="Rejected"/>
    <s v="Male"/>
    <s v="Purchase"/>
    <x v="9"/>
    <n v="56505"/>
    <s v="Evening"/>
    <s v="Wed"/>
    <s v="2014-06-25"/>
    <d v="1899-12-30T21:52:00"/>
    <n v="0.6552734375"/>
  </r>
  <r>
    <s v="Rejected"/>
    <s v="Female"/>
    <s v="Service"/>
    <x v="7"/>
    <n v="42736"/>
    <s v="Morning"/>
    <s v="Wed"/>
    <s v="2014-08-20"/>
    <d v="1899-12-30T10:34:00"/>
    <n v="0.6552734375"/>
  </r>
  <r>
    <s v="Hired"/>
    <s v="Female"/>
    <s v="Service"/>
    <x v="7"/>
    <n v="40402"/>
    <s v="Morning"/>
    <s v="Wed"/>
    <s v="2014-08-20"/>
    <d v="1899-12-30T10:35:00"/>
    <n v="0.6552734375"/>
  </r>
  <r>
    <s v="Hired"/>
    <s v="Don't want to say"/>
    <s v="Service"/>
    <x v="7"/>
    <n v="4308"/>
    <s v="Morning"/>
    <s v="Wed"/>
    <s v="2014-08-20"/>
    <d v="1899-12-30T10:38:00"/>
    <n v="0.6552734375"/>
  </r>
  <r>
    <s v="Hired"/>
    <s v="Female"/>
    <s v="Service"/>
    <x v="7"/>
    <n v="1619"/>
    <s v="Morning"/>
    <s v="Wed"/>
    <s v="2014-08-20"/>
    <d v="1899-12-30T10:41:00"/>
    <n v="0.6552734375"/>
  </r>
  <r>
    <s v="Hired"/>
    <s v="Female"/>
    <s v="Service"/>
    <x v="7"/>
    <n v="54852"/>
    <s v="Morning"/>
    <s v="Wed"/>
    <s v="2014-08-20"/>
    <d v="1899-12-30T10:42:00"/>
    <n v="0.6552734375"/>
  </r>
  <r>
    <s v="Rejected"/>
    <s v="Female"/>
    <s v="Service"/>
    <x v="7"/>
    <n v="53820"/>
    <s v="Morning"/>
    <s v="Wed"/>
    <s v="2014-08-20"/>
    <d v="1899-12-30T10:39:00"/>
    <n v="0.6552734375"/>
  </r>
  <r>
    <s v="Rejected"/>
    <s v="Male"/>
    <s v="Sales"/>
    <x v="4"/>
    <n v="30472"/>
    <s v="Afternoon"/>
    <s v="Wed"/>
    <s v="2014-08-13"/>
    <d v="1899-12-30T15:49:00"/>
    <n v="0.6552734375"/>
  </r>
  <r>
    <s v="Hired"/>
    <s v="Female"/>
    <s v="Sales"/>
    <x v="4"/>
    <n v="96466"/>
    <s v="Evening"/>
    <s v="Thu"/>
    <s v="2014-08-14"/>
    <d v="1899-12-30T18:37:00"/>
    <n v="0.6552734375"/>
  </r>
  <r>
    <s v="Hired"/>
    <s v="Female"/>
    <s v="Sales"/>
    <x v="4"/>
    <n v="47861"/>
    <s v="Evening"/>
    <s v="Thu"/>
    <s v="2014-08-14"/>
    <d v="1899-12-30T18:36:00"/>
    <n v="0.6552734375"/>
  </r>
  <r>
    <s v="Rejected"/>
    <s v="Male"/>
    <s v="Operations"/>
    <x v="4"/>
    <n v="25674"/>
    <s v="Morning"/>
    <s v="Thu"/>
    <s v="2014-05-29"/>
    <d v="1899-12-30T09:34:00"/>
    <n v="0.6552734375"/>
  </r>
  <r>
    <s v="Rejected"/>
    <s v="Male"/>
    <s v="Operations"/>
    <x v="6"/>
    <n v="76369"/>
    <s v="Afternoon"/>
    <s v="Fri"/>
    <s v="2014-05-09"/>
    <d v="1899-12-30T12:53:00"/>
    <n v="0.6552734375"/>
  </r>
  <r>
    <s v="Hired"/>
    <s v="Female"/>
    <s v="Operations"/>
    <x v="6"/>
    <n v="36071"/>
    <s v="Afternoon"/>
    <s v="Fri"/>
    <s v="2014-05-09"/>
    <d v="1899-12-30T12:55:00"/>
    <n v="0.6552734375"/>
  </r>
  <r>
    <s v="Hired"/>
    <s v="Male"/>
    <s v="Operations"/>
    <x v="6"/>
    <n v="79645"/>
    <s v="Afternoon"/>
    <s v="Tue"/>
    <s v="2014-06-03"/>
    <d v="1899-12-30T16:34:00"/>
    <n v="0.6552734375"/>
  </r>
  <r>
    <s v="Hired"/>
    <s v="Female"/>
    <s v="Operations"/>
    <x v="6"/>
    <n v="22965"/>
    <s v="Morning"/>
    <s v="Mon"/>
    <s v="2014-06-09"/>
    <d v="1899-12-30T09:47:00"/>
    <n v="0.6552734375"/>
  </r>
  <r>
    <s v="Rejected"/>
    <s v="Female"/>
    <s v="Operations"/>
    <x v="6"/>
    <n v="63596"/>
    <s v="Morning"/>
    <s v="Mon"/>
    <s v="2014-06-09"/>
    <d v="1899-12-30T09:52:00"/>
    <n v="0.6552734375"/>
  </r>
  <r>
    <s v="Hired"/>
    <s v="Male"/>
    <s v="Operations"/>
    <x v="6"/>
    <n v="46943"/>
    <s v="Evening"/>
    <s v="Tue"/>
    <s v="2014-06-17"/>
    <d v="1899-12-30T19:46:00"/>
    <n v="0.6552734375"/>
  </r>
  <r>
    <s v="Hired"/>
    <s v="Female"/>
    <s v="Operations"/>
    <x v="6"/>
    <n v="14594"/>
    <s v="Morning"/>
    <s v="Thu"/>
    <s v="2014-06-26"/>
    <d v="1899-12-30T10:09:00"/>
    <n v="0.6552734375"/>
  </r>
  <r>
    <s v="Rejected"/>
    <s v="Female"/>
    <s v="Operations"/>
    <x v="6"/>
    <n v="73022"/>
    <s v="Morning"/>
    <s v="Thu"/>
    <s v="2014-06-26"/>
    <d v="1899-12-30T10:12:00"/>
    <n v="0.6552734375"/>
  </r>
  <r>
    <s v="Rejected"/>
    <s v="Male"/>
    <s v="Operations"/>
    <x v="1"/>
    <n v="7562"/>
    <s v="Morning"/>
    <s v="Fri"/>
    <s v="2014-05-09"/>
    <d v="1899-12-30T10:20:00"/>
    <n v="0.6552734375"/>
  </r>
  <r>
    <s v="Rejected"/>
    <s v="Male"/>
    <s v="Operations"/>
    <x v="1"/>
    <n v="54893"/>
    <s v="Morning"/>
    <s v="Thu"/>
    <s v="2014-08-28"/>
    <d v="1899-12-30T09:32:00"/>
    <n v="0.6552734375"/>
  </r>
  <r>
    <s v="Hired"/>
    <s v="Male"/>
    <s v="Service"/>
    <x v="13"/>
    <n v="65765"/>
    <s v="Morning"/>
    <s v="Wed"/>
    <s v="2014-08-27"/>
    <d v="1899-12-30T07:59:00"/>
    <n v="0.6552734375"/>
  </r>
  <r>
    <s v="Rejected"/>
    <s v="Male"/>
    <s v="Operations"/>
    <x v="13"/>
    <n v="29377"/>
    <s v="Morning"/>
    <s v="Thu"/>
    <s v="2014-05-22"/>
    <d v="1899-12-30T09:37:00"/>
    <n v="0.6552734375"/>
  </r>
  <r>
    <s v="Rejected"/>
    <s v="Male"/>
    <s v="Purchase"/>
    <x v="9"/>
    <n v="80405"/>
    <s v="Morning"/>
    <s v="Fri"/>
    <s v="2014-05-02"/>
    <d v="1899-12-30T09:29:00"/>
    <n v="0.6552734375"/>
  </r>
  <r>
    <s v="Hired"/>
    <s v="Male"/>
    <s v="Purchase"/>
    <x v="9"/>
    <n v="20045"/>
    <s v="Afternoon"/>
    <s v="Wed"/>
    <s v="2014-05-07"/>
    <d v="1899-12-30T15:49:00"/>
    <n v="0.6552734375"/>
  </r>
  <r>
    <s v="Hired"/>
    <s v="Male"/>
    <s v="Purchase"/>
    <x v="9"/>
    <n v="72474"/>
    <s v="Afternoon"/>
    <s v="Tue"/>
    <s v="2014-05-13"/>
    <d v="1899-12-30T16:54:00"/>
    <n v="0.6552734375"/>
  </r>
  <r>
    <s v="Hired"/>
    <s v="Male"/>
    <s v="Service"/>
    <x v="4"/>
    <n v="84494"/>
    <s v="Morning"/>
    <s v="Fri"/>
    <s v="2014-06-06"/>
    <d v="1899-12-30T09:31:00"/>
    <n v="0.6552734375"/>
  </r>
  <r>
    <s v="Hired"/>
    <s v="Male"/>
    <s v="Service"/>
    <x v="4"/>
    <n v="88517"/>
    <s v="Morning"/>
    <s v="Fri"/>
    <s v="2014-06-13"/>
    <d v="1899-12-30T09:31:00"/>
    <n v="0.6552734375"/>
  </r>
  <r>
    <s v="Rejected"/>
    <s v="Male"/>
    <s v="Operations"/>
    <x v="7"/>
    <n v="41794"/>
    <s v="Morning"/>
    <s v="Fri"/>
    <s v="2014-05-23"/>
    <d v="1899-12-30T09:32:00"/>
    <n v="0.6552734375"/>
  </r>
  <r>
    <s v="Hired"/>
    <s v="Male"/>
    <s v="Operations"/>
    <x v="7"/>
    <n v="35273"/>
    <s v="Morning"/>
    <s v="Fri"/>
    <s v="2014-05-23"/>
    <d v="1899-12-30T09:32:00"/>
    <n v="0.6552734375"/>
  </r>
  <r>
    <s v="Hired"/>
    <s v="Female"/>
    <s v="Operations"/>
    <x v="7"/>
    <n v="22051"/>
    <s v="Morning"/>
    <s v="Fri"/>
    <s v="2014-05-23"/>
    <d v="1899-12-30T09:35:00"/>
    <n v="0.6552734375"/>
  </r>
  <r>
    <s v="Hired"/>
    <s v="Male"/>
    <s v="Operations"/>
    <x v="7"/>
    <n v="36358"/>
    <s v="Morning"/>
    <s v="Fri"/>
    <s v="2014-05-23"/>
    <d v="1899-12-30T09:37:00"/>
    <n v="0.6552734375"/>
  </r>
  <r>
    <s v="Rejected"/>
    <s v="Male"/>
    <s v="Operations"/>
    <x v="7"/>
    <n v="28326"/>
    <s v="Morning"/>
    <s v="Fri"/>
    <s v="2014-05-23"/>
    <d v="1899-12-30T09:37:00"/>
    <n v="0.6552734375"/>
  </r>
  <r>
    <s v="Hired"/>
    <s v="Male"/>
    <s v="Marketing"/>
    <x v="9"/>
    <n v="54557"/>
    <s v="Morning"/>
    <s v="Fri"/>
    <s v="2014-05-30"/>
    <d v="1899-12-30T09:32:00"/>
    <n v="0.6552734375"/>
  </r>
  <r>
    <s v="Rejected"/>
    <s v="Male"/>
    <s v="Service"/>
    <x v="9"/>
    <n v="50904"/>
    <s v="Afternoon"/>
    <s v="Thu"/>
    <s v="2014-05-08"/>
    <d v="1899-12-30T12:25:00"/>
    <n v="0.6552734375"/>
  </r>
  <r>
    <s v="Rejected"/>
    <s v="Female"/>
    <s v="Sales"/>
    <x v="1"/>
    <n v="72111"/>
    <s v="Afternoon"/>
    <s v="Fri"/>
    <s v="2014-06-13"/>
    <d v="1899-12-30T14:32:00"/>
    <n v="0.6552734375"/>
  </r>
  <r>
    <s v="Rejected"/>
    <s v="Female"/>
    <s v="Sales"/>
    <x v="1"/>
    <n v="82707"/>
    <s v="Afternoon"/>
    <s v="Fri"/>
    <s v="2014-06-13"/>
    <d v="1899-12-30T14:36:00"/>
    <n v="0.6552734375"/>
  </r>
  <r>
    <s v="Rejected"/>
    <s v="Male"/>
    <s v="Sales"/>
    <x v="1"/>
    <n v="34882"/>
    <s v="Evening"/>
    <s v="Thu"/>
    <s v="2014-08-21"/>
    <d v="1899-12-30T18:11:00"/>
    <n v="0.6552734375"/>
  </r>
  <r>
    <s v="Rejected"/>
    <s v="Male"/>
    <s v="Sales"/>
    <x v="13"/>
    <n v="2207"/>
    <s v="Afternoon"/>
    <s v="Fri"/>
    <s v="2014-07-04"/>
    <d v="1899-12-30T14:54:00"/>
    <n v="0.6552734375"/>
  </r>
  <r>
    <s v="Rejected"/>
    <s v="Male"/>
    <s v="Sales"/>
    <x v="13"/>
    <n v="78093"/>
    <s v="Afternoon"/>
    <s v="Fri"/>
    <s v="2014-07-04"/>
    <d v="1899-12-30T14:58:00"/>
    <n v="0.6552734375"/>
  </r>
  <r>
    <s v="Hired"/>
    <s v="Female"/>
    <s v="Sales"/>
    <x v="13"/>
    <n v="16996"/>
    <s v="Afternoon"/>
    <s v="Thu"/>
    <s v="2014-07-10"/>
    <d v="1899-12-30T15:28:00"/>
    <n v="0.6552734375"/>
  </r>
  <r>
    <s v="Hired"/>
    <s v="Male"/>
    <s v="Sales"/>
    <x v="13"/>
    <n v="39016"/>
    <s v="Afternoon"/>
    <s v="Thu"/>
    <s v="2014-07-10"/>
    <d v="1899-12-30T15:29:00"/>
    <n v="0.6552734375"/>
  </r>
  <r>
    <s v="Rejected"/>
    <s v="Female"/>
    <s v="Sales"/>
    <x v="13"/>
    <n v="98321"/>
    <s v="Afternoon"/>
    <s v="Thu"/>
    <s v="2014-07-10"/>
    <d v="1899-12-30T15:30:00"/>
    <n v="0.6552734375"/>
  </r>
  <r>
    <s v="Rejected"/>
    <s v="Don't want to say"/>
    <s v="Sales"/>
    <x v="13"/>
    <n v="27516"/>
    <s v="Afternoon"/>
    <s v="Thu"/>
    <s v="2014-07-10"/>
    <d v="1899-12-30T15:26:00"/>
    <n v="0.6552734375"/>
  </r>
  <r>
    <s v="Hired"/>
    <s v="Male"/>
    <s v="Sales"/>
    <x v="13"/>
    <n v="77789"/>
    <s v="Afternoon"/>
    <s v="Wed"/>
    <s v="2014-08-13"/>
    <d v="1899-12-30T12:12:00"/>
    <n v="0.6552734375"/>
  </r>
  <r>
    <s v="Hired"/>
    <s v="Male"/>
    <s v="Sales"/>
    <x v="13"/>
    <n v="68820"/>
    <s v="Afternoon"/>
    <s v="Wed"/>
    <s v="2014-08-13"/>
    <d v="1899-12-30T12:13:00"/>
    <n v="0.6552734375"/>
  </r>
  <r>
    <s v="Hired"/>
    <s v="Female"/>
    <s v="Service"/>
    <x v="8"/>
    <n v="27492"/>
    <s v="Morning"/>
    <s v="Mon"/>
    <s v="2014-05-26"/>
    <d v="1899-12-30T09:33:00"/>
    <n v="0.6552734375"/>
  </r>
  <r>
    <s v="Hired"/>
    <s v="Male"/>
    <s v="Service"/>
    <x v="13"/>
    <n v="68397"/>
    <s v="Morning"/>
    <s v="Thu"/>
    <s v="2014-06-05"/>
    <d v="1899-12-30T08:35:00"/>
    <n v="0.6552734375"/>
  </r>
  <r>
    <s v="Hired"/>
    <s v="Female"/>
    <s v="Service"/>
    <x v="13"/>
    <n v="19371"/>
    <s v="Morning"/>
    <s v="Thu"/>
    <s v="2014-06-05"/>
    <d v="1899-12-30T08:38:00"/>
    <n v="0.6552734375"/>
  </r>
  <r>
    <s v="Hired"/>
    <s v="Male"/>
    <s v="Service"/>
    <x v="8"/>
    <n v="46369"/>
    <s v="Morning"/>
    <s v="Wed"/>
    <s v="2014-06-11"/>
    <d v="1899-12-30T06:19:00"/>
    <n v="0.6552734375"/>
  </r>
  <r>
    <s v="Hired"/>
    <s v="Male"/>
    <s v="Service"/>
    <x v="13"/>
    <n v="22619"/>
    <s v="Afternoon"/>
    <s v="Thu"/>
    <s v="2014-06-19"/>
    <d v="1899-12-30T16:26:00"/>
    <n v="0.6552734375"/>
  </r>
  <r>
    <s v="Hired"/>
    <s v="Female"/>
    <s v="Service"/>
    <x v="13"/>
    <n v="65299"/>
    <s v="Afternoon"/>
    <s v="Thu"/>
    <s v="2014-06-19"/>
    <d v="1899-12-30T16:28:00"/>
    <n v="0.6552734375"/>
  </r>
  <r>
    <s v="Hired"/>
    <s v="Female"/>
    <s v="Service"/>
    <x v="8"/>
    <n v="97594"/>
    <s v="Morning"/>
    <s v="Sun"/>
    <s v="2014-06-22"/>
    <d v="1899-12-30T10:14:00"/>
    <n v="0.6552734375"/>
  </r>
  <r>
    <s v="Rejected"/>
    <s v="Don't want to say"/>
    <s v="Service"/>
    <x v="8"/>
    <n v="31670"/>
    <s v="Morning"/>
    <s v="Sun"/>
    <s v="2014-06-22"/>
    <d v="1899-12-30T10:13:00"/>
    <n v="0.6552734375"/>
  </r>
  <r>
    <s v="Hired"/>
    <s v="Male"/>
    <s v="Service"/>
    <x v="13"/>
    <n v="14963"/>
    <s v="Morning"/>
    <s v="Mon"/>
    <s v="2014-07-28"/>
    <d v="1899-12-30T09:32:00"/>
    <n v="0.6552734375"/>
  </r>
  <r>
    <s v="Hired"/>
    <s v="Male"/>
    <s v="Service"/>
    <x v="13"/>
    <n v="38265"/>
    <s v="Evening"/>
    <s v="Thu"/>
    <s v="2014-07-31"/>
    <d v="1899-12-30T18:24:00"/>
    <n v="0.6552734375"/>
  </r>
  <r>
    <s v="Hired"/>
    <s v="Male"/>
    <s v="Service"/>
    <x v="8"/>
    <n v="60500"/>
    <s v="Morning"/>
    <s v="Fri"/>
    <s v="2014-08-01"/>
    <d v="1899-12-30T08:10:00"/>
    <n v="0.6552734375"/>
  </r>
  <r>
    <s v="Hired"/>
    <s v="Male"/>
    <s v="Service"/>
    <x v="8"/>
    <n v="11611"/>
    <s v="Afternoon"/>
    <s v="Thu"/>
    <s v="2014-08-07"/>
    <d v="1899-12-30T13:39:00"/>
    <n v="0.6552734375"/>
  </r>
  <r>
    <s v="Hired"/>
    <s v="Male"/>
    <s v="Service"/>
    <x v="8"/>
    <n v="50403"/>
    <s v="Afternoon"/>
    <s v="Thu"/>
    <s v="2014-08-07"/>
    <d v="1899-12-30T13:42:00"/>
    <n v="0.6552734375"/>
  </r>
  <r>
    <s v="Hired"/>
    <s v="Male"/>
    <s v="Service"/>
    <x v="8"/>
    <n v="51996"/>
    <s v="Afternoon"/>
    <s v="Thu"/>
    <s v="2014-08-07"/>
    <d v="1899-12-30T13:43:00"/>
    <n v="0.6552734375"/>
  </r>
  <r>
    <s v="Rejected"/>
    <s v="Female"/>
    <s v="Service"/>
    <x v="8"/>
    <n v="94704"/>
    <s v="Afternoon"/>
    <s v="Thu"/>
    <s v="2014-08-07"/>
    <d v="1899-12-30T13:39:00"/>
    <n v="0.6552734375"/>
  </r>
  <r>
    <s v="Hired"/>
    <s v="Female"/>
    <s v="Service"/>
    <x v="8"/>
    <n v="55936"/>
    <s v="Afternoon"/>
    <s v="Thu"/>
    <s v="2014-08-07"/>
    <d v="1899-12-30T13:39:00"/>
    <n v="0.6552734375"/>
  </r>
  <r>
    <s v="Hired"/>
    <s v="Female"/>
    <s v="Service"/>
    <x v="8"/>
    <n v="8971"/>
    <s v="Morning"/>
    <s v="Fri"/>
    <s v="2014-08-08"/>
    <d v="1899-12-30T08:13:00"/>
    <n v="0.6552734375"/>
  </r>
  <r>
    <s v="Hired"/>
    <s v="Male"/>
    <s v="Sales"/>
    <x v="13"/>
    <n v="1889"/>
    <s v="Morning"/>
    <s v="Mon"/>
    <s v="2014-07-07"/>
    <d v="1899-12-30T09:31:00"/>
    <n v="0.6552734375"/>
  </r>
  <r>
    <s v="Hired"/>
    <s v="Female"/>
    <s v="Sales"/>
    <x v="13"/>
    <n v="49368"/>
    <s v="Morning"/>
    <s v="Mon"/>
    <s v="2014-08-18"/>
    <d v="1899-12-30T09:33:00"/>
    <n v="0.6552734375"/>
  </r>
  <r>
    <s v="Hired"/>
    <s v="Female"/>
    <s v="Sales"/>
    <x v="13"/>
    <n v="83837"/>
    <s v="Morning"/>
    <s v="Mon"/>
    <s v="2014-08-18"/>
    <d v="1899-12-30T09:34:00"/>
    <n v="0.6552734375"/>
  </r>
  <r>
    <s v="Rejected"/>
    <s v="Male"/>
    <s v="Operations"/>
    <x v="13"/>
    <n v="51089"/>
    <s v="Morning"/>
    <s v="Mon"/>
    <s v="2014-06-16"/>
    <d v="1899-12-30T09:31:00"/>
    <n v="0.6552734375"/>
  </r>
  <r>
    <s v="Rejected"/>
    <s v="Male"/>
    <s v="Operations"/>
    <x v="13"/>
    <n v="42152"/>
    <s v="Morning"/>
    <s v="Mon"/>
    <s v="2014-06-16"/>
    <d v="1899-12-30T09:32:00"/>
    <n v="0.6552734375"/>
  </r>
  <r>
    <s v="Rejected"/>
    <s v="Male"/>
    <s v="Operations"/>
    <x v="13"/>
    <n v="5213"/>
    <s v="Morning"/>
    <s v="Mon"/>
    <s v="2014-07-14"/>
    <d v="1899-12-30T09:31:00"/>
    <n v="0.6552734375"/>
  </r>
  <r>
    <s v="Rejected"/>
    <s v="Male"/>
    <s v="Operations"/>
    <x v="13"/>
    <n v="22434"/>
    <s v="Afternoon"/>
    <s v="Sat"/>
    <s v="2014-07-26"/>
    <d v="1899-12-30T13:35:00"/>
    <n v="0.6552734375"/>
  </r>
  <r>
    <s v="Hired"/>
    <s v="Female"/>
    <s v="Finance"/>
    <x v="4"/>
    <n v="7992"/>
    <s v="Afternoon"/>
    <s v="Fri"/>
    <s v="2014-05-02"/>
    <d v="1899-12-30T12:09:00"/>
    <n v="0.6552734375"/>
  </r>
  <r>
    <s v="Hired"/>
    <s v="Female"/>
    <s v="Finance"/>
    <x v="4"/>
    <n v="64653"/>
    <s v="Afternoon"/>
    <s v="Fri"/>
    <s v="2014-05-02"/>
    <d v="1899-12-30T12:10:00"/>
    <n v="0.6552734375"/>
  </r>
  <r>
    <s v="Rejected"/>
    <s v="Female"/>
    <s v="Finance"/>
    <x v="4"/>
    <n v="15292"/>
    <s v="Afternoon"/>
    <s v="Sat"/>
    <s v="2014-05-03"/>
    <d v="1899-12-30T17:20:00"/>
    <n v="0.6552734375"/>
  </r>
  <r>
    <s v="Hired"/>
    <s v="Female"/>
    <s v="Service"/>
    <x v="13"/>
    <n v="4105"/>
    <s v="Morning"/>
    <s v="Tue"/>
    <s v="2014-07-22"/>
    <d v="1899-12-30T10:09:00"/>
    <n v="0.6552734375"/>
  </r>
  <r>
    <s v="Rejected"/>
    <s v="Female"/>
    <s v="Service"/>
    <x v="13"/>
    <n v="61475"/>
    <s v="Afternoon"/>
    <s v="Fri"/>
    <s v="2014-07-25"/>
    <d v="1899-12-30T17:42:00"/>
    <n v="0.6552734375"/>
  </r>
  <r>
    <s v="Hired"/>
    <s v="Female"/>
    <s v="Operations"/>
    <x v="6"/>
    <n v="68202"/>
    <s v="Afternoon"/>
    <s v="Fri"/>
    <s v="2014-05-16"/>
    <d v="1899-12-30T15:41:00"/>
    <n v="0.6552734375"/>
  </r>
  <r>
    <s v="Hired"/>
    <s v="Male"/>
    <s v="Operations"/>
    <x v="6"/>
    <n v="76672"/>
    <s v="Afternoon"/>
    <s v="Fri"/>
    <s v="2014-05-16"/>
    <d v="1899-12-30T15:42:00"/>
    <n v="0.6552734375"/>
  </r>
  <r>
    <s v="Rejected"/>
    <s v="Female"/>
    <s v="Operations"/>
    <x v="6"/>
    <n v="35910"/>
    <s v="Afternoon"/>
    <s v="Fri"/>
    <s v="2014-05-16"/>
    <d v="1899-12-30T15:43:00"/>
    <n v="0.6552734375"/>
  </r>
  <r>
    <s v="Hired"/>
    <s v="Male"/>
    <s v="Operations"/>
    <x v="6"/>
    <n v="17810"/>
    <s v="Afternoon"/>
    <s v="Fri"/>
    <s v="2014-05-16"/>
    <d v="1899-12-30T15:44:00"/>
    <n v="0.6552734375"/>
  </r>
  <r>
    <s v="Rejected"/>
    <s v="Male"/>
    <s v="Operations"/>
    <x v="6"/>
    <n v="72022"/>
    <s v="Morning"/>
    <s v="Mon"/>
    <s v="2014-07-07"/>
    <d v="1899-12-30T09:34:00"/>
    <n v="0.6552734375"/>
  </r>
  <r>
    <s v="Rejected"/>
    <s v="Female"/>
    <s v="Finance"/>
    <x v="4"/>
    <n v="94114"/>
    <s v="Afternoon"/>
    <s v="Tue"/>
    <s v="2014-06-24"/>
    <d v="1899-12-30T16:55:00"/>
    <n v="0.6552734375"/>
  </r>
  <r>
    <s v="Rejected"/>
    <s v="Female"/>
    <s v="Finance"/>
    <x v="4"/>
    <n v="44569"/>
    <s v="Afternoon"/>
    <s v="Tue"/>
    <s v="2014-06-24"/>
    <d v="1899-12-30T16:57:00"/>
    <n v="0.6552734375"/>
  </r>
  <r>
    <s v="Rejected"/>
    <s v="Female"/>
    <s v="Finance"/>
    <x v="4"/>
    <n v="84452"/>
    <s v="Afternoon"/>
    <s v="Tue"/>
    <s v="2014-06-24"/>
    <d v="1899-12-30T16:58:00"/>
    <n v="0.6552734375"/>
  </r>
  <r>
    <s v="Hired"/>
    <s v="Male"/>
    <s v="Sales"/>
    <x v="13"/>
    <n v="75387"/>
    <s v="Morning"/>
    <s v="Tue"/>
    <s v="2014-05-13"/>
    <d v="1899-12-30T09:34:00"/>
    <n v="0.6552734375"/>
  </r>
  <r>
    <s v="Rejected"/>
    <s v="Female"/>
    <s v="Sales"/>
    <x v="13"/>
    <n v="8986"/>
    <s v="Morning"/>
    <s v="Tue"/>
    <s v="2014-05-13"/>
    <d v="1899-12-30T09:33:00"/>
    <n v="0.6552734375"/>
  </r>
  <r>
    <s v="Rejected"/>
    <s v="Male"/>
    <s v="Sales"/>
    <x v="13"/>
    <n v="72775"/>
    <s v="Afternoon"/>
    <s v="Tue"/>
    <s v="2014-07-22"/>
    <d v="1899-12-30T14:49:00"/>
    <n v="0.6552734375"/>
  </r>
  <r>
    <s v="Hired"/>
    <s v="Male"/>
    <s v="Operations"/>
    <x v="13"/>
    <n v="59961"/>
    <s v="Afternoon"/>
    <s v="Fri"/>
    <s v="2014-05-02"/>
    <d v="1899-12-30T13:57:00"/>
    <n v="0.6552734375"/>
  </r>
  <r>
    <s v="Hired"/>
    <s v="Male"/>
    <s v="Operations"/>
    <x v="13"/>
    <n v="43323"/>
    <s v="Afternoon"/>
    <s v="Fri"/>
    <s v="2014-05-02"/>
    <d v="1899-12-30T13:58:00"/>
    <n v="0.6552734375"/>
  </r>
  <r>
    <s v="Hired"/>
    <s v="Female"/>
    <s v="Operations"/>
    <x v="13"/>
    <n v="76724"/>
    <s v="Afternoon"/>
    <s v="Fri"/>
    <s v="2014-05-02"/>
    <d v="1899-12-30T14:00:00"/>
    <n v="0.6552734375"/>
  </r>
  <r>
    <s v="Hired"/>
    <s v="Female"/>
    <s v="Operations"/>
    <x v="13"/>
    <n v="35832"/>
    <s v="Afternoon"/>
    <s v="Fri"/>
    <s v="2014-05-02"/>
    <d v="1899-12-30T13:58:00"/>
    <n v="0.6552734375"/>
  </r>
  <r>
    <s v="Rejected"/>
    <s v="Male"/>
    <s v="Operations"/>
    <x v="13"/>
    <n v="74125"/>
    <s v="Morning"/>
    <s v="Mon"/>
    <s v="2014-05-12"/>
    <d v="1899-12-30T06:16:00"/>
    <n v="0.6552734375"/>
  </r>
  <r>
    <s v="Hired"/>
    <s v="Male"/>
    <s v="Operations"/>
    <x v="13"/>
    <n v="1177"/>
    <s v="Afternoon"/>
    <s v="Thu"/>
    <s v="2014-05-08"/>
    <d v="1899-12-30T15:03:00"/>
    <n v="0.6552734375"/>
  </r>
  <r>
    <s v="Hired"/>
    <s v="Male"/>
    <s v="Operations"/>
    <x v="13"/>
    <n v="39395"/>
    <s v="Morning"/>
    <s v="Tue"/>
    <s v="2014-07-22"/>
    <d v="1899-12-30T09:35:00"/>
    <n v="0.6552734375"/>
  </r>
  <r>
    <s v="Hired"/>
    <s v="Female"/>
    <s v="Operations"/>
    <x v="13"/>
    <n v="76159"/>
    <s v="Morning"/>
    <s v="Tue"/>
    <s v="2014-07-22"/>
    <d v="1899-12-30T09:34:00"/>
    <n v="0.6552734375"/>
  </r>
  <r>
    <s v="Hired"/>
    <s v="Male"/>
    <s v="Operations"/>
    <x v="13"/>
    <n v="23442"/>
    <s v="Evening"/>
    <s v="Thu"/>
    <s v="2014-07-24"/>
    <d v="1899-12-30T23:20:00"/>
    <n v="0.6552734375"/>
  </r>
  <r>
    <s v="Hired"/>
    <s v="Female"/>
    <s v="Operations"/>
    <x v="13"/>
    <n v="34424"/>
    <s v="Evening"/>
    <s v="Thu"/>
    <s v="2014-07-24"/>
    <d v="1899-12-30T23:22:00"/>
    <n v="0.6552734375"/>
  </r>
  <r>
    <s v="Rejected"/>
    <s v="Male"/>
    <s v="Operations"/>
    <x v="13"/>
    <n v="23006"/>
    <s v="Morning"/>
    <s v="Tue"/>
    <s v="2014-05-27"/>
    <d v="1899-12-30T09:31:00"/>
    <n v="0.6552734375"/>
  </r>
  <r>
    <s v="Hired"/>
    <s v="Male"/>
    <s v="Operations"/>
    <x v="13"/>
    <n v="21338"/>
    <s v="Morning"/>
    <s v="Tue"/>
    <s v="2014-05-13"/>
    <d v="1899-12-30T09:31:00"/>
    <n v="0.6552734375"/>
  </r>
  <r>
    <s v="Rejected"/>
    <s v="Male"/>
    <s v="Operations"/>
    <x v="13"/>
    <n v="83408"/>
    <s v="Morning"/>
    <s v="Sun"/>
    <s v="2014-05-18"/>
    <d v="1899-12-30T09:48:00"/>
    <n v="0.6552734375"/>
  </r>
  <r>
    <s v="Rejected"/>
    <s v="Female"/>
    <s v="Operations"/>
    <x v="13"/>
    <n v="83887"/>
    <s v="Morning"/>
    <s v="Sun"/>
    <s v="2014-05-18"/>
    <d v="1899-12-30T09:52:00"/>
    <n v="0.6552734375"/>
  </r>
  <r>
    <s v="Hired"/>
    <s v="Male"/>
    <s v="Operations"/>
    <x v="13"/>
    <n v="26301"/>
    <s v="Morning"/>
    <s v="Mon"/>
    <s v="2014-05-19"/>
    <d v="1899-12-30T09:49:00"/>
    <n v="0.6552734375"/>
  </r>
  <r>
    <s v="Hired"/>
    <s v="Male"/>
    <s v="Operations"/>
    <x v="13"/>
    <n v="85160"/>
    <s v="Morning"/>
    <s v="Mon"/>
    <s v="2014-05-19"/>
    <d v="1899-12-30T09:49:00"/>
    <n v="0.6552734375"/>
  </r>
  <r>
    <s v="Rejected"/>
    <s v="Male"/>
    <s v="Marketing"/>
    <x v="0"/>
    <n v="51619"/>
    <s v="Morning"/>
    <s v="Tue"/>
    <s v="2014-05-13"/>
    <d v="1899-12-30T09:31:00"/>
    <n v="0.6552734375"/>
  </r>
  <r>
    <s v="Hired"/>
    <s v="Male"/>
    <s v="Marketing"/>
    <x v="0"/>
    <n v="15924"/>
    <s v="Morning"/>
    <s v="Mon"/>
    <s v="2014-05-19"/>
    <d v="1899-12-30T10:05:00"/>
    <n v="0.6552734375"/>
  </r>
  <r>
    <s v="Hired"/>
    <s v="Male"/>
    <s v="Marketing"/>
    <x v="0"/>
    <n v="5683"/>
    <s v="Morning"/>
    <s v="Tue"/>
    <s v="2014-06-24"/>
    <d v="1899-12-30T08:06:00"/>
    <n v="0.6552734375"/>
  </r>
  <r>
    <s v="Hired"/>
    <s v="Male"/>
    <s v="Marketing"/>
    <x v="0"/>
    <n v="74117"/>
    <s v="Morning"/>
    <s v="Tue"/>
    <s v="2014-06-24"/>
    <d v="1899-12-30T08:09:00"/>
    <n v="0.6552734375"/>
  </r>
  <r>
    <s v="Hired"/>
    <s v="Male"/>
    <s v="Service"/>
    <x v="13"/>
    <n v="70509"/>
    <s v="Afternoon"/>
    <s v="Sat"/>
    <s v="2014-07-26"/>
    <d v="1899-12-30T17:49:00"/>
    <n v="0.6552734375"/>
  </r>
  <r>
    <s v="Rejected"/>
    <s v="Male"/>
    <s v="Service"/>
    <x v="13"/>
    <n v="7943"/>
    <s v="Afternoon"/>
    <s v="Sat"/>
    <s v="2014-07-26"/>
    <d v="1899-12-30T17:51:00"/>
    <n v="0.6552734375"/>
  </r>
  <r>
    <s v="Rejected"/>
    <s v="Female"/>
    <s v="Service"/>
    <x v="13"/>
    <n v="34627"/>
    <s v="Afternoon"/>
    <s v="Sat"/>
    <s v="2014-07-26"/>
    <d v="1899-12-30T17:52:00"/>
    <n v="0.6552734375"/>
  </r>
  <r>
    <s v="Hired"/>
    <s v="Female"/>
    <s v="Service"/>
    <x v="13"/>
    <n v="44987"/>
    <s v="Evening"/>
    <s v="Mon"/>
    <s v="2014-08-18"/>
    <d v="1899-12-30T19:32:00"/>
    <n v="0.6552734375"/>
  </r>
  <r>
    <s v="Rejected"/>
    <s v="Female"/>
    <s v="Purchase"/>
    <x v="1"/>
    <n v="17182"/>
    <s v="Afternoon"/>
    <s v="Sat"/>
    <s v="2014-08-09"/>
    <d v="1899-12-30T16:06:00"/>
    <n v="0.6552734375"/>
  </r>
  <r>
    <s v="Rejected"/>
    <s v="Don't want to say"/>
    <s v="Purchase"/>
    <x v="1"/>
    <n v="96396"/>
    <s v="Afternoon"/>
    <s v="Sat"/>
    <s v="2014-08-09"/>
    <d v="1899-12-30T16:09:00"/>
    <n v="0.6552734375"/>
  </r>
  <r>
    <s v="Hired"/>
    <s v="Male"/>
    <s v="Purchase"/>
    <x v="1"/>
    <n v="87079"/>
    <s v="Afternoon"/>
    <s v="Sat"/>
    <s v="2014-08-09"/>
    <d v="1899-12-30T16:14:00"/>
    <n v="0.6552734375"/>
  </r>
  <r>
    <s v="Hired"/>
    <s v="Female"/>
    <s v="Operations"/>
    <x v="7"/>
    <n v="37630"/>
    <s v="Afternoon"/>
    <s v="Wed"/>
    <s v="2014-06-04"/>
    <d v="1899-12-30T17:09:00"/>
    <n v="0.6552734375"/>
  </r>
  <r>
    <s v="Rejected"/>
    <s v="Male"/>
    <s v="Operations"/>
    <x v="7"/>
    <n v="81252"/>
    <s v="Morning"/>
    <s v="Sat"/>
    <s v="2014-06-21"/>
    <d v="1899-12-30T08:17:00"/>
    <n v="0.6552734375"/>
  </r>
  <r>
    <s v="Hired"/>
    <s v="Male"/>
    <s v="Operations"/>
    <x v="7"/>
    <n v="73684"/>
    <s v="Morning"/>
    <s v="Sat"/>
    <s v="2014-06-21"/>
    <d v="1899-12-30T08:17:00"/>
    <n v="0.6552734375"/>
  </r>
  <r>
    <s v="Hired"/>
    <s v="Male"/>
    <s v="Operations"/>
    <x v="9"/>
    <n v="16195"/>
    <s v="Morning"/>
    <s v="Thu"/>
    <s v="2014-05-01"/>
    <d v="1899-12-30T08:33:00"/>
    <n v="0.6552734375"/>
  </r>
  <r>
    <s v="Rejected"/>
    <s v="Female"/>
    <s v="Operations"/>
    <x v="1"/>
    <n v="21638"/>
    <s v="Afternoon"/>
    <s v="Tue"/>
    <s v="2014-05-06"/>
    <d v="1899-12-30T17:39:00"/>
    <n v="0.6552734375"/>
  </r>
  <r>
    <s v="Hired"/>
    <s v="Female"/>
    <s v="Operations"/>
    <x v="1"/>
    <n v="34296"/>
    <s v="Afternoon"/>
    <s v="Tue"/>
    <s v="2014-05-06"/>
    <d v="1899-12-30T17:44:00"/>
    <n v="0.6552734375"/>
  </r>
  <r>
    <s v="Hired"/>
    <s v="Male"/>
    <s v="Operations"/>
    <x v="9"/>
    <n v="53935"/>
    <s v="Afternoon"/>
    <s v="Thu"/>
    <s v="2014-05-08"/>
    <d v="1899-12-30T13:03:00"/>
    <n v="0.6552734375"/>
  </r>
  <r>
    <s v="Hired"/>
    <s v="Male"/>
    <s v="Operations"/>
    <x v="1"/>
    <n v="79877"/>
    <s v="Morning"/>
    <s v="Sat"/>
    <s v="2014-05-10"/>
    <d v="1899-12-30T10:58:00"/>
    <n v="0.6552734375"/>
  </r>
  <r>
    <s v="Hired"/>
    <s v="Female"/>
    <s v="Operations"/>
    <x v="1"/>
    <n v="38364"/>
    <s v="Afternoon"/>
    <s v="Sun"/>
    <s v="2014-05-18"/>
    <d v="1899-12-30T15:06:00"/>
    <n v="0.6552734375"/>
  </r>
  <r>
    <s v="Hired"/>
    <s v="Female"/>
    <s v="Operations"/>
    <x v="1"/>
    <n v="7260"/>
    <s v="Afternoon"/>
    <s v="Sun"/>
    <s v="2014-05-18"/>
    <d v="1899-12-30T15:13:00"/>
    <n v="0.6552734375"/>
  </r>
  <r>
    <s v="Rejected"/>
    <s v="Don't want to say"/>
    <s v="Operations"/>
    <x v="1"/>
    <n v="93936"/>
    <s v="Afternoon"/>
    <s v="Sun"/>
    <s v="2014-05-18"/>
    <d v="1899-12-30T15:07:00"/>
    <n v="0.6552734375"/>
  </r>
  <r>
    <s v="Rejected"/>
    <s v="Male"/>
    <s v="Operations"/>
    <x v="9"/>
    <n v="23030"/>
    <s v="Afternoon"/>
    <s v="Mon"/>
    <s v="2014-05-19"/>
    <d v="1899-12-30T14:35:00"/>
    <n v="0.6552734375"/>
  </r>
  <r>
    <s v="Hired"/>
    <s v="Male"/>
    <s v="Operations"/>
    <x v="9"/>
    <n v="82873"/>
    <s v="Afternoon"/>
    <s v="Mon"/>
    <s v="2014-05-19"/>
    <d v="1899-12-30T14:36:00"/>
    <n v="0.6552734375"/>
  </r>
  <r>
    <s v="Hired"/>
    <s v="Male"/>
    <s v="Operations"/>
    <x v="1"/>
    <n v="93649"/>
    <s v="Morning"/>
    <s v="Fri"/>
    <s v="2014-05-02"/>
    <d v="1899-12-30T09:32:00"/>
    <n v="0.6552734375"/>
  </r>
  <r>
    <s v="Hired"/>
    <s v="Male"/>
    <s v="Operations"/>
    <x v="9"/>
    <n v="34674"/>
    <s v="Afternoon"/>
    <s v="Thu"/>
    <s v="2014-05-08"/>
    <d v="1899-12-30T17:06:00"/>
    <n v="0.6552734375"/>
  </r>
  <r>
    <s v="Hired"/>
    <s v="Male"/>
    <s v="Operations"/>
    <x v="1"/>
    <n v="12614"/>
    <s v="Morning"/>
    <s v="Thu"/>
    <s v="2014-05-15"/>
    <d v="1899-12-30T07:39:00"/>
    <n v="0.6552734375"/>
  </r>
  <r>
    <s v="Rejected"/>
    <s v="Don't want to say"/>
    <s v="Operations"/>
    <x v="1"/>
    <n v="12895"/>
    <s v="Morning"/>
    <s v="Thu"/>
    <s v="2014-05-15"/>
    <d v="1899-12-30T07:37:00"/>
    <n v="0.6552734375"/>
  </r>
  <r>
    <s v="Hired"/>
    <s v="Don't want to say"/>
    <s v="Operations"/>
    <x v="1"/>
    <n v="43019"/>
    <s v="Morning"/>
    <s v="Thu"/>
    <s v="2014-05-15"/>
    <d v="1899-12-30T07:38:00"/>
    <n v="0.6552734375"/>
  </r>
  <r>
    <s v="Hired"/>
    <s v="Male"/>
    <s v="Operations"/>
    <x v="1"/>
    <n v="80756"/>
    <s v="Morning"/>
    <s v="Sat"/>
    <s v="2014-05-24"/>
    <d v="1899-12-30T09:47:00"/>
    <n v="0.6552734375"/>
  </r>
  <r>
    <s v="Rejected"/>
    <s v="Female"/>
    <s v="Operations"/>
    <x v="1"/>
    <n v="18985"/>
    <s v="Morning"/>
    <s v="Sat"/>
    <s v="2014-05-24"/>
    <d v="1899-12-30T09:48:00"/>
    <n v="0.6552734375"/>
  </r>
  <r>
    <s v="Hired"/>
    <s v="Male"/>
    <s v="Operations"/>
    <x v="1"/>
    <n v="34773"/>
    <s v="Morning"/>
    <s v="Sat"/>
    <s v="2014-05-24"/>
    <d v="1899-12-30T09:51:00"/>
    <n v="0.6552734375"/>
  </r>
  <r>
    <s v="Hired"/>
    <s v="Male"/>
    <s v="Operations"/>
    <x v="9"/>
    <n v="30863"/>
    <s v="Afternoon"/>
    <s v="Fri"/>
    <s v="2014-05-30"/>
    <d v="1899-12-30T14:03:00"/>
    <n v="0.6552734375"/>
  </r>
  <r>
    <s v="Hired"/>
    <s v="Male"/>
    <s v="Operations"/>
    <x v="9"/>
    <n v="50500"/>
    <s v="Afternoon"/>
    <s v="Fri"/>
    <s v="2014-05-30"/>
    <d v="1899-12-30T14:04:00"/>
    <n v="0.6552734375"/>
  </r>
  <r>
    <s v="Hired"/>
    <s v="Female"/>
    <s v="Operations"/>
    <x v="9"/>
    <n v="15888"/>
    <s v="Afternoon"/>
    <s v="Fri"/>
    <s v="2014-06-06"/>
    <d v="1899-12-30T15:29:00"/>
    <n v="0.6552734375"/>
  </r>
  <r>
    <s v="Hired"/>
    <s v="Female"/>
    <s v="Operations"/>
    <x v="1"/>
    <n v="95629"/>
    <s v="Morning"/>
    <s v="Thu"/>
    <s v="2014-06-12"/>
    <d v="1899-12-30T08:48:00"/>
    <n v="0.6552734375"/>
  </r>
  <r>
    <s v="Rejected"/>
    <s v="Male"/>
    <s v="Operations"/>
    <x v="9"/>
    <n v="19454"/>
    <s v="Evening"/>
    <s v="Thu"/>
    <s v="2014-06-26"/>
    <d v="1899-12-30T20:11:00"/>
    <n v="0.6552734375"/>
  </r>
  <r>
    <s v="Hired"/>
    <s v="Male"/>
    <s v="Operations"/>
    <x v="9"/>
    <n v="2668"/>
    <s v="Afternoon"/>
    <s v="Tue"/>
    <s v="2014-07-08"/>
    <d v="1899-12-30T12:18:00"/>
    <n v="0.6552734375"/>
  </r>
  <r>
    <s v="Rejected"/>
    <s v="Male"/>
    <s v="Operations"/>
    <x v="9"/>
    <n v="2008"/>
    <s v="Afternoon"/>
    <s v="Tue"/>
    <s v="2014-07-08"/>
    <d v="1899-12-30T12:19:00"/>
    <n v="0.6552734375"/>
  </r>
  <r>
    <s v="Rejected"/>
    <s v="Male"/>
    <s v="Operations"/>
    <x v="9"/>
    <n v="11840"/>
    <s v="Morning"/>
    <s v="Thu"/>
    <s v="2014-07-10"/>
    <d v="1899-12-30T08:51:00"/>
    <n v="0.6552734375"/>
  </r>
  <r>
    <s v="Hired"/>
    <s v="Female"/>
    <s v="Operations"/>
    <x v="9"/>
    <n v="52278"/>
    <s v="Morning"/>
    <s v="Thu"/>
    <s v="2014-07-10"/>
    <d v="1899-12-30T08:54:00"/>
    <n v="0.6552734375"/>
  </r>
  <r>
    <s v="Hired"/>
    <s v="Female"/>
    <s v="Operations"/>
    <x v="9"/>
    <n v="12991"/>
    <s v="Morning"/>
    <s v="Fri"/>
    <s v="2014-07-11"/>
    <d v="1899-12-30T09:37:00"/>
    <n v="0.6552734375"/>
  </r>
  <r>
    <s v="Rejected"/>
    <s v="Female"/>
    <s v="Operations"/>
    <x v="1"/>
    <n v="98590"/>
    <s v="Morning"/>
    <s v="Fri"/>
    <s v="2014-08-08"/>
    <d v="1899-12-30T09:32:00"/>
    <n v="0.6552734375"/>
  </r>
  <r>
    <s v="Hired"/>
    <s v="Female"/>
    <s v="Operations"/>
    <x v="1"/>
    <n v="41524"/>
    <s v="Morning"/>
    <s v="Fri"/>
    <s v="2014-08-08"/>
    <d v="1899-12-30T09:33:00"/>
    <n v="0.6552734375"/>
  </r>
  <r>
    <s v="Hired"/>
    <s v="Male"/>
    <s v="Operations"/>
    <x v="9"/>
    <n v="23504"/>
    <s v="Morning"/>
    <s v="Tue"/>
    <s v="2014-08-12"/>
    <d v="1899-12-30T09:49:00"/>
    <n v="0.6552734375"/>
  </r>
  <r>
    <s v="Hired"/>
    <s v="Female"/>
    <s v="Operations"/>
    <x v="9"/>
    <n v="84015"/>
    <s v="Morning"/>
    <s v="Tue"/>
    <s v="2014-08-12"/>
    <d v="1899-12-30T09:50:00"/>
    <n v="0.6552734375"/>
  </r>
  <r>
    <s v="Hired"/>
    <s v="Male"/>
    <s v="Operations"/>
    <x v="1"/>
    <n v="88439"/>
    <s v="Afternoon"/>
    <s v="Sat"/>
    <s v="2014-08-23"/>
    <d v="1899-12-30T14:11:00"/>
    <n v="0.6552734375"/>
  </r>
  <r>
    <s v="Hired"/>
    <s v="Female"/>
    <s v="Operations"/>
    <x v="1"/>
    <n v="12658"/>
    <s v="Afternoon"/>
    <s v="Sat"/>
    <s v="2014-08-23"/>
    <d v="1899-12-30T14:11:00"/>
    <n v="0.6552734375"/>
  </r>
  <r>
    <s v="Rejected"/>
    <s v="Female"/>
    <s v="Operations"/>
    <x v="1"/>
    <n v="66735"/>
    <s v="Afternoon"/>
    <s v="Fri"/>
    <s v="2014-08-29"/>
    <d v="1899-12-30T14:19:00"/>
    <n v="0.6552734375"/>
  </r>
  <r>
    <s v="Rejected"/>
    <s v="Male"/>
    <s v="Operations"/>
    <x v="1"/>
    <n v="1635"/>
    <s v="Afternoon"/>
    <s v="Fri"/>
    <s v="2014-08-29"/>
    <d v="1899-12-30T14:21:00"/>
    <n v="0.6552734375"/>
  </r>
  <r>
    <s v="Hired"/>
    <s v="Female"/>
    <s v="Operations"/>
    <x v="1"/>
    <n v="63894"/>
    <s v="Afternoon"/>
    <s v="Fri"/>
    <s v="2014-08-29"/>
    <d v="1899-12-30T14:21:00"/>
    <n v="0.6552734375"/>
  </r>
  <r>
    <s v="Hired"/>
    <s v="Female"/>
    <s v="Service"/>
    <x v="6"/>
    <n v="74299"/>
    <s v="Morning"/>
    <s v="Fri"/>
    <s v="2014-05-09"/>
    <d v="1899-12-30T09:33:00"/>
    <n v="0.6552734375"/>
  </r>
  <r>
    <s v="Rejected"/>
    <s v="Female"/>
    <s v="Service"/>
    <x v="6"/>
    <n v="60580"/>
    <s v="Afternoon"/>
    <s v="Mon"/>
    <s v="2014-05-12"/>
    <d v="1899-12-30T15:40:00"/>
    <n v="0.6552734375"/>
  </r>
  <r>
    <s v="Rejected"/>
    <s v="Female"/>
    <s v="Service"/>
    <x v="6"/>
    <n v="67267"/>
    <s v="Afternoon"/>
    <s v="Mon"/>
    <s v="2014-05-12"/>
    <d v="1899-12-30T15:42:00"/>
    <n v="0.6552734375"/>
  </r>
  <r>
    <s v="Hired"/>
    <s v="Male"/>
    <s v="Service"/>
    <x v="6"/>
    <n v="41796"/>
    <s v="Morning"/>
    <s v="Thu"/>
    <s v="2014-06-26"/>
    <d v="1899-12-30T09:56:00"/>
    <n v="0.6552734375"/>
  </r>
  <r>
    <s v="Rejected"/>
    <s v="Don't want to say"/>
    <s v="Service"/>
    <x v="6"/>
    <n v="80720"/>
    <s v="Morning"/>
    <s v="Thu"/>
    <s v="2014-06-26"/>
    <d v="1899-12-30T09:57:00"/>
    <n v="0.6552734375"/>
  </r>
  <r>
    <s v="Hired"/>
    <s v="Female"/>
    <s v="Human Resource"/>
    <x v="1"/>
    <n v="4107"/>
    <s v="Afternoon"/>
    <s v="Mon"/>
    <s v="2014-06-16"/>
    <d v="1899-12-30T16:52:00"/>
    <n v="0.6552734375"/>
  </r>
  <r>
    <s v="Rejected"/>
    <s v="Female"/>
    <s v="Operations"/>
    <x v="4"/>
    <n v="46041"/>
    <s v="Afternoon"/>
    <s v="Fri"/>
    <s v="2014-05-30"/>
    <d v="1899-12-30T15:47:00"/>
    <n v="0.6552734375"/>
  </r>
  <r>
    <s v="Hired"/>
    <s v="Male"/>
    <s v="Operations"/>
    <x v="4"/>
    <n v="88514"/>
    <s v="Morning"/>
    <s v="Fri"/>
    <s v="2014-06-06"/>
    <d v="1899-12-30T10:23:00"/>
    <n v="0.6552734375"/>
  </r>
  <r>
    <s v="Rejected"/>
    <s v="Male"/>
    <s v="Operations"/>
    <x v="0"/>
    <n v="36170"/>
    <s v="Afternoon"/>
    <s v="Fri"/>
    <s v="2014-06-06"/>
    <d v="1899-12-30T17:32:00"/>
    <n v="0.6552734375"/>
  </r>
  <r>
    <s v="Rejected"/>
    <s v="Male"/>
    <s v="Purchase"/>
    <x v="7"/>
    <n v="50952"/>
    <s v="Evening"/>
    <s v="Mon"/>
    <s v="2014-08-11"/>
    <d v="1899-12-30T22:30:00"/>
    <n v="0.6552734375"/>
  </r>
  <r>
    <s v="Rejected"/>
    <s v="Don't want to say"/>
    <s v="Purchase"/>
    <x v="7"/>
    <n v="93306"/>
    <s v="Evening"/>
    <s v="Mon"/>
    <s v="2014-08-11"/>
    <d v="1899-12-30T22:30:00"/>
    <n v="0.6552734375"/>
  </r>
  <r>
    <s v="Rejected"/>
    <s v="Female"/>
    <s v="Service"/>
    <x v="1"/>
    <n v="52934"/>
    <s v="Afternoon"/>
    <s v="Fri"/>
    <s v="2014-08-01"/>
    <d v="1899-12-30T14:18:00"/>
    <n v="0.6552734375"/>
  </r>
  <r>
    <s v="Hired"/>
    <s v="Female"/>
    <s v="Service"/>
    <x v="1"/>
    <n v="24433"/>
    <s v="Afternoon"/>
    <s v="Fri"/>
    <s v="2014-08-01"/>
    <d v="1899-12-30T17:37:00"/>
    <n v="0.6552734375"/>
  </r>
  <r>
    <s v="Rejected"/>
    <s v="Male"/>
    <s v="Service"/>
    <x v="1"/>
    <n v="60038"/>
    <s v="Afternoon"/>
    <s v="Fri"/>
    <s v="2014-08-01"/>
    <d v="1899-12-30T17:39:00"/>
    <n v="0.6552734375"/>
  </r>
  <r>
    <s v="Hired"/>
    <s v="Female"/>
    <s v="Service"/>
    <x v="1"/>
    <n v="33740"/>
    <s v="Afternoon"/>
    <s v="Fri"/>
    <s v="2014-08-01"/>
    <d v="1899-12-30T17:41:00"/>
    <n v="0.6552734375"/>
  </r>
  <r>
    <s v="Hired"/>
    <s v="Male"/>
    <s v="Service"/>
    <x v="1"/>
    <n v="71637"/>
    <s v="Afternoon"/>
    <s v="Tue"/>
    <s v="2014-08-05"/>
    <d v="1899-12-30T13:37:00"/>
    <n v="0.6552734375"/>
  </r>
  <r>
    <s v="Hired"/>
    <s v="Male"/>
    <s v="Service"/>
    <x v="1"/>
    <n v="40992"/>
    <s v="Afternoon"/>
    <s v="Tue"/>
    <s v="2014-08-05"/>
    <d v="1899-12-30T13:38:00"/>
    <n v="0.6552734375"/>
  </r>
  <r>
    <s v="Rejected"/>
    <s v="Male"/>
    <s v="Service"/>
    <x v="1"/>
    <n v="83569"/>
    <s v="Afternoon"/>
    <s v="Wed"/>
    <s v="2014-08-06"/>
    <d v="1899-12-30T12:08:00"/>
    <n v="0.6552734375"/>
  </r>
  <r>
    <s v="Hired"/>
    <s v="Male"/>
    <s v="Service"/>
    <x v="1"/>
    <n v="64853"/>
    <s v="Afternoon"/>
    <s v="Wed"/>
    <s v="2014-08-06"/>
    <d v="1899-12-30T12:09:00"/>
    <n v="0.6552734375"/>
  </r>
  <r>
    <s v="Rejected"/>
    <s v="Male"/>
    <s v="Service"/>
    <x v="1"/>
    <n v="71536"/>
    <s v="Afternoon"/>
    <s v="Wed"/>
    <s v="2014-08-06"/>
    <d v="1899-12-30T12:10:00"/>
    <n v="0.6552734375"/>
  </r>
  <r>
    <s v="Hired"/>
    <s v="Male"/>
    <s v="Service"/>
    <x v="1"/>
    <n v="25710"/>
    <s v="Afternoon"/>
    <s v="Wed"/>
    <s v="2014-08-06"/>
    <d v="1899-12-30T12:11:00"/>
    <n v="0.6552734375"/>
  </r>
  <r>
    <s v="Rejected"/>
    <s v="Male"/>
    <s v="Service"/>
    <x v="1"/>
    <n v="31730"/>
    <s v="Afternoon"/>
    <s v="Wed"/>
    <s v="2014-08-06"/>
    <d v="1899-12-30T12:12:00"/>
    <n v="0.6552734375"/>
  </r>
  <r>
    <s v="Rejected"/>
    <s v="Female"/>
    <s v="Finance"/>
    <x v="13"/>
    <n v="75095"/>
    <s v="Morning"/>
    <s v="Mon"/>
    <s v="2014-05-26"/>
    <d v="1899-12-30T09:36:00"/>
    <n v="0.6552734375"/>
  </r>
  <r>
    <s v="Hired"/>
    <s v="Female"/>
    <s v="Finance"/>
    <x v="13"/>
    <n v="17199"/>
    <s v="Afternoon"/>
    <s v="Sat"/>
    <s v="2014-08-02"/>
    <d v="1899-12-30T14:43:00"/>
    <n v="0.6552734375"/>
  </r>
  <r>
    <s v="Hired"/>
    <s v="Female"/>
    <s v="Finance"/>
    <x v="13"/>
    <n v="3772"/>
    <s v="Morning"/>
    <s v="Mon"/>
    <s v="2014-08-11"/>
    <d v="1899-12-30T09:33:00"/>
    <n v="0.6552734375"/>
  </r>
  <r>
    <s v="Rejected"/>
    <s v="Female"/>
    <s v="Service"/>
    <x v="4"/>
    <n v="41697"/>
    <s v="Morning"/>
    <s v="Fri"/>
    <s v="2014-05-30"/>
    <d v="1899-12-30T10:06:00"/>
    <n v="0.6552734375"/>
  </r>
  <r>
    <s v="Hired"/>
    <s v="Male"/>
    <s v="Service"/>
    <x v="4"/>
    <n v="46623"/>
    <s v="Morning"/>
    <s v="Fri"/>
    <s v="2014-05-30"/>
    <d v="1899-12-30T10:08:00"/>
    <n v="0.6552734375"/>
  </r>
  <r>
    <s v="Rejected"/>
    <s v="Male"/>
    <s v="Service"/>
    <x v="4"/>
    <n v="32546"/>
    <s v="Morning"/>
    <s v="Fri"/>
    <s v="2014-05-30"/>
    <d v="1899-12-30T10:09:00"/>
    <n v="0.6552734375"/>
  </r>
  <r>
    <s v="Rejected"/>
    <s v="Female"/>
    <s v="Service"/>
    <x v="4"/>
    <n v="72014"/>
    <s v="Morning"/>
    <s v="Mon"/>
    <s v="2014-06-09"/>
    <d v="1899-12-30T09:33:00"/>
    <n v="0.6552734375"/>
  </r>
  <r>
    <s v="Hired"/>
    <s v="Male"/>
    <s v="Operations"/>
    <x v="0"/>
    <n v="93664"/>
    <s v="Afternoon"/>
    <s v="Tue"/>
    <s v="2014-05-27"/>
    <d v="1899-12-30T16:27:00"/>
    <n v="0.6552734375"/>
  </r>
  <r>
    <s v="Hired"/>
    <s v="Male"/>
    <s v="Service"/>
    <x v="6"/>
    <n v="88015"/>
    <s v="Morning"/>
    <s v="Sun"/>
    <s v="2014-08-17"/>
    <d v="1899-12-30T08:44:00"/>
    <n v="0.6552734375"/>
  </r>
  <r>
    <s v="Hired"/>
    <s v="Female"/>
    <s v="Service"/>
    <x v="6"/>
    <n v="65244"/>
    <s v="Morning"/>
    <s v="Sun"/>
    <s v="2014-08-17"/>
    <d v="1899-12-30T08:46:00"/>
    <n v="0.6552734375"/>
  </r>
  <r>
    <s v="Hired"/>
    <s v="Female"/>
    <s v="Service"/>
    <x v="6"/>
    <n v="54521"/>
    <s v="Morning"/>
    <s v="Sat"/>
    <s v="2014-08-30"/>
    <d v="1899-12-30T07:13:00"/>
    <n v="0.6552734375"/>
  </r>
  <r>
    <s v="Rejected"/>
    <s v="Male"/>
    <s v="Service"/>
    <x v="6"/>
    <n v="83568"/>
    <s v="Morning"/>
    <s v="Sat"/>
    <s v="2014-08-30"/>
    <d v="1899-12-30T07:14:00"/>
    <n v="0.6552734375"/>
  </r>
  <r>
    <s v="Rejected"/>
    <s v="Female"/>
    <s v="Service"/>
    <x v="4"/>
    <n v="49010"/>
    <s v="Morning"/>
    <s v="Mon"/>
    <s v="2014-06-16"/>
    <d v="1899-12-30T09:31:00"/>
    <n v="0.6552734375"/>
  </r>
  <r>
    <s v="Rejected"/>
    <s v="Male"/>
    <s v="Service"/>
    <x v="1"/>
    <n v="87673"/>
    <s v="Morning"/>
    <s v="Mon"/>
    <s v="2014-07-28"/>
    <d v="1899-12-30T09:32:00"/>
    <n v="0.6552734375"/>
  </r>
  <r>
    <s v="Hired"/>
    <s v="Female"/>
    <s v="Service"/>
    <x v="1"/>
    <n v="2985"/>
    <s v="Morning"/>
    <s v="Mon"/>
    <s v="2014-07-28"/>
    <d v="1899-12-30T09:33:00"/>
    <n v="0.6552734375"/>
  </r>
  <r>
    <s v="Hired"/>
    <s v="Male"/>
    <s v="Service"/>
    <x v="1"/>
    <n v="77094"/>
    <s v="Morning"/>
    <s v="Mon"/>
    <s v="2014-07-28"/>
    <d v="1899-12-30T09:34:00"/>
    <n v="0.6552734375"/>
  </r>
  <r>
    <s v="Rejected"/>
    <s v="Female"/>
    <s v="Operations"/>
    <x v="7"/>
    <n v="75764"/>
    <s v="Afternoon"/>
    <s v="Sat"/>
    <s v="2014-05-31"/>
    <d v="1899-12-30T16:54:00"/>
    <n v="0.6552734375"/>
  </r>
  <r>
    <s v="Hired"/>
    <s v="Male"/>
    <s v="Operations"/>
    <x v="7"/>
    <n v="76421"/>
    <s v="Morning"/>
    <s v="Mon"/>
    <s v="2014-06-09"/>
    <d v="1899-12-30T09:32:00"/>
    <n v="0.6552734375"/>
  </r>
  <r>
    <s v="Hired"/>
    <s v="Female"/>
    <s v="Operations"/>
    <x v="1"/>
    <n v="23726"/>
    <s v="Morning"/>
    <s v="Wed"/>
    <s v="2014-06-11"/>
    <d v="1899-12-30T11:48:00"/>
    <n v="0.6552734375"/>
  </r>
  <r>
    <s v="Hired"/>
    <s v="Female"/>
    <s v="Operations"/>
    <x v="6"/>
    <n v="89244"/>
    <s v="Morning"/>
    <s v="Tue"/>
    <s v="2014-06-24"/>
    <d v="1899-12-30T09:32:00"/>
    <n v="0.6552734375"/>
  </r>
  <r>
    <s v="Hired"/>
    <s v="Male"/>
    <s v="Sales"/>
    <x v="1"/>
    <n v="3235"/>
    <s v="Afternoon"/>
    <s v="Fri"/>
    <s v="2014-05-02"/>
    <d v="1899-12-30T16:41:00"/>
    <n v="0.6552734375"/>
  </r>
  <r>
    <s v="Rejected"/>
    <s v="Female"/>
    <s v="Sales"/>
    <x v="1"/>
    <n v="39267"/>
    <s v="Afternoon"/>
    <s v="Fri"/>
    <s v="2014-05-02"/>
    <d v="1899-12-30T16:43:00"/>
    <n v="0.6552734375"/>
  </r>
  <r>
    <s v="Hired"/>
    <s v="Male"/>
    <s v="Sales"/>
    <x v="1"/>
    <n v="43446"/>
    <s v="Afternoon"/>
    <s v="Fri"/>
    <s v="2014-05-02"/>
    <d v="1899-12-30T16:43:00"/>
    <n v="0.6552734375"/>
  </r>
  <r>
    <s v="Rejected"/>
    <s v="Male"/>
    <s v="Sales"/>
    <x v="1"/>
    <n v="25251"/>
    <s v="Morning"/>
    <s v="Thu"/>
    <s v="2014-05-22"/>
    <d v="1899-12-30T11:30:00"/>
    <n v="0.6552734375"/>
  </r>
  <r>
    <s v="Rejected"/>
    <s v="Female"/>
    <s v="Sales"/>
    <x v="1"/>
    <n v="28369"/>
    <s v="Morning"/>
    <s v="Thu"/>
    <s v="2014-05-22"/>
    <d v="1899-12-30T11:33:00"/>
    <n v="0.6552734375"/>
  </r>
  <r>
    <s v="Hired"/>
    <s v="Female"/>
    <s v="Sales"/>
    <x v="1"/>
    <n v="61587"/>
    <s v="Afternoon"/>
    <s v="Wed"/>
    <s v="2014-05-28"/>
    <d v="1899-12-30T12:14:00"/>
    <n v="0.6552734375"/>
  </r>
  <r>
    <s v="Hired"/>
    <s v="Male"/>
    <s v="Sales"/>
    <x v="1"/>
    <n v="38751"/>
    <s v="Afternoon"/>
    <s v="Wed"/>
    <s v="2014-05-28"/>
    <d v="1899-12-30T12:17:00"/>
    <n v="0.6552734375"/>
  </r>
  <r>
    <s v="Hired"/>
    <s v="Female"/>
    <s v="Sales"/>
    <x v="1"/>
    <n v="17899"/>
    <s v="Evening"/>
    <s v="Fri"/>
    <s v="2014-05-30"/>
    <d v="1899-12-30T19:21:00"/>
    <n v="0.6552734375"/>
  </r>
  <r>
    <s v="Rejected"/>
    <s v="Female"/>
    <s v="Sales"/>
    <x v="1"/>
    <n v="67845"/>
    <s v="Afternoon"/>
    <s v="Thu"/>
    <s v="2014-06-05"/>
    <d v="1899-12-30T16:15:00"/>
    <n v="0.6552734375"/>
  </r>
  <r>
    <s v="Hired"/>
    <s v="Male"/>
    <s v="Sales"/>
    <x v="1"/>
    <n v="46877"/>
    <s v="Afternoon"/>
    <s v="Thu"/>
    <s v="2014-06-05"/>
    <d v="1899-12-30T16:17:00"/>
    <n v="0.6552734375"/>
  </r>
  <r>
    <s v="Hired"/>
    <s v="Male"/>
    <s v="Sales"/>
    <x v="1"/>
    <n v="90882"/>
    <s v="Afternoon"/>
    <s v="Sat"/>
    <s v="2014-06-14"/>
    <d v="1899-12-30T13:25:00"/>
    <n v="0.6552734375"/>
  </r>
  <r>
    <s v="Rejected"/>
    <s v="Female"/>
    <s v="Sales"/>
    <x v="1"/>
    <n v="75895"/>
    <s v="Evening"/>
    <s v="Mon"/>
    <s v="2014-06-23"/>
    <d v="1899-12-30T18:45:00"/>
    <n v="0.6552734375"/>
  </r>
  <r>
    <s v="Hired"/>
    <s v="Male"/>
    <s v="Sales"/>
    <x v="1"/>
    <n v="21816"/>
    <s v="Afternoon"/>
    <s v="Wed"/>
    <s v="2014-07-02"/>
    <d v="1899-12-30T16:00:00"/>
    <n v="0.6552734375"/>
  </r>
  <r>
    <s v="Hired"/>
    <s v="Female"/>
    <s v="Sales"/>
    <x v="1"/>
    <n v="18442"/>
    <s v="Afternoon"/>
    <s v="Fri"/>
    <s v="2014-07-04"/>
    <d v="1899-12-30T17:38:00"/>
    <n v="0.6552734375"/>
  </r>
  <r>
    <s v="Hired"/>
    <s v="Male"/>
    <s v="Sales"/>
    <x v="1"/>
    <n v="85610"/>
    <s v="Evening"/>
    <s v="Thu"/>
    <s v="2014-07-10"/>
    <d v="1899-12-30T19:03:00"/>
    <n v="0.6552734375"/>
  </r>
  <r>
    <s v="Hired"/>
    <s v="Female"/>
    <s v="Sales"/>
    <x v="1"/>
    <n v="86885"/>
    <s v="Evening"/>
    <s v="Thu"/>
    <s v="2014-07-10"/>
    <d v="1899-12-30T19:03:00"/>
    <n v="0.6552734375"/>
  </r>
  <r>
    <s v="Hired"/>
    <s v="Female"/>
    <s v="Sales"/>
    <x v="1"/>
    <n v="62325"/>
    <s v="Evening"/>
    <s v="Thu"/>
    <s v="2014-07-10"/>
    <d v="1899-12-30T19:01:00"/>
    <n v="0.6552734375"/>
  </r>
  <r>
    <s v="Hired"/>
    <s v="Female"/>
    <s v="Sales"/>
    <x v="1"/>
    <n v="50639"/>
    <s v="Evening"/>
    <s v="Thu"/>
    <s v="2014-07-10"/>
    <d v="1899-12-30T19:05:00"/>
    <n v="0.6552734375"/>
  </r>
  <r>
    <s v="Hired"/>
    <s v="Female"/>
    <s v="Sales"/>
    <x v="1"/>
    <n v="28980"/>
    <s v="Evening"/>
    <s v="Thu"/>
    <s v="2014-07-10"/>
    <d v="1899-12-30T19:06:00"/>
    <n v="0.6552734375"/>
  </r>
  <r>
    <s v="Rejected"/>
    <s v="Male"/>
    <s v="Sales"/>
    <x v="1"/>
    <n v="85392"/>
    <s v="Afternoon"/>
    <s v="Fri"/>
    <s v="2014-07-18"/>
    <d v="1899-12-30T17:37:00"/>
    <n v="0.6552734375"/>
  </r>
  <r>
    <s v="Rejected"/>
    <s v="Male"/>
    <s v="Service"/>
    <x v="1"/>
    <n v="74244"/>
    <s v="Afternoon"/>
    <s v="Wed"/>
    <s v="2014-07-30"/>
    <d v="1899-12-30T12:14:00"/>
    <n v="0.6552734375"/>
  </r>
  <r>
    <s v="Rejected"/>
    <s v="Female"/>
    <s v="General Management"/>
    <x v="13"/>
    <n v="87509"/>
    <s v="Morning"/>
    <s v="Tue"/>
    <s v="2014-05-20"/>
    <d v="1899-12-30T09:31:00"/>
    <n v="0.6552734375"/>
  </r>
  <r>
    <s v="Hired"/>
    <s v="Female"/>
    <s v="General Management"/>
    <x v="13"/>
    <n v="87967"/>
    <s v="Morning"/>
    <s v="Tue"/>
    <s v="2014-05-20"/>
    <d v="1899-12-30T09:31:00"/>
    <n v="0.6552734375"/>
  </r>
  <r>
    <s v="Hired"/>
    <s v="Female"/>
    <s v="General Management"/>
    <x v="13"/>
    <n v="23628"/>
    <s v="Morning"/>
    <s v="Tue"/>
    <s v="2014-07-22"/>
    <d v="1899-12-30T09:31:00"/>
    <n v="0.6552734375"/>
  </r>
  <r>
    <s v="Rejected"/>
    <s v="Female"/>
    <s v="Marketing"/>
    <x v="7"/>
    <n v="42337"/>
    <s v="Afternoon"/>
    <s v="Wed"/>
    <s v="2014-08-27"/>
    <d v="1899-12-30T17:00:00"/>
    <n v="0.6552734375"/>
  </r>
  <r>
    <s v="Hired"/>
    <s v="Male"/>
    <s v="Marketing"/>
    <x v="7"/>
    <n v="14525"/>
    <s v="Morning"/>
    <s v="Tue"/>
    <s v="2014-08-26"/>
    <d v="1899-12-30T09:32:00"/>
    <n v="0.6552734375"/>
  </r>
  <r>
    <s v="Hired"/>
    <s v="Male"/>
    <s v="Marketing"/>
    <x v="13"/>
    <n v="88355"/>
    <s v="Morning"/>
    <s v="Tue"/>
    <s v="2014-06-10"/>
    <d v="1899-12-30T09:31:00"/>
    <n v="0.6552734375"/>
  </r>
  <r>
    <s v="Rejected"/>
    <s v="Female"/>
    <s v="Marketing"/>
    <x v="13"/>
    <n v="95991"/>
    <s v="Morning"/>
    <s v="Tue"/>
    <s v="2014-06-10"/>
    <d v="1899-12-30T09:32:00"/>
    <n v="0.6552734375"/>
  </r>
  <r>
    <s v="Hired"/>
    <s v="Male"/>
    <s v="Operations"/>
    <x v="13"/>
    <n v="90355"/>
    <s v="Morning"/>
    <s v="Wed"/>
    <s v="2014-06-25"/>
    <d v="1899-12-30T09:32:00"/>
    <n v="0.6552734375"/>
  </r>
  <r>
    <s v="Rejected"/>
    <s v="Male"/>
    <s v="Operations"/>
    <x v="13"/>
    <n v="42832"/>
    <s v="Morning"/>
    <s v="Wed"/>
    <s v="2014-07-09"/>
    <d v="1899-12-30T09:31:00"/>
    <n v="0.6552734375"/>
  </r>
  <r>
    <s v="Hired"/>
    <s v="Male"/>
    <s v="Service"/>
    <x v="9"/>
    <n v="79204"/>
    <s v="Morning"/>
    <s v="Wed"/>
    <s v="2014-05-14"/>
    <d v="1899-12-30T09:32:00"/>
    <n v="0.6552734375"/>
  </r>
  <r>
    <s v="Hired"/>
    <s v="Female"/>
    <s v="Service"/>
    <x v="9"/>
    <n v="50280"/>
    <s v="Morning"/>
    <s v="Wed"/>
    <s v="2014-05-14"/>
    <d v="1899-12-30T09:32:00"/>
    <n v="0.6552734375"/>
  </r>
  <r>
    <s v="Hired"/>
    <s v="Male"/>
    <s v="Service"/>
    <x v="9"/>
    <n v="90204"/>
    <s v="Morning"/>
    <s v="Wed"/>
    <s v="2014-07-02"/>
    <d v="1899-12-30T09:33:00"/>
    <n v="0.6552734375"/>
  </r>
  <r>
    <s v="Rejected"/>
    <s v="Male"/>
    <s v="Service"/>
    <x v="9"/>
    <n v="74853"/>
    <s v="Morning"/>
    <s v="Wed"/>
    <s v="2014-07-02"/>
    <d v="1899-12-30T09:33:00"/>
    <n v="0.6552734375"/>
  </r>
  <r>
    <s v="Hired"/>
    <s v="Female"/>
    <s v="Service"/>
    <x v="9"/>
    <n v="40857"/>
    <s v="Morning"/>
    <s v="Wed"/>
    <s v="2014-07-02"/>
    <d v="1899-12-30T09:34:00"/>
    <n v="0.6552734375"/>
  </r>
  <r>
    <s v="Rejected"/>
    <s v="Female"/>
    <s v="Service"/>
    <x v="9"/>
    <n v="52640"/>
    <s v="Morning"/>
    <s v="Wed"/>
    <s v="2014-07-02"/>
    <d v="1899-12-30T09:35:00"/>
    <n v="0.6552734375"/>
  </r>
  <r>
    <s v="Rejected"/>
    <s v="Male"/>
    <s v="Service"/>
    <x v="9"/>
    <n v="19621"/>
    <s v="Afternoon"/>
    <s v="Sat"/>
    <s v="2014-07-12"/>
    <d v="1899-12-30T15:59:00"/>
    <n v="0.6552734375"/>
  </r>
  <r>
    <s v="Rejected"/>
    <s v="Female"/>
    <s v="Service"/>
    <x v="9"/>
    <n v="54775"/>
    <s v="Afternoon"/>
    <s v="Mon"/>
    <s v="2014-07-14"/>
    <d v="1899-12-30T13:08:00"/>
    <n v="0.6552734375"/>
  </r>
  <r>
    <s v="Rejected"/>
    <s v="Don't want to say"/>
    <s v="Service"/>
    <x v="9"/>
    <n v="79476"/>
    <s v="Afternoon"/>
    <s v="Mon"/>
    <s v="2014-07-14"/>
    <d v="1899-12-30T13:07:00"/>
    <n v="0.6552734375"/>
  </r>
  <r>
    <s v="Rejected"/>
    <s v="Male"/>
    <s v="Service"/>
    <x v="9"/>
    <n v="22578"/>
    <s v="Afternoon"/>
    <s v="Mon"/>
    <s v="2014-07-14"/>
    <d v="1899-12-30T15:41:00"/>
    <n v="0.6552734375"/>
  </r>
  <r>
    <s v="Hired"/>
    <s v="Male"/>
    <s v="Service"/>
    <x v="9"/>
    <n v="37815"/>
    <s v="Morning"/>
    <s v="Tue"/>
    <s v="2014-07-15"/>
    <d v="1899-12-30T09:10:00"/>
    <n v="0.6552734375"/>
  </r>
  <r>
    <s v="Hired"/>
    <s v="Male"/>
    <s v="Service"/>
    <x v="9"/>
    <n v="89659"/>
    <s v="Morning"/>
    <s v="Tue"/>
    <s v="2014-07-15"/>
    <d v="1899-12-30T09:13:00"/>
    <n v="0.6552734375"/>
  </r>
  <r>
    <s v="Rejected"/>
    <s v="Male"/>
    <s v="Service"/>
    <x v="9"/>
    <n v="41483"/>
    <s v="Morning"/>
    <s v="Tue"/>
    <s v="2014-07-15"/>
    <d v="1899-12-30T09:13:00"/>
    <n v="0.6552734375"/>
  </r>
  <r>
    <s v="Hired"/>
    <s v="Male"/>
    <s v="Operations"/>
    <x v="9"/>
    <n v="34588"/>
    <s v="Morning"/>
    <s v="Thu"/>
    <s v="2014-05-22"/>
    <d v="1899-12-30T10:12:00"/>
    <n v="0.6552734375"/>
  </r>
  <r>
    <s v="Hired"/>
    <s v="Male"/>
    <s v="Operations"/>
    <x v="9"/>
    <n v="41157"/>
    <s v="Afternoon"/>
    <s v="Fri"/>
    <s v="2014-05-30"/>
    <d v="1899-12-30T15:17:00"/>
    <n v="0.6552734375"/>
  </r>
  <r>
    <s v="Hired"/>
    <s v="Male"/>
    <s v="Operations"/>
    <x v="9"/>
    <n v="18464"/>
    <s v="Morning"/>
    <s v="Wed"/>
    <s v="2014-05-21"/>
    <d v="1899-12-30T09:35:00"/>
    <n v="0.6552734375"/>
  </r>
  <r>
    <s v="Hired"/>
    <s v="Female"/>
    <s v="Operations"/>
    <x v="9"/>
    <n v="82135"/>
    <s v="Afternoon"/>
    <s v="Tue"/>
    <s v="2014-06-17"/>
    <d v="1899-12-30T14:57:00"/>
    <n v="0.6552734375"/>
  </r>
  <r>
    <s v="Hired"/>
    <s v="Male"/>
    <s v="Operations"/>
    <x v="9"/>
    <n v="76291"/>
    <s v="Afternoon"/>
    <s v="Tue"/>
    <s v="2014-06-17"/>
    <d v="1899-12-30T15:01:00"/>
    <n v="0.6552734375"/>
  </r>
  <r>
    <s v="Hired"/>
    <s v="Male"/>
    <s v="Operations"/>
    <x v="9"/>
    <n v="39270"/>
    <s v="Morning"/>
    <s v="Fri"/>
    <s v="2014-06-20"/>
    <d v="1899-12-30T07:33:00"/>
    <n v="0.6552734375"/>
  </r>
  <r>
    <s v="Rejected"/>
    <s v="Male"/>
    <s v="Operations"/>
    <x v="9"/>
    <n v="5621"/>
    <s v="Morning"/>
    <s v="Fri"/>
    <s v="2014-06-20"/>
    <d v="1899-12-30T07:37:00"/>
    <n v="0.6552734375"/>
  </r>
  <r>
    <s v="Hired"/>
    <s v="Male"/>
    <s v="Operations"/>
    <x v="9"/>
    <n v="83734"/>
    <s v="Morning"/>
    <s v="Fri"/>
    <s v="2014-06-20"/>
    <d v="1899-12-30T07:38:00"/>
    <n v="0.6552734375"/>
  </r>
  <r>
    <s v="Hired"/>
    <s v="Male"/>
    <s v="Operations"/>
    <x v="9"/>
    <n v="58419"/>
    <s v="Morning"/>
    <s v="Fri"/>
    <s v="2014-06-20"/>
    <d v="1899-12-30T07:39:00"/>
    <n v="0.6552734375"/>
  </r>
  <r>
    <s v="Hired"/>
    <s v="Male"/>
    <s v="Operations"/>
    <x v="9"/>
    <n v="76090"/>
    <s v="Evening"/>
    <s v="Tue"/>
    <s v="2014-06-24"/>
    <d v="1899-12-30T18:00:00"/>
    <n v="0.6552734375"/>
  </r>
  <r>
    <s v="Hired"/>
    <s v="Male"/>
    <s v="Operations"/>
    <x v="9"/>
    <n v="10036"/>
    <s v="Morning"/>
    <s v="Fri"/>
    <s v="2014-07-11"/>
    <d v="1899-12-30T09:00:00"/>
    <n v="0.6552734375"/>
  </r>
  <r>
    <s v="Hired"/>
    <s v="Female"/>
    <s v="Operations"/>
    <x v="7"/>
    <n v="78389"/>
    <s v="Evening"/>
    <s v="Fri"/>
    <s v="2014-05-02"/>
    <d v="1899-12-30T18:58:00"/>
    <n v="0.6552734375"/>
  </r>
  <r>
    <s v="Hired"/>
    <s v="Don't want to say"/>
    <s v="Operations"/>
    <x v="7"/>
    <n v="28477"/>
    <s v="Afternoon"/>
    <s v="Thu"/>
    <s v="2014-08-14"/>
    <d v="1899-12-30T15:26:00"/>
    <n v="0.6552734375"/>
  </r>
  <r>
    <s v="Hired"/>
    <s v="Male"/>
    <s v="Operations"/>
    <x v="4"/>
    <n v="85187"/>
    <s v="Afternoon"/>
    <s v="Fri"/>
    <s v="2014-06-27"/>
    <d v="1899-12-30T14:04:00"/>
    <n v="0.6552734375"/>
  </r>
  <r>
    <s v="Hired"/>
    <s v="Male"/>
    <s v="Operations"/>
    <x v="0"/>
    <n v="60231"/>
    <s v="Morning"/>
    <s v="Wed"/>
    <s v="2014-08-27"/>
    <d v="1899-12-30T10:21:00"/>
    <n v="0.6552734375"/>
  </r>
  <r>
    <s v="Rejected"/>
    <s v="Male"/>
    <s v="Operations"/>
    <x v="0"/>
    <n v="36746"/>
    <s v="Morning"/>
    <s v="Wed"/>
    <s v="2014-08-27"/>
    <d v="1899-12-30T10:24:00"/>
    <n v="0.6552734375"/>
  </r>
  <r>
    <s v="Rejected"/>
    <s v="Male"/>
    <s v="Sales"/>
    <x v="9"/>
    <n v="47233"/>
    <s v="Morning"/>
    <s v="Thu"/>
    <s v="2014-05-01"/>
    <d v="1899-12-30T09:33:00"/>
    <n v="0.6552734375"/>
  </r>
  <r>
    <s v="Rejected"/>
    <s v="Male"/>
    <s v="Operations"/>
    <x v="7"/>
    <n v="89212"/>
    <s v="Morning"/>
    <s v="Fri"/>
    <s v="2014-05-09"/>
    <d v="1899-12-30T09:32:00"/>
    <n v="0.6552734375"/>
  </r>
  <r>
    <s v="Hired"/>
    <s v="Female"/>
    <s v="Operations"/>
    <x v="7"/>
    <n v="20285"/>
    <s v="Morning"/>
    <s v="Fri"/>
    <s v="2014-05-09"/>
    <d v="1899-12-30T09:32:00"/>
    <n v="0.6552734375"/>
  </r>
  <r>
    <s v="Hired"/>
    <s v="Don't want to say"/>
    <s v="Operations"/>
    <x v="7"/>
    <n v="87974"/>
    <s v="Evening"/>
    <s v="Sat"/>
    <s v="2014-05-17"/>
    <d v="1899-12-30T20:43:00"/>
    <n v="0.6552734375"/>
  </r>
  <r>
    <s v="Rejected"/>
    <s v="Male"/>
    <s v="Operations"/>
    <x v="7"/>
    <n v="40750"/>
    <s v="Evening"/>
    <s v="Mon"/>
    <s v="2014-05-19"/>
    <d v="1899-12-30T18:00:00"/>
    <n v="0.6552734375"/>
  </r>
  <r>
    <s v="Hired"/>
    <s v="Female"/>
    <s v="Operations"/>
    <x v="7"/>
    <n v="47394"/>
    <s v="Evening"/>
    <s v="Mon"/>
    <s v="2014-05-19"/>
    <d v="1899-12-30T18:00:00"/>
    <n v="0.6552734375"/>
  </r>
  <r>
    <s v="Rejected"/>
    <s v="Don't want to say"/>
    <s v="Operations"/>
    <x v="7"/>
    <n v="35208"/>
    <s v="Morning"/>
    <s v="Fri"/>
    <s v="2014-05-30"/>
    <d v="1899-12-30T09:32:00"/>
    <n v="0.6552734375"/>
  </r>
  <r>
    <s v="Hired"/>
    <s v="Don't want to say"/>
    <s v="Operations"/>
    <x v="7"/>
    <n v="45677"/>
    <s v="Morning"/>
    <s v="Mon"/>
    <s v="2014-06-23"/>
    <d v="1899-12-30T10:02:00"/>
    <n v="0.6552734375"/>
  </r>
  <r>
    <s v="Hired"/>
    <s v="Female"/>
    <s v="Operations"/>
    <x v="9"/>
    <n v="76190"/>
    <s v="Evening"/>
    <s v="Thu"/>
    <s v="2014-05-22"/>
    <d v="1899-12-30T18:41:00"/>
    <n v="0.6552734375"/>
  </r>
  <r>
    <s v="Rejected"/>
    <s v="Male"/>
    <s v="Operations"/>
    <x v="9"/>
    <n v="85181"/>
    <s v="Afternoon"/>
    <s v="Wed"/>
    <s v="2014-05-28"/>
    <d v="1899-12-30T17:36:00"/>
    <n v="0.6552734375"/>
  </r>
  <r>
    <s v="Rejected"/>
    <s v="Male"/>
    <s v="Operations"/>
    <x v="9"/>
    <n v="43998"/>
    <s v="Afternoon"/>
    <s v="Wed"/>
    <s v="2014-05-28"/>
    <d v="1899-12-30T17:38:00"/>
    <n v="0.6552734375"/>
  </r>
  <r>
    <s v="Hired"/>
    <s v="Male"/>
    <s v="Operations"/>
    <x v="9"/>
    <n v="75838"/>
    <s v="Afternoon"/>
    <s v="Wed"/>
    <s v="2014-05-28"/>
    <d v="1899-12-30T17:40:00"/>
    <n v="0.6552734375"/>
  </r>
  <r>
    <s v="Hired"/>
    <s v="Male"/>
    <s v="Operations"/>
    <x v="9"/>
    <n v="47669"/>
    <s v="Evening"/>
    <s v="Sat"/>
    <s v="2014-06-07"/>
    <d v="1899-12-30T19:59:00"/>
    <n v="0.6552734375"/>
  </r>
  <r>
    <s v="Hired"/>
    <s v="Male"/>
    <s v="Operations"/>
    <x v="9"/>
    <n v="96520"/>
    <s v="Afternoon"/>
    <s v="Mon"/>
    <s v="2014-06-09"/>
    <d v="1899-12-30T12:13:00"/>
    <n v="0.6552734375"/>
  </r>
  <r>
    <s v="Hired"/>
    <s v="Male"/>
    <s v="Operations"/>
    <x v="9"/>
    <n v="38140"/>
    <s v="Morning"/>
    <s v="Fri"/>
    <s v="2014-08-22"/>
    <d v="1899-12-30T09:31:00"/>
    <n v="0.6552734375"/>
  </r>
  <r>
    <s v="Rejected"/>
    <s v="Male"/>
    <s v="Operations"/>
    <x v="9"/>
    <n v="39857"/>
    <s v="Morning"/>
    <s v="Fri"/>
    <s v="2014-08-22"/>
    <d v="1899-12-30T09:32:00"/>
    <n v="0.6552734375"/>
  </r>
  <r>
    <s v="Rejected"/>
    <s v="Male"/>
    <s v="Operations"/>
    <x v="9"/>
    <n v="65972"/>
    <s v="Morning"/>
    <s v="Fri"/>
    <s v="2014-08-22"/>
    <d v="1899-12-30T09:32:00"/>
    <n v="0.6552734375"/>
  </r>
  <r>
    <s v="Rejected"/>
    <s v="Male"/>
    <s v="Service"/>
    <x v="7"/>
    <n v="14479"/>
    <s v="Morning"/>
    <s v="Fri"/>
    <s v="2014-06-13"/>
    <d v="1899-12-30T09:31:00"/>
    <n v="0.6552734375"/>
  </r>
  <r>
    <s v="Hired"/>
    <s v="Don't want to say"/>
    <s v="Service"/>
    <x v="7"/>
    <n v="28973"/>
    <s v="Morning"/>
    <s v="Fri"/>
    <s v="2014-06-13"/>
    <d v="1899-12-30T09:32:00"/>
    <n v="0.6552734375"/>
  </r>
  <r>
    <s v="Rejected"/>
    <s v="Male"/>
    <s v="Service"/>
    <x v="7"/>
    <n v="20429"/>
    <s v="Afternoon"/>
    <s v="Mon"/>
    <s v="2014-08-25"/>
    <d v="1899-12-30T12:11:00"/>
    <n v="0.6552734375"/>
  </r>
  <r>
    <s v="Hired"/>
    <s v="Male"/>
    <s v="Service"/>
    <x v="13"/>
    <n v="84076"/>
    <s v="Morning"/>
    <s v="Sat"/>
    <s v="2014-07-26"/>
    <d v="1899-12-30T09:32:00"/>
    <n v="0.6552734375"/>
  </r>
  <r>
    <s v="Hired"/>
    <s v="Male"/>
    <s v="Service"/>
    <x v="13"/>
    <n v="59122"/>
    <s v="Morning"/>
    <s v="Sat"/>
    <s v="2014-07-26"/>
    <d v="1899-12-30T09:32:00"/>
    <n v="0.6552734375"/>
  </r>
  <r>
    <s v="Rejected"/>
    <s v="Male"/>
    <s v="Service"/>
    <x v="13"/>
    <n v="27954"/>
    <s v="Evening"/>
    <s v="Wed"/>
    <s v="2014-07-23"/>
    <d v="1899-12-30T18:40:00"/>
    <n v="0.6552734375"/>
  </r>
  <r>
    <s v="Hired"/>
    <s v="Male"/>
    <s v="Service"/>
    <x v="7"/>
    <n v="56076"/>
    <s v="Afternoon"/>
    <s v="Sat"/>
    <s v="2014-08-16"/>
    <d v="1899-12-30T16:13:00"/>
    <n v="0.6552734375"/>
  </r>
  <r>
    <s v="Rejected"/>
    <s v="Male"/>
    <s v="Operations"/>
    <x v="6"/>
    <n v="66781"/>
    <s v="Morning"/>
    <s v="Mon"/>
    <s v="2014-06-02"/>
    <d v="1899-12-30T09:32:00"/>
    <n v="0.6552734375"/>
  </r>
  <r>
    <s v="Hired"/>
    <s v="Male"/>
    <s v="Operations"/>
    <x v="13"/>
    <n v="55316"/>
    <s v="Afternoon"/>
    <s v="Wed"/>
    <s v="2014-05-14"/>
    <d v="1899-12-30T12:19:00"/>
    <n v="0.6552734375"/>
  </r>
  <r>
    <s v="Rejected"/>
    <s v="Female"/>
    <s v="Marketing"/>
    <x v="1"/>
    <n v="94197"/>
    <s v="Afternoon"/>
    <s v="Tue"/>
    <s v="2014-06-03"/>
    <d v="1899-12-30T17:42:00"/>
    <n v="0.6552734375"/>
  </r>
  <r>
    <s v="Hired"/>
    <s v="Male"/>
    <s v="Marketing"/>
    <x v="1"/>
    <n v="65697"/>
    <s v="Afternoon"/>
    <s v="Tue"/>
    <s v="2014-06-03"/>
    <d v="1899-12-30T17:43:00"/>
    <n v="0.6552734375"/>
  </r>
  <r>
    <s v="Hired"/>
    <s v="Male"/>
    <s v="Marketing"/>
    <x v="1"/>
    <n v="97394"/>
    <s v="Morning"/>
    <s v="Mon"/>
    <s v="2014-08-04"/>
    <d v="1899-12-30T09:34:00"/>
    <n v="0.6552734375"/>
  </r>
  <r>
    <s v="Rejected"/>
    <s v="Male"/>
    <s v="Marketing"/>
    <x v="1"/>
    <n v="72392"/>
    <s v="Morning"/>
    <s v="Mon"/>
    <s v="2014-08-04"/>
    <d v="1899-12-30T09:35:00"/>
    <n v="0.6552734375"/>
  </r>
  <r>
    <s v="Hired"/>
    <s v="Male"/>
    <s v="Marketing"/>
    <x v="1"/>
    <n v="75130"/>
    <s v="Afternoon"/>
    <s v="Sat"/>
    <s v="2014-08-16"/>
    <d v="1899-12-30T12:26:00"/>
    <n v="0.6552734375"/>
  </r>
  <r>
    <s v="Hired"/>
    <s v="Male"/>
    <s v="Marketing"/>
    <x v="1"/>
    <n v="87943"/>
    <s v="Afternoon"/>
    <s v="Sat"/>
    <s v="2014-08-16"/>
    <d v="1899-12-30T12:28:00"/>
    <n v="0.6552734375"/>
  </r>
  <r>
    <s v="Hired"/>
    <s v="Female"/>
    <s v="Marketing"/>
    <x v="1"/>
    <n v="67152"/>
    <s v="Morning"/>
    <s v="Wed"/>
    <s v="2014-08-27"/>
    <d v="1899-12-30T09:06:00"/>
    <n v="0.6552734375"/>
  </r>
  <r>
    <s v="Hired"/>
    <s v="Female"/>
    <s v="Service"/>
    <x v="1"/>
    <n v="86665"/>
    <s v="Morning"/>
    <s v="Mon"/>
    <s v="2014-06-23"/>
    <d v="1899-12-30T09:32:00"/>
    <n v="0.6552734375"/>
  </r>
  <r>
    <s v="Rejected"/>
    <s v="Don't want to say"/>
    <s v="Service"/>
    <x v="1"/>
    <n v="5777"/>
    <s v="Morning"/>
    <s v="Mon"/>
    <s v="2014-06-23"/>
    <d v="1899-12-30T09:31:00"/>
    <n v="0.6552734375"/>
  </r>
  <r>
    <s v="Rejected"/>
    <s v="Female"/>
    <s v="General Management"/>
    <x v="4"/>
    <n v="2001"/>
    <s v="Morning"/>
    <s v="Tue"/>
    <s v="2014-06-03"/>
    <d v="1899-12-30T09:37:00"/>
    <n v="0.6552734375"/>
  </r>
  <r>
    <s v="Hired"/>
    <s v="Female"/>
    <s v="General Management"/>
    <x v="4"/>
    <n v="10775"/>
    <s v="Evening"/>
    <s v="Tue"/>
    <s v="2014-06-10"/>
    <d v="1899-12-30T19:57:00"/>
    <n v="0.6552734375"/>
  </r>
  <r>
    <s v="Rejected"/>
    <s v="Female"/>
    <s v="General Management"/>
    <x v="0"/>
    <n v="67827"/>
    <s v="Morning"/>
    <s v="Fri"/>
    <s v="2014-06-13"/>
    <d v="1899-12-30T10:22:00"/>
    <n v="0.6552734375"/>
  </r>
  <r>
    <s v="Hired"/>
    <s v="Female"/>
    <s v="General Management"/>
    <x v="0"/>
    <n v="98583"/>
    <s v="Morning"/>
    <s v="Fri"/>
    <s v="2014-06-13"/>
    <d v="1899-12-30T10:26:00"/>
    <n v="0.6552734375"/>
  </r>
  <r>
    <s v="Hired"/>
    <s v="Female"/>
    <s v="General Management"/>
    <x v="0"/>
    <n v="51925"/>
    <s v="Morning"/>
    <s v="Fri"/>
    <s v="2014-06-13"/>
    <d v="1899-12-30T10:26:00"/>
    <n v="0.6552734375"/>
  </r>
  <r>
    <s v="Rejected"/>
    <s v="Female"/>
    <s v="General Management"/>
    <x v="0"/>
    <n v="98278"/>
    <s v="Morning"/>
    <s v="Fri"/>
    <s v="2014-06-13"/>
    <d v="1899-12-30T10:27:00"/>
    <n v="0.6552734375"/>
  </r>
  <r>
    <s v="Hired"/>
    <s v="Female"/>
    <s v="General Management"/>
    <x v="4"/>
    <n v="77953"/>
    <s v="Night"/>
    <s v="Fri"/>
    <s v="2014-06-20"/>
    <d v="1899-12-30T00:06:00"/>
    <n v="0.6552734375"/>
  </r>
  <r>
    <s v="Hired"/>
    <s v="Female"/>
    <s v="General Management"/>
    <x v="0"/>
    <n v="79311"/>
    <s v="Afternoon"/>
    <s v="Thu"/>
    <s v="2014-06-26"/>
    <d v="1899-12-30T12:01:00"/>
    <n v="0.6552734375"/>
  </r>
  <r>
    <s v="Hired"/>
    <s v="Female"/>
    <s v="General Management"/>
    <x v="0"/>
    <n v="49233"/>
    <s v="Afternoon"/>
    <s v="Thu"/>
    <s v="2014-06-26"/>
    <d v="1899-12-30T12:03:00"/>
    <n v="0.6552734375"/>
  </r>
  <r>
    <s v="Hired"/>
    <s v="Female"/>
    <s v="General Management"/>
    <x v="4"/>
    <n v="46329"/>
    <s v="Morning"/>
    <s v="Tue"/>
    <s v="2014-06-10"/>
    <d v="1899-12-30T09:35:00"/>
    <n v="0.6552734375"/>
  </r>
  <r>
    <s v="Rejected"/>
    <s v="Female"/>
    <s v="General Management"/>
    <x v="4"/>
    <n v="78719"/>
    <s v="Morning"/>
    <s v="Thu"/>
    <s v="2014-06-12"/>
    <d v="1899-12-30T10:07:00"/>
    <n v="0.6552734375"/>
  </r>
  <r>
    <s v="Rejected"/>
    <s v="Female"/>
    <s v="General Management"/>
    <x v="4"/>
    <n v="26511"/>
    <s v="Morning"/>
    <s v="Thu"/>
    <s v="2014-06-12"/>
    <d v="1899-12-30T10:10:00"/>
    <n v="0.6552734375"/>
  </r>
  <r>
    <s v="Rejected"/>
    <s v="Female"/>
    <s v="General Management"/>
    <x v="4"/>
    <n v="61363"/>
    <s v="Morning"/>
    <s v="Tue"/>
    <s v="2014-08-12"/>
    <d v="1899-12-30T09:31:00"/>
    <n v="0.6552734375"/>
  </r>
  <r>
    <s v="Rejected"/>
    <s v="Female"/>
    <s v="General Management"/>
    <x v="4"/>
    <n v="40121"/>
    <s v="Afternoon"/>
    <s v="Wed"/>
    <s v="2014-08-13"/>
    <d v="1899-12-30T14:43:00"/>
    <n v="0.6552734375"/>
  </r>
  <r>
    <s v="Hired"/>
    <s v="Female"/>
    <s v="General Management"/>
    <x v="4"/>
    <n v="6520"/>
    <s v="Afternoon"/>
    <s v="Fri"/>
    <s v="2014-08-22"/>
    <d v="1899-12-30T15:10:00"/>
    <n v="0.6552734375"/>
  </r>
  <r>
    <s v="Hired"/>
    <s v="Female"/>
    <s v="General Management"/>
    <x v="4"/>
    <n v="55770"/>
    <s v="Afternoon"/>
    <s v="Fri"/>
    <s v="2014-08-22"/>
    <d v="1899-12-30T15:12:00"/>
    <n v="0.6552734375"/>
  </r>
  <r>
    <s v="Hired"/>
    <s v="Female"/>
    <s v="General Management"/>
    <x v="4"/>
    <n v="80190"/>
    <s v="Afternoon"/>
    <s v="Fri"/>
    <s v="2014-08-22"/>
    <d v="1899-12-30T15:14:00"/>
    <n v="0.6552734375"/>
  </r>
  <r>
    <s v="Hired"/>
    <s v="Female"/>
    <s v="General Management"/>
    <x v="4"/>
    <n v="30855"/>
    <s v="Morning"/>
    <s v="Fri"/>
    <s v="2014-08-29"/>
    <d v="1899-12-30T10:53:00"/>
    <n v="0.6552734375"/>
  </r>
  <r>
    <s v="Hired"/>
    <s v="Female"/>
    <s v="General Management"/>
    <x v="4"/>
    <n v="33025"/>
    <s v="Morning"/>
    <s v="Fri"/>
    <s v="2014-08-29"/>
    <d v="1899-12-30T10:54:00"/>
    <n v="0.6552734375"/>
  </r>
  <r>
    <s v="Hired"/>
    <s v="Female"/>
    <s v="General Management"/>
    <x v="4"/>
    <n v="47169"/>
    <s v="Morning"/>
    <s v="Fri"/>
    <s v="2014-08-29"/>
    <d v="1899-12-30T10:54:00"/>
    <n v="0.6552734375"/>
  </r>
  <r>
    <s v="Hired"/>
    <s v="Male"/>
    <s v="Service"/>
    <x v="7"/>
    <n v="28332"/>
    <s v="Morning"/>
    <s v="Tue"/>
    <s v="2014-08-12"/>
    <d v="1899-12-30T09:31:00"/>
    <n v="0.6552734375"/>
  </r>
  <r>
    <s v="Hired"/>
    <s v="Male"/>
    <s v="Service"/>
    <x v="4"/>
    <n v="25026"/>
    <s v="Morning"/>
    <s v="Tue"/>
    <s v="2014-05-27"/>
    <d v="1899-12-30T09:32:00"/>
    <n v="0.6552734375"/>
  </r>
  <r>
    <s v="Rejected"/>
    <s v="Male"/>
    <s v="Service"/>
    <x v="4"/>
    <n v="66424"/>
    <s v="Morning"/>
    <s v="Tue"/>
    <s v="2014-05-27"/>
    <d v="1899-12-30T09:34:00"/>
    <n v="0.6552734375"/>
  </r>
  <r>
    <s v="Hired"/>
    <s v="Male"/>
    <s v="Service"/>
    <x v="4"/>
    <n v="31177"/>
    <s v="Morning"/>
    <s v="Tue"/>
    <s v="2014-07-08"/>
    <d v="1899-12-30T09:32:00"/>
    <n v="0.6552734375"/>
  </r>
  <r>
    <s v="Hired"/>
    <s v="Female"/>
    <s v="General Management"/>
    <x v="4"/>
    <n v="28162"/>
    <s v="Morning"/>
    <s v="Tue"/>
    <s v="2014-05-06"/>
    <d v="1899-12-30T09:34:00"/>
    <n v="0.6552734375"/>
  </r>
  <r>
    <s v="Hired"/>
    <s v="Female"/>
    <s v="General Management"/>
    <x v="4"/>
    <n v="89007"/>
    <s v="Morning"/>
    <s v="Tue"/>
    <s v="2014-05-06"/>
    <d v="1899-12-30T09:35:00"/>
    <n v="0.6552734375"/>
  </r>
  <r>
    <s v="Hired"/>
    <s v="Female"/>
    <s v="General Management"/>
    <x v="4"/>
    <n v="39471"/>
    <s v="Morning"/>
    <s v="Fri"/>
    <s v="2014-05-16"/>
    <d v="1899-12-30T09:22:00"/>
    <n v="0.6552734375"/>
  </r>
  <r>
    <s v="Hired"/>
    <s v="Female"/>
    <s v="General Management"/>
    <x v="1"/>
    <n v="25883"/>
    <s v="Afternoon"/>
    <s v="Sat"/>
    <s v="2014-05-24"/>
    <d v="1899-12-30T16:28:00"/>
    <n v="0.6552734375"/>
  </r>
  <r>
    <s v="Rejected"/>
    <s v="Female"/>
    <s v="General Management"/>
    <x v="1"/>
    <n v="45508"/>
    <s v="Afternoon"/>
    <s v="Sat"/>
    <s v="2014-05-24"/>
    <d v="1899-12-30T16:28:00"/>
    <n v="0.6552734375"/>
  </r>
  <r>
    <s v="Hired"/>
    <s v="Female"/>
    <s v="General Management"/>
    <x v="1"/>
    <n v="39376"/>
    <s v="Afternoon"/>
    <s v="Sat"/>
    <s v="2014-05-24"/>
    <d v="1899-12-30T16:33:00"/>
    <n v="0.6552734375"/>
  </r>
  <r>
    <s v="Hired"/>
    <s v="Female"/>
    <s v="General Management"/>
    <x v="4"/>
    <n v="40400"/>
    <s v="Afternoon"/>
    <s v="Sun"/>
    <s v="2014-05-25"/>
    <d v="1899-12-30T14:32:00"/>
    <n v="0.6552734375"/>
  </r>
  <r>
    <s v="Hired"/>
    <s v="Female"/>
    <s v="General Management"/>
    <x v="4"/>
    <n v="58860"/>
    <s v="Afternoon"/>
    <s v="Sun"/>
    <s v="2014-05-25"/>
    <d v="1899-12-30T14:33:00"/>
    <n v="0.6552734375"/>
  </r>
  <r>
    <s v="Rejected"/>
    <s v="Female"/>
    <s v="General Management"/>
    <x v="4"/>
    <n v="37678"/>
    <s v="Morning"/>
    <s v="Thu"/>
    <s v="2014-05-29"/>
    <d v="1899-12-30T10:00:00"/>
    <n v="0.6552734375"/>
  </r>
  <r>
    <s v="Hired"/>
    <s v="Female"/>
    <s v="General Management"/>
    <x v="4"/>
    <n v="58224"/>
    <s v="Morning"/>
    <s v="Thu"/>
    <s v="2014-05-29"/>
    <d v="1899-12-30T10:01:00"/>
    <n v="0.6552734375"/>
  </r>
  <r>
    <s v="Rejected"/>
    <s v="Female"/>
    <s v="General Management"/>
    <x v="4"/>
    <n v="3817"/>
    <s v="Morning"/>
    <s v="Thu"/>
    <s v="2014-05-29"/>
    <d v="1899-12-30T09:59:00"/>
    <n v="0.6552734375"/>
  </r>
  <r>
    <s v="Rejected"/>
    <s v="Female"/>
    <s v="General Management"/>
    <x v="4"/>
    <n v="5365"/>
    <s v="Morning"/>
    <s v="Thu"/>
    <s v="2014-05-29"/>
    <d v="1899-12-30T10:01:00"/>
    <n v="0.6552734375"/>
  </r>
  <r>
    <s v="Hired"/>
    <s v="Female"/>
    <s v="General Management"/>
    <x v="4"/>
    <n v="71666"/>
    <s v="Evening"/>
    <s v="Sun"/>
    <s v="2014-06-01"/>
    <d v="1899-12-30T19:39:00"/>
    <n v="0.6552734375"/>
  </r>
  <r>
    <s v="Rejected"/>
    <s v="Female"/>
    <s v="General Management"/>
    <x v="4"/>
    <n v="60464"/>
    <s v="Evening"/>
    <s v="Sun"/>
    <s v="2014-06-01"/>
    <d v="1899-12-30T19:40:00"/>
    <n v="0.6552734375"/>
  </r>
  <r>
    <s v="Rejected"/>
    <s v="Female"/>
    <s v="General Management"/>
    <x v="4"/>
    <n v="24559"/>
    <s v="Evening"/>
    <s v="Sun"/>
    <s v="2014-06-01"/>
    <d v="1899-12-30T19:42:00"/>
    <n v="0.6552734375"/>
  </r>
  <r>
    <s v="Hired"/>
    <s v="Don't want to say"/>
    <s v="General Management"/>
    <x v="1"/>
    <n v="59639"/>
    <s v="Morning"/>
    <s v="Tue"/>
    <s v="2014-06-03"/>
    <d v="1899-12-30T11:08:00"/>
    <n v="0.6552734375"/>
  </r>
  <r>
    <s v="Hired"/>
    <s v="Female"/>
    <s v="General Management"/>
    <x v="4"/>
    <n v="57870"/>
    <s v="Morning"/>
    <s v="Tue"/>
    <s v="2014-07-22"/>
    <d v="1899-12-30T09:38:00"/>
    <n v="0.6552734375"/>
  </r>
  <r>
    <s v="Rejected"/>
    <s v="Female"/>
    <s v="General Management"/>
    <x v="1"/>
    <n v="60528"/>
    <s v="Afternoon"/>
    <s v="Thu"/>
    <s v="2014-07-31"/>
    <d v="1899-12-30T17:26:00"/>
    <n v="0.6552734375"/>
  </r>
  <r>
    <s v="Hired"/>
    <s v="Female"/>
    <s v="General Management"/>
    <x v="1"/>
    <n v="80493"/>
    <s v="Afternoon"/>
    <s v="Thu"/>
    <s v="2014-07-31"/>
    <d v="1899-12-30T17:26:00"/>
    <n v="0.6552734375"/>
  </r>
  <r>
    <s v="Rejected"/>
    <s v="Female"/>
    <s v="General Management"/>
    <x v="1"/>
    <n v="82622"/>
    <s v="Afternoon"/>
    <s v="Thu"/>
    <s v="2014-07-31"/>
    <d v="1899-12-30T17:27:00"/>
    <n v="0.6552734375"/>
  </r>
  <r>
    <s v="Hired"/>
    <s v="Female"/>
    <s v="General Management"/>
    <x v="4"/>
    <n v="68253"/>
    <s v="Afternoon"/>
    <s v="Tue"/>
    <s v="2014-07-29"/>
    <d v="1899-12-30T14:41:00"/>
    <n v="0.6552734375"/>
  </r>
  <r>
    <s v="Rejected"/>
    <s v="Female"/>
    <s v="General Management"/>
    <x v="4"/>
    <n v="77434"/>
    <s v="Afternoon"/>
    <s v="Tue"/>
    <s v="2014-07-29"/>
    <d v="1899-12-30T14:43:00"/>
    <n v="0.6552734375"/>
  </r>
  <r>
    <s v="Rejected"/>
    <s v="Female"/>
    <s v="General Management"/>
    <x v="4"/>
    <n v="72612"/>
    <s v="Afternoon"/>
    <s v="Tue"/>
    <s v="2014-07-29"/>
    <d v="1899-12-30T14:44:00"/>
    <n v="0.6552734375"/>
  </r>
  <r>
    <s v="Rejected"/>
    <s v="Female"/>
    <s v="General Management"/>
    <x v="4"/>
    <n v="69015"/>
    <s v="Afternoon"/>
    <s v="Tue"/>
    <s v="2014-07-29"/>
    <d v="1899-12-30T14:44:00"/>
    <n v="0.6552734375"/>
  </r>
  <r>
    <s v="Hired"/>
    <s v="Female"/>
    <s v="General Management"/>
    <x v="4"/>
    <n v="39237"/>
    <s v="Afternoon"/>
    <s v="Sat"/>
    <s v="2014-08-09"/>
    <d v="1899-12-30T14:58:00"/>
    <n v="0.6552734375"/>
  </r>
  <r>
    <s v="Rejected"/>
    <s v="Female"/>
    <s v="General Management"/>
    <x v="4"/>
    <n v="88574"/>
    <s v="Afternoon"/>
    <s v="Fri"/>
    <s v="2014-08-15"/>
    <d v="1899-12-30T14:41:00"/>
    <n v="0.6552734375"/>
  </r>
  <r>
    <s v="Rejected"/>
    <s v="Female"/>
    <s v="General Management"/>
    <x v="4"/>
    <n v="60485"/>
    <s v="Afternoon"/>
    <s v="Fri"/>
    <s v="2014-08-15"/>
    <d v="1899-12-30T14:43:00"/>
    <n v="0.6552734375"/>
  </r>
  <r>
    <s v="Hired"/>
    <s v="Female"/>
    <s v="General Management"/>
    <x v="1"/>
    <n v="36942"/>
    <s v="Morning"/>
    <s v="Fri"/>
    <s v="2014-08-22"/>
    <d v="1899-12-30T10:38:00"/>
    <n v="0.6552734375"/>
  </r>
  <r>
    <s v="Hired"/>
    <s v="Male"/>
    <s v="Sales"/>
    <x v="1"/>
    <n v="53483"/>
    <s v="Morning"/>
    <s v="Tue"/>
    <s v="2014-08-19"/>
    <d v="1899-12-30T09:32:00"/>
    <n v="0.6552734375"/>
  </r>
  <r>
    <s v="Hired"/>
    <s v="Male"/>
    <s v="Sales"/>
    <x v="1"/>
    <n v="56041"/>
    <s v="Evening"/>
    <s v="Tue"/>
    <s v="2014-08-26"/>
    <d v="1899-12-30T18:52:00"/>
    <n v="0.6552734375"/>
  </r>
  <r>
    <s v="Hired"/>
    <s v="Male"/>
    <s v="Sales"/>
    <x v="13"/>
    <n v="90307"/>
    <s v="Morning"/>
    <s v="Tue"/>
    <s v="2014-06-24"/>
    <d v="1899-12-30T09:31:00"/>
    <n v="0.6552734375"/>
  </r>
  <r>
    <s v="Hired"/>
    <s v="Male"/>
    <s v="Sales"/>
    <x v="13"/>
    <n v="91643"/>
    <s v="Morning"/>
    <s v="Tue"/>
    <s v="2014-07-22"/>
    <d v="1899-12-30T09:32:00"/>
    <n v="0.6552734375"/>
  </r>
  <r>
    <s v="Hired"/>
    <s v="Male"/>
    <s v="Sales"/>
    <x v="13"/>
    <n v="48485"/>
    <s v="Morning"/>
    <s v="Tue"/>
    <s v="2014-08-05"/>
    <d v="1899-12-30T09:31:00"/>
    <n v="0.6552734375"/>
  </r>
  <r>
    <s v="Rejected"/>
    <s v="Don't want to say"/>
    <s v="Sales"/>
    <x v="1"/>
    <n v="92812"/>
    <s v="Morning"/>
    <s v="Wed"/>
    <s v="2014-05-07"/>
    <d v="1899-12-30T09:32:00"/>
    <n v="0.6552734375"/>
  </r>
  <r>
    <s v="Hired"/>
    <s v="Male"/>
    <s v="Operations"/>
    <x v="13"/>
    <n v="33202"/>
    <s v="Morning"/>
    <s v="Thu"/>
    <s v="2014-05-08"/>
    <d v="1899-12-30T09:32:00"/>
    <n v="0.6552734375"/>
  </r>
  <r>
    <s v="Rejected"/>
    <s v="Male"/>
    <s v="Operations"/>
    <x v="13"/>
    <n v="93071"/>
    <s v="Morning"/>
    <s v="Thu"/>
    <s v="2014-05-08"/>
    <d v="1899-12-30T09:33:00"/>
    <n v="0.6552734375"/>
  </r>
  <r>
    <s v="Hired"/>
    <s v="Male"/>
    <s v="Operations"/>
    <x v="13"/>
    <n v="42237"/>
    <s v="Morning"/>
    <s v="Thu"/>
    <s v="2014-05-08"/>
    <d v="1899-12-30T09:34:00"/>
    <n v="0.6552734375"/>
  </r>
  <r>
    <s v="Hired"/>
    <s v="Male"/>
    <s v="Operations"/>
    <x v="13"/>
    <n v="14556"/>
    <s v="Morning"/>
    <s v="Thu"/>
    <s v="2014-07-24"/>
    <d v="1899-12-30T09:34:00"/>
    <n v="0.6552734375"/>
  </r>
  <r>
    <s v="Rejected"/>
    <s v="Don't want to say"/>
    <s v="Human Resource"/>
    <x v="13"/>
    <n v="9766"/>
    <s v="Afternoon"/>
    <s v="Fri"/>
    <s v="2014-08-01"/>
    <d v="1899-12-30T12:43:00"/>
    <n v="0.6552734375"/>
  </r>
  <r>
    <s v="Hired"/>
    <s v="Male"/>
    <s v="Operations"/>
    <x v="13"/>
    <n v="41403"/>
    <s v="Afternoon"/>
    <s v="Wed"/>
    <s v="2014-05-07"/>
    <d v="1899-12-30T14:11:00"/>
    <n v="0.6552734375"/>
  </r>
  <r>
    <s v="Hired"/>
    <s v="Male"/>
    <s v="Operations"/>
    <x v="13"/>
    <n v="93290"/>
    <s v="Afternoon"/>
    <s v="Fri"/>
    <s v="2014-06-13"/>
    <d v="1899-12-30T16:06:00"/>
    <n v="0.6552734375"/>
  </r>
  <r>
    <s v="Rejected"/>
    <s v="Female"/>
    <s v="Sales"/>
    <x v="0"/>
    <n v="6563"/>
    <s v="Afternoon"/>
    <s v="Mon"/>
    <s v="2014-06-09"/>
    <d v="1899-12-30T12:22:00"/>
    <n v="0.6552734375"/>
  </r>
  <r>
    <s v="Hired"/>
    <s v="Male"/>
    <s v="Sales"/>
    <x v="0"/>
    <n v="60798"/>
    <s v="Afternoon"/>
    <s v="Mon"/>
    <s v="2014-06-09"/>
    <d v="1899-12-30T12:24:00"/>
    <n v="0.6552734375"/>
  </r>
  <r>
    <s v="Rejected"/>
    <s v="Male"/>
    <s v="Service"/>
    <x v="13"/>
    <n v="70991"/>
    <s v="Morning"/>
    <s v="Fri"/>
    <s v="2014-05-02"/>
    <d v="1899-12-30T09:31:00"/>
    <n v="0.6552734375"/>
  </r>
  <r>
    <s v="Hired"/>
    <s v="Female"/>
    <s v="Service"/>
    <x v="13"/>
    <n v="5236"/>
    <s v="Afternoon"/>
    <s v="Sat"/>
    <s v="2014-05-03"/>
    <d v="1899-12-30T17:01:00"/>
    <n v="0.6552734375"/>
  </r>
  <r>
    <s v="Rejected"/>
    <s v="Female"/>
    <s v="Service"/>
    <x v="13"/>
    <n v="41722"/>
    <s v="Afternoon"/>
    <s v="Sat"/>
    <s v="2014-05-03"/>
    <d v="1899-12-30T17:04:00"/>
    <n v="0.6552734375"/>
  </r>
  <r>
    <s v="Rejected"/>
    <s v="Female"/>
    <s v="Service"/>
    <x v="13"/>
    <n v="52654"/>
    <s v="Afternoon"/>
    <s v="Sat"/>
    <s v="2014-05-03"/>
    <d v="1899-12-30T17:05:00"/>
    <n v="0.6552734375"/>
  </r>
  <r>
    <s v="Hired"/>
    <s v="Male"/>
    <s v="Service"/>
    <x v="13"/>
    <n v="77323"/>
    <s v="Afternoon"/>
    <s v="Fri"/>
    <s v="2014-05-23"/>
    <d v="1899-12-30T15:34:00"/>
    <n v="0.6552734375"/>
  </r>
  <r>
    <s v="Hired"/>
    <s v="Female"/>
    <s v="Service"/>
    <x v="13"/>
    <n v="86573"/>
    <s v="Morning"/>
    <s v="Fri"/>
    <s v="2014-05-16"/>
    <d v="1899-12-30T09:34:00"/>
    <n v="0.6552734375"/>
  </r>
  <r>
    <s v="Rejected"/>
    <s v="Female"/>
    <s v="Service"/>
    <x v="13"/>
    <n v="29051"/>
    <s v="Morning"/>
    <s v="Fri"/>
    <s v="2014-05-16"/>
    <d v="1899-12-30T09:35:00"/>
    <n v="0.6552734375"/>
  </r>
  <r>
    <s v="Hired"/>
    <s v="Female"/>
    <s v="Service"/>
    <x v="13"/>
    <n v="97038"/>
    <s v="Morning"/>
    <s v="Fri"/>
    <s v="2014-05-16"/>
    <d v="1899-12-30T09:36:00"/>
    <n v="0.6552734375"/>
  </r>
  <r>
    <s v="Rejected"/>
    <s v="Female"/>
    <s v="Service"/>
    <x v="13"/>
    <n v="40192"/>
    <s v="Morning"/>
    <s v="Thu"/>
    <s v="2014-05-22"/>
    <d v="1899-12-30T11:39:00"/>
    <n v="0.6552734375"/>
  </r>
  <r>
    <s v="Hired"/>
    <s v="Male"/>
    <s v="Service"/>
    <x v="13"/>
    <n v="92229"/>
    <s v="Morning"/>
    <s v="Thu"/>
    <s v="2014-05-22"/>
    <d v="1899-12-30T11:42:00"/>
    <n v="0.6552734375"/>
  </r>
  <r>
    <s v="Hired"/>
    <s v="Male"/>
    <s v="Sales"/>
    <x v="13"/>
    <n v="97789"/>
    <s v="Morning"/>
    <s v="Mon"/>
    <s v="2014-06-16"/>
    <d v="1899-12-30T09:31:00"/>
    <n v="0.6552734375"/>
  </r>
  <r>
    <s v="Rejected"/>
    <s v="Male"/>
    <s v="Sales"/>
    <x v="13"/>
    <n v="48963"/>
    <s v="Morning"/>
    <s v="Mon"/>
    <s v="2014-06-16"/>
    <d v="1899-12-30T09:31:00"/>
    <n v="0.6552734375"/>
  </r>
  <r>
    <s v="Hired"/>
    <s v="Male"/>
    <s v="Sales"/>
    <x v="7"/>
    <n v="32450"/>
    <s v="Morning"/>
    <s v="Mon"/>
    <s v="2014-06-16"/>
    <d v="1899-12-30T09:41:00"/>
    <n v="0.6552734375"/>
  </r>
  <r>
    <s v="Rejected"/>
    <s v="Male"/>
    <s v="Sales"/>
    <x v="7"/>
    <n v="70706"/>
    <s v="Afternoon"/>
    <s v="Thu"/>
    <s v="2014-07-03"/>
    <d v="1899-12-30T13:46:00"/>
    <n v="0.6552734375"/>
  </r>
  <r>
    <s v="Hired"/>
    <s v="Male"/>
    <s v="Service"/>
    <x v="4"/>
    <n v="44548"/>
    <s v="Morning"/>
    <s v="Mon"/>
    <s v="2014-07-28"/>
    <d v="1899-12-30T09:31:00"/>
    <n v="0.6552734375"/>
  </r>
  <r>
    <s v="Rejected"/>
    <s v="Male"/>
    <s v="Production"/>
    <x v="8"/>
    <n v="33063"/>
    <s v="Afternoon"/>
    <s v="Fri"/>
    <s v="2014-07-18"/>
    <d v="1899-12-30T15:06:00"/>
    <n v="0.6552734375"/>
  </r>
  <r>
    <s v="Rejected"/>
    <s v="Male"/>
    <s v="Production"/>
    <x v="8"/>
    <n v="5981"/>
    <s v="Afternoon"/>
    <s v="Thu"/>
    <s v="2014-07-24"/>
    <d v="1899-12-30T12:07:00"/>
    <n v="0.6552734375"/>
  </r>
  <r>
    <s v="Rejected"/>
    <s v="Female"/>
    <s v="Operations"/>
    <x v="1"/>
    <n v="79784"/>
    <s v="Morning"/>
    <s v="Mon"/>
    <s v="2014-05-12"/>
    <d v="1899-12-30T09:33:00"/>
    <n v="0.6552734375"/>
  </r>
  <r>
    <s v="Hired"/>
    <s v="Female"/>
    <s v="Operations"/>
    <x v="1"/>
    <n v="83617"/>
    <s v="Morning"/>
    <s v="Mon"/>
    <s v="2014-05-12"/>
    <d v="1899-12-30T09:34:00"/>
    <n v="0.6552734375"/>
  </r>
  <r>
    <s v="Hired"/>
    <s v="Don't want to say"/>
    <s v="Operations"/>
    <x v="1"/>
    <n v="37668"/>
    <s v="Afternoon"/>
    <s v="Mon"/>
    <s v="2014-05-19"/>
    <d v="1899-12-30T17:05:00"/>
    <n v="0.6552734375"/>
  </r>
  <r>
    <s v="Hired"/>
    <s v="Female"/>
    <s v="Service"/>
    <x v="1"/>
    <n v="31627"/>
    <s v="Morning"/>
    <s v="Tue"/>
    <s v="2014-06-10"/>
    <d v="1899-12-30T07:03:00"/>
    <n v="0.6552734375"/>
  </r>
  <r>
    <s v="Hired"/>
    <s v="Male"/>
    <s v="Service"/>
    <x v="1"/>
    <n v="31340"/>
    <s v="Morning"/>
    <s v="Tue"/>
    <s v="2014-06-10"/>
    <d v="1899-12-30T07:05:00"/>
    <n v="0.6552734375"/>
  </r>
  <r>
    <s v="Hired"/>
    <s v="Male"/>
    <s v="Service"/>
    <x v="1"/>
    <n v="60853"/>
    <s v="Morning"/>
    <s v="Tue"/>
    <s v="2014-06-10"/>
    <d v="1899-12-30T07:06:00"/>
    <n v="0.6552734375"/>
  </r>
  <r>
    <s v="Rejected"/>
    <s v="Male"/>
    <s v="Service"/>
    <x v="1"/>
    <n v="81920"/>
    <s v="Morning"/>
    <s v="Tue"/>
    <s v="2014-06-10"/>
    <d v="1899-12-30T07:07:00"/>
    <n v="0.6552734375"/>
  </r>
  <r>
    <s v="Hired"/>
    <s v="Female"/>
    <s v="Service"/>
    <x v="1"/>
    <n v="60458"/>
    <s v="Afternoon"/>
    <s v="Tue"/>
    <s v="2014-06-10"/>
    <d v="1899-12-30T15:45:00"/>
    <n v="0.6552734375"/>
  </r>
  <r>
    <s v="Hired"/>
    <s v="Male"/>
    <s v="Service"/>
    <x v="1"/>
    <n v="42315"/>
    <s v="Afternoon"/>
    <s v="Tue"/>
    <s v="2014-06-10"/>
    <d v="1899-12-30T15:47:00"/>
    <n v="0.6552734375"/>
  </r>
  <r>
    <s v="Rejected"/>
    <s v="Male"/>
    <s v="Service"/>
    <x v="1"/>
    <n v="2569"/>
    <s v="Morning"/>
    <s v="Mon"/>
    <s v="2014-06-30"/>
    <d v="1899-12-30T09:34:00"/>
    <n v="0.6552734375"/>
  </r>
  <r>
    <s v="Hired"/>
    <s v="Male"/>
    <s v="Service"/>
    <x v="1"/>
    <n v="65290"/>
    <s v="Evening"/>
    <s v="Mon"/>
    <s v="2014-06-30"/>
    <d v="1899-12-30T18:32:00"/>
    <n v="0.6552734375"/>
  </r>
  <r>
    <s v="Rejected"/>
    <s v="Male"/>
    <s v="Service"/>
    <x v="1"/>
    <n v="57040"/>
    <s v="Morning"/>
    <s v="Thu"/>
    <s v="2014-07-10"/>
    <d v="1899-12-30T08:24:00"/>
    <n v="0.6552734375"/>
  </r>
  <r>
    <s v="Rejected"/>
    <s v="Female"/>
    <s v="Service"/>
    <x v="1"/>
    <n v="57566"/>
    <s v="Morning"/>
    <s v="Thu"/>
    <s v="2014-07-10"/>
    <d v="1899-12-30T08:26:00"/>
    <n v="0.6552734375"/>
  </r>
  <r>
    <s v="Rejected"/>
    <s v="Male"/>
    <s v="Service"/>
    <x v="1"/>
    <n v="95324"/>
    <s v="Morning"/>
    <s v="Thu"/>
    <s v="2014-07-10"/>
    <d v="1899-12-30T08:31:00"/>
    <n v="0.6552734375"/>
  </r>
  <r>
    <s v="Hired"/>
    <s v="Male"/>
    <s v="Service"/>
    <x v="1"/>
    <n v="73988"/>
    <s v="Afternoon"/>
    <s v="Thu"/>
    <s v="2014-07-17"/>
    <d v="1899-12-30T12:45:00"/>
    <n v="0.6552734375"/>
  </r>
  <r>
    <s v="Hired"/>
    <s v="Female"/>
    <s v="Service"/>
    <x v="1"/>
    <n v="87176"/>
    <s v="Afternoon"/>
    <s v="Thu"/>
    <s v="2014-07-17"/>
    <d v="1899-12-30T12:46:00"/>
    <n v="0.6552734375"/>
  </r>
  <r>
    <s v="Hired"/>
    <s v="Female"/>
    <s v="Service"/>
    <x v="1"/>
    <n v="15430"/>
    <s v="Afternoon"/>
    <s v="Thu"/>
    <s v="2014-07-17"/>
    <d v="1899-12-30T12:49:00"/>
    <n v="0.6552734375"/>
  </r>
  <r>
    <s v="Hired"/>
    <s v="Male"/>
    <s v="Service"/>
    <x v="1"/>
    <n v="30653"/>
    <s v="Morning"/>
    <s v="Thu"/>
    <s v="2014-07-24"/>
    <d v="1899-12-30T11:21:00"/>
    <n v="0.6552734375"/>
  </r>
  <r>
    <s v="Hired"/>
    <s v="Female"/>
    <s v="Service"/>
    <x v="1"/>
    <n v="46299"/>
    <s v="Evening"/>
    <s v="Fri"/>
    <s v="2014-08-08"/>
    <d v="1899-12-30T18:23:00"/>
    <n v="0.6552734375"/>
  </r>
  <r>
    <s v="Hired"/>
    <s v="Male"/>
    <s v="Service"/>
    <x v="1"/>
    <n v="51839"/>
    <s v="Morning"/>
    <s v="Mon"/>
    <s v="2014-08-18"/>
    <d v="1899-12-30T09:31:00"/>
    <n v="0.6552734375"/>
  </r>
  <r>
    <s v="Hired"/>
    <s v="Female"/>
    <s v="Service"/>
    <x v="1"/>
    <n v="10347"/>
    <s v="Morning"/>
    <s v="Mon"/>
    <s v="2014-08-18"/>
    <d v="1899-12-30T09:32:00"/>
    <n v="0.6552734375"/>
  </r>
  <r>
    <s v="Hired"/>
    <s v="Female"/>
    <s v="Service"/>
    <x v="1"/>
    <n v="71083"/>
    <s v="Morning"/>
    <s v="Mon"/>
    <s v="2014-08-18"/>
    <d v="1899-12-30T09:33:00"/>
    <n v="0.6552734375"/>
  </r>
  <r>
    <s v="Rejected"/>
    <s v="Don't want to say"/>
    <s v="Service"/>
    <x v="1"/>
    <n v="22393"/>
    <s v="Morning"/>
    <s v="Mon"/>
    <s v="2014-08-18"/>
    <d v="1899-12-30T09:36:00"/>
    <n v="0.6552734375"/>
  </r>
  <r>
    <s v="Hired"/>
    <s v="Female"/>
    <s v="Service"/>
    <x v="1"/>
    <n v="81245"/>
    <s v="Morning"/>
    <s v="Mon"/>
    <s v="2014-08-18"/>
    <d v="1899-12-30T09:37:00"/>
    <n v="0.6552734375"/>
  </r>
  <r>
    <s v="Hired"/>
    <s v="Male"/>
    <s v="Service"/>
    <x v="1"/>
    <n v="82448"/>
    <s v="Morning"/>
    <s v="Tue"/>
    <s v="2014-08-19"/>
    <d v="1899-12-30T09:31:00"/>
    <n v="0.6552734375"/>
  </r>
  <r>
    <s v="Hired"/>
    <s v="Male"/>
    <s v="Service"/>
    <x v="1"/>
    <n v="40154"/>
    <s v="Morning"/>
    <s v="Tue"/>
    <s v="2014-08-19"/>
    <d v="1899-12-30T09:34:00"/>
    <n v="0.6552734375"/>
  </r>
  <r>
    <s v="Hired"/>
    <s v="Male"/>
    <s v="Service"/>
    <x v="1"/>
    <n v="83637"/>
    <s v="Morning"/>
    <s v="Tue"/>
    <s v="2014-08-19"/>
    <d v="1899-12-30T09:37:00"/>
    <n v="0.6552734375"/>
  </r>
  <r>
    <s v="Hired"/>
    <s v="Female"/>
    <s v="Service"/>
    <x v="1"/>
    <n v="5148"/>
    <s v="Morning"/>
    <s v="Tue"/>
    <s v="2014-08-19"/>
    <d v="1899-12-30T09:39:00"/>
    <n v="0.6552734375"/>
  </r>
  <r>
    <s v="Hired"/>
    <s v="Male"/>
    <s v="Service"/>
    <x v="1"/>
    <n v="26908"/>
    <s v="Afternoon"/>
    <s v="Sun"/>
    <s v="2014-08-31"/>
    <d v="1899-12-30T16:47:00"/>
    <n v="0.6552734375"/>
  </r>
  <r>
    <s v="Rejected"/>
    <s v="Female"/>
    <s v="Service"/>
    <x v="1"/>
    <n v="94226"/>
    <s v="Afternoon"/>
    <s v="Sun"/>
    <s v="2014-08-31"/>
    <d v="1899-12-30T16:48:00"/>
    <n v="0.6552734375"/>
  </r>
  <r>
    <s v="Hired"/>
    <s v="Male"/>
    <s v="Service"/>
    <x v="1"/>
    <n v="85076"/>
    <s v="Morning"/>
    <s v="Thu"/>
    <s v="2014-05-08"/>
    <d v="1899-12-30T09:38:00"/>
    <n v="0.6552734375"/>
  </r>
  <r>
    <s v="Hired"/>
    <s v="Male"/>
    <s v="Service"/>
    <x v="1"/>
    <n v="81111"/>
    <s v="Morning"/>
    <s v="Thu"/>
    <s v="2014-05-08"/>
    <d v="1899-12-30T09:38:00"/>
    <n v="0.6552734375"/>
  </r>
  <r>
    <s v="Hired"/>
    <s v="Male"/>
    <s v="Production"/>
    <x v="13"/>
    <n v="28974"/>
    <s v="Afternoon"/>
    <s v="Thu"/>
    <s v="2014-05-22"/>
    <d v="1899-12-30T13:12:00"/>
    <n v="0.6552734375"/>
  </r>
  <r>
    <s v="Rejected"/>
    <s v="Male"/>
    <s v="Production"/>
    <x v="13"/>
    <n v="40767"/>
    <s v="Evening"/>
    <s v="Tue"/>
    <s v="2014-07-29"/>
    <d v="1899-12-30T21:49:00"/>
    <n v="0.6552734375"/>
  </r>
  <r>
    <s v="Hired"/>
    <s v="Male"/>
    <s v="Service"/>
    <x v="1"/>
    <n v="6917"/>
    <s v="Morning"/>
    <s v="Tue"/>
    <s v="2014-08-12"/>
    <d v="1899-12-30T09:31:00"/>
    <n v="0.6552734375"/>
  </r>
  <r>
    <s v="Hired"/>
    <s v="Female"/>
    <s v="Service"/>
    <x v="1"/>
    <n v="95528"/>
    <s v="Morning"/>
    <s v="Tue"/>
    <s v="2014-08-12"/>
    <d v="1899-12-30T09:32:00"/>
    <n v="0.6552734375"/>
  </r>
  <r>
    <s v="Hired"/>
    <s v="Male"/>
    <s v="Service"/>
    <x v="4"/>
    <n v="35795"/>
    <s v="Afternoon"/>
    <s v="Mon"/>
    <s v="2014-08-18"/>
    <d v="1899-12-30T12:42:00"/>
    <n v="0.6552734375"/>
  </r>
  <r>
    <s v="Hired"/>
    <s v="Male"/>
    <s v="Service"/>
    <x v="1"/>
    <n v="1752"/>
    <s v="Morning"/>
    <s v="Mon"/>
    <s v="2014-05-19"/>
    <d v="1899-12-30T07:33:00"/>
    <n v="0.6552734375"/>
  </r>
  <r>
    <s v="Hired"/>
    <s v="Female"/>
    <s v="Service"/>
    <x v="1"/>
    <n v="21988"/>
    <s v="Morning"/>
    <s v="Mon"/>
    <s v="2014-05-19"/>
    <d v="1899-12-30T07:36:00"/>
    <n v="0.6552734375"/>
  </r>
  <r>
    <s v="Rejected"/>
    <s v="Male"/>
    <s v="Operations"/>
    <x v="4"/>
    <n v="22508"/>
    <s v="Morning"/>
    <s v="Tue"/>
    <s v="2014-05-20"/>
    <d v="1899-12-30T09:32:00"/>
    <n v="0.6552734375"/>
  </r>
  <r>
    <s v="Hired"/>
    <s v="Male"/>
    <s v="Operations"/>
    <x v="4"/>
    <n v="55254"/>
    <s v="Afternoon"/>
    <s v="Tue"/>
    <s v="2014-05-27"/>
    <d v="1899-12-30T12:13:00"/>
    <n v="0.6552734375"/>
  </r>
  <r>
    <s v="Hired"/>
    <s v="Female"/>
    <s v="Operations"/>
    <x v="4"/>
    <n v="13302"/>
    <s v="Evening"/>
    <s v="Fri"/>
    <s v="2014-05-30"/>
    <d v="1899-12-30T18:52:00"/>
    <n v="0.6552734375"/>
  </r>
  <r>
    <s v="Hired"/>
    <s v="Male"/>
    <s v="Operations"/>
    <x v="1"/>
    <n v="46261"/>
    <s v="Morning"/>
    <s v="Wed"/>
    <s v="2014-05-28"/>
    <d v="1899-12-30T09:33:00"/>
    <n v="0.6552734375"/>
  </r>
  <r>
    <s v="Hired"/>
    <s v="Female"/>
    <s v="Operations"/>
    <x v="1"/>
    <n v="62921"/>
    <s v="Afternoon"/>
    <s v="Wed"/>
    <s v="2014-06-04"/>
    <d v="1899-12-30T13:49:00"/>
    <n v="0.6552734375"/>
  </r>
  <r>
    <s v="Hired"/>
    <s v="Don't want to say"/>
    <s v="Operations"/>
    <x v="1"/>
    <n v="77888"/>
    <s v="Afternoon"/>
    <s v="Wed"/>
    <s v="2014-06-04"/>
    <d v="1899-12-30T13:49:00"/>
    <n v="0.6552734375"/>
  </r>
  <r>
    <s v="Hired"/>
    <s v="Male"/>
    <s v="Service"/>
    <x v="4"/>
    <n v="44649"/>
    <s v="Afternoon"/>
    <s v="Fri"/>
    <s v="2014-07-25"/>
    <d v="1899-12-30T13:30:00"/>
    <n v="0.6552734375"/>
  </r>
  <r>
    <s v="Rejected"/>
    <s v="Male"/>
    <s v="Operations"/>
    <x v="1"/>
    <n v="13382"/>
    <s v="Morning"/>
    <s v="Wed"/>
    <s v="2014-05-28"/>
    <d v="1899-12-30T09:31:00"/>
    <n v="0.6552734375"/>
  </r>
  <r>
    <s v="Hired"/>
    <s v="Male"/>
    <s v="Operations"/>
    <x v="1"/>
    <n v="91868"/>
    <s v="Morning"/>
    <s v="Mon"/>
    <s v="2014-06-09"/>
    <d v="1899-12-30T08:06:00"/>
    <n v="0.6552734375"/>
  </r>
  <r>
    <s v="Hired"/>
    <s v="Male"/>
    <s v="Operations"/>
    <x v="1"/>
    <n v="29213"/>
    <s v="Afternoon"/>
    <s v="Tue"/>
    <s v="2014-06-17"/>
    <d v="1899-12-30T12:46:00"/>
    <n v="0.6552734375"/>
  </r>
  <r>
    <s v="Rejected"/>
    <s v="Male"/>
    <s v="Operations"/>
    <x v="1"/>
    <n v="44465"/>
    <s v="Afternoon"/>
    <s v="Tue"/>
    <s v="2014-06-17"/>
    <d v="1899-12-30T12:47:00"/>
    <n v="0.6552734375"/>
  </r>
  <r>
    <s v="Hired"/>
    <s v="Male"/>
    <s v="Operations"/>
    <x v="1"/>
    <n v="57523"/>
    <s v="Afternoon"/>
    <s v="Tue"/>
    <s v="2014-06-17"/>
    <d v="1899-12-30T12:47:00"/>
    <n v="0.6552734375"/>
  </r>
  <r>
    <s v="Hired"/>
    <s v="Male"/>
    <s v="Operations"/>
    <x v="1"/>
    <n v="8728"/>
    <s v="Afternoon"/>
    <s v="Tue"/>
    <s v="2014-06-17"/>
    <d v="1899-12-30T12:48:00"/>
    <n v="0.6552734375"/>
  </r>
  <r>
    <s v="Rejected"/>
    <s v="Female"/>
    <s v="Operations"/>
    <x v="1"/>
    <n v="3191"/>
    <s v="Afternoon"/>
    <s v="Tue"/>
    <s v="2014-06-17"/>
    <d v="1899-12-30T12:46:00"/>
    <n v="0.6552734375"/>
  </r>
  <r>
    <s v="Hired"/>
    <s v="Female"/>
    <s v="Operations"/>
    <x v="1"/>
    <n v="53615"/>
    <s v="Afternoon"/>
    <s v="Tue"/>
    <s v="2014-06-17"/>
    <d v="1899-12-30T12:48:00"/>
    <n v="0.6552734375"/>
  </r>
  <r>
    <s v="Hired"/>
    <s v="Female"/>
    <s v="Marketing"/>
    <x v="1"/>
    <n v="7527"/>
    <s v="Afternoon"/>
    <s v="Thu"/>
    <s v="2014-07-10"/>
    <d v="1899-12-30T15:52:00"/>
    <n v="0.6552734375"/>
  </r>
  <r>
    <s v="Rejected"/>
    <s v="Male"/>
    <s v="Marketing"/>
    <x v="1"/>
    <n v="11276"/>
    <s v="Afternoon"/>
    <s v="Thu"/>
    <s v="2014-07-10"/>
    <d v="1899-12-30T15:53:00"/>
    <n v="0.6552734375"/>
  </r>
  <r>
    <s v="Hired"/>
    <s v="Female"/>
    <s v="Operations"/>
    <x v="1"/>
    <n v="68294"/>
    <s v="Evening"/>
    <s v="Thu"/>
    <s v="2014-05-15"/>
    <d v="1899-12-30T19:37:00"/>
    <n v="0.6552734375"/>
  </r>
  <r>
    <s v="Hired"/>
    <s v="Female"/>
    <s v="Operations"/>
    <x v="1"/>
    <n v="30614"/>
    <s v="Morning"/>
    <s v="Mon"/>
    <s v="2014-05-12"/>
    <d v="1899-12-30T08:33:00"/>
    <n v="0.6552734375"/>
  </r>
  <r>
    <s v="Hired"/>
    <s v="Male"/>
    <s v="Operations"/>
    <x v="1"/>
    <n v="41964"/>
    <s v="Morning"/>
    <s v="Mon"/>
    <s v="2014-05-12"/>
    <d v="1899-12-30T08:37:00"/>
    <n v="0.6552734375"/>
  </r>
  <r>
    <s v="Hired"/>
    <s v="Don't want to say"/>
    <s v="Operations"/>
    <x v="1"/>
    <n v="45191"/>
    <s v="Morning"/>
    <s v="Mon"/>
    <s v="2014-05-12"/>
    <d v="1899-12-30T08:32:00"/>
    <n v="0.6552734375"/>
  </r>
  <r>
    <s v="Rejected"/>
    <s v="Male"/>
    <s v="Operations"/>
    <x v="1"/>
    <n v="96041"/>
    <s v="Morning"/>
    <s v="Mon"/>
    <s v="2014-05-12"/>
    <d v="1899-12-30T09:13:00"/>
    <n v="0.6552734375"/>
  </r>
  <r>
    <s v="Hired"/>
    <s v="Male"/>
    <s v="Operations"/>
    <x v="1"/>
    <n v="14605"/>
    <s v="Morning"/>
    <s v="Thu"/>
    <s v="2014-05-22"/>
    <d v="1899-12-30T09:32:00"/>
    <n v="0.6552734375"/>
  </r>
  <r>
    <s v="Rejected"/>
    <s v="Male"/>
    <s v="Operations"/>
    <x v="1"/>
    <n v="27190"/>
    <s v="Evening"/>
    <s v="Thu"/>
    <s v="2014-05-29"/>
    <d v="1899-12-30T18:15:00"/>
    <n v="0.6552734375"/>
  </r>
  <r>
    <s v="Hired"/>
    <s v="Female"/>
    <s v="Operations"/>
    <x v="1"/>
    <n v="2860"/>
    <s v="Evening"/>
    <s v="Thu"/>
    <s v="2014-05-29"/>
    <d v="1899-12-30T21:36:00"/>
    <n v="0.6552734375"/>
  </r>
  <r>
    <s v="Hired"/>
    <s v="Male"/>
    <s v="Operations"/>
    <x v="1"/>
    <n v="24782"/>
    <s v="Evening"/>
    <s v="Thu"/>
    <s v="2014-05-29"/>
    <d v="1899-12-30T21:42:00"/>
    <n v="0.6552734375"/>
  </r>
  <r>
    <s v="Hired"/>
    <s v="Male"/>
    <s v="Operations"/>
    <x v="1"/>
    <n v="76181"/>
    <s v="Morning"/>
    <s v="Thu"/>
    <s v="2014-06-12"/>
    <d v="1899-12-30T08:34:00"/>
    <n v="0.6552734375"/>
  </r>
  <r>
    <s v="Rejected"/>
    <s v="Female"/>
    <s v="Operations"/>
    <x v="1"/>
    <n v="53660"/>
    <s v="Morning"/>
    <s v="Thu"/>
    <s v="2014-06-12"/>
    <d v="1899-12-30T08:31:00"/>
    <n v="0.6552734375"/>
  </r>
  <r>
    <s v="Hired"/>
    <s v="Male"/>
    <s v="Operations"/>
    <x v="1"/>
    <n v="61643"/>
    <s v="Afternoon"/>
    <s v="Sat"/>
    <s v="2014-05-31"/>
    <d v="1899-12-30T14:06:00"/>
    <n v="0.6552734375"/>
  </r>
  <r>
    <s v="Rejected"/>
    <s v="Male"/>
    <s v="Operations"/>
    <x v="1"/>
    <n v="70430"/>
    <s v="Afternoon"/>
    <s v="Sat"/>
    <s v="2014-05-31"/>
    <d v="1899-12-30T14:08:00"/>
    <n v="0.6552734375"/>
  </r>
  <r>
    <s v="Rejected"/>
    <s v="Male"/>
    <s v="Operations"/>
    <x v="1"/>
    <n v="8413"/>
    <s v="Afternoon"/>
    <s v="Sat"/>
    <s v="2014-05-31"/>
    <d v="1899-12-30T14:10:00"/>
    <n v="0.6552734375"/>
  </r>
  <r>
    <s v="Rejected"/>
    <s v="Male"/>
    <s v="Operations"/>
    <x v="1"/>
    <n v="77272"/>
    <s v="Night"/>
    <s v="Mon"/>
    <s v="2014-06-02"/>
    <d v="1899-12-30T03:15:00"/>
    <n v="0.6552734375"/>
  </r>
  <r>
    <s v="Hired"/>
    <s v="Female"/>
    <s v="Operations"/>
    <x v="1"/>
    <n v="73559"/>
    <s v="Evening"/>
    <s v="Fri"/>
    <s v="2014-06-06"/>
    <d v="1899-12-30T18:34:00"/>
    <n v="0.6552734375"/>
  </r>
  <r>
    <s v="Hired"/>
    <s v="Male"/>
    <s v="Operations"/>
    <x v="1"/>
    <n v="17698"/>
    <s v="Evening"/>
    <s v="Fri"/>
    <s v="2014-06-06"/>
    <d v="1899-12-30T18:34:00"/>
    <n v="0.6552734375"/>
  </r>
  <r>
    <s v="Rejected"/>
    <s v="Female"/>
    <s v="Operations"/>
    <x v="1"/>
    <n v="54274"/>
    <s v="Evening"/>
    <s v="Fri"/>
    <s v="2014-06-06"/>
    <d v="1899-12-30T18:35:00"/>
    <n v="0.6552734375"/>
  </r>
  <r>
    <s v="Hired"/>
    <s v="Female"/>
    <s v="Operations"/>
    <x v="1"/>
    <n v="94677"/>
    <s v="Evening"/>
    <s v="Fri"/>
    <s v="2014-06-06"/>
    <d v="1899-12-30T18:38:00"/>
    <n v="0.6552734375"/>
  </r>
  <r>
    <s v="Hired"/>
    <s v="Male"/>
    <s v="Operations"/>
    <x v="1"/>
    <n v="17436"/>
    <s v="Evening"/>
    <s v="Fri"/>
    <s v="2014-06-06"/>
    <d v="1899-12-30T18:38:00"/>
    <n v="0.6552734375"/>
  </r>
  <r>
    <s v="Hired"/>
    <s v="Male"/>
    <s v="Operations"/>
    <x v="1"/>
    <n v="36887"/>
    <s v="Evening"/>
    <s v="Fri"/>
    <s v="2014-06-06"/>
    <d v="1899-12-30T18:39:00"/>
    <n v="0.6552734375"/>
  </r>
  <r>
    <s v="Rejected"/>
    <s v="Female"/>
    <s v="Operations"/>
    <x v="13"/>
    <n v="93345"/>
    <s v="Evening"/>
    <s v="Sat"/>
    <s v="2014-07-19"/>
    <d v="1899-12-30T18:30:00"/>
    <n v="0.6552734375"/>
  </r>
  <r>
    <s v="Hired"/>
    <s v="Male"/>
    <s v="Operations"/>
    <x v="13"/>
    <n v="31438"/>
    <s v="Evening"/>
    <s v="Sat"/>
    <s v="2014-07-19"/>
    <d v="1899-12-30T18:32:00"/>
    <n v="0.6552734375"/>
  </r>
  <r>
    <s v="Rejected"/>
    <s v="Don't want to say"/>
    <s v="Human Resource"/>
    <x v="7"/>
    <n v="65270"/>
    <s v="Morning"/>
    <s v="Thu"/>
    <s v="2014-08-14"/>
    <d v="1899-12-30T09:31:00"/>
    <n v="0.6552734375"/>
  </r>
  <r>
    <s v="Hired"/>
    <s v="Male"/>
    <s v="Human Resource"/>
    <x v="7"/>
    <n v="70176"/>
    <s v="Morning"/>
    <s v="Sat"/>
    <s v="2014-08-23"/>
    <d v="1899-12-30T11:07:00"/>
    <n v="0.6552734375"/>
  </r>
  <r>
    <s v="Hired"/>
    <s v="Male"/>
    <s v="Operations"/>
    <x v="7"/>
    <n v="65197"/>
    <s v="Morning"/>
    <s v="Thu"/>
    <s v="2014-06-19"/>
    <d v="1899-12-30T09:31:00"/>
    <n v="0.6552734375"/>
  </r>
  <r>
    <s v="Hired"/>
    <s v="Female"/>
    <s v="Finance"/>
    <x v="13"/>
    <n v="48485"/>
    <s v="Morning"/>
    <s v="Thu"/>
    <s v="2014-05-01"/>
    <d v="1899-12-30T09:34:00"/>
    <n v="0.6552734375"/>
  </r>
  <r>
    <s v="Rejected"/>
    <s v="Female"/>
    <s v="Finance"/>
    <x v="13"/>
    <n v="4236"/>
    <s v="Morning"/>
    <s v="Fri"/>
    <s v="2014-05-09"/>
    <d v="1899-12-30T11:41:00"/>
    <n v="0.6552734375"/>
  </r>
  <r>
    <s v="Rejected"/>
    <s v="Female"/>
    <s v="Finance"/>
    <x v="13"/>
    <n v="10086"/>
    <s v="Morning"/>
    <s v="Fri"/>
    <s v="2014-05-09"/>
    <d v="1899-12-30T11:42:00"/>
    <n v="0.6552734375"/>
  </r>
  <r>
    <s v="Hired"/>
    <s v="Female"/>
    <s v="Finance"/>
    <x v="13"/>
    <n v="60821"/>
    <s v="Night"/>
    <s v="Fri"/>
    <s v="2014-05-23"/>
    <d v="1899-12-30T02:06:00"/>
    <n v="0.6552734375"/>
  </r>
  <r>
    <s v="Hired"/>
    <s v="Female"/>
    <s v="Finance"/>
    <x v="13"/>
    <n v="1362"/>
    <s v="Morning"/>
    <s v="Thu"/>
    <s v="2014-06-26"/>
    <d v="1899-12-30T09:32:00"/>
    <n v="0.6552734375"/>
  </r>
  <r>
    <s v="Hired"/>
    <s v="Female"/>
    <s v="Finance"/>
    <x v="13"/>
    <n v="72342"/>
    <s v="Morning"/>
    <s v="Thu"/>
    <s v="2014-06-26"/>
    <d v="1899-12-30T09:33:00"/>
    <n v="0.6552734375"/>
  </r>
  <r>
    <s v="Hired"/>
    <s v="Female"/>
    <s v="Finance"/>
    <x v="13"/>
    <n v="54161"/>
    <s v="Morning"/>
    <s v="Fri"/>
    <s v="2014-06-27"/>
    <d v="1899-12-30T09:19:00"/>
    <n v="0.6552734375"/>
  </r>
  <r>
    <s v="Rejected"/>
    <s v="Female"/>
    <s v="Finance"/>
    <x v="13"/>
    <n v="88585"/>
    <s v="Morning"/>
    <s v="Fri"/>
    <s v="2014-06-27"/>
    <d v="1899-12-30T09:20:00"/>
    <n v="0.6552734375"/>
  </r>
  <r>
    <s v="Rejected"/>
    <s v="Female"/>
    <s v="Finance"/>
    <x v="13"/>
    <n v="75995"/>
    <s v="Morning"/>
    <s v="Fri"/>
    <s v="2014-06-27"/>
    <d v="1899-12-30T09:20:00"/>
    <n v="0.6552734375"/>
  </r>
  <r>
    <s v="Hired"/>
    <s v="Female"/>
    <s v="Finance"/>
    <x v="13"/>
    <n v="71266"/>
    <s v="Morning"/>
    <s v="Fri"/>
    <s v="2014-06-27"/>
    <d v="1899-12-30T09:21:00"/>
    <n v="0.6552734375"/>
  </r>
  <r>
    <s v="Rejected"/>
    <s v="Female"/>
    <s v="Finance"/>
    <x v="13"/>
    <n v="20359"/>
    <s v="Afternoon"/>
    <s v="Wed"/>
    <s v="2014-07-09"/>
    <d v="1899-12-30T13:03:00"/>
    <n v="0.6552734375"/>
  </r>
  <r>
    <s v="Rejected"/>
    <s v="Female"/>
    <s v="Finance"/>
    <x v="13"/>
    <n v="24637"/>
    <s v="Afternoon"/>
    <s v="Wed"/>
    <s v="2014-07-09"/>
    <d v="1899-12-30T13:03:00"/>
    <n v="0.6552734375"/>
  </r>
  <r>
    <s v="Hired"/>
    <s v="Female"/>
    <s v="Finance"/>
    <x v="13"/>
    <n v="5463"/>
    <s v="Afternoon"/>
    <s v="Wed"/>
    <s v="2014-07-09"/>
    <d v="1899-12-30T13:08:00"/>
    <n v="0.6552734375"/>
  </r>
  <r>
    <s v="Rejected"/>
    <s v="Female"/>
    <s v="Finance"/>
    <x v="13"/>
    <n v="18219"/>
    <s v="Morning"/>
    <s v="Thu"/>
    <s v="2014-08-07"/>
    <d v="1899-12-30T09:37:00"/>
    <n v="0.6552734375"/>
  </r>
  <r>
    <s v="Hired"/>
    <s v="Female"/>
    <s v="Finance"/>
    <x v="13"/>
    <n v="67224"/>
    <s v="Morning"/>
    <s v="Thu"/>
    <s v="2014-08-07"/>
    <d v="1899-12-30T09:38:00"/>
    <n v="0.6552734375"/>
  </r>
  <r>
    <s v="Hired"/>
    <s v="Female"/>
    <s v="Finance"/>
    <x v="13"/>
    <n v="36531"/>
    <s v="Morning"/>
    <s v="Mon"/>
    <s v="2014-08-18"/>
    <d v="1899-12-30T11:55:00"/>
    <n v="0.6552734375"/>
  </r>
  <r>
    <s v="Rejected"/>
    <s v="Female"/>
    <s v="Human Resource"/>
    <x v="1"/>
    <n v="94692"/>
    <s v="Evening"/>
    <s v="Sat"/>
    <s v="2014-05-24"/>
    <d v="1899-12-30T18:28:00"/>
    <n v="0.6552734375"/>
  </r>
  <r>
    <s v="Hired"/>
    <s v="Male"/>
    <s v="Human Resource"/>
    <x v="1"/>
    <n v="92808"/>
    <s v="Evening"/>
    <s v="Sat"/>
    <s v="2014-05-24"/>
    <d v="1899-12-30T18:29:00"/>
    <n v="0.6552734375"/>
  </r>
  <r>
    <s v="Hired"/>
    <s v="Female"/>
    <s v="Human Resource"/>
    <x v="1"/>
    <n v="46043"/>
    <s v="Afternoon"/>
    <s v="Fri"/>
    <s v="2014-06-06"/>
    <d v="1899-12-30T12:20:00"/>
    <n v="0.6552734375"/>
  </r>
  <r>
    <s v="Hired"/>
    <s v="Male"/>
    <s v="Sales"/>
    <x v="7"/>
    <n v="31730"/>
    <s v="Evening"/>
    <s v="Wed"/>
    <s v="2014-06-04"/>
    <d v="1899-12-30T19:20:00"/>
    <n v="0.6552734375"/>
  </r>
  <r>
    <s v="Rejected"/>
    <s v="Male"/>
    <s v="Sales"/>
    <x v="7"/>
    <n v="27929"/>
    <s v="Morning"/>
    <s v="Mon"/>
    <s v="2014-06-16"/>
    <d v="1899-12-30T07:09:00"/>
    <n v="0.6552734375"/>
  </r>
  <r>
    <s v="Rejected"/>
    <s v="Male"/>
    <s v="Sales"/>
    <x v="7"/>
    <n v="82697"/>
    <s v="Morning"/>
    <s v="Mon"/>
    <s v="2014-07-14"/>
    <d v="1899-12-30T07:02:00"/>
    <n v="0.6552734375"/>
  </r>
  <r>
    <s v="Rejected"/>
    <s v="Male"/>
    <s v="Sales"/>
    <x v="7"/>
    <n v="21815"/>
    <s v="Night"/>
    <s v="Sat"/>
    <s v="2014-07-26"/>
    <d v="1899-12-30T01:19:00"/>
    <n v="0.6552734375"/>
  </r>
  <r>
    <s v="Rejected"/>
    <s v="Male"/>
    <s v="Sales"/>
    <x v="7"/>
    <n v="72483"/>
    <s v="Night"/>
    <s v="Sat"/>
    <s v="2014-07-26"/>
    <d v="1899-12-30T01:19:00"/>
    <n v="0.6552734375"/>
  </r>
  <r>
    <s v="Hired"/>
    <s v="Male"/>
    <s v="Sales"/>
    <x v="4"/>
    <n v="43187"/>
    <s v="Afternoon"/>
    <s v="Fri"/>
    <s v="2014-08-01"/>
    <d v="1899-12-30T16:07:00"/>
    <n v="0.6552734375"/>
  </r>
  <r>
    <s v="Rejected"/>
    <s v="Female"/>
    <s v="Sales"/>
    <x v="4"/>
    <n v="36580"/>
    <s v="Afternoon"/>
    <s v="Fri"/>
    <s v="2014-08-01"/>
    <d v="1899-12-30T16:10:00"/>
    <n v="0.6552734375"/>
  </r>
  <r>
    <s v="Rejected"/>
    <s v="Female"/>
    <s v="Sales"/>
    <x v="4"/>
    <n v="38193"/>
    <s v="Afternoon"/>
    <s v="Fri"/>
    <s v="2014-08-01"/>
    <d v="1899-12-30T16:07:00"/>
    <n v="0.6552734375"/>
  </r>
  <r>
    <s v="Hired"/>
    <s v="Female"/>
    <s v="Sales"/>
    <x v="4"/>
    <n v="54120"/>
    <s v="Afternoon"/>
    <s v="Fri"/>
    <s v="2014-08-01"/>
    <d v="1899-12-30T16:08:00"/>
    <n v="0.6552734375"/>
  </r>
  <r>
    <s v="Rejected"/>
    <s v="Female"/>
    <s v="Sales"/>
    <x v="4"/>
    <n v="80223"/>
    <s v="Morning"/>
    <s v="Sat"/>
    <s v="2014-08-16"/>
    <d v="1899-12-30T11:30:00"/>
    <n v="0.6552734375"/>
  </r>
  <r>
    <s v="Hired"/>
    <s v="Female"/>
    <s v="Sales"/>
    <x v="4"/>
    <n v="22019"/>
    <s v="Morning"/>
    <s v="Mon"/>
    <s v="2014-08-04"/>
    <d v="1899-12-30T09:32:00"/>
    <n v="0.6552734375"/>
  </r>
  <r>
    <s v="Hired"/>
    <s v="Female"/>
    <s v="Sales"/>
    <x v="4"/>
    <n v="5877"/>
    <s v="Morning"/>
    <s v="Mon"/>
    <s v="2014-08-04"/>
    <d v="1899-12-30T09:33:00"/>
    <n v="0.6552734375"/>
  </r>
  <r>
    <s v="Hired"/>
    <s v="Female"/>
    <s v="Sales"/>
    <x v="4"/>
    <n v="33667"/>
    <s v="Morning"/>
    <s v="Mon"/>
    <s v="2014-08-04"/>
    <d v="1899-12-30T09:34:00"/>
    <n v="0.6552734375"/>
  </r>
  <r>
    <s v="Rejected"/>
    <s v="Female"/>
    <s v="Sales"/>
    <x v="4"/>
    <n v="25657"/>
    <s v="Morning"/>
    <s v="Mon"/>
    <s v="2014-08-04"/>
    <d v="1899-12-30T09:37:00"/>
    <n v="0.6552734375"/>
  </r>
  <r>
    <s v="Hired"/>
    <s v="Don't want to say"/>
    <s v="Sales"/>
    <x v="4"/>
    <n v="17951"/>
    <s v="Morning"/>
    <s v="Mon"/>
    <s v="2014-08-04"/>
    <d v="1899-12-30T09:31:00"/>
    <n v="0.6552734375"/>
  </r>
  <r>
    <s v="Hired"/>
    <s v="Male"/>
    <s v="Service"/>
    <x v="8"/>
    <n v="4849"/>
    <s v="Morning"/>
    <s v="Mon"/>
    <s v="2014-06-30"/>
    <d v="1899-12-30T09:31:00"/>
    <n v="0.6552734375"/>
  </r>
  <r>
    <s v="Rejected"/>
    <s v="Male"/>
    <s v="Purchase"/>
    <x v="4"/>
    <n v="37853"/>
    <s v="Morning"/>
    <s v="Mon"/>
    <s v="2014-07-07"/>
    <d v="1899-12-30T09:32:00"/>
    <n v="0.6552734375"/>
  </r>
  <r>
    <s v="Rejected"/>
    <s v="Male"/>
    <s v="Operations"/>
    <x v="0"/>
    <n v="98968"/>
    <s v="Morning"/>
    <s v="Mon"/>
    <s v="2014-06-02"/>
    <d v="1899-12-30T09:38:00"/>
    <n v="0.6552734375"/>
  </r>
  <r>
    <s v="Hired"/>
    <s v="Male"/>
    <s v="Operations"/>
    <x v="1"/>
    <n v="77939"/>
    <s v="Morning"/>
    <s v="Mon"/>
    <s v="2014-05-26"/>
    <d v="1899-12-30T09:31:00"/>
    <n v="0.6552734375"/>
  </r>
  <r>
    <s v="Rejected"/>
    <s v="Male"/>
    <s v="Service"/>
    <x v="7"/>
    <n v="7431"/>
    <s v="Morning"/>
    <s v="Fri"/>
    <s v="2014-07-18"/>
    <d v="1899-12-30T09:58:00"/>
    <n v="0.6552734375"/>
  </r>
  <r>
    <s v="Hired"/>
    <s v="Male"/>
    <s v="Operations"/>
    <x v="1"/>
    <n v="47164"/>
    <s v="Morning"/>
    <s v="Tue"/>
    <s v="2014-08-19"/>
    <d v="1899-12-30T09:31:00"/>
    <n v="0.6552734375"/>
  </r>
  <r>
    <s v="Rejected"/>
    <s v="Female"/>
    <s v="Finance"/>
    <x v="1"/>
    <n v="2013"/>
    <s v="Evening"/>
    <s v="Tue"/>
    <s v="2014-07-15"/>
    <d v="1899-12-30T19:57:00"/>
    <n v="0.6552734375"/>
  </r>
  <r>
    <s v="Rejected"/>
    <s v="Don't want to say"/>
    <s v="Finance"/>
    <x v="1"/>
    <n v="93263"/>
    <s v="Evening"/>
    <s v="Tue"/>
    <s v="2014-07-15"/>
    <d v="1899-12-30T19:59:00"/>
    <n v="0.6552734375"/>
  </r>
  <r>
    <s v="Rejected"/>
    <s v="Don't want to say"/>
    <s v="Finance"/>
    <x v="1"/>
    <n v="2052"/>
    <s v="Evening"/>
    <s v="Tue"/>
    <s v="2014-07-15"/>
    <d v="1899-12-30T20:00:00"/>
    <n v="0.6552734375"/>
  </r>
  <r>
    <s v="Hired"/>
    <s v="Don't want to say"/>
    <s v="Finance"/>
    <x v="1"/>
    <n v="5949"/>
    <s v="Morning"/>
    <s v="Thu"/>
    <s v="2014-07-24"/>
    <d v="1899-12-30T10:44:00"/>
    <n v="0.6552734375"/>
  </r>
  <r>
    <s v="Rejected"/>
    <s v="Female"/>
    <s v="Finance"/>
    <x v="1"/>
    <n v="22912"/>
    <s v="Morning"/>
    <s v="Wed"/>
    <s v="2014-08-06"/>
    <d v="1899-12-30T11:43:00"/>
    <n v="0.6552734375"/>
  </r>
  <r>
    <s v="Hired"/>
    <s v="Male"/>
    <s v="Service"/>
    <x v="1"/>
    <n v="18887"/>
    <s v="Morning"/>
    <s v="Thu"/>
    <s v="2014-05-22"/>
    <d v="1899-12-30T11:58:00"/>
    <n v="0.6552734375"/>
  </r>
  <r>
    <s v="Hired"/>
    <s v="Male"/>
    <s v="Service"/>
    <x v="1"/>
    <n v="14689"/>
    <s v="Morning"/>
    <s v="Wed"/>
    <s v="2014-05-21"/>
    <d v="1899-12-30T09:32:00"/>
    <n v="0.6552734375"/>
  </r>
  <r>
    <s v="Hired"/>
    <s v="Female"/>
    <s v="Service"/>
    <x v="9"/>
    <n v="96315"/>
    <s v="Morning"/>
    <s v="Wed"/>
    <s v="2014-06-18"/>
    <d v="1899-12-30T09:32:00"/>
    <n v="0.6552734375"/>
  </r>
  <r>
    <s v="Hired"/>
    <s v="Male"/>
    <s v="Service"/>
    <x v="9"/>
    <n v="47449"/>
    <s v="Afternoon"/>
    <s v="Tue"/>
    <s v="2014-06-24"/>
    <d v="1899-12-30T12:25:00"/>
    <n v="0.6552734375"/>
  </r>
  <r>
    <s v="Hired"/>
    <s v="Female"/>
    <s v="Service"/>
    <x v="9"/>
    <n v="61337"/>
    <s v="Afternoon"/>
    <s v="Tue"/>
    <s v="2014-06-24"/>
    <d v="1899-12-30T12:26:00"/>
    <n v="0.6552734375"/>
  </r>
  <r>
    <s v="Rejected"/>
    <s v="Female"/>
    <s v="Service"/>
    <x v="9"/>
    <n v="77329"/>
    <s v="Morning"/>
    <s v="Wed"/>
    <s v="2014-07-02"/>
    <d v="1899-12-30T11:31:00"/>
    <n v="0.6552734375"/>
  </r>
  <r>
    <s v="Rejected"/>
    <s v="Male"/>
    <s v="Service"/>
    <x v="1"/>
    <n v="11487"/>
    <s v="Morning"/>
    <s v="Thu"/>
    <s v="2014-05-01"/>
    <d v="1899-12-30T08:32:00"/>
    <n v="0.6552734375"/>
  </r>
  <r>
    <s v="Hired"/>
    <s v="Male"/>
    <s v="Service"/>
    <x v="1"/>
    <n v="88226"/>
    <s v="Afternoon"/>
    <s v="Mon"/>
    <s v="2014-05-05"/>
    <d v="1899-12-30T12:58:00"/>
    <n v="0.6552734375"/>
  </r>
  <r>
    <s v="Rejected"/>
    <s v="Female"/>
    <s v="Service"/>
    <x v="1"/>
    <n v="5984"/>
    <s v="Evening"/>
    <s v="Tue"/>
    <s v="2014-05-06"/>
    <d v="1899-12-30T18:24:00"/>
    <n v="0.6552734375"/>
  </r>
  <r>
    <s v="Rejected"/>
    <s v="Female"/>
    <s v="Service"/>
    <x v="1"/>
    <n v="61756"/>
    <s v="Evening"/>
    <s v="Tue"/>
    <s v="2014-05-06"/>
    <d v="1899-12-30T18:25:00"/>
    <n v="0.6552734375"/>
  </r>
  <r>
    <s v="Hired"/>
    <s v="Male"/>
    <s v="Service"/>
    <x v="1"/>
    <n v="54585"/>
    <s v="Morning"/>
    <s v="Fri"/>
    <s v="2014-05-09"/>
    <d v="1899-12-30T07:16:00"/>
    <n v="0.6552734375"/>
  </r>
  <r>
    <s v="Hired"/>
    <s v="Female"/>
    <s v="Finance"/>
    <x v="13"/>
    <n v="50604"/>
    <s v="Morning"/>
    <s v="Thu"/>
    <s v="2014-08-28"/>
    <d v="1899-12-30T09:31:00"/>
    <n v="0.6552734375"/>
  </r>
  <r>
    <s v="Hired"/>
    <s v="Female"/>
    <s v="Finance"/>
    <x v="13"/>
    <n v="15294"/>
    <s v="Morning"/>
    <s v="Thu"/>
    <s v="2014-08-28"/>
    <d v="1899-12-30T09:34:00"/>
    <n v="0.6552734375"/>
  </r>
  <r>
    <s v="Hired"/>
    <s v="Male"/>
    <s v="Marketing"/>
    <x v="1"/>
    <n v="56575"/>
    <s v="Morning"/>
    <s v="Thu"/>
    <s v="2014-05-08"/>
    <d v="1899-12-30T09:33:00"/>
    <n v="0.6552734375"/>
  </r>
  <r>
    <s v="Rejected"/>
    <s v="Female"/>
    <s v="Marketing"/>
    <x v="1"/>
    <n v="45815"/>
    <s v="Morning"/>
    <s v="Thu"/>
    <s v="2014-05-08"/>
    <d v="1899-12-30T09:34:00"/>
    <n v="0.6552734375"/>
  </r>
  <r>
    <s v="Hired"/>
    <s v="Female"/>
    <s v="Marketing"/>
    <x v="1"/>
    <n v="48007"/>
    <s v="Morning"/>
    <s v="Thu"/>
    <s v="2014-06-26"/>
    <d v="1899-12-30T09:32:00"/>
    <n v="0.6552734375"/>
  </r>
  <r>
    <s v="Rejected"/>
    <s v="Female"/>
    <s v="Marketing"/>
    <x v="1"/>
    <n v="19578"/>
    <s v="Night"/>
    <s v="Thu"/>
    <s v="2014-07-10"/>
    <d v="1899-12-30T04:35:00"/>
    <n v="0.6552734375"/>
  </r>
  <r>
    <s v="Rejected"/>
    <s v="Female"/>
    <s v="Marketing"/>
    <x v="1"/>
    <n v="69076"/>
    <s v="Morning"/>
    <s v="Thu"/>
    <s v="2014-07-31"/>
    <d v="1899-12-30T09:32:00"/>
    <n v="0.6552734375"/>
  </r>
  <r>
    <s v="Rejected"/>
    <s v="Don't want to say"/>
    <s v="Service"/>
    <x v="13"/>
    <n v="75273"/>
    <s v="Night"/>
    <s v="Wed"/>
    <s v="2014-07-30"/>
    <d v="1899-12-30T01:32:00"/>
    <n v="0.6552734375"/>
  </r>
  <r>
    <s v="Hired"/>
    <s v="Don't want to say"/>
    <s v="Service"/>
    <x v="13"/>
    <n v="42529"/>
    <s v="Afternoon"/>
    <s v="Thu"/>
    <s v="2014-08-07"/>
    <d v="1899-12-30T15:35:00"/>
    <n v="0.6552734375"/>
  </r>
  <r>
    <s v="Hired"/>
    <s v="Female"/>
    <s v="Service"/>
    <x v="13"/>
    <n v="81743"/>
    <s v="Afternoon"/>
    <s v="Fri"/>
    <s v="2014-08-22"/>
    <d v="1899-12-30T13:57:00"/>
    <n v="0.6552734375"/>
  </r>
  <r>
    <s v="Rejected"/>
    <s v="Female"/>
    <s v="Service"/>
    <x v="1"/>
    <n v="46215"/>
    <s v="Morning"/>
    <s v="Sun"/>
    <s v="2014-05-18"/>
    <d v="1899-12-30T07:05:00"/>
    <n v="0.6552734375"/>
  </r>
  <r>
    <s v="Hired"/>
    <s v="Male"/>
    <s v="Service"/>
    <x v="1"/>
    <n v="64507"/>
    <s v="Morning"/>
    <s v="Fri"/>
    <s v="2014-06-27"/>
    <d v="1899-12-30T09:32:00"/>
    <n v="0.6552734375"/>
  </r>
  <r>
    <s v="Rejected"/>
    <s v="Male"/>
    <s v="Service"/>
    <x v="1"/>
    <n v="83014"/>
    <s v="Morning"/>
    <s v="Tue"/>
    <s v="2014-07-01"/>
    <d v="1899-12-30T08:14:00"/>
    <n v="0.6552734375"/>
  </r>
  <r>
    <s v="Rejected"/>
    <s v="Female"/>
    <s v="Service"/>
    <x v="1"/>
    <n v="64240"/>
    <s v="Morning"/>
    <s v="Tue"/>
    <s v="2014-07-01"/>
    <d v="1899-12-30T08:14:00"/>
    <n v="0.6552734375"/>
  </r>
  <r>
    <s v="Hired"/>
    <s v="Male"/>
    <s v="Sales"/>
    <x v="13"/>
    <n v="27018"/>
    <s v="Morning"/>
    <s v="Mon"/>
    <s v="2014-06-16"/>
    <d v="1899-12-30T09:31:00"/>
    <n v="0.6552734375"/>
  </r>
  <r>
    <s v="Rejected"/>
    <s v="Male"/>
    <s v="Sales"/>
    <x v="13"/>
    <n v="53967"/>
    <s v="Morning"/>
    <s v="Mon"/>
    <s v="2014-06-16"/>
    <d v="1899-12-30T09:32:00"/>
    <n v="0.6552734375"/>
  </r>
  <r>
    <s v="Hired"/>
    <s v="Female"/>
    <s v="Finance"/>
    <x v="8"/>
    <n v="85440"/>
    <s v="Morning"/>
    <s v="Mon"/>
    <s v="2014-05-19"/>
    <d v="1899-12-30T09:31:00"/>
    <n v="0.6552734375"/>
  </r>
  <r>
    <s v="Rejected"/>
    <s v="Female"/>
    <s v="Finance"/>
    <x v="8"/>
    <n v="65617"/>
    <s v="Morning"/>
    <s v="Mon"/>
    <s v="2014-05-19"/>
    <d v="1899-12-30T09:33:00"/>
    <n v="0.6552734375"/>
  </r>
  <r>
    <s v="Rejected"/>
    <s v="Female"/>
    <s v="Finance"/>
    <x v="8"/>
    <n v="27855"/>
    <s v="Morning"/>
    <s v="Mon"/>
    <s v="2014-05-19"/>
    <d v="1899-12-30T09:37:00"/>
    <n v="0.6552734375"/>
  </r>
  <r>
    <s v="Rejected"/>
    <s v="Female"/>
    <s v="Finance"/>
    <x v="8"/>
    <n v="54276"/>
    <s v="Evening"/>
    <s v="Tue"/>
    <s v="2014-07-22"/>
    <d v="1899-12-30T23:49:00"/>
    <n v="0.6552734375"/>
  </r>
  <r>
    <s v="Hired"/>
    <s v="Female"/>
    <s v="Finance"/>
    <x v="8"/>
    <n v="51283"/>
    <s v="Evening"/>
    <s v="Tue"/>
    <s v="2014-07-22"/>
    <d v="1899-12-30T23:51:00"/>
    <n v="0.6552734375"/>
  </r>
  <r>
    <s v="Rejected"/>
    <s v="Female"/>
    <s v="Finance"/>
    <x v="7"/>
    <n v="5448"/>
    <s v="Morning"/>
    <s v="Mon"/>
    <s v="2014-08-11"/>
    <d v="1899-12-30T09:31:00"/>
    <n v="0.6552734375"/>
  </r>
  <r>
    <s v="Hired"/>
    <s v="Female"/>
    <s v="Finance"/>
    <x v="7"/>
    <n v="67781"/>
    <s v="Morning"/>
    <s v="Mon"/>
    <s v="2014-08-11"/>
    <d v="1899-12-30T09:36:00"/>
    <n v="0.6552734375"/>
  </r>
  <r>
    <s v="Rejected"/>
    <s v="Female"/>
    <s v="Finance"/>
    <x v="7"/>
    <n v="37796"/>
    <s v="Afternoon"/>
    <s v="Tue"/>
    <s v="2014-08-12"/>
    <d v="1899-12-30T16:20:00"/>
    <n v="0.6552734375"/>
  </r>
  <r>
    <s v="Hired"/>
    <s v="Female"/>
    <s v="Finance"/>
    <x v="7"/>
    <n v="43830"/>
    <s v="Afternoon"/>
    <s v="Tue"/>
    <s v="2014-08-12"/>
    <d v="1899-12-30T16:22:00"/>
    <n v="0.6552734375"/>
  </r>
  <r>
    <s v="Rejected"/>
    <s v="Female"/>
    <s v="Finance"/>
    <x v="7"/>
    <n v="65933"/>
    <s v="Afternoon"/>
    <s v="Tue"/>
    <s v="2014-08-12"/>
    <d v="1899-12-30T16:25:00"/>
    <n v="0.6552734375"/>
  </r>
  <r>
    <s v="Hired"/>
    <s v="Female"/>
    <s v="Finance"/>
    <x v="7"/>
    <n v="37145"/>
    <s v="Afternoon"/>
    <s v="Tue"/>
    <s v="2014-08-12"/>
    <d v="1899-12-30T16:26:00"/>
    <n v="0.6552734375"/>
  </r>
  <r>
    <s v="Hired"/>
    <s v="Female"/>
    <s v="Finance"/>
    <x v="13"/>
    <n v="27741"/>
    <s v="Afternoon"/>
    <s v="Tue"/>
    <s v="2014-08-19"/>
    <d v="1899-12-30T16:32:00"/>
    <n v="0.6552734375"/>
  </r>
  <r>
    <s v="Hired"/>
    <s v="Male"/>
    <s v="Sales"/>
    <x v="4"/>
    <n v="21586"/>
    <s v="Evening"/>
    <s v="Tue"/>
    <s v="2014-05-13"/>
    <d v="1899-12-30T19:24:00"/>
    <n v="0.6552734375"/>
  </r>
  <r>
    <s v="Hired"/>
    <s v="Female"/>
    <s v="Sales"/>
    <x v="4"/>
    <n v="27577"/>
    <s v="Evening"/>
    <s v="Tue"/>
    <s v="2014-05-13"/>
    <d v="1899-12-30T19:27:00"/>
    <n v="0.6552734375"/>
  </r>
  <r>
    <s v="Hired"/>
    <s v="Male"/>
    <s v="Sales"/>
    <x v="4"/>
    <n v="73304"/>
    <s v="Evening"/>
    <s v="Tue"/>
    <s v="2014-05-13"/>
    <d v="1899-12-30T19:28:00"/>
    <n v="0.6552734375"/>
  </r>
  <r>
    <s v="Hired"/>
    <s v="Female"/>
    <s v="Sales"/>
    <x v="4"/>
    <n v="5061"/>
    <s v="Morning"/>
    <s v="Mon"/>
    <s v="2014-07-14"/>
    <d v="1899-12-30T09:33:00"/>
    <n v="0.6552734375"/>
  </r>
  <r>
    <s v="Hired"/>
    <s v="Female"/>
    <s v="Sales"/>
    <x v="4"/>
    <n v="38917"/>
    <s v="Morning"/>
    <s v="Mon"/>
    <s v="2014-07-14"/>
    <d v="1899-12-30T09:33:00"/>
    <n v="0.6552734375"/>
  </r>
  <r>
    <s v="Hired"/>
    <s v="Male"/>
    <s v="Operations"/>
    <x v="9"/>
    <n v="49865"/>
    <s v="Morning"/>
    <s v="Tue"/>
    <s v="2014-05-27"/>
    <d v="1899-12-30T08:52:00"/>
    <n v="0.6552734375"/>
  </r>
  <r>
    <s v="Hired"/>
    <s v="Male"/>
    <s v="Operations"/>
    <x v="9"/>
    <n v="93020"/>
    <s v="Morning"/>
    <s v="Tue"/>
    <s v="2014-05-27"/>
    <d v="1899-12-30T08:54:00"/>
    <n v="0.6552734375"/>
  </r>
  <r>
    <s v="Rejected"/>
    <s v="Male"/>
    <s v="Operations"/>
    <x v="7"/>
    <n v="90365"/>
    <s v="Afternoon"/>
    <s v="Tue"/>
    <s v="2014-06-17"/>
    <d v="1899-12-30T12:59:00"/>
    <n v="0.6552734375"/>
  </r>
  <r>
    <s v="Hired"/>
    <s v="Male"/>
    <s v="Operations"/>
    <x v="7"/>
    <n v="90336"/>
    <s v="Afternoon"/>
    <s v="Tue"/>
    <s v="2014-06-17"/>
    <d v="1899-12-30T13:01:00"/>
    <n v="0.6552734375"/>
  </r>
  <r>
    <s v="Hired"/>
    <s v="Male"/>
    <s v="Operations"/>
    <x v="7"/>
    <n v="78916"/>
    <s v="Morning"/>
    <s v="Tue"/>
    <s v="2014-06-10"/>
    <d v="1899-12-30T09:33:00"/>
    <n v="0.6552734375"/>
  </r>
  <r>
    <s v="Hired"/>
    <s v="Male"/>
    <s v="Operations"/>
    <x v="7"/>
    <n v="43024"/>
    <s v="Morning"/>
    <s v="Tue"/>
    <s v="2014-06-10"/>
    <d v="1899-12-30T09:34:00"/>
    <n v="0.6552734375"/>
  </r>
  <r>
    <s v="Hired"/>
    <s v="Male"/>
    <s v="Operations"/>
    <x v="7"/>
    <n v="13512"/>
    <s v="Morning"/>
    <s v="Tue"/>
    <s v="2014-08-12"/>
    <d v="1899-12-30T09:35:00"/>
    <n v="0.6552734375"/>
  </r>
  <r>
    <s v="Rejected"/>
    <s v="Female"/>
    <s v="Operations"/>
    <x v="7"/>
    <n v="53611"/>
    <s v="Afternoon"/>
    <s v="Wed"/>
    <s v="2014-08-27"/>
    <d v="1899-12-30T13:26:00"/>
    <n v="0.6552734375"/>
  </r>
  <r>
    <s v="Hired"/>
    <s v="Female"/>
    <s v="Service"/>
    <x v="1"/>
    <n v="3854"/>
    <s v="Afternoon"/>
    <s v="Fri"/>
    <s v="2014-07-04"/>
    <d v="1899-12-30T13:27:00"/>
    <n v="0.6552734375"/>
  </r>
  <r>
    <s v="Rejected"/>
    <s v="Male"/>
    <s v="Service"/>
    <x v="1"/>
    <n v="95105"/>
    <s v="Afternoon"/>
    <s v="Fri"/>
    <s v="2014-07-04"/>
    <d v="1899-12-30T13:29:00"/>
    <n v="0.6552734375"/>
  </r>
  <r>
    <s v="Hired"/>
    <s v="Female"/>
    <s v="Service"/>
    <x v="1"/>
    <n v="43250"/>
    <s v="Morning"/>
    <s v="Thu"/>
    <s v="2014-07-10"/>
    <d v="1899-12-30T11:17:00"/>
    <n v="0.6552734375"/>
  </r>
  <r>
    <s v="Hired"/>
    <s v="Male"/>
    <s v="Service"/>
    <x v="1"/>
    <n v="93120"/>
    <s v="Morning"/>
    <s v="Thu"/>
    <s v="2014-07-10"/>
    <d v="1899-12-30T11:58:00"/>
    <n v="0.6552734375"/>
  </r>
  <r>
    <s v="Hired"/>
    <s v="Female"/>
    <s v="Service"/>
    <x v="1"/>
    <n v="83237"/>
    <s v="Afternoon"/>
    <s v="Thu"/>
    <s v="2014-07-10"/>
    <d v="1899-12-30T12:01:00"/>
    <n v="0.6552734375"/>
  </r>
  <r>
    <s v="Hired"/>
    <s v="Male"/>
    <s v="Service"/>
    <x v="1"/>
    <n v="86886"/>
    <s v="Afternoon"/>
    <s v="Fri"/>
    <s v="2014-07-11"/>
    <d v="1899-12-30T14:01:00"/>
    <n v="0.6552734375"/>
  </r>
  <r>
    <s v="Hired"/>
    <s v="Male"/>
    <s v="Service"/>
    <x v="1"/>
    <n v="33447"/>
    <s v="Afternoon"/>
    <s v="Mon"/>
    <s v="2014-07-14"/>
    <d v="1899-12-30T12:35:00"/>
    <n v="0.6552734375"/>
  </r>
  <r>
    <s v="Hired"/>
    <s v="Female"/>
    <s v="Operations"/>
    <x v="13"/>
    <n v="75625"/>
    <s v="Morning"/>
    <s v="Tue"/>
    <s v="2014-05-13"/>
    <d v="1899-12-30T09:35:00"/>
    <n v="0.6552734375"/>
  </r>
  <r>
    <s v="Hired"/>
    <s v="Female"/>
    <s v="Operations"/>
    <x v="13"/>
    <n v="92121"/>
    <s v="Morning"/>
    <s v="Sat"/>
    <s v="2014-05-17"/>
    <d v="1899-12-30T09:26:00"/>
    <n v="0.6552734375"/>
  </r>
  <r>
    <s v="Hired"/>
    <s v="Male"/>
    <s v="Operations"/>
    <x v="13"/>
    <n v="41350"/>
    <s v="Afternoon"/>
    <s v="Mon"/>
    <s v="2014-06-16"/>
    <d v="1899-12-30T17:25:00"/>
    <n v="0.6552734375"/>
  </r>
  <r>
    <s v="Hired"/>
    <s v="Male"/>
    <s v="Operations"/>
    <x v="13"/>
    <n v="72912"/>
    <s v="Afternoon"/>
    <s v="Mon"/>
    <s v="2014-06-16"/>
    <d v="1899-12-30T17:27:00"/>
    <n v="0.6552734375"/>
  </r>
  <r>
    <s v="Hired"/>
    <s v="Female"/>
    <s v="Operations"/>
    <x v="13"/>
    <n v="94700"/>
    <s v="Afternoon"/>
    <s v="Mon"/>
    <s v="2014-06-16"/>
    <d v="1899-12-30T17:27:00"/>
    <n v="0.6552734375"/>
  </r>
  <r>
    <s v="Hired"/>
    <s v="Male"/>
    <s v="Operations"/>
    <x v="13"/>
    <n v="90048"/>
    <s v="Afternoon"/>
    <s v="Wed"/>
    <s v="2014-05-28"/>
    <d v="1899-12-30T16:15:00"/>
    <n v="0.6552734375"/>
  </r>
  <r>
    <s v="Hired"/>
    <s v="Female"/>
    <s v="Operations"/>
    <x v="13"/>
    <n v="23702"/>
    <s v="Afternoon"/>
    <s v="Wed"/>
    <s v="2014-05-28"/>
    <d v="1899-12-30T16:20:00"/>
    <n v="0.6552734375"/>
  </r>
  <r>
    <s v="Hired"/>
    <s v="Female"/>
    <s v="Operations"/>
    <x v="13"/>
    <n v="47505"/>
    <s v="Evening"/>
    <s v="Fri"/>
    <s v="2014-05-30"/>
    <d v="1899-12-30T18:16:00"/>
    <n v="0.6552734375"/>
  </r>
  <r>
    <s v="Hired"/>
    <s v="Female"/>
    <s v="Operations"/>
    <x v="13"/>
    <n v="33998"/>
    <s v="Evening"/>
    <s v="Fri"/>
    <s v="2014-05-30"/>
    <d v="1899-12-30T18:19:00"/>
    <n v="0.6552734375"/>
  </r>
  <r>
    <s v="Hired"/>
    <s v="Female"/>
    <s v="Operations"/>
    <x v="13"/>
    <n v="48558"/>
    <s v="Evening"/>
    <s v="Fri"/>
    <s v="2014-05-30"/>
    <d v="1899-12-30T18:13:00"/>
    <n v="0.6552734375"/>
  </r>
  <r>
    <s v="Rejected"/>
    <s v="Male"/>
    <s v="Operations"/>
    <x v="13"/>
    <n v="38852"/>
    <s v="Afternoon"/>
    <s v="Wed"/>
    <s v="2014-07-02"/>
    <d v="1899-12-30T14:09:00"/>
    <n v="0.6552734375"/>
  </r>
  <r>
    <s v="Hired"/>
    <s v="Female"/>
    <s v="Operations"/>
    <x v="1"/>
    <n v="20232"/>
    <s v="Morning"/>
    <s v="Wed"/>
    <s v="2014-06-04"/>
    <d v="1899-12-30T09:31:00"/>
    <n v="0.6552734375"/>
  </r>
  <r>
    <s v="Hired"/>
    <s v="Male"/>
    <s v="Purchase"/>
    <x v="13"/>
    <n v="52681"/>
    <s v="Afternoon"/>
    <s v="Fri"/>
    <s v="2014-07-11"/>
    <d v="1899-12-30T15:26:00"/>
    <n v="0.6552734375"/>
  </r>
  <r>
    <s v="Hired"/>
    <s v="Male"/>
    <s v="Purchase"/>
    <x v="13"/>
    <n v="81806"/>
    <s v="Afternoon"/>
    <s v="Fri"/>
    <s v="2014-07-11"/>
    <d v="1899-12-30T15:27:00"/>
    <n v="0.6552734375"/>
  </r>
  <r>
    <s v="Hired"/>
    <s v="Female"/>
    <s v="Purchase"/>
    <x v="13"/>
    <n v="26468"/>
    <s v="Afternoon"/>
    <s v="Fri"/>
    <s v="2014-07-11"/>
    <d v="1899-12-30T15:28:00"/>
    <n v="0.6552734375"/>
  </r>
  <r>
    <s v="Hired"/>
    <s v="Male"/>
    <s v="Purchase"/>
    <x v="13"/>
    <n v="35971"/>
    <s v="Afternoon"/>
    <s v="Mon"/>
    <s v="2014-07-21"/>
    <d v="1899-12-30T16:03:00"/>
    <n v="0.6552734375"/>
  </r>
  <r>
    <s v="Hired"/>
    <s v="Don't want to say"/>
    <s v="Purchase"/>
    <x v="13"/>
    <n v="62102"/>
    <s v="Afternoon"/>
    <s v="Mon"/>
    <s v="2014-07-21"/>
    <d v="1899-12-30T16:03:00"/>
    <n v="0.6552734375"/>
  </r>
  <r>
    <s v="Hired"/>
    <s v="Male"/>
    <s v="Purchase"/>
    <x v="13"/>
    <n v="56090"/>
    <s v="Morning"/>
    <s v="Wed"/>
    <s v="2014-06-25"/>
    <d v="1899-12-30T09:31:00"/>
    <n v="0.6552734375"/>
  </r>
  <r>
    <s v="Hired"/>
    <s v="Male"/>
    <s v="Purchase"/>
    <x v="13"/>
    <n v="37455"/>
    <s v="Morning"/>
    <s v="Wed"/>
    <s v="2014-06-25"/>
    <d v="1899-12-30T09:33:00"/>
    <n v="0.6552734375"/>
  </r>
  <r>
    <s v="Hired"/>
    <s v="Female"/>
    <s v="Purchase"/>
    <x v="13"/>
    <n v="78844"/>
    <s v="Morning"/>
    <s v="Thu"/>
    <s v="2014-06-26"/>
    <d v="1899-12-30T11:41:00"/>
    <n v="0.6552734375"/>
  </r>
  <r>
    <s v="Hired"/>
    <s v="Don't want to say"/>
    <s v="Purchase"/>
    <x v="13"/>
    <n v="16155"/>
    <s v="Morning"/>
    <s v="Thu"/>
    <s v="2014-06-26"/>
    <d v="1899-12-30T11:39:00"/>
    <n v="0.6552734375"/>
  </r>
  <r>
    <s v="Hired"/>
    <s v="Female"/>
    <s v="Purchase"/>
    <x v="13"/>
    <n v="30479"/>
    <s v="Afternoon"/>
    <s v="Wed"/>
    <s v="2014-07-09"/>
    <d v="1899-12-30T16:30:00"/>
    <n v="0.6552734375"/>
  </r>
  <r>
    <s v="Rejected"/>
    <s v="Female"/>
    <s v="Purchase"/>
    <x v="13"/>
    <n v="36833"/>
    <s v="Afternoon"/>
    <s v="Thu"/>
    <s v="2014-07-17"/>
    <d v="1899-12-30T16:46:00"/>
    <n v="0.6552734375"/>
  </r>
  <r>
    <s v="Hired"/>
    <s v="Female"/>
    <s v="Purchase"/>
    <x v="13"/>
    <n v="54545"/>
    <s v="Afternoon"/>
    <s v="Thu"/>
    <s v="2014-07-17"/>
    <d v="1899-12-30T16:49:00"/>
    <n v="0.6552734375"/>
  </r>
  <r>
    <s v="Rejected"/>
    <s v="Female"/>
    <s v="Purchase"/>
    <x v="13"/>
    <n v="17750"/>
    <s v="Afternoon"/>
    <s v="Thu"/>
    <s v="2014-07-17"/>
    <d v="1899-12-30T16:46:00"/>
    <n v="0.6552734375"/>
  </r>
  <r>
    <s v="Rejected"/>
    <s v="Female"/>
    <s v="Purchase"/>
    <x v="13"/>
    <n v="74463"/>
    <s v="Afternoon"/>
    <s v="Thu"/>
    <s v="2014-07-17"/>
    <d v="1899-12-30T16:47:00"/>
    <n v="0.6552734375"/>
  </r>
  <r>
    <s v="Hired"/>
    <s v="Male"/>
    <s v="Purchase"/>
    <x v="13"/>
    <n v="61840"/>
    <s v="Morning"/>
    <s v="Wed"/>
    <s v="2014-07-23"/>
    <d v="1899-12-30T09:33:00"/>
    <n v="0.6552734375"/>
  </r>
  <r>
    <s v="Hired"/>
    <s v="Female"/>
    <s v="Purchase"/>
    <x v="13"/>
    <n v="72885"/>
    <s v="Morning"/>
    <s v="Wed"/>
    <s v="2014-07-23"/>
    <d v="1899-12-30T09:36:00"/>
    <n v="0.6552734375"/>
  </r>
  <r>
    <s v="Hired"/>
    <s v="Don't want to say"/>
    <s v="Purchase"/>
    <x v="13"/>
    <n v="90175"/>
    <s v="Morning"/>
    <s v="Mon"/>
    <s v="2014-07-28"/>
    <d v="1899-12-30T10:28:00"/>
    <n v="0.6552734375"/>
  </r>
  <r>
    <s v="Rejected"/>
    <s v="Male"/>
    <s v="Purchase"/>
    <x v="13"/>
    <n v="24365"/>
    <s v="Morning"/>
    <s v="Thu"/>
    <s v="2014-08-21"/>
    <d v="1899-12-30T11:56:00"/>
    <n v="0.6552734375"/>
  </r>
  <r>
    <s v="Hired"/>
    <s v="Male"/>
    <s v="Production"/>
    <x v="7"/>
    <n v="33107"/>
    <s v="Afternoon"/>
    <s v="Thu"/>
    <s v="2014-07-10"/>
    <d v="1899-12-30T17:07:00"/>
    <n v="0.6552734375"/>
  </r>
  <r>
    <s v="Hired"/>
    <s v="Male"/>
    <s v="Production"/>
    <x v="4"/>
    <n v="88392"/>
    <s v="Afternoon"/>
    <s v="Sat"/>
    <s v="2014-07-19"/>
    <d v="1899-12-30T12:56:00"/>
    <n v="0.6552734375"/>
  </r>
  <r>
    <s v="Hired"/>
    <s v="Male"/>
    <s v="Production"/>
    <x v="4"/>
    <n v="20588"/>
    <s v="Afternoon"/>
    <s v="Sat"/>
    <s v="2014-07-19"/>
    <d v="1899-12-30T12:57:00"/>
    <n v="0.6552734375"/>
  </r>
  <r>
    <s v="Hired"/>
    <s v="Male"/>
    <s v="Production"/>
    <x v="7"/>
    <n v="61893"/>
    <s v="Morning"/>
    <s v="Wed"/>
    <s v="2014-06-04"/>
    <d v="1899-12-30T09:31:00"/>
    <n v="0.6552734375"/>
  </r>
  <r>
    <s v="Hired"/>
    <s v="Male"/>
    <s v="Production"/>
    <x v="7"/>
    <n v="88308"/>
    <s v="Morning"/>
    <s v="Wed"/>
    <s v="2014-06-04"/>
    <d v="1899-12-30T09:35:00"/>
    <n v="0.6552734375"/>
  </r>
  <r>
    <s v="Hired"/>
    <s v="Female"/>
    <s v="Production"/>
    <x v="7"/>
    <n v="92448"/>
    <s v="Morning"/>
    <s v="Thu"/>
    <s v="2014-08-21"/>
    <d v="1899-12-30T09:07:00"/>
    <n v="0.6552734375"/>
  </r>
  <r>
    <s v="Hired"/>
    <s v="Female"/>
    <s v="Production"/>
    <x v="7"/>
    <n v="94371"/>
    <s v="Morning"/>
    <s v="Thu"/>
    <s v="2014-08-21"/>
    <d v="1899-12-30T09:08:00"/>
    <n v="0.6552734375"/>
  </r>
  <r>
    <s v="Hired"/>
    <s v="Female"/>
    <s v="Production"/>
    <x v="7"/>
    <n v="57736"/>
    <s v="Morning"/>
    <s v="Thu"/>
    <s v="2014-08-21"/>
    <d v="1899-12-30T09:10:00"/>
    <n v="0.6552734375"/>
  </r>
  <r>
    <s v="Rejected"/>
    <s v="Female"/>
    <s v="Service"/>
    <x v="1"/>
    <n v="41420"/>
    <s v="Afternoon"/>
    <s v="Thu"/>
    <s v="2014-05-15"/>
    <d v="1899-12-30T13:40:00"/>
    <n v="0.6552734375"/>
  </r>
  <r>
    <s v="Hired"/>
    <s v="Female"/>
    <s v="Service"/>
    <x v="1"/>
    <n v="59654"/>
    <s v="Afternoon"/>
    <s v="Thu"/>
    <s v="2014-05-15"/>
    <d v="1899-12-30T13:41:00"/>
    <n v="0.6552734375"/>
  </r>
  <r>
    <s v="Hired"/>
    <s v="Male"/>
    <s v="Service"/>
    <x v="1"/>
    <n v="95127"/>
    <s v="Morning"/>
    <s v="Tue"/>
    <s v="2014-05-27"/>
    <d v="1899-12-30T10:23:00"/>
    <n v="0.6552734375"/>
  </r>
  <r>
    <s v="Hired"/>
    <s v="Male"/>
    <s v="Service"/>
    <x v="1"/>
    <n v="25246"/>
    <s v="Morning"/>
    <s v="Tue"/>
    <s v="2014-05-27"/>
    <d v="1899-12-30T10:23:00"/>
    <n v="0.6552734375"/>
  </r>
  <r>
    <s v="Hired"/>
    <s v="Female"/>
    <s v="Service"/>
    <x v="1"/>
    <n v="86970"/>
    <s v="Afternoon"/>
    <s v="Wed"/>
    <s v="2014-06-11"/>
    <d v="1899-12-30T14:47:00"/>
    <n v="0.6552734375"/>
  </r>
  <r>
    <s v="Hired"/>
    <s v="Female"/>
    <s v="Service"/>
    <x v="1"/>
    <n v="62814"/>
    <s v="Afternoon"/>
    <s v="Tue"/>
    <s v="2014-06-17"/>
    <d v="1899-12-30T15:59:00"/>
    <n v="0.6552734375"/>
  </r>
  <r>
    <s v="Hired"/>
    <s v="Male"/>
    <s v="Service"/>
    <x v="1"/>
    <n v="61601"/>
    <s v="Morning"/>
    <s v="Thu"/>
    <s v="2014-06-19"/>
    <d v="1899-12-30T11:37:00"/>
    <n v="0.6552734375"/>
  </r>
  <r>
    <s v="Hired"/>
    <s v="Male"/>
    <s v="Service"/>
    <x v="1"/>
    <n v="30364"/>
    <s v="Afternoon"/>
    <s v="Fri"/>
    <s v="2014-06-20"/>
    <d v="1899-12-30T16:31:00"/>
    <n v="0.6552734375"/>
  </r>
  <r>
    <s v="Hired"/>
    <s v="Male"/>
    <s v="Service"/>
    <x v="1"/>
    <n v="19994"/>
    <s v="Afternoon"/>
    <s v="Thu"/>
    <s v="2014-06-26"/>
    <d v="1899-12-30T15:24:00"/>
    <n v="0.6552734375"/>
  </r>
  <r>
    <s v="Hired"/>
    <s v="Female"/>
    <s v="Service"/>
    <x v="1"/>
    <n v="46108"/>
    <s v="Afternoon"/>
    <s v="Thu"/>
    <s v="2014-06-26"/>
    <d v="1899-12-30T15:21:00"/>
    <n v="0.6552734375"/>
  </r>
  <r>
    <s v="Hired"/>
    <s v="Female"/>
    <s v="Service"/>
    <x v="1"/>
    <n v="46500"/>
    <s v="Morning"/>
    <s v="Sat"/>
    <s v="2014-06-28"/>
    <d v="1899-12-30T11:17:00"/>
    <n v="0.6552734375"/>
  </r>
  <r>
    <s v="Hired"/>
    <s v="Male"/>
    <s v="Sales"/>
    <x v="4"/>
    <n v="11330"/>
    <s v="Morning"/>
    <s v="Thu"/>
    <s v="2014-08-21"/>
    <d v="1899-12-30T09:31:00"/>
    <n v="0.6552734375"/>
  </r>
  <r>
    <s v="Hired"/>
    <s v="Male"/>
    <s v="Sales"/>
    <x v="4"/>
    <n v="95546"/>
    <s v="Morning"/>
    <s v="Thu"/>
    <s v="2014-08-28"/>
    <d v="1899-12-30T09:32:00"/>
    <n v="0.6552734375"/>
  </r>
  <r>
    <s v="Hired"/>
    <s v="Male"/>
    <s v="Sales"/>
    <x v="13"/>
    <n v="33967"/>
    <s v="Morning"/>
    <s v="Mon"/>
    <s v="2014-06-16"/>
    <d v="1899-12-30T09:26:00"/>
    <n v="0.6552734375"/>
  </r>
  <r>
    <s v="Hired"/>
    <s v="Don't want to say"/>
    <s v="Sales"/>
    <x v="13"/>
    <n v="34157"/>
    <s v="Morning"/>
    <s v="Wed"/>
    <s v="2014-06-18"/>
    <d v="1899-12-30T09:42:00"/>
    <n v="0.6552734375"/>
  </r>
  <r>
    <s v="Hired"/>
    <s v="Male"/>
    <s v="Sales"/>
    <x v="13"/>
    <n v="11869"/>
    <s v="Morning"/>
    <s v="Thu"/>
    <s v="2014-08-28"/>
    <d v="1899-12-30T09:32:00"/>
    <n v="0.6552734375"/>
  </r>
  <r>
    <s v="Rejected"/>
    <s v="Female"/>
    <s v="Sales"/>
    <x v="13"/>
    <n v="42892"/>
    <s v="Morning"/>
    <s v="Thu"/>
    <s v="2014-08-28"/>
    <d v="1899-12-30T09:33:00"/>
    <n v="0.6552734375"/>
  </r>
  <r>
    <s v="Rejected"/>
    <s v="Male"/>
    <s v="Operations"/>
    <x v="7"/>
    <n v="30152"/>
    <s v="Morning"/>
    <s v="Thu"/>
    <s v="2014-06-12"/>
    <d v="1899-12-30T09:31:00"/>
    <n v="0.6552734375"/>
  </r>
  <r>
    <s v="Hired"/>
    <s v="Male"/>
    <s v="Operations"/>
    <x v="1"/>
    <n v="13143"/>
    <s v="Morning"/>
    <s v="Thu"/>
    <s v="2014-07-03"/>
    <d v="1899-12-30T09:34:00"/>
    <n v="0.6552734375"/>
  </r>
  <r>
    <s v="Hired"/>
    <s v="Male"/>
    <s v="Operations"/>
    <x v="1"/>
    <n v="36283"/>
    <s v="Morning"/>
    <s v="Thu"/>
    <s v="2014-07-03"/>
    <d v="1899-12-30T09:35:00"/>
    <n v="0.6552734375"/>
  </r>
  <r>
    <s v="Hired"/>
    <s v="Don't want to say"/>
    <s v="Operations"/>
    <x v="1"/>
    <n v="47503"/>
    <s v="Afternoon"/>
    <s v="Tue"/>
    <s v="2014-07-15"/>
    <d v="1899-12-30T16:16:00"/>
    <n v="0.6552734375"/>
  </r>
  <r>
    <s v="Hired"/>
    <s v="Don't want to say"/>
    <s v="Operations"/>
    <x v="1"/>
    <n v="49877"/>
    <s v="Afternoon"/>
    <s v="Tue"/>
    <s v="2014-07-15"/>
    <d v="1899-12-30T16:17:00"/>
    <n v="0.6552734375"/>
  </r>
  <r>
    <s v="Hired"/>
    <s v="Female"/>
    <s v="Operations"/>
    <x v="1"/>
    <n v="5223"/>
    <s v="Morning"/>
    <s v="Thu"/>
    <s v="2014-08-28"/>
    <d v="1899-12-30T09:31:00"/>
    <n v="0.6552734375"/>
  </r>
  <r>
    <s v="Hired"/>
    <s v="Male"/>
    <s v="Purchase"/>
    <x v="13"/>
    <n v="56674"/>
    <s v="Morning"/>
    <s v="Fri"/>
    <s v="2014-07-11"/>
    <d v="1899-12-30T09:32:00"/>
    <n v="0.6552734375"/>
  </r>
  <r>
    <s v="Rejected"/>
    <s v="Male"/>
    <s v="Marketing"/>
    <x v="7"/>
    <n v="83497"/>
    <s v="Morning"/>
    <s v="Fri"/>
    <s v="2014-06-06"/>
    <d v="1899-12-30T07:57:00"/>
    <n v="0.6552734375"/>
  </r>
  <r>
    <s v="Hired"/>
    <s v="Male"/>
    <s v="Service"/>
    <x v="7"/>
    <n v="68941"/>
    <s v="Morning"/>
    <s v="Mon"/>
    <s v="2014-05-05"/>
    <d v="1899-12-30T09:32:00"/>
    <n v="0.6552734375"/>
  </r>
  <r>
    <s v="Hired"/>
    <s v="Male"/>
    <s v="Service"/>
    <x v="7"/>
    <n v="54974"/>
    <s v="Morning"/>
    <s v="Mon"/>
    <s v="2014-05-05"/>
    <d v="1899-12-30T09:32:00"/>
    <n v="0.6552734375"/>
  </r>
  <r>
    <s v="Rejected"/>
    <s v="Male"/>
    <s v="Operations"/>
    <x v="1"/>
    <n v="19391"/>
    <s v="Afternoon"/>
    <s v="Fri"/>
    <s v="2014-08-15"/>
    <d v="1899-12-30T16:40:00"/>
    <n v="0.6552734375"/>
  </r>
  <r>
    <s v="Hired"/>
    <s v="Male"/>
    <s v="Operations"/>
    <x v="1"/>
    <n v="90747"/>
    <s v="Afternoon"/>
    <s v="Sun"/>
    <s v="2014-08-17"/>
    <d v="1899-12-30T13:22:00"/>
    <n v="0.6552734375"/>
  </r>
  <r>
    <s v="Hired"/>
    <s v="Female"/>
    <s v="Operations"/>
    <x v="1"/>
    <n v="76895"/>
    <s v="Afternoon"/>
    <s v="Sun"/>
    <s v="2014-08-17"/>
    <d v="1899-12-30T13:23:00"/>
    <n v="0.6552734375"/>
  </r>
  <r>
    <s v="Hired"/>
    <s v="Male"/>
    <s v="Operations"/>
    <x v="1"/>
    <n v="91905"/>
    <s v="Afternoon"/>
    <s v="Sun"/>
    <s v="2014-08-17"/>
    <d v="1899-12-30T13:24:00"/>
    <n v="0.6552734375"/>
  </r>
  <r>
    <s v="Hired"/>
    <s v="Don't want to say"/>
    <s v="Operations"/>
    <x v="1"/>
    <n v="35972"/>
    <s v="Afternoon"/>
    <s v="Sun"/>
    <s v="2014-08-17"/>
    <d v="1899-12-30T13:23:00"/>
    <n v="0.6552734375"/>
  </r>
  <r>
    <s v="Hired"/>
    <s v="Male"/>
    <s v="Operations"/>
    <x v="4"/>
    <n v="75137"/>
    <s v="Morning"/>
    <s v="Wed"/>
    <s v="2014-06-11"/>
    <d v="1899-12-30T07:45:00"/>
    <n v="0.6552734375"/>
  </r>
  <r>
    <s v="Hired"/>
    <s v="Male"/>
    <s v="Operations"/>
    <x v="4"/>
    <n v="5143"/>
    <s v="Morning"/>
    <s v="Fri"/>
    <s v="2014-06-20"/>
    <d v="1899-12-30T09:47:00"/>
    <n v="0.6552734375"/>
  </r>
  <r>
    <s v="Hired"/>
    <s v="Male"/>
    <s v="Operations"/>
    <x v="4"/>
    <n v="26508"/>
    <s v="Morning"/>
    <s v="Fri"/>
    <s v="2014-06-20"/>
    <d v="1899-12-30T09:48:00"/>
    <n v="0.6552734375"/>
  </r>
  <r>
    <s v="Hired"/>
    <s v="Female"/>
    <s v="Operations"/>
    <x v="4"/>
    <n v="24791"/>
    <s v="Afternoon"/>
    <s v="Sun"/>
    <s v="2014-06-22"/>
    <d v="1899-12-30T13:50:00"/>
    <n v="0.6552734375"/>
  </r>
  <r>
    <s v="Rejected"/>
    <s v="Female"/>
    <s v="Operations"/>
    <x v="4"/>
    <n v="39818"/>
    <s v="Morning"/>
    <s v="Fri"/>
    <s v="2014-07-04"/>
    <d v="1899-12-30T10:28:00"/>
    <n v="0.6552734375"/>
  </r>
  <r>
    <s v="Hired"/>
    <s v="Female"/>
    <s v="Operations"/>
    <x v="4"/>
    <n v="9733"/>
    <s v="Morning"/>
    <s v="Fri"/>
    <s v="2014-07-04"/>
    <d v="1899-12-30T10:32:00"/>
    <n v="0.6552734375"/>
  </r>
  <r>
    <s v="Hired"/>
    <s v="Female"/>
    <s v="Operations"/>
    <x v="4"/>
    <n v="8237"/>
    <s v="Morning"/>
    <s v="Fri"/>
    <s v="2014-07-04"/>
    <d v="1899-12-30T10:37:00"/>
    <n v="0.6552734375"/>
  </r>
  <r>
    <s v="Hired"/>
    <s v="Male"/>
    <s v="Service"/>
    <x v="1"/>
    <n v="74917"/>
    <s v="Morning"/>
    <s v="Tue"/>
    <s v="2014-06-17"/>
    <d v="1899-12-30T09:31:00"/>
    <n v="0.6552734375"/>
  </r>
  <r>
    <s v="Hired"/>
    <s v="Male"/>
    <s v="Service"/>
    <x v="1"/>
    <n v="75705"/>
    <s v="Morning"/>
    <s v="Tue"/>
    <s v="2014-07-15"/>
    <d v="1899-12-30T09:31:00"/>
    <n v="0.6552734375"/>
  </r>
  <r>
    <s v="Hired"/>
    <s v="Male"/>
    <s v="Service"/>
    <x v="1"/>
    <n v="16637"/>
    <s v="Afternoon"/>
    <s v="Mon"/>
    <s v="2014-08-04"/>
    <d v="1899-12-30T12:37:00"/>
    <n v="0.6552734375"/>
  </r>
  <r>
    <s v="Hired"/>
    <s v="Male"/>
    <s v="Production"/>
    <x v="7"/>
    <n v="81002"/>
    <s v="Morning"/>
    <s v="Tue"/>
    <s v="2014-07-15"/>
    <d v="1899-12-30T09:32:00"/>
    <n v="0.6552734375"/>
  </r>
  <r>
    <s v="Hired"/>
    <s v="Male"/>
    <s v="Marketing"/>
    <x v="0"/>
    <n v="17544"/>
    <s v="Morning"/>
    <s v="Tue"/>
    <s v="2014-07-15"/>
    <d v="1899-12-30T09:32:00"/>
    <n v="0.6552734375"/>
  </r>
  <r>
    <s v="Hired"/>
    <s v="Male"/>
    <s v="Marketing"/>
    <x v="0"/>
    <n v="61950"/>
    <s v="Afternoon"/>
    <s v="Fri"/>
    <s v="2014-08-01"/>
    <d v="1899-12-30T13:08:00"/>
    <n v="0.6552734375"/>
  </r>
  <r>
    <s v="Rejected"/>
    <s v="Male"/>
    <s v="Marketing"/>
    <x v="0"/>
    <n v="95200"/>
    <s v="Afternoon"/>
    <s v="Fri"/>
    <s v="2014-08-01"/>
    <d v="1899-12-30T13:09:00"/>
    <n v="0.6552734375"/>
  </r>
  <r>
    <s v="Hired"/>
    <s v="Female"/>
    <s v="Service"/>
    <x v="13"/>
    <n v="79867"/>
    <s v="Morning"/>
    <s v="Tue"/>
    <s v="2014-06-03"/>
    <d v="1899-12-30T09:39:00"/>
    <n v="0.6552734375"/>
  </r>
  <r>
    <s v="Rejected"/>
    <s v="Female"/>
    <s v="Service"/>
    <x v="13"/>
    <n v="86588"/>
    <s v="Morning"/>
    <s v="Tue"/>
    <s v="2014-06-03"/>
    <d v="1899-12-30T09:40:00"/>
    <n v="0.6552734375"/>
  </r>
  <r>
    <s v="Hired"/>
    <s v="Female"/>
    <s v="Service"/>
    <x v="13"/>
    <n v="69691"/>
    <s v="Morning"/>
    <s v="Tue"/>
    <s v="2014-06-03"/>
    <d v="1899-12-30T09:41:00"/>
    <n v="0.6552734375"/>
  </r>
  <r>
    <s v="Hired"/>
    <s v="Female"/>
    <s v="Service"/>
    <x v="13"/>
    <n v="54152"/>
    <s v="Morning"/>
    <s v="Tue"/>
    <s v="2014-06-03"/>
    <d v="1899-12-30T09:42:00"/>
    <n v="0.6552734375"/>
  </r>
  <r>
    <s v="Hired"/>
    <s v="Male"/>
    <s v="Service"/>
    <x v="13"/>
    <n v="81412"/>
    <s v="Morning"/>
    <s v="Tue"/>
    <s v="2014-06-03"/>
    <d v="1899-12-30T09:42:00"/>
    <n v="0.6552734375"/>
  </r>
  <r>
    <s v="Rejected"/>
    <s v="Male"/>
    <s v="Service"/>
    <x v="13"/>
    <n v="36888"/>
    <s v="Morning"/>
    <s v="Tue"/>
    <s v="2014-06-03"/>
    <d v="1899-12-30T09:44:00"/>
    <n v="0.6552734375"/>
  </r>
  <r>
    <s v="Hired"/>
    <s v="Male"/>
    <s v="Service"/>
    <x v="0"/>
    <n v="4448"/>
    <s v="Evening"/>
    <s v="Mon"/>
    <s v="2014-05-05"/>
    <d v="1899-12-30T18:51:00"/>
    <n v="0.6552734375"/>
  </r>
  <r>
    <s v="Hired"/>
    <s v="Male"/>
    <s v="Operations"/>
    <x v="9"/>
    <n v="9150"/>
    <s v="Afternoon"/>
    <s v="Thu"/>
    <s v="2014-05-08"/>
    <d v="1899-12-30T13:31:00"/>
    <n v="0.6552734375"/>
  </r>
  <r>
    <s v="Hired"/>
    <s v="Female"/>
    <s v="Operations"/>
    <x v="9"/>
    <n v="81256"/>
    <s v="Afternoon"/>
    <s v="Wed"/>
    <s v="2014-06-18"/>
    <d v="1899-12-30T16:56:00"/>
    <n v="0.6552734375"/>
  </r>
  <r>
    <s v="Hired"/>
    <s v="Male"/>
    <s v="Operations"/>
    <x v="9"/>
    <n v="64629"/>
    <s v="Afternoon"/>
    <s v="Wed"/>
    <s v="2014-06-18"/>
    <d v="1899-12-30T16:56:00"/>
    <n v="0.6552734375"/>
  </r>
  <r>
    <s v="Hired"/>
    <s v="Male"/>
    <s v="Operations"/>
    <x v="9"/>
    <n v="77546"/>
    <s v="Afternoon"/>
    <s v="Wed"/>
    <s v="2014-06-18"/>
    <d v="1899-12-30T16:56:00"/>
    <n v="0.6552734375"/>
  </r>
  <r>
    <s v="Hired"/>
    <s v="Male"/>
    <s v="Operations"/>
    <x v="9"/>
    <n v="73785"/>
    <s v="Afternoon"/>
    <s v="Wed"/>
    <s v="2014-06-18"/>
    <d v="1899-12-30T16:57:00"/>
    <n v="0.6552734375"/>
  </r>
  <r>
    <s v="Hired"/>
    <s v="Male"/>
    <s v="Operations"/>
    <x v="9"/>
    <n v="78256"/>
    <s v="Afternoon"/>
    <s v="Wed"/>
    <s v="2014-06-18"/>
    <d v="1899-12-30T17:00:00"/>
    <n v="0.6552734375"/>
  </r>
  <r>
    <s v="Hired"/>
    <s v="Female"/>
    <s v="Operations"/>
    <x v="9"/>
    <n v="71264"/>
    <s v="Morning"/>
    <s v="Fri"/>
    <s v="2014-08-29"/>
    <d v="1899-12-30T08:44:00"/>
    <n v="0.6552734375"/>
  </r>
  <r>
    <s v="Hired"/>
    <s v="Male"/>
    <s v="Operations"/>
    <x v="9"/>
    <n v="50714"/>
    <s v="Morning"/>
    <s v="Fri"/>
    <s v="2014-08-29"/>
    <d v="1899-12-30T08:45:00"/>
    <n v="0.6552734375"/>
  </r>
  <r>
    <s v="Hired"/>
    <s v="Female"/>
    <s v="Operations"/>
    <x v="9"/>
    <n v="52257"/>
    <s v="Morning"/>
    <s v="Fri"/>
    <s v="2014-08-29"/>
    <d v="1899-12-30T08:45:00"/>
    <n v="0.6552734375"/>
  </r>
  <r>
    <s v="Hired"/>
    <s v="Female"/>
    <s v="Sales"/>
    <x v="1"/>
    <n v="10139"/>
    <s v="Morning"/>
    <s v="Wed"/>
    <s v="2014-05-28"/>
    <d v="1899-12-30T09:33:00"/>
    <n v="0.6552734375"/>
  </r>
  <r>
    <s v="Hired"/>
    <s v="Male"/>
    <s v="Sales"/>
    <x v="1"/>
    <n v="23130"/>
    <s v="Morning"/>
    <s v="Wed"/>
    <s v="2014-05-28"/>
    <d v="1899-12-30T09:33:00"/>
    <n v="0.6552734375"/>
  </r>
  <r>
    <s v="Rejected"/>
    <s v="Male"/>
    <s v="Sales"/>
    <x v="1"/>
    <n v="96715"/>
    <s v="Morning"/>
    <s v="Wed"/>
    <s v="2014-05-28"/>
    <d v="1899-12-30T09:35:00"/>
    <n v="0.6552734375"/>
  </r>
  <r>
    <s v="Hired"/>
    <s v="Male"/>
    <s v="Sales"/>
    <x v="1"/>
    <n v="57957"/>
    <s v="Morning"/>
    <s v="Wed"/>
    <s v="2014-05-28"/>
    <d v="1899-12-30T09:35:00"/>
    <n v="0.6552734375"/>
  </r>
  <r>
    <s v="Hired"/>
    <s v="Male"/>
    <s v="Sales"/>
    <x v="1"/>
    <n v="36605"/>
    <s v="Morning"/>
    <s v="Wed"/>
    <s v="2014-05-28"/>
    <d v="1899-12-30T09:36:00"/>
    <n v="0.6552734375"/>
  </r>
  <r>
    <s v="Hired"/>
    <s v="Male"/>
    <s v="Service"/>
    <x v="1"/>
    <n v="89333"/>
    <s v="Evening"/>
    <s v="Thu"/>
    <s v="2014-08-28"/>
    <d v="1899-12-30T18:40:00"/>
    <n v="0.6552734375"/>
  </r>
  <r>
    <s v="Hired"/>
    <s v="Male"/>
    <s v="Service"/>
    <x v="1"/>
    <n v="32682"/>
    <s v="Evening"/>
    <s v="Thu"/>
    <s v="2014-08-28"/>
    <d v="1899-12-30T18:41:00"/>
    <n v="0.6552734375"/>
  </r>
  <r>
    <s v="Hired"/>
    <s v="Female"/>
    <s v="Operations"/>
    <x v="13"/>
    <n v="68268"/>
    <s v="Morning"/>
    <s v="Thu"/>
    <s v="2014-05-01"/>
    <d v="1899-12-30T11:43:00"/>
    <n v="0.6552734375"/>
  </r>
  <r>
    <s v="Hired"/>
    <s v="Male"/>
    <s v="Operations"/>
    <x v="7"/>
    <n v="81535"/>
    <s v="Morning"/>
    <s v="Sat"/>
    <s v="2014-05-10"/>
    <d v="1899-12-30T10:53:00"/>
    <n v="0.6552734375"/>
  </r>
  <r>
    <s v="Hired"/>
    <s v="Male"/>
    <s v="Operations"/>
    <x v="7"/>
    <n v="39207"/>
    <s v="Morning"/>
    <s v="Sat"/>
    <s v="2014-05-10"/>
    <d v="1899-12-30T10:54:00"/>
    <n v="0.6552734375"/>
  </r>
  <r>
    <s v="Hired"/>
    <s v="Male"/>
    <s v="Operations"/>
    <x v="7"/>
    <n v="57385"/>
    <s v="Morning"/>
    <s v="Sat"/>
    <s v="2014-05-10"/>
    <d v="1899-12-30T10:55:00"/>
    <n v="0.6552734375"/>
  </r>
  <r>
    <s v="Hired"/>
    <s v="Male"/>
    <s v="Operations"/>
    <x v="7"/>
    <n v="72419"/>
    <s v="Morning"/>
    <s v="Sat"/>
    <s v="2014-05-24"/>
    <d v="1899-12-30T08:38:00"/>
    <n v="0.6552734375"/>
  </r>
  <r>
    <s v="Hired"/>
    <s v="Male"/>
    <s v="Operations"/>
    <x v="7"/>
    <n v="54871"/>
    <s v="Morning"/>
    <s v="Sat"/>
    <s v="2014-05-24"/>
    <d v="1899-12-30T08:39:00"/>
    <n v="0.6552734375"/>
  </r>
  <r>
    <s v="Hired"/>
    <s v="Male"/>
    <s v="Operations"/>
    <x v="7"/>
    <n v="17807"/>
    <s v="Morning"/>
    <s v="Sat"/>
    <s v="2014-05-24"/>
    <d v="1899-12-30T08:43:00"/>
    <n v="0.6552734375"/>
  </r>
  <r>
    <s v="Hired"/>
    <s v="Male"/>
    <s v="Operations"/>
    <x v="7"/>
    <n v="14421"/>
    <s v="Evening"/>
    <s v="Sun"/>
    <s v="2014-05-25"/>
    <d v="1899-12-30T18:25:00"/>
    <n v="0.6552734375"/>
  </r>
  <r>
    <s v="Rejected"/>
    <s v="Male"/>
    <s v="Operations"/>
    <x v="13"/>
    <n v="4835"/>
    <s v="Afternoon"/>
    <s v="Fri"/>
    <s v="2014-05-30"/>
    <d v="1899-12-30T13:35:00"/>
    <n v="0.6552734375"/>
  </r>
  <r>
    <s v="Hired"/>
    <s v="Don't want to say"/>
    <s v="Operations"/>
    <x v="7"/>
    <n v="80760"/>
    <s v="Morning"/>
    <s v="Sun"/>
    <s v="2014-06-01"/>
    <d v="1899-12-30T09:58:00"/>
    <n v="0.6552734375"/>
  </r>
  <r>
    <s v="Hired"/>
    <s v="Male"/>
    <s v="Operations"/>
    <x v="13"/>
    <n v="89675"/>
    <s v="Morning"/>
    <s v="Wed"/>
    <s v="2014-05-21"/>
    <d v="1899-12-30T09:31:00"/>
    <n v="0.6552734375"/>
  </r>
  <r>
    <s v="Hired"/>
    <s v="Male"/>
    <s v="Operations"/>
    <x v="13"/>
    <n v="22128"/>
    <s v="Morning"/>
    <s v="Wed"/>
    <s v="2014-05-28"/>
    <d v="1899-12-30T11:03:00"/>
    <n v="0.6552734375"/>
  </r>
  <r>
    <s v="Hired"/>
    <s v="Female"/>
    <s v="Operations"/>
    <x v="13"/>
    <n v="10749"/>
    <s v="Morning"/>
    <s v="Wed"/>
    <s v="2014-05-28"/>
    <d v="1899-12-30T11:06:00"/>
    <n v="0.6552734375"/>
  </r>
  <r>
    <s v="Hired"/>
    <s v="Male"/>
    <s v="Operations"/>
    <x v="13"/>
    <n v="91247"/>
    <s v="Afternoon"/>
    <s v="Thu"/>
    <s v="2014-05-29"/>
    <d v="1899-12-30T13:04:00"/>
    <n v="0.6552734375"/>
  </r>
  <r>
    <s v="Hired"/>
    <s v="Male"/>
    <s v="Operations"/>
    <x v="13"/>
    <n v="65949"/>
    <s v="Afternoon"/>
    <s v="Thu"/>
    <s v="2014-05-29"/>
    <d v="1899-12-30T13:07:00"/>
    <n v="0.6552734375"/>
  </r>
  <r>
    <s v="Hired"/>
    <s v="Male"/>
    <s v="Operations"/>
    <x v="13"/>
    <n v="56371"/>
    <s v="Night"/>
    <s v="Tue"/>
    <s v="2014-06-03"/>
    <d v="1899-12-30T03:28:00"/>
    <n v="0.6552734375"/>
  </r>
  <r>
    <s v="Hired"/>
    <s v="Female"/>
    <s v="Operations"/>
    <x v="13"/>
    <n v="2658"/>
    <s v="Night"/>
    <s v="Tue"/>
    <s v="2014-06-03"/>
    <d v="1899-12-30T03:30:00"/>
    <n v="0.6552734375"/>
  </r>
  <r>
    <s v="Hired"/>
    <s v="Male"/>
    <s v="Operations"/>
    <x v="13"/>
    <n v="96235"/>
    <s v="Afternoon"/>
    <s v="Fri"/>
    <s v="2014-06-13"/>
    <d v="1899-12-30T13:12:00"/>
    <n v="0.6552734375"/>
  </r>
  <r>
    <s v="Hired"/>
    <s v="Female"/>
    <s v="Operations"/>
    <x v="13"/>
    <n v="88125"/>
    <s v="Evening"/>
    <s v="Wed"/>
    <s v="2014-06-25"/>
    <d v="1899-12-30T19:49:00"/>
    <n v="0.6552734375"/>
  </r>
  <r>
    <s v="Hired"/>
    <s v="Male"/>
    <s v="Operations"/>
    <x v="13"/>
    <n v="13558"/>
    <s v="Morning"/>
    <s v="Wed"/>
    <s v="2014-07-02"/>
    <d v="1899-12-30T09:32:00"/>
    <n v="0.6552734375"/>
  </r>
  <r>
    <s v="Hired"/>
    <s v="Male"/>
    <s v="Operations"/>
    <x v="13"/>
    <n v="59450"/>
    <s v="Afternoon"/>
    <s v="Fri"/>
    <s v="2014-07-04"/>
    <d v="1899-12-30T13:39:00"/>
    <n v="0.6552734375"/>
  </r>
  <r>
    <s v="Hired"/>
    <s v="Male"/>
    <s v="Operations"/>
    <x v="13"/>
    <n v="45602"/>
    <s v="Afternoon"/>
    <s v="Fri"/>
    <s v="2014-07-04"/>
    <d v="1899-12-30T13:40:00"/>
    <n v="0.6552734375"/>
  </r>
  <r>
    <s v="Hired"/>
    <s v="Female"/>
    <s v="Operations"/>
    <x v="13"/>
    <n v="99852"/>
    <s v="Afternoon"/>
    <s v="Fri"/>
    <s v="2014-07-04"/>
    <d v="1899-12-30T15:09:00"/>
    <n v="0.6552734375"/>
  </r>
  <r>
    <s v="Hired"/>
    <s v="Male"/>
    <s v="Operations"/>
    <x v="13"/>
    <n v="87236"/>
    <s v="Afternoon"/>
    <s v="Fri"/>
    <s v="2014-07-04"/>
    <d v="1899-12-30T15:12:00"/>
    <n v="0.6552734375"/>
  </r>
  <r>
    <s v="Hired"/>
    <s v="Female"/>
    <s v="Operations"/>
    <x v="13"/>
    <n v="36563"/>
    <s v="Morning"/>
    <s v="Thu"/>
    <s v="2014-07-17"/>
    <d v="1899-12-30T07:51:00"/>
    <n v="0.6552734375"/>
  </r>
  <r>
    <s v="Hired"/>
    <s v="Male"/>
    <s v="Operations"/>
    <x v="13"/>
    <n v="30205"/>
    <s v="Morning"/>
    <s v="Thu"/>
    <s v="2014-07-17"/>
    <d v="1899-12-30T07:54:00"/>
    <n v="0.6552734375"/>
  </r>
  <r>
    <s v="Hired"/>
    <s v="Male"/>
    <s v="Operations"/>
    <x v="7"/>
    <n v="50191"/>
    <s v="Afternoon"/>
    <s v="Sat"/>
    <s v="2014-07-26"/>
    <d v="1899-12-30T12:34:00"/>
    <n v="0.6552734375"/>
  </r>
  <r>
    <s v="Hired"/>
    <s v="Male"/>
    <s v="Operations"/>
    <x v="7"/>
    <n v="23054"/>
    <s v="Morning"/>
    <s v="Thu"/>
    <s v="2014-07-31"/>
    <d v="1899-12-30T11:09:00"/>
    <n v="0.6552734375"/>
  </r>
  <r>
    <s v="Rejected"/>
    <s v="Male"/>
    <s v="Operations"/>
    <x v="7"/>
    <n v="2773"/>
    <s v="Morning"/>
    <s v="Thu"/>
    <s v="2014-07-31"/>
    <d v="1899-12-30T11:16:00"/>
    <n v="0.6552734375"/>
  </r>
  <r>
    <s v="Hired"/>
    <s v="Male"/>
    <s v="Operations"/>
    <x v="7"/>
    <n v="13941"/>
    <s v="Morning"/>
    <s v="Thu"/>
    <s v="2014-07-31"/>
    <d v="1899-12-30T11:18:00"/>
    <n v="0.6552734375"/>
  </r>
  <r>
    <s v="Hired"/>
    <s v="Male"/>
    <s v="Operations"/>
    <x v="13"/>
    <n v="81465"/>
    <s v="Morning"/>
    <s v="Wed"/>
    <s v="2014-07-16"/>
    <d v="1899-12-30T09:32:00"/>
    <n v="0.6552734375"/>
  </r>
  <r>
    <s v="Hired"/>
    <s v="Male"/>
    <s v="Operations"/>
    <x v="13"/>
    <n v="31640"/>
    <s v="Afternoon"/>
    <s v="Sat"/>
    <s v="2014-08-16"/>
    <d v="1899-12-30T17:31:00"/>
    <n v="0.6552734375"/>
  </r>
  <r>
    <s v="Hired"/>
    <s v="Male"/>
    <s v="Operations"/>
    <x v="7"/>
    <n v="57024"/>
    <s v="Morning"/>
    <s v="Sat"/>
    <s v="2014-08-30"/>
    <d v="1899-12-30T08:33:00"/>
    <n v="0.6552734375"/>
  </r>
  <r>
    <s v="Hired"/>
    <s v="Male"/>
    <s v="Marketing"/>
    <x v="4"/>
    <n v="93457"/>
    <s v="Afternoon"/>
    <s v="Fri"/>
    <s v="2014-05-09"/>
    <d v="1899-12-30T16:43:00"/>
    <n v="0.6552734375"/>
  </r>
  <r>
    <s v="Rejected"/>
    <s v="Male"/>
    <s v="Marketing"/>
    <x v="4"/>
    <n v="20950"/>
    <s v="Afternoon"/>
    <s v="Fri"/>
    <s v="2014-05-09"/>
    <d v="1899-12-30T16:44:00"/>
    <n v="0.6552734375"/>
  </r>
  <r>
    <s v="Hired"/>
    <s v="Male"/>
    <s v="Marketing"/>
    <x v="7"/>
    <n v="19873"/>
    <s v="Morning"/>
    <s v="Wed"/>
    <s v="2014-06-25"/>
    <d v="1899-12-30T09:31:00"/>
    <n v="0.6552734375"/>
  </r>
  <r>
    <s v="Rejected"/>
    <s v="Male"/>
    <s v="Marketing"/>
    <x v="7"/>
    <n v="86425"/>
    <s v="Morning"/>
    <s v="Wed"/>
    <s v="2014-06-25"/>
    <d v="1899-12-30T09:32:00"/>
    <n v="0.6552734375"/>
  </r>
  <r>
    <s v="Hired"/>
    <s v="Don't want to say"/>
    <s v="Marketing"/>
    <x v="7"/>
    <n v="36493"/>
    <s v="Evening"/>
    <s v="Wed"/>
    <s v="2014-06-25"/>
    <d v="1899-12-30T19:56:00"/>
    <n v="0.6552734375"/>
  </r>
  <r>
    <s v="Hired"/>
    <s v="Male"/>
    <s v="Operations"/>
    <x v="13"/>
    <n v="50495"/>
    <s v="Morning"/>
    <s v="Wed"/>
    <s v="2014-07-30"/>
    <d v="1899-12-30T11:08:00"/>
    <n v="0.6552734375"/>
  </r>
  <r>
    <s v="Hired"/>
    <s v="Male"/>
    <s v="Operations"/>
    <x v="13"/>
    <n v="86926"/>
    <s v="Morning"/>
    <s v="Wed"/>
    <s v="2014-08-20"/>
    <d v="1899-12-30T09:32:00"/>
    <n v="0.6552734375"/>
  </r>
  <r>
    <s v="Hired"/>
    <s v="Don't want to say"/>
    <s v="Operations"/>
    <x v="13"/>
    <n v="85825"/>
    <s v="Morning"/>
    <s v="Wed"/>
    <s v="2014-08-20"/>
    <d v="1899-12-30T09:31:00"/>
    <n v="0.6552734375"/>
  </r>
  <r>
    <s v="Hired"/>
    <s v="Don't want to say"/>
    <s v="Operations"/>
    <x v="13"/>
    <n v="77543"/>
    <s v="Morning"/>
    <s v="Wed"/>
    <s v="2014-08-20"/>
    <d v="1899-12-30T09:33:00"/>
    <n v="0.6552734375"/>
  </r>
  <r>
    <s v="Hired"/>
    <s v="Male"/>
    <s v="Operations"/>
    <x v="13"/>
    <n v="36728"/>
    <s v="Morning"/>
    <s v="Wed"/>
    <s v="2014-05-14"/>
    <d v="1899-12-30T09:31:00"/>
    <n v="0.6552734375"/>
  </r>
  <r>
    <s v="Hired"/>
    <s v="Male"/>
    <s v="Operations"/>
    <x v="13"/>
    <n v="54996"/>
    <s v="Morning"/>
    <s v="Tue"/>
    <s v="2014-05-20"/>
    <d v="1899-12-30T10:13:00"/>
    <n v="0.6552734375"/>
  </r>
  <r>
    <s v="Hired"/>
    <s v="Female"/>
    <s v="Operations"/>
    <x v="13"/>
    <n v="62340"/>
    <s v="Morning"/>
    <s v="Wed"/>
    <s v="2014-06-04"/>
    <d v="1899-12-30T09:32:00"/>
    <n v="0.6552734375"/>
  </r>
  <r>
    <s v="Hired"/>
    <s v="Male"/>
    <s v="Operations"/>
    <x v="13"/>
    <n v="3225"/>
    <s v="Morning"/>
    <s v="Wed"/>
    <s v="2014-06-11"/>
    <d v="1899-12-30T09:31:00"/>
    <n v="0.6552734375"/>
  </r>
  <r>
    <s v="Hired"/>
    <s v="Male"/>
    <s v="Operations"/>
    <x v="13"/>
    <n v="85562"/>
    <s v="Morning"/>
    <s v="Wed"/>
    <s v="2014-06-11"/>
    <d v="1899-12-30T09:31:00"/>
    <n v="0.6552734375"/>
  </r>
  <r>
    <s v="Hired"/>
    <s v="Female"/>
    <s v="Operations"/>
    <x v="13"/>
    <n v="98994"/>
    <s v="Morning"/>
    <s v="Wed"/>
    <s v="2014-06-11"/>
    <d v="1899-12-30T09:33:00"/>
    <n v="0.6552734375"/>
  </r>
  <r>
    <s v="Rejected"/>
    <s v="Female"/>
    <s v="Service"/>
    <x v="7"/>
    <n v="14805"/>
    <s v="Afternoon"/>
    <s v="Fri"/>
    <s v="2014-05-16"/>
    <d v="1899-12-30T14:54:00"/>
    <n v="0.6552734375"/>
  </r>
  <r>
    <s v="Hired"/>
    <s v="Female"/>
    <s v="Service"/>
    <x v="13"/>
    <n v="73430"/>
    <s v="Afternoon"/>
    <s v="Fri"/>
    <s v="2014-08-15"/>
    <d v="1899-12-30T13:36:00"/>
    <n v="0.6552734375"/>
  </r>
  <r>
    <s v="Hired"/>
    <s v="Male"/>
    <s v="Service"/>
    <x v="13"/>
    <n v="78927"/>
    <s v="Afternoon"/>
    <s v="Wed"/>
    <s v="2014-08-20"/>
    <d v="1899-12-30T14:16:00"/>
    <n v="0.6552734375"/>
  </r>
  <r>
    <s v="Hired"/>
    <s v="Male"/>
    <s v="Service"/>
    <x v="13"/>
    <n v="12012"/>
    <s v="Afternoon"/>
    <s v="Wed"/>
    <s v="2014-08-20"/>
    <d v="1899-12-30T14:17:00"/>
    <n v="0.6552734375"/>
  </r>
  <r>
    <s v="Hired"/>
    <s v="Male"/>
    <s v="Service"/>
    <x v="13"/>
    <n v="42513"/>
    <s v="Afternoon"/>
    <s v="Wed"/>
    <s v="2014-08-20"/>
    <d v="1899-12-30T14:18:00"/>
    <n v="0.6552734375"/>
  </r>
  <r>
    <s v="Hired"/>
    <s v="Male"/>
    <s v="Service"/>
    <x v="1"/>
    <n v="39277"/>
    <s v="Morning"/>
    <s v="Tue"/>
    <s v="2014-05-06"/>
    <d v="1899-12-30T09:21:00"/>
    <n v="0.6552734375"/>
  </r>
  <r>
    <s v="Hired"/>
    <s v="Female"/>
    <s v="Service"/>
    <x v="1"/>
    <n v="96934"/>
    <s v="Morning"/>
    <s v="Tue"/>
    <s v="2014-05-06"/>
    <d v="1899-12-30T09:25:00"/>
    <n v="0.6552734375"/>
  </r>
  <r>
    <s v="Rejected"/>
    <s v="Male"/>
    <s v="Service"/>
    <x v="1"/>
    <n v="13821"/>
    <s v="Afternoon"/>
    <s v="Fri"/>
    <s v="2014-08-08"/>
    <d v="1899-12-30T12:54:00"/>
    <n v="0.6552734375"/>
  </r>
  <r>
    <s v="Hired"/>
    <s v="Female"/>
    <s v="Service"/>
    <x v="1"/>
    <n v="69869"/>
    <s v="Evening"/>
    <s v="Sun"/>
    <s v="2014-08-31"/>
    <d v="1899-12-30T18:31:00"/>
    <n v="0.6552734375"/>
  </r>
  <r>
    <s v="Hired"/>
    <s v="Female"/>
    <s v="Operations"/>
    <x v="13"/>
    <n v="32999"/>
    <s v="Afternoon"/>
    <s v="Thu"/>
    <s v="2014-07-03"/>
    <d v="1899-12-30T14:05:00"/>
    <n v="0.6552734375"/>
  </r>
  <r>
    <s v="Hired"/>
    <s v="Male"/>
    <s v="Service"/>
    <x v="1"/>
    <n v="82780"/>
    <s v="Morning"/>
    <s v="Tue"/>
    <s v="2014-07-29"/>
    <d v="1899-12-30T10:50:00"/>
    <n v="0.6552734375"/>
  </r>
  <r>
    <s v="Hired"/>
    <s v="Male"/>
    <s v="Operations"/>
    <x v="4"/>
    <n v="50719"/>
    <s v="Evening"/>
    <s v="Tue"/>
    <s v="2014-07-01"/>
    <d v="1899-12-30T22:35:00"/>
    <n v="0.6552734375"/>
  </r>
  <r>
    <s v="Hired"/>
    <s v="Male"/>
    <s v="Operations"/>
    <x v="4"/>
    <n v="20776"/>
    <s v="Afternoon"/>
    <s v="Thu"/>
    <s v="2014-07-03"/>
    <d v="1899-12-30T17:04:00"/>
    <n v="0.6552734375"/>
  </r>
  <r>
    <s v="Hired"/>
    <s v="Male"/>
    <s v="Operations"/>
    <x v="4"/>
    <n v="44153"/>
    <s v="Afternoon"/>
    <s v="Thu"/>
    <s v="2014-07-03"/>
    <d v="1899-12-30T17:07:00"/>
    <n v="0.6552734375"/>
  </r>
  <r>
    <s v="Rejected"/>
    <s v="Male"/>
    <s v="Operations"/>
    <x v="4"/>
    <n v="26065"/>
    <s v="Morning"/>
    <s v="Wed"/>
    <s v="2014-07-09"/>
    <d v="1899-12-30T08:07:00"/>
    <n v="0.6552734375"/>
  </r>
  <r>
    <s v="Hired"/>
    <s v="Female"/>
    <s v="Operations"/>
    <x v="4"/>
    <n v="31497"/>
    <s v="Morning"/>
    <s v="Wed"/>
    <s v="2014-07-09"/>
    <d v="1899-12-30T08:07:00"/>
    <n v="0.6552734375"/>
  </r>
  <r>
    <s v="Hired"/>
    <s v="Female"/>
    <s v="Operations"/>
    <x v="4"/>
    <n v="57287"/>
    <s v="Morning"/>
    <s v="Wed"/>
    <s v="2014-07-09"/>
    <d v="1899-12-30T08:07:00"/>
    <n v="0.6552734375"/>
  </r>
  <r>
    <s v="Hired"/>
    <s v="Female"/>
    <s v="Operations"/>
    <x v="4"/>
    <n v="63870"/>
    <s v="Morning"/>
    <s v="Wed"/>
    <s v="2014-07-09"/>
    <d v="1899-12-30T08:08:00"/>
    <n v="0.6552734375"/>
  </r>
  <r>
    <s v="Hired"/>
    <s v="Male"/>
    <s v="Operations"/>
    <x v="4"/>
    <n v="30638"/>
    <s v="Morning"/>
    <s v="Wed"/>
    <s v="2014-08-06"/>
    <d v="1899-12-30T11:47:00"/>
    <n v="0.6552734375"/>
  </r>
  <r>
    <s v="Hired"/>
    <s v="Female"/>
    <s v="Service"/>
    <x v="13"/>
    <n v="36312"/>
    <s v="Morning"/>
    <s v="Mon"/>
    <s v="2014-07-21"/>
    <d v="1899-12-30T09:32:00"/>
    <n v="0.6552734375"/>
  </r>
  <r>
    <s v="Hired"/>
    <s v="Male"/>
    <s v="Service"/>
    <x v="13"/>
    <n v="94463"/>
    <s v="Morning"/>
    <s v="Mon"/>
    <s v="2014-07-28"/>
    <d v="1899-12-30T09:33:00"/>
    <n v="0.6552734375"/>
  </r>
  <r>
    <s v="Hired"/>
    <s v="Male"/>
    <s v="Purchase"/>
    <x v="7"/>
    <n v="40315"/>
    <s v="Morning"/>
    <s v="Mon"/>
    <s v="2014-05-19"/>
    <d v="1899-12-30T09:32:00"/>
    <n v="0.6552734375"/>
  </r>
  <r>
    <s v="Rejected"/>
    <s v="Male"/>
    <s v="Purchase"/>
    <x v="7"/>
    <n v="35519"/>
    <s v="Afternoon"/>
    <s v="Thu"/>
    <s v="2014-06-19"/>
    <d v="1899-12-30T17:59:00"/>
    <n v="0.6552734375"/>
  </r>
  <r>
    <s v="Hired"/>
    <s v="Female"/>
    <s v="Purchase"/>
    <x v="1"/>
    <n v="6743"/>
    <s v="Afternoon"/>
    <s v="Tue"/>
    <s v="2014-05-06"/>
    <d v="1899-12-30T16:10:00"/>
    <n v="0.6552734375"/>
  </r>
  <r>
    <s v="Hired"/>
    <s v="Male"/>
    <s v="Purchase"/>
    <x v="1"/>
    <n v="17189"/>
    <s v="Afternoon"/>
    <s v="Tue"/>
    <s v="2014-05-06"/>
    <d v="1899-12-30T16:10:00"/>
    <n v="0.6552734375"/>
  </r>
  <r>
    <s v="Hired"/>
    <s v="Female"/>
    <s v="Purchase"/>
    <x v="0"/>
    <n v="47344"/>
    <s v="Afternoon"/>
    <s v="Wed"/>
    <s v="2014-05-07"/>
    <d v="1899-12-30T13:52:00"/>
    <n v="0.6552734375"/>
  </r>
  <r>
    <s v="Rejected"/>
    <s v="Male"/>
    <s v="Purchase"/>
    <x v="0"/>
    <n v="94729"/>
    <s v="Afternoon"/>
    <s v="Wed"/>
    <s v="2014-05-07"/>
    <d v="1899-12-30T13:53:00"/>
    <n v="0.6552734375"/>
  </r>
  <r>
    <s v="Hired"/>
    <s v="Male"/>
    <s v="Purchase"/>
    <x v="1"/>
    <n v="10200"/>
    <s v="Afternoon"/>
    <s v="Tue"/>
    <s v="2014-05-20"/>
    <d v="1899-12-30T17:43:00"/>
    <n v="0.6552734375"/>
  </r>
  <r>
    <s v="Rejected"/>
    <s v="Female"/>
    <s v="Purchase"/>
    <x v="1"/>
    <n v="13871"/>
    <s v="Afternoon"/>
    <s v="Wed"/>
    <s v="2014-06-04"/>
    <d v="1899-12-30T17:39:00"/>
    <n v="0.6552734375"/>
  </r>
  <r>
    <s v="Hired"/>
    <s v="Male"/>
    <s v="Purchase"/>
    <x v="1"/>
    <n v="4502"/>
    <s v="Afternoon"/>
    <s v="Wed"/>
    <s v="2014-06-04"/>
    <d v="1899-12-30T17:40:00"/>
    <n v="0.6552734375"/>
  </r>
  <r>
    <s v="Hired"/>
    <s v="Female"/>
    <s v="Purchase"/>
    <x v="1"/>
    <n v="9417"/>
    <s v="Morning"/>
    <s v="Mon"/>
    <s v="2014-06-02"/>
    <d v="1899-12-30T09:33:00"/>
    <n v="0.6552734375"/>
  </r>
  <r>
    <s v="Hired"/>
    <s v="Female"/>
    <s v="Purchase"/>
    <x v="1"/>
    <n v="22748"/>
    <s v="Morning"/>
    <s v="Mon"/>
    <s v="2014-06-02"/>
    <d v="1899-12-30T09:37:00"/>
    <n v="0.6552734375"/>
  </r>
  <r>
    <s v="Hired"/>
    <s v="Male"/>
    <s v="Purchase"/>
    <x v="1"/>
    <n v="82558"/>
    <s v="Morning"/>
    <s v="Mon"/>
    <s v="2014-06-02"/>
    <d v="1899-12-30T09:39:00"/>
    <n v="0.6552734375"/>
  </r>
  <r>
    <s v="Hired"/>
    <s v="Female"/>
    <s v="Purchase"/>
    <x v="1"/>
    <n v="6101"/>
    <s v="Afternoon"/>
    <s v="Tue"/>
    <s v="2014-06-03"/>
    <d v="1899-12-30T15:39:00"/>
    <n v="0.6552734375"/>
  </r>
  <r>
    <s v="Hired"/>
    <s v="Male"/>
    <s v="Purchase"/>
    <x v="1"/>
    <n v="49221"/>
    <s v="Afternoon"/>
    <s v="Sat"/>
    <s v="2014-06-07"/>
    <d v="1899-12-30T14:36:00"/>
    <n v="0.6552734375"/>
  </r>
  <r>
    <s v="Hired"/>
    <s v="Male"/>
    <s v="Purchase"/>
    <x v="1"/>
    <n v="30662"/>
    <s v="Afternoon"/>
    <s v="Sat"/>
    <s v="2014-06-07"/>
    <d v="1899-12-30T14:38:00"/>
    <n v="0.6552734375"/>
  </r>
  <r>
    <s v="Rejected"/>
    <s v="Male"/>
    <s v="Purchase"/>
    <x v="1"/>
    <n v="82020"/>
    <s v="Afternoon"/>
    <s v="Tue"/>
    <s v="2014-06-17"/>
    <d v="1899-12-30T16:57:00"/>
    <n v="0.6552734375"/>
  </r>
  <r>
    <s v="Hired"/>
    <s v="Male"/>
    <s v="Purchase"/>
    <x v="1"/>
    <n v="85806"/>
    <s v="Afternoon"/>
    <s v="Wed"/>
    <s v="2014-06-11"/>
    <d v="1899-12-30T13:02:00"/>
    <n v="0.6552734375"/>
  </r>
  <r>
    <s v="Hired"/>
    <s v="Female"/>
    <s v="Purchase"/>
    <x v="1"/>
    <n v="64925"/>
    <s v="Afternoon"/>
    <s v="Wed"/>
    <s v="2014-06-11"/>
    <d v="1899-12-30T13:03:00"/>
    <n v="0.6552734375"/>
  </r>
  <r>
    <s v="Hired"/>
    <s v="Female"/>
    <s v="Purchase"/>
    <x v="1"/>
    <n v="49625"/>
    <s v="Morning"/>
    <s v="Thu"/>
    <s v="2014-06-12"/>
    <d v="1899-12-30T08:42:00"/>
    <n v="0.6552734375"/>
  </r>
  <r>
    <s v="Hired"/>
    <s v="Male"/>
    <s v="Purchase"/>
    <x v="1"/>
    <n v="28732"/>
    <s v="Afternoon"/>
    <s v="Thu"/>
    <s v="2014-06-12"/>
    <d v="1899-12-30T16:44:00"/>
    <n v="0.6552734375"/>
  </r>
  <r>
    <s v="Rejected"/>
    <s v="Female"/>
    <s v="Purchase"/>
    <x v="14"/>
    <n v="46219"/>
    <s v="Morning"/>
    <s v="Thu"/>
    <s v="2014-06-19"/>
    <d v="1899-12-30T10:45:00"/>
    <n v="0.6552734375"/>
  </r>
  <r>
    <s v="Hired"/>
    <s v="Female"/>
    <s v="Purchase"/>
    <x v="15"/>
    <n v="44700"/>
    <s v="Morning"/>
    <s v="Thu"/>
    <s v="2014-06-19"/>
    <d v="1899-12-30T10:50:00"/>
    <n v="0.6552734375"/>
  </r>
  <r>
    <s v="Hired"/>
    <s v="Male"/>
    <s v="Purchase"/>
    <x v="1"/>
    <n v="32333"/>
    <s v="Afternoon"/>
    <s v="Mon"/>
    <s v="2014-06-23"/>
    <d v="1899-12-30T15:39:00"/>
    <n v="0.6552734375"/>
  </r>
  <r>
    <s v="Hired"/>
    <s v="Male"/>
    <s v="Purchase"/>
    <x v="1"/>
    <n v="92506"/>
    <s v="Afternoon"/>
    <s v="Mon"/>
    <s v="2014-06-23"/>
    <d v="1899-12-30T15:43:00"/>
    <n v="0.6552734375"/>
  </r>
  <r>
    <s v="Hired"/>
    <s v="Female"/>
    <s v="Purchase"/>
    <x v="1"/>
    <n v="92272"/>
    <s v="Afternoon"/>
    <s v="Mon"/>
    <s v="2014-06-23"/>
    <d v="1899-12-30T15:46:00"/>
    <n v="0.6552734375"/>
  </r>
  <r>
    <s v="Hired"/>
    <s v="Female"/>
    <s v="Purchase"/>
    <x v="1"/>
    <n v="84428"/>
    <s v="Afternoon"/>
    <s v="Mon"/>
    <s v="2014-06-23"/>
    <d v="1899-12-30T15:40:00"/>
    <n v="0.6552734375"/>
  </r>
  <r>
    <s v="Hired"/>
    <s v="Male"/>
    <s v="Purchase"/>
    <x v="1"/>
    <n v="91343"/>
    <s v="Afternoon"/>
    <s v="Tue"/>
    <s v="2014-06-24"/>
    <d v="1899-12-30T14:36:00"/>
    <n v="0.6552734375"/>
  </r>
  <r>
    <s v="Hired"/>
    <s v="Female"/>
    <s v="Purchase"/>
    <x v="1"/>
    <n v="6920"/>
    <s v="Morning"/>
    <s v="Wed"/>
    <s v="2014-06-25"/>
    <d v="1899-12-30T11:54:00"/>
    <n v="0.6552734375"/>
  </r>
  <r>
    <s v="Hired"/>
    <s v="Female"/>
    <s v="Purchase"/>
    <x v="1"/>
    <n v="51982"/>
    <s v="Morning"/>
    <s v="Thu"/>
    <s v="2014-07-03"/>
    <d v="1899-12-30T11:13:00"/>
    <n v="0.6552734375"/>
  </r>
  <r>
    <s v="Hired"/>
    <s v="Male"/>
    <s v="Purchase"/>
    <x v="1"/>
    <n v="4850"/>
    <s v="Afternoon"/>
    <s v="Tue"/>
    <s v="2014-07-15"/>
    <d v="1899-12-30T17:16:00"/>
    <n v="0.6552734375"/>
  </r>
  <r>
    <s v="Hired"/>
    <s v="Male"/>
    <s v="Purchase"/>
    <x v="1"/>
    <n v="88295"/>
    <s v="Afternoon"/>
    <s v="Tue"/>
    <s v="2014-07-15"/>
    <d v="1899-12-30T17:16:00"/>
    <n v="0.6552734375"/>
  </r>
  <r>
    <s v="Hired"/>
    <s v="Male"/>
    <s v="Purchase"/>
    <x v="1"/>
    <n v="9662"/>
    <s v="Evening"/>
    <s v="Tue"/>
    <s v="2014-07-15"/>
    <d v="1899-12-30T19:44:00"/>
    <n v="0.6552734375"/>
  </r>
  <r>
    <s v="Hired"/>
    <s v="Male"/>
    <s v="Purchase"/>
    <x v="1"/>
    <n v="75573"/>
    <s v="Morning"/>
    <s v="Wed"/>
    <s v="2014-07-23"/>
    <d v="1899-12-30T08:07:00"/>
    <n v="0.6552734375"/>
  </r>
  <r>
    <s v="Hired"/>
    <s v="Male"/>
    <s v="Purchase"/>
    <x v="1"/>
    <n v="46576"/>
    <s v="Morning"/>
    <s v="Wed"/>
    <s v="2014-07-23"/>
    <d v="1899-12-30T08:08:00"/>
    <n v="0.6552734375"/>
  </r>
  <r>
    <s v="Hired"/>
    <s v="Female"/>
    <s v="Purchase"/>
    <x v="1"/>
    <n v="64981"/>
    <s v="Morning"/>
    <s v="Wed"/>
    <s v="2014-07-23"/>
    <d v="1899-12-30T08:11:00"/>
    <n v="0.6552734375"/>
  </r>
  <r>
    <s v="Hired"/>
    <s v="Female"/>
    <s v="Purchase"/>
    <x v="1"/>
    <n v="49845"/>
    <s v="Morning"/>
    <s v="Wed"/>
    <s v="2014-07-30"/>
    <d v="1899-12-30T08:31:00"/>
    <n v="0.6552734375"/>
  </r>
  <r>
    <s v="Hired"/>
    <s v="Female"/>
    <s v="Purchase"/>
    <x v="1"/>
    <n v="7390"/>
    <s v="Morning"/>
    <s v="Wed"/>
    <s v="2014-07-30"/>
    <d v="1899-12-30T08:36:00"/>
    <n v="0.6552734375"/>
  </r>
  <r>
    <s v="Hired"/>
    <s v="Male"/>
    <s v="Purchase"/>
    <x v="1"/>
    <n v="45362"/>
    <s v="Afternoon"/>
    <s v="Wed"/>
    <s v="2014-07-30"/>
    <d v="1899-12-30T12:54:00"/>
    <n v="0.6552734375"/>
  </r>
  <r>
    <s v="Hired"/>
    <s v="Male"/>
    <s v="Purchase"/>
    <x v="1"/>
    <n v="62480"/>
    <s v="Afternoon"/>
    <s v="Wed"/>
    <s v="2014-07-30"/>
    <d v="1899-12-30T12:55:00"/>
    <n v="0.6552734375"/>
  </r>
  <r>
    <s v="Hired"/>
    <s v="Male"/>
    <s v="Service"/>
    <x v="6"/>
    <n v="62968"/>
    <s v="Morning"/>
    <s v="Mon"/>
    <s v="2014-05-19"/>
    <d v="1899-12-30T09:33:00"/>
    <n v="0.6552734375"/>
  </r>
  <r>
    <s v="Hired"/>
    <s v="Female"/>
    <s v="Service"/>
    <x v="6"/>
    <n v="19995"/>
    <s v="Afternoon"/>
    <s v="Thu"/>
    <s v="2014-05-22"/>
    <d v="1899-12-30T14:22:00"/>
    <n v="0.6552734375"/>
  </r>
  <r>
    <s v="Hired"/>
    <s v="Female"/>
    <s v="Service"/>
    <x v="6"/>
    <n v="44819"/>
    <s v="Afternoon"/>
    <s v="Thu"/>
    <s v="2014-05-22"/>
    <d v="1899-12-30T14:26:00"/>
    <n v="0.6552734375"/>
  </r>
  <r>
    <s v="Hired"/>
    <s v="Male"/>
    <s v="Service"/>
    <x v="6"/>
    <n v="36837"/>
    <s v="Afternoon"/>
    <s v="Thu"/>
    <s v="2014-05-22"/>
    <d v="1899-12-30T14:27:00"/>
    <n v="0.6552734375"/>
  </r>
  <r>
    <s v="Hired"/>
    <s v="Male"/>
    <s v="Service"/>
    <x v="6"/>
    <n v="78623"/>
    <s v="Afternoon"/>
    <s v="Thu"/>
    <s v="2014-05-22"/>
    <d v="1899-12-30T14:28:00"/>
    <n v="0.6552734375"/>
  </r>
  <r>
    <s v="Hired"/>
    <s v="Male"/>
    <s v="Service"/>
    <x v="6"/>
    <n v="53090"/>
    <s v="Morning"/>
    <s v="Fri"/>
    <s v="2014-05-30"/>
    <d v="1899-12-30T10:06:00"/>
    <n v="0.6552734375"/>
  </r>
  <r>
    <s v="Hired"/>
    <s v="Female"/>
    <s v="Service"/>
    <x v="6"/>
    <n v="29596"/>
    <s v="Morning"/>
    <s v="Wed"/>
    <s v="2014-06-04"/>
    <d v="1899-12-30T07:19:00"/>
    <n v="0.6552734375"/>
  </r>
  <r>
    <s v="Hired"/>
    <s v="Female"/>
    <s v="Service"/>
    <x v="6"/>
    <n v="73749"/>
    <s v="Morning"/>
    <s v="Mon"/>
    <s v="2014-05-26"/>
    <d v="1899-12-30T09:33:00"/>
    <n v="0.6552734375"/>
  </r>
  <r>
    <s v="Hired"/>
    <s v="Male"/>
    <s v="Service"/>
    <x v="6"/>
    <n v="86195"/>
    <s v="Morning"/>
    <s v="Mon"/>
    <s v="2014-05-26"/>
    <d v="1899-12-30T09:37:00"/>
    <n v="0.6552734375"/>
  </r>
  <r>
    <s v="Hired"/>
    <s v="Male"/>
    <s v="Service"/>
    <x v="6"/>
    <n v="76423"/>
    <s v="Evening"/>
    <s v="Fri"/>
    <s v="2014-05-30"/>
    <d v="1899-12-30T18:03:00"/>
    <n v="0.6552734375"/>
  </r>
  <r>
    <s v="Hired"/>
    <s v="Male"/>
    <s v="Service"/>
    <x v="6"/>
    <n v="19750"/>
    <s v="Evening"/>
    <s v="Fri"/>
    <s v="2014-05-30"/>
    <d v="1899-12-30T18:05:00"/>
    <n v="0.6552734375"/>
  </r>
  <r>
    <s v="Hired"/>
    <s v="Male"/>
    <s v="Service"/>
    <x v="6"/>
    <n v="99645"/>
    <s v="Evening"/>
    <s v="Fri"/>
    <s v="2014-05-30"/>
    <d v="1899-12-30T18:07:00"/>
    <n v="0.6552734375"/>
  </r>
  <r>
    <s v="Hired"/>
    <s v="Male"/>
    <s v="Service"/>
    <x v="6"/>
    <n v="58768"/>
    <s v="Afternoon"/>
    <s v="Tue"/>
    <s v="2014-06-03"/>
    <d v="1899-12-30T13:09:00"/>
    <n v="0.6552734375"/>
  </r>
  <r>
    <s v="Hired"/>
    <s v="Male"/>
    <s v="Service"/>
    <x v="6"/>
    <n v="21029"/>
    <s v="Morning"/>
    <s v="Wed"/>
    <s v="2014-06-04"/>
    <d v="1899-12-30T11:08:00"/>
    <n v="0.6552734375"/>
  </r>
  <r>
    <s v="Hired"/>
    <s v="Male"/>
    <s v="Service"/>
    <x v="6"/>
    <n v="52735"/>
    <s v="Morning"/>
    <s v="Mon"/>
    <s v="2014-07-28"/>
    <d v="1899-12-30T09:31:00"/>
    <n v="0.6552734375"/>
  </r>
  <r>
    <s v="Hired"/>
    <s v="Female"/>
    <s v="Purchase"/>
    <x v="6"/>
    <n v="47912"/>
    <s v="Morning"/>
    <s v="Mon"/>
    <s v="2014-05-12"/>
    <d v="1899-12-30T09:33:00"/>
    <n v="0.6552734375"/>
  </r>
  <r>
    <s v="Hired"/>
    <s v="Female"/>
    <s v="Purchase"/>
    <x v="6"/>
    <n v="23882"/>
    <s v="Morning"/>
    <s v="Mon"/>
    <s v="2014-05-12"/>
    <d v="1899-12-30T09:36:00"/>
    <n v="0.6552734375"/>
  </r>
  <r>
    <s v="Hired"/>
    <s v="Female"/>
    <s v="Purchase"/>
    <x v="6"/>
    <n v="40903"/>
    <s v="Morning"/>
    <s v="Mon"/>
    <s v="2014-05-12"/>
    <d v="1899-12-30T09:37:00"/>
    <n v="0.6552734375"/>
  </r>
  <r>
    <s v="Hired"/>
    <s v="Male"/>
    <s v="Purchase"/>
    <x v="6"/>
    <n v="74737"/>
    <s v="Morning"/>
    <s v="Mon"/>
    <s v="2014-07-28"/>
    <d v="1899-12-30T09:31:00"/>
    <n v="0.6552734375"/>
  </r>
  <r>
    <s v="Rejected"/>
    <s v="Male"/>
    <s v="Purchase"/>
    <x v="6"/>
    <n v="22798"/>
    <s v="Morning"/>
    <s v="Tue"/>
    <s v="2014-07-29"/>
    <d v="1899-12-30T07:34:00"/>
    <n v="0.6552734375"/>
  </r>
  <r>
    <s v="Hired"/>
    <s v="Female"/>
    <s v="Purchase"/>
    <x v="6"/>
    <n v="89179"/>
    <s v="Morning"/>
    <s v="Tue"/>
    <s v="2014-07-29"/>
    <d v="1899-12-30T07:34:00"/>
    <n v="0.6552734375"/>
  </r>
  <r>
    <s v="Rejected"/>
    <s v="Don't want to say"/>
    <s v="Purchase"/>
    <x v="6"/>
    <n v="30545"/>
    <s v="Morning"/>
    <s v="Tue"/>
    <s v="2014-07-29"/>
    <d v="1899-12-30T07:34:00"/>
    <n v="0.6552734375"/>
  </r>
  <r>
    <s v="Hired"/>
    <s v="Male"/>
    <s v="Purchase"/>
    <x v="6"/>
    <n v="58887"/>
    <s v="Afternoon"/>
    <s v="Wed"/>
    <s v="2014-07-30"/>
    <d v="1899-12-30T16:24:00"/>
    <n v="0.6552734375"/>
  </r>
  <r>
    <s v="Hired"/>
    <s v="Male"/>
    <s v="Operations"/>
    <x v="7"/>
    <n v="2420"/>
    <s v="Morning"/>
    <s v="Mon"/>
    <s v="2014-06-02"/>
    <d v="1899-12-30T09:33:00"/>
    <n v="0.6552734375"/>
  </r>
  <r>
    <s v="Hired"/>
    <s v="Male"/>
    <s v="Operations"/>
    <x v="7"/>
    <n v="39343"/>
    <s v="Morning"/>
    <s v="Mon"/>
    <s v="2014-08-11"/>
    <d v="1899-12-30T09:31:00"/>
    <n v="0.6552734375"/>
  </r>
  <r>
    <s v="Hired"/>
    <s v="Male"/>
    <s v="Operations"/>
    <x v="10"/>
    <n v="34298"/>
    <s v="Morning"/>
    <s v="Tue"/>
    <s v="2014-05-27"/>
    <d v="1899-12-30T09:31:00"/>
    <n v="0.6552734375"/>
  </r>
  <r>
    <s v="Hired"/>
    <s v="Female"/>
    <s v="Operations"/>
    <x v="13"/>
    <n v="53360"/>
    <s v="Afternoon"/>
    <s v="Wed"/>
    <s v="2014-05-28"/>
    <d v="1899-12-30T14:28:00"/>
    <n v="0.6552734375"/>
  </r>
  <r>
    <s v="Rejected"/>
    <s v="Female"/>
    <s v="Operations"/>
    <x v="13"/>
    <n v="37037"/>
    <s v="Afternoon"/>
    <s v="Wed"/>
    <s v="2014-05-28"/>
    <d v="1899-12-30T14:28:00"/>
    <n v="0.6552734375"/>
  </r>
  <r>
    <s v="Hired"/>
    <s v="Female"/>
    <s v="Operations"/>
    <x v="13"/>
    <n v="32173"/>
    <s v="Afternoon"/>
    <s v="Wed"/>
    <s v="2014-05-28"/>
    <d v="1899-12-30T14:29:00"/>
    <n v="0.6552734375"/>
  </r>
  <r>
    <s v="Hired"/>
    <s v="Male"/>
    <s v="Operations"/>
    <x v="13"/>
    <n v="67756"/>
    <s v="Morning"/>
    <s v="Tue"/>
    <s v="2014-07-22"/>
    <d v="1899-12-30T09:32:00"/>
    <n v="0.6552734375"/>
  </r>
  <r>
    <s v="Rejected"/>
    <s v="Female"/>
    <s v="Operations"/>
    <x v="9"/>
    <n v="16940"/>
    <s v="Afternoon"/>
    <s v="Fri"/>
    <s v="2014-07-25"/>
    <d v="1899-12-30T13:26:00"/>
    <n v="0.6552734375"/>
  </r>
  <r>
    <s v="Hired"/>
    <s v="Male"/>
    <s v="Operations"/>
    <x v="9"/>
    <n v="75652"/>
    <s v="Afternoon"/>
    <s v="Fri"/>
    <s v="2014-07-25"/>
    <d v="1899-12-30T13:27:00"/>
    <n v="0.6552734375"/>
  </r>
  <r>
    <s v="Hired"/>
    <s v="Male"/>
    <s v="Service"/>
    <x v="13"/>
    <n v="69061"/>
    <s v="Morning"/>
    <s v="Tue"/>
    <s v="2014-08-19"/>
    <d v="1899-12-30T09:31:00"/>
    <n v="0.6552734375"/>
  </r>
  <r>
    <s v="Hired"/>
    <s v="Don't want to say"/>
    <s v="Service"/>
    <x v="13"/>
    <n v="35887"/>
    <s v="Morning"/>
    <s v="Tue"/>
    <s v="2014-08-19"/>
    <d v="1899-12-30T09:32:00"/>
    <n v="0.6552734375"/>
  </r>
  <r>
    <s v="Hired"/>
    <s v="Male"/>
    <s v="Service"/>
    <x v="9"/>
    <n v="13687"/>
    <s v="Morning"/>
    <s v="Tue"/>
    <s v="2014-05-27"/>
    <d v="1899-12-30T09:31:00"/>
    <n v="0.6552734375"/>
  </r>
  <r>
    <s v="Rejected"/>
    <s v="Female"/>
    <s v="Service"/>
    <x v="9"/>
    <n v="97805"/>
    <s v="Morning"/>
    <s v="Tue"/>
    <s v="2014-05-27"/>
    <d v="1899-12-30T09:32:00"/>
    <n v="0.6552734375"/>
  </r>
  <r>
    <s v="Hired"/>
    <s v="Male"/>
    <s v="Service"/>
    <x v="9"/>
    <n v="59503"/>
    <s v="Morning"/>
    <s v="Tue"/>
    <s v="2014-05-27"/>
    <d v="1899-12-30T09:33:00"/>
    <n v="0.6552734375"/>
  </r>
  <r>
    <s v="Hired"/>
    <s v="Male"/>
    <s v="Operations"/>
    <x v="0"/>
    <n v="54034"/>
    <s v="Afternoon"/>
    <s v="Tue"/>
    <s v="2014-06-17"/>
    <d v="1899-12-30T16:17:00"/>
    <n v="0.6552734375"/>
  </r>
  <r>
    <s v="Rejected"/>
    <s v="Male"/>
    <s v="Operations"/>
    <x v="0"/>
    <n v="13278"/>
    <s v="Morning"/>
    <s v="Wed"/>
    <s v="2014-07-09"/>
    <d v="1899-12-30T09:24:00"/>
    <n v="0.6552734375"/>
  </r>
  <r>
    <s v="Hired"/>
    <s v="Male"/>
    <s v="Service"/>
    <x v="4"/>
    <n v="73197"/>
    <s v="Morning"/>
    <s v="Tue"/>
    <s v="2014-05-27"/>
    <d v="1899-12-30T09:32:00"/>
    <n v="0.6552734375"/>
  </r>
  <r>
    <s v="Hired"/>
    <s v="Male"/>
    <s v="Service"/>
    <x v="4"/>
    <n v="17227"/>
    <s v="Morning"/>
    <s v="Tue"/>
    <s v="2014-08-05"/>
    <d v="1899-12-30T09:32:00"/>
    <n v="0.6552734375"/>
  </r>
  <r>
    <s v="Hired"/>
    <s v="Female"/>
    <s v="Service"/>
    <x v="7"/>
    <n v="90464"/>
    <s v="Morning"/>
    <s v="Sat"/>
    <s v="2014-08-16"/>
    <d v="1899-12-30T09:30:00"/>
    <n v="0.6552734375"/>
  </r>
  <r>
    <s v="Hired"/>
    <s v="Female"/>
    <s v="Service"/>
    <x v="4"/>
    <n v="57482"/>
    <s v="Morning"/>
    <s v="Tue"/>
    <s v="2014-08-26"/>
    <d v="1899-12-30T09:33:00"/>
    <n v="0.6552734375"/>
  </r>
  <r>
    <s v="Hired"/>
    <s v="Male"/>
    <s v="Sales"/>
    <x v="7"/>
    <n v="24403"/>
    <s v="Afternoon"/>
    <s v="Thu"/>
    <s v="2014-06-05"/>
    <d v="1899-12-30T14:19:00"/>
    <n v="0.6552734375"/>
  </r>
  <r>
    <s v="Rejected"/>
    <s v="Male"/>
    <s v="Sales"/>
    <x v="7"/>
    <n v="48195"/>
    <s v="Morning"/>
    <s v="Wed"/>
    <s v="2014-07-02"/>
    <d v="1899-12-30T10:37:00"/>
    <n v="0.6552734375"/>
  </r>
  <r>
    <s v="Hired"/>
    <s v="Female"/>
    <s v="Sales"/>
    <x v="7"/>
    <n v="11594"/>
    <s v="Morning"/>
    <s v="Wed"/>
    <s v="2014-07-23"/>
    <d v="1899-12-30T09:34:00"/>
    <n v="0.6552734375"/>
  </r>
  <r>
    <s v="Rejected"/>
    <s v="Male"/>
    <s v="Service"/>
    <x v="13"/>
    <n v="95798"/>
    <s v="Afternoon"/>
    <s v="Thu"/>
    <s v="2014-07-03"/>
    <d v="1899-12-30T17:55:00"/>
    <n v="0.6552734375"/>
  </r>
  <r>
    <s v="Hired"/>
    <s v="Female"/>
    <s v="Service"/>
    <x v="13"/>
    <n v="44677"/>
    <s v="Afternoon"/>
    <s v="Thu"/>
    <s v="2014-07-03"/>
    <d v="1899-12-30T17:59:00"/>
    <n v="0.6552734375"/>
  </r>
  <r>
    <s v="Hired"/>
    <s v="Female"/>
    <s v="Service"/>
    <x v="13"/>
    <n v="16974"/>
    <s v="Evening"/>
    <s v="Sat"/>
    <s v="2014-07-26"/>
    <d v="1899-12-30T18:33:00"/>
    <n v="0.6552734375"/>
  </r>
  <r>
    <s v="Hired"/>
    <s v="Male"/>
    <s v="Service"/>
    <x v="1"/>
    <n v="52261"/>
    <s v="Morning"/>
    <s v="Mon"/>
    <s v="2014-06-02"/>
    <d v="1899-12-30T11:11:00"/>
    <n v="0.6552734375"/>
  </r>
  <r>
    <s v="Hired"/>
    <s v="Male"/>
    <s v="Service"/>
    <x v="1"/>
    <n v="40822"/>
    <s v="Afternoon"/>
    <s v="Mon"/>
    <s v="2014-06-02"/>
    <d v="1899-12-30T16:56:00"/>
    <n v="0.6552734375"/>
  </r>
  <r>
    <s v="Hired"/>
    <s v="Male"/>
    <s v="Service"/>
    <x v="1"/>
    <n v="69622"/>
    <s v="Afternoon"/>
    <s v="Mon"/>
    <s v="2014-06-02"/>
    <d v="1899-12-30T16:58:00"/>
    <n v="0.6552734375"/>
  </r>
  <r>
    <s v="Hired"/>
    <s v="Male"/>
    <s v="Service"/>
    <x v="1"/>
    <n v="74833"/>
    <s v="Evening"/>
    <s v="Sat"/>
    <s v="2014-07-26"/>
    <d v="1899-12-30T19:24:00"/>
    <n v="0.6552734375"/>
  </r>
  <r>
    <s v="Hired"/>
    <s v="Don't want to say"/>
    <s v="Service"/>
    <x v="1"/>
    <n v="3302"/>
    <s v="Afternoon"/>
    <s v="Thu"/>
    <s v="2014-08-07"/>
    <d v="1899-12-30T12:33:00"/>
    <n v="0.6552734375"/>
  </r>
  <r>
    <s v="Hired"/>
    <s v="Male"/>
    <s v="Service"/>
    <x v="7"/>
    <n v="61550"/>
    <s v="Morning"/>
    <s v="Sun"/>
    <s v="2014-07-13"/>
    <d v="1899-12-30T08:40:00"/>
    <n v="0.6552734375"/>
  </r>
  <r>
    <s v="Rejected"/>
    <s v="Female"/>
    <s v="Service"/>
    <x v="7"/>
    <n v="58558"/>
    <s v="Morning"/>
    <s v="Sun"/>
    <s v="2014-07-13"/>
    <d v="1899-12-30T08:41:00"/>
    <n v="0.6552734375"/>
  </r>
  <r>
    <s v="Rejected"/>
    <s v="Male"/>
    <s v="Service"/>
    <x v="7"/>
    <n v="68766"/>
    <s v="Afternoon"/>
    <s v="Thu"/>
    <s v="2014-07-17"/>
    <d v="1899-12-30T13:58:00"/>
    <n v="0.6552734375"/>
  </r>
  <r>
    <s v="Rejected"/>
    <s v="Female"/>
    <s v="Production"/>
    <x v="13"/>
    <n v="6031"/>
    <s v="Evening"/>
    <s v="Mon"/>
    <s v="2014-06-30"/>
    <d v="1899-12-30T18:31:00"/>
    <n v="0.6552734375"/>
  </r>
  <r>
    <s v="Hired"/>
    <s v="Female"/>
    <s v="Production"/>
    <x v="13"/>
    <n v="6015"/>
    <s v="Morning"/>
    <s v="Wed"/>
    <s v="2014-08-20"/>
    <d v="1899-12-30T09:33:00"/>
    <n v="0.6552734375"/>
  </r>
  <r>
    <s v="Hired"/>
    <s v="Female"/>
    <s v="Production"/>
    <x v="13"/>
    <n v="62798"/>
    <s v="Morning"/>
    <s v="Wed"/>
    <s v="2014-08-20"/>
    <d v="1899-12-30T09:33:00"/>
    <n v="0.6552734375"/>
  </r>
  <r>
    <s v="Hired"/>
    <s v="Female"/>
    <s v="Service"/>
    <x v="4"/>
    <n v="69460"/>
    <s v="Morning"/>
    <s v="Wed"/>
    <s v="2014-05-14"/>
    <d v="1899-12-30T09:39:00"/>
    <n v="0.6552734375"/>
  </r>
  <r>
    <s v="Hired"/>
    <s v="Female"/>
    <s v="Service"/>
    <x v="4"/>
    <n v="41546"/>
    <s v="Morning"/>
    <s v="Wed"/>
    <s v="2014-05-14"/>
    <d v="1899-12-30T09:41:00"/>
    <n v="0.6552734375"/>
  </r>
  <r>
    <s v="Hired"/>
    <s v="Male"/>
    <s v="Service"/>
    <x v="0"/>
    <n v="34106"/>
    <s v="Morning"/>
    <s v="Thu"/>
    <s v="2014-07-31"/>
    <d v="1899-12-30T11:28:00"/>
    <n v="0.6552734375"/>
  </r>
  <r>
    <s v="Rejected"/>
    <s v="Female"/>
    <s v="Service"/>
    <x v="4"/>
    <n v="98949"/>
    <s v="Morning"/>
    <s v="Fri"/>
    <s v="2014-08-01"/>
    <d v="1899-12-30T10:46:00"/>
    <n v="0.6552734375"/>
  </r>
  <r>
    <s v="Hired"/>
    <s v="Male"/>
    <s v="Operations"/>
    <x v="13"/>
    <n v="65491"/>
    <s v="Morning"/>
    <s v="Wed"/>
    <s v="2014-07-23"/>
    <d v="1899-12-30T09:33:00"/>
    <n v="0.6552734375"/>
  </r>
  <r>
    <s v="Hired"/>
    <s v="Female"/>
    <s v="Operations"/>
    <x v="1"/>
    <n v="88555"/>
    <s v="Afternoon"/>
    <s v="Wed"/>
    <s v="2014-07-23"/>
    <d v="1899-12-30T13:20:00"/>
    <n v="0.6552734375"/>
  </r>
  <r>
    <s v="Rejected"/>
    <s v="Male"/>
    <s v="Operations"/>
    <x v="9"/>
    <n v="13229"/>
    <s v="Morning"/>
    <s v="Wed"/>
    <s v="2014-07-23"/>
    <d v="1899-12-30T09:34:00"/>
    <n v="0.6552734375"/>
  </r>
  <r>
    <s v="Hired"/>
    <s v="Female"/>
    <s v="Operations"/>
    <x v="9"/>
    <n v="6902"/>
    <s v="Morning"/>
    <s v="Wed"/>
    <s v="2014-07-23"/>
    <d v="1899-12-30T09:36:00"/>
    <n v="0.6552734375"/>
  </r>
  <r>
    <s v="Hired"/>
    <s v="Male"/>
    <s v="Operations"/>
    <x v="9"/>
    <n v="13003"/>
    <s v="Morning"/>
    <s v="Wed"/>
    <s v="2014-07-23"/>
    <d v="1899-12-30T09:36:00"/>
    <n v="0.6552734375"/>
  </r>
  <r>
    <s v="Hired"/>
    <s v="Male"/>
    <s v="Operations"/>
    <x v="8"/>
    <n v="20844"/>
    <s v="Evening"/>
    <s v="Fri"/>
    <s v="2014-05-30"/>
    <d v="1899-12-30T18:54:00"/>
    <n v="0.6552734375"/>
  </r>
  <r>
    <s v="Hired"/>
    <s v="Female"/>
    <s v="Service"/>
    <x v="8"/>
    <n v="28991"/>
    <s v="Afternoon"/>
    <s v="Mon"/>
    <s v="2014-06-02"/>
    <d v="1899-12-30T15:49:00"/>
    <n v="0.6552734375"/>
  </r>
  <r>
    <s v="Hired"/>
    <s v="Female"/>
    <s v="Service"/>
    <x v="8"/>
    <n v="13702"/>
    <s v="Morning"/>
    <s v="Mon"/>
    <s v="2014-06-16"/>
    <d v="1899-12-30T08:47:00"/>
    <n v="0.6552734375"/>
  </r>
  <r>
    <s v="Rejected"/>
    <s v="Don't want to say"/>
    <s v="Service"/>
    <x v="8"/>
    <n v="95259"/>
    <s v="Afternoon"/>
    <s v="Tue"/>
    <s v="2014-07-22"/>
    <d v="1899-12-30T17:37:00"/>
    <n v="0.6552734375"/>
  </r>
  <r>
    <s v="Hired"/>
    <s v="Male"/>
    <s v="Service"/>
    <x v="8"/>
    <n v="49365"/>
    <s v="Afternoon"/>
    <s v="Thu"/>
    <s v="2014-07-24"/>
    <d v="1899-12-30T16:05:00"/>
    <n v="0.6552734375"/>
  </r>
  <r>
    <s v="Hired"/>
    <s v="Male"/>
    <s v="Service"/>
    <x v="8"/>
    <n v="58226"/>
    <s v="Afternoon"/>
    <s v="Thu"/>
    <s v="2014-07-24"/>
    <d v="1899-12-30T16:06:00"/>
    <n v="0.6552734375"/>
  </r>
  <r>
    <s v="Hired"/>
    <s v="Female"/>
    <s v="Service"/>
    <x v="8"/>
    <n v="21893"/>
    <s v="Afternoon"/>
    <s v="Thu"/>
    <s v="2014-07-24"/>
    <d v="1899-12-30T16:07:00"/>
    <n v="0.6552734375"/>
  </r>
  <r>
    <s v="Hired"/>
    <s v="Male"/>
    <s v="Service"/>
    <x v="8"/>
    <n v="17057"/>
    <s v="Afternoon"/>
    <s v="Sun"/>
    <s v="2014-08-03"/>
    <d v="1899-12-30T14:41:00"/>
    <n v="0.6552734375"/>
  </r>
  <r>
    <s v="Hired"/>
    <s v="Female"/>
    <s v="Service"/>
    <x v="8"/>
    <n v="89526"/>
    <s v="Night"/>
    <s v="Tue"/>
    <s v="2014-08-05"/>
    <d v="1899-12-30T00:58:00"/>
    <n v="0.6552734375"/>
  </r>
  <r>
    <s v="Rejected"/>
    <s v="Male"/>
    <s v="Service"/>
    <x v="8"/>
    <n v="21460"/>
    <s v="Morning"/>
    <s v="Sat"/>
    <s v="2014-06-14"/>
    <d v="1899-12-30T11:49:00"/>
    <n v="0.6552734375"/>
  </r>
  <r>
    <s v="Hired"/>
    <s v="Male"/>
    <s v="Service"/>
    <x v="8"/>
    <n v="84889"/>
    <s v="Morning"/>
    <s v="Fri"/>
    <s v="2014-08-01"/>
    <d v="1899-12-30T08:48:00"/>
    <n v="0.6552734375"/>
  </r>
  <r>
    <s v="Hired"/>
    <s v="Female"/>
    <s v="Finance"/>
    <x v="13"/>
    <n v="80022"/>
    <s v="Morning"/>
    <s v="Thu"/>
    <s v="2014-07-03"/>
    <d v="1899-12-30T09:32:00"/>
    <n v="0.6552734375"/>
  </r>
  <r>
    <s v="Hired"/>
    <s v="Female"/>
    <s v="Finance"/>
    <x v="13"/>
    <n v="66005"/>
    <s v="Morning"/>
    <s v="Thu"/>
    <s v="2014-07-03"/>
    <d v="1899-12-30T09:32:00"/>
    <n v="0.6552734375"/>
  </r>
  <r>
    <s v="Hired"/>
    <s v="Female"/>
    <s v="Finance"/>
    <x v="13"/>
    <n v="44523"/>
    <s v="Morning"/>
    <s v="Thu"/>
    <s v="2014-07-03"/>
    <d v="1899-12-30T09:35:00"/>
    <n v="0.6552734375"/>
  </r>
  <r>
    <s v="Hired"/>
    <s v="Female"/>
    <s v="Finance"/>
    <x v="13"/>
    <n v="64709"/>
    <s v="Morning"/>
    <s v="Thu"/>
    <s v="2014-07-17"/>
    <d v="1899-12-30T08:55:00"/>
    <n v="0.6552734375"/>
  </r>
  <r>
    <s v="Hired"/>
    <s v="Female"/>
    <s v="Finance"/>
    <x v="13"/>
    <n v="23541"/>
    <s v="Morning"/>
    <s v="Thu"/>
    <s v="2014-07-17"/>
    <d v="1899-12-30T08:56:00"/>
    <n v="0.6552734375"/>
  </r>
  <r>
    <s v="Hired"/>
    <s v="Female"/>
    <s v="Finance"/>
    <x v="13"/>
    <n v="78071"/>
    <s v="Morning"/>
    <s v="Thu"/>
    <s v="2014-07-17"/>
    <d v="1899-12-30T09:02:00"/>
    <n v="0.6552734375"/>
  </r>
  <r>
    <s v="Hired"/>
    <s v="Don't want to say"/>
    <s v="Finance"/>
    <x v="13"/>
    <n v="43771"/>
    <s v="Morning"/>
    <s v="Tue"/>
    <s v="2014-07-22"/>
    <d v="1899-12-30T09:59:00"/>
    <n v="0.6552734375"/>
  </r>
  <r>
    <s v="Hired"/>
    <s v="Male"/>
    <s v="Operations"/>
    <x v="1"/>
    <n v="85537"/>
    <s v="Morning"/>
    <s v="Thu"/>
    <s v="2014-06-26"/>
    <d v="1899-12-30T09:31:00"/>
    <n v="0.6552734375"/>
  </r>
  <r>
    <s v="Hired"/>
    <s v="Male"/>
    <s v="Operations"/>
    <x v="1"/>
    <n v="39162"/>
    <s v="Morning"/>
    <s v="Thu"/>
    <s v="2014-06-26"/>
    <d v="1899-12-30T09:32:00"/>
    <n v="0.6552734375"/>
  </r>
  <r>
    <s v="Hired"/>
    <s v="Don't want to say"/>
    <s v="Operations"/>
    <x v="1"/>
    <n v="77997"/>
    <s v="Morning"/>
    <s v="Thu"/>
    <s v="2014-08-21"/>
    <d v="1899-12-30T09:32:00"/>
    <n v="0.6552734375"/>
  </r>
  <r>
    <s v="Hired"/>
    <s v="Female"/>
    <s v="Sales"/>
    <x v="13"/>
    <n v="57519"/>
    <s v="Night"/>
    <s v="Wed"/>
    <s v="2014-07-02"/>
    <d v="1899-12-30T05:23:00"/>
    <n v="0.6552734375"/>
  </r>
  <r>
    <s v="Hired"/>
    <s v="Male"/>
    <s v="Sales"/>
    <x v="13"/>
    <n v="47231"/>
    <s v="Night"/>
    <s v="Wed"/>
    <s v="2014-07-02"/>
    <d v="1899-12-30T05:26:00"/>
    <n v="0.6552734375"/>
  </r>
  <r>
    <s v="Hired"/>
    <s v="Male"/>
    <s v="Service"/>
    <x v="13"/>
    <n v="36618"/>
    <s v="Afternoon"/>
    <s v="Tue"/>
    <s v="2014-07-29"/>
    <d v="1899-12-30T17:24:00"/>
    <n v="0.6552734375"/>
  </r>
  <r>
    <s v="Rejected"/>
    <s v="Male"/>
    <s v="Service"/>
    <x v="13"/>
    <n v="68877"/>
    <s v="Morning"/>
    <s v="Fri"/>
    <s v="2014-07-18"/>
    <d v="1899-12-30T09:33:00"/>
    <n v="0.6552734375"/>
  </r>
  <r>
    <s v="Hired"/>
    <s v="Female"/>
    <s v="Service"/>
    <x v="13"/>
    <n v="44948"/>
    <s v="Morning"/>
    <s v="Fri"/>
    <s v="2014-07-18"/>
    <d v="1899-12-30T09:34:00"/>
    <n v="0.6552734375"/>
  </r>
  <r>
    <s v="Hired"/>
    <s v="Male"/>
    <s v="Service"/>
    <x v="13"/>
    <n v="87337"/>
    <s v="Evening"/>
    <s v="Fri"/>
    <s v="2014-05-09"/>
    <d v="1899-12-30T19:11:00"/>
    <n v="0.6552734375"/>
  </r>
  <r>
    <s v="Hired"/>
    <s v="Male"/>
    <s v="Service"/>
    <x v="13"/>
    <n v="43325"/>
    <s v="Morning"/>
    <s v="Wed"/>
    <s v="2014-05-14"/>
    <d v="1899-12-30T07:50:00"/>
    <n v="0.6552734375"/>
  </r>
  <r>
    <s v="Hired"/>
    <s v="Male"/>
    <s v="Service"/>
    <x v="7"/>
    <n v="17408"/>
    <s v="Morning"/>
    <s v="Mon"/>
    <s v="2014-05-26"/>
    <d v="1899-12-30T09:32:00"/>
    <n v="0.6552734375"/>
  </r>
  <r>
    <s v="Hired"/>
    <s v="Male"/>
    <s v="Service"/>
    <x v="7"/>
    <n v="64607"/>
    <s v="Afternoon"/>
    <s v="Sat"/>
    <s v="2014-06-07"/>
    <d v="1899-12-30T15:20:00"/>
    <n v="0.6552734375"/>
  </r>
  <r>
    <s v="Hired"/>
    <s v="Male"/>
    <s v="Service"/>
    <x v="7"/>
    <n v="37983"/>
    <s v="Afternoon"/>
    <s v="Tue"/>
    <s v="2014-06-17"/>
    <d v="1899-12-30T12:36:00"/>
    <n v="0.6552734375"/>
  </r>
  <r>
    <s v="Hired"/>
    <s v="Male"/>
    <s v="Service"/>
    <x v="7"/>
    <n v="74877"/>
    <s v="Afternoon"/>
    <s v="Fri"/>
    <s v="2014-06-20"/>
    <d v="1899-12-30T12:14:00"/>
    <n v="0.6552734375"/>
  </r>
  <r>
    <s v="Hired"/>
    <s v="Female"/>
    <s v="Operations"/>
    <x v="4"/>
    <n v="20593"/>
    <s v="Morning"/>
    <s v="Mon"/>
    <s v="2014-06-02"/>
    <d v="1899-12-30T09:33:00"/>
    <n v="0.6552734375"/>
  </r>
  <r>
    <s v="Rejected"/>
    <s v="Female"/>
    <s v="Operations"/>
    <x v="4"/>
    <n v="57420"/>
    <s v="Morning"/>
    <s v="Mon"/>
    <s v="2014-06-02"/>
    <d v="1899-12-30T09:33:00"/>
    <n v="0.6552734375"/>
  </r>
  <r>
    <s v="Hired"/>
    <s v="Male"/>
    <s v="Operations"/>
    <x v="4"/>
    <n v="92386"/>
    <s v="Morning"/>
    <s v="Mon"/>
    <s v="2014-06-02"/>
    <d v="1899-12-30T11:09:00"/>
    <n v="0.6552734375"/>
  </r>
  <r>
    <s v="Hired"/>
    <s v="Don't want to say"/>
    <s v="Operations"/>
    <x v="4"/>
    <n v="9066"/>
    <s v="Morning"/>
    <s v="Mon"/>
    <s v="2014-06-02"/>
    <d v="1899-12-30T11:10:00"/>
    <n v="0.6552734375"/>
  </r>
  <r>
    <s v="Rejected"/>
    <s v="Male"/>
    <s v="Operations"/>
    <x v="4"/>
    <n v="1460"/>
    <s v="Morning"/>
    <s v="Mon"/>
    <s v="2014-06-23"/>
    <d v="1899-12-30T09:34:00"/>
    <n v="0.6552734375"/>
  </r>
  <r>
    <s v="Hired"/>
    <s v="Female"/>
    <s v="Operations"/>
    <x v="4"/>
    <n v="61412"/>
    <s v="Morning"/>
    <s v="Mon"/>
    <s v="2014-08-11"/>
    <d v="1899-12-30T09:32:00"/>
    <n v="0.6552734375"/>
  </r>
  <r>
    <s v="Hired"/>
    <s v="Female"/>
    <s v="Operations"/>
    <x v="4"/>
    <n v="25875"/>
    <s v="Morning"/>
    <s v="Mon"/>
    <s v="2014-05-26"/>
    <d v="1899-12-30T09:31:00"/>
    <n v="0.6552734375"/>
  </r>
  <r>
    <s v="Hired"/>
    <s v="Female"/>
    <s v="General Management"/>
    <x v="7"/>
    <n v="20419"/>
    <s v="Morning"/>
    <s v="Wed"/>
    <s v="2014-07-02"/>
    <d v="1899-12-30T11:58:00"/>
    <n v="0.6552734375"/>
  </r>
  <r>
    <s v="Hired"/>
    <s v="Don't want to say"/>
    <s v="General Management"/>
    <x v="7"/>
    <n v="70609"/>
    <s v="Morning"/>
    <s v="Wed"/>
    <s v="2014-07-02"/>
    <d v="1899-12-30T11:58:00"/>
    <n v="0.6552734375"/>
  </r>
  <r>
    <s v="Hired"/>
    <s v="Female"/>
    <s v="Service"/>
    <x v="13"/>
    <n v="30169"/>
    <s v="Morning"/>
    <s v="Tue"/>
    <s v="2014-06-03"/>
    <d v="1899-12-30T09:32:00"/>
    <n v="0.6552734375"/>
  </r>
  <r>
    <s v="Hired"/>
    <s v="Female"/>
    <s v="Service"/>
    <x v="13"/>
    <n v="30844"/>
    <s v="Morning"/>
    <s v="Tue"/>
    <s v="2014-06-03"/>
    <d v="1899-12-30T09:35:00"/>
    <n v="0.6552734375"/>
  </r>
  <r>
    <s v="Hired"/>
    <s v="Male"/>
    <s v="Service"/>
    <x v="13"/>
    <n v="29747"/>
    <s v="Afternoon"/>
    <s v="Fri"/>
    <s v="2014-06-06"/>
    <d v="1899-12-30T16:32:00"/>
    <n v="0.6552734375"/>
  </r>
  <r>
    <s v="Hired"/>
    <s v="Female"/>
    <s v="Service"/>
    <x v="13"/>
    <n v="55503"/>
    <s v="Morning"/>
    <s v="Wed"/>
    <s v="2014-06-11"/>
    <d v="1899-12-30T09:09:00"/>
    <n v="0.6552734375"/>
  </r>
  <r>
    <s v="Hired"/>
    <s v="Don't want to say"/>
    <s v="Service"/>
    <x v="13"/>
    <n v="71090"/>
    <s v="Morning"/>
    <s v="Wed"/>
    <s v="2014-06-11"/>
    <d v="1899-12-30T09:09:00"/>
    <n v="0.6552734375"/>
  </r>
  <r>
    <s v="Hired"/>
    <s v="Female"/>
    <s v="Service"/>
    <x v="13"/>
    <n v="13865"/>
    <s v="Morning"/>
    <s v="Tue"/>
    <s v="2014-06-17"/>
    <d v="1899-12-30T06:06:00"/>
    <n v="0.6552734375"/>
  </r>
  <r>
    <s v="Hired"/>
    <s v="Female"/>
    <s v="Service"/>
    <x v="13"/>
    <n v="21778"/>
    <s v="Morning"/>
    <s v="Tue"/>
    <s v="2014-06-17"/>
    <d v="1899-12-30T06:07:00"/>
    <n v="0.6552734375"/>
  </r>
  <r>
    <s v="Hired"/>
    <s v="Male"/>
    <s v="Service"/>
    <x v="13"/>
    <n v="39815"/>
    <s v="Morning"/>
    <s v="Tue"/>
    <s v="2014-06-17"/>
    <d v="1899-12-30T06:08:00"/>
    <n v="0.6552734375"/>
  </r>
  <r>
    <s v="Hired"/>
    <s v="Male"/>
    <s v="Service"/>
    <x v="13"/>
    <n v="13739"/>
    <s v="Morning"/>
    <s v="Tue"/>
    <s v="2014-08-19"/>
    <d v="1899-12-30T09:31:00"/>
    <n v="0.6552734375"/>
  </r>
  <r>
    <s v="Hired"/>
    <s v="Male"/>
    <s v="Service"/>
    <x v="13"/>
    <n v="4419"/>
    <s v="Afternoon"/>
    <s v="Thu"/>
    <s v="2014-08-21"/>
    <d v="1899-12-30T14:32:00"/>
    <n v="0.6552734375"/>
  </r>
  <r>
    <s v="Hired"/>
    <s v="Female"/>
    <s v="Production"/>
    <x v="7"/>
    <n v="34640"/>
    <s v="Morning"/>
    <s v="Tue"/>
    <s v="2014-06-24"/>
    <d v="1899-12-30T09:31:00"/>
    <n v="0.6552734375"/>
  </r>
  <r>
    <s v="Hired"/>
    <s v="Male"/>
    <s v="Sales"/>
    <x v="13"/>
    <n v="59497"/>
    <s v="Morning"/>
    <s v="Wed"/>
    <s v="2014-08-06"/>
    <d v="1899-12-30T09:31:00"/>
    <n v="0.6552734375"/>
  </r>
  <r>
    <s v="Hired"/>
    <s v="Male"/>
    <s v="Sales"/>
    <x v="13"/>
    <n v="80368"/>
    <s v="Morning"/>
    <s v="Wed"/>
    <s v="2014-08-06"/>
    <d v="1899-12-30T09:34:00"/>
    <n v="0.6552734375"/>
  </r>
  <r>
    <s v="Hired"/>
    <s v="Male"/>
    <s v="Sales"/>
    <x v="13"/>
    <n v="20130"/>
    <s v="Morning"/>
    <s v="Fri"/>
    <s v="2014-08-15"/>
    <d v="1899-12-30T07:54:00"/>
    <n v="0.6552734375"/>
  </r>
  <r>
    <s v="Rejected"/>
    <s v="Male"/>
    <s v="Sales"/>
    <x v="13"/>
    <n v="95161"/>
    <s v="Evening"/>
    <s v="Wed"/>
    <s v="2014-08-27"/>
    <d v="1899-12-30T19:26:00"/>
    <n v="0.6552734375"/>
  </r>
  <r>
    <s v="Hired"/>
    <s v="Male"/>
    <s v="Sales"/>
    <x v="4"/>
    <n v="9054"/>
    <s v="Morning"/>
    <s v="Wed"/>
    <s v="2014-05-14"/>
    <d v="1899-12-30T09:32:00"/>
    <n v="0.6552734375"/>
  </r>
  <r>
    <s v="Hired"/>
    <s v="Male"/>
    <s v="Marketing"/>
    <x v="1"/>
    <n v="79945"/>
    <s v="Afternoon"/>
    <s v="Sat"/>
    <s v="2014-08-02"/>
    <d v="1899-12-30T12:26:00"/>
    <n v="0.6552734375"/>
  </r>
  <r>
    <s v="Hired"/>
    <s v="Male"/>
    <s v="Marketing"/>
    <x v="6"/>
    <n v="71051"/>
    <s v="Afternoon"/>
    <s v="Thu"/>
    <s v="2014-08-07"/>
    <d v="1899-12-30T14:42:00"/>
    <n v="0.6552734375"/>
  </r>
  <r>
    <s v="Hired"/>
    <s v="Male"/>
    <s v="Marketing"/>
    <x v="6"/>
    <n v="12816"/>
    <s v="Afternoon"/>
    <s v="Thu"/>
    <s v="2014-08-07"/>
    <d v="1899-12-30T14:46:00"/>
    <n v="0.6552734375"/>
  </r>
  <r>
    <s v="Hired"/>
    <s v="Female"/>
    <s v="Marketing"/>
    <x v="1"/>
    <n v="41258"/>
    <s v="Afternoon"/>
    <s v="Sat"/>
    <s v="2014-08-16"/>
    <d v="1899-12-30T17:03:00"/>
    <n v="0.6552734375"/>
  </r>
  <r>
    <s v="Hired"/>
    <s v="Male"/>
    <s v="Marketing"/>
    <x v="1"/>
    <n v="52192"/>
    <s v="Afternoon"/>
    <s v="Sat"/>
    <s v="2014-08-16"/>
    <d v="1899-12-30T17:03:00"/>
    <n v="0.6552734375"/>
  </r>
  <r>
    <s v="Rejected"/>
    <s v="Male"/>
    <s v="Marketing"/>
    <x v="1"/>
    <n v="83130"/>
    <s v="Morning"/>
    <s v="Wed"/>
    <s v="2014-08-06"/>
    <d v="1899-12-30T09:33:00"/>
    <n v="0.6552734375"/>
  </r>
  <r>
    <s v="Hired"/>
    <s v="Male"/>
    <s v="Marketing"/>
    <x v="6"/>
    <n v="11170"/>
    <s v="Morning"/>
    <s v="Wed"/>
    <s v="2014-08-06"/>
    <d v="1899-12-30T10:47:00"/>
    <n v="0.6552734375"/>
  </r>
  <r>
    <s v="Hired"/>
    <s v="Female"/>
    <s v="Marketing"/>
    <x v="6"/>
    <n v="70640"/>
    <s v="Morning"/>
    <s v="Wed"/>
    <s v="2014-08-06"/>
    <d v="1899-12-30T10:49:00"/>
    <n v="0.6552734375"/>
  </r>
  <r>
    <s v="Hired"/>
    <s v="Male"/>
    <s v="Marketing"/>
    <x v="6"/>
    <n v="6447"/>
    <s v="Morning"/>
    <s v="Wed"/>
    <s v="2014-08-06"/>
    <d v="1899-12-30T10:49:00"/>
    <n v="0.6552734375"/>
  </r>
  <r>
    <s v="Rejected"/>
    <s v="Female"/>
    <s v="Marketing"/>
    <x v="6"/>
    <n v="83055"/>
    <s v="Morning"/>
    <s v="Wed"/>
    <s v="2014-08-06"/>
    <d v="1899-12-30T10:49:00"/>
    <n v="0.6552734375"/>
  </r>
  <r>
    <s v="Hired"/>
    <s v="Female"/>
    <s v="Marketing"/>
    <x v="6"/>
    <n v="64302"/>
    <s v="Morning"/>
    <s v="Wed"/>
    <s v="2014-08-06"/>
    <d v="1899-12-30T10:49:00"/>
    <n v="0.6552734375"/>
  </r>
  <r>
    <s v="Hired"/>
    <s v="Female"/>
    <s v="Marketing"/>
    <x v="6"/>
    <n v="35156"/>
    <s v="Morning"/>
    <s v="Wed"/>
    <s v="2014-08-06"/>
    <d v="1899-12-30T10:50:00"/>
    <n v="0.6552734375"/>
  </r>
  <r>
    <s v="Hired"/>
    <s v="Don't want to say"/>
    <s v="Service"/>
    <x v="6"/>
    <n v="65720"/>
    <s v="Morning"/>
    <s v="Thu"/>
    <s v="2014-05-08"/>
    <d v="1899-12-30T09:32:00"/>
    <n v="0.6552734375"/>
  </r>
  <r>
    <s v="Hired"/>
    <s v="Male"/>
    <s v="Sales"/>
    <x v="9"/>
    <n v="70925"/>
    <s v="Morning"/>
    <s v="Thu"/>
    <s v="2014-07-31"/>
    <d v="1899-12-30T09:32:00"/>
    <n v="0.6552734375"/>
  </r>
  <r>
    <s v="Hired"/>
    <s v="Female"/>
    <s v="Service"/>
    <x v="13"/>
    <n v="4843"/>
    <s v="Morning"/>
    <s v="Thu"/>
    <s v="2014-05-15"/>
    <d v="1899-12-30T09:32:00"/>
    <n v="0.6552734375"/>
  </r>
  <r>
    <s v="Hired"/>
    <s v="Female"/>
    <s v="Operations"/>
    <x v="1"/>
    <n v="65144"/>
    <s v="Afternoon"/>
    <s v="Fri"/>
    <s v="2014-05-16"/>
    <d v="1899-12-30T17:38:00"/>
    <n v="0.6552734375"/>
  </r>
  <r>
    <s v="Hired"/>
    <s v="Female"/>
    <s v="Operations"/>
    <x v="1"/>
    <n v="14698"/>
    <s v="Morning"/>
    <s v="Fri"/>
    <s v="2014-05-16"/>
    <d v="1899-12-30T09:32:00"/>
    <n v="0.6552734375"/>
  </r>
  <r>
    <s v="Hired"/>
    <s v="Male"/>
    <s v="Operations"/>
    <x v="1"/>
    <n v="67100"/>
    <s v="Morning"/>
    <s v="Fri"/>
    <s v="2014-05-16"/>
    <d v="1899-12-30T09:33:00"/>
    <n v="0.6552734375"/>
  </r>
  <r>
    <s v="Hired"/>
    <s v="Male"/>
    <s v="Operations"/>
    <x v="1"/>
    <n v="1962"/>
    <s v="Morning"/>
    <s v="Fri"/>
    <s v="2014-05-16"/>
    <d v="1899-12-30T09:37:00"/>
    <n v="0.6552734375"/>
  </r>
  <r>
    <s v="Hired"/>
    <s v="Male"/>
    <s v="Operations"/>
    <x v="1"/>
    <n v="84854"/>
    <s v="Afternoon"/>
    <s v="Fri"/>
    <s v="2014-05-23"/>
    <d v="1899-12-30T16:50:00"/>
    <n v="0.6552734375"/>
  </r>
  <r>
    <s v="Rejected"/>
    <s v="Female"/>
    <s v="Operations"/>
    <x v="1"/>
    <n v="66892"/>
    <s v="Afternoon"/>
    <s v="Fri"/>
    <s v="2014-05-23"/>
    <d v="1899-12-30T16:54:00"/>
    <n v="0.6552734375"/>
  </r>
  <r>
    <s v="Rejected"/>
    <s v="Female"/>
    <s v="Operations"/>
    <x v="1"/>
    <n v="30403"/>
    <s v="Afternoon"/>
    <s v="Tue"/>
    <s v="2014-05-27"/>
    <d v="1899-12-30T13:10:00"/>
    <n v="0.6552734375"/>
  </r>
  <r>
    <s v="Hired"/>
    <s v="Male"/>
    <s v="Operations"/>
    <x v="1"/>
    <n v="65253"/>
    <s v="Afternoon"/>
    <s v="Tue"/>
    <s v="2014-05-27"/>
    <d v="1899-12-30T13:11:00"/>
    <n v="0.6552734375"/>
  </r>
  <r>
    <s v="Hired"/>
    <s v="Female"/>
    <s v="Operations"/>
    <x v="1"/>
    <n v="18420"/>
    <s v="Night"/>
    <s v="Sun"/>
    <s v="2014-06-01"/>
    <d v="1899-12-30T01:59:00"/>
    <n v="0.6552734375"/>
  </r>
  <r>
    <s v="Hired"/>
    <s v="Female"/>
    <s v="Operations"/>
    <x v="1"/>
    <n v="31807"/>
    <s v="Night"/>
    <s v="Sun"/>
    <s v="2014-06-01"/>
    <d v="1899-12-30T02:03:00"/>
    <n v="0.6552734375"/>
  </r>
  <r>
    <s v="Hired"/>
    <s v="Female"/>
    <s v="General Management"/>
    <x v="7"/>
    <n v="72059"/>
    <s v="Morning"/>
    <s v="Fri"/>
    <s v="2014-05-16"/>
    <d v="1899-12-30T09:33:00"/>
    <n v="0.6552734375"/>
  </r>
  <r>
    <s v="Hired"/>
    <s v="Female"/>
    <s v="General Management"/>
    <x v="6"/>
    <n v="24895"/>
    <s v="Afternoon"/>
    <s v="Sat"/>
    <s v="2014-05-17"/>
    <d v="1899-12-30T14:32:00"/>
    <n v="0.6552734375"/>
  </r>
  <r>
    <s v="Hired"/>
    <s v="Female"/>
    <s v="General Management"/>
    <x v="6"/>
    <n v="93884"/>
    <s v="Afternoon"/>
    <s v="Sat"/>
    <s v="2014-05-17"/>
    <d v="1899-12-30T14:33:00"/>
    <n v="0.6552734375"/>
  </r>
  <r>
    <s v="Rejected"/>
    <s v="Female"/>
    <s v="Operations"/>
    <x v="13"/>
    <n v="23042"/>
    <s v="Morning"/>
    <s v="Fri"/>
    <s v="2014-06-13"/>
    <d v="1899-12-30T09:31:00"/>
    <n v="0.6552734375"/>
  </r>
  <r>
    <s v="Hired"/>
    <s v="Female"/>
    <s v="Operations"/>
    <x v="13"/>
    <n v="84716"/>
    <s v="Morning"/>
    <s v="Fri"/>
    <s v="2014-07-25"/>
    <d v="1899-12-30T09:31:00"/>
    <n v="0.6552734375"/>
  </r>
  <r>
    <s v="Rejected"/>
    <s v="Female"/>
    <s v="Operations"/>
    <x v="13"/>
    <n v="52402"/>
    <s v="Morning"/>
    <s v="Fri"/>
    <s v="2014-08-08"/>
    <d v="1899-12-30T09:32:00"/>
    <n v="0.6552734375"/>
  </r>
  <r>
    <s v="Hired"/>
    <s v="Female"/>
    <s v="Operations"/>
    <x v="13"/>
    <n v="31956"/>
    <s v="Morning"/>
    <s v="Mon"/>
    <s v="2014-05-19"/>
    <d v="1899-12-30T09:31:00"/>
    <n v="0.6552734375"/>
  </r>
  <r>
    <s v="Rejected"/>
    <s v="Male"/>
    <s v="Sales"/>
    <x v="13"/>
    <n v="73267"/>
    <s v="Evening"/>
    <s v="Tue"/>
    <s v="2014-06-24"/>
    <d v="1899-12-30T18:04:00"/>
    <n v="0.6552734375"/>
  </r>
  <r>
    <s v="Hired"/>
    <s v="Male"/>
    <s v="Sales"/>
    <x v="13"/>
    <n v="78934"/>
    <s v="Morning"/>
    <s v="Thu"/>
    <s v="2014-07-03"/>
    <d v="1899-12-30T10:41:00"/>
    <n v="0.6552734375"/>
  </r>
  <r>
    <s v="Hired"/>
    <s v="Male"/>
    <s v="Sales"/>
    <x v="13"/>
    <n v="82811"/>
    <s v="Evening"/>
    <s v="Thu"/>
    <s v="2014-07-03"/>
    <d v="1899-12-30T18:33:00"/>
    <n v="0.6552734375"/>
  </r>
  <r>
    <s v="Hired"/>
    <s v="Male"/>
    <s v="Sales"/>
    <x v="13"/>
    <n v="27627"/>
    <s v="Morning"/>
    <s v="Sat"/>
    <s v="2014-07-19"/>
    <d v="1899-12-30T11:17:00"/>
    <n v="0.6552734375"/>
  </r>
  <r>
    <s v="Hired"/>
    <s v="Male"/>
    <s v="Sales"/>
    <x v="13"/>
    <n v="22415"/>
    <s v="Morning"/>
    <s v="Sat"/>
    <s v="2014-07-19"/>
    <d v="1899-12-30T11:17:00"/>
    <n v="0.6552734375"/>
  </r>
  <r>
    <s v="Hired"/>
    <s v="Male"/>
    <s v="Sales"/>
    <x v="13"/>
    <n v="98445"/>
    <s v="Morning"/>
    <s v="Sat"/>
    <s v="2014-07-19"/>
    <d v="1899-12-30T11:19:00"/>
    <n v="0.6552734375"/>
  </r>
  <r>
    <s v="Hired"/>
    <s v="Female"/>
    <s v="Sales"/>
    <x v="13"/>
    <n v="10452"/>
    <s v="Evening"/>
    <s v="Sat"/>
    <s v="2014-07-19"/>
    <d v="1899-12-30T19:55:00"/>
    <n v="0.6552734375"/>
  </r>
  <r>
    <s v="Hired"/>
    <s v="Male"/>
    <s v="Service"/>
    <x v="13"/>
    <n v="8521"/>
    <s v="Morning"/>
    <s v="Mon"/>
    <s v="2014-08-25"/>
    <d v="1899-12-30T09:33:00"/>
    <n v="0.6552734375"/>
  </r>
  <r>
    <s v="Hired"/>
    <s v="Female"/>
    <s v="Operations"/>
    <x v="4"/>
    <n v="95512"/>
    <s v="Evening"/>
    <s v="Fri"/>
    <s v="2014-06-06"/>
    <d v="1899-12-30T18:37:00"/>
    <n v="0.6552734375"/>
  </r>
  <r>
    <s v="Rejected"/>
    <s v="Female"/>
    <s v="Operations"/>
    <x v="4"/>
    <n v="91565"/>
    <s v="Evening"/>
    <s v="Fri"/>
    <s v="2014-06-06"/>
    <d v="1899-12-30T18:38:00"/>
    <n v="0.6552734375"/>
  </r>
  <r>
    <s v="Hired"/>
    <s v="Female"/>
    <s v="Operations"/>
    <x v="4"/>
    <n v="11816"/>
    <s v="Evening"/>
    <s v="Fri"/>
    <s v="2014-06-06"/>
    <d v="1899-12-30T18:40:00"/>
    <n v="0.6552734375"/>
  </r>
  <r>
    <s v="Hired"/>
    <s v="Female"/>
    <s v="Operations"/>
    <x v="4"/>
    <n v="54823"/>
    <s v="Afternoon"/>
    <s v="Wed"/>
    <s v="2014-06-18"/>
    <d v="1899-12-30T17:34:00"/>
    <n v="0.6552734375"/>
  </r>
  <r>
    <s v="Hired"/>
    <s v="Female"/>
    <s v="Operations"/>
    <x v="1"/>
    <n v="96730"/>
    <s v="Morning"/>
    <s v="Wed"/>
    <s v="2014-06-25"/>
    <d v="1899-12-30T07:29:00"/>
    <n v="0.6552734375"/>
  </r>
  <r>
    <s v="Hired"/>
    <s v="Female"/>
    <s v="Operations"/>
    <x v="4"/>
    <n v="95802"/>
    <s v="Afternoon"/>
    <s v="Mon"/>
    <s v="2014-06-30"/>
    <d v="1899-12-30T14:41:00"/>
    <n v="0.6552734375"/>
  </r>
  <r>
    <s v="Hired"/>
    <s v="Female"/>
    <s v="Operations"/>
    <x v="4"/>
    <n v="35988"/>
    <s v="Afternoon"/>
    <s v="Mon"/>
    <s v="2014-06-30"/>
    <d v="1899-12-30T14:42:00"/>
    <n v="0.6552734375"/>
  </r>
  <r>
    <s v="Hired"/>
    <s v="Female"/>
    <s v="Operations"/>
    <x v="4"/>
    <n v="53545"/>
    <s v="Afternoon"/>
    <s v="Mon"/>
    <s v="2014-06-30"/>
    <d v="1899-12-30T14:44:00"/>
    <n v="0.6552734375"/>
  </r>
  <r>
    <s v="Rejected"/>
    <s v="Female"/>
    <s v="Operations"/>
    <x v="4"/>
    <n v="47886"/>
    <s v="Afternoon"/>
    <s v="Tue"/>
    <s v="2014-07-01"/>
    <d v="1899-12-30T15:48:00"/>
    <n v="0.6552734375"/>
  </r>
  <r>
    <s v="Hired"/>
    <s v="Female"/>
    <s v="Operations"/>
    <x v="4"/>
    <n v="19935"/>
    <s v="Afternoon"/>
    <s v="Fri"/>
    <s v="2014-07-04"/>
    <d v="1899-12-30T17:28:00"/>
    <n v="0.6552734375"/>
  </r>
  <r>
    <s v="Hired"/>
    <s v="Female"/>
    <s v="Operations"/>
    <x v="4"/>
    <n v="31670"/>
    <s v="Morning"/>
    <s v="Mon"/>
    <s v="2014-06-16"/>
    <d v="1899-12-30T09:34:00"/>
    <n v="0.6552734375"/>
  </r>
  <r>
    <s v="Hired"/>
    <s v="Female"/>
    <s v="Operations"/>
    <x v="4"/>
    <n v="85882"/>
    <s v="Morning"/>
    <s v="Tue"/>
    <s v="2014-06-24"/>
    <d v="1899-12-30T11:12:00"/>
    <n v="0.6552734375"/>
  </r>
  <r>
    <s v="Hired"/>
    <s v="Female"/>
    <s v="Operations"/>
    <x v="1"/>
    <n v="80224"/>
    <s v="Morning"/>
    <s v="Wed"/>
    <s v="2014-06-25"/>
    <d v="1899-12-30T09:16:00"/>
    <n v="0.6552734375"/>
  </r>
  <r>
    <s v="Hired"/>
    <s v="Female"/>
    <s v="Operations"/>
    <x v="1"/>
    <n v="3117"/>
    <s v="Morning"/>
    <s v="Wed"/>
    <s v="2014-06-25"/>
    <d v="1899-12-30T09:18:00"/>
    <n v="0.6552734375"/>
  </r>
  <r>
    <s v="Hired"/>
    <s v="Female"/>
    <s v="Operations"/>
    <x v="1"/>
    <n v="42107"/>
    <s v="Morning"/>
    <s v="Wed"/>
    <s v="2014-06-25"/>
    <d v="1899-12-30T09:19:00"/>
    <n v="0.6552734375"/>
  </r>
  <r>
    <s v="Hired"/>
    <s v="Female"/>
    <s v="Operations"/>
    <x v="4"/>
    <n v="1458"/>
    <s v="Morning"/>
    <s v="Sat"/>
    <s v="2014-07-05"/>
    <d v="1899-12-30T10:40:00"/>
    <n v="0.6552734375"/>
  </r>
  <r>
    <s v="Hired"/>
    <s v="Female"/>
    <s v="Operations"/>
    <x v="1"/>
    <n v="80787"/>
    <s v="Morning"/>
    <s v="Mon"/>
    <s v="2014-07-14"/>
    <d v="1899-12-30T09:34:00"/>
    <n v="0.6552734375"/>
  </r>
  <r>
    <s v="Hired"/>
    <s v="Female"/>
    <s v="Operations"/>
    <x v="1"/>
    <n v="43379"/>
    <s v="Morning"/>
    <s v="Tue"/>
    <s v="2014-07-15"/>
    <d v="1899-12-30T11:22:00"/>
    <n v="0.6552734375"/>
  </r>
  <r>
    <s v="Hired"/>
    <s v="Female"/>
    <s v="Operations"/>
    <x v="1"/>
    <n v="89541"/>
    <s v="Afternoon"/>
    <s v="Tue"/>
    <s v="2014-07-22"/>
    <d v="1899-12-30T15:22:00"/>
    <n v="0.6552734375"/>
  </r>
  <r>
    <s v="Hired"/>
    <s v="Female"/>
    <s v="Operations"/>
    <x v="1"/>
    <n v="42542"/>
    <s v="Afternoon"/>
    <s v="Tue"/>
    <s v="2014-07-22"/>
    <d v="1899-12-30T15:23:00"/>
    <n v="0.6552734375"/>
  </r>
  <r>
    <s v="Hired"/>
    <s v="Female"/>
    <s v="Operations"/>
    <x v="1"/>
    <n v="46062"/>
    <s v="Afternoon"/>
    <s v="Tue"/>
    <s v="2014-07-22"/>
    <d v="1899-12-30T15:24:00"/>
    <n v="0.6552734375"/>
  </r>
  <r>
    <s v="Hired"/>
    <s v="Female"/>
    <s v="Human Resource"/>
    <x v="1"/>
    <n v="94918"/>
    <s v="Morning"/>
    <s v="Mon"/>
    <s v="2014-08-11"/>
    <d v="1899-12-30T09:32:00"/>
    <n v="0.6552734375"/>
  </r>
  <r>
    <s v="Hired"/>
    <s v="Male"/>
    <s v="Human Resource"/>
    <x v="1"/>
    <n v="8544"/>
    <s v="Morning"/>
    <s v="Mon"/>
    <s v="2014-08-11"/>
    <d v="1899-12-30T09:34:00"/>
    <n v="0.6552734375"/>
  </r>
  <r>
    <s v="Hired"/>
    <s v="Male"/>
    <s v="Human Resource"/>
    <x v="1"/>
    <n v="73347"/>
    <s v="Morning"/>
    <s v="Mon"/>
    <s v="2014-08-11"/>
    <d v="1899-12-30T09:38:00"/>
    <n v="0.6552734375"/>
  </r>
  <r>
    <s v="Hired"/>
    <s v="Male"/>
    <s v="Human Resource"/>
    <x v="1"/>
    <n v="6152"/>
    <s v="Afternoon"/>
    <s v="Wed"/>
    <s v="2014-08-13"/>
    <d v="1899-12-30T12:59:00"/>
    <n v="0.6552734375"/>
  </r>
  <r>
    <s v="Rejected"/>
    <s v="Female"/>
    <s v="Operations"/>
    <x v="9"/>
    <n v="7669"/>
    <s v="Afternoon"/>
    <s v="Mon"/>
    <s v="2014-06-30"/>
    <d v="1899-12-30T12:42:00"/>
    <n v="0.6552734375"/>
  </r>
  <r>
    <s v="Hired"/>
    <s v="Female"/>
    <s v="Operations"/>
    <x v="9"/>
    <n v="5724"/>
    <s v="Afternoon"/>
    <s v="Mon"/>
    <s v="2014-06-30"/>
    <d v="1899-12-30T12:44:00"/>
    <n v="0.6552734375"/>
  </r>
  <r>
    <s v="Hired"/>
    <s v="Female"/>
    <s v="Operations"/>
    <x v="13"/>
    <n v="10300"/>
    <s v="Morning"/>
    <s v="Mon"/>
    <s v="2014-06-30"/>
    <d v="1899-12-30T09:31:00"/>
    <n v="0.6552734375"/>
  </r>
  <r>
    <s v="Hired"/>
    <s v="Female"/>
    <s v="Operations"/>
    <x v="13"/>
    <n v="88092"/>
    <s v="Morning"/>
    <s v="Mon"/>
    <s v="2014-06-30"/>
    <d v="1899-12-30T09:32:00"/>
    <n v="0.6552734375"/>
  </r>
  <r>
    <s v="Hired"/>
    <s v="Don't want to say"/>
    <s v="Operations"/>
    <x v="13"/>
    <n v="42584"/>
    <s v="Morning"/>
    <s v="Mon"/>
    <s v="2014-06-30"/>
    <d v="1899-12-30T09:32:00"/>
    <n v="0.6552734375"/>
  </r>
  <r>
    <s v="Hired"/>
    <s v="Don't want to say"/>
    <s v="Operations"/>
    <x v="13"/>
    <n v="97495"/>
    <s v="Morning"/>
    <s v="Mon"/>
    <s v="2014-06-30"/>
    <d v="1899-12-30T09:33:00"/>
    <n v="0.6552734375"/>
  </r>
  <r>
    <s v="Rejected"/>
    <s v="Female"/>
    <s v="Operations"/>
    <x v="4"/>
    <n v="44858"/>
    <s v="Afternoon"/>
    <s v="Fri"/>
    <s v="2014-05-23"/>
    <d v="1899-12-30T14:28:00"/>
    <n v="0.6552734375"/>
  </r>
  <r>
    <s v="Hired"/>
    <s v="Female"/>
    <s v="Operations"/>
    <x v="0"/>
    <n v="23879"/>
    <s v="Morning"/>
    <s v="Mon"/>
    <s v="2014-06-23"/>
    <d v="1899-12-30T08:06:00"/>
    <n v="0.6552734375"/>
  </r>
  <r>
    <s v="Hired"/>
    <s v="Don't want to say"/>
    <s v="Operations"/>
    <x v="0"/>
    <n v="10105"/>
    <s v="Night"/>
    <s v="Fri"/>
    <s v="2014-07-11"/>
    <d v="1899-12-30T04:33:00"/>
    <n v="0.6552734375"/>
  </r>
  <r>
    <s v="Hired"/>
    <s v="Female"/>
    <s v="Operations"/>
    <x v="13"/>
    <n v="23370"/>
    <s v="Morning"/>
    <s v="Tue"/>
    <s v="2014-06-17"/>
    <d v="1899-12-30T09:30:00"/>
    <n v="0.6552734375"/>
  </r>
  <r>
    <s v="Hired"/>
    <s v="Female"/>
    <s v="Operations"/>
    <x v="13"/>
    <n v="25617"/>
    <s v="Afternoon"/>
    <s v="Tue"/>
    <s v="2014-07-01"/>
    <d v="1899-12-30T14:24:00"/>
    <n v="0.6552734375"/>
  </r>
  <r>
    <s v="Hired"/>
    <s v="Don't want to say"/>
    <s v="Operations"/>
    <x v="13"/>
    <n v="26504"/>
    <s v="Afternoon"/>
    <s v="Tue"/>
    <s v="2014-07-01"/>
    <d v="1899-12-30T14:22:00"/>
    <n v="0.6552734375"/>
  </r>
  <r>
    <s v="Hired"/>
    <s v="Female"/>
    <s v="General Management"/>
    <x v="1"/>
    <n v="43261"/>
    <s v="Morning"/>
    <s v="Tue"/>
    <s v="2014-07-15"/>
    <d v="1899-12-30T09:31:00"/>
    <n v="0.6552734375"/>
  </r>
  <r>
    <s v="Hired"/>
    <s v="Don't want to say"/>
    <s v="General Management"/>
    <x v="13"/>
    <n v="38303"/>
    <s v="Morning"/>
    <s v="Tue"/>
    <s v="2014-07-22"/>
    <d v="1899-12-30T10:54:00"/>
    <n v="0.6552734375"/>
  </r>
  <r>
    <s v="Hired"/>
    <s v="Female"/>
    <s v="Operations"/>
    <x v="13"/>
    <n v="57956"/>
    <s v="Morning"/>
    <s v="Tue"/>
    <s v="2014-06-17"/>
    <d v="1899-12-30T09:32:00"/>
    <n v="0.6552734375"/>
  </r>
  <r>
    <s v="Rejected"/>
    <s v="Female"/>
    <s v="Operations"/>
    <x v="1"/>
    <n v="9283"/>
    <s v="Morning"/>
    <s v="Fri"/>
    <s v="2014-07-25"/>
    <d v="1899-12-30T11:19:00"/>
    <n v="0.6552734375"/>
  </r>
  <r>
    <s v="Hired"/>
    <s v="Female"/>
    <s v="Operations"/>
    <x v="1"/>
    <n v="96770"/>
    <s v="Morning"/>
    <s v="Fri"/>
    <s v="2014-07-25"/>
    <d v="1899-12-30T11:20:00"/>
    <n v="0.6552734375"/>
  </r>
  <r>
    <s v="Hired"/>
    <s v="Female"/>
    <s v="Operations"/>
    <x v="1"/>
    <n v="46555"/>
    <s v="Afternoon"/>
    <s v="Fri"/>
    <s v="2014-07-25"/>
    <d v="1899-12-30T14:45:00"/>
    <n v="0.6552734375"/>
  </r>
  <r>
    <s v="Hired"/>
    <s v="Female"/>
    <s v="Service"/>
    <x v="13"/>
    <n v="92294"/>
    <s v="Evening"/>
    <s v="Fri"/>
    <s v="2014-06-06"/>
    <d v="1899-12-30T19:41:00"/>
    <n v="0.6552734375"/>
  </r>
  <r>
    <s v="Hired"/>
    <s v="Don't want to say"/>
    <s v="Service"/>
    <x v="13"/>
    <n v="87570"/>
    <s v="Evening"/>
    <s v="Fri"/>
    <s v="2014-06-06"/>
    <d v="1899-12-30T19:41:00"/>
    <n v="0.6552734375"/>
  </r>
  <r>
    <s v="Hired"/>
    <s v="Don't want to say"/>
    <s v="Service"/>
    <x v="13"/>
    <n v="83035"/>
    <s v="Evening"/>
    <s v="Fri"/>
    <s v="2014-06-06"/>
    <d v="1899-12-30T19:42:00"/>
    <n v="0.6552734375"/>
  </r>
  <r>
    <s v="Hired"/>
    <s v="Male"/>
    <s v="Service"/>
    <x v="0"/>
    <n v="14554"/>
    <s v="Evening"/>
    <s v="Tue"/>
    <s v="2014-07-08"/>
    <d v="1899-12-30T22:56:00"/>
    <n v="0.6552734375"/>
  </r>
  <r>
    <s v="Rejected"/>
    <s v="Don't want to say"/>
    <s v="Service"/>
    <x v="0"/>
    <n v="91675"/>
    <s v="Evening"/>
    <s v="Tue"/>
    <s v="2014-07-08"/>
    <d v="1899-12-30T22:56:00"/>
    <n v="0.6552734375"/>
  </r>
  <r>
    <s v="Hired"/>
    <s v="Female"/>
    <s v="Finance"/>
    <x v="13"/>
    <n v="21410"/>
    <s v="Morning"/>
    <s v="Wed"/>
    <s v="2014-05-28"/>
    <d v="1899-12-30T09:34:00"/>
    <n v="0.6552734375"/>
  </r>
  <r>
    <s v="Rejected"/>
    <s v="Female"/>
    <s v="Finance"/>
    <x v="13"/>
    <n v="79766"/>
    <s v="Afternoon"/>
    <s v="Mon"/>
    <s v="2014-06-02"/>
    <d v="1899-12-30T15:46:00"/>
    <n v="0.6552734375"/>
  </r>
  <r>
    <s v="Hired"/>
    <s v="Female"/>
    <s v="Finance"/>
    <x v="6"/>
    <n v="59673"/>
    <s v="Afternoon"/>
    <s v="Thu"/>
    <s v="2014-06-05"/>
    <d v="1899-12-30T16:59:00"/>
    <n v="0.6552734375"/>
  </r>
  <r>
    <s v="Hired"/>
    <s v="Female"/>
    <s v="Finance"/>
    <x v="6"/>
    <n v="38937"/>
    <s v="Evening"/>
    <s v="Thu"/>
    <s v="2014-06-05"/>
    <d v="1899-12-30T18:33:00"/>
    <n v="0.6552734375"/>
  </r>
  <r>
    <s v="Hired"/>
    <s v="Female"/>
    <s v="Finance"/>
    <x v="13"/>
    <n v="72934"/>
    <s v="Evening"/>
    <s v="Thu"/>
    <s v="2014-06-12"/>
    <d v="1899-12-30T18:28:00"/>
    <n v="0.6552734375"/>
  </r>
  <r>
    <s v="Hired"/>
    <s v="Female"/>
    <s v="Finance"/>
    <x v="13"/>
    <n v="58519"/>
    <s v="Evening"/>
    <s v="Thu"/>
    <s v="2014-06-12"/>
    <d v="1899-12-30T18:30:00"/>
    <n v="0.6552734375"/>
  </r>
  <r>
    <s v="Hired"/>
    <s v="Female"/>
    <s v="Finance"/>
    <x v="13"/>
    <n v="27415"/>
    <s v="Evening"/>
    <s v="Mon"/>
    <s v="2014-06-23"/>
    <d v="1899-12-30T19:55:00"/>
    <n v="0.6552734375"/>
  </r>
  <r>
    <s v="Hired"/>
    <s v="Female"/>
    <s v="Finance"/>
    <x v="13"/>
    <n v="47175"/>
    <s v="Morning"/>
    <s v="Fri"/>
    <s v="2014-07-04"/>
    <d v="1899-12-30T08:52:00"/>
    <n v="0.6552734375"/>
  </r>
  <r>
    <s v="Rejected"/>
    <s v="Female"/>
    <s v="Finance"/>
    <x v="13"/>
    <n v="39985"/>
    <s v="Morning"/>
    <s v="Fri"/>
    <s v="2014-07-04"/>
    <d v="1899-12-30T08:53:00"/>
    <n v="0.6552734375"/>
  </r>
  <r>
    <s v="Hired"/>
    <s v="Female"/>
    <s v="Finance"/>
    <x v="13"/>
    <n v="46949"/>
    <s v="Afternoon"/>
    <s v="Wed"/>
    <s v="2014-07-16"/>
    <d v="1899-12-30T12:48:00"/>
    <n v="0.6552734375"/>
  </r>
  <r>
    <s v="Hired"/>
    <s v="Female"/>
    <s v="Finance"/>
    <x v="13"/>
    <n v="69857"/>
    <s v="Afternoon"/>
    <s v="Wed"/>
    <s v="2014-07-16"/>
    <d v="1899-12-30T12:50:00"/>
    <n v="0.6552734375"/>
  </r>
  <r>
    <s v="Hired"/>
    <s v="Don't want to say"/>
    <s v="Finance"/>
    <x v="13"/>
    <n v="51269"/>
    <s v="Afternoon"/>
    <s v="Wed"/>
    <s v="2014-07-16"/>
    <d v="1899-12-30T12:49:00"/>
    <n v="0.6552734375"/>
  </r>
  <r>
    <s v="Hired"/>
    <s v="Female"/>
    <s v="Finance"/>
    <x v="13"/>
    <n v="18012"/>
    <s v="Morning"/>
    <s v="Thu"/>
    <s v="2014-07-17"/>
    <d v="1899-12-30T10:42:00"/>
    <n v="0.6552734375"/>
  </r>
  <r>
    <s v="Hired"/>
    <s v="Female"/>
    <s v="Finance"/>
    <x v="13"/>
    <n v="61641"/>
    <s v="Morning"/>
    <s v="Thu"/>
    <s v="2014-07-17"/>
    <d v="1899-12-30T10:44:00"/>
    <n v="0.6552734375"/>
  </r>
  <r>
    <s v="Hired"/>
    <s v="Female"/>
    <s v="Finance"/>
    <x v="13"/>
    <n v="58337"/>
    <s v="Morning"/>
    <s v="Wed"/>
    <s v="2014-07-23"/>
    <d v="1899-12-30T09:36:00"/>
    <n v="0.6552734375"/>
  </r>
  <r>
    <s v="Hired"/>
    <s v="Female"/>
    <s v="Finance"/>
    <x v="13"/>
    <n v="1731"/>
    <s v="Evening"/>
    <s v="Fri"/>
    <s v="2014-07-25"/>
    <d v="1899-12-30T19:52:00"/>
    <n v="0.6552734375"/>
  </r>
  <r>
    <s v="Hired"/>
    <s v="Female"/>
    <s v="Finance"/>
    <x v="13"/>
    <n v="72164"/>
    <s v="Evening"/>
    <s v="Fri"/>
    <s v="2014-07-25"/>
    <d v="1899-12-30T19:53:00"/>
    <n v="0.6552734375"/>
  </r>
  <r>
    <s v="Hired"/>
    <s v="Female"/>
    <s v="Finance"/>
    <x v="13"/>
    <n v="50597"/>
    <s v="Afternoon"/>
    <s v="Wed"/>
    <s v="2014-07-30"/>
    <d v="1899-12-30T15:50:00"/>
    <n v="0.6552734375"/>
  </r>
  <r>
    <s v="Hired"/>
    <s v="Female"/>
    <s v="Finance"/>
    <x v="13"/>
    <n v="89372"/>
    <s v="Afternoon"/>
    <s v="Wed"/>
    <s v="2014-07-30"/>
    <d v="1899-12-30T15:51:00"/>
    <n v="0.6552734375"/>
  </r>
  <r>
    <s v="Hired"/>
    <s v="Don't want to say"/>
    <s v="Finance"/>
    <x v="13"/>
    <n v="38247"/>
    <s v="Afternoon"/>
    <s v="Wed"/>
    <s v="2014-07-30"/>
    <d v="1899-12-30T15:50:00"/>
    <n v="0.6552734375"/>
  </r>
  <r>
    <s v="Hired"/>
    <s v="Female"/>
    <s v="Finance"/>
    <x v="6"/>
    <n v="71127"/>
    <s v="Morning"/>
    <s v="Thu"/>
    <s v="2014-07-31"/>
    <d v="1899-12-30T08:39:00"/>
    <n v="0.6552734375"/>
  </r>
  <r>
    <s v="Hired"/>
    <s v="Female"/>
    <s v="Finance"/>
    <x v="13"/>
    <n v="72053"/>
    <s v="Morning"/>
    <s v="Wed"/>
    <s v="2014-08-27"/>
    <d v="1899-12-30T09:32:00"/>
    <n v="0.6552734375"/>
  </r>
  <r>
    <s v="Rejected"/>
    <s v="Female"/>
    <s v="Finance"/>
    <x v="13"/>
    <n v="15859"/>
    <s v="Morning"/>
    <s v="Wed"/>
    <s v="2014-08-27"/>
    <d v="1899-12-30T09:33:00"/>
    <n v="0.6552734375"/>
  </r>
  <r>
    <s v="Hired"/>
    <s v="Female"/>
    <s v="Finance"/>
    <x v="13"/>
    <n v="59724"/>
    <s v="Afternoon"/>
    <s v="Thu"/>
    <s v="2014-08-28"/>
    <d v="1899-12-30T14:35:00"/>
    <n v="0.6552734375"/>
  </r>
  <r>
    <s v="Hired"/>
    <s v="Female"/>
    <s v="Finance"/>
    <x v="6"/>
    <n v="80183"/>
    <s v="Morning"/>
    <s v="Fri"/>
    <s v="2014-08-29"/>
    <d v="1899-12-30T11:54:00"/>
    <n v="0.6552734375"/>
  </r>
  <r>
    <s v="Hired"/>
    <s v="Female"/>
    <s v="Operations"/>
    <x v="1"/>
    <n v="81931"/>
    <s v="Morning"/>
    <s v="Fri"/>
    <s v="2014-07-04"/>
    <d v="1899-12-30T07:04:00"/>
    <n v="0.6552734375"/>
  </r>
  <r>
    <s v="Hired"/>
    <s v="Female"/>
    <s v="Operations"/>
    <x v="1"/>
    <n v="60131"/>
    <s v="Morning"/>
    <s v="Fri"/>
    <s v="2014-07-04"/>
    <d v="1899-12-30T07:05:00"/>
    <n v="0.6552734375"/>
  </r>
  <r>
    <s v="Hired"/>
    <s v="Female"/>
    <s v="Operations"/>
    <x v="7"/>
    <n v="2666"/>
    <s v="Morning"/>
    <s v="Thu"/>
    <s v="2014-08-21"/>
    <d v="1899-12-30T09:33:00"/>
    <n v="0.6552734375"/>
  </r>
  <r>
    <s v="Hired"/>
    <s v="Male"/>
    <s v="Marketing"/>
    <x v="1"/>
    <n v="67838"/>
    <s v="Morning"/>
    <s v="Thu"/>
    <s v="2014-08-07"/>
    <d v="1899-12-30T11:19:00"/>
    <n v="0.6552734375"/>
  </r>
  <r>
    <s v="Rejected"/>
    <s v="Female"/>
    <s v="Marketing"/>
    <x v="1"/>
    <n v="36237"/>
    <s v="Morning"/>
    <s v="Tue"/>
    <s v="2014-08-12"/>
    <d v="1899-12-30T11:58:00"/>
    <n v="0.6552734375"/>
  </r>
  <r>
    <s v="Hired"/>
    <s v="Female"/>
    <s v="Operations"/>
    <x v="1"/>
    <n v="33996"/>
    <s v="Evening"/>
    <s v="Thu"/>
    <s v="2014-07-03"/>
    <d v="1899-12-30T20:01:00"/>
    <n v="0.6552734375"/>
  </r>
  <r>
    <s v="Hired"/>
    <s v="Female"/>
    <s v="Operations"/>
    <x v="7"/>
    <n v="90559"/>
    <s v="Morning"/>
    <s v="Fri"/>
    <s v="2014-07-04"/>
    <d v="1899-12-30T09:32:00"/>
    <n v="0.6552734375"/>
  </r>
  <r>
    <s v="Hired"/>
    <s v="Female"/>
    <s v="Operations"/>
    <x v="7"/>
    <n v="7786"/>
    <s v="Morning"/>
    <s v="Fri"/>
    <s v="2014-07-04"/>
    <d v="1899-12-30T09:34:00"/>
    <n v="0.6552734375"/>
  </r>
  <r>
    <s v="Hired"/>
    <s v="Female"/>
    <s v="Operations"/>
    <x v="13"/>
    <n v="50144"/>
    <s v="Morning"/>
    <s v="Fri"/>
    <s v="2014-06-20"/>
    <d v="1899-12-30T09:37:00"/>
    <n v="0.6552734375"/>
  </r>
  <r>
    <s v="Hired"/>
    <s v="Female"/>
    <s v="Operations"/>
    <x v="13"/>
    <n v="9476"/>
    <s v="Afternoon"/>
    <s v="Thu"/>
    <s v="2014-06-26"/>
    <d v="1899-12-30T17:29:00"/>
    <n v="0.6552734375"/>
  </r>
  <r>
    <s v="Hired"/>
    <s v="Female"/>
    <s v="Operations"/>
    <x v="13"/>
    <n v="17255"/>
    <s v="Morning"/>
    <s v="Fri"/>
    <s v="2014-08-08"/>
    <d v="1899-12-30T09:32:00"/>
    <n v="0.6552734375"/>
  </r>
  <r>
    <s v="Hired"/>
    <s v="Female"/>
    <s v="Operations"/>
    <x v="13"/>
    <n v="89861"/>
    <s v="Morning"/>
    <s v="Mon"/>
    <s v="2014-08-18"/>
    <d v="1899-12-30T09:38:00"/>
    <n v="0.6552734375"/>
  </r>
  <r>
    <s v="Hired"/>
    <s v="Female"/>
    <s v="Operations"/>
    <x v="13"/>
    <n v="97910"/>
    <s v="Afternoon"/>
    <s v="Wed"/>
    <s v="2014-08-20"/>
    <d v="1899-12-30T13:38:00"/>
    <n v="0.6552734375"/>
  </r>
  <r>
    <s v="Hired"/>
    <s v="Female"/>
    <s v="Operations"/>
    <x v="13"/>
    <n v="54394"/>
    <s v="Afternoon"/>
    <s v="Wed"/>
    <s v="2014-08-20"/>
    <d v="1899-12-30T13:38:00"/>
    <n v="0.6552734375"/>
  </r>
  <r>
    <s v="Hired"/>
    <s v="Male"/>
    <s v="Sales"/>
    <x v="1"/>
    <n v="2457"/>
    <s v="Morning"/>
    <s v="Fri"/>
    <s v="2014-08-01"/>
    <d v="1899-12-30T09:31:00"/>
    <n v="0.6552734375"/>
  </r>
  <r>
    <s v="Rejected"/>
    <s v="Male"/>
    <s v="Sales"/>
    <x v="1"/>
    <n v="86346"/>
    <s v="Afternoon"/>
    <s v="Wed"/>
    <s v="2014-08-13"/>
    <d v="1899-12-30T17:44:00"/>
    <n v="0.6552734375"/>
  </r>
  <r>
    <s v="Hired"/>
    <s v="Female"/>
    <s v="Sales"/>
    <x v="1"/>
    <n v="9885"/>
    <s v="Afternoon"/>
    <s v="Wed"/>
    <s v="2014-08-13"/>
    <d v="1899-12-30T17:50:00"/>
    <n v="0.6552734375"/>
  </r>
  <r>
    <s v="Rejected"/>
    <s v="Male"/>
    <s v="Sales"/>
    <x v="13"/>
    <n v="17291"/>
    <s v="Afternoon"/>
    <s v="Tue"/>
    <s v="2014-07-29"/>
    <d v="1899-12-30T17:11:00"/>
    <n v="0.6552734375"/>
  </r>
  <r>
    <s v="Hired"/>
    <s v="Male"/>
    <s v="Sales"/>
    <x v="13"/>
    <n v="59339"/>
    <s v="Morning"/>
    <s v="Tue"/>
    <s v="2014-08-05"/>
    <d v="1899-12-30T09:06:00"/>
    <n v="0.6552734375"/>
  </r>
  <r>
    <s v="Rejected"/>
    <s v="Female"/>
    <s v="Sales"/>
    <x v="13"/>
    <n v="67140"/>
    <s v="Morning"/>
    <s v="Tue"/>
    <s v="2014-08-05"/>
    <d v="1899-12-30T09:09:00"/>
    <n v="0.6552734375"/>
  </r>
  <r>
    <s v="Hired"/>
    <s v="Don't want to say"/>
    <s v="Sales"/>
    <x v="1"/>
    <n v="74708"/>
    <s v="Night"/>
    <s v="Tue"/>
    <s v="2014-08-26"/>
    <d v="1899-12-30T04:06:00"/>
    <n v="0.6552734375"/>
  </r>
  <r>
    <s v="Hired"/>
    <s v="Female"/>
    <s v="Operations"/>
    <x v="13"/>
    <n v="28483"/>
    <s v="Evening"/>
    <s v="Wed"/>
    <s v="2014-07-16"/>
    <d v="1899-12-30T18:19:00"/>
    <n v="0.6552734375"/>
  </r>
  <r>
    <s v="Hired"/>
    <s v="Female"/>
    <s v="Operations"/>
    <x v="13"/>
    <n v="1262"/>
    <s v="Evening"/>
    <s v="Wed"/>
    <s v="2014-07-16"/>
    <d v="1899-12-30T18:21:00"/>
    <n v="0.6552734375"/>
  </r>
  <r>
    <s v="Hired"/>
    <s v="Male"/>
    <s v="Service"/>
    <x v="6"/>
    <n v="4615"/>
    <s v="Evening"/>
    <s v="Thu"/>
    <s v="2014-06-26"/>
    <d v="1899-12-30T19:01:00"/>
    <n v="0.6552734375"/>
  </r>
  <r>
    <s v="Hired"/>
    <s v="Don't want to say"/>
    <s v="Service"/>
    <x v="6"/>
    <n v="85584"/>
    <s v="Evening"/>
    <s v="Thu"/>
    <s v="2014-06-26"/>
    <d v="1899-12-30T19:02:00"/>
    <n v="0.6552734375"/>
  </r>
  <r>
    <s v="Hired"/>
    <s v="Female"/>
    <s v="Operations"/>
    <x v="0"/>
    <n v="75006"/>
    <s v="Morning"/>
    <s v="Fri"/>
    <s v="2014-06-13"/>
    <d v="1899-12-30T09:19:00"/>
    <n v="0.6552734375"/>
  </r>
  <r>
    <s v="Hired"/>
    <s v="Female"/>
    <s v="Production"/>
    <x v="1"/>
    <n v="86443"/>
    <s v="Morning"/>
    <s v="Tue"/>
    <s v="2014-07-15"/>
    <d v="1899-12-30T09:34:00"/>
    <n v="0.6552734375"/>
  </r>
  <r>
    <s v="Hired"/>
    <s v="Female"/>
    <s v="Production"/>
    <x v="1"/>
    <n v="45342"/>
    <s v="Morning"/>
    <s v="Tue"/>
    <s v="2014-07-15"/>
    <d v="1899-12-30T09:37:00"/>
    <n v="0.6552734375"/>
  </r>
  <r>
    <s v="Hired"/>
    <s v="Female"/>
    <s v="Production"/>
    <x v="1"/>
    <n v="13278"/>
    <s v="Afternoon"/>
    <s v="Wed"/>
    <s v="2014-08-13"/>
    <d v="1899-12-30T14:10:00"/>
    <n v="0.6552734375"/>
  </r>
  <r>
    <s v="Hired"/>
    <s v="Female"/>
    <s v="Production"/>
    <x v="1"/>
    <n v="25363"/>
    <s v="Afternoon"/>
    <s v="Wed"/>
    <s v="2014-08-13"/>
    <d v="1899-12-30T14:12:00"/>
    <n v="0.6552734375"/>
  </r>
  <r>
    <s v="Hired"/>
    <s v="Female"/>
    <s v="Purchase"/>
    <x v="13"/>
    <n v="70585"/>
    <s v="Morning"/>
    <s v="Tue"/>
    <s v="2014-05-27"/>
    <d v="1899-12-30T09:32:00"/>
    <n v="0.6552734375"/>
  </r>
  <r>
    <s v="Hired"/>
    <s v="Female"/>
    <s v="Purchase"/>
    <x v="13"/>
    <n v="34170"/>
    <s v="Afternoon"/>
    <s v="Thu"/>
    <s v="2014-06-19"/>
    <d v="1899-12-30T13:34:00"/>
    <n v="0.6552734375"/>
  </r>
  <r>
    <s v="Hired"/>
    <s v="Female"/>
    <s v="Purchase"/>
    <x v="13"/>
    <n v="35271"/>
    <s v="Morning"/>
    <s v="Tue"/>
    <s v="2014-06-24"/>
    <d v="1899-12-30T09:32:00"/>
    <n v="0.6552734375"/>
  </r>
  <r>
    <s v="Hired"/>
    <s v="Don't want to say"/>
    <s v="Purchase"/>
    <x v="13"/>
    <n v="63491"/>
    <s v="Evening"/>
    <s v="Fri"/>
    <s v="2014-07-11"/>
    <d v="1899-12-30T22:06:00"/>
    <n v="0.6552734375"/>
  </r>
  <r>
    <s v="Hired"/>
    <s v="Female"/>
    <s v="Production"/>
    <x v="13"/>
    <n v="30982"/>
    <s v="Morning"/>
    <s v="Tue"/>
    <s v="2014-06-24"/>
    <d v="1899-12-30T10:37:00"/>
    <n v="0.6552734375"/>
  </r>
  <r>
    <s v="Hired"/>
    <s v="Female"/>
    <s v="Production"/>
    <x v="13"/>
    <n v="18041"/>
    <s v="Morning"/>
    <s v="Tue"/>
    <s v="2014-06-24"/>
    <d v="1899-12-30T10:38:00"/>
    <n v="0.6552734375"/>
  </r>
  <r>
    <s v="Hired"/>
    <s v="Don't want to say"/>
    <s v="Production"/>
    <x v="13"/>
    <n v="74189"/>
    <s v="Afternoon"/>
    <s v="Mon"/>
    <s v="2014-07-07"/>
    <d v="1899-12-30T12:23:00"/>
    <n v="0.6552734375"/>
  </r>
  <r>
    <s v="Hired"/>
    <s v="Male"/>
    <s v="Sales"/>
    <x v="13"/>
    <n v="17911"/>
    <s v="Morning"/>
    <s v="Wed"/>
    <s v="2014-06-18"/>
    <d v="1899-12-30T09:31:00"/>
    <n v="0.6552734375"/>
  </r>
  <r>
    <s v="Rejected"/>
    <s v="Female"/>
    <s v="Finance"/>
    <x v="13"/>
    <n v="98036"/>
    <s v="Morning"/>
    <s v="Tue"/>
    <s v="2014-05-27"/>
    <d v="1899-12-30T10:28:00"/>
    <n v="0.6552734375"/>
  </r>
  <r>
    <s v="Rejected"/>
    <s v="Female"/>
    <s v="Finance"/>
    <x v="13"/>
    <n v="95335"/>
    <s v="Morning"/>
    <s v="Tue"/>
    <s v="2014-05-27"/>
    <d v="1899-12-30T10:30:00"/>
    <n v="0.6552734375"/>
  </r>
  <r>
    <s v="Hired"/>
    <s v="Female"/>
    <s v="Finance"/>
    <x v="0"/>
    <n v="26886"/>
    <s v="Morning"/>
    <s v="Fri"/>
    <s v="2014-05-30"/>
    <d v="1899-12-30T08:29:00"/>
    <n v="0.6552734375"/>
  </r>
  <r>
    <s v="Hired"/>
    <s v="Female"/>
    <s v="Finance"/>
    <x v="13"/>
    <n v="74320"/>
    <s v="Morning"/>
    <s v="Wed"/>
    <s v="2014-07-23"/>
    <d v="1899-12-30T09:33:00"/>
    <n v="0.6552734375"/>
  </r>
  <r>
    <s v="Hired"/>
    <s v="Female"/>
    <s v="Finance"/>
    <x v="13"/>
    <n v="30451"/>
    <s v="Morning"/>
    <s v="Wed"/>
    <s v="2014-07-23"/>
    <d v="1899-12-30T09:35:00"/>
    <n v="0.6552734375"/>
  </r>
  <r>
    <s v="Hired"/>
    <s v="Female"/>
    <s v="Finance"/>
    <x v="13"/>
    <n v="63271"/>
    <s v="Morning"/>
    <s v="Wed"/>
    <s v="2014-08-13"/>
    <d v="1899-12-30T09:33:00"/>
    <n v="0.6552734375"/>
  </r>
  <r>
    <s v="Hired"/>
    <s v="Male"/>
    <s v="Sales"/>
    <x v="7"/>
    <n v="49482"/>
    <s v="Morning"/>
    <s v="Wed"/>
    <s v="2014-08-06"/>
    <d v="1899-12-30T09:31:00"/>
    <n v="0.6552734375"/>
  </r>
  <r>
    <s v="Hired"/>
    <s v="Female"/>
    <s v="Finance"/>
    <x v="13"/>
    <n v="7859"/>
    <s v="Morning"/>
    <s v="Tue"/>
    <s v="2014-07-08"/>
    <d v="1899-12-30T11:12:00"/>
    <n v="0.6552734375"/>
  </r>
  <r>
    <s v="Hired"/>
    <s v="Female"/>
    <s v="Finance"/>
    <x v="13"/>
    <n v="47520"/>
    <s v="Morning"/>
    <s v="Tue"/>
    <s v="2014-07-08"/>
    <d v="1899-12-30T11:14:00"/>
    <n v="0.6552734375"/>
  </r>
  <r>
    <s v="Hired"/>
    <s v="Female"/>
    <s v="Production"/>
    <x v="4"/>
    <n v="18777"/>
    <s v="Afternoon"/>
    <s v="Thu"/>
    <s v="2014-06-05"/>
    <d v="1899-12-30T17:17:00"/>
    <n v="0.6552734375"/>
  </r>
  <r>
    <s v="Hired"/>
    <s v="Female"/>
    <s v="Production"/>
    <x v="4"/>
    <n v="5259"/>
    <s v="Afternoon"/>
    <s v="Thu"/>
    <s v="2014-06-05"/>
    <d v="1899-12-30T17:18:00"/>
    <n v="0.6552734375"/>
  </r>
  <r>
    <s v="Hired"/>
    <s v="Female"/>
    <s v="Production"/>
    <x v="4"/>
    <n v="48502"/>
    <s v="Afternoon"/>
    <s v="Thu"/>
    <s v="2014-06-05"/>
    <d v="1899-12-30T17:18:00"/>
    <n v="0.6552734375"/>
  </r>
  <r>
    <s v="Hired"/>
    <s v="Female"/>
    <s v="Production"/>
    <x v="4"/>
    <n v="75046"/>
    <s v="Morning"/>
    <s v="Fri"/>
    <s v="2014-06-20"/>
    <d v="1899-12-30T07:40:00"/>
    <n v="0.6552734375"/>
  </r>
  <r>
    <s v="Hired"/>
    <s v="Female"/>
    <s v="Production"/>
    <x v="4"/>
    <n v="37529"/>
    <s v="Morning"/>
    <s v="Fri"/>
    <s v="2014-06-20"/>
    <d v="1899-12-30T07:41:00"/>
    <n v="0.6552734375"/>
  </r>
  <r>
    <s v="Hired"/>
    <s v="Female"/>
    <s v="Production"/>
    <x v="4"/>
    <n v="14523"/>
    <s v="Morning"/>
    <s v="Fri"/>
    <s v="2014-06-20"/>
    <d v="1899-12-30T11:38:00"/>
    <n v="0.6552734375"/>
  </r>
  <r>
    <s v="Rejected"/>
    <s v="Female"/>
    <s v="Production"/>
    <x v="4"/>
    <n v="95311"/>
    <s v="Morning"/>
    <s v="Tue"/>
    <s v="2014-06-24"/>
    <d v="1899-12-30T10:04:00"/>
    <n v="0.6552734375"/>
  </r>
  <r>
    <s v="Hired"/>
    <s v="Female"/>
    <s v="Production"/>
    <x v="4"/>
    <n v="54676"/>
    <s v="Afternoon"/>
    <s v="Thu"/>
    <s v="2014-06-26"/>
    <d v="1899-12-30T16:00:00"/>
    <n v="0.6552734375"/>
  </r>
  <r>
    <s v="Rejected"/>
    <s v="Female"/>
    <s v="Production"/>
    <x v="4"/>
    <n v="98221"/>
    <s v="Morning"/>
    <s v="Thu"/>
    <s v="2014-08-07"/>
    <d v="1899-12-30T09:34:00"/>
    <n v="0.6552734375"/>
  </r>
  <r>
    <s v="Hired"/>
    <s v="Female"/>
    <s v="Production"/>
    <x v="4"/>
    <n v="13643"/>
    <s v="Evening"/>
    <s v="Sat"/>
    <s v="2014-08-16"/>
    <d v="1899-12-30T19:11:00"/>
    <n v="0.6552734375"/>
  </r>
  <r>
    <s v="Hired"/>
    <s v="Female"/>
    <s v="Production"/>
    <x v="4"/>
    <n v="23112"/>
    <s v="Afternoon"/>
    <s v="Sun"/>
    <s v="2014-08-31"/>
    <d v="1899-12-30T14:16:00"/>
    <n v="0.6552734375"/>
  </r>
  <r>
    <s v="Hired"/>
    <s v="Female"/>
    <s v="Production"/>
    <x v="4"/>
    <n v="6994"/>
    <s v="Afternoon"/>
    <s v="Fri"/>
    <s v="2014-08-22"/>
    <d v="1899-12-30T14:39:00"/>
    <n v="0.6552734375"/>
  </r>
  <r>
    <s v="Hired"/>
    <s v="Female"/>
    <s v="Production"/>
    <x v="4"/>
    <n v="47784"/>
    <s v="Afternoon"/>
    <s v="Fri"/>
    <s v="2014-08-29"/>
    <d v="1899-12-30T13:49:00"/>
    <n v="0.6552734375"/>
  </r>
  <r>
    <s v="Hired"/>
    <s v="Female"/>
    <s v="Production"/>
    <x v="4"/>
    <n v="42540"/>
    <s v="Morning"/>
    <s v="Thu"/>
    <s v="2014-08-28"/>
    <d v="1899-12-30T09:32:00"/>
    <n v="0.6552734375"/>
  </r>
  <r>
    <s v="Hired"/>
    <s v="Male"/>
    <s v="Sales"/>
    <x v="1"/>
    <n v="88274"/>
    <s v="Morning"/>
    <s v="Thu"/>
    <s v="2014-07-03"/>
    <d v="1899-12-30T09:32:00"/>
    <n v="0.6552734375"/>
  </r>
  <r>
    <s v="Hired"/>
    <s v="Male"/>
    <s v="Sales"/>
    <x v="1"/>
    <n v="59251"/>
    <s v="Morning"/>
    <s v="Thu"/>
    <s v="2014-07-03"/>
    <d v="1899-12-30T09:32:00"/>
    <n v="0.6552734375"/>
  </r>
  <r>
    <s v="Hired"/>
    <s v="Female"/>
    <s v="General Management"/>
    <x v="13"/>
    <n v="57373"/>
    <s v="Morning"/>
    <s v="Thu"/>
    <s v="2014-08-07"/>
    <d v="1899-12-30T10:47:00"/>
    <n v="0.6552734375"/>
  </r>
  <r>
    <s v="Hired"/>
    <s v="Female"/>
    <s v="Operations"/>
    <x v="6"/>
    <n v="37065"/>
    <s v="Morning"/>
    <s v="Tue"/>
    <s v="2014-07-01"/>
    <d v="1899-12-30T09:17:00"/>
    <n v="0.6552734375"/>
  </r>
  <r>
    <s v="Rejected"/>
    <s v="Female"/>
    <s v="Operations"/>
    <x v="6"/>
    <n v="31500"/>
    <s v="Morning"/>
    <s v="Tue"/>
    <s v="2014-07-01"/>
    <d v="1899-12-30T09:22:00"/>
    <n v="0.6552734375"/>
  </r>
  <r>
    <s v="Rejected"/>
    <s v="Female"/>
    <s v="Operations"/>
    <x v="6"/>
    <n v="3232"/>
    <s v="Morning"/>
    <s v="Fri"/>
    <s v="2014-07-04"/>
    <d v="1899-12-30T07:07:00"/>
    <n v="0.6552734375"/>
  </r>
  <r>
    <s v="Hired"/>
    <s v="Female"/>
    <s v="Operations"/>
    <x v="6"/>
    <n v="48223"/>
    <s v="Morning"/>
    <s v="Fri"/>
    <s v="2014-07-04"/>
    <d v="1899-12-30T07:07:00"/>
    <n v="0.6552734375"/>
  </r>
  <r>
    <s v="Hired"/>
    <s v="Female"/>
    <s v="Operations"/>
    <x v="6"/>
    <n v="21568"/>
    <s v="Morning"/>
    <s v="Fri"/>
    <s v="2014-07-18"/>
    <d v="1899-12-30T09:32:00"/>
    <n v="0.6552734375"/>
  </r>
  <r>
    <s v="Hired"/>
    <s v="Female"/>
    <s v="Operations"/>
    <x v="6"/>
    <n v="25320"/>
    <s v="Evening"/>
    <s v="Thu"/>
    <s v="2014-08-07"/>
    <d v="1899-12-30T18:02:00"/>
    <n v="0.6552734375"/>
  </r>
  <r>
    <s v="Hired"/>
    <s v="Female"/>
    <s v="Operations"/>
    <x v="1"/>
    <n v="46492"/>
    <s v="Morning"/>
    <s v="Tue"/>
    <s v="2014-07-08"/>
    <d v="1899-12-30T11:25:00"/>
    <n v="0.6552734375"/>
  </r>
  <r>
    <s v="Hired"/>
    <s v="Male"/>
    <s v="Service"/>
    <x v="1"/>
    <n v="56396"/>
    <s v="Morning"/>
    <s v="Fri"/>
    <s v="2014-07-25"/>
    <d v="1899-12-30T09:32:00"/>
    <n v="0.6552734375"/>
  </r>
  <r>
    <s v="Hired"/>
    <s v="Male"/>
    <s v="Marketing"/>
    <x v="6"/>
    <n v="28152"/>
    <s v="Morning"/>
    <s v="Sat"/>
    <s v="2014-08-02"/>
    <d v="1899-12-30T09:43:00"/>
    <n v="0.6552734375"/>
  </r>
  <r>
    <s v="Hired"/>
    <s v="Female"/>
    <s v="Operations"/>
    <x v="1"/>
    <n v="41403"/>
    <s v="Morning"/>
    <s v="Fri"/>
    <s v="2014-07-18"/>
    <d v="1899-12-30T09:33:00"/>
    <n v="0.6552734375"/>
  </r>
  <r>
    <s v="Hired"/>
    <s v="Female"/>
    <s v="Operations"/>
    <x v="1"/>
    <n v="93503"/>
    <s v="Morning"/>
    <s v="Fri"/>
    <s v="2014-08-29"/>
    <d v="1899-12-30T09:33:00"/>
    <n v="0.6552734375"/>
  </r>
  <r>
    <s v="Hired"/>
    <s v="Female"/>
    <s v="Operations"/>
    <x v="6"/>
    <n v="22376"/>
    <s v="Morning"/>
    <s v="Fri"/>
    <s v="2014-07-04"/>
    <d v="1899-12-30T09:31:00"/>
    <n v="0.6552734375"/>
  </r>
  <r>
    <s v="Hired"/>
    <s v="Female"/>
    <s v="Operations"/>
    <x v="13"/>
    <n v="35230"/>
    <s v="Afternoon"/>
    <s v="Sat"/>
    <s v="2014-08-16"/>
    <d v="1899-12-30T16:23:00"/>
    <n v="0.6552734375"/>
  </r>
  <r>
    <s v="Hired"/>
    <s v="Female"/>
    <s v="Finance"/>
    <x v="13"/>
    <n v="25181"/>
    <s v="Morning"/>
    <s v="Mon"/>
    <s v="2014-06-02"/>
    <d v="1899-12-30T09:31:00"/>
    <n v="0.6552734375"/>
  </r>
  <r>
    <s v="Hired"/>
    <s v="Female"/>
    <s v="Finance"/>
    <x v="13"/>
    <n v="55181"/>
    <s v="Morning"/>
    <s v="Mon"/>
    <s v="2014-06-02"/>
    <d v="1899-12-30T09:32:00"/>
    <n v="0.6552734375"/>
  </r>
  <r>
    <s v="Hired"/>
    <s v="Female"/>
    <s v="Operations"/>
    <x v="7"/>
    <n v="14640"/>
    <s v="Morning"/>
    <s v="Mon"/>
    <s v="2014-07-07"/>
    <d v="1899-12-30T09:31:00"/>
    <n v="0.6552734375"/>
  </r>
  <r>
    <s v="Hired"/>
    <s v="Female"/>
    <s v="Operations"/>
    <x v="1"/>
    <n v="73343"/>
    <s v="Afternoon"/>
    <s v="Fri"/>
    <s v="2014-07-11"/>
    <d v="1899-12-30T12:39:00"/>
    <n v="0.6552734375"/>
  </r>
  <r>
    <s v="Hired"/>
    <s v="Female"/>
    <s v="Operations"/>
    <x v="4"/>
    <n v="89931"/>
    <s v="Afternoon"/>
    <s v="Mon"/>
    <s v="2014-06-16"/>
    <d v="1899-12-30T17:35:00"/>
    <n v="0.6552734375"/>
  </r>
  <r>
    <s v="Hired"/>
    <s v="Female"/>
    <s v="Operations"/>
    <x v="1"/>
    <n v="9687"/>
    <s v="Morning"/>
    <s v="Mon"/>
    <s v="2014-07-21"/>
    <d v="1899-12-30T09:33:00"/>
    <n v="0.6552734375"/>
  </r>
  <r>
    <s v="Hired"/>
    <s v="Don't want to say"/>
    <s v="Operations"/>
    <x v="1"/>
    <n v="40787"/>
    <s v="Morning"/>
    <s v="Mon"/>
    <s v="2014-07-21"/>
    <d v="1899-12-30T09:32:00"/>
    <n v="0.6552734375"/>
  </r>
  <r>
    <s v="Hired"/>
    <s v="Female"/>
    <s v="Operations"/>
    <x v="1"/>
    <n v="36607"/>
    <s v="Afternoon"/>
    <s v="Thu"/>
    <s v="2014-08-21"/>
    <d v="1899-12-30T12:21:00"/>
    <n v="0.6552734375"/>
  </r>
  <r>
    <s v="Hired"/>
    <s v="Female"/>
    <s v="Operations"/>
    <x v="4"/>
    <n v="88043"/>
    <s v="Morning"/>
    <s v="Mon"/>
    <s v="2014-08-25"/>
    <d v="1899-12-30T09:34:00"/>
    <n v="0.6552734375"/>
  </r>
  <r>
    <s v="Hired"/>
    <s v="Female"/>
    <s v="Sales"/>
    <x v="4"/>
    <n v="17389"/>
    <s v="Morning"/>
    <s v="Mon"/>
    <s v="2014-08-25"/>
    <d v="1899-12-30T09:31:00"/>
    <n v="0.6552734375"/>
  </r>
  <r>
    <s v="Hired"/>
    <s v="Male"/>
    <s v="Sales"/>
    <x v="4"/>
    <n v="17353"/>
    <s v="Morning"/>
    <s v="Mon"/>
    <s v="2014-08-25"/>
    <d v="1899-12-30T09:34:00"/>
    <n v="0.6552734375"/>
  </r>
  <r>
    <s v="Hired"/>
    <s v="Male"/>
    <s v="Sales"/>
    <x v="4"/>
    <n v="15884"/>
    <s v="Morning"/>
    <s v="Mon"/>
    <s v="2014-08-25"/>
    <d v="1899-12-30T09:36:00"/>
    <n v="0.6552734375"/>
  </r>
  <r>
    <s v="Hired"/>
    <s v="Male"/>
    <s v="Sales"/>
    <x v="4"/>
    <n v="12376"/>
    <s v="Morning"/>
    <s v="Mon"/>
    <s v="2014-08-25"/>
    <d v="1899-12-30T09:38:00"/>
    <n v="0.6552734375"/>
  </r>
  <r>
    <s v="Hired"/>
    <s v="Female"/>
    <s v="Sales"/>
    <x v="4"/>
    <n v="19962"/>
    <s v="Morning"/>
    <s v="Mon"/>
    <s v="2014-08-25"/>
    <d v="1899-12-30T09:39:00"/>
    <n v="0.6552734375"/>
  </r>
  <r>
    <s v="Rejected"/>
    <s v="Male"/>
    <s v="Service"/>
    <x v="0"/>
    <n v="18024"/>
    <s v="Morning"/>
    <s v="Mon"/>
    <s v="2014-06-30"/>
    <d v="1899-12-30T09:31:00"/>
    <n v="0.6552734375"/>
  </r>
  <r>
    <s v="Hired"/>
    <s v="Female"/>
    <s v="Service"/>
    <x v="0"/>
    <n v="69332"/>
    <s v="Morning"/>
    <s v="Tue"/>
    <s v="2014-07-01"/>
    <d v="1899-12-30T07:18:00"/>
    <n v="0.6552734375"/>
  </r>
  <r>
    <s v="Hired"/>
    <s v="Male"/>
    <s v="Service"/>
    <x v="0"/>
    <n v="96590"/>
    <s v="Morning"/>
    <s v="Mon"/>
    <s v="2014-07-14"/>
    <d v="1899-12-30T09:31:00"/>
    <n v="0.6552734375"/>
  </r>
  <r>
    <s v="Hired"/>
    <s v="Don't want to say"/>
    <s v="Service"/>
    <x v="0"/>
    <n v="65116"/>
    <s v="Afternoon"/>
    <s v="Sat"/>
    <s v="2014-07-19"/>
    <d v="1899-12-30T15:35:00"/>
    <n v="0.6552734375"/>
  </r>
  <r>
    <s v="Hired"/>
    <s v="Don't want to say"/>
    <s v="Operations"/>
    <x v="13"/>
    <n v="93776"/>
    <s v="Morning"/>
    <s v="Tue"/>
    <s v="2014-08-19"/>
    <d v="1899-12-30T09:03:00"/>
    <n v="0.6552734375"/>
  </r>
  <r>
    <s v="Hired"/>
    <s v="Female"/>
    <s v="Operations"/>
    <x v="9"/>
    <n v="41584"/>
    <s v="Morning"/>
    <s v="Tue"/>
    <s v="2014-08-05"/>
    <d v="1899-12-30T09:31:00"/>
    <n v="0.6552734375"/>
  </r>
  <r>
    <s v="Hired"/>
    <s v="Don't want to say"/>
    <s v="Operations"/>
    <x v="9"/>
    <n v="33170"/>
    <s v="Morning"/>
    <s v="Wed"/>
    <s v="2014-08-06"/>
    <d v="1899-12-30T10:37:00"/>
    <n v="0.6552734375"/>
  </r>
  <r>
    <s v="Hired"/>
    <s v="Female"/>
    <s v="General Management"/>
    <x v="1"/>
    <n v="4043"/>
    <s v="Morning"/>
    <s v="Tue"/>
    <s v="2014-07-29"/>
    <d v="1899-12-30T09:31:00"/>
    <n v="0.6552734375"/>
  </r>
  <r>
    <s v="Hired"/>
    <s v="Female"/>
    <s v="Production"/>
    <x v="1"/>
    <n v="23443"/>
    <s v="Afternoon"/>
    <s v="Thu"/>
    <s v="2014-07-24"/>
    <d v="1899-12-30T12:04:00"/>
    <n v="0.6552734375"/>
  </r>
  <r>
    <s v="Hired"/>
    <s v="Female"/>
    <s v="Production"/>
    <x v="9"/>
    <n v="75429"/>
    <s v="Afternoon"/>
    <s v="Mon"/>
    <s v="2014-06-09"/>
    <d v="1899-12-30T13:48:00"/>
    <n v="0.6552734375"/>
  </r>
  <r>
    <s v="Hired"/>
    <s v="Female"/>
    <s v="Operations"/>
    <x v="1"/>
    <n v="74516"/>
    <s v="Morning"/>
    <s v="Wed"/>
    <s v="2014-07-16"/>
    <d v="1899-12-30T08:18:00"/>
    <n v="0.6552734375"/>
  </r>
  <r>
    <s v="Hired"/>
    <s v="Female"/>
    <s v="Operations"/>
    <x v="1"/>
    <n v="80813"/>
    <s v="Morning"/>
    <s v="Thu"/>
    <s v="2014-08-21"/>
    <d v="1899-12-30T09:31:00"/>
    <n v="0.6552734375"/>
  </r>
  <r>
    <s v="Hired"/>
    <s v="Female"/>
    <s v="Operations"/>
    <x v="1"/>
    <n v="76503"/>
    <s v="Morning"/>
    <s v="Thu"/>
    <s v="2014-08-21"/>
    <d v="1899-12-30T09:33:00"/>
    <n v="0.6552734375"/>
  </r>
  <r>
    <s v="Rejected"/>
    <s v="Male"/>
    <s v="Purchase"/>
    <x v="1"/>
    <n v="71175"/>
    <s v="Morning"/>
    <s v="Thu"/>
    <s v="2014-07-03"/>
    <d v="1899-12-30T09:35:00"/>
    <n v="0.6552734375"/>
  </r>
  <r>
    <s v="Hired"/>
    <s v="Male"/>
    <s v="Purchase"/>
    <x v="1"/>
    <n v="69538"/>
    <s v="Afternoon"/>
    <s v="Fri"/>
    <s v="2014-08-01"/>
    <d v="1899-12-30T17:04:00"/>
    <n v="0.6552734375"/>
  </r>
  <r>
    <s v="Hired"/>
    <s v="Male"/>
    <s v="Purchase"/>
    <x v="1"/>
    <n v="65644"/>
    <s v="Evening"/>
    <s v="Fri"/>
    <s v="2014-07-11"/>
    <d v="1899-12-30T22:43:00"/>
    <n v="0.6552734375"/>
  </r>
  <r>
    <s v="Rejected"/>
    <s v="Male"/>
    <s v="Purchase"/>
    <x v="1"/>
    <n v="53797"/>
    <s v="Evening"/>
    <s v="Fri"/>
    <s v="2014-07-11"/>
    <d v="1899-12-30T22:45:00"/>
    <n v="0.6552734375"/>
  </r>
  <r>
    <s v="Hired"/>
    <s v="Female"/>
    <s v="Service"/>
    <x v="13"/>
    <n v="43917"/>
    <s v="Morning"/>
    <s v="Thu"/>
    <s v="2014-06-12"/>
    <d v="1899-12-30T09:32:00"/>
    <n v="0.6552734375"/>
  </r>
  <r>
    <s v="Hired"/>
    <s v="Male"/>
    <s v="Service"/>
    <x v="13"/>
    <n v="96783"/>
    <s v="Morning"/>
    <s v="Thu"/>
    <s v="2014-06-12"/>
    <d v="1899-12-30T09:33:00"/>
    <n v="0.6552734375"/>
  </r>
  <r>
    <s v="Rejected"/>
    <s v="Female"/>
    <s v="Operations"/>
    <x v="1"/>
    <n v="4001"/>
    <s v="Afternoon"/>
    <s v="Wed"/>
    <s v="2014-07-23"/>
    <d v="1899-12-30T16:21:00"/>
    <n v="0.6552734375"/>
  </r>
  <r>
    <s v="Rejected"/>
    <s v="Female"/>
    <s v="Operations"/>
    <x v="6"/>
    <n v="97381"/>
    <s v="Morning"/>
    <s v="Fri"/>
    <s v="2014-05-30"/>
    <d v="1899-12-30T09:31:00"/>
    <n v="0.6552734375"/>
  </r>
  <r>
    <s v="Rejected"/>
    <s v="Female"/>
    <s v="Operations"/>
    <x v="6"/>
    <n v="69630"/>
    <s v="Morning"/>
    <s v="Tue"/>
    <s v="2014-06-03"/>
    <d v="1899-12-30T09:27:00"/>
    <n v="0.6552734375"/>
  </r>
  <r>
    <s v="Hired"/>
    <s v="Male"/>
    <s v="Service"/>
    <x v="1"/>
    <n v="19916"/>
    <s v="Evening"/>
    <s v="Sat"/>
    <s v="2014-06-28"/>
    <d v="1899-12-30T19:59:00"/>
    <n v="0.6552734375"/>
  </r>
  <r>
    <s v="Hired"/>
    <s v="Female"/>
    <s v="Operations"/>
    <x v="13"/>
    <n v="64873"/>
    <s v="Morning"/>
    <s v="Fri"/>
    <s v="2014-06-13"/>
    <d v="1899-12-30T09:33:00"/>
    <n v="0.6552734375"/>
  </r>
  <r>
    <s v="Hired"/>
    <s v="Female"/>
    <s v="Operations"/>
    <x v="13"/>
    <n v="77056"/>
    <s v="Morning"/>
    <s v="Fri"/>
    <s v="2014-06-13"/>
    <d v="1899-12-30T09:33:00"/>
    <n v="0.6552734375"/>
  </r>
  <r>
    <s v="Hired"/>
    <s v="Female"/>
    <s v="Operations"/>
    <x v="1"/>
    <n v="99285"/>
    <s v="Morning"/>
    <s v="Fri"/>
    <s v="2014-07-25"/>
    <d v="1899-12-30T09:31:00"/>
    <n v="0.6552734375"/>
  </r>
  <r>
    <s v="Hired"/>
    <s v="Female"/>
    <s v="Operations"/>
    <x v="1"/>
    <n v="29608"/>
    <s v="Morning"/>
    <s v="Sat"/>
    <s v="2014-08-16"/>
    <d v="1899-12-30T09:12:00"/>
    <n v="0.6552734375"/>
  </r>
  <r>
    <s v="Rejected"/>
    <s v="Female"/>
    <s v="Operations"/>
    <x v="1"/>
    <n v="50769"/>
    <s v="Morning"/>
    <s v="Sat"/>
    <s v="2014-08-16"/>
    <d v="1899-12-30T09:17:00"/>
    <n v="0.6552734375"/>
  </r>
  <r>
    <s v="Hired"/>
    <s v="Female"/>
    <s v="Operations"/>
    <x v="1"/>
    <n v="81707"/>
    <s v="Morning"/>
    <s v="Mon"/>
    <s v="2014-08-04"/>
    <d v="1899-12-30T09:59:00"/>
    <n v="0.6552734375"/>
  </r>
  <r>
    <s v="Hired"/>
    <s v="Female"/>
    <s v="Operations"/>
    <x v="13"/>
    <n v="76874"/>
    <s v="Afternoon"/>
    <s v="Fri"/>
    <s v="2014-08-22"/>
    <d v="1899-12-30T14:28:00"/>
    <n v="0.6552734375"/>
  </r>
  <r>
    <s v="Hired"/>
    <s v="Female"/>
    <s v="Operations"/>
    <x v="9"/>
    <n v="18282"/>
    <s v="Morning"/>
    <s v="Mon"/>
    <s v="2014-07-07"/>
    <d v="1899-12-30T09:31:00"/>
    <n v="0.6552734375"/>
  </r>
  <r>
    <s v="Hired"/>
    <s v="Female"/>
    <s v="Operations"/>
    <x v="9"/>
    <n v="93902"/>
    <s v="Morning"/>
    <s v="Mon"/>
    <s v="2014-07-07"/>
    <d v="1899-12-30T09:32:00"/>
    <n v="0.6552734375"/>
  </r>
  <r>
    <s v="Hired"/>
    <s v="Female"/>
    <s v="Operations"/>
    <x v="8"/>
    <n v="10766"/>
    <s v="Morning"/>
    <s v="Thu"/>
    <s v="2014-07-10"/>
    <d v="1899-12-30T09:26:00"/>
    <n v="0.6552734375"/>
  </r>
  <r>
    <s v="Hired"/>
    <s v="Female"/>
    <s v="Operations"/>
    <x v="8"/>
    <n v="7636"/>
    <s v="Morning"/>
    <s v="Thu"/>
    <s v="2014-07-10"/>
    <d v="1899-12-30T09:28:00"/>
    <n v="0.6552734375"/>
  </r>
  <r>
    <s v="Hired"/>
    <s v="Female"/>
    <s v="Operations"/>
    <x v="8"/>
    <n v="73940"/>
    <s v="Morning"/>
    <s v="Thu"/>
    <s v="2014-07-10"/>
    <d v="1899-12-30T09:25:00"/>
    <n v="0.6552734375"/>
  </r>
  <r>
    <s v="Hired"/>
    <s v="Female"/>
    <s v="Operations"/>
    <x v="9"/>
    <n v="68535"/>
    <s v="Afternoon"/>
    <s v="Fri"/>
    <s v="2014-07-25"/>
    <d v="1899-12-30T14:02:00"/>
    <n v="0.6552734375"/>
  </r>
  <r>
    <s v="Hired"/>
    <s v="Female"/>
    <s v="Operations"/>
    <x v="9"/>
    <n v="29090"/>
    <s v="Morning"/>
    <s v="Mon"/>
    <s v="2014-07-14"/>
    <d v="1899-12-30T09:34:00"/>
    <n v="0.6552734375"/>
  </r>
  <r>
    <s v="Hired"/>
    <s v="Female"/>
    <s v="Operations"/>
    <x v="9"/>
    <n v="67021"/>
    <s v="Morning"/>
    <s v="Mon"/>
    <s v="2014-07-14"/>
    <d v="1899-12-30T09:35:00"/>
    <n v="0.6552734375"/>
  </r>
  <r>
    <s v="Hired"/>
    <s v="Female"/>
    <s v="Operations"/>
    <x v="8"/>
    <n v="65480"/>
    <s v="Afternoon"/>
    <s v="Mon"/>
    <s v="2014-07-14"/>
    <d v="1899-12-30T15:41:00"/>
    <n v="0.6552734375"/>
  </r>
  <r>
    <s v="Hired"/>
    <s v="Don't want to say"/>
    <s v="Sales"/>
    <x v="0"/>
    <n v="31708"/>
    <s v="Afternoon"/>
    <s v="Wed"/>
    <s v="2014-07-09"/>
    <d v="1899-12-30T16:00:00"/>
    <n v="0.6552734375"/>
  </r>
  <r>
    <s v="Hired"/>
    <s v="Female"/>
    <s v="Operations"/>
    <x v="6"/>
    <n v="78537"/>
    <s v="Morning"/>
    <s v="Mon"/>
    <s v="2014-06-09"/>
    <d v="1899-12-30T09:31:00"/>
    <n v="0.6552734375"/>
  </r>
  <r>
    <s v="Hired"/>
    <s v="Female"/>
    <s v="Operations"/>
    <x v="6"/>
    <n v="70582"/>
    <s v="Morning"/>
    <s v="Mon"/>
    <s v="2014-06-30"/>
    <d v="1899-12-30T09:31:00"/>
    <n v="0.6552734375"/>
  </r>
  <r>
    <s v="Rejected"/>
    <s v="Male"/>
    <s v="Service"/>
    <x v="4"/>
    <n v="47329"/>
    <s v="Morning"/>
    <s v="Mon"/>
    <s v="2014-07-14"/>
    <d v="1899-12-30T09:31:00"/>
    <n v="0.6552734375"/>
  </r>
  <r>
    <s v="Rejected"/>
    <s v="Male"/>
    <s v="Service"/>
    <x v="4"/>
    <n v="48343"/>
    <s v="Morning"/>
    <s v="Mon"/>
    <s v="2014-08-11"/>
    <d v="1899-12-30T09:32:00"/>
    <n v="0.6552734375"/>
  </r>
  <r>
    <s v="Hired"/>
    <s v="Male"/>
    <s v="Service"/>
    <x v="13"/>
    <n v="6073"/>
    <s v="Morning"/>
    <s v="Tue"/>
    <s v="2014-07-08"/>
    <d v="1899-12-30T09:32:00"/>
    <n v="0.6552734375"/>
  </r>
  <r>
    <s v="Hired"/>
    <s v="Male"/>
    <s v="Service"/>
    <x v="13"/>
    <n v="20799"/>
    <s v="Afternoon"/>
    <s v="Fri"/>
    <s v="2014-07-11"/>
    <d v="1899-12-30T15:15:00"/>
    <n v="0.6552734375"/>
  </r>
  <r>
    <s v="Hired"/>
    <s v="Female"/>
    <s v="Service"/>
    <x v="13"/>
    <n v="76940"/>
    <s v="Afternoon"/>
    <s v="Fri"/>
    <s v="2014-07-11"/>
    <d v="1899-12-30T15:13:00"/>
    <n v="0.6552734375"/>
  </r>
  <r>
    <s v="Hired"/>
    <s v="Male"/>
    <s v="Service"/>
    <x v="13"/>
    <n v="49559"/>
    <s v="Evening"/>
    <s v="Fri"/>
    <s v="2014-07-18"/>
    <d v="1899-12-30T18:27:00"/>
    <n v="0.6552734375"/>
  </r>
  <r>
    <s v="Hired"/>
    <s v="Male"/>
    <s v="Service"/>
    <x v="7"/>
    <n v="38368"/>
    <s v="Morning"/>
    <s v="Thu"/>
    <s v="2014-07-31"/>
    <d v="1899-12-30T07:23:00"/>
    <n v="0.6552734375"/>
  </r>
  <r>
    <s v="Hired"/>
    <s v="Male"/>
    <s v="Service"/>
    <x v="7"/>
    <n v="10725"/>
    <s v="Morning"/>
    <s v="Thu"/>
    <s v="2014-07-31"/>
    <d v="1899-12-30T07:24:00"/>
    <n v="0.6552734375"/>
  </r>
  <r>
    <s v="Rejected"/>
    <s v="Male"/>
    <s v="Service"/>
    <x v="7"/>
    <n v="83128"/>
    <s v="Morning"/>
    <s v="Thu"/>
    <s v="2014-07-31"/>
    <d v="1899-12-30T07:28:00"/>
    <n v="0.6552734375"/>
  </r>
  <r>
    <s v="Hired"/>
    <s v="Female"/>
    <s v="Service"/>
    <x v="13"/>
    <n v="45154"/>
    <s v="Afternoon"/>
    <s v="Mon"/>
    <s v="2014-08-25"/>
    <d v="1899-12-30T14:08:00"/>
    <n v="0.6552734375"/>
  </r>
  <r>
    <s v="Hired"/>
    <s v="Male"/>
    <s v="Service"/>
    <x v="13"/>
    <n v="17312"/>
    <s v="Morning"/>
    <s v="Thu"/>
    <s v="2014-08-28"/>
    <d v="1899-12-30T07:13:00"/>
    <n v="0.6552734375"/>
  </r>
  <r>
    <s v="Hired"/>
    <s v="Male"/>
    <s v="Service"/>
    <x v="13"/>
    <n v="72650"/>
    <s v="Morning"/>
    <s v="Thu"/>
    <s v="2014-08-28"/>
    <d v="1899-12-30T07:14:00"/>
    <n v="0.6552734375"/>
  </r>
  <r>
    <s v="Hired"/>
    <s v="Female"/>
    <s v="Purchase"/>
    <x v="1"/>
    <n v="34934"/>
    <s v="Morning"/>
    <s v="Tue"/>
    <s v="2014-06-24"/>
    <d v="1899-12-30T09:33:00"/>
    <n v="0.6552734375"/>
  </r>
  <r>
    <s v="Hired"/>
    <s v="Female"/>
    <s v="Purchase"/>
    <x v="1"/>
    <n v="82042"/>
    <s v="Afternoon"/>
    <s v="Tue"/>
    <s v="2014-07-29"/>
    <d v="1899-12-30T17:01:00"/>
    <n v="0.6552734375"/>
  </r>
  <r>
    <s v="Hired"/>
    <s v="Female"/>
    <s v="Purchase"/>
    <x v="1"/>
    <n v="54765"/>
    <s v="Afternoon"/>
    <s v="Thu"/>
    <s v="2014-08-21"/>
    <d v="1899-12-30T14:35:00"/>
    <n v="0.6552734375"/>
  </r>
  <r>
    <s v="Hired"/>
    <s v="Male"/>
    <s v="Service"/>
    <x v="7"/>
    <n v="56960"/>
    <s v="Morning"/>
    <s v="Tue"/>
    <s v="2014-06-17"/>
    <d v="1899-12-30T09:31:00"/>
    <n v="0.6552734375"/>
  </r>
  <r>
    <s v="Hired"/>
    <s v="Female"/>
    <s v="Service"/>
    <x v="7"/>
    <n v="8733"/>
    <s v="Morning"/>
    <s v="Tue"/>
    <s v="2014-06-17"/>
    <d v="1899-12-30T09:32:00"/>
    <n v="0.6552734375"/>
  </r>
  <r>
    <s v="Hired"/>
    <s v="Male"/>
    <s v="Service"/>
    <x v="7"/>
    <n v="92806"/>
    <s v="Afternoon"/>
    <s v="Thu"/>
    <s v="2014-07-10"/>
    <d v="1899-12-30T16:13:00"/>
    <n v="0.6552734375"/>
  </r>
  <r>
    <s v="Hired"/>
    <s v="Female"/>
    <s v="Service"/>
    <x v="7"/>
    <n v="43017"/>
    <s v="Morning"/>
    <s v="Tue"/>
    <s v="2014-08-12"/>
    <d v="1899-12-30T09:33:00"/>
    <n v="0.6552734375"/>
  </r>
  <r>
    <s v="Hired"/>
    <s v="Don't want to say"/>
    <s v="Service"/>
    <x v="7"/>
    <n v="20919"/>
    <s v="Morning"/>
    <s v="Tue"/>
    <s v="2014-08-12"/>
    <d v="1899-12-30T09:32:00"/>
    <n v="0.6552734375"/>
  </r>
  <r>
    <s v="Hired"/>
    <s v="Female"/>
    <s v="Operations"/>
    <x v="1"/>
    <n v="24243"/>
    <s v="Morning"/>
    <s v="Wed"/>
    <s v="2014-06-11"/>
    <d v="1899-12-30T09:33:00"/>
    <n v="0.6552734375"/>
  </r>
  <r>
    <s v="Hired"/>
    <s v="Female"/>
    <s v="Operations"/>
    <x v="1"/>
    <n v="84299"/>
    <s v="Morning"/>
    <s v="Wed"/>
    <s v="2014-06-11"/>
    <d v="1899-12-30T09:35:00"/>
    <n v="0.6552734375"/>
  </r>
  <r>
    <s v="Rejected"/>
    <s v="Female"/>
    <s v="Operations"/>
    <x v="1"/>
    <n v="9085"/>
    <s v="Morning"/>
    <s v="Sat"/>
    <s v="2014-06-21"/>
    <d v="1899-12-30T08:55:00"/>
    <n v="0.6552734375"/>
  </r>
  <r>
    <s v="Hired"/>
    <s v="Female"/>
    <s v="Operations"/>
    <x v="1"/>
    <n v="53641"/>
    <s v="Morning"/>
    <s v="Sat"/>
    <s v="2014-06-21"/>
    <d v="1899-12-30T08:57:00"/>
    <n v="0.6552734375"/>
  </r>
  <r>
    <s v="Hired"/>
    <s v="Female"/>
    <s v="Operations"/>
    <x v="1"/>
    <n v="63574"/>
    <s v="Afternoon"/>
    <s v="Tue"/>
    <s v="2014-06-24"/>
    <d v="1899-12-30T17:49:00"/>
    <n v="0.6552734375"/>
  </r>
  <r>
    <s v="Hired"/>
    <s v="Female"/>
    <s v="Operations"/>
    <x v="1"/>
    <n v="63254"/>
    <s v="Morning"/>
    <s v="Fri"/>
    <s v="2014-07-18"/>
    <d v="1899-12-30T10:17:00"/>
    <n v="0.6552734375"/>
  </r>
  <r>
    <s v="Hired"/>
    <s v="Female"/>
    <s v="Operations"/>
    <x v="1"/>
    <n v="69583"/>
    <s v="Afternoon"/>
    <s v="Fri"/>
    <s v="2014-08-08"/>
    <d v="1899-12-30T16:05:00"/>
    <n v="0.6552734375"/>
  </r>
  <r>
    <s v="Hired"/>
    <s v="Female"/>
    <s v="Operations"/>
    <x v="1"/>
    <n v="37747"/>
    <s v="Morning"/>
    <s v="Thu"/>
    <s v="2014-08-21"/>
    <d v="1899-12-30T08:52:00"/>
    <n v="0.6552734375"/>
  </r>
  <r>
    <s v="Hired"/>
    <s v="Female"/>
    <s v="Operations"/>
    <x v="1"/>
    <n v="71919"/>
    <s v="Morning"/>
    <s v="Thu"/>
    <s v="2014-08-21"/>
    <d v="1899-12-30T08:55:00"/>
    <n v="0.6552734375"/>
  </r>
  <r>
    <s v="Hired"/>
    <s v="Female"/>
    <s v="Operations"/>
    <x v="1"/>
    <n v="10061"/>
    <s v="Morning"/>
    <s v="Thu"/>
    <s v="2014-08-21"/>
    <d v="1899-12-30T08:56:00"/>
    <n v="0.6552734375"/>
  </r>
  <r>
    <s v="Hired"/>
    <s v="Female"/>
    <s v="Operations"/>
    <x v="1"/>
    <n v="6718"/>
    <s v="Morning"/>
    <s v="Thu"/>
    <s v="2014-08-21"/>
    <d v="1899-12-30T08:56:00"/>
    <n v="0.6552734375"/>
  </r>
  <r>
    <s v="Hired"/>
    <s v="Female"/>
    <s v="Operations"/>
    <x v="1"/>
    <n v="63507"/>
    <s v="Morning"/>
    <s v="Thu"/>
    <s v="2014-08-21"/>
    <d v="1899-12-30T08:57:00"/>
    <n v="0.6552734375"/>
  </r>
  <r>
    <s v="Rejected"/>
    <s v="Female"/>
    <s v="Operations"/>
    <x v="13"/>
    <n v="80120"/>
    <s v="Afternoon"/>
    <s v="Mon"/>
    <s v="2014-06-16"/>
    <d v="1899-12-30T16:29:00"/>
    <n v="0.6552734375"/>
  </r>
  <r>
    <s v="Hired"/>
    <s v="Female"/>
    <s v="Operations"/>
    <x v="13"/>
    <n v="72628"/>
    <s v="Afternoon"/>
    <s v="Mon"/>
    <s v="2014-06-16"/>
    <d v="1899-12-30T16:30:00"/>
    <n v="0.6552734375"/>
  </r>
  <r>
    <s v="Hired"/>
    <s v="Female"/>
    <s v="Operations"/>
    <x v="13"/>
    <n v="5157"/>
    <s v="Morning"/>
    <s v="Wed"/>
    <s v="2014-08-20"/>
    <d v="1899-12-30T09:32:00"/>
    <n v="0.6552734375"/>
  </r>
  <r>
    <s v="Rejected"/>
    <s v="Female"/>
    <s v="Operations"/>
    <x v="7"/>
    <n v="23191"/>
    <s v="Morning"/>
    <s v="Sun"/>
    <s v="2014-06-15"/>
    <d v="1899-12-30T07:53:00"/>
    <n v="0.6552734375"/>
  </r>
  <r>
    <s v="Hired"/>
    <s v="Don't want to say"/>
    <s v="Operations"/>
    <x v="7"/>
    <n v="91608"/>
    <s v="Morning"/>
    <s v="Wed"/>
    <s v="2014-07-30"/>
    <d v="1899-12-30T09:31:00"/>
    <n v="0.6552734375"/>
  </r>
  <r>
    <s v="Hired"/>
    <s v="Female"/>
    <s v="Operations"/>
    <x v="7"/>
    <n v="33025"/>
    <s v="Afternoon"/>
    <s v="Mon"/>
    <s v="2014-08-04"/>
    <d v="1899-12-30T12:14:00"/>
    <n v="0.6552734375"/>
  </r>
  <r>
    <s v="Hired"/>
    <s v="Male"/>
    <s v="Operations"/>
    <x v="7"/>
    <n v="63209"/>
    <s v="Morning"/>
    <s v="Wed"/>
    <s v="2014-08-13"/>
    <d v="1899-12-30T09:32:00"/>
    <n v="0.6552734375"/>
  </r>
  <r>
    <s v="Hired"/>
    <s v="Male"/>
    <s v="Operations"/>
    <x v="7"/>
    <n v="6272"/>
    <s v="Afternoon"/>
    <s v="Thu"/>
    <s v="2014-08-28"/>
    <d v="1899-12-30T12:12:00"/>
    <n v="0.6552734375"/>
  </r>
  <r>
    <s v="Hired"/>
    <s v="Male"/>
    <s v="Operations"/>
    <x v="7"/>
    <n v="75867"/>
    <s v="Afternoon"/>
    <s v="Thu"/>
    <s v="2014-08-28"/>
    <d v="1899-12-30T12:13:00"/>
    <n v="0.6552734375"/>
  </r>
  <r>
    <s v="Hired"/>
    <s v="Female"/>
    <s v="Service"/>
    <x v="9"/>
    <n v="37454"/>
    <s v="Morning"/>
    <s v="Thu"/>
    <s v="2014-07-24"/>
    <d v="1899-12-30T09:59:00"/>
    <n v="0.6552734375"/>
  </r>
  <r>
    <s v="Hired"/>
    <s v="Male"/>
    <s v="Service"/>
    <x v="9"/>
    <n v="75522"/>
    <s v="Morning"/>
    <s v="Thu"/>
    <s v="2014-07-24"/>
    <d v="1899-12-30T10:02:00"/>
    <n v="0.6552734375"/>
  </r>
  <r>
    <s v="Hired"/>
    <s v="Male"/>
    <s v="Service"/>
    <x v="9"/>
    <n v="82752"/>
    <s v="Afternoon"/>
    <s v="Wed"/>
    <s v="2014-07-30"/>
    <d v="1899-12-30T13:05:00"/>
    <n v="0.6552734375"/>
  </r>
  <r>
    <s v="Rejected"/>
    <s v="Male"/>
    <s v="Operations"/>
    <x v="4"/>
    <n v="73900"/>
    <s v="Morning"/>
    <s v="Wed"/>
    <s v="2014-08-13"/>
    <d v="1899-12-30T09:33:00"/>
    <n v="0.6552734375"/>
  </r>
  <r>
    <s v="Hired"/>
    <s v="Female"/>
    <s v="Service"/>
    <x v="13"/>
    <n v="12403"/>
    <s v="Morning"/>
    <s v="Wed"/>
    <s v="2014-07-09"/>
    <d v="1899-12-30T09:32:00"/>
    <n v="0.6552734375"/>
  </r>
  <r>
    <s v="Rejected"/>
    <s v="Male"/>
    <s v="Service"/>
    <x v="13"/>
    <n v="80999"/>
    <s v="Afternoon"/>
    <s v="Fri"/>
    <s v="2014-07-11"/>
    <d v="1899-12-30T12:30:00"/>
    <n v="0.6552734375"/>
  </r>
  <r>
    <s v="Rejected"/>
    <s v="Male"/>
    <s v="Service"/>
    <x v="13"/>
    <n v="41431"/>
    <s v="Evening"/>
    <s v="Thu"/>
    <s v="2014-07-17"/>
    <d v="1899-12-30T18:54:00"/>
    <n v="0.6552734375"/>
  </r>
  <r>
    <s v="Hired"/>
    <s v="Male"/>
    <s v="Service"/>
    <x v="13"/>
    <n v="98446"/>
    <s v="Evening"/>
    <s v="Thu"/>
    <s v="2014-07-17"/>
    <d v="1899-12-30T18:58:00"/>
    <n v="0.6552734375"/>
  </r>
  <r>
    <s v="Hired"/>
    <s v="Don't want to say"/>
    <s v="Service"/>
    <x v="13"/>
    <n v="10522"/>
    <s v="Evening"/>
    <s v="Thu"/>
    <s v="2014-07-17"/>
    <d v="1899-12-30T18:54:00"/>
    <n v="0.6552734375"/>
  </r>
  <r>
    <s v="Hired"/>
    <s v="Male"/>
    <s v="Service"/>
    <x v="7"/>
    <n v="44635"/>
    <s v="Morning"/>
    <s v="Thu"/>
    <s v="2014-06-19"/>
    <d v="1899-12-30T09:31:00"/>
    <n v="0.6552734375"/>
  </r>
  <r>
    <s v="Hired"/>
    <s v="Male"/>
    <s v="Service"/>
    <x v="7"/>
    <n v="97744"/>
    <s v="Morning"/>
    <s v="Wed"/>
    <s v="2014-06-25"/>
    <d v="1899-12-30T10:07:00"/>
    <n v="0.6552734375"/>
  </r>
  <r>
    <s v="Hired"/>
    <s v="Male"/>
    <s v="Service"/>
    <x v="6"/>
    <n v="78274"/>
    <s v="Morning"/>
    <s v="Tue"/>
    <s v="2014-06-24"/>
    <d v="1899-12-30T08:17:00"/>
    <n v="0.6552734375"/>
  </r>
  <r>
    <s v="Rejected"/>
    <s v="Male"/>
    <s v="Service"/>
    <x v="6"/>
    <n v="26643"/>
    <s v="Morning"/>
    <s v="Wed"/>
    <s v="2014-08-06"/>
    <d v="1899-12-30T11:57:00"/>
    <n v="0.6552734375"/>
  </r>
  <r>
    <s v="Hired"/>
    <s v="Female"/>
    <s v="Service"/>
    <x v="6"/>
    <n v="78504"/>
    <s v="Morning"/>
    <s v="Wed"/>
    <s v="2014-08-06"/>
    <d v="1899-12-30T11:58:00"/>
    <n v="0.6552734375"/>
  </r>
  <r>
    <s v="Hired"/>
    <s v="Male"/>
    <s v="Service"/>
    <x v="6"/>
    <n v="44739"/>
    <s v="Morning"/>
    <s v="Thu"/>
    <s v="2014-07-31"/>
    <d v="1899-12-30T09:33:00"/>
    <n v="0.6552734375"/>
  </r>
  <r>
    <s v="Rejected"/>
    <s v="Male"/>
    <s v="Service"/>
    <x v="6"/>
    <n v="23507"/>
    <s v="Morning"/>
    <s v="Thu"/>
    <s v="2014-07-31"/>
    <d v="1899-12-30T09:33:00"/>
    <n v="0.6552734375"/>
  </r>
  <r>
    <s v="Hired"/>
    <s v="Female"/>
    <s v="Sales"/>
    <x v="13"/>
    <n v="66692"/>
    <s v="Night"/>
    <s v="Wed"/>
    <s v="2014-08-06"/>
    <d v="1899-12-30T00:35:00"/>
    <n v="0.6552734375"/>
  </r>
  <r>
    <s v="Hired"/>
    <s v="Male"/>
    <s v="Marketing"/>
    <x v="7"/>
    <n v="58146"/>
    <s v="Morning"/>
    <s v="Mon"/>
    <s v="2014-06-23"/>
    <d v="1899-12-30T09:32:00"/>
    <n v="0.6552734375"/>
  </r>
  <r>
    <s v="Rejected"/>
    <s v="Female"/>
    <s v="Marketing"/>
    <x v="7"/>
    <n v="74623"/>
    <s v="Morning"/>
    <s v="Mon"/>
    <s v="2014-06-23"/>
    <d v="1899-12-30T09:35:00"/>
    <n v="0.6552734375"/>
  </r>
  <r>
    <s v="Hired"/>
    <s v="Male"/>
    <s v="Marketing"/>
    <x v="7"/>
    <n v="78519"/>
    <s v="Evening"/>
    <s v="Wed"/>
    <s v="2014-07-02"/>
    <d v="1899-12-30T21:48:00"/>
    <n v="0.6552734375"/>
  </r>
  <r>
    <s v="Hired"/>
    <s v="Male"/>
    <s v="Marketing"/>
    <x v="0"/>
    <n v="88997"/>
    <s v="Afternoon"/>
    <s v="Fri"/>
    <s v="2014-07-11"/>
    <d v="1899-12-30T13:06:00"/>
    <n v="0.6552734375"/>
  </r>
  <r>
    <s v="Hired"/>
    <s v="Female"/>
    <s v="Operations"/>
    <x v="7"/>
    <n v="7308"/>
    <s v="Morning"/>
    <s v="Mon"/>
    <s v="2014-06-09"/>
    <d v="1899-12-30T09:32:00"/>
    <n v="0.6552734375"/>
  </r>
  <r>
    <s v="Hired"/>
    <s v="Male"/>
    <s v="Operations"/>
    <x v="7"/>
    <n v="36243"/>
    <s v="Morning"/>
    <s v="Mon"/>
    <s v="2014-06-09"/>
    <d v="1899-12-30T09:37:00"/>
    <n v="0.6552734375"/>
  </r>
  <r>
    <s v="Hired"/>
    <s v="Male"/>
    <s v="Operations"/>
    <x v="7"/>
    <n v="41580"/>
    <s v="Morning"/>
    <s v="Mon"/>
    <s v="2014-06-09"/>
    <d v="1899-12-30T09:38:00"/>
    <n v="0.6552734375"/>
  </r>
  <r>
    <s v="Hired"/>
    <s v="Female"/>
    <s v="Sales"/>
    <x v="1"/>
    <n v="9442"/>
    <s v="Afternoon"/>
    <s v="Tue"/>
    <s v="2014-06-17"/>
    <d v="1899-12-30T17:54:00"/>
    <n v="0.6552734375"/>
  </r>
  <r>
    <s v="Hired"/>
    <s v="Male"/>
    <s v="Sales"/>
    <x v="1"/>
    <n v="20477"/>
    <s v="Afternoon"/>
    <s v="Tue"/>
    <s v="2014-06-17"/>
    <d v="1899-12-30T17:54:00"/>
    <n v="0.6552734375"/>
  </r>
  <r>
    <s v="Rejected"/>
    <s v="Male"/>
    <s v="Sales"/>
    <x v="1"/>
    <n v="25042"/>
    <s v="Morning"/>
    <s v="Mon"/>
    <s v="2014-08-04"/>
    <d v="1899-12-30T11:49:00"/>
    <n v="0.6552734375"/>
  </r>
  <r>
    <s v="Hired"/>
    <s v="Male"/>
    <s v="Sales"/>
    <x v="1"/>
    <n v="61087"/>
    <s v="Morning"/>
    <s v="Mon"/>
    <s v="2014-08-04"/>
    <d v="1899-12-30T11:52:00"/>
    <n v="0.6552734375"/>
  </r>
  <r>
    <s v="Hired"/>
    <s v="Male"/>
    <s v="Production"/>
    <x v="6"/>
    <n v="53738"/>
    <s v="Morning"/>
    <s v="Mon"/>
    <s v="2014-06-16"/>
    <d v="1899-12-30T09:32:00"/>
    <n v="0.6552734375"/>
  </r>
  <r>
    <s v="Hired"/>
    <s v="Female"/>
    <s v="Production"/>
    <x v="6"/>
    <n v="48569"/>
    <s v="Morning"/>
    <s v="Mon"/>
    <s v="2014-06-16"/>
    <d v="1899-12-30T09:32:00"/>
    <n v="0.6552734375"/>
  </r>
  <r>
    <s v="Hired"/>
    <s v="Male"/>
    <s v="Production"/>
    <x v="6"/>
    <n v="56407"/>
    <s v="Morning"/>
    <s v="Mon"/>
    <s v="2014-06-16"/>
    <d v="1899-12-30T09:33:00"/>
    <n v="0.6552734375"/>
  </r>
  <r>
    <s v="Hired"/>
    <s v="Male"/>
    <s v="Production"/>
    <x v="6"/>
    <n v="20727"/>
    <s v="Afternoon"/>
    <s v="Wed"/>
    <s v="2014-06-18"/>
    <d v="1899-12-30T17:17:00"/>
    <n v="0.6552734375"/>
  </r>
  <r>
    <s v="Hired"/>
    <s v="Male"/>
    <s v="Production"/>
    <x v="6"/>
    <n v="24704"/>
    <s v="Afternoon"/>
    <s v="Wed"/>
    <s v="2014-06-18"/>
    <d v="1899-12-30T17:20:00"/>
    <n v="0.6552734375"/>
  </r>
  <r>
    <s v="Hired"/>
    <s v="Male"/>
    <s v="Production"/>
    <x v="6"/>
    <n v="92917"/>
    <s v="Afternoon"/>
    <s v="Wed"/>
    <s v="2014-06-18"/>
    <d v="1899-12-30T17:21:00"/>
    <n v="0.6552734375"/>
  </r>
  <r>
    <s v="Rejected"/>
    <s v="Female"/>
    <s v="Production"/>
    <x v="6"/>
    <n v="24336"/>
    <s v="Afternoon"/>
    <s v="Wed"/>
    <s v="2014-06-18"/>
    <d v="1899-12-30T17:23:00"/>
    <n v="0.6552734375"/>
  </r>
  <r>
    <s v="Hired"/>
    <s v="Male"/>
    <s v="Production"/>
    <x v="6"/>
    <n v="54763"/>
    <s v="Afternoon"/>
    <s v="Fri"/>
    <s v="2014-06-20"/>
    <d v="1899-12-30T16:55:00"/>
    <n v="0.6552734375"/>
  </r>
  <r>
    <s v="Hired"/>
    <s v="Male"/>
    <s v="Production"/>
    <x v="6"/>
    <n v="73977"/>
    <s v="Afternoon"/>
    <s v="Tue"/>
    <s v="2014-07-01"/>
    <d v="1899-12-30T12:40:00"/>
    <n v="0.6552734375"/>
  </r>
  <r>
    <s v="Hired"/>
    <s v="Male"/>
    <s v="Production"/>
    <x v="6"/>
    <n v="88914"/>
    <s v="Afternoon"/>
    <s v="Tue"/>
    <s v="2014-07-01"/>
    <d v="1899-12-30T12:42:00"/>
    <n v="0.6552734375"/>
  </r>
  <r>
    <s v="Hired"/>
    <s v="Male"/>
    <s v="Production"/>
    <x v="6"/>
    <n v="44770"/>
    <s v="Morning"/>
    <s v="Fri"/>
    <s v="2014-07-18"/>
    <d v="1899-12-30T07:07:00"/>
    <n v="0.6552734375"/>
  </r>
  <r>
    <s v="Hired"/>
    <s v="Female"/>
    <s v="Production"/>
    <x v="6"/>
    <n v="7833"/>
    <s v="Morning"/>
    <s v="Fri"/>
    <s v="2014-07-18"/>
    <d v="1899-12-30T07:11:00"/>
    <n v="0.6552734375"/>
  </r>
  <r>
    <s v="Hired"/>
    <s v="Male"/>
    <s v="Production"/>
    <x v="6"/>
    <n v="22967"/>
    <s v="Morning"/>
    <s v="Fri"/>
    <s v="2014-07-18"/>
    <d v="1899-12-30T07:12:00"/>
    <n v="0.6552734375"/>
  </r>
  <r>
    <s v="Hired"/>
    <s v="Male"/>
    <s v="Production"/>
    <x v="6"/>
    <n v="84865"/>
    <s v="Afternoon"/>
    <s v="Mon"/>
    <s v="2014-07-21"/>
    <d v="1899-12-30T17:18:00"/>
    <n v="0.6552734375"/>
  </r>
  <r>
    <s v="Hired"/>
    <s v="Male"/>
    <s v="Production"/>
    <x v="6"/>
    <n v="26467"/>
    <s v="Afternoon"/>
    <s v="Mon"/>
    <s v="2014-07-21"/>
    <d v="1899-12-30T17:22:00"/>
    <n v="0.6552734375"/>
  </r>
  <r>
    <s v="Rejected"/>
    <s v="Male"/>
    <s v="Production"/>
    <x v="6"/>
    <n v="37388"/>
    <s v="Morning"/>
    <s v="Wed"/>
    <s v="2014-07-23"/>
    <d v="1899-12-30T08:11:00"/>
    <n v="0.6552734375"/>
  </r>
  <r>
    <s v="Hired"/>
    <s v="Male"/>
    <s v="Production"/>
    <x v="6"/>
    <n v="49049"/>
    <s v="Morning"/>
    <s v="Wed"/>
    <s v="2014-07-23"/>
    <d v="1899-12-30T08:13:00"/>
    <n v="0.6552734375"/>
  </r>
  <r>
    <s v="Hired"/>
    <s v="Female"/>
    <s v="Production"/>
    <x v="6"/>
    <n v="4353"/>
    <s v="Afternoon"/>
    <s v="Thu"/>
    <s v="2014-07-24"/>
    <d v="1899-12-30T17:27:00"/>
    <n v="0.6552734375"/>
  </r>
  <r>
    <s v="Hired"/>
    <s v="Female"/>
    <s v="Production"/>
    <x v="6"/>
    <n v="54497"/>
    <s v="Night"/>
    <s v="Wed"/>
    <s v="2014-08-06"/>
    <d v="1899-12-30T05:13:00"/>
    <n v="0.6552734375"/>
  </r>
  <r>
    <s v="Hired"/>
    <s v="Female"/>
    <s v="Production"/>
    <x v="6"/>
    <n v="41577"/>
    <s v="Morning"/>
    <s v="Wed"/>
    <s v="2014-08-20"/>
    <d v="1899-12-30T07:53:00"/>
    <n v="0.6552734375"/>
  </r>
  <r>
    <s v="Hired"/>
    <s v="Male"/>
    <s v="Production"/>
    <x v="6"/>
    <n v="1960"/>
    <s v="Morning"/>
    <s v="Wed"/>
    <s v="2014-08-20"/>
    <d v="1899-12-30T07:55:00"/>
    <n v="0.6552734375"/>
  </r>
  <r>
    <s v="Rejected"/>
    <s v="Don't want to say"/>
    <s v="Production"/>
    <x v="6"/>
    <n v="8600"/>
    <s v="Morning"/>
    <s v="Wed"/>
    <s v="2014-08-20"/>
    <d v="1899-12-30T07:52:00"/>
    <n v="0.6552734375"/>
  </r>
  <r>
    <s v="Hired"/>
    <s v="Male"/>
    <s v="Production"/>
    <x v="6"/>
    <n v="63909"/>
    <s v="Morning"/>
    <s v="Tue"/>
    <s v="2014-08-26"/>
    <d v="1899-12-30T10:42:00"/>
    <n v="0.6552734375"/>
  </r>
  <r>
    <s v="Rejected"/>
    <s v="Male"/>
    <s v="Production"/>
    <x v="6"/>
    <n v="35325"/>
    <s v="Morning"/>
    <s v="Tue"/>
    <s v="2014-08-26"/>
    <d v="1899-12-30T10:48:00"/>
    <n v="0.6552734375"/>
  </r>
  <r>
    <s v="Hired"/>
    <s v="Male"/>
    <s v="Operations"/>
    <x v="13"/>
    <n v="80405"/>
    <s v="Morning"/>
    <s v="Mon"/>
    <s v="2014-07-07"/>
    <d v="1899-12-30T09:31:00"/>
    <n v="0.6552734375"/>
  </r>
  <r>
    <s v="Hired"/>
    <s v="Female"/>
    <s v="Operations"/>
    <x v="13"/>
    <n v="58930"/>
    <s v="Morning"/>
    <s v="Mon"/>
    <s v="2014-07-07"/>
    <d v="1899-12-30T09:34:00"/>
    <n v="0.6552734375"/>
  </r>
  <r>
    <s v="Hired"/>
    <s v="Male"/>
    <s v="Sales"/>
    <x v="13"/>
    <n v="12719"/>
    <s v="Morning"/>
    <s v="Mon"/>
    <s v="2014-07-28"/>
    <d v="1899-12-30T09:32:00"/>
    <n v="0.6552734375"/>
  </r>
  <r>
    <s v="Hired"/>
    <s v="Female"/>
    <s v="Service"/>
    <x v="4"/>
    <n v="21390"/>
    <s v="Evening"/>
    <s v="Tue"/>
    <s v="2014-07-01"/>
    <d v="1899-12-30T18:41:00"/>
    <n v="0.6552734375"/>
  </r>
  <r>
    <s v="Rejected"/>
    <s v="Male"/>
    <s v="Service"/>
    <x v="4"/>
    <n v="87176"/>
    <s v="Evening"/>
    <s v="Tue"/>
    <s v="2014-07-01"/>
    <d v="1899-12-30T18:45:00"/>
    <n v="0.6552734375"/>
  </r>
  <r>
    <s v="Hired"/>
    <s v="Male"/>
    <s v="Service"/>
    <x v="1"/>
    <n v="48826"/>
    <s v="Morning"/>
    <s v="Mon"/>
    <s v="2014-06-09"/>
    <d v="1899-12-30T09:31:00"/>
    <n v="0.6552734375"/>
  </r>
  <r>
    <s v="Rejected"/>
    <s v="Male"/>
    <s v="Service"/>
    <x v="1"/>
    <n v="34705"/>
    <s v="Morning"/>
    <s v="Mon"/>
    <s v="2014-06-09"/>
    <d v="1899-12-30T09:32:00"/>
    <n v="0.6552734375"/>
  </r>
  <r>
    <s v="Hired"/>
    <s v="Female"/>
    <s v="Service"/>
    <x v="1"/>
    <n v="80996"/>
    <s v="Morning"/>
    <s v="Mon"/>
    <s v="2014-06-30"/>
    <d v="1899-12-30T09:31:00"/>
    <n v="0.6552734375"/>
  </r>
  <r>
    <s v="Hired"/>
    <s v="Male"/>
    <s v="Service"/>
    <x v="1"/>
    <n v="12740"/>
    <s v="Afternoon"/>
    <s v="Thu"/>
    <s v="2014-08-21"/>
    <d v="1899-12-30T13:23:00"/>
    <n v="0.6552734375"/>
  </r>
  <r>
    <s v="Hired"/>
    <s v="Male"/>
    <s v="Service"/>
    <x v="0"/>
    <n v="93566"/>
    <s v="Morning"/>
    <s v="Mon"/>
    <s v="2014-06-16"/>
    <d v="1899-12-30T09:32:00"/>
    <n v="0.6552734375"/>
  </r>
  <r>
    <s v="Hired"/>
    <s v="Female"/>
    <s v="Service"/>
    <x v="0"/>
    <n v="89661"/>
    <s v="Morning"/>
    <s v="Mon"/>
    <s v="2014-06-16"/>
    <d v="1899-12-30T09:32:00"/>
    <n v="0.6552734375"/>
  </r>
  <r>
    <s v="Rejected"/>
    <s v="Don't want to say"/>
    <s v="Service"/>
    <x v="0"/>
    <n v="43159"/>
    <s v="Morning"/>
    <s v="Mon"/>
    <s v="2014-06-16"/>
    <d v="1899-12-30T09:31:00"/>
    <n v="0.6552734375"/>
  </r>
  <r>
    <s v="Hired"/>
    <s v="Male"/>
    <s v="Service"/>
    <x v="4"/>
    <n v="81537"/>
    <s v="Afternoon"/>
    <s v="Fri"/>
    <s v="2014-08-22"/>
    <d v="1899-12-30T17:07:00"/>
    <n v="0.6552734375"/>
  </r>
  <r>
    <s v="Hired"/>
    <s v="Male"/>
    <s v="Service"/>
    <x v="4"/>
    <n v="46653"/>
    <s v="Afternoon"/>
    <s v="Fri"/>
    <s v="2014-08-22"/>
    <d v="1899-12-30T17:08:00"/>
    <n v="0.6552734375"/>
  </r>
  <r>
    <s v="Hired"/>
    <s v="Female"/>
    <s v="Service"/>
    <x v="13"/>
    <n v="19029"/>
    <s v="Morning"/>
    <s v="Tue"/>
    <s v="2014-08-26"/>
    <d v="1899-12-30T09:32:00"/>
    <n v="0.6552734375"/>
  </r>
  <r>
    <s v="Hired"/>
    <s v="Male"/>
    <s v="Purchase"/>
    <x v="1"/>
    <n v="38409"/>
    <s v="Morning"/>
    <s v="Tue"/>
    <s v="2014-07-22"/>
    <d v="1899-12-30T09:31:00"/>
    <n v="0.6552734375"/>
  </r>
  <r>
    <s v="Hired"/>
    <s v="Male"/>
    <s v="Operations"/>
    <x v="9"/>
    <n v="22160"/>
    <s v="Afternoon"/>
    <s v="Fri"/>
    <s v="2014-07-18"/>
    <d v="1899-12-30T14:00:00"/>
    <n v="0.6552734375"/>
  </r>
  <r>
    <s v="Hired"/>
    <s v="Male"/>
    <s v="Operations"/>
    <x v="9"/>
    <n v="52281"/>
    <s v="Afternoon"/>
    <s v="Fri"/>
    <s v="2014-07-18"/>
    <d v="1899-12-30T14:01:00"/>
    <n v="0.6552734375"/>
  </r>
  <r>
    <s v="Hired"/>
    <s v="Male"/>
    <s v="Operations"/>
    <x v="9"/>
    <n v="62975"/>
    <s v="Evening"/>
    <s v="Fri"/>
    <s v="2014-07-25"/>
    <d v="1899-12-30T19:50:00"/>
    <n v="0.6552734375"/>
  </r>
  <r>
    <s v="Hired"/>
    <s v="Male"/>
    <s v="Operations"/>
    <x v="9"/>
    <n v="16717"/>
    <s v="Evening"/>
    <s v="Fri"/>
    <s v="2014-07-25"/>
    <d v="1899-12-30T19:50:00"/>
    <n v="0.6552734375"/>
  </r>
  <r>
    <s v="Hired"/>
    <s v="Male"/>
    <s v="Operations"/>
    <x v="9"/>
    <n v="12202"/>
    <s v="Afternoon"/>
    <s v="Sat"/>
    <s v="2014-07-26"/>
    <d v="1899-12-30T16:23:00"/>
    <n v="0.6552734375"/>
  </r>
  <r>
    <s v="Rejected"/>
    <s v="Male"/>
    <s v="Operations"/>
    <x v="9"/>
    <n v="44621"/>
    <s v="Afternoon"/>
    <s v="Sat"/>
    <s v="2014-07-26"/>
    <d v="1899-12-30T16:25:00"/>
    <n v="0.6552734375"/>
  </r>
  <r>
    <s v="Hired"/>
    <s v="Male"/>
    <s v="Operations"/>
    <x v="13"/>
    <n v="79306"/>
    <s v="Morning"/>
    <s v="Tue"/>
    <s v="2014-08-12"/>
    <d v="1899-12-30T08:49:00"/>
    <n v="0.6552734375"/>
  </r>
  <r>
    <s v="Hired"/>
    <s v="Female"/>
    <s v="Operations"/>
    <x v="9"/>
    <n v="32006"/>
    <s v="Afternoon"/>
    <s v="Wed"/>
    <s v="2014-08-13"/>
    <d v="1899-12-30T16:25:00"/>
    <n v="0.6552734375"/>
  </r>
  <r>
    <s v="Hired"/>
    <s v="Female"/>
    <s v="Operations"/>
    <x v="9"/>
    <n v="20431"/>
    <s v="Afternoon"/>
    <s v="Wed"/>
    <s v="2014-08-13"/>
    <d v="1899-12-30T16:27:00"/>
    <n v="0.6552734375"/>
  </r>
  <r>
    <s v="Hired"/>
    <s v="Male"/>
    <s v="Operations"/>
    <x v="13"/>
    <n v="81254"/>
    <s v="Morning"/>
    <s v="Wed"/>
    <s v="2014-08-06"/>
    <d v="1899-12-30T09:32:00"/>
    <n v="0.6552734375"/>
  </r>
  <r>
    <s v="Hired"/>
    <s v="Male"/>
    <s v="Operations"/>
    <x v="13"/>
    <n v="44936"/>
    <s v="Afternoon"/>
    <s v="Fri"/>
    <s v="2014-08-15"/>
    <d v="1899-12-30T16:55:00"/>
    <n v="0.6552734375"/>
  </r>
  <r>
    <s v="Hired"/>
    <s v="Male"/>
    <s v="Operations"/>
    <x v="13"/>
    <n v="18839"/>
    <s v="Afternoon"/>
    <s v="Fri"/>
    <s v="2014-08-22"/>
    <d v="1899-12-30T12:43:00"/>
    <n v="0.6552734375"/>
  </r>
  <r>
    <s v="Hired"/>
    <s v="Female"/>
    <s v="Operations"/>
    <x v="13"/>
    <n v="57519"/>
    <s v="Afternoon"/>
    <s v="Fri"/>
    <s v="2014-08-22"/>
    <d v="1899-12-30T12:48:00"/>
    <n v="0.6552734375"/>
  </r>
  <r>
    <s v="Hired"/>
    <s v="Female"/>
    <s v="Operations"/>
    <x v="9"/>
    <n v="76958"/>
    <s v="Morning"/>
    <s v="Wed"/>
    <s v="2014-08-27"/>
    <d v="1899-12-30T09:33:00"/>
    <n v="0.6552734375"/>
  </r>
  <r>
    <s v="Hired"/>
    <s v="Female"/>
    <s v="Operations"/>
    <x v="9"/>
    <n v="49745"/>
    <s v="Morning"/>
    <s v="Wed"/>
    <s v="2014-08-27"/>
    <d v="1899-12-30T09:34:00"/>
    <n v="0.6552734375"/>
  </r>
  <r>
    <s v="Hired"/>
    <s v="Female"/>
    <s v="Operations"/>
    <x v="1"/>
    <n v="72027"/>
    <s v="Morning"/>
    <s v="Fri"/>
    <s v="2014-06-20"/>
    <d v="1899-12-30T10:28:00"/>
    <n v="0.6552734375"/>
  </r>
  <r>
    <s v="Hired"/>
    <s v="Female"/>
    <s v="Operations"/>
    <x v="1"/>
    <n v="57295"/>
    <s v="Morning"/>
    <s v="Fri"/>
    <s v="2014-06-20"/>
    <d v="1899-12-30T10:32:00"/>
    <n v="0.6552734375"/>
  </r>
  <r>
    <s v="Hired"/>
    <s v="Female"/>
    <s v="Operations"/>
    <x v="4"/>
    <n v="1763"/>
    <s v="Evening"/>
    <s v="Thu"/>
    <s v="2014-07-17"/>
    <d v="1899-12-30T19:24:00"/>
    <n v="0.6552734375"/>
  </r>
  <r>
    <s v="Hired"/>
    <s v="Male"/>
    <s v="Operations"/>
    <x v="4"/>
    <n v="59726"/>
    <s v="Afternoon"/>
    <s v="Wed"/>
    <s v="2014-07-23"/>
    <d v="1899-12-30T16:06:00"/>
    <n v="0.6552734375"/>
  </r>
  <r>
    <s v="Hired"/>
    <s v="Female"/>
    <s v="Service"/>
    <x v="1"/>
    <n v="73833"/>
    <s v="Morning"/>
    <s v="Thu"/>
    <s v="2014-06-19"/>
    <d v="1899-12-30T09:32:00"/>
    <n v="0.6552734375"/>
  </r>
  <r>
    <s v="Hired"/>
    <s v="Female"/>
    <s v="Service"/>
    <x v="1"/>
    <n v="13487"/>
    <s v="Morning"/>
    <s v="Thu"/>
    <s v="2014-06-19"/>
    <d v="1899-12-30T09:33:00"/>
    <n v="0.6552734375"/>
  </r>
  <r>
    <s v="Hired"/>
    <s v="Male"/>
    <s v="Service"/>
    <x v="1"/>
    <n v="55563"/>
    <s v="Morning"/>
    <s v="Fri"/>
    <s v="2014-07-18"/>
    <d v="1899-12-30T10:22:00"/>
    <n v="0.6552734375"/>
  </r>
  <r>
    <s v="Hired"/>
    <s v="Male"/>
    <s v="Service"/>
    <x v="1"/>
    <n v="58637"/>
    <s v="Morning"/>
    <s v="Mon"/>
    <s v="2014-07-21"/>
    <d v="1899-12-30T10:10:00"/>
    <n v="0.6552734375"/>
  </r>
  <r>
    <s v="Hired"/>
    <s v="Female"/>
    <s v="Service"/>
    <x v="1"/>
    <n v="30975"/>
    <s v="Morning"/>
    <s v="Mon"/>
    <s v="2014-07-21"/>
    <d v="1899-12-30T10:11:00"/>
    <n v="0.6552734375"/>
  </r>
  <r>
    <s v="Rejected"/>
    <s v="Male"/>
    <s v="Service"/>
    <x v="1"/>
    <n v="31717"/>
    <s v="Afternoon"/>
    <s v="Fri"/>
    <s v="2014-08-01"/>
    <d v="1899-12-30T13:12:00"/>
    <n v="0.6552734375"/>
  </r>
  <r>
    <s v="Hired"/>
    <s v="Male"/>
    <s v="Service"/>
    <x v="1"/>
    <n v="58254"/>
    <s v="Morning"/>
    <s v="Thu"/>
    <s v="2014-08-07"/>
    <d v="1899-12-30T11:34:00"/>
    <n v="0.6552734375"/>
  </r>
  <r>
    <s v="Hired"/>
    <s v="Male"/>
    <s v="Operations"/>
    <x v="1"/>
    <n v="76694"/>
    <s v="Morning"/>
    <s v="Fri"/>
    <s v="2014-06-20"/>
    <d v="1899-12-30T09:31:00"/>
    <n v="0.6552734375"/>
  </r>
  <r>
    <s v="Hired"/>
    <s v="Female"/>
    <s v="Operations"/>
    <x v="1"/>
    <n v="4063"/>
    <s v="Morning"/>
    <s v="Fri"/>
    <s v="2014-06-20"/>
    <d v="1899-12-30T09:32:00"/>
    <n v="0.6552734375"/>
  </r>
  <r>
    <s v="Hired"/>
    <s v="Female"/>
    <s v="Operations"/>
    <x v="13"/>
    <n v="79072"/>
    <s v="Afternoon"/>
    <s v="Sun"/>
    <s v="2014-06-22"/>
    <d v="1899-12-30T12:03:00"/>
    <n v="0.6552734375"/>
  </r>
  <r>
    <s v="Hired"/>
    <s v="Don't want to say"/>
    <s v="Operations"/>
    <x v="13"/>
    <n v="87749"/>
    <s v="Afternoon"/>
    <s v="Sun"/>
    <s v="2014-06-22"/>
    <d v="1899-12-30T12:04:00"/>
    <n v="0.6552734375"/>
  </r>
  <r>
    <s v="Hired"/>
    <s v="Don't want to say"/>
    <s v="Operations"/>
    <x v="13"/>
    <n v="14183"/>
    <s v="Afternoon"/>
    <s v="Sun"/>
    <s v="2014-06-22"/>
    <d v="1899-12-30T12:05:00"/>
    <n v="0.6552734375"/>
  </r>
  <r>
    <s v="Hired"/>
    <s v="Male"/>
    <s v="Operations"/>
    <x v="1"/>
    <n v="70361"/>
    <s v="Morning"/>
    <s v="Fri"/>
    <s v="2014-07-11"/>
    <d v="1899-12-30T09:33:00"/>
    <n v="0.6552734375"/>
  </r>
  <r>
    <s v="Hired"/>
    <s v="Female"/>
    <s v="Operations"/>
    <x v="1"/>
    <n v="1461"/>
    <s v="Morning"/>
    <s v="Fri"/>
    <s v="2014-07-11"/>
    <d v="1899-12-30T09:34:00"/>
    <n v="0.6552734375"/>
  </r>
  <r>
    <s v="Rejected"/>
    <s v="Don't want to say"/>
    <s v="Operations"/>
    <x v="1"/>
    <n v="35093"/>
    <s v="Morning"/>
    <s v="Fri"/>
    <s v="2014-07-11"/>
    <d v="1899-12-30T09:32:00"/>
    <n v="0.6552734375"/>
  </r>
  <r>
    <s v="Hired"/>
    <s v="Female"/>
    <s v="Operations"/>
    <x v="1"/>
    <n v="29355"/>
    <s v="Afternoon"/>
    <s v="Wed"/>
    <s v="2014-07-16"/>
    <d v="1899-12-30T16:14:00"/>
    <n v="0.6552734375"/>
  </r>
  <r>
    <s v="Hired"/>
    <s v="Male"/>
    <s v="Operations"/>
    <x v="4"/>
    <n v="7026"/>
    <s v="Morning"/>
    <s v="Fri"/>
    <s v="2014-06-20"/>
    <d v="1899-12-30T09:31:00"/>
    <n v="0.6552734375"/>
  </r>
  <r>
    <s v="Hired"/>
    <s v="Male"/>
    <s v="Operations"/>
    <x v="4"/>
    <n v="24608"/>
    <s v="Evening"/>
    <s v="Thu"/>
    <s v="2014-07-31"/>
    <d v="1899-12-30T19:12:00"/>
    <n v="0.6552734375"/>
  </r>
  <r>
    <s v="Hired"/>
    <s v="Male"/>
    <s v="Operations"/>
    <x v="1"/>
    <n v="98491"/>
    <s v="Morning"/>
    <s v="Tue"/>
    <s v="2014-07-29"/>
    <d v="1899-12-30T11:47:00"/>
    <n v="0.6552734375"/>
  </r>
  <r>
    <s v="Hired"/>
    <s v="Male"/>
    <s v="Production"/>
    <x v="13"/>
    <n v="24788"/>
    <s v="Morning"/>
    <s v="Mon"/>
    <s v="2014-08-18"/>
    <d v="1899-12-30T09:35:00"/>
    <n v="0.6552734375"/>
  </r>
  <r>
    <s v="Hired"/>
    <s v="Male"/>
    <s v="Production"/>
    <x v="13"/>
    <n v="6518"/>
    <s v="Evening"/>
    <s v="Mon"/>
    <s v="2014-08-18"/>
    <d v="1899-12-30T19:37:00"/>
    <n v="0.6552734375"/>
  </r>
  <r>
    <s v="Hired"/>
    <s v="Male"/>
    <s v="Production"/>
    <x v="4"/>
    <n v="21399"/>
    <s v="Afternoon"/>
    <s v="Mon"/>
    <s v="2014-08-25"/>
    <d v="1899-12-30T12:00:00"/>
    <n v="0.6552734375"/>
  </r>
  <r>
    <s v="Hired"/>
    <s v="Don't want to say"/>
    <s v="Service"/>
    <x v="1"/>
    <n v="33459"/>
    <s v="Morning"/>
    <s v="Mon"/>
    <s v="2014-07-28"/>
    <d v="1899-12-30T09:32:00"/>
    <n v="0.6552734375"/>
  </r>
  <r>
    <s v="Hired"/>
    <s v="Male"/>
    <s v="Service"/>
    <x v="1"/>
    <n v="19238"/>
    <s v="Morning"/>
    <s v="Mon"/>
    <s v="2014-08-04"/>
    <d v="1899-12-30T09:31:00"/>
    <n v="0.6552734375"/>
  </r>
  <r>
    <s v="Hired"/>
    <s v="Don't want to say"/>
    <s v="Service"/>
    <x v="1"/>
    <n v="66297"/>
    <s v="Morning"/>
    <s v="Mon"/>
    <s v="2014-08-04"/>
    <d v="1899-12-30T09:31:00"/>
    <n v="0.6552734375"/>
  </r>
  <r>
    <s v="Hired"/>
    <s v="Male"/>
    <s v="Service"/>
    <x v="1"/>
    <n v="19790"/>
    <s v="Morning"/>
    <s v="Wed"/>
    <s v="2014-08-06"/>
    <d v="1899-12-30T06:34:00"/>
    <n v="0.6552734375"/>
  </r>
  <r>
    <s v="Hired"/>
    <s v="Male"/>
    <s v="Operations"/>
    <x v="7"/>
    <n v="62406"/>
    <s v="Afternoon"/>
    <s v="Tue"/>
    <s v="2014-07-29"/>
    <d v="1899-12-30T14:13:00"/>
    <n v="0.6552734375"/>
  </r>
  <r>
    <s v="Hired"/>
    <s v="Female"/>
    <s v="General Management"/>
    <x v="7"/>
    <n v="6957"/>
    <s v="Morning"/>
    <s v="Mon"/>
    <s v="2014-07-21"/>
    <d v="1899-12-30T09:32:00"/>
    <n v="0.6552734375"/>
  </r>
  <r>
    <s v="Rejected"/>
    <s v="Female"/>
    <s v="General Management"/>
    <x v="7"/>
    <n v="54428"/>
    <s v="Afternoon"/>
    <s v="Sat"/>
    <s v="2014-08-02"/>
    <d v="1899-12-30T12:48:00"/>
    <n v="0.6552734375"/>
  </r>
  <r>
    <s v="Rejected"/>
    <s v="Female"/>
    <s v="Production"/>
    <x v="7"/>
    <n v="39937"/>
    <s v="Morning"/>
    <s v="Mon"/>
    <s v="2014-08-11"/>
    <d v="1899-12-30T09:32:00"/>
    <n v="0.6552734375"/>
  </r>
  <r>
    <s v="Hired"/>
    <s v="Male"/>
    <s v="Service"/>
    <x v="0"/>
    <n v="9524"/>
    <s v="Morning"/>
    <s v="Tue"/>
    <s v="2014-07-15"/>
    <d v="1899-12-30T09:32:00"/>
    <n v="0.6552734375"/>
  </r>
  <r>
    <s v="Hired"/>
    <s v="Male"/>
    <s v="Service"/>
    <x v="0"/>
    <n v="55240"/>
    <s v="Afternoon"/>
    <s v="Tue"/>
    <s v="2014-07-22"/>
    <d v="1899-12-30T16:17:00"/>
    <n v="0.6552734375"/>
  </r>
  <r>
    <s v="Hired"/>
    <s v="Male"/>
    <s v="Service"/>
    <x v="0"/>
    <n v="58886"/>
    <s v="Afternoon"/>
    <s v="Tue"/>
    <s v="2014-07-22"/>
    <d v="1899-12-30T16:17:00"/>
    <n v="0.6552734375"/>
  </r>
  <r>
    <s v="Hired"/>
    <s v="Male"/>
    <s v="Operations"/>
    <x v="1"/>
    <n v="73104"/>
    <s v="Morning"/>
    <s v="Tue"/>
    <s v="2014-08-19"/>
    <d v="1899-12-30T09:32:00"/>
    <n v="0.6552734375"/>
  </r>
  <r>
    <s v="Hired"/>
    <s v="Female"/>
    <s v="Operations"/>
    <x v="1"/>
    <n v="64110"/>
    <s v="Evening"/>
    <s v="Tue"/>
    <s v="2014-07-01"/>
    <d v="1899-12-30T23:38:00"/>
    <n v="0.6552734375"/>
  </r>
  <r>
    <s v="Hired"/>
    <s v="Male"/>
    <s v="Operations"/>
    <x v="8"/>
    <n v="81465"/>
    <s v="Morning"/>
    <s v="Tue"/>
    <s v="2014-07-15"/>
    <d v="1899-12-30T11:40:00"/>
    <n v="0.6552734375"/>
  </r>
  <r>
    <s v="Hired"/>
    <s v="Male"/>
    <s v="Operations"/>
    <x v="8"/>
    <n v="18468"/>
    <s v="Afternoon"/>
    <s v="Thu"/>
    <s v="2014-07-24"/>
    <d v="1899-12-30T14:47:00"/>
    <n v="0.6552734375"/>
  </r>
  <r>
    <s v="Hired"/>
    <s v="Male"/>
    <s v="Operations"/>
    <x v="8"/>
    <n v="98164"/>
    <s v="Afternoon"/>
    <s v="Thu"/>
    <s v="2014-07-24"/>
    <d v="1899-12-30T14:48:00"/>
    <n v="0.6552734375"/>
  </r>
  <r>
    <s v="Hired"/>
    <s v="Female"/>
    <s v="Operations"/>
    <x v="8"/>
    <n v="13296"/>
    <s v="Afternoon"/>
    <s v="Thu"/>
    <s v="2014-07-24"/>
    <d v="1899-12-30T14:51:00"/>
    <n v="0.6552734375"/>
  </r>
  <r>
    <s v="Hired"/>
    <s v="Female"/>
    <s v="Operations"/>
    <x v="8"/>
    <n v="17931"/>
    <s v="Afternoon"/>
    <s v="Thu"/>
    <s v="2014-07-24"/>
    <d v="1899-12-30T14:52:00"/>
    <n v="0.6552734375"/>
  </r>
  <r>
    <s v="Hired"/>
    <s v="Don't want to say"/>
    <s v="Operations"/>
    <x v="7"/>
    <n v="50670"/>
    <s v="Morning"/>
    <s v="Wed"/>
    <s v="2014-06-25"/>
    <d v="1899-12-30T09:33:00"/>
    <n v="0.6552734375"/>
  </r>
  <r>
    <s v="Hired"/>
    <s v="Male"/>
    <s v="Service"/>
    <x v="1"/>
    <n v="5309"/>
    <s v="Morning"/>
    <s v="Wed"/>
    <s v="2014-08-06"/>
    <d v="1899-12-30T09:32:00"/>
    <n v="0.6552734375"/>
  </r>
  <r>
    <s v="Hired"/>
    <s v="Female"/>
    <s v="Service"/>
    <x v="1"/>
    <n v="60492"/>
    <s v="Morning"/>
    <s v="Wed"/>
    <s v="2014-08-06"/>
    <d v="1899-12-30T09:32:00"/>
    <n v="0.6552734375"/>
  </r>
  <r>
    <s v="Hired"/>
    <s v="Male"/>
    <s v="Service"/>
    <x v="1"/>
    <n v="31528"/>
    <s v="Afternoon"/>
    <s v="Fri"/>
    <s v="2014-08-08"/>
    <d v="1899-12-30T14:54:00"/>
    <n v="0.6552734375"/>
  </r>
  <r>
    <s v="Hired"/>
    <s v="Male"/>
    <s v="Service"/>
    <x v="1"/>
    <n v="50854"/>
    <s v="Morning"/>
    <s v="Sat"/>
    <s v="2014-08-16"/>
    <d v="1899-12-30T09:29:00"/>
    <n v="0.6552734375"/>
  </r>
  <r>
    <s v="Hired"/>
    <s v="Female"/>
    <s v="Service"/>
    <x v="1"/>
    <n v="32201"/>
    <s v="Morning"/>
    <s v="Sat"/>
    <s v="2014-08-16"/>
    <d v="1899-12-30T09:30:00"/>
    <n v="0.6552734375"/>
  </r>
  <r>
    <s v="Hired"/>
    <s v="Male"/>
    <s v="Service"/>
    <x v="1"/>
    <n v="99637"/>
    <s v="Morning"/>
    <s v="Wed"/>
    <s v="2014-08-13"/>
    <d v="1899-12-30T09:31:00"/>
    <n v="0.6552734375"/>
  </r>
  <r>
    <s v="Hired"/>
    <s v="Female"/>
    <s v="Service"/>
    <x v="1"/>
    <n v="24704"/>
    <s v="Morning"/>
    <s v="Wed"/>
    <s v="2014-08-13"/>
    <d v="1899-12-30T09:31:00"/>
    <n v="0.6552734375"/>
  </r>
  <r>
    <s v="Hired"/>
    <s v="Female"/>
    <s v="Service"/>
    <x v="1"/>
    <n v="77572"/>
    <s v="Morning"/>
    <s v="Wed"/>
    <s v="2014-08-13"/>
    <d v="1899-12-30T09:32:00"/>
    <n v="0.6552734375"/>
  </r>
  <r>
    <s v="Hired"/>
    <s v="Female"/>
    <s v="Marketing"/>
    <x v="13"/>
    <n v="27162"/>
    <s v="Afternoon"/>
    <s v="Sat"/>
    <s v="2014-08-09"/>
    <d v="1899-12-30T17:04:00"/>
    <n v="0.6552734375"/>
  </r>
  <r>
    <s v="Hired"/>
    <s v="Male"/>
    <s v="Service"/>
    <x v="13"/>
    <n v="57531"/>
    <s v="Morning"/>
    <s v="Wed"/>
    <s v="2014-06-25"/>
    <d v="1899-12-30T09:31:00"/>
    <n v="0.6552734375"/>
  </r>
  <r>
    <s v="Hired"/>
    <s v="Male"/>
    <s v="Service"/>
    <x v="13"/>
    <n v="81977"/>
    <s v="Afternoon"/>
    <s v="Tue"/>
    <s v="2014-08-05"/>
    <d v="1899-12-30T13:10:00"/>
    <n v="0.6552734375"/>
  </r>
  <r>
    <s v="Hired"/>
    <s v="Male"/>
    <s v="Production"/>
    <x v="1"/>
    <n v="40686"/>
    <s v="Morning"/>
    <s v="Thu"/>
    <s v="2014-07-24"/>
    <d v="1899-12-30T11:48:00"/>
    <n v="0.6552734375"/>
  </r>
  <r>
    <s v="Hired"/>
    <s v="Male"/>
    <s v="Service"/>
    <x v="13"/>
    <n v="63744"/>
    <s v="Afternoon"/>
    <s v="Tue"/>
    <s v="2014-08-12"/>
    <d v="1899-12-30T14:05:00"/>
    <n v="0.6552734375"/>
  </r>
  <r>
    <s v="Hired"/>
    <s v="Male"/>
    <s v="Operations"/>
    <x v="1"/>
    <n v="64333"/>
    <s v="Morning"/>
    <s v="Fri"/>
    <s v="2014-07-18"/>
    <d v="1899-12-30T09:31:00"/>
    <n v="0.6552734375"/>
  </r>
  <r>
    <s v="Hired"/>
    <s v="Male"/>
    <s v="Operations"/>
    <x v="1"/>
    <n v="8196"/>
    <s v="Morning"/>
    <s v="Fri"/>
    <s v="2014-07-18"/>
    <d v="1899-12-30T09:32:00"/>
    <n v="0.6552734375"/>
  </r>
  <r>
    <s v="Hired"/>
    <s v="Male"/>
    <s v="Operations"/>
    <x v="1"/>
    <n v="10302"/>
    <s v="Morning"/>
    <s v="Mon"/>
    <s v="2014-07-28"/>
    <d v="1899-12-30T08:16:00"/>
    <n v="0.6552734375"/>
  </r>
  <r>
    <s v="Hired"/>
    <s v="Female"/>
    <s v="Operations"/>
    <x v="1"/>
    <n v="16771"/>
    <s v="Morning"/>
    <s v="Mon"/>
    <s v="2014-07-28"/>
    <d v="1899-12-30T08:18:00"/>
    <n v="0.6552734375"/>
  </r>
  <r>
    <s v="Hired"/>
    <s v="Male"/>
    <s v="Service"/>
    <x v="1"/>
    <n v="35173"/>
    <s v="Morning"/>
    <s v="Fri"/>
    <s v="2014-08-29"/>
    <d v="1899-12-30T09:31:00"/>
    <n v="0.6552734375"/>
  </r>
  <r>
    <s v="Hired"/>
    <s v="Female"/>
    <s v="Service"/>
    <x v="1"/>
    <n v="21407"/>
    <s v="Morning"/>
    <s v="Fri"/>
    <s v="2014-08-29"/>
    <d v="1899-12-30T09:32:00"/>
    <n v="0.6552734375"/>
  </r>
  <r>
    <s v="Hired"/>
    <s v="Male"/>
    <s v="Service"/>
    <x v="1"/>
    <n v="17002"/>
    <s v="Morning"/>
    <s v="Fri"/>
    <s v="2014-08-29"/>
    <d v="1899-12-30T09:34:00"/>
    <n v="0.6552734375"/>
  </r>
  <r>
    <s v="Hired"/>
    <s v="Male"/>
    <s v="Purchase"/>
    <x v="13"/>
    <n v="37537"/>
    <s v="Morning"/>
    <s v="Mon"/>
    <s v="2014-08-11"/>
    <d v="1899-12-30T09:31:00"/>
    <n v="0.6552734375"/>
  </r>
  <r>
    <s v="Hired"/>
    <s v="Male"/>
    <s v="Operations"/>
    <x v="1"/>
    <n v="64183"/>
    <s v="Morning"/>
    <s v="Mon"/>
    <s v="2014-08-18"/>
    <d v="1899-12-30T09:31:00"/>
    <n v="0.6552734375"/>
  </r>
  <r>
    <s v="Hired"/>
    <s v="Female"/>
    <s v="Service"/>
    <x v="13"/>
    <n v="98558"/>
    <s v="Morning"/>
    <s v="Mon"/>
    <s v="2014-07-07"/>
    <d v="1899-12-30T09:32:00"/>
    <n v="0.6552734375"/>
  </r>
  <r>
    <s v="Hired"/>
    <s v="Male"/>
    <s v="Service"/>
    <x v="13"/>
    <n v="95300"/>
    <s v="Afternoon"/>
    <s v="Thu"/>
    <s v="2014-07-10"/>
    <d v="1899-12-30T13:09:00"/>
    <n v="0.6552734375"/>
  </r>
  <r>
    <s v="Hired"/>
    <s v="Male"/>
    <s v="Service"/>
    <x v="13"/>
    <n v="11288"/>
    <s v="Afternoon"/>
    <s v="Thu"/>
    <s v="2014-07-10"/>
    <d v="1899-12-30T13:13:00"/>
    <n v="0.6552734375"/>
  </r>
  <r>
    <s v="Rejected"/>
    <s v="Male"/>
    <s v="Service"/>
    <x v="13"/>
    <n v="55842"/>
    <s v="Afternoon"/>
    <s v="Thu"/>
    <s v="2014-07-10"/>
    <d v="1899-12-30T13:14:00"/>
    <n v="0.6552734375"/>
  </r>
  <r>
    <s v="Hired"/>
    <s v="Male"/>
    <s v="Service"/>
    <x v="13"/>
    <n v="98640"/>
    <s v="Afternoon"/>
    <s v="Mon"/>
    <s v="2014-07-14"/>
    <d v="1899-12-30T12:41:00"/>
    <n v="0.6552734375"/>
  </r>
  <r>
    <s v="Hired"/>
    <s v="Female"/>
    <s v="Service"/>
    <x v="13"/>
    <n v="2518"/>
    <s v="Night"/>
    <s v="Tue"/>
    <s v="2014-07-22"/>
    <d v="1899-12-30T01:52:00"/>
    <n v="0.6552734375"/>
  </r>
  <r>
    <s v="Rejected"/>
    <s v="Male"/>
    <s v="Service"/>
    <x v="13"/>
    <n v="34777"/>
    <s v="Morning"/>
    <s v="Fri"/>
    <s v="2014-07-25"/>
    <d v="1899-12-30T11:37:00"/>
    <n v="0.6552734375"/>
  </r>
  <r>
    <s v="Rejected"/>
    <s v="Male"/>
    <s v="Service"/>
    <x v="13"/>
    <n v="65768"/>
    <s v="Morning"/>
    <s v="Tue"/>
    <s v="2014-08-19"/>
    <d v="1899-12-30T10:30:00"/>
    <n v="0.6552734375"/>
  </r>
  <r>
    <s v="Hired"/>
    <s v="Female"/>
    <s v="Service"/>
    <x v="13"/>
    <n v="48439"/>
    <s v="Morning"/>
    <s v="Tue"/>
    <s v="2014-08-19"/>
    <d v="1899-12-30T10:31:00"/>
    <n v="0.6552734375"/>
  </r>
  <r>
    <s v="Hired"/>
    <s v="Male"/>
    <s v="Operations"/>
    <x v="13"/>
    <n v="82051"/>
    <s v="Afternoon"/>
    <s v="Wed"/>
    <s v="2014-07-30"/>
    <d v="1899-12-30T17:59:00"/>
    <n v="0.6552734375"/>
  </r>
  <r>
    <s v="Hired"/>
    <s v="Female"/>
    <s v="Operations"/>
    <x v="13"/>
    <n v="42610"/>
    <s v="Morning"/>
    <s v="Thu"/>
    <s v="2014-07-31"/>
    <d v="1899-12-30T07:03:00"/>
    <n v="0.6552734375"/>
  </r>
  <r>
    <s v="Hired"/>
    <s v="Male"/>
    <s v="Operations"/>
    <x v="13"/>
    <n v="35716"/>
    <s v="Morning"/>
    <s v="Tue"/>
    <s v="2014-08-19"/>
    <d v="1899-12-30T09:31:00"/>
    <n v="0.6552734375"/>
  </r>
  <r>
    <s v="Hired"/>
    <s v="Male"/>
    <s v="Operations"/>
    <x v="1"/>
    <n v="30769"/>
    <s v="Morning"/>
    <s v="Mon"/>
    <s v="2014-08-25"/>
    <d v="1899-12-30T09:47:00"/>
    <n v="0.6552734375"/>
  </r>
  <r>
    <s v="Hired"/>
    <s v="Female"/>
    <s v="Sales"/>
    <x v="1"/>
    <n v="30442"/>
    <s v="Morning"/>
    <s v="Tue"/>
    <s v="2014-07-08"/>
    <d v="1899-12-30T07:15:00"/>
    <n v="0.6552734375"/>
  </r>
  <r>
    <s v="Rejected"/>
    <s v="Female"/>
    <s v="Sales"/>
    <x v="1"/>
    <n v="16509"/>
    <s v="Morning"/>
    <s v="Tue"/>
    <s v="2014-07-08"/>
    <d v="1899-12-30T07:16:00"/>
    <n v="0.6552734375"/>
  </r>
  <r>
    <s v="Hired"/>
    <s v="Male"/>
    <s v="Sales"/>
    <x v="1"/>
    <n v="41137"/>
    <s v="Morning"/>
    <s v="Tue"/>
    <s v="2014-07-08"/>
    <d v="1899-12-30T07:17:00"/>
    <n v="0.6552734375"/>
  </r>
  <r>
    <s v="Hired"/>
    <s v="Female"/>
    <s v="Sales"/>
    <x v="1"/>
    <n v="70354"/>
    <s v="Morning"/>
    <s v="Thu"/>
    <s v="2014-07-10"/>
    <d v="1899-12-30T09:38:00"/>
    <n v="0.6552734375"/>
  </r>
  <r>
    <s v="Rejected"/>
    <s v="Male"/>
    <s v="Sales"/>
    <x v="1"/>
    <n v="7713"/>
    <s v="Afternoon"/>
    <s v="Mon"/>
    <s v="2014-07-14"/>
    <d v="1899-12-30T15:40:00"/>
    <n v="0.6552734375"/>
  </r>
  <r>
    <s v="Hired"/>
    <s v="Female"/>
    <s v="Sales"/>
    <x v="1"/>
    <n v="58976"/>
    <s v="Afternoon"/>
    <s v="Mon"/>
    <s v="2014-07-14"/>
    <d v="1899-12-30T15:41:00"/>
    <n v="0.6552734375"/>
  </r>
  <r>
    <s v="Hired"/>
    <s v="Female"/>
    <s v="Sales"/>
    <x v="1"/>
    <n v="18000"/>
    <s v="Afternoon"/>
    <s v="Thu"/>
    <s v="2014-07-17"/>
    <d v="1899-12-30T12:00:00"/>
    <n v="0.6552734375"/>
  </r>
  <r>
    <s v="Hired"/>
    <s v="Male"/>
    <s v="Sales"/>
    <x v="1"/>
    <n v="14946"/>
    <s v="Morning"/>
    <s v="Tue"/>
    <s v="2014-07-08"/>
    <d v="1899-12-30T09:33:00"/>
    <n v="0.6552734375"/>
  </r>
  <r>
    <s v="Hired"/>
    <s v="Female"/>
    <s v="Sales"/>
    <x v="1"/>
    <n v="21461"/>
    <s v="Morning"/>
    <s v="Tue"/>
    <s v="2014-07-08"/>
    <d v="1899-12-30T09:35:00"/>
    <n v="0.6552734375"/>
  </r>
  <r>
    <s v="Hired"/>
    <s v="Female"/>
    <s v="Sales"/>
    <x v="1"/>
    <n v="95338"/>
    <s v="Morning"/>
    <s v="Thu"/>
    <s v="2014-07-10"/>
    <d v="1899-12-30T10:43:00"/>
    <n v="0.6552734375"/>
  </r>
  <r>
    <s v="Hired"/>
    <s v="Female"/>
    <s v="Sales"/>
    <x v="1"/>
    <n v="73505"/>
    <s v="Morning"/>
    <s v="Thu"/>
    <s v="2014-07-10"/>
    <d v="1899-12-30T10:45:00"/>
    <n v="0.6552734375"/>
  </r>
  <r>
    <s v="Hired"/>
    <s v="Male"/>
    <s v="Sales"/>
    <x v="1"/>
    <n v="26995"/>
    <s v="Morning"/>
    <s v="Thu"/>
    <s v="2014-07-10"/>
    <d v="1899-12-30T10:47:00"/>
    <n v="0.6552734375"/>
  </r>
  <r>
    <s v="Hired"/>
    <s v="Male"/>
    <s v="Operations"/>
    <x v="7"/>
    <n v="4969"/>
    <s v="Morning"/>
    <s v="Tue"/>
    <s v="2014-08-19"/>
    <d v="1899-12-30T09:31:00"/>
    <n v="0.6552734375"/>
  </r>
  <r>
    <s v="Hired"/>
    <s v="Male"/>
    <s v="Operations"/>
    <x v="7"/>
    <n v="35088"/>
    <s v="Morning"/>
    <s v="Tue"/>
    <s v="2014-08-19"/>
    <d v="1899-12-30T09:31:00"/>
    <n v="0.6552734375"/>
  </r>
  <r>
    <s v="Hired"/>
    <s v="Male"/>
    <s v="Operations"/>
    <x v="7"/>
    <n v="33946"/>
    <s v="Morning"/>
    <s v="Tue"/>
    <s v="2014-08-19"/>
    <d v="1899-12-30T10:53:00"/>
    <n v="0.6552734375"/>
  </r>
  <r>
    <s v="Hired"/>
    <s v="Female"/>
    <s v="Operations"/>
    <x v="7"/>
    <n v="87990"/>
    <s v="Morning"/>
    <s v="Tue"/>
    <s v="2014-08-19"/>
    <d v="1899-12-30T10:54:00"/>
    <n v="0.6552734375"/>
  </r>
  <r>
    <s v="Hired"/>
    <s v="Male"/>
    <s v="Operations"/>
    <x v="7"/>
    <n v="57840"/>
    <s v="Morning"/>
    <s v="Tue"/>
    <s v="2014-08-19"/>
    <d v="1899-12-30T10:54:00"/>
    <n v="0.6552734375"/>
  </r>
  <r>
    <s v="Hired"/>
    <s v="Female"/>
    <s v="Operations"/>
    <x v="7"/>
    <n v="2840"/>
    <s v="Morning"/>
    <s v="Tue"/>
    <s v="2014-08-19"/>
    <d v="1899-12-30T10:55:00"/>
    <n v="0.6552734375"/>
  </r>
  <r>
    <s v="Hired"/>
    <s v="Male"/>
    <s v="Operations"/>
    <x v="7"/>
    <n v="27602"/>
    <s v="Morning"/>
    <s v="Tue"/>
    <s v="2014-08-19"/>
    <d v="1899-12-30T10:55:00"/>
    <n v="0.6552734375"/>
  </r>
  <r>
    <s v="Hired"/>
    <s v="Female"/>
    <s v="Operations"/>
    <x v="7"/>
    <n v="32323"/>
    <s v="Morning"/>
    <s v="Tue"/>
    <s v="2014-08-19"/>
    <d v="1899-12-30T10:56:00"/>
    <n v="0.6552734375"/>
  </r>
  <r>
    <s v="Hired"/>
    <s v="Female"/>
    <s v="Operations"/>
    <x v="7"/>
    <n v="6929"/>
    <s v="Morning"/>
    <s v="Tue"/>
    <s v="2014-08-19"/>
    <d v="1899-12-30T10:56:00"/>
    <n v="0.6552734375"/>
  </r>
  <r>
    <s v="Hired"/>
    <s v="Female"/>
    <s v="Service"/>
    <x v="13"/>
    <n v="74485"/>
    <s v="Morning"/>
    <s v="Wed"/>
    <s v="2014-08-13"/>
    <d v="1899-12-30T09:32:00"/>
    <n v="0.6552734375"/>
  </r>
  <r>
    <s v="Hired"/>
    <s v="Male"/>
    <s v="Service"/>
    <x v="13"/>
    <n v="69095"/>
    <s v="Morning"/>
    <s v="Wed"/>
    <s v="2014-08-13"/>
    <d v="1899-12-30T09:32:00"/>
    <n v="0.6552734375"/>
  </r>
  <r>
    <s v="Hired"/>
    <s v="Male"/>
    <s v="Service"/>
    <x v="13"/>
    <n v="71495"/>
    <s v="Morning"/>
    <s v="Tue"/>
    <s v="2014-08-26"/>
    <d v="1899-12-30T11:21:00"/>
    <n v="0.6552734375"/>
  </r>
  <r>
    <s v="Hired"/>
    <s v="Male"/>
    <s v="Marketing"/>
    <x v="1"/>
    <n v="1346"/>
    <s v="Afternoon"/>
    <s v="Wed"/>
    <s v="2014-08-06"/>
    <d v="1899-12-30T15:41:00"/>
    <n v="0.6552734375"/>
  </r>
  <r>
    <s v="Hired"/>
    <s v="Female"/>
    <s v="Marketing"/>
    <x v="1"/>
    <n v="4036"/>
    <s v="Afternoon"/>
    <s v="Wed"/>
    <s v="2014-08-06"/>
    <d v="1899-12-30T15:43:00"/>
    <n v="0.6552734375"/>
  </r>
  <r>
    <s v="Hired"/>
    <s v="Male"/>
    <s v="Marketing"/>
    <x v="1"/>
    <n v="35473"/>
    <s v="Morning"/>
    <s v="Fri"/>
    <s v="2014-08-08"/>
    <d v="1899-12-30T11:16:00"/>
    <n v="0.6552734375"/>
  </r>
  <r>
    <s v="Hired"/>
    <s v="Male"/>
    <s v="Operations"/>
    <x v="13"/>
    <n v="43912"/>
    <s v="Morning"/>
    <s v="Tue"/>
    <s v="2014-07-22"/>
    <d v="1899-12-30T08:29:00"/>
    <n v="0.6552734375"/>
  </r>
  <r>
    <s v="Hired"/>
    <s v="Male"/>
    <s v="Human Resource"/>
    <x v="6"/>
    <n v="60480"/>
    <s v="Afternoon"/>
    <s v="Wed"/>
    <s v="2014-08-27"/>
    <d v="1899-12-30T12:04:00"/>
    <n v="0.6552734375"/>
  </r>
  <r>
    <s v="Rejected"/>
    <s v="Male"/>
    <s v="Human Resource"/>
    <x v="6"/>
    <n v="68565"/>
    <s v="Afternoon"/>
    <s v="Wed"/>
    <s v="2014-08-27"/>
    <d v="1899-12-30T12:05:00"/>
    <n v="0.6552734375"/>
  </r>
  <r>
    <s v="Hired"/>
    <s v="Male"/>
    <s v="Operations"/>
    <x v="4"/>
    <n v="41854"/>
    <s v="Morning"/>
    <s v="Thu"/>
    <s v="2014-07-24"/>
    <d v="1899-12-30T09:31:00"/>
    <n v="0.6552734375"/>
  </r>
  <r>
    <s v="Rejected"/>
    <s v="Male"/>
    <s v="Operations"/>
    <x v="4"/>
    <n v="68034"/>
    <s v="Morning"/>
    <s v="Thu"/>
    <s v="2014-07-24"/>
    <d v="1899-12-30T09:35:00"/>
    <n v="0.6552734375"/>
  </r>
  <r>
    <s v="Hired"/>
    <s v="Male"/>
    <s v="Operations"/>
    <x v="7"/>
    <n v="61686"/>
    <s v="Afternoon"/>
    <s v="Tue"/>
    <s v="2014-07-29"/>
    <d v="1899-12-30T16:35:00"/>
    <n v="0.6552734375"/>
  </r>
  <r>
    <s v="Hired"/>
    <s v="Female"/>
    <s v="Operations"/>
    <x v="7"/>
    <n v="22123"/>
    <s v="Afternoon"/>
    <s v="Tue"/>
    <s v="2014-07-29"/>
    <d v="1899-12-30T16:35:00"/>
    <n v="0.6552734375"/>
  </r>
  <r>
    <s v="Hired"/>
    <s v="Female"/>
    <s v="Operations"/>
    <x v="7"/>
    <n v="77001"/>
    <s v="Afternoon"/>
    <s v="Tue"/>
    <s v="2014-07-29"/>
    <d v="1899-12-30T16:36:00"/>
    <n v="0.6552734375"/>
  </r>
  <r>
    <s v="Rejected"/>
    <s v="Female"/>
    <s v="Operations"/>
    <x v="7"/>
    <n v="74681"/>
    <s v="Afternoon"/>
    <s v="Tue"/>
    <s v="2014-07-29"/>
    <d v="1899-12-30T16:37:00"/>
    <n v="0.6552734375"/>
  </r>
  <r>
    <s v="Rejected"/>
    <s v="Female"/>
    <s v="Operations"/>
    <x v="7"/>
    <n v="24735"/>
    <s v="Afternoon"/>
    <s v="Tue"/>
    <s v="2014-07-29"/>
    <d v="1899-12-30T16:39:00"/>
    <n v="0.6552734375"/>
  </r>
  <r>
    <s v="Hired"/>
    <s v="Male"/>
    <s v="Operations"/>
    <x v="7"/>
    <n v="77755"/>
    <s v="Afternoon"/>
    <s v="Wed"/>
    <s v="2014-08-06"/>
    <d v="1899-12-30T16:30:00"/>
    <n v="0.6552734375"/>
  </r>
  <r>
    <s v="Hired"/>
    <s v="Male"/>
    <s v="Operations"/>
    <x v="7"/>
    <n v="65650"/>
    <s v="Afternoon"/>
    <s v="Fri"/>
    <s v="2014-08-08"/>
    <d v="1899-12-30T17:49:00"/>
    <n v="0.6552734375"/>
  </r>
  <r>
    <s v="Rejected"/>
    <s v="Male"/>
    <s v="Operations"/>
    <x v="7"/>
    <n v="63031"/>
    <s v="Afternoon"/>
    <s v="Fri"/>
    <s v="2014-08-08"/>
    <d v="1899-12-30T17:52:00"/>
    <n v="0.6552734375"/>
  </r>
  <r>
    <s v="Hired"/>
    <s v="Female"/>
    <s v="Operations"/>
    <x v="13"/>
    <n v="74590"/>
    <s v="Morning"/>
    <s v="Mon"/>
    <s v="2014-08-11"/>
    <d v="1899-12-30T08:34:00"/>
    <n v="0.6552734375"/>
  </r>
  <r>
    <s v="Hired"/>
    <s v="Female"/>
    <s v="Operations"/>
    <x v="13"/>
    <n v="55302"/>
    <s v="Morning"/>
    <s v="Mon"/>
    <s v="2014-08-11"/>
    <d v="1899-12-30T09:08:00"/>
    <n v="0.6552734375"/>
  </r>
  <r>
    <s v="Hired"/>
    <s v="Male"/>
    <s v="Operations"/>
    <x v="13"/>
    <n v="50825"/>
    <s v="Afternoon"/>
    <s v="Wed"/>
    <s v="2014-07-30"/>
    <d v="1899-12-30T15:59:00"/>
    <n v="0.6552734375"/>
  </r>
  <r>
    <s v="Hired"/>
    <s v="Male"/>
    <s v="Operations"/>
    <x v="13"/>
    <n v="38268"/>
    <s v="Afternoon"/>
    <s v="Wed"/>
    <s v="2014-07-30"/>
    <d v="1899-12-30T16:02:00"/>
    <n v="0.6552734375"/>
  </r>
  <r>
    <s v="Hired"/>
    <s v="Male"/>
    <s v="Operations"/>
    <x v="7"/>
    <n v="35436"/>
    <s v="Afternoon"/>
    <s v="Tue"/>
    <s v="2014-08-19"/>
    <d v="1899-12-30T14:53:00"/>
    <n v="0.6552734375"/>
  </r>
  <r>
    <s v="Hired"/>
    <s v="Male"/>
    <s v="Operations"/>
    <x v="7"/>
    <n v="61102"/>
    <s v="Afternoon"/>
    <s v="Tue"/>
    <s v="2014-08-19"/>
    <d v="1899-12-30T14:54:00"/>
    <n v="0.6552734375"/>
  </r>
  <r>
    <s v="Hired"/>
    <s v="Male"/>
    <s v="Operations"/>
    <x v="7"/>
    <n v="39745"/>
    <s v="Morning"/>
    <s v="Thu"/>
    <s v="2014-08-21"/>
    <d v="1899-12-30T09:35:00"/>
    <n v="0.6552734375"/>
  </r>
  <r>
    <s v="Hired"/>
    <s v="Male"/>
    <s v="Operations"/>
    <x v="13"/>
    <n v="76013"/>
    <s v="Afternoon"/>
    <s v="Fri"/>
    <s v="2014-08-29"/>
    <d v="1899-12-30T17:20:00"/>
    <n v="0.6552734375"/>
  </r>
  <r>
    <s v="Hired"/>
    <s v="Male"/>
    <s v="Human Resource"/>
    <x v="7"/>
    <n v="55699"/>
    <s v="Morning"/>
    <s v="Mon"/>
    <s v="2014-08-25"/>
    <d v="1899-12-30T09:34:00"/>
    <n v="0.6552734375"/>
  </r>
  <r>
    <s v="Hired"/>
    <s v="Female"/>
    <s v="Human Resource"/>
    <x v="7"/>
    <n v="2842"/>
    <s v="Morning"/>
    <s v="Mon"/>
    <s v="2014-08-25"/>
    <d v="1899-12-30T09:42:00"/>
    <n v="0.6552734375"/>
  </r>
  <r>
    <s v="Hired"/>
    <s v="Male"/>
    <s v="Human Resource"/>
    <x v="7"/>
    <n v="77503"/>
    <s v="Morning"/>
    <s v="Fri"/>
    <s v="2014-08-29"/>
    <d v="1899-12-30T09:26:00"/>
    <n v="0.6552734375"/>
  </r>
  <r>
    <s v="Rejected"/>
    <s v="Female"/>
    <s v="Human Resource"/>
    <x v="7"/>
    <n v="5950"/>
    <s v="Morning"/>
    <s v="Fri"/>
    <s v="2014-08-29"/>
    <d v="1899-12-30T09:31:00"/>
    <n v="0.6552734375"/>
  </r>
  <r>
    <s v="Hired"/>
    <s v="Male"/>
    <s v="Human Resource"/>
    <x v="7"/>
    <n v="78677"/>
    <s v="Afternoon"/>
    <s v="Fri"/>
    <s v="2014-08-29"/>
    <d v="1899-12-30T12:26:00"/>
    <n v="0.6552734375"/>
  </r>
  <r>
    <s v="Rejected"/>
    <s v="Female"/>
    <s v="Human Resource"/>
    <x v="7"/>
    <n v="71021"/>
    <s v="Afternoon"/>
    <s v="Fri"/>
    <s v="2014-08-29"/>
    <d v="1899-12-30T12:26:00"/>
    <n v="0.6552734375"/>
  </r>
  <r>
    <s v="Hired"/>
    <s v="Female"/>
    <s v="Human Resource"/>
    <x v="7"/>
    <n v="1415"/>
    <s v="Afternoon"/>
    <s v="Fri"/>
    <s v="2014-08-29"/>
    <d v="1899-12-30T12:27:00"/>
    <n v="0.6552734375"/>
  </r>
  <r>
    <s v="Hired"/>
    <s v="Female"/>
    <s v="Service"/>
    <x v="4"/>
    <n v="5213"/>
    <s v="Morning"/>
    <s v="Mon"/>
    <s v="2014-07-14"/>
    <d v="1899-12-30T09:32:00"/>
    <n v="0.6552734375"/>
  </r>
  <r>
    <s v="Hired"/>
    <s v="Male"/>
    <s v="Service"/>
    <x v="13"/>
    <n v="23232"/>
    <s v="Morning"/>
    <s v="Mon"/>
    <s v="2014-08-11"/>
    <d v="1899-12-30T09:34:00"/>
    <n v="0.6552734375"/>
  </r>
  <r>
    <s v="Hired"/>
    <s v="Male"/>
    <s v="Purchase"/>
    <x v="1"/>
    <n v="85093"/>
    <s v="Morning"/>
    <s v="Wed"/>
    <s v="2014-08-20"/>
    <d v="1899-12-30T08:29:00"/>
    <n v="0.6552734375"/>
  </r>
  <r>
    <s v="Hired"/>
    <s v="Male"/>
    <s v="Purchase"/>
    <x v="1"/>
    <n v="54937"/>
    <s v="Afternoon"/>
    <s v="Wed"/>
    <s v="2014-08-20"/>
    <d v="1899-12-30T16:44:00"/>
    <n v="0.6552734375"/>
  </r>
  <r>
    <s v="Hired"/>
    <s v="Male"/>
    <s v="Purchase"/>
    <x v="1"/>
    <n v="17790"/>
    <s v="Afternoon"/>
    <s v="Wed"/>
    <s v="2014-08-20"/>
    <d v="1899-12-30T16:44:00"/>
    <n v="0.6552734375"/>
  </r>
  <r>
    <s v="Hired"/>
    <s v="Male"/>
    <s v="Purchase"/>
    <x v="1"/>
    <n v="23993"/>
    <s v="Afternoon"/>
    <s v="Wed"/>
    <s v="2014-08-20"/>
    <d v="1899-12-30T16:45:00"/>
    <n v="0.6552734375"/>
  </r>
  <r>
    <s v="Hired"/>
    <s v="Female"/>
    <s v="Purchase"/>
    <x v="1"/>
    <n v="96473"/>
    <s v="Evening"/>
    <s v="Fri"/>
    <s v="2014-08-22"/>
    <d v="1899-12-30T19:22:00"/>
    <n v="0.6552734375"/>
  </r>
  <r>
    <s v="Hired"/>
    <s v="Male"/>
    <s v="Purchase"/>
    <x v="1"/>
    <n v="22654"/>
    <s v="Afternoon"/>
    <s v="Sun"/>
    <s v="2014-08-24"/>
    <d v="1899-12-30T15:04:00"/>
    <n v="0.6552734375"/>
  </r>
  <r>
    <s v="Hired"/>
    <s v="Male"/>
    <s v="Purchase"/>
    <x v="1"/>
    <n v="46110"/>
    <s v="Afternoon"/>
    <s v="Sun"/>
    <s v="2014-08-24"/>
    <d v="1899-12-30T15:06:00"/>
    <n v="0.6552734375"/>
  </r>
  <r>
    <s v="Rejected"/>
    <s v="Male"/>
    <s v="Sales"/>
    <x v="9"/>
    <n v="60079"/>
    <s v="Evening"/>
    <s v="Thu"/>
    <s v="2014-07-24"/>
    <d v="1899-12-30T18:28:00"/>
    <n v="0.6552734375"/>
  </r>
  <r>
    <s v="Hired"/>
    <s v="Male"/>
    <s v="Sales"/>
    <x v="9"/>
    <n v="63278"/>
    <s v="Afternoon"/>
    <s v="Fri"/>
    <s v="2014-07-25"/>
    <d v="1899-12-30T16:00:00"/>
    <n v="0.6552734375"/>
  </r>
  <r>
    <s v="Hired"/>
    <s v="Female"/>
    <s v="Sales"/>
    <x v="9"/>
    <n v="26174"/>
    <s v="Afternoon"/>
    <s v="Tue"/>
    <s v="2014-07-29"/>
    <d v="1899-12-30T16:47:00"/>
    <n v="0.6552734375"/>
  </r>
  <r>
    <s v="Hired"/>
    <s v="Male"/>
    <s v="Sales"/>
    <x v="9"/>
    <n v="75378"/>
    <s v="Afternoon"/>
    <s v="Tue"/>
    <s v="2014-07-29"/>
    <d v="1899-12-30T16:47:00"/>
    <n v="0.6552734375"/>
  </r>
  <r>
    <s v="Hired"/>
    <s v="Female"/>
    <s v="Sales"/>
    <x v="9"/>
    <n v="83457"/>
    <s v="Afternoon"/>
    <s v="Tue"/>
    <s v="2014-07-29"/>
    <d v="1899-12-30T16:48:00"/>
    <n v="0.6552734375"/>
  </r>
  <r>
    <s v="Hired"/>
    <s v="Male"/>
    <s v="Sales"/>
    <x v="9"/>
    <n v="91079"/>
    <s v="Afternoon"/>
    <s v="Tue"/>
    <s v="2014-07-29"/>
    <d v="1899-12-30T16:49:00"/>
    <n v="0.6552734375"/>
  </r>
  <r>
    <s v="Hired"/>
    <s v="Male"/>
    <s v="Human Resource"/>
    <x v="4"/>
    <n v="11270"/>
    <s v="Evening"/>
    <s v="Tue"/>
    <s v="2014-08-19"/>
    <d v="1899-12-30T23:36:00"/>
    <n v="0.6552734375"/>
  </r>
  <r>
    <s v="Hired"/>
    <s v="Male"/>
    <s v="Human Resource"/>
    <x v="4"/>
    <n v="56888"/>
    <s v="Evening"/>
    <s v="Tue"/>
    <s v="2014-08-19"/>
    <d v="1899-12-30T23:37:00"/>
    <n v="0.6552734375"/>
  </r>
  <r>
    <s v="Hired"/>
    <s v="Male"/>
    <s v="Operations"/>
    <x v="13"/>
    <n v="88087"/>
    <s v="Morning"/>
    <s v="Fri"/>
    <s v="2014-08-01"/>
    <d v="1899-12-30T07:33:00"/>
    <n v="0.6552734375"/>
  </r>
  <r>
    <s v="Hired"/>
    <s v="Male"/>
    <s v="Operations"/>
    <x v="13"/>
    <n v="70574"/>
    <s v="Morning"/>
    <s v="Mon"/>
    <s v="2014-08-25"/>
    <d v="1899-12-30T10:23:00"/>
    <n v="0.6552734375"/>
  </r>
  <r>
    <s v="Hired"/>
    <s v="Male"/>
    <s v="Service"/>
    <x v="0"/>
    <n v="86096"/>
    <s v="Morning"/>
    <s v="Wed"/>
    <s v="2014-07-23"/>
    <d v="1899-12-30T09:51:00"/>
    <n v="0.6552734375"/>
  </r>
  <r>
    <s v="Hired"/>
    <s v="Male"/>
    <s v="Sales"/>
    <x v="4"/>
    <n v="51093"/>
    <s v="Morning"/>
    <s v="Sat"/>
    <s v="2014-08-09"/>
    <d v="1899-12-30T10:21:00"/>
    <n v="0.6552734375"/>
  </r>
  <r>
    <s v="Hired"/>
    <s v="Male"/>
    <s v="Operations"/>
    <x v="1"/>
    <n v="88896"/>
    <s v="Night"/>
    <s v="Sat"/>
    <s v="2014-08-02"/>
    <d v="1899-12-30T05:21:00"/>
    <n v="0.6552734375"/>
  </r>
  <r>
    <s v="Hired"/>
    <s v="Female"/>
    <s v="Production"/>
    <x v="13"/>
    <n v="67945"/>
    <s v="Afternoon"/>
    <s v="Tue"/>
    <s v="2014-07-29"/>
    <d v="1899-12-30T16:16:00"/>
    <n v="0.6552734375"/>
  </r>
  <r>
    <s v="Hired"/>
    <s v="Female"/>
    <s v="Finance"/>
    <x v="1"/>
    <n v="58484"/>
    <s v="Morning"/>
    <s v="Fri"/>
    <s v="2014-07-25"/>
    <d v="1899-12-30T09:32:00"/>
    <n v="0.6552734375"/>
  </r>
  <r>
    <s v="Hired"/>
    <s v="Female"/>
    <s v="Service"/>
    <x v="9"/>
    <n v="21384"/>
    <s v="Afternoon"/>
    <s v="Fri"/>
    <s v="2014-08-29"/>
    <d v="1899-12-30T13:04:00"/>
    <n v="0.6552734375"/>
  </r>
  <r>
    <s v="Rejected"/>
    <s v="Male"/>
    <s v="Operations"/>
    <x v="8"/>
    <n v="56306"/>
    <s v="Afternoon"/>
    <s v="Fri"/>
    <s v="2014-08-01"/>
    <d v="1899-12-30T15:18:00"/>
    <n v="0.6552734375"/>
  </r>
  <r>
    <s v="Hired"/>
    <s v="Male"/>
    <s v="Sales"/>
    <x v="13"/>
    <n v="82144"/>
    <s v="Morning"/>
    <s v="Tue"/>
    <s v="2014-08-05"/>
    <d v="1899-12-30T09:56:00"/>
    <n v="0.6552734375"/>
  </r>
  <r>
    <s v="Rejected"/>
    <s v="Female"/>
    <s v="Service"/>
    <x v="13"/>
    <n v="82828"/>
    <s v="Morning"/>
    <s v="Tue"/>
    <s v="2014-07-22"/>
    <d v="1899-12-30T09:00:00"/>
    <n v="0.6552734375"/>
  </r>
  <r>
    <s v="Hired"/>
    <s v="Male"/>
    <s v="Service"/>
    <x v="13"/>
    <n v="62693"/>
    <s v="Morning"/>
    <s v="Tue"/>
    <s v="2014-07-22"/>
    <d v="1899-12-30T09:03:00"/>
    <n v="0.6552734375"/>
  </r>
  <r>
    <s v="Hired"/>
    <s v="Female"/>
    <s v="Service"/>
    <x v="13"/>
    <n v="41540"/>
    <s v="Morning"/>
    <s v="Tue"/>
    <s v="2014-07-22"/>
    <d v="1899-12-30T09:04:00"/>
    <n v="0.6552734375"/>
  </r>
  <r>
    <s v="Hired"/>
    <s v="Male"/>
    <s v="Service"/>
    <x v="13"/>
    <n v="3743"/>
    <s v="Morning"/>
    <s v="Tue"/>
    <s v="2014-07-29"/>
    <d v="1899-12-30T11:10:00"/>
    <n v="0.6552734375"/>
  </r>
  <r>
    <s v="Hired"/>
    <s v="Male"/>
    <s v="Service"/>
    <x v="13"/>
    <n v="36526"/>
    <s v="Morning"/>
    <s v="Tue"/>
    <s v="2014-07-29"/>
    <d v="1899-12-30T11:10:00"/>
    <n v="0.6552734375"/>
  </r>
  <r>
    <s v="Hired"/>
    <s v="Female"/>
    <s v="Finance"/>
    <x v="6"/>
    <n v="5027"/>
    <s v="Evening"/>
    <s v="Sat"/>
    <s v="2014-08-30"/>
    <d v="1899-12-30T18:00:00"/>
    <n v="0.6552734375"/>
  </r>
  <r>
    <s v="Rejected"/>
    <s v="Female"/>
    <s v="Finance"/>
    <x v="6"/>
    <n v="41333"/>
    <s v="Evening"/>
    <s v="Sat"/>
    <s v="2014-08-30"/>
    <d v="1899-12-30T18:01:00"/>
    <n v="0.6552734375"/>
  </r>
  <r>
    <s v="Hired"/>
    <s v="Female"/>
    <s v="Operations"/>
    <x v="1"/>
    <n v="63429"/>
    <s v="Morning"/>
    <s v="Mon"/>
    <s v="2014-08-11"/>
    <d v="1899-12-30T09:31:00"/>
    <n v="0.6552734375"/>
  </r>
  <r>
    <s v="Hired"/>
    <s v="Female"/>
    <s v="Finance"/>
    <x v="7"/>
    <n v="24504"/>
    <s v="Morning"/>
    <s v="Sun"/>
    <s v="2014-07-27"/>
    <d v="1899-12-30T11:09:00"/>
    <n v="0.6552734375"/>
  </r>
  <r>
    <s v="Hired"/>
    <s v="Female"/>
    <s v="Finance"/>
    <x v="7"/>
    <n v="52153"/>
    <s v="Morning"/>
    <s v="Sun"/>
    <s v="2014-07-27"/>
    <d v="1899-12-30T11:10:00"/>
    <n v="0.6552734375"/>
  </r>
  <r>
    <s v="Rejected"/>
    <s v="Female"/>
    <s v="Finance"/>
    <x v="7"/>
    <n v="90837"/>
    <s v="Afternoon"/>
    <s v="Thu"/>
    <s v="2014-08-14"/>
    <d v="1899-12-30T14:33:00"/>
    <n v="0.6552734375"/>
  </r>
  <r>
    <s v="Rejected"/>
    <s v="Female"/>
    <s v="Finance"/>
    <x v="7"/>
    <n v="42115"/>
    <s v="Morning"/>
    <s v="Fri"/>
    <s v="2014-08-22"/>
    <d v="1899-12-30T08:01:00"/>
    <n v="0.6552734375"/>
  </r>
  <r>
    <s v="Rejected"/>
    <s v="Female"/>
    <s v="Finance"/>
    <x v="7"/>
    <n v="76851"/>
    <s v="Morning"/>
    <s v="Tue"/>
    <s v="2014-08-19"/>
    <d v="1899-12-30T09:31:00"/>
    <n v="0.6552734375"/>
  </r>
  <r>
    <s v="Hired"/>
    <s v="Female"/>
    <s v="Finance"/>
    <x v="7"/>
    <n v="51564"/>
    <s v="Afternoon"/>
    <s v="Fri"/>
    <s v="2014-08-22"/>
    <d v="1899-12-30T16:05:00"/>
    <n v="0.6552734375"/>
  </r>
  <r>
    <s v="Hired"/>
    <s v="Female"/>
    <s v="Finance"/>
    <x v="7"/>
    <n v="50302"/>
    <s v="Afternoon"/>
    <s v="Fri"/>
    <s v="2014-08-22"/>
    <d v="1899-12-30T16:05:00"/>
    <n v="0.6552734375"/>
  </r>
  <r>
    <s v="Rejected"/>
    <s v="Female"/>
    <s v="Finance"/>
    <x v="7"/>
    <n v="19960"/>
    <s v="Afternoon"/>
    <s v="Fri"/>
    <s v="2014-08-22"/>
    <d v="1899-12-30T16:07:00"/>
    <n v="0.6552734375"/>
  </r>
  <r>
    <s v="Hired"/>
    <s v="Female"/>
    <s v="Finance"/>
    <x v="7"/>
    <n v="44878"/>
    <s v="Afternoon"/>
    <s v="Fri"/>
    <s v="2014-08-22"/>
    <d v="1899-12-30T16:08:00"/>
    <n v="0.6552734375"/>
  </r>
  <r>
    <s v="Hired"/>
    <s v="Female"/>
    <s v="Finance"/>
    <x v="7"/>
    <n v="71249"/>
    <s v="Afternoon"/>
    <s v="Fri"/>
    <s v="2014-08-22"/>
    <d v="1899-12-30T16:08:00"/>
    <n v="0.6552734375"/>
  </r>
  <r>
    <s v="Hired"/>
    <s v="Female"/>
    <s v="Finance"/>
    <x v="7"/>
    <n v="93501"/>
    <s v="Afternoon"/>
    <s v="Fri"/>
    <s v="2014-08-22"/>
    <d v="1899-12-30T16:09:00"/>
    <n v="0.6552734375"/>
  </r>
  <r>
    <s v="Hired"/>
    <s v="Female"/>
    <s v="Finance"/>
    <x v="7"/>
    <n v="79325"/>
    <s v="Afternoon"/>
    <s v="Fri"/>
    <s v="2014-08-22"/>
    <d v="1899-12-30T16:09:00"/>
    <n v="0.6552734375"/>
  </r>
  <r>
    <s v="Hired"/>
    <s v="Male"/>
    <s v="Human Resource"/>
    <x v="13"/>
    <n v="5439"/>
    <s v="Afternoon"/>
    <s v="Fri"/>
    <s v="2014-08-29"/>
    <d v="1899-12-30T14:57:00"/>
    <n v="0.6552734375"/>
  </r>
  <r>
    <s v="Hired"/>
    <s v="Male"/>
    <s v="Service"/>
    <x v="4"/>
    <n v="68719"/>
    <s v="Morning"/>
    <s v="Tue"/>
    <s v="2014-07-29"/>
    <d v="1899-12-30T09:31:00"/>
    <n v="0.6552734375"/>
  </r>
  <r>
    <s v="Hired"/>
    <s v="Male"/>
    <s v="Service"/>
    <x v="4"/>
    <n v="38600"/>
    <s v="Morning"/>
    <s v="Tue"/>
    <s v="2014-07-29"/>
    <d v="1899-12-30T09:32:00"/>
    <n v="0.6552734375"/>
  </r>
  <r>
    <s v="Hired"/>
    <s v="Male"/>
    <s v="Service"/>
    <x v="4"/>
    <n v="22147"/>
    <s v="Morning"/>
    <s v="Tue"/>
    <s v="2014-07-29"/>
    <d v="1899-12-30T09:35:00"/>
    <n v="0.6552734375"/>
  </r>
  <r>
    <s v="Hired"/>
    <s v="Male"/>
    <s v="Purchase"/>
    <x v="4"/>
    <n v="42657"/>
    <s v="Morning"/>
    <s v="Wed"/>
    <s v="2014-08-06"/>
    <d v="1899-12-30T09:31:00"/>
    <n v="0.6552734375"/>
  </r>
  <r>
    <s v="Hired"/>
    <s v="Female"/>
    <s v="Purchase"/>
    <x v="4"/>
    <n v="67149"/>
    <s v="Morning"/>
    <s v="Fri"/>
    <s v="2014-08-08"/>
    <d v="1899-12-30T11:26:00"/>
    <n v="0.6552734375"/>
  </r>
  <r>
    <s v="Hired"/>
    <s v="Female"/>
    <s v="Purchase"/>
    <x v="4"/>
    <n v="68790"/>
    <s v="Afternoon"/>
    <s v="Wed"/>
    <s v="2014-08-13"/>
    <d v="1899-12-30T16:03:00"/>
    <n v="0.6552734375"/>
  </r>
  <r>
    <s v="Hired"/>
    <s v="Female"/>
    <s v="Purchase"/>
    <x v="4"/>
    <n v="7177"/>
    <s v="Afternoon"/>
    <s v="Wed"/>
    <s v="2014-08-13"/>
    <d v="1899-12-30T16:06:00"/>
    <n v="0.6552734375"/>
  </r>
  <r>
    <s v="Hired"/>
    <s v="Male"/>
    <s v="Operations"/>
    <x v="9"/>
    <n v="70229"/>
    <s v="Evening"/>
    <s v="Sat"/>
    <s v="2014-07-26"/>
    <d v="1899-12-30T19:50:00"/>
    <n v="0.6552734375"/>
  </r>
  <r>
    <s v="Rejected"/>
    <s v="Male"/>
    <s v="Operations"/>
    <x v="9"/>
    <n v="43775"/>
    <s v="Morning"/>
    <s v="Wed"/>
    <s v="2014-07-23"/>
    <d v="1899-12-30T09:32:00"/>
    <n v="0.6552734375"/>
  </r>
  <r>
    <s v="Hired"/>
    <s v="Male"/>
    <s v="Operations"/>
    <x v="9"/>
    <n v="89749"/>
    <s v="Afternoon"/>
    <s v="Fri"/>
    <s v="2014-08-01"/>
    <d v="1899-12-30T16:29:00"/>
    <n v="0.6552734375"/>
  </r>
  <r>
    <s v="Rejected"/>
    <s v="Male"/>
    <s v="Operations"/>
    <x v="9"/>
    <n v="46329"/>
    <s v="Afternoon"/>
    <s v="Sat"/>
    <s v="2014-08-16"/>
    <d v="1899-12-30T16:06:00"/>
    <n v="0.6552734375"/>
  </r>
  <r>
    <s v="Hired"/>
    <s v="Female"/>
    <s v="Operations"/>
    <x v="9"/>
    <n v="48303"/>
    <s v="Morning"/>
    <s v="Wed"/>
    <s v="2014-08-20"/>
    <d v="1899-12-30T11:14:00"/>
    <n v="0.6552734375"/>
  </r>
  <r>
    <s v="Hired"/>
    <s v="Don't want to say"/>
    <s v="Operations"/>
    <x v="9"/>
    <n v="41256"/>
    <s v="Morning"/>
    <s v="Wed"/>
    <s v="2014-08-20"/>
    <d v="1899-12-30T11:12:00"/>
    <n v="0.6552734375"/>
  </r>
  <r>
    <s v="Hired"/>
    <s v="Male"/>
    <s v="Operations"/>
    <x v="9"/>
    <n v="85388"/>
    <s v="Afternoon"/>
    <s v="Tue"/>
    <s v="2014-08-26"/>
    <d v="1899-12-30T12:16:00"/>
    <n v="0.6552734375"/>
  </r>
  <r>
    <s v="Hired"/>
    <s v="Male"/>
    <s v="Operations"/>
    <x v="9"/>
    <n v="14622"/>
    <s v="Afternoon"/>
    <s v="Tue"/>
    <s v="2014-08-26"/>
    <d v="1899-12-30T12:21:00"/>
    <n v="0.6552734375"/>
  </r>
  <r>
    <s v="Hired"/>
    <s v="Male"/>
    <s v="Operations"/>
    <x v="9"/>
    <n v="37532"/>
    <s v="Afternoon"/>
    <s v="Tue"/>
    <s v="2014-08-26"/>
    <d v="1899-12-30T12:22:00"/>
    <n v="0.6552734375"/>
  </r>
  <r>
    <s v="Hired"/>
    <s v="Don't want to say"/>
    <s v="Operations"/>
    <x v="9"/>
    <n v="49509"/>
    <s v="Afternoon"/>
    <s v="Tue"/>
    <s v="2014-08-26"/>
    <d v="1899-12-30T12:16:00"/>
    <n v="0.6552734375"/>
  </r>
  <r>
    <s v="Hired"/>
    <s v="Male"/>
    <s v="Operations"/>
    <x v="9"/>
    <n v="2090"/>
    <s v="Afternoon"/>
    <s v="Wed"/>
    <s v="2014-08-27"/>
    <d v="1899-12-30T15:35:00"/>
    <n v="0.6552734375"/>
  </r>
  <r>
    <s v="Hired"/>
    <s v="Female"/>
    <s v="Finance"/>
    <x v="9"/>
    <n v="30756"/>
    <s v="Morning"/>
    <s v="Thu"/>
    <s v="2014-07-17"/>
    <d v="1899-12-30T09:31:00"/>
    <n v="0.6552734375"/>
  </r>
  <r>
    <s v="Hired"/>
    <s v="Female"/>
    <s v="Finance"/>
    <x v="9"/>
    <n v="54920"/>
    <s v="Morning"/>
    <s v="Fri"/>
    <s v="2014-08-01"/>
    <d v="1899-12-30T07:47:00"/>
    <n v="0.6552734375"/>
  </r>
  <r>
    <s v="Hired"/>
    <s v="Female"/>
    <s v="Operations"/>
    <x v="1"/>
    <n v="42226"/>
    <s v="Afternoon"/>
    <s v="Sat"/>
    <s v="2014-08-23"/>
    <d v="1899-12-30T17:48:00"/>
    <n v="0.6552734375"/>
  </r>
  <r>
    <s v="Hired"/>
    <s v="Male"/>
    <s v="Operations"/>
    <x v="1"/>
    <n v="39556"/>
    <s v="Afternoon"/>
    <s v="Thu"/>
    <s v="2014-07-24"/>
    <d v="1899-12-30T16:44:00"/>
    <n v="0.6552734375"/>
  </r>
  <r>
    <s v="Hired"/>
    <s v="Male"/>
    <s v="Operations"/>
    <x v="1"/>
    <n v="95832"/>
    <s v="Afternoon"/>
    <s v="Thu"/>
    <s v="2014-07-24"/>
    <d v="1899-12-30T16:45:00"/>
    <n v="0.6552734375"/>
  </r>
  <r>
    <s v="Hired"/>
    <s v="Female"/>
    <s v="Operations"/>
    <x v="1"/>
    <n v="47217"/>
    <s v="Morning"/>
    <s v="Sat"/>
    <s v="2014-07-26"/>
    <d v="1899-12-30T09:53:00"/>
    <n v="0.6552734375"/>
  </r>
  <r>
    <s v="Hired"/>
    <s v="Don't want to say"/>
    <s v="Operations"/>
    <x v="1"/>
    <n v="71151"/>
    <s v="Morning"/>
    <s v="Sat"/>
    <s v="2014-07-26"/>
    <d v="1899-12-30T09:53:00"/>
    <n v="0.6552734375"/>
  </r>
  <r>
    <s v="Hired"/>
    <s v="Female"/>
    <s v="Operations"/>
    <x v="1"/>
    <n v="36419"/>
    <s v="Morning"/>
    <s v="Wed"/>
    <s v="2014-07-30"/>
    <d v="1899-12-30T09:49:00"/>
    <n v="0.6552734375"/>
  </r>
  <r>
    <s v="Hired"/>
    <s v="Female"/>
    <s v="Operations"/>
    <x v="1"/>
    <n v="16181"/>
    <s v="Evening"/>
    <s v="Tue"/>
    <s v="2014-08-05"/>
    <d v="1899-12-30T18:47:00"/>
    <n v="0.6552734375"/>
  </r>
  <r>
    <s v="Rejected"/>
    <s v="Female"/>
    <s v="Marketing"/>
    <x v="1"/>
    <n v="63637"/>
    <s v="Morning"/>
    <s v="Fri"/>
    <s v="2014-07-11"/>
    <d v="1899-12-30T09:32:00"/>
    <n v="0.6552734375"/>
  </r>
  <r>
    <s v="Hired"/>
    <s v="Female"/>
    <s v="Operations"/>
    <x v="13"/>
    <n v="23726"/>
    <s v="Morning"/>
    <s v="Fri"/>
    <s v="2014-08-29"/>
    <d v="1899-12-30T09:33:00"/>
    <n v="0.6552734375"/>
  </r>
  <r>
    <s v="Hired"/>
    <s v="Male"/>
    <s v="Human Resource"/>
    <x v="1"/>
    <n v="63556"/>
    <s v="Night"/>
    <s v="Thu"/>
    <s v="2014-07-31"/>
    <d v="1899-12-30T03:04:00"/>
    <n v="0.6552734375"/>
  </r>
  <r>
    <s v="Hired"/>
    <s v="Male"/>
    <s v="Human Resource"/>
    <x v="1"/>
    <n v="23537"/>
    <s v="Night"/>
    <s v="Thu"/>
    <s v="2014-07-31"/>
    <d v="1899-12-30T03:05:00"/>
    <n v="0.6552734375"/>
  </r>
  <r>
    <s v="Hired"/>
    <s v="Male"/>
    <s v="Sales"/>
    <x v="1"/>
    <n v="42487"/>
    <s v="Evening"/>
    <s v="Sat"/>
    <s v="2014-08-02"/>
    <d v="1899-12-30T18:30:00"/>
    <n v="0.6552734375"/>
  </r>
  <r>
    <s v="Hired"/>
    <s v="Male"/>
    <s v="Operations"/>
    <x v="13"/>
    <n v="6604"/>
    <s v="Morning"/>
    <s v="Sun"/>
    <s v="2014-08-03"/>
    <d v="1899-12-30T09:18:00"/>
    <n v="0.6552734375"/>
  </r>
  <r>
    <s v="Rejected"/>
    <s v="Don't want to say"/>
    <s v="Operations"/>
    <x v="13"/>
    <n v="77654"/>
    <s v="Morning"/>
    <s v="Sun"/>
    <s v="2014-08-03"/>
    <d v="1899-12-30T09:15:00"/>
    <n v="0.6552734375"/>
  </r>
  <r>
    <s v="Hired"/>
    <s v="Male"/>
    <s v="Operations"/>
    <x v="13"/>
    <n v="76581"/>
    <s v="Afternoon"/>
    <s v="Sat"/>
    <s v="2014-08-16"/>
    <d v="1899-12-30T16:04:00"/>
    <n v="0.6552734375"/>
  </r>
  <r>
    <s v="Hired"/>
    <s v="Female"/>
    <s v="Operations"/>
    <x v="13"/>
    <n v="54308"/>
    <s v="Morning"/>
    <s v="Mon"/>
    <s v="2014-08-11"/>
    <d v="1899-12-30T07:57:00"/>
    <n v="0.6552734375"/>
  </r>
  <r>
    <s v="Hired"/>
    <s v="Male"/>
    <s v="Purchase"/>
    <x v="1"/>
    <n v="40027"/>
    <s v="Morning"/>
    <s v="Tue"/>
    <s v="2014-07-22"/>
    <d v="1899-12-30T09:31:00"/>
    <n v="0.6552734375"/>
  </r>
  <r>
    <s v="Hired"/>
    <s v="Female"/>
    <s v="Purchase"/>
    <x v="1"/>
    <n v="50726"/>
    <s v="Morning"/>
    <s v="Tue"/>
    <s v="2014-08-12"/>
    <d v="1899-12-30T09:31:00"/>
    <n v="0.6552734375"/>
  </r>
  <r>
    <s v="Rejected"/>
    <s v="Male"/>
    <s v="Operations"/>
    <x v="13"/>
    <n v="24324"/>
    <s v="Morning"/>
    <s v="Tue"/>
    <s v="2014-07-22"/>
    <d v="1899-12-30T09:31:00"/>
    <n v="0.6552734375"/>
  </r>
  <r>
    <s v="Hired"/>
    <s v="Male"/>
    <s v="Operations"/>
    <x v="13"/>
    <n v="21527"/>
    <s v="Morning"/>
    <s v="Tue"/>
    <s v="2014-07-22"/>
    <d v="1899-12-30T09:37:00"/>
    <n v="0.6552734375"/>
  </r>
  <r>
    <s v="Hired"/>
    <s v="Female"/>
    <s v="Operations"/>
    <x v="13"/>
    <n v="64561"/>
    <s v="Morning"/>
    <s v="Tue"/>
    <s v="2014-07-22"/>
    <d v="1899-12-30T09:32:00"/>
    <n v="0.6552734375"/>
  </r>
  <r>
    <s v="Hired"/>
    <s v="Female"/>
    <s v="Operations"/>
    <x v="13"/>
    <n v="2418"/>
    <s v="Afternoon"/>
    <s v="Fri"/>
    <s v="2014-08-15"/>
    <d v="1899-12-30T17:32:00"/>
    <n v="0.6552734375"/>
  </r>
  <r>
    <s v="Hired"/>
    <s v="Don't want to say"/>
    <s v="Operations"/>
    <x v="13"/>
    <n v="82095"/>
    <s v="Afternoon"/>
    <s v="Thu"/>
    <s v="2014-08-21"/>
    <d v="1899-12-30T16:04:00"/>
    <n v="0.6552734375"/>
  </r>
  <r>
    <s v="Hired"/>
    <s v="Male"/>
    <s v="Operations"/>
    <x v="13"/>
    <n v="69583"/>
    <s v="Evening"/>
    <s v="Wed"/>
    <s v="2014-08-27"/>
    <d v="1899-12-30T19:50:00"/>
    <n v="0.6552734375"/>
  </r>
  <r>
    <s v="Hired"/>
    <s v="Male"/>
    <s v="Service"/>
    <x v="7"/>
    <n v="23772"/>
    <s v="Morning"/>
    <s v="Tue"/>
    <s v="2014-08-26"/>
    <d v="1899-12-30T09:31:00"/>
    <n v="0.6552734375"/>
  </r>
  <r>
    <s v="Hired"/>
    <s v="Male"/>
    <s v="Service"/>
    <x v="7"/>
    <n v="10144"/>
    <s v="Afternoon"/>
    <s v="Thu"/>
    <s v="2014-08-28"/>
    <d v="1899-12-30T14:35:00"/>
    <n v="0.6552734375"/>
  </r>
  <r>
    <s v="Hired"/>
    <s v="Male"/>
    <s v="Service"/>
    <x v="7"/>
    <n v="44526"/>
    <s v="Evening"/>
    <s v="Thu"/>
    <s v="2014-08-28"/>
    <d v="1899-12-30T18:28:00"/>
    <n v="0.6552734375"/>
  </r>
  <r>
    <s v="Hired"/>
    <s v="Female"/>
    <s v="Service"/>
    <x v="7"/>
    <n v="52402"/>
    <s v="Evening"/>
    <s v="Thu"/>
    <s v="2014-08-28"/>
    <d v="1899-12-30T18:29:00"/>
    <n v="0.6552734375"/>
  </r>
  <r>
    <s v="Hired"/>
    <s v="Male"/>
    <s v="Operations"/>
    <x v="1"/>
    <n v="13969"/>
    <s v="Morning"/>
    <s v="Wed"/>
    <s v="2014-08-27"/>
    <d v="1899-12-30T09:31:00"/>
    <n v="0.6552734375"/>
  </r>
  <r>
    <s v="Rejected"/>
    <s v="Male"/>
    <s v="Operations"/>
    <x v="1"/>
    <n v="91546"/>
    <s v="Evening"/>
    <s v="Wed"/>
    <s v="2014-08-27"/>
    <d v="1899-12-30T21:25:00"/>
    <n v="0.6552734375"/>
  </r>
  <r>
    <s v="Rejected"/>
    <s v="Male"/>
    <s v="Operations"/>
    <x v="1"/>
    <n v="13802"/>
    <s v="Evening"/>
    <s v="Wed"/>
    <s v="2014-08-27"/>
    <d v="1899-12-30T21:27:00"/>
    <n v="0.6552734375"/>
  </r>
  <r>
    <s v="Hired"/>
    <s v="Female"/>
    <s v="Operations"/>
    <x v="1"/>
    <n v="38047"/>
    <s v="Evening"/>
    <s v="Wed"/>
    <s v="2014-08-27"/>
    <d v="1899-12-30T21:26:00"/>
    <n v="0.6552734375"/>
  </r>
  <r>
    <s v="Hired"/>
    <s v="Male"/>
    <s v="Marketing"/>
    <x v="7"/>
    <n v="36294"/>
    <s v="Morning"/>
    <s v="Wed"/>
    <s v="2014-08-06"/>
    <d v="1899-12-30T09:32:00"/>
    <n v="0.6552734375"/>
  </r>
  <r>
    <s v="Hired"/>
    <s v="Male"/>
    <s v="Service"/>
    <x v="0"/>
    <n v="62097"/>
    <s v="Morning"/>
    <s v="Wed"/>
    <s v="2014-07-23"/>
    <d v="1899-12-30T09:31:00"/>
    <n v="0.6552734375"/>
  </r>
  <r>
    <s v="Hired"/>
    <s v="Male"/>
    <s v="Marketing"/>
    <x v="8"/>
    <n v="92420"/>
    <s v="Afternoon"/>
    <s v="Mon"/>
    <s v="2014-08-11"/>
    <d v="1899-12-30T15:53:00"/>
    <n v="0.6552734375"/>
  </r>
  <r>
    <s v="Hired"/>
    <s v="Female"/>
    <s v="Marketing"/>
    <x v="8"/>
    <n v="57993"/>
    <s v="Afternoon"/>
    <s v="Mon"/>
    <s v="2014-08-11"/>
    <d v="1899-12-30T15:54:00"/>
    <n v="0.6552734375"/>
  </r>
  <r>
    <s v="Hired"/>
    <s v="Female"/>
    <s v="Service"/>
    <x v="9"/>
    <n v="24756"/>
    <s v="Morning"/>
    <s v="Thu"/>
    <s v="2014-07-31"/>
    <d v="1899-12-30T09:34:00"/>
    <n v="0.6552734375"/>
  </r>
  <r>
    <s v="Hired"/>
    <s v="Female"/>
    <s v="Sales"/>
    <x v="6"/>
    <n v="96610"/>
    <s v="Afternoon"/>
    <s v="Tue"/>
    <s v="2014-07-29"/>
    <d v="1899-12-30T17:32:00"/>
    <n v="0.6552734375"/>
  </r>
  <r>
    <s v="Rejected"/>
    <s v="Female"/>
    <s v="Sales"/>
    <x v="6"/>
    <n v="88276"/>
    <s v="Afternoon"/>
    <s v="Tue"/>
    <s v="2014-07-29"/>
    <d v="1899-12-30T17:32:00"/>
    <n v="0.6552734375"/>
  </r>
  <r>
    <s v="Rejected"/>
    <s v="Female"/>
    <s v="Sales"/>
    <x v="6"/>
    <n v="85400"/>
    <s v="Afternoon"/>
    <s v="Tue"/>
    <s v="2014-07-29"/>
    <d v="1899-12-30T17:33:00"/>
    <n v="0.6552734375"/>
  </r>
  <r>
    <s v="Hired"/>
    <s v="Male"/>
    <s v="Sales"/>
    <x v="6"/>
    <n v="36681"/>
    <s v="Afternoon"/>
    <s v="Wed"/>
    <s v="2014-07-30"/>
    <d v="1899-12-30T16:08:00"/>
    <n v="0.6552734375"/>
  </r>
  <r>
    <s v="Hired"/>
    <s v="Male"/>
    <s v="Sales"/>
    <x v="1"/>
    <n v="84524"/>
    <s v="Morning"/>
    <s v="Thu"/>
    <s v="2014-07-24"/>
    <d v="1899-12-30T09:31:00"/>
    <n v="0.6552734375"/>
  </r>
  <r>
    <s v="Hired"/>
    <s v="Female"/>
    <s v="Sales"/>
    <x v="1"/>
    <n v="72462"/>
    <s v="Night"/>
    <s v="Wed"/>
    <s v="2014-07-30"/>
    <d v="1899-12-30T04:06:00"/>
    <n v="0.6552734375"/>
  </r>
  <r>
    <s v="Hired"/>
    <s v="Male"/>
    <s v="Sales"/>
    <x v="1"/>
    <n v="7774"/>
    <s v="Night"/>
    <s v="Wed"/>
    <s v="2014-07-30"/>
    <d v="1899-12-30T04:07:00"/>
    <n v="0.6552734375"/>
  </r>
  <r>
    <s v="Hired"/>
    <s v="Female"/>
    <s v="Sales"/>
    <x v="1"/>
    <n v="98350"/>
    <s v="Morning"/>
    <s v="Wed"/>
    <s v="2014-07-30"/>
    <d v="1899-12-30T09:24:00"/>
    <n v="0.6552734375"/>
  </r>
  <r>
    <s v="Hired"/>
    <s v="Male"/>
    <s v="Sales"/>
    <x v="1"/>
    <n v="49148"/>
    <s v="Morning"/>
    <s v="Tue"/>
    <s v="2014-08-05"/>
    <d v="1899-12-30T11:22:00"/>
    <n v="0.6552734375"/>
  </r>
  <r>
    <s v="Hired"/>
    <s v="Male"/>
    <s v="Sales"/>
    <x v="1"/>
    <n v="84249"/>
    <s v="Morning"/>
    <s v="Tue"/>
    <s v="2014-08-05"/>
    <d v="1899-12-30T11:23:00"/>
    <n v="0.6552734375"/>
  </r>
  <r>
    <s v="Hired"/>
    <s v="Male"/>
    <s v="Service"/>
    <x v="7"/>
    <n v="50287"/>
    <s v="Afternoon"/>
    <s v="Thu"/>
    <s v="2014-08-28"/>
    <d v="1899-12-30T16:50:00"/>
    <n v="0.6552734375"/>
  </r>
  <r>
    <s v="Hired"/>
    <s v="Male"/>
    <s v="Sales"/>
    <x v="1"/>
    <n v="65442"/>
    <s v="Evening"/>
    <s v="Fri"/>
    <s v="2014-08-08"/>
    <d v="1899-12-30T22:27:00"/>
    <n v="0.6552734375"/>
  </r>
  <r>
    <s v="Hired"/>
    <s v="Female"/>
    <s v="Sales"/>
    <x v="1"/>
    <n v="57496"/>
    <s v="Morning"/>
    <s v="Mon"/>
    <s v="2014-08-04"/>
    <d v="1899-12-30T09:33:00"/>
    <n v="0.6552734375"/>
  </r>
  <r>
    <s v="Hired"/>
    <s v="Female"/>
    <s v="Sales"/>
    <x v="1"/>
    <n v="16902"/>
    <s v="Morning"/>
    <s v="Mon"/>
    <s v="2014-08-04"/>
    <d v="1899-12-30T09:35:00"/>
    <n v="0.6552734375"/>
  </r>
  <r>
    <s v="Hired"/>
    <s v="Female"/>
    <s v="Sales"/>
    <x v="1"/>
    <n v="83294"/>
    <s v="Morning"/>
    <s v="Mon"/>
    <s v="2014-08-04"/>
    <d v="1899-12-30T09:33:00"/>
    <n v="0.6552734375"/>
  </r>
  <r>
    <s v="Hired"/>
    <s v="Male"/>
    <s v="Sales"/>
    <x v="1"/>
    <n v="42812"/>
    <s v="Evening"/>
    <s v="Wed"/>
    <s v="2014-08-06"/>
    <d v="1899-12-30T18:54:00"/>
    <n v="0.6552734375"/>
  </r>
  <r>
    <s v="Rejected"/>
    <s v="Male"/>
    <s v="Sales"/>
    <x v="1"/>
    <n v="37354"/>
    <s v="Morning"/>
    <s v="Fri"/>
    <s v="2014-08-15"/>
    <d v="1899-12-30T10:05:00"/>
    <n v="0.6552734375"/>
  </r>
  <r>
    <s v="Hired"/>
    <s v="Female"/>
    <s v="Sales"/>
    <x v="1"/>
    <n v="54473"/>
    <s v="Morning"/>
    <s v="Fri"/>
    <s v="2014-08-15"/>
    <d v="1899-12-30T10:05:00"/>
    <n v="0.6552734375"/>
  </r>
  <r>
    <s v="Hired"/>
    <s v="Male"/>
    <s v="Sales"/>
    <x v="1"/>
    <n v="99824"/>
    <s v="Morning"/>
    <s v="Fri"/>
    <s v="2014-08-15"/>
    <d v="1899-12-30T10:07:00"/>
    <n v="0.6552734375"/>
  </r>
  <r>
    <s v="Hired"/>
    <s v="Female"/>
    <s v="Service"/>
    <x v="13"/>
    <n v="60605"/>
    <s v="Morning"/>
    <s v="Mon"/>
    <s v="2014-08-11"/>
    <d v="1899-12-30T09:32:00"/>
    <n v="0.6552734375"/>
  </r>
  <r>
    <s v="Hired"/>
    <s v="Female"/>
    <s v="Sales"/>
    <x v="13"/>
    <n v="31737"/>
    <s v="Morning"/>
    <s v="Thu"/>
    <s v="2014-08-07"/>
    <d v="1899-12-30T07:27:00"/>
    <n v="0.6552734375"/>
  </r>
  <r>
    <s v="Hired"/>
    <s v="Male"/>
    <s v="Sales"/>
    <x v="13"/>
    <n v="18647"/>
    <s v="Morning"/>
    <s v="Thu"/>
    <s v="2014-08-07"/>
    <d v="1899-12-30T07:29:00"/>
    <n v="0.6552734375"/>
  </r>
  <r>
    <s v="Rejected"/>
    <s v="Male"/>
    <s v="Sales"/>
    <x v="13"/>
    <n v="37833"/>
    <s v="Morning"/>
    <s v="Thu"/>
    <s v="2014-08-07"/>
    <d v="1899-12-30T07:30:00"/>
    <n v="0.6552734375"/>
  </r>
  <r>
    <s v="Hired"/>
    <s v="Male"/>
    <s v="Operations"/>
    <x v="7"/>
    <n v="27537"/>
    <s v="Evening"/>
    <s v="Tue"/>
    <s v="2014-08-12"/>
    <d v="1899-12-30T21:56:00"/>
    <n v="0.6552734375"/>
  </r>
  <r>
    <s v="Hired"/>
    <s v="Male"/>
    <s v="Marketing"/>
    <x v="6"/>
    <n v="37896"/>
    <s v="Afternoon"/>
    <s v="Thu"/>
    <s v="2014-08-07"/>
    <d v="1899-12-30T16:22:00"/>
    <n v="0.6552734375"/>
  </r>
  <r>
    <s v="Hired"/>
    <s v="Male"/>
    <s v="Operations"/>
    <x v="7"/>
    <n v="42231"/>
    <s v="Morning"/>
    <s v="Tue"/>
    <s v="2014-08-19"/>
    <d v="1899-12-30T09:32:00"/>
    <n v="0.6552734375"/>
  </r>
  <r>
    <s v="Hired"/>
    <s v="Male"/>
    <s v="Human Resource"/>
    <x v="4"/>
    <n v="52210"/>
    <s v="Morning"/>
    <s v="Thu"/>
    <s v="2014-08-07"/>
    <d v="1899-12-30T08:55:00"/>
    <n v="0.6552734375"/>
  </r>
  <r>
    <s v="Hired"/>
    <s v="Female"/>
    <s v="Finance"/>
    <x v="13"/>
    <n v="83678"/>
    <s v="Morning"/>
    <s v="Thu"/>
    <s v="2014-08-21"/>
    <d v="1899-12-30T09:33:00"/>
    <n v="0.6552734375"/>
  </r>
  <r>
    <s v="Hired"/>
    <s v="Female"/>
    <s v="Finance"/>
    <x v="13"/>
    <n v="73323"/>
    <s v="Morning"/>
    <s v="Thu"/>
    <s v="2014-08-21"/>
    <d v="1899-12-30T09:34:00"/>
    <n v="0.6552734375"/>
  </r>
  <r>
    <s v="Hired"/>
    <s v="Male"/>
    <s v="Operations"/>
    <x v="13"/>
    <n v="36760"/>
    <s v="Morning"/>
    <s v="Thu"/>
    <s v="2014-08-14"/>
    <d v="1899-12-30T09:31:00"/>
    <n v="0.6552734375"/>
  </r>
  <r>
    <s v="Hired"/>
    <s v="Male"/>
    <s v="Operations"/>
    <x v="9"/>
    <n v="48320"/>
    <s v="Morning"/>
    <s v="Fri"/>
    <s v="2014-08-15"/>
    <d v="1899-12-30T09:32:00"/>
    <n v="0.6552734375"/>
  </r>
  <r>
    <s v="Hired"/>
    <s v="Female"/>
    <s v="Service"/>
    <x v="4"/>
    <n v="97686"/>
    <s v="Morning"/>
    <s v="Mon"/>
    <s v="2014-08-11"/>
    <d v="1899-12-30T09:32:00"/>
    <n v="0.6552734375"/>
  </r>
  <r>
    <s v="Hired"/>
    <s v="Male"/>
    <s v="Service"/>
    <x v="1"/>
    <n v="98665"/>
    <s v="Morning"/>
    <s v="Mon"/>
    <s v="2014-08-04"/>
    <d v="1899-12-30T09:31:00"/>
    <n v="0.6552734375"/>
  </r>
  <r>
    <s v="Hired"/>
    <s v="Male"/>
    <s v="Marketing"/>
    <x v="13"/>
    <n v="2176"/>
    <s v="Evening"/>
    <s v="Fri"/>
    <s v="2014-08-08"/>
    <d v="1899-12-30T19:27:00"/>
    <n v="0.6552734375"/>
  </r>
  <r>
    <s v="Hired"/>
    <s v="Female"/>
    <s v="Marketing"/>
    <x v="13"/>
    <n v="35977"/>
    <s v="Evening"/>
    <s v="Fri"/>
    <s v="2014-08-08"/>
    <d v="1899-12-30T19:27:00"/>
    <n v="0.6552734375"/>
  </r>
  <r>
    <s v="Hired"/>
    <s v="Don't want to say"/>
    <s v="Marketing"/>
    <x v="13"/>
    <n v="94032"/>
    <s v="Evening"/>
    <s v="Fri"/>
    <s v="2014-08-08"/>
    <d v="1899-12-30T19:29:00"/>
    <n v="0.6552734375"/>
  </r>
  <r>
    <s v="Hired"/>
    <s v="Female"/>
    <s v="Operations"/>
    <x v="4"/>
    <n v="52310"/>
    <s v="Morning"/>
    <s v="Fri"/>
    <s v="2014-08-08"/>
    <d v="1899-12-30T09:32:00"/>
    <n v="0.6552734375"/>
  </r>
  <r>
    <s v="Hired"/>
    <s v="Female"/>
    <s v="Operations"/>
    <x v="4"/>
    <n v="4239"/>
    <s v="Morning"/>
    <s v="Fri"/>
    <s v="2014-08-08"/>
    <d v="1899-12-30T09:36:00"/>
    <n v="0.6552734375"/>
  </r>
  <r>
    <s v="Hired"/>
    <s v="Male"/>
    <s v="Service"/>
    <x v="1"/>
    <n v="78962"/>
    <s v="Morning"/>
    <s v="Mon"/>
    <s v="2014-08-18"/>
    <d v="1899-12-30T09:33:00"/>
    <n v="0.6552734375"/>
  </r>
  <r>
    <s v="Hired"/>
    <s v="Male"/>
    <s v="Service"/>
    <x v="1"/>
    <n v="18169"/>
    <s v="Morning"/>
    <s v="Tue"/>
    <s v="2014-08-19"/>
    <d v="1899-12-30T10:46:00"/>
    <n v="0.6552734375"/>
  </r>
  <r>
    <s v="Hired"/>
    <s v="Male"/>
    <s v="Service"/>
    <x v="1"/>
    <n v="19572"/>
    <s v="Morning"/>
    <s v="Tue"/>
    <s v="2014-08-19"/>
    <d v="1899-12-30T10:53:00"/>
    <n v="0.6552734375"/>
  </r>
  <r>
    <s v="Hired"/>
    <s v="Male"/>
    <s v="Service"/>
    <x v="1"/>
    <n v="4938"/>
    <s v="Morning"/>
    <s v="Tue"/>
    <s v="2014-08-19"/>
    <d v="1899-12-30T10:54:00"/>
    <n v="0.6552734375"/>
  </r>
  <r>
    <s v="Hired"/>
    <s v="Male"/>
    <s v="Service"/>
    <x v="1"/>
    <n v="76950"/>
    <s v="Morning"/>
    <s v="Fri"/>
    <s v="2014-08-22"/>
    <d v="1899-12-30T07:07:00"/>
    <n v="0.6552734375"/>
  </r>
  <r>
    <s v="Hired"/>
    <s v="Female"/>
    <s v="Sales"/>
    <x v="9"/>
    <n v="2017"/>
    <s v="Morning"/>
    <s v="Mon"/>
    <s v="2014-08-11"/>
    <d v="1899-12-30T09:31:00"/>
    <n v="0.6552734375"/>
  </r>
  <r>
    <s v="Hired"/>
    <s v="Male"/>
    <s v="Operations"/>
    <x v="0"/>
    <n v="39122"/>
    <s v="Afternoon"/>
    <s v="Sun"/>
    <s v="2014-08-24"/>
    <d v="1899-12-30T13:28:00"/>
    <n v="0.6552734375"/>
  </r>
  <r>
    <s v="Hired"/>
    <s v="Male"/>
    <s v="Operations"/>
    <x v="13"/>
    <n v="68121"/>
    <s v="Afternoon"/>
    <s v="Sat"/>
    <s v="2014-08-30"/>
    <d v="1899-12-30T15:31:00"/>
    <n v="0.6552734375"/>
  </r>
  <r>
    <s v="Hired"/>
    <s v="Male"/>
    <s v="Operations"/>
    <x v="1"/>
    <n v="53427"/>
    <s v="Afternoon"/>
    <s v="Tue"/>
    <s v="2014-08-26"/>
    <d v="1899-12-30T14:33:00"/>
    <n v="0.6552734375"/>
  </r>
  <r>
    <s v="Hired"/>
    <s v="Male"/>
    <s v="Service"/>
    <x v="1"/>
    <n v="17384"/>
    <s v="Morning"/>
    <s v="Tue"/>
    <s v="2014-08-12"/>
    <d v="1899-12-30T09:31:00"/>
    <n v="0.6552734375"/>
  </r>
  <r>
    <s v="Hired"/>
    <s v="Don't want to say"/>
    <s v="Service"/>
    <x v="1"/>
    <n v="73766"/>
    <s v="Morning"/>
    <s v="Tue"/>
    <s v="2014-08-12"/>
    <d v="1899-12-30T09:32:00"/>
    <n v="0.6552734375"/>
  </r>
  <r>
    <s v="Hired"/>
    <s v="Male"/>
    <s v="Service"/>
    <x v="1"/>
    <n v="87702"/>
    <s v="Morning"/>
    <s v="Wed"/>
    <s v="2014-08-13"/>
    <d v="1899-12-30T11:09:00"/>
    <n v="0.6552734375"/>
  </r>
  <r>
    <s v="Hired"/>
    <s v="Male"/>
    <s v="Purchase"/>
    <x v="1"/>
    <n v="41843"/>
    <s v="Morning"/>
    <s v="Wed"/>
    <s v="2014-08-27"/>
    <d v="1899-12-30T09:32:00"/>
    <n v="0.6552734375"/>
  </r>
  <r>
    <s v="Hired"/>
    <s v="Don't want to say"/>
    <s v="Purchase"/>
    <x v="1"/>
    <n v="72810"/>
    <s v="Morning"/>
    <s v="Wed"/>
    <s v="2014-08-27"/>
    <d v="1899-12-30T09:31:00"/>
    <n v="0.6552734375"/>
  </r>
  <r>
    <s v="Hired"/>
    <s v="Male"/>
    <s v="Operations"/>
    <x v="9"/>
    <n v="55977"/>
    <s v="Morning"/>
    <s v="Thu"/>
    <s v="2014-08-14"/>
    <d v="1899-12-30T09:33:00"/>
    <n v="0.6552734375"/>
  </r>
  <r>
    <s v="Hired"/>
    <s v="Male"/>
    <s v="Operations"/>
    <x v="9"/>
    <n v="49897"/>
    <s v="Morning"/>
    <s v="Thu"/>
    <s v="2014-08-14"/>
    <d v="1899-12-30T09:37:00"/>
    <n v="0.6552734375"/>
  </r>
  <r>
    <s v="Hired"/>
    <s v="Male"/>
    <s v="Operations"/>
    <x v="6"/>
    <n v="89133"/>
    <s v="Evening"/>
    <s v="Fri"/>
    <s v="2014-08-15"/>
    <d v="1899-12-30T18:57:00"/>
    <n v="0.6552734375"/>
  </r>
  <r>
    <s v="Rejected"/>
    <s v="Male"/>
    <s v="Operations"/>
    <x v="6"/>
    <n v="53584"/>
    <s v="Evening"/>
    <s v="Fri"/>
    <s v="2014-08-15"/>
    <d v="1899-12-30T19:04:00"/>
    <n v="0.6552734375"/>
  </r>
  <r>
    <s v="Hired"/>
    <s v="Male"/>
    <s v="Operations"/>
    <x v="9"/>
    <n v="55509"/>
    <s v="Evening"/>
    <s v="Mon"/>
    <s v="2014-08-18"/>
    <d v="1899-12-30T18:43:00"/>
    <n v="0.6552734375"/>
  </r>
  <r>
    <s v="Hired"/>
    <s v="Male"/>
    <s v="Operations"/>
    <x v="9"/>
    <n v="23583"/>
    <s v="Evening"/>
    <s v="Mon"/>
    <s v="2014-08-18"/>
    <d v="1899-12-30T18:44:00"/>
    <n v="0.6552734375"/>
  </r>
  <r>
    <s v="Hired"/>
    <s v="Female"/>
    <s v="Operations"/>
    <x v="1"/>
    <n v="10158"/>
    <s v="Morning"/>
    <s v="Fri"/>
    <s v="2014-08-15"/>
    <d v="1899-12-30T09:34:00"/>
    <n v="0.6552734375"/>
  </r>
  <r>
    <s v="Hired"/>
    <s v="Female"/>
    <s v="Operations"/>
    <x v="1"/>
    <n v="6225"/>
    <s v="Morning"/>
    <s v="Fri"/>
    <s v="2014-08-15"/>
    <d v="1899-12-30T09:36:00"/>
    <n v="0.6552734375"/>
  </r>
  <r>
    <s v="Hired"/>
    <s v="Male"/>
    <s v="Service"/>
    <x v="1"/>
    <n v="76707"/>
    <s v="Morning"/>
    <s v="Fri"/>
    <s v="2014-08-15"/>
    <d v="1899-12-30T09:32:00"/>
    <n v="0.6552734375"/>
  </r>
  <r>
    <s v="Hired"/>
    <s v="Male"/>
    <s v="Service"/>
    <x v="1"/>
    <n v="52044"/>
    <s v="Afternoon"/>
    <s v="Fri"/>
    <s v="2014-08-22"/>
    <d v="1899-12-30T13:18:00"/>
    <n v="0.6552734375"/>
  </r>
  <r>
    <s v="Hired"/>
    <s v="Male"/>
    <s v="Purchase"/>
    <x v="6"/>
    <n v="55483"/>
    <s v="Afternoon"/>
    <s v="Wed"/>
    <s v="2014-08-27"/>
    <d v="1899-12-30T13:21:00"/>
    <n v="0.6552734375"/>
  </r>
  <r>
    <s v="Hired"/>
    <s v="Male"/>
    <s v="Service"/>
    <x v="13"/>
    <n v="36391"/>
    <s v="Afternoon"/>
    <s v="Tue"/>
    <s v="2014-08-19"/>
    <d v="1899-12-30T16:57:00"/>
    <n v="0.6552734375"/>
  </r>
  <r>
    <s v="Hired"/>
    <s v="Male"/>
    <s v="Service"/>
    <x v="13"/>
    <n v="33445"/>
    <s v="Afternoon"/>
    <s v="Wed"/>
    <s v="2014-08-27"/>
    <d v="1899-12-30T14:05:00"/>
    <n v="0.6552734375"/>
  </r>
  <r>
    <s v="Hired"/>
    <s v="Female"/>
    <s v="Service"/>
    <x v="13"/>
    <n v="10475"/>
    <s v="Afternoon"/>
    <s v="Wed"/>
    <s v="2014-08-27"/>
    <d v="1899-12-30T14:06:00"/>
    <n v="0.6552734375"/>
  </r>
  <r>
    <s v="Hired"/>
    <s v="Male"/>
    <s v="Service"/>
    <x v="13"/>
    <n v="2713"/>
    <s v="Afternoon"/>
    <s v="Wed"/>
    <s v="2014-08-27"/>
    <d v="1899-12-30T14:06:00"/>
    <n v="0.6552734375"/>
  </r>
  <r>
    <s v="Hired"/>
    <s v="Male"/>
    <s v="Service"/>
    <x v="13"/>
    <n v="54367"/>
    <s v="Afternoon"/>
    <s v="Wed"/>
    <s v="2014-08-27"/>
    <d v="1899-12-30T14:07:00"/>
    <n v="0.6552734375"/>
  </r>
  <r>
    <s v="Hired"/>
    <s v="Male"/>
    <s v="Operations"/>
    <x v="7"/>
    <n v="30060"/>
    <s v="Morning"/>
    <s v="Tue"/>
    <s v="2014-08-19"/>
    <d v="1899-12-30T09:31:00"/>
    <n v="0.6552734375"/>
  </r>
  <r>
    <s v="Hired"/>
    <s v="Male"/>
    <s v="Operations"/>
    <x v="7"/>
    <n v="2202"/>
    <s v="Morning"/>
    <s v="Tue"/>
    <s v="2014-08-19"/>
    <d v="1899-12-30T09:33:00"/>
    <n v="0.6552734375"/>
  </r>
  <r>
    <s v="Hired"/>
    <s v="Female"/>
    <s v="Operations"/>
    <x v="7"/>
    <n v="97066"/>
    <s v="Morning"/>
    <s v="Tue"/>
    <s v="2014-08-19"/>
    <d v="1899-12-30T09:33:00"/>
    <n v="0.6552734375"/>
  </r>
  <r>
    <s v="Hired"/>
    <s v="Male"/>
    <s v="Service"/>
    <x v="4"/>
    <n v="50987"/>
    <s v="Morning"/>
    <s v="Tue"/>
    <s v="2014-08-26"/>
    <d v="1899-12-30T09:31:00"/>
    <n v="0.6552734375"/>
  </r>
  <r>
    <s v="Hired"/>
    <s v="Male"/>
    <s v="Service"/>
    <x v="4"/>
    <n v="83282"/>
    <s v="Morning"/>
    <s v="Tue"/>
    <s v="2014-08-26"/>
    <d v="1899-12-30T09:33:00"/>
    <n v="0.6552734375"/>
  </r>
  <r>
    <s v="Rejected"/>
    <s v="Male"/>
    <s v="Operations"/>
    <x v="1"/>
    <n v="44730"/>
    <s v="Morning"/>
    <s v="Wed"/>
    <s v="2014-08-27"/>
    <d v="1899-12-30T09:32:00"/>
    <n v="0.6552734375"/>
  </r>
  <r>
    <s v="Hired"/>
    <s v="Male"/>
    <s v="Operations"/>
    <x v="1"/>
    <n v="8690"/>
    <s v="Morning"/>
    <s v="Wed"/>
    <s v="2014-08-27"/>
    <d v="1899-12-30T09:33:00"/>
    <n v="0.6552734375"/>
  </r>
  <r>
    <s v="Hired"/>
    <s v="Female"/>
    <s v="Operations"/>
    <x v="13"/>
    <n v="12527"/>
    <s v="Morning"/>
    <s v="Wed"/>
    <s v="2014-08-27"/>
    <d v="1899-12-30T09:31:00"/>
    <n v="0.6552734375"/>
  </r>
  <r>
    <s v="Hired"/>
    <s v="Female"/>
    <s v="Operations"/>
    <x v="13"/>
    <n v="13152"/>
    <s v="Afternoon"/>
    <s v="Thu"/>
    <s v="2014-08-28"/>
    <d v="1899-12-30T17:21:00"/>
    <n v="0.6552734375"/>
  </r>
  <r>
    <s v="Hired"/>
    <s v="Female"/>
    <s v="Sales"/>
    <x v="1"/>
    <n v="51542"/>
    <s v="Morning"/>
    <s v="Thu"/>
    <s v="2014-08-28"/>
    <d v="1899-12-30T09:34:00"/>
    <n v="0.6552734375"/>
  </r>
  <r>
    <s v="Hired"/>
    <s v="Female"/>
    <s v="Production"/>
    <x v="13"/>
    <n v="40276"/>
    <s v="Morning"/>
    <s v="Fri"/>
    <s v="2014-08-15"/>
    <d v="1899-12-30T09:32:00"/>
    <n v="0.6552734375"/>
  </r>
  <r>
    <s v="Hired"/>
    <s v="Female"/>
    <s v="Production"/>
    <x v="13"/>
    <n v="50187"/>
    <s v="Morning"/>
    <s v="Thu"/>
    <s v="2014-08-28"/>
    <d v="1899-12-30T10:23:00"/>
    <n v="0.6552734375"/>
  </r>
  <r>
    <s v="Hired"/>
    <s v="Female"/>
    <s v="Production"/>
    <x v="13"/>
    <n v="6366"/>
    <s v="Morning"/>
    <s v="Thu"/>
    <s v="2014-08-28"/>
    <d v="1899-12-30T10:24:00"/>
    <n v="0.6552734375"/>
  </r>
  <r>
    <s v="Hired"/>
    <s v="Female"/>
    <s v="Production"/>
    <x v="13"/>
    <n v="92378"/>
    <s v="Morning"/>
    <s v="Thu"/>
    <s v="2014-08-28"/>
    <d v="1899-12-30T10:24:00"/>
    <n v="0.6552734375"/>
  </r>
  <r>
    <s v="Rejected"/>
    <s v="Don't want to say"/>
    <s v="Production"/>
    <x v="13"/>
    <n v="4076"/>
    <s v="Morning"/>
    <s v="Thu"/>
    <s v="2014-08-28"/>
    <d v="1899-12-30T10:25:00"/>
    <n v="0.6552734375"/>
  </r>
  <r>
    <s v="Hired"/>
    <s v="Don't want to say"/>
    <s v="Production"/>
    <x v="13"/>
    <n v="79200"/>
    <s v="Morning"/>
    <s v="Thu"/>
    <s v="2014-08-28"/>
    <d v="1899-12-30T10:25:00"/>
    <n v="0.6552734375"/>
  </r>
  <r>
    <s v="Hired"/>
    <s v="Male"/>
    <s v="Sales"/>
    <x v="7"/>
    <n v="13851"/>
    <s v="Morning"/>
    <s v="Fri"/>
    <s v="2014-08-29"/>
    <d v="1899-12-30T09:17:00"/>
    <n v="0.6552734375"/>
  </r>
  <r>
    <s v="Hired"/>
    <s v="Male"/>
    <s v="Sales"/>
    <x v="7"/>
    <n v="96439"/>
    <s v="Morning"/>
    <s v="Fri"/>
    <s v="2014-08-29"/>
    <d v="1899-12-30T09:17:00"/>
    <n v="0.6552734375"/>
  </r>
  <r>
    <s v="Hired"/>
    <s v="Male"/>
    <s v="Operations"/>
    <x v="1"/>
    <n v="64941"/>
    <s v="Night"/>
    <s v="Fri"/>
    <s v="2014-05-02"/>
    <d v="1899-12-30T00:49:00"/>
    <n v="0.6552734375"/>
  </r>
  <r>
    <s v="Rejected"/>
    <s v="Female"/>
    <s v="Operations"/>
    <x v="1"/>
    <n v="68601"/>
    <s v="Afternoon"/>
    <s v="Wed"/>
    <s v="2014-05-07"/>
    <d v="1899-12-30T16:18:00"/>
    <n v="0.6552734375"/>
  </r>
  <r>
    <s v="Hired"/>
    <s v="Female"/>
    <s v="Service"/>
    <x v="4"/>
    <n v="84440"/>
    <s v="Morning"/>
    <s v="Sat"/>
    <s v="2014-05-17"/>
    <d v="1899-12-30T08:18:00"/>
    <n v="0.6552734375"/>
  </r>
  <r>
    <s v="Hired"/>
    <s v="Female"/>
    <s v="Service"/>
    <x v="4"/>
    <n v="97713"/>
    <s v="Morning"/>
    <s v="Sat"/>
    <s v="2014-05-17"/>
    <d v="1899-12-30T08:19:00"/>
    <n v="0.6552734375"/>
  </r>
  <r>
    <s v="Hired"/>
    <s v="Female"/>
    <s v="Operations"/>
    <x v="13"/>
    <n v="94328"/>
    <s v="Morning"/>
    <s v="Thu"/>
    <s v="2014-05-01"/>
    <d v="1899-12-30T06:59:00"/>
    <n v="0.6552734375"/>
  </r>
  <r>
    <s v="Hired"/>
    <s v="Male"/>
    <s v="Operations"/>
    <x v="13"/>
    <n v="29216"/>
    <s v="Morning"/>
    <s v="Thu"/>
    <s v="2014-05-01"/>
    <d v="1899-12-30T07:04:00"/>
    <n v="0.6552734375"/>
  </r>
  <r>
    <s v="Hired"/>
    <s v="Female"/>
    <s v="Operations"/>
    <x v="13"/>
    <n v="55524"/>
    <s v="Morning"/>
    <s v="Thu"/>
    <s v="2014-05-01"/>
    <d v="1899-12-30T06:56:00"/>
    <n v="0.6552734375"/>
  </r>
  <r>
    <s v="Hired"/>
    <s v="Male"/>
    <s v="Operations"/>
    <x v="13"/>
    <n v="16944"/>
    <s v="Evening"/>
    <s v="Fri"/>
    <s v="2014-05-09"/>
    <d v="1899-12-30T23:56:00"/>
    <n v="0.6552734375"/>
  </r>
  <r>
    <s v="Hired"/>
    <s v="Female"/>
    <s v="Sales"/>
    <x v="13"/>
    <n v="45996"/>
    <s v="Afternoon"/>
    <s v="Fri"/>
    <s v="2014-05-23"/>
    <d v="1899-12-30T16:41:00"/>
    <n v="0.6552734375"/>
  </r>
  <r>
    <s v="Hired"/>
    <s v="Male"/>
    <s v="Sales"/>
    <x v="13"/>
    <n v="56931"/>
    <s v="Afternoon"/>
    <s v="Tue"/>
    <s v="2014-05-27"/>
    <d v="1899-12-30T14:31:00"/>
    <n v="0.6552734375"/>
  </r>
  <r>
    <s v="Hired"/>
    <s v="Female"/>
    <s v="Service"/>
    <x v="7"/>
    <n v="96923"/>
    <s v="Morning"/>
    <s v="Wed"/>
    <s v="2014-05-07"/>
    <d v="1899-12-30T08:42:00"/>
    <n v="0.6552734375"/>
  </r>
  <r>
    <s v="Hired"/>
    <s v="Male"/>
    <s v="Service"/>
    <x v="7"/>
    <n v="75932"/>
    <s v="Afternoon"/>
    <s v="Sun"/>
    <s v="2014-05-18"/>
    <d v="1899-12-30T14:42:00"/>
    <n v="0.6552734375"/>
  </r>
  <r>
    <s v="Hired"/>
    <s v="Male"/>
    <s v="Service"/>
    <x v="7"/>
    <n v="79823"/>
    <s v="Morning"/>
    <s v="Tue"/>
    <s v="2014-05-20"/>
    <d v="1899-12-30T09:33:00"/>
    <n v="0.6552734375"/>
  </r>
  <r>
    <s v="Rejected"/>
    <s v="Male"/>
    <s v="Service"/>
    <x v="13"/>
    <n v="57093"/>
    <s v="Afternoon"/>
    <s v="Fri"/>
    <s v="2014-05-02"/>
    <d v="1899-12-30T15:24:00"/>
    <n v="0.6552734375"/>
  </r>
  <r>
    <s v="Hired"/>
    <s v="Male"/>
    <s v="Service"/>
    <x v="1"/>
    <n v="38225"/>
    <s v="Morning"/>
    <s v="Sat"/>
    <s v="2014-05-10"/>
    <d v="1899-12-30T08:17:00"/>
    <n v="0.6552734375"/>
  </r>
  <r>
    <s v="Hired"/>
    <s v="Female"/>
    <s v="Service"/>
    <x v="1"/>
    <n v="57411"/>
    <s v="Morning"/>
    <s v="Sat"/>
    <s v="2014-05-10"/>
    <d v="1899-12-30T08:19:00"/>
    <n v="0.6552734375"/>
  </r>
  <r>
    <s v="Hired"/>
    <s v="Male"/>
    <s v="Service"/>
    <x v="1"/>
    <n v="49891"/>
    <s v="Morning"/>
    <s v="Sat"/>
    <s v="2014-05-10"/>
    <d v="1899-12-30T08:19:00"/>
    <n v="0.6552734375"/>
  </r>
  <r>
    <s v="Rejected"/>
    <s v="Don't want to say"/>
    <s v="Service"/>
    <x v="1"/>
    <n v="71337"/>
    <s v="Evening"/>
    <s v="Sat"/>
    <s v="2014-05-17"/>
    <d v="1899-12-30T23:24:00"/>
    <n v="0.6552734375"/>
  </r>
  <r>
    <s v="Hired"/>
    <s v="Male"/>
    <s v="Operations"/>
    <x v="13"/>
    <n v="59865"/>
    <s v="Afternoon"/>
    <s v="Mon"/>
    <s v="2014-05-05"/>
    <d v="1899-12-30T17:50:00"/>
    <n v="0.6552734375"/>
  </r>
  <r>
    <s v="Hired"/>
    <s v="Female"/>
    <s v="Operations"/>
    <x v="13"/>
    <n v="86902"/>
    <s v="Morning"/>
    <s v="Mon"/>
    <s v="2014-05-12"/>
    <d v="1899-12-30T10:57:00"/>
    <n v="0.6552734375"/>
  </r>
  <r>
    <s v="Rejected"/>
    <s v="Male"/>
    <s v="Operations"/>
    <x v="13"/>
    <n v="49735"/>
    <s v="Evening"/>
    <s v="Wed"/>
    <s v="2014-05-14"/>
    <d v="1899-12-30T19:36:00"/>
    <n v="0.6552734375"/>
  </r>
  <r>
    <s v="Hired"/>
    <s v="Female"/>
    <s v="Operations"/>
    <x v="13"/>
    <n v="73710"/>
    <s v="Afternoon"/>
    <s v="Tue"/>
    <s v="2014-05-20"/>
    <d v="1899-12-30T17:59:00"/>
    <n v="0.6552734375"/>
  </r>
  <r>
    <s v="Hired"/>
    <s v="Male"/>
    <s v="Service"/>
    <x v="13"/>
    <n v="10343"/>
    <s v="Afternoon"/>
    <s v="Thu"/>
    <s v="2014-05-01"/>
    <d v="1899-12-30T16:02:00"/>
    <n v="0.6552734375"/>
  </r>
  <r>
    <s v="Hired"/>
    <s v="Male"/>
    <s v="Service"/>
    <x v="13"/>
    <n v="66298"/>
    <s v="Afternoon"/>
    <s v="Thu"/>
    <s v="2014-05-01"/>
    <d v="1899-12-30T16:03:00"/>
    <n v="0.6552734375"/>
  </r>
  <r>
    <s v="Hired"/>
    <s v="Male"/>
    <s v="Service"/>
    <x v="1"/>
    <n v="89000"/>
    <s v="Morning"/>
    <s v="Tue"/>
    <s v="2014-05-27"/>
    <d v="1899-12-30T09:22:00"/>
    <n v="0.6552734375"/>
  </r>
  <r>
    <s v="Rejected"/>
    <s v="Female"/>
    <s v="Service"/>
    <x v="1"/>
    <n v="76418"/>
    <s v="Morning"/>
    <s v="Tue"/>
    <s v="2014-05-27"/>
    <d v="1899-12-30T09:23:00"/>
    <n v="0.6552734375"/>
  </r>
  <r>
    <s v="Hired"/>
    <s v="Don't want to say"/>
    <s v="Service"/>
    <x v="1"/>
    <n v="48445"/>
    <s v="Morning"/>
    <s v="Tue"/>
    <s v="2014-05-27"/>
    <d v="1899-12-30T09:21:00"/>
    <n v="0.6552734375"/>
  </r>
  <r>
    <s v="Rejected"/>
    <s v="Female"/>
    <s v="Operations"/>
    <x v="4"/>
    <n v="22484"/>
    <s v="Afternoon"/>
    <s v="Thu"/>
    <s v="2014-05-08"/>
    <d v="1899-12-30T15:05:00"/>
    <n v="0.6552734375"/>
  </r>
  <r>
    <s v="Rejected"/>
    <s v="Male"/>
    <s v="Service"/>
    <x v="9"/>
    <n v="50062"/>
    <s v="Afternoon"/>
    <s v="Tue"/>
    <s v="2014-05-06"/>
    <d v="1899-12-30T15:12:00"/>
    <n v="0.6552734375"/>
  </r>
  <r>
    <s v="Hired"/>
    <s v="Male"/>
    <s v="Service"/>
    <x v="9"/>
    <n v="74414"/>
    <s v="Morning"/>
    <s v="Sat"/>
    <s v="2014-05-31"/>
    <d v="1899-12-30T11:07:00"/>
    <n v="0.6552734375"/>
  </r>
  <r>
    <s v="Hired"/>
    <s v="Male"/>
    <s v="Service"/>
    <x v="9"/>
    <n v="43374"/>
    <s v="Morning"/>
    <s v="Sat"/>
    <s v="2014-05-31"/>
    <d v="1899-12-30T11:10:00"/>
    <n v="0.6552734375"/>
  </r>
  <r>
    <s v="Hired"/>
    <s v="Male"/>
    <s v="Service"/>
    <x v="9"/>
    <n v="6207"/>
    <s v="Morning"/>
    <s v="Sat"/>
    <s v="2014-05-31"/>
    <d v="1899-12-30T11:12:00"/>
    <n v="0.6552734375"/>
  </r>
  <r>
    <s v="Hired"/>
    <s v="Female"/>
    <s v="Service"/>
    <x v="9"/>
    <n v="47365"/>
    <s v="Afternoon"/>
    <s v="Wed"/>
    <s v="2014-06-04"/>
    <d v="1899-12-30T13:33:00"/>
    <n v="0.6552734375"/>
  </r>
  <r>
    <s v="Rejected"/>
    <s v="Male"/>
    <s v="Service"/>
    <x v="13"/>
    <n v="46548"/>
    <s v="Morning"/>
    <s v="Wed"/>
    <s v="2014-06-18"/>
    <d v="1899-12-30T11:34:00"/>
    <n v="0.6552734375"/>
  </r>
  <r>
    <s v="Hired"/>
    <s v="Male"/>
    <s v="Service"/>
    <x v="0"/>
    <n v="20776"/>
    <s v="Morning"/>
    <s v="Fri"/>
    <s v="2014-05-09"/>
    <d v="1899-12-30T09:29:00"/>
    <n v="0.6552734375"/>
  </r>
  <r>
    <s v="Hired"/>
    <s v="Male"/>
    <s v="Service"/>
    <x v="0"/>
    <n v="97708"/>
    <s v="Morning"/>
    <s v="Fri"/>
    <s v="2014-05-09"/>
    <d v="1899-12-30T10:19:00"/>
    <n v="0.6552734375"/>
  </r>
  <r>
    <s v="Hired"/>
    <s v="Male"/>
    <s v="Sales"/>
    <x v="1"/>
    <n v="68740"/>
    <s v="Morning"/>
    <s v="Fri"/>
    <s v="2014-05-02"/>
    <d v="1899-12-30T11:21:00"/>
    <n v="0.6552734375"/>
  </r>
  <r>
    <s v="Hired"/>
    <s v="Male"/>
    <s v="Sales"/>
    <x v="1"/>
    <n v="91958"/>
    <s v="Morning"/>
    <s v="Fri"/>
    <s v="2014-05-02"/>
    <d v="1899-12-30T11:21:00"/>
    <n v="0.6552734375"/>
  </r>
  <r>
    <s v="Hired"/>
    <s v="Female"/>
    <s v="Sales"/>
    <x v="1"/>
    <n v="58496"/>
    <s v="Morning"/>
    <s v="Fri"/>
    <s v="2014-05-02"/>
    <d v="1899-12-30T11:22:00"/>
    <n v="0.6552734375"/>
  </r>
  <r>
    <s v="Hired"/>
    <s v="Female"/>
    <s v="Sales"/>
    <x v="1"/>
    <n v="52331"/>
    <s v="Morning"/>
    <s v="Fri"/>
    <s v="2014-05-02"/>
    <d v="1899-12-30T11:18:00"/>
    <n v="0.6552734375"/>
  </r>
  <r>
    <s v="Rejected"/>
    <s v="Male"/>
    <s v="Sales"/>
    <x v="4"/>
    <n v="95689"/>
    <s v="Morning"/>
    <s v="Sat"/>
    <s v="2014-05-10"/>
    <d v="1899-12-30T11:27:00"/>
    <n v="0.6552734375"/>
  </r>
  <r>
    <s v="Rejected"/>
    <s v="Female"/>
    <s v="Sales"/>
    <x v="1"/>
    <n v="42288"/>
    <s v="Evening"/>
    <s v="Mon"/>
    <s v="2014-05-12"/>
    <d v="1899-12-30T22:55:00"/>
    <n v="0.6552734375"/>
  </r>
  <r>
    <s v="Hired"/>
    <s v="Male"/>
    <s v="Sales"/>
    <x v="4"/>
    <n v="91680"/>
    <s v="Morning"/>
    <s v="Wed"/>
    <s v="2014-05-21"/>
    <d v="1899-12-30T09:37:00"/>
    <n v="0.6552734375"/>
  </r>
  <r>
    <s v="Hired"/>
    <s v="Female"/>
    <s v="Sales"/>
    <x v="1"/>
    <n v="60155"/>
    <s v="Afternoon"/>
    <s v="Fri"/>
    <s v="2014-05-30"/>
    <d v="1899-12-30T16:54:00"/>
    <n v="0.6552734375"/>
  </r>
  <r>
    <s v="Hired"/>
    <s v="Female"/>
    <s v="Sales"/>
    <x v="1"/>
    <n v="43006"/>
    <s v="Afternoon"/>
    <s v="Fri"/>
    <s v="2014-05-30"/>
    <d v="1899-12-30T16:55:00"/>
    <n v="0.6552734375"/>
  </r>
  <r>
    <s v="Hired"/>
    <s v="Male"/>
    <s v="Sales"/>
    <x v="1"/>
    <n v="29486"/>
    <s v="Afternoon"/>
    <s v="Mon"/>
    <s v="2014-06-23"/>
    <d v="1899-12-30T15:08:00"/>
    <n v="0.6552734375"/>
  </r>
  <r>
    <s v="Hired"/>
    <s v="Male"/>
    <s v="Sales"/>
    <x v="1"/>
    <n v="73138"/>
    <s v="Afternoon"/>
    <s v="Mon"/>
    <s v="2014-06-23"/>
    <d v="1899-12-30T15:08:00"/>
    <n v="0.6552734375"/>
  </r>
  <r>
    <s v="Hired"/>
    <s v="Male"/>
    <s v="Sales"/>
    <x v="1"/>
    <n v="34966"/>
    <s v="Night"/>
    <s v="Wed"/>
    <s v="2014-06-25"/>
    <d v="1899-12-30T02:53:00"/>
    <n v="0.6552734375"/>
  </r>
  <r>
    <s v="Hired"/>
    <s v="Female"/>
    <s v="Sales"/>
    <x v="1"/>
    <n v="40614"/>
    <s v="Afternoon"/>
    <s v="Thu"/>
    <s v="2014-07-03"/>
    <d v="1899-12-30T17:26:00"/>
    <n v="0.6552734375"/>
  </r>
  <r>
    <s v="Rejected"/>
    <s v="Male"/>
    <s v="Sales"/>
    <x v="1"/>
    <n v="88981"/>
    <s v="Afternoon"/>
    <s v="Thu"/>
    <s v="2014-07-03"/>
    <d v="1899-12-30T17:29:00"/>
    <n v="0.6552734375"/>
  </r>
  <r>
    <s v="Hired"/>
    <s v="Female"/>
    <s v="Marketing"/>
    <x v="1"/>
    <n v="57636"/>
    <s v="Afternoon"/>
    <s v="Sun"/>
    <s v="2014-05-18"/>
    <d v="1899-12-30T12:55:00"/>
    <n v="0.6552734375"/>
  </r>
  <r>
    <s v="Hired"/>
    <s v="Male"/>
    <s v="Marketing"/>
    <x v="1"/>
    <n v="8974"/>
    <s v="Afternoon"/>
    <s v="Wed"/>
    <s v="2014-06-04"/>
    <d v="1899-12-30T17:14:00"/>
    <n v="0.6552734375"/>
  </r>
  <r>
    <s v="Rejected"/>
    <s v="Female"/>
    <s v="Operations"/>
    <x v="6"/>
    <n v="10789"/>
    <s v="Afternoon"/>
    <s v="Fri"/>
    <s v="2014-05-23"/>
    <d v="1899-12-30T15:48:00"/>
    <n v="0.6552734375"/>
  </r>
  <r>
    <s v="Hired"/>
    <s v="Female"/>
    <s v="Operations"/>
    <x v="6"/>
    <n v="1422"/>
    <s v="Afternoon"/>
    <s v="Fri"/>
    <s v="2014-05-23"/>
    <d v="1899-12-30T15:48:00"/>
    <n v="0.6552734375"/>
  </r>
  <r>
    <s v="Rejected"/>
    <s v="Female"/>
    <s v="Operations"/>
    <x v="1"/>
    <n v="27359"/>
    <s v="Afternoon"/>
    <s v="Fri"/>
    <s v="2014-05-30"/>
    <d v="1899-12-30T13:33:00"/>
    <n v="0.6552734375"/>
  </r>
  <r>
    <s v="Hired"/>
    <s v="Male"/>
    <s v="Service"/>
    <x v="4"/>
    <n v="22589"/>
    <s v="Afternoon"/>
    <s v="Sat"/>
    <s v="2014-06-07"/>
    <d v="1899-12-30T15:11:00"/>
    <n v="0.6552734375"/>
  </r>
  <r>
    <s v="Hired"/>
    <s v="Male"/>
    <s v="Service"/>
    <x v="4"/>
    <n v="33034"/>
    <s v="Afternoon"/>
    <s v="Sat"/>
    <s v="2014-06-07"/>
    <d v="1899-12-30T15:12:00"/>
    <n v="0.6552734375"/>
  </r>
  <r>
    <s v="Hired"/>
    <s v="Male"/>
    <s v="Service"/>
    <x v="13"/>
    <n v="92302"/>
    <s v="Morning"/>
    <s v="Mon"/>
    <s v="2014-05-12"/>
    <d v="1899-12-30T11:20:00"/>
    <n v="0.6552734375"/>
  </r>
  <r>
    <s v="Hired"/>
    <s v="Male"/>
    <s v="Service"/>
    <x v="13"/>
    <n v="54702"/>
    <s v="Morning"/>
    <s v="Tue"/>
    <s v="2014-05-13"/>
    <d v="1899-12-30T09:40:00"/>
    <n v="0.6552734375"/>
  </r>
  <r>
    <s v="Hired"/>
    <s v="Female"/>
    <s v="Service"/>
    <x v="13"/>
    <n v="74129"/>
    <s v="Morning"/>
    <s v="Tue"/>
    <s v="2014-05-13"/>
    <d v="1899-12-30T09:41:00"/>
    <n v="0.6552734375"/>
  </r>
  <r>
    <s v="Hired"/>
    <s v="Female"/>
    <s v="Service"/>
    <x v="13"/>
    <n v="45742"/>
    <s v="Morning"/>
    <s v="Tue"/>
    <s v="2014-05-13"/>
    <d v="1899-12-30T09:42:00"/>
    <n v="0.6552734375"/>
  </r>
  <r>
    <s v="Hired"/>
    <s v="Female"/>
    <s v="Operations"/>
    <x v="13"/>
    <n v="53580"/>
    <s v="Afternoon"/>
    <s v="Sun"/>
    <s v="2014-06-01"/>
    <d v="1899-12-30T15:41:00"/>
    <n v="0.6552734375"/>
  </r>
  <r>
    <s v="Hired"/>
    <s v="Female"/>
    <s v="Operations"/>
    <x v="13"/>
    <n v="37001"/>
    <s v="Afternoon"/>
    <s v="Sun"/>
    <s v="2014-06-01"/>
    <d v="1899-12-30T15:43:00"/>
    <n v="0.6552734375"/>
  </r>
  <r>
    <s v="Hired"/>
    <s v="Male"/>
    <s v="Operations"/>
    <x v="13"/>
    <n v="67934"/>
    <s v="Evening"/>
    <s v="Wed"/>
    <s v="2014-06-11"/>
    <d v="1899-12-30T18:33:00"/>
    <n v="0.6552734375"/>
  </r>
  <r>
    <s v="Hired"/>
    <s v="Female"/>
    <s v="Operations"/>
    <x v="13"/>
    <n v="9139"/>
    <s v="Afternoon"/>
    <s v="Fri"/>
    <s v="2014-06-13"/>
    <d v="1899-12-30T15:10:00"/>
    <n v="0.6552734375"/>
  </r>
  <r>
    <s v="Hired"/>
    <s v="Female"/>
    <s v="Operations"/>
    <x v="13"/>
    <n v="6697"/>
    <s v="Afternoon"/>
    <s v="Fri"/>
    <s v="2014-06-13"/>
    <d v="1899-12-30T15:11:00"/>
    <n v="0.6552734375"/>
  </r>
  <r>
    <s v="Hired"/>
    <s v="Male"/>
    <s v="Service"/>
    <x v="13"/>
    <n v="73057"/>
    <s v="Afternoon"/>
    <s v="Wed"/>
    <s v="2014-07-09"/>
    <d v="1899-12-30T12:39:00"/>
    <n v="0.6552734375"/>
  </r>
  <r>
    <s v="Hired"/>
    <s v="Male"/>
    <s v="Service"/>
    <x v="7"/>
    <n v="90938"/>
    <s v="Night"/>
    <s v="Fri"/>
    <s v="2014-06-13"/>
    <d v="1899-12-30T02:04:00"/>
    <n v="0.6552734375"/>
  </r>
  <r>
    <s v="Hired"/>
    <s v="Female"/>
    <s v="Service"/>
    <x v="7"/>
    <n v="53979"/>
    <s v="Night"/>
    <s v="Fri"/>
    <s v="2014-06-13"/>
    <d v="1899-12-30T02:05:00"/>
    <n v="0.6552734375"/>
  </r>
  <r>
    <s v="Hired"/>
    <s v="Female"/>
    <s v="Service"/>
    <x v="6"/>
    <n v="34428"/>
    <s v="Afternoon"/>
    <s v="Fri"/>
    <s v="2014-06-06"/>
    <d v="1899-12-30T14:34:00"/>
    <n v="0.6552734375"/>
  </r>
  <r>
    <s v="Hired"/>
    <s v="Male"/>
    <s v="Service"/>
    <x v="6"/>
    <n v="62860"/>
    <s v="Afternoon"/>
    <s v="Fri"/>
    <s v="2014-06-06"/>
    <d v="1899-12-30T14:35:00"/>
    <n v="0.6552734375"/>
  </r>
  <r>
    <s v="Hired"/>
    <s v="Male"/>
    <s v="Operations"/>
    <x v="7"/>
    <n v="88264"/>
    <s v="Afternoon"/>
    <s v="Wed"/>
    <s v="2014-06-18"/>
    <d v="1899-12-30T13:10:00"/>
    <n v="0.6552734375"/>
  </r>
  <r>
    <s v="Hired"/>
    <s v="Male"/>
    <s v="Operations"/>
    <x v="1"/>
    <n v="72695"/>
    <s v="Afternoon"/>
    <s v="Thu"/>
    <s v="2014-06-05"/>
    <d v="1899-12-30T17:08:00"/>
    <n v="0.6552734375"/>
  </r>
  <r>
    <s v="Rejected"/>
    <s v="Male"/>
    <s v="Operations"/>
    <x v="1"/>
    <n v="37195"/>
    <s v="Afternoon"/>
    <s v="Thu"/>
    <s v="2014-06-05"/>
    <d v="1899-12-30T17:12:00"/>
    <n v="0.6552734375"/>
  </r>
  <r>
    <s v="Hired"/>
    <s v="Male"/>
    <s v="Operations"/>
    <x v="1"/>
    <n v="29874"/>
    <s v="Morning"/>
    <s v="Tue"/>
    <s v="2014-06-17"/>
    <d v="1899-12-30T09:44:00"/>
    <n v="0.6552734375"/>
  </r>
  <r>
    <s v="Hired"/>
    <s v="Female"/>
    <s v="Operations"/>
    <x v="1"/>
    <n v="35610"/>
    <s v="Morning"/>
    <s v="Tue"/>
    <s v="2014-06-17"/>
    <d v="1899-12-30T09:49:00"/>
    <n v="0.6552734375"/>
  </r>
  <r>
    <s v="Hired"/>
    <s v="Male"/>
    <s v="Operations"/>
    <x v="1"/>
    <n v="21635"/>
    <s v="Evening"/>
    <s v="Sat"/>
    <s v="2014-07-12"/>
    <d v="1899-12-30T19:08:00"/>
    <n v="0.6552734375"/>
  </r>
  <r>
    <s v="Hired"/>
    <s v="Male"/>
    <s v="Operations"/>
    <x v="1"/>
    <n v="9068"/>
    <s v="Evening"/>
    <s v="Sat"/>
    <s v="2014-07-12"/>
    <d v="1899-12-30T19:09:00"/>
    <n v="0.6552734375"/>
  </r>
  <r>
    <s v="Rejected"/>
    <s v="Male"/>
    <s v="Operations"/>
    <x v="1"/>
    <n v="54729"/>
    <s v="Morning"/>
    <s v="Mon"/>
    <s v="2014-07-21"/>
    <d v="1899-12-30T10:57:00"/>
    <n v="0.6552734375"/>
  </r>
  <r>
    <s v="Hired"/>
    <s v="Male"/>
    <s v="Operations"/>
    <x v="1"/>
    <n v="16189"/>
    <s v="Morning"/>
    <s v="Mon"/>
    <s v="2014-07-21"/>
    <d v="1899-12-30T10:59:00"/>
    <n v="0.6552734375"/>
  </r>
  <r>
    <s v="Hired"/>
    <s v="Male"/>
    <s v="Operations"/>
    <x v="13"/>
    <n v="3565"/>
    <s v="Morning"/>
    <s v="Wed"/>
    <s v="2014-07-09"/>
    <d v="1899-12-30T07:35:00"/>
    <n v="0.6552734375"/>
  </r>
  <r>
    <s v="Hired"/>
    <s v="Female"/>
    <s v="Operations"/>
    <x v="13"/>
    <n v="13413"/>
    <s v="Morning"/>
    <s v="Wed"/>
    <s v="2014-07-09"/>
    <d v="1899-12-30T07:36:00"/>
    <n v="0.6552734375"/>
  </r>
  <r>
    <s v="Hired"/>
    <s v="Female"/>
    <s v="Operations"/>
    <x v="1"/>
    <n v="80531"/>
    <s v="Afternoon"/>
    <s v="Fri"/>
    <s v="2014-07-04"/>
    <d v="1899-12-30T15:56:00"/>
    <n v="0.6552734375"/>
  </r>
  <r>
    <s v="Rejected"/>
    <s v="Male"/>
    <s v="Operations"/>
    <x v="1"/>
    <n v="26345"/>
    <s v="Morning"/>
    <s v="Tue"/>
    <s v="2014-07-08"/>
    <d v="1899-12-30T11:40:00"/>
    <n v="0.6552734375"/>
  </r>
  <r>
    <s v="Hired"/>
    <s v="Female"/>
    <s v="Marketing"/>
    <x v="1"/>
    <n v="8228"/>
    <s v="Afternoon"/>
    <s v="Tue"/>
    <s v="2014-06-03"/>
    <d v="1899-12-30T12:04:00"/>
    <n v="0.6552734375"/>
  </r>
  <r>
    <s v="Hired"/>
    <s v="Female"/>
    <s v="Marketing"/>
    <x v="1"/>
    <n v="14950"/>
    <s v="Afternoon"/>
    <s v="Tue"/>
    <s v="2014-06-03"/>
    <d v="1899-12-30T12:09:00"/>
    <n v="0.6552734375"/>
  </r>
  <r>
    <s v="Hired"/>
    <s v="Male"/>
    <s v="Sales"/>
    <x v="4"/>
    <n v="8011"/>
    <s v="Afternoon"/>
    <s v="Mon"/>
    <s v="2014-06-16"/>
    <d v="1899-12-30T12:03:00"/>
    <n v="0.6552734375"/>
  </r>
  <r>
    <s v="Hired"/>
    <s v="Don't want to say"/>
    <s v="Sales"/>
    <x v="4"/>
    <n v="62015"/>
    <s v="Morning"/>
    <s v="Mon"/>
    <s v="2014-06-16"/>
    <d v="1899-12-30T11:59:00"/>
    <n v="0.6552734375"/>
  </r>
  <r>
    <s v="Rejected"/>
    <s v="Female"/>
    <s v="Operations"/>
    <x v="1"/>
    <n v="62790"/>
    <s v="Night"/>
    <s v="Thu"/>
    <s v="2014-05-01"/>
    <d v="1899-12-30T05:27:00"/>
    <n v="0.6552734375"/>
  </r>
  <r>
    <s v="Hired"/>
    <s v="Male"/>
    <s v="Marketing"/>
    <x v="13"/>
    <n v="31509"/>
    <s v="Evening"/>
    <s v="Fri"/>
    <s v="2014-05-09"/>
    <d v="1899-12-30T19:28:00"/>
    <n v="0.6552734375"/>
  </r>
  <r>
    <s v="Rejected"/>
    <s v="Male"/>
    <s v="Service"/>
    <x v="6"/>
    <n v="43777"/>
    <s v="Morning"/>
    <s v="Wed"/>
    <s v="2014-06-18"/>
    <d v="1899-12-30T08:19:00"/>
    <n v="0.6552734375"/>
  </r>
  <r>
    <s v="Hired"/>
    <s v="Male"/>
    <s v="Service"/>
    <x v="6"/>
    <n v="52336"/>
    <s v="Morning"/>
    <s v="Wed"/>
    <s v="2014-06-18"/>
    <d v="1899-12-30T08:22:00"/>
    <n v="0.6552734375"/>
  </r>
  <r>
    <s v="Hired"/>
    <s v="Female"/>
    <s v="Service"/>
    <x v="6"/>
    <n v="33112"/>
    <s v="Morning"/>
    <s v="Wed"/>
    <s v="2014-06-18"/>
    <d v="1899-12-30T08:24:00"/>
    <n v="0.6552734375"/>
  </r>
  <r>
    <s v="Hired"/>
    <s v="Female"/>
    <s v="Service"/>
    <x v="6"/>
    <n v="76889"/>
    <s v="Morning"/>
    <s v="Mon"/>
    <s v="2014-07-07"/>
    <d v="1899-12-30T07:35:00"/>
    <n v="0.6552734375"/>
  </r>
  <r>
    <s v="Hired"/>
    <s v="Male"/>
    <s v="Service"/>
    <x v="7"/>
    <n v="49591"/>
    <s v="Night"/>
    <s v="Mon"/>
    <s v="2014-05-19"/>
    <d v="1899-12-30T02:24:00"/>
    <n v="0.6552734375"/>
  </r>
  <r>
    <s v="Hired"/>
    <s v="Male"/>
    <s v="Service"/>
    <x v="7"/>
    <n v="91555"/>
    <s v="Night"/>
    <s v="Mon"/>
    <s v="2014-05-19"/>
    <d v="1899-12-30T02:25:00"/>
    <n v="0.6552734375"/>
  </r>
  <r>
    <s v="Hired"/>
    <s v="Female"/>
    <s v="Service"/>
    <x v="7"/>
    <n v="80672"/>
    <s v="Morning"/>
    <s v="Mon"/>
    <s v="2014-05-19"/>
    <d v="1899-12-30T09:52:00"/>
    <n v="0.6552734375"/>
  </r>
  <r>
    <s v="Hired"/>
    <s v="Female"/>
    <s v="Service"/>
    <x v="7"/>
    <n v="13380"/>
    <s v="Morning"/>
    <s v="Mon"/>
    <s v="2014-05-19"/>
    <d v="1899-12-30T09:53:00"/>
    <n v="0.6552734375"/>
  </r>
  <r>
    <s v="Hired"/>
    <s v="Female"/>
    <s v="Service"/>
    <x v="7"/>
    <n v="18310"/>
    <s v="Morning"/>
    <s v="Mon"/>
    <s v="2014-05-19"/>
    <d v="1899-12-30T09:54:00"/>
    <n v="0.6552734375"/>
  </r>
  <r>
    <s v="Hired"/>
    <s v="Male"/>
    <s v="Service"/>
    <x v="7"/>
    <n v="38076"/>
    <s v="Morning"/>
    <s v="Mon"/>
    <s v="2014-05-19"/>
    <d v="1899-12-30T09:54:00"/>
    <n v="0.6552734375"/>
  </r>
  <r>
    <s v="Hired"/>
    <s v="Female"/>
    <s v="Operations"/>
    <x v="13"/>
    <n v="78339"/>
    <s v="Evening"/>
    <s v="Wed"/>
    <s v="2014-07-02"/>
    <d v="1899-12-30T20:31:00"/>
    <n v="0.6552734375"/>
  </r>
  <r>
    <s v="Hired"/>
    <s v="Female"/>
    <s v="Finance"/>
    <x v="13"/>
    <n v="22689"/>
    <s v="Afternoon"/>
    <s v="Thu"/>
    <s v="2014-05-29"/>
    <d v="1899-12-30T13:34:00"/>
    <n v="0.6552734375"/>
  </r>
  <r>
    <s v="Hired"/>
    <s v="Female"/>
    <s v="Finance"/>
    <x v="13"/>
    <n v="17924"/>
    <s v="Afternoon"/>
    <s v="Thu"/>
    <s v="2014-05-29"/>
    <d v="1899-12-30T13:35:00"/>
    <n v="0.6552734375"/>
  </r>
  <r>
    <s v="Hired"/>
    <s v="Male"/>
    <s v="Service"/>
    <x v="6"/>
    <n v="65876"/>
    <s v="Morning"/>
    <s v="Tue"/>
    <s v="2014-07-22"/>
    <d v="1899-12-30T07:35:00"/>
    <n v="0.6552734375"/>
  </r>
  <r>
    <s v="Hired"/>
    <s v="Male"/>
    <s v="Operations"/>
    <x v="8"/>
    <n v="69114"/>
    <s v="Afternoon"/>
    <s v="Thu"/>
    <s v="2014-07-03"/>
    <d v="1899-12-30T15:47:00"/>
    <n v="0.6552734375"/>
  </r>
  <r>
    <s v="Hired"/>
    <s v="Female"/>
    <s v="Service"/>
    <x v="1"/>
    <n v="62143"/>
    <s v="Morning"/>
    <s v="Wed"/>
    <s v="2014-06-18"/>
    <d v="1899-12-30T07:05:00"/>
    <n v="0.6552734375"/>
  </r>
  <r>
    <s v="Hired"/>
    <s v="Female"/>
    <s v="Marketing"/>
    <x v="6"/>
    <n v="64224"/>
    <s v="Morning"/>
    <s v="Sun"/>
    <s v="2014-07-13"/>
    <d v="1899-12-30T11:15:00"/>
    <n v="0.6552734375"/>
  </r>
  <r>
    <s v="Hired"/>
    <s v="Male"/>
    <s v="Marketing"/>
    <x v="7"/>
    <n v="11766"/>
    <s v="Morning"/>
    <s v="Thu"/>
    <s v="2014-07-24"/>
    <d v="1899-12-30T08:45:00"/>
    <n v="0.6552734375"/>
  </r>
  <r>
    <s v="Hired"/>
    <s v="Female"/>
    <s v="Production"/>
    <x v="1"/>
    <n v="91018"/>
    <s v="Afternoon"/>
    <s v="Sat"/>
    <s v="2014-07-19"/>
    <d v="1899-12-30T14:51:00"/>
    <n v="0.6552734375"/>
  </r>
  <r>
    <s v="Hired"/>
    <s v="Don't want to say"/>
    <s v="Service"/>
    <x v="1"/>
    <n v="11946"/>
    <s v="Morning"/>
    <s v="Sat"/>
    <s v="2014-07-12"/>
    <d v="1899-12-30T09:34:00"/>
    <n v="0.6552734375"/>
  </r>
  <r>
    <s v="Hired"/>
    <s v="Male"/>
    <s v="Service"/>
    <x v="13"/>
    <n v="75033"/>
    <s v="Afternoon"/>
    <s v="Mon"/>
    <s v="2014-05-05"/>
    <d v="1899-12-30T12:50:00"/>
    <n v="0.6552734375"/>
  </r>
  <r>
    <s v="Hired"/>
    <s v="Male"/>
    <s v="Service"/>
    <x v="13"/>
    <n v="25854"/>
    <s v="Afternoon"/>
    <s v="Mon"/>
    <s v="2014-05-05"/>
    <d v="1899-12-30T12:53:00"/>
    <n v="0.6552734375"/>
  </r>
  <r>
    <s v="Hired"/>
    <s v="Female"/>
    <s v="Service"/>
    <x v="13"/>
    <n v="74230"/>
    <s v="Afternoon"/>
    <s v="Tue"/>
    <s v="2014-05-06"/>
    <d v="1899-12-30T17:55:00"/>
    <n v="0.6552734375"/>
  </r>
  <r>
    <s v="Hired"/>
    <s v="Female"/>
    <s v="Service"/>
    <x v="13"/>
    <n v="80569"/>
    <s v="Afternoon"/>
    <s v="Thu"/>
    <s v="2014-05-08"/>
    <d v="1899-12-30T15:43:00"/>
    <n v="0.6552734375"/>
  </r>
  <r>
    <s v="Hired"/>
    <s v="Male"/>
    <s v="Service"/>
    <x v="13"/>
    <n v="52165"/>
    <s v="Morning"/>
    <s v="Fri"/>
    <s v="2014-05-16"/>
    <d v="1899-12-30T09:34:00"/>
    <n v="0.6552734375"/>
  </r>
  <r>
    <s v="Hired"/>
    <s v="Male"/>
    <s v="Service"/>
    <x v="13"/>
    <n v="2911"/>
    <s v="Morning"/>
    <s v="Fri"/>
    <s v="2014-05-16"/>
    <d v="1899-12-30T09:38:00"/>
    <n v="0.6552734375"/>
  </r>
  <r>
    <s v="Hired"/>
    <s v="Male"/>
    <s v="Operations"/>
    <x v="1"/>
    <n v="50604"/>
    <s v="Evening"/>
    <s v="Mon"/>
    <s v="2014-06-09"/>
    <d v="1899-12-30T19:42:00"/>
    <n v="0.6552734375"/>
  </r>
  <r>
    <s v="Hired"/>
    <s v="Male"/>
    <s v="Marketing"/>
    <x v="1"/>
    <n v="46313"/>
    <s v="Afternoon"/>
    <s v="Fri"/>
    <s v="2014-07-11"/>
    <d v="1899-12-30T13:58:00"/>
    <n v="0.6552734375"/>
  </r>
  <r>
    <s v="Rejected"/>
    <s v="Female"/>
    <s v="Marketing"/>
    <x v="1"/>
    <n v="20569"/>
    <s v="Afternoon"/>
    <s v="Fri"/>
    <s v="2014-07-11"/>
    <d v="1899-12-30T14:00:00"/>
    <n v="0.6552734375"/>
  </r>
  <r>
    <s v="Hired"/>
    <s v="Female"/>
    <s v="Marketing"/>
    <x v="1"/>
    <n v="16046"/>
    <s v="Afternoon"/>
    <s v="Fri"/>
    <s v="2014-07-11"/>
    <d v="1899-12-30T14:02:00"/>
    <n v="0.6552734375"/>
  </r>
  <r>
    <s v="Hired"/>
    <s v="Male"/>
    <s v="Marketing"/>
    <x v="1"/>
    <n v="7937"/>
    <s v="Afternoon"/>
    <s v="Thu"/>
    <s v="2014-07-17"/>
    <d v="1899-12-30T16:54:00"/>
    <n v="0.6552734375"/>
  </r>
  <r>
    <s v="Hired"/>
    <s v="Female"/>
    <s v="Marketing"/>
    <x v="1"/>
    <n v="66629"/>
    <s v="Afternoon"/>
    <s v="Thu"/>
    <s v="2014-07-17"/>
    <d v="1899-12-30T16:56:00"/>
    <n v="0.6552734375"/>
  </r>
  <r>
    <s v="Hired"/>
    <s v="Male"/>
    <s v="Marketing"/>
    <x v="1"/>
    <n v="6903"/>
    <s v="Afternoon"/>
    <s v="Thu"/>
    <s v="2014-07-17"/>
    <d v="1899-12-30T16:58:00"/>
    <n v="0.6552734375"/>
  </r>
  <r>
    <s v="Hired"/>
    <s v="Male"/>
    <s v="Marketing"/>
    <x v="1"/>
    <n v="98323"/>
    <s v="Afternoon"/>
    <s v="Thu"/>
    <s v="2014-07-17"/>
    <d v="1899-12-30T17:00:00"/>
    <n v="0.6552734375"/>
  </r>
  <r>
    <s v="Hired"/>
    <s v="Male"/>
    <s v="Marketing"/>
    <x v="6"/>
    <n v="56646"/>
    <s v="Morning"/>
    <s v="Sat"/>
    <s v="2014-07-19"/>
    <d v="1899-12-30T09:22:00"/>
    <n v="0.6552734375"/>
  </r>
  <r>
    <s v="Rejected"/>
    <s v="Male"/>
    <s v="Service"/>
    <x v="1"/>
    <n v="65674"/>
    <s v="Morning"/>
    <s v="Fri"/>
    <s v="2014-05-30"/>
    <d v="1899-12-30T08:59:00"/>
    <n v="0.6552734375"/>
  </r>
  <r>
    <s v="Hired"/>
    <s v="Male"/>
    <s v="Service"/>
    <x v="1"/>
    <n v="82821"/>
    <s v="Morning"/>
    <s v="Fri"/>
    <s v="2014-05-30"/>
    <d v="1899-12-30T09:00:00"/>
    <n v="0.6552734375"/>
  </r>
  <r>
    <s v="Hired"/>
    <s v="Female"/>
    <s v="Service"/>
    <x v="1"/>
    <n v="88247"/>
    <s v="Morning"/>
    <s v="Fri"/>
    <s v="2014-05-30"/>
    <d v="1899-12-30T09:01:00"/>
    <n v="0.6552734375"/>
  </r>
  <r>
    <s v="Hired"/>
    <s v="Male"/>
    <s v="Service"/>
    <x v="1"/>
    <n v="43460"/>
    <s v="Morning"/>
    <s v="Fri"/>
    <s v="2014-05-30"/>
    <d v="1899-12-30T09:02:00"/>
    <n v="0.6552734375"/>
  </r>
  <r>
    <s v="Hired"/>
    <s v="Male"/>
    <s v="Service"/>
    <x v="1"/>
    <n v="30475"/>
    <s v="Afternoon"/>
    <s v="Wed"/>
    <s v="2014-06-04"/>
    <d v="1899-12-30T12:50:00"/>
    <n v="0.6552734375"/>
  </r>
  <r>
    <s v="Hired"/>
    <s v="Don't want to say"/>
    <s v="Service"/>
    <x v="1"/>
    <n v="23471"/>
    <s v="Afternoon"/>
    <s v="Wed"/>
    <s v="2014-06-04"/>
    <d v="1899-12-30T12:50:00"/>
    <n v="0.6552734375"/>
  </r>
  <r>
    <s v="Hired"/>
    <s v="Male"/>
    <s v="Service"/>
    <x v="1"/>
    <n v="99345"/>
    <s v="Afternoon"/>
    <s v="Wed"/>
    <s v="2014-06-11"/>
    <d v="1899-12-30T14:11:00"/>
    <n v="0.6552734375"/>
  </r>
  <r>
    <s v="Hired"/>
    <s v="Don't want to say"/>
    <s v="Operations"/>
    <x v="13"/>
    <n v="38036"/>
    <s v="Afternoon"/>
    <s v="Tue"/>
    <s v="2014-06-17"/>
    <d v="1899-12-30T12:12:00"/>
    <n v="0.6552734375"/>
  </r>
  <r>
    <s v="Hired"/>
    <s v="Female"/>
    <s v="Operations"/>
    <x v="13"/>
    <n v="88363"/>
    <s v="Night"/>
    <s v="Thu"/>
    <s v="2014-06-05"/>
    <d v="1899-12-30T03:27:00"/>
    <n v="0.6552734375"/>
  </r>
  <r>
    <s v="Hired"/>
    <s v="Female"/>
    <s v="Operations"/>
    <x v="13"/>
    <n v="15721"/>
    <s v="Morning"/>
    <s v="Thu"/>
    <s v="2014-06-05"/>
    <d v="1899-12-30T08:38:00"/>
    <n v="0.6552734375"/>
  </r>
  <r>
    <s v="Hired"/>
    <s v="Female"/>
    <s v="Operations"/>
    <x v="13"/>
    <n v="14663"/>
    <s v="Morning"/>
    <s v="Thu"/>
    <s v="2014-06-05"/>
    <d v="1899-12-30T08:40:00"/>
    <n v="0.6552734375"/>
  </r>
  <r>
    <s v="Hired"/>
    <s v="Male"/>
    <s v="Service"/>
    <x v="13"/>
    <n v="26307"/>
    <s v="Afternoon"/>
    <s v="Thu"/>
    <s v="2014-05-22"/>
    <d v="1899-12-30T14:32:00"/>
    <n v="0.6552734375"/>
  </r>
  <r>
    <s v="Hired"/>
    <s v="Female"/>
    <s v="Service"/>
    <x v="13"/>
    <n v="64619"/>
    <s v="Night"/>
    <s v="Sat"/>
    <s v="2014-05-10"/>
    <d v="1899-12-30T03:56:00"/>
    <n v="0.6552734375"/>
  </r>
  <r>
    <s v="Hired"/>
    <s v="Male"/>
    <s v="Service"/>
    <x v="13"/>
    <n v="3866"/>
    <s v="Afternoon"/>
    <s v="Mon"/>
    <s v="2014-05-12"/>
    <d v="1899-12-30T16:22:00"/>
    <n v="0.6552734375"/>
  </r>
  <r>
    <s v="Hired"/>
    <s v="Male"/>
    <s v="Service"/>
    <x v="13"/>
    <n v="76533"/>
    <s v="Afternoon"/>
    <s v="Mon"/>
    <s v="2014-05-12"/>
    <d v="1899-12-30T16:22:00"/>
    <n v="0.6552734375"/>
  </r>
  <r>
    <s v="Hired"/>
    <s v="Male"/>
    <s v="Service"/>
    <x v="13"/>
    <n v="10435"/>
    <s v="Morning"/>
    <s v="Thu"/>
    <s v="2014-05-22"/>
    <d v="1899-12-30T10:35:00"/>
    <n v="0.6552734375"/>
  </r>
  <r>
    <s v="Hired"/>
    <s v="Female"/>
    <s v="Service"/>
    <x v="13"/>
    <n v="82245"/>
    <s v="Afternoon"/>
    <s v="Wed"/>
    <s v="2014-06-11"/>
    <d v="1899-12-30T17:08:00"/>
    <n v="0.6552734375"/>
  </r>
  <r>
    <s v="Hired"/>
    <s v="Male"/>
    <s v="Service"/>
    <x v="13"/>
    <n v="89217"/>
    <s v="Evening"/>
    <s v="Wed"/>
    <s v="2014-06-11"/>
    <d v="1899-12-30T18:07:00"/>
    <n v="0.6552734375"/>
  </r>
  <r>
    <s v="Hired"/>
    <s v="Male"/>
    <s v="Operations"/>
    <x v="13"/>
    <n v="42735"/>
    <s v="Afternoon"/>
    <s v="Tue"/>
    <s v="2014-06-03"/>
    <d v="1899-12-30T15:01:00"/>
    <n v="0.6552734375"/>
  </r>
  <r>
    <s v="Hired"/>
    <s v="Female"/>
    <s v="Operations"/>
    <x v="13"/>
    <n v="59506"/>
    <s v="Evening"/>
    <s v="Tue"/>
    <s v="2014-06-10"/>
    <d v="1899-12-30T18:14:00"/>
    <n v="0.6552734375"/>
  </r>
  <r>
    <s v="Hired"/>
    <s v="Male"/>
    <s v="Operations"/>
    <x v="13"/>
    <n v="78755"/>
    <s v="Afternoon"/>
    <s v="Sun"/>
    <s v="2014-06-15"/>
    <d v="1899-12-30T13:04:00"/>
    <n v="0.6552734375"/>
  </r>
  <r>
    <s v="Hired"/>
    <s v="Female"/>
    <s v="Operations"/>
    <x v="13"/>
    <n v="37559"/>
    <s v="Afternoon"/>
    <s v="Sun"/>
    <s v="2014-06-15"/>
    <d v="1899-12-30T13:05:00"/>
    <n v="0.6552734375"/>
  </r>
  <r>
    <s v="Hired"/>
    <s v="Female"/>
    <s v="Operations"/>
    <x v="13"/>
    <n v="40018"/>
    <s v="Afternoon"/>
    <s v="Wed"/>
    <s v="2014-07-02"/>
    <d v="1899-12-30T12:18:00"/>
    <n v="0.6552734375"/>
  </r>
  <r>
    <s v="Hired"/>
    <s v="Male"/>
    <s v="Operations"/>
    <x v="13"/>
    <n v="6905"/>
    <s v="Afternoon"/>
    <s v="Wed"/>
    <s v="2014-07-02"/>
    <d v="1899-12-30T12:18:00"/>
    <n v="0.6552734375"/>
  </r>
  <r>
    <s v="Hired"/>
    <s v="Female"/>
    <s v="Operations"/>
    <x v="13"/>
    <n v="12085"/>
    <s v="Afternoon"/>
    <s v="Tue"/>
    <s v="2014-07-08"/>
    <d v="1899-12-30T15:53:00"/>
    <n v="0.6552734375"/>
  </r>
  <r>
    <s v="Hired"/>
    <s v="Male"/>
    <s v="Service"/>
    <x v="1"/>
    <n v="12913"/>
    <s v="Morning"/>
    <s v="Thu"/>
    <s v="2014-07-17"/>
    <d v="1899-12-30T09:37:00"/>
    <n v="0.6552734375"/>
  </r>
  <r>
    <s v="Rejected"/>
    <s v="Female"/>
    <s v="Service"/>
    <x v="1"/>
    <n v="99303"/>
    <s v="Morning"/>
    <s v="Thu"/>
    <s v="2014-07-31"/>
    <d v="1899-12-30T08:16:00"/>
    <n v="0.6552734375"/>
  </r>
  <r>
    <s v="Hired"/>
    <s v="Male"/>
    <s v="Sales"/>
    <x v="1"/>
    <n v="34628"/>
    <s v="Afternoon"/>
    <s v="Sat"/>
    <s v="2014-05-10"/>
    <d v="1899-12-30T17:30:00"/>
    <n v="0.6552734375"/>
  </r>
  <r>
    <s v="Hired"/>
    <s v="Male"/>
    <s v="Sales"/>
    <x v="1"/>
    <n v="92464"/>
    <s v="Afternoon"/>
    <s v="Sun"/>
    <s v="2014-05-18"/>
    <d v="1899-12-30T17:39:00"/>
    <n v="0.6552734375"/>
  </r>
  <r>
    <s v="Rejected"/>
    <s v="Male"/>
    <s v="Marketing"/>
    <x v="13"/>
    <n v="91023"/>
    <s v="Morning"/>
    <s v="Wed"/>
    <s v="2014-05-21"/>
    <d v="1899-12-30T09:05:00"/>
    <n v="0.6552734375"/>
  </r>
  <r>
    <s v="Hired"/>
    <s v="Female"/>
    <s v="Marketing"/>
    <x v="1"/>
    <n v="68706"/>
    <s v="Morning"/>
    <s v="Mon"/>
    <s v="2014-05-26"/>
    <d v="1899-12-30T11:23:00"/>
    <n v="0.6552734375"/>
  </r>
  <r>
    <s v="Hired"/>
    <s v="Female"/>
    <s v="Marketing"/>
    <x v="1"/>
    <n v="96147"/>
    <s v="Morning"/>
    <s v="Mon"/>
    <s v="2014-05-26"/>
    <d v="1899-12-30T11:22:00"/>
    <n v="0.6552734375"/>
  </r>
  <r>
    <s v="Hired"/>
    <s v="Male"/>
    <s v="Marketing"/>
    <x v="1"/>
    <n v="40569"/>
    <s v="Morning"/>
    <s v="Fri"/>
    <s v="2014-05-30"/>
    <d v="1899-12-30T10:21:00"/>
    <n v="0.6552734375"/>
  </r>
  <r>
    <s v="Hired"/>
    <s v="Male"/>
    <s v="Marketing"/>
    <x v="1"/>
    <n v="74044"/>
    <s v="Morning"/>
    <s v="Fri"/>
    <s v="2014-05-30"/>
    <d v="1899-12-30T10:23:00"/>
    <n v="0.6552734375"/>
  </r>
  <r>
    <s v="Hired"/>
    <s v="Male"/>
    <s v="Marketing"/>
    <x v="1"/>
    <n v="33730"/>
    <s v="Evening"/>
    <s v="Tue"/>
    <s v="2014-06-03"/>
    <d v="1899-12-30T18:10:00"/>
    <n v="0.6552734375"/>
  </r>
  <r>
    <s v="Hired"/>
    <s v="Male"/>
    <s v="Marketing"/>
    <x v="1"/>
    <n v="29273"/>
    <s v="Evening"/>
    <s v="Tue"/>
    <s v="2014-06-03"/>
    <d v="1899-12-30T18:11:00"/>
    <n v="0.6552734375"/>
  </r>
  <r>
    <s v="Hired"/>
    <s v="Male"/>
    <s v="Operations"/>
    <x v="9"/>
    <n v="91565"/>
    <s v="Afternoon"/>
    <s v="Sat"/>
    <s v="2014-06-14"/>
    <d v="1899-12-30T15:09:00"/>
    <n v="0.6552734375"/>
  </r>
  <r>
    <s v="Hired"/>
    <s v="Male"/>
    <s v="Operations"/>
    <x v="9"/>
    <n v="3066"/>
    <s v="Evening"/>
    <s v="Sat"/>
    <s v="2014-06-21"/>
    <d v="1899-12-30T19:27:00"/>
    <n v="0.6552734375"/>
  </r>
  <r>
    <s v="Hired"/>
    <s v="Male"/>
    <s v="Operations"/>
    <x v="9"/>
    <n v="49984"/>
    <s v="Afternoon"/>
    <s v="Mon"/>
    <s v="2014-06-30"/>
    <d v="1899-12-30T17:29:00"/>
    <n v="0.6552734375"/>
  </r>
  <r>
    <s v="Hired"/>
    <s v="Male"/>
    <s v="Operations"/>
    <x v="9"/>
    <n v="31394"/>
    <s v="Afternoon"/>
    <s v="Mon"/>
    <s v="2014-06-30"/>
    <d v="1899-12-30T17:30:00"/>
    <n v="0.6552734375"/>
  </r>
  <r>
    <s v="Hired"/>
    <s v="Male"/>
    <s v="Operations"/>
    <x v="13"/>
    <n v="59826"/>
    <s v="Morning"/>
    <s v="Wed"/>
    <s v="2014-05-28"/>
    <d v="1899-12-30T11:48:00"/>
    <n v="0.6552734375"/>
  </r>
  <r>
    <s v="Hired"/>
    <s v="Male"/>
    <s v="Service"/>
    <x v="13"/>
    <n v="82817"/>
    <s v="Afternoon"/>
    <s v="Sun"/>
    <s v="2014-06-15"/>
    <d v="1899-12-30T14:48:00"/>
    <n v="0.6552734375"/>
  </r>
  <r>
    <s v="Hired"/>
    <s v="Don't want to say"/>
    <s v="Service"/>
    <x v="13"/>
    <n v="69188"/>
    <s v="Afternoon"/>
    <s v="Sun"/>
    <s v="2014-06-15"/>
    <d v="1899-12-30T14:49:00"/>
    <n v="0.6552734375"/>
  </r>
  <r>
    <s v="Hired"/>
    <s v="Male"/>
    <s v="Operations"/>
    <x v="7"/>
    <n v="76058"/>
    <s v="Morning"/>
    <s v="Wed"/>
    <s v="2014-05-28"/>
    <d v="1899-12-30T10:48:00"/>
    <n v="0.6552734375"/>
  </r>
  <r>
    <s v="Hired"/>
    <s v="Female"/>
    <s v="Service"/>
    <x v="13"/>
    <n v="67852"/>
    <s v="Afternoon"/>
    <s v="Wed"/>
    <s v="2014-05-28"/>
    <d v="1899-12-30T15:00:00"/>
    <n v="0.6552734375"/>
  </r>
  <r>
    <s v="Hired"/>
    <s v="Male"/>
    <s v="Marketing"/>
    <x v="4"/>
    <n v="30997"/>
    <s v="Night"/>
    <s v="Sat"/>
    <s v="2014-08-02"/>
    <d v="1899-12-30T03:56:00"/>
    <n v="0.6552734375"/>
  </r>
  <r>
    <s v="Hired"/>
    <s v="Female"/>
    <s v="Marketing"/>
    <x v="4"/>
    <n v="43082"/>
    <s v="Afternoon"/>
    <s v="Sun"/>
    <s v="2014-08-03"/>
    <d v="1899-12-30T16:48:00"/>
    <n v="0.6552734375"/>
  </r>
  <r>
    <s v="Hired"/>
    <s v="Female"/>
    <s v="Production"/>
    <x v="13"/>
    <n v="58903"/>
    <s v="Morning"/>
    <s v="Thu"/>
    <s v="2014-05-29"/>
    <d v="1899-12-30T09:07:00"/>
    <n v="0.6552734375"/>
  </r>
  <r>
    <s v="Hired"/>
    <s v="Don't want to say"/>
    <s v="Production"/>
    <x v="13"/>
    <n v="88360"/>
    <s v="Morning"/>
    <s v="Thu"/>
    <s v="2014-05-29"/>
    <d v="1899-12-30T09:06:00"/>
    <n v="0.6552734375"/>
  </r>
  <r>
    <s v="Hired"/>
    <s v="Female"/>
    <s v="Sales"/>
    <x v="6"/>
    <n v="72798"/>
    <s v="Morning"/>
    <s v="Tue"/>
    <s v="2014-06-24"/>
    <d v="1899-12-30T11:47:00"/>
    <n v="0.6552734375"/>
  </r>
  <r>
    <s v="Hired"/>
    <s v="Male"/>
    <s v="Sales"/>
    <x v="6"/>
    <n v="28195"/>
    <s v="Morning"/>
    <s v="Tue"/>
    <s v="2014-06-24"/>
    <d v="1899-12-30T11:48:00"/>
    <n v="0.6552734375"/>
  </r>
  <r>
    <s v="Hired"/>
    <s v="Male"/>
    <s v="Sales"/>
    <x v="6"/>
    <n v="76734"/>
    <s v="Afternoon"/>
    <s v="Thu"/>
    <s v="2014-07-03"/>
    <d v="1899-12-30T16:52:00"/>
    <n v="0.6552734375"/>
  </r>
  <r>
    <s v="Hired"/>
    <s v="Male"/>
    <s v="Service"/>
    <x v="0"/>
    <n v="76658"/>
    <s v="Evening"/>
    <s v="Sun"/>
    <s v="2014-05-04"/>
    <d v="1899-12-30T19:51:00"/>
    <n v="0.6552734375"/>
  </r>
  <r>
    <s v="Hired"/>
    <s v="Male"/>
    <s v="Service"/>
    <x v="0"/>
    <n v="92429"/>
    <s v="Morning"/>
    <s v="Tue"/>
    <s v="2014-05-06"/>
    <d v="1899-12-30T08:03:00"/>
    <n v="0.6552734375"/>
  </r>
  <r>
    <s v="Hired"/>
    <s v="Male"/>
    <s v="Service"/>
    <x v="8"/>
    <n v="28871"/>
    <s v="Morning"/>
    <s v="Thu"/>
    <s v="2014-07-03"/>
    <d v="1899-12-30T10:52:00"/>
    <n v="0.6552734375"/>
  </r>
  <r>
    <s v="Hired"/>
    <s v="Female"/>
    <s v="Service"/>
    <x v="8"/>
    <n v="14941"/>
    <s v="Morning"/>
    <s v="Tue"/>
    <s v="2014-07-08"/>
    <d v="1899-12-30T07:44:00"/>
    <n v="0.6552734375"/>
  </r>
  <r>
    <s v="Rejected"/>
    <s v="Female"/>
    <s v="Service"/>
    <x v="8"/>
    <n v="9613"/>
    <s v="Morning"/>
    <s v="Tue"/>
    <s v="2014-07-08"/>
    <d v="1899-12-30T07:48:00"/>
    <n v="0.6552734375"/>
  </r>
  <r>
    <s v="Hired"/>
    <s v="Male"/>
    <s v="Service"/>
    <x v="13"/>
    <n v="21099"/>
    <s v="Evening"/>
    <s v="Fri"/>
    <s v="2014-05-30"/>
    <d v="1899-12-30T18:23:00"/>
    <n v="0.6552734375"/>
  </r>
  <r>
    <s v="Hired"/>
    <s v="Female"/>
    <s v="Service"/>
    <x v="13"/>
    <n v="9447"/>
    <s v="Afternoon"/>
    <s v="Tue"/>
    <s v="2014-06-03"/>
    <d v="1899-12-30T16:53:00"/>
    <n v="0.6552734375"/>
  </r>
  <r>
    <s v="Hired"/>
    <s v="Male"/>
    <s v="Service"/>
    <x v="13"/>
    <n v="80863"/>
    <s v="Afternoon"/>
    <s v="Fri"/>
    <s v="2014-06-13"/>
    <d v="1899-12-30T13:14:00"/>
    <n v="0.6552734375"/>
  </r>
  <r>
    <s v="Hired"/>
    <s v="Male"/>
    <s v="Service"/>
    <x v="13"/>
    <n v="22475"/>
    <s v="Afternoon"/>
    <s v="Mon"/>
    <s v="2014-06-16"/>
    <d v="1899-12-30T13:19:00"/>
    <n v="0.6552734375"/>
  </r>
  <r>
    <s v="Hired"/>
    <s v="Male"/>
    <s v="Operations"/>
    <x v="6"/>
    <n v="12503"/>
    <s v="Afternoon"/>
    <s v="Fri"/>
    <s v="2014-06-27"/>
    <d v="1899-12-30T17:17:00"/>
    <n v="0.6552734375"/>
  </r>
  <r>
    <s v="Rejected"/>
    <s v="Male"/>
    <s v="Operations"/>
    <x v="6"/>
    <n v="1999"/>
    <s v="Afternoon"/>
    <s v="Mon"/>
    <s v="2014-06-30"/>
    <d v="1899-12-30T15:31:00"/>
    <n v="0.6552734375"/>
  </r>
  <r>
    <s v="Hired"/>
    <s v="Male"/>
    <s v="Operations"/>
    <x v="6"/>
    <n v="13431"/>
    <s v="Morning"/>
    <s v="Thu"/>
    <s v="2014-05-08"/>
    <d v="1899-12-30T09:22:00"/>
    <n v="0.6552734375"/>
  </r>
  <r>
    <s v="Hired"/>
    <s v="Male"/>
    <s v="Operations"/>
    <x v="6"/>
    <n v="69793"/>
    <s v="Morning"/>
    <s v="Thu"/>
    <s v="2014-05-08"/>
    <d v="1899-12-30T09:23:00"/>
    <n v="0.6552734375"/>
  </r>
  <r>
    <s v="Rejected"/>
    <s v="Male"/>
    <s v="Operations"/>
    <x v="6"/>
    <n v="42952"/>
    <s v="Afternoon"/>
    <s v="Wed"/>
    <s v="2014-05-14"/>
    <d v="1899-12-30T15:47:00"/>
    <n v="0.6552734375"/>
  </r>
  <r>
    <s v="Hired"/>
    <s v="Male"/>
    <s v="Marketing"/>
    <x v="0"/>
    <n v="45402"/>
    <s v="Night"/>
    <s v="Sat"/>
    <s v="2014-07-12"/>
    <d v="1899-12-30T03:52:00"/>
    <n v="0.6552734375"/>
  </r>
  <r>
    <s v="Hired"/>
    <s v="Female"/>
    <s v="Marketing"/>
    <x v="0"/>
    <n v="15834"/>
    <s v="Night"/>
    <s v="Sat"/>
    <s v="2014-07-12"/>
    <d v="1899-12-30T03:54:00"/>
    <n v="0.6552734375"/>
  </r>
  <r>
    <s v="Hired"/>
    <s v="Female"/>
    <s v="Marketing"/>
    <x v="0"/>
    <n v="63197"/>
    <s v="Night"/>
    <s v="Sat"/>
    <s v="2014-07-12"/>
    <d v="1899-12-30T03:55:00"/>
    <n v="0.6552734375"/>
  </r>
  <r>
    <s v="Hired"/>
    <s v="Male"/>
    <s v="Operations"/>
    <x v="13"/>
    <n v="25857"/>
    <s v="Afternoon"/>
    <s v="Wed"/>
    <s v="2014-06-11"/>
    <d v="1899-12-30T12:40:00"/>
    <n v="0.6552734375"/>
  </r>
  <r>
    <s v="Hired"/>
    <s v="Female"/>
    <s v="Operations"/>
    <x v="13"/>
    <n v="64416"/>
    <s v="Afternoon"/>
    <s v="Wed"/>
    <s v="2014-06-11"/>
    <d v="1899-12-30T12:41:00"/>
    <n v="0.6552734375"/>
  </r>
  <r>
    <s v="Hired"/>
    <s v="Male"/>
    <s v="Operations"/>
    <x v="13"/>
    <n v="26938"/>
    <s v="Afternoon"/>
    <s v="Wed"/>
    <s v="2014-06-11"/>
    <d v="1899-12-30T12:42:00"/>
    <n v="0.6552734375"/>
  </r>
  <r>
    <s v="Hired"/>
    <s v="Female"/>
    <s v="Operations"/>
    <x v="13"/>
    <n v="54652"/>
    <s v="Afternoon"/>
    <s v="Wed"/>
    <s v="2014-06-11"/>
    <d v="1899-12-30T12:43:00"/>
    <n v="0.6552734375"/>
  </r>
  <r>
    <s v="Rejected"/>
    <s v="Male"/>
    <s v="Operations"/>
    <x v="9"/>
    <n v="6223"/>
    <s v="Afternoon"/>
    <s v="Tue"/>
    <s v="2014-05-13"/>
    <d v="1899-12-30T17:41:00"/>
    <n v="0.6552734375"/>
  </r>
  <r>
    <s v="Hired"/>
    <s v="Female"/>
    <s v="Operations"/>
    <x v="9"/>
    <n v="75139"/>
    <s v="Afternoon"/>
    <s v="Tue"/>
    <s v="2014-05-13"/>
    <d v="1899-12-30T17:44:00"/>
    <n v="0.6552734375"/>
  </r>
  <r>
    <s v="Hired"/>
    <s v="Male"/>
    <s v="Operations"/>
    <x v="1"/>
    <n v="89261"/>
    <s v="Evening"/>
    <s v="Wed"/>
    <s v="2014-05-14"/>
    <d v="1899-12-30T18:16:00"/>
    <n v="0.6552734375"/>
  </r>
  <r>
    <s v="Hired"/>
    <s v="Female"/>
    <s v="Operations"/>
    <x v="1"/>
    <n v="3786"/>
    <s v="Evening"/>
    <s v="Wed"/>
    <s v="2014-05-14"/>
    <d v="1899-12-30T18:17:00"/>
    <n v="0.6552734375"/>
  </r>
  <r>
    <s v="Hired"/>
    <s v="Female"/>
    <s v="Operations"/>
    <x v="1"/>
    <n v="81456"/>
    <s v="Evening"/>
    <s v="Wed"/>
    <s v="2014-05-14"/>
    <d v="1899-12-30T18:17:00"/>
    <n v="0.6552734375"/>
  </r>
  <r>
    <s v="Hired"/>
    <s v="Male"/>
    <s v="Operations"/>
    <x v="1"/>
    <n v="82691"/>
    <s v="Morning"/>
    <s v="Tue"/>
    <s v="2014-05-27"/>
    <d v="1899-12-30T10:24:00"/>
    <n v="0.6552734375"/>
  </r>
  <r>
    <s v="Hired"/>
    <s v="Male"/>
    <s v="Operations"/>
    <x v="1"/>
    <n v="10110"/>
    <s v="Afternoon"/>
    <s v="Sat"/>
    <s v="2014-06-07"/>
    <d v="1899-12-30T16:22:00"/>
    <n v="0.6552734375"/>
  </r>
  <r>
    <s v="Hired"/>
    <s v="Male"/>
    <s v="Operations"/>
    <x v="13"/>
    <n v="77577"/>
    <s v="Afternoon"/>
    <s v="Thu"/>
    <s v="2014-08-14"/>
    <d v="1899-12-30T14:41:00"/>
    <n v="0.6552734375"/>
  </r>
  <r>
    <s v="Hired"/>
    <s v="Male"/>
    <s v="Sales"/>
    <x v="8"/>
    <n v="77394"/>
    <s v="Afternoon"/>
    <s v="Wed"/>
    <s v="2014-07-30"/>
    <d v="1899-12-30T14:50:00"/>
    <n v="0.6552734375"/>
  </r>
  <r>
    <s v="Hired"/>
    <s v="Female"/>
    <s v="Service"/>
    <x v="13"/>
    <n v="47126"/>
    <s v="Afternoon"/>
    <s v="Mon"/>
    <s v="2014-05-05"/>
    <d v="1899-12-30T17:11:00"/>
    <n v="0.6552734375"/>
  </r>
  <r>
    <s v="Hired"/>
    <s v="Female"/>
    <s v="Service"/>
    <x v="13"/>
    <n v="86508"/>
    <s v="Morning"/>
    <s v="Fri"/>
    <s v="2014-05-09"/>
    <d v="1899-12-30T10:54:00"/>
    <n v="0.6552734375"/>
  </r>
  <r>
    <s v="Hired"/>
    <s v="Female"/>
    <s v="Service"/>
    <x v="13"/>
    <n v="37777"/>
    <s v="Morning"/>
    <s v="Fri"/>
    <s v="2014-05-09"/>
    <d v="1899-12-30T10:57:00"/>
    <n v="0.6552734375"/>
  </r>
  <r>
    <s v="Hired"/>
    <s v="Male"/>
    <s v="Marketing"/>
    <x v="4"/>
    <n v="58247"/>
    <s v="Afternoon"/>
    <s v="Wed"/>
    <s v="2014-08-06"/>
    <d v="1899-12-30T17:57:00"/>
    <n v="0.6552734375"/>
  </r>
  <r>
    <s v="Hired"/>
    <s v="Female"/>
    <s v="General Management"/>
    <x v="13"/>
    <n v="86725"/>
    <s v="Morning"/>
    <s v="Tue"/>
    <s v="2014-05-20"/>
    <d v="1899-12-30T09:01:00"/>
    <n v="0.6552734375"/>
  </r>
  <r>
    <s v="Hired"/>
    <s v="Female"/>
    <s v="General Management"/>
    <x v="13"/>
    <n v="78003"/>
    <s v="Morning"/>
    <s v="Tue"/>
    <s v="2014-05-20"/>
    <d v="1899-12-30T09:04:00"/>
    <n v="0.6552734375"/>
  </r>
  <r>
    <s v="Hired"/>
    <s v="Female"/>
    <s v="General Management"/>
    <x v="13"/>
    <n v="54631"/>
    <s v="Morning"/>
    <s v="Thu"/>
    <s v="2014-05-22"/>
    <d v="1899-12-30T10:10:00"/>
    <n v="0.6552734375"/>
  </r>
  <r>
    <s v="Hired"/>
    <s v="Female"/>
    <s v="General Management"/>
    <x v="13"/>
    <n v="63220"/>
    <s v="Morning"/>
    <s v="Thu"/>
    <s v="2014-05-22"/>
    <d v="1899-12-30T10:11:00"/>
    <n v="0.6552734375"/>
  </r>
  <r>
    <s v="Rejected"/>
    <s v="Female"/>
    <s v="General Management"/>
    <x v="13"/>
    <n v="70821"/>
    <s v="Morning"/>
    <s v="Wed"/>
    <s v="2014-05-28"/>
    <d v="1899-12-30T11:37:00"/>
    <n v="0.6552734375"/>
  </r>
  <r>
    <s v="Hired"/>
    <s v="Female"/>
    <s v="Sales"/>
    <x v="0"/>
    <n v="28210"/>
    <s v="Afternoon"/>
    <s v="Wed"/>
    <s v="2014-05-07"/>
    <d v="1899-12-30T14:43:00"/>
    <n v="0.6552734375"/>
  </r>
  <r>
    <s v="Hired"/>
    <s v="Male"/>
    <s v="Sales"/>
    <x v="0"/>
    <n v="83494"/>
    <s v="Afternoon"/>
    <s v="Wed"/>
    <s v="2014-05-07"/>
    <d v="1899-12-30T14:45:00"/>
    <n v="0.6552734375"/>
  </r>
  <r>
    <s v="Hired"/>
    <s v="Female"/>
    <s v="Sales"/>
    <x v="0"/>
    <n v="61143"/>
    <s v="Afternoon"/>
    <s v="Wed"/>
    <s v="2014-05-07"/>
    <d v="1899-12-30T14:46:00"/>
    <n v="0.6552734375"/>
  </r>
  <r>
    <s v="Hired"/>
    <s v="Male"/>
    <s v="Sales"/>
    <x v="0"/>
    <n v="54873"/>
    <s v="Afternoon"/>
    <s v="Wed"/>
    <s v="2014-05-07"/>
    <d v="1899-12-30T14:47:00"/>
    <n v="0.6552734375"/>
  </r>
  <r>
    <s v="Hired"/>
    <s v="Female"/>
    <s v="Operations"/>
    <x v="4"/>
    <n v="79161"/>
    <s v="Evening"/>
    <s v="Wed"/>
    <s v="2014-08-06"/>
    <d v="1899-12-30T18:51:00"/>
    <n v="0.6552734375"/>
  </r>
  <r>
    <s v="Hired"/>
    <s v="Female"/>
    <s v="Operations"/>
    <x v="4"/>
    <n v="75341"/>
    <s v="Morning"/>
    <s v="Thu"/>
    <s v="2014-08-07"/>
    <d v="1899-12-30T10:22:00"/>
    <n v="0.6552734375"/>
  </r>
  <r>
    <s v="Hired"/>
    <s v="Male"/>
    <s v="Operations"/>
    <x v="4"/>
    <n v="79154"/>
    <s v="Afternoon"/>
    <s v="Thu"/>
    <s v="2014-08-07"/>
    <d v="1899-12-30T12:42:00"/>
    <n v="0.6552734375"/>
  </r>
  <r>
    <s v="Hired"/>
    <s v="Male"/>
    <s v="Operations"/>
    <x v="4"/>
    <n v="41599"/>
    <s v="Afternoon"/>
    <s v="Thu"/>
    <s v="2014-08-07"/>
    <d v="1899-12-30T12:44:00"/>
    <n v="0.6552734375"/>
  </r>
  <r>
    <s v="Hired"/>
    <s v="Female"/>
    <s v="Operations"/>
    <x v="4"/>
    <n v="23122"/>
    <s v="Afternoon"/>
    <s v="Tue"/>
    <s v="2014-08-12"/>
    <d v="1899-12-30T12:46:00"/>
    <n v="0.6552734375"/>
  </r>
  <r>
    <s v="Hired"/>
    <s v="Female"/>
    <s v="Purchase"/>
    <x v="6"/>
    <n v="61762"/>
    <s v="Afternoon"/>
    <s v="Sat"/>
    <s v="2014-05-03"/>
    <d v="1899-12-30T17:26:00"/>
    <n v="0.6552734375"/>
  </r>
  <r>
    <s v="Hired"/>
    <s v="Female"/>
    <s v="Purchase"/>
    <x v="6"/>
    <n v="15965"/>
    <s v="Afternoon"/>
    <s v="Sat"/>
    <s v="2014-05-03"/>
    <d v="1899-12-30T17:32:00"/>
    <n v="0.6552734375"/>
  </r>
  <r>
    <s v="Hired"/>
    <s v="Male"/>
    <s v="Purchase"/>
    <x v="1"/>
    <n v="56655"/>
    <s v="Morning"/>
    <s v="Mon"/>
    <s v="2014-05-05"/>
    <d v="1899-12-30T10:50:00"/>
    <n v="0.6552734375"/>
  </r>
  <r>
    <s v="Rejected"/>
    <s v="Male"/>
    <s v="Purchase"/>
    <x v="1"/>
    <n v="64399"/>
    <s v="Morning"/>
    <s v="Mon"/>
    <s v="2014-05-05"/>
    <d v="1899-12-30T10:52:00"/>
    <n v="0.6552734375"/>
  </r>
  <r>
    <s v="Hired"/>
    <s v="Male"/>
    <s v="Operations"/>
    <x v="13"/>
    <n v="35445"/>
    <s v="Morning"/>
    <s v="Sun"/>
    <s v="2014-08-24"/>
    <d v="1899-12-30T10:29:00"/>
    <n v="0.6552734375"/>
  </r>
  <r>
    <s v="Hired"/>
    <s v="Male"/>
    <s v="Operations"/>
    <x v="7"/>
    <n v="37309"/>
    <s v="Morning"/>
    <s v="Sat"/>
    <s v="2014-08-16"/>
    <d v="1899-12-30T11:22:00"/>
    <n v="0.6552734375"/>
  </r>
  <r>
    <s v="Rejected"/>
    <s v="Male"/>
    <s v="Service"/>
    <x v="7"/>
    <n v="60671"/>
    <s v="Afternoon"/>
    <s v="Fri"/>
    <s v="2014-07-25"/>
    <d v="1899-12-30T16:26:00"/>
    <n v="0.6552734375"/>
  </r>
  <r>
    <s v="Hired"/>
    <s v="Male"/>
    <s v="Service"/>
    <x v="7"/>
    <n v="94308"/>
    <s v="Morning"/>
    <s v="Sun"/>
    <s v="2014-07-27"/>
    <d v="1899-12-30T08:54:00"/>
    <n v="0.6552734375"/>
  </r>
  <r>
    <s v="Hired"/>
    <s v="Male"/>
    <s v="Service"/>
    <x v="7"/>
    <n v="15213"/>
    <s v="Night"/>
    <s v="Mon"/>
    <s v="2014-08-04"/>
    <d v="1899-12-30T01:07:00"/>
    <n v="0.6552734375"/>
  </r>
  <r>
    <s v="Hired"/>
    <s v="Male"/>
    <s v="Service"/>
    <x v="7"/>
    <n v="86950"/>
    <s v="Night"/>
    <s v="Mon"/>
    <s v="2014-08-04"/>
    <d v="1899-12-30T01:09:00"/>
    <n v="0.6552734375"/>
  </r>
  <r>
    <s v="Hired"/>
    <s v="Male"/>
    <s v="Purchase"/>
    <x v="1"/>
    <n v="41301"/>
    <s v="Morning"/>
    <s v="Mon"/>
    <s v="2014-07-07"/>
    <d v="1899-12-30T09:09:00"/>
    <n v="0.6552734375"/>
  </r>
  <r>
    <s v="Hired"/>
    <s v="Male"/>
    <s v="Sales"/>
    <x v="1"/>
    <n v="96781"/>
    <s v="Morning"/>
    <s v="Wed"/>
    <s v="2014-06-25"/>
    <d v="1899-12-30T10:32:00"/>
    <n v="0.6552734375"/>
  </r>
  <r>
    <s v="Hired"/>
    <s v="Don't want to say"/>
    <s v="Sales"/>
    <x v="1"/>
    <n v="38086"/>
    <s v="Afternoon"/>
    <s v="Sat"/>
    <s v="2014-07-05"/>
    <d v="1899-12-30T13:43:00"/>
    <n v="0.6552734375"/>
  </r>
  <r>
    <s v="Hired"/>
    <s v="Female"/>
    <s v="Operations"/>
    <x v="4"/>
    <n v="38276"/>
    <s v="Afternoon"/>
    <s v="Tue"/>
    <s v="2014-07-22"/>
    <d v="1899-12-30T15:55:00"/>
    <n v="0.6552734375"/>
  </r>
  <r>
    <s v="Hired"/>
    <s v="Male"/>
    <s v="Operations"/>
    <x v="13"/>
    <n v="19600"/>
    <s v="Night"/>
    <s v="Tue"/>
    <s v="2014-07-01"/>
    <d v="1899-12-30T04:41:00"/>
    <n v="0.6552734375"/>
  </r>
  <r>
    <s v="Hired"/>
    <s v="Male"/>
    <s v="Operations"/>
    <x v="7"/>
    <n v="22579"/>
    <s v="Night"/>
    <s v="Wed"/>
    <s v="2014-08-13"/>
    <d v="1899-12-30T03:48:00"/>
    <n v="0.6552734375"/>
  </r>
  <r>
    <s v="Hired"/>
    <s v="Male"/>
    <s v="Service"/>
    <x v="7"/>
    <n v="76327"/>
    <s v="Morning"/>
    <s v="Wed"/>
    <s v="2014-06-18"/>
    <d v="1899-12-30T08:13:00"/>
    <n v="0.6552734375"/>
  </r>
  <r>
    <s v="Hired"/>
    <s v="Male"/>
    <s v="Sales"/>
    <x v="1"/>
    <n v="78680"/>
    <s v="Afternoon"/>
    <s v="Tue"/>
    <s v="2014-07-15"/>
    <d v="1899-12-30T15:25:00"/>
    <n v="0.6552734375"/>
  </r>
  <r>
    <s v="Hired"/>
    <s v="Female"/>
    <s v="Service"/>
    <x v="1"/>
    <n v="2684"/>
    <s v="Night"/>
    <s v="Tue"/>
    <s v="2014-06-03"/>
    <d v="1899-12-30T02:41:00"/>
    <n v="0.6552734375"/>
  </r>
  <r>
    <s v="Hired"/>
    <s v="Female"/>
    <s v="Service"/>
    <x v="1"/>
    <n v="62188"/>
    <s v="Night"/>
    <s v="Tue"/>
    <s v="2014-06-03"/>
    <d v="1899-12-30T02:45:00"/>
    <n v="0.6552734375"/>
  </r>
  <r>
    <s v="Hired"/>
    <s v="Male"/>
    <s v="Service"/>
    <x v="1"/>
    <n v="56780"/>
    <s v="Afternoon"/>
    <s v="Fri"/>
    <s v="2014-06-27"/>
    <d v="1899-12-30T12:58:00"/>
    <n v="0.6552734375"/>
  </r>
  <r>
    <s v="Hired"/>
    <s v="Male"/>
    <s v="Service"/>
    <x v="1"/>
    <n v="48114"/>
    <s v="Morning"/>
    <s v="Tue"/>
    <s v="2014-07-01"/>
    <d v="1899-12-30T10:43:00"/>
    <n v="0.6552734375"/>
  </r>
  <r>
    <s v="Hired"/>
    <s v="Female"/>
    <s v="Service"/>
    <x v="1"/>
    <n v="15925"/>
    <s v="Morning"/>
    <s v="Tue"/>
    <s v="2014-07-01"/>
    <d v="1899-12-30T10:50:00"/>
    <n v="0.6552734375"/>
  </r>
  <r>
    <s v="Hired"/>
    <s v="Male"/>
    <s v="Service"/>
    <x v="1"/>
    <n v="32149"/>
    <s v="Afternoon"/>
    <s v="Sun"/>
    <s v="2014-07-06"/>
    <d v="1899-12-30T15:12:00"/>
    <n v="0.6552734375"/>
  </r>
  <r>
    <s v="Hired"/>
    <s v="Male"/>
    <s v="Service"/>
    <x v="1"/>
    <n v="19127"/>
    <s v="Morning"/>
    <s v="Wed"/>
    <s v="2014-07-09"/>
    <d v="1899-12-30T09:40:00"/>
    <n v="0.6552734375"/>
  </r>
  <r>
    <s v="Hired"/>
    <s v="Female"/>
    <s v="Service"/>
    <x v="1"/>
    <n v="71092"/>
    <s v="Morning"/>
    <s v="Wed"/>
    <s v="2014-07-09"/>
    <d v="1899-12-30T09:38:00"/>
    <n v="0.6552734375"/>
  </r>
  <r>
    <s v="Hired"/>
    <s v="Female"/>
    <s v="Service"/>
    <x v="1"/>
    <n v="33569"/>
    <s v="Morning"/>
    <s v="Wed"/>
    <s v="2014-07-09"/>
    <d v="1899-12-30T09:41:00"/>
    <n v="0.6552734375"/>
  </r>
  <r>
    <s v="Hired"/>
    <s v="Male"/>
    <s v="Service"/>
    <x v="6"/>
    <n v="8521"/>
    <s v="Afternoon"/>
    <s v="Tue"/>
    <s v="2014-05-13"/>
    <d v="1899-12-30T14:18:00"/>
    <n v="0.6552734375"/>
  </r>
  <r>
    <s v="Hired"/>
    <s v="Female"/>
    <s v="Service"/>
    <x v="6"/>
    <n v="3778"/>
    <s v="Afternoon"/>
    <s v="Tue"/>
    <s v="2014-05-13"/>
    <d v="1899-12-30T14:19:00"/>
    <n v="0.6552734375"/>
  </r>
  <r>
    <s v="Hired"/>
    <s v="Male"/>
    <s v="Service"/>
    <x v="1"/>
    <n v="90391"/>
    <s v="Afternoon"/>
    <s v="Tue"/>
    <s v="2014-05-13"/>
    <d v="1899-12-30T16:54:00"/>
    <n v="0.6552734375"/>
  </r>
  <r>
    <s v="Hired"/>
    <s v="Male"/>
    <s v="Operations"/>
    <x v="7"/>
    <n v="59438"/>
    <s v="Morning"/>
    <s v="Tue"/>
    <s v="2014-05-27"/>
    <d v="1899-12-30T08:44:00"/>
    <n v="0.6552734375"/>
  </r>
  <r>
    <s v="Hired"/>
    <s v="Male"/>
    <s v="Operations"/>
    <x v="7"/>
    <n v="43722"/>
    <s v="Morning"/>
    <s v="Tue"/>
    <s v="2014-05-27"/>
    <d v="1899-12-30T08:45:00"/>
    <n v="0.6552734375"/>
  </r>
  <r>
    <s v="Hired"/>
    <s v="Female"/>
    <s v="Operations"/>
    <x v="7"/>
    <n v="3486"/>
    <s v="Morning"/>
    <s v="Tue"/>
    <s v="2014-05-27"/>
    <d v="1899-12-30T08:45:00"/>
    <n v="0.6552734375"/>
  </r>
  <r>
    <s v="Hired"/>
    <s v="Female"/>
    <s v="Operations"/>
    <x v="7"/>
    <n v="47435"/>
    <s v="Morning"/>
    <s v="Tue"/>
    <s v="2014-05-27"/>
    <d v="1899-12-30T08:46:00"/>
    <n v="0.6552734375"/>
  </r>
  <r>
    <s v="Hired"/>
    <s v="Female"/>
    <s v="Operations"/>
    <x v="7"/>
    <n v="88022"/>
    <s v="Afternoon"/>
    <s v="Fri"/>
    <s v="2014-05-02"/>
    <d v="1899-12-30T14:58:00"/>
    <n v="0.6552734375"/>
  </r>
  <r>
    <s v="Hired"/>
    <s v="Female"/>
    <s v="Finance"/>
    <x v="7"/>
    <n v="17409"/>
    <s v="Afternoon"/>
    <s v="Thu"/>
    <s v="2014-06-12"/>
    <d v="1899-12-30T16:54:00"/>
    <n v="0.6552734375"/>
  </r>
  <r>
    <s v="Rejected"/>
    <s v="Female"/>
    <s v="Finance"/>
    <x v="7"/>
    <n v="37678"/>
    <s v="Morning"/>
    <s v="Mon"/>
    <s v="2014-06-16"/>
    <d v="1899-12-30T07:19:00"/>
    <n v="0.6552734375"/>
  </r>
  <r>
    <s v="Hired"/>
    <s v="Female"/>
    <s v="Operations"/>
    <x v="1"/>
    <n v="24440"/>
    <s v="Morning"/>
    <s v="Thu"/>
    <s v="2014-05-15"/>
    <d v="1899-12-30T10:11:00"/>
    <n v="0.6552734375"/>
  </r>
  <r>
    <s v="Hired"/>
    <s v="Female"/>
    <s v="Operations"/>
    <x v="7"/>
    <n v="59354"/>
    <s v="Afternoon"/>
    <s v="Tue"/>
    <s v="2014-07-01"/>
    <d v="1899-12-30T17:36:00"/>
    <n v="0.6552734375"/>
  </r>
  <r>
    <s v="Hired"/>
    <s v="Male"/>
    <s v="Service"/>
    <x v="1"/>
    <n v="82645"/>
    <s v="Morning"/>
    <s v="Mon"/>
    <s v="2014-08-04"/>
    <d v="1899-12-30T09:06:00"/>
    <n v="0.6552734375"/>
  </r>
  <r>
    <s v="Hired"/>
    <s v="Female"/>
    <s v="Service"/>
    <x v="1"/>
    <n v="29733"/>
    <s v="Afternoon"/>
    <s v="Wed"/>
    <s v="2014-08-06"/>
    <d v="1899-12-30T12:36:00"/>
    <n v="0.6552734375"/>
  </r>
  <r>
    <s v="Hired"/>
    <s v="Male"/>
    <s v="Human Resource"/>
    <x v="8"/>
    <n v="46227"/>
    <s v="Morning"/>
    <s v="Thu"/>
    <s v="2014-05-01"/>
    <d v="1899-12-30T07:56:00"/>
    <n v="0.6552734375"/>
  </r>
  <r>
    <s v="Hired"/>
    <s v="Female"/>
    <s v="Human Resource"/>
    <x v="8"/>
    <n v="33480"/>
    <s v="Afternoon"/>
    <s v="Thu"/>
    <s v="2014-05-08"/>
    <d v="1899-12-30T13:53:00"/>
    <n v="0.6552734375"/>
  </r>
  <r>
    <s v="Hired"/>
    <s v="Don't want to say"/>
    <s v="Service"/>
    <x v="1"/>
    <n v="29192"/>
    <s v="Morning"/>
    <s v="Mon"/>
    <s v="2014-05-05"/>
    <d v="1899-12-30T09:30:00"/>
    <n v="0.6552734375"/>
  </r>
  <r>
    <s v="Hired"/>
    <s v="Male"/>
    <s v="Service"/>
    <x v="1"/>
    <n v="80076"/>
    <s v="Morning"/>
    <s v="Wed"/>
    <s v="2014-05-07"/>
    <d v="1899-12-30T10:46:00"/>
    <n v="0.6552734375"/>
  </r>
  <r>
    <s v="Hired"/>
    <s v="Male"/>
    <s v="Service"/>
    <x v="7"/>
    <n v="54682"/>
    <s v="Afternoon"/>
    <s v="Thu"/>
    <s v="2014-05-29"/>
    <d v="1899-12-30T12:55:00"/>
    <n v="0.6552734375"/>
  </r>
  <r>
    <s v="Hired"/>
    <s v="Male"/>
    <s v="Service"/>
    <x v="0"/>
    <n v="75884"/>
    <s v="Morning"/>
    <s v="Tue"/>
    <s v="2014-07-08"/>
    <d v="1899-12-30T11:43:00"/>
    <n v="0.6552734375"/>
  </r>
  <r>
    <s v="Hired"/>
    <s v="Female"/>
    <s v="Finance"/>
    <x v="1"/>
    <n v="35838"/>
    <s v="Afternoon"/>
    <s v="Sat"/>
    <s v="2014-05-24"/>
    <d v="1899-12-30T13:50:00"/>
    <n v="0.6552734375"/>
  </r>
  <r>
    <s v="Hired"/>
    <s v="Don't want to say"/>
    <s v="Purchase"/>
    <x v="13"/>
    <n v="55211"/>
    <s v="Afternoon"/>
    <s v="Mon"/>
    <s v="2014-07-07"/>
    <d v="1899-12-30T16:38:00"/>
    <n v="0.6552734375"/>
  </r>
  <r>
    <s v="Hired"/>
    <s v="Don't want to say"/>
    <s v="Purchase"/>
    <x v="13"/>
    <n v="98962"/>
    <s v="Afternoon"/>
    <s v="Mon"/>
    <s v="2014-07-07"/>
    <d v="1899-12-30T16:39:00"/>
    <n v="0.6552734375"/>
  </r>
  <r>
    <s v="Hired"/>
    <s v="Male"/>
    <s v="Service"/>
    <x v="1"/>
    <n v="40535"/>
    <s v="Evening"/>
    <s v="Fri"/>
    <s v="2014-07-11"/>
    <d v="1899-12-30T19:38:00"/>
    <n v="0.6552734375"/>
  </r>
  <r>
    <s v="Hired"/>
    <s v="Female"/>
    <s v="Service"/>
    <x v="1"/>
    <n v="12253"/>
    <s v="Evening"/>
    <s v="Wed"/>
    <s v="2014-05-14"/>
    <d v="1899-12-30T18:45:00"/>
    <n v="0.6552734375"/>
  </r>
  <r>
    <s v="Hired"/>
    <s v="Female"/>
    <s v="Service"/>
    <x v="1"/>
    <n v="45789"/>
    <s v="Evening"/>
    <s v="Wed"/>
    <s v="2014-05-14"/>
    <d v="1899-12-30T18:47:00"/>
    <n v="0.6552734375"/>
  </r>
  <r>
    <s v="Hired"/>
    <s v="Don't want to say"/>
    <s v="Service"/>
    <x v="1"/>
    <n v="66948"/>
    <s v="Evening"/>
    <s v="Wed"/>
    <s v="2014-05-14"/>
    <d v="1899-12-30T18:48:00"/>
    <n v="0.6552734375"/>
  </r>
  <r>
    <s v="Hired"/>
    <s v="Male"/>
    <s v="Purchase"/>
    <x v="13"/>
    <n v="63877"/>
    <s v="Night"/>
    <s v="Wed"/>
    <s v="2014-05-21"/>
    <d v="1899-12-30T02:23:00"/>
    <n v="0.6552734375"/>
  </r>
  <r>
    <s v="Hired"/>
    <s v="Male"/>
    <s v="Service"/>
    <x v="1"/>
    <n v="96779"/>
    <s v="Morning"/>
    <s v="Mon"/>
    <s v="2014-05-26"/>
    <d v="1899-12-30T09:54:00"/>
    <n v="0.6552734375"/>
  </r>
  <r>
    <s v="Hired"/>
    <s v="Male"/>
    <s v="Service"/>
    <x v="1"/>
    <n v="31052"/>
    <s v="Morning"/>
    <s v="Mon"/>
    <s v="2014-05-26"/>
    <d v="1899-12-30T09:57:00"/>
    <n v="0.6552734375"/>
  </r>
  <r>
    <s v="Rejected"/>
    <s v="Female"/>
    <s v="Operations"/>
    <x v="4"/>
    <n v="30411"/>
    <s v="Evening"/>
    <s v="Fri"/>
    <s v="2014-07-25"/>
    <d v="1899-12-30T20:08:00"/>
    <n v="0.6552734375"/>
  </r>
  <r>
    <s v="Rejected"/>
    <s v="Male"/>
    <s v="Operations"/>
    <x v="4"/>
    <n v="61886"/>
    <s v="Evening"/>
    <s v="Fri"/>
    <s v="2014-07-25"/>
    <d v="1899-12-30T20:15:00"/>
    <n v="0.6552734375"/>
  </r>
  <r>
    <s v="Hired"/>
    <s v="Male"/>
    <s v="Operations"/>
    <x v="4"/>
    <n v="31458"/>
    <s v="Morning"/>
    <s v="Tue"/>
    <s v="2014-08-05"/>
    <d v="1899-12-30T11:16:00"/>
    <n v="0.6552734375"/>
  </r>
  <r>
    <s v="Hired"/>
    <s v="Female"/>
    <s v="Operations"/>
    <x v="4"/>
    <n v="60988"/>
    <s v="Morning"/>
    <s v="Mon"/>
    <s v="2014-07-28"/>
    <d v="1899-12-30T11:37:00"/>
    <n v="0.6552734375"/>
  </r>
  <r>
    <s v="Hired"/>
    <s v="Don't want to say"/>
    <s v="Service"/>
    <x v="13"/>
    <n v="66337"/>
    <s v="Afternoon"/>
    <s v="Wed"/>
    <s v="2014-05-14"/>
    <d v="1899-12-30T13:27:00"/>
    <n v="0.6552734375"/>
  </r>
  <r>
    <s v="Rejected"/>
    <s v="Female"/>
    <s v="Service"/>
    <x v="13"/>
    <n v="70545"/>
    <s v="Afternoon"/>
    <s v="Wed"/>
    <s v="2014-05-14"/>
    <d v="1899-12-30T16:01:00"/>
    <n v="0.6552734375"/>
  </r>
  <r>
    <s v="Hired"/>
    <s v="Male"/>
    <s v="Service"/>
    <x v="13"/>
    <n v="22361"/>
    <s v="Afternoon"/>
    <s v="Wed"/>
    <s v="2014-05-14"/>
    <d v="1899-12-30T16:03:00"/>
    <n v="0.6552734375"/>
  </r>
  <r>
    <s v="Hired"/>
    <s v="Don't want to say"/>
    <s v="Service"/>
    <x v="4"/>
    <n v="23667"/>
    <s v="Morning"/>
    <s v="Fri"/>
    <s v="2014-08-15"/>
    <d v="1899-12-30T07:22:00"/>
    <n v="0.6552734375"/>
  </r>
  <r>
    <s v="Hired"/>
    <s v="Male"/>
    <s v="Purchase"/>
    <x v="6"/>
    <n v="53111"/>
    <s v="Morning"/>
    <s v="Sat"/>
    <s v="2014-05-03"/>
    <d v="1899-12-30T10:15:00"/>
    <n v="0.6552734375"/>
  </r>
  <r>
    <s v="Hired"/>
    <s v="Male"/>
    <s v="Purchase"/>
    <x v="9"/>
    <n v="1258"/>
    <s v="Afternoon"/>
    <s v="Wed"/>
    <s v="2014-05-14"/>
    <d v="1899-12-30T15:17:00"/>
    <n v="0.6552734375"/>
  </r>
  <r>
    <s v="Rejected"/>
    <s v="Male"/>
    <s v="Purchase"/>
    <x v="9"/>
    <n v="62324"/>
    <s v="Afternoon"/>
    <s v="Wed"/>
    <s v="2014-05-14"/>
    <d v="1899-12-30T15:17:00"/>
    <n v="0.6552734375"/>
  </r>
  <r>
    <s v="Rejected"/>
    <s v="Male"/>
    <s v="Purchase"/>
    <x v="9"/>
    <n v="70349"/>
    <s v="Evening"/>
    <s v="Sun"/>
    <s v="2014-06-15"/>
    <d v="1899-12-30T19:47:00"/>
    <n v="0.6552734375"/>
  </r>
  <r>
    <s v="Hired"/>
    <s v="Male"/>
    <s v="Service"/>
    <x v="7"/>
    <n v="86358"/>
    <s v="Morning"/>
    <s v="Thu"/>
    <s v="2014-05-22"/>
    <d v="1899-12-30T08:19:00"/>
    <n v="0.6552734375"/>
  </r>
  <r>
    <s v="Hired"/>
    <s v="Male"/>
    <s v="Service"/>
    <x v="7"/>
    <n v="6138"/>
    <s v="Morning"/>
    <s v="Thu"/>
    <s v="2014-05-22"/>
    <d v="1899-12-30T08:23:00"/>
    <n v="0.6552734375"/>
  </r>
  <r>
    <s v="Hired"/>
    <s v="Female"/>
    <s v="Finance"/>
    <x v="13"/>
    <n v="88772"/>
    <s v="Afternoon"/>
    <s v="Wed"/>
    <s v="2014-06-25"/>
    <d v="1899-12-30T13:44:00"/>
    <n v="0.6552734375"/>
  </r>
  <r>
    <s v="Hired"/>
    <s v="Female"/>
    <s v="Finance"/>
    <x v="13"/>
    <n v="46516"/>
    <s v="Afternoon"/>
    <s v="Wed"/>
    <s v="2014-06-25"/>
    <d v="1899-12-30T13:45:00"/>
    <n v="0.6552734375"/>
  </r>
  <r>
    <s v="Rejected"/>
    <s v="Female"/>
    <s v="Finance"/>
    <x v="13"/>
    <n v="11948"/>
    <s v="Afternoon"/>
    <s v="Wed"/>
    <s v="2014-06-25"/>
    <d v="1899-12-30T13:49:00"/>
    <n v="0.6552734375"/>
  </r>
  <r>
    <s v="Hired"/>
    <s v="Female"/>
    <s v="Finance"/>
    <x v="13"/>
    <n v="10929"/>
    <s v="Afternoon"/>
    <s v="Wed"/>
    <s v="2014-06-25"/>
    <d v="1899-12-30T13:50:00"/>
    <n v="0.6552734375"/>
  </r>
  <r>
    <s v="Hired"/>
    <s v="Female"/>
    <s v="Finance"/>
    <x v="13"/>
    <n v="86570"/>
    <s v="Afternoon"/>
    <s v="Wed"/>
    <s v="2014-06-25"/>
    <d v="1899-12-30T13:51:00"/>
    <n v="0.6552734375"/>
  </r>
  <r>
    <s v="Hired"/>
    <s v="Female"/>
    <s v="Finance"/>
    <x v="13"/>
    <n v="19026"/>
    <s v="Afternoon"/>
    <s v="Wed"/>
    <s v="2014-06-25"/>
    <d v="1899-12-30T13:51:00"/>
    <n v="0.6552734375"/>
  </r>
  <r>
    <s v="Hired"/>
    <s v="Female"/>
    <s v="Finance"/>
    <x v="13"/>
    <n v="58567"/>
    <s v="Evening"/>
    <s v="Fri"/>
    <s v="2014-07-04"/>
    <d v="1899-12-30T22:16:00"/>
    <n v="0.6552734375"/>
  </r>
  <r>
    <s v="Hired"/>
    <s v="Female"/>
    <s v="Finance"/>
    <x v="13"/>
    <n v="50833"/>
    <s v="Evening"/>
    <s v="Fri"/>
    <s v="2014-07-04"/>
    <d v="1899-12-30T22:18:00"/>
    <n v="0.6552734375"/>
  </r>
  <r>
    <s v="Hired"/>
    <s v="Female"/>
    <s v="Finance"/>
    <x v="13"/>
    <n v="54785"/>
    <s v="Evening"/>
    <s v="Fri"/>
    <s v="2014-07-04"/>
    <d v="1899-12-30T22:19:00"/>
    <n v="0.6552734375"/>
  </r>
  <r>
    <s v="Hired"/>
    <s v="Female"/>
    <s v="Finance"/>
    <x v="13"/>
    <n v="91183"/>
    <s v="Evening"/>
    <s v="Fri"/>
    <s v="2014-07-04"/>
    <d v="1899-12-30T22:21:00"/>
    <n v="0.6552734375"/>
  </r>
  <r>
    <s v="Hired"/>
    <s v="Female"/>
    <s v="Finance"/>
    <x v="13"/>
    <n v="26447"/>
    <s v="Morning"/>
    <s v="Tue"/>
    <s v="2014-07-08"/>
    <d v="1899-12-30T09:45:00"/>
    <n v="0.6552734375"/>
  </r>
  <r>
    <s v="Hired"/>
    <s v="Female"/>
    <s v="Finance"/>
    <x v="13"/>
    <n v="60185"/>
    <s v="Evening"/>
    <s v="Wed"/>
    <s v="2014-07-09"/>
    <d v="1899-12-30T21:53:00"/>
    <n v="0.6552734375"/>
  </r>
  <r>
    <s v="Hired"/>
    <s v="Female"/>
    <s v="Finance"/>
    <x v="13"/>
    <n v="95263"/>
    <s v="Evening"/>
    <s v="Wed"/>
    <s v="2014-07-09"/>
    <d v="1899-12-30T21:56:00"/>
    <n v="0.6552734375"/>
  </r>
  <r>
    <s v="Hired"/>
    <s v="Male"/>
    <s v="Operations"/>
    <x v="6"/>
    <n v="65265"/>
    <s v="Evening"/>
    <s v="Thu"/>
    <s v="2014-06-26"/>
    <d v="1899-12-30T18:13:00"/>
    <n v="0.6552734375"/>
  </r>
  <r>
    <s v="Hired"/>
    <s v="Female"/>
    <s v="Operations"/>
    <x v="6"/>
    <n v="61897"/>
    <s v="Evening"/>
    <s v="Sat"/>
    <s v="2014-07-05"/>
    <d v="1899-12-30T18:43:00"/>
    <n v="0.6552734375"/>
  </r>
  <r>
    <s v="Hired"/>
    <s v="Male"/>
    <s v="Operations"/>
    <x v="6"/>
    <n v="68070"/>
    <s v="Afternoon"/>
    <s v="Sun"/>
    <s v="2014-07-20"/>
    <d v="1899-12-30T12:21:00"/>
    <n v="0.6552734375"/>
  </r>
  <r>
    <s v="Hired"/>
    <s v="Male"/>
    <s v="Operations"/>
    <x v="6"/>
    <n v="8444"/>
    <s v="Afternoon"/>
    <s v="Sun"/>
    <s v="2014-07-20"/>
    <d v="1899-12-30T12:23:00"/>
    <n v="0.6552734375"/>
  </r>
  <r>
    <s v="Hired"/>
    <s v="Don't want to say"/>
    <s v="Operations"/>
    <x v="8"/>
    <n v="90690"/>
    <s v="Afternoon"/>
    <s v="Wed"/>
    <s v="2014-06-25"/>
    <d v="1899-12-30T12:59:00"/>
    <n v="0.6552734375"/>
  </r>
  <r>
    <s v="Hired"/>
    <s v="Don't want to say"/>
    <s v="Operations"/>
    <x v="8"/>
    <n v="43137"/>
    <s v="Afternoon"/>
    <s v="Wed"/>
    <s v="2014-06-25"/>
    <d v="1899-12-30T13:00:00"/>
    <n v="0.6552734375"/>
  </r>
  <r>
    <s v="Hired"/>
    <s v="Male"/>
    <s v="Operations"/>
    <x v="8"/>
    <n v="91721"/>
    <s v="Evening"/>
    <s v="Fri"/>
    <s v="2014-07-11"/>
    <d v="1899-12-30T19:12:00"/>
    <n v="0.6552734375"/>
  </r>
  <r>
    <s v="Hired"/>
    <s v="Male"/>
    <s v="Purchase"/>
    <x v="9"/>
    <n v="11284"/>
    <s v="Morning"/>
    <s v="Thu"/>
    <s v="2014-08-28"/>
    <d v="1899-12-30T09:41:00"/>
    <n v="0.6552734375"/>
  </r>
  <r>
    <s v="Hired"/>
    <s v="Female"/>
    <s v="Purchase"/>
    <x v="9"/>
    <n v="26673"/>
    <s v="Morning"/>
    <s v="Thu"/>
    <s v="2014-08-28"/>
    <d v="1899-12-30T09:45:00"/>
    <n v="0.6552734375"/>
  </r>
  <r>
    <s v="Hired"/>
    <s v="Male"/>
    <s v="Purchase"/>
    <x v="9"/>
    <n v="43570"/>
    <s v="Morning"/>
    <s v="Thu"/>
    <s v="2014-08-28"/>
    <d v="1899-12-30T09:45:00"/>
    <n v="0.6552734375"/>
  </r>
  <r>
    <s v="Rejected"/>
    <s v="Male"/>
    <s v="Service"/>
    <x v="4"/>
    <n v="73635"/>
    <s v="Night"/>
    <s v="Thu"/>
    <s v="2014-05-01"/>
    <d v="1899-12-30T03:38:00"/>
    <n v="0.6552734375"/>
  </r>
  <r>
    <s v="Hired"/>
    <s v="Male"/>
    <s v="Service"/>
    <x v="13"/>
    <n v="57627"/>
    <s v="Afternoon"/>
    <s v="Fri"/>
    <s v="2014-05-09"/>
    <d v="1899-12-30T15:56:00"/>
    <n v="0.6552734375"/>
  </r>
  <r>
    <s v="Hired"/>
    <s v="Female"/>
    <s v="Service"/>
    <x v="13"/>
    <n v="23224"/>
    <s v="Afternoon"/>
    <s v="Fri"/>
    <s v="2014-05-09"/>
    <d v="1899-12-30T15:57:00"/>
    <n v="0.6552734375"/>
  </r>
  <r>
    <s v="Rejected"/>
    <s v="Female"/>
    <s v="Service"/>
    <x v="7"/>
    <n v="37374"/>
    <s v="Afternoon"/>
    <s v="Wed"/>
    <s v="2014-05-07"/>
    <d v="1899-12-30T17:38:00"/>
    <n v="0.6552734375"/>
  </r>
  <r>
    <s v="Rejected"/>
    <s v="Male"/>
    <s v="Human Resource"/>
    <x v="1"/>
    <n v="55392"/>
    <s v="Afternoon"/>
    <s v="Thu"/>
    <s v="2014-08-28"/>
    <d v="1899-12-30T17:30:00"/>
    <n v="0.6552734375"/>
  </r>
  <r>
    <s v="Hired"/>
    <s v="Female"/>
    <s v="Sales"/>
    <x v="13"/>
    <n v="90779"/>
    <s v="Afternoon"/>
    <s v="Thu"/>
    <s v="2014-08-28"/>
    <d v="1899-12-30T13:22:00"/>
    <n v="0.6552734375"/>
  </r>
  <r>
    <s v="Hired"/>
    <s v="Male"/>
    <s v="Sales"/>
    <x v="13"/>
    <n v="73321"/>
    <s v="Afternoon"/>
    <s v="Fri"/>
    <s v="2014-08-29"/>
    <d v="1899-12-30T14:30:00"/>
    <n v="0.6552734375"/>
  </r>
  <r>
    <s v="Hired"/>
    <s v="Female"/>
    <s v="Service"/>
    <x v="13"/>
    <n v="48889"/>
    <s v="Afternoon"/>
    <s v="Sun"/>
    <s v="2014-05-11"/>
    <d v="1899-12-30T13:27:00"/>
    <n v="0.6552734375"/>
  </r>
  <r>
    <s v="Hired"/>
    <s v="Female"/>
    <s v="Service"/>
    <x v="8"/>
    <n v="75015"/>
    <s v="Afternoon"/>
    <s v="Wed"/>
    <s v="2014-05-14"/>
    <d v="1899-12-30T12:12:00"/>
    <n v="0.6552734375"/>
  </r>
  <r>
    <s v="Hired"/>
    <s v="Male"/>
    <s v="Service"/>
    <x v="8"/>
    <n v="71577"/>
    <s v="Afternoon"/>
    <s v="Wed"/>
    <s v="2014-05-14"/>
    <d v="1899-12-30T12:13:00"/>
    <n v="0.6552734375"/>
  </r>
  <r>
    <s v="Hired"/>
    <s v="Male"/>
    <s v="Service"/>
    <x v="8"/>
    <n v="11008"/>
    <s v="Afternoon"/>
    <s v="Wed"/>
    <s v="2014-05-14"/>
    <d v="1899-12-30T12:15:00"/>
    <n v="0.6552734375"/>
  </r>
  <r>
    <s v="Hired"/>
    <s v="Male"/>
    <s v="Service"/>
    <x v="8"/>
    <n v="27136"/>
    <s v="Afternoon"/>
    <s v="Wed"/>
    <s v="2014-05-14"/>
    <d v="1899-12-30T12:17:00"/>
    <n v="0.6552734375"/>
  </r>
  <r>
    <s v="Hired"/>
    <s v="Male"/>
    <s v="Operations"/>
    <x v="0"/>
    <n v="38098"/>
    <s v="Evening"/>
    <s v="Wed"/>
    <s v="2014-06-25"/>
    <d v="1899-12-30T19:28:00"/>
    <n v="0.6552734375"/>
  </r>
  <r>
    <s v="Hired"/>
    <s v="Female"/>
    <s v="Finance"/>
    <x v="4"/>
    <n v="87971"/>
    <s v="Afternoon"/>
    <s v="Mon"/>
    <s v="2014-06-30"/>
    <d v="1899-12-30T12:46:00"/>
    <n v="0.6552734375"/>
  </r>
  <r>
    <s v="Hired"/>
    <s v="Female"/>
    <s v="Finance"/>
    <x v="4"/>
    <n v="81425"/>
    <s v="Afternoon"/>
    <s v="Mon"/>
    <s v="2014-06-30"/>
    <d v="1899-12-30T12:47:00"/>
    <n v="0.6552734375"/>
  </r>
  <r>
    <s v="Rejected"/>
    <s v="Don't want to say"/>
    <s v="Service"/>
    <x v="4"/>
    <n v="95249"/>
    <s v="Night"/>
    <s v="Mon"/>
    <s v="2014-05-26"/>
    <d v="1899-12-30T05:37:00"/>
    <n v="0.6552734375"/>
  </r>
  <r>
    <s v="Hired"/>
    <s v="Male"/>
    <s v="Operations"/>
    <x v="9"/>
    <n v="84045"/>
    <s v="Evening"/>
    <s v="Sun"/>
    <s v="2014-08-31"/>
    <d v="1899-12-30T19:58:00"/>
    <n v="0.6552734375"/>
  </r>
  <r>
    <s v="Hired"/>
    <s v="Male"/>
    <s v="Human Resource"/>
    <x v="0"/>
    <n v="13900"/>
    <s v="Afternoon"/>
    <s v="Tue"/>
    <s v="2014-06-17"/>
    <d v="1899-12-30T12:15:00"/>
    <n v="0.6552734375"/>
  </r>
  <r>
    <s v="Rejected"/>
    <s v="Male"/>
    <s v="Operations"/>
    <x v="13"/>
    <n v="97702"/>
    <s v="Morning"/>
    <s v="Fri"/>
    <s v="2014-05-09"/>
    <d v="1899-12-30T09:56:00"/>
    <n v="0.6552734375"/>
  </r>
  <r>
    <s v="Hired"/>
    <s v="Male"/>
    <s v="Operations"/>
    <x v="13"/>
    <n v="3766"/>
    <s v="Evening"/>
    <s v="Fri"/>
    <s v="2014-05-09"/>
    <d v="1899-12-30T19:20:00"/>
    <n v="0.6552734375"/>
  </r>
  <r>
    <s v="Hired"/>
    <s v="Male"/>
    <s v="Operations"/>
    <x v="13"/>
    <n v="60688"/>
    <s v="Afternoon"/>
    <s v="Tue"/>
    <s v="2014-05-13"/>
    <d v="1899-12-30T15:35:00"/>
    <n v="0.6552734375"/>
  </r>
  <r>
    <s v="Hired"/>
    <s v="Female"/>
    <s v="Operations"/>
    <x v="13"/>
    <n v="39254"/>
    <s v="Afternoon"/>
    <s v="Tue"/>
    <s v="2014-05-13"/>
    <d v="1899-12-30T15:36:00"/>
    <n v="0.6552734375"/>
  </r>
  <r>
    <s v="Hired"/>
    <s v="Male"/>
    <s v="Operations"/>
    <x v="13"/>
    <n v="13640"/>
    <s v="Morning"/>
    <s v="Tue"/>
    <s v="2014-05-20"/>
    <d v="1899-12-30T10:12:00"/>
    <n v="0.6552734375"/>
  </r>
  <r>
    <s v="Hired"/>
    <s v="Female"/>
    <s v="Operations"/>
    <x v="13"/>
    <n v="60745"/>
    <s v="Evening"/>
    <s v="Tue"/>
    <s v="2014-05-20"/>
    <d v="1899-12-30T19:57:00"/>
    <n v="0.6552734375"/>
  </r>
  <r>
    <s v="Hired"/>
    <s v="Male"/>
    <s v="Operations"/>
    <x v="13"/>
    <n v="81799"/>
    <s v="Evening"/>
    <s v="Tue"/>
    <s v="2014-05-20"/>
    <d v="1899-12-30T20:01:00"/>
    <n v="0.6552734375"/>
  </r>
  <r>
    <s v="Rejected"/>
    <s v="Female"/>
    <s v="Purchase"/>
    <x v="13"/>
    <n v="69326"/>
    <s v="Evening"/>
    <s v="Thu"/>
    <s v="2014-05-15"/>
    <d v="1899-12-30T19:14:00"/>
    <n v="0.6552734375"/>
  </r>
  <r>
    <s v="Hired"/>
    <s v="Female"/>
    <s v="General Management"/>
    <x v="13"/>
    <n v="15320"/>
    <s v="Morning"/>
    <s v="Fri"/>
    <s v="2014-07-25"/>
    <d v="1899-12-30T10:15:00"/>
    <n v="0.6552734375"/>
  </r>
  <r>
    <s v="Hired"/>
    <s v="Female"/>
    <s v="General Management"/>
    <x v="13"/>
    <n v="64387"/>
    <s v="Morning"/>
    <s v="Fri"/>
    <s v="2014-07-25"/>
    <d v="1899-12-30T10:16:00"/>
    <n v="0.6552734375"/>
  </r>
  <r>
    <s v="Hired"/>
    <s v="Male"/>
    <s v="Service"/>
    <x v="4"/>
    <n v="50136"/>
    <s v="Morning"/>
    <s v="Wed"/>
    <s v="2014-05-14"/>
    <d v="1899-12-30T08:04:00"/>
    <n v="0.6552734375"/>
  </r>
  <r>
    <s v="Hired"/>
    <s v="Male"/>
    <s v="Service"/>
    <x v="4"/>
    <n v="25317"/>
    <s v="Morning"/>
    <s v="Wed"/>
    <s v="2014-05-14"/>
    <d v="1899-12-30T08:05:00"/>
    <n v="0.6552734375"/>
  </r>
  <r>
    <s v="Hired"/>
    <s v="Male"/>
    <s v="Service"/>
    <x v="4"/>
    <n v="30838"/>
    <s v="Morning"/>
    <s v="Wed"/>
    <s v="2014-05-14"/>
    <d v="1899-12-30T08:06:00"/>
    <n v="0.6552734375"/>
  </r>
  <r>
    <s v="Hired"/>
    <s v="Male"/>
    <s v="Service"/>
    <x v="4"/>
    <n v="64766"/>
    <s v="Morning"/>
    <s v="Wed"/>
    <s v="2014-05-14"/>
    <d v="1899-12-30T08:08:00"/>
    <n v="0.6552734375"/>
  </r>
  <r>
    <s v="Hired"/>
    <s v="Female"/>
    <s v="Operations"/>
    <x v="9"/>
    <n v="42169"/>
    <s v="Morning"/>
    <s v="Thu"/>
    <s v="2014-05-01"/>
    <d v="1899-12-30T06:58:00"/>
    <n v="0.6552734375"/>
  </r>
  <r>
    <s v="Hired"/>
    <s v="Female"/>
    <s v="Operations"/>
    <x v="9"/>
    <n v="38217"/>
    <s v="Morning"/>
    <s v="Thu"/>
    <s v="2014-05-01"/>
    <d v="1899-12-30T07:00:00"/>
    <n v="0.6552734375"/>
  </r>
  <r>
    <s v="Hired"/>
    <s v="Male"/>
    <s v="Operations"/>
    <x v="1"/>
    <n v="47799"/>
    <s v="Morning"/>
    <s v="Tue"/>
    <s v="2014-05-06"/>
    <d v="1899-12-30T11:26:00"/>
    <n v="0.6552734375"/>
  </r>
  <r>
    <s v="Hired"/>
    <s v="Female"/>
    <s v="Operations"/>
    <x v="1"/>
    <n v="77943"/>
    <s v="Afternoon"/>
    <s v="Thu"/>
    <s v="2014-05-08"/>
    <d v="1899-12-30T15:52:00"/>
    <n v="0.6552734375"/>
  </r>
  <r>
    <s v="Hired"/>
    <s v="Female"/>
    <s v="Operations"/>
    <x v="1"/>
    <n v="59797"/>
    <s v="Morning"/>
    <s v="Wed"/>
    <s v="2014-05-14"/>
    <d v="1899-12-30T11:20:00"/>
    <n v="0.6552734375"/>
  </r>
  <r>
    <s v="Hired"/>
    <s v="Male"/>
    <s v="Operations"/>
    <x v="1"/>
    <n v="34478"/>
    <s v="Afternoon"/>
    <s v="Tue"/>
    <s v="2014-05-20"/>
    <d v="1899-12-30T16:03:00"/>
    <n v="0.6552734375"/>
  </r>
  <r>
    <s v="Hired"/>
    <s v="Male"/>
    <s v="Operations"/>
    <x v="1"/>
    <n v="80272"/>
    <s v="Afternoon"/>
    <s v="Fri"/>
    <s v="2014-05-30"/>
    <d v="1899-12-30T15:52:00"/>
    <n v="0.6552734375"/>
  </r>
  <r>
    <s v="Hired"/>
    <s v="Female"/>
    <s v="Operations"/>
    <x v="1"/>
    <n v="60250"/>
    <s v="Morning"/>
    <s v="Fri"/>
    <s v="2014-05-02"/>
    <d v="1899-12-30T06:16:00"/>
    <n v="0.6552734375"/>
  </r>
  <r>
    <s v="Hired"/>
    <s v="Don't want to say"/>
    <s v="Operations"/>
    <x v="7"/>
    <n v="2347"/>
    <s v="Afternoon"/>
    <s v="Wed"/>
    <s v="2014-05-28"/>
    <d v="1899-12-30T16:42:00"/>
    <n v="0.6552734375"/>
  </r>
  <r>
    <s v="Hired"/>
    <s v="Male"/>
    <s v="Sales"/>
    <x v="1"/>
    <n v="18410"/>
    <s v="Morning"/>
    <s v="Sun"/>
    <s v="2014-05-11"/>
    <d v="1899-12-30T07:13:00"/>
    <n v="0.6552734375"/>
  </r>
  <r>
    <s v="Hired"/>
    <s v="Female"/>
    <s v="Sales"/>
    <x v="1"/>
    <n v="57825"/>
    <s v="Morning"/>
    <s v="Mon"/>
    <s v="2014-05-12"/>
    <d v="1899-12-30T10:41:00"/>
    <n v="0.6552734375"/>
  </r>
  <r>
    <s v="Hired"/>
    <s v="Female"/>
    <s v="Sales"/>
    <x v="1"/>
    <n v="57773"/>
    <s v="Afternoon"/>
    <s v="Mon"/>
    <s v="2014-05-12"/>
    <d v="1899-12-30T15:57:00"/>
    <n v="0.6552734375"/>
  </r>
  <r>
    <s v="Hired"/>
    <s v="Male"/>
    <s v="Operations"/>
    <x v="0"/>
    <n v="67143"/>
    <s v="Morning"/>
    <s v="Mon"/>
    <s v="2014-05-12"/>
    <d v="1899-12-30T10:30:00"/>
    <n v="0.6552734375"/>
  </r>
  <r>
    <s v="Hired"/>
    <s v="Don't want to say"/>
    <s v="Operations"/>
    <x v="0"/>
    <n v="37109"/>
    <s v="Morning"/>
    <s v="Mon"/>
    <s v="2014-05-12"/>
    <d v="1899-12-30T10:30:00"/>
    <n v="0.6552734375"/>
  </r>
  <r>
    <s v="Hired"/>
    <s v="Male"/>
    <s v="Service"/>
    <x v="1"/>
    <n v="81692"/>
    <s v="Morning"/>
    <s v="Thu"/>
    <s v="2014-05-08"/>
    <d v="1899-12-30T09:44:00"/>
    <n v="0.6552734375"/>
  </r>
  <r>
    <s v="Hired"/>
    <s v="Male"/>
    <s v="Service"/>
    <x v="1"/>
    <n v="27534"/>
    <s v="Afternoon"/>
    <s v="Tue"/>
    <s v="2014-05-20"/>
    <d v="1899-12-30T13:34:00"/>
    <n v="0.6552734375"/>
  </r>
  <r>
    <s v="Hired"/>
    <s v="Female"/>
    <s v="Service"/>
    <x v="1"/>
    <n v="5895"/>
    <s v="Afternoon"/>
    <s v="Tue"/>
    <s v="2014-05-20"/>
    <d v="1899-12-30T15:32:00"/>
    <n v="0.6552734375"/>
  </r>
  <r>
    <s v="Hired"/>
    <s v="Male"/>
    <s v="Service"/>
    <x v="1"/>
    <n v="56175"/>
    <s v="Evening"/>
    <s v="Tue"/>
    <s v="2014-05-27"/>
    <d v="1899-12-30T18:02:00"/>
    <n v="0.6552734375"/>
  </r>
  <r>
    <s v="Hired"/>
    <s v="Female"/>
    <s v="Service"/>
    <x v="1"/>
    <n v="43164"/>
    <s v="Afternoon"/>
    <s v="Wed"/>
    <s v="2014-05-28"/>
    <d v="1899-12-30T14:32:00"/>
    <n v="0.6552734375"/>
  </r>
  <r>
    <s v="Hired"/>
    <s v="Male"/>
    <s v="Service"/>
    <x v="1"/>
    <n v="81869"/>
    <s v="Morning"/>
    <s v="Thu"/>
    <s v="2014-06-05"/>
    <d v="1899-12-30T09:05:00"/>
    <n v="0.6552734375"/>
  </r>
  <r>
    <s v="Hired"/>
    <s v="Male"/>
    <s v="Service"/>
    <x v="1"/>
    <n v="86270"/>
    <s v="Morning"/>
    <s v="Thu"/>
    <s v="2014-06-05"/>
    <d v="1899-12-30T09:07:00"/>
    <n v="0.6552734375"/>
  </r>
  <r>
    <s v="Rejected"/>
    <s v="Female"/>
    <s v="Operations"/>
    <x v="1"/>
    <n v="41087"/>
    <s v="Morning"/>
    <s v="Wed"/>
    <s v="2014-05-21"/>
    <d v="1899-12-30T10:42:00"/>
    <n v="0.6552734375"/>
  </r>
  <r>
    <s v="Hired"/>
    <s v="Male"/>
    <s v="Operations"/>
    <x v="1"/>
    <n v="17524"/>
    <s v="Morning"/>
    <s v="Wed"/>
    <s v="2014-05-21"/>
    <d v="1899-12-30T10:44:00"/>
    <n v="0.6552734375"/>
  </r>
  <r>
    <s v="Hired"/>
    <s v="Male"/>
    <s v="Service"/>
    <x v="6"/>
    <n v="48728"/>
    <s v="Night"/>
    <s v="Tue"/>
    <s v="2014-05-06"/>
    <d v="1899-12-30T05:35:00"/>
    <n v="0.6552734375"/>
  </r>
  <r>
    <s v="Hired"/>
    <s v="Male"/>
    <s v="Operations"/>
    <x v="9"/>
    <n v="96709"/>
    <s v="Afternoon"/>
    <s v="Thu"/>
    <s v="2014-05-15"/>
    <d v="1899-12-30T17:13:00"/>
    <n v="0.6552734375"/>
  </r>
  <r>
    <s v="Hired"/>
    <s v="Female"/>
    <s v="Operations"/>
    <x v="9"/>
    <n v="60897"/>
    <s v="Afternoon"/>
    <s v="Thu"/>
    <s v="2014-05-15"/>
    <d v="1899-12-30T17:18:00"/>
    <n v="0.6552734375"/>
  </r>
  <r>
    <s v="Hired"/>
    <s v="Male"/>
    <s v="Operations"/>
    <x v="7"/>
    <n v="54623"/>
    <s v="Night"/>
    <s v="Tue"/>
    <s v="2014-05-20"/>
    <d v="1899-12-30T05:44:00"/>
    <n v="0.6552734375"/>
  </r>
  <r>
    <s v="Hired"/>
    <s v="Male"/>
    <s v="Operations"/>
    <x v="7"/>
    <n v="50461"/>
    <s v="Night"/>
    <s v="Tue"/>
    <s v="2014-05-20"/>
    <d v="1899-12-30T05:48:00"/>
    <n v="0.6552734375"/>
  </r>
  <r>
    <s v="Hired"/>
    <s v="Male"/>
    <s v="Human Resource"/>
    <x v="4"/>
    <n v="83704"/>
    <s v="Morning"/>
    <s v="Fri"/>
    <s v="2014-07-04"/>
    <d v="1899-12-30T11:45:00"/>
    <n v="0.6552734375"/>
  </r>
  <r>
    <s v="Hired"/>
    <s v="Male"/>
    <s v="Operations"/>
    <x v="1"/>
    <n v="21824"/>
    <s v="Evening"/>
    <s v="Sat"/>
    <s v="2014-05-24"/>
    <d v="1899-12-30T19:40:00"/>
    <n v="0.6552734375"/>
  </r>
  <r>
    <s v="Hired"/>
    <s v="Don't want to say"/>
    <s v="Operations"/>
    <x v="4"/>
    <n v="99617"/>
    <s v="Morning"/>
    <s v="Fri"/>
    <s v="2014-05-16"/>
    <d v="1899-12-30T06:42:00"/>
    <n v="0.6552734375"/>
  </r>
  <r>
    <s v="Hired"/>
    <s v="Male"/>
    <s v="Operations"/>
    <x v="4"/>
    <n v="98334"/>
    <s v="Morning"/>
    <s v="Mon"/>
    <s v="2014-05-19"/>
    <d v="1899-12-30T09:26:00"/>
    <n v="0.6552734375"/>
  </r>
  <r>
    <s v="Hired"/>
    <s v="Female"/>
    <s v="Operations"/>
    <x v="4"/>
    <n v="3819"/>
    <s v="Afternoon"/>
    <s v="Thu"/>
    <s v="2014-06-05"/>
    <d v="1899-12-30T14:13:00"/>
    <n v="0.6552734375"/>
  </r>
  <r>
    <s v="Hired"/>
    <s v="Male"/>
    <s v="Operations"/>
    <x v="4"/>
    <n v="70766"/>
    <s v="Afternoon"/>
    <s v="Thu"/>
    <s v="2014-06-05"/>
    <d v="1899-12-30T14:14:00"/>
    <n v="0.6552734375"/>
  </r>
  <r>
    <s v="Hired"/>
    <s v="Female"/>
    <s v="Operations"/>
    <x v="4"/>
    <n v="51254"/>
    <s v="Afternoon"/>
    <s v="Thu"/>
    <s v="2014-06-05"/>
    <d v="1899-12-30T14:10:00"/>
    <n v="0.6552734375"/>
  </r>
  <r>
    <s v="Rejected"/>
    <s v="Male"/>
    <s v="Operations"/>
    <x v="4"/>
    <n v="96194"/>
    <s v="Afternoon"/>
    <s v="Fri"/>
    <s v="2014-06-06"/>
    <d v="1899-12-30T16:07:00"/>
    <n v="0.6552734375"/>
  </r>
  <r>
    <s v="Hired"/>
    <s v="Female"/>
    <s v="Operations"/>
    <x v="4"/>
    <n v="11757"/>
    <s v="Afternoon"/>
    <s v="Wed"/>
    <s v="2014-06-11"/>
    <d v="1899-12-30T12:33:00"/>
    <n v="0.6552734375"/>
  </r>
  <r>
    <s v="Hired"/>
    <s v="Male"/>
    <s v="Sales"/>
    <x v="13"/>
    <n v="77879"/>
    <s v="Morning"/>
    <s v="Tue"/>
    <s v="2014-07-29"/>
    <d v="1899-12-30T11:22:00"/>
    <n v="0.6552734375"/>
  </r>
  <r>
    <s v="Hired"/>
    <s v="Male"/>
    <s v="Sales"/>
    <x v="13"/>
    <n v="19664"/>
    <s v="Morning"/>
    <s v="Tue"/>
    <s v="2014-08-05"/>
    <d v="1899-12-30T10:03:00"/>
    <n v="0.6552734375"/>
  </r>
  <r>
    <s v="Rejected"/>
    <s v="Male"/>
    <s v="Sales"/>
    <x v="13"/>
    <n v="14452"/>
    <s v="Morning"/>
    <s v="Tue"/>
    <s v="2014-08-05"/>
    <d v="1899-12-30T10:07:00"/>
    <n v="0.6552734375"/>
  </r>
  <r>
    <s v="Hired"/>
    <s v="Don't want to say"/>
    <s v="Sales"/>
    <x v="13"/>
    <n v="38517"/>
    <s v="Morning"/>
    <s v="Tue"/>
    <s v="2014-08-05"/>
    <d v="1899-12-30T10:04:00"/>
    <n v="0.6552734375"/>
  </r>
  <r>
    <s v="Hired"/>
    <s v="Male"/>
    <s v="Operations"/>
    <x v="1"/>
    <n v="28134"/>
    <s v="Afternoon"/>
    <s v="Thu"/>
    <s v="2014-05-01"/>
    <d v="1899-12-30T13:38:00"/>
    <n v="0.6552734375"/>
  </r>
  <r>
    <s v="Hired"/>
    <s v="Don't want to say"/>
    <s v="Operations"/>
    <x v="1"/>
    <n v="33139"/>
    <s v="Afternoon"/>
    <s v="Thu"/>
    <s v="2014-05-01"/>
    <d v="1899-12-30T13:35:00"/>
    <n v="0.6552734375"/>
  </r>
  <r>
    <s v="Hired"/>
    <s v="Male"/>
    <s v="Operations"/>
    <x v="1"/>
    <n v="4981"/>
    <s v="Afternoon"/>
    <s v="Fri"/>
    <s v="2014-05-02"/>
    <d v="1899-12-30T16:30:00"/>
    <n v="0.6552734375"/>
  </r>
  <r>
    <s v="Hired"/>
    <s v="Male"/>
    <s v="Operations"/>
    <x v="1"/>
    <n v="17266"/>
    <s v="Morning"/>
    <s v="Fri"/>
    <s v="2014-05-09"/>
    <d v="1899-12-30T09:59:00"/>
    <n v="0.6552734375"/>
  </r>
  <r>
    <s v="Hired"/>
    <s v="Male"/>
    <s v="Operations"/>
    <x v="4"/>
    <n v="65891"/>
    <s v="Afternoon"/>
    <s v="Sat"/>
    <s v="2014-05-10"/>
    <d v="1899-12-30T14:21:00"/>
    <n v="0.6552734375"/>
  </r>
  <r>
    <s v="Hired"/>
    <s v="Male"/>
    <s v="Operations"/>
    <x v="4"/>
    <n v="77830"/>
    <s v="Afternoon"/>
    <s v="Sat"/>
    <s v="2014-05-10"/>
    <d v="1899-12-30T14:22:00"/>
    <n v="0.6552734375"/>
  </r>
  <r>
    <s v="Hired"/>
    <s v="Male"/>
    <s v="Operations"/>
    <x v="4"/>
    <n v="47739"/>
    <s v="Afternoon"/>
    <s v="Sat"/>
    <s v="2014-05-10"/>
    <d v="1899-12-30T14:23:00"/>
    <n v="0.6552734375"/>
  </r>
  <r>
    <s v="Hired"/>
    <s v="Male"/>
    <s v="Operations"/>
    <x v="4"/>
    <n v="84096"/>
    <s v="Afternoon"/>
    <s v="Sat"/>
    <s v="2014-05-10"/>
    <d v="1899-12-30T14:23:00"/>
    <n v="0.6552734375"/>
  </r>
  <r>
    <s v="Hired"/>
    <s v="Male"/>
    <s v="Service"/>
    <x v="9"/>
    <n v="99397"/>
    <s v="Morning"/>
    <s v="Fri"/>
    <s v="2014-05-23"/>
    <d v="1899-12-30T07:02:00"/>
    <n v="0.6552734375"/>
  </r>
  <r>
    <s v="Hired"/>
    <s v="Female"/>
    <s v="Operations"/>
    <x v="9"/>
    <n v="29769"/>
    <s v="Afternoon"/>
    <s v="Thu"/>
    <s v="2014-05-08"/>
    <d v="1899-12-30T17:29:00"/>
    <n v="0.6552734375"/>
  </r>
  <r>
    <s v="Hired"/>
    <s v="Male"/>
    <s v="Operations"/>
    <x v="9"/>
    <n v="58049"/>
    <s v="Afternoon"/>
    <s v="Thu"/>
    <s v="2014-05-29"/>
    <d v="1899-12-30T17:18:00"/>
    <n v="0.6552734375"/>
  </r>
  <r>
    <s v="Hired"/>
    <s v="Female"/>
    <s v="Finance"/>
    <x v="1"/>
    <n v="33907"/>
    <s v="Evening"/>
    <s v="Tue"/>
    <s v="2014-08-12"/>
    <d v="1899-12-30T21:58:00"/>
    <n v="0.6552734375"/>
  </r>
  <r>
    <s v="Hired"/>
    <s v="Female"/>
    <s v="Finance"/>
    <x v="1"/>
    <n v="52322"/>
    <s v="Afternoon"/>
    <s v="Mon"/>
    <s v="2014-08-18"/>
    <d v="1899-12-30T17:28:00"/>
    <n v="0.6552734375"/>
  </r>
  <r>
    <s v="Hired"/>
    <s v="Male"/>
    <s v="Operations"/>
    <x v="7"/>
    <n v="42224"/>
    <s v="Afternoon"/>
    <s v="Wed"/>
    <s v="2014-07-09"/>
    <d v="1899-12-30T12:48:00"/>
    <n v="0.6552734375"/>
  </r>
  <r>
    <s v="Hired"/>
    <s v="Male"/>
    <s v="Operations"/>
    <x v="8"/>
    <n v="4665"/>
    <s v="Evening"/>
    <s v="Sat"/>
    <s v="2014-05-10"/>
    <d v="1899-12-30T18:38:00"/>
    <n v="0.6552734375"/>
  </r>
  <r>
    <s v="Hired"/>
    <s v="Female"/>
    <s v="Operations"/>
    <x v="7"/>
    <n v="23966"/>
    <s v="Evening"/>
    <s v="Thu"/>
    <s v="2014-08-07"/>
    <d v="1899-12-30T18:00:00"/>
    <n v="0.6552734375"/>
  </r>
  <r>
    <s v="Hired"/>
    <s v="Male"/>
    <s v="Operations"/>
    <x v="7"/>
    <n v="93138"/>
    <s v="Afternoon"/>
    <s v="Wed"/>
    <s v="2014-08-13"/>
    <d v="1899-12-30T17:31:00"/>
    <n v="0.6552734375"/>
  </r>
  <r>
    <s v="Hired"/>
    <s v="Male"/>
    <s v="Purchase"/>
    <x v="1"/>
    <n v="19763"/>
    <s v="Night"/>
    <s v="Mon"/>
    <s v="2014-05-05"/>
    <d v="1899-12-30T01:44:00"/>
    <n v="0.6552734375"/>
  </r>
  <r>
    <s v="Hired"/>
    <s v="Female"/>
    <s v="Purchase"/>
    <x v="1"/>
    <n v="59744"/>
    <s v="Night"/>
    <s v="Mon"/>
    <s v="2014-05-05"/>
    <d v="1899-12-30T01:47:00"/>
    <n v="0.6552734375"/>
  </r>
  <r>
    <s v="Hired"/>
    <s v="Don't want to say"/>
    <s v="Service"/>
    <x v="0"/>
    <n v="51564"/>
    <s v="Morning"/>
    <s v="Tue"/>
    <s v="2014-05-27"/>
    <d v="1899-12-30T09:52:00"/>
    <n v="0.6552734375"/>
  </r>
  <r>
    <s v="Hired"/>
    <s v="Female"/>
    <s v="Operations"/>
    <x v="13"/>
    <n v="61824"/>
    <s v="Afternoon"/>
    <s v="Mon"/>
    <s v="2014-06-23"/>
    <d v="1899-12-30T17:31:00"/>
    <n v="0.6552734375"/>
  </r>
  <r>
    <s v="Hired"/>
    <s v="Female"/>
    <s v="General Management"/>
    <x v="4"/>
    <n v="99745"/>
    <s v="Morning"/>
    <s v="Thu"/>
    <s v="2014-05-01"/>
    <d v="1899-12-30T09:45:00"/>
    <n v="0.6552734375"/>
  </r>
  <r>
    <s v="Hired"/>
    <s v="Female"/>
    <s v="General Management"/>
    <x v="4"/>
    <n v="81434"/>
    <s v="Morning"/>
    <s v="Thu"/>
    <s v="2014-05-01"/>
    <d v="1899-12-30T09:46:00"/>
    <n v="0.6552734375"/>
  </r>
  <r>
    <s v="Hired"/>
    <s v="Female"/>
    <s v="General Management"/>
    <x v="4"/>
    <n v="86399"/>
    <s v="Morning"/>
    <s v="Thu"/>
    <s v="2014-05-01"/>
    <d v="1899-12-30T09:47:00"/>
    <n v="0.6552734375"/>
  </r>
  <r>
    <s v="Hired"/>
    <s v="Female"/>
    <s v="General Management"/>
    <x v="1"/>
    <n v="95521"/>
    <s v="Afternoon"/>
    <s v="Tue"/>
    <s v="2014-05-13"/>
    <d v="1899-12-30T14:52:00"/>
    <n v="0.6552734375"/>
  </r>
  <r>
    <s v="Hired"/>
    <s v="Female"/>
    <s v="General Management"/>
    <x v="4"/>
    <n v="1022"/>
    <s v="Morning"/>
    <s v="Wed"/>
    <s v="2014-05-14"/>
    <d v="1899-12-30T11:57:00"/>
    <n v="0.6552734375"/>
  </r>
  <r>
    <s v="Hired"/>
    <s v="Male"/>
    <s v="Operations"/>
    <x v="1"/>
    <n v="25843"/>
    <s v="Morning"/>
    <s v="Thu"/>
    <s v="2014-05-08"/>
    <d v="1899-12-30T08:15:00"/>
    <n v="0.6552734375"/>
  </r>
  <r>
    <s v="Hired"/>
    <s v="Female"/>
    <s v="Operations"/>
    <x v="1"/>
    <n v="77827"/>
    <s v="Morning"/>
    <s v="Thu"/>
    <s v="2014-05-08"/>
    <d v="1899-12-30T08:18:00"/>
    <n v="0.6552734375"/>
  </r>
  <r>
    <s v="Hired"/>
    <s v="Female"/>
    <s v="Operations"/>
    <x v="1"/>
    <n v="26211"/>
    <s v="Morning"/>
    <s v="Fri"/>
    <s v="2014-05-09"/>
    <d v="1899-12-30T09:12:00"/>
    <n v="0.6552734375"/>
  </r>
  <r>
    <s v="Rejected"/>
    <s v="Male"/>
    <s v="Operations"/>
    <x v="1"/>
    <n v="81574"/>
    <s v="Afternoon"/>
    <s v="Wed"/>
    <s v="2014-05-21"/>
    <d v="1899-12-30T15:30:00"/>
    <n v="0.6552734375"/>
  </r>
  <r>
    <s v="Hired"/>
    <s v="Male"/>
    <s v="Sales"/>
    <x v="1"/>
    <n v="13696"/>
    <s v="Morning"/>
    <s v="Sat"/>
    <s v="2014-07-05"/>
    <d v="1899-12-30T09:51:00"/>
    <n v="0.6552734375"/>
  </r>
  <r>
    <s v="Hired"/>
    <s v="Female"/>
    <s v="Finance"/>
    <x v="1"/>
    <n v="5841"/>
    <s v="Afternoon"/>
    <s v="Sat"/>
    <s v="2014-07-12"/>
    <d v="1899-12-30T16:49:00"/>
    <n v="0.6552734375"/>
  </r>
  <r>
    <s v="Hired"/>
    <s v="Don't want to say"/>
    <s v="Finance"/>
    <x v="1"/>
    <n v="7439"/>
    <s v="Afternoon"/>
    <s v="Sat"/>
    <s v="2014-07-12"/>
    <d v="1899-12-30T16:50:00"/>
    <n v="0.6552734375"/>
  </r>
  <r>
    <s v="Hired"/>
    <s v="Male"/>
    <s v="Service"/>
    <x v="13"/>
    <n v="81259"/>
    <s v="Afternoon"/>
    <s v="Fri"/>
    <s v="2014-08-22"/>
    <d v="1899-12-30T16:59:00"/>
    <n v="0.6552734375"/>
  </r>
  <r>
    <s v="Hired"/>
    <s v="Don't want to say"/>
    <s v="Service"/>
    <x v="13"/>
    <n v="27760"/>
    <s v="Morning"/>
    <s v="Sat"/>
    <s v="2014-08-30"/>
    <d v="1899-12-30T09:11:00"/>
    <n v="0.6552734375"/>
  </r>
  <r>
    <s v="Hired"/>
    <s v="Male"/>
    <s v="Purchase"/>
    <x v="7"/>
    <n v="52925"/>
    <s v="Morning"/>
    <s v="Sun"/>
    <s v="2014-07-27"/>
    <d v="1899-12-30T09:05:00"/>
    <n v="0.6552734375"/>
  </r>
  <r>
    <s v="Hired"/>
    <s v="Male"/>
    <s v="Purchase"/>
    <x v="7"/>
    <n v="91040"/>
    <s v="Afternoon"/>
    <s v="Tue"/>
    <s v="2014-07-29"/>
    <d v="1899-12-30T17:44:00"/>
    <n v="0.6552734375"/>
  </r>
  <r>
    <s v="Hired"/>
    <s v="Male"/>
    <s v="Purchase"/>
    <x v="7"/>
    <n v="58832"/>
    <s v="Afternoon"/>
    <s v="Tue"/>
    <s v="2014-07-29"/>
    <d v="1899-12-30T17:44:00"/>
    <n v="0.6552734375"/>
  </r>
  <r>
    <s v="Hired"/>
    <s v="Male"/>
    <s v="Purchase"/>
    <x v="7"/>
    <n v="91620"/>
    <s v="Afternoon"/>
    <s v="Mon"/>
    <s v="2014-08-11"/>
    <d v="1899-12-30T16:21:00"/>
    <n v="0.6552734375"/>
  </r>
  <r>
    <s v="Hired"/>
    <s v="Don't want to say"/>
    <s v="Purchase"/>
    <x v="7"/>
    <n v="90339"/>
    <s v="Afternoon"/>
    <s v="Wed"/>
    <s v="2014-08-27"/>
    <d v="1899-12-30T14:03:00"/>
    <n v="0.6552734375"/>
  </r>
  <r>
    <s v="Hired"/>
    <s v="Male"/>
    <s v="Operations"/>
    <x v="7"/>
    <n v="95073"/>
    <s v="Morning"/>
    <s v="Mon"/>
    <s v="2014-05-19"/>
    <d v="1899-12-30T08:30:00"/>
    <n v="0.6552734375"/>
  </r>
  <r>
    <s v="Hired"/>
    <s v="Male"/>
    <s v="Operations"/>
    <x v="7"/>
    <n v="6425"/>
    <s v="Morning"/>
    <s v="Mon"/>
    <s v="2014-05-19"/>
    <d v="1899-12-30T08:31:00"/>
    <n v="0.6552734375"/>
  </r>
  <r>
    <s v="Hired"/>
    <s v="Female"/>
    <s v="Operations"/>
    <x v="7"/>
    <n v="22922"/>
    <s v="Morning"/>
    <s v="Mon"/>
    <s v="2014-05-19"/>
    <d v="1899-12-30T08:28:00"/>
    <n v="0.6552734375"/>
  </r>
  <r>
    <s v="Hired"/>
    <s v="Female"/>
    <s v="Operations"/>
    <x v="7"/>
    <n v="76995"/>
    <s v="Morning"/>
    <s v="Mon"/>
    <s v="2014-05-19"/>
    <d v="1899-12-30T08:31:00"/>
    <n v="0.6552734375"/>
  </r>
  <r>
    <s v="Hired"/>
    <s v="Female"/>
    <s v="Operations"/>
    <x v="7"/>
    <n v="80943"/>
    <s v="Morning"/>
    <s v="Fri"/>
    <s v="2014-07-04"/>
    <d v="1899-12-30T08:08:00"/>
    <n v="0.6552734375"/>
  </r>
  <r>
    <s v="Rejected"/>
    <s v="Don't want to say"/>
    <s v="Operations"/>
    <x v="7"/>
    <n v="51820"/>
    <s v="Morning"/>
    <s v="Fri"/>
    <s v="2014-07-04"/>
    <d v="1899-12-30T08:07:00"/>
    <n v="0.6552734375"/>
  </r>
  <r>
    <s v="Hired"/>
    <s v="Female"/>
    <s v="Production"/>
    <x v="4"/>
    <n v="1524"/>
    <s v="Night"/>
    <s v="Wed"/>
    <s v="2014-08-27"/>
    <d v="1899-12-30T04:10:00"/>
    <n v="0.6552734375"/>
  </r>
  <r>
    <s v="Hired"/>
    <s v="Female"/>
    <s v="Operations"/>
    <x v="1"/>
    <n v="3843"/>
    <s v="Afternoon"/>
    <s v="Thu"/>
    <s v="2014-05-15"/>
    <d v="1899-12-30T15:52:00"/>
    <n v="0.6552734375"/>
  </r>
  <r>
    <s v="Hired"/>
    <s v="Female"/>
    <s v="Operations"/>
    <x v="1"/>
    <n v="52653"/>
    <s v="Afternoon"/>
    <s v="Thu"/>
    <s v="2014-05-15"/>
    <d v="1899-12-30T15:54:00"/>
    <n v="0.6552734375"/>
  </r>
  <r>
    <s v="Hired"/>
    <s v="Male"/>
    <s v="Operations"/>
    <x v="1"/>
    <n v="18127"/>
    <s v="Afternoon"/>
    <s v="Thu"/>
    <s v="2014-05-15"/>
    <d v="1899-12-30T15:54:00"/>
    <n v="0.6552734375"/>
  </r>
  <r>
    <s v="Hired"/>
    <s v="Female"/>
    <s v="Operations"/>
    <x v="1"/>
    <n v="38840"/>
    <s v="Morning"/>
    <s v="Wed"/>
    <s v="2014-05-28"/>
    <d v="1899-12-30T10:17:00"/>
    <n v="0.6552734375"/>
  </r>
  <r>
    <s v="Hired"/>
    <s v="Male"/>
    <s v="Operations"/>
    <x v="1"/>
    <n v="23496"/>
    <s v="Morning"/>
    <s v="Mon"/>
    <s v="2014-06-02"/>
    <d v="1899-12-30T08:58:00"/>
    <n v="0.6552734375"/>
  </r>
  <r>
    <s v="Hired"/>
    <s v="Male"/>
    <s v="Operations"/>
    <x v="1"/>
    <n v="43528"/>
    <s v="Morning"/>
    <s v="Tue"/>
    <s v="2014-06-03"/>
    <d v="1899-12-30T10:53:00"/>
    <n v="0.6552734375"/>
  </r>
  <r>
    <s v="Hired"/>
    <s v="Female"/>
    <s v="Production"/>
    <x v="13"/>
    <n v="67819"/>
    <s v="Morning"/>
    <s v="Wed"/>
    <s v="2014-06-18"/>
    <d v="1899-12-30T11:07:00"/>
    <n v="0.6552734375"/>
  </r>
  <r>
    <s v="Hired"/>
    <s v="Female"/>
    <s v="Production"/>
    <x v="13"/>
    <n v="41010"/>
    <s v="Morning"/>
    <s v="Wed"/>
    <s v="2014-06-18"/>
    <d v="1899-12-30T11:08:00"/>
    <n v="0.6552734375"/>
  </r>
  <r>
    <s v="Rejected"/>
    <s v="Female"/>
    <s v="Production"/>
    <x v="13"/>
    <n v="6846"/>
    <s v="Morning"/>
    <s v="Wed"/>
    <s v="2014-06-18"/>
    <d v="1899-12-30T11:09:00"/>
    <n v="0.6552734375"/>
  </r>
  <r>
    <s v="Hired"/>
    <s v="Female"/>
    <s v="Production"/>
    <x v="8"/>
    <n v="45873"/>
    <s v="Evening"/>
    <s v="Sat"/>
    <s v="2014-07-05"/>
    <d v="1899-12-30T18:06:00"/>
    <n v="0.6552734375"/>
  </r>
  <r>
    <s v="Rejected"/>
    <s v="Male"/>
    <s v="Production"/>
    <x v="8"/>
    <n v="41022"/>
    <s v="Evening"/>
    <s v="Sat"/>
    <s v="2014-07-05"/>
    <d v="1899-12-30T18:06:00"/>
    <n v="0.6552734375"/>
  </r>
  <r>
    <s v="Hired"/>
    <s v="Male"/>
    <s v="Production"/>
    <x v="8"/>
    <n v="57779"/>
    <s v="Afternoon"/>
    <s v="Mon"/>
    <s v="2014-07-07"/>
    <d v="1899-12-30T16:05:00"/>
    <n v="0.6552734375"/>
  </r>
  <r>
    <s v="Hired"/>
    <s v="Male"/>
    <s v="Production"/>
    <x v="8"/>
    <n v="37657"/>
    <s v="Afternoon"/>
    <s v="Mon"/>
    <s v="2014-07-07"/>
    <d v="1899-12-30T16:07:00"/>
    <n v="0.6552734375"/>
  </r>
  <r>
    <s v="Hired"/>
    <s v="Female"/>
    <s v="Production"/>
    <x v="8"/>
    <n v="89013"/>
    <s v="Morning"/>
    <s v="Wed"/>
    <s v="2014-07-16"/>
    <d v="1899-12-30T08:06:00"/>
    <n v="0.6552734375"/>
  </r>
  <r>
    <s v="Hired"/>
    <s v="Male"/>
    <s v="Service"/>
    <x v="1"/>
    <n v="56513"/>
    <s v="Afternoon"/>
    <s v="Wed"/>
    <s v="2014-07-09"/>
    <d v="1899-12-30T14:19:00"/>
    <n v="0.6552734375"/>
  </r>
  <r>
    <s v="Hired"/>
    <s v="Male"/>
    <s v="Service"/>
    <x v="13"/>
    <n v="10523"/>
    <s v="Morning"/>
    <s v="Thu"/>
    <s v="2014-05-08"/>
    <d v="1899-12-30T10:50:00"/>
    <n v="0.6552734375"/>
  </r>
  <r>
    <s v="Hired"/>
    <s v="Male"/>
    <s v="Operations"/>
    <x v="13"/>
    <n v="43943"/>
    <s v="Afternoon"/>
    <s v="Mon"/>
    <s v="2014-05-19"/>
    <d v="1899-12-30T15:43:00"/>
    <n v="0.6552734375"/>
  </r>
  <r>
    <s v="Hired"/>
    <s v="Female"/>
    <s v="Operations"/>
    <x v="13"/>
    <n v="42322"/>
    <s v="Afternoon"/>
    <s v="Mon"/>
    <s v="2014-05-19"/>
    <d v="1899-12-30T15:43:00"/>
    <n v="0.6552734375"/>
  </r>
  <r>
    <s v="Hired"/>
    <s v="Female"/>
    <s v="Operations"/>
    <x v="13"/>
    <n v="5161"/>
    <s v="Afternoon"/>
    <s v="Mon"/>
    <s v="2014-05-19"/>
    <d v="1899-12-30T15:44:00"/>
    <n v="0.6552734375"/>
  </r>
  <r>
    <s v="Hired"/>
    <s v="Male"/>
    <s v="Operations"/>
    <x v="13"/>
    <n v="94223"/>
    <s v="Afternoon"/>
    <s v="Mon"/>
    <s v="2014-05-19"/>
    <d v="1899-12-30T15:45:00"/>
    <n v="0.6552734375"/>
  </r>
  <r>
    <s v="Hired"/>
    <s v="Don't want to say"/>
    <s v="Operations"/>
    <x v="13"/>
    <n v="10106"/>
    <s v="Afternoon"/>
    <s v="Fri"/>
    <s v="2014-06-13"/>
    <d v="1899-12-30T15:02:00"/>
    <n v="0.6552734375"/>
  </r>
  <r>
    <s v="Hired"/>
    <s v="Male"/>
    <s v="Operations"/>
    <x v="13"/>
    <n v="73584"/>
    <s v="Morning"/>
    <s v="Sat"/>
    <s v="2014-06-14"/>
    <d v="1899-12-30T11:13:00"/>
    <n v="0.6552734375"/>
  </r>
  <r>
    <s v="Hired"/>
    <s v="Male"/>
    <s v="Operations"/>
    <x v="13"/>
    <n v="8869"/>
    <s v="Morning"/>
    <s v="Sun"/>
    <s v="2014-06-15"/>
    <d v="1899-12-30T07:34:00"/>
    <n v="0.6552734375"/>
  </r>
  <r>
    <s v="Hired"/>
    <s v="Male"/>
    <s v="Operations"/>
    <x v="13"/>
    <n v="47082"/>
    <s v="Morning"/>
    <s v="Sun"/>
    <s v="2014-06-15"/>
    <d v="1899-12-30T07:35:00"/>
    <n v="0.6552734375"/>
  </r>
  <r>
    <s v="Rejected"/>
    <s v="Male"/>
    <s v="Operations"/>
    <x v="13"/>
    <n v="1676"/>
    <s v="Evening"/>
    <s v="Fri"/>
    <s v="2014-06-20"/>
    <d v="1899-12-30T18:38:00"/>
    <n v="0.6552734375"/>
  </r>
  <r>
    <s v="Hired"/>
    <s v="Female"/>
    <s v="Operations"/>
    <x v="13"/>
    <n v="48922"/>
    <s v="Evening"/>
    <s v="Fri"/>
    <s v="2014-06-20"/>
    <d v="1899-12-30T18:40:00"/>
    <n v="0.6552734375"/>
  </r>
  <r>
    <s v="Hired"/>
    <s v="Male"/>
    <s v="Operations"/>
    <x v="13"/>
    <n v="98059"/>
    <s v="Morning"/>
    <s v="Sat"/>
    <s v="2014-06-28"/>
    <d v="1899-12-30T08:11:00"/>
    <n v="0.6552734375"/>
  </r>
  <r>
    <s v="Hired"/>
    <s v="Male"/>
    <s v="Operations"/>
    <x v="1"/>
    <n v="36405"/>
    <s v="Evening"/>
    <s v="Fri"/>
    <s v="2014-05-02"/>
    <d v="1899-12-30T18:30:00"/>
    <n v="0.6552734375"/>
  </r>
  <r>
    <s v="Hired"/>
    <s v="Male"/>
    <s v="Operations"/>
    <x v="1"/>
    <n v="14144"/>
    <s v="Evening"/>
    <s v="Fri"/>
    <s v="2014-05-02"/>
    <d v="1899-12-30T18:33:00"/>
    <n v="0.6552734375"/>
  </r>
  <r>
    <s v="Rejected"/>
    <s v="Male"/>
    <s v="Operations"/>
    <x v="1"/>
    <n v="93867"/>
    <s v="Evening"/>
    <s v="Fri"/>
    <s v="2014-05-02"/>
    <d v="1899-12-30T18:34:00"/>
    <n v="0.6552734375"/>
  </r>
  <r>
    <s v="Hired"/>
    <s v="Male"/>
    <s v="Service"/>
    <x v="1"/>
    <n v="77203"/>
    <s v="Afternoon"/>
    <s v="Fri"/>
    <s v="2014-07-25"/>
    <d v="1899-12-30T17:34:00"/>
    <n v="0.6552734375"/>
  </r>
  <r>
    <s v="Hired"/>
    <s v="Male"/>
    <s v="Service"/>
    <x v="1"/>
    <n v="82653"/>
    <s v="Afternoon"/>
    <s v="Fri"/>
    <s v="2014-07-25"/>
    <d v="1899-12-30T17:36:00"/>
    <n v="0.6552734375"/>
  </r>
  <r>
    <s v="Rejected"/>
    <s v="Male"/>
    <s v="Service"/>
    <x v="1"/>
    <n v="71106"/>
    <s v="Evening"/>
    <s v="Thu"/>
    <s v="2014-05-01"/>
    <d v="1899-12-30T19:12:00"/>
    <n v="0.6552734375"/>
  </r>
  <r>
    <s v="Hired"/>
    <s v="Female"/>
    <s v="Service"/>
    <x v="1"/>
    <n v="29833"/>
    <s v="Afternoon"/>
    <s v="Wed"/>
    <s v="2014-05-07"/>
    <d v="1899-12-30T16:28:00"/>
    <n v="0.6552734375"/>
  </r>
  <r>
    <s v="Hired"/>
    <s v="Male"/>
    <s v="Service"/>
    <x v="1"/>
    <n v="29013"/>
    <s v="Morning"/>
    <s v="Thu"/>
    <s v="2014-07-17"/>
    <d v="1899-12-30T09:31:00"/>
    <n v="0.6552734375"/>
  </r>
  <r>
    <s v="Hired"/>
    <s v="Female"/>
    <s v="Service"/>
    <x v="1"/>
    <n v="76929"/>
    <s v="Morning"/>
    <s v="Thu"/>
    <s v="2014-07-17"/>
    <d v="1899-12-30T09:31:00"/>
    <n v="0.6552734375"/>
  </r>
  <r>
    <s v="Hired"/>
    <s v="Male"/>
    <s v="Service"/>
    <x v="13"/>
    <n v="71543"/>
    <s v="Evening"/>
    <s v="Sun"/>
    <s v="2014-05-04"/>
    <d v="1899-12-30T18:50:00"/>
    <n v="0.6552734375"/>
  </r>
  <r>
    <s v="Hired"/>
    <s v="Male"/>
    <s v="Operations"/>
    <x v="1"/>
    <n v="22471"/>
    <s v="Afternoon"/>
    <s v="Thu"/>
    <s v="2014-05-22"/>
    <d v="1899-12-30T15:09:00"/>
    <n v="0.6552734375"/>
  </r>
  <r>
    <s v="Rejected"/>
    <s v="Male"/>
    <s v="Operations"/>
    <x v="1"/>
    <n v="95811"/>
    <s v="Evening"/>
    <s v="Thu"/>
    <s v="2014-05-22"/>
    <d v="1899-12-30T19:13:00"/>
    <n v="0.6552734375"/>
  </r>
  <r>
    <s v="Hired"/>
    <s v="Female"/>
    <s v="Operations"/>
    <x v="1"/>
    <n v="21669"/>
    <s v="Evening"/>
    <s v="Thu"/>
    <s v="2014-05-22"/>
    <d v="1899-12-30T19:20:00"/>
    <n v="0.6552734375"/>
  </r>
  <r>
    <s v="Hired"/>
    <s v="Male"/>
    <s v="Operations"/>
    <x v="1"/>
    <n v="6240"/>
    <s v="Afternoon"/>
    <s v="Fri"/>
    <s v="2014-05-23"/>
    <d v="1899-12-30T16:50:00"/>
    <n v="0.6552734375"/>
  </r>
  <r>
    <s v="Hired"/>
    <s v="Male"/>
    <s v="Operations"/>
    <x v="1"/>
    <n v="77250"/>
    <s v="Afternoon"/>
    <s v="Fri"/>
    <s v="2014-05-23"/>
    <d v="1899-12-30T16:54:00"/>
    <n v="0.6552734375"/>
  </r>
  <r>
    <s v="Rejected"/>
    <s v="Female"/>
    <s v="Operations"/>
    <x v="13"/>
    <n v="6135"/>
    <s v="Evening"/>
    <s v="Sat"/>
    <s v="2014-05-31"/>
    <d v="1899-12-30T18:00:00"/>
    <n v="0.6552734375"/>
  </r>
  <r>
    <s v="Hired"/>
    <s v="Male"/>
    <s v="Operations"/>
    <x v="13"/>
    <n v="29420"/>
    <s v="Afternoon"/>
    <s v="Thu"/>
    <s v="2014-06-05"/>
    <d v="1899-12-30T16:50:00"/>
    <n v="0.6552734375"/>
  </r>
  <r>
    <s v="Hired"/>
    <s v="Female"/>
    <s v="Operations"/>
    <x v="13"/>
    <n v="10172"/>
    <s v="Afternoon"/>
    <s v="Thu"/>
    <s v="2014-06-05"/>
    <d v="1899-12-30T16:52:00"/>
    <n v="0.6552734375"/>
  </r>
  <r>
    <s v="Hired"/>
    <s v="Male"/>
    <s v="Operations"/>
    <x v="13"/>
    <n v="6685"/>
    <s v="Afternoon"/>
    <s v="Thu"/>
    <s v="2014-06-05"/>
    <d v="1899-12-30T16:53:00"/>
    <n v="0.6552734375"/>
  </r>
  <r>
    <s v="Hired"/>
    <s v="Male"/>
    <s v="Production"/>
    <x v="7"/>
    <n v="19722"/>
    <s v="Afternoon"/>
    <s v="Wed"/>
    <s v="2014-05-07"/>
    <d v="1899-12-30T13:25:00"/>
    <n v="0.6552734375"/>
  </r>
  <r>
    <s v="Hired"/>
    <s v="Male"/>
    <s v="Production"/>
    <x v="7"/>
    <n v="53848"/>
    <s v="Morning"/>
    <s v="Thu"/>
    <s v="2014-05-15"/>
    <d v="1899-12-30T10:02:00"/>
    <n v="0.6552734375"/>
  </r>
  <r>
    <s v="Hired"/>
    <s v="Female"/>
    <s v="Service"/>
    <x v="13"/>
    <n v="62141"/>
    <s v="Evening"/>
    <s v="Thu"/>
    <s v="2014-05-01"/>
    <d v="1899-12-30T22:04:00"/>
    <n v="0.6552734375"/>
  </r>
  <r>
    <s v="Hired"/>
    <s v="Male"/>
    <s v="Service"/>
    <x v="13"/>
    <n v="45743"/>
    <s v="Afternoon"/>
    <s v="Thu"/>
    <s v="2014-05-15"/>
    <d v="1899-12-30T13:29:00"/>
    <n v="0.6552734375"/>
  </r>
  <r>
    <s v="Hired"/>
    <s v="Male"/>
    <s v="Service"/>
    <x v="13"/>
    <n v="49061"/>
    <s v="Afternoon"/>
    <s v="Fri"/>
    <s v="2014-05-16"/>
    <d v="1899-12-30T16:54:00"/>
    <n v="0.6552734375"/>
  </r>
  <r>
    <s v="Hired"/>
    <s v="Male"/>
    <s v="Service"/>
    <x v="13"/>
    <n v="47131"/>
    <s v="Afternoon"/>
    <s v="Fri"/>
    <s v="2014-05-16"/>
    <d v="1899-12-30T16:56:00"/>
    <n v="0.6552734375"/>
  </r>
  <r>
    <s v="Hired"/>
    <s v="Male"/>
    <s v="Service"/>
    <x v="13"/>
    <n v="65192"/>
    <s v="Afternoon"/>
    <s v="Fri"/>
    <s v="2014-05-16"/>
    <d v="1899-12-30T16:58:00"/>
    <n v="0.6552734375"/>
  </r>
  <r>
    <s v="Hired"/>
    <s v="Male"/>
    <s v="Operations"/>
    <x v="7"/>
    <n v="47344"/>
    <s v="Morning"/>
    <s v="Fri"/>
    <s v="2014-07-25"/>
    <d v="1899-12-30T08:47:00"/>
    <n v="0.6552734375"/>
  </r>
  <r>
    <s v="Hired"/>
    <s v="Female"/>
    <s v="Operations"/>
    <x v="7"/>
    <n v="1710"/>
    <s v="Morning"/>
    <s v="Fri"/>
    <s v="2014-07-25"/>
    <d v="1899-12-30T08:48:00"/>
    <n v="0.6552734375"/>
  </r>
  <r>
    <s v="Hired"/>
    <s v="Female"/>
    <s v="Operations"/>
    <x v="1"/>
    <n v="95656"/>
    <s v="Afternoon"/>
    <s v="Fri"/>
    <s v="2014-05-16"/>
    <d v="1899-12-30T14:01:00"/>
    <n v="0.6552734375"/>
  </r>
  <r>
    <s v="Hired"/>
    <s v="Male"/>
    <s v="Operations"/>
    <x v="1"/>
    <n v="84347"/>
    <s v="Evening"/>
    <s v="Fri"/>
    <s v="2014-05-16"/>
    <d v="1899-12-30T20:21:00"/>
    <n v="0.6552734375"/>
  </r>
  <r>
    <s v="Hired"/>
    <s v="Male"/>
    <s v="Operations"/>
    <x v="1"/>
    <n v="48346"/>
    <s v="Afternoon"/>
    <s v="Fri"/>
    <s v="2014-05-30"/>
    <d v="1899-12-30T17:41:00"/>
    <n v="0.6552734375"/>
  </r>
  <r>
    <s v="Hired"/>
    <s v="Female"/>
    <s v="Operations"/>
    <x v="1"/>
    <n v="73261"/>
    <s v="Afternoon"/>
    <s v="Fri"/>
    <s v="2014-05-30"/>
    <d v="1899-12-30T17:43:00"/>
    <n v="0.6552734375"/>
  </r>
  <r>
    <s v="Hired"/>
    <s v="Female"/>
    <s v="Operations"/>
    <x v="1"/>
    <n v="34216"/>
    <s v="Afternoon"/>
    <s v="Wed"/>
    <s v="2014-06-04"/>
    <d v="1899-12-30T13:17:00"/>
    <n v="0.6552734375"/>
  </r>
  <r>
    <s v="Hired"/>
    <s v="Female"/>
    <s v="Production"/>
    <x v="13"/>
    <n v="99800"/>
    <s v="Night"/>
    <s v="Tue"/>
    <s v="2014-05-06"/>
    <d v="1899-12-30T05:10:00"/>
    <n v="0.6552734375"/>
  </r>
  <r>
    <s v="Hired"/>
    <s v="Male"/>
    <s v="Operations"/>
    <x v="13"/>
    <n v="64990"/>
    <s v="Evening"/>
    <s v="Fri"/>
    <s v="2014-07-04"/>
    <d v="1899-12-30T19:51:00"/>
    <n v="0.6552734375"/>
  </r>
  <r>
    <s v="Hired"/>
    <s v="Male"/>
    <s v="Operations"/>
    <x v="13"/>
    <n v="83047"/>
    <s v="Evening"/>
    <s v="Fri"/>
    <s v="2014-07-04"/>
    <d v="1899-12-30T19:52:00"/>
    <n v="0.6552734375"/>
  </r>
  <r>
    <s v="Hired"/>
    <s v="Male"/>
    <s v="Human Resource"/>
    <x v="7"/>
    <n v="73568"/>
    <s v="Afternoon"/>
    <s v="Tue"/>
    <s v="2014-06-24"/>
    <d v="1899-12-30T12:36:00"/>
    <n v="0.6552734375"/>
  </r>
  <r>
    <s v="Hired"/>
    <s v="Male"/>
    <s v="Human Resource"/>
    <x v="7"/>
    <n v="55559"/>
    <s v="Afternoon"/>
    <s v="Fri"/>
    <s v="2014-07-11"/>
    <d v="1899-12-30T13:08:00"/>
    <n v="0.6552734375"/>
  </r>
  <r>
    <s v="Hired"/>
    <s v="Male"/>
    <s v="Sales"/>
    <x v="13"/>
    <n v="53737"/>
    <s v="Afternoon"/>
    <s v="Tue"/>
    <s v="2014-07-22"/>
    <d v="1899-12-30T17:31:00"/>
    <n v="0.6552734375"/>
  </r>
  <r>
    <s v="Hired"/>
    <s v="Male"/>
    <s v="Sales"/>
    <x v="13"/>
    <n v="96448"/>
    <s v="Afternoon"/>
    <s v="Tue"/>
    <s v="2014-07-22"/>
    <d v="1899-12-30T17:37:00"/>
    <n v="0.6552734375"/>
  </r>
  <r>
    <s v="Hired"/>
    <s v="Female"/>
    <s v="Sales"/>
    <x v="13"/>
    <n v="5425"/>
    <s v="Morning"/>
    <s v="Mon"/>
    <s v="2014-07-28"/>
    <d v="1899-12-30T08:09:00"/>
    <n v="0.6552734375"/>
  </r>
  <r>
    <s v="Hired"/>
    <s v="Male"/>
    <s v="Sales"/>
    <x v="13"/>
    <n v="3786"/>
    <s v="Morning"/>
    <s v="Mon"/>
    <s v="2014-07-28"/>
    <d v="1899-12-30T08:15:00"/>
    <n v="0.6552734375"/>
  </r>
  <r>
    <s v="Hired"/>
    <s v="Female"/>
    <s v="Sales"/>
    <x v="13"/>
    <n v="46585"/>
    <s v="Morning"/>
    <s v="Mon"/>
    <s v="2014-07-28"/>
    <d v="1899-12-30T08:15:00"/>
    <n v="0.6552734375"/>
  </r>
  <r>
    <s v="Rejected"/>
    <s v="Female"/>
    <s v="Finance"/>
    <x v="7"/>
    <n v="73890"/>
    <s v="Evening"/>
    <s v="Tue"/>
    <s v="2014-07-08"/>
    <d v="1899-12-30T18:06:00"/>
    <n v="0.6552734375"/>
  </r>
  <r>
    <s v="Hired"/>
    <s v="Female"/>
    <s v="Finance"/>
    <x v="7"/>
    <n v="62098"/>
    <s v="Evening"/>
    <s v="Tue"/>
    <s v="2014-07-08"/>
    <d v="1899-12-30T18:08:00"/>
    <n v="0.6552734375"/>
  </r>
  <r>
    <s v="Hired"/>
    <s v="Female"/>
    <s v="Finance"/>
    <x v="7"/>
    <n v="68941"/>
    <s v="Afternoon"/>
    <s v="Thu"/>
    <s v="2014-07-17"/>
    <d v="1899-12-30T17:01:00"/>
    <n v="0.6552734375"/>
  </r>
  <r>
    <s v="Hired"/>
    <s v="Female"/>
    <s v="Finance"/>
    <x v="7"/>
    <n v="38755"/>
    <s v="Afternoon"/>
    <s v="Thu"/>
    <s v="2014-07-17"/>
    <d v="1899-12-30T17:01:00"/>
    <n v="0.6552734375"/>
  </r>
  <r>
    <s v="Hired"/>
    <s v="Male"/>
    <s v="Service"/>
    <x v="4"/>
    <n v="80793"/>
    <s v="Afternoon"/>
    <s v="Mon"/>
    <s v="2014-06-30"/>
    <d v="1899-12-30T17:20:00"/>
    <n v="0.6552734375"/>
  </r>
  <r>
    <s v="Rejected"/>
    <s v="Don't want to say"/>
    <s v="Service"/>
    <x v="4"/>
    <n v="23077"/>
    <s v="Afternoon"/>
    <s v="Mon"/>
    <s v="2014-06-30"/>
    <d v="1899-12-30T17:20:00"/>
    <n v="0.6552734375"/>
  </r>
  <r>
    <s v="Hired"/>
    <s v="Female"/>
    <s v="Service"/>
    <x v="1"/>
    <n v="66220"/>
    <s v="Morning"/>
    <s v="Sat"/>
    <s v="2014-07-05"/>
    <d v="1899-12-30T11:15:00"/>
    <n v="0.6552734375"/>
  </r>
  <r>
    <s v="Hired"/>
    <s v="Female"/>
    <s v="Service"/>
    <x v="1"/>
    <n v="8647"/>
    <s v="Morning"/>
    <s v="Sat"/>
    <s v="2014-07-05"/>
    <d v="1899-12-30T11:15:00"/>
    <n v="0.6552734375"/>
  </r>
  <r>
    <s v="Hired"/>
    <s v="Female"/>
    <s v="Service"/>
    <x v="1"/>
    <n v="35926"/>
    <s v="Morning"/>
    <s v="Sat"/>
    <s v="2014-07-05"/>
    <d v="1899-12-30T11:16:00"/>
    <n v="0.6552734375"/>
  </r>
  <r>
    <s v="Hired"/>
    <s v="Female"/>
    <s v="Service"/>
    <x v="1"/>
    <n v="62571"/>
    <s v="Morning"/>
    <s v="Sat"/>
    <s v="2014-07-05"/>
    <d v="1899-12-30T11:18:00"/>
    <n v="0.6552734375"/>
  </r>
  <r>
    <s v="Rejected"/>
    <s v="Female"/>
    <s v="Marketing"/>
    <x v="1"/>
    <n v="44931"/>
    <s v="Evening"/>
    <s v="Tue"/>
    <s v="2014-05-06"/>
    <d v="1899-12-30T18:15:00"/>
    <n v="0.6552734375"/>
  </r>
  <r>
    <s v="Hired"/>
    <s v="Female"/>
    <s v="Sales"/>
    <x v="7"/>
    <n v="46436"/>
    <s v="Afternoon"/>
    <s v="Sat"/>
    <s v="2014-05-24"/>
    <d v="1899-12-30T17:19:00"/>
    <n v="0.6552734375"/>
  </r>
  <r>
    <s v="Hired"/>
    <s v="Female"/>
    <s v="Sales"/>
    <x v="7"/>
    <n v="77767"/>
    <s v="Afternoon"/>
    <s v="Sat"/>
    <s v="2014-05-24"/>
    <d v="1899-12-30T17:21:00"/>
    <n v="0.6552734375"/>
  </r>
  <r>
    <s v="Hired"/>
    <s v="Male"/>
    <s v="Sales"/>
    <x v="4"/>
    <n v="92750"/>
    <s v="Afternoon"/>
    <s v="Thu"/>
    <s v="2014-05-08"/>
    <d v="1899-12-30T14:32:00"/>
    <n v="0.6552734375"/>
  </r>
  <r>
    <s v="Hired"/>
    <s v="Don't want to say"/>
    <s v="Sales"/>
    <x v="4"/>
    <n v="29415"/>
    <s v="Morning"/>
    <s v="Tue"/>
    <s v="2014-05-13"/>
    <d v="1899-12-30T11:05:00"/>
    <n v="0.6552734375"/>
  </r>
  <r>
    <s v="Hired"/>
    <s v="Male"/>
    <s v="Operations"/>
    <x v="1"/>
    <n v="34097"/>
    <s v="Night"/>
    <s v="Wed"/>
    <s v="2014-05-21"/>
    <d v="1899-12-30T01:06:00"/>
    <n v="0.6552734375"/>
  </r>
  <r>
    <s v="Hired"/>
    <s v="Female"/>
    <s v="Operations"/>
    <x v="1"/>
    <n v="13397"/>
    <s v="Night"/>
    <s v="Wed"/>
    <s v="2014-05-21"/>
    <d v="1899-12-30T01:04:00"/>
    <n v="0.6552734375"/>
  </r>
  <r>
    <s v="Hired"/>
    <s v="Male"/>
    <s v="Operations"/>
    <x v="1"/>
    <n v="84025"/>
    <s v="Afternoon"/>
    <s v="Mon"/>
    <s v="2014-05-26"/>
    <d v="1899-12-30T15:25:00"/>
    <n v="0.6552734375"/>
  </r>
  <r>
    <s v="Hired"/>
    <s v="Male"/>
    <s v="Operations"/>
    <x v="1"/>
    <n v="61988"/>
    <s v="Afternoon"/>
    <s v="Mon"/>
    <s v="2014-05-26"/>
    <d v="1899-12-30T15:27:00"/>
    <n v="0.6552734375"/>
  </r>
  <r>
    <s v="Hired"/>
    <s v="Male"/>
    <s v="Operations"/>
    <x v="1"/>
    <n v="49658"/>
    <s v="Afternoon"/>
    <s v="Mon"/>
    <s v="2014-05-26"/>
    <d v="1899-12-30T15:29:00"/>
    <n v="0.6552734375"/>
  </r>
  <r>
    <s v="Hired"/>
    <s v="Male"/>
    <s v="Operations"/>
    <x v="1"/>
    <n v="75624"/>
    <s v="Afternoon"/>
    <s v="Mon"/>
    <s v="2014-05-26"/>
    <d v="1899-12-30T15:31:00"/>
    <n v="0.6552734375"/>
  </r>
  <r>
    <s v="Hired"/>
    <s v="Male"/>
    <s v="Operations"/>
    <x v="1"/>
    <n v="3045"/>
    <s v="Afternoon"/>
    <s v="Mon"/>
    <s v="2014-05-26"/>
    <d v="1899-12-30T15:32:00"/>
    <n v="0.6552734375"/>
  </r>
  <r>
    <s v="Hired"/>
    <s v="Female"/>
    <s v="Operations"/>
    <x v="1"/>
    <n v="79897"/>
    <s v="Afternoon"/>
    <s v="Sat"/>
    <s v="2014-05-31"/>
    <d v="1899-12-30T12:30:00"/>
    <n v="0.6552734375"/>
  </r>
  <r>
    <s v="Hired"/>
    <s v="Male"/>
    <s v="Operations"/>
    <x v="1"/>
    <n v="76938"/>
    <s v="Afternoon"/>
    <s v="Sat"/>
    <s v="2014-05-31"/>
    <d v="1899-12-30T12:30:00"/>
    <n v="0.6552734375"/>
  </r>
  <r>
    <s v="Rejected"/>
    <s v="Male"/>
    <s v="Operations"/>
    <x v="1"/>
    <n v="32705"/>
    <s v="Afternoon"/>
    <s v="Sat"/>
    <s v="2014-05-31"/>
    <d v="1899-12-30T12:31:00"/>
    <n v="0.6552734375"/>
  </r>
  <r>
    <s v="Hired"/>
    <s v="Male"/>
    <s v="Operations"/>
    <x v="1"/>
    <n v="87482"/>
    <s v="Afternoon"/>
    <s v="Sat"/>
    <s v="2014-05-31"/>
    <d v="1899-12-30T12:32:00"/>
    <n v="0.6552734375"/>
  </r>
  <r>
    <s v="Hired"/>
    <s v="Female"/>
    <s v="Operations"/>
    <x v="1"/>
    <n v="71496"/>
    <s v="Afternoon"/>
    <s v="Sat"/>
    <s v="2014-05-31"/>
    <d v="1899-12-30T12:29:00"/>
    <n v="0.6552734375"/>
  </r>
  <r>
    <s v="Hired"/>
    <s v="Female"/>
    <s v="Operations"/>
    <x v="1"/>
    <n v="35976"/>
    <s v="Morning"/>
    <s v="Thu"/>
    <s v="2014-06-05"/>
    <d v="1899-12-30T09:33:00"/>
    <n v="0.6552734375"/>
  </r>
  <r>
    <s v="Hired"/>
    <s v="Male"/>
    <s v="Operations"/>
    <x v="6"/>
    <n v="62619"/>
    <s v="Evening"/>
    <s v="Wed"/>
    <s v="2014-05-28"/>
    <d v="1899-12-30T18:57:00"/>
    <n v="0.6552734375"/>
  </r>
  <r>
    <s v="Hired"/>
    <s v="Male"/>
    <s v="Purchase"/>
    <x v="4"/>
    <n v="63058"/>
    <s v="Afternoon"/>
    <s v="Wed"/>
    <s v="2014-06-04"/>
    <d v="1899-12-30T15:37:00"/>
    <n v="0.6552734375"/>
  </r>
  <r>
    <s v="Hired"/>
    <s v="Female"/>
    <s v="Purchase"/>
    <x v="4"/>
    <n v="3013"/>
    <s v="Afternoon"/>
    <s v="Wed"/>
    <s v="2014-06-04"/>
    <d v="1899-12-30T15:40:00"/>
    <n v="0.6552734375"/>
  </r>
  <r>
    <s v="Hired"/>
    <s v="Male"/>
    <s v="Purchase"/>
    <x v="4"/>
    <n v="22789"/>
    <s v="Afternoon"/>
    <s v="Wed"/>
    <s v="2014-06-04"/>
    <d v="1899-12-30T15:40:00"/>
    <n v="0.6552734375"/>
  </r>
  <r>
    <s v="Rejected"/>
    <s v="Female"/>
    <s v="Purchase"/>
    <x v="4"/>
    <n v="72229"/>
    <s v="Afternoon"/>
    <s v="Wed"/>
    <s v="2014-06-04"/>
    <d v="1899-12-30T15:40:00"/>
    <n v="0.6552734375"/>
  </r>
  <r>
    <s v="Hired"/>
    <s v="Female"/>
    <s v="Service"/>
    <x v="1"/>
    <n v="24540"/>
    <s v="Morning"/>
    <s v="Wed"/>
    <s v="2014-05-28"/>
    <d v="1899-12-30T11:48:00"/>
    <n v="0.6552734375"/>
  </r>
  <r>
    <s v="Hired"/>
    <s v="Female"/>
    <s v="Service"/>
    <x v="1"/>
    <n v="45367"/>
    <s v="Morning"/>
    <s v="Sat"/>
    <s v="2014-05-31"/>
    <d v="1899-12-30T07:29:00"/>
    <n v="0.6552734375"/>
  </r>
  <r>
    <s v="Hired"/>
    <s v="Male"/>
    <s v="Service"/>
    <x v="1"/>
    <n v="7645"/>
    <s v="Morning"/>
    <s v="Sat"/>
    <s v="2014-05-31"/>
    <d v="1899-12-30T07:29:00"/>
    <n v="0.6552734375"/>
  </r>
  <r>
    <s v="Hired"/>
    <s v="Male"/>
    <s v="Service"/>
    <x v="6"/>
    <n v="22482"/>
    <s v="Afternoon"/>
    <s v="Sun"/>
    <s v="2014-05-04"/>
    <d v="1899-12-30T13:26:00"/>
    <n v="0.6552734375"/>
  </r>
  <r>
    <s v="Hired"/>
    <s v="Male"/>
    <s v="Operations"/>
    <x v="7"/>
    <n v="6017"/>
    <s v="Afternoon"/>
    <s v="Wed"/>
    <s v="2014-08-13"/>
    <d v="1899-12-30T16:28:00"/>
    <n v="0.6552734375"/>
  </r>
  <r>
    <s v="Hired"/>
    <s v="Don't want to say"/>
    <s v="Operations"/>
    <x v="1"/>
    <n v="98373"/>
    <s v="Afternoon"/>
    <s v="Thu"/>
    <s v="2014-05-08"/>
    <d v="1899-12-30T16:28:00"/>
    <n v="0.6552734375"/>
  </r>
  <r>
    <s v="Hired"/>
    <s v="Female"/>
    <s v="Operations"/>
    <x v="1"/>
    <n v="4925"/>
    <s v="Afternoon"/>
    <s v="Wed"/>
    <s v="2014-06-25"/>
    <d v="1899-12-30T15:32:00"/>
    <n v="0.6552734375"/>
  </r>
  <r>
    <s v="Hired"/>
    <s v="Male"/>
    <s v="Operations"/>
    <x v="1"/>
    <n v="35734"/>
    <s v="Afternoon"/>
    <s v="Wed"/>
    <s v="2014-06-25"/>
    <d v="1899-12-30T15:32:00"/>
    <n v="0.6552734375"/>
  </r>
  <r>
    <s v="Hired"/>
    <s v="Male"/>
    <s v="Service"/>
    <x v="6"/>
    <n v="15319"/>
    <s v="Night"/>
    <s v="Fri"/>
    <s v="2014-07-11"/>
    <d v="1899-12-30T00:16:00"/>
    <n v="0.6552734375"/>
  </r>
  <r>
    <s v="Hired"/>
    <s v="Female"/>
    <s v="Service"/>
    <x v="6"/>
    <n v="43076"/>
    <s v="Night"/>
    <s v="Fri"/>
    <s v="2014-07-11"/>
    <d v="1899-12-30T00:21:00"/>
    <n v="0.6552734375"/>
  </r>
  <r>
    <s v="Hired"/>
    <s v="Female"/>
    <s v="Purchase"/>
    <x v="13"/>
    <n v="88147"/>
    <s v="Night"/>
    <s v="Tue"/>
    <s v="2014-05-20"/>
    <d v="1899-12-30T05:02:00"/>
    <n v="0.6552734375"/>
  </r>
  <r>
    <s v="Hired"/>
    <s v="Male"/>
    <s v="Service"/>
    <x v="1"/>
    <n v="15072"/>
    <s v="Morning"/>
    <s v="Thu"/>
    <s v="2014-05-22"/>
    <d v="1899-12-30T08:06:00"/>
    <n v="0.6552734375"/>
  </r>
  <r>
    <s v="Rejected"/>
    <s v="Male"/>
    <s v="Service"/>
    <x v="1"/>
    <n v="41763"/>
    <s v="Morning"/>
    <s v="Thu"/>
    <s v="2014-05-22"/>
    <d v="1899-12-30T08:06:00"/>
    <n v="0.6552734375"/>
  </r>
  <r>
    <s v="Hired"/>
    <s v="Don't want to say"/>
    <s v="Service"/>
    <x v="1"/>
    <n v="71558"/>
    <s v="Morning"/>
    <s v="Thu"/>
    <s v="2014-05-22"/>
    <d v="1899-12-30T08:05:00"/>
    <n v="0.6552734375"/>
  </r>
  <r>
    <s v="Hired"/>
    <s v="Female"/>
    <s v="Service"/>
    <x v="1"/>
    <n v="36764"/>
    <s v="Morning"/>
    <s v="Fri"/>
    <s v="2014-05-23"/>
    <d v="1899-12-30T11:32:00"/>
    <n v="0.6552734375"/>
  </r>
  <r>
    <s v="Hired"/>
    <s v="Female"/>
    <s v="Service"/>
    <x v="1"/>
    <n v="74316"/>
    <s v="Morning"/>
    <s v="Fri"/>
    <s v="2014-05-23"/>
    <d v="1899-12-30T11:33:00"/>
    <n v="0.6552734375"/>
  </r>
  <r>
    <s v="Hired"/>
    <s v="Male"/>
    <s v="Service"/>
    <x v="1"/>
    <n v="4376"/>
    <s v="Morning"/>
    <s v="Tue"/>
    <s v="2014-05-27"/>
    <d v="1899-12-30T09:52:00"/>
    <n v="0.6552734375"/>
  </r>
  <r>
    <s v="Hired"/>
    <s v="Female"/>
    <s v="Service"/>
    <x v="1"/>
    <n v="67126"/>
    <s v="Morning"/>
    <s v="Tue"/>
    <s v="2014-05-27"/>
    <d v="1899-12-30T09:55:00"/>
    <n v="0.6552734375"/>
  </r>
  <r>
    <s v="Hired"/>
    <s v="Male"/>
    <s v="Service"/>
    <x v="1"/>
    <n v="35627"/>
    <s v="Morning"/>
    <s v="Tue"/>
    <s v="2014-05-27"/>
    <d v="1899-12-30T09:59:00"/>
    <n v="0.6552734375"/>
  </r>
  <r>
    <s v="Hired"/>
    <s v="Male"/>
    <s v="Service"/>
    <x v="1"/>
    <n v="28310"/>
    <s v="Morning"/>
    <s v="Sat"/>
    <s v="2014-06-14"/>
    <d v="1899-12-30T08:01:00"/>
    <n v="0.6552734375"/>
  </r>
  <r>
    <s v="Hired"/>
    <s v="Male"/>
    <s v="Service"/>
    <x v="1"/>
    <n v="40007"/>
    <s v="Afternoon"/>
    <s v="Thu"/>
    <s v="2014-06-05"/>
    <d v="1899-12-30T14:31:00"/>
    <n v="0.6552734375"/>
  </r>
  <r>
    <s v="Hired"/>
    <s v="Male"/>
    <s v="Service"/>
    <x v="1"/>
    <n v="97461"/>
    <s v="Afternoon"/>
    <s v="Thu"/>
    <s v="2014-06-05"/>
    <d v="1899-12-30T14:33:00"/>
    <n v="0.6552734375"/>
  </r>
  <r>
    <s v="Rejected"/>
    <s v="Male"/>
    <s v="Service"/>
    <x v="1"/>
    <n v="37863"/>
    <s v="Morning"/>
    <s v="Tue"/>
    <s v="2014-06-10"/>
    <d v="1899-12-30T09:03:00"/>
    <n v="0.6552734375"/>
  </r>
  <r>
    <s v="Hired"/>
    <s v="Male"/>
    <s v="Service"/>
    <x v="1"/>
    <n v="88714"/>
    <s v="Morning"/>
    <s v="Thu"/>
    <s v="2014-06-12"/>
    <d v="1899-12-30T09:34:00"/>
    <n v="0.6552734375"/>
  </r>
  <r>
    <s v="Hired"/>
    <s v="Male"/>
    <s v="Service"/>
    <x v="1"/>
    <n v="19741"/>
    <s v="Morning"/>
    <s v="Thu"/>
    <s v="2014-06-12"/>
    <d v="1899-12-30T09:36:00"/>
    <n v="0.6552734375"/>
  </r>
  <r>
    <s v="Hired"/>
    <s v="Male"/>
    <s v="Marketing"/>
    <x v="1"/>
    <n v="85888"/>
    <s v="Afternoon"/>
    <s v="Sat"/>
    <s v="2014-06-14"/>
    <d v="1899-12-30T14:05:00"/>
    <n v="0.6552734375"/>
  </r>
  <r>
    <s v="Hired"/>
    <s v="Female"/>
    <s v="Marketing"/>
    <x v="1"/>
    <n v="92695"/>
    <s v="Evening"/>
    <s v="Wed"/>
    <s v="2014-06-18"/>
    <d v="1899-12-30T18:35:00"/>
    <n v="0.6552734375"/>
  </r>
  <r>
    <s v="Hired"/>
    <s v="Male"/>
    <s v="Service"/>
    <x v="13"/>
    <n v="58653"/>
    <s v="Afternoon"/>
    <s v="Sun"/>
    <s v="2014-05-18"/>
    <d v="1899-12-30T17:21:00"/>
    <n v="0.6552734375"/>
  </r>
  <r>
    <s v="Hired"/>
    <s v="Female"/>
    <s v="Service"/>
    <x v="13"/>
    <n v="25411"/>
    <s v="Afternoon"/>
    <s v="Sun"/>
    <s v="2014-05-18"/>
    <d v="1899-12-30T17:21:00"/>
    <n v="0.6552734375"/>
  </r>
  <r>
    <s v="Hired"/>
    <s v="Male"/>
    <s v="Service"/>
    <x v="13"/>
    <n v="67873"/>
    <s v="Morning"/>
    <s v="Mon"/>
    <s v="2014-05-19"/>
    <d v="1899-12-30T09:53:00"/>
    <n v="0.6552734375"/>
  </r>
  <r>
    <s v="Hired"/>
    <s v="Male"/>
    <s v="Production"/>
    <x v="1"/>
    <n v="60368"/>
    <s v="Evening"/>
    <s v="Tue"/>
    <s v="2014-05-13"/>
    <d v="1899-12-30T18:07:00"/>
    <n v="0.6552734375"/>
  </r>
  <r>
    <s v="Hired"/>
    <s v="Female"/>
    <s v="Production"/>
    <x v="1"/>
    <n v="28163"/>
    <s v="Evening"/>
    <s v="Tue"/>
    <s v="2014-05-13"/>
    <d v="1899-12-30T18:08:00"/>
    <n v="0.6552734375"/>
  </r>
  <r>
    <s v="Hired"/>
    <s v="Male"/>
    <s v="Production"/>
    <x v="1"/>
    <n v="91232"/>
    <s v="Night"/>
    <s v="Wed"/>
    <s v="2014-05-14"/>
    <d v="1899-12-30T01:30:00"/>
    <n v="0.6552734375"/>
  </r>
  <r>
    <s v="Hired"/>
    <s v="Male"/>
    <s v="Production"/>
    <x v="1"/>
    <n v="69763"/>
    <s v="Morning"/>
    <s v="Wed"/>
    <s v="2014-05-14"/>
    <d v="1899-12-30T08:05:00"/>
    <n v="0.6552734375"/>
  </r>
  <r>
    <s v="Rejected"/>
    <s v="Female"/>
    <s v="Production"/>
    <x v="1"/>
    <n v="12304"/>
    <s v="Morning"/>
    <s v="Thu"/>
    <s v="2014-05-15"/>
    <d v="1899-12-30T11:59:00"/>
    <n v="0.6552734375"/>
  </r>
  <r>
    <s v="Hired"/>
    <s v="Female"/>
    <s v="Production"/>
    <x v="13"/>
    <n v="65532"/>
    <s v="Afternoon"/>
    <s v="Sat"/>
    <s v="2014-05-24"/>
    <d v="1899-12-30T12:09:00"/>
    <n v="0.6552734375"/>
  </r>
  <r>
    <s v="Hired"/>
    <s v="Male"/>
    <s v="Production"/>
    <x v="13"/>
    <n v="78054"/>
    <s v="Afternoon"/>
    <s v="Sat"/>
    <s v="2014-05-24"/>
    <d v="1899-12-30T12:10:00"/>
    <n v="0.6552734375"/>
  </r>
  <r>
    <s v="Hired"/>
    <s v="Male"/>
    <s v="Sales"/>
    <x v="4"/>
    <n v="12522"/>
    <s v="Morning"/>
    <s v="Sat"/>
    <s v="2014-08-09"/>
    <d v="1899-12-30T08:08:00"/>
    <n v="0.6552734375"/>
  </r>
  <r>
    <s v="Rejected"/>
    <s v="Female"/>
    <s v="Service"/>
    <x v="6"/>
    <n v="23037"/>
    <s v="Afternoon"/>
    <s v="Mon"/>
    <s v="2014-05-19"/>
    <d v="1899-12-30T13:23:00"/>
    <n v="0.6552734375"/>
  </r>
  <r>
    <s v="Hired"/>
    <s v="Male"/>
    <s v="Service"/>
    <x v="6"/>
    <n v="83048"/>
    <s v="Morning"/>
    <s v="Wed"/>
    <s v="2014-06-04"/>
    <d v="1899-12-30T08:30:00"/>
    <n v="0.6552734375"/>
  </r>
  <r>
    <s v="Hired"/>
    <s v="Female"/>
    <s v="Service"/>
    <x v="6"/>
    <n v="80942"/>
    <s v="Morning"/>
    <s v="Wed"/>
    <s v="2014-06-04"/>
    <d v="1899-12-30T08:31:00"/>
    <n v="0.6552734375"/>
  </r>
  <r>
    <s v="Hired"/>
    <s v="Male"/>
    <s v="Operations"/>
    <x v="13"/>
    <n v="70449"/>
    <s v="Afternoon"/>
    <s v="Fri"/>
    <s v="2014-08-15"/>
    <d v="1899-12-30T12:37:00"/>
    <n v="0.6552734375"/>
  </r>
  <r>
    <s v="Hired"/>
    <s v="Female"/>
    <s v="Operations"/>
    <x v="13"/>
    <n v="79879"/>
    <s v="Afternoon"/>
    <s v="Fri"/>
    <s v="2014-08-15"/>
    <d v="1899-12-30T12:39:00"/>
    <n v="0.6552734375"/>
  </r>
  <r>
    <s v="Rejected"/>
    <s v="Male"/>
    <s v="Operations"/>
    <x v="7"/>
    <n v="89230"/>
    <s v="Afternoon"/>
    <s v="Wed"/>
    <s v="2014-05-28"/>
    <d v="1899-12-30T14:49:00"/>
    <n v="0.6552734375"/>
  </r>
  <r>
    <s v="Rejected"/>
    <s v="Male"/>
    <s v="Production"/>
    <x v="1"/>
    <n v="40520"/>
    <s v="Morning"/>
    <s v="Fri"/>
    <s v="2014-07-18"/>
    <d v="1899-12-30T08:02:00"/>
    <n v="0.6552734375"/>
  </r>
  <r>
    <s v="Hired"/>
    <s v="Male"/>
    <s v="Production"/>
    <x v="1"/>
    <n v="44362"/>
    <s v="Morning"/>
    <s v="Fri"/>
    <s v="2014-07-18"/>
    <d v="1899-12-30T08:04:00"/>
    <n v="0.6552734375"/>
  </r>
  <r>
    <s v="Hired"/>
    <s v="Male"/>
    <s v="Sales"/>
    <x v="0"/>
    <n v="40211"/>
    <s v="Afternoon"/>
    <s v="Sun"/>
    <s v="2014-06-22"/>
    <d v="1899-12-30T14:51:00"/>
    <n v="0.6552734375"/>
  </r>
  <r>
    <s v="Rejected"/>
    <s v="Male"/>
    <s v="Operations"/>
    <x v="13"/>
    <n v="65455"/>
    <s v="Morning"/>
    <s v="Mon"/>
    <s v="2014-05-19"/>
    <d v="1899-12-30T06:11:00"/>
    <n v="0.6552734375"/>
  </r>
  <r>
    <s v="Hired"/>
    <s v="Female"/>
    <s v="Service"/>
    <x v="4"/>
    <n v="40800"/>
    <s v="Evening"/>
    <s v="Tue"/>
    <s v="2014-05-13"/>
    <d v="1899-12-30T18:39:00"/>
    <n v="0.6552734375"/>
  </r>
  <r>
    <s v="Hired"/>
    <s v="Male"/>
    <s v="Service"/>
    <x v="4"/>
    <n v="94090"/>
    <s v="Evening"/>
    <s v="Tue"/>
    <s v="2014-05-13"/>
    <d v="1899-12-30T18:40:00"/>
    <n v="0.6552734375"/>
  </r>
  <r>
    <s v="Rejected"/>
    <s v="Male"/>
    <s v="Service"/>
    <x v="4"/>
    <n v="12614"/>
    <s v="Evening"/>
    <s v="Tue"/>
    <s v="2014-05-13"/>
    <d v="1899-12-30T18:44:00"/>
    <n v="0.6552734375"/>
  </r>
  <r>
    <s v="Hired"/>
    <s v="Male"/>
    <s v="Service"/>
    <x v="4"/>
    <n v="39551"/>
    <s v="Night"/>
    <s v="Thu"/>
    <s v="2014-05-15"/>
    <d v="1899-12-30T03:05:00"/>
    <n v="0.6552734375"/>
  </r>
  <r>
    <s v="Hired"/>
    <s v="Male"/>
    <s v="Service"/>
    <x v="4"/>
    <n v="14813"/>
    <s v="Afternoon"/>
    <s v="Sat"/>
    <s v="2014-05-17"/>
    <d v="1899-12-30T13:35:00"/>
    <n v="0.6552734375"/>
  </r>
  <r>
    <s v="Hired"/>
    <s v="Female"/>
    <s v="Service"/>
    <x v="4"/>
    <n v="43296"/>
    <s v="Afternoon"/>
    <s v="Fri"/>
    <s v="2014-05-23"/>
    <d v="1899-12-30T14:11:00"/>
    <n v="0.6552734375"/>
  </r>
  <r>
    <s v="Hired"/>
    <s v="Male"/>
    <s v="Service"/>
    <x v="4"/>
    <n v="94382"/>
    <s v="Afternoon"/>
    <s v="Fri"/>
    <s v="2014-05-23"/>
    <d v="1899-12-30T14:13:00"/>
    <n v="0.6552734375"/>
  </r>
  <r>
    <s v="Hired"/>
    <s v="Female"/>
    <s v="Service"/>
    <x v="4"/>
    <n v="75669"/>
    <s v="Afternoon"/>
    <s v="Fri"/>
    <s v="2014-05-23"/>
    <d v="1899-12-30T14:14:00"/>
    <n v="0.6552734375"/>
  </r>
  <r>
    <s v="Hired"/>
    <s v="Male"/>
    <s v="Service"/>
    <x v="4"/>
    <n v="46391"/>
    <s v="Afternoon"/>
    <s v="Fri"/>
    <s v="2014-05-23"/>
    <d v="1899-12-30T14:15:00"/>
    <n v="0.6552734375"/>
  </r>
  <r>
    <s v="Hired"/>
    <s v="Female"/>
    <s v="Production"/>
    <x v="9"/>
    <n v="5719"/>
    <s v="Night"/>
    <s v="Fri"/>
    <s v="2014-06-06"/>
    <d v="1899-12-30T05:11:00"/>
    <n v="0.6552734375"/>
  </r>
  <r>
    <s v="Hired"/>
    <s v="Female"/>
    <s v="Production"/>
    <x v="9"/>
    <n v="33148"/>
    <s v="Night"/>
    <s v="Fri"/>
    <s v="2014-06-06"/>
    <d v="1899-12-30T05:11:00"/>
    <n v="0.6552734375"/>
  </r>
  <r>
    <s v="Rejected"/>
    <s v="Female"/>
    <s v="Service"/>
    <x v="4"/>
    <n v="13432"/>
    <s v="Afternoon"/>
    <s v="Thu"/>
    <s v="2014-05-22"/>
    <d v="1899-12-30T14:54:00"/>
    <n v="0.6552734375"/>
  </r>
  <r>
    <s v="Hired"/>
    <s v="Male"/>
    <s v="Service"/>
    <x v="4"/>
    <n v="31537"/>
    <s v="Afternoon"/>
    <s v="Fri"/>
    <s v="2014-05-30"/>
    <d v="1899-12-30T16:07:00"/>
    <n v="0.6552734375"/>
  </r>
  <r>
    <s v="Rejected"/>
    <s v="Male"/>
    <s v="Service"/>
    <x v="1"/>
    <n v="28807"/>
    <s v="Afternoon"/>
    <s v="Fri"/>
    <s v="2014-07-11"/>
    <d v="1899-12-30T12:09:00"/>
    <n v="0.6552734375"/>
  </r>
  <r>
    <s v="Hired"/>
    <s v="Female"/>
    <s v="Service"/>
    <x v="1"/>
    <n v="12823"/>
    <s v="Afternoon"/>
    <s v="Fri"/>
    <s v="2014-07-11"/>
    <d v="1899-12-30T12:05:00"/>
    <n v="0.6552734375"/>
  </r>
  <r>
    <s v="Hired"/>
    <s v="Female"/>
    <s v="Service"/>
    <x v="1"/>
    <n v="7562"/>
    <s v="Afternoon"/>
    <s v="Fri"/>
    <s v="2014-07-11"/>
    <d v="1899-12-30T12:09:00"/>
    <n v="0.6552734375"/>
  </r>
  <r>
    <s v="Hired"/>
    <s v="Female"/>
    <s v="Service"/>
    <x v="1"/>
    <n v="39347"/>
    <s v="Morning"/>
    <s v="Sat"/>
    <s v="2014-07-12"/>
    <d v="1899-12-30T08:40:00"/>
    <n v="0.6552734375"/>
  </r>
  <r>
    <s v="Hired"/>
    <s v="Female"/>
    <s v="Service"/>
    <x v="1"/>
    <n v="90092"/>
    <s v="Morning"/>
    <s v="Sat"/>
    <s v="2014-07-12"/>
    <d v="1899-12-30T08:41:00"/>
    <n v="0.6552734375"/>
  </r>
  <r>
    <s v="Hired"/>
    <s v="Male"/>
    <s v="Service"/>
    <x v="1"/>
    <n v="92668"/>
    <s v="Morning"/>
    <s v="Sat"/>
    <s v="2014-07-12"/>
    <d v="1899-12-30T08:41:00"/>
    <n v="0.6552734375"/>
  </r>
  <r>
    <s v="Hired"/>
    <s v="Male"/>
    <s v="Service"/>
    <x v="1"/>
    <n v="88402"/>
    <s v="Morning"/>
    <s v="Sat"/>
    <s v="2014-07-12"/>
    <d v="1899-12-30T08:42:00"/>
    <n v="0.6552734375"/>
  </r>
  <r>
    <s v="Rejected"/>
    <s v="Female"/>
    <s v="Service"/>
    <x v="1"/>
    <n v="90724"/>
    <s v="Afternoon"/>
    <s v="Tue"/>
    <s v="2014-07-29"/>
    <d v="1899-12-30T17:59:00"/>
    <n v="0.6552734375"/>
  </r>
  <r>
    <s v="Hired"/>
    <s v="Male"/>
    <s v="Service"/>
    <x v="1"/>
    <n v="18040"/>
    <s v="Afternoon"/>
    <s v="Tue"/>
    <s v="2014-07-29"/>
    <d v="1899-12-30T17:59:00"/>
    <n v="0.6552734375"/>
  </r>
  <r>
    <s v="Hired"/>
    <s v="Male"/>
    <s v="Service"/>
    <x v="1"/>
    <n v="44858"/>
    <s v="Evening"/>
    <s v="Tue"/>
    <s v="2014-07-29"/>
    <d v="1899-12-30T18:00:00"/>
    <n v="0.6552734375"/>
  </r>
  <r>
    <s v="Hired"/>
    <s v="Female"/>
    <s v="Operations"/>
    <x v="13"/>
    <n v="8149"/>
    <s v="Morning"/>
    <s v="Mon"/>
    <s v="2014-05-12"/>
    <d v="1899-12-30T08:31:00"/>
    <n v="0.6552734375"/>
  </r>
  <r>
    <s v="Hired"/>
    <s v="Male"/>
    <s v="Operations"/>
    <x v="13"/>
    <n v="39748"/>
    <s v="Morning"/>
    <s v="Mon"/>
    <s v="2014-05-12"/>
    <d v="1899-12-30T08:33:00"/>
    <n v="0.6552734375"/>
  </r>
  <r>
    <s v="Hired"/>
    <s v="Male"/>
    <s v="Operations"/>
    <x v="1"/>
    <n v="9877"/>
    <s v="Morning"/>
    <s v="Mon"/>
    <s v="2014-06-02"/>
    <d v="1899-12-30T08:56:00"/>
    <n v="0.6552734375"/>
  </r>
  <r>
    <s v="Hired"/>
    <s v="Male"/>
    <s v="Operations"/>
    <x v="1"/>
    <n v="71235"/>
    <s v="Night"/>
    <s v="Wed"/>
    <s v="2014-06-11"/>
    <d v="1899-12-30T01:16:00"/>
    <n v="0.6552734375"/>
  </r>
  <r>
    <s v="Hired"/>
    <s v="Female"/>
    <s v="Operations"/>
    <x v="1"/>
    <n v="98424"/>
    <s v="Night"/>
    <s v="Wed"/>
    <s v="2014-06-11"/>
    <d v="1899-12-30T01:17:00"/>
    <n v="0.6552734375"/>
  </r>
  <r>
    <s v="Hired"/>
    <s v="Male"/>
    <s v="Operations"/>
    <x v="1"/>
    <n v="4243"/>
    <s v="Night"/>
    <s v="Wed"/>
    <s v="2014-06-11"/>
    <d v="1899-12-30T01:18:00"/>
    <n v="0.6552734375"/>
  </r>
  <r>
    <s v="Hired"/>
    <s v="Male"/>
    <s v="Operations"/>
    <x v="1"/>
    <n v="36156"/>
    <s v="Morning"/>
    <s v="Fri"/>
    <s v="2014-06-13"/>
    <d v="1899-12-30T11:50:00"/>
    <n v="0.6552734375"/>
  </r>
  <r>
    <s v="Hired"/>
    <s v="Female"/>
    <s v="Operations"/>
    <x v="1"/>
    <n v="73640"/>
    <s v="Morning"/>
    <s v="Fri"/>
    <s v="2014-06-20"/>
    <d v="1899-12-30T07:32:00"/>
    <n v="0.6552734375"/>
  </r>
  <r>
    <s v="Rejected"/>
    <s v="Female"/>
    <s v="Operations"/>
    <x v="1"/>
    <n v="17631"/>
    <s v="Morning"/>
    <s v="Fri"/>
    <s v="2014-06-20"/>
    <d v="1899-12-30T07:31:00"/>
    <n v="0.6552734375"/>
  </r>
  <r>
    <s v="Hired"/>
    <s v="Male"/>
    <s v="Sales"/>
    <x v="4"/>
    <n v="48959"/>
    <s v="Morning"/>
    <s v="Wed"/>
    <s v="2014-05-28"/>
    <d v="1899-12-30T10:41:00"/>
    <n v="0.6552734375"/>
  </r>
  <r>
    <s v="Hired"/>
    <s v="Male"/>
    <s v="Sales"/>
    <x v="4"/>
    <n v="72651"/>
    <s v="Morning"/>
    <s v="Wed"/>
    <s v="2014-05-28"/>
    <d v="1899-12-30T10:41:00"/>
    <n v="0.6552734375"/>
  </r>
  <r>
    <s v="Hired"/>
    <s v="Female"/>
    <s v="Sales"/>
    <x v="4"/>
    <n v="97293"/>
    <s v="Morning"/>
    <s v="Wed"/>
    <s v="2014-05-28"/>
    <d v="1899-12-30T10:43:00"/>
    <n v="0.6552734375"/>
  </r>
  <r>
    <s v="Hired"/>
    <s v="Male"/>
    <s v="Sales"/>
    <x v="4"/>
    <n v="5280"/>
    <s v="Morning"/>
    <s v="Wed"/>
    <s v="2014-05-28"/>
    <d v="1899-12-30T10:44:00"/>
    <n v="0.6552734375"/>
  </r>
  <r>
    <s v="Hired"/>
    <s v="Male"/>
    <s v="Sales"/>
    <x v="4"/>
    <n v="84530"/>
    <s v="Evening"/>
    <s v="Thu"/>
    <s v="2014-05-29"/>
    <d v="1899-12-30T19:08:00"/>
    <n v="0.6552734375"/>
  </r>
  <r>
    <s v="Hired"/>
    <s v="Female"/>
    <s v="Sales"/>
    <x v="4"/>
    <n v="64888"/>
    <s v="Evening"/>
    <s v="Thu"/>
    <s v="2014-05-29"/>
    <d v="1899-12-30T19:13:00"/>
    <n v="0.6552734375"/>
  </r>
  <r>
    <s v="Hired"/>
    <s v="Male"/>
    <s v="Sales"/>
    <x v="4"/>
    <n v="33458"/>
    <s v="Evening"/>
    <s v="Mon"/>
    <s v="2014-06-16"/>
    <d v="1899-12-30T18:51:00"/>
    <n v="0.6552734375"/>
  </r>
  <r>
    <s v="Hired"/>
    <s v="Male"/>
    <s v="Purchase"/>
    <x v="13"/>
    <n v="73859"/>
    <s v="Night"/>
    <s v="Tue"/>
    <s v="2014-06-03"/>
    <d v="1899-12-30T05:18:00"/>
    <n v="0.6552734375"/>
  </r>
  <r>
    <s v="Hired"/>
    <s v="Male"/>
    <s v="Purchase"/>
    <x v="13"/>
    <n v="32102"/>
    <s v="Evening"/>
    <s v="Wed"/>
    <s v="2014-06-11"/>
    <d v="1899-12-30T19:01:00"/>
    <n v="0.6552734375"/>
  </r>
  <r>
    <s v="Hired"/>
    <s v="Male"/>
    <s v="Purchase"/>
    <x v="13"/>
    <n v="57786"/>
    <s v="Afternoon"/>
    <s v="Fri"/>
    <s v="2014-06-13"/>
    <d v="1899-12-30T16:28:00"/>
    <n v="0.6552734375"/>
  </r>
  <r>
    <s v="Hired"/>
    <s v="Male"/>
    <s v="Purchase"/>
    <x v="13"/>
    <n v="21177"/>
    <s v="Afternoon"/>
    <s v="Fri"/>
    <s v="2014-06-13"/>
    <d v="1899-12-30T16:30:00"/>
    <n v="0.6552734375"/>
  </r>
  <r>
    <s v="Hired"/>
    <s v="Male"/>
    <s v="Service"/>
    <x v="4"/>
    <n v="4846"/>
    <s v="Afternoon"/>
    <s v="Sat"/>
    <s v="2014-08-30"/>
    <d v="1899-12-30T14:59:00"/>
    <n v="0.6552734375"/>
  </r>
  <r>
    <s v="Hired"/>
    <s v="Male"/>
    <s v="Service"/>
    <x v="4"/>
    <n v="84360"/>
    <s v="Afternoon"/>
    <s v="Mon"/>
    <s v="2014-05-26"/>
    <d v="1899-12-30T14:55:00"/>
    <n v="0.6552734375"/>
  </r>
  <r>
    <s v="Hired"/>
    <s v="Female"/>
    <s v="Service"/>
    <x v="4"/>
    <n v="75404"/>
    <s v="Afternoon"/>
    <s v="Thu"/>
    <s v="2014-05-29"/>
    <d v="1899-12-30T16:19:00"/>
    <n v="0.6552734375"/>
  </r>
  <r>
    <s v="Hired"/>
    <s v="Male"/>
    <s v="Service"/>
    <x v="4"/>
    <n v="71906"/>
    <s v="Afternoon"/>
    <s v="Thu"/>
    <s v="2014-05-29"/>
    <d v="1899-12-30T16:21:00"/>
    <n v="0.6552734375"/>
  </r>
  <r>
    <s v="Hired"/>
    <s v="Female"/>
    <s v="Service"/>
    <x v="0"/>
    <n v="88244"/>
    <s v="Morning"/>
    <s v="Sat"/>
    <s v="2014-05-31"/>
    <d v="1899-12-30T08:19:00"/>
    <n v="0.6552734375"/>
  </r>
  <r>
    <s v="Hired"/>
    <s v="Male"/>
    <s v="Service"/>
    <x v="0"/>
    <n v="84631"/>
    <s v="Morning"/>
    <s v="Sat"/>
    <s v="2014-05-31"/>
    <d v="1899-12-30T08:21:00"/>
    <n v="0.6552734375"/>
  </r>
  <r>
    <s v="Hired"/>
    <s v="Male"/>
    <s v="Service"/>
    <x v="4"/>
    <n v="59948"/>
    <s v="Morning"/>
    <s v="Wed"/>
    <s v="2014-06-11"/>
    <d v="1899-12-30T11:47:00"/>
    <n v="0.6552734375"/>
  </r>
  <r>
    <s v="Hired"/>
    <s v="Male"/>
    <s v="Service"/>
    <x v="4"/>
    <n v="73242"/>
    <s v="Morning"/>
    <s v="Wed"/>
    <s v="2014-06-11"/>
    <d v="1899-12-30T11:51:00"/>
    <n v="0.6552734375"/>
  </r>
  <r>
    <s v="Rejected"/>
    <s v="Male"/>
    <s v="Service"/>
    <x v="4"/>
    <n v="78284"/>
    <s v="Night"/>
    <s v="Tue"/>
    <s v="2014-06-17"/>
    <d v="1899-12-30T03:15:00"/>
    <n v="0.6552734375"/>
  </r>
  <r>
    <s v="Rejected"/>
    <s v="Male"/>
    <s v="Service"/>
    <x v="6"/>
    <n v="40759"/>
    <s v="Afternoon"/>
    <s v="Mon"/>
    <s v="2014-06-02"/>
    <d v="1899-12-30T13:00:00"/>
    <n v="0.6552734375"/>
  </r>
  <r>
    <s v="Hired"/>
    <s v="Male"/>
    <s v="Operations"/>
    <x v="4"/>
    <n v="55597"/>
    <s v="Evening"/>
    <s v="Thu"/>
    <s v="2014-05-15"/>
    <d v="1899-12-30T19:23:00"/>
    <n v="0.6552734375"/>
  </r>
  <r>
    <s v="Hired"/>
    <s v="Male"/>
    <s v="Operations"/>
    <x v="4"/>
    <n v="76013"/>
    <s v="Afternoon"/>
    <s v="Fri"/>
    <s v="2014-05-30"/>
    <d v="1899-12-30T16:05:00"/>
    <n v="0.6552734375"/>
  </r>
  <r>
    <s v="Hired"/>
    <s v="Female"/>
    <s v="Operations"/>
    <x v="4"/>
    <n v="30207"/>
    <s v="Afternoon"/>
    <s v="Fri"/>
    <s v="2014-05-30"/>
    <d v="1899-12-30T16:06:00"/>
    <n v="0.6552734375"/>
  </r>
  <r>
    <s v="Hired"/>
    <s v="Male"/>
    <s v="Operations"/>
    <x v="4"/>
    <n v="7394"/>
    <s v="Afternoon"/>
    <s v="Fri"/>
    <s v="2014-05-30"/>
    <d v="1899-12-30T16:07:00"/>
    <n v="0.6552734375"/>
  </r>
  <r>
    <s v="Hired"/>
    <s v="Don't want to say"/>
    <s v="Operations"/>
    <x v="13"/>
    <n v="91112"/>
    <s v="Afternoon"/>
    <s v="Fri"/>
    <s v="2014-06-06"/>
    <d v="1899-12-30T14:00:00"/>
    <n v="0.6552734375"/>
  </r>
  <r>
    <s v="Hired"/>
    <s v="Male"/>
    <s v="Service"/>
    <x v="6"/>
    <n v="57823"/>
    <s v="Morning"/>
    <s v="Tue"/>
    <s v="2014-06-24"/>
    <d v="1899-12-30T11:50:00"/>
    <n v="0.6552734375"/>
  </r>
  <r>
    <s v="Hired"/>
    <s v="Male"/>
    <s v="Service"/>
    <x v="6"/>
    <n v="7239"/>
    <s v="Morning"/>
    <s v="Tue"/>
    <s v="2014-06-24"/>
    <d v="1899-12-30T11:53:00"/>
    <n v="0.6552734375"/>
  </r>
  <r>
    <s v="Hired"/>
    <s v="Female"/>
    <s v="Service"/>
    <x v="6"/>
    <n v="54973"/>
    <s v="Afternoon"/>
    <s v="Tue"/>
    <s v="2014-07-08"/>
    <d v="1899-12-30T13:26:00"/>
    <n v="0.6552734375"/>
  </r>
  <r>
    <s v="Hired"/>
    <s v="Female"/>
    <s v="Marketing"/>
    <x v="7"/>
    <n v="68698"/>
    <s v="Evening"/>
    <s v="Thu"/>
    <s v="2014-05-29"/>
    <d v="1899-12-30T18:44:00"/>
    <n v="0.6552734375"/>
  </r>
  <r>
    <s v="Hired"/>
    <s v="Male"/>
    <s v="Human Resource"/>
    <x v="1"/>
    <n v="32801"/>
    <s v="Afternoon"/>
    <s v="Tue"/>
    <s v="2014-08-12"/>
    <d v="1899-12-30T15:33:00"/>
    <n v="0.6552734375"/>
  </r>
  <r>
    <s v="Hired"/>
    <s v="Female"/>
    <s v="Operations"/>
    <x v="4"/>
    <n v="48568"/>
    <s v="Afternoon"/>
    <s v="Tue"/>
    <s v="2014-07-22"/>
    <d v="1899-12-30T12:54:00"/>
    <n v="0.6552734375"/>
  </r>
  <r>
    <s v="Hired"/>
    <s v="Male"/>
    <s v="Operations"/>
    <x v="4"/>
    <n v="82325"/>
    <s v="Afternoon"/>
    <s v="Wed"/>
    <s v="2014-07-23"/>
    <d v="1899-12-30T12:14:00"/>
    <n v="0.6552734375"/>
  </r>
  <r>
    <s v="Hired"/>
    <s v="Male"/>
    <s v="Operations"/>
    <x v="1"/>
    <n v="97038"/>
    <s v="Evening"/>
    <s v="Fri"/>
    <s v="2014-07-25"/>
    <d v="1899-12-30T19:24:00"/>
    <n v="0.6552734375"/>
  </r>
  <r>
    <s v="Hired"/>
    <s v="Male"/>
    <s v="Operations"/>
    <x v="1"/>
    <n v="72434"/>
    <s v="Evening"/>
    <s v="Fri"/>
    <s v="2014-07-25"/>
    <d v="1899-12-30T19:27:00"/>
    <n v="0.6552734375"/>
  </r>
  <r>
    <s v="Hired"/>
    <s v="Male"/>
    <s v="Operations"/>
    <x v="1"/>
    <n v="22161"/>
    <s v="Evening"/>
    <s v="Fri"/>
    <s v="2014-07-25"/>
    <d v="1899-12-30T19:29:00"/>
    <n v="0.6552734375"/>
  </r>
  <r>
    <s v="Hired"/>
    <s v="Don't want to say"/>
    <s v="Operations"/>
    <x v="1"/>
    <n v="10759"/>
    <s v="Evening"/>
    <s v="Fri"/>
    <s v="2014-07-25"/>
    <d v="1899-12-30T19:21:00"/>
    <n v="0.6552734375"/>
  </r>
  <r>
    <s v="Hired"/>
    <s v="Female"/>
    <s v="Service"/>
    <x v="13"/>
    <n v="33189"/>
    <s v="Afternoon"/>
    <s v="Wed"/>
    <s v="2014-08-13"/>
    <d v="1899-12-30T17:39:00"/>
    <n v="0.6552734375"/>
  </r>
  <r>
    <s v="Hired"/>
    <s v="Male"/>
    <s v="Service"/>
    <x v="13"/>
    <n v="7867"/>
    <s v="Afternoon"/>
    <s v="Wed"/>
    <s v="2014-08-13"/>
    <d v="1899-12-30T17:39:00"/>
    <n v="0.6552734375"/>
  </r>
  <r>
    <s v="Hired"/>
    <s v="Female"/>
    <s v="Operations"/>
    <x v="13"/>
    <n v="54630"/>
    <s v="Evening"/>
    <s v="Thu"/>
    <s v="2014-05-01"/>
    <d v="1899-12-30T18:55:00"/>
    <n v="0.6552734375"/>
  </r>
  <r>
    <s v="Hired"/>
    <s v="Male"/>
    <s v="Operations"/>
    <x v="13"/>
    <n v="15033"/>
    <s v="Morning"/>
    <s v="Mon"/>
    <s v="2014-05-19"/>
    <d v="1899-12-30T10:38:00"/>
    <n v="0.6552734375"/>
  </r>
  <r>
    <s v="Hired"/>
    <s v="Male"/>
    <s v="Operations"/>
    <x v="13"/>
    <n v="1027"/>
    <s v="Morning"/>
    <s v="Mon"/>
    <s v="2014-05-19"/>
    <d v="1899-12-30T10:39:00"/>
    <n v="0.6552734375"/>
  </r>
  <r>
    <s v="Hired"/>
    <s v="Male"/>
    <s v="Operations"/>
    <x v="13"/>
    <n v="43552"/>
    <s v="Morning"/>
    <s v="Sat"/>
    <s v="2014-05-31"/>
    <d v="1899-12-30T07:01:00"/>
    <n v="0.6552734375"/>
  </r>
  <r>
    <s v="Hired"/>
    <s v="Female"/>
    <s v="Operations"/>
    <x v="13"/>
    <n v="26094"/>
    <s v="Evening"/>
    <s v="Sun"/>
    <s v="2014-06-01"/>
    <d v="1899-12-30T19:10:00"/>
    <n v="0.6552734375"/>
  </r>
  <r>
    <s v="Hired"/>
    <s v="Male"/>
    <s v="Operations"/>
    <x v="13"/>
    <n v="83823"/>
    <s v="Morning"/>
    <s v="Fri"/>
    <s v="2014-06-13"/>
    <d v="1899-12-30T08:37:00"/>
    <n v="0.6552734375"/>
  </r>
  <r>
    <s v="Hired"/>
    <s v="Female"/>
    <s v="Operations"/>
    <x v="13"/>
    <n v="2249"/>
    <s v="Afternoon"/>
    <s v="Sat"/>
    <s v="2014-06-21"/>
    <d v="1899-12-30T12:13:00"/>
    <n v="0.6552734375"/>
  </r>
  <r>
    <s v="Rejected"/>
    <s v="Male"/>
    <s v="Operations"/>
    <x v="7"/>
    <n v="56613"/>
    <s v="Morning"/>
    <s v="Mon"/>
    <s v="2014-06-30"/>
    <d v="1899-12-30T07:21:00"/>
    <n v="0.6552734375"/>
  </r>
  <r>
    <s v="Hired"/>
    <s v="Female"/>
    <s v="Operations"/>
    <x v="13"/>
    <n v="72516"/>
    <s v="Morning"/>
    <s v="Wed"/>
    <s v="2014-07-16"/>
    <d v="1899-12-30T09:23:00"/>
    <n v="0.6552734375"/>
  </r>
  <r>
    <s v="Hired"/>
    <s v="Male"/>
    <s v="Production"/>
    <x v="6"/>
    <n v="91106"/>
    <s v="Evening"/>
    <s v="Mon"/>
    <s v="2014-05-12"/>
    <d v="1899-12-30T19:08:00"/>
    <n v="0.6552734375"/>
  </r>
  <r>
    <s v="Hired"/>
    <s v="Male"/>
    <s v="Production"/>
    <x v="6"/>
    <n v="50920"/>
    <s v="Evening"/>
    <s v="Mon"/>
    <s v="2014-05-12"/>
    <d v="1899-12-30T19:13:00"/>
    <n v="0.6552734375"/>
  </r>
  <r>
    <s v="Hired"/>
    <s v="Male"/>
    <s v="Operations"/>
    <x v="13"/>
    <n v="41249"/>
    <s v="Afternoon"/>
    <s v="Mon"/>
    <s v="2014-06-23"/>
    <d v="1899-12-30T13:01:00"/>
    <n v="0.6552734375"/>
  </r>
  <r>
    <s v="Hired"/>
    <s v="Male"/>
    <s v="Service"/>
    <x v="7"/>
    <n v="41967"/>
    <s v="Morning"/>
    <s v="Tue"/>
    <s v="2014-07-29"/>
    <d v="1899-12-30T06:59:00"/>
    <n v="0.6552734375"/>
  </r>
  <r>
    <s v="Hired"/>
    <s v="Female"/>
    <s v="Service"/>
    <x v="7"/>
    <n v="52881"/>
    <s v="Afternoon"/>
    <s v="Thu"/>
    <s v="2014-08-07"/>
    <d v="1899-12-30T16:50:00"/>
    <n v="0.6552734375"/>
  </r>
  <r>
    <s v="Hired"/>
    <s v="Male"/>
    <s v="Operations"/>
    <x v="7"/>
    <n v="10400"/>
    <s v="Afternoon"/>
    <s v="Mon"/>
    <s v="2014-05-05"/>
    <d v="1899-12-30T14:18:00"/>
    <n v="0.6552734375"/>
  </r>
  <r>
    <s v="Hired"/>
    <s v="Male"/>
    <s v="Operations"/>
    <x v="7"/>
    <n v="13658"/>
    <s v="Afternoon"/>
    <s v="Mon"/>
    <s v="2014-05-05"/>
    <d v="1899-12-30T14:19:00"/>
    <n v="0.6552734375"/>
  </r>
  <r>
    <s v="Hired"/>
    <s v="Male"/>
    <s v="Operations"/>
    <x v="7"/>
    <n v="45800"/>
    <s v="Afternoon"/>
    <s v="Mon"/>
    <s v="2014-05-05"/>
    <d v="1899-12-30T14:19:00"/>
    <n v="0.6552734375"/>
  </r>
  <r>
    <s v="Hired"/>
    <s v="Don't want to say"/>
    <s v="Operations"/>
    <x v="7"/>
    <n v="66299"/>
    <s v="Evening"/>
    <s v="Fri"/>
    <s v="2014-05-09"/>
    <d v="1899-12-30T19:09:00"/>
    <n v="0.6552734375"/>
  </r>
  <r>
    <s v="Hired"/>
    <s v="Don't want to say"/>
    <s v="Operations"/>
    <x v="7"/>
    <n v="76257"/>
    <s v="Evening"/>
    <s v="Fri"/>
    <s v="2014-05-09"/>
    <d v="1899-12-30T19:10:00"/>
    <n v="0.6552734375"/>
  </r>
  <r>
    <s v="Hired"/>
    <s v="Female"/>
    <s v="Service"/>
    <x v="1"/>
    <n v="9239"/>
    <s v="Morning"/>
    <s v="Mon"/>
    <s v="2014-06-02"/>
    <d v="1899-12-30T11:29:00"/>
    <n v="0.6552734375"/>
  </r>
  <r>
    <s v="Hired"/>
    <s v="Male"/>
    <s v="Service"/>
    <x v="1"/>
    <n v="24611"/>
    <s v="Morning"/>
    <s v="Mon"/>
    <s v="2014-06-02"/>
    <d v="1899-12-30T11:30:00"/>
    <n v="0.6552734375"/>
  </r>
  <r>
    <s v="Hired"/>
    <s v="Don't want to say"/>
    <s v="Service"/>
    <x v="1"/>
    <n v="33063"/>
    <s v="Morning"/>
    <s v="Mon"/>
    <s v="2014-06-02"/>
    <d v="1899-12-30T11:29:00"/>
    <n v="0.6552734375"/>
  </r>
  <r>
    <s v="Rejected"/>
    <s v="Female"/>
    <s v="Service"/>
    <x v="1"/>
    <n v="56818"/>
    <s v="Morning"/>
    <s v="Wed"/>
    <s v="2014-06-04"/>
    <d v="1899-12-30T09:41:00"/>
    <n v="0.6552734375"/>
  </r>
  <r>
    <s v="Hired"/>
    <s v="Female"/>
    <s v="Service"/>
    <x v="1"/>
    <n v="83249"/>
    <s v="Morning"/>
    <s v="Thu"/>
    <s v="2014-06-12"/>
    <d v="1899-12-30T09:32:00"/>
    <n v="0.6552734375"/>
  </r>
  <r>
    <s v="Hired"/>
    <s v="Female"/>
    <s v="Service"/>
    <x v="1"/>
    <n v="81440"/>
    <s v="Morning"/>
    <s v="Thu"/>
    <s v="2014-06-12"/>
    <d v="1899-12-30T09:34:00"/>
    <n v="0.6552734375"/>
  </r>
  <r>
    <s v="Hired"/>
    <s v="Male"/>
    <s v="Operations"/>
    <x v="13"/>
    <n v="19001"/>
    <s v="Afternoon"/>
    <s v="Tue"/>
    <s v="2014-06-24"/>
    <d v="1899-12-30T15:03:00"/>
    <n v="0.6552734375"/>
  </r>
  <r>
    <s v="Hired"/>
    <s v="Male"/>
    <s v="Operations"/>
    <x v="13"/>
    <n v="54297"/>
    <s v="Afternoon"/>
    <s v="Thu"/>
    <s v="2014-06-26"/>
    <d v="1899-12-30T17:58:00"/>
    <n v="0.6552734375"/>
  </r>
  <r>
    <s v="Hired"/>
    <s v="Male"/>
    <s v="Operations"/>
    <x v="13"/>
    <n v="15605"/>
    <s v="Afternoon"/>
    <s v="Fri"/>
    <s v="2014-06-27"/>
    <d v="1899-12-30T12:36:00"/>
    <n v="0.6552734375"/>
  </r>
  <r>
    <s v="Hired"/>
    <s v="Female"/>
    <s v="Operations"/>
    <x v="13"/>
    <n v="79647"/>
    <s v="Afternoon"/>
    <s v="Fri"/>
    <s v="2014-06-27"/>
    <d v="1899-12-30T12:37:00"/>
    <n v="0.6552734375"/>
  </r>
  <r>
    <s v="Hired"/>
    <s v="Male"/>
    <s v="Operations"/>
    <x v="13"/>
    <n v="45687"/>
    <s v="Afternoon"/>
    <s v="Fri"/>
    <s v="2014-06-27"/>
    <d v="1899-12-30T12:38:00"/>
    <n v="0.6552734375"/>
  </r>
  <r>
    <s v="Hired"/>
    <s v="Female"/>
    <s v="General Management"/>
    <x v="8"/>
    <n v="96469"/>
    <s v="Afternoon"/>
    <s v="Tue"/>
    <s v="2014-06-17"/>
    <d v="1899-12-30T15:14:00"/>
    <n v="0.6552734375"/>
  </r>
  <r>
    <s v="Hired"/>
    <s v="Female"/>
    <s v="Service"/>
    <x v="7"/>
    <n v="76769"/>
    <s v="Afternoon"/>
    <s v="Wed"/>
    <s v="2014-05-14"/>
    <d v="1899-12-30T15:11:00"/>
    <n v="0.6552734375"/>
  </r>
  <r>
    <s v="Hired"/>
    <s v="Male"/>
    <s v="Service"/>
    <x v="13"/>
    <n v="65430"/>
    <s v="Morning"/>
    <s v="Sat"/>
    <s v="2014-08-02"/>
    <d v="1899-12-30T09:25:00"/>
    <n v="0.6552734375"/>
  </r>
  <r>
    <s v="Rejected"/>
    <s v="Male"/>
    <s v="Service"/>
    <x v="13"/>
    <n v="37637"/>
    <s v="Morning"/>
    <s v="Sat"/>
    <s v="2014-08-02"/>
    <d v="1899-12-30T09:26:00"/>
    <n v="0.6552734375"/>
  </r>
  <r>
    <s v="Hired"/>
    <s v="Male"/>
    <s v="Service"/>
    <x v="13"/>
    <n v="39190"/>
    <s v="Afternoon"/>
    <s v="Sun"/>
    <s v="2014-08-03"/>
    <d v="1899-12-30T13:54:00"/>
    <n v="0.6552734375"/>
  </r>
  <r>
    <s v="Hired"/>
    <s v="Male"/>
    <s v="Service"/>
    <x v="13"/>
    <n v="24547"/>
    <s v="Afternoon"/>
    <s v="Sun"/>
    <s v="2014-08-03"/>
    <d v="1899-12-30T13:56:00"/>
    <n v="0.6552734375"/>
  </r>
  <r>
    <s v="Rejected"/>
    <s v="Male"/>
    <s v="Service"/>
    <x v="13"/>
    <n v="53272"/>
    <s v="Morning"/>
    <s v="Mon"/>
    <s v="2014-08-04"/>
    <d v="1899-12-30T10:04:00"/>
    <n v="0.6552734375"/>
  </r>
  <r>
    <s v="Hired"/>
    <s v="Female"/>
    <s v="Service"/>
    <x v="13"/>
    <n v="30754"/>
    <s v="Afternoon"/>
    <s v="Thu"/>
    <s v="2014-06-26"/>
    <d v="1899-12-30T14:42:00"/>
    <n v="0.6552734375"/>
  </r>
  <r>
    <s v="Rejected"/>
    <s v="Male"/>
    <s v="Service"/>
    <x v="1"/>
    <n v="15538"/>
    <s v="Morning"/>
    <s v="Fri"/>
    <s v="2014-05-23"/>
    <d v="1899-12-30T11:57:00"/>
    <n v="0.6552734375"/>
  </r>
  <r>
    <s v="Hired"/>
    <s v="Female"/>
    <s v="Service"/>
    <x v="1"/>
    <n v="91005"/>
    <s v="Morning"/>
    <s v="Sat"/>
    <s v="2014-05-24"/>
    <d v="1899-12-30T11:34:00"/>
    <n v="0.6552734375"/>
  </r>
  <r>
    <s v="Hired"/>
    <s v="Male"/>
    <s v="Service"/>
    <x v="13"/>
    <n v="76171"/>
    <s v="Morning"/>
    <s v="Wed"/>
    <s v="2014-05-14"/>
    <d v="1899-12-30T10:18:00"/>
    <n v="0.6552734375"/>
  </r>
  <r>
    <s v="Rejected"/>
    <s v="Male"/>
    <s v="Service"/>
    <x v="13"/>
    <n v="47499"/>
    <s v="Evening"/>
    <s v="Tue"/>
    <s v="2014-05-27"/>
    <d v="1899-12-30T19:17:00"/>
    <n v="0.6552734375"/>
  </r>
  <r>
    <s v="Rejected"/>
    <s v="Male"/>
    <s v="Service"/>
    <x v="13"/>
    <n v="67655"/>
    <s v="Afternoon"/>
    <s v="Thu"/>
    <s v="2014-05-29"/>
    <d v="1899-12-30T17:28:00"/>
    <n v="0.6552734375"/>
  </r>
  <r>
    <s v="Hired"/>
    <s v="Female"/>
    <s v="Service"/>
    <x v="13"/>
    <n v="89188"/>
    <s v="Afternoon"/>
    <s v="Thu"/>
    <s v="2014-05-29"/>
    <d v="1899-12-30T17:27:00"/>
    <n v="0.6552734375"/>
  </r>
  <r>
    <s v="Hired"/>
    <s v="Female"/>
    <s v="Service"/>
    <x v="13"/>
    <n v="56937"/>
    <s v="Afternoon"/>
    <s v="Thu"/>
    <s v="2014-05-29"/>
    <d v="1899-12-30T17:29:00"/>
    <n v="0.6552734375"/>
  </r>
  <r>
    <s v="Rejected"/>
    <s v="Male"/>
    <s v="Service"/>
    <x v="6"/>
    <n v="23516"/>
    <s v="Morning"/>
    <s v="Tue"/>
    <s v="2014-06-03"/>
    <d v="1899-12-30T09:12:00"/>
    <n v="0.6552734375"/>
  </r>
  <r>
    <s v="Hired"/>
    <s v="Male"/>
    <s v="Service"/>
    <x v="6"/>
    <n v="81497"/>
    <s v="Afternoon"/>
    <s v="Fri"/>
    <s v="2014-06-06"/>
    <d v="1899-12-30T15:35:00"/>
    <n v="0.6552734375"/>
  </r>
  <r>
    <s v="Hired"/>
    <s v="Male"/>
    <s v="Service"/>
    <x v="6"/>
    <n v="73705"/>
    <s v="Afternoon"/>
    <s v="Fri"/>
    <s v="2014-06-06"/>
    <d v="1899-12-30T15:37:00"/>
    <n v="0.6552734375"/>
  </r>
  <r>
    <s v="Hired"/>
    <s v="Male"/>
    <s v="Service"/>
    <x v="6"/>
    <n v="11292"/>
    <s v="Afternoon"/>
    <s v="Fri"/>
    <s v="2014-06-06"/>
    <d v="1899-12-30T15:38:00"/>
    <n v="0.6552734375"/>
  </r>
  <r>
    <s v="Hired"/>
    <s v="Male"/>
    <s v="Service"/>
    <x v="13"/>
    <n v="32743"/>
    <s v="Morning"/>
    <s v="Mon"/>
    <s v="2014-06-09"/>
    <d v="1899-12-30T09:26:00"/>
    <n v="0.6552734375"/>
  </r>
  <r>
    <s v="Hired"/>
    <s v="Male"/>
    <s v="Service"/>
    <x v="13"/>
    <n v="59616"/>
    <s v="Afternoon"/>
    <s v="Wed"/>
    <s v="2014-06-11"/>
    <d v="1899-12-30T13:52:00"/>
    <n v="0.6552734375"/>
  </r>
  <r>
    <s v="Hired"/>
    <s v="Female"/>
    <s v="Service"/>
    <x v="13"/>
    <n v="13347"/>
    <s v="Afternoon"/>
    <s v="Wed"/>
    <s v="2014-06-11"/>
    <d v="1899-12-30T13:53:00"/>
    <n v="0.6552734375"/>
  </r>
  <r>
    <s v="Hired"/>
    <s v="Male"/>
    <s v="Service"/>
    <x v="13"/>
    <n v="36348"/>
    <s v="Afternoon"/>
    <s v="Wed"/>
    <s v="2014-06-11"/>
    <d v="1899-12-30T13:53:00"/>
    <n v="0.6552734375"/>
  </r>
  <r>
    <s v="Hired"/>
    <s v="Female"/>
    <s v="Service"/>
    <x v="13"/>
    <n v="42654"/>
    <s v="Afternoon"/>
    <s v="Wed"/>
    <s v="2014-06-11"/>
    <d v="1899-12-30T13:54:00"/>
    <n v="0.6552734375"/>
  </r>
  <r>
    <s v="Hired"/>
    <s v="Female"/>
    <s v="Service"/>
    <x v="13"/>
    <n v="90203"/>
    <s v="Afternoon"/>
    <s v="Wed"/>
    <s v="2014-06-11"/>
    <d v="1899-12-30T13:56:00"/>
    <n v="0.6552734375"/>
  </r>
  <r>
    <s v="Hired"/>
    <s v="Male"/>
    <s v="Marketing"/>
    <x v="9"/>
    <n v="70239"/>
    <s v="Morning"/>
    <s v="Tue"/>
    <s v="2014-07-29"/>
    <d v="1899-12-30T08:20:00"/>
    <n v="0.6552734375"/>
  </r>
  <r>
    <s v="Hired"/>
    <s v="Male"/>
    <s v="Marketing"/>
    <x v="9"/>
    <n v="14810"/>
    <s v="Morning"/>
    <s v="Tue"/>
    <s v="2014-07-29"/>
    <d v="1899-12-30T08:21:00"/>
    <n v="0.6552734375"/>
  </r>
  <r>
    <s v="Hired"/>
    <s v="Female"/>
    <s v="Operations"/>
    <x v="8"/>
    <n v="66540"/>
    <s v="Afternoon"/>
    <s v="Sun"/>
    <s v="2014-06-22"/>
    <d v="1899-12-30T14:36:00"/>
    <n v="0.6552734375"/>
  </r>
  <r>
    <s v="Hired"/>
    <s v="Don't want to say"/>
    <s v="Operations"/>
    <x v="8"/>
    <n v="98070"/>
    <s v="Afternoon"/>
    <s v="Sun"/>
    <s v="2014-06-22"/>
    <d v="1899-12-30T14:38:00"/>
    <n v="0.6552734375"/>
  </r>
  <r>
    <s v="Hired"/>
    <s v="Female"/>
    <s v="Operations"/>
    <x v="8"/>
    <n v="11124"/>
    <s v="Morning"/>
    <s v="Sun"/>
    <s v="2014-06-29"/>
    <d v="1899-12-30T11:34:00"/>
    <n v="0.6552734375"/>
  </r>
  <r>
    <s v="Hired"/>
    <s v="Male"/>
    <s v="Operations"/>
    <x v="8"/>
    <n v="18428"/>
    <s v="Afternoon"/>
    <s v="Sat"/>
    <s v="2014-07-05"/>
    <d v="1899-12-30T12:04:00"/>
    <n v="0.6552734375"/>
  </r>
  <r>
    <s v="Hired"/>
    <s v="Male"/>
    <s v="Operations"/>
    <x v="8"/>
    <n v="13714"/>
    <s v="Afternoon"/>
    <s v="Sat"/>
    <s v="2014-07-05"/>
    <d v="1899-12-30T12:05:00"/>
    <n v="0.6552734375"/>
  </r>
  <r>
    <s v="Rejected"/>
    <s v="Male"/>
    <s v="Service"/>
    <x v="7"/>
    <n v="25850"/>
    <s v="Evening"/>
    <s v="Mon"/>
    <s v="2014-05-05"/>
    <d v="1899-12-30T19:30:00"/>
    <n v="0.6552734375"/>
  </r>
  <r>
    <s v="Hired"/>
    <s v="Male"/>
    <s v="Service"/>
    <x v="7"/>
    <n v="78918"/>
    <s v="Morning"/>
    <s v="Wed"/>
    <s v="2014-05-14"/>
    <d v="1899-12-30T11:29:00"/>
    <n v="0.6552734375"/>
  </r>
  <r>
    <s v="Hired"/>
    <s v="Female"/>
    <s v="Service"/>
    <x v="7"/>
    <n v="40759"/>
    <s v="Morning"/>
    <s v="Wed"/>
    <s v="2014-05-14"/>
    <d v="1899-12-30T11:29:00"/>
    <n v="0.6552734375"/>
  </r>
  <r>
    <s v="Hired"/>
    <s v="Don't want to say"/>
    <s v="Service"/>
    <x v="7"/>
    <n v="52645"/>
    <s v="Morning"/>
    <s v="Wed"/>
    <s v="2014-05-14"/>
    <d v="1899-12-30T11:29:00"/>
    <n v="0.6552734375"/>
  </r>
  <r>
    <s v="Hired"/>
    <s v="Male"/>
    <s v="Operations"/>
    <x v="4"/>
    <n v="67602"/>
    <s v="Afternoon"/>
    <s v="Tue"/>
    <s v="2014-06-24"/>
    <d v="1899-12-30T17:46:00"/>
    <n v="0.6552734375"/>
  </r>
  <r>
    <s v="Hired"/>
    <s v="Male"/>
    <s v="Operations"/>
    <x v="4"/>
    <n v="1282"/>
    <s v="Afternoon"/>
    <s v="Tue"/>
    <s v="2014-06-24"/>
    <d v="1899-12-30T17:47:00"/>
    <n v="0.6552734375"/>
  </r>
  <r>
    <s v="Hired"/>
    <s v="Male"/>
    <s v="Service"/>
    <x v="4"/>
    <n v="93852"/>
    <s v="Afternoon"/>
    <s v="Wed"/>
    <s v="2014-06-25"/>
    <d v="1899-12-30T16:58:00"/>
    <n v="0.6552734375"/>
  </r>
  <r>
    <s v="Hired"/>
    <s v="Male"/>
    <s v="Purchase"/>
    <x v="1"/>
    <n v="40692"/>
    <s v="Morning"/>
    <s v="Thu"/>
    <s v="2014-05-22"/>
    <d v="1899-12-30T08:27:00"/>
    <n v="0.6552734375"/>
  </r>
  <r>
    <s v="Hired"/>
    <s v="Male"/>
    <s v="Service"/>
    <x v="6"/>
    <n v="24829"/>
    <s v="Evening"/>
    <s v="Tue"/>
    <s v="2014-06-03"/>
    <d v="1899-12-30T22:49:00"/>
    <n v="0.6552734375"/>
  </r>
  <r>
    <s v="Hired"/>
    <s v="Female"/>
    <s v="Service"/>
    <x v="6"/>
    <n v="16168"/>
    <s v="Morning"/>
    <s v="Thu"/>
    <s v="2014-06-05"/>
    <d v="1899-12-30T11:44:00"/>
    <n v="0.6552734375"/>
  </r>
  <r>
    <s v="Hired"/>
    <s v="Male"/>
    <s v="Service"/>
    <x v="6"/>
    <n v="60454"/>
    <s v="Morning"/>
    <s v="Thu"/>
    <s v="2014-06-05"/>
    <d v="1899-12-30T11:47:00"/>
    <n v="0.6552734375"/>
  </r>
  <r>
    <s v="Rejected"/>
    <s v="Male"/>
    <s v="Operations"/>
    <x v="13"/>
    <n v="70137"/>
    <s v="Afternoon"/>
    <s v="Tue"/>
    <s v="2014-06-03"/>
    <d v="1899-12-30T13:06:00"/>
    <n v="0.6552734375"/>
  </r>
  <r>
    <s v="Hired"/>
    <s v="Male"/>
    <s v="Service"/>
    <x v="7"/>
    <n v="15998"/>
    <s v="Afternoon"/>
    <s v="Sun"/>
    <s v="2014-05-25"/>
    <d v="1899-12-30T14:43:00"/>
    <n v="0.6552734375"/>
  </r>
  <r>
    <s v="Hired"/>
    <s v="Female"/>
    <s v="Operations"/>
    <x v="0"/>
    <n v="30567"/>
    <s v="Afternoon"/>
    <s v="Wed"/>
    <s v="2014-05-14"/>
    <d v="1899-12-30T15:55:00"/>
    <n v="0.6552734375"/>
  </r>
  <r>
    <s v="Hired"/>
    <s v="Male"/>
    <s v="Operations"/>
    <x v="0"/>
    <n v="31784"/>
    <s v="Morning"/>
    <s v="Mon"/>
    <s v="2014-05-19"/>
    <d v="1899-12-30T10:22:00"/>
    <n v="0.6552734375"/>
  </r>
  <r>
    <s v="Hired"/>
    <s v="Male"/>
    <s v="Service"/>
    <x v="1"/>
    <n v="16146"/>
    <s v="Evening"/>
    <s v="Fri"/>
    <s v="2014-06-13"/>
    <d v="1899-12-30T18:44:00"/>
    <n v="0.6552734375"/>
  </r>
  <r>
    <s v="Hired"/>
    <s v="Female"/>
    <s v="Service"/>
    <x v="1"/>
    <n v="49047"/>
    <s v="Afternoon"/>
    <s v="Sun"/>
    <s v="2014-06-15"/>
    <d v="1899-12-30T14:04:00"/>
    <n v="0.6552734375"/>
  </r>
  <r>
    <s v="Hired"/>
    <s v="Female"/>
    <s v="Service"/>
    <x v="1"/>
    <n v="86931"/>
    <s v="Afternoon"/>
    <s v="Sun"/>
    <s v="2014-06-15"/>
    <d v="1899-12-30T14:09:00"/>
    <n v="0.6552734375"/>
  </r>
  <r>
    <s v="Hired"/>
    <s v="Female"/>
    <s v="Service"/>
    <x v="1"/>
    <n v="12777"/>
    <s v="Afternoon"/>
    <s v="Sun"/>
    <s v="2014-06-15"/>
    <d v="1899-12-30T14:06:00"/>
    <n v="0.6552734375"/>
  </r>
  <r>
    <s v="Hired"/>
    <s v="Female"/>
    <s v="Service"/>
    <x v="1"/>
    <n v="63025"/>
    <s v="Morning"/>
    <s v="Fri"/>
    <s v="2014-06-27"/>
    <d v="1899-12-30T07:37:00"/>
    <n v="0.6552734375"/>
  </r>
  <r>
    <s v="Hired"/>
    <s v="Male"/>
    <s v="Service"/>
    <x v="1"/>
    <n v="80132"/>
    <s v="Morning"/>
    <s v="Fri"/>
    <s v="2014-06-27"/>
    <d v="1899-12-30T07:40:00"/>
    <n v="0.6552734375"/>
  </r>
  <r>
    <s v="Hired"/>
    <s v="Male"/>
    <s v="Service"/>
    <x v="1"/>
    <n v="66395"/>
    <s v="Morning"/>
    <s v="Fri"/>
    <s v="2014-06-27"/>
    <d v="1899-12-30T07:41:00"/>
    <n v="0.6552734375"/>
  </r>
  <r>
    <s v="Hired"/>
    <s v="Female"/>
    <s v="Service"/>
    <x v="1"/>
    <n v="96192"/>
    <s v="Afternoon"/>
    <s v="Thu"/>
    <s v="2014-07-03"/>
    <d v="1899-12-30T12:30:00"/>
    <n v="0.6552734375"/>
  </r>
  <r>
    <s v="Hired"/>
    <s v="Male"/>
    <s v="Service"/>
    <x v="1"/>
    <n v="24321"/>
    <s v="Morning"/>
    <s v="Wed"/>
    <s v="2014-07-09"/>
    <d v="1899-12-30T11:42:00"/>
    <n v="0.6552734375"/>
  </r>
  <r>
    <s v="Hired"/>
    <s v="Male"/>
    <s v="Operations"/>
    <x v="1"/>
    <n v="51887"/>
    <s v="Afternoon"/>
    <s v="Tue"/>
    <s v="2014-07-15"/>
    <d v="1899-12-30T15:17:00"/>
    <n v="0.6552734375"/>
  </r>
  <r>
    <s v="Hired"/>
    <s v="Male"/>
    <s v="Production"/>
    <x v="1"/>
    <n v="3733"/>
    <s v="Evening"/>
    <s v="Fri"/>
    <s v="2014-06-20"/>
    <d v="1899-12-30T18:00:00"/>
    <n v="0.6552734375"/>
  </r>
  <r>
    <s v="Hired"/>
    <s v="Male"/>
    <s v="Production"/>
    <x v="1"/>
    <n v="72534"/>
    <s v="Evening"/>
    <s v="Fri"/>
    <s v="2014-06-20"/>
    <d v="1899-12-30T18:01:00"/>
    <n v="0.6552734375"/>
  </r>
  <r>
    <s v="Hired"/>
    <s v="Male"/>
    <s v="Operations"/>
    <x v="13"/>
    <n v="66288"/>
    <s v="Morning"/>
    <s v="Thu"/>
    <s v="2014-07-17"/>
    <d v="1899-12-30T08:02:00"/>
    <n v="0.6552734375"/>
  </r>
  <r>
    <s v="Hired"/>
    <s v="Male"/>
    <s v="Sales"/>
    <x v="7"/>
    <n v="82115"/>
    <s v="Afternoon"/>
    <s v="Thu"/>
    <s v="2014-05-29"/>
    <d v="1899-12-30T13:39:00"/>
    <n v="0.6552734375"/>
  </r>
  <r>
    <s v="Hired"/>
    <s v="Male"/>
    <s v="Operations"/>
    <x v="7"/>
    <n v="65881"/>
    <s v="Afternoon"/>
    <s v="Tue"/>
    <s v="2014-07-15"/>
    <d v="1899-12-30T15:37:00"/>
    <n v="0.6552734375"/>
  </r>
  <r>
    <s v="Hired"/>
    <s v="Male"/>
    <s v="Operations"/>
    <x v="7"/>
    <n v="85386"/>
    <s v="Afternoon"/>
    <s v="Tue"/>
    <s v="2014-07-15"/>
    <d v="1899-12-30T15:41:00"/>
    <n v="0.6552734375"/>
  </r>
  <r>
    <s v="Hired"/>
    <s v="Female"/>
    <s v="Operations"/>
    <x v="7"/>
    <n v="10527"/>
    <s v="Afternoon"/>
    <s v="Tue"/>
    <s v="2014-07-15"/>
    <d v="1899-12-30T15:41:00"/>
    <n v="0.6552734375"/>
  </r>
  <r>
    <s v="Hired"/>
    <s v="Male"/>
    <s v="Operations"/>
    <x v="7"/>
    <n v="88305"/>
    <s v="Afternoon"/>
    <s v="Fri"/>
    <s v="2014-07-18"/>
    <d v="1899-12-30T13:01:00"/>
    <n v="0.6552734375"/>
  </r>
  <r>
    <s v="Hired"/>
    <s v="Female"/>
    <s v="Service"/>
    <x v="1"/>
    <n v="92225"/>
    <s v="Afternoon"/>
    <s v="Tue"/>
    <s v="2014-05-20"/>
    <d v="1899-12-30T15:35:00"/>
    <n v="0.6552734375"/>
  </r>
  <r>
    <s v="Hired"/>
    <s v="Female"/>
    <s v="Service"/>
    <x v="4"/>
    <n v="32807"/>
    <s v="Evening"/>
    <s v="Thu"/>
    <s v="2014-05-22"/>
    <d v="1899-12-30T23:11:00"/>
    <n v="0.6552734375"/>
  </r>
  <r>
    <s v="Hired"/>
    <s v="Male"/>
    <s v="Operations"/>
    <x v="7"/>
    <n v="28028"/>
    <s v="Morning"/>
    <s v="Thu"/>
    <s v="2014-05-29"/>
    <d v="1899-12-30T11:40:00"/>
    <n v="0.6552734375"/>
  </r>
  <r>
    <s v="Hired"/>
    <s v="Male"/>
    <s v="Operations"/>
    <x v="7"/>
    <n v="45999"/>
    <s v="Morning"/>
    <s v="Fri"/>
    <s v="2014-05-30"/>
    <d v="1899-12-30T09:43:00"/>
    <n v="0.6552734375"/>
  </r>
  <r>
    <s v="Rejected"/>
    <s v="Male"/>
    <s v="Service"/>
    <x v="1"/>
    <n v="52985"/>
    <s v="Afternoon"/>
    <s v="Fri"/>
    <s v="2014-05-16"/>
    <d v="1899-12-30T16:40:00"/>
    <n v="0.6552734375"/>
  </r>
  <r>
    <s v="Hired"/>
    <s v="Male"/>
    <s v="Service"/>
    <x v="1"/>
    <n v="86944"/>
    <s v="Afternoon"/>
    <s v="Fri"/>
    <s v="2014-05-16"/>
    <d v="1899-12-30T16:42:00"/>
    <n v="0.6552734375"/>
  </r>
  <r>
    <s v="Hired"/>
    <s v="Male"/>
    <s v="Operations"/>
    <x v="1"/>
    <n v="19525"/>
    <s v="Morning"/>
    <s v="Sat"/>
    <s v="2014-07-19"/>
    <d v="1899-12-30T06:11:00"/>
    <n v="0.6552734375"/>
  </r>
  <r>
    <s v="Hired"/>
    <s v="Female"/>
    <s v="Operations"/>
    <x v="1"/>
    <n v="40852"/>
    <s v="Afternoon"/>
    <s v="Sat"/>
    <s v="2014-06-07"/>
    <d v="1899-12-30T15:15:00"/>
    <n v="0.6552734375"/>
  </r>
  <r>
    <s v="Hired"/>
    <s v="Male"/>
    <s v="Operations"/>
    <x v="13"/>
    <n v="14881"/>
    <s v="Afternoon"/>
    <s v="Mon"/>
    <s v="2014-06-16"/>
    <d v="1899-12-30T14:33:00"/>
    <n v="0.6552734375"/>
  </r>
  <r>
    <s v="Hired"/>
    <s v="Female"/>
    <s v="Operations"/>
    <x v="13"/>
    <n v="6949"/>
    <s v="Afternoon"/>
    <s v="Mon"/>
    <s v="2014-06-16"/>
    <d v="1899-12-30T14:34:00"/>
    <n v="0.6552734375"/>
  </r>
  <r>
    <s v="Hired"/>
    <s v="Male"/>
    <s v="Operations"/>
    <x v="13"/>
    <n v="35111"/>
    <s v="Afternoon"/>
    <s v="Mon"/>
    <s v="2014-06-16"/>
    <d v="1899-12-30T14:35:00"/>
    <n v="0.6552734375"/>
  </r>
  <r>
    <s v="Hired"/>
    <s v="Female"/>
    <s v="Operations"/>
    <x v="13"/>
    <n v="12081"/>
    <s v="Afternoon"/>
    <s v="Mon"/>
    <s v="2014-06-16"/>
    <d v="1899-12-30T14:34:00"/>
    <n v="0.6552734375"/>
  </r>
  <r>
    <s v="Hired"/>
    <s v="Female"/>
    <s v="Operations"/>
    <x v="13"/>
    <n v="36774"/>
    <s v="Afternoon"/>
    <s v="Mon"/>
    <s v="2014-06-16"/>
    <d v="1899-12-30T14:35:00"/>
    <n v="0.6552734375"/>
  </r>
  <r>
    <s v="Hired"/>
    <s v="Female"/>
    <s v="Operations"/>
    <x v="13"/>
    <n v="95509"/>
    <s v="Afternoon"/>
    <s v="Mon"/>
    <s v="2014-06-16"/>
    <d v="1899-12-30T14:36:00"/>
    <n v="0.6552734375"/>
  </r>
  <r>
    <s v="Hired"/>
    <s v="Female"/>
    <s v="Operations"/>
    <x v="13"/>
    <n v="72425"/>
    <s v="Afternoon"/>
    <s v="Mon"/>
    <s v="2014-06-16"/>
    <d v="1899-12-30T14:37:00"/>
    <n v="0.6552734375"/>
  </r>
  <r>
    <s v="Hired"/>
    <s v="Female"/>
    <s v="Service"/>
    <x v="4"/>
    <n v="3183"/>
    <s v="Afternoon"/>
    <s v="Fri"/>
    <s v="2014-06-27"/>
    <d v="1899-12-30T16:26:00"/>
    <n v="0.6552734375"/>
  </r>
  <r>
    <s v="Hired"/>
    <s v="Female"/>
    <s v="Service"/>
    <x v="4"/>
    <n v="20389"/>
    <s v="Afternoon"/>
    <s v="Fri"/>
    <s v="2014-06-27"/>
    <d v="1899-12-30T16:27:00"/>
    <n v="0.6552734375"/>
  </r>
  <r>
    <s v="Hired"/>
    <s v="Male"/>
    <s v="Service"/>
    <x v="4"/>
    <n v="13109"/>
    <s v="Afternoon"/>
    <s v="Fri"/>
    <s v="2014-06-27"/>
    <d v="1899-12-30T16:27:00"/>
    <n v="0.6552734375"/>
  </r>
  <r>
    <s v="Hired"/>
    <s v="Male"/>
    <s v="Service"/>
    <x v="4"/>
    <n v="91531"/>
    <s v="Afternoon"/>
    <s v="Fri"/>
    <s v="2014-07-04"/>
    <d v="1899-12-30T16:30:00"/>
    <n v="0.6552734375"/>
  </r>
  <r>
    <s v="Rejected"/>
    <s v="Male"/>
    <s v="Service"/>
    <x v="4"/>
    <n v="96738"/>
    <s v="Afternoon"/>
    <s v="Fri"/>
    <s v="2014-07-04"/>
    <d v="1899-12-30T16:32:00"/>
    <n v="0.6552734375"/>
  </r>
  <r>
    <s v="Hired"/>
    <s v="Male"/>
    <s v="Service"/>
    <x v="4"/>
    <n v="35998"/>
    <s v="Morning"/>
    <s v="Wed"/>
    <s v="2014-07-09"/>
    <d v="1899-12-30T11:54:00"/>
    <n v="0.6552734375"/>
  </r>
  <r>
    <s v="Rejected"/>
    <s v="Female"/>
    <s v="Operations"/>
    <x v="13"/>
    <n v="93726"/>
    <s v="Morning"/>
    <s v="Sat"/>
    <s v="2014-07-05"/>
    <d v="1899-12-30T08:02:00"/>
    <n v="0.6552734375"/>
  </r>
  <r>
    <s v="Hired"/>
    <s v="Male"/>
    <s v="Operations"/>
    <x v="13"/>
    <n v="95140"/>
    <s v="Morning"/>
    <s v="Sat"/>
    <s v="2014-07-05"/>
    <d v="1899-12-30T08:03:00"/>
    <n v="0.6552734375"/>
  </r>
  <r>
    <s v="Hired"/>
    <s v="Male"/>
    <s v="Service"/>
    <x v="1"/>
    <n v="41408"/>
    <s v="Morning"/>
    <s v="Thu"/>
    <s v="2014-06-12"/>
    <d v="1899-12-30T06:43:00"/>
    <n v="0.6552734375"/>
  </r>
  <r>
    <s v="Hired"/>
    <s v="Male"/>
    <s v="Service"/>
    <x v="1"/>
    <n v="56962"/>
    <s v="Evening"/>
    <s v="Thu"/>
    <s v="2014-06-26"/>
    <d v="1899-12-30T23:10:00"/>
    <n v="0.6552734375"/>
  </r>
  <r>
    <s v="Hired"/>
    <s v="Male"/>
    <s v="Purchase"/>
    <x v="6"/>
    <n v="77565"/>
    <s v="Evening"/>
    <s v="Fri"/>
    <s v="2014-05-09"/>
    <d v="1899-12-30T18:08:00"/>
    <n v="0.6552734375"/>
  </r>
  <r>
    <s v="Hired"/>
    <s v="Female"/>
    <s v="Purchase"/>
    <x v="6"/>
    <n v="92403"/>
    <s v="Evening"/>
    <s v="Fri"/>
    <s v="2014-05-09"/>
    <d v="1899-12-30T18:09:00"/>
    <n v="0.6552734375"/>
  </r>
  <r>
    <s v="Hired"/>
    <s v="Female"/>
    <s v="Operations"/>
    <x v="13"/>
    <n v="11580"/>
    <s v="Morning"/>
    <s v="Wed"/>
    <s v="2014-06-11"/>
    <d v="1899-12-30T10:36:00"/>
    <n v="0.6552734375"/>
  </r>
  <r>
    <s v="Hired"/>
    <s v="Female"/>
    <s v="Operations"/>
    <x v="9"/>
    <n v="80811"/>
    <s v="Morning"/>
    <s v="Sat"/>
    <s v="2014-08-30"/>
    <d v="1899-12-30T07:40:00"/>
    <n v="0.6552734375"/>
  </r>
  <r>
    <s v="Hired"/>
    <s v="Male"/>
    <s v="Purchase"/>
    <x v="13"/>
    <n v="62722"/>
    <s v="Morning"/>
    <s v="Mon"/>
    <s v="2014-08-04"/>
    <d v="1899-12-30T11:14:00"/>
    <n v="0.6552734375"/>
  </r>
  <r>
    <s v="Hired"/>
    <s v="Male"/>
    <s v="Purchase"/>
    <x v="13"/>
    <n v="18892"/>
    <s v="Morning"/>
    <s v="Mon"/>
    <s v="2014-08-04"/>
    <d v="1899-12-30T11:16:00"/>
    <n v="0.6552734375"/>
  </r>
  <r>
    <s v="Hired"/>
    <s v="Female"/>
    <s v="Operations"/>
    <x v="8"/>
    <n v="7677"/>
    <s v="Evening"/>
    <s v="Sun"/>
    <s v="2014-05-18"/>
    <d v="1899-12-30T22:56:00"/>
    <n v="0.6552734375"/>
  </r>
  <r>
    <s v="Hired"/>
    <s v="Female"/>
    <s v="Operations"/>
    <x v="8"/>
    <n v="44771"/>
    <s v="Evening"/>
    <s v="Sun"/>
    <s v="2014-05-18"/>
    <d v="1899-12-30T22:57:00"/>
    <n v="0.6552734375"/>
  </r>
  <r>
    <s v="Rejected"/>
    <s v="Male"/>
    <s v="Operations"/>
    <x v="8"/>
    <n v="80150"/>
    <s v="Morning"/>
    <s v="Thu"/>
    <s v="2014-06-05"/>
    <d v="1899-12-30T09:22:00"/>
    <n v="0.6552734375"/>
  </r>
  <r>
    <s v="Hired"/>
    <s v="Male"/>
    <s v="Operations"/>
    <x v="8"/>
    <n v="5779"/>
    <s v="Morning"/>
    <s v="Thu"/>
    <s v="2014-06-05"/>
    <d v="1899-12-30T09:28:00"/>
    <n v="0.6552734375"/>
  </r>
  <r>
    <s v="Hired"/>
    <s v="Male"/>
    <s v="Operations"/>
    <x v="8"/>
    <n v="51692"/>
    <s v="Evening"/>
    <s v="Thu"/>
    <s v="2014-06-05"/>
    <d v="1899-12-30T18:01:00"/>
    <n v="0.6552734375"/>
  </r>
  <r>
    <s v="Hired"/>
    <s v="Female"/>
    <s v="Operations"/>
    <x v="8"/>
    <n v="66637"/>
    <s v="Evening"/>
    <s v="Thu"/>
    <s v="2014-06-05"/>
    <d v="1899-12-30T18:03:00"/>
    <n v="0.6552734375"/>
  </r>
  <r>
    <s v="Hired"/>
    <s v="Male"/>
    <s v="Operations"/>
    <x v="8"/>
    <n v="94111"/>
    <s v="Evening"/>
    <s v="Thu"/>
    <s v="2014-06-05"/>
    <d v="1899-12-30T18:04:00"/>
    <n v="0.6552734375"/>
  </r>
  <r>
    <s v="Hired"/>
    <s v="Male"/>
    <s v="Operations"/>
    <x v="8"/>
    <n v="5060"/>
    <s v="Evening"/>
    <s v="Thu"/>
    <s v="2014-06-05"/>
    <d v="1899-12-30T18:06:00"/>
    <n v="0.6552734375"/>
  </r>
  <r>
    <s v="Rejected"/>
    <s v="Female"/>
    <s v="Operations"/>
    <x v="8"/>
    <n v="71820"/>
    <s v="Morning"/>
    <s v="Fri"/>
    <s v="2014-06-13"/>
    <d v="1899-12-30T07:03:00"/>
    <n v="0.6552734375"/>
  </r>
  <r>
    <s v="Hired"/>
    <s v="Male"/>
    <s v="Operations"/>
    <x v="8"/>
    <n v="26938"/>
    <s v="Morning"/>
    <s v="Fri"/>
    <s v="2014-06-13"/>
    <d v="1899-12-30T07:05:00"/>
    <n v="0.6552734375"/>
  </r>
  <r>
    <s v="Hired"/>
    <s v="Female"/>
    <s v="Operations"/>
    <x v="8"/>
    <n v="76349"/>
    <s v="Evening"/>
    <s v="Fri"/>
    <s v="2014-06-13"/>
    <d v="1899-12-30T20:10:00"/>
    <n v="0.6552734375"/>
  </r>
  <r>
    <s v="Rejected"/>
    <s v="Female"/>
    <s v="Operations"/>
    <x v="8"/>
    <n v="4671"/>
    <s v="Afternoon"/>
    <s v="Tue"/>
    <s v="2014-06-24"/>
    <d v="1899-12-30T17:02:00"/>
    <n v="0.6552734375"/>
  </r>
  <r>
    <s v="Hired"/>
    <s v="Male"/>
    <s v="Operations"/>
    <x v="9"/>
    <n v="24715"/>
    <s v="Afternoon"/>
    <s v="Fri"/>
    <s v="2014-06-06"/>
    <d v="1899-12-30T16:02:00"/>
    <n v="0.6552734375"/>
  </r>
  <r>
    <s v="Hired"/>
    <s v="Male"/>
    <s v="Sales"/>
    <x v="13"/>
    <n v="45460"/>
    <s v="Morning"/>
    <s v="Wed"/>
    <s v="2014-06-18"/>
    <d v="1899-12-30T09:32:00"/>
    <n v="0.6552734375"/>
  </r>
  <r>
    <s v="Hired"/>
    <s v="Female"/>
    <s v="Sales"/>
    <x v="13"/>
    <n v="91750"/>
    <s v="Morning"/>
    <s v="Wed"/>
    <s v="2014-06-18"/>
    <d v="1899-12-30T09:33:00"/>
    <n v="0.6552734375"/>
  </r>
  <r>
    <s v="Hired"/>
    <s v="Male"/>
    <s v="Marketing"/>
    <x v="8"/>
    <n v="35569"/>
    <s v="Morning"/>
    <s v="Thu"/>
    <s v="2014-08-14"/>
    <d v="1899-12-30T11:31:00"/>
    <n v="0.6552734375"/>
  </r>
  <r>
    <s v="Hired"/>
    <s v="Male"/>
    <s v="Marketing"/>
    <x v="8"/>
    <n v="96769"/>
    <s v="Morning"/>
    <s v="Thu"/>
    <s v="2014-08-14"/>
    <d v="1899-12-30T11:31:00"/>
    <n v="0.6552734375"/>
  </r>
  <r>
    <s v="Hired"/>
    <s v="Male"/>
    <s v="Marketing"/>
    <x v="8"/>
    <n v="14743"/>
    <s v="Afternoon"/>
    <s v="Sat"/>
    <s v="2014-08-23"/>
    <d v="1899-12-30T17:47:00"/>
    <n v="0.6552734375"/>
  </r>
  <r>
    <s v="Hired"/>
    <s v="Male"/>
    <s v="Service"/>
    <x v="1"/>
    <n v="77512"/>
    <s v="Evening"/>
    <s v="Tue"/>
    <s v="2014-06-03"/>
    <d v="1899-12-30T18:25:00"/>
    <n v="0.6552734375"/>
  </r>
  <r>
    <s v="Hired"/>
    <s v="Male"/>
    <s v="Service"/>
    <x v="1"/>
    <n v="48927"/>
    <s v="Evening"/>
    <s v="Tue"/>
    <s v="2014-06-03"/>
    <d v="1899-12-30T18:27:00"/>
    <n v="0.6552734375"/>
  </r>
  <r>
    <s v="Rejected"/>
    <s v="Female"/>
    <s v="General Management"/>
    <x v="13"/>
    <n v="97065"/>
    <s v="Morning"/>
    <s v="Thu"/>
    <s v="2014-06-26"/>
    <d v="1899-12-30T11:57:00"/>
    <n v="0.6552734375"/>
  </r>
  <r>
    <s v="Hired"/>
    <s v="Female"/>
    <s v="General Management"/>
    <x v="13"/>
    <n v="75118"/>
    <s v="Morning"/>
    <s v="Thu"/>
    <s v="2014-07-10"/>
    <d v="1899-12-30T09:49:00"/>
    <n v="0.6552734375"/>
  </r>
  <r>
    <s v="Rejected"/>
    <s v="Male"/>
    <s v="Marketing"/>
    <x v="7"/>
    <n v="6268"/>
    <s v="Evening"/>
    <s v="Tue"/>
    <s v="2014-06-03"/>
    <d v="1899-12-30T18:44:00"/>
    <n v="0.6552734375"/>
  </r>
  <r>
    <s v="Hired"/>
    <s v="Female"/>
    <s v="Marketing"/>
    <x v="7"/>
    <n v="89311"/>
    <s v="Evening"/>
    <s v="Tue"/>
    <s v="2014-06-03"/>
    <d v="1899-12-30T18:46:00"/>
    <n v="0.6552734375"/>
  </r>
  <r>
    <s v="Hired"/>
    <s v="Male"/>
    <s v="Operations"/>
    <x v="13"/>
    <n v="22738"/>
    <s v="Afternoon"/>
    <s v="Thu"/>
    <s v="2014-06-26"/>
    <d v="1899-12-30T12:23:00"/>
    <n v="0.6552734375"/>
  </r>
  <r>
    <s v="Hired"/>
    <s v="Female"/>
    <s v="Operations"/>
    <x v="13"/>
    <n v="66607"/>
    <s v="Afternoon"/>
    <s v="Thu"/>
    <s v="2014-06-26"/>
    <d v="1899-12-30T12:24:00"/>
    <n v="0.6552734375"/>
  </r>
  <r>
    <s v="Hired"/>
    <s v="Female"/>
    <s v="Marketing"/>
    <x v="1"/>
    <n v="30964"/>
    <s v="Night"/>
    <s v="Tue"/>
    <s v="2014-08-19"/>
    <d v="1899-12-30T01:10:00"/>
    <n v="0.6552734375"/>
  </r>
  <r>
    <s v="Hired"/>
    <s v="Don't want to say"/>
    <s v="Service"/>
    <x v="6"/>
    <n v="39650"/>
    <s v="Morning"/>
    <s v="Mon"/>
    <s v="2014-07-21"/>
    <d v="1899-12-30T08:09:00"/>
    <n v="0.6552734375"/>
  </r>
  <r>
    <s v="Hired"/>
    <s v="Male"/>
    <s v="Purchase"/>
    <x v="1"/>
    <n v="63605"/>
    <s v="Afternoon"/>
    <s v="Thu"/>
    <s v="2014-05-15"/>
    <d v="1899-12-30T17:08:00"/>
    <n v="0.6552734375"/>
  </r>
  <r>
    <s v="Hired"/>
    <s v="Male"/>
    <s v="Purchase"/>
    <x v="1"/>
    <n v="88348"/>
    <s v="Afternoon"/>
    <s v="Thu"/>
    <s v="2014-05-15"/>
    <d v="1899-12-30T17:12:00"/>
    <n v="0.6552734375"/>
  </r>
  <r>
    <s v="Hired"/>
    <s v="Male"/>
    <s v="Purchase"/>
    <x v="1"/>
    <n v="77249"/>
    <s v="Morning"/>
    <s v="Fri"/>
    <s v="2014-05-16"/>
    <d v="1899-12-30T09:12:00"/>
    <n v="0.6552734375"/>
  </r>
  <r>
    <s v="Hired"/>
    <s v="Female"/>
    <s v="Purchase"/>
    <x v="1"/>
    <n v="90088"/>
    <s v="Morning"/>
    <s v="Fri"/>
    <s v="2014-05-16"/>
    <d v="1899-12-30T09:16:00"/>
    <n v="0.6552734375"/>
  </r>
  <r>
    <s v="Rejected"/>
    <s v="Male"/>
    <s v="Service"/>
    <x v="1"/>
    <n v="50595"/>
    <s v="Afternoon"/>
    <s v="Sun"/>
    <s v="2014-05-11"/>
    <d v="1899-12-30T17:55:00"/>
    <n v="0.6552734375"/>
  </r>
  <r>
    <s v="Hired"/>
    <s v="Male"/>
    <s v="Service"/>
    <x v="1"/>
    <n v="66946"/>
    <s v="Evening"/>
    <s v="Sun"/>
    <s v="2014-05-11"/>
    <d v="1899-12-30T18:02:00"/>
    <n v="0.6552734375"/>
  </r>
  <r>
    <s v="Hired"/>
    <s v="Male"/>
    <s v="Service"/>
    <x v="9"/>
    <n v="14774"/>
    <s v="Morning"/>
    <s v="Sat"/>
    <s v="2014-05-24"/>
    <d v="1899-12-30T08:11:00"/>
    <n v="0.6552734375"/>
  </r>
  <r>
    <s v="Hired"/>
    <s v="Female"/>
    <s v="Service"/>
    <x v="9"/>
    <n v="31427"/>
    <s v="Morning"/>
    <s v="Sat"/>
    <s v="2014-05-24"/>
    <d v="1899-12-30T08:12:00"/>
    <n v="0.6552734375"/>
  </r>
  <r>
    <s v="Hired"/>
    <s v="Male"/>
    <s v="Service"/>
    <x v="9"/>
    <n v="49255"/>
    <s v="Morning"/>
    <s v="Sat"/>
    <s v="2014-05-24"/>
    <d v="1899-12-30T08:12:00"/>
    <n v="0.6552734375"/>
  </r>
  <r>
    <s v="Rejected"/>
    <s v="Male"/>
    <s v="Operations"/>
    <x v="4"/>
    <n v="96408"/>
    <s v="Morning"/>
    <s v="Fri"/>
    <s v="2014-05-16"/>
    <d v="1899-12-30T09:57:00"/>
    <n v="0.6552734375"/>
  </r>
  <r>
    <s v="Hired"/>
    <s v="Female"/>
    <s v="Marketing"/>
    <x v="1"/>
    <n v="80114"/>
    <s v="Afternoon"/>
    <s v="Sat"/>
    <s v="2014-05-17"/>
    <d v="1899-12-30T15:06:00"/>
    <n v="0.6552734375"/>
  </r>
  <r>
    <s v="Hired"/>
    <s v="Female"/>
    <s v="Marketing"/>
    <x v="1"/>
    <n v="99182"/>
    <s v="Afternoon"/>
    <s v="Sat"/>
    <s v="2014-05-17"/>
    <d v="1899-12-30T15:11:00"/>
    <n v="0.6552734375"/>
  </r>
  <r>
    <s v="Rejected"/>
    <s v="Male"/>
    <s v="Marketing"/>
    <x v="1"/>
    <n v="28495"/>
    <s v="Evening"/>
    <s v="Sun"/>
    <s v="2014-05-18"/>
    <d v="1899-12-30T18:25:00"/>
    <n v="0.6552734375"/>
  </r>
  <r>
    <s v="Hired"/>
    <s v="Female"/>
    <s v="Finance"/>
    <x v="1"/>
    <n v="56274"/>
    <s v="Afternoon"/>
    <s v="Thu"/>
    <s v="2014-07-03"/>
    <d v="1899-12-30T15:43:00"/>
    <n v="0.6552734375"/>
  </r>
  <r>
    <s v="Hired"/>
    <s v="Female"/>
    <s v="Service"/>
    <x v="7"/>
    <n v="55832"/>
    <s v="Afternoon"/>
    <s v="Tue"/>
    <s v="2014-05-13"/>
    <d v="1899-12-30T12:24:00"/>
    <n v="0.6552734375"/>
  </r>
  <r>
    <s v="Hired"/>
    <s v="Male"/>
    <s v="Operations"/>
    <x v="1"/>
    <n v="17739"/>
    <s v="Afternoon"/>
    <s v="Wed"/>
    <s v="2014-06-04"/>
    <d v="1899-12-30T16:06:00"/>
    <n v="0.6552734375"/>
  </r>
  <r>
    <s v="Hired"/>
    <s v="Male"/>
    <s v="Operations"/>
    <x v="13"/>
    <n v="15455"/>
    <s v="Afternoon"/>
    <s v="Fri"/>
    <s v="2014-06-06"/>
    <d v="1899-12-30T14:47:00"/>
    <n v="0.6552734375"/>
  </r>
  <r>
    <s v="Rejected"/>
    <s v="Male"/>
    <s v="Operations"/>
    <x v="13"/>
    <n v="22195"/>
    <s v="Morning"/>
    <s v="Wed"/>
    <s v="2014-06-18"/>
    <d v="1899-12-30T11:13:00"/>
    <n v="0.6552734375"/>
  </r>
  <r>
    <s v="Hired"/>
    <s v="Female"/>
    <s v="Operations"/>
    <x v="13"/>
    <n v="25541"/>
    <s v="Morning"/>
    <s v="Wed"/>
    <s v="2014-06-18"/>
    <d v="1899-12-30T11:15:00"/>
    <n v="0.6552734375"/>
  </r>
  <r>
    <s v="Hired"/>
    <s v="Female"/>
    <s v="Operations"/>
    <x v="13"/>
    <n v="47975"/>
    <s v="Morning"/>
    <s v="Wed"/>
    <s v="2014-06-18"/>
    <d v="1899-12-30T11:15:00"/>
    <n v="0.6552734375"/>
  </r>
  <r>
    <s v="Hired"/>
    <s v="Male"/>
    <s v="Operations"/>
    <x v="13"/>
    <n v="80321"/>
    <s v="Morning"/>
    <s v="Wed"/>
    <s v="2014-06-18"/>
    <d v="1899-12-30T11:15:00"/>
    <n v="0.6552734375"/>
  </r>
  <r>
    <s v="Hired"/>
    <s v="Female"/>
    <s v="Operations"/>
    <x v="13"/>
    <n v="60566"/>
    <s v="Morning"/>
    <s v="Wed"/>
    <s v="2014-06-18"/>
    <d v="1899-12-30T11:16:00"/>
    <n v="0.6552734375"/>
  </r>
  <r>
    <s v="Hired"/>
    <s v="Male"/>
    <s v="Sales"/>
    <x v="1"/>
    <n v="4832"/>
    <s v="Afternoon"/>
    <s v="Tue"/>
    <s v="2014-06-17"/>
    <d v="1899-12-30T14:59:00"/>
    <n v="0.6552734375"/>
  </r>
  <r>
    <s v="Rejected"/>
    <s v="Male"/>
    <s v="Sales"/>
    <x v="1"/>
    <n v="9509"/>
    <s v="Afternoon"/>
    <s v="Tue"/>
    <s v="2014-06-17"/>
    <d v="1899-12-30T15:01:00"/>
    <n v="0.6552734375"/>
  </r>
  <r>
    <s v="Hired"/>
    <s v="Female"/>
    <s v="Sales"/>
    <x v="1"/>
    <n v="61668"/>
    <s v="Afternoon"/>
    <s v="Tue"/>
    <s v="2014-06-17"/>
    <d v="1899-12-30T15:02:00"/>
    <n v="0.6552734375"/>
  </r>
  <r>
    <s v="Hired"/>
    <s v="Female"/>
    <s v="Operations"/>
    <x v="9"/>
    <n v="24253"/>
    <s v="Morning"/>
    <s v="Mon"/>
    <s v="2014-05-19"/>
    <d v="1899-12-30T09:22:00"/>
    <n v="0.6552734375"/>
  </r>
  <r>
    <s v="Rejected"/>
    <s v="Female"/>
    <s v="Operations"/>
    <x v="9"/>
    <n v="21426"/>
    <s v="Morning"/>
    <s v="Mon"/>
    <s v="2014-05-19"/>
    <d v="1899-12-30T09:26:00"/>
    <n v="0.6552734375"/>
  </r>
  <r>
    <s v="Hired"/>
    <s v="Male"/>
    <s v="Operations"/>
    <x v="4"/>
    <n v="74831"/>
    <s v="Afternoon"/>
    <s v="Mon"/>
    <s v="2014-05-19"/>
    <d v="1899-12-30T14:43:00"/>
    <n v="0.6552734375"/>
  </r>
  <r>
    <s v="Hired"/>
    <s v="Male"/>
    <s v="Operations"/>
    <x v="4"/>
    <n v="54528"/>
    <s v="Afternoon"/>
    <s v="Mon"/>
    <s v="2014-05-19"/>
    <d v="1899-12-30T14:45:00"/>
    <n v="0.6552734375"/>
  </r>
  <r>
    <s v="Hired"/>
    <s v="Don't want to say"/>
    <s v="Operations"/>
    <x v="4"/>
    <n v="87106"/>
    <s v="Afternoon"/>
    <s v="Mon"/>
    <s v="2014-05-19"/>
    <d v="1899-12-30T14:42:00"/>
    <n v="0.6552734375"/>
  </r>
  <r>
    <s v="Hired"/>
    <s v="Male"/>
    <s v="Operations"/>
    <x v="4"/>
    <n v="93276"/>
    <s v="Morning"/>
    <s v="Fri"/>
    <s v="2014-05-23"/>
    <d v="1899-12-30T08:59:00"/>
    <n v="0.6552734375"/>
  </r>
  <r>
    <s v="Hired"/>
    <s v="Don't want to say"/>
    <s v="Operations"/>
    <x v="4"/>
    <n v="7574"/>
    <s v="Morning"/>
    <s v="Fri"/>
    <s v="2014-05-23"/>
    <d v="1899-12-30T08:58:00"/>
    <n v="0.6552734375"/>
  </r>
  <r>
    <s v="Hired"/>
    <s v="Female"/>
    <s v="Operations"/>
    <x v="9"/>
    <n v="73254"/>
    <s v="Morning"/>
    <s v="Sat"/>
    <s v="2014-05-24"/>
    <d v="1899-12-30T11:18:00"/>
    <n v="0.6552734375"/>
  </r>
  <r>
    <s v="Rejected"/>
    <s v="Female"/>
    <s v="Operations"/>
    <x v="9"/>
    <n v="23808"/>
    <s v="Morning"/>
    <s v="Fri"/>
    <s v="2014-05-30"/>
    <d v="1899-12-30T07:19:00"/>
    <n v="0.6552734375"/>
  </r>
  <r>
    <s v="Hired"/>
    <s v="Female"/>
    <s v="Operations"/>
    <x v="9"/>
    <n v="97566"/>
    <s v="Morning"/>
    <s v="Fri"/>
    <s v="2014-05-30"/>
    <d v="1899-12-30T07:20:00"/>
    <n v="0.6552734375"/>
  </r>
  <r>
    <s v="Hired"/>
    <s v="Male"/>
    <s v="Operations"/>
    <x v="6"/>
    <n v="8293"/>
    <s v="Morning"/>
    <s v="Sat"/>
    <s v="2014-05-31"/>
    <d v="1899-12-30T10:05:00"/>
    <n v="0.6552734375"/>
  </r>
  <r>
    <s v="Hired"/>
    <s v="Don't want to say"/>
    <s v="Operations"/>
    <x v="6"/>
    <n v="77991"/>
    <s v="Morning"/>
    <s v="Sat"/>
    <s v="2014-05-31"/>
    <d v="1899-12-30T10:04:00"/>
    <n v="0.6552734375"/>
  </r>
  <r>
    <s v="Rejected"/>
    <s v="Don't want to say"/>
    <s v="Operations"/>
    <x v="6"/>
    <n v="42428"/>
    <s v="Morning"/>
    <s v="Sat"/>
    <s v="2014-05-31"/>
    <d v="1899-12-30T10:05:00"/>
    <n v="0.6552734375"/>
  </r>
  <r>
    <s v="Hired"/>
    <s v="Male"/>
    <s v="Operations"/>
    <x v="9"/>
    <n v="94835"/>
    <s v="Night"/>
    <s v="Mon"/>
    <s v="2014-06-02"/>
    <d v="1899-12-30T00:15:00"/>
    <n v="0.6552734375"/>
  </r>
  <r>
    <s v="Hired"/>
    <s v="Male"/>
    <s v="Operations"/>
    <x v="6"/>
    <n v="96288"/>
    <s v="Evening"/>
    <s v="Wed"/>
    <s v="2014-06-04"/>
    <d v="1899-12-30T19:39:00"/>
    <n v="0.6552734375"/>
  </r>
  <r>
    <s v="Hired"/>
    <s v="Don't want to say"/>
    <s v="Operations"/>
    <x v="6"/>
    <n v="65617"/>
    <s v="Evening"/>
    <s v="Wed"/>
    <s v="2014-06-04"/>
    <d v="1899-12-30T19:39:00"/>
    <n v="0.6552734375"/>
  </r>
  <r>
    <s v="Hired"/>
    <s v="Male"/>
    <s v="Operations"/>
    <x v="4"/>
    <n v="58002"/>
    <s v="Afternoon"/>
    <s v="Mon"/>
    <s v="2014-06-09"/>
    <d v="1899-12-30T12:33:00"/>
    <n v="0.6552734375"/>
  </r>
  <r>
    <s v="Hired"/>
    <s v="Female"/>
    <s v="Finance"/>
    <x v="1"/>
    <n v="78083"/>
    <s v="Afternoon"/>
    <s v="Fri"/>
    <s v="2014-05-30"/>
    <d v="1899-12-30T13:29:00"/>
    <n v="0.6552734375"/>
  </r>
  <r>
    <s v="Hired"/>
    <s v="Male"/>
    <s v="Marketing"/>
    <x v="13"/>
    <n v="17062"/>
    <s v="Afternoon"/>
    <s v="Tue"/>
    <s v="2014-05-13"/>
    <d v="1899-12-30T15:37:00"/>
    <n v="0.6552734375"/>
  </r>
  <r>
    <s v="Hired"/>
    <s v="Male"/>
    <s v="Operations"/>
    <x v="13"/>
    <n v="94500"/>
    <s v="Afternoon"/>
    <s v="Fri"/>
    <s v="2014-08-01"/>
    <d v="1899-12-30T16:43:00"/>
    <n v="0.6552734375"/>
  </r>
  <r>
    <s v="Hired"/>
    <s v="Female"/>
    <s v="Operations"/>
    <x v="13"/>
    <n v="16175"/>
    <s v="Afternoon"/>
    <s v="Fri"/>
    <s v="2014-08-01"/>
    <d v="1899-12-30T16:43:00"/>
    <n v="0.6552734375"/>
  </r>
  <r>
    <s v="Hired"/>
    <s v="Male"/>
    <s v="Service"/>
    <x v="13"/>
    <n v="19290"/>
    <s v="Morning"/>
    <s v="Tue"/>
    <s v="2014-05-27"/>
    <d v="1899-12-30T09:30:00"/>
    <n v="0.6552734375"/>
  </r>
  <r>
    <s v="Hired"/>
    <s v="Male"/>
    <s v="Service"/>
    <x v="13"/>
    <n v="14042"/>
    <s v="Morning"/>
    <s v="Thu"/>
    <s v="2014-06-26"/>
    <d v="1899-12-30T07:05:00"/>
    <n v="0.6552734375"/>
  </r>
  <r>
    <s v="Hired"/>
    <s v="Female"/>
    <s v="Production"/>
    <x v="7"/>
    <n v="16716"/>
    <s v="Morning"/>
    <s v="Sat"/>
    <s v="2014-05-31"/>
    <d v="1899-12-30T08:07:00"/>
    <n v="0.6552734375"/>
  </r>
  <r>
    <s v="Hired"/>
    <s v="Don't want to say"/>
    <s v="Production"/>
    <x v="7"/>
    <n v="17749"/>
    <s v="Morning"/>
    <s v="Sat"/>
    <s v="2014-05-31"/>
    <d v="1899-12-30T08:07:00"/>
    <n v="0.6552734375"/>
  </r>
  <r>
    <s v="Hired"/>
    <s v="Male"/>
    <s v="Sales"/>
    <x v="13"/>
    <n v="91384"/>
    <s v="Evening"/>
    <s v="Sun"/>
    <s v="2014-08-03"/>
    <d v="1899-12-30T18:01:00"/>
    <n v="0.6552734375"/>
  </r>
  <r>
    <s v="Hired"/>
    <s v="Female"/>
    <s v="Sales"/>
    <x v="13"/>
    <n v="98060"/>
    <s v="Evening"/>
    <s v="Sun"/>
    <s v="2014-08-03"/>
    <d v="1899-12-30T18:02:00"/>
    <n v="0.6552734375"/>
  </r>
  <r>
    <s v="Hired"/>
    <s v="Don't want to say"/>
    <s v="Sales"/>
    <x v="13"/>
    <n v="94561"/>
    <s v="Evening"/>
    <s v="Sun"/>
    <s v="2014-08-03"/>
    <d v="1899-12-30T18:00:00"/>
    <n v="0.6552734375"/>
  </r>
  <r>
    <s v="Hired"/>
    <s v="Male"/>
    <s v="Operations"/>
    <x v="9"/>
    <n v="18307"/>
    <s v="Morning"/>
    <s v="Fri"/>
    <s v="2014-05-16"/>
    <d v="1899-12-30T10:57:00"/>
    <n v="0.6552734375"/>
  </r>
  <r>
    <s v="Hired"/>
    <s v="Female"/>
    <s v="Operations"/>
    <x v="9"/>
    <n v="41190"/>
    <s v="Afternoon"/>
    <s v="Wed"/>
    <s v="2014-05-21"/>
    <d v="1899-12-30T16:08:00"/>
    <n v="0.6552734375"/>
  </r>
  <r>
    <s v="Hired"/>
    <s v="Male"/>
    <s v="Operations"/>
    <x v="9"/>
    <n v="63663"/>
    <s v="Morning"/>
    <s v="Thu"/>
    <s v="2014-05-29"/>
    <d v="1899-12-30T11:50:00"/>
    <n v="0.6552734375"/>
  </r>
  <r>
    <s v="Hired"/>
    <s v="Male"/>
    <s v="Production"/>
    <x v="13"/>
    <n v="93876"/>
    <s v="Morning"/>
    <s v="Wed"/>
    <s v="2014-06-11"/>
    <d v="1899-12-30T11:07:00"/>
    <n v="0.6552734375"/>
  </r>
  <r>
    <s v="Hired"/>
    <s v="Female"/>
    <s v="Production"/>
    <x v="13"/>
    <n v="21921"/>
    <s v="Morning"/>
    <s v="Wed"/>
    <s v="2014-06-11"/>
    <d v="1899-12-30T11:08:00"/>
    <n v="0.6552734375"/>
  </r>
  <r>
    <s v="Hired"/>
    <s v="Male"/>
    <s v="Production"/>
    <x v="13"/>
    <n v="77116"/>
    <s v="Morning"/>
    <s v="Wed"/>
    <s v="2014-06-11"/>
    <d v="1899-12-30T11:11:00"/>
    <n v="0.6552734375"/>
  </r>
  <r>
    <s v="Hired"/>
    <s v="Male"/>
    <s v="Production"/>
    <x v="13"/>
    <n v="17999"/>
    <s v="Morning"/>
    <s v="Wed"/>
    <s v="2014-06-11"/>
    <d v="1899-12-30T11:13:00"/>
    <n v="0.6552734375"/>
  </r>
  <r>
    <s v="Hired"/>
    <s v="Male"/>
    <s v="Production"/>
    <x v="13"/>
    <n v="48457"/>
    <s v="Evening"/>
    <s v="Thu"/>
    <s v="2014-06-26"/>
    <d v="1899-12-30T18:51:00"/>
    <n v="0.6552734375"/>
  </r>
  <r>
    <s v="Hired"/>
    <s v="Female"/>
    <s v="Production"/>
    <x v="13"/>
    <n v="56446"/>
    <s v="Afternoon"/>
    <s v="Fri"/>
    <s v="2014-06-27"/>
    <d v="1899-12-30T17:01:00"/>
    <n v="0.6552734375"/>
  </r>
  <r>
    <s v="Hired"/>
    <s v="Female"/>
    <s v="Production"/>
    <x v="13"/>
    <n v="18068"/>
    <s v="Afternoon"/>
    <s v="Fri"/>
    <s v="2014-06-27"/>
    <d v="1899-12-30T17:02:00"/>
    <n v="0.6552734375"/>
  </r>
  <r>
    <s v="Rejected"/>
    <s v="Male"/>
    <s v="Production"/>
    <x v="13"/>
    <n v="2050"/>
    <s v="Afternoon"/>
    <s v="Fri"/>
    <s v="2014-06-27"/>
    <d v="1899-12-30T17:03:00"/>
    <n v="0.6552734375"/>
  </r>
  <r>
    <s v="Hired"/>
    <s v="Male"/>
    <s v="Operations"/>
    <x v="4"/>
    <n v="11129"/>
    <s v="Morning"/>
    <s v="Sat"/>
    <s v="2014-06-07"/>
    <d v="1899-12-30T09:27:00"/>
    <n v="0.6552734375"/>
  </r>
  <r>
    <s v="Hired"/>
    <s v="Male"/>
    <s v="Sales"/>
    <x v="13"/>
    <n v="98352"/>
    <s v="Night"/>
    <s v="Sat"/>
    <s v="2014-05-17"/>
    <d v="1899-12-30T03:15:00"/>
    <n v="0.6552734375"/>
  </r>
  <r>
    <s v="Hired"/>
    <s v="Don't want to say"/>
    <s v="Operations"/>
    <x v="8"/>
    <n v="11292"/>
    <s v="Evening"/>
    <s v="Tue"/>
    <s v="2014-06-24"/>
    <d v="1899-12-30T19:17:00"/>
    <n v="0.6552734375"/>
  </r>
  <r>
    <s v="Hired"/>
    <s v="Female"/>
    <s v="Operations"/>
    <x v="8"/>
    <n v="32638"/>
    <s v="Afternoon"/>
    <s v="Thu"/>
    <s v="2014-06-26"/>
    <d v="1899-12-30T14:55:00"/>
    <n v="0.6552734375"/>
  </r>
  <r>
    <s v="Hired"/>
    <s v="Male"/>
    <s v="Operations"/>
    <x v="8"/>
    <n v="59708"/>
    <s v="Afternoon"/>
    <s v="Thu"/>
    <s v="2014-06-26"/>
    <d v="1899-12-30T14:57:00"/>
    <n v="0.6552734375"/>
  </r>
  <r>
    <s v="Hired"/>
    <s v="Female"/>
    <s v="Operations"/>
    <x v="8"/>
    <n v="71841"/>
    <s v="Afternoon"/>
    <s v="Thu"/>
    <s v="2014-06-26"/>
    <d v="1899-12-30T14:57:00"/>
    <n v="0.6552734375"/>
  </r>
  <r>
    <s v="Hired"/>
    <s v="Male"/>
    <s v="Operations"/>
    <x v="13"/>
    <n v="37753"/>
    <s v="Evening"/>
    <s v="Sun"/>
    <s v="2014-06-15"/>
    <d v="1899-12-30T21:41:00"/>
    <n v="0.6552734375"/>
  </r>
  <r>
    <s v="Rejected"/>
    <s v="Male"/>
    <s v="Operations"/>
    <x v="13"/>
    <n v="31676"/>
    <s v="Afternoon"/>
    <s v="Tue"/>
    <s v="2014-06-17"/>
    <d v="1899-12-30T15:27:00"/>
    <n v="0.6552734375"/>
  </r>
  <r>
    <s v="Hired"/>
    <s v="Male"/>
    <s v="Operations"/>
    <x v="13"/>
    <n v="89012"/>
    <s v="Afternoon"/>
    <s v="Sun"/>
    <s v="2014-06-29"/>
    <d v="1899-12-30T13:08:00"/>
    <n v="0.6552734375"/>
  </r>
  <r>
    <s v="Hired"/>
    <s v="Female"/>
    <s v="Marketing"/>
    <x v="7"/>
    <n v="20400"/>
    <s v="Afternoon"/>
    <s v="Tue"/>
    <s v="2014-05-20"/>
    <d v="1899-12-30T15:21:00"/>
    <n v="0.6552734375"/>
  </r>
  <r>
    <s v="Rejected"/>
    <s v="Male"/>
    <s v="Marketing"/>
    <x v="7"/>
    <n v="22162"/>
    <s v="Morning"/>
    <s v="Wed"/>
    <s v="2014-05-28"/>
    <d v="1899-12-30T09:52:00"/>
    <n v="0.6552734375"/>
  </r>
  <r>
    <s v="Rejected"/>
    <s v="Female"/>
    <s v="Marketing"/>
    <x v="4"/>
    <n v="95835"/>
    <s v="Afternoon"/>
    <s v="Thu"/>
    <s v="2014-06-12"/>
    <d v="1899-12-30T13:06:00"/>
    <n v="0.6552734375"/>
  </r>
  <r>
    <s v="Hired"/>
    <s v="Male"/>
    <s v="Marketing"/>
    <x v="4"/>
    <n v="29981"/>
    <s v="Afternoon"/>
    <s v="Thu"/>
    <s v="2014-06-12"/>
    <d v="1899-12-30T13:07:00"/>
    <n v="0.6552734375"/>
  </r>
  <r>
    <s v="Hired"/>
    <s v="Male"/>
    <s v="Sales"/>
    <x v="13"/>
    <n v="46681"/>
    <s v="Morning"/>
    <s v="Thu"/>
    <s v="2014-06-05"/>
    <d v="1899-12-30T11:42:00"/>
    <n v="0.6552734375"/>
  </r>
  <r>
    <s v="Rejected"/>
    <s v="Female"/>
    <s v="Sales"/>
    <x v="13"/>
    <n v="7906"/>
    <s v="Morning"/>
    <s v="Tue"/>
    <s v="2014-06-10"/>
    <d v="1899-12-30T08:07:00"/>
    <n v="0.6552734375"/>
  </r>
  <r>
    <s v="Hired"/>
    <s v="Male"/>
    <s v="Service"/>
    <x v="13"/>
    <n v="84568"/>
    <s v="Morning"/>
    <s v="Tue"/>
    <s v="2014-07-01"/>
    <d v="1899-12-30T07:45:00"/>
    <n v="0.6552734375"/>
  </r>
  <r>
    <s v="Hired"/>
    <s v="Female"/>
    <s v="Operations"/>
    <x v="1"/>
    <n v="5828"/>
    <s v="Morning"/>
    <s v="Thu"/>
    <s v="2014-08-28"/>
    <d v="1899-12-30T07:17:00"/>
    <n v="0.6552734375"/>
  </r>
  <r>
    <s v="Hired"/>
    <s v="Male"/>
    <s v="Sales"/>
    <x v="13"/>
    <n v="3720"/>
    <s v="Evening"/>
    <s v="Thu"/>
    <s v="2014-07-03"/>
    <d v="1899-12-30T20:07:00"/>
    <n v="0.6552734375"/>
  </r>
  <r>
    <s v="Hired"/>
    <s v="Male"/>
    <s v="Sales"/>
    <x v="13"/>
    <n v="34032"/>
    <s v="Evening"/>
    <s v="Thu"/>
    <s v="2014-07-03"/>
    <d v="1899-12-30T20:08:00"/>
    <n v="0.6552734375"/>
  </r>
  <r>
    <s v="Hired"/>
    <s v="Male"/>
    <s v="Sales"/>
    <x v="13"/>
    <n v="63619"/>
    <s v="Afternoon"/>
    <s v="Sat"/>
    <s v="2014-07-12"/>
    <d v="1899-12-30T16:30:00"/>
    <n v="0.6552734375"/>
  </r>
  <r>
    <s v="Hired"/>
    <s v="Female"/>
    <s v="Sales"/>
    <x v="13"/>
    <n v="10952"/>
    <s v="Morning"/>
    <s v="Sun"/>
    <s v="2014-07-13"/>
    <d v="1899-12-30T10:20:00"/>
    <n v="0.6552734375"/>
  </r>
  <r>
    <s v="Hired"/>
    <s v="Male"/>
    <s v="Sales"/>
    <x v="13"/>
    <n v="65393"/>
    <s v="Morning"/>
    <s v="Sun"/>
    <s v="2014-07-13"/>
    <d v="1899-12-30T10:23:00"/>
    <n v="0.6552734375"/>
  </r>
  <r>
    <s v="Hired"/>
    <s v="Male"/>
    <s v="Sales"/>
    <x v="13"/>
    <n v="39891"/>
    <s v="Morning"/>
    <s v="Sun"/>
    <s v="2014-07-13"/>
    <d v="1899-12-30T10:25:00"/>
    <n v="0.6552734375"/>
  </r>
  <r>
    <s v="Hired"/>
    <s v="Male"/>
    <s v="Operations"/>
    <x v="1"/>
    <n v="54083"/>
    <s v="Afternoon"/>
    <s v="Sun"/>
    <s v="2014-06-22"/>
    <d v="1899-12-30T13:58:00"/>
    <n v="0.6552734375"/>
  </r>
  <r>
    <s v="Hired"/>
    <s v="Male"/>
    <s v="Operations"/>
    <x v="4"/>
    <n v="76633"/>
    <s v="Night"/>
    <s v="Wed"/>
    <s v="2014-06-25"/>
    <d v="1899-12-30T01:11:00"/>
    <n v="0.6552734375"/>
  </r>
  <r>
    <s v="Hired"/>
    <s v="Male"/>
    <s v="Operations"/>
    <x v="1"/>
    <n v="38724"/>
    <s v="Afternoon"/>
    <s v="Wed"/>
    <s v="2014-06-25"/>
    <d v="1899-12-30T14:15:00"/>
    <n v="0.6552734375"/>
  </r>
  <r>
    <s v="Hired"/>
    <s v="Male"/>
    <s v="Service"/>
    <x v="0"/>
    <n v="22471"/>
    <s v="Afternoon"/>
    <s v="Thu"/>
    <s v="2014-05-29"/>
    <d v="1899-12-30T17:43:00"/>
    <n v="0.6552734375"/>
  </r>
  <r>
    <s v="Rejected"/>
    <s v="Male"/>
    <s v="Operations"/>
    <x v="13"/>
    <n v="60292"/>
    <s v="Morning"/>
    <s v="Fri"/>
    <s v="2014-05-30"/>
    <d v="1899-12-30T07:28:00"/>
    <n v="0.6552734375"/>
  </r>
  <r>
    <s v="Hired"/>
    <s v="Male"/>
    <s v="Sales"/>
    <x v="1"/>
    <n v="55980"/>
    <s v="Afternoon"/>
    <s v="Thu"/>
    <s v="2014-06-05"/>
    <d v="1899-12-30T16:10:00"/>
    <n v="0.6552734375"/>
  </r>
  <r>
    <s v="Rejected"/>
    <s v="Female"/>
    <s v="Sales"/>
    <x v="1"/>
    <n v="27608"/>
    <s v="Night"/>
    <s v="Sat"/>
    <s v="2014-06-07"/>
    <d v="1899-12-30T05:39:00"/>
    <n v="0.6552734375"/>
  </r>
  <r>
    <s v="Rejected"/>
    <s v="Male"/>
    <s v="Service"/>
    <x v="1"/>
    <n v="32700"/>
    <s v="Evening"/>
    <s v="Thu"/>
    <s v="2014-06-19"/>
    <d v="1899-12-30T18:31:00"/>
    <n v="0.6552734375"/>
  </r>
  <r>
    <s v="Hired"/>
    <s v="Male"/>
    <s v="Service"/>
    <x v="1"/>
    <n v="97989"/>
    <s v="Evening"/>
    <s v="Thu"/>
    <s v="2014-06-19"/>
    <d v="1899-12-30T18:32:00"/>
    <n v="0.6552734375"/>
  </r>
  <r>
    <s v="Hired"/>
    <s v="Male"/>
    <s v="Operations"/>
    <x v="7"/>
    <n v="55349"/>
    <s v="Morning"/>
    <s v="Sat"/>
    <s v="2014-05-24"/>
    <d v="1899-12-30T08:29:00"/>
    <n v="0.6552734375"/>
  </r>
  <r>
    <s v="Hired"/>
    <s v="Male"/>
    <s v="Operations"/>
    <x v="7"/>
    <n v="6160"/>
    <s v="Morning"/>
    <s v="Sat"/>
    <s v="2014-05-24"/>
    <d v="1899-12-30T08:30:00"/>
    <n v="0.6552734375"/>
  </r>
  <r>
    <s v="Hired"/>
    <s v="Don't want to say"/>
    <s v="Operations"/>
    <x v="7"/>
    <n v="31096"/>
    <s v="Morning"/>
    <s v="Sat"/>
    <s v="2014-05-24"/>
    <d v="1899-12-30T08:30:00"/>
    <n v="0.6552734375"/>
  </r>
  <r>
    <s v="Hired"/>
    <s v="Male"/>
    <s v="Operations"/>
    <x v="1"/>
    <n v="88127"/>
    <s v="Afternoon"/>
    <s v="Fri"/>
    <s v="2014-06-27"/>
    <d v="1899-12-30T17:46:00"/>
    <n v="0.6552734375"/>
  </r>
  <r>
    <s v="Hired"/>
    <s v="Male"/>
    <s v="Operations"/>
    <x v="1"/>
    <n v="26653"/>
    <s v="Afternoon"/>
    <s v="Fri"/>
    <s v="2014-06-27"/>
    <d v="1899-12-30T17:47:00"/>
    <n v="0.6552734375"/>
  </r>
  <r>
    <s v="Hired"/>
    <s v="Male"/>
    <s v="Operations"/>
    <x v="1"/>
    <n v="50528"/>
    <s v="Afternoon"/>
    <s v="Fri"/>
    <s v="2014-06-27"/>
    <d v="1899-12-30T17:48:00"/>
    <n v="0.6552734375"/>
  </r>
  <r>
    <s v="Hired"/>
    <s v="Male"/>
    <s v="Operations"/>
    <x v="9"/>
    <n v="33374"/>
    <s v="Afternoon"/>
    <s v="Fri"/>
    <s v="2014-07-11"/>
    <d v="1899-12-30T14:46:00"/>
    <n v="0.6552734375"/>
  </r>
  <r>
    <s v="Hired"/>
    <s v="Male"/>
    <s v="Operations"/>
    <x v="9"/>
    <n v="92128"/>
    <s v="Morning"/>
    <s v="Tue"/>
    <s v="2014-07-15"/>
    <d v="1899-12-30T08:38:00"/>
    <n v="0.6552734375"/>
  </r>
  <r>
    <s v="Hired"/>
    <s v="Female"/>
    <s v="Operations"/>
    <x v="9"/>
    <n v="45685"/>
    <s v="Morning"/>
    <s v="Tue"/>
    <s v="2014-07-15"/>
    <d v="1899-12-30T08:40:00"/>
    <n v="0.6552734375"/>
  </r>
  <r>
    <s v="Hired"/>
    <s v="Female"/>
    <s v="Operations"/>
    <x v="13"/>
    <n v="51950"/>
    <s v="Afternoon"/>
    <s v="Fri"/>
    <s v="2014-07-04"/>
    <d v="1899-12-30T13:47:00"/>
    <n v="0.6552734375"/>
  </r>
  <r>
    <s v="Rejected"/>
    <s v="Female"/>
    <s v="Operations"/>
    <x v="4"/>
    <n v="10720"/>
    <s v="Afternoon"/>
    <s v="Fri"/>
    <s v="2014-06-20"/>
    <d v="1899-12-30T15:19:00"/>
    <n v="0.6552734375"/>
  </r>
  <r>
    <s v="Hired"/>
    <s v="Male"/>
    <s v="Marketing"/>
    <x v="6"/>
    <n v="52785"/>
    <s v="Morning"/>
    <s v="Fri"/>
    <s v="2014-07-11"/>
    <d v="1899-12-30T08:43:00"/>
    <n v="0.6552734375"/>
  </r>
  <r>
    <s v="Rejected"/>
    <s v="Male"/>
    <s v="Marketing"/>
    <x v="6"/>
    <n v="4581"/>
    <s v="Afternoon"/>
    <s v="Thu"/>
    <s v="2014-07-17"/>
    <d v="1899-12-30T12:25:00"/>
    <n v="0.6552734375"/>
  </r>
  <r>
    <s v="Hired"/>
    <s v="Male"/>
    <s v="Marketing"/>
    <x v="6"/>
    <n v="2054"/>
    <s v="Afternoon"/>
    <s v="Thu"/>
    <s v="2014-07-17"/>
    <d v="1899-12-30T12:26:00"/>
    <n v="0.6552734375"/>
  </r>
  <r>
    <s v="Rejected"/>
    <s v="Female"/>
    <s v="Marketing"/>
    <x v="6"/>
    <n v="67723"/>
    <s v="Afternoon"/>
    <s v="Thu"/>
    <s v="2014-07-17"/>
    <d v="1899-12-30T12:28:00"/>
    <n v="0.6552734375"/>
  </r>
  <r>
    <s v="Rejected"/>
    <s v="Male"/>
    <s v="Marketing"/>
    <x v="6"/>
    <n v="45682"/>
    <s v="Afternoon"/>
    <s v="Sat"/>
    <s v="2014-07-26"/>
    <d v="1899-12-30T13:41:00"/>
    <n v="0.6552734375"/>
  </r>
  <r>
    <s v="Hired"/>
    <s v="Male"/>
    <s v="Operations"/>
    <x v="9"/>
    <n v="97360"/>
    <s v="Morning"/>
    <s v="Sat"/>
    <s v="2014-06-07"/>
    <d v="1899-12-30T11:02:00"/>
    <n v="0.6552734375"/>
  </r>
  <r>
    <s v="Hired"/>
    <s v="Male"/>
    <s v="Operations"/>
    <x v="6"/>
    <n v="62901"/>
    <s v="Afternoon"/>
    <s v="Fri"/>
    <s v="2014-06-20"/>
    <d v="1899-12-30T16:55:00"/>
    <n v="0.6552734375"/>
  </r>
  <r>
    <s v="Rejected"/>
    <s v="Male"/>
    <s v="Service"/>
    <x v="4"/>
    <n v="75037"/>
    <s v="Evening"/>
    <s v="Thu"/>
    <s v="2014-07-17"/>
    <d v="1899-12-30T19:49:00"/>
    <n v="0.6552734375"/>
  </r>
  <r>
    <s v="Hired"/>
    <s v="Male"/>
    <s v="Service"/>
    <x v="4"/>
    <n v="26928"/>
    <s v="Afternoon"/>
    <s v="Tue"/>
    <s v="2014-07-22"/>
    <d v="1899-12-30T13:07:00"/>
    <n v="0.6552734375"/>
  </r>
  <r>
    <s v="Hired"/>
    <s v="Female"/>
    <s v="Service"/>
    <x v="4"/>
    <n v="24335"/>
    <s v="Afternoon"/>
    <s v="Tue"/>
    <s v="2014-07-22"/>
    <d v="1899-12-30T13:08:00"/>
    <n v="0.6552734375"/>
  </r>
  <r>
    <s v="Hired"/>
    <s v="Male"/>
    <s v="Service"/>
    <x v="4"/>
    <n v="48477"/>
    <s v="Afternoon"/>
    <s v="Fri"/>
    <s v="2014-08-01"/>
    <d v="1899-12-30T14:01:00"/>
    <n v="0.6552734375"/>
  </r>
  <r>
    <s v="Hired"/>
    <s v="Male"/>
    <s v="Service"/>
    <x v="4"/>
    <n v="19213"/>
    <s v="Afternoon"/>
    <s v="Fri"/>
    <s v="2014-08-01"/>
    <d v="1899-12-30T14:02:00"/>
    <n v="0.6552734375"/>
  </r>
  <r>
    <s v="Hired"/>
    <s v="Male"/>
    <s v="Service"/>
    <x v="4"/>
    <n v="59832"/>
    <s v="Afternoon"/>
    <s v="Fri"/>
    <s v="2014-08-01"/>
    <d v="1899-12-30T14:02:00"/>
    <n v="0.6552734375"/>
  </r>
  <r>
    <s v="Hired"/>
    <s v="Male"/>
    <s v="Service"/>
    <x v="4"/>
    <n v="76659"/>
    <s v="Afternoon"/>
    <s v="Fri"/>
    <s v="2014-08-01"/>
    <d v="1899-12-30T14:05:00"/>
    <n v="0.6552734375"/>
  </r>
  <r>
    <s v="Rejected"/>
    <s v="Male"/>
    <s v="Service"/>
    <x v="4"/>
    <n v="53622"/>
    <s v="Evening"/>
    <s v="Wed"/>
    <s v="2014-08-06"/>
    <d v="1899-12-30T18:47:00"/>
    <n v="0.6552734375"/>
  </r>
  <r>
    <s v="Hired"/>
    <s v="Female"/>
    <s v="Service"/>
    <x v="4"/>
    <n v="60466"/>
    <s v="Evening"/>
    <s v="Wed"/>
    <s v="2014-08-06"/>
    <d v="1899-12-30T18:48:00"/>
    <n v="0.6552734375"/>
  </r>
  <r>
    <s v="Hired"/>
    <s v="Female"/>
    <s v="Service"/>
    <x v="4"/>
    <n v="64551"/>
    <s v="Afternoon"/>
    <s v="Wed"/>
    <s v="2014-08-13"/>
    <d v="1899-12-30T13:06:00"/>
    <n v="0.6552734375"/>
  </r>
  <r>
    <s v="Rejected"/>
    <s v="Male"/>
    <s v="Service"/>
    <x v="4"/>
    <n v="28767"/>
    <s v="Morning"/>
    <s v="Wed"/>
    <s v="2014-08-20"/>
    <d v="1899-12-30T11:14:00"/>
    <n v="0.6552734375"/>
  </r>
  <r>
    <s v="Hired"/>
    <s v="Female"/>
    <s v="Service"/>
    <x v="4"/>
    <n v="62106"/>
    <s v="Morning"/>
    <s v="Wed"/>
    <s v="2014-08-20"/>
    <d v="1899-12-30T11:16:00"/>
    <n v="0.6552734375"/>
  </r>
  <r>
    <s v="Hired"/>
    <s v="Female"/>
    <s v="Service"/>
    <x v="4"/>
    <n v="65990"/>
    <s v="Morning"/>
    <s v="Wed"/>
    <s v="2014-08-20"/>
    <d v="1899-12-30T11:20:00"/>
    <n v="0.6552734375"/>
  </r>
  <r>
    <s v="Hired"/>
    <s v="Don't want to say"/>
    <s v="Service"/>
    <x v="4"/>
    <n v="65092"/>
    <s v="Morning"/>
    <s v="Wed"/>
    <s v="2014-08-20"/>
    <d v="1899-12-30T11:15:00"/>
    <n v="0.6552734375"/>
  </r>
  <r>
    <s v="Hired"/>
    <s v="Male"/>
    <s v="Operations"/>
    <x v="7"/>
    <n v="19335"/>
    <s v="Evening"/>
    <s v="Tue"/>
    <s v="2014-07-08"/>
    <d v="1899-12-30T18:26:00"/>
    <n v="0.6552734375"/>
  </r>
  <r>
    <s v="Hired"/>
    <s v="Male"/>
    <s v="Operations"/>
    <x v="7"/>
    <n v="10624"/>
    <s v="Evening"/>
    <s v="Tue"/>
    <s v="2014-07-08"/>
    <d v="1899-12-30T18:30:00"/>
    <n v="0.6552734375"/>
  </r>
  <r>
    <s v="Hired"/>
    <s v="Male"/>
    <s v="Marketing"/>
    <x v="1"/>
    <n v="43276"/>
    <s v="Afternoon"/>
    <s v="Sun"/>
    <s v="2014-06-01"/>
    <d v="1899-12-30T16:18:00"/>
    <n v="0.6552734375"/>
  </r>
  <r>
    <s v="Hired"/>
    <s v="Male"/>
    <s v="Marketing"/>
    <x v="1"/>
    <n v="88279"/>
    <s v="Afternoon"/>
    <s v="Sun"/>
    <s v="2014-06-01"/>
    <d v="1899-12-30T16:20:00"/>
    <n v="0.6552734375"/>
  </r>
  <r>
    <s v="Hired"/>
    <s v="Male"/>
    <s v="Marketing"/>
    <x v="1"/>
    <n v="38926"/>
    <s v="Night"/>
    <s v="Sat"/>
    <s v="2014-06-21"/>
    <d v="1899-12-30T03:27:00"/>
    <n v="0.6552734375"/>
  </r>
  <r>
    <s v="Hired"/>
    <s v="Female"/>
    <s v="Marketing"/>
    <x v="1"/>
    <n v="10168"/>
    <s v="Morning"/>
    <s v="Sat"/>
    <s v="2014-06-28"/>
    <d v="1899-12-30T07:35:00"/>
    <n v="0.6552734375"/>
  </r>
  <r>
    <s v="Hired"/>
    <s v="Male"/>
    <s v="Marketing"/>
    <x v="1"/>
    <n v="12939"/>
    <s v="Morning"/>
    <s v="Sat"/>
    <s v="2014-06-28"/>
    <d v="1899-12-30T07:36:00"/>
    <n v="0.6552734375"/>
  </r>
  <r>
    <s v="Hired"/>
    <s v="Male"/>
    <s v="Service"/>
    <x v="1"/>
    <n v="59004"/>
    <s v="Morning"/>
    <s v="Fri"/>
    <s v="2014-07-11"/>
    <d v="1899-12-30T11:12:00"/>
    <n v="0.6552734375"/>
  </r>
  <r>
    <s v="Rejected"/>
    <s v="Female"/>
    <s v="Service"/>
    <x v="1"/>
    <n v="6271"/>
    <s v="Morning"/>
    <s v="Fri"/>
    <s v="2014-07-11"/>
    <d v="1899-12-30T11:13:00"/>
    <n v="0.6552734375"/>
  </r>
  <r>
    <s v="Hired"/>
    <s v="Female"/>
    <s v="Service"/>
    <x v="1"/>
    <n v="40563"/>
    <s v="Morning"/>
    <s v="Fri"/>
    <s v="2014-07-11"/>
    <d v="1899-12-30T11:15:00"/>
    <n v="0.6552734375"/>
  </r>
  <r>
    <s v="Hired"/>
    <s v="Male"/>
    <s v="Service"/>
    <x v="1"/>
    <n v="25449"/>
    <s v="Morning"/>
    <s v="Fri"/>
    <s v="2014-07-11"/>
    <d v="1899-12-30T11:17:00"/>
    <n v="0.6552734375"/>
  </r>
  <r>
    <s v="Hired"/>
    <s v="Female"/>
    <s v="Service"/>
    <x v="1"/>
    <n v="44372"/>
    <s v="Morning"/>
    <s v="Sat"/>
    <s v="2014-07-12"/>
    <d v="1899-12-30T11:00:00"/>
    <n v="0.6552734375"/>
  </r>
  <r>
    <s v="Hired"/>
    <s v="Don't want to say"/>
    <s v="Service"/>
    <x v="1"/>
    <n v="88147"/>
    <s v="Morning"/>
    <s v="Sat"/>
    <s v="2014-07-12"/>
    <d v="1899-12-30T10:58:00"/>
    <n v="0.6552734375"/>
  </r>
  <r>
    <s v="Hired"/>
    <s v="Male"/>
    <s v="Service"/>
    <x v="1"/>
    <n v="94615"/>
    <s v="Morning"/>
    <s v="Wed"/>
    <s v="2014-07-23"/>
    <d v="1899-12-30T07:22:00"/>
    <n v="0.6552734375"/>
  </r>
  <r>
    <s v="Hired"/>
    <s v="Female"/>
    <s v="Service"/>
    <x v="1"/>
    <n v="19308"/>
    <s v="Evening"/>
    <s v="Wed"/>
    <s v="2014-07-23"/>
    <d v="1899-12-30T21:43:00"/>
    <n v="0.6552734375"/>
  </r>
  <r>
    <s v="Hired"/>
    <s v="Male"/>
    <s v="Service"/>
    <x v="1"/>
    <n v="94879"/>
    <s v="Night"/>
    <s v="Sun"/>
    <s v="2014-06-29"/>
    <d v="1899-12-30T05:47:00"/>
    <n v="0.6552734375"/>
  </r>
  <r>
    <s v="Hired"/>
    <s v="Male"/>
    <s v="Service"/>
    <x v="1"/>
    <n v="54776"/>
    <s v="Night"/>
    <s v="Sun"/>
    <s v="2014-06-29"/>
    <d v="1899-12-30T05:48:00"/>
    <n v="0.6552734375"/>
  </r>
  <r>
    <s v="Hired"/>
    <s v="Male"/>
    <s v="Service"/>
    <x v="4"/>
    <n v="91716"/>
    <s v="Morning"/>
    <s v="Fri"/>
    <s v="2014-07-11"/>
    <d v="1899-12-30T09:15:00"/>
    <n v="0.6552734375"/>
  </r>
  <r>
    <s v="Hired"/>
    <s v="Male"/>
    <s v="Service"/>
    <x v="4"/>
    <n v="91334"/>
    <s v="Morning"/>
    <s v="Fri"/>
    <s v="2014-07-11"/>
    <d v="1899-12-30T09:17:00"/>
    <n v="0.6552734375"/>
  </r>
  <r>
    <s v="Hired"/>
    <s v="Female"/>
    <s v="Sales"/>
    <x v="1"/>
    <n v="15983"/>
    <s v="Afternoon"/>
    <s v="Fri"/>
    <s v="2014-06-06"/>
    <d v="1899-12-30T14:15:00"/>
    <n v="0.6552734375"/>
  </r>
  <r>
    <s v="Hired"/>
    <s v="Female"/>
    <s v="Sales"/>
    <x v="1"/>
    <n v="48821"/>
    <s v="Afternoon"/>
    <s v="Tue"/>
    <s v="2014-06-24"/>
    <d v="1899-12-30T13:03:00"/>
    <n v="0.6552734375"/>
  </r>
  <r>
    <s v="Hired"/>
    <s v="Male"/>
    <s v="Service"/>
    <x v="1"/>
    <n v="28771"/>
    <s v="Afternoon"/>
    <s v="Thu"/>
    <s v="2014-07-03"/>
    <d v="1899-12-30T12:37:00"/>
    <n v="0.6552734375"/>
  </r>
  <r>
    <s v="Hired"/>
    <s v="Male"/>
    <s v="Service"/>
    <x v="1"/>
    <n v="38156"/>
    <s v="Morning"/>
    <s v="Fri"/>
    <s v="2014-07-04"/>
    <d v="1899-12-30T09:21:00"/>
    <n v="0.6552734375"/>
  </r>
  <r>
    <s v="Hired"/>
    <s v="Male"/>
    <s v="Service"/>
    <x v="1"/>
    <n v="8981"/>
    <s v="Morning"/>
    <s v="Fri"/>
    <s v="2014-07-04"/>
    <d v="1899-12-30T09:22:00"/>
    <n v="0.6552734375"/>
  </r>
  <r>
    <s v="Rejected"/>
    <s v="Female"/>
    <s v="Service"/>
    <x v="1"/>
    <n v="90068"/>
    <s v="Morning"/>
    <s v="Fri"/>
    <s v="2014-07-04"/>
    <d v="1899-12-30T09:22:00"/>
    <n v="0.6552734375"/>
  </r>
  <r>
    <s v="Hired"/>
    <s v="Female"/>
    <s v="Service"/>
    <x v="1"/>
    <n v="5940"/>
    <s v="Afternoon"/>
    <s v="Thu"/>
    <s v="2014-07-10"/>
    <d v="1899-12-30T14:31:00"/>
    <n v="0.6552734375"/>
  </r>
  <r>
    <s v="Hired"/>
    <s v="Female"/>
    <s v="Operations"/>
    <x v="1"/>
    <n v="2752"/>
    <s v="Morning"/>
    <s v="Fri"/>
    <s v="2014-05-30"/>
    <d v="1899-12-30T10:28:00"/>
    <n v="0.6552734375"/>
  </r>
  <r>
    <s v="Hired"/>
    <s v="Male"/>
    <s v="Operations"/>
    <x v="1"/>
    <n v="15998"/>
    <s v="Afternoon"/>
    <s v="Sun"/>
    <s v="2014-06-01"/>
    <d v="1899-12-30T14:31:00"/>
    <n v="0.6552734375"/>
  </r>
  <r>
    <s v="Rejected"/>
    <s v="Male"/>
    <s v="Operations"/>
    <x v="1"/>
    <n v="72806"/>
    <s v="Afternoon"/>
    <s v="Mon"/>
    <s v="2014-06-02"/>
    <d v="1899-12-30T16:57:00"/>
    <n v="0.6552734375"/>
  </r>
  <r>
    <s v="Hired"/>
    <s v="Male"/>
    <s v="Service"/>
    <x v="4"/>
    <n v="32011"/>
    <s v="Evening"/>
    <s v="Thu"/>
    <s v="2014-08-28"/>
    <d v="1899-12-30T18:32:00"/>
    <n v="0.6552734375"/>
  </r>
  <r>
    <s v="Hired"/>
    <s v="Female"/>
    <s v="Service"/>
    <x v="4"/>
    <n v="93101"/>
    <s v="Evening"/>
    <s v="Thu"/>
    <s v="2014-08-28"/>
    <d v="1899-12-30T18:33:00"/>
    <n v="0.6552734375"/>
  </r>
  <r>
    <s v="Hired"/>
    <s v="Male"/>
    <s v="Service"/>
    <x v="4"/>
    <n v="16763"/>
    <s v="Evening"/>
    <s v="Thu"/>
    <s v="2014-08-28"/>
    <d v="1899-12-30T18:33:00"/>
    <n v="0.6552734375"/>
  </r>
  <r>
    <s v="Hired"/>
    <s v="Female"/>
    <s v="Operations"/>
    <x v="1"/>
    <n v="39578"/>
    <s v="Morning"/>
    <s v="Sun"/>
    <s v="2014-07-20"/>
    <d v="1899-12-30T06:25:00"/>
    <n v="0.6552734375"/>
  </r>
  <r>
    <s v="Hired"/>
    <s v="Male"/>
    <s v="Operations"/>
    <x v="1"/>
    <n v="55365"/>
    <s v="Morning"/>
    <s v="Mon"/>
    <s v="2014-08-11"/>
    <d v="1899-12-30T08:31:00"/>
    <n v="0.6552734375"/>
  </r>
  <r>
    <s v="Hired"/>
    <s v="Male"/>
    <s v="Operations"/>
    <x v="1"/>
    <n v="6551"/>
    <s v="Morning"/>
    <s v="Mon"/>
    <s v="2014-08-11"/>
    <d v="1899-12-30T08:32:00"/>
    <n v="0.6552734375"/>
  </r>
  <r>
    <s v="Hired"/>
    <s v="Male"/>
    <s v="Human Resource"/>
    <x v="7"/>
    <n v="26741"/>
    <s v="Evening"/>
    <s v="Fri"/>
    <s v="2014-05-23"/>
    <d v="1899-12-30T18:06:00"/>
    <n v="0.6552734375"/>
  </r>
  <r>
    <s v="Hired"/>
    <s v="Female"/>
    <s v="Human Resource"/>
    <x v="7"/>
    <n v="33792"/>
    <s v="Evening"/>
    <s v="Fri"/>
    <s v="2014-05-23"/>
    <d v="1899-12-30T18:08:00"/>
    <n v="0.6552734375"/>
  </r>
  <r>
    <s v="Hired"/>
    <s v="Female"/>
    <s v="Human Resource"/>
    <x v="0"/>
    <n v="34270"/>
    <s v="Morning"/>
    <s v="Tue"/>
    <s v="2014-07-15"/>
    <d v="1899-12-30T09:28:00"/>
    <n v="0.6552734375"/>
  </r>
  <r>
    <s v="Hired"/>
    <s v="Male"/>
    <s v="Production"/>
    <x v="13"/>
    <n v="43171"/>
    <s v="Afternoon"/>
    <s v="Wed"/>
    <s v="2014-06-11"/>
    <d v="1899-12-30T17:43:00"/>
    <n v="0.6552734375"/>
  </r>
  <r>
    <s v="Hired"/>
    <s v="Don't want to say"/>
    <s v="Production"/>
    <x v="13"/>
    <n v="80434"/>
    <s v="Afternoon"/>
    <s v="Wed"/>
    <s v="2014-06-11"/>
    <d v="1899-12-30T17:44:00"/>
    <n v="0.6552734375"/>
  </r>
  <r>
    <s v="Hired"/>
    <s v="Don't want to say"/>
    <s v="Production"/>
    <x v="13"/>
    <n v="65183"/>
    <s v="Afternoon"/>
    <s v="Wed"/>
    <s v="2014-06-11"/>
    <d v="1899-12-30T17:45:00"/>
    <n v="0.6552734375"/>
  </r>
  <r>
    <s v="Hired"/>
    <s v="Male"/>
    <s v="Service"/>
    <x v="0"/>
    <n v="81274"/>
    <s v="Afternoon"/>
    <s v="Mon"/>
    <s v="2014-06-30"/>
    <d v="1899-12-30T16:43:00"/>
    <n v="0.6552734375"/>
  </r>
  <r>
    <s v="Hired"/>
    <s v="Female"/>
    <s v="Production"/>
    <x v="13"/>
    <n v="1352"/>
    <s v="Morning"/>
    <s v="Thu"/>
    <s v="2014-07-17"/>
    <d v="1899-12-30T10:18:00"/>
    <n v="0.6552734375"/>
  </r>
  <r>
    <s v="Hired"/>
    <s v="Male"/>
    <s v="Production"/>
    <x v="13"/>
    <n v="15698"/>
    <s v="Afternoon"/>
    <s v="Thu"/>
    <s v="2014-07-17"/>
    <d v="1899-12-30T15:26:00"/>
    <n v="0.6552734375"/>
  </r>
  <r>
    <s v="Hired"/>
    <s v="Male"/>
    <s v="Production"/>
    <x v="13"/>
    <n v="1666"/>
    <s v="Afternoon"/>
    <s v="Thu"/>
    <s v="2014-07-17"/>
    <d v="1899-12-30T15:27:00"/>
    <n v="0.6552734375"/>
  </r>
  <r>
    <s v="Hired"/>
    <s v="Female"/>
    <s v="Operations"/>
    <x v="8"/>
    <n v="29288"/>
    <s v="Afternoon"/>
    <s v="Mon"/>
    <s v="2014-06-02"/>
    <d v="1899-12-30T17:47:00"/>
    <n v="0.6552734375"/>
  </r>
  <r>
    <s v="Hired"/>
    <s v="Male"/>
    <s v="Operations"/>
    <x v="8"/>
    <n v="72311"/>
    <s v="Afternoon"/>
    <s v="Mon"/>
    <s v="2014-06-02"/>
    <d v="1899-12-30T17:47:00"/>
    <n v="0.6552734375"/>
  </r>
  <r>
    <s v="Hired"/>
    <s v="Male"/>
    <s v="Operations"/>
    <x v="8"/>
    <n v="84840"/>
    <s v="Afternoon"/>
    <s v="Tue"/>
    <s v="2014-06-10"/>
    <d v="1899-12-30T14:15:00"/>
    <n v="0.6552734375"/>
  </r>
  <r>
    <s v="Rejected"/>
    <s v="Female"/>
    <s v="Operations"/>
    <x v="8"/>
    <n v="12060"/>
    <s v="Afternoon"/>
    <s v="Tue"/>
    <s v="2014-06-10"/>
    <d v="1899-12-30T14:18:00"/>
    <n v="0.6552734375"/>
  </r>
  <r>
    <s v="Hired"/>
    <s v="Male"/>
    <s v="Operations"/>
    <x v="8"/>
    <n v="45289"/>
    <s v="Afternoon"/>
    <s v="Tue"/>
    <s v="2014-06-10"/>
    <d v="1899-12-30T14:21:00"/>
    <n v="0.6552734375"/>
  </r>
  <r>
    <s v="Hired"/>
    <s v="Female"/>
    <s v="Operations"/>
    <x v="8"/>
    <n v="37431"/>
    <s v="Afternoon"/>
    <s v="Tue"/>
    <s v="2014-06-10"/>
    <d v="1899-12-30T14:23:00"/>
    <n v="0.6552734375"/>
  </r>
  <r>
    <s v="Hired"/>
    <s v="Male"/>
    <s v="Operations"/>
    <x v="8"/>
    <n v="50500"/>
    <s v="Afternoon"/>
    <s v="Tue"/>
    <s v="2014-06-10"/>
    <d v="1899-12-30T14:24:00"/>
    <n v="0.6552734375"/>
  </r>
  <r>
    <s v="Hired"/>
    <s v="Male"/>
    <s v="Sales"/>
    <x v="1"/>
    <n v="69080"/>
    <s v="Afternoon"/>
    <s v="Fri"/>
    <s v="2014-06-20"/>
    <d v="1899-12-30T14:55:00"/>
    <n v="0.6552734375"/>
  </r>
  <r>
    <s v="Hired"/>
    <s v="Female"/>
    <s v="Sales"/>
    <x v="1"/>
    <n v="68509"/>
    <s v="Afternoon"/>
    <s v="Fri"/>
    <s v="2014-06-20"/>
    <d v="1899-12-30T14:56:00"/>
    <n v="0.6552734375"/>
  </r>
  <r>
    <s v="Hired"/>
    <s v="Female"/>
    <s v="Operations"/>
    <x v="9"/>
    <n v="41011"/>
    <s v="Afternoon"/>
    <s v="Mon"/>
    <s v="2014-05-26"/>
    <d v="1899-12-30T17:57:00"/>
    <n v="0.6552734375"/>
  </r>
  <r>
    <s v="Hired"/>
    <s v="Male"/>
    <s v="Sales"/>
    <x v="4"/>
    <n v="10700"/>
    <s v="Morning"/>
    <s v="Fri"/>
    <s v="2014-08-29"/>
    <d v="1899-12-30T06:03:00"/>
    <n v="0.6552734375"/>
  </r>
  <r>
    <s v="Rejected"/>
    <s v="Female"/>
    <s v="Sales"/>
    <x v="4"/>
    <n v="19018"/>
    <s v="Morning"/>
    <s v="Fri"/>
    <s v="2014-08-29"/>
    <d v="1899-12-30T06:04:00"/>
    <n v="0.6552734375"/>
  </r>
  <r>
    <s v="Hired"/>
    <s v="Female"/>
    <s v="Finance"/>
    <x v="7"/>
    <n v="39211"/>
    <s v="Morning"/>
    <s v="Tue"/>
    <s v="2014-07-01"/>
    <d v="1899-12-30T11:37:00"/>
    <n v="0.6552734375"/>
  </r>
  <r>
    <s v="Hired"/>
    <s v="Male"/>
    <s v="Operations"/>
    <x v="13"/>
    <n v="28175"/>
    <s v="Morning"/>
    <s v="Wed"/>
    <s v="2014-07-09"/>
    <d v="1899-12-30T06:25:00"/>
    <n v="0.6552734375"/>
  </r>
  <r>
    <s v="Rejected"/>
    <s v="Female"/>
    <s v="Operations"/>
    <x v="13"/>
    <n v="19839"/>
    <s v="Morning"/>
    <s v="Wed"/>
    <s v="2014-07-09"/>
    <d v="1899-12-30T06:26:00"/>
    <n v="0.6552734375"/>
  </r>
  <r>
    <s v="Hired"/>
    <s v="Male"/>
    <s v="Operations"/>
    <x v="13"/>
    <n v="14446"/>
    <s v="Morning"/>
    <s v="Wed"/>
    <s v="2014-07-09"/>
    <d v="1899-12-30T06:26:00"/>
    <n v="0.6552734375"/>
  </r>
  <r>
    <s v="Hired"/>
    <s v="Male"/>
    <s v="Operations"/>
    <x v="13"/>
    <n v="73081"/>
    <s v="Morning"/>
    <s v="Wed"/>
    <s v="2014-07-09"/>
    <d v="1899-12-30T06:30:00"/>
    <n v="0.6552734375"/>
  </r>
  <r>
    <s v="Hired"/>
    <s v="Female"/>
    <s v="Operations"/>
    <x v="13"/>
    <n v="34329"/>
    <s v="Morning"/>
    <s v="Fri"/>
    <s v="2014-07-11"/>
    <d v="1899-12-30T09:37:00"/>
    <n v="0.6552734375"/>
  </r>
  <r>
    <s v="Hired"/>
    <s v="Female"/>
    <s v="Operations"/>
    <x v="13"/>
    <n v="48013"/>
    <s v="Morning"/>
    <s v="Sun"/>
    <s v="2014-07-20"/>
    <d v="1899-12-30T09:42:00"/>
    <n v="0.6552734375"/>
  </r>
  <r>
    <s v="Hired"/>
    <s v="Female"/>
    <s v="Operations"/>
    <x v="13"/>
    <n v="98990"/>
    <s v="Morning"/>
    <s v="Sun"/>
    <s v="2014-07-20"/>
    <d v="1899-12-30T09:43:00"/>
    <n v="0.6552734375"/>
  </r>
  <r>
    <s v="Hired"/>
    <s v="Female"/>
    <s v="Operations"/>
    <x v="13"/>
    <n v="19651"/>
    <s v="Afternoon"/>
    <s v="Sat"/>
    <s v="2014-08-02"/>
    <d v="1899-12-30T13:49:00"/>
    <n v="0.6552734375"/>
  </r>
  <r>
    <s v="Rejected"/>
    <s v="Male"/>
    <s v="Operations"/>
    <x v="13"/>
    <n v="40581"/>
    <s v="Afternoon"/>
    <s v="Sat"/>
    <s v="2014-06-21"/>
    <d v="1899-12-30T14:30:00"/>
    <n v="0.6552734375"/>
  </r>
  <r>
    <s v="Hired"/>
    <s v="Male"/>
    <s v="Operations"/>
    <x v="13"/>
    <n v="27120"/>
    <s v="Afternoon"/>
    <s v="Sat"/>
    <s v="2014-06-21"/>
    <d v="1899-12-30T14:34:00"/>
    <n v="0.6552734375"/>
  </r>
  <r>
    <s v="Hired"/>
    <s v="Female"/>
    <s v="General Management"/>
    <x v="7"/>
    <n v="54258"/>
    <s v="Afternoon"/>
    <s v="Wed"/>
    <s v="2014-06-25"/>
    <d v="1899-12-30T15:28:00"/>
    <n v="0.6552734375"/>
  </r>
  <r>
    <s v="Hired"/>
    <s v="Female"/>
    <s v="General Management"/>
    <x v="7"/>
    <n v="20730"/>
    <s v="Afternoon"/>
    <s v="Wed"/>
    <s v="2014-06-25"/>
    <d v="1899-12-30T15:29:00"/>
    <n v="0.6552734375"/>
  </r>
  <r>
    <s v="Hired"/>
    <s v="Female"/>
    <s v="General Management"/>
    <x v="7"/>
    <n v="25467"/>
    <s v="Afternoon"/>
    <s v="Wed"/>
    <s v="2014-06-25"/>
    <d v="1899-12-30T15:33:00"/>
    <n v="0.6552734375"/>
  </r>
  <r>
    <s v="Hired"/>
    <s v="Female"/>
    <s v="General Management"/>
    <x v="7"/>
    <n v="29214"/>
    <s v="Afternoon"/>
    <s v="Wed"/>
    <s v="2014-06-25"/>
    <d v="1899-12-30T15:36:00"/>
    <n v="0.6552734375"/>
  </r>
  <r>
    <s v="Hired"/>
    <s v="Female"/>
    <s v="General Management"/>
    <x v="7"/>
    <n v="75164"/>
    <s v="Morning"/>
    <s v="Tue"/>
    <s v="2014-07-01"/>
    <d v="1899-12-30T06:58:00"/>
    <n v="0.6552734375"/>
  </r>
  <r>
    <s v="Rejected"/>
    <s v="Female"/>
    <s v="General Management"/>
    <x v="7"/>
    <n v="52210"/>
    <s v="Morning"/>
    <s v="Tue"/>
    <s v="2014-07-01"/>
    <d v="1899-12-30T07:00:00"/>
    <n v="0.6552734375"/>
  </r>
  <r>
    <s v="Hired"/>
    <s v="Female"/>
    <s v="General Management"/>
    <x v="7"/>
    <n v="30117"/>
    <s v="Afternoon"/>
    <s v="Wed"/>
    <s v="2014-07-02"/>
    <d v="1899-12-30T14:22:00"/>
    <n v="0.6552734375"/>
  </r>
  <r>
    <s v="Hired"/>
    <s v="Female"/>
    <s v="General Management"/>
    <x v="7"/>
    <n v="98848"/>
    <s v="Afternoon"/>
    <s v="Wed"/>
    <s v="2014-07-02"/>
    <d v="1899-12-30T14:23:00"/>
    <n v="0.6552734375"/>
  </r>
  <r>
    <s v="Hired"/>
    <s v="Male"/>
    <s v="Service"/>
    <x v="1"/>
    <n v="26175"/>
    <s v="Afternoon"/>
    <s v="Wed"/>
    <s v="2014-07-02"/>
    <d v="1899-12-30T17:16:00"/>
    <n v="0.6552734375"/>
  </r>
  <r>
    <s v="Hired"/>
    <s v="Male"/>
    <s v="Sales"/>
    <x v="6"/>
    <n v="96306"/>
    <s v="Afternoon"/>
    <s v="Thu"/>
    <s v="2014-07-31"/>
    <d v="1899-12-30T12:16:00"/>
    <n v="0.6552734375"/>
  </r>
  <r>
    <s v="Hired"/>
    <s v="Male"/>
    <s v="Operations"/>
    <x v="1"/>
    <n v="36862"/>
    <s v="Evening"/>
    <s v="Fri"/>
    <s v="2014-07-11"/>
    <d v="1899-12-30T18:04:00"/>
    <n v="0.6552734375"/>
  </r>
  <r>
    <s v="Hired"/>
    <s v="Female"/>
    <s v="Service"/>
    <x v="0"/>
    <n v="30246"/>
    <s v="Evening"/>
    <s v="Thu"/>
    <s v="2014-06-12"/>
    <d v="1899-12-30T18:57:00"/>
    <n v="0.6552734375"/>
  </r>
  <r>
    <s v="Hired"/>
    <s v="Female"/>
    <s v="General Management"/>
    <x v="1"/>
    <n v="63454"/>
    <s v="Afternoon"/>
    <s v="Tue"/>
    <s v="2014-06-24"/>
    <d v="1899-12-30T17:04:00"/>
    <n v="0.6552734375"/>
  </r>
  <r>
    <s v="Hired"/>
    <s v="Female"/>
    <s v="General Management"/>
    <x v="1"/>
    <n v="85504"/>
    <s v="Afternoon"/>
    <s v="Fri"/>
    <s v="2014-07-04"/>
    <d v="1899-12-30T15:55:00"/>
    <n v="0.6552734375"/>
  </r>
  <r>
    <s v="Hired"/>
    <s v="Female"/>
    <s v="General Management"/>
    <x v="1"/>
    <n v="80425"/>
    <s v="Afternoon"/>
    <s v="Fri"/>
    <s v="2014-07-04"/>
    <d v="1899-12-30T15:56:00"/>
    <n v="0.6552734375"/>
  </r>
  <r>
    <s v="Hired"/>
    <s v="Female"/>
    <s v="Service"/>
    <x v="13"/>
    <n v="63497"/>
    <s v="Afternoon"/>
    <s v="Mon"/>
    <s v="2014-06-09"/>
    <d v="1899-12-30T14:13:00"/>
    <n v="0.6552734375"/>
  </r>
  <r>
    <s v="Hired"/>
    <s v="Male"/>
    <s v="Service"/>
    <x v="13"/>
    <n v="1537"/>
    <s v="Afternoon"/>
    <s v="Mon"/>
    <s v="2014-06-09"/>
    <d v="1899-12-30T14:13:00"/>
    <n v="0.6552734375"/>
  </r>
  <r>
    <s v="Hired"/>
    <s v="Don't want to say"/>
    <s v="Service"/>
    <x v="13"/>
    <n v="49520"/>
    <s v="Evening"/>
    <s v="Sun"/>
    <s v="2014-06-08"/>
    <d v="1899-12-30T18:06:00"/>
    <n v="0.6552734375"/>
  </r>
  <r>
    <s v="Hired"/>
    <s v="Male"/>
    <s v="Service"/>
    <x v="13"/>
    <n v="20736"/>
    <s v="Morning"/>
    <s v="Wed"/>
    <s v="2014-07-09"/>
    <d v="1899-12-30T07:37:00"/>
    <n v="0.6552734375"/>
  </r>
  <r>
    <s v="Hired"/>
    <s v="Male"/>
    <s v="Service"/>
    <x v="13"/>
    <n v="80343"/>
    <s v="Morning"/>
    <s v="Wed"/>
    <s v="2014-07-09"/>
    <d v="1899-12-30T07:40:00"/>
    <n v="0.6552734375"/>
  </r>
  <r>
    <s v="Hired"/>
    <s v="Male"/>
    <s v="Service"/>
    <x v="13"/>
    <n v="3688"/>
    <s v="Afternoon"/>
    <s v="Tue"/>
    <s v="2014-06-03"/>
    <d v="1899-12-30T17:37:00"/>
    <n v="0.6552734375"/>
  </r>
  <r>
    <s v="Hired"/>
    <s v="Male"/>
    <s v="Operations"/>
    <x v="1"/>
    <n v="56881"/>
    <s v="Night"/>
    <s v="Fri"/>
    <s v="2014-06-27"/>
    <d v="1899-12-30T04:04:00"/>
    <n v="0.6552734375"/>
  </r>
  <r>
    <s v="Hired"/>
    <s v="Male"/>
    <s v="Operations"/>
    <x v="1"/>
    <n v="94543"/>
    <s v="Morning"/>
    <s v="Sun"/>
    <s v="2014-06-29"/>
    <d v="1899-12-30T09:23:00"/>
    <n v="0.6552734375"/>
  </r>
  <r>
    <s v="Hired"/>
    <s v="Male"/>
    <s v="Operations"/>
    <x v="1"/>
    <n v="60609"/>
    <s v="Evening"/>
    <s v="Thu"/>
    <s v="2014-07-03"/>
    <d v="1899-12-30T20:55:00"/>
    <n v="0.6552734375"/>
  </r>
  <r>
    <s v="Hired"/>
    <s v="Male"/>
    <s v="Sales"/>
    <x v="13"/>
    <n v="25553"/>
    <s v="Afternoon"/>
    <s v="Tue"/>
    <s v="2014-08-19"/>
    <d v="1899-12-30T13:47:00"/>
    <n v="0.6552734375"/>
  </r>
  <r>
    <s v="Hired"/>
    <s v="Don't want to say"/>
    <s v="Sales"/>
    <x v="13"/>
    <n v="18653"/>
    <s v="Afternoon"/>
    <s v="Tue"/>
    <s v="2014-08-19"/>
    <d v="1899-12-30T13:48:00"/>
    <n v="0.6552734375"/>
  </r>
  <r>
    <s v="Hired"/>
    <s v="Female"/>
    <s v="Finance"/>
    <x v="13"/>
    <n v="31116"/>
    <s v="Morning"/>
    <s v="Thu"/>
    <s v="2014-06-19"/>
    <d v="1899-12-30T08:57:00"/>
    <n v="0.6552734375"/>
  </r>
  <r>
    <s v="Hired"/>
    <s v="Female"/>
    <s v="Finance"/>
    <x v="13"/>
    <n v="88886"/>
    <s v="Morning"/>
    <s v="Thu"/>
    <s v="2014-06-19"/>
    <d v="1899-12-30T08:59:00"/>
    <n v="0.6552734375"/>
  </r>
  <r>
    <s v="Rejected"/>
    <s v="Female"/>
    <s v="Finance"/>
    <x v="13"/>
    <n v="6989"/>
    <s v="Morning"/>
    <s v="Tue"/>
    <s v="2014-07-08"/>
    <d v="1899-12-30T11:12:00"/>
    <n v="0.6552734375"/>
  </r>
  <r>
    <s v="Hired"/>
    <s v="Female"/>
    <s v="Finance"/>
    <x v="13"/>
    <n v="90535"/>
    <s v="Morning"/>
    <s v="Tue"/>
    <s v="2014-07-08"/>
    <d v="1899-12-30T11:13:00"/>
    <n v="0.6552734375"/>
  </r>
  <r>
    <s v="Hired"/>
    <s v="Female"/>
    <s v="Finance"/>
    <x v="13"/>
    <n v="46825"/>
    <s v="Morning"/>
    <s v="Tue"/>
    <s v="2014-07-08"/>
    <d v="1899-12-30T11:15:00"/>
    <n v="0.6552734375"/>
  </r>
  <r>
    <s v="Hired"/>
    <s v="Female"/>
    <s v="Finance"/>
    <x v="1"/>
    <n v="2939"/>
    <s v="Evening"/>
    <s v="Fri"/>
    <s v="2014-07-11"/>
    <d v="1899-12-30T18:28:00"/>
    <n v="0.6552734375"/>
  </r>
  <r>
    <s v="Hired"/>
    <s v="Male"/>
    <s v="Finance"/>
    <x v="1"/>
    <n v="64122"/>
    <s v="Evening"/>
    <s v="Tue"/>
    <s v="2014-07-22"/>
    <d v="1899-12-30T19:35:00"/>
    <n v="0.6552734375"/>
  </r>
  <r>
    <s v="Hired"/>
    <s v="Male"/>
    <s v="Sales"/>
    <x v="6"/>
    <n v="86726"/>
    <s v="Morning"/>
    <s v="Fri"/>
    <s v="2014-07-25"/>
    <d v="1899-12-30T08:42:00"/>
    <n v="0.6552734375"/>
  </r>
  <r>
    <s v="Hired"/>
    <s v="Female"/>
    <s v="Service"/>
    <x v="0"/>
    <n v="56422"/>
    <s v="Afternoon"/>
    <s v="Fri"/>
    <s v="2014-05-30"/>
    <d v="1899-12-30T16:26:00"/>
    <n v="0.6552734375"/>
  </r>
  <r>
    <s v="Rejected"/>
    <s v="Female"/>
    <s v="Service"/>
    <x v="0"/>
    <n v="11787"/>
    <s v="Afternoon"/>
    <s v="Fri"/>
    <s v="2014-05-30"/>
    <d v="1899-12-30T16:29:00"/>
    <n v="0.6552734375"/>
  </r>
  <r>
    <s v="Hired"/>
    <s v="Don't want to say"/>
    <s v="Service"/>
    <x v="0"/>
    <n v="12470"/>
    <s v="Afternoon"/>
    <s v="Fri"/>
    <s v="2014-05-30"/>
    <d v="1899-12-30T16:29:00"/>
    <n v="0.6552734375"/>
  </r>
  <r>
    <s v="Hired"/>
    <s v="Male"/>
    <s v="Operations"/>
    <x v="6"/>
    <n v="98380"/>
    <s v="Morning"/>
    <s v="Wed"/>
    <s v="2014-06-25"/>
    <d v="1899-12-30T11:30:00"/>
    <n v="0.6552734375"/>
  </r>
  <r>
    <s v="Rejected"/>
    <s v="Don't want to say"/>
    <s v="Operations"/>
    <x v="6"/>
    <n v="5306"/>
    <s v="Morning"/>
    <s v="Fri"/>
    <s v="2014-06-27"/>
    <d v="1899-12-30T09:06:00"/>
    <n v="0.6552734375"/>
  </r>
  <r>
    <s v="Hired"/>
    <s v="Male"/>
    <s v="Operations"/>
    <x v="0"/>
    <n v="27105"/>
    <s v="Afternoon"/>
    <s v="Wed"/>
    <s v="2014-06-25"/>
    <d v="1899-12-30T14:11:00"/>
    <n v="0.6552734375"/>
  </r>
  <r>
    <s v="Hired"/>
    <s v="Female"/>
    <s v="Operations"/>
    <x v="0"/>
    <n v="97712"/>
    <s v="Afternoon"/>
    <s v="Wed"/>
    <s v="2014-06-25"/>
    <d v="1899-12-30T14:11:00"/>
    <n v="0.6552734375"/>
  </r>
  <r>
    <s v="Rejected"/>
    <s v="Male"/>
    <s v="Operations"/>
    <x v="0"/>
    <n v="35504"/>
    <s v="Morning"/>
    <s v="Fri"/>
    <s v="2014-06-27"/>
    <d v="1899-12-30T06:23:00"/>
    <n v="0.6552734375"/>
  </r>
  <r>
    <s v="Hired"/>
    <s v="Female"/>
    <s v="Operations"/>
    <x v="1"/>
    <n v="50925"/>
    <s v="Morning"/>
    <s v="Wed"/>
    <s v="2014-07-02"/>
    <d v="1899-12-30T09:21:00"/>
    <n v="0.6552734375"/>
  </r>
  <r>
    <s v="Rejected"/>
    <s v="Male"/>
    <s v="Operations"/>
    <x v="1"/>
    <n v="38706"/>
    <s v="Afternoon"/>
    <s v="Thu"/>
    <s v="2014-07-17"/>
    <d v="1899-12-30T17:31:00"/>
    <n v="0.6552734375"/>
  </r>
  <r>
    <s v="Rejected"/>
    <s v="Female"/>
    <s v="Marketing"/>
    <x v="13"/>
    <n v="70609"/>
    <s v="Morning"/>
    <s v="Mon"/>
    <s v="2014-08-25"/>
    <d v="1899-12-30T10:30:00"/>
    <n v="0.6552734375"/>
  </r>
  <r>
    <s v="Hired"/>
    <s v="Male"/>
    <s v="Operations"/>
    <x v="6"/>
    <n v="17672"/>
    <s v="Afternoon"/>
    <s v="Mon"/>
    <s v="2014-07-07"/>
    <d v="1899-12-30T14:07:00"/>
    <n v="0.6552734375"/>
  </r>
  <r>
    <s v="Rejected"/>
    <s v="Female"/>
    <s v="Operations"/>
    <x v="6"/>
    <n v="30481"/>
    <s v="Afternoon"/>
    <s v="Mon"/>
    <s v="2014-07-07"/>
    <d v="1899-12-30T14:11:00"/>
    <n v="0.6552734375"/>
  </r>
  <r>
    <s v="Hired"/>
    <s v="Male"/>
    <s v="Operations"/>
    <x v="6"/>
    <n v="57532"/>
    <s v="Afternoon"/>
    <s v="Mon"/>
    <s v="2014-07-07"/>
    <d v="1899-12-30T14:16:00"/>
    <n v="0.6552734375"/>
  </r>
  <r>
    <s v="Hired"/>
    <s v="Don't want to say"/>
    <s v="Operations"/>
    <x v="6"/>
    <n v="76814"/>
    <s v="Afternoon"/>
    <s v="Mon"/>
    <s v="2014-07-07"/>
    <d v="1899-12-30T14:07:00"/>
    <n v="0.6552734375"/>
  </r>
  <r>
    <s v="Hired"/>
    <s v="Male"/>
    <s v="Operations"/>
    <x v="1"/>
    <n v="98018"/>
    <s v="Morning"/>
    <s v="Sun"/>
    <s v="2014-07-13"/>
    <d v="1899-12-30T08:41:00"/>
    <n v="0.6552734375"/>
  </r>
  <r>
    <s v="Hired"/>
    <s v="Female"/>
    <s v="Operations"/>
    <x v="13"/>
    <n v="37155"/>
    <s v="Afternoon"/>
    <s v="Sat"/>
    <s v="2014-08-02"/>
    <d v="1899-12-30T16:21:00"/>
    <n v="0.6552734375"/>
  </r>
  <r>
    <s v="Hired"/>
    <s v="Male"/>
    <s v="Service"/>
    <x v="1"/>
    <n v="17475"/>
    <s v="Afternoon"/>
    <s v="Sat"/>
    <s v="2014-07-12"/>
    <d v="1899-12-30T17:13:00"/>
    <n v="0.6552734375"/>
  </r>
  <r>
    <s v="Hired"/>
    <s v="Male"/>
    <s v="Operations"/>
    <x v="13"/>
    <n v="43159"/>
    <s v="Night"/>
    <s v="Thu"/>
    <s v="2014-07-03"/>
    <d v="1899-12-30T04:36:00"/>
    <n v="0.6552734375"/>
  </r>
  <r>
    <s v="Hired"/>
    <s v="Male"/>
    <s v="Operations"/>
    <x v="13"/>
    <n v="60165"/>
    <s v="Morning"/>
    <s v="Mon"/>
    <s v="2014-07-07"/>
    <d v="1899-12-30T10:59:00"/>
    <n v="0.6552734375"/>
  </r>
  <r>
    <s v="Hired"/>
    <s v="Male"/>
    <s v="Operations"/>
    <x v="13"/>
    <n v="73820"/>
    <s v="Morning"/>
    <s v="Mon"/>
    <s v="2014-07-07"/>
    <d v="1899-12-30T11:01:00"/>
    <n v="0.6552734375"/>
  </r>
  <r>
    <s v="Hired"/>
    <s v="Male"/>
    <s v="Operations"/>
    <x v="13"/>
    <n v="89395"/>
    <s v="Morning"/>
    <s v="Mon"/>
    <s v="2014-07-07"/>
    <d v="1899-12-30T11:03:00"/>
    <n v="0.6552734375"/>
  </r>
  <r>
    <s v="Hired"/>
    <s v="Female"/>
    <s v="Operations"/>
    <x v="13"/>
    <n v="54346"/>
    <s v="Evening"/>
    <s v="Tue"/>
    <s v="2014-07-08"/>
    <d v="1899-12-30T19:23:00"/>
    <n v="0.6552734375"/>
  </r>
  <r>
    <s v="Hired"/>
    <s v="Male"/>
    <s v="Operations"/>
    <x v="13"/>
    <n v="71504"/>
    <s v="Afternoon"/>
    <s v="Fri"/>
    <s v="2014-07-11"/>
    <d v="1899-12-30T13:38:00"/>
    <n v="0.6552734375"/>
  </r>
  <r>
    <s v="Hired"/>
    <s v="Female"/>
    <s v="General Management"/>
    <x v="1"/>
    <n v="94768"/>
    <s v="Afternoon"/>
    <s v="Thu"/>
    <s v="2014-08-14"/>
    <d v="1899-12-30T13:50:00"/>
    <n v="0.6552734375"/>
  </r>
  <r>
    <s v="Hired"/>
    <s v="Male"/>
    <s v="Finance"/>
    <x v="13"/>
    <n v="22060"/>
    <s v="Morning"/>
    <s v="Thu"/>
    <s v="2014-07-24"/>
    <d v="1899-12-30T10:56:00"/>
    <n v="0.6552734375"/>
  </r>
  <r>
    <s v="Hired"/>
    <s v="Female"/>
    <s v="Production"/>
    <x v="1"/>
    <n v="11677"/>
    <s v="Morning"/>
    <s v="Wed"/>
    <s v="2014-07-09"/>
    <d v="1899-12-30T09:48:00"/>
    <n v="0.6552734375"/>
  </r>
  <r>
    <s v="Hired"/>
    <s v="Male"/>
    <s v="Operations"/>
    <x v="0"/>
    <n v="33946"/>
    <s v="Morning"/>
    <s v="Thu"/>
    <s v="2014-06-12"/>
    <d v="1899-12-30T11:32:00"/>
    <n v="0.6552734375"/>
  </r>
  <r>
    <s v="Hired"/>
    <s v="Male"/>
    <s v="Operations"/>
    <x v="4"/>
    <n v="44686"/>
    <s v="Night"/>
    <s v="Mon"/>
    <s v="2014-06-16"/>
    <d v="1899-12-30T00:38:00"/>
    <n v="0.6552734375"/>
  </r>
  <r>
    <s v="Hired"/>
    <s v="Don't want to say"/>
    <s v="Marketing"/>
    <x v="1"/>
    <n v="4338"/>
    <s v="Evening"/>
    <s v="Sat"/>
    <s v="2014-06-14"/>
    <d v="1899-12-30T19:01:00"/>
    <n v="0.6552734375"/>
  </r>
  <r>
    <s v="Hired"/>
    <s v="Female"/>
    <s v="Operations"/>
    <x v="1"/>
    <n v="8240"/>
    <s v="Morning"/>
    <s v="Thu"/>
    <s v="2014-06-19"/>
    <d v="1899-12-30T11:36:00"/>
    <n v="0.6552734375"/>
  </r>
  <r>
    <s v="Hired"/>
    <s v="Female"/>
    <s v="Production"/>
    <x v="9"/>
    <n v="50682"/>
    <s v="Afternoon"/>
    <s v="Thu"/>
    <s v="2014-07-24"/>
    <d v="1899-12-30T14:12:00"/>
    <n v="0.6552734375"/>
  </r>
  <r>
    <s v="Rejected"/>
    <s v="Male"/>
    <s v="Production"/>
    <x v="9"/>
    <n v="35609"/>
    <s v="Afternoon"/>
    <s v="Thu"/>
    <s v="2014-07-24"/>
    <d v="1899-12-30T14:16:00"/>
    <n v="0.6552734375"/>
  </r>
  <r>
    <s v="Hired"/>
    <s v="Male"/>
    <s v="Production"/>
    <x v="9"/>
    <n v="68448"/>
    <s v="Night"/>
    <s v="Tue"/>
    <s v="2014-07-29"/>
    <d v="1899-12-30T02:58:00"/>
    <n v="0.6552734375"/>
  </r>
  <r>
    <s v="Hired"/>
    <s v="Male"/>
    <s v="Production"/>
    <x v="9"/>
    <n v="35418"/>
    <s v="Evening"/>
    <s v="Sun"/>
    <s v="2014-08-10"/>
    <d v="1899-12-30T19:37:00"/>
    <n v="0.6552734375"/>
  </r>
  <r>
    <s v="Hired"/>
    <s v="Male"/>
    <s v="Production"/>
    <x v="9"/>
    <n v="98295"/>
    <s v="Afternoon"/>
    <s v="Fri"/>
    <s v="2014-08-29"/>
    <d v="1899-12-30T14:21:00"/>
    <n v="0.6552734375"/>
  </r>
  <r>
    <s v="Hired"/>
    <s v="Female"/>
    <s v="Production"/>
    <x v="9"/>
    <n v="38091"/>
    <s v="Afternoon"/>
    <s v="Fri"/>
    <s v="2014-08-29"/>
    <d v="1899-12-30T14:22:00"/>
    <n v="0.6552734375"/>
  </r>
  <r>
    <s v="Hired"/>
    <s v="Female"/>
    <s v="Production"/>
    <x v="9"/>
    <n v="62598"/>
    <s v="Morning"/>
    <s v="Sun"/>
    <s v="2014-08-31"/>
    <d v="1899-12-30T06:50:00"/>
    <n v="0.6552734375"/>
  </r>
  <r>
    <s v="Hired"/>
    <s v="Female"/>
    <s v="Operations"/>
    <x v="9"/>
    <n v="51930"/>
    <s v="Afternoon"/>
    <s v="Mon"/>
    <s v="2014-06-09"/>
    <d v="1899-12-30T13:33:00"/>
    <n v="0.6552734375"/>
  </r>
  <r>
    <s v="Hired"/>
    <s v="Male"/>
    <s v="Operations"/>
    <x v="9"/>
    <n v="19537"/>
    <s v="Afternoon"/>
    <s v="Mon"/>
    <s v="2014-06-09"/>
    <d v="1899-12-30T13:38:00"/>
    <n v="0.6552734375"/>
  </r>
  <r>
    <s v="Hired"/>
    <s v="Female"/>
    <s v="Sales"/>
    <x v="1"/>
    <n v="45578"/>
    <s v="Evening"/>
    <s v="Mon"/>
    <s v="2014-06-23"/>
    <d v="1899-12-30T18:36:00"/>
    <n v="0.6552734375"/>
  </r>
  <r>
    <s v="Hired"/>
    <s v="Don't want to say"/>
    <s v="Sales"/>
    <x v="1"/>
    <n v="57474"/>
    <s v="Evening"/>
    <s v="Mon"/>
    <s v="2014-06-23"/>
    <d v="1899-12-30T18:33:00"/>
    <n v="0.6552734375"/>
  </r>
  <r>
    <s v="Hired"/>
    <s v="Male"/>
    <s v="Sales"/>
    <x v="1"/>
    <n v="58403"/>
    <s v="Afternoon"/>
    <s v="Sun"/>
    <s v="2014-06-29"/>
    <d v="1899-12-30T17:11:00"/>
    <n v="0.6552734375"/>
  </r>
  <r>
    <s v="Hired"/>
    <s v="Male"/>
    <s v="Production"/>
    <x v="8"/>
    <n v="38413"/>
    <s v="Afternoon"/>
    <s v="Fri"/>
    <s v="2014-07-11"/>
    <d v="1899-12-30T12:44:00"/>
    <n v="0.6552734375"/>
  </r>
  <r>
    <s v="Hired"/>
    <s v="Female"/>
    <s v="Production"/>
    <x v="8"/>
    <n v="12065"/>
    <s v="Afternoon"/>
    <s v="Fri"/>
    <s v="2014-07-11"/>
    <d v="1899-12-30T12:45:00"/>
    <n v="0.6552734375"/>
  </r>
  <r>
    <s v="Hired"/>
    <s v="Male"/>
    <s v="Production"/>
    <x v="8"/>
    <n v="99331"/>
    <s v="Afternoon"/>
    <s v="Fri"/>
    <s v="2014-07-25"/>
    <d v="1899-12-30T17:13:00"/>
    <n v="0.6552734375"/>
  </r>
  <r>
    <s v="Hired"/>
    <s v="Male"/>
    <s v="Operations"/>
    <x v="6"/>
    <n v="3138"/>
    <s v="Evening"/>
    <s v="Wed"/>
    <s v="2014-07-30"/>
    <d v="1899-12-30T19:48:00"/>
    <n v="0.6552734375"/>
  </r>
  <r>
    <s v="Hired"/>
    <s v="Female"/>
    <s v="Operations"/>
    <x v="6"/>
    <n v="48718"/>
    <s v="Evening"/>
    <s v="Wed"/>
    <s v="2014-07-30"/>
    <d v="1899-12-30T19:50:00"/>
    <n v="0.6552734375"/>
  </r>
  <r>
    <s v="Hired"/>
    <s v="Female"/>
    <s v="Operations"/>
    <x v="6"/>
    <n v="54821"/>
    <s v="Evening"/>
    <s v="Wed"/>
    <s v="2014-07-30"/>
    <d v="1899-12-30T19:51:00"/>
    <n v="0.6552734375"/>
  </r>
  <r>
    <s v="Hired"/>
    <s v="Female"/>
    <s v="Operations"/>
    <x v="6"/>
    <n v="47876"/>
    <s v="Evening"/>
    <s v="Wed"/>
    <s v="2014-07-30"/>
    <d v="1899-12-30T19:54:00"/>
    <n v="0.6552734375"/>
  </r>
  <r>
    <s v="Hired"/>
    <s v="Female"/>
    <s v="Operations"/>
    <x v="6"/>
    <n v="90453"/>
    <s v="Evening"/>
    <s v="Wed"/>
    <s v="2014-07-30"/>
    <d v="1899-12-30T19:51:00"/>
    <n v="0.6552734375"/>
  </r>
  <r>
    <s v="Hired"/>
    <s v="Male"/>
    <s v="Operations"/>
    <x v="1"/>
    <n v="12897"/>
    <s v="Afternoon"/>
    <s v="Tue"/>
    <s v="2014-07-01"/>
    <d v="1899-12-30T12:30:00"/>
    <n v="0.6552734375"/>
  </r>
  <r>
    <s v="Hired"/>
    <s v="Male"/>
    <s v="Operations"/>
    <x v="1"/>
    <n v="46842"/>
    <s v="Evening"/>
    <s v="Wed"/>
    <s v="2014-07-09"/>
    <d v="1899-12-30T19:02:00"/>
    <n v="0.6552734375"/>
  </r>
  <r>
    <s v="Hired"/>
    <s v="Male"/>
    <s v="Operations"/>
    <x v="8"/>
    <n v="94625"/>
    <s v="Afternoon"/>
    <s v="Thu"/>
    <s v="2014-07-03"/>
    <d v="1899-12-30T16:39:00"/>
    <n v="0.6552734375"/>
  </r>
  <r>
    <s v="Hired"/>
    <s v="Male"/>
    <s v="Operations"/>
    <x v="8"/>
    <n v="36904"/>
    <s v="Afternoon"/>
    <s v="Thu"/>
    <s v="2014-07-03"/>
    <d v="1899-12-30T16:42:00"/>
    <n v="0.6552734375"/>
  </r>
  <r>
    <s v="Hired"/>
    <s v="Male"/>
    <s v="Operations"/>
    <x v="8"/>
    <n v="33760"/>
    <s v="Afternoon"/>
    <s v="Thu"/>
    <s v="2014-07-03"/>
    <d v="1899-12-30T16:43:00"/>
    <n v="0.6552734375"/>
  </r>
  <r>
    <s v="Hired"/>
    <s v="Female"/>
    <s v="Operations"/>
    <x v="8"/>
    <n v="8454"/>
    <s v="Afternoon"/>
    <s v="Fri"/>
    <s v="2014-07-11"/>
    <d v="1899-12-30T12:56:00"/>
    <n v="0.6552734375"/>
  </r>
  <r>
    <s v="Hired"/>
    <s v="Male"/>
    <s v="Operations"/>
    <x v="8"/>
    <n v="7568"/>
    <s v="Afternoon"/>
    <s v="Fri"/>
    <s v="2014-07-11"/>
    <d v="1899-12-30T12:57:00"/>
    <n v="0.6552734375"/>
  </r>
  <r>
    <s v="Hired"/>
    <s v="Male"/>
    <s v="Operations"/>
    <x v="8"/>
    <n v="37212"/>
    <s v="Morning"/>
    <s v="Wed"/>
    <s v="2014-07-16"/>
    <d v="1899-12-30T07:42:00"/>
    <n v="0.6552734375"/>
  </r>
  <r>
    <s v="Rejected"/>
    <s v="Male"/>
    <s v="Operations"/>
    <x v="8"/>
    <n v="35357"/>
    <s v="Morning"/>
    <s v="Wed"/>
    <s v="2014-07-16"/>
    <d v="1899-12-30T07:44:00"/>
    <n v="0.6552734375"/>
  </r>
  <r>
    <s v="Hired"/>
    <s v="Female"/>
    <s v="Operations"/>
    <x v="8"/>
    <n v="9158"/>
    <s v="Morning"/>
    <s v="Wed"/>
    <s v="2014-07-16"/>
    <d v="1899-12-30T07:41:00"/>
    <n v="0.6552734375"/>
  </r>
  <r>
    <s v="Hired"/>
    <s v="Male"/>
    <s v="Service"/>
    <x v="4"/>
    <n v="28649"/>
    <s v="Afternoon"/>
    <s v="Mon"/>
    <s v="2014-07-14"/>
    <d v="1899-12-30T13:38:00"/>
    <n v="0.6552734375"/>
  </r>
  <r>
    <s v="Hired"/>
    <s v="Female"/>
    <s v="Operations"/>
    <x v="0"/>
    <n v="44700"/>
    <s v="Evening"/>
    <s v="Tue"/>
    <s v="2014-06-24"/>
    <d v="1899-12-30T18:47:00"/>
    <n v="0.6552734375"/>
  </r>
  <r>
    <s v="Hired"/>
    <s v="Male"/>
    <s v="Operations"/>
    <x v="13"/>
    <n v="79437"/>
    <s v="Evening"/>
    <s v="Thu"/>
    <s v="2014-06-19"/>
    <d v="1899-12-30T22:34:00"/>
    <n v="0.6552734375"/>
  </r>
  <r>
    <s v="Hired"/>
    <s v="Female"/>
    <s v="Operations"/>
    <x v="13"/>
    <n v="64370"/>
    <s v="Morning"/>
    <s v="Sat"/>
    <s v="2014-06-21"/>
    <d v="1899-12-30T09:37:00"/>
    <n v="0.6552734375"/>
  </r>
  <r>
    <s v="Hired"/>
    <s v="Male"/>
    <s v="Production"/>
    <x v="0"/>
    <n v="12269"/>
    <s v="Afternoon"/>
    <s v="Sun"/>
    <s v="2014-07-06"/>
    <d v="1899-12-30T17:26:00"/>
    <n v="0.6552734375"/>
  </r>
  <r>
    <s v="Hired"/>
    <s v="Male"/>
    <s v="Purchase"/>
    <x v="1"/>
    <n v="51976"/>
    <s v="Evening"/>
    <s v="Wed"/>
    <s v="2014-06-11"/>
    <d v="1899-12-30T23:15:00"/>
    <n v="0.6552734375"/>
  </r>
  <r>
    <s v="Hired"/>
    <s v="Male"/>
    <s v="Service"/>
    <x v="13"/>
    <n v="90903"/>
    <s v="Morning"/>
    <s v="Wed"/>
    <s v="2014-06-18"/>
    <d v="1899-12-30T08:29:00"/>
    <n v="0.6552734375"/>
  </r>
  <r>
    <s v="Hired"/>
    <s v="Don't want to say"/>
    <s v="Service"/>
    <x v="13"/>
    <n v="76987"/>
    <s v="Morning"/>
    <s v="Wed"/>
    <s v="2014-06-18"/>
    <d v="1899-12-30T08:27:00"/>
    <n v="0.6552734375"/>
  </r>
  <r>
    <s v="Hired"/>
    <s v="Male"/>
    <s v="Production"/>
    <x v="13"/>
    <n v="46388"/>
    <s v="Night"/>
    <s v="Sat"/>
    <s v="2014-08-16"/>
    <d v="1899-12-30T03:37:00"/>
    <n v="0.6552734375"/>
  </r>
  <r>
    <s v="Hired"/>
    <s v="Male"/>
    <s v="Production"/>
    <x v="13"/>
    <n v="91417"/>
    <s v="Afternoon"/>
    <s v="Thu"/>
    <s v="2014-08-28"/>
    <d v="1899-12-30T13:23:00"/>
    <n v="0.6552734375"/>
  </r>
  <r>
    <s v="Hired"/>
    <s v="Male"/>
    <s v="Service"/>
    <x v="0"/>
    <n v="68728"/>
    <s v="Evening"/>
    <s v="Sat"/>
    <s v="2014-08-30"/>
    <d v="1899-12-30T20:48:00"/>
    <n v="0.6552734375"/>
  </r>
  <r>
    <s v="Hired"/>
    <s v="Male"/>
    <s v="Operations"/>
    <x v="1"/>
    <n v="33989"/>
    <s v="Evening"/>
    <s v="Mon"/>
    <s v="2014-07-21"/>
    <d v="1899-12-30T21:43:00"/>
    <n v="0.6552734375"/>
  </r>
  <r>
    <s v="Hired"/>
    <s v="Female"/>
    <s v="Operations"/>
    <x v="1"/>
    <n v="17165"/>
    <s v="Evening"/>
    <s v="Thu"/>
    <s v="2014-07-31"/>
    <d v="1899-12-30T19:03:00"/>
    <n v="0.6552734375"/>
  </r>
  <r>
    <s v="Rejected"/>
    <s v="Female"/>
    <s v="Operations"/>
    <x v="1"/>
    <n v="45354"/>
    <s v="Morning"/>
    <s v="Mon"/>
    <s v="2014-08-04"/>
    <d v="1899-12-30T07:03:00"/>
    <n v="0.6552734375"/>
  </r>
  <r>
    <s v="Rejected"/>
    <s v="Female"/>
    <s v="Operations"/>
    <x v="1"/>
    <n v="53502"/>
    <s v="Morning"/>
    <s v="Mon"/>
    <s v="2014-08-04"/>
    <d v="1899-12-30T07:07:00"/>
    <n v="0.6552734375"/>
  </r>
  <r>
    <s v="Hired"/>
    <s v="Male"/>
    <s v="Service"/>
    <x v="6"/>
    <n v="9278"/>
    <s v="Morning"/>
    <s v="Thu"/>
    <s v="2014-07-03"/>
    <d v="1899-12-30T10:41:00"/>
    <n v="0.6552734375"/>
  </r>
  <r>
    <s v="Hired"/>
    <s v="Male"/>
    <s v="Service"/>
    <x v="6"/>
    <n v="46236"/>
    <s v="Morning"/>
    <s v="Thu"/>
    <s v="2014-07-03"/>
    <d v="1899-12-30T10:42:00"/>
    <n v="0.6552734375"/>
  </r>
  <r>
    <s v="Hired"/>
    <s v="Male"/>
    <s v="Service"/>
    <x v="6"/>
    <n v="22935"/>
    <s v="Morning"/>
    <s v="Thu"/>
    <s v="2014-07-03"/>
    <d v="1899-12-30T10:46:00"/>
    <n v="0.6552734375"/>
  </r>
  <r>
    <s v="Rejected"/>
    <s v="Male"/>
    <s v="Service"/>
    <x v="6"/>
    <n v="53899"/>
    <s v="Morning"/>
    <s v="Thu"/>
    <s v="2014-07-03"/>
    <d v="1899-12-30T10:47:00"/>
    <n v="0.6552734375"/>
  </r>
  <r>
    <s v="Hired"/>
    <s v="Male"/>
    <s v="Operations"/>
    <x v="6"/>
    <n v="55353"/>
    <s v="Morning"/>
    <s v="Thu"/>
    <s v="2014-08-07"/>
    <d v="1899-12-30T07:58:00"/>
    <n v="0.6552734375"/>
  </r>
  <r>
    <s v="Hired"/>
    <s v="Female"/>
    <s v="Operations"/>
    <x v="7"/>
    <n v="72477"/>
    <s v="Morning"/>
    <s v="Tue"/>
    <s v="2014-08-12"/>
    <d v="1899-12-30T09:44:00"/>
    <n v="0.6552734375"/>
  </r>
  <r>
    <s v="Hired"/>
    <s v="Female"/>
    <s v="Operations"/>
    <x v="7"/>
    <n v="77110"/>
    <s v="Morning"/>
    <s v="Sat"/>
    <s v="2014-06-28"/>
    <d v="1899-12-30T10:49:00"/>
    <n v="0.6552734375"/>
  </r>
  <r>
    <s v="Hired"/>
    <s v="Female"/>
    <s v="Service"/>
    <x v="13"/>
    <n v="73989"/>
    <s v="Afternoon"/>
    <s v="Fri"/>
    <s v="2014-07-11"/>
    <d v="1899-12-30T17:25:00"/>
    <n v="0.6552734375"/>
  </r>
  <r>
    <s v="Hired"/>
    <s v="Male"/>
    <s v="Service"/>
    <x v="13"/>
    <n v="78359"/>
    <s v="Afternoon"/>
    <s v="Fri"/>
    <s v="2014-07-11"/>
    <d v="1899-12-30T17:28:00"/>
    <n v="0.6552734375"/>
  </r>
  <r>
    <s v="Hired"/>
    <s v="Male"/>
    <s v="Operations"/>
    <x v="9"/>
    <n v="95976"/>
    <s v="Afternoon"/>
    <s v="Thu"/>
    <s v="2014-06-26"/>
    <d v="1899-12-30T16:36:00"/>
    <n v="0.6552734375"/>
  </r>
  <r>
    <s v="Hired"/>
    <s v="Male"/>
    <s v="Operations"/>
    <x v="9"/>
    <n v="8300"/>
    <s v="Afternoon"/>
    <s v="Thu"/>
    <s v="2014-06-26"/>
    <d v="1899-12-30T16:37:00"/>
    <n v="0.6552734375"/>
  </r>
  <r>
    <s v="Hired"/>
    <s v="Female"/>
    <s v="Service"/>
    <x v="13"/>
    <n v="53778"/>
    <s v="Afternoon"/>
    <s v="Mon"/>
    <s v="2014-06-09"/>
    <d v="1899-12-30T15:14:00"/>
    <n v="0.6552734375"/>
  </r>
  <r>
    <s v="Hired"/>
    <s v="Male"/>
    <s v="Service"/>
    <x v="13"/>
    <n v="4689"/>
    <s v="Afternoon"/>
    <s v="Mon"/>
    <s v="2014-06-09"/>
    <d v="1899-12-30T15:18:00"/>
    <n v="0.6552734375"/>
  </r>
  <r>
    <s v="Hired"/>
    <s v="Male"/>
    <s v="Operations"/>
    <x v="7"/>
    <n v="50984"/>
    <s v="Morning"/>
    <s v="Wed"/>
    <s v="2014-07-09"/>
    <d v="1899-12-30T08:20:00"/>
    <n v="0.6552734375"/>
  </r>
  <r>
    <s v="Rejected"/>
    <s v="Male"/>
    <s v="Operations"/>
    <x v="7"/>
    <n v="31647"/>
    <s v="Morning"/>
    <s v="Wed"/>
    <s v="2014-07-09"/>
    <d v="1899-12-30T08:21:00"/>
    <n v="0.6552734375"/>
  </r>
  <r>
    <s v="Rejected"/>
    <s v="Male"/>
    <s v="Sales"/>
    <x v="13"/>
    <n v="59321"/>
    <s v="Morning"/>
    <s v="Thu"/>
    <s v="2014-08-07"/>
    <d v="1899-12-30T11:08:00"/>
    <n v="0.6552734375"/>
  </r>
  <r>
    <s v="Hired"/>
    <s v="Male"/>
    <s v="Sales"/>
    <x v="13"/>
    <n v="80619"/>
    <s v="Afternoon"/>
    <s v="Mon"/>
    <s v="2014-08-11"/>
    <d v="1899-12-30T17:38:00"/>
    <n v="0.6552734375"/>
  </r>
  <r>
    <s v="Hired"/>
    <s v="Female"/>
    <s v="Sales"/>
    <x v="13"/>
    <n v="6932"/>
    <s v="Afternoon"/>
    <s v="Mon"/>
    <s v="2014-08-11"/>
    <d v="1899-12-30T17:40:00"/>
    <n v="0.6552734375"/>
  </r>
  <r>
    <s v="Hired"/>
    <s v="Don't want to say"/>
    <s v="Sales"/>
    <x v="13"/>
    <n v="43920"/>
    <s v="Afternoon"/>
    <s v="Mon"/>
    <s v="2014-08-11"/>
    <d v="1899-12-30T17:37:00"/>
    <n v="0.6552734375"/>
  </r>
  <r>
    <s v="Hired"/>
    <s v="Male"/>
    <s v="Operations"/>
    <x v="4"/>
    <n v="90323"/>
    <s v="Evening"/>
    <s v="Wed"/>
    <s v="2014-06-25"/>
    <d v="1899-12-30T18:03:00"/>
    <n v="0.6552734375"/>
  </r>
  <r>
    <s v="Hired"/>
    <s v="Male"/>
    <s v="Operations"/>
    <x v="4"/>
    <n v="59167"/>
    <s v="Evening"/>
    <s v="Wed"/>
    <s v="2014-06-25"/>
    <d v="1899-12-30T18:07:00"/>
    <n v="0.6552734375"/>
  </r>
  <r>
    <s v="Hired"/>
    <s v="Female"/>
    <s v="Operations"/>
    <x v="4"/>
    <n v="78543"/>
    <s v="Afternoon"/>
    <s v="Mon"/>
    <s v="2014-07-07"/>
    <d v="1899-12-30T16:23:00"/>
    <n v="0.6552734375"/>
  </r>
  <r>
    <s v="Hired"/>
    <s v="Male"/>
    <s v="Production"/>
    <x v="13"/>
    <n v="61900"/>
    <s v="Morning"/>
    <s v="Sun"/>
    <s v="2014-06-29"/>
    <d v="1899-12-30T07:32:00"/>
    <n v="0.6552734375"/>
  </r>
  <r>
    <s v="Hired"/>
    <s v="Male"/>
    <s v="Production"/>
    <x v="13"/>
    <n v="72899"/>
    <s v="Morning"/>
    <s v="Sun"/>
    <s v="2014-06-29"/>
    <d v="1899-12-30T07:33:00"/>
    <n v="0.6552734375"/>
  </r>
  <r>
    <s v="Hired"/>
    <s v="Male"/>
    <s v="Finance"/>
    <x v="13"/>
    <n v="25172"/>
    <s v="Night"/>
    <s v="Tue"/>
    <s v="2014-06-17"/>
    <d v="1899-12-30T02:56:00"/>
    <n v="0.6552734375"/>
  </r>
  <r>
    <s v="Rejected"/>
    <s v="Female"/>
    <s v="Operations"/>
    <x v="7"/>
    <n v="97563"/>
    <s v="Afternoon"/>
    <s v="Wed"/>
    <s v="2014-07-23"/>
    <d v="1899-12-30T16:24:00"/>
    <n v="0.6552734375"/>
  </r>
  <r>
    <s v="Hired"/>
    <s v="Male"/>
    <s v="Operations"/>
    <x v="7"/>
    <n v="90457"/>
    <s v="Morning"/>
    <s v="Mon"/>
    <s v="2014-08-11"/>
    <d v="1899-12-30T08:59:00"/>
    <n v="0.6552734375"/>
  </r>
  <r>
    <s v="Hired"/>
    <s v="Male"/>
    <s v="Operations"/>
    <x v="7"/>
    <n v="98351"/>
    <s v="Morning"/>
    <s v="Mon"/>
    <s v="2014-08-11"/>
    <d v="1899-12-30T09:02:00"/>
    <n v="0.6552734375"/>
  </r>
  <r>
    <s v="Hired"/>
    <s v="Female"/>
    <s v="Marketing"/>
    <x v="13"/>
    <n v="12051"/>
    <s v="Night"/>
    <s v="Mon"/>
    <s v="2014-07-21"/>
    <d v="1899-12-30T03:21:00"/>
    <n v="0.6552734375"/>
  </r>
  <r>
    <s v="Rejected"/>
    <s v="Female"/>
    <s v="Operations"/>
    <x v="13"/>
    <n v="69961"/>
    <s v="Afternoon"/>
    <s v="Fri"/>
    <s v="2014-08-01"/>
    <d v="1899-12-30T12:17:00"/>
    <n v="0.6552734375"/>
  </r>
  <r>
    <s v="Rejected"/>
    <s v="Male"/>
    <s v="Operations"/>
    <x v="13"/>
    <n v="89486"/>
    <s v="Morning"/>
    <s v="Sat"/>
    <s v="2014-08-09"/>
    <d v="1899-12-30T09:17:00"/>
    <n v="0.6552734375"/>
  </r>
  <r>
    <s v="Hired"/>
    <s v="Female"/>
    <s v="Operations"/>
    <x v="13"/>
    <n v="92393"/>
    <s v="Morning"/>
    <s v="Thu"/>
    <s v="2014-08-14"/>
    <d v="1899-12-30T10:29:00"/>
    <n v="0.6552734375"/>
  </r>
  <r>
    <s v="Hired"/>
    <s v="Male"/>
    <s v="Operations"/>
    <x v="13"/>
    <n v="40974"/>
    <s v="Morning"/>
    <s v="Thu"/>
    <s v="2014-08-14"/>
    <d v="1899-12-30T10:32:00"/>
    <n v="0.6552734375"/>
  </r>
  <r>
    <s v="Hired"/>
    <s v="Male"/>
    <s v="Operations"/>
    <x v="13"/>
    <n v="55821"/>
    <s v="Afternoon"/>
    <s v="Fri"/>
    <s v="2014-08-15"/>
    <d v="1899-12-30T15:06:00"/>
    <n v="0.6552734375"/>
  </r>
  <r>
    <s v="Hired"/>
    <s v="Female"/>
    <s v="Operations"/>
    <x v="13"/>
    <n v="31854"/>
    <s v="Afternoon"/>
    <s v="Fri"/>
    <s v="2014-08-22"/>
    <d v="1899-12-30T17:37:00"/>
    <n v="0.6552734375"/>
  </r>
  <r>
    <s v="Hired"/>
    <s v="Male"/>
    <s v="Operations"/>
    <x v="13"/>
    <n v="73758"/>
    <s v="Afternoon"/>
    <s v="Tue"/>
    <s v="2014-08-26"/>
    <d v="1899-12-30T15:50:00"/>
    <n v="0.6552734375"/>
  </r>
  <r>
    <s v="Hired"/>
    <s v="Male"/>
    <s v="Service"/>
    <x v="1"/>
    <n v="95550"/>
    <s v="Afternoon"/>
    <s v="Fri"/>
    <s v="2014-07-25"/>
    <d v="1899-12-30T13:33:00"/>
    <n v="0.6552734375"/>
  </r>
  <r>
    <s v="Hired"/>
    <s v="Female"/>
    <s v="Service"/>
    <x v="1"/>
    <n v="91387"/>
    <s v="Afternoon"/>
    <s v="Fri"/>
    <s v="2014-07-25"/>
    <d v="1899-12-30T13:34:00"/>
    <n v="0.6552734375"/>
  </r>
  <r>
    <s v="Hired"/>
    <s v="Female"/>
    <s v="Service"/>
    <x v="7"/>
    <n v="86754"/>
    <s v="Evening"/>
    <s v="Mon"/>
    <s v="2014-06-16"/>
    <d v="1899-12-30T23:59:00"/>
    <n v="0.6552734375"/>
  </r>
  <r>
    <s v="Hired"/>
    <s v="Male"/>
    <s v="Service"/>
    <x v="7"/>
    <n v="32258"/>
    <s v="Afternoon"/>
    <s v="Wed"/>
    <s v="2014-06-18"/>
    <d v="1899-12-30T14:58:00"/>
    <n v="0.6552734375"/>
  </r>
  <r>
    <s v="Hired"/>
    <s v="Male"/>
    <s v="Production"/>
    <x v="6"/>
    <n v="44583"/>
    <s v="Morning"/>
    <s v="Wed"/>
    <s v="2014-06-18"/>
    <d v="1899-12-30T09:47:00"/>
    <n v="0.6552734375"/>
  </r>
  <r>
    <s v="Rejected"/>
    <s v="Male"/>
    <s v="Production"/>
    <x v="6"/>
    <n v="65185"/>
    <s v="Morning"/>
    <s v="Wed"/>
    <s v="2014-06-18"/>
    <d v="1899-12-30T09:51:00"/>
    <n v="0.6552734375"/>
  </r>
  <r>
    <s v="Hired"/>
    <s v="Male"/>
    <s v="Production"/>
    <x v="6"/>
    <n v="84065"/>
    <s v="Morning"/>
    <s v="Wed"/>
    <s v="2014-06-18"/>
    <d v="1899-12-30T09:54:00"/>
    <n v="0.6552734375"/>
  </r>
  <r>
    <s v="Hired"/>
    <s v="Female"/>
    <s v="Production"/>
    <x v="6"/>
    <n v="18615"/>
    <s v="Morning"/>
    <s v="Wed"/>
    <s v="2014-06-25"/>
    <d v="1899-12-30T08:49:00"/>
    <n v="0.6552734375"/>
  </r>
  <r>
    <s v="Hired"/>
    <s v="Male"/>
    <s v="Production"/>
    <x v="6"/>
    <n v="73876"/>
    <s v="Morning"/>
    <s v="Thu"/>
    <s v="2014-06-26"/>
    <d v="1899-12-30T08:59:00"/>
    <n v="0.6552734375"/>
  </r>
  <r>
    <s v="Hired"/>
    <s v="Male"/>
    <s v="Production"/>
    <x v="6"/>
    <n v="35416"/>
    <s v="Morning"/>
    <s v="Thu"/>
    <s v="2014-06-26"/>
    <d v="1899-12-30T09:01:00"/>
    <n v="0.6552734375"/>
  </r>
  <r>
    <s v="Hired"/>
    <s v="Male"/>
    <s v="Service"/>
    <x v="4"/>
    <n v="41485"/>
    <s v="Morning"/>
    <s v="Tue"/>
    <s v="2014-07-15"/>
    <d v="1899-12-30T09:06:00"/>
    <n v="0.6552734375"/>
  </r>
  <r>
    <s v="Rejected"/>
    <s v="Female"/>
    <s v="Service"/>
    <x v="0"/>
    <n v="78912"/>
    <s v="Evening"/>
    <s v="Wed"/>
    <s v="2014-07-30"/>
    <d v="1899-12-30T18:56:00"/>
    <n v="0.6552734375"/>
  </r>
  <r>
    <s v="Hired"/>
    <s v="Male"/>
    <s v="Service"/>
    <x v="0"/>
    <n v="31304"/>
    <s v="Night"/>
    <s v="Sat"/>
    <s v="2014-07-26"/>
    <d v="1899-12-30T00:14:00"/>
    <n v="0.6552734375"/>
  </r>
  <r>
    <s v="Hired"/>
    <s v="Female"/>
    <s v="Service"/>
    <x v="0"/>
    <n v="86741"/>
    <s v="Night"/>
    <s v="Sat"/>
    <s v="2014-07-26"/>
    <d v="1899-12-30T00:14:00"/>
    <n v="0.6552734375"/>
  </r>
  <r>
    <s v="Hired"/>
    <s v="Female"/>
    <s v="Service"/>
    <x v="0"/>
    <n v="10814"/>
    <s v="Night"/>
    <s v="Sat"/>
    <s v="2014-07-26"/>
    <d v="1899-12-30T00:16:00"/>
    <n v="0.6552734375"/>
  </r>
  <r>
    <s v="Hired"/>
    <s v="Male"/>
    <s v="Service"/>
    <x v="0"/>
    <n v="81410"/>
    <s v="Night"/>
    <s v="Sat"/>
    <s v="2014-07-26"/>
    <d v="1899-12-30T00:18:00"/>
    <n v="0.6552734375"/>
  </r>
  <r>
    <s v="Hired"/>
    <s v="Male"/>
    <s v="Service"/>
    <x v="0"/>
    <n v="74739"/>
    <s v="Evening"/>
    <s v="Thu"/>
    <s v="2014-07-31"/>
    <d v="1899-12-30T18:03:00"/>
    <n v="0.6552734375"/>
  </r>
  <r>
    <s v="Hired"/>
    <s v="Male"/>
    <s v="Purchase"/>
    <x v="1"/>
    <n v="53591"/>
    <s v="Evening"/>
    <s v="Wed"/>
    <s v="2014-07-23"/>
    <d v="1899-12-30T19:17:00"/>
    <n v="0.6552734375"/>
  </r>
  <r>
    <s v="Hired"/>
    <s v="Male"/>
    <s v="Sales"/>
    <x v="4"/>
    <n v="10461"/>
    <s v="Afternoon"/>
    <s v="Fri"/>
    <s v="2014-08-08"/>
    <d v="1899-12-30T17:46:00"/>
    <n v="0.6552734375"/>
  </r>
  <r>
    <s v="Hired"/>
    <s v="Female"/>
    <s v="Sales"/>
    <x v="4"/>
    <n v="95713"/>
    <s v="Afternoon"/>
    <s v="Fri"/>
    <s v="2014-08-08"/>
    <d v="1899-12-30T17:51:00"/>
    <n v="0.6552734375"/>
  </r>
  <r>
    <s v="Hired"/>
    <s v="Male"/>
    <s v="Operations"/>
    <x v="4"/>
    <n v="57973"/>
    <s v="Afternoon"/>
    <s v="Sun"/>
    <s v="2014-06-22"/>
    <d v="1899-12-30T14:14:00"/>
    <n v="0.6552734375"/>
  </r>
  <r>
    <s v="Hired"/>
    <s v="Male"/>
    <s v="Operations"/>
    <x v="4"/>
    <n v="89685"/>
    <s v="Afternoon"/>
    <s v="Sun"/>
    <s v="2014-06-22"/>
    <d v="1899-12-30T14:16:00"/>
    <n v="0.6552734375"/>
  </r>
  <r>
    <s v="Hired"/>
    <s v="Male"/>
    <s v="Operations"/>
    <x v="4"/>
    <n v="46769"/>
    <s v="Morning"/>
    <s v="Thu"/>
    <s v="2014-07-03"/>
    <d v="1899-12-30T07:43:00"/>
    <n v="0.6552734375"/>
  </r>
  <r>
    <s v="Hired"/>
    <s v="Male"/>
    <s v="Operations"/>
    <x v="4"/>
    <n v="79213"/>
    <s v="Morning"/>
    <s v="Thu"/>
    <s v="2014-07-03"/>
    <d v="1899-12-30T07:45:00"/>
    <n v="0.6552734375"/>
  </r>
  <r>
    <s v="Hired"/>
    <s v="Male"/>
    <s v="Purchase"/>
    <x v="1"/>
    <n v="68826"/>
    <s v="Afternoon"/>
    <s v="Wed"/>
    <s v="2014-08-20"/>
    <d v="1899-12-30T12:04:00"/>
    <n v="0.6552734375"/>
  </r>
  <r>
    <s v="Hired"/>
    <s v="Female"/>
    <s v="Purchase"/>
    <x v="1"/>
    <n v="31205"/>
    <s v="Afternoon"/>
    <s v="Wed"/>
    <s v="2014-08-20"/>
    <d v="1899-12-30T12:04:00"/>
    <n v="0.6552734375"/>
  </r>
  <r>
    <s v="Hired"/>
    <s v="Male"/>
    <s v="Service"/>
    <x v="1"/>
    <n v="76605"/>
    <s v="Morning"/>
    <s v="Fri"/>
    <s v="2014-07-04"/>
    <d v="1899-12-30T11:55:00"/>
    <n v="0.6552734375"/>
  </r>
  <r>
    <s v="Hired"/>
    <s v="Male"/>
    <s v="Service"/>
    <x v="1"/>
    <n v="38076"/>
    <s v="Morning"/>
    <s v="Fri"/>
    <s v="2014-07-04"/>
    <d v="1899-12-30T11:58:00"/>
    <n v="0.6552734375"/>
  </r>
  <r>
    <s v="Hired"/>
    <s v="Female"/>
    <s v="Service"/>
    <x v="1"/>
    <n v="49134"/>
    <s v="Afternoon"/>
    <s v="Fri"/>
    <s v="2014-07-04"/>
    <d v="1899-12-30T12:01:00"/>
    <n v="0.6552734375"/>
  </r>
  <r>
    <s v="Hired"/>
    <s v="Male"/>
    <s v="Service"/>
    <x v="1"/>
    <n v="54711"/>
    <s v="Afternoon"/>
    <s v="Thu"/>
    <s v="2014-07-10"/>
    <d v="1899-12-30T15:53:00"/>
    <n v="0.6552734375"/>
  </r>
  <r>
    <s v="Hired"/>
    <s v="Male"/>
    <s v="Service"/>
    <x v="1"/>
    <n v="94007"/>
    <s v="Afternoon"/>
    <s v="Fri"/>
    <s v="2014-08-01"/>
    <d v="1899-12-30T14:36:00"/>
    <n v="0.6552734375"/>
  </r>
  <r>
    <s v="Hired"/>
    <s v="Male"/>
    <s v="Sales"/>
    <x v="7"/>
    <n v="27358"/>
    <s v="Morning"/>
    <s v="Mon"/>
    <s v="2014-06-16"/>
    <d v="1899-12-30T10:48:00"/>
    <n v="0.6552734375"/>
  </r>
  <r>
    <s v="Hired"/>
    <s v="Male"/>
    <s v="Sales"/>
    <x v="7"/>
    <n v="76732"/>
    <s v="Afternoon"/>
    <s v="Tue"/>
    <s v="2014-06-24"/>
    <d v="1899-12-30T16:16:00"/>
    <n v="0.6552734375"/>
  </r>
  <r>
    <s v="Hired"/>
    <s v="Male"/>
    <s v="Sales"/>
    <x v="7"/>
    <n v="87388"/>
    <s v="Afternoon"/>
    <s v="Tue"/>
    <s v="2014-06-24"/>
    <d v="1899-12-30T16:16:00"/>
    <n v="0.6552734375"/>
  </r>
  <r>
    <s v="Hired"/>
    <s v="Female"/>
    <s v="Sales"/>
    <x v="7"/>
    <n v="82436"/>
    <s v="Morning"/>
    <s v="Sat"/>
    <s v="2014-06-28"/>
    <d v="1899-12-30T10:57:00"/>
    <n v="0.6552734375"/>
  </r>
  <r>
    <s v="Hired"/>
    <s v="Female"/>
    <s v="Production"/>
    <x v="7"/>
    <n v="85440"/>
    <s v="Morning"/>
    <s v="Fri"/>
    <s v="2014-07-11"/>
    <d v="1899-12-30T06:44:00"/>
    <n v="0.6552734375"/>
  </r>
  <r>
    <s v="Hired"/>
    <s v="Male"/>
    <s v="Production"/>
    <x v="7"/>
    <n v="77581"/>
    <s v="Morning"/>
    <s v="Fri"/>
    <s v="2014-07-11"/>
    <d v="1899-12-30T06:45:00"/>
    <n v="0.6552734375"/>
  </r>
  <r>
    <s v="Hired"/>
    <s v="Male"/>
    <s v="Operations"/>
    <x v="13"/>
    <n v="79480"/>
    <s v="Evening"/>
    <s v="Sun"/>
    <s v="2014-07-27"/>
    <d v="1899-12-30T20:16:00"/>
    <n v="0.6552734375"/>
  </r>
  <r>
    <s v="Hired"/>
    <s v="Male"/>
    <s v="Operations"/>
    <x v="6"/>
    <n v="17191"/>
    <s v="Morning"/>
    <s v="Thu"/>
    <s v="2014-08-07"/>
    <d v="1899-12-30T09:54:00"/>
    <n v="0.6552734375"/>
  </r>
  <r>
    <s v="Rejected"/>
    <s v="Male"/>
    <s v="Operations"/>
    <x v="6"/>
    <n v="45044"/>
    <s v="Morning"/>
    <s v="Thu"/>
    <s v="2014-08-07"/>
    <d v="1899-12-30T09:57:00"/>
    <n v="0.6552734375"/>
  </r>
  <r>
    <s v="Rejected"/>
    <s v="Male"/>
    <s v="Marketing"/>
    <x v="0"/>
    <n v="84336"/>
    <s v="Morning"/>
    <s v="Sat"/>
    <s v="2014-07-26"/>
    <d v="1899-12-30T11:28:00"/>
    <n v="0.6552734375"/>
  </r>
  <r>
    <s v="Hired"/>
    <s v="Female"/>
    <s v="Marketing"/>
    <x v="0"/>
    <n v="54521"/>
    <s v="Morning"/>
    <s v="Sat"/>
    <s v="2014-07-26"/>
    <d v="1899-12-30T11:30:00"/>
    <n v="0.6552734375"/>
  </r>
  <r>
    <s v="Hired"/>
    <s v="Male"/>
    <s v="Operations"/>
    <x v="1"/>
    <n v="18647"/>
    <s v="Afternoon"/>
    <s v="Tue"/>
    <s v="2014-08-26"/>
    <d v="1899-12-30T16:07:00"/>
    <n v="0.6552734375"/>
  </r>
  <r>
    <s v="Hired"/>
    <s v="Female"/>
    <s v="Operations"/>
    <x v="1"/>
    <n v="22684"/>
    <s v="Afternoon"/>
    <s v="Tue"/>
    <s v="2014-08-26"/>
    <d v="1899-12-30T16:08:00"/>
    <n v="0.6552734375"/>
  </r>
  <r>
    <s v="Rejected"/>
    <s v="Male"/>
    <s v="Human Resource"/>
    <x v="13"/>
    <n v="29414"/>
    <s v="Afternoon"/>
    <s v="Fri"/>
    <s v="2014-07-18"/>
    <d v="1899-12-30T12:20:00"/>
    <n v="0.6552734375"/>
  </r>
  <r>
    <s v="Hired"/>
    <s v="Female"/>
    <s v="Human Resource"/>
    <x v="13"/>
    <n v="24304"/>
    <s v="Evening"/>
    <s v="Wed"/>
    <s v="2014-07-30"/>
    <d v="1899-12-30T19:28:00"/>
    <n v="0.6552734375"/>
  </r>
  <r>
    <s v="Rejected"/>
    <s v="Male"/>
    <s v="Human Resource"/>
    <x v="13"/>
    <n v="97432"/>
    <s v="Evening"/>
    <s v="Wed"/>
    <s v="2014-07-30"/>
    <d v="1899-12-30T19:28:00"/>
    <n v="0.6552734375"/>
  </r>
  <r>
    <s v="Hired"/>
    <s v="Female"/>
    <s v="Service"/>
    <x v="4"/>
    <n v="23739"/>
    <s v="Evening"/>
    <s v="Fri"/>
    <s v="2014-07-04"/>
    <d v="1899-12-30T18:01:00"/>
    <n v="0.6552734375"/>
  </r>
  <r>
    <s v="Hired"/>
    <s v="Female"/>
    <s v="Service"/>
    <x v="4"/>
    <n v="38600"/>
    <s v="Evening"/>
    <s v="Fri"/>
    <s v="2014-07-04"/>
    <d v="1899-12-30T18:00:00"/>
    <n v="0.6552734375"/>
  </r>
  <r>
    <s v="Hired"/>
    <s v="Male"/>
    <s v="General Management"/>
    <x v="7"/>
    <n v="88457"/>
    <s v="Afternoon"/>
    <s v="Thu"/>
    <s v="2014-06-26"/>
    <d v="1899-12-30T17:40:00"/>
    <n v="0.6552734375"/>
  </r>
  <r>
    <s v="Hired"/>
    <s v="Female"/>
    <s v="General Management"/>
    <x v="7"/>
    <n v="56819"/>
    <s v="Afternoon"/>
    <s v="Thu"/>
    <s v="2014-06-26"/>
    <d v="1899-12-30T17:44:00"/>
    <n v="0.6552734375"/>
  </r>
  <r>
    <s v="Hired"/>
    <s v="Male"/>
    <s v="General Management"/>
    <x v="7"/>
    <n v="79081"/>
    <s v="Morning"/>
    <s v="Wed"/>
    <s v="2014-07-02"/>
    <d v="1899-12-30T11:14:00"/>
    <n v="0.6552734375"/>
  </r>
  <r>
    <s v="Hired"/>
    <s v="Female"/>
    <s v="General Management"/>
    <x v="7"/>
    <n v="81726"/>
    <s v="Morning"/>
    <s v="Fri"/>
    <s v="2014-07-18"/>
    <d v="1899-12-30T07:21:00"/>
    <n v="0.6552734375"/>
  </r>
  <r>
    <s v="Hired"/>
    <s v="Female"/>
    <s v="General Management"/>
    <x v="7"/>
    <n v="3947"/>
    <s v="Morning"/>
    <s v="Fri"/>
    <s v="2014-07-18"/>
    <d v="1899-12-30T07:22:00"/>
    <n v="0.6552734375"/>
  </r>
  <r>
    <s v="Hired"/>
    <s v="Male"/>
    <s v="General Management"/>
    <x v="7"/>
    <n v="46160"/>
    <s v="Morning"/>
    <s v="Fri"/>
    <s v="2014-07-18"/>
    <d v="1899-12-30T07:22:00"/>
    <n v="0.6552734375"/>
  </r>
  <r>
    <s v="Hired"/>
    <s v="Male"/>
    <s v="General Management"/>
    <x v="7"/>
    <n v="95960"/>
    <s v="Morning"/>
    <s v="Fri"/>
    <s v="2014-07-18"/>
    <d v="1899-12-30T07:25:00"/>
    <n v="0.6552734375"/>
  </r>
  <r>
    <s v="Hired"/>
    <s v="Male"/>
    <s v="General Management"/>
    <x v="7"/>
    <n v="46109"/>
    <s v="Afternoon"/>
    <s v="Sat"/>
    <s v="2014-07-19"/>
    <d v="1899-12-30T14:00:00"/>
    <n v="0.6552734375"/>
  </r>
  <r>
    <s v="Hired"/>
    <s v="Male"/>
    <s v="General Management"/>
    <x v="4"/>
    <n v="300000"/>
    <s v="Afternoon"/>
    <s v="Mon"/>
    <s v="2014-07-21"/>
    <d v="1899-12-30T15:39:00"/>
    <n v="0.6552734375"/>
  </r>
  <r>
    <s v="Hired"/>
    <s v="Female"/>
    <s v="Marketing"/>
    <x v="4"/>
    <n v="98589"/>
    <s v="Night"/>
    <s v="Sat"/>
    <s v="2014-08-09"/>
    <d v="1899-12-30T02:50:00"/>
    <n v="0.6552734375"/>
  </r>
  <r>
    <s v="Hired"/>
    <s v="Male"/>
    <s v="Marketing"/>
    <x v="4"/>
    <n v="72477"/>
    <s v="Morning"/>
    <s v="Wed"/>
    <s v="2014-08-13"/>
    <d v="1899-12-30T10:56:00"/>
    <n v="0.6552734375"/>
  </r>
  <r>
    <s v="Hired"/>
    <s v="Male"/>
    <s v="Marketing"/>
    <x v="4"/>
    <n v="14815"/>
    <s v="Afternoon"/>
    <s v="Fri"/>
    <s v="2014-08-15"/>
    <d v="1899-12-30T12:37:00"/>
    <n v="0.6552734375"/>
  </r>
  <r>
    <s v="Hired"/>
    <s v="Female"/>
    <s v="Marketing"/>
    <x v="4"/>
    <n v="19732"/>
    <s v="Afternoon"/>
    <s v="Fri"/>
    <s v="2014-08-15"/>
    <d v="1899-12-30T12:39:00"/>
    <n v="0.6552734375"/>
  </r>
  <r>
    <s v="Hired"/>
    <s v="Female"/>
    <s v="Marketing"/>
    <x v="4"/>
    <n v="76350"/>
    <s v="Afternoon"/>
    <s v="Fri"/>
    <s v="2014-08-15"/>
    <d v="1899-12-30T12:41:00"/>
    <n v="0.6552734375"/>
  </r>
  <r>
    <s v="Hired"/>
    <s v="Female"/>
    <s v="Marketing"/>
    <x v="4"/>
    <n v="28912"/>
    <s v="Afternoon"/>
    <s v="Mon"/>
    <s v="2014-08-18"/>
    <d v="1899-12-30T17:59:00"/>
    <n v="0.6552734375"/>
  </r>
  <r>
    <s v="Rejected"/>
    <s v="Male"/>
    <s v="Marketing"/>
    <x v="4"/>
    <n v="81226"/>
    <s v="Afternoon"/>
    <s v="Tue"/>
    <s v="2014-08-19"/>
    <d v="1899-12-30T16:15:00"/>
    <n v="0.6552734375"/>
  </r>
  <r>
    <s v="Hired"/>
    <s v="Male"/>
    <s v="Operations"/>
    <x v="4"/>
    <n v="75131"/>
    <s v="Afternoon"/>
    <s v="Wed"/>
    <s v="2014-08-27"/>
    <d v="1899-12-30T15:35:00"/>
    <n v="0.6552734375"/>
  </r>
  <r>
    <s v="Hired"/>
    <s v="Female"/>
    <s v="Operations"/>
    <x v="4"/>
    <n v="95417"/>
    <s v="Afternoon"/>
    <s v="Wed"/>
    <s v="2014-08-27"/>
    <d v="1899-12-30T15:37:00"/>
    <n v="0.6552734375"/>
  </r>
  <r>
    <s v="Hired"/>
    <s v="Female"/>
    <s v="Operations"/>
    <x v="4"/>
    <n v="89453"/>
    <s v="Afternoon"/>
    <s v="Wed"/>
    <s v="2014-08-27"/>
    <d v="1899-12-30T15:40:00"/>
    <n v="0.6552734375"/>
  </r>
  <r>
    <s v="Rejected"/>
    <s v="Female"/>
    <s v="Operations"/>
    <x v="4"/>
    <n v="2682"/>
    <s v="Afternoon"/>
    <s v="Sat"/>
    <s v="2014-08-30"/>
    <d v="1899-12-30T13:14:00"/>
    <n v="0.6552734375"/>
  </r>
  <r>
    <s v="Hired"/>
    <s v="Female"/>
    <s v="Operations"/>
    <x v="4"/>
    <n v="96163"/>
    <s v="Afternoon"/>
    <s v="Sat"/>
    <s v="2014-08-30"/>
    <d v="1899-12-30T13:17:00"/>
    <n v="0.6552734375"/>
  </r>
  <r>
    <s v="Hired"/>
    <s v="Female"/>
    <s v="Service"/>
    <x v="6"/>
    <n v="43038"/>
    <s v="Morning"/>
    <s v="Wed"/>
    <s v="2014-07-02"/>
    <d v="1899-12-30T10:09:00"/>
    <n v="0.6552734375"/>
  </r>
  <r>
    <s v="Hired"/>
    <s v="Male"/>
    <s v="Service"/>
    <x v="6"/>
    <n v="73636"/>
    <s v="Morning"/>
    <s v="Wed"/>
    <s v="2014-07-02"/>
    <d v="1899-12-30T10:11:00"/>
    <n v="0.6552734375"/>
  </r>
  <r>
    <s v="Hired"/>
    <s v="Female"/>
    <s v="Sales"/>
    <x v="4"/>
    <n v="81434"/>
    <s v="Afternoon"/>
    <s v="Tue"/>
    <s v="2014-08-19"/>
    <d v="1899-12-30T16:16:00"/>
    <n v="0.6552734375"/>
  </r>
  <r>
    <s v="Rejected"/>
    <s v="Female"/>
    <s v="Sales"/>
    <x v="4"/>
    <n v="66701"/>
    <s v="Afternoon"/>
    <s v="Tue"/>
    <s v="2014-08-19"/>
    <d v="1899-12-30T16:18:00"/>
    <n v="0.6552734375"/>
  </r>
  <r>
    <s v="Hired"/>
    <s v="Female"/>
    <s v="Operations"/>
    <x v="13"/>
    <n v="40678"/>
    <s v="Morning"/>
    <s v="Mon"/>
    <s v="2014-07-28"/>
    <d v="1899-12-30T07:51:00"/>
    <n v="0.6552734375"/>
  </r>
  <r>
    <s v="Hired"/>
    <s v="Male"/>
    <s v="Service"/>
    <x v="1"/>
    <n v="89905"/>
    <s v="Evening"/>
    <s v="Tue"/>
    <s v="2014-07-08"/>
    <d v="1899-12-30T20:16:00"/>
    <n v="0.6552734375"/>
  </r>
  <r>
    <s v="Hired"/>
    <s v="Female"/>
    <s v="Operations"/>
    <x v="1"/>
    <n v="82172"/>
    <s v="Morning"/>
    <s v="Thu"/>
    <s v="2014-07-17"/>
    <d v="1899-12-30T09:19:00"/>
    <n v="0.6552734375"/>
  </r>
  <r>
    <s v="Hired"/>
    <s v="Male"/>
    <s v="Service"/>
    <x v="9"/>
    <n v="45675"/>
    <s v="Afternoon"/>
    <s v="Fri"/>
    <s v="2014-07-04"/>
    <d v="1899-12-30T17:42:00"/>
    <n v="0.6552734375"/>
  </r>
  <r>
    <s v="Rejected"/>
    <s v="Female"/>
    <s v="Sales"/>
    <x v="1"/>
    <n v="75856"/>
    <s v="Afternoon"/>
    <s v="Fri"/>
    <s v="2014-08-08"/>
    <d v="1899-12-30T15:57:00"/>
    <n v="0.6552734375"/>
  </r>
  <r>
    <s v="Hired"/>
    <s v="Female"/>
    <s v="Sales"/>
    <x v="1"/>
    <n v="47378"/>
    <s v="Afternoon"/>
    <s v="Fri"/>
    <s v="2014-08-08"/>
    <d v="1899-12-30T15:57:00"/>
    <n v="0.6552734375"/>
  </r>
  <r>
    <s v="Hired"/>
    <s v="Male"/>
    <s v="Sales"/>
    <x v="1"/>
    <n v="27917"/>
    <s v="Night"/>
    <s v="Wed"/>
    <s v="2014-08-27"/>
    <d v="1899-12-30T01:55:00"/>
    <n v="0.6552734375"/>
  </r>
  <r>
    <s v="Rejected"/>
    <s v="Male"/>
    <s v="Sales"/>
    <x v="1"/>
    <n v="10994"/>
    <s v="Night"/>
    <s v="Wed"/>
    <s v="2014-08-27"/>
    <d v="1899-12-30T01:56:00"/>
    <n v="0.6552734375"/>
  </r>
  <r>
    <s v="Hired"/>
    <s v="Male"/>
    <s v="Operations"/>
    <x v="8"/>
    <n v="51586"/>
    <s v="Morning"/>
    <s v="Mon"/>
    <s v="2014-08-11"/>
    <d v="1899-12-30T11:54:00"/>
    <n v="0.6552734375"/>
  </r>
  <r>
    <s v="Rejected"/>
    <s v="Male"/>
    <s v="Operations"/>
    <x v="8"/>
    <n v="85671"/>
    <s v="Morning"/>
    <s v="Fri"/>
    <s v="2014-08-15"/>
    <d v="1899-12-30T11:03:00"/>
    <n v="0.6552734375"/>
  </r>
  <r>
    <s v="Rejected"/>
    <s v="Male"/>
    <s v="Operations"/>
    <x v="8"/>
    <n v="1519"/>
    <s v="Morning"/>
    <s v="Wed"/>
    <s v="2014-08-27"/>
    <d v="1899-12-30T08:47:00"/>
    <n v="0.6552734375"/>
  </r>
  <r>
    <s v="Hired"/>
    <s v="Female"/>
    <s v="Operations"/>
    <x v="1"/>
    <n v="83412"/>
    <s v="Morning"/>
    <s v="Mon"/>
    <s v="2014-07-14"/>
    <d v="1899-12-30T10:03:00"/>
    <n v="0.6552734375"/>
  </r>
  <r>
    <s v="Hired"/>
    <s v="Male"/>
    <s v="Service"/>
    <x v="1"/>
    <n v="12210"/>
    <s v="Afternoon"/>
    <s v="Mon"/>
    <s v="2014-08-04"/>
    <d v="1899-12-30T12:42:00"/>
    <n v="0.6552734375"/>
  </r>
  <r>
    <s v="Hired"/>
    <s v="Don't want to say"/>
    <s v="Operations"/>
    <x v="9"/>
    <n v="21224"/>
    <s v="Afternoon"/>
    <s v="Fri"/>
    <s v="2014-07-04"/>
    <d v="1899-12-30T14:29:00"/>
    <n v="0.6552734375"/>
  </r>
  <r>
    <s v="Hired"/>
    <s v="Female"/>
    <s v="Operations"/>
    <x v="4"/>
    <n v="93668"/>
    <s v="Afternoon"/>
    <s v="Thu"/>
    <s v="2014-07-03"/>
    <d v="1899-12-30T14:41:00"/>
    <n v="0.6552734375"/>
  </r>
  <r>
    <s v="Hired"/>
    <s v="Male"/>
    <s v="Operations"/>
    <x v="4"/>
    <n v="41080"/>
    <s v="Morning"/>
    <s v="Tue"/>
    <s v="2014-07-08"/>
    <d v="1899-12-30T09:18:00"/>
    <n v="0.6552734375"/>
  </r>
  <r>
    <s v="Rejected"/>
    <s v="Male"/>
    <s v="Production"/>
    <x v="1"/>
    <n v="64109"/>
    <s v="Afternoon"/>
    <s v="Sun"/>
    <s v="2014-07-20"/>
    <d v="1899-12-30T15:53:00"/>
    <n v="0.6552734375"/>
  </r>
  <r>
    <s v="Hired"/>
    <s v="Male"/>
    <s v="Marketing"/>
    <x v="4"/>
    <n v="97633"/>
    <s v="Afternoon"/>
    <s v="Sun"/>
    <s v="2014-07-20"/>
    <d v="1899-12-30T14:52:00"/>
    <n v="0.6552734375"/>
  </r>
  <r>
    <s v="Hired"/>
    <s v="Don't want to say"/>
    <s v="Marketing"/>
    <x v="4"/>
    <n v="79412"/>
    <s v="Afternoon"/>
    <s v="Sun"/>
    <s v="2014-07-20"/>
    <d v="1899-12-30T14:52:00"/>
    <n v="0.6552734375"/>
  </r>
  <r>
    <s v="Hired"/>
    <s v="Male"/>
    <s v="Marketing"/>
    <x v="4"/>
    <n v="13296"/>
    <s v="Afternoon"/>
    <s v="Wed"/>
    <s v="2014-07-30"/>
    <d v="1899-12-30T15:47:00"/>
    <n v="0.6552734375"/>
  </r>
  <r>
    <s v="Hired"/>
    <s v="Male"/>
    <s v="Marketing"/>
    <x v="4"/>
    <n v="87008"/>
    <s v="Afternoon"/>
    <s v="Sat"/>
    <s v="2014-08-09"/>
    <d v="1899-12-30T14:34:00"/>
    <n v="0.6552734375"/>
  </r>
  <r>
    <s v="Hired"/>
    <s v="Male"/>
    <s v="General Management"/>
    <x v="13"/>
    <n v="62736"/>
    <s v="Afternoon"/>
    <s v="Sat"/>
    <s v="2014-08-02"/>
    <d v="1899-12-30T15:29:00"/>
    <n v="0.6552734375"/>
  </r>
  <r>
    <s v="Hired"/>
    <s v="Male"/>
    <s v="Finance"/>
    <x v="13"/>
    <n v="34528"/>
    <s v="Afternoon"/>
    <s v="Tue"/>
    <s v="2014-06-24"/>
    <d v="1899-12-30T16:38:00"/>
    <n v="0.6552734375"/>
  </r>
  <r>
    <s v="Rejected"/>
    <s v="Male"/>
    <s v="Finance"/>
    <x v="13"/>
    <n v="40026"/>
    <s v="Afternoon"/>
    <s v="Tue"/>
    <s v="2014-06-24"/>
    <d v="1899-12-30T16:39:00"/>
    <n v="0.6552734375"/>
  </r>
  <r>
    <s v="Hired"/>
    <s v="Male"/>
    <s v="Finance"/>
    <x v="13"/>
    <n v="10604"/>
    <s v="Afternoon"/>
    <s v="Tue"/>
    <s v="2014-06-24"/>
    <d v="1899-12-30T16:40:00"/>
    <n v="0.6552734375"/>
  </r>
  <r>
    <s v="Hired"/>
    <s v="Male"/>
    <s v="Service"/>
    <x v="13"/>
    <n v="69692"/>
    <s v="Afternoon"/>
    <s v="Wed"/>
    <s v="2014-06-25"/>
    <d v="1899-12-30T16:55:00"/>
    <n v="0.6552734375"/>
  </r>
  <r>
    <s v="Hired"/>
    <s v="Male"/>
    <s v="Sales"/>
    <x v="7"/>
    <n v="84727"/>
    <s v="Night"/>
    <s v="Fri"/>
    <s v="2014-08-01"/>
    <d v="1899-12-30T05:51:00"/>
    <n v="0.6552734375"/>
  </r>
  <r>
    <s v="Hired"/>
    <s v="Male"/>
    <s v="Sales"/>
    <x v="7"/>
    <n v="50685"/>
    <s v="Afternoon"/>
    <s v="Wed"/>
    <s v="2014-08-20"/>
    <d v="1899-12-30T15:24:00"/>
    <n v="0.6552734375"/>
  </r>
  <r>
    <s v="Hired"/>
    <s v="Male"/>
    <s v="Sales"/>
    <x v="7"/>
    <n v="23737"/>
    <s v="Afternoon"/>
    <s v="Wed"/>
    <s v="2014-08-20"/>
    <d v="1899-12-30T15:27:00"/>
    <n v="0.6552734375"/>
  </r>
  <r>
    <s v="Rejected"/>
    <s v="Female"/>
    <s v="Sales"/>
    <x v="7"/>
    <n v="24678"/>
    <s v="Afternoon"/>
    <s v="Tue"/>
    <s v="2014-08-26"/>
    <d v="1899-12-30T15:34:00"/>
    <n v="0.6552734375"/>
  </r>
  <r>
    <s v="Rejected"/>
    <s v="Male"/>
    <s v="Sales"/>
    <x v="7"/>
    <n v="10052"/>
    <s v="Afternoon"/>
    <s v="Tue"/>
    <s v="2014-08-26"/>
    <d v="1899-12-30T15:34:00"/>
    <n v="0.6552734375"/>
  </r>
  <r>
    <s v="Hired"/>
    <s v="Male"/>
    <s v="Service"/>
    <x v="1"/>
    <n v="5551"/>
    <s v="Morning"/>
    <s v="Sat"/>
    <s v="2014-07-05"/>
    <d v="1899-12-30T09:08:00"/>
    <n v="0.6552734375"/>
  </r>
  <r>
    <s v="Hired"/>
    <s v="Male"/>
    <s v="Service"/>
    <x v="1"/>
    <n v="27131"/>
    <s v="Morning"/>
    <s v="Sat"/>
    <s v="2014-07-05"/>
    <d v="1899-12-30T09:08:00"/>
    <n v="0.6552734375"/>
  </r>
  <r>
    <s v="Hired"/>
    <s v="Don't want to say"/>
    <s v="Service"/>
    <x v="1"/>
    <n v="57137"/>
    <s v="Morning"/>
    <s v="Sat"/>
    <s v="2014-07-05"/>
    <d v="1899-12-30T09:08:00"/>
    <n v="0.6552734375"/>
  </r>
  <r>
    <s v="Hired"/>
    <s v="Don't want to say"/>
    <s v="Service"/>
    <x v="1"/>
    <n v="42488"/>
    <s v="Morning"/>
    <s v="Sat"/>
    <s v="2014-07-05"/>
    <d v="1899-12-30T09:09:00"/>
    <n v="0.6552734375"/>
  </r>
  <r>
    <s v="Hired"/>
    <s v="Female"/>
    <s v="Service"/>
    <x v="1"/>
    <n v="2904"/>
    <s v="Morning"/>
    <s v="Fri"/>
    <s v="2014-08-01"/>
    <d v="1899-12-30T08:13:00"/>
    <n v="0.6552734375"/>
  </r>
  <r>
    <s v="Rejected"/>
    <s v="Don't want to say"/>
    <s v="Service"/>
    <x v="1"/>
    <n v="87979"/>
    <s v="Morning"/>
    <s v="Fri"/>
    <s v="2014-08-01"/>
    <d v="1899-12-30T08:13:00"/>
    <n v="0.6552734375"/>
  </r>
  <r>
    <s v="Hired"/>
    <s v="Male"/>
    <s v="Operations"/>
    <x v="1"/>
    <n v="6626"/>
    <s v="Night"/>
    <s v="Sun"/>
    <s v="2014-06-29"/>
    <d v="1899-12-30T02:40:00"/>
    <n v="0.6552734375"/>
  </r>
  <r>
    <s v="Rejected"/>
    <s v="Male"/>
    <s v="Operations"/>
    <x v="1"/>
    <n v="49006"/>
    <s v="Night"/>
    <s v="Sun"/>
    <s v="2014-06-29"/>
    <d v="1899-12-30T02:40:00"/>
    <n v="0.6552734375"/>
  </r>
  <r>
    <s v="Rejected"/>
    <s v="Female"/>
    <s v="Operations"/>
    <x v="1"/>
    <n v="70775"/>
    <s v="Afternoon"/>
    <s v="Thu"/>
    <s v="2014-07-31"/>
    <d v="1899-12-30T14:17:00"/>
    <n v="0.6552734375"/>
  </r>
  <r>
    <s v="Hired"/>
    <s v="Don't want to say"/>
    <s v="Operations"/>
    <x v="1"/>
    <n v="70642"/>
    <s v="Afternoon"/>
    <s v="Thu"/>
    <s v="2014-07-31"/>
    <d v="1899-12-30T14:17:00"/>
    <n v="0.6552734375"/>
  </r>
  <r>
    <s v="Hired"/>
    <s v="Male"/>
    <s v="Service"/>
    <x v="13"/>
    <n v="94638"/>
    <s v="Afternoon"/>
    <s v="Mon"/>
    <s v="2014-08-11"/>
    <d v="1899-12-30T16:25:00"/>
    <n v="0.6552734375"/>
  </r>
  <r>
    <s v="Hired"/>
    <s v="Female"/>
    <s v="Service"/>
    <x v="13"/>
    <n v="90063"/>
    <s v="Afternoon"/>
    <s v="Mon"/>
    <s v="2014-08-11"/>
    <d v="1899-12-30T16:26:00"/>
    <n v="0.6552734375"/>
  </r>
  <r>
    <s v="Hired"/>
    <s v="Female"/>
    <s v="Service"/>
    <x v="13"/>
    <n v="47772"/>
    <s v="Morning"/>
    <s v="Thu"/>
    <s v="2014-08-14"/>
    <d v="1899-12-30T10:03:00"/>
    <n v="0.6552734375"/>
  </r>
  <r>
    <s v="Hired"/>
    <s v="Male"/>
    <s v="Service"/>
    <x v="13"/>
    <n v="9329"/>
    <s v="Morning"/>
    <s v="Thu"/>
    <s v="2014-08-14"/>
    <d v="1899-12-30T10:04:00"/>
    <n v="0.6552734375"/>
  </r>
  <r>
    <s v="Hired"/>
    <s v="Male"/>
    <s v="Service"/>
    <x v="13"/>
    <n v="69855"/>
    <s v="Morning"/>
    <s v="Wed"/>
    <s v="2014-08-27"/>
    <d v="1899-12-30T08:08:00"/>
    <n v="0.6552734375"/>
  </r>
  <r>
    <s v="Hired"/>
    <s v="Male"/>
    <s v="Service"/>
    <x v="13"/>
    <n v="27125"/>
    <s v="Morning"/>
    <s v="Wed"/>
    <s v="2014-08-27"/>
    <d v="1899-12-30T08:13:00"/>
    <n v="0.6552734375"/>
  </r>
  <r>
    <s v="Hired"/>
    <s v="Female"/>
    <s v="Service"/>
    <x v="13"/>
    <n v="83859"/>
    <s v="Morning"/>
    <s v="Wed"/>
    <s v="2014-08-27"/>
    <d v="1899-12-30T08:14:00"/>
    <n v="0.6552734375"/>
  </r>
  <r>
    <s v="Hired"/>
    <s v="Male"/>
    <s v="Operations"/>
    <x v="13"/>
    <n v="32089"/>
    <s v="Morning"/>
    <s v="Tue"/>
    <s v="2014-07-01"/>
    <d v="1899-12-30T09:01:00"/>
    <n v="0.6552734375"/>
  </r>
  <r>
    <s v="Rejected"/>
    <s v="Male"/>
    <s v="Operations"/>
    <x v="13"/>
    <n v="13301"/>
    <s v="Afternoon"/>
    <s v="Tue"/>
    <s v="2014-07-08"/>
    <d v="1899-12-30T16:35:00"/>
    <n v="0.6552734375"/>
  </r>
  <r>
    <s v="Hired"/>
    <s v="Female"/>
    <s v="Operations"/>
    <x v="13"/>
    <n v="59093"/>
    <s v="Afternoon"/>
    <s v="Tue"/>
    <s v="2014-07-08"/>
    <d v="1899-12-30T16:35:00"/>
    <n v="0.6552734375"/>
  </r>
  <r>
    <s v="Hired"/>
    <s v="Male"/>
    <s v="Operations"/>
    <x v="13"/>
    <n v="43554"/>
    <s v="Morning"/>
    <s v="Thu"/>
    <s v="2014-07-10"/>
    <d v="1899-12-30T11:34:00"/>
    <n v="0.6552734375"/>
  </r>
  <r>
    <s v="Hired"/>
    <s v="Male"/>
    <s v="Operations"/>
    <x v="13"/>
    <n v="32506"/>
    <s v="Morning"/>
    <s v="Thu"/>
    <s v="2014-07-10"/>
    <d v="1899-12-30T11:34:00"/>
    <n v="0.6552734375"/>
  </r>
  <r>
    <s v="Hired"/>
    <s v="Male"/>
    <s v="Service"/>
    <x v="13"/>
    <n v="47823"/>
    <s v="Afternoon"/>
    <s v="Sat"/>
    <s v="2014-08-09"/>
    <d v="1899-12-30T16:32:00"/>
    <n v="0.6552734375"/>
  </r>
  <r>
    <s v="Hired"/>
    <s v="Male"/>
    <s v="Operations"/>
    <x v="13"/>
    <n v="1736"/>
    <s v="Afternoon"/>
    <s v="Fri"/>
    <s v="2014-08-22"/>
    <d v="1899-12-30T14:58:00"/>
    <n v="0.6552734375"/>
  </r>
  <r>
    <s v="Hired"/>
    <s v="Male"/>
    <s v="Operations"/>
    <x v="13"/>
    <n v="34876"/>
    <s v="Afternoon"/>
    <s v="Fri"/>
    <s v="2014-08-22"/>
    <d v="1899-12-30T14:59:00"/>
    <n v="0.6552734375"/>
  </r>
  <r>
    <s v="Hired"/>
    <s v="Male"/>
    <s v="Operations"/>
    <x v="13"/>
    <n v="72420"/>
    <s v="Afternoon"/>
    <s v="Mon"/>
    <s v="2014-08-25"/>
    <d v="1899-12-30T14:05:00"/>
    <n v="0.6552734375"/>
  </r>
  <r>
    <s v="Hired"/>
    <s v="Male"/>
    <s v="Operations"/>
    <x v="13"/>
    <n v="20095"/>
    <s v="Afternoon"/>
    <s v="Mon"/>
    <s v="2014-08-25"/>
    <d v="1899-12-30T14:06:00"/>
    <n v="0.6552734375"/>
  </r>
  <r>
    <s v="Hired"/>
    <s v="Male"/>
    <s v="Operations"/>
    <x v="13"/>
    <n v="20447"/>
    <s v="Afternoon"/>
    <s v="Mon"/>
    <s v="2014-08-25"/>
    <d v="1899-12-30T14:08:00"/>
    <n v="0.6552734375"/>
  </r>
  <r>
    <s v="Hired"/>
    <s v="Female"/>
    <s v="Operations"/>
    <x v="13"/>
    <n v="73979"/>
    <s v="Afternoon"/>
    <s v="Mon"/>
    <s v="2014-08-25"/>
    <d v="1899-12-30T14:09:00"/>
    <n v="0.6552734375"/>
  </r>
  <r>
    <s v="Hired"/>
    <s v="Male"/>
    <s v="Operations"/>
    <x v="13"/>
    <n v="14676"/>
    <s v="Afternoon"/>
    <s v="Tue"/>
    <s v="2014-08-26"/>
    <d v="1899-12-30T12:19:00"/>
    <n v="0.6552734375"/>
  </r>
  <r>
    <s v="Hired"/>
    <s v="Female"/>
    <s v="Operations"/>
    <x v="13"/>
    <n v="5491"/>
    <s v="Morning"/>
    <s v="Fri"/>
    <s v="2014-08-29"/>
    <d v="1899-12-30T09:33:00"/>
    <n v="0.6552734375"/>
  </r>
  <r>
    <s v="Hired"/>
    <s v="Male"/>
    <s v="Operations"/>
    <x v="13"/>
    <n v="56078"/>
    <s v="Morning"/>
    <s v="Fri"/>
    <s v="2014-08-29"/>
    <d v="1899-12-30T09:34:00"/>
    <n v="0.6552734375"/>
  </r>
  <r>
    <s v="Hired"/>
    <s v="Female"/>
    <s v="Production"/>
    <x v="1"/>
    <n v="13231"/>
    <s v="Morning"/>
    <s v="Tue"/>
    <s v="2014-07-15"/>
    <d v="1899-12-30T09:28:00"/>
    <n v="0.6552734375"/>
  </r>
  <r>
    <s v="Hired"/>
    <s v="Female"/>
    <s v="Service"/>
    <x v="4"/>
    <n v="39321"/>
    <s v="Morning"/>
    <s v="Mon"/>
    <s v="2014-07-07"/>
    <d v="1899-12-30T08:19:00"/>
    <n v="0.6552734375"/>
  </r>
  <r>
    <s v="Hired"/>
    <s v="Male"/>
    <s v="Service"/>
    <x v="8"/>
    <n v="25287"/>
    <s v="Evening"/>
    <s v="Fri"/>
    <s v="2014-07-04"/>
    <d v="1899-12-30T18:01:00"/>
    <n v="0.6552734375"/>
  </r>
  <r>
    <s v="Rejected"/>
    <s v="Female"/>
    <s v="Sales"/>
    <x v="1"/>
    <n v="99736"/>
    <s v="Morning"/>
    <s v="Thu"/>
    <s v="2014-07-24"/>
    <d v="1899-12-30T09:57:00"/>
    <n v="0.6552734375"/>
  </r>
  <r>
    <s v="Hired"/>
    <s v="Male"/>
    <s v="Sales"/>
    <x v="1"/>
    <n v="94270"/>
    <s v="Afternoon"/>
    <s v="Sat"/>
    <s v="2014-07-26"/>
    <d v="1899-12-30T12:34:00"/>
    <n v="0.6552734375"/>
  </r>
  <r>
    <s v="Hired"/>
    <s v="Female"/>
    <s v="Sales"/>
    <x v="1"/>
    <n v="16006"/>
    <s v="Afternoon"/>
    <s v="Sat"/>
    <s v="2014-07-26"/>
    <d v="1899-12-30T12:38:00"/>
    <n v="0.6552734375"/>
  </r>
  <r>
    <s v="Hired"/>
    <s v="Male"/>
    <s v="Sales"/>
    <x v="1"/>
    <n v="43885"/>
    <s v="Afternoon"/>
    <s v="Wed"/>
    <s v="2014-07-30"/>
    <d v="1899-12-30T16:38:00"/>
    <n v="0.6552734375"/>
  </r>
  <r>
    <s v="Hired"/>
    <s v="Male"/>
    <s v="Sales"/>
    <x v="1"/>
    <n v="80425"/>
    <s v="Morning"/>
    <s v="Wed"/>
    <s v="2014-08-06"/>
    <d v="1899-12-30T10:55:00"/>
    <n v="0.6552734375"/>
  </r>
  <r>
    <s v="Hired"/>
    <s v="Male"/>
    <s v="Sales"/>
    <x v="1"/>
    <n v="89573"/>
    <s v="Afternoon"/>
    <s v="Thu"/>
    <s v="2014-08-07"/>
    <d v="1899-12-30T17:33:00"/>
    <n v="0.6552734375"/>
  </r>
  <r>
    <s v="Hired"/>
    <s v="Male"/>
    <s v="Service"/>
    <x v="13"/>
    <n v="49818"/>
    <s v="Morning"/>
    <s v="Tue"/>
    <s v="2014-08-05"/>
    <d v="1899-12-30T11:28:00"/>
    <n v="0.6552734375"/>
  </r>
  <r>
    <s v="Hired"/>
    <s v="Male"/>
    <s v="Service"/>
    <x v="13"/>
    <n v="61815"/>
    <s v="Morning"/>
    <s v="Tue"/>
    <s v="2014-08-05"/>
    <d v="1899-12-30T11:29:00"/>
    <n v="0.6552734375"/>
  </r>
  <r>
    <s v="Hired"/>
    <s v="Female"/>
    <s v="Service"/>
    <x v="13"/>
    <n v="67638"/>
    <s v="Morning"/>
    <s v="Tue"/>
    <s v="2014-08-05"/>
    <d v="1899-12-30T11:31:00"/>
    <n v="0.6552734375"/>
  </r>
  <r>
    <s v="Hired"/>
    <s v="Female"/>
    <s v="Service"/>
    <x v="13"/>
    <n v="49576"/>
    <s v="Morning"/>
    <s v="Tue"/>
    <s v="2014-08-05"/>
    <d v="1899-12-30T11:35:00"/>
    <n v="0.6552734375"/>
  </r>
  <r>
    <s v="Hired"/>
    <s v="Male"/>
    <s v="Service"/>
    <x v="13"/>
    <n v="59576"/>
    <s v="Morning"/>
    <s v="Wed"/>
    <s v="2014-08-06"/>
    <d v="1899-12-30T09:36:00"/>
    <n v="0.6552734375"/>
  </r>
  <r>
    <s v="Hired"/>
    <s v="Male"/>
    <s v="Service"/>
    <x v="13"/>
    <n v="28523"/>
    <s v="Morning"/>
    <s v="Wed"/>
    <s v="2014-08-06"/>
    <d v="1899-12-30T09:39:00"/>
    <n v="0.6552734375"/>
  </r>
  <r>
    <s v="Hired"/>
    <s v="Male"/>
    <s v="Service"/>
    <x v="13"/>
    <n v="87399"/>
    <s v="Afternoon"/>
    <s v="Wed"/>
    <s v="2014-08-06"/>
    <d v="1899-12-30T12:33:00"/>
    <n v="0.6552734375"/>
  </r>
  <r>
    <s v="Rejected"/>
    <s v="Male"/>
    <s v="Service"/>
    <x v="13"/>
    <n v="21441"/>
    <s v="Afternoon"/>
    <s v="Wed"/>
    <s v="2014-08-06"/>
    <d v="1899-12-30T12:35:00"/>
    <n v="0.6552734375"/>
  </r>
  <r>
    <s v="Hired"/>
    <s v="Female"/>
    <s v="Service"/>
    <x v="0"/>
    <n v="90296"/>
    <s v="Afternoon"/>
    <s v="Thu"/>
    <s v="2014-08-07"/>
    <d v="1899-12-30T12:02:00"/>
    <n v="0.6552734375"/>
  </r>
  <r>
    <s v="Hired"/>
    <s v="Female"/>
    <s v="Service"/>
    <x v="0"/>
    <n v="79650"/>
    <s v="Afternoon"/>
    <s v="Thu"/>
    <s v="2014-08-07"/>
    <d v="1899-12-30T12:03:00"/>
    <n v="0.6552734375"/>
  </r>
  <r>
    <s v="Hired"/>
    <s v="Male"/>
    <s v="Service"/>
    <x v="0"/>
    <n v="91974"/>
    <s v="Morning"/>
    <s v="Sun"/>
    <s v="2014-08-31"/>
    <d v="1899-12-30T09:41:00"/>
    <n v="0.6552734375"/>
  </r>
  <r>
    <s v="Hired"/>
    <s v="Male"/>
    <s v="Service"/>
    <x v="0"/>
    <n v="47650"/>
    <s v="Morning"/>
    <s v="Sun"/>
    <s v="2014-08-31"/>
    <d v="1899-12-30T09:42:00"/>
    <n v="0.6552734375"/>
  </r>
  <r>
    <s v="Hired"/>
    <s v="Male"/>
    <s v="General Management"/>
    <x v="13"/>
    <n v="76723"/>
    <s v="Afternoon"/>
    <s v="Mon"/>
    <s v="2014-07-28"/>
    <d v="1899-12-30T12:23:00"/>
    <n v="0.6552734375"/>
  </r>
  <r>
    <s v="Hired"/>
    <s v="Male"/>
    <s v="Operations"/>
    <x v="4"/>
    <n v="93419"/>
    <s v="Morning"/>
    <s v="Mon"/>
    <s v="2014-06-30"/>
    <d v="1899-12-30T09:40:00"/>
    <n v="0.6552734375"/>
  </r>
  <r>
    <s v="Rejected"/>
    <s v="Female"/>
    <s v="Operations"/>
    <x v="8"/>
    <n v="9033"/>
    <s v="Afternoon"/>
    <s v="Sat"/>
    <s v="2014-07-12"/>
    <d v="1899-12-30T15:15:00"/>
    <n v="0.6552734375"/>
  </r>
  <r>
    <s v="Hired"/>
    <s v="Male"/>
    <s v="Operations"/>
    <x v="8"/>
    <n v="39744"/>
    <s v="Afternoon"/>
    <s v="Sat"/>
    <s v="2014-07-12"/>
    <d v="1899-12-30T15:18:00"/>
    <n v="0.6552734375"/>
  </r>
  <r>
    <s v="Hired"/>
    <s v="Male"/>
    <s v="Operations"/>
    <x v="8"/>
    <n v="69959"/>
    <s v="Afternoon"/>
    <s v="Sat"/>
    <s v="2014-07-12"/>
    <d v="1899-12-30T15:20:00"/>
    <n v="0.6552734375"/>
  </r>
  <r>
    <s v="Hired"/>
    <s v="Male"/>
    <s v="Operations"/>
    <x v="8"/>
    <n v="35514"/>
    <s v="Morning"/>
    <s v="Fri"/>
    <s v="2014-07-18"/>
    <d v="1899-12-30T11:40:00"/>
    <n v="0.6552734375"/>
  </r>
  <r>
    <s v="Hired"/>
    <s v="Female"/>
    <s v="Operations"/>
    <x v="8"/>
    <n v="2434"/>
    <s v="Morning"/>
    <s v="Fri"/>
    <s v="2014-07-18"/>
    <d v="1899-12-30T11:41:00"/>
    <n v="0.6552734375"/>
  </r>
  <r>
    <s v="Hired"/>
    <s v="Male"/>
    <s v="Service"/>
    <x v="6"/>
    <n v="11825"/>
    <s v="Evening"/>
    <s v="Mon"/>
    <s v="2014-08-18"/>
    <d v="1899-12-30T18:12:00"/>
    <n v="0.6552734375"/>
  </r>
  <r>
    <s v="Hired"/>
    <s v="Female"/>
    <s v="Service"/>
    <x v="6"/>
    <n v="77087"/>
    <s v="Evening"/>
    <s v="Mon"/>
    <s v="2014-08-18"/>
    <d v="1899-12-30T18:14:00"/>
    <n v="0.6552734375"/>
  </r>
  <r>
    <s v="Hired"/>
    <s v="Female"/>
    <s v="Service"/>
    <x v="6"/>
    <n v="4412"/>
    <s v="Morning"/>
    <s v="Sat"/>
    <s v="2014-08-30"/>
    <d v="1899-12-30T11:06:00"/>
    <n v="0.6552734375"/>
  </r>
  <r>
    <s v="Hired"/>
    <s v="Male"/>
    <s v="Service"/>
    <x v="6"/>
    <n v="23670"/>
    <s v="Morning"/>
    <s v="Sat"/>
    <s v="2014-08-30"/>
    <d v="1899-12-30T11:07:00"/>
    <n v="0.6552734375"/>
  </r>
  <r>
    <s v="Hired"/>
    <s v="Male"/>
    <s v="Service"/>
    <x v="6"/>
    <n v="7089"/>
    <s v="Morning"/>
    <s v="Mon"/>
    <s v="2014-08-18"/>
    <d v="1899-12-30T10:45:00"/>
    <n v="0.6552734375"/>
  </r>
  <r>
    <s v="Hired"/>
    <s v="Female"/>
    <s v="Operations"/>
    <x v="6"/>
    <n v="16008"/>
    <s v="Evening"/>
    <s v="Tue"/>
    <s v="2014-08-05"/>
    <d v="1899-12-30T19:52:00"/>
    <n v="0.6552734375"/>
  </r>
  <r>
    <s v="Hired"/>
    <s v="Male"/>
    <s v="Operations"/>
    <x v="6"/>
    <n v="54695"/>
    <s v="Evening"/>
    <s v="Tue"/>
    <s v="2014-08-05"/>
    <d v="1899-12-30T19:55:00"/>
    <n v="0.6552734375"/>
  </r>
  <r>
    <s v="Hired"/>
    <s v="Female"/>
    <s v="Sales"/>
    <x v="13"/>
    <n v="48720"/>
    <s v="Morning"/>
    <s v="Thu"/>
    <s v="2014-07-24"/>
    <d v="1899-12-30T09:07:00"/>
    <n v="0.6552734375"/>
  </r>
  <r>
    <s v="Hired"/>
    <s v="Female"/>
    <s v="Service"/>
    <x v="0"/>
    <n v="71926"/>
    <s v="Morning"/>
    <s v="Mon"/>
    <s v="2014-07-14"/>
    <d v="1899-12-30T10:31:00"/>
    <n v="0.6552734375"/>
  </r>
  <r>
    <s v="Rejected"/>
    <s v="Don't want to say"/>
    <s v="Operations"/>
    <x v="1"/>
    <n v="54639"/>
    <s v="Morning"/>
    <s v="Mon"/>
    <s v="2014-08-04"/>
    <d v="1899-12-30T10:29:00"/>
    <n v="0.6552734375"/>
  </r>
  <r>
    <s v="Hired"/>
    <s v="Don't want to say"/>
    <s v="Operations"/>
    <x v="1"/>
    <n v="59395"/>
    <s v="Morning"/>
    <s v="Mon"/>
    <s v="2014-08-18"/>
    <d v="1899-12-30T07:44:00"/>
    <n v="0.6552734375"/>
  </r>
  <r>
    <s v="Hired"/>
    <s v="Male"/>
    <s v="Operations"/>
    <x v="1"/>
    <n v="27988"/>
    <s v="Morning"/>
    <s v="Fri"/>
    <s v="2014-08-29"/>
    <d v="1899-12-30T11:59:00"/>
    <n v="0.6552734375"/>
  </r>
  <r>
    <s v="Hired"/>
    <s v="Male"/>
    <s v="Service"/>
    <x v="1"/>
    <n v="57938"/>
    <s v="Evening"/>
    <s v="Thu"/>
    <s v="2014-08-07"/>
    <d v="1899-12-30T18:45:00"/>
    <n v="0.6552734375"/>
  </r>
  <r>
    <s v="Hired"/>
    <s v="Female"/>
    <s v="Operations"/>
    <x v="13"/>
    <n v="58089"/>
    <s v="Evening"/>
    <s v="Fri"/>
    <s v="2014-08-15"/>
    <d v="1899-12-30T18:21:00"/>
    <n v="0.6552734375"/>
  </r>
  <r>
    <s v="Hired"/>
    <s v="Female"/>
    <s v="Operations"/>
    <x v="13"/>
    <n v="14294"/>
    <s v="Evening"/>
    <s v="Fri"/>
    <s v="2014-08-15"/>
    <d v="1899-12-30T18:24:00"/>
    <n v="0.6552734375"/>
  </r>
  <r>
    <s v="Hired"/>
    <s v="Male"/>
    <s v="Operations"/>
    <x v="7"/>
    <n v="59275"/>
    <s v="Night"/>
    <s v="Sun"/>
    <s v="2014-07-06"/>
    <d v="1899-12-30T03:02:00"/>
    <n v="0.6552734375"/>
  </r>
  <r>
    <s v="Hired"/>
    <s v="Female"/>
    <s v="Operations"/>
    <x v="7"/>
    <n v="40109"/>
    <s v="Afternoon"/>
    <s v="Wed"/>
    <s v="2014-07-09"/>
    <d v="1899-12-30T14:06:00"/>
    <n v="0.6552734375"/>
  </r>
  <r>
    <s v="Rejected"/>
    <s v="Female"/>
    <s v="Operations"/>
    <x v="13"/>
    <n v="35523"/>
    <s v="Afternoon"/>
    <s v="Fri"/>
    <s v="2014-07-11"/>
    <d v="1899-12-30T12:56:00"/>
    <n v="0.6552734375"/>
  </r>
  <r>
    <s v="Hired"/>
    <s v="Female"/>
    <s v="Operations"/>
    <x v="7"/>
    <n v="22004"/>
    <s v="Afternoon"/>
    <s v="Tue"/>
    <s v="2014-08-05"/>
    <d v="1899-12-30T16:13:00"/>
    <n v="0.6552734375"/>
  </r>
  <r>
    <s v="Hired"/>
    <s v="Female"/>
    <s v="Operations"/>
    <x v="7"/>
    <n v="27579"/>
    <s v="Afternoon"/>
    <s v="Tue"/>
    <s v="2014-08-05"/>
    <d v="1899-12-30T16:19:00"/>
    <n v="0.6552734375"/>
  </r>
  <r>
    <s v="Hired"/>
    <s v="Female"/>
    <s v="Operations"/>
    <x v="7"/>
    <n v="83187"/>
    <s v="Afternoon"/>
    <s v="Tue"/>
    <s v="2014-08-05"/>
    <d v="1899-12-30T16:14:00"/>
    <n v="0.6552734375"/>
  </r>
  <r>
    <s v="Hired"/>
    <s v="Female"/>
    <s v="Operations"/>
    <x v="7"/>
    <n v="26899"/>
    <s v="Afternoon"/>
    <s v="Tue"/>
    <s v="2014-08-05"/>
    <d v="1899-12-30T16:19:00"/>
    <n v="0.6552734375"/>
  </r>
  <r>
    <s v="Hired"/>
    <s v="Male"/>
    <s v="Sales"/>
    <x v="7"/>
    <n v="44168"/>
    <s v="Afternoon"/>
    <s v="Tue"/>
    <s v="2014-08-26"/>
    <d v="1899-12-30T13:44:00"/>
    <n v="0.6552734375"/>
  </r>
  <r>
    <s v="Hired"/>
    <s v="Female"/>
    <s v="Production"/>
    <x v="1"/>
    <n v="73548"/>
    <s v="Morning"/>
    <s v="Wed"/>
    <s v="2014-08-13"/>
    <d v="1899-12-30T07:49:00"/>
    <n v="0.6552734375"/>
  </r>
  <r>
    <s v="Rejected"/>
    <s v="Male"/>
    <s v="Production"/>
    <x v="1"/>
    <n v="74673"/>
    <s v="Morning"/>
    <s v="Wed"/>
    <s v="2014-08-13"/>
    <d v="1899-12-30T07:50:00"/>
    <n v="0.6552734375"/>
  </r>
  <r>
    <s v="Hired"/>
    <s v="Male"/>
    <s v="Operations"/>
    <x v="1"/>
    <n v="94326"/>
    <s v="Morning"/>
    <s v="Fri"/>
    <s v="2014-08-08"/>
    <d v="1899-12-30T08:58:00"/>
    <n v="0.6552734375"/>
  </r>
  <r>
    <s v="Hired"/>
    <s v="Female"/>
    <s v="Operations"/>
    <x v="1"/>
    <n v="4718"/>
    <s v="Morning"/>
    <s v="Fri"/>
    <s v="2014-08-08"/>
    <d v="1899-12-30T08:59:00"/>
    <n v="0.6552734375"/>
  </r>
  <r>
    <s v="Hired"/>
    <s v="Female"/>
    <s v="Operations"/>
    <x v="1"/>
    <n v="65660"/>
    <s v="Morning"/>
    <s v="Fri"/>
    <s v="2014-08-08"/>
    <d v="1899-12-30T08:59:00"/>
    <n v="0.6552734375"/>
  </r>
  <r>
    <s v="Hired"/>
    <s v="Female"/>
    <s v="Operations"/>
    <x v="1"/>
    <n v="1459"/>
    <s v="Morning"/>
    <s v="Fri"/>
    <s v="2014-08-08"/>
    <d v="1899-12-30T09:00:00"/>
    <n v="0.6552734375"/>
  </r>
  <r>
    <s v="Hired"/>
    <s v="Male"/>
    <s v="Purchase"/>
    <x v="4"/>
    <n v="31132"/>
    <s v="Night"/>
    <s v="Tue"/>
    <s v="2014-07-08"/>
    <d v="1899-12-30T00:17:00"/>
    <n v="0.6552734375"/>
  </r>
  <r>
    <s v="Hired"/>
    <s v="Male"/>
    <s v="Purchase"/>
    <x v="4"/>
    <n v="68868"/>
    <s v="Night"/>
    <s v="Tue"/>
    <s v="2014-07-08"/>
    <d v="1899-12-30T05:24:00"/>
    <n v="0.6552734375"/>
  </r>
  <r>
    <s v="Hired"/>
    <s v="Female"/>
    <s v="Purchase"/>
    <x v="4"/>
    <n v="96176"/>
    <s v="Night"/>
    <s v="Tue"/>
    <s v="2014-07-08"/>
    <d v="1899-12-30T05:26:00"/>
    <n v="0.6552734375"/>
  </r>
  <r>
    <s v="Hired"/>
    <s v="Female"/>
    <s v="Purchase"/>
    <x v="4"/>
    <n v="75367"/>
    <s v="Evening"/>
    <s v="Thu"/>
    <s v="2014-07-10"/>
    <d v="1899-12-30T18:35:00"/>
    <n v="0.6552734375"/>
  </r>
  <r>
    <s v="Hired"/>
    <s v="Male"/>
    <s v="Purchase"/>
    <x v="4"/>
    <n v="25716"/>
    <s v="Evening"/>
    <s v="Thu"/>
    <s v="2014-07-10"/>
    <d v="1899-12-30T18:36:00"/>
    <n v="0.6552734375"/>
  </r>
  <r>
    <s v="Hired"/>
    <s v="Female"/>
    <s v="Purchase"/>
    <x v="4"/>
    <n v="1898"/>
    <s v="Evening"/>
    <s v="Thu"/>
    <s v="2014-07-10"/>
    <d v="1899-12-30T18:39:00"/>
    <n v="0.6552734375"/>
  </r>
  <r>
    <s v="Hired"/>
    <s v="Female"/>
    <s v="Service"/>
    <x v="13"/>
    <n v="91730"/>
    <s v="Afternoon"/>
    <s v="Mon"/>
    <s v="2014-08-04"/>
    <d v="1899-12-30T12:21:00"/>
    <n v="0.6552734375"/>
  </r>
  <r>
    <s v="Hired"/>
    <s v="Female"/>
    <s v="Service"/>
    <x v="13"/>
    <n v="13094"/>
    <s v="Afternoon"/>
    <s v="Mon"/>
    <s v="2014-08-04"/>
    <d v="1899-12-30T12:21:00"/>
    <n v="0.6552734375"/>
  </r>
  <r>
    <s v="Hired"/>
    <s v="Male"/>
    <s v="Marketing"/>
    <x v="4"/>
    <n v="65350"/>
    <s v="Morning"/>
    <s v="Mon"/>
    <s v="2014-07-28"/>
    <d v="1899-12-30T07:00:00"/>
    <n v="0.6552734375"/>
  </r>
  <r>
    <s v="Hired"/>
    <s v="Male"/>
    <s v="Marketing"/>
    <x v="4"/>
    <n v="59930"/>
    <s v="Morning"/>
    <s v="Mon"/>
    <s v="2014-07-28"/>
    <d v="1899-12-30T07:01:00"/>
    <n v="0.6552734375"/>
  </r>
  <r>
    <s v="Hired"/>
    <s v="Female"/>
    <s v="Marketing"/>
    <x v="4"/>
    <n v="40786"/>
    <s v="Morning"/>
    <s v="Mon"/>
    <s v="2014-07-28"/>
    <d v="1899-12-30T07:03:00"/>
    <n v="0.6552734375"/>
  </r>
  <r>
    <s v="Hired"/>
    <s v="Female"/>
    <s v="Production"/>
    <x v="13"/>
    <n v="71965"/>
    <s v="Night"/>
    <s v="Thu"/>
    <s v="2014-08-21"/>
    <d v="1899-12-30T04:55:00"/>
    <n v="0.6552734375"/>
  </r>
  <r>
    <s v="Hired"/>
    <s v="Male"/>
    <s v="Sales"/>
    <x v="9"/>
    <n v="64880"/>
    <s v="Morning"/>
    <s v="Wed"/>
    <s v="2014-07-09"/>
    <d v="1899-12-30T08:05:00"/>
    <n v="0.6552734375"/>
  </r>
  <r>
    <s v="Hired"/>
    <s v="Male"/>
    <s v="Sales"/>
    <x v="9"/>
    <n v="9218"/>
    <s v="Morning"/>
    <s v="Wed"/>
    <s v="2014-07-09"/>
    <d v="1899-12-30T08:07:00"/>
    <n v="0.6552734375"/>
  </r>
  <r>
    <s v="Hired"/>
    <s v="Female"/>
    <s v="Sales"/>
    <x v="7"/>
    <n v="17756"/>
    <s v="Afternoon"/>
    <s v="Fri"/>
    <s v="2014-08-01"/>
    <d v="1899-12-30T14:41:00"/>
    <n v="0.6552734375"/>
  </r>
  <r>
    <s v="Hired"/>
    <s v="Male"/>
    <s v="Sales"/>
    <x v="7"/>
    <n v="90750"/>
    <s v="Afternoon"/>
    <s v="Thu"/>
    <s v="2014-08-07"/>
    <d v="1899-12-30T14:10:00"/>
    <n v="0.6552734375"/>
  </r>
  <r>
    <s v="Hired"/>
    <s v="Male"/>
    <s v="Sales"/>
    <x v="7"/>
    <n v="1487"/>
    <s v="Afternoon"/>
    <s v="Thu"/>
    <s v="2014-08-07"/>
    <d v="1899-12-30T14:13:00"/>
    <n v="0.6552734375"/>
  </r>
  <r>
    <s v="Hired"/>
    <s v="Female"/>
    <s v="Sales"/>
    <x v="7"/>
    <n v="22705"/>
    <s v="Afternoon"/>
    <s v="Thu"/>
    <s v="2014-08-14"/>
    <d v="1899-12-30T14:02:00"/>
    <n v="0.6552734375"/>
  </r>
  <r>
    <s v="Hired"/>
    <s v="Female"/>
    <s v="Sales"/>
    <x v="7"/>
    <n v="31580"/>
    <s v="Afternoon"/>
    <s v="Thu"/>
    <s v="2014-08-14"/>
    <d v="1899-12-30T14:02:00"/>
    <n v="0.6552734375"/>
  </r>
  <r>
    <s v="Hired"/>
    <s v="Female"/>
    <s v="Sales"/>
    <x v="7"/>
    <n v="20625"/>
    <s v="Afternoon"/>
    <s v="Mon"/>
    <s v="2014-08-25"/>
    <d v="1899-12-30T13:35:00"/>
    <n v="0.6552734375"/>
  </r>
  <r>
    <s v="Hired"/>
    <s v="Female"/>
    <s v="Sales"/>
    <x v="7"/>
    <n v="70280"/>
    <s v="Afternoon"/>
    <s v="Mon"/>
    <s v="2014-08-25"/>
    <d v="1899-12-30T13:36:00"/>
    <n v="0.6552734375"/>
  </r>
  <r>
    <s v="Hired"/>
    <s v="Male"/>
    <s v="Sales"/>
    <x v="7"/>
    <n v="59304"/>
    <s v="Afternoon"/>
    <s v="Mon"/>
    <s v="2014-08-25"/>
    <d v="1899-12-30T13:39:00"/>
    <n v="0.6552734375"/>
  </r>
  <r>
    <s v="Hired"/>
    <s v="Female"/>
    <s v="Sales"/>
    <x v="7"/>
    <n v="21456"/>
    <s v="Afternoon"/>
    <s v="Mon"/>
    <s v="2014-08-25"/>
    <d v="1899-12-30T13:40:00"/>
    <n v="0.6552734375"/>
  </r>
  <r>
    <s v="Hired"/>
    <s v="Male"/>
    <s v="Sales"/>
    <x v="7"/>
    <n v="17249"/>
    <s v="Afternoon"/>
    <s v="Fri"/>
    <s v="2014-08-29"/>
    <d v="1899-12-30T12:40:00"/>
    <n v="0.6552734375"/>
  </r>
  <r>
    <s v="Hired"/>
    <s v="Male"/>
    <s v="Sales"/>
    <x v="7"/>
    <n v="79134"/>
    <s v="Afternoon"/>
    <s v="Fri"/>
    <s v="2014-08-29"/>
    <d v="1899-12-30T12:40:00"/>
    <n v="0.6552734375"/>
  </r>
  <r>
    <s v="Hired"/>
    <s v="Male"/>
    <s v="Operations"/>
    <x v="4"/>
    <n v="7285"/>
    <s v="Afternoon"/>
    <s v="Thu"/>
    <s v="2014-08-14"/>
    <d v="1899-12-30T15:54:00"/>
    <n v="0.6552734375"/>
  </r>
  <r>
    <s v="Hired"/>
    <s v="Male"/>
    <s v="Operations"/>
    <x v="4"/>
    <n v="15541"/>
    <s v="Morning"/>
    <s v="Tue"/>
    <s v="2014-08-19"/>
    <d v="1899-12-30T10:37:00"/>
    <n v="0.6552734375"/>
  </r>
  <r>
    <s v="Hired"/>
    <s v="Male"/>
    <s v="Operations"/>
    <x v="4"/>
    <n v="18044"/>
    <s v="Morning"/>
    <s v="Tue"/>
    <s v="2014-08-19"/>
    <d v="1899-12-30T10:39:00"/>
    <n v="0.6552734375"/>
  </r>
  <r>
    <s v="Hired"/>
    <s v="Don't want to say"/>
    <s v="Operations"/>
    <x v="4"/>
    <n v="91437"/>
    <s v="Evening"/>
    <s v="Tue"/>
    <s v="2014-08-19"/>
    <d v="1899-12-30T19:32:00"/>
    <n v="0.6552734375"/>
  </r>
  <r>
    <s v="Hired"/>
    <s v="Male"/>
    <s v="Operations"/>
    <x v="1"/>
    <n v="63723"/>
    <s v="Afternoon"/>
    <s v="Wed"/>
    <s v="2014-08-20"/>
    <d v="1899-12-30T13:21:00"/>
    <n v="0.6552734375"/>
  </r>
  <r>
    <s v="Hired"/>
    <s v="Male"/>
    <s v="Operations"/>
    <x v="4"/>
    <n v="96628"/>
    <s v="Afternoon"/>
    <s v="Thu"/>
    <s v="2014-08-21"/>
    <d v="1899-12-30T13:05:00"/>
    <n v="0.6552734375"/>
  </r>
  <r>
    <s v="Rejected"/>
    <s v="Female"/>
    <s v="Operations"/>
    <x v="4"/>
    <n v="21126"/>
    <s v="Afternoon"/>
    <s v="Thu"/>
    <s v="2014-08-21"/>
    <d v="1899-12-30T13:05:00"/>
    <n v="0.6552734375"/>
  </r>
  <r>
    <s v="Hired"/>
    <s v="Male"/>
    <s v="Operations"/>
    <x v="8"/>
    <n v="43958"/>
    <s v="Evening"/>
    <s v="Sun"/>
    <s v="2014-08-10"/>
    <d v="1899-12-30T18:50:00"/>
    <n v="0.6552734375"/>
  </r>
  <r>
    <s v="Hired"/>
    <s v="Male"/>
    <s v="Service"/>
    <x v="8"/>
    <n v="34487"/>
    <s v="Afternoon"/>
    <s v="Fri"/>
    <s v="2014-08-22"/>
    <d v="1899-12-30T14:45:00"/>
    <n v="0.6552734375"/>
  </r>
  <r>
    <s v="Hired"/>
    <s v="Female"/>
    <s v="Service"/>
    <x v="8"/>
    <n v="81770"/>
    <s v="Afternoon"/>
    <s v="Sat"/>
    <s v="2014-08-30"/>
    <d v="1899-12-30T15:46:00"/>
    <n v="0.6552734375"/>
  </r>
  <r>
    <s v="Hired"/>
    <s v="Female"/>
    <s v="Service"/>
    <x v="8"/>
    <n v="59752"/>
    <s v="Afternoon"/>
    <s v="Sat"/>
    <s v="2014-08-30"/>
    <d v="1899-12-30T15:49:00"/>
    <n v="0.6552734375"/>
  </r>
  <r>
    <s v="Hired"/>
    <s v="Don't want to say"/>
    <s v="Service"/>
    <x v="8"/>
    <n v="3134"/>
    <s v="Afternoon"/>
    <s v="Sat"/>
    <s v="2014-08-30"/>
    <d v="1899-12-30T15:51:00"/>
    <n v="0.6552734375"/>
  </r>
  <r>
    <s v="Hired"/>
    <s v="Female"/>
    <s v="Service"/>
    <x v="13"/>
    <n v="87727"/>
    <s v="Morning"/>
    <s v="Mon"/>
    <s v="2014-07-21"/>
    <d v="1899-12-30T09:50:00"/>
    <n v="0.6552734375"/>
  </r>
  <r>
    <s v="Rejected"/>
    <s v="Male"/>
    <s v="Production"/>
    <x v="1"/>
    <n v="9711"/>
    <s v="Morning"/>
    <s v="Fri"/>
    <s v="2014-08-15"/>
    <d v="1899-12-30T11:38:00"/>
    <n v="0.6552734375"/>
  </r>
  <r>
    <s v="Hired"/>
    <s v="Male"/>
    <s v="Sales"/>
    <x v="6"/>
    <n v="46396"/>
    <s v="Morning"/>
    <s v="Wed"/>
    <s v="2014-08-20"/>
    <d v="1899-12-30T06:13:00"/>
    <n v="0.6552734375"/>
  </r>
  <r>
    <s v="Hired"/>
    <s v="Female"/>
    <s v="Marketing"/>
    <x v="13"/>
    <n v="33625"/>
    <s v="Morning"/>
    <s v="Sat"/>
    <s v="2014-07-19"/>
    <d v="1899-12-30T10:14:00"/>
    <n v="0.6552734375"/>
  </r>
  <r>
    <s v="Rejected"/>
    <s v="Male"/>
    <s v="Purchase"/>
    <x v="6"/>
    <n v="35721"/>
    <s v="Morning"/>
    <s v="Sat"/>
    <s v="2014-08-09"/>
    <d v="1899-12-30T10:38:00"/>
    <n v="0.6552734375"/>
  </r>
  <r>
    <s v="Hired"/>
    <s v="Don't want to say"/>
    <s v="Purchase"/>
    <x v="4"/>
    <n v="72979"/>
    <s v="Evening"/>
    <s v="Fri"/>
    <s v="2014-08-29"/>
    <d v="1899-12-30T18:04:00"/>
    <n v="0.6552734375"/>
  </r>
  <r>
    <s v="Hired"/>
    <s v="Don't want to say"/>
    <s v="Purchase"/>
    <x v="4"/>
    <n v="4822"/>
    <s v="Evening"/>
    <s v="Fri"/>
    <s v="2014-08-29"/>
    <d v="1899-12-30T18:04:00"/>
    <n v="0.6552734375"/>
  </r>
  <r>
    <s v="Hired"/>
    <s v="Don't want to say"/>
    <s v="Purchase"/>
    <x v="4"/>
    <n v="34964"/>
    <s v="Evening"/>
    <s v="Fri"/>
    <s v="2014-08-29"/>
    <d v="1899-12-30T18:05:00"/>
    <n v="0.6552734375"/>
  </r>
  <r>
    <s v="Hired"/>
    <s v="Don't want to say"/>
    <s v="Purchase"/>
    <x v="4"/>
    <n v="6281"/>
    <s v="Evening"/>
    <s v="Fri"/>
    <s v="2014-08-29"/>
    <d v="1899-12-30T18:07:00"/>
    <n v="0.6552734375"/>
  </r>
  <r>
    <s v="Hired"/>
    <s v="Don't want to say"/>
    <s v="Purchase"/>
    <x v="4"/>
    <n v="4158"/>
    <s v="Evening"/>
    <s v="Fri"/>
    <s v="2014-08-29"/>
    <d v="1899-12-30T18:08:00"/>
    <n v="0.6552734375"/>
  </r>
  <r>
    <s v="Hired"/>
    <s v="Male"/>
    <s v="Service"/>
    <x v="13"/>
    <n v="85632"/>
    <s v="Morning"/>
    <s v="Fri"/>
    <s v="2014-08-29"/>
    <d v="1899-12-30T08:23:00"/>
    <n v="0.6552734375"/>
  </r>
  <r>
    <s v="Rejected"/>
    <s v="Male"/>
    <s v="Operations"/>
    <x v="1"/>
    <n v="96871"/>
    <s v="Afternoon"/>
    <s v="Sat"/>
    <s v="2014-08-16"/>
    <d v="1899-12-30T15:12:00"/>
    <n v="0.6552734375"/>
  </r>
  <r>
    <s v="Hired"/>
    <s v="Female"/>
    <s v="Production"/>
    <x v="13"/>
    <n v="67535"/>
    <s v="Afternoon"/>
    <s v="Sat"/>
    <s v="2014-07-26"/>
    <d v="1899-12-30T14:10:00"/>
    <n v="0.6552734375"/>
  </r>
  <r>
    <s v="Hired"/>
    <s v="Female"/>
    <s v="Production"/>
    <x v="13"/>
    <n v="94539"/>
    <s v="Afternoon"/>
    <s v="Sat"/>
    <s v="2014-07-26"/>
    <d v="1899-12-30T14:12:00"/>
    <n v="0.6552734375"/>
  </r>
  <r>
    <s v="Hired"/>
    <s v="Male"/>
    <s v="Production"/>
    <x v="13"/>
    <n v="63500"/>
    <s v="Afternoon"/>
    <s v="Sat"/>
    <s v="2014-08-09"/>
    <d v="1899-12-30T14:11:00"/>
    <n v="0.6552734375"/>
  </r>
  <r>
    <s v="Hired"/>
    <s v="Male"/>
    <s v="Finance"/>
    <x v="0"/>
    <n v="11765"/>
    <s v="Evening"/>
    <s v="Mon"/>
    <s v="2014-07-14"/>
    <d v="1899-12-30T20:52:00"/>
    <n v="0.6552734375"/>
  </r>
  <r>
    <s v="Hired"/>
    <s v="Male"/>
    <s v="Operations"/>
    <x v="13"/>
    <n v="89869"/>
    <s v="Evening"/>
    <s v="Wed"/>
    <s v="2014-07-30"/>
    <d v="1899-12-30T18:43:00"/>
    <n v="0.6552734375"/>
  </r>
  <r>
    <s v="Hired"/>
    <s v="Male"/>
    <s v="Operations"/>
    <x v="13"/>
    <n v="60076"/>
    <s v="Morning"/>
    <s v="Wed"/>
    <s v="2014-08-13"/>
    <d v="1899-12-30T09:05:00"/>
    <n v="0.6552734375"/>
  </r>
  <r>
    <s v="Hired"/>
    <s v="Female"/>
    <s v="Operations"/>
    <x v="13"/>
    <n v="83842"/>
    <s v="Morning"/>
    <s v="Wed"/>
    <s v="2014-08-13"/>
    <d v="1899-12-30T09:08:00"/>
    <n v="0.6552734375"/>
  </r>
  <r>
    <s v="Hired"/>
    <s v="Don't want to say"/>
    <s v="Operations"/>
    <x v="13"/>
    <n v="9393"/>
    <s v="Morning"/>
    <s v="Wed"/>
    <s v="2014-08-13"/>
    <d v="1899-12-30T09:06:00"/>
    <n v="0.6552734375"/>
  </r>
  <r>
    <s v="Hired"/>
    <s v="Don't want to say"/>
    <s v="Operations"/>
    <x v="13"/>
    <n v="32949"/>
    <s v="Morning"/>
    <s v="Wed"/>
    <s v="2014-08-13"/>
    <d v="1899-12-30T09:07:00"/>
    <n v="0.6552734375"/>
  </r>
  <r>
    <s v="Hired"/>
    <s v="Don't want to say"/>
    <s v="Operations"/>
    <x v="13"/>
    <n v="39958"/>
    <s v="Morning"/>
    <s v="Wed"/>
    <s v="2014-08-13"/>
    <d v="1899-12-30T09:07:00"/>
    <n v="0.6552734375"/>
  </r>
  <r>
    <s v="Rejected"/>
    <s v="Male"/>
    <s v="Operations"/>
    <x v="13"/>
    <n v="34290"/>
    <s v="Afternoon"/>
    <s v="Thu"/>
    <s v="2014-08-28"/>
    <d v="1899-12-30T17:12:00"/>
    <n v="0.6552734375"/>
  </r>
  <r>
    <s v="Hired"/>
    <s v="Female"/>
    <s v="Operations"/>
    <x v="13"/>
    <n v="75258"/>
    <s v="Afternoon"/>
    <s v="Thu"/>
    <s v="2014-08-28"/>
    <d v="1899-12-30T17:15:00"/>
    <n v="0.6552734375"/>
  </r>
  <r>
    <s v="Hired"/>
    <s v="Male"/>
    <s v="Finance"/>
    <x v="1"/>
    <n v="26460"/>
    <s v="Afternoon"/>
    <s v="Tue"/>
    <s v="2014-08-05"/>
    <d v="1899-12-30T13:06:00"/>
    <n v="0.6552734375"/>
  </r>
  <r>
    <s v="Hired"/>
    <s v="Female"/>
    <s v="Service"/>
    <x v="4"/>
    <n v="68224"/>
    <s v="Afternoon"/>
    <s v="Wed"/>
    <s v="2014-08-27"/>
    <d v="1899-12-30T16:37:00"/>
    <n v="0.6552734375"/>
  </r>
  <r>
    <s v="Hired"/>
    <s v="Female"/>
    <s v="Service"/>
    <x v="4"/>
    <n v="56572"/>
    <s v="Afternoon"/>
    <s v="Wed"/>
    <s v="2014-08-27"/>
    <d v="1899-12-30T16:37:00"/>
    <n v="0.6552734375"/>
  </r>
  <r>
    <s v="Hired"/>
    <s v="Female"/>
    <s v="Service"/>
    <x v="4"/>
    <n v="96131"/>
    <s v="Afternoon"/>
    <s v="Wed"/>
    <s v="2014-08-27"/>
    <d v="1899-12-30T16:38:00"/>
    <n v="0.6552734375"/>
  </r>
  <r>
    <s v="Hired"/>
    <s v="Don't want to say"/>
    <s v="Finance"/>
    <x v="7"/>
    <n v="54951"/>
    <s v="Afternoon"/>
    <s v="Thu"/>
    <s v="2014-08-14"/>
    <d v="1899-12-30T16:09:00"/>
    <n v="0.6552734375"/>
  </r>
  <r>
    <s v="Hired"/>
    <s v="Male"/>
    <s v="Service"/>
    <x v="13"/>
    <n v="35967"/>
    <s v="Morning"/>
    <s v="Sun"/>
    <s v="2014-08-17"/>
    <d v="1899-12-30T08:21:00"/>
    <n v="0.6552734375"/>
  </r>
  <r>
    <s v="Hired"/>
    <s v="Male"/>
    <s v="Service"/>
    <x v="13"/>
    <n v="58774"/>
    <s v="Morning"/>
    <s v="Sun"/>
    <s v="2014-08-17"/>
    <d v="1899-12-30T08:22:00"/>
    <n v="0.6552734375"/>
  </r>
  <r>
    <s v="Rejected"/>
    <s v="Male"/>
    <s v="Service"/>
    <x v="13"/>
    <n v="29209"/>
    <s v="Morning"/>
    <s v="Sun"/>
    <s v="2014-08-17"/>
    <d v="1899-12-30T08:25:00"/>
    <n v="0.6552734375"/>
  </r>
  <r>
    <s v="Rejected"/>
    <s v="Don't want to say"/>
    <s v="Operations"/>
    <x v="1"/>
    <n v="90012"/>
    <s v="Afternoon"/>
    <s v="Fri"/>
    <s v="2014-08-29"/>
    <d v="1899-12-30T17:41:00"/>
    <n v="0.6552734375"/>
  </r>
  <r>
    <s v="Hired"/>
    <s v="Male"/>
    <s v="Sales"/>
    <x v="4"/>
    <n v="96146"/>
    <s v="Morning"/>
    <s v="Sat"/>
    <s v="2014-08-16"/>
    <d v="1899-12-30T09:21:00"/>
    <n v="0.6552734375"/>
  </r>
  <r>
    <s v="Hired"/>
    <s v="Male"/>
    <s v="Service"/>
    <x v="7"/>
    <n v="43616"/>
    <s v="Morning"/>
    <s v="Sat"/>
    <s v="2014-07-26"/>
    <d v="1899-12-30T08:50:00"/>
    <n v="0.6552734375"/>
  </r>
  <r>
    <s v="Hired"/>
    <s v="Male"/>
    <s v="Service"/>
    <x v="13"/>
    <n v="42174"/>
    <s v="Afternoon"/>
    <s v="Sun"/>
    <s v="2014-07-13"/>
    <d v="1899-12-30T17:38:00"/>
    <n v="0.6552734375"/>
  </r>
  <r>
    <s v="Hired"/>
    <s v="Male"/>
    <s v="Service"/>
    <x v="13"/>
    <n v="83581"/>
    <s v="Afternoon"/>
    <s v="Fri"/>
    <s v="2014-07-18"/>
    <d v="1899-12-30T16:30:00"/>
    <n v="0.6552734375"/>
  </r>
  <r>
    <s v="Rejected"/>
    <s v="Male"/>
    <s v="Service"/>
    <x v="6"/>
    <n v="28339"/>
    <s v="Evening"/>
    <s v="Fri"/>
    <s v="2014-07-18"/>
    <d v="1899-12-30T19:45:00"/>
    <n v="0.6552734375"/>
  </r>
  <r>
    <s v="Hired"/>
    <s v="Male"/>
    <s v="Service"/>
    <x v="6"/>
    <n v="48478"/>
    <s v="Evening"/>
    <s v="Fri"/>
    <s v="2014-07-18"/>
    <d v="1899-12-30T19:46:00"/>
    <n v="0.6552734375"/>
  </r>
  <r>
    <s v="Hired"/>
    <s v="Female"/>
    <s v="Sales"/>
    <x v="1"/>
    <n v="3916"/>
    <s v="Afternoon"/>
    <s v="Sun"/>
    <s v="2014-08-03"/>
    <d v="1899-12-30T14:19:00"/>
    <n v="0.6552734375"/>
  </r>
  <r>
    <s v="Hired"/>
    <s v="Male"/>
    <s v="Sales"/>
    <x v="1"/>
    <n v="94036"/>
    <s v="Afternoon"/>
    <s v="Sun"/>
    <s v="2014-08-03"/>
    <d v="1899-12-30T14:20:00"/>
    <n v="0.6552734375"/>
  </r>
  <r>
    <s v="Hired"/>
    <s v="Male"/>
    <s v="Sales"/>
    <x v="4"/>
    <n v="57008"/>
    <s v="Morning"/>
    <s v="Fri"/>
    <s v="2014-08-08"/>
    <d v="1899-12-30T07:58:00"/>
    <n v="0.6552734375"/>
  </r>
  <r>
    <s v="Hired"/>
    <s v="Female"/>
    <s v="Sales"/>
    <x v="1"/>
    <n v="97745"/>
    <s v="Afternoon"/>
    <s v="Fri"/>
    <s v="2014-08-08"/>
    <d v="1899-12-30T16:06:00"/>
    <n v="0.6552734375"/>
  </r>
  <r>
    <s v="Hired"/>
    <s v="Male"/>
    <s v="Sales"/>
    <x v="4"/>
    <n v="68808"/>
    <s v="Morning"/>
    <s v="Sat"/>
    <s v="2014-08-16"/>
    <d v="1899-12-30T11:41:00"/>
    <n v="0.6552734375"/>
  </r>
  <r>
    <s v="Hired"/>
    <s v="Male"/>
    <s v="Sales"/>
    <x v="4"/>
    <n v="78624"/>
    <s v="Morning"/>
    <s v="Sat"/>
    <s v="2014-08-16"/>
    <d v="1899-12-30T11:42:00"/>
    <n v="0.6552734375"/>
  </r>
  <r>
    <s v="Hired"/>
    <s v="Male"/>
    <s v="Sales"/>
    <x v="4"/>
    <n v="37368"/>
    <s v="Morning"/>
    <s v="Sat"/>
    <s v="2014-08-16"/>
    <d v="1899-12-30T11:45:00"/>
    <n v="0.6552734375"/>
  </r>
  <r>
    <s v="Hired"/>
    <s v="Female"/>
    <s v="Sales"/>
    <x v="4"/>
    <n v="62205"/>
    <s v="Morning"/>
    <s v="Sat"/>
    <s v="2014-08-16"/>
    <d v="1899-12-30T11:46:00"/>
    <n v="0.6552734375"/>
  </r>
  <r>
    <s v="Rejected"/>
    <s v="Male"/>
    <s v="Sales"/>
    <x v="4"/>
    <n v="84304"/>
    <s v="Morning"/>
    <s v="Fri"/>
    <s v="2014-08-29"/>
    <d v="1899-12-30T10:52:00"/>
    <n v="0.6552734375"/>
  </r>
  <r>
    <s v="Hired"/>
    <s v="Male"/>
    <s v="Sales"/>
    <x v="4"/>
    <n v="53683"/>
    <s v="Morning"/>
    <s v="Fri"/>
    <s v="2014-08-29"/>
    <d v="1899-12-30T10:52:00"/>
    <n v="0.6552734375"/>
  </r>
  <r>
    <s v="Hired"/>
    <s v="Male"/>
    <s v="Sales"/>
    <x v="4"/>
    <n v="20749"/>
    <s v="Morning"/>
    <s v="Fri"/>
    <s v="2014-08-29"/>
    <d v="1899-12-30T10:54:00"/>
    <n v="0.6552734375"/>
  </r>
  <r>
    <s v="Hired"/>
    <s v="Female"/>
    <s v="Sales"/>
    <x v="4"/>
    <n v="20174"/>
    <s v="Morning"/>
    <s v="Fri"/>
    <s v="2014-08-29"/>
    <d v="1899-12-30T10:54:00"/>
    <n v="0.6552734375"/>
  </r>
  <r>
    <s v="Hired"/>
    <s v="Male"/>
    <s v="Sales"/>
    <x v="4"/>
    <n v="28398"/>
    <s v="Morning"/>
    <s v="Fri"/>
    <s v="2014-08-29"/>
    <d v="1899-12-30T10:55:00"/>
    <n v="0.6552734375"/>
  </r>
  <r>
    <s v="Hired"/>
    <s v="Female"/>
    <s v="Service"/>
    <x v="13"/>
    <n v="10013"/>
    <s v="Morning"/>
    <s v="Sat"/>
    <s v="2014-07-19"/>
    <d v="1899-12-30T07:17:00"/>
    <n v="0.6552734375"/>
  </r>
  <r>
    <s v="Hired"/>
    <s v="Male"/>
    <s v="Operations"/>
    <x v="13"/>
    <n v="85078"/>
    <s v="Afternoon"/>
    <s v="Tue"/>
    <s v="2014-08-19"/>
    <d v="1899-12-30T13:11:00"/>
    <n v="0.6552734375"/>
  </r>
  <r>
    <s v="Rejected"/>
    <s v="Male"/>
    <s v="Service"/>
    <x v="1"/>
    <n v="72204"/>
    <s v="Morning"/>
    <s v="Sat"/>
    <s v="2014-08-16"/>
    <d v="1899-12-30T08:32:00"/>
    <n v="0.6552734375"/>
  </r>
  <r>
    <s v="Hired"/>
    <s v="Male"/>
    <s v="Service"/>
    <x v="1"/>
    <n v="79028"/>
    <s v="Morning"/>
    <s v="Sat"/>
    <s v="2014-08-16"/>
    <d v="1899-12-30T08:35:00"/>
    <n v="0.6552734375"/>
  </r>
  <r>
    <s v="Rejected"/>
    <s v="Male"/>
    <s v="Sales"/>
    <x v="4"/>
    <n v="75002"/>
    <s v="Night"/>
    <s v="Mon"/>
    <s v="2014-08-18"/>
    <d v="1899-12-30T01:07:00"/>
    <n v="0.6552734375"/>
  </r>
  <r>
    <s v="Hired"/>
    <s v="Male"/>
    <s v="Sales"/>
    <x v="4"/>
    <n v="72809"/>
    <s v="Night"/>
    <s v="Mon"/>
    <s v="2014-08-18"/>
    <d v="1899-12-30T01:12:00"/>
    <n v="0.6552734375"/>
  </r>
  <r>
    <s v="Hired"/>
    <s v="Female"/>
    <s v="Finance"/>
    <x v="9"/>
    <n v="42711"/>
    <s v="Afternoon"/>
    <s v="Sat"/>
    <s v="2014-08-23"/>
    <d v="1899-12-30T12:59:00"/>
    <n v="0.6552734375"/>
  </r>
  <r>
    <s v="Hired"/>
    <s v="Male"/>
    <s v="Finance"/>
    <x v="9"/>
    <n v="12989"/>
    <s v="Afternoon"/>
    <s v="Sun"/>
    <s v="2014-08-31"/>
    <d v="1899-12-30T16:40:00"/>
    <n v="0.6552734375"/>
  </r>
  <r>
    <s v="Rejected"/>
    <s v="Female"/>
    <s v="Service"/>
    <x v="6"/>
    <n v="9600"/>
    <s v="Afternoon"/>
    <s v="Wed"/>
    <s v="2014-08-06"/>
    <d v="1899-12-30T17:45:00"/>
    <n v="0.6552734375"/>
  </r>
  <r>
    <s v="Hired"/>
    <s v="Female"/>
    <s v="Service"/>
    <x v="6"/>
    <n v="34931"/>
    <s v="Afternoon"/>
    <s v="Wed"/>
    <s v="2014-08-06"/>
    <d v="1899-12-30T17:45:00"/>
    <n v="0.6552734375"/>
  </r>
  <r>
    <s v="Hired"/>
    <s v="Female"/>
    <s v="Service"/>
    <x v="9"/>
    <n v="34413"/>
    <s v="Afternoon"/>
    <s v="Wed"/>
    <s v="2014-07-30"/>
    <d v="1899-12-30T12:28:00"/>
    <n v="0.6552734375"/>
  </r>
  <r>
    <s v="Hired"/>
    <s v="Male"/>
    <s v="Operations"/>
    <x v="6"/>
    <n v="93385"/>
    <s v="Afternoon"/>
    <s v="Sat"/>
    <s v="2014-08-16"/>
    <d v="1899-12-30T12:42:00"/>
    <n v="0.6552734375"/>
  </r>
  <r>
    <s v="Hired"/>
    <s v="Female"/>
    <s v="Operations"/>
    <x v="13"/>
    <n v="14415"/>
    <s v="Morning"/>
    <s v="Wed"/>
    <s v="2014-08-20"/>
    <d v="1899-12-30T07:19:00"/>
    <n v="0.6552734375"/>
  </r>
  <r>
    <s v="Hired"/>
    <s v="Female"/>
    <s v="Operations"/>
    <x v="13"/>
    <n v="28498"/>
    <s v="Morning"/>
    <s v="Sat"/>
    <s v="2014-08-30"/>
    <d v="1899-12-30T08:25:00"/>
    <n v="0.6552734375"/>
  </r>
  <r>
    <s v="Hired"/>
    <s v="Female"/>
    <s v="Operations"/>
    <x v="13"/>
    <n v="9896"/>
    <s v="Morning"/>
    <s v="Sat"/>
    <s v="2014-08-30"/>
    <d v="1899-12-30T08:26:00"/>
    <n v="0.6552734375"/>
  </r>
  <r>
    <s v="Hired"/>
    <s v="Male"/>
    <s v="Human Resource"/>
    <x v="1"/>
    <n v="63027"/>
    <s v="Morning"/>
    <s v="Thu"/>
    <s v="2014-08-07"/>
    <d v="1899-12-30T10:03:00"/>
    <n v="0.6552734375"/>
  </r>
  <r>
    <s v="Hired"/>
    <s v="Female"/>
    <s v="Human Resource"/>
    <x v="1"/>
    <n v="36150"/>
    <s v="Morning"/>
    <s v="Thu"/>
    <s v="2014-08-07"/>
    <d v="1899-12-30T10:04:00"/>
    <n v="0.6552734375"/>
  </r>
  <r>
    <s v="Hired"/>
    <s v="Male"/>
    <s v="Operations"/>
    <x v="13"/>
    <n v="43768"/>
    <s v="Evening"/>
    <s v="Thu"/>
    <s v="2014-07-24"/>
    <d v="1899-12-30T20:03:00"/>
    <n v="0.6552734375"/>
  </r>
  <r>
    <s v="Hired"/>
    <s v="Male"/>
    <s v="Service"/>
    <x v="4"/>
    <n v="84298"/>
    <s v="Afternoon"/>
    <s v="Wed"/>
    <s v="2014-08-13"/>
    <d v="1899-12-30T15:16:00"/>
    <n v="0.6552734375"/>
  </r>
  <r>
    <s v="Hired"/>
    <s v="Female"/>
    <s v="Service"/>
    <x v="4"/>
    <n v="41893"/>
    <s v="Afternoon"/>
    <s v="Wed"/>
    <s v="2014-08-13"/>
    <d v="1899-12-30T15:17:00"/>
    <n v="0.6552734375"/>
  </r>
  <r>
    <s v="Hired"/>
    <s v="Don't want to say"/>
    <s v="Operations"/>
    <x v="13"/>
    <n v="27674"/>
    <s v="Morning"/>
    <s v="Mon"/>
    <s v="2014-08-11"/>
    <d v="1899-12-30T11:19:00"/>
    <n v="0.6552734375"/>
  </r>
  <r>
    <s v="Rejected"/>
    <s v="Male"/>
    <s v="Operations"/>
    <x v="13"/>
    <n v="71314"/>
    <s v="Afternoon"/>
    <s v="Tue"/>
    <s v="2014-08-12"/>
    <d v="1899-12-30T12:23:00"/>
    <n v="0.6552734375"/>
  </r>
  <r>
    <s v="Hired"/>
    <s v="Male"/>
    <s v="Operations"/>
    <x v="13"/>
    <n v="44261"/>
    <s v="Afternoon"/>
    <s v="Tue"/>
    <s v="2014-08-12"/>
    <d v="1899-12-30T12:25:00"/>
    <n v="0.6552734375"/>
  </r>
  <r>
    <s v="Hired"/>
    <s v="Don't want to say"/>
    <s v="Operations"/>
    <x v="13"/>
    <n v="38721"/>
    <s v="Afternoon"/>
    <s v="Tue"/>
    <s v="2014-08-12"/>
    <d v="1899-12-30T12:23:00"/>
    <n v="0.6552734375"/>
  </r>
  <r>
    <s v="Hired"/>
    <s v="Female"/>
    <s v="Operations"/>
    <x v="13"/>
    <n v="26623"/>
    <s v="Afternoon"/>
    <s v="Wed"/>
    <s v="2014-08-06"/>
    <d v="1899-12-30T16:57:00"/>
    <n v="0.6552734375"/>
  </r>
  <r>
    <s v="Hired"/>
    <s v="Male"/>
    <s v="Operations"/>
    <x v="13"/>
    <n v="51585"/>
    <s v="Afternoon"/>
    <s v="Wed"/>
    <s v="2014-08-06"/>
    <d v="1899-12-30T16:59:00"/>
    <n v="0.6552734375"/>
  </r>
  <r>
    <s v="Hired"/>
    <s v="Male"/>
    <s v="Operations"/>
    <x v="13"/>
    <n v="70665"/>
    <s v="Afternoon"/>
    <s v="Wed"/>
    <s v="2014-08-06"/>
    <d v="1899-12-30T17:00:00"/>
    <n v="0.6552734375"/>
  </r>
  <r>
    <s v="Hired"/>
    <s v="Male"/>
    <s v="Operations"/>
    <x v="1"/>
    <n v="53587"/>
    <s v="Afternoon"/>
    <s v="Thu"/>
    <s v="2014-07-24"/>
    <d v="1899-12-30T17:09:00"/>
    <n v="0.6552734375"/>
  </r>
  <r>
    <s v="Hired"/>
    <s v="Male"/>
    <s v="Sales"/>
    <x v="4"/>
    <n v="86238"/>
    <s v="Morning"/>
    <s v="Sun"/>
    <s v="2014-07-20"/>
    <d v="1899-12-30T07:14:00"/>
    <n v="0.6552734375"/>
  </r>
  <r>
    <s v="Hired"/>
    <s v="Female"/>
    <s v="Operations"/>
    <x v="9"/>
    <n v="36116"/>
    <s v="Afternoon"/>
    <s v="Thu"/>
    <s v="2014-08-21"/>
    <d v="1899-12-30T16:33:00"/>
    <n v="0.6552734375"/>
  </r>
  <r>
    <s v="Rejected"/>
    <s v="Male"/>
    <s v="Operations"/>
    <x v="9"/>
    <n v="89449"/>
    <s v="Afternoon"/>
    <s v="Thu"/>
    <s v="2014-08-21"/>
    <d v="1899-12-30T16:35:00"/>
    <n v="0.6552734375"/>
  </r>
  <r>
    <s v="Hired"/>
    <s v="Male"/>
    <s v="Operations"/>
    <x v="9"/>
    <n v="6376"/>
    <s v="Afternoon"/>
    <s v="Thu"/>
    <s v="2014-08-21"/>
    <d v="1899-12-30T16:37:00"/>
    <n v="0.6552734375"/>
  </r>
  <r>
    <s v="Hired"/>
    <s v="Male"/>
    <s v="Operations"/>
    <x v="9"/>
    <n v="39477"/>
    <s v="Afternoon"/>
    <s v="Thu"/>
    <s v="2014-08-21"/>
    <d v="1899-12-30T16:38:00"/>
    <n v="0.6552734375"/>
  </r>
  <r>
    <s v="Hired"/>
    <s v="Male"/>
    <s v="Operations"/>
    <x v="9"/>
    <n v="9884"/>
    <s v="Afternoon"/>
    <s v="Thu"/>
    <s v="2014-08-21"/>
    <d v="1899-12-30T16:42:00"/>
    <n v="0.6552734375"/>
  </r>
  <r>
    <s v="Hired"/>
    <s v="Male"/>
    <s v="Service"/>
    <x v="7"/>
    <n v="75703"/>
    <s v="Afternoon"/>
    <s v="Thu"/>
    <s v="2014-07-24"/>
    <d v="1899-12-30T15:15:00"/>
    <n v="0.6552734375"/>
  </r>
  <r>
    <s v="Hired"/>
    <s v="Male"/>
    <s v="Service"/>
    <x v="7"/>
    <n v="13712"/>
    <s v="Afternoon"/>
    <s v="Thu"/>
    <s v="2014-07-24"/>
    <d v="1899-12-30T15:16:00"/>
    <n v="0.6552734375"/>
  </r>
  <r>
    <s v="Hired"/>
    <s v="Male"/>
    <s v="Operations"/>
    <x v="1"/>
    <n v="95743"/>
    <s v="Evening"/>
    <s v="Tue"/>
    <s v="2014-07-29"/>
    <d v="1899-12-30T19:28:00"/>
    <n v="0.6552734375"/>
  </r>
  <r>
    <s v="Hired"/>
    <s v="Male"/>
    <s v="Finance"/>
    <x v="13"/>
    <n v="69156"/>
    <s v="Evening"/>
    <s v="Fri"/>
    <s v="2014-08-01"/>
    <d v="1899-12-30T19:34:00"/>
    <n v="0.6552734375"/>
  </r>
  <r>
    <s v="Rejected"/>
    <s v="Male"/>
    <s v="Operations"/>
    <x v="4"/>
    <n v="4824"/>
    <s v="Morning"/>
    <s v="Thu"/>
    <s v="2014-08-21"/>
    <d v="1899-12-30T10:35:00"/>
    <n v="0.6552734375"/>
  </r>
  <r>
    <s v="Hired"/>
    <s v="Female"/>
    <s v="Production"/>
    <x v="4"/>
    <n v="84894"/>
    <s v="Morning"/>
    <s v="Fri"/>
    <s v="2014-07-25"/>
    <d v="1899-12-30T07:58:00"/>
    <n v="0.6552734375"/>
  </r>
  <r>
    <s v="Hired"/>
    <s v="Female"/>
    <s v="Production"/>
    <x v="4"/>
    <n v="18947"/>
    <s v="Morning"/>
    <s v="Fri"/>
    <s v="2014-07-25"/>
    <d v="1899-12-30T07:58:00"/>
    <n v="0.6552734375"/>
  </r>
  <r>
    <s v="Hired"/>
    <s v="Male"/>
    <s v="Service"/>
    <x v="7"/>
    <n v="13464"/>
    <s v="Afternoon"/>
    <s v="Mon"/>
    <s v="2014-08-04"/>
    <d v="1899-12-30T14:22:00"/>
    <n v="0.6552734375"/>
  </r>
  <r>
    <s v="Hired"/>
    <s v="Male"/>
    <s v="Service"/>
    <x v="7"/>
    <n v="89903"/>
    <s v="Afternoon"/>
    <s v="Mon"/>
    <s v="2014-08-04"/>
    <d v="1899-12-30T14:23:00"/>
    <n v="0.6552734375"/>
  </r>
  <r>
    <s v="Hired"/>
    <s v="Male"/>
    <s v="Service"/>
    <x v="6"/>
    <n v="23357"/>
    <s v="Night"/>
    <s v="Fri"/>
    <s v="2014-08-01"/>
    <d v="1899-12-30T00:21:00"/>
    <n v="0.6552734375"/>
  </r>
  <r>
    <s v="Rejected"/>
    <s v="Male"/>
    <s v="Service"/>
    <x v="6"/>
    <n v="93601"/>
    <s v="Night"/>
    <s v="Fri"/>
    <s v="2014-08-01"/>
    <d v="1899-12-30T00:23:00"/>
    <n v="0.6552734375"/>
  </r>
  <r>
    <s v="Rejected"/>
    <s v="Female"/>
    <s v="Service"/>
    <x v="6"/>
    <n v="87078"/>
    <s v="Evening"/>
    <s v="Fri"/>
    <s v="2014-08-22"/>
    <d v="1899-12-30T18:06:00"/>
    <n v="0.6552734375"/>
  </r>
  <r>
    <s v="Hired"/>
    <s v="Male"/>
    <s v="Operations"/>
    <x v="13"/>
    <n v="21762"/>
    <s v="Afternoon"/>
    <s v="Mon"/>
    <s v="2014-08-04"/>
    <d v="1899-12-30T15:06:00"/>
    <n v="0.6552734375"/>
  </r>
  <r>
    <s v="Rejected"/>
    <s v="Male"/>
    <s v="Operations"/>
    <x v="13"/>
    <n v="73294"/>
    <s v="Afternoon"/>
    <s v="Mon"/>
    <s v="2014-08-04"/>
    <d v="1899-12-30T15:07:00"/>
    <n v="0.6552734375"/>
  </r>
  <r>
    <s v="Hired"/>
    <s v="Male"/>
    <s v="Operations"/>
    <x v="13"/>
    <n v="83804"/>
    <s v="Afternoon"/>
    <s v="Mon"/>
    <s v="2014-08-04"/>
    <d v="1899-12-30T15:08:00"/>
    <n v="0.6552734375"/>
  </r>
  <r>
    <s v="Hired"/>
    <s v="Male"/>
    <s v="Production"/>
    <x v="13"/>
    <n v="9552"/>
    <s v="Afternoon"/>
    <s v="Wed"/>
    <s v="2014-08-20"/>
    <d v="1899-12-30T17:57:00"/>
    <n v="0.6552734375"/>
  </r>
  <r>
    <s v="Hired"/>
    <s v="Male"/>
    <s v="Sales"/>
    <x v="4"/>
    <n v="86763"/>
    <s v="Afternoon"/>
    <s v="Mon"/>
    <s v="2014-08-25"/>
    <d v="1899-12-30T14:50:00"/>
    <n v="0.6552734375"/>
  </r>
  <r>
    <s v="Hired"/>
    <s v="Don't want to say"/>
    <s v="Sales"/>
    <x v="4"/>
    <n v="17148"/>
    <s v="Afternoon"/>
    <s v="Mon"/>
    <s v="2014-08-25"/>
    <d v="1899-12-30T14:48:00"/>
    <n v="0.6552734375"/>
  </r>
  <r>
    <s v="Hired"/>
    <s v="Male"/>
    <s v="Sales"/>
    <x v="4"/>
    <n v="54008"/>
    <s v="Evening"/>
    <s v="Thu"/>
    <s v="2014-08-28"/>
    <d v="1899-12-30T19:13:00"/>
    <n v="0.6552734375"/>
  </r>
  <r>
    <s v="Hired"/>
    <s v="Female"/>
    <s v="Sales"/>
    <x v="4"/>
    <n v="25986"/>
    <s v="Evening"/>
    <s v="Thu"/>
    <s v="2014-08-28"/>
    <d v="1899-12-30T19:14:00"/>
    <n v="0.6552734375"/>
  </r>
  <r>
    <s v="Hired"/>
    <s v="Male"/>
    <s v="Sales"/>
    <x v="0"/>
    <n v="17225"/>
    <s v="Afternoon"/>
    <s v="Sat"/>
    <s v="2014-08-23"/>
    <d v="1899-12-30T12:37:00"/>
    <n v="0.6552734375"/>
  </r>
  <r>
    <s v="Hired"/>
    <s v="Female"/>
    <s v="Operations"/>
    <x v="1"/>
    <n v="24951"/>
    <s v="Afternoon"/>
    <s v="Mon"/>
    <s v="2014-08-04"/>
    <d v="1899-12-30T14:15:00"/>
    <n v="0.6552734375"/>
  </r>
  <r>
    <s v="Hired"/>
    <s v="Female"/>
    <s v="Operations"/>
    <x v="6"/>
    <n v="90575"/>
    <s v="Afternoon"/>
    <s v="Sat"/>
    <s v="2014-08-16"/>
    <d v="1899-12-30T15:13:00"/>
    <n v="0.6552734375"/>
  </r>
  <r>
    <s v="Hired"/>
    <s v="Male"/>
    <s v="Service"/>
    <x v="13"/>
    <n v="32105"/>
    <s v="Afternoon"/>
    <s v="Sun"/>
    <s v="2014-07-27"/>
    <d v="1899-12-30T15:25:00"/>
    <n v="0.6552734375"/>
  </r>
  <r>
    <s v="Hired"/>
    <s v="Male"/>
    <s v="Sales"/>
    <x v="1"/>
    <n v="61332"/>
    <s v="Afternoon"/>
    <s v="Wed"/>
    <s v="2014-08-06"/>
    <d v="1899-12-30T14:45:00"/>
    <n v="0.6552734375"/>
  </r>
  <r>
    <s v="Hired"/>
    <s v="Female"/>
    <s v="Sales"/>
    <x v="1"/>
    <n v="76940"/>
    <s v="Afternoon"/>
    <s v="Wed"/>
    <s v="2014-08-06"/>
    <d v="1899-12-30T14:46:00"/>
    <n v="0.6552734375"/>
  </r>
  <r>
    <s v="Hired"/>
    <s v="Male"/>
    <s v="Sales"/>
    <x v="1"/>
    <n v="41880"/>
    <s v="Afternoon"/>
    <s v="Wed"/>
    <s v="2014-08-06"/>
    <d v="1899-12-30T14:47:00"/>
    <n v="0.6552734375"/>
  </r>
  <r>
    <s v="Hired"/>
    <s v="Male"/>
    <s v="Service"/>
    <x v="13"/>
    <n v="51729"/>
    <s v="Afternoon"/>
    <s v="Thu"/>
    <s v="2014-07-31"/>
    <d v="1899-12-30T15:58:00"/>
    <n v="0.6552734375"/>
  </r>
  <r>
    <s v="Hired"/>
    <s v="Male"/>
    <s v="Service"/>
    <x v="13"/>
    <n v="59231"/>
    <s v="Morning"/>
    <s v="Mon"/>
    <s v="2014-08-11"/>
    <d v="1899-12-30T09:26:00"/>
    <n v="0.6552734375"/>
  </r>
  <r>
    <s v="Hired"/>
    <s v="Female"/>
    <s v="Service"/>
    <x v="13"/>
    <n v="99953"/>
    <s v="Morning"/>
    <s v="Mon"/>
    <s v="2014-08-11"/>
    <d v="1899-12-30T09:29:00"/>
    <n v="0.6552734375"/>
  </r>
  <r>
    <s v="Hired"/>
    <s v="Male"/>
    <s v="Service"/>
    <x v="13"/>
    <n v="15661"/>
    <s v="Afternoon"/>
    <s v="Wed"/>
    <s v="2014-08-13"/>
    <d v="1899-12-30T13:52:00"/>
    <n v="0.6552734375"/>
  </r>
  <r>
    <s v="Hired"/>
    <s v="Male"/>
    <s v="Operations"/>
    <x v="6"/>
    <n v="14669"/>
    <s v="Evening"/>
    <s v="Wed"/>
    <s v="2014-08-27"/>
    <d v="1899-12-30T22:59:00"/>
    <n v="0.6552734375"/>
  </r>
  <r>
    <s v="Hired"/>
    <s v="Male"/>
    <s v="Operations"/>
    <x v="6"/>
    <n v="29149"/>
    <s v="Evening"/>
    <s v="Wed"/>
    <s v="2014-08-27"/>
    <d v="1899-12-30T23:00:00"/>
    <n v="0.6552734375"/>
  </r>
  <r>
    <s v="Hired"/>
    <s v="Male"/>
    <s v="Operations"/>
    <x v="9"/>
    <n v="56200"/>
    <s v="Morning"/>
    <s v="Wed"/>
    <s v="2014-08-20"/>
    <d v="1899-12-30T09:29:00"/>
    <n v="0.6552734375"/>
  </r>
  <r>
    <s v="Hired"/>
    <s v="Female"/>
    <s v="Operations"/>
    <x v="4"/>
    <n v="23781"/>
    <s v="Afternoon"/>
    <s v="Tue"/>
    <s v="2014-08-12"/>
    <d v="1899-12-30T14:24:00"/>
    <n v="0.6552734375"/>
  </r>
  <r>
    <s v="Hired"/>
    <s v="Female"/>
    <s v="Operations"/>
    <x v="4"/>
    <n v="26240"/>
    <s v="Afternoon"/>
    <s v="Thu"/>
    <s v="2014-08-14"/>
    <d v="1899-12-30T16:49:00"/>
    <n v="0.6552734375"/>
  </r>
  <r>
    <s v="Rejected"/>
    <s v="Male"/>
    <s v="Operations"/>
    <x v="4"/>
    <n v="53455"/>
    <s v="Afternoon"/>
    <s v="Thu"/>
    <s v="2014-08-14"/>
    <d v="1899-12-30T16:51:00"/>
    <n v="0.6552734375"/>
  </r>
  <r>
    <s v="Hired"/>
    <s v="Male"/>
    <s v="Operations"/>
    <x v="4"/>
    <n v="75163"/>
    <s v="Afternoon"/>
    <s v="Fri"/>
    <s v="2014-08-15"/>
    <d v="1899-12-30T17:58:00"/>
    <n v="0.6552734375"/>
  </r>
  <r>
    <s v="Hired"/>
    <s v="Female"/>
    <s v="Operations"/>
    <x v="7"/>
    <n v="1531"/>
    <s v="Morning"/>
    <s v="Sat"/>
    <s v="2014-08-09"/>
    <d v="1899-12-30T07:34:00"/>
    <n v="0.6552734375"/>
  </r>
  <r>
    <s v="Hired"/>
    <s v="Don't want to say"/>
    <s v="Operations"/>
    <x v="7"/>
    <n v="79469"/>
    <s v="Afternoon"/>
    <s v="Wed"/>
    <s v="2014-08-13"/>
    <d v="1899-12-30T12:27:00"/>
    <n v="0.6552734375"/>
  </r>
  <r>
    <s v="Hired"/>
    <s v="Male"/>
    <s v="Operations"/>
    <x v="6"/>
    <n v="35057"/>
    <s v="Afternoon"/>
    <s v="Wed"/>
    <s v="2014-08-27"/>
    <d v="1899-12-30T15:26:00"/>
    <n v="0.6552734375"/>
  </r>
  <r>
    <s v="Hired"/>
    <s v="Female"/>
    <s v="Operations"/>
    <x v="6"/>
    <n v="13471"/>
    <s v="Afternoon"/>
    <s v="Wed"/>
    <s v="2014-08-27"/>
    <d v="1899-12-30T15:27:00"/>
    <n v="0.6552734375"/>
  </r>
  <r>
    <s v="Hired"/>
    <s v="Male"/>
    <s v="Operations"/>
    <x v="6"/>
    <n v="91047"/>
    <s v="Evening"/>
    <s v="Thu"/>
    <s v="2014-08-28"/>
    <d v="1899-12-30T22:33:00"/>
    <n v="0.6552734375"/>
  </r>
  <r>
    <s v="Hired"/>
    <s v="Don't want to say"/>
    <s v="Operations"/>
    <x v="6"/>
    <n v="89960"/>
    <s v="Evening"/>
    <s v="Thu"/>
    <s v="2014-08-28"/>
    <d v="1899-12-30T22:33:00"/>
    <n v="0.6552734375"/>
  </r>
  <r>
    <s v="Rejected"/>
    <s v="Male"/>
    <s v="Marketing"/>
    <x v="13"/>
    <n v="48369"/>
    <s v="Morning"/>
    <s v="Mon"/>
    <s v="2014-08-18"/>
    <d v="1899-12-30T09:42:00"/>
    <n v="0.6552734375"/>
  </r>
  <r>
    <s v="Rejected"/>
    <s v="Female"/>
    <s v="Marketing"/>
    <x v="13"/>
    <n v="98469"/>
    <s v="Morning"/>
    <s v="Mon"/>
    <s v="2014-08-18"/>
    <d v="1899-12-30T09:45:00"/>
    <n v="0.6552734375"/>
  </r>
  <r>
    <s v="Hired"/>
    <s v="Male"/>
    <s v="Marketing"/>
    <x v="13"/>
    <n v="92058"/>
    <s v="Morning"/>
    <s v="Mon"/>
    <s v="2014-08-18"/>
    <d v="1899-12-30T09:45:00"/>
    <n v="0.6552734375"/>
  </r>
  <r>
    <s v="Hired"/>
    <s v="Male"/>
    <s v="Service"/>
    <x v="13"/>
    <n v="7344"/>
    <s v="Morning"/>
    <s v="Thu"/>
    <s v="2014-08-21"/>
    <d v="1899-12-30T10:36:00"/>
    <n v="0.6552734375"/>
  </r>
  <r>
    <s v="Hired"/>
    <s v="Female"/>
    <s v="Service"/>
    <x v="1"/>
    <n v="75537"/>
    <s v="Night"/>
    <s v="Fri"/>
    <s v="2014-08-22"/>
    <d v="1899-12-30T01:15:00"/>
    <n v="0.6552734375"/>
  </r>
  <r>
    <s v="Hired"/>
    <s v="Male"/>
    <s v="Service"/>
    <x v="1"/>
    <n v="44764"/>
    <s v="Night"/>
    <s v="Fri"/>
    <s v="2014-08-22"/>
    <d v="1899-12-30T01:20:00"/>
    <n v="0.6552734375"/>
  </r>
  <r>
    <s v="Hired"/>
    <s v="Male"/>
    <s v="Service"/>
    <x v="1"/>
    <n v="29837"/>
    <s v="Night"/>
    <s v="Fri"/>
    <s v="2014-08-22"/>
    <d v="1899-12-30T01:22:00"/>
    <n v="0.6552734375"/>
  </r>
  <r>
    <s v="Hired"/>
    <s v="Male"/>
    <s v="Service"/>
    <x v="7"/>
    <n v="1304"/>
    <s v="Evening"/>
    <s v="Tue"/>
    <s v="2014-08-26"/>
    <d v="1899-12-30T18:47:00"/>
    <n v="0.6552734375"/>
  </r>
  <r>
    <s v="Hired"/>
    <s v="Male"/>
    <s v="Marketing"/>
    <x v="1"/>
    <n v="44749"/>
    <s v="Morning"/>
    <s v="Sat"/>
    <s v="2014-08-23"/>
    <d v="1899-12-30T09:09:00"/>
    <n v="0.6552734375"/>
  </r>
  <r>
    <s v="Hired"/>
    <s v="Male"/>
    <s v="Marketing"/>
    <x v="1"/>
    <n v="20875"/>
    <s v="Morning"/>
    <s v="Fri"/>
    <s v="2014-08-29"/>
    <d v="1899-12-30T09:46:00"/>
    <n v="0.6552734375"/>
  </r>
  <r>
    <s v="Hired"/>
    <s v="Female"/>
    <s v="Marketing"/>
    <x v="1"/>
    <n v="56000"/>
    <s v="Morning"/>
    <s v="Fri"/>
    <s v="2014-08-29"/>
    <d v="1899-12-30T09:48:00"/>
    <n v="0.6552734375"/>
  </r>
  <r>
    <s v="Hired"/>
    <s v="Male"/>
    <s v="Marketing"/>
    <x v="1"/>
    <n v="3647"/>
    <s v="Morning"/>
    <s v="Fri"/>
    <s v="2014-08-29"/>
    <d v="1899-12-30T11:39:00"/>
    <n v="0.6552734375"/>
  </r>
  <r>
    <s v="Hired"/>
    <s v="Male"/>
    <s v="Marketing"/>
    <x v="1"/>
    <n v="14304"/>
    <s v="Morning"/>
    <s v="Fri"/>
    <s v="2014-08-29"/>
    <d v="1899-12-30T11:41:00"/>
    <n v="0.6552734375"/>
  </r>
  <r>
    <s v="Hired"/>
    <s v="Female"/>
    <s v="Sales"/>
    <x v="1"/>
    <n v="24645"/>
    <s v="Afternoon"/>
    <s v="Sun"/>
    <s v="2014-08-24"/>
    <d v="1899-12-30T15:29:00"/>
    <n v="0.6552734375"/>
  </r>
  <r>
    <s v="Hired"/>
    <s v="Male"/>
    <s v="Sales"/>
    <x v="7"/>
    <n v="67373"/>
    <s v="Morning"/>
    <s v="Tue"/>
    <s v="2014-08-26"/>
    <d v="1899-12-30T10:27:00"/>
    <n v="0.6552734375"/>
  </r>
  <r>
    <s v="Hired"/>
    <s v="Male"/>
    <s v="Operations"/>
    <x v="7"/>
    <n v="46056"/>
    <s v="Afternoon"/>
    <s v="Sun"/>
    <s v="2014-08-31"/>
    <d v="1899-12-30T15:28:00"/>
    <n v="0.6552734375"/>
  </r>
  <r>
    <s v="Hired"/>
    <s v="Male"/>
    <s v="Operations"/>
    <x v="1"/>
    <n v="64298"/>
    <s v="Evening"/>
    <s v="Mon"/>
    <s v="2014-08-18"/>
    <d v="1899-12-30T23:35:00"/>
    <n v="0.6552734375"/>
  </r>
  <r>
    <s v="Rejected"/>
    <s v="Male"/>
    <s v="Operations"/>
    <x v="1"/>
    <n v="93685"/>
    <s v="Afternoon"/>
    <s v="Fri"/>
    <s v="2014-08-08"/>
    <d v="1899-12-30T17:42:00"/>
    <n v="0.6552734375"/>
  </r>
  <r>
    <s v="Hired"/>
    <s v="Female"/>
    <s v="Human Resource"/>
    <x v="7"/>
    <n v="76971"/>
    <s v="Afternoon"/>
    <s v="Fri"/>
    <s v="2014-08-29"/>
    <d v="1899-12-30T14:40:00"/>
    <n v="0.6552734375"/>
  </r>
  <r>
    <s v="Hired"/>
    <s v="Female"/>
    <s v="Service"/>
    <x v="6"/>
    <n v="38985"/>
    <s v="Night"/>
    <s v="Fri"/>
    <s v="2014-08-22"/>
    <d v="1899-12-30T00:56:00"/>
    <n v="0.6552734375"/>
  </r>
  <r>
    <s v="Rejected"/>
    <s v="Male"/>
    <s v="Production"/>
    <x v="13"/>
    <n v="68938"/>
    <s v="Morning"/>
    <s v="Tue"/>
    <s v="2014-08-12"/>
    <d v="1899-12-30T07:35:00"/>
    <n v="0.6552734375"/>
  </r>
  <r>
    <s v="Hired"/>
    <s v="Male"/>
    <s v="Production"/>
    <x v="13"/>
    <n v="89428"/>
    <s v="Afternoon"/>
    <s v="Fri"/>
    <s v="2014-08-15"/>
    <d v="1899-12-30T12:22:00"/>
    <n v="0.6552734375"/>
  </r>
  <r>
    <s v="Hired"/>
    <s v="Female"/>
    <s v="Operations"/>
    <x v="1"/>
    <n v="1611"/>
    <s v="Evening"/>
    <s v="Thu"/>
    <s v="2014-08-14"/>
    <d v="1899-12-30T18:45:00"/>
    <n v="0.6552734375"/>
  </r>
  <r>
    <s v="Rejected"/>
    <s v="Male"/>
    <s v="Operations"/>
    <x v="9"/>
    <n v="67779"/>
    <s v="Afternoon"/>
    <s v="Wed"/>
    <s v="2014-08-20"/>
    <d v="1899-12-30T17:49:00"/>
    <n v="0.6552734375"/>
  </r>
  <r>
    <s v="Hired"/>
    <s v="Male"/>
    <s v="Operations"/>
    <x v="9"/>
    <n v="47286"/>
    <s v="Afternoon"/>
    <s v="Wed"/>
    <s v="2014-08-20"/>
    <d v="1899-12-30T17:51:00"/>
    <n v="0.6552734375"/>
  </r>
  <r>
    <s v="Hired"/>
    <s v="Male"/>
    <s v="Service"/>
    <x v="7"/>
    <n v="7849"/>
    <s v="Morning"/>
    <s v="Mon"/>
    <s v="2014-08-25"/>
    <d v="1899-12-30T09:23:00"/>
    <n v="0.6552734375"/>
  </r>
  <r>
    <s v="Hired"/>
    <s v="Don't want to say"/>
    <s v="Service"/>
    <x v="13"/>
    <n v="63159"/>
    <s v="Evening"/>
    <s v="Fri"/>
    <s v="2014-08-29"/>
    <d v="1899-12-30T19:00:00"/>
    <n v="0.6552734375"/>
  </r>
  <r>
    <s v="Hired"/>
    <s v="Female"/>
    <s v="Production"/>
    <x v="13"/>
    <n v="89565"/>
    <s v="Afternoon"/>
    <s v="Sun"/>
    <s v="2014-08-17"/>
    <d v="1899-12-30T12:17:00"/>
    <n v="0.6552734375"/>
  </r>
  <r>
    <s v="Hired"/>
    <s v="Male"/>
    <s v="Service"/>
    <x v="1"/>
    <n v="86162"/>
    <s v="Morning"/>
    <s v="Sun"/>
    <s v="2014-08-17"/>
    <d v="1899-12-30T07:48:00"/>
    <n v="0.6552734375"/>
  </r>
  <r>
    <s v="Hired"/>
    <s v="Don't want to say"/>
    <s v="Service"/>
    <x v="1"/>
    <n v="58900"/>
    <s v="Morning"/>
    <s v="Sun"/>
    <s v="2014-08-17"/>
    <d v="1899-12-30T07:49:00"/>
    <n v="0.6552734375"/>
  </r>
  <r>
    <s v="Rejected"/>
    <s v="Male"/>
    <s v="Sales"/>
    <x v="1"/>
    <n v="71449"/>
    <s v="Morning"/>
    <s v="Thu"/>
    <s v="2014-08-21"/>
    <d v="1899-12-30T07:30:00"/>
    <n v="0.6552734375"/>
  </r>
  <r>
    <s v="Rejected"/>
    <s v="Male"/>
    <s v="Service"/>
    <x v="1"/>
    <n v="67196"/>
    <s v="Afternoon"/>
    <s v="Wed"/>
    <s v="2014-08-27"/>
    <d v="1899-12-30T17:36:00"/>
    <n v="0.6552734375"/>
  </r>
  <r>
    <s v="Hired"/>
    <s v="Male"/>
    <s v="Service"/>
    <x v="4"/>
    <n v="16756"/>
    <s v="Afternoon"/>
    <s v="Fri"/>
    <s v="2014-08-22"/>
    <d v="1899-12-30T15:50:00"/>
    <n v="0.6552734375"/>
  </r>
  <r>
    <s v="Hired"/>
    <s v="Female"/>
    <s v="Service"/>
    <x v="4"/>
    <n v="30952"/>
    <s v="Night"/>
    <s v="Wed"/>
    <s v="2014-08-27"/>
    <d v="1899-12-30T05:01:00"/>
    <n v="0.6552734375"/>
  </r>
  <r>
    <s v="Hired"/>
    <s v="Male"/>
    <s v="Service"/>
    <x v="13"/>
    <n v="64150"/>
    <s v="Afternoon"/>
    <s v="Thu"/>
    <s v="2014-08-28"/>
    <d v="1899-12-30T17:29:00"/>
    <n v="0.6552734375"/>
  </r>
  <r>
    <s v="Hired"/>
    <s v="Male"/>
    <s v="Service"/>
    <x v="13"/>
    <n v="40152"/>
    <s v="Afternoon"/>
    <s v="Thu"/>
    <s v="2014-08-28"/>
    <d v="1899-12-30T17:30:00"/>
    <n v="0.6552734375"/>
  </r>
  <r>
    <s v="Hired"/>
    <s v="Male"/>
    <s v="Service"/>
    <x v="13"/>
    <n v="49282"/>
    <s v="Afternoon"/>
    <s v="Thu"/>
    <s v="2014-08-28"/>
    <d v="1899-12-30T17:32:00"/>
    <n v="0.6552734375"/>
  </r>
  <r>
    <s v="Hired"/>
    <s v="Female"/>
    <s v="Service"/>
    <x v="1"/>
    <n v="57742"/>
    <s v="Night"/>
    <s v="Sun"/>
    <s v="2014-08-31"/>
    <d v="1899-12-30T01:36:00"/>
    <n v="0.6552734375"/>
  </r>
  <r>
    <s v="Hired"/>
    <s v="Male"/>
    <s v="Service"/>
    <x v="1"/>
    <n v="69932"/>
    <s v="Night"/>
    <s v="Sun"/>
    <s v="2014-08-31"/>
    <d v="1899-12-30T01:37:00"/>
    <n v="0.6552734375"/>
  </r>
  <r>
    <s v="Rejected"/>
    <s v="Male"/>
    <s v="Service"/>
    <x v="1"/>
    <n v="14489"/>
    <s v="Night"/>
    <s v="Sun"/>
    <s v="2014-08-31"/>
    <d v="1899-12-30T01:38:00"/>
    <n v="0.6552734375"/>
  </r>
  <r>
    <s v="Hired"/>
    <s v="Male"/>
    <s v="Operations"/>
    <x v="1"/>
    <n v="54201"/>
    <s v="Afternoon"/>
    <s v="Tue"/>
    <s v="2014-08-26"/>
    <d v="1899-12-30T12:14:00"/>
    <n v="0.65527343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68">
  <r>
    <n v="383422"/>
    <d v="2014-05-01T11:40:00"/>
    <n v="1"/>
    <x v="0"/>
    <x v="0"/>
    <x v="0"/>
    <x v="0"/>
    <n v="56553"/>
    <s v="Morning"/>
    <s v="Thu"/>
    <s v="2014-05-01"/>
    <d v="1899-12-30T11:40:00"/>
    <n v="0.6552734375"/>
    <d v="2014-05-16T11:40:00"/>
    <x v="0"/>
  </r>
  <r>
    <n v="907518"/>
    <d v="2014-05-06T08:08:00"/>
    <n v="1"/>
    <x v="0"/>
    <x v="1"/>
    <x v="0"/>
    <x v="1"/>
    <n v="22075"/>
    <s v="Morning"/>
    <s v="Tue"/>
    <s v="2014-05-06"/>
    <d v="1899-12-30T08:08:00"/>
    <n v="0.6552734375"/>
    <d v="2014-05-21T08:08:00"/>
    <x v="0"/>
  </r>
  <r>
    <n v="176719"/>
    <d v="2014-05-06T08:08:00"/>
    <n v="0"/>
    <x v="1"/>
    <x v="0"/>
    <x v="0"/>
    <x v="1"/>
    <n v="70069"/>
    <s v="Morning"/>
    <s v="Tue"/>
    <s v="2014-05-06"/>
    <d v="1899-12-30T08:08:00"/>
    <n v="0.6552734375"/>
    <s v=""/>
    <x v="0"/>
  </r>
  <r>
    <n v="429799"/>
    <d v="2014-05-02T16:28:00"/>
    <n v="0"/>
    <x v="1"/>
    <x v="1"/>
    <x v="1"/>
    <x v="2"/>
    <n v="3207"/>
    <s v="Afternoon"/>
    <s v="Fri"/>
    <s v="2014-05-02"/>
    <d v="1899-12-30T16:28:00"/>
    <n v="0.6552734375"/>
    <s v=""/>
    <x v="0"/>
  </r>
  <r>
    <n v="253651"/>
    <d v="2014-05-02T16:32:00"/>
    <n v="1"/>
    <x v="0"/>
    <x v="0"/>
    <x v="1"/>
    <x v="2"/>
    <n v="29668"/>
    <s v="Afternoon"/>
    <s v="Fri"/>
    <s v="2014-05-02"/>
    <d v="1899-12-30T16:32:00"/>
    <n v="0.6552734375"/>
    <d v="2014-05-17T16:32:00"/>
    <x v="0"/>
  </r>
  <r>
    <n v="289907"/>
    <d v="2014-05-01T07:44:00"/>
    <n v="1"/>
    <x v="0"/>
    <x v="0"/>
    <x v="2"/>
    <x v="3"/>
    <n v="85914"/>
    <s v="Morning"/>
    <s v="Thu"/>
    <s v="2014-05-01"/>
    <d v="1899-12-30T07:44:00"/>
    <n v="0.6552734375"/>
    <d v="2014-05-16T07:44:00"/>
    <x v="0"/>
  </r>
  <r>
    <n v="959124"/>
    <d v="2014-05-06T16:27:00"/>
    <n v="0"/>
    <x v="1"/>
    <x v="0"/>
    <x v="2"/>
    <x v="4"/>
    <n v="69904"/>
    <s v="Afternoon"/>
    <s v="Tue"/>
    <s v="2014-05-06"/>
    <d v="1899-12-30T16:27:00"/>
    <n v="0.6552734375"/>
    <s v=""/>
    <x v="0"/>
  </r>
  <r>
    <n v="86642"/>
    <d v="2014-05-09T13:17:00"/>
    <n v="0"/>
    <x v="1"/>
    <x v="0"/>
    <x v="2"/>
    <x v="4"/>
    <n v="11758"/>
    <s v="Afternoon"/>
    <s v="Fri"/>
    <s v="2014-05-09"/>
    <d v="1899-12-30T13:17:00"/>
    <n v="0.6552734375"/>
    <s v=""/>
    <x v="0"/>
  </r>
  <r>
    <n v="751029"/>
    <d v="2014-05-02T13:09:00"/>
    <n v="1"/>
    <x v="0"/>
    <x v="1"/>
    <x v="0"/>
    <x v="2"/>
    <n v="15156"/>
    <s v="Afternoon"/>
    <s v="Fri"/>
    <s v="2014-05-02"/>
    <d v="1899-12-30T13:09:00"/>
    <n v="0.6552734375"/>
    <d v="2014-05-17T13:09:00"/>
    <x v="0"/>
  </r>
  <r>
    <n v="434547"/>
    <d v="2014-05-02T13:11:00"/>
    <n v="0"/>
    <x v="1"/>
    <x v="1"/>
    <x v="0"/>
    <x v="2"/>
    <n v="49515"/>
    <s v="Afternoon"/>
    <s v="Fri"/>
    <s v="2014-05-02"/>
    <d v="1899-12-30T13:11:00"/>
    <n v="0.6552734375"/>
    <s v=""/>
    <x v="0"/>
  </r>
  <r>
    <n v="518854"/>
    <d v="2014-05-01T09:00:00"/>
    <n v="0"/>
    <x v="1"/>
    <x v="0"/>
    <x v="0"/>
    <x v="5"/>
    <n v="26990"/>
    <s v="Morning"/>
    <s v="Thu"/>
    <s v="2014-05-01"/>
    <d v="1899-12-30T09:00:00"/>
    <n v="0.6552734375"/>
    <s v=""/>
    <x v="0"/>
  </r>
  <r>
    <n v="649039"/>
    <d v="2014-05-07T10:48:00"/>
    <n v="1"/>
    <x v="0"/>
    <x v="1"/>
    <x v="0"/>
    <x v="6"/>
    <n v="200000"/>
    <s v="Morning"/>
    <s v="Wed"/>
    <s v="2014-05-07"/>
    <d v="1899-12-30T10:48:00"/>
    <n v="0.6552734375"/>
    <d v="2014-05-22T10:48:00"/>
    <x v="0"/>
  </r>
  <r>
    <n v="199526"/>
    <d v="2014-05-07T10:50:00"/>
    <n v="1"/>
    <x v="0"/>
    <x v="0"/>
    <x v="0"/>
    <x v="6"/>
    <n v="86787"/>
    <s v="Morning"/>
    <s v="Wed"/>
    <s v="2014-05-07"/>
    <d v="1899-12-30T10:50:00"/>
    <n v="0.6552734375"/>
    <d v="2014-05-22T10:50:00"/>
    <x v="0"/>
  </r>
  <r>
    <n v="539803"/>
    <d v="2014-05-15T09:31:00"/>
    <n v="1"/>
    <x v="0"/>
    <x v="0"/>
    <x v="3"/>
    <x v="6"/>
    <n v="2308"/>
    <s v="Morning"/>
    <s v="Thu"/>
    <s v="2014-05-15"/>
    <d v="1899-12-30T09:31:00"/>
    <n v="0.6552734375"/>
    <d v="2014-05-30T09:31:00"/>
    <x v="0"/>
  </r>
  <r>
    <n v="191009"/>
    <d v="2014-05-09T12:48:00"/>
    <n v="1"/>
    <x v="0"/>
    <x v="1"/>
    <x v="0"/>
    <x v="4"/>
    <n v="56688"/>
    <s v="Afternoon"/>
    <s v="Fri"/>
    <s v="2014-05-09"/>
    <d v="1899-12-30T12:48:00"/>
    <n v="0.6552734375"/>
    <d v="2014-05-24T12:48:00"/>
    <x v="0"/>
  </r>
  <r>
    <n v="195323"/>
    <d v="2014-05-09T12:48:00"/>
    <n v="1"/>
    <x v="0"/>
    <x v="2"/>
    <x v="0"/>
    <x v="4"/>
    <n v="81757"/>
    <s v="Afternoon"/>
    <s v="Fri"/>
    <s v="2014-05-09"/>
    <d v="1899-12-30T12:48:00"/>
    <n v="0.6552734375"/>
    <d v="2014-05-24T12:48:00"/>
    <x v="0"/>
  </r>
  <r>
    <n v="51318"/>
    <d v="2014-05-02T08:07:00"/>
    <n v="1"/>
    <x v="0"/>
    <x v="0"/>
    <x v="0"/>
    <x v="7"/>
    <n v="15134"/>
    <s v="Morning"/>
    <s v="Fri"/>
    <s v="2014-05-02"/>
    <d v="1899-12-30T08:07:00"/>
    <n v="0.6552734375"/>
    <d v="2014-05-17T08:07:00"/>
    <x v="0"/>
  </r>
  <r>
    <n v="742283"/>
    <d v="2014-05-02T08:11:00"/>
    <n v="0"/>
    <x v="1"/>
    <x v="2"/>
    <x v="0"/>
    <x v="7"/>
    <n v="100"/>
    <s v="Morning"/>
    <s v="Fri"/>
    <s v="2014-05-02"/>
    <d v="1899-12-30T08:11:00"/>
    <n v="0.6552734375"/>
    <s v=""/>
    <x v="0"/>
  </r>
  <r>
    <n v="513166"/>
    <d v="2014-05-01T22:53:00"/>
    <n v="1"/>
    <x v="0"/>
    <x v="1"/>
    <x v="1"/>
    <x v="8"/>
    <n v="73579"/>
    <s v="Evening"/>
    <s v="Thu"/>
    <s v="2014-05-01"/>
    <d v="1899-12-30T22:53:00"/>
    <n v="0.6552734375"/>
    <d v="2014-05-16T22:53:00"/>
    <x v="0"/>
  </r>
  <r>
    <n v="791372"/>
    <d v="2014-05-01T22:54:00"/>
    <n v="0"/>
    <x v="1"/>
    <x v="0"/>
    <x v="1"/>
    <x v="8"/>
    <n v="50351"/>
    <s v="Evening"/>
    <s v="Thu"/>
    <s v="2014-05-01"/>
    <d v="1899-12-30T22:54:00"/>
    <n v="0.6552734375"/>
    <s v=""/>
    <x v="0"/>
  </r>
  <r>
    <n v="47857"/>
    <d v="2014-05-01T22:55:00"/>
    <n v="0"/>
    <x v="1"/>
    <x v="1"/>
    <x v="1"/>
    <x v="8"/>
    <n v="38462"/>
    <s v="Evening"/>
    <s v="Thu"/>
    <s v="2014-05-01"/>
    <d v="1899-12-30T22:55:00"/>
    <n v="0.6552734375"/>
    <s v=""/>
    <x v="0"/>
  </r>
  <r>
    <n v="834101"/>
    <d v="2014-05-01T22:53:00"/>
    <n v="0"/>
    <x v="1"/>
    <x v="2"/>
    <x v="1"/>
    <x v="8"/>
    <n v="82510"/>
    <s v="Evening"/>
    <s v="Thu"/>
    <s v="2014-05-01"/>
    <d v="1899-12-30T22:53:00"/>
    <n v="0.6552734375"/>
    <s v=""/>
    <x v="0"/>
  </r>
  <r>
    <n v="985008"/>
    <d v="2014-05-01T09:41:00"/>
    <n v="0"/>
    <x v="1"/>
    <x v="0"/>
    <x v="0"/>
    <x v="9"/>
    <n v="52554"/>
    <s v="Morning"/>
    <s v="Thu"/>
    <s v="2014-05-01"/>
    <d v="1899-12-30T09:41:00"/>
    <n v="0.6552734375"/>
    <s v=""/>
    <x v="0"/>
  </r>
  <r>
    <n v="891568"/>
    <d v="2014-05-01T16:28:00"/>
    <n v="1"/>
    <x v="0"/>
    <x v="1"/>
    <x v="1"/>
    <x v="4"/>
    <n v="3423"/>
    <s v="Afternoon"/>
    <s v="Thu"/>
    <s v="2014-05-01"/>
    <d v="1899-12-30T16:28:00"/>
    <n v="0.6552734375"/>
    <d v="2014-05-16T16:28:00"/>
    <x v="0"/>
  </r>
  <r>
    <n v="935899"/>
    <d v="2014-05-10T14:17:00"/>
    <n v="0"/>
    <x v="1"/>
    <x v="0"/>
    <x v="0"/>
    <x v="8"/>
    <n v="88744"/>
    <s v="Afternoon"/>
    <s v="Sat"/>
    <s v="2014-05-10"/>
    <d v="1899-12-30T14:17:00"/>
    <n v="0.6552734375"/>
    <s v=""/>
    <x v="0"/>
  </r>
  <r>
    <n v="780839"/>
    <d v="2014-05-10T14:18:00"/>
    <n v="1"/>
    <x v="0"/>
    <x v="1"/>
    <x v="0"/>
    <x v="8"/>
    <n v="70979"/>
    <s v="Afternoon"/>
    <s v="Sat"/>
    <s v="2014-05-10"/>
    <d v="1899-12-30T14:18:00"/>
    <n v="0.6552734375"/>
    <d v="2014-05-25T14:18:00"/>
    <x v="0"/>
  </r>
  <r>
    <n v="851764"/>
    <d v="2014-05-01T16:01:00"/>
    <n v="0"/>
    <x v="1"/>
    <x v="0"/>
    <x v="1"/>
    <x v="9"/>
    <n v="99574"/>
    <s v="Afternoon"/>
    <s v="Thu"/>
    <s v="2014-05-01"/>
    <d v="1899-12-30T16:01:00"/>
    <n v="0.6552734375"/>
    <s v=""/>
    <x v="0"/>
  </r>
  <r>
    <n v="202821"/>
    <d v="2014-05-01T16:01:00"/>
    <n v="1"/>
    <x v="0"/>
    <x v="0"/>
    <x v="1"/>
    <x v="9"/>
    <n v="52176"/>
    <s v="Afternoon"/>
    <s v="Thu"/>
    <s v="2014-05-01"/>
    <d v="1899-12-30T16:01:00"/>
    <n v="0.6552734375"/>
    <d v="2014-05-16T16:01:00"/>
    <x v="0"/>
  </r>
  <r>
    <n v="969924"/>
    <d v="2014-05-01T11:47:00"/>
    <n v="0"/>
    <x v="1"/>
    <x v="0"/>
    <x v="3"/>
    <x v="8"/>
    <n v="61432"/>
    <s v="Morning"/>
    <s v="Thu"/>
    <s v="2014-05-01"/>
    <d v="1899-12-30T11:47:00"/>
    <n v="0.6552734375"/>
    <s v=""/>
    <x v="0"/>
  </r>
  <r>
    <n v="765579"/>
    <d v="2014-05-01T09:26:00"/>
    <n v="0"/>
    <x v="1"/>
    <x v="0"/>
    <x v="2"/>
    <x v="2"/>
    <n v="87884"/>
    <s v="Morning"/>
    <s v="Thu"/>
    <s v="2014-05-01"/>
    <d v="1899-12-30T09:26:00"/>
    <n v="0.6552734375"/>
    <s v=""/>
    <x v="0"/>
  </r>
  <r>
    <n v="924976"/>
    <d v="2014-05-01T09:26:00"/>
    <n v="0"/>
    <x v="1"/>
    <x v="0"/>
    <x v="2"/>
    <x v="2"/>
    <n v="56229"/>
    <s v="Morning"/>
    <s v="Thu"/>
    <s v="2014-05-01"/>
    <d v="1899-12-30T09:26:00"/>
    <n v="0.6552734375"/>
    <s v=""/>
    <x v="0"/>
  </r>
  <r>
    <n v="896164"/>
    <d v="2014-05-01T17:21:00"/>
    <n v="1"/>
    <x v="0"/>
    <x v="2"/>
    <x v="4"/>
    <x v="4"/>
    <n v="37947"/>
    <s v="Afternoon"/>
    <s v="Thu"/>
    <s v="2014-05-01"/>
    <d v="1899-12-30T17:21:00"/>
    <n v="0.6552734375"/>
    <d v="2014-05-16T17:21:00"/>
    <x v="0"/>
  </r>
  <r>
    <n v="600625"/>
    <d v="2014-05-02T18:21:00"/>
    <n v="0"/>
    <x v="1"/>
    <x v="0"/>
    <x v="0"/>
    <x v="1"/>
    <n v="88057"/>
    <s v="Evening"/>
    <s v="Fri"/>
    <s v="2014-05-02"/>
    <d v="1899-12-30T18:21:00"/>
    <n v="0.6552734375"/>
    <s v=""/>
    <x v="0"/>
  </r>
  <r>
    <n v="692533"/>
    <d v="2014-05-02T18:23:00"/>
    <n v="1"/>
    <x v="0"/>
    <x v="0"/>
    <x v="0"/>
    <x v="1"/>
    <n v="72843"/>
    <s v="Evening"/>
    <s v="Fri"/>
    <s v="2014-05-02"/>
    <d v="1899-12-30T18:23:00"/>
    <n v="0.6552734375"/>
    <d v="2014-05-17T18:23:00"/>
    <x v="0"/>
  </r>
  <r>
    <n v="894276"/>
    <d v="2014-05-02T11:47:00"/>
    <n v="0"/>
    <x v="1"/>
    <x v="0"/>
    <x v="1"/>
    <x v="2"/>
    <n v="84513"/>
    <s v="Morning"/>
    <s v="Fri"/>
    <s v="2014-05-02"/>
    <d v="1899-12-30T11:47:00"/>
    <n v="0.6552734375"/>
    <s v=""/>
    <x v="0"/>
  </r>
  <r>
    <n v="121909"/>
    <d v="2014-05-02T12:21:00"/>
    <n v="0"/>
    <x v="1"/>
    <x v="0"/>
    <x v="1"/>
    <x v="2"/>
    <n v="23129"/>
    <s v="Afternoon"/>
    <s v="Fri"/>
    <s v="2014-05-02"/>
    <d v="1899-12-30T12:21:00"/>
    <n v="0.6552734375"/>
    <s v=""/>
    <x v="0"/>
  </r>
  <r>
    <n v="176467"/>
    <d v="2014-05-02T12:21:00"/>
    <n v="0"/>
    <x v="1"/>
    <x v="0"/>
    <x v="1"/>
    <x v="2"/>
    <n v="73304"/>
    <s v="Afternoon"/>
    <s v="Fri"/>
    <s v="2014-05-02"/>
    <d v="1899-12-30T12:21:00"/>
    <n v="0.6552734375"/>
    <s v=""/>
    <x v="0"/>
  </r>
  <r>
    <n v="955372"/>
    <d v="2014-05-02T09:16:00"/>
    <n v="0"/>
    <x v="1"/>
    <x v="1"/>
    <x v="2"/>
    <x v="6"/>
    <n v="85176"/>
    <s v="Morning"/>
    <s v="Fri"/>
    <s v="2014-05-02"/>
    <d v="1899-12-30T09:16:00"/>
    <n v="0.6552734375"/>
    <s v=""/>
    <x v="0"/>
  </r>
  <r>
    <n v="958058"/>
    <d v="2014-05-02T13:04:00"/>
    <n v="0"/>
    <x v="1"/>
    <x v="0"/>
    <x v="0"/>
    <x v="6"/>
    <n v="31854"/>
    <s v="Afternoon"/>
    <s v="Fri"/>
    <s v="2014-05-02"/>
    <d v="1899-12-30T13:04:00"/>
    <n v="0.6552734375"/>
    <s v=""/>
    <x v="0"/>
  </r>
  <r>
    <n v="15712"/>
    <d v="2014-05-03T00:36:00"/>
    <n v="0"/>
    <x v="1"/>
    <x v="0"/>
    <x v="2"/>
    <x v="9"/>
    <n v="11970"/>
    <s v="Night"/>
    <s v="Sat"/>
    <s v="2014-05-03"/>
    <d v="1899-12-30T00:36:00"/>
    <n v="0.6552734375"/>
    <s v=""/>
    <x v="0"/>
  </r>
  <r>
    <n v="443525"/>
    <d v="2014-05-09T15:40:00"/>
    <n v="0"/>
    <x v="1"/>
    <x v="0"/>
    <x v="0"/>
    <x v="7"/>
    <n v="2085"/>
    <s v="Afternoon"/>
    <s v="Fri"/>
    <s v="2014-05-09"/>
    <d v="1899-12-30T15:40:00"/>
    <n v="0.6552734375"/>
    <s v=""/>
    <x v="0"/>
  </r>
  <r>
    <n v="847880"/>
    <d v="2014-05-09T15:43:00"/>
    <n v="1"/>
    <x v="0"/>
    <x v="1"/>
    <x v="0"/>
    <x v="10"/>
    <n v="800"/>
    <s v="Afternoon"/>
    <s v="Fri"/>
    <s v="2014-05-09"/>
    <d v="1899-12-30T15:43:00"/>
    <n v="0.6552734375"/>
    <d v="2014-05-24T15:43:00"/>
    <x v="0"/>
  </r>
  <r>
    <n v="577498"/>
    <d v="2014-05-04T09:41:00"/>
    <n v="0"/>
    <x v="1"/>
    <x v="0"/>
    <x v="0"/>
    <x v="11"/>
    <n v="41402"/>
    <s v="Morning"/>
    <s v="Sun"/>
    <s v="2014-05-04"/>
    <d v="1899-12-30T09:41:00"/>
    <n v="0.6552734375"/>
    <s v=""/>
    <x v="0"/>
  </r>
  <r>
    <n v="959638"/>
    <d v="2014-05-04T09:44:00"/>
    <n v="0"/>
    <x v="1"/>
    <x v="0"/>
    <x v="0"/>
    <x v="4"/>
    <n v="48028"/>
    <s v="Morning"/>
    <s v="Sun"/>
    <s v="2014-05-04"/>
    <d v="1899-12-30T09:44:00"/>
    <n v="0.6552734375"/>
    <s v=""/>
    <x v="0"/>
  </r>
  <r>
    <n v="442311"/>
    <d v="2014-05-04T17:32:00"/>
    <n v="0"/>
    <x v="1"/>
    <x v="0"/>
    <x v="0"/>
    <x v="7"/>
    <n v="22832"/>
    <s v="Afternoon"/>
    <s v="Sun"/>
    <s v="2014-05-04"/>
    <d v="1899-12-30T17:32:00"/>
    <n v="0.6552734375"/>
    <s v=""/>
    <x v="0"/>
  </r>
  <r>
    <n v="300293"/>
    <d v="2014-05-05T13:25:00"/>
    <n v="0"/>
    <x v="1"/>
    <x v="0"/>
    <x v="1"/>
    <x v="4"/>
    <n v="5664"/>
    <s v="Afternoon"/>
    <s v="Mon"/>
    <s v="2014-05-05"/>
    <d v="1899-12-30T13:25:00"/>
    <n v="0.6552734375"/>
    <s v=""/>
    <x v="0"/>
  </r>
  <r>
    <n v="290946"/>
    <d v="2014-05-05T19:35:00"/>
    <n v="0"/>
    <x v="1"/>
    <x v="0"/>
    <x v="5"/>
    <x v="4"/>
    <n v="89786"/>
    <s v="Evening"/>
    <s v="Mon"/>
    <s v="2014-05-05"/>
    <d v="1899-12-30T19:35:00"/>
    <n v="0.6552734375"/>
    <s v=""/>
    <x v="0"/>
  </r>
  <r>
    <n v="37073"/>
    <d v="2014-05-05T19:37:00"/>
    <n v="1"/>
    <x v="0"/>
    <x v="1"/>
    <x v="5"/>
    <x v="4"/>
    <n v="51645"/>
    <s v="Evening"/>
    <s v="Mon"/>
    <s v="2014-05-05"/>
    <d v="1899-12-30T19:37:00"/>
    <n v="0.6552734375"/>
    <d v="2014-05-20T19:37:00"/>
    <x v="0"/>
  </r>
  <r>
    <n v="622677"/>
    <d v="2014-05-05T15:41:00"/>
    <n v="0"/>
    <x v="1"/>
    <x v="0"/>
    <x v="3"/>
    <x v="1"/>
    <n v="60294"/>
    <s v="Afternoon"/>
    <s v="Mon"/>
    <s v="2014-05-05"/>
    <d v="1899-12-30T15:41:00"/>
    <n v="0.6552734375"/>
    <s v=""/>
    <x v="0"/>
  </r>
  <r>
    <n v="580633"/>
    <d v="2014-05-05T15:42:00"/>
    <n v="0"/>
    <x v="1"/>
    <x v="0"/>
    <x v="3"/>
    <x v="1"/>
    <n v="53465"/>
    <s v="Afternoon"/>
    <s v="Mon"/>
    <s v="2014-05-05"/>
    <d v="1899-12-30T15:42:00"/>
    <n v="0.6552734375"/>
    <s v=""/>
    <x v="0"/>
  </r>
  <r>
    <n v="116456"/>
    <d v="2014-05-05T15:44:00"/>
    <n v="1"/>
    <x v="0"/>
    <x v="1"/>
    <x v="3"/>
    <x v="1"/>
    <n v="52285"/>
    <s v="Afternoon"/>
    <s v="Mon"/>
    <s v="2014-05-05"/>
    <d v="1899-12-30T15:44:00"/>
    <n v="0.6552734375"/>
    <d v="2014-05-20T15:44:00"/>
    <x v="0"/>
  </r>
  <r>
    <n v="798741"/>
    <d v="2014-05-05T15:45:00"/>
    <n v="0"/>
    <x v="1"/>
    <x v="1"/>
    <x v="3"/>
    <x v="1"/>
    <n v="2013"/>
    <s v="Afternoon"/>
    <s v="Mon"/>
    <s v="2014-05-05"/>
    <d v="1899-12-30T15:45:00"/>
    <n v="0.6552734375"/>
    <s v=""/>
    <x v="0"/>
  </r>
  <r>
    <n v="39036"/>
    <d v="2014-05-05T11:41:00"/>
    <n v="0"/>
    <x v="1"/>
    <x v="0"/>
    <x v="1"/>
    <x v="2"/>
    <n v="98622"/>
    <s v="Morning"/>
    <s v="Mon"/>
    <s v="2014-05-05"/>
    <d v="1899-12-30T11:41:00"/>
    <n v="0.6552734375"/>
    <s v=""/>
    <x v="0"/>
  </r>
  <r>
    <n v="349039"/>
    <d v="2014-05-06T16:05:00"/>
    <n v="0"/>
    <x v="1"/>
    <x v="0"/>
    <x v="1"/>
    <x v="1"/>
    <n v="68666"/>
    <s v="Afternoon"/>
    <s v="Tue"/>
    <s v="2014-05-06"/>
    <d v="1899-12-30T16:05:00"/>
    <n v="0.6552734375"/>
    <s v=""/>
    <x v="0"/>
  </r>
  <r>
    <n v="94068"/>
    <d v="2014-05-10T17:34:00"/>
    <n v="1"/>
    <x v="0"/>
    <x v="0"/>
    <x v="1"/>
    <x v="2"/>
    <n v="67434"/>
    <s v="Afternoon"/>
    <s v="Sat"/>
    <s v="2014-05-10"/>
    <d v="1899-12-30T17:34:00"/>
    <n v="0.6552734375"/>
    <d v="2014-05-25T17:34:00"/>
    <x v="0"/>
  </r>
  <r>
    <n v="487441"/>
    <d v="2014-05-10T17:34:00"/>
    <n v="1"/>
    <x v="0"/>
    <x v="1"/>
    <x v="1"/>
    <x v="2"/>
    <n v="12624"/>
    <s v="Afternoon"/>
    <s v="Sat"/>
    <s v="2014-05-10"/>
    <d v="1899-12-30T17:34:00"/>
    <n v="0.6552734375"/>
    <d v="2014-05-25T17:34:00"/>
    <x v="0"/>
  </r>
  <r>
    <n v="235574"/>
    <d v="2014-05-06T21:40:00"/>
    <n v="0"/>
    <x v="1"/>
    <x v="0"/>
    <x v="0"/>
    <x v="10"/>
    <n v="68466"/>
    <s v="Evening"/>
    <s v="Tue"/>
    <s v="2014-05-06"/>
    <d v="1899-12-30T21:40:00"/>
    <n v="0.6552734375"/>
    <s v=""/>
    <x v="0"/>
  </r>
  <r>
    <n v="180166"/>
    <d v="2014-05-06T04:03:00"/>
    <n v="0"/>
    <x v="1"/>
    <x v="0"/>
    <x v="1"/>
    <x v="6"/>
    <n v="27418"/>
    <s v="Night"/>
    <s v="Tue"/>
    <s v="2014-05-06"/>
    <d v="1899-12-30T04:03:00"/>
    <n v="0.6552734375"/>
    <s v=""/>
    <x v="0"/>
  </r>
  <r>
    <n v="249045"/>
    <d v="2014-05-06T13:26:00"/>
    <n v="0"/>
    <x v="1"/>
    <x v="1"/>
    <x v="3"/>
    <x v="1"/>
    <n v="9009"/>
    <s v="Afternoon"/>
    <s v="Tue"/>
    <s v="2014-05-06"/>
    <d v="1899-12-30T13:26:00"/>
    <n v="0.6552734375"/>
    <s v=""/>
    <x v="0"/>
  </r>
  <r>
    <n v="563405"/>
    <d v="2014-05-06T13:28:00"/>
    <n v="0"/>
    <x v="1"/>
    <x v="1"/>
    <x v="3"/>
    <x v="1"/>
    <n v="40831"/>
    <s v="Afternoon"/>
    <s v="Tue"/>
    <s v="2014-05-06"/>
    <d v="1899-12-30T13:28:00"/>
    <n v="0.6552734375"/>
    <s v=""/>
    <x v="0"/>
  </r>
  <r>
    <n v="810490"/>
    <d v="2014-05-06T13:30:00"/>
    <n v="0"/>
    <x v="1"/>
    <x v="1"/>
    <x v="3"/>
    <x v="1"/>
    <n v="85140"/>
    <s v="Afternoon"/>
    <s v="Tue"/>
    <s v="2014-05-06"/>
    <d v="1899-12-30T13:30:00"/>
    <n v="0.6552734375"/>
    <s v=""/>
    <x v="0"/>
  </r>
  <r>
    <n v="296052"/>
    <d v="2014-05-29T14:43:00"/>
    <n v="1"/>
    <x v="0"/>
    <x v="1"/>
    <x v="3"/>
    <x v="1"/>
    <n v="1141"/>
    <s v="Afternoon"/>
    <s v="Thu"/>
    <s v="2014-05-29"/>
    <d v="1899-12-30T14:43:00"/>
    <n v="0.6552734375"/>
    <d v="2014-06-13T14:43:00"/>
    <x v="0"/>
  </r>
  <r>
    <n v="964704"/>
    <d v="2014-05-29T14:44:00"/>
    <n v="1"/>
    <x v="0"/>
    <x v="1"/>
    <x v="3"/>
    <x v="1"/>
    <n v="39485"/>
    <s v="Afternoon"/>
    <s v="Thu"/>
    <s v="2014-05-29"/>
    <d v="1899-12-30T14:44:00"/>
    <n v="0.6552734375"/>
    <d v="2014-06-13T14:44:00"/>
    <x v="0"/>
  </r>
  <r>
    <n v="565183"/>
    <d v="2014-05-06T08:40:00"/>
    <n v="0"/>
    <x v="1"/>
    <x v="0"/>
    <x v="6"/>
    <x v="6"/>
    <n v="84675"/>
    <s v="Morning"/>
    <s v="Tue"/>
    <s v="2014-05-06"/>
    <d v="1899-12-30T08:40:00"/>
    <n v="0.6552734375"/>
    <s v=""/>
    <x v="0"/>
  </r>
  <r>
    <n v="288171"/>
    <d v="2014-05-06T15:37:00"/>
    <n v="1"/>
    <x v="0"/>
    <x v="1"/>
    <x v="6"/>
    <x v="2"/>
    <n v="33631"/>
    <s v="Afternoon"/>
    <s v="Tue"/>
    <s v="2014-05-06"/>
    <d v="1899-12-30T15:37:00"/>
    <n v="0.6552734375"/>
    <d v="2014-05-21T15:37:00"/>
    <x v="0"/>
  </r>
  <r>
    <n v="499643"/>
    <d v="2014-05-06T09:26:00"/>
    <n v="0"/>
    <x v="1"/>
    <x v="1"/>
    <x v="0"/>
    <x v="2"/>
    <n v="45288"/>
    <s v="Morning"/>
    <s v="Tue"/>
    <s v="2014-05-06"/>
    <d v="1899-12-30T09:26:00"/>
    <n v="0.6552734375"/>
    <s v=""/>
    <x v="0"/>
  </r>
  <r>
    <n v="610176"/>
    <d v="2014-05-07T14:06:00"/>
    <n v="0"/>
    <x v="1"/>
    <x v="0"/>
    <x v="0"/>
    <x v="2"/>
    <n v="46980"/>
    <s v="Afternoon"/>
    <s v="Wed"/>
    <s v="2014-05-07"/>
    <d v="1899-12-30T14:06:00"/>
    <n v="0.6552734375"/>
    <s v=""/>
    <x v="0"/>
  </r>
  <r>
    <n v="346219"/>
    <d v="2014-05-22T10:21:00"/>
    <n v="0"/>
    <x v="1"/>
    <x v="1"/>
    <x v="1"/>
    <x v="7"/>
    <n v="25621"/>
    <s v="Morning"/>
    <s v="Thu"/>
    <s v="2014-05-22"/>
    <d v="1899-12-30T10:21:00"/>
    <n v="0.6552734375"/>
    <s v=""/>
    <x v="0"/>
  </r>
  <r>
    <n v="310984"/>
    <d v="2014-05-07T02:13:00"/>
    <n v="0"/>
    <x v="1"/>
    <x v="0"/>
    <x v="0"/>
    <x v="4"/>
    <n v="6472"/>
    <s v="Night"/>
    <s v="Wed"/>
    <s v="2014-05-07"/>
    <d v="1899-12-30T02:13:00"/>
    <n v="0.6552734375"/>
    <s v=""/>
    <x v="0"/>
  </r>
  <r>
    <n v="357945"/>
    <d v="2014-05-07T02:13:00"/>
    <n v="0"/>
    <x v="1"/>
    <x v="0"/>
    <x v="0"/>
    <x v="4"/>
    <n v="25239"/>
    <s v="Night"/>
    <s v="Wed"/>
    <s v="2014-05-07"/>
    <d v="1899-12-30T02:13:00"/>
    <n v="0.6552734375"/>
    <s v=""/>
    <x v="0"/>
  </r>
  <r>
    <n v="188820"/>
    <d v="2014-05-07T17:58:00"/>
    <n v="0"/>
    <x v="1"/>
    <x v="0"/>
    <x v="2"/>
    <x v="2"/>
    <n v="94869"/>
    <s v="Afternoon"/>
    <s v="Wed"/>
    <s v="2014-05-07"/>
    <d v="1899-12-30T17:58:00"/>
    <n v="0.6552734375"/>
    <s v=""/>
    <x v="0"/>
  </r>
  <r>
    <n v="193244"/>
    <d v="2014-05-07T10:53:00"/>
    <n v="0"/>
    <x v="1"/>
    <x v="0"/>
    <x v="1"/>
    <x v="9"/>
    <n v="77157"/>
    <s v="Morning"/>
    <s v="Wed"/>
    <s v="2014-05-07"/>
    <d v="1899-12-30T10:53:00"/>
    <n v="0.6552734375"/>
    <s v=""/>
    <x v="0"/>
  </r>
  <r>
    <n v="781620"/>
    <d v="2014-05-07T15:34:00"/>
    <n v="0"/>
    <x v="1"/>
    <x v="0"/>
    <x v="4"/>
    <x v="2"/>
    <n v="62894"/>
    <s v="Afternoon"/>
    <s v="Wed"/>
    <s v="2014-05-07"/>
    <d v="1899-12-30T15:34:00"/>
    <n v="0.6552734375"/>
    <s v=""/>
    <x v="0"/>
  </r>
  <r>
    <n v="379557"/>
    <d v="2014-05-07T15:34:00"/>
    <n v="1"/>
    <x v="0"/>
    <x v="1"/>
    <x v="4"/>
    <x v="2"/>
    <n v="61532"/>
    <s v="Afternoon"/>
    <s v="Wed"/>
    <s v="2014-05-07"/>
    <d v="1899-12-30T15:34:00"/>
    <n v="0.6552734375"/>
    <d v="2014-05-22T15:34:00"/>
    <x v="0"/>
  </r>
  <r>
    <n v="674051"/>
    <d v="2014-05-07T15:35:00"/>
    <n v="0"/>
    <x v="1"/>
    <x v="1"/>
    <x v="4"/>
    <x v="2"/>
    <n v="81261"/>
    <s v="Afternoon"/>
    <s v="Wed"/>
    <s v="2014-05-07"/>
    <d v="1899-12-30T15:35:00"/>
    <n v="0.6552734375"/>
    <s v=""/>
    <x v="0"/>
  </r>
  <r>
    <n v="928902"/>
    <d v="2014-05-07T16:26:00"/>
    <n v="0"/>
    <x v="1"/>
    <x v="1"/>
    <x v="3"/>
    <x v="6"/>
    <n v="59644"/>
    <s v="Afternoon"/>
    <s v="Wed"/>
    <s v="2014-05-07"/>
    <d v="1899-12-30T16:26:00"/>
    <n v="0.6552734375"/>
    <s v=""/>
    <x v="0"/>
  </r>
  <r>
    <n v="22155"/>
    <d v="2014-05-07T16:26:00"/>
    <n v="0"/>
    <x v="1"/>
    <x v="1"/>
    <x v="3"/>
    <x v="6"/>
    <n v="46852"/>
    <s v="Afternoon"/>
    <s v="Wed"/>
    <s v="2014-05-07"/>
    <d v="1899-12-30T16:26:00"/>
    <n v="0.6552734375"/>
    <s v=""/>
    <x v="0"/>
  </r>
  <r>
    <n v="572422"/>
    <d v="2014-05-07T08:07:00"/>
    <n v="0"/>
    <x v="1"/>
    <x v="0"/>
    <x v="2"/>
    <x v="4"/>
    <n v="61488"/>
    <s v="Morning"/>
    <s v="Wed"/>
    <s v="2014-05-07"/>
    <d v="1899-12-30T08:07:00"/>
    <n v="0.6552734375"/>
    <s v=""/>
    <x v="0"/>
  </r>
  <r>
    <n v="114584"/>
    <d v="2014-05-07T08:08:00"/>
    <n v="0"/>
    <x v="1"/>
    <x v="0"/>
    <x v="2"/>
    <x v="4"/>
    <n v="0"/>
    <s v="Morning"/>
    <s v="Wed"/>
    <s v="2014-05-07"/>
    <d v="1899-12-30T08:08:00"/>
    <n v="0.6552734375"/>
    <s v=""/>
    <x v="0"/>
  </r>
  <r>
    <n v="794226"/>
    <d v="2014-05-07T16:01:00"/>
    <n v="0"/>
    <x v="1"/>
    <x v="0"/>
    <x v="0"/>
    <x v="4"/>
    <n v="16090"/>
    <s v="Afternoon"/>
    <s v="Wed"/>
    <s v="2014-05-07"/>
    <d v="1899-12-30T16:01:00"/>
    <n v="0.6552734375"/>
    <s v=""/>
    <x v="0"/>
  </r>
  <r>
    <n v="496573"/>
    <d v="2014-05-07T16:01:00"/>
    <n v="0"/>
    <x v="1"/>
    <x v="0"/>
    <x v="0"/>
    <x v="4"/>
    <n v="83364"/>
    <s v="Afternoon"/>
    <s v="Wed"/>
    <s v="2014-05-07"/>
    <d v="1899-12-30T16:01:00"/>
    <n v="0.6552734375"/>
    <s v=""/>
    <x v="0"/>
  </r>
  <r>
    <n v="437695"/>
    <d v="2014-05-13T15:22:00"/>
    <n v="0"/>
    <x v="1"/>
    <x v="0"/>
    <x v="0"/>
    <x v="4"/>
    <n v="77517"/>
    <s v="Afternoon"/>
    <s v="Tue"/>
    <s v="2014-05-13"/>
    <d v="1899-12-30T15:22:00"/>
    <n v="0.6552734375"/>
    <s v=""/>
    <x v="0"/>
  </r>
  <r>
    <n v="983577"/>
    <d v="2014-05-08T07:13:00"/>
    <n v="0"/>
    <x v="1"/>
    <x v="0"/>
    <x v="0"/>
    <x v="6"/>
    <n v="84746"/>
    <s v="Morning"/>
    <s v="Thu"/>
    <s v="2014-05-08"/>
    <d v="1899-12-30T07:13:00"/>
    <n v="0.6552734375"/>
    <s v=""/>
    <x v="0"/>
  </r>
  <r>
    <n v="720850"/>
    <d v="2014-05-08T22:10:00"/>
    <n v="0"/>
    <x v="1"/>
    <x v="0"/>
    <x v="2"/>
    <x v="9"/>
    <n v="80600"/>
    <s v="Evening"/>
    <s v="Thu"/>
    <s v="2014-05-08"/>
    <d v="1899-12-30T22:10:00"/>
    <n v="0.6552734375"/>
    <s v=""/>
    <x v="0"/>
  </r>
  <r>
    <n v="453498"/>
    <d v="2014-05-08T03:12:00"/>
    <n v="1"/>
    <x v="0"/>
    <x v="0"/>
    <x v="2"/>
    <x v="2"/>
    <n v="62937"/>
    <s v="Night"/>
    <s v="Thu"/>
    <s v="2014-05-08"/>
    <d v="1899-12-30T03:12:00"/>
    <n v="0.6552734375"/>
    <d v="2014-05-23T03:12:00"/>
    <x v="0"/>
  </r>
  <r>
    <n v="550914"/>
    <d v="2014-05-08T03:15:00"/>
    <n v="0"/>
    <x v="1"/>
    <x v="1"/>
    <x v="2"/>
    <x v="2"/>
    <n v="18921"/>
    <s v="Night"/>
    <s v="Thu"/>
    <s v="2014-05-08"/>
    <d v="1899-12-30T03:15:00"/>
    <n v="0.6552734375"/>
    <s v=""/>
    <x v="0"/>
  </r>
  <r>
    <n v="37906"/>
    <d v="2014-05-08T03:16:00"/>
    <n v="1"/>
    <x v="0"/>
    <x v="1"/>
    <x v="2"/>
    <x v="2"/>
    <n v="95603"/>
    <s v="Night"/>
    <s v="Thu"/>
    <s v="2014-05-08"/>
    <d v="1899-12-30T03:16:00"/>
    <n v="0.6552734375"/>
    <d v="2014-05-23T03:16:00"/>
    <x v="0"/>
  </r>
  <r>
    <n v="692080"/>
    <d v="2014-05-08T03:16:00"/>
    <n v="1"/>
    <x v="0"/>
    <x v="0"/>
    <x v="2"/>
    <x v="2"/>
    <n v="79230"/>
    <s v="Night"/>
    <s v="Thu"/>
    <s v="2014-05-08"/>
    <d v="1899-12-30T03:16:00"/>
    <n v="0.6552734375"/>
    <d v="2014-05-23T03:16:00"/>
    <x v="0"/>
  </r>
  <r>
    <n v="735087"/>
    <d v="2014-05-08T03:16:00"/>
    <n v="0"/>
    <x v="1"/>
    <x v="0"/>
    <x v="2"/>
    <x v="2"/>
    <n v="56650"/>
    <s v="Night"/>
    <s v="Thu"/>
    <s v="2014-05-08"/>
    <d v="1899-12-30T03:16:00"/>
    <n v="0.6552734375"/>
    <s v=""/>
    <x v="0"/>
  </r>
  <r>
    <n v="855558"/>
    <d v="2014-05-08T11:52:00"/>
    <n v="0"/>
    <x v="1"/>
    <x v="1"/>
    <x v="4"/>
    <x v="1"/>
    <n v="75158"/>
    <s v="Morning"/>
    <s v="Thu"/>
    <s v="2014-05-08"/>
    <d v="1899-12-30T11:52:00"/>
    <n v="0.6552734375"/>
    <s v=""/>
    <x v="0"/>
  </r>
  <r>
    <n v="480514"/>
    <d v="2014-05-08T19:13:00"/>
    <n v="0"/>
    <x v="1"/>
    <x v="1"/>
    <x v="1"/>
    <x v="8"/>
    <n v="50125"/>
    <s v="Evening"/>
    <s v="Thu"/>
    <s v="2014-05-08"/>
    <d v="1899-12-30T19:13:00"/>
    <n v="0.6552734375"/>
    <s v=""/>
    <x v="0"/>
  </r>
  <r>
    <n v="111017"/>
    <d v="2014-05-08T19:17:00"/>
    <n v="0"/>
    <x v="1"/>
    <x v="1"/>
    <x v="1"/>
    <x v="8"/>
    <n v="11072"/>
    <s v="Evening"/>
    <s v="Thu"/>
    <s v="2014-05-08"/>
    <d v="1899-12-30T19:17:00"/>
    <n v="0.6552734375"/>
    <s v=""/>
    <x v="0"/>
  </r>
  <r>
    <n v="860311"/>
    <d v="2014-05-08T07:59:00"/>
    <n v="1"/>
    <x v="0"/>
    <x v="0"/>
    <x v="5"/>
    <x v="7"/>
    <n v="14781"/>
    <s v="Morning"/>
    <s v="Thu"/>
    <s v="2014-05-08"/>
    <d v="1899-12-30T07:59:00"/>
    <n v="0.6552734375"/>
    <d v="2014-05-23T07:59:00"/>
    <x v="0"/>
  </r>
  <r>
    <n v="269204"/>
    <d v="2014-05-08T07:57:00"/>
    <n v="1"/>
    <x v="0"/>
    <x v="2"/>
    <x v="5"/>
    <x v="7"/>
    <n v="43093"/>
    <s v="Morning"/>
    <s v="Thu"/>
    <s v="2014-05-08"/>
    <d v="1899-12-30T07:57:00"/>
    <n v="0.6552734375"/>
    <d v="2014-05-23T07:57:00"/>
    <x v="0"/>
  </r>
  <r>
    <n v="566403"/>
    <d v="2014-05-09T15:05:00"/>
    <n v="1"/>
    <x v="0"/>
    <x v="1"/>
    <x v="1"/>
    <x v="1"/>
    <n v="85201"/>
    <s v="Afternoon"/>
    <s v="Fri"/>
    <s v="2014-05-09"/>
    <d v="1899-12-30T15:05:00"/>
    <n v="0.6552734375"/>
    <d v="2014-05-24T15:05:00"/>
    <x v="0"/>
  </r>
  <r>
    <n v="63871"/>
    <d v="2014-05-09T09:58:00"/>
    <n v="0"/>
    <x v="1"/>
    <x v="1"/>
    <x v="7"/>
    <x v="1"/>
    <n v="16236"/>
    <s v="Morning"/>
    <s v="Fri"/>
    <s v="2014-05-09"/>
    <d v="1899-12-30T09:58:00"/>
    <n v="0.6552734375"/>
    <s v=""/>
    <x v="0"/>
  </r>
  <r>
    <n v="269231"/>
    <d v="2014-05-09T12:28:00"/>
    <n v="0"/>
    <x v="1"/>
    <x v="1"/>
    <x v="7"/>
    <x v="7"/>
    <n v="67557"/>
    <s v="Afternoon"/>
    <s v="Fri"/>
    <s v="2014-05-09"/>
    <d v="1899-12-30T12:28:00"/>
    <n v="0.6552734375"/>
    <s v=""/>
    <x v="0"/>
  </r>
  <r>
    <n v="45301"/>
    <d v="2014-05-09T12:30:00"/>
    <n v="0"/>
    <x v="1"/>
    <x v="1"/>
    <x v="7"/>
    <x v="7"/>
    <n v="74863"/>
    <s v="Afternoon"/>
    <s v="Fri"/>
    <s v="2014-05-09"/>
    <d v="1899-12-30T12:30:00"/>
    <n v="0.6552734375"/>
    <s v=""/>
    <x v="0"/>
  </r>
  <r>
    <n v="455073"/>
    <d v="2014-05-09T13:53:00"/>
    <n v="1"/>
    <x v="0"/>
    <x v="1"/>
    <x v="0"/>
    <x v="2"/>
    <n v="60370"/>
    <s v="Afternoon"/>
    <s v="Fri"/>
    <s v="2014-05-09"/>
    <d v="1899-12-30T13:53:00"/>
    <n v="0.6552734375"/>
    <d v="2014-05-24T13:53:00"/>
    <x v="0"/>
  </r>
  <r>
    <n v="499649"/>
    <d v="2014-05-09T17:27:00"/>
    <n v="0"/>
    <x v="1"/>
    <x v="1"/>
    <x v="1"/>
    <x v="2"/>
    <n v="33331"/>
    <s v="Afternoon"/>
    <s v="Fri"/>
    <s v="2014-05-09"/>
    <d v="1899-12-30T17:27:00"/>
    <n v="0.6552734375"/>
    <s v=""/>
    <x v="0"/>
  </r>
  <r>
    <n v="611809"/>
    <d v="2014-05-09T17:31:00"/>
    <n v="1"/>
    <x v="0"/>
    <x v="1"/>
    <x v="1"/>
    <x v="2"/>
    <n v="28473"/>
    <s v="Afternoon"/>
    <s v="Fri"/>
    <s v="2014-05-09"/>
    <d v="1899-12-30T17:31:00"/>
    <n v="0.6552734375"/>
    <d v="2014-05-24T17:31:00"/>
    <x v="0"/>
  </r>
  <r>
    <n v="475118"/>
    <d v="2014-05-09T14:10:00"/>
    <n v="0"/>
    <x v="1"/>
    <x v="1"/>
    <x v="1"/>
    <x v="2"/>
    <n v="6911"/>
    <s v="Afternoon"/>
    <s v="Fri"/>
    <s v="2014-05-09"/>
    <d v="1899-12-30T14:10:00"/>
    <n v="0.6552734375"/>
    <s v=""/>
    <x v="0"/>
  </r>
  <r>
    <n v="556899"/>
    <d v="2014-05-09T14:11:00"/>
    <n v="0"/>
    <x v="1"/>
    <x v="1"/>
    <x v="1"/>
    <x v="2"/>
    <n v="9397"/>
    <s v="Afternoon"/>
    <s v="Fri"/>
    <s v="2014-05-09"/>
    <d v="1899-12-30T14:11:00"/>
    <n v="0.6552734375"/>
    <s v=""/>
    <x v="0"/>
  </r>
  <r>
    <n v="879830"/>
    <d v="2014-05-10T20:03:00"/>
    <n v="0"/>
    <x v="1"/>
    <x v="0"/>
    <x v="2"/>
    <x v="2"/>
    <n v="25582"/>
    <s v="Evening"/>
    <s v="Sat"/>
    <s v="2014-05-10"/>
    <d v="1899-12-30T20:03:00"/>
    <n v="0.6552734375"/>
    <s v=""/>
    <x v="0"/>
  </r>
  <r>
    <n v="773816"/>
    <d v="2014-05-10T20:09:00"/>
    <n v="0"/>
    <x v="1"/>
    <x v="1"/>
    <x v="2"/>
    <x v="2"/>
    <n v="31548"/>
    <s v="Evening"/>
    <s v="Sat"/>
    <s v="2014-05-10"/>
    <d v="1899-12-30T20:09:00"/>
    <n v="0.6552734375"/>
    <s v=""/>
    <x v="0"/>
  </r>
  <r>
    <n v="316208"/>
    <d v="2014-05-10T17:30:00"/>
    <n v="0"/>
    <x v="1"/>
    <x v="0"/>
    <x v="0"/>
    <x v="7"/>
    <n v="19218"/>
    <s v="Afternoon"/>
    <s v="Sat"/>
    <s v="2014-05-10"/>
    <d v="1899-12-30T17:30:00"/>
    <n v="0.6552734375"/>
    <s v=""/>
    <x v="0"/>
  </r>
  <r>
    <n v="244695"/>
    <d v="2014-05-10T03:16:00"/>
    <n v="0"/>
    <x v="1"/>
    <x v="0"/>
    <x v="0"/>
    <x v="2"/>
    <n v="20095"/>
    <s v="Night"/>
    <s v="Sat"/>
    <s v="2014-05-10"/>
    <d v="1899-12-30T03:16:00"/>
    <n v="0.6552734375"/>
    <s v=""/>
    <x v="0"/>
  </r>
  <r>
    <n v="458216"/>
    <d v="2014-05-12T08:27:00"/>
    <n v="1"/>
    <x v="0"/>
    <x v="1"/>
    <x v="1"/>
    <x v="9"/>
    <n v="67976"/>
    <s v="Morning"/>
    <s v="Mon"/>
    <s v="2014-05-12"/>
    <d v="1899-12-30T08:27:00"/>
    <n v="0.6552734375"/>
    <d v="2014-05-27T08:27:00"/>
    <x v="0"/>
  </r>
  <r>
    <n v="702304"/>
    <d v="2014-05-12T08:24:00"/>
    <n v="0"/>
    <x v="1"/>
    <x v="2"/>
    <x v="1"/>
    <x v="9"/>
    <n v="45539"/>
    <s v="Morning"/>
    <s v="Mon"/>
    <s v="2014-05-12"/>
    <d v="1899-12-30T08:24:00"/>
    <n v="0.6552734375"/>
    <s v=""/>
    <x v="0"/>
  </r>
  <r>
    <n v="788145"/>
    <d v="2014-05-12T18:26:00"/>
    <n v="0"/>
    <x v="1"/>
    <x v="0"/>
    <x v="0"/>
    <x v="1"/>
    <n v="80465"/>
    <s v="Evening"/>
    <s v="Mon"/>
    <s v="2014-05-12"/>
    <d v="1899-12-30T18:26:00"/>
    <n v="0.6552734375"/>
    <s v=""/>
    <x v="0"/>
  </r>
  <r>
    <n v="841217"/>
    <d v="2014-05-12T18:26:00"/>
    <n v="0"/>
    <x v="1"/>
    <x v="0"/>
    <x v="0"/>
    <x v="1"/>
    <n v="85634"/>
    <s v="Evening"/>
    <s v="Mon"/>
    <s v="2014-05-12"/>
    <d v="1899-12-30T18:26:00"/>
    <n v="0.6552734375"/>
    <s v=""/>
    <x v="0"/>
  </r>
  <r>
    <n v="599654"/>
    <d v="2014-05-13T18:40:00"/>
    <n v="0"/>
    <x v="1"/>
    <x v="0"/>
    <x v="6"/>
    <x v="8"/>
    <n v="97081"/>
    <s v="Evening"/>
    <s v="Tue"/>
    <s v="2014-05-13"/>
    <d v="1899-12-30T18:40:00"/>
    <n v="0.6552734375"/>
    <s v=""/>
    <x v="0"/>
  </r>
  <r>
    <n v="272804"/>
    <d v="2014-05-13T18:41:00"/>
    <n v="1"/>
    <x v="0"/>
    <x v="0"/>
    <x v="6"/>
    <x v="8"/>
    <n v="28445"/>
    <s v="Evening"/>
    <s v="Tue"/>
    <s v="2014-05-13"/>
    <d v="1899-12-30T18:41:00"/>
    <n v="0.6552734375"/>
    <d v="2014-05-28T18:41:00"/>
    <x v="0"/>
  </r>
  <r>
    <n v="114169"/>
    <d v="2014-05-13T18:41:00"/>
    <n v="1"/>
    <x v="0"/>
    <x v="1"/>
    <x v="6"/>
    <x v="8"/>
    <n v="42946"/>
    <s v="Evening"/>
    <s v="Tue"/>
    <s v="2014-05-13"/>
    <d v="1899-12-30T18:41:00"/>
    <n v="0.6552734375"/>
    <d v="2014-05-28T18:41:00"/>
    <x v="0"/>
  </r>
  <r>
    <n v="644226"/>
    <d v="2014-05-13T18:42:00"/>
    <n v="0"/>
    <x v="1"/>
    <x v="1"/>
    <x v="6"/>
    <x v="8"/>
    <n v="73532"/>
    <s v="Evening"/>
    <s v="Tue"/>
    <s v="2014-05-13"/>
    <d v="1899-12-30T18:42:00"/>
    <n v="0.6552734375"/>
    <s v=""/>
    <x v="0"/>
  </r>
  <r>
    <n v="576340"/>
    <d v="2014-05-13T09:18:00"/>
    <n v="1"/>
    <x v="0"/>
    <x v="1"/>
    <x v="1"/>
    <x v="4"/>
    <n v="55469"/>
    <s v="Morning"/>
    <s v="Tue"/>
    <s v="2014-05-13"/>
    <d v="1899-12-30T09:18:00"/>
    <n v="0.6552734375"/>
    <d v="2014-05-28T09:18:00"/>
    <x v="0"/>
  </r>
  <r>
    <n v="368184"/>
    <d v="2014-05-13T09:18:00"/>
    <n v="0"/>
    <x v="1"/>
    <x v="1"/>
    <x v="1"/>
    <x v="4"/>
    <n v="19130"/>
    <s v="Morning"/>
    <s v="Tue"/>
    <s v="2014-05-13"/>
    <d v="1899-12-30T09:18:00"/>
    <n v="0.6552734375"/>
    <s v=""/>
    <x v="0"/>
  </r>
  <r>
    <n v="305032"/>
    <d v="2014-05-13T09:19:00"/>
    <n v="1"/>
    <x v="0"/>
    <x v="1"/>
    <x v="1"/>
    <x v="4"/>
    <n v="90807"/>
    <s v="Morning"/>
    <s v="Tue"/>
    <s v="2014-05-13"/>
    <d v="1899-12-30T09:19:00"/>
    <n v="0.6552734375"/>
    <d v="2014-05-28T09:19:00"/>
    <x v="0"/>
  </r>
  <r>
    <n v="814453"/>
    <d v="2014-05-13T09:19:00"/>
    <n v="1"/>
    <x v="0"/>
    <x v="2"/>
    <x v="1"/>
    <x v="4"/>
    <n v="68515"/>
    <s v="Morning"/>
    <s v="Tue"/>
    <s v="2014-05-13"/>
    <d v="1899-12-30T09:19:00"/>
    <n v="0.6552734375"/>
    <d v="2014-05-28T09:19:00"/>
    <x v="0"/>
  </r>
  <r>
    <n v="658727"/>
    <d v="2014-05-13T17:44:00"/>
    <n v="0"/>
    <x v="1"/>
    <x v="1"/>
    <x v="1"/>
    <x v="1"/>
    <n v="41577"/>
    <s v="Afternoon"/>
    <s v="Tue"/>
    <s v="2014-05-13"/>
    <d v="1899-12-30T17:44:00"/>
    <n v="0.6552734375"/>
    <s v=""/>
    <x v="0"/>
  </r>
  <r>
    <n v="244207"/>
    <d v="2014-05-13T17:46:00"/>
    <n v="0"/>
    <x v="1"/>
    <x v="1"/>
    <x v="1"/>
    <x v="1"/>
    <n v="9681"/>
    <s v="Afternoon"/>
    <s v="Tue"/>
    <s v="2014-05-13"/>
    <d v="1899-12-30T17:46:00"/>
    <n v="0.6552734375"/>
    <s v=""/>
    <x v="0"/>
  </r>
  <r>
    <n v="26472"/>
    <d v="2014-05-13T19:57:00"/>
    <n v="1"/>
    <x v="0"/>
    <x v="0"/>
    <x v="5"/>
    <x v="9"/>
    <n v="43261"/>
    <s v="Evening"/>
    <s v="Tue"/>
    <s v="2014-05-13"/>
    <d v="1899-12-30T19:57:00"/>
    <n v="0.6552734375"/>
    <d v="2014-05-28T19:57:00"/>
    <x v="0"/>
  </r>
  <r>
    <n v="468867"/>
    <d v="2014-05-13T18:56:00"/>
    <n v="0"/>
    <x v="1"/>
    <x v="1"/>
    <x v="7"/>
    <x v="1"/>
    <n v="23446"/>
    <s v="Evening"/>
    <s v="Tue"/>
    <s v="2014-05-13"/>
    <d v="1899-12-30T18:56:00"/>
    <n v="0.6552734375"/>
    <s v=""/>
    <x v="0"/>
  </r>
  <r>
    <n v="495899"/>
    <d v="2014-05-13T18:56:00"/>
    <n v="0"/>
    <x v="1"/>
    <x v="1"/>
    <x v="7"/>
    <x v="1"/>
    <n v="17748"/>
    <s v="Evening"/>
    <s v="Tue"/>
    <s v="2014-05-13"/>
    <d v="1899-12-30T18:56:00"/>
    <n v="0.6552734375"/>
    <s v=""/>
    <x v="0"/>
  </r>
  <r>
    <n v="217101"/>
    <d v="2014-05-13T11:00:00"/>
    <n v="0"/>
    <x v="1"/>
    <x v="1"/>
    <x v="1"/>
    <x v="2"/>
    <n v="19261"/>
    <s v="Morning"/>
    <s v="Tue"/>
    <s v="2014-05-13"/>
    <d v="1899-12-30T11:00:00"/>
    <n v="0.6552734375"/>
    <s v=""/>
    <x v="0"/>
  </r>
  <r>
    <n v="521234"/>
    <d v="2014-05-13T11:03:00"/>
    <n v="1"/>
    <x v="0"/>
    <x v="2"/>
    <x v="1"/>
    <x v="2"/>
    <n v="44582"/>
    <s v="Morning"/>
    <s v="Tue"/>
    <s v="2014-05-13"/>
    <d v="1899-12-30T11:03:00"/>
    <n v="0.6552734375"/>
    <d v="2014-05-28T11:03:00"/>
    <x v="0"/>
  </r>
  <r>
    <n v="377976"/>
    <d v="2014-05-21T14:41:00"/>
    <n v="0"/>
    <x v="1"/>
    <x v="1"/>
    <x v="1"/>
    <x v="2"/>
    <n v="19035"/>
    <s v="Afternoon"/>
    <s v="Wed"/>
    <s v="2014-05-21"/>
    <d v="1899-12-30T14:41:00"/>
    <n v="0.6552734375"/>
    <s v=""/>
    <x v="0"/>
  </r>
  <r>
    <n v="796234"/>
    <d v="2014-05-14T13:28:00"/>
    <n v="0"/>
    <x v="1"/>
    <x v="0"/>
    <x v="0"/>
    <x v="0"/>
    <n v="55777"/>
    <s v="Afternoon"/>
    <s v="Wed"/>
    <s v="2014-05-14"/>
    <d v="1899-12-30T13:28:00"/>
    <n v="0.6552734375"/>
    <s v=""/>
    <x v="0"/>
  </r>
  <r>
    <n v="736087"/>
    <d v="2014-05-14T13:30:00"/>
    <n v="0"/>
    <x v="1"/>
    <x v="0"/>
    <x v="0"/>
    <x v="0"/>
    <n v="91475"/>
    <s v="Afternoon"/>
    <s v="Wed"/>
    <s v="2014-05-14"/>
    <d v="1899-12-30T13:30:00"/>
    <n v="0.6552734375"/>
    <s v=""/>
    <x v="0"/>
  </r>
  <r>
    <n v="17030"/>
    <d v="2014-05-14T13:32:00"/>
    <n v="0"/>
    <x v="1"/>
    <x v="1"/>
    <x v="0"/>
    <x v="0"/>
    <n v="21244"/>
    <s v="Afternoon"/>
    <s v="Wed"/>
    <s v="2014-05-14"/>
    <d v="1899-12-30T13:32:00"/>
    <n v="0.6552734375"/>
    <s v=""/>
    <x v="0"/>
  </r>
  <r>
    <n v="677063"/>
    <d v="2014-05-14T18:07:00"/>
    <n v="0"/>
    <x v="1"/>
    <x v="0"/>
    <x v="6"/>
    <x v="1"/>
    <n v="6564"/>
    <s v="Evening"/>
    <s v="Wed"/>
    <s v="2014-05-14"/>
    <d v="1899-12-30T18:07:00"/>
    <n v="0.6552734375"/>
    <s v=""/>
    <x v="0"/>
  </r>
  <r>
    <n v="656629"/>
    <d v="2014-05-14T15:03:00"/>
    <n v="0"/>
    <x v="1"/>
    <x v="1"/>
    <x v="3"/>
    <x v="2"/>
    <n v="79762"/>
    <s v="Afternoon"/>
    <s v="Wed"/>
    <s v="2014-05-14"/>
    <d v="1899-12-30T15:03:00"/>
    <n v="0.6552734375"/>
    <s v=""/>
    <x v="0"/>
  </r>
  <r>
    <n v="831439"/>
    <d v="2014-05-14T15:06:00"/>
    <n v="0"/>
    <x v="1"/>
    <x v="1"/>
    <x v="3"/>
    <x v="2"/>
    <n v="69765"/>
    <s v="Afternoon"/>
    <s v="Wed"/>
    <s v="2014-05-14"/>
    <d v="1899-12-30T15:06:00"/>
    <n v="0.6552734375"/>
    <s v=""/>
    <x v="0"/>
  </r>
  <r>
    <n v="243961"/>
    <d v="2014-05-14T15:50:00"/>
    <n v="0"/>
    <x v="1"/>
    <x v="0"/>
    <x v="5"/>
    <x v="1"/>
    <n v="30809"/>
    <s v="Afternoon"/>
    <s v="Wed"/>
    <s v="2014-05-14"/>
    <d v="1899-12-30T15:50:00"/>
    <n v="0.6552734375"/>
    <s v=""/>
    <x v="0"/>
  </r>
  <r>
    <n v="385418"/>
    <d v="2014-05-16T11:58:00"/>
    <n v="0"/>
    <x v="1"/>
    <x v="2"/>
    <x v="0"/>
    <x v="6"/>
    <n v="3527"/>
    <s v="Morning"/>
    <s v="Fri"/>
    <s v="2014-05-16"/>
    <d v="1899-12-30T11:58:00"/>
    <n v="0.6552734375"/>
    <s v=""/>
    <x v="0"/>
  </r>
  <r>
    <n v="956145"/>
    <d v="2014-05-15T08:27:00"/>
    <n v="0"/>
    <x v="1"/>
    <x v="0"/>
    <x v="2"/>
    <x v="1"/>
    <n v="78988"/>
    <s v="Morning"/>
    <s v="Thu"/>
    <s v="2014-05-15"/>
    <d v="1899-12-30T08:27:00"/>
    <n v="0.6552734375"/>
    <s v=""/>
    <x v="0"/>
  </r>
  <r>
    <n v="730676"/>
    <d v="2014-05-15T08:27:00"/>
    <n v="0"/>
    <x v="1"/>
    <x v="0"/>
    <x v="2"/>
    <x v="1"/>
    <n v="34674"/>
    <s v="Morning"/>
    <s v="Thu"/>
    <s v="2014-05-15"/>
    <d v="1899-12-30T08:27:00"/>
    <n v="0.6552734375"/>
    <s v=""/>
    <x v="0"/>
  </r>
  <r>
    <n v="255026"/>
    <d v="2014-05-15T08:27:00"/>
    <n v="0"/>
    <x v="1"/>
    <x v="0"/>
    <x v="2"/>
    <x v="1"/>
    <n v="56938"/>
    <s v="Morning"/>
    <s v="Thu"/>
    <s v="2014-05-15"/>
    <d v="1899-12-30T08:27:00"/>
    <n v="0.6552734375"/>
    <s v=""/>
    <x v="0"/>
  </r>
  <r>
    <n v="404918"/>
    <d v="2014-05-15T08:27:00"/>
    <n v="0"/>
    <x v="1"/>
    <x v="0"/>
    <x v="2"/>
    <x v="1"/>
    <n v="21848"/>
    <s v="Morning"/>
    <s v="Thu"/>
    <s v="2014-05-15"/>
    <d v="1899-12-30T08:27:00"/>
    <n v="0.6552734375"/>
    <s v=""/>
    <x v="0"/>
  </r>
  <r>
    <n v="809992"/>
    <d v="2014-05-15T16:17:00"/>
    <n v="0"/>
    <x v="1"/>
    <x v="0"/>
    <x v="6"/>
    <x v="1"/>
    <n v="55595"/>
    <s v="Afternoon"/>
    <s v="Thu"/>
    <s v="2014-05-15"/>
    <d v="1899-12-30T16:17:00"/>
    <n v="0.6552734375"/>
    <s v=""/>
    <x v="0"/>
  </r>
  <r>
    <n v="361096"/>
    <d v="2014-05-15T09:56:00"/>
    <n v="0"/>
    <x v="1"/>
    <x v="0"/>
    <x v="0"/>
    <x v="12"/>
    <n v="9390"/>
    <s v="Morning"/>
    <s v="Thu"/>
    <s v="2014-05-15"/>
    <d v="1899-12-30T09:56:00"/>
    <n v="0.6552734375"/>
    <s v=""/>
    <x v="0"/>
  </r>
  <r>
    <n v="691216"/>
    <d v="2014-05-15T09:56:00"/>
    <n v="0"/>
    <x v="1"/>
    <x v="0"/>
    <x v="0"/>
    <x v="12"/>
    <n v="67066"/>
    <s v="Morning"/>
    <s v="Thu"/>
    <s v="2014-05-15"/>
    <d v="1899-12-30T09:56:00"/>
    <n v="0.6552734375"/>
    <s v=""/>
    <x v="0"/>
  </r>
  <r>
    <n v="567661"/>
    <d v="2014-05-15T09:57:00"/>
    <n v="0"/>
    <x v="1"/>
    <x v="0"/>
    <x v="0"/>
    <x v="12"/>
    <n v="8723"/>
    <s v="Morning"/>
    <s v="Thu"/>
    <s v="2014-05-15"/>
    <d v="1899-12-30T09:57:00"/>
    <n v="0.6552734375"/>
    <s v=""/>
    <x v="0"/>
  </r>
  <r>
    <n v="382645"/>
    <d v="2014-05-15T09:57:00"/>
    <n v="1"/>
    <x v="0"/>
    <x v="0"/>
    <x v="0"/>
    <x v="12"/>
    <n v="65587"/>
    <s v="Morning"/>
    <s v="Thu"/>
    <s v="2014-05-15"/>
    <d v="1899-12-30T09:57:00"/>
    <n v="0.6552734375"/>
    <d v="2014-05-30T09:57:00"/>
    <x v="0"/>
  </r>
  <r>
    <n v="767003"/>
    <d v="2014-05-15T10:01:00"/>
    <n v="1"/>
    <x v="0"/>
    <x v="0"/>
    <x v="0"/>
    <x v="12"/>
    <n v="73396"/>
    <s v="Morning"/>
    <s v="Thu"/>
    <s v="2014-05-15"/>
    <d v="1899-12-30T10:01:00"/>
    <n v="0.6552734375"/>
    <d v="2014-05-30T10:01:00"/>
    <x v="0"/>
  </r>
  <r>
    <n v="412827"/>
    <d v="2014-05-15T15:57:00"/>
    <n v="0"/>
    <x v="1"/>
    <x v="0"/>
    <x v="0"/>
    <x v="12"/>
    <n v="76789"/>
    <s v="Afternoon"/>
    <s v="Thu"/>
    <s v="2014-05-15"/>
    <d v="1899-12-30T15:57:00"/>
    <n v="0.6552734375"/>
    <s v=""/>
    <x v="0"/>
  </r>
  <r>
    <n v="912261"/>
    <d v="2014-05-15T13:48:00"/>
    <n v="0"/>
    <x v="1"/>
    <x v="0"/>
    <x v="2"/>
    <x v="7"/>
    <n v="59625"/>
    <s v="Afternoon"/>
    <s v="Thu"/>
    <s v="2014-05-15"/>
    <d v="1899-12-30T13:48:00"/>
    <n v="0.6552734375"/>
    <s v=""/>
    <x v="0"/>
  </r>
  <r>
    <n v="881891"/>
    <d v="2014-05-15T13:51:00"/>
    <n v="1"/>
    <x v="0"/>
    <x v="1"/>
    <x v="2"/>
    <x v="7"/>
    <n v="41895"/>
    <s v="Afternoon"/>
    <s v="Thu"/>
    <s v="2014-05-15"/>
    <d v="1899-12-30T13:51:00"/>
    <n v="0.6552734375"/>
    <d v="2014-05-30T13:51:00"/>
    <x v="0"/>
  </r>
  <r>
    <n v="574621"/>
    <d v="2014-05-15T11:29:00"/>
    <n v="0"/>
    <x v="1"/>
    <x v="1"/>
    <x v="1"/>
    <x v="4"/>
    <n v="31546"/>
    <s v="Morning"/>
    <s v="Thu"/>
    <s v="2014-05-15"/>
    <d v="1899-12-30T11:29:00"/>
    <n v="0.6552734375"/>
    <s v=""/>
    <x v="0"/>
  </r>
  <r>
    <n v="105729"/>
    <d v="2014-05-15T16:13:00"/>
    <n v="0"/>
    <x v="1"/>
    <x v="0"/>
    <x v="0"/>
    <x v="12"/>
    <n v="80817"/>
    <s v="Afternoon"/>
    <s v="Thu"/>
    <s v="2014-05-15"/>
    <d v="1899-12-30T16:13:00"/>
    <n v="0.6552734375"/>
    <s v=""/>
    <x v="0"/>
  </r>
  <r>
    <n v="961551"/>
    <d v="2014-05-15T20:41:00"/>
    <n v="0"/>
    <x v="1"/>
    <x v="0"/>
    <x v="1"/>
    <x v="9"/>
    <n v="31050"/>
    <s v="Evening"/>
    <s v="Thu"/>
    <s v="2014-05-15"/>
    <d v="1899-12-30T20:41:00"/>
    <n v="0.6552734375"/>
    <s v=""/>
    <x v="0"/>
  </r>
  <r>
    <n v="824221"/>
    <d v="2014-05-16T09:55:00"/>
    <n v="1"/>
    <x v="0"/>
    <x v="0"/>
    <x v="0"/>
    <x v="2"/>
    <n v="17815"/>
    <s v="Morning"/>
    <s v="Fri"/>
    <s v="2014-05-16"/>
    <d v="1899-12-30T09:55:00"/>
    <n v="0.6552734375"/>
    <d v="2014-05-31T09:55:00"/>
    <x v="0"/>
  </r>
  <r>
    <n v="966786"/>
    <d v="2014-05-16T09:55:00"/>
    <n v="1"/>
    <x v="0"/>
    <x v="1"/>
    <x v="0"/>
    <x v="2"/>
    <n v="13718"/>
    <s v="Morning"/>
    <s v="Fri"/>
    <s v="2014-05-16"/>
    <d v="1899-12-30T09:55:00"/>
    <n v="0.6552734375"/>
    <d v="2014-05-31T09:55:00"/>
    <x v="0"/>
  </r>
  <r>
    <n v="19370"/>
    <d v="2014-05-16T09:57:00"/>
    <n v="0"/>
    <x v="1"/>
    <x v="1"/>
    <x v="0"/>
    <x v="2"/>
    <n v="62082"/>
    <s v="Morning"/>
    <s v="Fri"/>
    <s v="2014-05-16"/>
    <d v="1899-12-30T09:57:00"/>
    <n v="0.6552734375"/>
    <s v=""/>
    <x v="0"/>
  </r>
  <r>
    <n v="462721"/>
    <d v="2014-05-16T16:49:00"/>
    <n v="0"/>
    <x v="1"/>
    <x v="0"/>
    <x v="1"/>
    <x v="2"/>
    <n v="26530"/>
    <s v="Afternoon"/>
    <s v="Fri"/>
    <s v="2014-05-16"/>
    <d v="1899-12-30T16:49:00"/>
    <n v="0.6552734375"/>
    <s v=""/>
    <x v="0"/>
  </r>
  <r>
    <n v="381072"/>
    <d v="2014-05-16T16:50:00"/>
    <n v="1"/>
    <x v="0"/>
    <x v="0"/>
    <x v="1"/>
    <x v="2"/>
    <n v="67685"/>
    <s v="Afternoon"/>
    <s v="Fri"/>
    <s v="2014-05-16"/>
    <d v="1899-12-30T16:50:00"/>
    <n v="0.6552734375"/>
    <d v="2014-05-31T16:50:00"/>
    <x v="0"/>
  </r>
  <r>
    <n v="664109"/>
    <d v="2014-05-16T16:54:00"/>
    <n v="1"/>
    <x v="0"/>
    <x v="0"/>
    <x v="1"/>
    <x v="2"/>
    <n v="42782"/>
    <s v="Afternoon"/>
    <s v="Fri"/>
    <s v="2014-05-16"/>
    <d v="1899-12-30T16:54:00"/>
    <n v="0.6552734375"/>
    <d v="2014-05-31T16:54:00"/>
    <x v="0"/>
  </r>
  <r>
    <n v="505365"/>
    <d v="2014-05-16T18:06:00"/>
    <n v="1"/>
    <x v="0"/>
    <x v="2"/>
    <x v="8"/>
    <x v="7"/>
    <n v="79702"/>
    <s v="Evening"/>
    <s v="Fri"/>
    <s v="2014-05-16"/>
    <d v="1899-12-30T18:06:00"/>
    <n v="0.6552734375"/>
    <d v="2014-05-31T18:06:00"/>
    <x v="0"/>
  </r>
  <r>
    <n v="132154"/>
    <d v="2014-05-16T18:07:00"/>
    <n v="0"/>
    <x v="1"/>
    <x v="2"/>
    <x v="8"/>
    <x v="7"/>
    <n v="82599"/>
    <s v="Evening"/>
    <s v="Fri"/>
    <s v="2014-05-16"/>
    <d v="1899-12-30T18:07:00"/>
    <n v="0.6552734375"/>
    <s v=""/>
    <x v="0"/>
  </r>
  <r>
    <n v="482656"/>
    <d v="2014-05-29T09:19:00"/>
    <n v="1"/>
    <x v="0"/>
    <x v="1"/>
    <x v="4"/>
    <x v="4"/>
    <n v="97814"/>
    <s v="Morning"/>
    <s v="Thu"/>
    <s v="2014-05-29"/>
    <d v="1899-12-30T09:19:00"/>
    <n v="0.6552734375"/>
    <d v="2014-06-13T09:19:00"/>
    <x v="0"/>
  </r>
  <r>
    <n v="735179"/>
    <d v="2014-05-29T09:20:00"/>
    <n v="0"/>
    <x v="1"/>
    <x v="0"/>
    <x v="4"/>
    <x v="4"/>
    <n v="25931"/>
    <s v="Morning"/>
    <s v="Thu"/>
    <s v="2014-05-29"/>
    <d v="1899-12-30T09:20:00"/>
    <n v="0.6552734375"/>
    <s v=""/>
    <x v="0"/>
  </r>
  <r>
    <n v="813519"/>
    <d v="2014-05-29T09:19:00"/>
    <n v="0"/>
    <x v="1"/>
    <x v="2"/>
    <x v="4"/>
    <x v="4"/>
    <n v="83585"/>
    <s v="Morning"/>
    <s v="Thu"/>
    <s v="2014-05-29"/>
    <d v="1899-12-30T09:19:00"/>
    <n v="0.6552734375"/>
    <s v=""/>
    <x v="0"/>
  </r>
  <r>
    <n v="225116"/>
    <d v="2014-05-16T17:41:00"/>
    <n v="1"/>
    <x v="0"/>
    <x v="0"/>
    <x v="1"/>
    <x v="8"/>
    <n v="25711"/>
    <s v="Afternoon"/>
    <s v="Fri"/>
    <s v="2014-05-16"/>
    <d v="1899-12-30T17:41:00"/>
    <n v="0.6552734375"/>
    <d v="2014-05-31T17:41:00"/>
    <x v="0"/>
  </r>
  <r>
    <n v="830139"/>
    <d v="2014-05-19T00:05:00"/>
    <n v="0"/>
    <x v="1"/>
    <x v="2"/>
    <x v="1"/>
    <x v="2"/>
    <n v="2103"/>
    <s v="Night"/>
    <s v="Mon"/>
    <s v="2014-05-19"/>
    <d v="1899-12-30T00:05:00"/>
    <n v="0.6552734375"/>
    <s v=""/>
    <x v="0"/>
  </r>
  <r>
    <n v="45162"/>
    <d v="2014-05-19T00:05:00"/>
    <n v="1"/>
    <x v="0"/>
    <x v="2"/>
    <x v="1"/>
    <x v="2"/>
    <n v="1212"/>
    <s v="Night"/>
    <s v="Mon"/>
    <s v="2014-05-19"/>
    <d v="1899-12-30T00:05:00"/>
    <n v="0.6552734375"/>
    <d v="2014-06-03T00:05:00"/>
    <x v="0"/>
  </r>
  <r>
    <n v="883717"/>
    <d v="2014-05-18T16:21:00"/>
    <n v="0"/>
    <x v="1"/>
    <x v="0"/>
    <x v="1"/>
    <x v="2"/>
    <n v="3947"/>
    <s v="Afternoon"/>
    <s v="Sun"/>
    <s v="2014-05-18"/>
    <d v="1899-12-30T16:21:00"/>
    <n v="0.6552734375"/>
    <s v=""/>
    <x v="0"/>
  </r>
  <r>
    <n v="583818"/>
    <d v="2014-05-18T17:49:00"/>
    <n v="0"/>
    <x v="1"/>
    <x v="0"/>
    <x v="0"/>
    <x v="4"/>
    <n v="95633"/>
    <s v="Afternoon"/>
    <s v="Sun"/>
    <s v="2014-05-18"/>
    <d v="1899-12-30T17:49:00"/>
    <n v="0.6552734375"/>
    <s v=""/>
    <x v="0"/>
  </r>
  <r>
    <n v="192500"/>
    <d v="2014-05-18T17:53:00"/>
    <n v="0"/>
    <x v="1"/>
    <x v="0"/>
    <x v="1"/>
    <x v="9"/>
    <n v="78192"/>
    <s v="Afternoon"/>
    <s v="Sun"/>
    <s v="2014-05-18"/>
    <d v="1899-12-30T17:53:00"/>
    <n v="0.6552734375"/>
    <s v=""/>
    <x v="0"/>
  </r>
  <r>
    <n v="641336"/>
    <d v="2014-05-18T17:53:00"/>
    <n v="1"/>
    <x v="0"/>
    <x v="1"/>
    <x v="1"/>
    <x v="9"/>
    <n v="22267"/>
    <s v="Afternoon"/>
    <s v="Sun"/>
    <s v="2014-05-18"/>
    <d v="1899-12-30T17:53:00"/>
    <n v="0.6552734375"/>
    <d v="2014-06-02T17:53:00"/>
    <x v="0"/>
  </r>
  <r>
    <n v="466709"/>
    <d v="2014-05-19T13:22:00"/>
    <n v="1"/>
    <x v="0"/>
    <x v="1"/>
    <x v="4"/>
    <x v="4"/>
    <n v="49631"/>
    <s v="Afternoon"/>
    <s v="Mon"/>
    <s v="2014-05-19"/>
    <d v="1899-12-30T13:22:00"/>
    <n v="0.6552734375"/>
    <d v="2014-06-03T13:22:00"/>
    <x v="0"/>
  </r>
  <r>
    <n v="318812"/>
    <d v="2014-05-19T12:58:00"/>
    <n v="1"/>
    <x v="0"/>
    <x v="1"/>
    <x v="2"/>
    <x v="1"/>
    <n v="84858"/>
    <s v="Afternoon"/>
    <s v="Mon"/>
    <s v="2014-05-19"/>
    <d v="1899-12-30T12:58:00"/>
    <n v="0.6552734375"/>
    <d v="2014-06-03T12:58:00"/>
    <x v="0"/>
  </r>
  <r>
    <n v="303466"/>
    <d v="2014-05-19T13:17:00"/>
    <n v="0"/>
    <x v="1"/>
    <x v="0"/>
    <x v="4"/>
    <x v="12"/>
    <n v="81257"/>
    <s v="Afternoon"/>
    <s v="Mon"/>
    <s v="2014-05-19"/>
    <d v="1899-12-30T13:17:00"/>
    <n v="0.6552734375"/>
    <s v=""/>
    <x v="0"/>
  </r>
  <r>
    <n v="549934"/>
    <d v="2014-05-19T13:18:00"/>
    <n v="0"/>
    <x v="1"/>
    <x v="0"/>
    <x v="4"/>
    <x v="12"/>
    <n v="59735"/>
    <s v="Afternoon"/>
    <s v="Mon"/>
    <s v="2014-05-19"/>
    <d v="1899-12-30T13:18:00"/>
    <n v="0.6552734375"/>
    <s v=""/>
    <x v="0"/>
  </r>
  <r>
    <n v="40385"/>
    <d v="2014-05-19T14:28:00"/>
    <n v="1"/>
    <x v="0"/>
    <x v="0"/>
    <x v="1"/>
    <x v="2"/>
    <n v="1986"/>
    <s v="Afternoon"/>
    <s v="Mon"/>
    <s v="2014-05-19"/>
    <d v="1899-12-30T14:28:00"/>
    <n v="0.6552734375"/>
    <d v="2014-06-03T14:28:00"/>
    <x v="0"/>
  </r>
  <r>
    <n v="730191"/>
    <d v="2014-05-19T15:25:00"/>
    <n v="0"/>
    <x v="1"/>
    <x v="1"/>
    <x v="7"/>
    <x v="7"/>
    <n v="13753"/>
    <s v="Afternoon"/>
    <s v="Mon"/>
    <s v="2014-05-19"/>
    <d v="1899-12-30T15:25:00"/>
    <n v="0.6552734375"/>
    <s v=""/>
    <x v="0"/>
  </r>
  <r>
    <n v="151361"/>
    <d v="2014-05-20T18:56:00"/>
    <n v="0"/>
    <x v="1"/>
    <x v="1"/>
    <x v="0"/>
    <x v="0"/>
    <n v="87397"/>
    <s v="Evening"/>
    <s v="Tue"/>
    <s v="2014-05-20"/>
    <d v="1899-12-30T18:56:00"/>
    <n v="0.6552734375"/>
    <s v=""/>
    <x v="0"/>
  </r>
  <r>
    <n v="299540"/>
    <d v="2014-05-20T17:03:00"/>
    <n v="0"/>
    <x v="1"/>
    <x v="1"/>
    <x v="7"/>
    <x v="12"/>
    <n v="98404"/>
    <s v="Afternoon"/>
    <s v="Tue"/>
    <s v="2014-05-20"/>
    <d v="1899-12-30T17:03:00"/>
    <n v="0.6552734375"/>
    <s v=""/>
    <x v="0"/>
  </r>
  <r>
    <n v="66952"/>
    <d v="2014-05-20T17:04:00"/>
    <n v="0"/>
    <x v="1"/>
    <x v="0"/>
    <x v="7"/>
    <x v="12"/>
    <n v="58443"/>
    <s v="Afternoon"/>
    <s v="Tue"/>
    <s v="2014-05-20"/>
    <d v="1899-12-30T17:04:00"/>
    <n v="0.6552734375"/>
    <s v=""/>
    <x v="0"/>
  </r>
  <r>
    <n v="372707"/>
    <d v="2014-05-20T17:05:00"/>
    <n v="0"/>
    <x v="1"/>
    <x v="1"/>
    <x v="7"/>
    <x v="12"/>
    <n v="92123"/>
    <s v="Afternoon"/>
    <s v="Tue"/>
    <s v="2014-05-20"/>
    <d v="1899-12-30T17:05:00"/>
    <n v="0.6552734375"/>
    <s v=""/>
    <x v="0"/>
  </r>
  <r>
    <n v="703540"/>
    <d v="2014-05-20T17:06:00"/>
    <n v="1"/>
    <x v="0"/>
    <x v="1"/>
    <x v="7"/>
    <x v="12"/>
    <n v="77027"/>
    <s v="Afternoon"/>
    <s v="Tue"/>
    <s v="2014-05-20"/>
    <d v="1899-12-30T17:06:00"/>
    <n v="0.6552734375"/>
    <d v="2014-06-04T17:06:00"/>
    <x v="0"/>
  </r>
  <r>
    <n v="838911"/>
    <d v="2014-05-20T17:03:00"/>
    <n v="1"/>
    <x v="0"/>
    <x v="0"/>
    <x v="7"/>
    <x v="12"/>
    <n v="98822"/>
    <s v="Afternoon"/>
    <s v="Tue"/>
    <s v="2014-05-20"/>
    <d v="1899-12-30T17:03:00"/>
    <n v="0.6552734375"/>
    <d v="2014-06-04T17:03:00"/>
    <x v="0"/>
  </r>
  <r>
    <n v="51314"/>
    <d v="2014-05-20T17:05:00"/>
    <n v="1"/>
    <x v="0"/>
    <x v="1"/>
    <x v="7"/>
    <x v="12"/>
    <n v="18661"/>
    <s v="Afternoon"/>
    <s v="Tue"/>
    <s v="2014-05-20"/>
    <d v="1899-12-30T17:05:00"/>
    <n v="0.6552734375"/>
    <d v="2014-06-04T17:05:00"/>
    <x v="0"/>
  </r>
  <r>
    <n v="716333"/>
    <d v="2014-05-20T17:03:00"/>
    <n v="1"/>
    <x v="0"/>
    <x v="2"/>
    <x v="7"/>
    <x v="12"/>
    <n v="71461"/>
    <s v="Afternoon"/>
    <s v="Tue"/>
    <s v="2014-05-20"/>
    <d v="1899-12-30T17:03:00"/>
    <n v="0.6552734375"/>
    <d v="2014-06-04T17:03:00"/>
    <x v="0"/>
  </r>
  <r>
    <n v="350612"/>
    <d v="2014-05-20T19:45:00"/>
    <n v="1"/>
    <x v="0"/>
    <x v="0"/>
    <x v="0"/>
    <x v="6"/>
    <n v="56549"/>
    <s v="Evening"/>
    <s v="Tue"/>
    <s v="2014-05-20"/>
    <d v="1899-12-30T19:45:00"/>
    <n v="0.6552734375"/>
    <d v="2014-06-04T19:45:00"/>
    <x v="0"/>
  </r>
  <r>
    <n v="101674"/>
    <d v="2014-05-20T09:49:00"/>
    <n v="0"/>
    <x v="1"/>
    <x v="0"/>
    <x v="4"/>
    <x v="1"/>
    <n v="78365"/>
    <s v="Morning"/>
    <s v="Tue"/>
    <s v="2014-05-20"/>
    <d v="1899-12-30T09:49:00"/>
    <n v="0.6552734375"/>
    <s v=""/>
    <x v="0"/>
  </r>
  <r>
    <n v="542532"/>
    <d v="2014-05-20T09:51:00"/>
    <n v="0"/>
    <x v="1"/>
    <x v="1"/>
    <x v="4"/>
    <x v="1"/>
    <n v="43729"/>
    <s v="Morning"/>
    <s v="Tue"/>
    <s v="2014-05-20"/>
    <d v="1899-12-30T09:51:00"/>
    <n v="0.6552734375"/>
    <s v=""/>
    <x v="0"/>
  </r>
  <r>
    <n v="626271"/>
    <d v="2014-05-20T09:49:00"/>
    <n v="0"/>
    <x v="1"/>
    <x v="2"/>
    <x v="4"/>
    <x v="1"/>
    <n v="84745"/>
    <s v="Morning"/>
    <s v="Tue"/>
    <s v="2014-05-20"/>
    <d v="1899-12-30T09:49:00"/>
    <n v="0.6552734375"/>
    <s v=""/>
    <x v="0"/>
  </r>
  <r>
    <n v="272182"/>
    <d v="2014-05-20T12:28:00"/>
    <n v="1"/>
    <x v="0"/>
    <x v="1"/>
    <x v="0"/>
    <x v="9"/>
    <n v="56534"/>
    <s v="Afternoon"/>
    <s v="Tue"/>
    <s v="2014-05-20"/>
    <d v="1899-12-30T12:28:00"/>
    <n v="0.6552734375"/>
    <d v="2014-06-04T12:28:00"/>
    <x v="0"/>
  </r>
  <r>
    <n v="942393"/>
    <d v="2014-05-20T16:02:00"/>
    <n v="0"/>
    <x v="1"/>
    <x v="0"/>
    <x v="5"/>
    <x v="2"/>
    <n v="71981"/>
    <s v="Afternoon"/>
    <s v="Tue"/>
    <s v="2014-05-20"/>
    <d v="1899-12-30T16:02:00"/>
    <n v="0.6552734375"/>
    <s v=""/>
    <x v="0"/>
  </r>
  <r>
    <n v="118533"/>
    <d v="2014-05-20T16:05:00"/>
    <n v="1"/>
    <x v="0"/>
    <x v="0"/>
    <x v="5"/>
    <x v="2"/>
    <n v="68969"/>
    <s v="Afternoon"/>
    <s v="Tue"/>
    <s v="2014-05-20"/>
    <d v="1899-12-30T16:05:00"/>
    <n v="0.6552734375"/>
    <d v="2014-06-04T16:05:00"/>
    <x v="0"/>
  </r>
  <r>
    <n v="646468"/>
    <d v="2014-05-21T08:56:00"/>
    <n v="0"/>
    <x v="1"/>
    <x v="0"/>
    <x v="0"/>
    <x v="2"/>
    <n v="47396"/>
    <s v="Morning"/>
    <s v="Wed"/>
    <s v="2014-05-21"/>
    <d v="1899-12-30T08:56:00"/>
    <n v="0.6552734375"/>
    <s v=""/>
    <x v="0"/>
  </r>
  <r>
    <n v="29796"/>
    <d v="2014-05-21T08:57:00"/>
    <n v="0"/>
    <x v="1"/>
    <x v="0"/>
    <x v="0"/>
    <x v="2"/>
    <n v="31993"/>
    <s v="Morning"/>
    <s v="Wed"/>
    <s v="2014-05-21"/>
    <d v="1899-12-30T08:57:00"/>
    <n v="0.6552734375"/>
    <s v=""/>
    <x v="0"/>
  </r>
  <r>
    <n v="484007"/>
    <d v="2014-05-21T08:59:00"/>
    <n v="0"/>
    <x v="1"/>
    <x v="0"/>
    <x v="0"/>
    <x v="2"/>
    <n v="38842"/>
    <s v="Morning"/>
    <s v="Wed"/>
    <s v="2014-05-21"/>
    <d v="1899-12-30T08:59:00"/>
    <n v="0.6552734375"/>
    <s v=""/>
    <x v="0"/>
  </r>
  <r>
    <n v="485806"/>
    <d v="2014-05-21T08:58:00"/>
    <n v="0"/>
    <x v="1"/>
    <x v="1"/>
    <x v="0"/>
    <x v="2"/>
    <n v="98316"/>
    <s v="Morning"/>
    <s v="Wed"/>
    <s v="2014-05-21"/>
    <d v="1899-12-30T08:58:00"/>
    <n v="0.6552734375"/>
    <s v=""/>
    <x v="0"/>
  </r>
  <r>
    <n v="34378"/>
    <d v="2014-05-21T14:21:00"/>
    <n v="0"/>
    <x v="1"/>
    <x v="1"/>
    <x v="0"/>
    <x v="4"/>
    <n v="80894"/>
    <s v="Afternoon"/>
    <s v="Wed"/>
    <s v="2014-05-21"/>
    <d v="1899-12-30T14:21:00"/>
    <n v="0.6552734375"/>
    <s v=""/>
    <x v="0"/>
  </r>
  <r>
    <n v="745574"/>
    <d v="2014-05-21T14:21:00"/>
    <n v="0"/>
    <x v="1"/>
    <x v="0"/>
    <x v="0"/>
    <x v="4"/>
    <n v="84147"/>
    <s v="Afternoon"/>
    <s v="Wed"/>
    <s v="2014-05-21"/>
    <d v="1899-12-30T14:21:00"/>
    <n v="0.6552734375"/>
    <s v=""/>
    <x v="0"/>
  </r>
  <r>
    <n v="508134"/>
    <d v="2014-05-21T14:24:00"/>
    <n v="0"/>
    <x v="1"/>
    <x v="0"/>
    <x v="0"/>
    <x v="4"/>
    <n v="65393"/>
    <s v="Afternoon"/>
    <s v="Wed"/>
    <s v="2014-05-21"/>
    <d v="1899-12-30T14:24:00"/>
    <n v="0.6552734375"/>
    <s v=""/>
    <x v="0"/>
  </r>
  <r>
    <n v="826902"/>
    <d v="2014-05-21T12:35:00"/>
    <n v="0"/>
    <x v="1"/>
    <x v="1"/>
    <x v="3"/>
    <x v="12"/>
    <n v="23823"/>
    <s v="Afternoon"/>
    <s v="Wed"/>
    <s v="2014-05-21"/>
    <d v="1899-12-30T12:35:00"/>
    <n v="0.6552734375"/>
    <s v=""/>
    <x v="0"/>
  </r>
  <r>
    <n v="25028"/>
    <d v="2014-05-21T18:45:00"/>
    <n v="0"/>
    <x v="1"/>
    <x v="0"/>
    <x v="0"/>
    <x v="1"/>
    <n v="35787"/>
    <s v="Evening"/>
    <s v="Wed"/>
    <s v="2014-05-21"/>
    <d v="1899-12-30T18:45:00"/>
    <n v="0.6552734375"/>
    <s v=""/>
    <x v="0"/>
  </r>
  <r>
    <n v="891404"/>
    <d v="2014-05-21T18:03:00"/>
    <n v="0"/>
    <x v="1"/>
    <x v="0"/>
    <x v="0"/>
    <x v="2"/>
    <n v="51426"/>
    <s v="Evening"/>
    <s v="Wed"/>
    <s v="2014-05-21"/>
    <d v="1899-12-30T18:03:00"/>
    <n v="0.6552734375"/>
    <s v=""/>
    <x v="0"/>
  </r>
  <r>
    <n v="456232"/>
    <d v="2014-05-21T17:35:00"/>
    <n v="0"/>
    <x v="1"/>
    <x v="0"/>
    <x v="0"/>
    <x v="2"/>
    <n v="23558"/>
    <s v="Afternoon"/>
    <s v="Wed"/>
    <s v="2014-05-21"/>
    <d v="1899-12-30T17:35:00"/>
    <n v="0.6552734375"/>
    <s v=""/>
    <x v="0"/>
  </r>
  <r>
    <n v="488788"/>
    <d v="2014-05-21T15:06:00"/>
    <n v="0"/>
    <x v="1"/>
    <x v="0"/>
    <x v="2"/>
    <x v="1"/>
    <n v="65543"/>
    <s v="Afternoon"/>
    <s v="Wed"/>
    <s v="2014-05-21"/>
    <d v="1899-12-30T15:06:00"/>
    <n v="0.6552734375"/>
    <s v=""/>
    <x v="0"/>
  </r>
  <r>
    <n v="757514"/>
    <d v="2014-05-21T04:02:00"/>
    <n v="1"/>
    <x v="0"/>
    <x v="1"/>
    <x v="1"/>
    <x v="1"/>
    <n v="76575"/>
    <s v="Night"/>
    <s v="Wed"/>
    <s v="2014-05-21"/>
    <d v="1899-12-30T04:02:00"/>
    <n v="0.6552734375"/>
    <d v="2014-06-05T04:02:00"/>
    <x v="0"/>
  </r>
  <r>
    <n v="337880"/>
    <d v="2014-05-21T04:03:00"/>
    <n v="1"/>
    <x v="0"/>
    <x v="0"/>
    <x v="1"/>
    <x v="1"/>
    <n v="50520"/>
    <s v="Night"/>
    <s v="Wed"/>
    <s v="2014-05-21"/>
    <d v="1899-12-30T04:03:00"/>
    <n v="0.6552734375"/>
    <d v="2014-06-05T04:03:00"/>
    <x v="0"/>
  </r>
  <r>
    <n v="806305"/>
    <d v="2014-05-21T12:46:00"/>
    <n v="1"/>
    <x v="0"/>
    <x v="0"/>
    <x v="1"/>
    <x v="4"/>
    <n v="97253"/>
    <s v="Afternoon"/>
    <s v="Wed"/>
    <s v="2014-05-21"/>
    <d v="1899-12-30T12:46:00"/>
    <n v="0.6552734375"/>
    <d v="2014-06-05T12:46:00"/>
    <x v="0"/>
  </r>
  <r>
    <n v="304630"/>
    <d v="2014-05-21T16:05:00"/>
    <n v="0"/>
    <x v="1"/>
    <x v="0"/>
    <x v="0"/>
    <x v="0"/>
    <n v="2686"/>
    <s v="Afternoon"/>
    <s v="Wed"/>
    <s v="2014-05-21"/>
    <d v="1899-12-30T16:05:00"/>
    <n v="0.6552734375"/>
    <s v=""/>
    <x v="0"/>
  </r>
  <r>
    <n v="382693"/>
    <d v="2014-05-21T16:06:00"/>
    <n v="0"/>
    <x v="1"/>
    <x v="1"/>
    <x v="0"/>
    <x v="0"/>
    <n v="87084"/>
    <s v="Afternoon"/>
    <s v="Wed"/>
    <s v="2014-05-21"/>
    <d v="1899-12-30T16:06:00"/>
    <n v="0.6552734375"/>
    <s v=""/>
    <x v="0"/>
  </r>
  <r>
    <n v="150277"/>
    <d v="2014-05-22T22:18:00"/>
    <n v="0"/>
    <x v="1"/>
    <x v="0"/>
    <x v="2"/>
    <x v="12"/>
    <n v="91928"/>
    <s v="Evening"/>
    <s v="Thu"/>
    <s v="2014-05-22"/>
    <d v="1899-12-30T22:18:00"/>
    <n v="0.6552734375"/>
    <s v=""/>
    <x v="0"/>
  </r>
  <r>
    <n v="827372"/>
    <d v="2014-05-22T09:09:00"/>
    <n v="0"/>
    <x v="1"/>
    <x v="0"/>
    <x v="0"/>
    <x v="4"/>
    <n v="28224"/>
    <s v="Morning"/>
    <s v="Thu"/>
    <s v="2014-05-22"/>
    <d v="1899-12-30T09:09:00"/>
    <n v="0.6552734375"/>
    <s v=""/>
    <x v="0"/>
  </r>
  <r>
    <n v="761496"/>
    <d v="2014-05-22T11:51:00"/>
    <n v="0"/>
    <x v="1"/>
    <x v="1"/>
    <x v="3"/>
    <x v="2"/>
    <n v="11052"/>
    <s v="Morning"/>
    <s v="Thu"/>
    <s v="2014-05-22"/>
    <d v="1899-12-30T11:51:00"/>
    <n v="0.6552734375"/>
    <s v=""/>
    <x v="0"/>
  </r>
  <r>
    <n v="321721"/>
    <d v="2014-05-22T14:01:00"/>
    <n v="1"/>
    <x v="0"/>
    <x v="1"/>
    <x v="4"/>
    <x v="4"/>
    <n v="86922"/>
    <s v="Afternoon"/>
    <s v="Thu"/>
    <s v="2014-05-22"/>
    <d v="1899-12-30T14:01:00"/>
    <n v="0.6552734375"/>
    <d v="2014-06-06T14:01:00"/>
    <x v="0"/>
  </r>
  <r>
    <n v="406013"/>
    <d v="2014-05-22T14:03:00"/>
    <n v="0"/>
    <x v="1"/>
    <x v="0"/>
    <x v="4"/>
    <x v="4"/>
    <n v="39389"/>
    <s v="Afternoon"/>
    <s v="Thu"/>
    <s v="2014-05-22"/>
    <d v="1899-12-30T14:03:00"/>
    <n v="0.6552734375"/>
    <s v=""/>
    <x v="0"/>
  </r>
  <r>
    <n v="515475"/>
    <d v="2014-05-22T18:09:00"/>
    <n v="0"/>
    <x v="1"/>
    <x v="0"/>
    <x v="2"/>
    <x v="7"/>
    <n v="79905"/>
    <s v="Evening"/>
    <s v="Thu"/>
    <s v="2014-05-22"/>
    <d v="1899-12-30T18:09:00"/>
    <n v="0.6552734375"/>
    <s v=""/>
    <x v="0"/>
  </r>
  <r>
    <n v="29574"/>
    <d v="2014-05-22T18:10:00"/>
    <n v="0"/>
    <x v="1"/>
    <x v="1"/>
    <x v="2"/>
    <x v="7"/>
    <n v="45265"/>
    <s v="Evening"/>
    <s v="Thu"/>
    <s v="2014-05-22"/>
    <d v="1899-12-30T18:10:00"/>
    <n v="0.6552734375"/>
    <s v=""/>
    <x v="0"/>
  </r>
  <r>
    <n v="797115"/>
    <d v="2014-05-22T18:15:00"/>
    <n v="1"/>
    <x v="0"/>
    <x v="0"/>
    <x v="2"/>
    <x v="7"/>
    <n v="21768"/>
    <s v="Evening"/>
    <s v="Thu"/>
    <s v="2014-05-22"/>
    <d v="1899-12-30T18:15:00"/>
    <n v="0.6552734375"/>
    <d v="2014-06-06T18:15:00"/>
    <x v="0"/>
  </r>
  <r>
    <n v="183456"/>
    <d v="2014-05-22T23:57:00"/>
    <n v="0"/>
    <x v="1"/>
    <x v="0"/>
    <x v="0"/>
    <x v="2"/>
    <n v="68579"/>
    <s v="Evening"/>
    <s v="Thu"/>
    <s v="2014-05-22"/>
    <d v="1899-12-30T23:57:00"/>
    <n v="0.6552734375"/>
    <s v=""/>
    <x v="0"/>
  </r>
  <r>
    <n v="812987"/>
    <d v="2014-05-22T09:12:00"/>
    <n v="1"/>
    <x v="0"/>
    <x v="1"/>
    <x v="5"/>
    <x v="4"/>
    <n v="82746"/>
    <s v="Morning"/>
    <s v="Thu"/>
    <s v="2014-05-22"/>
    <d v="1899-12-30T09:12:00"/>
    <n v="0.6552734375"/>
    <d v="2014-06-06T09:12:00"/>
    <x v="0"/>
  </r>
  <r>
    <n v="463120"/>
    <d v="2014-05-22T09:14:00"/>
    <n v="1"/>
    <x v="0"/>
    <x v="1"/>
    <x v="5"/>
    <x v="4"/>
    <n v="87381"/>
    <s v="Morning"/>
    <s v="Thu"/>
    <s v="2014-05-22"/>
    <d v="1899-12-30T09:14:00"/>
    <n v="0.6552734375"/>
    <d v="2014-06-06T09:14:00"/>
    <x v="0"/>
  </r>
  <r>
    <n v="461901"/>
    <d v="2014-05-30T19:43:00"/>
    <n v="1"/>
    <x v="0"/>
    <x v="1"/>
    <x v="5"/>
    <x v="4"/>
    <n v="17864"/>
    <s v="Evening"/>
    <s v="Fri"/>
    <s v="2014-05-30"/>
    <d v="1899-12-30T19:43:00"/>
    <n v="0.6552734375"/>
    <d v="2014-06-14T19:43:00"/>
    <x v="0"/>
  </r>
  <r>
    <n v="256912"/>
    <d v="2014-05-22T16:46:00"/>
    <n v="1"/>
    <x v="0"/>
    <x v="0"/>
    <x v="1"/>
    <x v="7"/>
    <n v="95863"/>
    <s v="Afternoon"/>
    <s v="Thu"/>
    <s v="2014-05-22"/>
    <d v="1899-12-30T16:46:00"/>
    <n v="0.6552734375"/>
    <d v="2014-06-06T16:46:00"/>
    <x v="0"/>
  </r>
  <r>
    <n v="524606"/>
    <d v="2014-05-22T16:49:00"/>
    <n v="0"/>
    <x v="1"/>
    <x v="0"/>
    <x v="1"/>
    <x v="7"/>
    <n v="29743"/>
    <s v="Afternoon"/>
    <s v="Thu"/>
    <s v="2014-05-22"/>
    <d v="1899-12-30T16:49:00"/>
    <n v="0.6552734375"/>
    <s v=""/>
    <x v="0"/>
  </r>
  <r>
    <n v="206017"/>
    <d v="2014-05-22T10:30:00"/>
    <n v="0"/>
    <x v="1"/>
    <x v="0"/>
    <x v="0"/>
    <x v="2"/>
    <n v="48490"/>
    <s v="Morning"/>
    <s v="Thu"/>
    <s v="2014-05-22"/>
    <d v="1899-12-30T10:30:00"/>
    <n v="0.6552734375"/>
    <s v=""/>
    <x v="0"/>
  </r>
  <r>
    <n v="855219"/>
    <d v="2014-05-23T16:24:00"/>
    <n v="0"/>
    <x v="1"/>
    <x v="0"/>
    <x v="0"/>
    <x v="0"/>
    <n v="96918"/>
    <s v="Afternoon"/>
    <s v="Fri"/>
    <s v="2014-05-23"/>
    <d v="1899-12-30T16:24:00"/>
    <n v="0.6552734375"/>
    <s v=""/>
    <x v="0"/>
  </r>
  <r>
    <n v="556830"/>
    <d v="2014-05-23T16:25:00"/>
    <n v="1"/>
    <x v="0"/>
    <x v="1"/>
    <x v="0"/>
    <x v="0"/>
    <n v="8812"/>
    <s v="Afternoon"/>
    <s v="Fri"/>
    <s v="2014-05-23"/>
    <d v="1899-12-30T16:25:00"/>
    <n v="0.6552734375"/>
    <d v="2014-06-07T16:25:00"/>
    <x v="0"/>
  </r>
  <r>
    <n v="725295"/>
    <d v="2014-05-27T16:26:00"/>
    <n v="0"/>
    <x v="1"/>
    <x v="0"/>
    <x v="1"/>
    <x v="12"/>
    <n v="45985"/>
    <s v="Afternoon"/>
    <s v="Tue"/>
    <s v="2014-05-27"/>
    <d v="1899-12-30T16:26:00"/>
    <n v="0.6552734375"/>
    <s v=""/>
    <x v="0"/>
  </r>
  <r>
    <n v="278581"/>
    <d v="2014-05-26T09:42:00"/>
    <n v="1"/>
    <x v="0"/>
    <x v="0"/>
    <x v="1"/>
    <x v="6"/>
    <n v="15137"/>
    <s v="Morning"/>
    <s v="Mon"/>
    <s v="2014-05-26"/>
    <d v="1899-12-30T09:42:00"/>
    <n v="0.6552734375"/>
    <d v="2014-06-10T09:42:00"/>
    <x v="0"/>
  </r>
  <r>
    <n v="328190"/>
    <d v="2014-05-26T14:51:00"/>
    <n v="0"/>
    <x v="1"/>
    <x v="0"/>
    <x v="5"/>
    <x v="12"/>
    <n v="58037"/>
    <s v="Afternoon"/>
    <s v="Mon"/>
    <s v="2014-05-26"/>
    <d v="1899-12-30T14:51:00"/>
    <n v="0.6552734375"/>
    <s v=""/>
    <x v="0"/>
  </r>
  <r>
    <n v="634463"/>
    <d v="2014-05-26T13:24:00"/>
    <n v="0"/>
    <x v="1"/>
    <x v="0"/>
    <x v="6"/>
    <x v="4"/>
    <n v="21913"/>
    <s v="Afternoon"/>
    <s v="Mon"/>
    <s v="2014-05-26"/>
    <d v="1899-12-30T13:24:00"/>
    <n v="0.6552734375"/>
    <s v=""/>
    <x v="0"/>
  </r>
  <r>
    <n v="721691"/>
    <d v="2014-05-26T01:43:00"/>
    <n v="0"/>
    <x v="1"/>
    <x v="1"/>
    <x v="3"/>
    <x v="0"/>
    <n v="48957"/>
    <s v="Night"/>
    <s v="Mon"/>
    <s v="2014-05-26"/>
    <d v="1899-12-30T01:43:00"/>
    <n v="0.6552734375"/>
    <s v=""/>
    <x v="0"/>
  </r>
  <r>
    <n v="872878"/>
    <d v="2014-05-26T15:07:00"/>
    <n v="0"/>
    <x v="1"/>
    <x v="0"/>
    <x v="4"/>
    <x v="7"/>
    <n v="22549"/>
    <s v="Afternoon"/>
    <s v="Mon"/>
    <s v="2014-05-26"/>
    <d v="1899-12-30T15:07:00"/>
    <n v="0.6552734375"/>
    <s v=""/>
    <x v="0"/>
  </r>
  <r>
    <n v="910501"/>
    <d v="2014-05-26T15:08:00"/>
    <n v="0"/>
    <x v="1"/>
    <x v="0"/>
    <x v="4"/>
    <x v="7"/>
    <n v="13490"/>
    <s v="Afternoon"/>
    <s v="Mon"/>
    <s v="2014-05-26"/>
    <d v="1899-12-30T15:08:00"/>
    <n v="0.6552734375"/>
    <s v=""/>
    <x v="0"/>
  </r>
  <r>
    <n v="437082"/>
    <d v="2014-05-26T03:02:00"/>
    <n v="0"/>
    <x v="1"/>
    <x v="0"/>
    <x v="1"/>
    <x v="2"/>
    <n v="88483"/>
    <s v="Night"/>
    <s v="Mon"/>
    <s v="2014-05-26"/>
    <d v="1899-12-30T03:02:00"/>
    <n v="0.6552734375"/>
    <s v=""/>
    <x v="0"/>
  </r>
  <r>
    <n v="693950"/>
    <d v="2014-05-26T13:44:00"/>
    <n v="0"/>
    <x v="1"/>
    <x v="0"/>
    <x v="0"/>
    <x v="0"/>
    <n v="20489"/>
    <s v="Afternoon"/>
    <s v="Mon"/>
    <s v="2014-05-26"/>
    <d v="1899-12-30T13:44:00"/>
    <n v="0.6552734375"/>
    <s v=""/>
    <x v="0"/>
  </r>
  <r>
    <n v="213968"/>
    <d v="2014-05-26T14:43:00"/>
    <n v="0"/>
    <x v="1"/>
    <x v="0"/>
    <x v="1"/>
    <x v="2"/>
    <n v="33603"/>
    <s v="Afternoon"/>
    <s v="Mon"/>
    <s v="2014-05-26"/>
    <d v="1899-12-30T14:43:00"/>
    <n v="0.6552734375"/>
    <s v=""/>
    <x v="0"/>
  </r>
  <r>
    <n v="207860"/>
    <d v="2014-05-26T14:45:00"/>
    <n v="1"/>
    <x v="0"/>
    <x v="0"/>
    <x v="1"/>
    <x v="2"/>
    <n v="9864"/>
    <s v="Afternoon"/>
    <s v="Mon"/>
    <s v="2014-05-26"/>
    <d v="1899-12-30T14:45:00"/>
    <n v="0.6552734375"/>
    <d v="2014-06-10T14:45:00"/>
    <x v="0"/>
  </r>
  <r>
    <n v="968918"/>
    <d v="2014-05-27T09:55:00"/>
    <n v="0"/>
    <x v="1"/>
    <x v="0"/>
    <x v="1"/>
    <x v="9"/>
    <n v="86860"/>
    <s v="Morning"/>
    <s v="Tue"/>
    <s v="2014-05-27"/>
    <d v="1899-12-30T09:55:00"/>
    <n v="0.6552734375"/>
    <s v=""/>
    <x v="0"/>
  </r>
  <r>
    <n v="970445"/>
    <d v="2014-05-27T09:56:00"/>
    <n v="1"/>
    <x v="0"/>
    <x v="0"/>
    <x v="1"/>
    <x v="9"/>
    <n v="6974"/>
    <s v="Morning"/>
    <s v="Tue"/>
    <s v="2014-05-27"/>
    <d v="1899-12-30T09:56:00"/>
    <n v="0.6552734375"/>
    <d v="2014-06-11T09:56:00"/>
    <x v="0"/>
  </r>
  <r>
    <n v="200462"/>
    <d v="2014-05-27T09:57:00"/>
    <n v="1"/>
    <x v="0"/>
    <x v="0"/>
    <x v="1"/>
    <x v="9"/>
    <n v="42285"/>
    <s v="Morning"/>
    <s v="Tue"/>
    <s v="2014-05-27"/>
    <d v="1899-12-30T09:57:00"/>
    <n v="0.6552734375"/>
    <d v="2014-06-11T09:57:00"/>
    <x v="0"/>
  </r>
  <r>
    <n v="417540"/>
    <d v="2014-05-27T19:43:00"/>
    <n v="0"/>
    <x v="1"/>
    <x v="0"/>
    <x v="6"/>
    <x v="12"/>
    <n v="2121"/>
    <s v="Evening"/>
    <s v="Tue"/>
    <s v="2014-05-27"/>
    <d v="1899-12-30T19:43:00"/>
    <n v="0.6552734375"/>
    <s v=""/>
    <x v="0"/>
  </r>
  <r>
    <n v="180642"/>
    <d v="2014-05-27T19:44:00"/>
    <n v="0"/>
    <x v="1"/>
    <x v="0"/>
    <x v="6"/>
    <x v="12"/>
    <n v="69642"/>
    <s v="Evening"/>
    <s v="Tue"/>
    <s v="2014-05-27"/>
    <d v="1899-12-30T19:44:00"/>
    <n v="0.6552734375"/>
    <s v=""/>
    <x v="0"/>
  </r>
  <r>
    <n v="231975"/>
    <d v="2014-05-27T14:14:00"/>
    <n v="0"/>
    <x v="1"/>
    <x v="1"/>
    <x v="1"/>
    <x v="2"/>
    <n v="31465"/>
    <s v="Afternoon"/>
    <s v="Tue"/>
    <s v="2014-05-27"/>
    <d v="1899-12-30T14:14:00"/>
    <n v="0.6552734375"/>
    <s v=""/>
    <x v="0"/>
  </r>
  <r>
    <n v="905452"/>
    <d v="2014-05-27T14:17:00"/>
    <n v="1"/>
    <x v="0"/>
    <x v="1"/>
    <x v="1"/>
    <x v="2"/>
    <n v="55812"/>
    <s v="Afternoon"/>
    <s v="Tue"/>
    <s v="2014-05-27"/>
    <d v="1899-12-30T14:17:00"/>
    <n v="0.6552734375"/>
    <d v="2014-06-11T14:17:00"/>
    <x v="0"/>
  </r>
  <r>
    <n v="550693"/>
    <d v="2014-05-27T14:18:00"/>
    <n v="0"/>
    <x v="1"/>
    <x v="0"/>
    <x v="1"/>
    <x v="2"/>
    <n v="79788"/>
    <s v="Afternoon"/>
    <s v="Tue"/>
    <s v="2014-05-27"/>
    <d v="1899-12-30T14:18:00"/>
    <n v="0.6552734375"/>
    <s v=""/>
    <x v="0"/>
  </r>
  <r>
    <n v="495892"/>
    <d v="2014-05-27T14:15:00"/>
    <n v="1"/>
    <x v="0"/>
    <x v="2"/>
    <x v="1"/>
    <x v="2"/>
    <n v="39922"/>
    <s v="Afternoon"/>
    <s v="Tue"/>
    <s v="2014-05-27"/>
    <d v="1899-12-30T14:15:00"/>
    <n v="0.6552734375"/>
    <d v="2014-06-11T14:15:00"/>
    <x v="0"/>
  </r>
  <r>
    <n v="359390"/>
    <d v="2014-05-27T17:17:00"/>
    <n v="0"/>
    <x v="1"/>
    <x v="0"/>
    <x v="1"/>
    <x v="4"/>
    <n v="87516"/>
    <s v="Afternoon"/>
    <s v="Tue"/>
    <s v="2014-05-27"/>
    <d v="1899-12-30T17:17:00"/>
    <n v="0.6552734375"/>
    <s v=""/>
    <x v="0"/>
  </r>
  <r>
    <n v="167998"/>
    <d v="2014-05-27T17:18:00"/>
    <n v="1"/>
    <x v="0"/>
    <x v="1"/>
    <x v="1"/>
    <x v="4"/>
    <n v="49768"/>
    <s v="Afternoon"/>
    <s v="Tue"/>
    <s v="2014-05-27"/>
    <d v="1899-12-30T17:18:00"/>
    <n v="0.6552734375"/>
    <d v="2014-06-11T17:18:00"/>
    <x v="0"/>
  </r>
  <r>
    <n v="456321"/>
    <d v="2014-05-27T17:20:00"/>
    <n v="0"/>
    <x v="1"/>
    <x v="0"/>
    <x v="1"/>
    <x v="4"/>
    <n v="18830"/>
    <s v="Afternoon"/>
    <s v="Tue"/>
    <s v="2014-05-27"/>
    <d v="1899-12-30T17:20:00"/>
    <n v="0.6552734375"/>
    <s v=""/>
    <x v="0"/>
  </r>
  <r>
    <n v="481220"/>
    <d v="2014-05-27T10:58:00"/>
    <n v="0"/>
    <x v="1"/>
    <x v="0"/>
    <x v="0"/>
    <x v="4"/>
    <n v="58968"/>
    <s v="Morning"/>
    <s v="Tue"/>
    <s v="2014-05-27"/>
    <d v="1899-12-30T10:58:00"/>
    <n v="0.6552734375"/>
    <s v=""/>
    <x v="0"/>
  </r>
  <r>
    <n v="387131"/>
    <d v="2014-05-27T10:59:00"/>
    <n v="0"/>
    <x v="1"/>
    <x v="0"/>
    <x v="0"/>
    <x v="4"/>
    <n v="95697"/>
    <s v="Morning"/>
    <s v="Tue"/>
    <s v="2014-05-27"/>
    <d v="1899-12-30T10:59:00"/>
    <n v="0.6552734375"/>
    <s v=""/>
    <x v="0"/>
  </r>
  <r>
    <n v="723507"/>
    <d v="2014-05-27T12:26:00"/>
    <n v="0"/>
    <x v="1"/>
    <x v="1"/>
    <x v="7"/>
    <x v="1"/>
    <n v="55511"/>
    <s v="Afternoon"/>
    <s v="Tue"/>
    <s v="2014-05-27"/>
    <d v="1899-12-30T12:26:00"/>
    <n v="0.6552734375"/>
    <s v=""/>
    <x v="0"/>
  </r>
  <r>
    <n v="874807"/>
    <d v="2014-05-27T12:27:00"/>
    <n v="0"/>
    <x v="1"/>
    <x v="1"/>
    <x v="7"/>
    <x v="1"/>
    <n v="81603"/>
    <s v="Afternoon"/>
    <s v="Tue"/>
    <s v="2014-05-27"/>
    <d v="1899-12-30T12:27:00"/>
    <n v="0.6552734375"/>
    <s v=""/>
    <x v="0"/>
  </r>
  <r>
    <n v="501620"/>
    <d v="2014-05-27T12:28:00"/>
    <n v="0"/>
    <x v="1"/>
    <x v="1"/>
    <x v="7"/>
    <x v="1"/>
    <n v="58559"/>
    <s v="Afternoon"/>
    <s v="Tue"/>
    <s v="2014-05-27"/>
    <d v="1899-12-30T12:28:00"/>
    <n v="0.6552734375"/>
    <s v=""/>
    <x v="0"/>
  </r>
  <r>
    <n v="109266"/>
    <d v="2014-05-27T18:17:00"/>
    <n v="1"/>
    <x v="0"/>
    <x v="1"/>
    <x v="3"/>
    <x v="4"/>
    <n v="68952"/>
    <s v="Evening"/>
    <s v="Tue"/>
    <s v="2014-05-27"/>
    <d v="1899-12-30T18:17:00"/>
    <n v="0.6552734375"/>
    <d v="2014-06-11T18:17:00"/>
    <x v="0"/>
  </r>
  <r>
    <n v="516967"/>
    <d v="2014-05-27T18:17:00"/>
    <n v="1"/>
    <x v="0"/>
    <x v="2"/>
    <x v="3"/>
    <x v="4"/>
    <n v="48308"/>
    <s v="Evening"/>
    <s v="Tue"/>
    <s v="2014-05-27"/>
    <d v="1899-12-30T18:17:00"/>
    <n v="0.6552734375"/>
    <d v="2014-06-11T18:17:00"/>
    <x v="0"/>
  </r>
  <r>
    <n v="265784"/>
    <d v="2014-05-28T12:02:00"/>
    <n v="0"/>
    <x v="1"/>
    <x v="1"/>
    <x v="3"/>
    <x v="7"/>
    <n v="59628"/>
    <s v="Afternoon"/>
    <s v="Wed"/>
    <s v="2014-05-28"/>
    <d v="1899-12-30T12:02:00"/>
    <n v="0.6552734375"/>
    <s v=""/>
    <x v="0"/>
  </r>
  <r>
    <n v="216582"/>
    <d v="2014-05-28T08:19:00"/>
    <n v="1"/>
    <x v="0"/>
    <x v="0"/>
    <x v="1"/>
    <x v="2"/>
    <n v="36542"/>
    <s v="Morning"/>
    <s v="Wed"/>
    <s v="2014-05-28"/>
    <d v="1899-12-30T08:19:00"/>
    <n v="0.6552734375"/>
    <d v="2014-06-12T08:19:00"/>
    <x v="0"/>
  </r>
  <r>
    <n v="846310"/>
    <d v="2014-05-28T08:20:00"/>
    <n v="1"/>
    <x v="0"/>
    <x v="1"/>
    <x v="1"/>
    <x v="2"/>
    <n v="74691"/>
    <s v="Morning"/>
    <s v="Wed"/>
    <s v="2014-05-28"/>
    <d v="1899-12-30T08:20:00"/>
    <n v="0.6552734375"/>
    <d v="2014-06-12T08:20:00"/>
    <x v="0"/>
  </r>
  <r>
    <n v="13742"/>
    <d v="2014-05-28T01:42:00"/>
    <n v="1"/>
    <x v="0"/>
    <x v="0"/>
    <x v="4"/>
    <x v="12"/>
    <n v="40601"/>
    <s v="Night"/>
    <s v="Wed"/>
    <s v="2014-05-28"/>
    <d v="1899-12-30T01:42:00"/>
    <n v="0.6552734375"/>
    <d v="2014-06-12T01:42:00"/>
    <x v="0"/>
  </r>
  <r>
    <n v="773059"/>
    <d v="2014-05-28T11:23:00"/>
    <n v="0"/>
    <x v="1"/>
    <x v="0"/>
    <x v="1"/>
    <x v="2"/>
    <n v="25881"/>
    <s v="Morning"/>
    <s v="Wed"/>
    <s v="2014-05-28"/>
    <d v="1899-12-30T11:23:00"/>
    <n v="0.6552734375"/>
    <s v=""/>
    <x v="0"/>
  </r>
  <r>
    <n v="876247"/>
    <d v="2014-05-28T00:32:00"/>
    <n v="0"/>
    <x v="1"/>
    <x v="0"/>
    <x v="1"/>
    <x v="4"/>
    <n v="25873"/>
    <s v="Night"/>
    <s v="Wed"/>
    <s v="2014-05-28"/>
    <d v="1899-12-30T00:32:00"/>
    <n v="0.6552734375"/>
    <s v=""/>
    <x v="0"/>
  </r>
  <r>
    <n v="714683"/>
    <d v="2014-05-28T00:33:00"/>
    <n v="1"/>
    <x v="0"/>
    <x v="0"/>
    <x v="1"/>
    <x v="4"/>
    <n v="33839"/>
    <s v="Night"/>
    <s v="Wed"/>
    <s v="2014-05-28"/>
    <d v="1899-12-30T00:33:00"/>
    <n v="0.6552734375"/>
    <d v="2014-06-12T00:33:00"/>
    <x v="0"/>
  </r>
  <r>
    <n v="630224"/>
    <d v="2014-05-28T00:34:00"/>
    <n v="1"/>
    <x v="0"/>
    <x v="0"/>
    <x v="1"/>
    <x v="4"/>
    <n v="29298"/>
    <s v="Night"/>
    <s v="Wed"/>
    <s v="2014-05-28"/>
    <d v="1899-12-30T00:34:00"/>
    <n v="0.6552734375"/>
    <d v="2014-06-12T00:34:00"/>
    <x v="0"/>
  </r>
  <r>
    <n v="370968"/>
    <d v="2014-05-28T00:35:00"/>
    <n v="1"/>
    <x v="0"/>
    <x v="1"/>
    <x v="1"/>
    <x v="4"/>
    <n v="16072"/>
    <s v="Night"/>
    <s v="Wed"/>
    <s v="2014-05-28"/>
    <d v="1899-12-30T00:35:00"/>
    <n v="0.6552734375"/>
    <d v="2014-06-12T00:35:00"/>
    <x v="0"/>
  </r>
  <r>
    <n v="445539"/>
    <d v="2014-06-13T14:30:00"/>
    <n v="1"/>
    <x v="0"/>
    <x v="0"/>
    <x v="1"/>
    <x v="4"/>
    <n v="52199"/>
    <s v="Afternoon"/>
    <s v="Fri"/>
    <s v="2014-06-13"/>
    <d v="1899-12-30T14:30:00"/>
    <n v="0.6552734375"/>
    <d v="2014-06-28T14:30:00"/>
    <x v="1"/>
  </r>
  <r>
    <n v="65835"/>
    <d v="2014-06-13T14:31:00"/>
    <n v="0"/>
    <x v="1"/>
    <x v="1"/>
    <x v="1"/>
    <x v="4"/>
    <n v="30886"/>
    <s v="Afternoon"/>
    <s v="Fri"/>
    <s v="2014-06-13"/>
    <d v="1899-12-30T14:31:00"/>
    <n v="0.6552734375"/>
    <s v=""/>
    <x v="1"/>
  </r>
  <r>
    <n v="402829"/>
    <d v="2014-06-13T14:32:00"/>
    <n v="1"/>
    <x v="0"/>
    <x v="0"/>
    <x v="1"/>
    <x v="4"/>
    <n v="22524"/>
    <s v="Afternoon"/>
    <s v="Fri"/>
    <s v="2014-06-13"/>
    <d v="1899-12-30T14:32:00"/>
    <n v="0.6552734375"/>
    <d v="2014-06-28T14:32:00"/>
    <x v="1"/>
  </r>
  <r>
    <n v="937743"/>
    <d v="2014-05-28T11:16:00"/>
    <n v="0"/>
    <x v="1"/>
    <x v="0"/>
    <x v="6"/>
    <x v="1"/>
    <n v="52971"/>
    <s v="Morning"/>
    <s v="Wed"/>
    <s v="2014-05-28"/>
    <d v="1899-12-30T11:16:00"/>
    <n v="0.6552734375"/>
    <s v=""/>
    <x v="0"/>
  </r>
  <r>
    <n v="865692"/>
    <d v="2014-05-28T10:40:00"/>
    <n v="0"/>
    <x v="1"/>
    <x v="0"/>
    <x v="1"/>
    <x v="12"/>
    <n v="77581"/>
    <s v="Morning"/>
    <s v="Wed"/>
    <s v="2014-05-28"/>
    <d v="1899-12-30T10:40:00"/>
    <n v="0.6552734375"/>
    <s v=""/>
    <x v="0"/>
  </r>
  <r>
    <n v="913308"/>
    <d v="2014-05-28T04:56:00"/>
    <n v="0"/>
    <x v="1"/>
    <x v="0"/>
    <x v="4"/>
    <x v="9"/>
    <n v="65249"/>
    <s v="Night"/>
    <s v="Wed"/>
    <s v="2014-05-28"/>
    <d v="1899-12-30T04:56:00"/>
    <n v="0.6552734375"/>
    <s v=""/>
    <x v="0"/>
  </r>
  <r>
    <n v="753595"/>
    <d v="2014-06-01T22:23:00"/>
    <n v="1"/>
    <x v="0"/>
    <x v="0"/>
    <x v="4"/>
    <x v="9"/>
    <n v="15784"/>
    <s v="Evening"/>
    <s v="Sun"/>
    <s v="2014-06-01"/>
    <d v="1899-12-30T22:23:00"/>
    <n v="0.6552734375"/>
    <d v="2014-06-16T22:23:00"/>
    <x v="1"/>
  </r>
  <r>
    <n v="231901"/>
    <d v="2014-06-01T22:25:00"/>
    <n v="1"/>
    <x v="0"/>
    <x v="0"/>
    <x v="4"/>
    <x v="9"/>
    <n v="7691"/>
    <s v="Evening"/>
    <s v="Sun"/>
    <s v="2014-06-01"/>
    <d v="1899-12-30T22:25:00"/>
    <n v="0.6552734375"/>
    <d v="2014-06-16T22:25:00"/>
    <x v="1"/>
  </r>
  <r>
    <n v="439628"/>
    <d v="2014-05-29T15:47:00"/>
    <n v="0"/>
    <x v="1"/>
    <x v="0"/>
    <x v="1"/>
    <x v="4"/>
    <n v="5510"/>
    <s v="Afternoon"/>
    <s v="Thu"/>
    <s v="2014-05-29"/>
    <d v="1899-12-30T15:47:00"/>
    <n v="0.6552734375"/>
    <s v=""/>
    <x v="0"/>
  </r>
  <r>
    <n v="67222"/>
    <d v="2014-05-29T18:46:00"/>
    <n v="1"/>
    <x v="0"/>
    <x v="0"/>
    <x v="1"/>
    <x v="12"/>
    <n v="72545"/>
    <s v="Evening"/>
    <s v="Thu"/>
    <s v="2014-05-29"/>
    <d v="1899-12-30T18:46:00"/>
    <n v="0.6552734375"/>
    <d v="2014-06-13T18:46:00"/>
    <x v="0"/>
  </r>
  <r>
    <n v="280350"/>
    <d v="2014-05-29T18:47:00"/>
    <n v="1"/>
    <x v="0"/>
    <x v="1"/>
    <x v="1"/>
    <x v="12"/>
    <n v="44767"/>
    <s v="Evening"/>
    <s v="Thu"/>
    <s v="2014-05-29"/>
    <d v="1899-12-30T18:47:00"/>
    <n v="0.6552734375"/>
    <d v="2014-06-13T18:47:00"/>
    <x v="0"/>
  </r>
  <r>
    <n v="587939"/>
    <d v="2014-05-29T12:15:00"/>
    <n v="0"/>
    <x v="1"/>
    <x v="0"/>
    <x v="1"/>
    <x v="9"/>
    <n v="28753"/>
    <s v="Afternoon"/>
    <s v="Thu"/>
    <s v="2014-05-29"/>
    <d v="1899-12-30T12:15:00"/>
    <n v="0.6552734375"/>
    <s v=""/>
    <x v="0"/>
  </r>
  <r>
    <n v="493551"/>
    <d v="2014-05-29T12:17:00"/>
    <n v="1"/>
    <x v="0"/>
    <x v="0"/>
    <x v="1"/>
    <x v="9"/>
    <n v="54524"/>
    <s v="Afternoon"/>
    <s v="Thu"/>
    <s v="2014-05-29"/>
    <d v="1899-12-30T12:17:00"/>
    <n v="0.6552734375"/>
    <d v="2014-06-13T12:17:00"/>
    <x v="0"/>
  </r>
  <r>
    <n v="792362"/>
    <d v="2014-05-29T06:44:00"/>
    <n v="1"/>
    <x v="0"/>
    <x v="0"/>
    <x v="0"/>
    <x v="1"/>
    <n v="95011"/>
    <s v="Morning"/>
    <s v="Thu"/>
    <s v="2014-05-29"/>
    <d v="1899-12-30T06:44:00"/>
    <n v="0.6552734375"/>
    <d v="2014-06-13T06:44:00"/>
    <x v="0"/>
  </r>
  <r>
    <n v="614502"/>
    <d v="2014-05-29T06:43:00"/>
    <n v="1"/>
    <x v="0"/>
    <x v="1"/>
    <x v="0"/>
    <x v="1"/>
    <n v="90897"/>
    <s v="Morning"/>
    <s v="Thu"/>
    <s v="2014-05-29"/>
    <d v="1899-12-30T06:43:00"/>
    <n v="0.6552734375"/>
    <d v="2014-06-13T06:43:00"/>
    <x v="0"/>
  </r>
  <r>
    <n v="363830"/>
    <d v="2014-05-29T08:54:00"/>
    <n v="0"/>
    <x v="1"/>
    <x v="0"/>
    <x v="5"/>
    <x v="1"/>
    <n v="41908"/>
    <s v="Morning"/>
    <s v="Thu"/>
    <s v="2014-05-29"/>
    <d v="1899-12-30T08:54:00"/>
    <n v="0.6552734375"/>
    <s v=""/>
    <x v="0"/>
  </r>
  <r>
    <n v="212493"/>
    <d v="2014-05-29T08:54:00"/>
    <n v="1"/>
    <x v="0"/>
    <x v="0"/>
    <x v="5"/>
    <x v="1"/>
    <n v="30114"/>
    <s v="Morning"/>
    <s v="Thu"/>
    <s v="2014-05-29"/>
    <d v="1899-12-30T08:54:00"/>
    <n v="0.6552734375"/>
    <d v="2014-06-13T08:54:00"/>
    <x v="0"/>
  </r>
  <r>
    <n v="524904"/>
    <d v="2014-05-29T08:56:00"/>
    <n v="0"/>
    <x v="1"/>
    <x v="1"/>
    <x v="5"/>
    <x v="1"/>
    <n v="66608"/>
    <s v="Morning"/>
    <s v="Thu"/>
    <s v="2014-05-29"/>
    <d v="1899-12-30T08:56:00"/>
    <n v="0.6552734375"/>
    <s v=""/>
    <x v="0"/>
  </r>
  <r>
    <n v="359609"/>
    <d v="2014-06-01T07:04:00"/>
    <n v="1"/>
    <x v="0"/>
    <x v="0"/>
    <x v="5"/>
    <x v="1"/>
    <n v="65247"/>
    <s v="Morning"/>
    <s v="Sun"/>
    <s v="2014-06-01"/>
    <d v="1899-12-30T07:04:00"/>
    <n v="0.6552734375"/>
    <d v="2014-06-16T07:04:00"/>
    <x v="1"/>
  </r>
  <r>
    <n v="821717"/>
    <d v="2014-05-29T17:07:00"/>
    <n v="0"/>
    <x v="1"/>
    <x v="0"/>
    <x v="0"/>
    <x v="1"/>
    <n v="5900"/>
    <s v="Afternoon"/>
    <s v="Thu"/>
    <s v="2014-05-29"/>
    <d v="1899-12-30T17:07:00"/>
    <n v="0.6552734375"/>
    <s v=""/>
    <x v="0"/>
  </r>
  <r>
    <n v="24310"/>
    <d v="2014-05-29T12:24:00"/>
    <n v="0"/>
    <x v="1"/>
    <x v="0"/>
    <x v="0"/>
    <x v="2"/>
    <n v="63559"/>
    <s v="Afternoon"/>
    <s v="Thu"/>
    <s v="2014-05-29"/>
    <d v="1899-12-30T12:24:00"/>
    <n v="0.6552734375"/>
    <s v=""/>
    <x v="0"/>
  </r>
  <r>
    <n v="795330"/>
    <d v="2014-06-15T09:45:00"/>
    <n v="1"/>
    <x v="0"/>
    <x v="1"/>
    <x v="7"/>
    <x v="2"/>
    <n v="400000"/>
    <s v="Morning"/>
    <s v="Sun"/>
    <s v="2014-06-15"/>
    <d v="1899-12-30T09:45:00"/>
    <n v="0.6552734375"/>
    <d v="2014-06-30T09:45:00"/>
    <x v="1"/>
  </r>
  <r>
    <n v="906700"/>
    <d v="2014-05-30T18:46:00"/>
    <n v="0"/>
    <x v="1"/>
    <x v="0"/>
    <x v="1"/>
    <x v="6"/>
    <n v="55465"/>
    <s v="Evening"/>
    <s v="Fri"/>
    <s v="2014-05-30"/>
    <d v="1899-12-30T18:46:00"/>
    <n v="0.6552734375"/>
    <s v=""/>
    <x v="0"/>
  </r>
  <r>
    <n v="772644"/>
    <d v="2014-05-30T08:07:00"/>
    <n v="0"/>
    <x v="1"/>
    <x v="0"/>
    <x v="0"/>
    <x v="12"/>
    <n v="56488"/>
    <s v="Morning"/>
    <s v="Fri"/>
    <s v="2014-05-30"/>
    <d v="1899-12-30T08:07:00"/>
    <n v="0.6552734375"/>
    <s v=""/>
    <x v="0"/>
  </r>
  <r>
    <n v="79758"/>
    <d v="2014-05-30T08:09:00"/>
    <n v="0"/>
    <x v="1"/>
    <x v="0"/>
    <x v="0"/>
    <x v="12"/>
    <n v="55553"/>
    <s v="Morning"/>
    <s v="Fri"/>
    <s v="2014-05-30"/>
    <d v="1899-12-30T08:09:00"/>
    <n v="0.6552734375"/>
    <s v=""/>
    <x v="0"/>
  </r>
  <r>
    <n v="181028"/>
    <d v="2014-06-04T07:20:00"/>
    <n v="0"/>
    <x v="1"/>
    <x v="1"/>
    <x v="1"/>
    <x v="0"/>
    <n v="2747"/>
    <s v="Morning"/>
    <s v="Wed"/>
    <s v="2014-06-04"/>
    <d v="1899-12-30T07:20:00"/>
    <n v="0.6552734375"/>
    <s v=""/>
    <x v="1"/>
  </r>
  <r>
    <n v="582449"/>
    <d v="2014-06-04T07:21:00"/>
    <n v="0"/>
    <x v="1"/>
    <x v="0"/>
    <x v="1"/>
    <x v="0"/>
    <n v="50000"/>
    <s v="Morning"/>
    <s v="Wed"/>
    <s v="2014-06-04"/>
    <d v="1899-12-30T07:21:00"/>
    <n v="0.6552734375"/>
    <s v=""/>
    <x v="1"/>
  </r>
  <r>
    <n v="462254"/>
    <d v="2014-05-30T09:14:00"/>
    <n v="1"/>
    <x v="0"/>
    <x v="1"/>
    <x v="1"/>
    <x v="2"/>
    <n v="7210"/>
    <s v="Morning"/>
    <s v="Fri"/>
    <s v="2014-05-30"/>
    <d v="1899-12-30T09:14:00"/>
    <n v="0.6552734375"/>
    <d v="2014-06-14T09:14:00"/>
    <x v="0"/>
  </r>
  <r>
    <n v="413388"/>
    <d v="2014-05-30T09:14:00"/>
    <n v="0"/>
    <x v="1"/>
    <x v="2"/>
    <x v="1"/>
    <x v="2"/>
    <n v="77422"/>
    <s v="Morning"/>
    <s v="Fri"/>
    <s v="2014-05-30"/>
    <d v="1899-12-30T09:14:00"/>
    <n v="0.6552734375"/>
    <s v=""/>
    <x v="0"/>
  </r>
  <r>
    <n v="938274"/>
    <d v="2014-06-12T15:46:00"/>
    <n v="1"/>
    <x v="0"/>
    <x v="1"/>
    <x v="1"/>
    <x v="1"/>
    <n v="67823"/>
    <s v="Afternoon"/>
    <s v="Thu"/>
    <s v="2014-06-12"/>
    <d v="1899-12-30T15:46:00"/>
    <n v="0.6552734375"/>
    <d v="2014-06-27T15:46:00"/>
    <x v="1"/>
  </r>
  <r>
    <n v="517354"/>
    <d v="2014-05-31T13:07:00"/>
    <n v="0"/>
    <x v="1"/>
    <x v="0"/>
    <x v="5"/>
    <x v="2"/>
    <n v="2988"/>
    <s v="Afternoon"/>
    <s v="Sat"/>
    <s v="2014-05-31"/>
    <d v="1899-12-30T13:07:00"/>
    <n v="0.6552734375"/>
    <s v=""/>
    <x v="0"/>
  </r>
  <r>
    <n v="842308"/>
    <d v="2014-06-01T13:36:00"/>
    <n v="0"/>
    <x v="1"/>
    <x v="0"/>
    <x v="0"/>
    <x v="4"/>
    <n v="4426"/>
    <s v="Afternoon"/>
    <s v="Sun"/>
    <s v="2014-06-01"/>
    <d v="1899-12-30T13:36:00"/>
    <n v="0.6552734375"/>
    <s v=""/>
    <x v="1"/>
  </r>
  <r>
    <n v="657117"/>
    <d v="2014-06-02T22:30:00"/>
    <n v="0"/>
    <x v="1"/>
    <x v="0"/>
    <x v="1"/>
    <x v="2"/>
    <n v="56255"/>
    <s v="Evening"/>
    <s v="Mon"/>
    <s v="2014-06-02"/>
    <d v="1899-12-30T22:30:00"/>
    <n v="0.6552734375"/>
    <s v=""/>
    <x v="1"/>
  </r>
  <r>
    <n v="22963"/>
    <d v="2014-06-02T22:33:00"/>
    <n v="0"/>
    <x v="1"/>
    <x v="1"/>
    <x v="1"/>
    <x v="2"/>
    <n v="53806"/>
    <s v="Evening"/>
    <s v="Mon"/>
    <s v="2014-06-02"/>
    <d v="1899-12-30T22:33:00"/>
    <n v="0.6552734375"/>
    <s v=""/>
    <x v="1"/>
  </r>
  <r>
    <n v="201095"/>
    <d v="2014-06-02T22:35:00"/>
    <n v="0"/>
    <x v="1"/>
    <x v="0"/>
    <x v="1"/>
    <x v="2"/>
    <n v="7775"/>
    <s v="Evening"/>
    <s v="Mon"/>
    <s v="2014-06-02"/>
    <d v="1899-12-30T22:35:00"/>
    <n v="0.6552734375"/>
    <s v=""/>
    <x v="1"/>
  </r>
  <r>
    <n v="880451"/>
    <d v="2014-06-02T07:13:00"/>
    <n v="0"/>
    <x v="1"/>
    <x v="0"/>
    <x v="1"/>
    <x v="6"/>
    <n v="90362"/>
    <s v="Morning"/>
    <s v="Mon"/>
    <s v="2014-06-02"/>
    <d v="1899-12-30T07:13:00"/>
    <n v="0.6552734375"/>
    <s v=""/>
    <x v="1"/>
  </r>
  <r>
    <n v="187096"/>
    <d v="2014-06-02T17:14:00"/>
    <n v="1"/>
    <x v="0"/>
    <x v="1"/>
    <x v="4"/>
    <x v="1"/>
    <n v="26954"/>
    <s v="Afternoon"/>
    <s v="Mon"/>
    <s v="2014-06-02"/>
    <d v="1899-12-30T17:14:00"/>
    <n v="0.6552734375"/>
    <d v="2014-06-17T17:14:00"/>
    <x v="1"/>
  </r>
  <r>
    <n v="333678"/>
    <d v="2014-06-02T11:21:00"/>
    <n v="0"/>
    <x v="1"/>
    <x v="0"/>
    <x v="1"/>
    <x v="6"/>
    <n v="59001"/>
    <s v="Morning"/>
    <s v="Mon"/>
    <s v="2014-06-02"/>
    <d v="1899-12-30T11:21:00"/>
    <n v="0.6552734375"/>
    <s v=""/>
    <x v="1"/>
  </r>
  <r>
    <n v="579048"/>
    <d v="2014-06-02T11:21:00"/>
    <n v="1"/>
    <x v="0"/>
    <x v="0"/>
    <x v="1"/>
    <x v="6"/>
    <n v="33534"/>
    <s v="Morning"/>
    <s v="Mon"/>
    <s v="2014-06-02"/>
    <d v="1899-12-30T11:21:00"/>
    <n v="0.6552734375"/>
    <d v="2014-06-17T11:21:00"/>
    <x v="1"/>
  </r>
  <r>
    <n v="133347"/>
    <d v="2014-06-02T11:21:00"/>
    <n v="1"/>
    <x v="0"/>
    <x v="0"/>
    <x v="1"/>
    <x v="6"/>
    <n v="47686"/>
    <s v="Morning"/>
    <s v="Mon"/>
    <s v="2014-06-02"/>
    <d v="1899-12-30T11:21:00"/>
    <n v="0.6552734375"/>
    <d v="2014-06-17T11:21:00"/>
    <x v="1"/>
  </r>
  <r>
    <n v="20595"/>
    <d v="2014-06-02T13:08:00"/>
    <n v="0"/>
    <x v="1"/>
    <x v="0"/>
    <x v="4"/>
    <x v="0"/>
    <n v="57407"/>
    <s v="Afternoon"/>
    <s v="Mon"/>
    <s v="2014-06-02"/>
    <d v="1899-12-30T13:08:00"/>
    <n v="0.6552734375"/>
    <s v=""/>
    <x v="1"/>
  </r>
  <r>
    <n v="12320"/>
    <d v="2014-06-02T13:10:00"/>
    <n v="0"/>
    <x v="1"/>
    <x v="0"/>
    <x v="4"/>
    <x v="0"/>
    <n v="56727"/>
    <s v="Afternoon"/>
    <s v="Mon"/>
    <s v="2014-06-02"/>
    <d v="1899-12-30T13:10:00"/>
    <n v="0.6552734375"/>
    <s v=""/>
    <x v="1"/>
  </r>
  <r>
    <n v="68151"/>
    <d v="2014-06-03T12:44:00"/>
    <n v="0"/>
    <x v="1"/>
    <x v="0"/>
    <x v="0"/>
    <x v="12"/>
    <n v="86486"/>
    <s v="Afternoon"/>
    <s v="Tue"/>
    <s v="2014-06-03"/>
    <d v="1899-12-30T12:44:00"/>
    <n v="0.6552734375"/>
    <s v=""/>
    <x v="1"/>
  </r>
  <r>
    <n v="567549"/>
    <d v="2014-06-03T12:47:00"/>
    <n v="1"/>
    <x v="0"/>
    <x v="0"/>
    <x v="0"/>
    <x v="12"/>
    <n v="34243"/>
    <s v="Afternoon"/>
    <s v="Tue"/>
    <s v="2014-06-03"/>
    <d v="1899-12-30T12:47:00"/>
    <n v="0.6552734375"/>
    <d v="2014-06-18T12:47:00"/>
    <x v="1"/>
  </r>
  <r>
    <n v="379251"/>
    <d v="2014-06-03T12:15:00"/>
    <n v="0"/>
    <x v="1"/>
    <x v="0"/>
    <x v="2"/>
    <x v="7"/>
    <n v="25492"/>
    <s v="Afternoon"/>
    <s v="Tue"/>
    <s v="2014-06-03"/>
    <d v="1899-12-30T12:15:00"/>
    <n v="0.6552734375"/>
    <s v=""/>
    <x v="1"/>
  </r>
  <r>
    <n v="540849"/>
    <d v="2014-06-03T12:15:00"/>
    <n v="0"/>
    <x v="1"/>
    <x v="0"/>
    <x v="2"/>
    <x v="7"/>
    <n v="38787"/>
    <s v="Afternoon"/>
    <s v="Tue"/>
    <s v="2014-06-03"/>
    <d v="1899-12-30T12:15:00"/>
    <n v="0.6552734375"/>
    <s v=""/>
    <x v="1"/>
  </r>
  <r>
    <n v="270850"/>
    <d v="2014-06-14T10:49:00"/>
    <n v="1"/>
    <x v="0"/>
    <x v="1"/>
    <x v="0"/>
    <x v="2"/>
    <n v="56501"/>
    <s v="Morning"/>
    <s v="Sat"/>
    <s v="2014-06-14"/>
    <d v="1899-12-30T10:49:00"/>
    <n v="0.6552734375"/>
    <d v="2014-06-29T10:49:00"/>
    <x v="1"/>
  </r>
  <r>
    <n v="754298"/>
    <d v="2014-06-14T10:50:00"/>
    <n v="1"/>
    <x v="0"/>
    <x v="1"/>
    <x v="0"/>
    <x v="2"/>
    <n v="57362"/>
    <s v="Morning"/>
    <s v="Sat"/>
    <s v="2014-06-14"/>
    <d v="1899-12-30T10:50:00"/>
    <n v="0.6552734375"/>
    <d v="2014-06-29T10:50:00"/>
    <x v="1"/>
  </r>
  <r>
    <n v="238948"/>
    <d v="2014-06-03T17:40:00"/>
    <n v="0"/>
    <x v="1"/>
    <x v="0"/>
    <x v="4"/>
    <x v="6"/>
    <n v="7104"/>
    <s v="Afternoon"/>
    <s v="Tue"/>
    <s v="2014-06-03"/>
    <d v="1899-12-30T17:40:00"/>
    <n v="0.6552734375"/>
    <s v=""/>
    <x v="1"/>
  </r>
  <r>
    <n v="840739"/>
    <d v="2014-06-03T23:15:00"/>
    <n v="0"/>
    <x v="1"/>
    <x v="1"/>
    <x v="5"/>
    <x v="12"/>
    <n v="42449"/>
    <s v="Evening"/>
    <s v="Tue"/>
    <s v="2014-06-03"/>
    <d v="1899-12-30T23:15:00"/>
    <n v="0.6552734375"/>
    <s v=""/>
    <x v="1"/>
  </r>
  <r>
    <n v="944802"/>
    <d v="2014-06-03T10:57:00"/>
    <n v="0"/>
    <x v="1"/>
    <x v="0"/>
    <x v="0"/>
    <x v="1"/>
    <n v="91116"/>
    <s v="Morning"/>
    <s v="Tue"/>
    <s v="2014-06-03"/>
    <d v="1899-12-30T10:57:00"/>
    <n v="0.6552734375"/>
    <s v=""/>
    <x v="1"/>
  </r>
  <r>
    <n v="528415"/>
    <d v="2014-06-03T10:57:00"/>
    <n v="1"/>
    <x v="0"/>
    <x v="0"/>
    <x v="0"/>
    <x v="1"/>
    <n v="51584"/>
    <s v="Morning"/>
    <s v="Tue"/>
    <s v="2014-06-03"/>
    <d v="1899-12-30T10:57:00"/>
    <n v="0.6552734375"/>
    <d v="2014-06-18T10:57:00"/>
    <x v="1"/>
  </r>
  <r>
    <n v="598089"/>
    <d v="2014-06-03T13:19:00"/>
    <n v="0"/>
    <x v="1"/>
    <x v="1"/>
    <x v="0"/>
    <x v="2"/>
    <n v="15689"/>
    <s v="Afternoon"/>
    <s v="Tue"/>
    <s v="2014-06-03"/>
    <d v="1899-12-30T13:19:00"/>
    <n v="0.6552734375"/>
    <s v=""/>
    <x v="1"/>
  </r>
  <r>
    <n v="947903"/>
    <d v="2014-06-03T08:24:00"/>
    <n v="0"/>
    <x v="1"/>
    <x v="0"/>
    <x v="0"/>
    <x v="2"/>
    <n v="13459"/>
    <s v="Morning"/>
    <s v="Tue"/>
    <s v="2014-06-03"/>
    <d v="1899-12-30T08:24:00"/>
    <n v="0.6552734375"/>
    <s v=""/>
    <x v="1"/>
  </r>
  <r>
    <n v="831750"/>
    <d v="2014-06-03T08:25:00"/>
    <n v="1"/>
    <x v="0"/>
    <x v="0"/>
    <x v="0"/>
    <x v="2"/>
    <n v="60967"/>
    <s v="Morning"/>
    <s v="Tue"/>
    <s v="2014-06-03"/>
    <d v="1899-12-30T08:25:00"/>
    <n v="0.6552734375"/>
    <d v="2014-06-18T08:25:00"/>
    <x v="1"/>
  </r>
  <r>
    <n v="578768"/>
    <d v="2014-06-03T20:45:00"/>
    <n v="0"/>
    <x v="1"/>
    <x v="0"/>
    <x v="0"/>
    <x v="0"/>
    <n v="18013"/>
    <s v="Evening"/>
    <s v="Tue"/>
    <s v="2014-06-03"/>
    <d v="1899-12-30T20:45:00"/>
    <n v="0.6552734375"/>
    <s v=""/>
    <x v="1"/>
  </r>
  <r>
    <n v="366864"/>
    <d v="2014-06-03T20:46:00"/>
    <n v="1"/>
    <x v="0"/>
    <x v="0"/>
    <x v="0"/>
    <x v="0"/>
    <n v="55146"/>
    <s v="Evening"/>
    <s v="Tue"/>
    <s v="2014-06-03"/>
    <d v="1899-12-30T20:46:00"/>
    <n v="0.6552734375"/>
    <d v="2014-06-18T20:46:00"/>
    <x v="1"/>
  </r>
  <r>
    <n v="787584"/>
    <d v="2014-06-04T12:27:00"/>
    <n v="0"/>
    <x v="1"/>
    <x v="0"/>
    <x v="8"/>
    <x v="7"/>
    <n v="80309"/>
    <s v="Afternoon"/>
    <s v="Wed"/>
    <s v="2014-06-04"/>
    <d v="1899-12-30T12:27:00"/>
    <n v="0.6552734375"/>
    <s v=""/>
    <x v="1"/>
  </r>
  <r>
    <n v="506061"/>
    <d v="2014-06-04T21:38:00"/>
    <n v="0"/>
    <x v="1"/>
    <x v="0"/>
    <x v="1"/>
    <x v="1"/>
    <n v="52054"/>
    <s v="Evening"/>
    <s v="Wed"/>
    <s v="2014-06-04"/>
    <d v="1899-12-30T21:38:00"/>
    <n v="0.6552734375"/>
    <s v=""/>
    <x v="1"/>
  </r>
  <r>
    <n v="832162"/>
    <d v="2014-06-04T21:40:00"/>
    <n v="0"/>
    <x v="1"/>
    <x v="0"/>
    <x v="1"/>
    <x v="1"/>
    <n v="72134"/>
    <s v="Evening"/>
    <s v="Wed"/>
    <s v="2014-06-04"/>
    <d v="1899-12-30T21:40:00"/>
    <n v="0.6552734375"/>
    <s v=""/>
    <x v="1"/>
  </r>
  <r>
    <n v="71829"/>
    <d v="2014-06-04T00:59:00"/>
    <n v="1"/>
    <x v="0"/>
    <x v="1"/>
    <x v="0"/>
    <x v="8"/>
    <n v="47003"/>
    <s v="Night"/>
    <s v="Wed"/>
    <s v="2014-06-04"/>
    <d v="1899-12-30T00:59:00"/>
    <n v="0.6552734375"/>
    <d v="2014-06-19T00:59:00"/>
    <x v="1"/>
  </r>
  <r>
    <n v="240857"/>
    <d v="2014-06-04T10:40:00"/>
    <n v="1"/>
    <x v="0"/>
    <x v="0"/>
    <x v="0"/>
    <x v="6"/>
    <n v="59017"/>
    <s v="Morning"/>
    <s v="Wed"/>
    <s v="2014-06-04"/>
    <d v="1899-12-30T10:40:00"/>
    <n v="0.6552734375"/>
    <d v="2014-06-19T10:40:00"/>
    <x v="1"/>
  </r>
  <r>
    <n v="983968"/>
    <d v="2014-06-13T15:43:00"/>
    <n v="1"/>
    <x v="0"/>
    <x v="1"/>
    <x v="0"/>
    <x v="12"/>
    <n v="78320"/>
    <s v="Afternoon"/>
    <s v="Fri"/>
    <s v="2014-06-13"/>
    <d v="1899-12-30T15:43:00"/>
    <n v="0.6552734375"/>
    <d v="2014-06-28T15:43:00"/>
    <x v="1"/>
  </r>
  <r>
    <n v="717149"/>
    <d v="2014-06-04T07:56:00"/>
    <n v="0"/>
    <x v="1"/>
    <x v="0"/>
    <x v="1"/>
    <x v="6"/>
    <n v="60135"/>
    <s v="Morning"/>
    <s v="Wed"/>
    <s v="2014-06-04"/>
    <d v="1899-12-30T07:56:00"/>
    <n v="0.6552734375"/>
    <s v=""/>
    <x v="1"/>
  </r>
  <r>
    <n v="33558"/>
    <d v="2014-06-04T07:57:00"/>
    <n v="0"/>
    <x v="1"/>
    <x v="0"/>
    <x v="1"/>
    <x v="6"/>
    <n v="99019"/>
    <s v="Morning"/>
    <s v="Wed"/>
    <s v="2014-06-04"/>
    <d v="1899-12-30T07:57:00"/>
    <n v="0.6552734375"/>
    <s v=""/>
    <x v="1"/>
  </r>
  <r>
    <n v="806798"/>
    <d v="2014-06-04T13:17:00"/>
    <n v="0"/>
    <x v="1"/>
    <x v="1"/>
    <x v="1"/>
    <x v="4"/>
    <n v="8399"/>
    <s v="Afternoon"/>
    <s v="Wed"/>
    <s v="2014-06-04"/>
    <d v="1899-12-30T13:17:00"/>
    <n v="0.6552734375"/>
    <s v=""/>
    <x v="1"/>
  </r>
  <r>
    <n v="817082"/>
    <d v="2014-06-04T13:19:00"/>
    <n v="0"/>
    <x v="1"/>
    <x v="1"/>
    <x v="1"/>
    <x v="4"/>
    <n v="47617"/>
    <s v="Afternoon"/>
    <s v="Wed"/>
    <s v="2014-06-04"/>
    <d v="1899-12-30T13:19:00"/>
    <n v="0.6552734375"/>
    <s v=""/>
    <x v="1"/>
  </r>
  <r>
    <n v="372328"/>
    <d v="2014-06-04T18:14:00"/>
    <n v="1"/>
    <x v="0"/>
    <x v="0"/>
    <x v="0"/>
    <x v="2"/>
    <n v="99389"/>
    <s v="Evening"/>
    <s v="Wed"/>
    <s v="2014-06-04"/>
    <d v="1899-12-30T18:14:00"/>
    <n v="0.6552734375"/>
    <d v="2014-06-19T18:14:00"/>
    <x v="1"/>
  </r>
  <r>
    <n v="290105"/>
    <d v="2014-06-04T18:16:00"/>
    <n v="1"/>
    <x v="0"/>
    <x v="1"/>
    <x v="0"/>
    <x v="2"/>
    <n v="86123"/>
    <s v="Evening"/>
    <s v="Wed"/>
    <s v="2014-06-04"/>
    <d v="1899-12-30T18:16:00"/>
    <n v="0.6552734375"/>
    <d v="2014-06-19T18:16:00"/>
    <x v="1"/>
  </r>
  <r>
    <n v="524956"/>
    <d v="2014-06-05T10:40:00"/>
    <n v="0"/>
    <x v="1"/>
    <x v="0"/>
    <x v="0"/>
    <x v="7"/>
    <n v="20944"/>
    <s v="Morning"/>
    <s v="Thu"/>
    <s v="2014-06-05"/>
    <d v="1899-12-30T10:40:00"/>
    <n v="0.6552734375"/>
    <s v=""/>
    <x v="1"/>
  </r>
  <r>
    <n v="525261"/>
    <d v="2014-06-05T10:41:00"/>
    <n v="1"/>
    <x v="0"/>
    <x v="0"/>
    <x v="0"/>
    <x v="7"/>
    <n v="67992"/>
    <s v="Morning"/>
    <s v="Thu"/>
    <s v="2014-06-05"/>
    <d v="1899-12-30T10:41:00"/>
    <n v="0.6552734375"/>
    <d v="2014-06-20T10:41:00"/>
    <x v="1"/>
  </r>
  <r>
    <n v="865282"/>
    <d v="2014-06-05T17:39:00"/>
    <n v="1"/>
    <x v="0"/>
    <x v="0"/>
    <x v="6"/>
    <x v="7"/>
    <n v="19550"/>
    <s v="Afternoon"/>
    <s v="Thu"/>
    <s v="2014-06-05"/>
    <d v="1899-12-30T17:39:00"/>
    <n v="0.6552734375"/>
    <d v="2014-06-20T17:39:00"/>
    <x v="1"/>
  </r>
  <r>
    <n v="422877"/>
    <d v="2014-06-05T15:38:00"/>
    <n v="0"/>
    <x v="1"/>
    <x v="0"/>
    <x v="5"/>
    <x v="7"/>
    <n v="47241"/>
    <s v="Afternoon"/>
    <s v="Thu"/>
    <s v="2014-06-05"/>
    <d v="1899-12-30T15:38:00"/>
    <n v="0.6552734375"/>
    <s v=""/>
    <x v="1"/>
  </r>
  <r>
    <n v="140614"/>
    <d v="2014-06-05T01:45:00"/>
    <n v="0"/>
    <x v="1"/>
    <x v="0"/>
    <x v="1"/>
    <x v="9"/>
    <n v="46314"/>
    <s v="Night"/>
    <s v="Thu"/>
    <s v="2014-06-05"/>
    <d v="1899-12-30T01:45:00"/>
    <n v="0.6552734375"/>
    <s v=""/>
    <x v="1"/>
  </r>
  <r>
    <n v="508051"/>
    <d v="2014-06-05T04:15:00"/>
    <n v="0"/>
    <x v="1"/>
    <x v="0"/>
    <x v="1"/>
    <x v="0"/>
    <n v="68865"/>
    <s v="Night"/>
    <s v="Thu"/>
    <s v="2014-06-05"/>
    <d v="1899-12-30T04:15:00"/>
    <n v="0.6552734375"/>
    <s v=""/>
    <x v="1"/>
  </r>
  <r>
    <n v="896420"/>
    <d v="2014-06-05T04:19:00"/>
    <n v="1"/>
    <x v="0"/>
    <x v="0"/>
    <x v="1"/>
    <x v="0"/>
    <n v="64751"/>
    <s v="Night"/>
    <s v="Thu"/>
    <s v="2014-06-05"/>
    <d v="1899-12-30T04:19:00"/>
    <n v="0.6552734375"/>
    <d v="2014-06-20T04:19:00"/>
    <x v="1"/>
  </r>
  <r>
    <n v="868204"/>
    <d v="2014-06-05T13:39:00"/>
    <n v="0"/>
    <x v="1"/>
    <x v="0"/>
    <x v="1"/>
    <x v="2"/>
    <n v="57536"/>
    <s v="Afternoon"/>
    <s v="Thu"/>
    <s v="2014-06-05"/>
    <d v="1899-12-30T13:39:00"/>
    <n v="0.6552734375"/>
    <s v=""/>
    <x v="1"/>
  </r>
  <r>
    <n v="462656"/>
    <d v="2014-07-24T09:19:00"/>
    <n v="1"/>
    <x v="0"/>
    <x v="2"/>
    <x v="1"/>
    <x v="7"/>
    <n v="52411"/>
    <s v="Morning"/>
    <s v="Thu"/>
    <s v="2014-07-24"/>
    <d v="1899-12-30T09:19:00"/>
    <n v="0.6552734375"/>
    <d v="2014-08-08T09:19:00"/>
    <x v="2"/>
  </r>
  <r>
    <n v="516379"/>
    <d v="2014-06-05T17:25:00"/>
    <n v="0"/>
    <x v="1"/>
    <x v="1"/>
    <x v="0"/>
    <x v="2"/>
    <n v="29273"/>
    <s v="Afternoon"/>
    <s v="Thu"/>
    <s v="2014-06-05"/>
    <d v="1899-12-30T17:25:00"/>
    <n v="0.6552734375"/>
    <s v=""/>
    <x v="1"/>
  </r>
  <r>
    <n v="831633"/>
    <d v="2014-06-05T17:05:00"/>
    <n v="0"/>
    <x v="1"/>
    <x v="0"/>
    <x v="0"/>
    <x v="0"/>
    <n v="3046"/>
    <s v="Afternoon"/>
    <s v="Thu"/>
    <s v="2014-06-05"/>
    <d v="1899-12-30T17:05:00"/>
    <n v="0.6552734375"/>
    <s v=""/>
    <x v="1"/>
  </r>
  <r>
    <n v="623164"/>
    <d v="2014-06-05T15:11:00"/>
    <n v="0"/>
    <x v="1"/>
    <x v="0"/>
    <x v="0"/>
    <x v="2"/>
    <n v="12775"/>
    <s v="Afternoon"/>
    <s v="Thu"/>
    <s v="2014-06-05"/>
    <d v="1899-12-30T15:11:00"/>
    <n v="0.6552734375"/>
    <s v=""/>
    <x v="1"/>
  </r>
  <r>
    <n v="504281"/>
    <d v="2014-06-05T16:14:00"/>
    <n v="0"/>
    <x v="1"/>
    <x v="0"/>
    <x v="1"/>
    <x v="8"/>
    <n v="10296"/>
    <s v="Afternoon"/>
    <s v="Thu"/>
    <s v="2014-06-05"/>
    <d v="1899-12-30T16:14:00"/>
    <n v="0.6552734375"/>
    <s v=""/>
    <x v="1"/>
  </r>
  <r>
    <n v="951881"/>
    <d v="2014-06-05T16:07:00"/>
    <n v="0"/>
    <x v="1"/>
    <x v="0"/>
    <x v="0"/>
    <x v="2"/>
    <n v="72083"/>
    <s v="Afternoon"/>
    <s v="Thu"/>
    <s v="2014-06-05"/>
    <d v="1899-12-30T16:07:00"/>
    <n v="0.6552734375"/>
    <s v=""/>
    <x v="1"/>
  </r>
  <r>
    <n v="528775"/>
    <d v="2014-06-05T16:08:00"/>
    <n v="1"/>
    <x v="0"/>
    <x v="0"/>
    <x v="0"/>
    <x v="2"/>
    <n v="5372"/>
    <s v="Afternoon"/>
    <s v="Thu"/>
    <s v="2014-06-05"/>
    <d v="1899-12-30T16:08:00"/>
    <n v="0.6552734375"/>
    <d v="2014-06-20T16:08:00"/>
    <x v="1"/>
  </r>
  <r>
    <n v="147127"/>
    <d v="2014-06-05T08:17:00"/>
    <n v="0"/>
    <x v="1"/>
    <x v="0"/>
    <x v="1"/>
    <x v="8"/>
    <n v="83490"/>
    <s v="Morning"/>
    <s v="Thu"/>
    <s v="2014-06-05"/>
    <d v="1899-12-30T08:17:00"/>
    <n v="0.6552734375"/>
    <s v=""/>
    <x v="1"/>
  </r>
  <r>
    <n v="730892"/>
    <d v="2014-06-06T18:01:00"/>
    <n v="1"/>
    <x v="0"/>
    <x v="0"/>
    <x v="2"/>
    <x v="0"/>
    <n v="80788"/>
    <s v="Evening"/>
    <s v="Fri"/>
    <s v="2014-06-06"/>
    <d v="1899-12-30T18:01:00"/>
    <n v="0.6552734375"/>
    <d v="2014-06-21T18:01:00"/>
    <x v="1"/>
  </r>
  <r>
    <n v="294893"/>
    <d v="2014-06-06T08:39:00"/>
    <n v="0"/>
    <x v="1"/>
    <x v="0"/>
    <x v="2"/>
    <x v="7"/>
    <n v="8571"/>
    <s v="Morning"/>
    <s v="Fri"/>
    <s v="2014-06-06"/>
    <d v="1899-12-30T08:39:00"/>
    <n v="0.6552734375"/>
    <s v=""/>
    <x v="1"/>
  </r>
  <r>
    <n v="341409"/>
    <d v="2014-06-06T08:42:00"/>
    <n v="1"/>
    <x v="0"/>
    <x v="1"/>
    <x v="2"/>
    <x v="7"/>
    <n v="8366"/>
    <s v="Morning"/>
    <s v="Fri"/>
    <s v="2014-06-06"/>
    <d v="1899-12-30T08:42:00"/>
    <n v="0.6552734375"/>
    <d v="2014-06-21T08:42:00"/>
    <x v="1"/>
  </r>
  <r>
    <n v="206532"/>
    <d v="2014-06-06T08:42:00"/>
    <n v="0"/>
    <x v="1"/>
    <x v="1"/>
    <x v="2"/>
    <x v="7"/>
    <n v="72786"/>
    <s v="Morning"/>
    <s v="Fri"/>
    <s v="2014-06-06"/>
    <d v="1899-12-30T08:42:00"/>
    <n v="0.6552734375"/>
    <s v=""/>
    <x v="1"/>
  </r>
  <r>
    <n v="481356"/>
    <d v="2014-06-14T04:22:00"/>
    <n v="0"/>
    <x v="1"/>
    <x v="1"/>
    <x v="4"/>
    <x v="13"/>
    <n v="34472"/>
    <s v="Night"/>
    <s v="Sat"/>
    <s v="2014-06-14"/>
    <d v="1899-12-30T04:22:00"/>
    <n v="0.6552734375"/>
    <s v=""/>
    <x v="1"/>
  </r>
  <r>
    <n v="39266"/>
    <d v="2014-06-06T17:28:00"/>
    <n v="0"/>
    <x v="1"/>
    <x v="0"/>
    <x v="0"/>
    <x v="1"/>
    <n v="22817"/>
    <s v="Afternoon"/>
    <s v="Fri"/>
    <s v="2014-06-06"/>
    <d v="1899-12-30T17:28:00"/>
    <n v="0.6552734375"/>
    <s v=""/>
    <x v="1"/>
  </r>
  <r>
    <n v="104660"/>
    <d v="2014-06-06T18:01:00"/>
    <n v="0"/>
    <x v="1"/>
    <x v="0"/>
    <x v="1"/>
    <x v="4"/>
    <n v="19495"/>
    <s v="Evening"/>
    <s v="Fri"/>
    <s v="2014-06-06"/>
    <d v="1899-12-30T18:01:00"/>
    <n v="0.6552734375"/>
    <s v=""/>
    <x v="1"/>
  </r>
  <r>
    <n v="284817"/>
    <d v="2014-06-07T02:51:00"/>
    <n v="0"/>
    <x v="1"/>
    <x v="1"/>
    <x v="3"/>
    <x v="13"/>
    <n v="29015"/>
    <s v="Night"/>
    <s v="Sat"/>
    <s v="2014-06-07"/>
    <d v="1899-12-30T02:51:00"/>
    <n v="0.6552734375"/>
    <s v=""/>
    <x v="1"/>
  </r>
  <r>
    <n v="635035"/>
    <d v="2014-06-07T02:52:00"/>
    <n v="0"/>
    <x v="1"/>
    <x v="1"/>
    <x v="3"/>
    <x v="13"/>
    <n v="95642"/>
    <s v="Night"/>
    <s v="Sat"/>
    <s v="2014-06-07"/>
    <d v="1899-12-30T02:52:00"/>
    <n v="0.6552734375"/>
    <s v=""/>
    <x v="1"/>
  </r>
  <r>
    <n v="480056"/>
    <d v="2014-06-08T14:15:00"/>
    <n v="0"/>
    <x v="1"/>
    <x v="0"/>
    <x v="6"/>
    <x v="6"/>
    <n v="44936"/>
    <s v="Afternoon"/>
    <s v="Sun"/>
    <s v="2014-06-08"/>
    <d v="1899-12-30T14:15:00"/>
    <n v="0.6552734375"/>
    <s v=""/>
    <x v="1"/>
  </r>
  <r>
    <n v="679609"/>
    <d v="2014-06-08T14:17:00"/>
    <n v="0"/>
    <x v="1"/>
    <x v="0"/>
    <x v="6"/>
    <x v="6"/>
    <n v="15545"/>
    <s v="Afternoon"/>
    <s v="Sun"/>
    <s v="2014-06-08"/>
    <d v="1899-12-30T14:17:00"/>
    <n v="0.6552734375"/>
    <s v=""/>
    <x v="1"/>
  </r>
  <r>
    <n v="427013"/>
    <d v="2014-06-08T18:56:00"/>
    <n v="0"/>
    <x v="1"/>
    <x v="0"/>
    <x v="1"/>
    <x v="6"/>
    <n v="91976"/>
    <s v="Evening"/>
    <s v="Sun"/>
    <s v="2014-06-08"/>
    <d v="1899-12-30T18:56:00"/>
    <n v="0.6552734375"/>
    <s v=""/>
    <x v="1"/>
  </r>
  <r>
    <n v="894420"/>
    <d v="2014-06-08T17:29:00"/>
    <n v="0"/>
    <x v="1"/>
    <x v="0"/>
    <x v="2"/>
    <x v="13"/>
    <n v="86412"/>
    <s v="Afternoon"/>
    <s v="Sun"/>
    <s v="2014-06-08"/>
    <d v="1899-12-30T17:29:00"/>
    <n v="0.6552734375"/>
    <s v=""/>
    <x v="1"/>
  </r>
  <r>
    <n v="246137"/>
    <d v="2014-06-08T10:41:00"/>
    <n v="1"/>
    <x v="0"/>
    <x v="0"/>
    <x v="6"/>
    <x v="0"/>
    <n v="54866"/>
    <s v="Morning"/>
    <s v="Sun"/>
    <s v="2014-06-08"/>
    <d v="1899-12-30T10:41:00"/>
    <n v="0.6552734375"/>
    <d v="2014-06-23T10:41:00"/>
    <x v="1"/>
  </r>
  <r>
    <n v="858212"/>
    <d v="2014-07-02T17:23:00"/>
    <n v="0"/>
    <x v="1"/>
    <x v="0"/>
    <x v="1"/>
    <x v="1"/>
    <n v="58078"/>
    <s v="Afternoon"/>
    <s v="Wed"/>
    <s v="2014-07-02"/>
    <d v="1899-12-30T17:23:00"/>
    <n v="0.6552734375"/>
    <s v=""/>
    <x v="2"/>
  </r>
  <r>
    <n v="818753"/>
    <d v="2014-06-09T03:20:00"/>
    <n v="0"/>
    <x v="1"/>
    <x v="0"/>
    <x v="6"/>
    <x v="13"/>
    <n v="33587"/>
    <s v="Night"/>
    <s v="Mon"/>
    <s v="2014-06-09"/>
    <d v="1899-12-30T03:20:00"/>
    <n v="0.6552734375"/>
    <s v=""/>
    <x v="1"/>
  </r>
  <r>
    <n v="987341"/>
    <d v="2014-06-09T13:23:00"/>
    <n v="0"/>
    <x v="1"/>
    <x v="0"/>
    <x v="2"/>
    <x v="1"/>
    <n v="15334"/>
    <s v="Afternoon"/>
    <s v="Mon"/>
    <s v="2014-06-09"/>
    <d v="1899-12-30T13:23:00"/>
    <n v="0.6552734375"/>
    <s v=""/>
    <x v="1"/>
  </r>
  <r>
    <n v="594873"/>
    <d v="2014-06-09T13:24:00"/>
    <n v="0"/>
    <x v="1"/>
    <x v="0"/>
    <x v="2"/>
    <x v="1"/>
    <n v="39688"/>
    <s v="Afternoon"/>
    <s v="Mon"/>
    <s v="2014-06-09"/>
    <d v="1899-12-30T13:24:00"/>
    <n v="0.6552734375"/>
    <s v=""/>
    <x v="1"/>
  </r>
  <r>
    <n v="139046"/>
    <d v="2014-06-09T13:25:00"/>
    <n v="0"/>
    <x v="1"/>
    <x v="0"/>
    <x v="2"/>
    <x v="1"/>
    <n v="60263"/>
    <s v="Afternoon"/>
    <s v="Mon"/>
    <s v="2014-06-09"/>
    <d v="1899-12-30T13:25:00"/>
    <n v="0.6552734375"/>
    <s v=""/>
    <x v="1"/>
  </r>
  <r>
    <n v="359285"/>
    <d v="2014-06-09T13:29:00"/>
    <n v="0"/>
    <x v="1"/>
    <x v="0"/>
    <x v="2"/>
    <x v="13"/>
    <n v="22123"/>
    <s v="Afternoon"/>
    <s v="Mon"/>
    <s v="2014-06-09"/>
    <d v="1899-12-30T13:29:00"/>
    <n v="0.6552734375"/>
    <s v=""/>
    <x v="1"/>
  </r>
  <r>
    <n v="619825"/>
    <d v="2014-06-09T23:57:00"/>
    <n v="1"/>
    <x v="0"/>
    <x v="0"/>
    <x v="0"/>
    <x v="7"/>
    <n v="44020"/>
    <s v="Evening"/>
    <s v="Mon"/>
    <s v="2014-06-09"/>
    <d v="1899-12-30T23:57:00"/>
    <n v="0.6552734375"/>
    <d v="2014-06-24T23:57:00"/>
    <x v="1"/>
  </r>
  <r>
    <n v="651596"/>
    <d v="2014-06-09T23:58:00"/>
    <n v="0"/>
    <x v="1"/>
    <x v="1"/>
    <x v="0"/>
    <x v="7"/>
    <n v="12750"/>
    <s v="Evening"/>
    <s v="Mon"/>
    <s v="2014-06-09"/>
    <d v="1899-12-30T23:58:00"/>
    <n v="0.6552734375"/>
    <s v=""/>
    <x v="1"/>
  </r>
  <r>
    <n v="220653"/>
    <d v="2014-06-09T09:44:00"/>
    <n v="1"/>
    <x v="0"/>
    <x v="0"/>
    <x v="4"/>
    <x v="6"/>
    <n v="70753"/>
    <s v="Morning"/>
    <s v="Mon"/>
    <s v="2014-06-09"/>
    <d v="1899-12-30T09:44:00"/>
    <n v="0.6552734375"/>
    <d v="2014-06-24T09:44:00"/>
    <x v="1"/>
  </r>
  <r>
    <n v="997908"/>
    <d v="2014-06-09T09:47:00"/>
    <n v="1"/>
    <x v="0"/>
    <x v="1"/>
    <x v="4"/>
    <x v="6"/>
    <n v="9041"/>
    <s v="Morning"/>
    <s v="Mon"/>
    <s v="2014-06-09"/>
    <d v="1899-12-30T09:47:00"/>
    <n v="0.6552734375"/>
    <d v="2014-06-24T09:47:00"/>
    <x v="1"/>
  </r>
  <r>
    <n v="687198"/>
    <d v="2014-06-09T00:37:00"/>
    <n v="0"/>
    <x v="1"/>
    <x v="0"/>
    <x v="0"/>
    <x v="1"/>
    <n v="64093"/>
    <s v="Night"/>
    <s v="Mon"/>
    <s v="2014-06-09"/>
    <d v="1899-12-30T00:37:00"/>
    <n v="0.6552734375"/>
    <s v=""/>
    <x v="1"/>
  </r>
  <r>
    <n v="808956"/>
    <d v="2014-06-09T19:26:00"/>
    <n v="0"/>
    <x v="1"/>
    <x v="0"/>
    <x v="0"/>
    <x v="0"/>
    <n v="1659"/>
    <s v="Evening"/>
    <s v="Mon"/>
    <s v="2014-06-09"/>
    <d v="1899-12-30T19:26:00"/>
    <n v="0.6552734375"/>
    <s v=""/>
    <x v="1"/>
  </r>
  <r>
    <n v="643354"/>
    <d v="2014-06-09T18:54:00"/>
    <n v="0"/>
    <x v="1"/>
    <x v="0"/>
    <x v="0"/>
    <x v="0"/>
    <n v="51235"/>
    <s v="Evening"/>
    <s v="Mon"/>
    <s v="2014-06-09"/>
    <d v="1899-12-30T18:54:00"/>
    <n v="0.6552734375"/>
    <s v=""/>
    <x v="1"/>
  </r>
  <r>
    <n v="797497"/>
    <d v="2014-06-09T23:25:00"/>
    <n v="0"/>
    <x v="1"/>
    <x v="0"/>
    <x v="0"/>
    <x v="13"/>
    <n v="76959"/>
    <s v="Evening"/>
    <s v="Mon"/>
    <s v="2014-06-09"/>
    <d v="1899-12-30T23:25:00"/>
    <n v="0.6552734375"/>
    <s v=""/>
    <x v="1"/>
  </r>
  <r>
    <n v="214058"/>
    <d v="2014-06-09T23:28:00"/>
    <n v="0"/>
    <x v="1"/>
    <x v="0"/>
    <x v="0"/>
    <x v="13"/>
    <n v="53154"/>
    <s v="Evening"/>
    <s v="Mon"/>
    <s v="2014-06-09"/>
    <d v="1899-12-30T23:28:00"/>
    <n v="0.6552734375"/>
    <s v=""/>
    <x v="1"/>
  </r>
  <r>
    <n v="899341"/>
    <d v="2014-06-10T10:55:00"/>
    <n v="0"/>
    <x v="1"/>
    <x v="0"/>
    <x v="1"/>
    <x v="4"/>
    <n v="77767"/>
    <s v="Morning"/>
    <s v="Tue"/>
    <s v="2014-06-10"/>
    <d v="1899-12-30T10:55:00"/>
    <n v="0.6552734375"/>
    <s v=""/>
    <x v="1"/>
  </r>
  <r>
    <n v="220067"/>
    <d v="2014-06-10T12:05:00"/>
    <n v="0"/>
    <x v="1"/>
    <x v="0"/>
    <x v="1"/>
    <x v="9"/>
    <n v="15266"/>
    <s v="Afternoon"/>
    <s v="Tue"/>
    <s v="2014-06-10"/>
    <d v="1899-12-30T12:05:00"/>
    <n v="0.6552734375"/>
    <s v=""/>
    <x v="1"/>
  </r>
  <r>
    <n v="251517"/>
    <d v="2014-06-10T12:05:00"/>
    <n v="0"/>
    <x v="1"/>
    <x v="0"/>
    <x v="1"/>
    <x v="9"/>
    <n v="87908"/>
    <s v="Afternoon"/>
    <s v="Tue"/>
    <s v="2014-06-10"/>
    <d v="1899-12-30T12:05:00"/>
    <n v="0.6552734375"/>
    <s v=""/>
    <x v="1"/>
  </r>
  <r>
    <n v="202279"/>
    <d v="2014-06-10T12:07:00"/>
    <n v="1"/>
    <x v="0"/>
    <x v="2"/>
    <x v="1"/>
    <x v="9"/>
    <n v="17691"/>
    <s v="Afternoon"/>
    <s v="Tue"/>
    <s v="2014-06-10"/>
    <d v="1899-12-30T12:07:00"/>
    <n v="0.6552734375"/>
    <d v="2014-06-25T12:07:00"/>
    <x v="1"/>
  </r>
  <r>
    <n v="915603"/>
    <d v="2014-06-10T17:48:00"/>
    <n v="0"/>
    <x v="1"/>
    <x v="0"/>
    <x v="1"/>
    <x v="6"/>
    <n v="44588"/>
    <s v="Afternoon"/>
    <s v="Tue"/>
    <s v="2014-06-10"/>
    <d v="1899-12-30T17:48:00"/>
    <n v="0.6552734375"/>
    <s v=""/>
    <x v="1"/>
  </r>
  <r>
    <n v="117676"/>
    <d v="2014-06-10T00:11:00"/>
    <n v="0"/>
    <x v="1"/>
    <x v="0"/>
    <x v="0"/>
    <x v="0"/>
    <n v="83450"/>
    <s v="Night"/>
    <s v="Tue"/>
    <s v="2014-06-10"/>
    <d v="1899-12-30T00:11:00"/>
    <n v="0.6552734375"/>
    <s v=""/>
    <x v="1"/>
  </r>
  <r>
    <n v="106504"/>
    <d v="2014-06-10T00:11:00"/>
    <n v="0"/>
    <x v="1"/>
    <x v="0"/>
    <x v="0"/>
    <x v="0"/>
    <n v="61895"/>
    <s v="Night"/>
    <s v="Tue"/>
    <s v="2014-06-10"/>
    <d v="1899-12-30T00:11:00"/>
    <n v="0.6552734375"/>
    <s v=""/>
    <x v="1"/>
  </r>
  <r>
    <n v="495662"/>
    <d v="2014-06-11T13:32:00"/>
    <n v="0"/>
    <x v="1"/>
    <x v="0"/>
    <x v="4"/>
    <x v="13"/>
    <n v="77165"/>
    <s v="Afternoon"/>
    <s v="Wed"/>
    <s v="2014-06-11"/>
    <d v="1899-12-30T13:32:00"/>
    <n v="0.6552734375"/>
    <s v=""/>
    <x v="1"/>
  </r>
  <r>
    <n v="891509"/>
    <d v="2014-06-11T17:54:00"/>
    <n v="1"/>
    <x v="0"/>
    <x v="0"/>
    <x v="1"/>
    <x v="12"/>
    <n v="59501"/>
    <s v="Afternoon"/>
    <s v="Wed"/>
    <s v="2014-06-11"/>
    <d v="1899-12-30T17:54:00"/>
    <n v="0.6552734375"/>
    <d v="2014-06-26T17:54:00"/>
    <x v="1"/>
  </r>
  <r>
    <n v="821506"/>
    <d v="2014-06-11T17:55:00"/>
    <n v="0"/>
    <x v="1"/>
    <x v="0"/>
    <x v="1"/>
    <x v="12"/>
    <n v="35386"/>
    <s v="Afternoon"/>
    <s v="Wed"/>
    <s v="2014-06-11"/>
    <d v="1899-12-30T17:55:00"/>
    <n v="0.6552734375"/>
    <s v=""/>
    <x v="1"/>
  </r>
  <r>
    <n v="877797"/>
    <d v="2014-06-11T18:01:00"/>
    <n v="1"/>
    <x v="0"/>
    <x v="1"/>
    <x v="1"/>
    <x v="12"/>
    <n v="5359"/>
    <s v="Evening"/>
    <s v="Wed"/>
    <s v="2014-06-11"/>
    <d v="1899-12-30T18:01:00"/>
    <n v="0.6552734375"/>
    <d v="2014-06-26T18:01:00"/>
    <x v="1"/>
  </r>
  <r>
    <n v="933454"/>
    <d v="2014-06-11T08:12:00"/>
    <n v="1"/>
    <x v="0"/>
    <x v="0"/>
    <x v="1"/>
    <x v="1"/>
    <n v="92060"/>
    <s v="Morning"/>
    <s v="Wed"/>
    <s v="2014-06-11"/>
    <d v="1899-12-30T08:12:00"/>
    <n v="0.6552734375"/>
    <d v="2014-06-26T08:12:00"/>
    <x v="1"/>
  </r>
  <r>
    <n v="145895"/>
    <d v="2014-06-11T12:30:00"/>
    <n v="0"/>
    <x v="1"/>
    <x v="0"/>
    <x v="2"/>
    <x v="7"/>
    <n v="18209"/>
    <s v="Afternoon"/>
    <s v="Wed"/>
    <s v="2014-06-11"/>
    <d v="1899-12-30T12:30:00"/>
    <n v="0.6552734375"/>
    <s v=""/>
    <x v="1"/>
  </r>
  <r>
    <n v="867135"/>
    <d v="2014-06-11T12:31:00"/>
    <n v="0"/>
    <x v="1"/>
    <x v="0"/>
    <x v="2"/>
    <x v="7"/>
    <n v="78364"/>
    <s v="Afternoon"/>
    <s v="Wed"/>
    <s v="2014-06-11"/>
    <d v="1899-12-30T12:31:00"/>
    <n v="0.6552734375"/>
    <s v=""/>
    <x v="1"/>
  </r>
  <r>
    <n v="228826"/>
    <d v="2014-06-11T06:19:00"/>
    <n v="0"/>
    <x v="1"/>
    <x v="1"/>
    <x v="7"/>
    <x v="13"/>
    <n v="73850"/>
    <s v="Morning"/>
    <s v="Wed"/>
    <s v="2014-06-11"/>
    <d v="1899-12-30T06:19:00"/>
    <n v="0.6552734375"/>
    <s v=""/>
    <x v="1"/>
  </r>
  <r>
    <n v="812681"/>
    <d v="2014-06-11T00:42:00"/>
    <n v="0"/>
    <x v="1"/>
    <x v="0"/>
    <x v="0"/>
    <x v="0"/>
    <n v="22913"/>
    <s v="Night"/>
    <s v="Wed"/>
    <s v="2014-06-11"/>
    <d v="1899-12-30T00:42:00"/>
    <n v="0.6552734375"/>
    <s v=""/>
    <x v="1"/>
  </r>
  <r>
    <n v="280565"/>
    <d v="2014-06-11T10:38:00"/>
    <n v="1"/>
    <x v="0"/>
    <x v="0"/>
    <x v="5"/>
    <x v="1"/>
    <n v="60262"/>
    <s v="Morning"/>
    <s v="Wed"/>
    <s v="2014-06-11"/>
    <d v="1899-12-30T10:38:00"/>
    <n v="0.6552734375"/>
    <d v="2014-06-26T10:38:00"/>
    <x v="1"/>
  </r>
  <r>
    <n v="272553"/>
    <d v="2014-06-12T08:30:00"/>
    <n v="0"/>
    <x v="1"/>
    <x v="1"/>
    <x v="7"/>
    <x v="9"/>
    <n v="69011"/>
    <s v="Morning"/>
    <s v="Thu"/>
    <s v="2014-06-12"/>
    <d v="1899-12-30T08:30:00"/>
    <n v="0.6552734375"/>
    <s v=""/>
    <x v="1"/>
  </r>
  <r>
    <n v="781537"/>
    <d v="2014-06-12T12:58:00"/>
    <n v="0"/>
    <x v="1"/>
    <x v="0"/>
    <x v="0"/>
    <x v="13"/>
    <n v="49388"/>
    <s v="Afternoon"/>
    <s v="Thu"/>
    <s v="2014-06-12"/>
    <d v="1899-12-30T12:58:00"/>
    <n v="0.6552734375"/>
    <s v=""/>
    <x v="1"/>
  </r>
  <r>
    <n v="919066"/>
    <d v="2014-06-12T12:55:00"/>
    <n v="0"/>
    <x v="1"/>
    <x v="0"/>
    <x v="2"/>
    <x v="9"/>
    <n v="26296"/>
    <s v="Afternoon"/>
    <s v="Thu"/>
    <s v="2014-06-12"/>
    <d v="1899-12-30T12:55:00"/>
    <n v="0.6552734375"/>
    <s v=""/>
    <x v="1"/>
  </r>
  <r>
    <n v="295087"/>
    <d v="2014-06-12T11:52:00"/>
    <n v="0"/>
    <x v="1"/>
    <x v="0"/>
    <x v="0"/>
    <x v="1"/>
    <n v="63091"/>
    <s v="Morning"/>
    <s v="Thu"/>
    <s v="2014-06-12"/>
    <d v="1899-12-30T11:52:00"/>
    <n v="0.6552734375"/>
    <s v=""/>
    <x v="1"/>
  </r>
  <r>
    <n v="448658"/>
    <d v="2014-06-12T11:53:00"/>
    <n v="0"/>
    <x v="1"/>
    <x v="0"/>
    <x v="0"/>
    <x v="1"/>
    <n v="75179"/>
    <s v="Morning"/>
    <s v="Thu"/>
    <s v="2014-06-12"/>
    <d v="1899-12-30T11:53:00"/>
    <n v="0.6552734375"/>
    <s v=""/>
    <x v="1"/>
  </r>
  <r>
    <n v="134620"/>
    <d v="2014-06-12T11:56:00"/>
    <n v="1"/>
    <x v="0"/>
    <x v="0"/>
    <x v="0"/>
    <x v="1"/>
    <n v="29047"/>
    <s v="Morning"/>
    <s v="Thu"/>
    <s v="2014-06-12"/>
    <d v="1899-12-30T11:56:00"/>
    <n v="0.6552734375"/>
    <d v="2014-06-27T11:56:00"/>
    <x v="1"/>
  </r>
  <r>
    <n v="98630"/>
    <d v="2014-06-12T03:25:00"/>
    <n v="0"/>
    <x v="1"/>
    <x v="1"/>
    <x v="1"/>
    <x v="1"/>
    <n v="57640"/>
    <s v="Night"/>
    <s v="Thu"/>
    <s v="2014-06-12"/>
    <d v="1899-12-30T03:25:00"/>
    <n v="0.6552734375"/>
    <s v=""/>
    <x v="1"/>
  </r>
  <r>
    <n v="743668"/>
    <d v="2014-06-12T03:28:00"/>
    <n v="1"/>
    <x v="0"/>
    <x v="1"/>
    <x v="1"/>
    <x v="1"/>
    <n v="51576"/>
    <s v="Night"/>
    <s v="Thu"/>
    <s v="2014-06-12"/>
    <d v="1899-12-30T03:28:00"/>
    <n v="0.6552734375"/>
    <d v="2014-06-27T03:28:00"/>
    <x v="1"/>
  </r>
  <r>
    <n v="112172"/>
    <d v="2014-06-12T10:46:00"/>
    <n v="1"/>
    <x v="0"/>
    <x v="0"/>
    <x v="2"/>
    <x v="7"/>
    <n v="22976"/>
    <s v="Morning"/>
    <s v="Thu"/>
    <s v="2014-06-12"/>
    <d v="1899-12-30T10:46:00"/>
    <n v="0.6552734375"/>
    <d v="2014-06-27T10:46:00"/>
    <x v="1"/>
  </r>
  <r>
    <n v="284546"/>
    <d v="2014-06-12T10:47:00"/>
    <n v="1"/>
    <x v="0"/>
    <x v="2"/>
    <x v="2"/>
    <x v="7"/>
    <n v="21763"/>
    <s v="Morning"/>
    <s v="Thu"/>
    <s v="2014-06-12"/>
    <d v="1899-12-30T10:47:00"/>
    <n v="0.6552734375"/>
    <d v="2014-06-27T10:47:00"/>
    <x v="1"/>
  </r>
  <r>
    <n v="589650"/>
    <d v="2014-06-12T15:50:00"/>
    <n v="0"/>
    <x v="1"/>
    <x v="0"/>
    <x v="6"/>
    <x v="9"/>
    <n v="70774"/>
    <s v="Afternoon"/>
    <s v="Thu"/>
    <s v="2014-06-12"/>
    <d v="1899-12-30T15:50:00"/>
    <n v="0.6552734375"/>
    <s v=""/>
    <x v="1"/>
  </r>
  <r>
    <n v="385568"/>
    <d v="2014-06-13T07:06:00"/>
    <n v="0"/>
    <x v="1"/>
    <x v="0"/>
    <x v="2"/>
    <x v="4"/>
    <n v="46995"/>
    <s v="Morning"/>
    <s v="Fri"/>
    <s v="2014-06-13"/>
    <d v="1899-12-30T07:06:00"/>
    <n v="0.6552734375"/>
    <s v=""/>
    <x v="1"/>
  </r>
  <r>
    <n v="784187"/>
    <d v="2014-06-13T07:07:00"/>
    <n v="1"/>
    <x v="0"/>
    <x v="1"/>
    <x v="2"/>
    <x v="4"/>
    <n v="16215"/>
    <s v="Morning"/>
    <s v="Fri"/>
    <s v="2014-06-13"/>
    <d v="1899-12-30T07:07:00"/>
    <n v="0.6552734375"/>
    <d v="2014-06-28T07:07:00"/>
    <x v="1"/>
  </r>
  <r>
    <n v="897981"/>
    <d v="2014-06-13T07:08:00"/>
    <n v="1"/>
    <x v="0"/>
    <x v="1"/>
    <x v="2"/>
    <x v="4"/>
    <n v="13899"/>
    <s v="Morning"/>
    <s v="Fri"/>
    <s v="2014-06-13"/>
    <d v="1899-12-30T07:08:00"/>
    <n v="0.6552734375"/>
    <d v="2014-06-28T07:08:00"/>
    <x v="1"/>
  </r>
  <r>
    <n v="422447"/>
    <d v="2014-06-13T07:09:00"/>
    <n v="0"/>
    <x v="1"/>
    <x v="1"/>
    <x v="2"/>
    <x v="4"/>
    <n v="88883"/>
    <s v="Morning"/>
    <s v="Fri"/>
    <s v="2014-06-13"/>
    <d v="1899-12-30T07:09:00"/>
    <n v="0.6552734375"/>
    <s v=""/>
    <x v="1"/>
  </r>
  <r>
    <n v="803693"/>
    <d v="2014-06-13T07:07:00"/>
    <n v="1"/>
    <x v="0"/>
    <x v="2"/>
    <x v="2"/>
    <x v="4"/>
    <n v="46351"/>
    <s v="Morning"/>
    <s v="Fri"/>
    <s v="2014-06-13"/>
    <d v="1899-12-30T07:07:00"/>
    <n v="0.6552734375"/>
    <d v="2014-06-28T07:07:00"/>
    <x v="1"/>
  </r>
  <r>
    <n v="605070"/>
    <d v="2014-06-13T20:11:00"/>
    <n v="1"/>
    <x v="0"/>
    <x v="0"/>
    <x v="1"/>
    <x v="13"/>
    <n v="53264"/>
    <s v="Evening"/>
    <s v="Fri"/>
    <s v="2014-06-13"/>
    <d v="1899-12-30T20:11:00"/>
    <n v="0.6552734375"/>
    <d v="2014-06-28T20:11:00"/>
    <x v="1"/>
  </r>
  <r>
    <n v="993627"/>
    <d v="2014-06-14T14:53:00"/>
    <n v="1"/>
    <x v="0"/>
    <x v="0"/>
    <x v="0"/>
    <x v="4"/>
    <n v="17062"/>
    <s v="Afternoon"/>
    <s v="Sat"/>
    <s v="2014-06-14"/>
    <d v="1899-12-30T14:53:00"/>
    <n v="0.6552734375"/>
    <d v="2014-06-29T14:53:00"/>
    <x v="1"/>
  </r>
  <r>
    <n v="692274"/>
    <d v="2014-06-14T14:55:00"/>
    <n v="1"/>
    <x v="0"/>
    <x v="0"/>
    <x v="0"/>
    <x v="4"/>
    <n v="45379"/>
    <s v="Afternoon"/>
    <s v="Sat"/>
    <s v="2014-06-14"/>
    <d v="1899-12-30T14:55:00"/>
    <n v="0.6552734375"/>
    <d v="2014-06-29T14:55:00"/>
    <x v="1"/>
  </r>
  <r>
    <n v="140135"/>
    <d v="2014-06-14T11:28:00"/>
    <n v="0"/>
    <x v="1"/>
    <x v="0"/>
    <x v="2"/>
    <x v="0"/>
    <n v="52605"/>
    <s v="Morning"/>
    <s v="Sat"/>
    <s v="2014-06-14"/>
    <d v="1899-12-30T11:28:00"/>
    <n v="0.6552734375"/>
    <s v=""/>
    <x v="1"/>
  </r>
  <r>
    <n v="278058"/>
    <d v="2014-06-14T15:55:00"/>
    <n v="0"/>
    <x v="1"/>
    <x v="0"/>
    <x v="0"/>
    <x v="1"/>
    <n v="24232"/>
    <s v="Afternoon"/>
    <s v="Sat"/>
    <s v="2014-06-14"/>
    <d v="1899-12-30T15:55:00"/>
    <n v="0.6552734375"/>
    <s v=""/>
    <x v="1"/>
  </r>
  <r>
    <n v="155879"/>
    <d v="2014-06-15T12:08:00"/>
    <n v="0"/>
    <x v="1"/>
    <x v="0"/>
    <x v="1"/>
    <x v="1"/>
    <n v="87290"/>
    <s v="Afternoon"/>
    <s v="Sun"/>
    <s v="2014-06-15"/>
    <d v="1899-12-30T12:08:00"/>
    <n v="0.6552734375"/>
    <s v=""/>
    <x v="1"/>
  </r>
  <r>
    <n v="690984"/>
    <d v="2014-06-15T16:18:00"/>
    <n v="0"/>
    <x v="1"/>
    <x v="0"/>
    <x v="0"/>
    <x v="1"/>
    <n v="80410"/>
    <s v="Afternoon"/>
    <s v="Sun"/>
    <s v="2014-06-15"/>
    <d v="1899-12-30T16:18:00"/>
    <n v="0.6552734375"/>
    <s v=""/>
    <x v="1"/>
  </r>
  <r>
    <n v="860350"/>
    <d v="2014-06-15T16:19:00"/>
    <n v="0"/>
    <x v="1"/>
    <x v="0"/>
    <x v="0"/>
    <x v="1"/>
    <n v="76864"/>
    <s v="Afternoon"/>
    <s v="Sun"/>
    <s v="2014-06-15"/>
    <d v="1899-12-30T16:19:00"/>
    <n v="0.6552734375"/>
    <s v=""/>
    <x v="1"/>
  </r>
  <r>
    <n v="129706"/>
    <d v="2014-06-16T11:26:00"/>
    <n v="0"/>
    <x v="1"/>
    <x v="0"/>
    <x v="6"/>
    <x v="7"/>
    <n v="91589"/>
    <s v="Morning"/>
    <s v="Mon"/>
    <s v="2014-06-16"/>
    <d v="1899-12-30T11:26:00"/>
    <n v="0.6552734375"/>
    <s v=""/>
    <x v="1"/>
  </r>
  <r>
    <n v="232317"/>
    <d v="2014-06-16T12:20:00"/>
    <n v="1"/>
    <x v="0"/>
    <x v="1"/>
    <x v="8"/>
    <x v="13"/>
    <n v="55923"/>
    <s v="Afternoon"/>
    <s v="Mon"/>
    <s v="2014-06-16"/>
    <d v="1899-12-30T12:20:00"/>
    <n v="0.6552734375"/>
    <d v="2014-07-01T12:20:00"/>
    <x v="1"/>
  </r>
  <r>
    <n v="450279"/>
    <d v="2014-06-16T15:10:00"/>
    <n v="0"/>
    <x v="1"/>
    <x v="1"/>
    <x v="7"/>
    <x v="7"/>
    <n v="80347"/>
    <s v="Afternoon"/>
    <s v="Mon"/>
    <s v="2014-06-16"/>
    <d v="1899-12-30T15:10:00"/>
    <n v="0.6552734375"/>
    <s v=""/>
    <x v="1"/>
  </r>
  <r>
    <n v="959439"/>
    <d v="2014-06-16T15:10:00"/>
    <n v="1"/>
    <x v="0"/>
    <x v="1"/>
    <x v="7"/>
    <x v="7"/>
    <n v="38516"/>
    <s v="Afternoon"/>
    <s v="Mon"/>
    <s v="2014-06-16"/>
    <d v="1899-12-30T15:10:00"/>
    <n v="0.6552734375"/>
    <d v="2014-07-01T15:10:00"/>
    <x v="1"/>
  </r>
  <r>
    <n v="281797"/>
    <d v="2014-06-16T15:10:00"/>
    <n v="1"/>
    <x v="0"/>
    <x v="2"/>
    <x v="7"/>
    <x v="7"/>
    <n v="44331"/>
    <s v="Afternoon"/>
    <s v="Mon"/>
    <s v="2014-06-16"/>
    <d v="1899-12-30T15:10:00"/>
    <n v="0.6552734375"/>
    <d v="2014-07-01T15:10:00"/>
    <x v="1"/>
  </r>
  <r>
    <n v="184057"/>
    <d v="2014-06-16T02:47:00"/>
    <n v="0"/>
    <x v="1"/>
    <x v="0"/>
    <x v="6"/>
    <x v="4"/>
    <n v="2360"/>
    <s v="Night"/>
    <s v="Mon"/>
    <s v="2014-06-16"/>
    <d v="1899-12-30T02:47:00"/>
    <n v="0.6552734375"/>
    <s v=""/>
    <x v="1"/>
  </r>
  <r>
    <n v="595958"/>
    <d v="2014-06-16T02:47:00"/>
    <n v="0"/>
    <x v="1"/>
    <x v="0"/>
    <x v="6"/>
    <x v="4"/>
    <n v="84718"/>
    <s v="Night"/>
    <s v="Mon"/>
    <s v="2014-06-16"/>
    <d v="1899-12-30T02:47:00"/>
    <n v="0.6552734375"/>
    <s v=""/>
    <x v="1"/>
  </r>
  <r>
    <n v="321811"/>
    <d v="2014-06-27T15:54:00"/>
    <n v="0"/>
    <x v="1"/>
    <x v="0"/>
    <x v="6"/>
    <x v="4"/>
    <n v="5024"/>
    <s v="Afternoon"/>
    <s v="Fri"/>
    <s v="2014-06-27"/>
    <d v="1899-12-30T15:54:00"/>
    <n v="0.6552734375"/>
    <s v=""/>
    <x v="1"/>
  </r>
  <r>
    <n v="717204"/>
    <d v="2014-06-16T15:38:00"/>
    <n v="1"/>
    <x v="0"/>
    <x v="0"/>
    <x v="1"/>
    <x v="4"/>
    <n v="61734"/>
    <s v="Afternoon"/>
    <s v="Mon"/>
    <s v="2014-06-16"/>
    <d v="1899-12-30T15:38:00"/>
    <n v="0.6552734375"/>
    <d v="2014-07-01T15:38:00"/>
    <x v="1"/>
  </r>
  <r>
    <n v="865820"/>
    <d v="2014-06-16T15:40:00"/>
    <n v="1"/>
    <x v="0"/>
    <x v="0"/>
    <x v="1"/>
    <x v="4"/>
    <n v="41177"/>
    <s v="Afternoon"/>
    <s v="Mon"/>
    <s v="2014-06-16"/>
    <d v="1899-12-30T15:40:00"/>
    <n v="0.6552734375"/>
    <d v="2014-07-01T15:40:00"/>
    <x v="1"/>
  </r>
  <r>
    <n v="211845"/>
    <d v="2014-06-16T15:43:00"/>
    <n v="1"/>
    <x v="0"/>
    <x v="0"/>
    <x v="1"/>
    <x v="4"/>
    <n v="40367"/>
    <s v="Afternoon"/>
    <s v="Mon"/>
    <s v="2014-06-16"/>
    <d v="1899-12-30T15:43:00"/>
    <n v="0.6552734375"/>
    <d v="2014-07-01T15:43:00"/>
    <x v="1"/>
  </r>
  <r>
    <n v="728259"/>
    <d v="2014-07-04T15:37:00"/>
    <n v="0"/>
    <x v="1"/>
    <x v="0"/>
    <x v="1"/>
    <x v="9"/>
    <n v="96553"/>
    <s v="Afternoon"/>
    <s v="Fri"/>
    <s v="2014-07-04"/>
    <d v="1899-12-30T15:37:00"/>
    <n v="0.6552734375"/>
    <s v=""/>
    <x v="2"/>
  </r>
  <r>
    <n v="378829"/>
    <d v="2014-07-04T15:39:00"/>
    <n v="0"/>
    <x v="1"/>
    <x v="0"/>
    <x v="1"/>
    <x v="9"/>
    <n v="68165"/>
    <s v="Afternoon"/>
    <s v="Fri"/>
    <s v="2014-07-04"/>
    <d v="1899-12-30T15:39:00"/>
    <n v="0.6552734375"/>
    <s v=""/>
    <x v="2"/>
  </r>
  <r>
    <n v="782971"/>
    <d v="2014-07-07T13:42:00"/>
    <n v="1"/>
    <x v="0"/>
    <x v="1"/>
    <x v="1"/>
    <x v="9"/>
    <n v="47196"/>
    <s v="Afternoon"/>
    <s v="Mon"/>
    <s v="2014-07-07"/>
    <d v="1899-12-30T13:42:00"/>
    <n v="0.6552734375"/>
    <d v="2014-07-22T13:42:00"/>
    <x v="2"/>
  </r>
  <r>
    <n v="746982"/>
    <d v="2014-07-07T13:40:00"/>
    <n v="1"/>
    <x v="0"/>
    <x v="2"/>
    <x v="1"/>
    <x v="9"/>
    <n v="78657"/>
    <s v="Afternoon"/>
    <s v="Mon"/>
    <s v="2014-07-07"/>
    <d v="1899-12-30T13:40:00"/>
    <n v="0.6552734375"/>
    <d v="2014-07-22T13:40:00"/>
    <x v="2"/>
  </r>
  <r>
    <n v="882121"/>
    <d v="2014-06-16T17:03:00"/>
    <n v="0"/>
    <x v="1"/>
    <x v="0"/>
    <x v="1"/>
    <x v="4"/>
    <n v="69497"/>
    <s v="Afternoon"/>
    <s v="Mon"/>
    <s v="2014-06-16"/>
    <d v="1899-12-30T17:03:00"/>
    <n v="0.6552734375"/>
    <s v=""/>
    <x v="1"/>
  </r>
  <r>
    <n v="960400"/>
    <d v="2014-06-16T07:31:00"/>
    <n v="0"/>
    <x v="1"/>
    <x v="0"/>
    <x v="2"/>
    <x v="4"/>
    <n v="44449"/>
    <s v="Morning"/>
    <s v="Mon"/>
    <s v="2014-06-16"/>
    <d v="1899-12-30T07:31:00"/>
    <n v="0.6552734375"/>
    <s v=""/>
    <x v="1"/>
  </r>
  <r>
    <n v="292179"/>
    <d v="2014-06-16T10:20:00"/>
    <n v="0"/>
    <x v="1"/>
    <x v="0"/>
    <x v="1"/>
    <x v="13"/>
    <n v="64722"/>
    <s v="Morning"/>
    <s v="Mon"/>
    <s v="2014-06-16"/>
    <d v="1899-12-30T10:20:00"/>
    <n v="0.6552734375"/>
    <s v=""/>
    <x v="1"/>
  </r>
  <r>
    <n v="675024"/>
    <d v="2014-06-16T10:04:00"/>
    <n v="0"/>
    <x v="1"/>
    <x v="0"/>
    <x v="1"/>
    <x v="7"/>
    <n v="1516"/>
    <s v="Morning"/>
    <s v="Mon"/>
    <s v="2014-06-16"/>
    <d v="1899-12-30T10:04:00"/>
    <n v="0.6552734375"/>
    <s v=""/>
    <x v="1"/>
  </r>
  <r>
    <n v="112074"/>
    <d v="2014-06-16T11:06:00"/>
    <n v="1"/>
    <x v="0"/>
    <x v="0"/>
    <x v="4"/>
    <x v="9"/>
    <n v="95519"/>
    <s v="Morning"/>
    <s v="Mon"/>
    <s v="2014-06-16"/>
    <d v="1899-12-30T11:06:00"/>
    <n v="0.6552734375"/>
    <d v="2014-07-01T11:06:00"/>
    <x v="1"/>
  </r>
  <r>
    <n v="660727"/>
    <d v="2014-07-07T16:23:00"/>
    <n v="0"/>
    <x v="1"/>
    <x v="0"/>
    <x v="4"/>
    <x v="9"/>
    <n v="5408"/>
    <s v="Afternoon"/>
    <s v="Mon"/>
    <s v="2014-07-07"/>
    <d v="1899-12-30T16:23:00"/>
    <n v="0.6552734375"/>
    <s v=""/>
    <x v="2"/>
  </r>
  <r>
    <n v="976582"/>
    <d v="2014-07-07T16:24:00"/>
    <n v="1"/>
    <x v="0"/>
    <x v="0"/>
    <x v="4"/>
    <x v="9"/>
    <n v="45087"/>
    <s v="Afternoon"/>
    <s v="Mon"/>
    <s v="2014-07-07"/>
    <d v="1899-12-30T16:24:00"/>
    <n v="0.6552734375"/>
    <d v="2014-07-22T16:24:00"/>
    <x v="2"/>
  </r>
  <r>
    <n v="833229"/>
    <d v="2014-07-07T16:24:00"/>
    <n v="0"/>
    <x v="1"/>
    <x v="0"/>
    <x v="4"/>
    <x v="9"/>
    <n v="91891"/>
    <s v="Afternoon"/>
    <s v="Mon"/>
    <s v="2014-07-07"/>
    <d v="1899-12-30T16:24:00"/>
    <n v="0.6552734375"/>
    <s v=""/>
    <x v="2"/>
  </r>
  <r>
    <n v="703438"/>
    <d v="2014-06-17T19:50:00"/>
    <n v="0"/>
    <x v="1"/>
    <x v="0"/>
    <x v="2"/>
    <x v="7"/>
    <n v="68761"/>
    <s v="Evening"/>
    <s v="Tue"/>
    <s v="2014-06-17"/>
    <d v="1899-12-30T19:50:00"/>
    <n v="0.6552734375"/>
    <s v=""/>
    <x v="1"/>
  </r>
  <r>
    <n v="306707"/>
    <d v="2014-06-17T12:56:00"/>
    <n v="0"/>
    <x v="1"/>
    <x v="0"/>
    <x v="1"/>
    <x v="12"/>
    <n v="68773"/>
    <s v="Afternoon"/>
    <s v="Tue"/>
    <s v="2014-06-17"/>
    <d v="1899-12-30T12:56:00"/>
    <n v="0.6552734375"/>
    <s v=""/>
    <x v="1"/>
  </r>
  <r>
    <n v="174113"/>
    <d v="2014-06-17T11:11:00"/>
    <n v="0"/>
    <x v="1"/>
    <x v="0"/>
    <x v="0"/>
    <x v="7"/>
    <n v="80424"/>
    <s v="Morning"/>
    <s v="Tue"/>
    <s v="2014-06-17"/>
    <d v="1899-12-30T11:11:00"/>
    <n v="0.6552734375"/>
    <s v=""/>
    <x v="1"/>
  </r>
  <r>
    <n v="793265"/>
    <d v="2014-06-17T13:31:00"/>
    <n v="0"/>
    <x v="1"/>
    <x v="0"/>
    <x v="0"/>
    <x v="13"/>
    <n v="22786"/>
    <s v="Afternoon"/>
    <s v="Tue"/>
    <s v="2014-06-17"/>
    <d v="1899-12-30T13:31:00"/>
    <n v="0.6552734375"/>
    <s v=""/>
    <x v="1"/>
  </r>
  <r>
    <n v="71650"/>
    <d v="2014-06-17T09:43:00"/>
    <n v="0"/>
    <x v="1"/>
    <x v="0"/>
    <x v="0"/>
    <x v="9"/>
    <n v="13682"/>
    <s v="Morning"/>
    <s v="Tue"/>
    <s v="2014-06-17"/>
    <d v="1899-12-30T09:43:00"/>
    <n v="0.6552734375"/>
    <s v=""/>
    <x v="1"/>
  </r>
  <r>
    <n v="598035"/>
    <d v="2014-06-17T09:43:00"/>
    <n v="1"/>
    <x v="0"/>
    <x v="0"/>
    <x v="0"/>
    <x v="9"/>
    <n v="21448"/>
    <s v="Morning"/>
    <s v="Tue"/>
    <s v="2014-06-17"/>
    <d v="1899-12-30T09:43:00"/>
    <n v="0.6552734375"/>
    <d v="2014-07-02T09:43:00"/>
    <x v="1"/>
  </r>
  <r>
    <n v="693363"/>
    <d v="2014-06-17T09:45:00"/>
    <n v="1"/>
    <x v="0"/>
    <x v="1"/>
    <x v="0"/>
    <x v="9"/>
    <n v="98086"/>
    <s v="Morning"/>
    <s v="Tue"/>
    <s v="2014-06-17"/>
    <d v="1899-12-30T09:45:00"/>
    <n v="0.6552734375"/>
    <d v="2014-07-02T09:45:00"/>
    <x v="1"/>
  </r>
  <r>
    <n v="978878"/>
    <d v="2014-06-17T09:41:00"/>
    <n v="0"/>
    <x v="1"/>
    <x v="2"/>
    <x v="0"/>
    <x v="9"/>
    <n v="23580"/>
    <s v="Morning"/>
    <s v="Tue"/>
    <s v="2014-06-17"/>
    <d v="1899-12-30T09:41:00"/>
    <n v="0.6552734375"/>
    <s v=""/>
    <x v="1"/>
  </r>
  <r>
    <n v="741707"/>
    <d v="2014-06-17T15:55:00"/>
    <n v="1"/>
    <x v="0"/>
    <x v="1"/>
    <x v="2"/>
    <x v="12"/>
    <n v="54390"/>
    <s v="Afternoon"/>
    <s v="Tue"/>
    <s v="2014-06-17"/>
    <d v="1899-12-30T15:55:00"/>
    <n v="0.6552734375"/>
    <d v="2014-07-02T15:55:00"/>
    <x v="1"/>
  </r>
  <r>
    <n v="124924"/>
    <d v="2014-06-17T08:56:00"/>
    <n v="0"/>
    <x v="1"/>
    <x v="0"/>
    <x v="1"/>
    <x v="4"/>
    <n v="62508"/>
    <s v="Morning"/>
    <s v="Tue"/>
    <s v="2014-06-17"/>
    <d v="1899-12-30T08:56:00"/>
    <n v="0.6552734375"/>
    <s v=""/>
    <x v="1"/>
  </r>
  <r>
    <n v="570987"/>
    <d v="2014-06-20T01:06:00"/>
    <n v="0"/>
    <x v="1"/>
    <x v="1"/>
    <x v="1"/>
    <x v="8"/>
    <n v="55211"/>
    <s v="Night"/>
    <s v="Fri"/>
    <s v="2014-06-20"/>
    <d v="1899-12-30T01:06:00"/>
    <n v="0.6552734375"/>
    <s v=""/>
    <x v="1"/>
  </r>
  <r>
    <n v="821427"/>
    <d v="2014-06-18T16:30:00"/>
    <n v="1"/>
    <x v="0"/>
    <x v="0"/>
    <x v="0"/>
    <x v="0"/>
    <n v="87189"/>
    <s v="Afternoon"/>
    <s v="Wed"/>
    <s v="2014-06-18"/>
    <d v="1899-12-30T16:30:00"/>
    <n v="0.6552734375"/>
    <d v="2014-07-03T16:30:00"/>
    <x v="1"/>
  </r>
  <r>
    <n v="159009"/>
    <d v="2014-06-18T16:32:00"/>
    <n v="0"/>
    <x v="1"/>
    <x v="2"/>
    <x v="0"/>
    <x v="0"/>
    <n v="6337"/>
    <s v="Afternoon"/>
    <s v="Wed"/>
    <s v="2014-06-18"/>
    <d v="1899-12-30T16:32:00"/>
    <n v="0.6552734375"/>
    <s v=""/>
    <x v="1"/>
  </r>
  <r>
    <n v="431469"/>
    <d v="2014-06-18T23:53:00"/>
    <n v="0"/>
    <x v="1"/>
    <x v="0"/>
    <x v="0"/>
    <x v="13"/>
    <n v="42782"/>
    <s v="Evening"/>
    <s v="Wed"/>
    <s v="2014-06-18"/>
    <d v="1899-12-30T23:53:00"/>
    <n v="0.6552734375"/>
    <s v=""/>
    <x v="1"/>
  </r>
  <r>
    <n v="87527"/>
    <d v="2014-06-18T15:17:00"/>
    <n v="0"/>
    <x v="1"/>
    <x v="0"/>
    <x v="0"/>
    <x v="7"/>
    <n v="68759"/>
    <s v="Afternoon"/>
    <s v="Wed"/>
    <s v="2014-06-18"/>
    <d v="1899-12-30T15:17:00"/>
    <n v="0.6552734375"/>
    <s v=""/>
    <x v="1"/>
  </r>
  <r>
    <n v="749355"/>
    <d v="2014-06-18T11:59:00"/>
    <n v="0"/>
    <x v="1"/>
    <x v="0"/>
    <x v="6"/>
    <x v="12"/>
    <n v="93633"/>
    <s v="Morning"/>
    <s v="Wed"/>
    <s v="2014-06-18"/>
    <d v="1899-12-30T11:59:00"/>
    <n v="0.6552734375"/>
    <s v=""/>
    <x v="1"/>
  </r>
  <r>
    <n v="450487"/>
    <d v="2014-06-18T12:00:00"/>
    <n v="1"/>
    <x v="0"/>
    <x v="1"/>
    <x v="6"/>
    <x v="12"/>
    <n v="94599"/>
    <s v="Afternoon"/>
    <s v="Wed"/>
    <s v="2014-06-18"/>
    <d v="1899-12-30T12:00:00"/>
    <n v="0.6552734375"/>
    <d v="2014-07-03T12:00:00"/>
    <x v="1"/>
  </r>
  <r>
    <n v="427831"/>
    <d v="2014-06-18T12:11:00"/>
    <n v="0"/>
    <x v="1"/>
    <x v="0"/>
    <x v="1"/>
    <x v="13"/>
    <n v="66048"/>
    <s v="Afternoon"/>
    <s v="Wed"/>
    <s v="2014-06-18"/>
    <d v="1899-12-30T12:11:00"/>
    <n v="0.6552734375"/>
    <s v=""/>
    <x v="1"/>
  </r>
  <r>
    <n v="17608"/>
    <d v="2014-06-18T12:12:00"/>
    <n v="0"/>
    <x v="1"/>
    <x v="0"/>
    <x v="1"/>
    <x v="13"/>
    <n v="22580"/>
    <s v="Afternoon"/>
    <s v="Wed"/>
    <s v="2014-06-18"/>
    <d v="1899-12-30T12:12:00"/>
    <n v="0.6552734375"/>
    <s v=""/>
    <x v="1"/>
  </r>
  <r>
    <n v="14313"/>
    <d v="2014-06-18T10:30:00"/>
    <n v="0"/>
    <x v="1"/>
    <x v="0"/>
    <x v="1"/>
    <x v="7"/>
    <n v="9609"/>
    <s v="Morning"/>
    <s v="Wed"/>
    <s v="2014-06-18"/>
    <d v="1899-12-30T10:30:00"/>
    <n v="0.6552734375"/>
    <s v=""/>
    <x v="1"/>
  </r>
  <r>
    <n v="777059"/>
    <d v="2014-06-18T12:38:00"/>
    <n v="0"/>
    <x v="1"/>
    <x v="0"/>
    <x v="0"/>
    <x v="1"/>
    <n v="30344"/>
    <s v="Afternoon"/>
    <s v="Wed"/>
    <s v="2014-06-18"/>
    <d v="1899-12-30T12:38:00"/>
    <n v="0.6552734375"/>
    <s v=""/>
    <x v="1"/>
  </r>
  <r>
    <n v="249616"/>
    <d v="2014-06-18T12:40:00"/>
    <n v="0"/>
    <x v="1"/>
    <x v="0"/>
    <x v="0"/>
    <x v="1"/>
    <n v="35271"/>
    <s v="Afternoon"/>
    <s v="Wed"/>
    <s v="2014-06-18"/>
    <d v="1899-12-30T12:40:00"/>
    <n v="0.6552734375"/>
    <s v=""/>
    <x v="1"/>
  </r>
  <r>
    <n v="583928"/>
    <d v="2014-06-18T12:43:00"/>
    <n v="1"/>
    <x v="0"/>
    <x v="0"/>
    <x v="0"/>
    <x v="1"/>
    <n v="50946"/>
    <s v="Afternoon"/>
    <s v="Wed"/>
    <s v="2014-06-18"/>
    <d v="1899-12-30T12:43:00"/>
    <n v="0.6552734375"/>
    <d v="2014-07-03T12:43:00"/>
    <x v="1"/>
  </r>
  <r>
    <n v="75888"/>
    <d v="2014-06-18T05:31:00"/>
    <n v="1"/>
    <x v="0"/>
    <x v="2"/>
    <x v="6"/>
    <x v="13"/>
    <n v="83771"/>
    <s v="Night"/>
    <s v="Wed"/>
    <s v="2014-06-18"/>
    <d v="1899-12-30T05:31:00"/>
    <n v="0.6552734375"/>
    <d v="2014-07-03T05:31:00"/>
    <x v="1"/>
  </r>
  <r>
    <n v="655469"/>
    <d v="2014-06-18T17:20:00"/>
    <n v="0"/>
    <x v="1"/>
    <x v="0"/>
    <x v="0"/>
    <x v="13"/>
    <n v="12642"/>
    <s v="Afternoon"/>
    <s v="Wed"/>
    <s v="2014-06-18"/>
    <d v="1899-12-30T17:20:00"/>
    <n v="0.6552734375"/>
    <s v=""/>
    <x v="1"/>
  </r>
  <r>
    <n v="990771"/>
    <d v="2014-06-18T17:21:00"/>
    <n v="0"/>
    <x v="1"/>
    <x v="0"/>
    <x v="0"/>
    <x v="13"/>
    <n v="54606"/>
    <s v="Afternoon"/>
    <s v="Wed"/>
    <s v="2014-06-18"/>
    <d v="1899-12-30T17:21:00"/>
    <n v="0.6552734375"/>
    <s v=""/>
    <x v="1"/>
  </r>
  <r>
    <n v="963868"/>
    <d v="2014-06-18T17:21:00"/>
    <n v="0"/>
    <x v="1"/>
    <x v="0"/>
    <x v="0"/>
    <x v="13"/>
    <n v="73842"/>
    <s v="Afternoon"/>
    <s v="Wed"/>
    <s v="2014-06-18"/>
    <d v="1899-12-30T17:21:00"/>
    <n v="0.6552734375"/>
    <s v=""/>
    <x v="1"/>
  </r>
  <r>
    <n v="228644"/>
    <d v="2014-06-18T14:26:00"/>
    <n v="0"/>
    <x v="1"/>
    <x v="0"/>
    <x v="0"/>
    <x v="1"/>
    <n v="82625"/>
    <s v="Afternoon"/>
    <s v="Wed"/>
    <s v="2014-06-18"/>
    <d v="1899-12-30T14:26:00"/>
    <n v="0.6552734375"/>
    <s v=""/>
    <x v="1"/>
  </r>
  <r>
    <n v="840497"/>
    <d v="2014-06-19T12:47:00"/>
    <n v="0"/>
    <x v="1"/>
    <x v="1"/>
    <x v="3"/>
    <x v="1"/>
    <n v="72452"/>
    <s v="Afternoon"/>
    <s v="Thu"/>
    <s v="2014-06-19"/>
    <d v="1899-12-30T12:47:00"/>
    <n v="0.6552734375"/>
    <s v=""/>
    <x v="1"/>
  </r>
  <r>
    <n v="612764"/>
    <d v="2014-06-19T15:51:00"/>
    <n v="0"/>
    <x v="1"/>
    <x v="1"/>
    <x v="4"/>
    <x v="1"/>
    <n v="65012"/>
    <s v="Afternoon"/>
    <s v="Thu"/>
    <s v="2014-06-19"/>
    <d v="1899-12-30T15:51:00"/>
    <n v="0.6552734375"/>
    <s v=""/>
    <x v="1"/>
  </r>
  <r>
    <n v="140937"/>
    <d v="2014-06-19T14:49:00"/>
    <n v="0"/>
    <x v="1"/>
    <x v="0"/>
    <x v="6"/>
    <x v="4"/>
    <n v="27197"/>
    <s v="Afternoon"/>
    <s v="Thu"/>
    <s v="2014-06-19"/>
    <d v="1899-12-30T14:49:00"/>
    <n v="0.6552734375"/>
    <s v=""/>
    <x v="1"/>
  </r>
  <r>
    <n v="157059"/>
    <d v="2014-06-19T16:48:00"/>
    <n v="0"/>
    <x v="1"/>
    <x v="0"/>
    <x v="4"/>
    <x v="13"/>
    <n v="25222"/>
    <s v="Afternoon"/>
    <s v="Thu"/>
    <s v="2014-06-19"/>
    <d v="1899-12-30T16:48:00"/>
    <n v="0.6552734375"/>
    <s v=""/>
    <x v="1"/>
  </r>
  <r>
    <n v="18776"/>
    <d v="2014-06-19T17:44:00"/>
    <n v="0"/>
    <x v="1"/>
    <x v="0"/>
    <x v="5"/>
    <x v="8"/>
    <n v="62050"/>
    <s v="Afternoon"/>
    <s v="Thu"/>
    <s v="2014-06-19"/>
    <d v="1899-12-30T17:44:00"/>
    <n v="0.6552734375"/>
    <s v=""/>
    <x v="1"/>
  </r>
  <r>
    <n v="316797"/>
    <d v="2014-06-20T09:56:00"/>
    <n v="0"/>
    <x v="1"/>
    <x v="0"/>
    <x v="1"/>
    <x v="12"/>
    <n v="38779"/>
    <s v="Morning"/>
    <s v="Fri"/>
    <s v="2014-06-20"/>
    <d v="1899-12-30T09:56:00"/>
    <n v="0.6552734375"/>
    <s v=""/>
    <x v="1"/>
  </r>
  <r>
    <n v="831922"/>
    <d v="2014-06-20T04:52:00"/>
    <n v="1"/>
    <x v="0"/>
    <x v="0"/>
    <x v="5"/>
    <x v="13"/>
    <n v="98409"/>
    <s v="Night"/>
    <s v="Fri"/>
    <s v="2014-06-20"/>
    <d v="1899-12-30T04:52:00"/>
    <n v="0.6552734375"/>
    <d v="2014-07-05T04:52:00"/>
    <x v="1"/>
  </r>
  <r>
    <n v="339313"/>
    <d v="2014-06-20T15:26:00"/>
    <n v="0"/>
    <x v="1"/>
    <x v="1"/>
    <x v="7"/>
    <x v="13"/>
    <n v="21220"/>
    <s v="Afternoon"/>
    <s v="Fri"/>
    <s v="2014-06-20"/>
    <d v="1899-12-30T15:26:00"/>
    <n v="0.6552734375"/>
    <s v=""/>
    <x v="1"/>
  </r>
  <r>
    <n v="58885"/>
    <d v="2014-06-20T15:31:00"/>
    <n v="0"/>
    <x v="1"/>
    <x v="1"/>
    <x v="7"/>
    <x v="13"/>
    <n v="73385"/>
    <s v="Afternoon"/>
    <s v="Fri"/>
    <s v="2014-06-20"/>
    <d v="1899-12-30T15:31:00"/>
    <n v="0.6552734375"/>
    <s v=""/>
    <x v="1"/>
  </r>
  <r>
    <n v="469633"/>
    <d v="2014-06-20T09:45:00"/>
    <n v="0"/>
    <x v="1"/>
    <x v="0"/>
    <x v="2"/>
    <x v="9"/>
    <n v="62700"/>
    <s v="Morning"/>
    <s v="Fri"/>
    <s v="2014-06-20"/>
    <d v="1899-12-30T09:45:00"/>
    <n v="0.6552734375"/>
    <s v=""/>
    <x v="1"/>
  </r>
  <r>
    <n v="604341"/>
    <d v="2014-06-20T09:46:00"/>
    <n v="0"/>
    <x v="1"/>
    <x v="0"/>
    <x v="2"/>
    <x v="9"/>
    <n v="30898"/>
    <s v="Morning"/>
    <s v="Fri"/>
    <s v="2014-06-20"/>
    <d v="1899-12-30T09:46:00"/>
    <n v="0.6552734375"/>
    <s v=""/>
    <x v="1"/>
  </r>
  <r>
    <n v="252378"/>
    <d v="2014-06-20T17:19:00"/>
    <n v="0"/>
    <x v="1"/>
    <x v="0"/>
    <x v="1"/>
    <x v="12"/>
    <n v="13370"/>
    <s v="Afternoon"/>
    <s v="Fri"/>
    <s v="2014-06-20"/>
    <d v="1899-12-30T17:19:00"/>
    <n v="0.6552734375"/>
    <s v=""/>
    <x v="1"/>
  </r>
  <r>
    <n v="870897"/>
    <d v="2014-06-20T15:08:00"/>
    <n v="0"/>
    <x v="1"/>
    <x v="0"/>
    <x v="0"/>
    <x v="7"/>
    <n v="12608"/>
    <s v="Afternoon"/>
    <s v="Fri"/>
    <s v="2014-06-20"/>
    <d v="1899-12-30T15:08:00"/>
    <n v="0.6552734375"/>
    <s v=""/>
    <x v="1"/>
  </r>
  <r>
    <n v="445431"/>
    <d v="2014-06-20T15:09:00"/>
    <n v="0"/>
    <x v="1"/>
    <x v="0"/>
    <x v="0"/>
    <x v="7"/>
    <n v="44717"/>
    <s v="Afternoon"/>
    <s v="Fri"/>
    <s v="2014-06-20"/>
    <d v="1899-12-30T15:09:00"/>
    <n v="0.6552734375"/>
    <s v=""/>
    <x v="1"/>
  </r>
  <r>
    <n v="529856"/>
    <d v="2014-06-20T15:10:00"/>
    <n v="1"/>
    <x v="0"/>
    <x v="0"/>
    <x v="0"/>
    <x v="7"/>
    <n v="52346"/>
    <s v="Afternoon"/>
    <s v="Fri"/>
    <s v="2014-06-20"/>
    <d v="1899-12-30T15:10:00"/>
    <n v="0.6552734375"/>
    <d v="2014-07-05T15:10:00"/>
    <x v="1"/>
  </r>
  <r>
    <n v="617345"/>
    <d v="2014-06-20T15:11:00"/>
    <n v="1"/>
    <x v="0"/>
    <x v="2"/>
    <x v="0"/>
    <x v="7"/>
    <n v="63678"/>
    <s v="Afternoon"/>
    <s v="Fri"/>
    <s v="2014-06-20"/>
    <d v="1899-12-30T15:11:00"/>
    <n v="0.6552734375"/>
    <d v="2014-07-05T15:11:00"/>
    <x v="1"/>
  </r>
  <r>
    <n v="931047"/>
    <d v="2014-06-20T15:11:00"/>
    <n v="0"/>
    <x v="1"/>
    <x v="2"/>
    <x v="0"/>
    <x v="7"/>
    <n v="47860"/>
    <s v="Afternoon"/>
    <s v="Fri"/>
    <s v="2014-06-20"/>
    <d v="1899-12-30T15:11:00"/>
    <n v="0.6552734375"/>
    <s v=""/>
    <x v="1"/>
  </r>
  <r>
    <n v="212844"/>
    <d v="2014-06-20T16:39:00"/>
    <n v="1"/>
    <x v="0"/>
    <x v="1"/>
    <x v="3"/>
    <x v="13"/>
    <n v="59213"/>
    <s v="Afternoon"/>
    <s v="Fri"/>
    <s v="2014-06-20"/>
    <d v="1899-12-30T16:39:00"/>
    <n v="0.6552734375"/>
    <d v="2014-07-05T16:39:00"/>
    <x v="1"/>
  </r>
  <r>
    <n v="496033"/>
    <d v="2014-06-20T16:40:00"/>
    <n v="0"/>
    <x v="1"/>
    <x v="1"/>
    <x v="3"/>
    <x v="13"/>
    <n v="38102"/>
    <s v="Afternoon"/>
    <s v="Fri"/>
    <s v="2014-06-20"/>
    <d v="1899-12-30T16:40:00"/>
    <n v="0.6552734375"/>
    <s v=""/>
    <x v="1"/>
  </r>
  <r>
    <n v="80259"/>
    <d v="2014-06-20T08:20:00"/>
    <n v="1"/>
    <x v="0"/>
    <x v="1"/>
    <x v="2"/>
    <x v="12"/>
    <n v="55952"/>
    <s v="Morning"/>
    <s v="Fri"/>
    <s v="2014-06-20"/>
    <d v="1899-12-30T08:20:00"/>
    <n v="0.6552734375"/>
    <d v="2014-07-05T08:20:00"/>
    <x v="1"/>
  </r>
  <r>
    <n v="278631"/>
    <d v="2014-06-20T13:35:00"/>
    <n v="0"/>
    <x v="1"/>
    <x v="0"/>
    <x v="1"/>
    <x v="7"/>
    <n v="71755"/>
    <s v="Afternoon"/>
    <s v="Fri"/>
    <s v="2014-06-20"/>
    <d v="1899-12-30T13:35:00"/>
    <n v="0.6552734375"/>
    <s v=""/>
    <x v="1"/>
  </r>
  <r>
    <n v="431577"/>
    <d v="2014-06-20T13:37:00"/>
    <n v="1"/>
    <x v="0"/>
    <x v="0"/>
    <x v="1"/>
    <x v="7"/>
    <n v="61930"/>
    <s v="Afternoon"/>
    <s v="Fri"/>
    <s v="2014-06-20"/>
    <d v="1899-12-30T13:37:00"/>
    <n v="0.6552734375"/>
    <d v="2014-07-05T13:37:00"/>
    <x v="1"/>
  </r>
  <r>
    <n v="709095"/>
    <d v="2014-06-20T13:39:00"/>
    <n v="1"/>
    <x v="0"/>
    <x v="0"/>
    <x v="1"/>
    <x v="7"/>
    <n v="40025"/>
    <s v="Afternoon"/>
    <s v="Fri"/>
    <s v="2014-06-20"/>
    <d v="1899-12-30T13:39:00"/>
    <n v="0.6552734375"/>
    <d v="2014-07-05T13:39:00"/>
    <x v="1"/>
  </r>
  <r>
    <n v="239190"/>
    <d v="2014-06-20T12:59:00"/>
    <n v="0"/>
    <x v="1"/>
    <x v="0"/>
    <x v="1"/>
    <x v="13"/>
    <n v="1216"/>
    <s v="Afternoon"/>
    <s v="Fri"/>
    <s v="2014-06-20"/>
    <d v="1899-12-30T12:59:00"/>
    <n v="0.6552734375"/>
    <s v=""/>
    <x v="1"/>
  </r>
  <r>
    <n v="468968"/>
    <d v="2014-06-20T11:40:00"/>
    <n v="0"/>
    <x v="1"/>
    <x v="0"/>
    <x v="0"/>
    <x v="1"/>
    <n v="44445"/>
    <s v="Morning"/>
    <s v="Fri"/>
    <s v="2014-06-20"/>
    <d v="1899-12-30T11:40:00"/>
    <n v="0.6552734375"/>
    <s v=""/>
    <x v="1"/>
  </r>
  <r>
    <n v="278514"/>
    <d v="2014-06-20T05:52:00"/>
    <n v="1"/>
    <x v="0"/>
    <x v="0"/>
    <x v="2"/>
    <x v="7"/>
    <n v="57390"/>
    <s v="Night"/>
    <s v="Fri"/>
    <s v="2014-06-20"/>
    <d v="1899-12-30T05:52:00"/>
    <n v="0.6552734375"/>
    <d v="2014-07-05T05:52:00"/>
    <x v="1"/>
  </r>
  <r>
    <n v="308552"/>
    <d v="2014-06-20T09:29:00"/>
    <n v="1"/>
    <x v="0"/>
    <x v="1"/>
    <x v="0"/>
    <x v="9"/>
    <n v="19351"/>
    <s v="Morning"/>
    <s v="Fri"/>
    <s v="2014-06-20"/>
    <d v="1899-12-30T09:29:00"/>
    <n v="0.6552734375"/>
    <d v="2014-07-05T09:29:00"/>
    <x v="1"/>
  </r>
  <r>
    <n v="647156"/>
    <d v="2014-06-21T16:34:00"/>
    <n v="0"/>
    <x v="1"/>
    <x v="2"/>
    <x v="1"/>
    <x v="1"/>
    <n v="90879"/>
    <s v="Afternoon"/>
    <s v="Sat"/>
    <s v="2014-06-21"/>
    <d v="1899-12-30T16:34:00"/>
    <n v="0.6552734375"/>
    <s v=""/>
    <x v="1"/>
  </r>
  <r>
    <n v="219236"/>
    <d v="2014-06-21T14:25:00"/>
    <n v="0"/>
    <x v="1"/>
    <x v="2"/>
    <x v="6"/>
    <x v="13"/>
    <n v="28592"/>
    <s v="Afternoon"/>
    <s v="Sat"/>
    <s v="2014-06-21"/>
    <d v="1899-12-30T14:25:00"/>
    <n v="0.6552734375"/>
    <s v=""/>
    <x v="1"/>
  </r>
  <r>
    <n v="951001"/>
    <d v="2014-06-22T09:07:00"/>
    <n v="1"/>
    <x v="0"/>
    <x v="1"/>
    <x v="0"/>
    <x v="12"/>
    <n v="85827"/>
    <s v="Morning"/>
    <s v="Sun"/>
    <s v="2014-06-22"/>
    <d v="1899-12-30T09:07:00"/>
    <n v="0.6552734375"/>
    <d v="2014-07-07T09:07:00"/>
    <x v="1"/>
  </r>
  <r>
    <n v="783405"/>
    <d v="2014-06-22T16:01:00"/>
    <n v="0"/>
    <x v="1"/>
    <x v="0"/>
    <x v="0"/>
    <x v="13"/>
    <n v="7539"/>
    <s v="Afternoon"/>
    <s v="Sun"/>
    <s v="2014-06-22"/>
    <d v="1899-12-30T16:01:00"/>
    <n v="0.6552734375"/>
    <s v=""/>
    <x v="1"/>
  </r>
  <r>
    <n v="139588"/>
    <d v="2014-06-22T12:41:00"/>
    <n v="0"/>
    <x v="1"/>
    <x v="0"/>
    <x v="0"/>
    <x v="1"/>
    <n v="86287"/>
    <s v="Afternoon"/>
    <s v="Sun"/>
    <s v="2014-06-22"/>
    <d v="1899-12-30T12:41:00"/>
    <n v="0.6552734375"/>
    <s v=""/>
    <x v="1"/>
  </r>
  <r>
    <n v="763361"/>
    <d v="2014-06-22T02:38:00"/>
    <n v="1"/>
    <x v="0"/>
    <x v="0"/>
    <x v="1"/>
    <x v="1"/>
    <n v="37485"/>
    <s v="Night"/>
    <s v="Sun"/>
    <s v="2014-06-22"/>
    <d v="1899-12-30T02:38:00"/>
    <n v="0.6552734375"/>
    <d v="2014-07-07T02:38:00"/>
    <x v="1"/>
  </r>
  <r>
    <n v="151914"/>
    <d v="2014-06-22T02:39:00"/>
    <n v="0"/>
    <x v="1"/>
    <x v="2"/>
    <x v="1"/>
    <x v="1"/>
    <n v="71079"/>
    <s v="Night"/>
    <s v="Sun"/>
    <s v="2014-06-22"/>
    <d v="1899-12-30T02:39:00"/>
    <n v="0.6552734375"/>
    <s v=""/>
    <x v="1"/>
  </r>
  <r>
    <n v="813774"/>
    <d v="2014-06-22T02:40:00"/>
    <n v="0"/>
    <x v="1"/>
    <x v="2"/>
    <x v="1"/>
    <x v="1"/>
    <n v="89547"/>
    <s v="Night"/>
    <s v="Sun"/>
    <s v="2014-06-22"/>
    <d v="1899-12-30T02:40:00"/>
    <n v="0.6552734375"/>
    <s v=""/>
    <x v="1"/>
  </r>
  <r>
    <n v="787490"/>
    <d v="2014-06-22T14:55:00"/>
    <n v="0"/>
    <x v="1"/>
    <x v="0"/>
    <x v="1"/>
    <x v="12"/>
    <n v="42500"/>
    <s v="Afternoon"/>
    <s v="Sun"/>
    <s v="2014-06-22"/>
    <d v="1899-12-30T14:55:00"/>
    <n v="0.6552734375"/>
    <s v=""/>
    <x v="1"/>
  </r>
  <r>
    <n v="507412"/>
    <d v="2014-06-22T14:56:00"/>
    <n v="0"/>
    <x v="1"/>
    <x v="0"/>
    <x v="1"/>
    <x v="12"/>
    <n v="81722"/>
    <s v="Afternoon"/>
    <s v="Sun"/>
    <s v="2014-06-22"/>
    <d v="1899-12-30T14:56:00"/>
    <n v="0.6552734375"/>
    <s v=""/>
    <x v="1"/>
  </r>
  <r>
    <n v="190392"/>
    <d v="2014-06-22T14:59:00"/>
    <n v="1"/>
    <x v="0"/>
    <x v="1"/>
    <x v="1"/>
    <x v="12"/>
    <n v="40902"/>
    <s v="Afternoon"/>
    <s v="Sun"/>
    <s v="2014-06-22"/>
    <d v="1899-12-30T14:59:00"/>
    <n v="0.6552734375"/>
    <d v="2014-07-07T14:59:00"/>
    <x v="1"/>
  </r>
  <r>
    <n v="529792"/>
    <d v="2014-06-22T15:00:00"/>
    <n v="0"/>
    <x v="1"/>
    <x v="1"/>
    <x v="1"/>
    <x v="12"/>
    <n v="89323"/>
    <s v="Afternoon"/>
    <s v="Sun"/>
    <s v="2014-06-22"/>
    <d v="1899-12-30T15:00:00"/>
    <n v="0.6552734375"/>
    <s v=""/>
    <x v="1"/>
  </r>
  <r>
    <n v="661229"/>
    <d v="2014-07-10T17:09:00"/>
    <n v="1"/>
    <x v="0"/>
    <x v="0"/>
    <x v="1"/>
    <x v="12"/>
    <n v="27817"/>
    <s v="Afternoon"/>
    <s v="Thu"/>
    <s v="2014-07-10"/>
    <d v="1899-12-30T17:09:00"/>
    <n v="0.6552734375"/>
    <d v="2014-07-25T17:09:00"/>
    <x v="2"/>
  </r>
  <r>
    <n v="686696"/>
    <d v="2014-07-10T17:10:00"/>
    <n v="1"/>
    <x v="0"/>
    <x v="0"/>
    <x v="1"/>
    <x v="12"/>
    <n v="7235"/>
    <s v="Afternoon"/>
    <s v="Thu"/>
    <s v="2014-07-10"/>
    <d v="1899-12-30T17:10:00"/>
    <n v="0.6552734375"/>
    <d v="2014-07-25T17:10:00"/>
    <x v="2"/>
  </r>
  <r>
    <n v="48507"/>
    <d v="2014-06-22T09:11:00"/>
    <n v="0"/>
    <x v="1"/>
    <x v="0"/>
    <x v="0"/>
    <x v="13"/>
    <n v="93685"/>
    <s v="Morning"/>
    <s v="Sun"/>
    <s v="2014-06-22"/>
    <d v="1899-12-30T09:11:00"/>
    <n v="0.6552734375"/>
    <s v=""/>
    <x v="1"/>
  </r>
  <r>
    <n v="90943"/>
    <d v="2014-06-23T21:11:00"/>
    <n v="1"/>
    <x v="0"/>
    <x v="0"/>
    <x v="1"/>
    <x v="4"/>
    <n v="24329"/>
    <s v="Evening"/>
    <s v="Mon"/>
    <s v="2014-06-23"/>
    <d v="1899-12-30T21:11:00"/>
    <n v="0.6552734375"/>
    <d v="2014-07-08T21:11:00"/>
    <x v="1"/>
  </r>
  <r>
    <n v="397684"/>
    <d v="2014-06-23T16:41:00"/>
    <n v="0"/>
    <x v="1"/>
    <x v="0"/>
    <x v="1"/>
    <x v="4"/>
    <n v="98488"/>
    <s v="Afternoon"/>
    <s v="Mon"/>
    <s v="2014-06-23"/>
    <d v="1899-12-30T16:41:00"/>
    <n v="0.6552734375"/>
    <s v=""/>
    <x v="1"/>
  </r>
  <r>
    <n v="860109"/>
    <d v="2014-06-23T16:22:00"/>
    <n v="0"/>
    <x v="1"/>
    <x v="0"/>
    <x v="0"/>
    <x v="13"/>
    <n v="80153"/>
    <s v="Afternoon"/>
    <s v="Mon"/>
    <s v="2014-06-23"/>
    <d v="1899-12-30T16:22:00"/>
    <n v="0.6552734375"/>
    <s v=""/>
    <x v="1"/>
  </r>
  <r>
    <n v="381855"/>
    <d v="2014-06-23T16:23:00"/>
    <n v="0"/>
    <x v="1"/>
    <x v="0"/>
    <x v="0"/>
    <x v="13"/>
    <n v="18933"/>
    <s v="Afternoon"/>
    <s v="Mon"/>
    <s v="2014-06-23"/>
    <d v="1899-12-30T16:23:00"/>
    <n v="0.6552734375"/>
    <s v=""/>
    <x v="1"/>
  </r>
  <r>
    <n v="124098"/>
    <d v="2014-06-23T16:23:00"/>
    <n v="1"/>
    <x v="0"/>
    <x v="0"/>
    <x v="0"/>
    <x v="13"/>
    <n v="99950"/>
    <s v="Afternoon"/>
    <s v="Mon"/>
    <s v="2014-06-23"/>
    <d v="1899-12-30T16:23:00"/>
    <n v="0.6552734375"/>
    <d v="2014-07-08T16:23:00"/>
    <x v="1"/>
  </r>
  <r>
    <n v="26091"/>
    <d v="2014-06-23T17:43:00"/>
    <n v="0"/>
    <x v="1"/>
    <x v="0"/>
    <x v="2"/>
    <x v="12"/>
    <n v="58760"/>
    <s v="Afternoon"/>
    <s v="Mon"/>
    <s v="2014-06-23"/>
    <d v="1899-12-30T17:43:00"/>
    <n v="0.6552734375"/>
    <s v=""/>
    <x v="1"/>
  </r>
  <r>
    <n v="849322"/>
    <d v="2014-06-23T08:58:00"/>
    <n v="0"/>
    <x v="1"/>
    <x v="0"/>
    <x v="1"/>
    <x v="13"/>
    <n v="92747"/>
    <s v="Morning"/>
    <s v="Mon"/>
    <s v="2014-06-23"/>
    <d v="1899-12-30T08:58:00"/>
    <n v="0.6552734375"/>
    <s v=""/>
    <x v="1"/>
  </r>
  <r>
    <n v="842644"/>
    <d v="2014-06-23T15:57:00"/>
    <n v="0"/>
    <x v="1"/>
    <x v="0"/>
    <x v="4"/>
    <x v="4"/>
    <n v="45000"/>
    <s v="Afternoon"/>
    <s v="Mon"/>
    <s v="2014-06-23"/>
    <d v="1899-12-30T15:57:00"/>
    <n v="0.6552734375"/>
    <s v=""/>
    <x v="1"/>
  </r>
  <r>
    <n v="500389"/>
    <d v="2014-06-23T10:49:00"/>
    <n v="0"/>
    <x v="1"/>
    <x v="0"/>
    <x v="1"/>
    <x v="9"/>
    <n v="21609"/>
    <s v="Morning"/>
    <s v="Mon"/>
    <s v="2014-06-23"/>
    <d v="1899-12-30T10:49:00"/>
    <n v="0.6552734375"/>
    <s v=""/>
    <x v="1"/>
  </r>
  <r>
    <n v="961630"/>
    <d v="2014-06-23T10:51:00"/>
    <n v="1"/>
    <x v="0"/>
    <x v="2"/>
    <x v="1"/>
    <x v="9"/>
    <n v="1770"/>
    <s v="Morning"/>
    <s v="Mon"/>
    <s v="2014-06-23"/>
    <d v="1899-12-30T10:51:00"/>
    <n v="0.6552734375"/>
    <d v="2014-07-08T10:51:00"/>
    <x v="1"/>
  </r>
  <r>
    <n v="887205"/>
    <d v="2014-06-23T10:14:00"/>
    <n v="0"/>
    <x v="1"/>
    <x v="0"/>
    <x v="2"/>
    <x v="7"/>
    <n v="69826"/>
    <s v="Morning"/>
    <s v="Mon"/>
    <s v="2014-06-23"/>
    <d v="1899-12-30T10:14:00"/>
    <n v="0.6552734375"/>
    <s v=""/>
    <x v="1"/>
  </r>
  <r>
    <n v="724771"/>
    <d v="2014-06-23T10:14:00"/>
    <n v="0"/>
    <x v="1"/>
    <x v="0"/>
    <x v="2"/>
    <x v="7"/>
    <n v="66193"/>
    <s v="Morning"/>
    <s v="Mon"/>
    <s v="2014-06-23"/>
    <d v="1899-12-30T10:14:00"/>
    <n v="0.6552734375"/>
    <s v=""/>
    <x v="1"/>
  </r>
  <r>
    <n v="202953"/>
    <d v="2014-06-24T21:24:00"/>
    <n v="1"/>
    <x v="0"/>
    <x v="0"/>
    <x v="0"/>
    <x v="7"/>
    <n v="56772"/>
    <s v="Evening"/>
    <s v="Tue"/>
    <s v="2014-06-24"/>
    <d v="1899-12-30T21:24:00"/>
    <n v="0.6552734375"/>
    <d v="2014-07-09T21:24:00"/>
    <x v="1"/>
  </r>
  <r>
    <n v="141903"/>
    <d v="2014-06-24T20:10:00"/>
    <n v="0"/>
    <x v="1"/>
    <x v="0"/>
    <x v="0"/>
    <x v="6"/>
    <n v="4417"/>
    <s v="Evening"/>
    <s v="Tue"/>
    <s v="2014-06-24"/>
    <d v="1899-12-30T20:10:00"/>
    <n v="0.6552734375"/>
    <s v=""/>
    <x v="1"/>
  </r>
  <r>
    <n v="746731"/>
    <d v="2014-06-24T18:05:00"/>
    <n v="0"/>
    <x v="1"/>
    <x v="0"/>
    <x v="1"/>
    <x v="13"/>
    <n v="28392"/>
    <s v="Evening"/>
    <s v="Tue"/>
    <s v="2014-06-24"/>
    <d v="1899-12-30T18:05:00"/>
    <n v="0.6552734375"/>
    <s v=""/>
    <x v="1"/>
  </r>
  <r>
    <n v="39116"/>
    <d v="2014-06-24T00:33:00"/>
    <n v="0"/>
    <x v="1"/>
    <x v="0"/>
    <x v="1"/>
    <x v="6"/>
    <n v="58099"/>
    <s v="Night"/>
    <s v="Tue"/>
    <s v="2014-06-24"/>
    <d v="1899-12-30T00:33:00"/>
    <n v="0.6552734375"/>
    <s v=""/>
    <x v="1"/>
  </r>
  <r>
    <n v="832026"/>
    <d v="2014-06-24T07:17:00"/>
    <n v="0"/>
    <x v="1"/>
    <x v="1"/>
    <x v="3"/>
    <x v="13"/>
    <n v="64733"/>
    <s v="Morning"/>
    <s v="Tue"/>
    <s v="2014-06-24"/>
    <d v="1899-12-30T07:17:00"/>
    <n v="0.6552734375"/>
    <s v=""/>
    <x v="1"/>
  </r>
  <r>
    <n v="103409"/>
    <d v="2014-06-24T19:13:00"/>
    <n v="0"/>
    <x v="1"/>
    <x v="1"/>
    <x v="0"/>
    <x v="8"/>
    <n v="84778"/>
    <s v="Evening"/>
    <s v="Tue"/>
    <s v="2014-06-24"/>
    <d v="1899-12-30T19:13:00"/>
    <n v="0.6552734375"/>
    <s v=""/>
    <x v="1"/>
  </r>
  <r>
    <n v="842023"/>
    <d v="2014-06-25T11:25:00"/>
    <n v="0"/>
    <x v="1"/>
    <x v="0"/>
    <x v="0"/>
    <x v="13"/>
    <n v="57572"/>
    <s v="Morning"/>
    <s v="Wed"/>
    <s v="2014-06-25"/>
    <d v="1899-12-30T11:25:00"/>
    <n v="0.6552734375"/>
    <s v=""/>
    <x v="1"/>
  </r>
  <r>
    <n v="273935"/>
    <d v="2014-06-25T11:27:00"/>
    <n v="1"/>
    <x v="0"/>
    <x v="1"/>
    <x v="0"/>
    <x v="13"/>
    <n v="71034"/>
    <s v="Morning"/>
    <s v="Wed"/>
    <s v="2014-06-25"/>
    <d v="1899-12-30T11:27:00"/>
    <n v="0.6552734375"/>
    <d v="2014-07-10T11:27:00"/>
    <x v="1"/>
  </r>
  <r>
    <n v="224305"/>
    <d v="2014-06-25T17:50:00"/>
    <n v="0"/>
    <x v="1"/>
    <x v="0"/>
    <x v="0"/>
    <x v="13"/>
    <n v="9137"/>
    <s v="Afternoon"/>
    <s v="Wed"/>
    <s v="2014-06-25"/>
    <d v="1899-12-30T17:50:00"/>
    <n v="0.6552734375"/>
    <s v=""/>
    <x v="1"/>
  </r>
  <r>
    <n v="930428"/>
    <d v="2014-06-25T11:55:00"/>
    <n v="0"/>
    <x v="1"/>
    <x v="0"/>
    <x v="0"/>
    <x v="0"/>
    <n v="79329"/>
    <s v="Morning"/>
    <s v="Wed"/>
    <s v="2014-06-25"/>
    <d v="1899-12-30T11:55:00"/>
    <n v="0.6552734375"/>
    <s v=""/>
    <x v="1"/>
  </r>
  <r>
    <n v="904609"/>
    <d v="2014-06-25T11:57:00"/>
    <n v="0"/>
    <x v="1"/>
    <x v="0"/>
    <x v="0"/>
    <x v="0"/>
    <n v="7154"/>
    <s v="Morning"/>
    <s v="Wed"/>
    <s v="2014-06-25"/>
    <d v="1899-12-30T11:57:00"/>
    <n v="0.6552734375"/>
    <s v=""/>
    <x v="1"/>
  </r>
  <r>
    <n v="820245"/>
    <d v="2014-06-25T12:20:00"/>
    <n v="1"/>
    <x v="0"/>
    <x v="1"/>
    <x v="7"/>
    <x v="13"/>
    <n v="36480"/>
    <s v="Afternoon"/>
    <s v="Wed"/>
    <s v="2014-06-25"/>
    <d v="1899-12-30T12:20:00"/>
    <n v="0.6552734375"/>
    <d v="2014-07-10T12:20:00"/>
    <x v="1"/>
  </r>
  <r>
    <n v="213385"/>
    <d v="2014-06-25T12:20:00"/>
    <n v="0"/>
    <x v="1"/>
    <x v="1"/>
    <x v="7"/>
    <x v="13"/>
    <n v="77882"/>
    <s v="Afternoon"/>
    <s v="Wed"/>
    <s v="2014-06-25"/>
    <d v="1899-12-30T12:20:00"/>
    <n v="0.6552734375"/>
    <s v=""/>
    <x v="1"/>
  </r>
  <r>
    <n v="797233"/>
    <d v="2014-07-18T17:26:00"/>
    <n v="1"/>
    <x v="0"/>
    <x v="2"/>
    <x v="1"/>
    <x v="1"/>
    <n v="45473"/>
    <s v="Afternoon"/>
    <s v="Fri"/>
    <s v="2014-07-18"/>
    <d v="1899-12-30T17:26:00"/>
    <n v="0.6552734375"/>
    <d v="2014-08-02T17:26:00"/>
    <x v="2"/>
  </r>
  <r>
    <n v="52581"/>
    <d v="2014-06-25T15:39:00"/>
    <n v="0"/>
    <x v="1"/>
    <x v="1"/>
    <x v="1"/>
    <x v="7"/>
    <n v="8361"/>
    <s v="Afternoon"/>
    <s v="Wed"/>
    <s v="2014-06-25"/>
    <d v="1899-12-30T15:39:00"/>
    <n v="0.6552734375"/>
    <s v=""/>
    <x v="1"/>
  </r>
  <r>
    <n v="205409"/>
    <d v="2014-06-25T19:58:00"/>
    <n v="0"/>
    <x v="1"/>
    <x v="1"/>
    <x v="0"/>
    <x v="4"/>
    <n v="88469"/>
    <s v="Evening"/>
    <s v="Wed"/>
    <s v="2014-06-25"/>
    <d v="1899-12-30T19:58:00"/>
    <n v="0.6552734375"/>
    <s v=""/>
    <x v="1"/>
  </r>
  <r>
    <n v="926369"/>
    <d v="2014-06-26T09:39:00"/>
    <n v="1"/>
    <x v="0"/>
    <x v="1"/>
    <x v="1"/>
    <x v="4"/>
    <n v="72641"/>
    <s v="Morning"/>
    <s v="Thu"/>
    <s v="2014-06-26"/>
    <d v="1899-12-30T09:39:00"/>
    <n v="0.6552734375"/>
    <d v="2014-07-11T09:39:00"/>
    <x v="1"/>
  </r>
  <r>
    <n v="409635"/>
    <d v="2014-06-26T18:13:00"/>
    <n v="1"/>
    <x v="0"/>
    <x v="0"/>
    <x v="0"/>
    <x v="6"/>
    <n v="36612"/>
    <s v="Evening"/>
    <s v="Thu"/>
    <s v="2014-06-26"/>
    <d v="1899-12-30T18:13:00"/>
    <n v="0.6552734375"/>
    <d v="2014-07-11T18:13:00"/>
    <x v="1"/>
  </r>
  <r>
    <n v="669926"/>
    <d v="2014-06-26T10:44:00"/>
    <n v="1"/>
    <x v="0"/>
    <x v="1"/>
    <x v="0"/>
    <x v="6"/>
    <n v="65268"/>
    <s v="Morning"/>
    <s v="Thu"/>
    <s v="2014-06-26"/>
    <d v="1899-12-30T10:44:00"/>
    <n v="0.6552734375"/>
    <d v="2014-07-11T10:44:00"/>
    <x v="1"/>
  </r>
  <r>
    <n v="99798"/>
    <d v="2014-06-26T10:44:00"/>
    <n v="1"/>
    <x v="0"/>
    <x v="1"/>
    <x v="0"/>
    <x v="6"/>
    <n v="98297"/>
    <s v="Morning"/>
    <s v="Thu"/>
    <s v="2014-06-26"/>
    <d v="1899-12-30T10:44:00"/>
    <n v="0.6552734375"/>
    <d v="2014-07-11T10:44:00"/>
    <x v="1"/>
  </r>
  <r>
    <n v="465488"/>
    <d v="2014-06-26T18:07:00"/>
    <n v="0"/>
    <x v="1"/>
    <x v="0"/>
    <x v="1"/>
    <x v="13"/>
    <n v="7807"/>
    <s v="Evening"/>
    <s v="Thu"/>
    <s v="2014-06-26"/>
    <d v="1899-12-30T18:07:00"/>
    <n v="0.6552734375"/>
    <s v=""/>
    <x v="1"/>
  </r>
  <r>
    <n v="377818"/>
    <d v="2014-07-04T07:37:00"/>
    <n v="1"/>
    <x v="0"/>
    <x v="1"/>
    <x v="2"/>
    <x v="6"/>
    <n v="6821"/>
    <s v="Morning"/>
    <s v="Fri"/>
    <s v="2014-07-04"/>
    <d v="1899-12-30T07:37:00"/>
    <n v="0.6552734375"/>
    <d v="2014-07-19T07:37:00"/>
    <x v="2"/>
  </r>
  <r>
    <n v="218937"/>
    <d v="2014-07-04T07:37:00"/>
    <n v="0"/>
    <x v="1"/>
    <x v="2"/>
    <x v="2"/>
    <x v="6"/>
    <n v="55512"/>
    <s v="Morning"/>
    <s v="Fri"/>
    <s v="2014-07-04"/>
    <d v="1899-12-30T07:37:00"/>
    <n v="0.6552734375"/>
    <s v=""/>
    <x v="2"/>
  </r>
  <r>
    <n v="692071"/>
    <d v="2014-06-26T08:19:00"/>
    <n v="0"/>
    <x v="1"/>
    <x v="0"/>
    <x v="2"/>
    <x v="12"/>
    <n v="31271"/>
    <s v="Morning"/>
    <s v="Thu"/>
    <s v="2014-06-26"/>
    <d v="1899-12-30T08:19:00"/>
    <n v="0.6552734375"/>
    <s v=""/>
    <x v="1"/>
  </r>
  <r>
    <n v="958561"/>
    <d v="2014-06-26T16:47:00"/>
    <n v="1"/>
    <x v="0"/>
    <x v="0"/>
    <x v="1"/>
    <x v="9"/>
    <n v="42656"/>
    <s v="Afternoon"/>
    <s v="Thu"/>
    <s v="2014-06-26"/>
    <d v="1899-12-30T16:47:00"/>
    <n v="0.6552734375"/>
    <d v="2014-07-11T16:47:00"/>
    <x v="1"/>
  </r>
  <r>
    <n v="796498"/>
    <d v="2014-06-26T11:59:00"/>
    <n v="0"/>
    <x v="1"/>
    <x v="0"/>
    <x v="1"/>
    <x v="8"/>
    <n v="82745"/>
    <s v="Morning"/>
    <s v="Thu"/>
    <s v="2014-06-26"/>
    <d v="1899-12-30T11:59:00"/>
    <n v="0.6552734375"/>
    <s v=""/>
    <x v="1"/>
  </r>
  <r>
    <n v="167582"/>
    <d v="2014-06-26T09:02:00"/>
    <n v="0"/>
    <x v="1"/>
    <x v="0"/>
    <x v="5"/>
    <x v="4"/>
    <n v="97823"/>
    <s v="Morning"/>
    <s v="Thu"/>
    <s v="2014-06-26"/>
    <d v="1899-12-30T09:02:00"/>
    <n v="0.6552734375"/>
    <s v=""/>
    <x v="1"/>
  </r>
  <r>
    <n v="170195"/>
    <d v="2014-06-26T09:04:00"/>
    <n v="0"/>
    <x v="1"/>
    <x v="0"/>
    <x v="5"/>
    <x v="4"/>
    <n v="75871"/>
    <s v="Morning"/>
    <s v="Thu"/>
    <s v="2014-06-26"/>
    <d v="1899-12-30T09:04:00"/>
    <n v="0.6552734375"/>
    <s v=""/>
    <x v="1"/>
  </r>
  <r>
    <n v="245448"/>
    <d v="2014-06-26T09:05:00"/>
    <n v="0"/>
    <x v="1"/>
    <x v="1"/>
    <x v="5"/>
    <x v="4"/>
    <n v="3381"/>
    <s v="Morning"/>
    <s v="Thu"/>
    <s v="2014-06-26"/>
    <d v="1899-12-30T09:05:00"/>
    <n v="0.6552734375"/>
    <s v=""/>
    <x v="1"/>
  </r>
  <r>
    <n v="106736"/>
    <d v="2014-07-11T10:44:00"/>
    <n v="0"/>
    <x v="1"/>
    <x v="1"/>
    <x v="1"/>
    <x v="4"/>
    <n v="47122"/>
    <s v="Morning"/>
    <s v="Fri"/>
    <s v="2014-07-11"/>
    <d v="1899-12-30T10:44:00"/>
    <n v="0.6552734375"/>
    <s v=""/>
    <x v="2"/>
  </r>
  <r>
    <n v="347906"/>
    <d v="2014-07-11T10:45:00"/>
    <n v="1"/>
    <x v="0"/>
    <x v="0"/>
    <x v="1"/>
    <x v="4"/>
    <n v="16873"/>
    <s v="Morning"/>
    <s v="Fri"/>
    <s v="2014-07-11"/>
    <d v="1899-12-30T10:45:00"/>
    <n v="0.6552734375"/>
    <d v="2014-07-26T10:45:00"/>
    <x v="2"/>
  </r>
  <r>
    <n v="575292"/>
    <d v="2014-07-03T16:50:00"/>
    <n v="1"/>
    <x v="0"/>
    <x v="1"/>
    <x v="3"/>
    <x v="13"/>
    <n v="66536"/>
    <s v="Afternoon"/>
    <s v="Thu"/>
    <s v="2014-07-03"/>
    <d v="1899-12-30T16:50:00"/>
    <n v="0.6552734375"/>
    <d v="2014-07-18T16:50:00"/>
    <x v="2"/>
  </r>
  <r>
    <n v="910150"/>
    <d v="2014-06-27T13:51:00"/>
    <n v="0"/>
    <x v="1"/>
    <x v="0"/>
    <x v="1"/>
    <x v="1"/>
    <n v="51779"/>
    <s v="Afternoon"/>
    <s v="Fri"/>
    <s v="2014-06-27"/>
    <d v="1899-12-30T13:51:00"/>
    <n v="0.6552734375"/>
    <s v=""/>
    <x v="1"/>
  </r>
  <r>
    <n v="499010"/>
    <d v="2014-06-27T13:55:00"/>
    <n v="1"/>
    <x v="0"/>
    <x v="0"/>
    <x v="1"/>
    <x v="1"/>
    <n v="60429"/>
    <s v="Afternoon"/>
    <s v="Fri"/>
    <s v="2014-06-27"/>
    <d v="1899-12-30T13:55:00"/>
    <n v="0.6552734375"/>
    <d v="2014-07-12T13:55:00"/>
    <x v="1"/>
  </r>
  <r>
    <n v="777478"/>
    <d v="2014-06-30T09:51:00"/>
    <n v="1"/>
    <x v="0"/>
    <x v="1"/>
    <x v="1"/>
    <x v="1"/>
    <n v="30070"/>
    <s v="Morning"/>
    <s v="Mon"/>
    <s v="2014-06-30"/>
    <d v="1899-12-30T09:51:00"/>
    <n v="0.6552734375"/>
    <d v="2014-07-15T09:51:00"/>
    <x v="1"/>
  </r>
  <r>
    <n v="926942"/>
    <d v="2014-06-30T09:54:00"/>
    <n v="0"/>
    <x v="1"/>
    <x v="0"/>
    <x v="1"/>
    <x v="1"/>
    <n v="62255"/>
    <s v="Morning"/>
    <s v="Mon"/>
    <s v="2014-06-30"/>
    <d v="1899-12-30T09:54:00"/>
    <n v="0.6552734375"/>
    <s v=""/>
    <x v="1"/>
  </r>
  <r>
    <n v="728782"/>
    <d v="2014-06-27T05:19:00"/>
    <n v="0"/>
    <x v="1"/>
    <x v="0"/>
    <x v="0"/>
    <x v="12"/>
    <n v="95458"/>
    <s v="Night"/>
    <s v="Fri"/>
    <s v="2014-06-27"/>
    <d v="1899-12-30T05:19:00"/>
    <n v="0.6552734375"/>
    <s v=""/>
    <x v="1"/>
  </r>
  <r>
    <n v="605607"/>
    <d v="2014-06-27T05:22:00"/>
    <n v="1"/>
    <x v="0"/>
    <x v="0"/>
    <x v="0"/>
    <x v="12"/>
    <n v="42248"/>
    <s v="Night"/>
    <s v="Fri"/>
    <s v="2014-06-27"/>
    <d v="1899-12-30T05:22:00"/>
    <n v="0.6552734375"/>
    <d v="2014-07-12T05:22:00"/>
    <x v="1"/>
  </r>
  <r>
    <n v="524171"/>
    <d v="2014-06-27T05:24:00"/>
    <n v="1"/>
    <x v="0"/>
    <x v="1"/>
    <x v="0"/>
    <x v="12"/>
    <n v="10154"/>
    <s v="Night"/>
    <s v="Fri"/>
    <s v="2014-06-27"/>
    <d v="1899-12-30T05:24:00"/>
    <n v="0.6552734375"/>
    <d v="2014-07-12T05:24:00"/>
    <x v="1"/>
  </r>
  <r>
    <n v="118021"/>
    <d v="2014-06-27T18:02:00"/>
    <n v="0"/>
    <x v="1"/>
    <x v="0"/>
    <x v="0"/>
    <x v="6"/>
    <n v="66336"/>
    <s v="Evening"/>
    <s v="Fri"/>
    <s v="2014-06-27"/>
    <d v="1899-12-30T18:02:00"/>
    <n v="0.6552734375"/>
    <s v=""/>
    <x v="1"/>
  </r>
  <r>
    <n v="865873"/>
    <d v="2014-06-27T18:04:00"/>
    <n v="1"/>
    <x v="0"/>
    <x v="1"/>
    <x v="0"/>
    <x v="6"/>
    <n v="76666"/>
    <s v="Evening"/>
    <s v="Fri"/>
    <s v="2014-06-27"/>
    <d v="1899-12-30T18:04:00"/>
    <n v="0.6552734375"/>
    <d v="2014-07-12T18:04:00"/>
    <x v="1"/>
  </r>
  <r>
    <n v="459625"/>
    <d v="2014-06-27T08:08:00"/>
    <n v="0"/>
    <x v="1"/>
    <x v="0"/>
    <x v="1"/>
    <x v="12"/>
    <n v="4887"/>
    <s v="Morning"/>
    <s v="Fri"/>
    <s v="2014-06-27"/>
    <d v="1899-12-30T08:08:00"/>
    <n v="0.6552734375"/>
    <s v=""/>
    <x v="1"/>
  </r>
  <r>
    <n v="95500"/>
    <d v="2014-06-27T15:51:00"/>
    <n v="0"/>
    <x v="1"/>
    <x v="0"/>
    <x v="2"/>
    <x v="13"/>
    <n v="28931"/>
    <s v="Afternoon"/>
    <s v="Fri"/>
    <s v="2014-06-27"/>
    <d v="1899-12-30T15:51:00"/>
    <n v="0.6552734375"/>
    <s v=""/>
    <x v="1"/>
  </r>
  <r>
    <n v="405195"/>
    <d v="2014-06-27T14:12:00"/>
    <n v="0"/>
    <x v="1"/>
    <x v="0"/>
    <x v="2"/>
    <x v="12"/>
    <n v="26238"/>
    <s v="Afternoon"/>
    <s v="Fri"/>
    <s v="2014-06-27"/>
    <d v="1899-12-30T14:12:00"/>
    <n v="0.6552734375"/>
    <s v=""/>
    <x v="1"/>
  </r>
  <r>
    <n v="86468"/>
    <d v="2014-06-27T10:25:00"/>
    <n v="0"/>
    <x v="1"/>
    <x v="0"/>
    <x v="1"/>
    <x v="12"/>
    <n v="71021"/>
    <s v="Morning"/>
    <s v="Fri"/>
    <s v="2014-06-27"/>
    <d v="1899-12-30T10:25:00"/>
    <n v="0.6552734375"/>
    <s v=""/>
    <x v="1"/>
  </r>
  <r>
    <n v="369294"/>
    <d v="2014-06-27T14:12:00"/>
    <n v="0"/>
    <x v="1"/>
    <x v="0"/>
    <x v="0"/>
    <x v="1"/>
    <n v="6008"/>
    <s v="Afternoon"/>
    <s v="Fri"/>
    <s v="2014-06-27"/>
    <d v="1899-12-30T14:12:00"/>
    <n v="0.6552734375"/>
    <s v=""/>
    <x v="1"/>
  </r>
  <r>
    <n v="758632"/>
    <d v="2014-06-27T14:14:00"/>
    <n v="0"/>
    <x v="1"/>
    <x v="0"/>
    <x v="0"/>
    <x v="1"/>
    <n v="4748"/>
    <s v="Afternoon"/>
    <s v="Fri"/>
    <s v="2014-06-27"/>
    <d v="1899-12-30T14:14:00"/>
    <n v="0.6552734375"/>
    <s v=""/>
    <x v="1"/>
  </r>
  <r>
    <n v="58792"/>
    <d v="2014-06-27T18:41:00"/>
    <n v="0"/>
    <x v="1"/>
    <x v="0"/>
    <x v="0"/>
    <x v="1"/>
    <n v="3265"/>
    <s v="Evening"/>
    <s v="Fri"/>
    <s v="2014-06-27"/>
    <d v="1899-12-30T18:41:00"/>
    <n v="0.6552734375"/>
    <s v=""/>
    <x v="1"/>
  </r>
  <r>
    <n v="185368"/>
    <d v="2014-06-27T18:42:00"/>
    <n v="0"/>
    <x v="1"/>
    <x v="0"/>
    <x v="0"/>
    <x v="1"/>
    <n v="1079"/>
    <s v="Evening"/>
    <s v="Fri"/>
    <s v="2014-06-27"/>
    <d v="1899-12-30T18:42:00"/>
    <n v="0.6552734375"/>
    <s v=""/>
    <x v="1"/>
  </r>
  <r>
    <n v="760150"/>
    <d v="2014-06-27T02:57:00"/>
    <n v="0"/>
    <x v="1"/>
    <x v="0"/>
    <x v="1"/>
    <x v="7"/>
    <n v="54810"/>
    <s v="Night"/>
    <s v="Fri"/>
    <s v="2014-06-27"/>
    <d v="1899-12-30T02:57:00"/>
    <n v="0.6552734375"/>
    <s v=""/>
    <x v="1"/>
  </r>
  <r>
    <n v="879614"/>
    <d v="2014-06-27T02:58:00"/>
    <n v="0"/>
    <x v="1"/>
    <x v="1"/>
    <x v="1"/>
    <x v="7"/>
    <n v="38722"/>
    <s v="Night"/>
    <s v="Fri"/>
    <s v="2014-06-27"/>
    <d v="1899-12-30T02:58:00"/>
    <n v="0.6552734375"/>
    <s v=""/>
    <x v="1"/>
  </r>
  <r>
    <n v="388194"/>
    <d v="2014-06-28T15:42:00"/>
    <n v="0"/>
    <x v="1"/>
    <x v="0"/>
    <x v="5"/>
    <x v="7"/>
    <n v="61652"/>
    <s v="Afternoon"/>
    <s v="Sat"/>
    <s v="2014-06-28"/>
    <d v="1899-12-30T15:42:00"/>
    <n v="0.6552734375"/>
    <s v=""/>
    <x v="1"/>
  </r>
  <r>
    <n v="981989"/>
    <d v="2014-06-28T00:06:00"/>
    <n v="0"/>
    <x v="1"/>
    <x v="0"/>
    <x v="0"/>
    <x v="7"/>
    <n v="84733"/>
    <s v="Night"/>
    <s v="Sat"/>
    <s v="2014-06-28"/>
    <d v="1899-12-30T00:06:00"/>
    <n v="0.6552734375"/>
    <s v=""/>
    <x v="1"/>
  </r>
  <r>
    <n v="224545"/>
    <d v="2014-06-28T13:43:00"/>
    <n v="0"/>
    <x v="1"/>
    <x v="1"/>
    <x v="2"/>
    <x v="7"/>
    <n v="69498"/>
    <s v="Afternoon"/>
    <s v="Sat"/>
    <s v="2014-06-28"/>
    <d v="1899-12-30T13:43:00"/>
    <n v="0.6552734375"/>
    <s v=""/>
    <x v="1"/>
  </r>
  <r>
    <n v="79239"/>
    <d v="2014-06-28T13:44:00"/>
    <n v="1"/>
    <x v="0"/>
    <x v="0"/>
    <x v="2"/>
    <x v="7"/>
    <n v="6389"/>
    <s v="Afternoon"/>
    <s v="Sat"/>
    <s v="2014-06-28"/>
    <d v="1899-12-30T13:44:00"/>
    <n v="0.6552734375"/>
    <d v="2014-07-13T13:44:00"/>
    <x v="1"/>
  </r>
  <r>
    <n v="94365"/>
    <d v="2014-06-28T16:30:00"/>
    <n v="0"/>
    <x v="1"/>
    <x v="0"/>
    <x v="1"/>
    <x v="0"/>
    <n v="48728"/>
    <s v="Afternoon"/>
    <s v="Sat"/>
    <s v="2014-06-28"/>
    <d v="1899-12-30T16:30:00"/>
    <n v="0.6552734375"/>
    <s v=""/>
    <x v="1"/>
  </r>
  <r>
    <n v="165194"/>
    <d v="2014-06-28T16:31:00"/>
    <n v="1"/>
    <x v="0"/>
    <x v="0"/>
    <x v="1"/>
    <x v="0"/>
    <n v="39800"/>
    <s v="Afternoon"/>
    <s v="Sat"/>
    <s v="2014-06-28"/>
    <d v="1899-12-30T16:31:00"/>
    <n v="0.6552734375"/>
    <d v="2014-07-13T16:31:00"/>
    <x v="1"/>
  </r>
  <r>
    <n v="102178"/>
    <d v="2014-06-28T16:32:00"/>
    <n v="0"/>
    <x v="1"/>
    <x v="0"/>
    <x v="1"/>
    <x v="0"/>
    <n v="86589"/>
    <s v="Afternoon"/>
    <s v="Sat"/>
    <s v="2014-06-28"/>
    <d v="1899-12-30T16:32:00"/>
    <n v="0.6552734375"/>
    <s v=""/>
    <x v="1"/>
  </r>
  <r>
    <n v="790311"/>
    <d v="2014-06-28T07:12:00"/>
    <n v="0"/>
    <x v="1"/>
    <x v="0"/>
    <x v="2"/>
    <x v="13"/>
    <n v="21392"/>
    <s v="Morning"/>
    <s v="Sat"/>
    <s v="2014-06-28"/>
    <d v="1899-12-30T07:12:00"/>
    <n v="0.6552734375"/>
    <s v=""/>
    <x v="1"/>
  </r>
  <r>
    <n v="12887"/>
    <d v="2014-06-29T17:47:00"/>
    <n v="1"/>
    <x v="0"/>
    <x v="0"/>
    <x v="8"/>
    <x v="9"/>
    <n v="13201"/>
    <s v="Afternoon"/>
    <s v="Sun"/>
    <s v="2014-06-29"/>
    <d v="1899-12-30T17:47:00"/>
    <n v="0.6552734375"/>
    <d v="2014-07-14T17:47:00"/>
    <x v="1"/>
  </r>
  <r>
    <n v="572590"/>
    <d v="2014-06-29T17:47:00"/>
    <n v="1"/>
    <x v="0"/>
    <x v="1"/>
    <x v="8"/>
    <x v="9"/>
    <n v="5612"/>
    <s v="Afternoon"/>
    <s v="Sun"/>
    <s v="2014-06-29"/>
    <d v="1899-12-30T17:47:00"/>
    <n v="0.6552734375"/>
    <d v="2014-07-14T17:47:00"/>
    <x v="1"/>
  </r>
  <r>
    <n v="147125"/>
    <d v="2014-06-29T00:36:00"/>
    <n v="0"/>
    <x v="1"/>
    <x v="0"/>
    <x v="1"/>
    <x v="1"/>
    <n v="53789"/>
    <s v="Night"/>
    <s v="Sun"/>
    <s v="2014-06-29"/>
    <d v="1899-12-30T00:36:00"/>
    <n v="0.6552734375"/>
    <s v=""/>
    <x v="1"/>
  </r>
  <r>
    <n v="819071"/>
    <d v="2014-06-29T00:37:00"/>
    <n v="0"/>
    <x v="1"/>
    <x v="0"/>
    <x v="1"/>
    <x v="1"/>
    <n v="93280"/>
    <s v="Night"/>
    <s v="Sun"/>
    <s v="2014-06-29"/>
    <d v="1899-12-30T00:37:00"/>
    <n v="0.6552734375"/>
    <s v=""/>
    <x v="1"/>
  </r>
  <r>
    <n v="754821"/>
    <d v="2014-06-29T00:14:00"/>
    <n v="1"/>
    <x v="0"/>
    <x v="0"/>
    <x v="5"/>
    <x v="4"/>
    <n v="17687"/>
    <s v="Night"/>
    <s v="Sun"/>
    <s v="2014-06-29"/>
    <d v="1899-12-30T00:14:00"/>
    <n v="0.6552734375"/>
    <d v="2014-07-14T00:14:00"/>
    <x v="1"/>
  </r>
  <r>
    <n v="524867"/>
    <d v="2014-06-29T12:38:00"/>
    <n v="0"/>
    <x v="1"/>
    <x v="0"/>
    <x v="0"/>
    <x v="4"/>
    <n v="83659"/>
    <s v="Afternoon"/>
    <s v="Sun"/>
    <s v="2014-06-29"/>
    <d v="1899-12-30T12:38:00"/>
    <n v="0.6552734375"/>
    <s v=""/>
    <x v="1"/>
  </r>
  <r>
    <n v="326373"/>
    <d v="2014-06-29T12:39:00"/>
    <n v="1"/>
    <x v="0"/>
    <x v="0"/>
    <x v="0"/>
    <x v="4"/>
    <n v="72303"/>
    <s v="Afternoon"/>
    <s v="Sun"/>
    <s v="2014-06-29"/>
    <d v="1899-12-30T12:39:00"/>
    <n v="0.6552734375"/>
    <d v="2014-07-14T12:39:00"/>
    <x v="1"/>
  </r>
  <r>
    <n v="253780"/>
    <d v="2014-06-30T16:12:00"/>
    <n v="0"/>
    <x v="1"/>
    <x v="0"/>
    <x v="0"/>
    <x v="7"/>
    <n v="9436"/>
    <s v="Afternoon"/>
    <s v="Mon"/>
    <s v="2014-06-30"/>
    <d v="1899-12-30T16:12:00"/>
    <n v="0.6552734375"/>
    <s v=""/>
    <x v="1"/>
  </r>
  <r>
    <n v="405282"/>
    <d v="2014-07-08T08:03:00"/>
    <n v="1"/>
    <x v="0"/>
    <x v="1"/>
    <x v="7"/>
    <x v="4"/>
    <n v="40537"/>
    <s v="Morning"/>
    <s v="Tue"/>
    <s v="2014-07-08"/>
    <d v="1899-12-30T08:03:00"/>
    <n v="0.6552734375"/>
    <d v="2014-07-23T08:03:00"/>
    <x v="2"/>
  </r>
  <r>
    <n v="780674"/>
    <d v="2014-06-30T10:32:00"/>
    <n v="0"/>
    <x v="1"/>
    <x v="0"/>
    <x v="6"/>
    <x v="4"/>
    <n v="4760"/>
    <s v="Morning"/>
    <s v="Mon"/>
    <s v="2014-06-30"/>
    <d v="1899-12-30T10:32:00"/>
    <n v="0.6552734375"/>
    <s v=""/>
    <x v="1"/>
  </r>
  <r>
    <n v="686874"/>
    <d v="2014-06-30T16:38:00"/>
    <n v="0"/>
    <x v="1"/>
    <x v="0"/>
    <x v="0"/>
    <x v="7"/>
    <n v="76824"/>
    <s v="Afternoon"/>
    <s v="Mon"/>
    <s v="2014-06-30"/>
    <d v="1899-12-30T16:38:00"/>
    <n v="0.6552734375"/>
    <s v=""/>
    <x v="1"/>
  </r>
  <r>
    <n v="568925"/>
    <d v="2014-06-30T18:53:00"/>
    <n v="0"/>
    <x v="1"/>
    <x v="0"/>
    <x v="6"/>
    <x v="9"/>
    <n v="38429"/>
    <s v="Evening"/>
    <s v="Mon"/>
    <s v="2014-06-30"/>
    <d v="1899-12-30T18:53:00"/>
    <n v="0.6552734375"/>
    <s v=""/>
    <x v="1"/>
  </r>
  <r>
    <n v="293063"/>
    <d v="2014-06-30T14:40:00"/>
    <n v="0"/>
    <x v="1"/>
    <x v="1"/>
    <x v="2"/>
    <x v="7"/>
    <n v="72632"/>
    <s v="Afternoon"/>
    <s v="Mon"/>
    <s v="2014-06-30"/>
    <d v="1899-12-30T14:40:00"/>
    <n v="0.6552734375"/>
    <s v=""/>
    <x v="1"/>
  </r>
  <r>
    <n v="260348"/>
    <d v="2014-06-30T14:45:00"/>
    <n v="1"/>
    <x v="0"/>
    <x v="1"/>
    <x v="2"/>
    <x v="7"/>
    <n v="2634"/>
    <s v="Afternoon"/>
    <s v="Mon"/>
    <s v="2014-06-30"/>
    <d v="1899-12-30T14:45:00"/>
    <n v="0.6552734375"/>
    <d v="2014-07-15T14:45:00"/>
    <x v="1"/>
  </r>
  <r>
    <n v="113826"/>
    <d v="2014-06-30T14:46:00"/>
    <n v="1"/>
    <x v="0"/>
    <x v="0"/>
    <x v="2"/>
    <x v="7"/>
    <n v="53852"/>
    <s v="Afternoon"/>
    <s v="Mon"/>
    <s v="2014-06-30"/>
    <d v="1899-12-30T14:46:00"/>
    <n v="0.6552734375"/>
    <d v="2014-07-15T14:46:00"/>
    <x v="1"/>
  </r>
  <r>
    <n v="196727"/>
    <d v="2014-06-30T07:14:00"/>
    <n v="1"/>
    <x v="0"/>
    <x v="1"/>
    <x v="5"/>
    <x v="9"/>
    <n v="70369"/>
    <s v="Morning"/>
    <s v="Mon"/>
    <s v="2014-06-30"/>
    <d v="1899-12-30T07:14:00"/>
    <n v="0.6552734375"/>
    <d v="2014-07-15T07:14:00"/>
    <x v="1"/>
  </r>
  <r>
    <n v="818735"/>
    <d v="2014-06-30T07:16:00"/>
    <n v="0"/>
    <x v="1"/>
    <x v="0"/>
    <x v="5"/>
    <x v="9"/>
    <n v="74961"/>
    <s v="Morning"/>
    <s v="Mon"/>
    <s v="2014-06-30"/>
    <d v="1899-12-30T07:16:00"/>
    <n v="0.6552734375"/>
    <s v=""/>
    <x v="1"/>
  </r>
  <r>
    <n v="612260"/>
    <d v="2014-07-01T14:30:00"/>
    <n v="0"/>
    <x v="1"/>
    <x v="1"/>
    <x v="4"/>
    <x v="1"/>
    <n v="33821"/>
    <s v="Afternoon"/>
    <s v="Tue"/>
    <s v="2014-07-01"/>
    <d v="1899-12-30T14:30:00"/>
    <n v="0.6552734375"/>
    <s v=""/>
    <x v="2"/>
  </r>
  <r>
    <n v="330494"/>
    <d v="2014-07-01T12:46:00"/>
    <n v="0"/>
    <x v="1"/>
    <x v="0"/>
    <x v="1"/>
    <x v="1"/>
    <n v="52362"/>
    <s v="Afternoon"/>
    <s v="Tue"/>
    <s v="2014-07-01"/>
    <d v="1899-12-30T12:46:00"/>
    <n v="0.6552734375"/>
    <s v=""/>
    <x v="2"/>
  </r>
  <r>
    <n v="126343"/>
    <d v="2014-07-01T15:09:00"/>
    <n v="0"/>
    <x v="1"/>
    <x v="0"/>
    <x v="0"/>
    <x v="12"/>
    <n v="47976"/>
    <s v="Afternoon"/>
    <s v="Tue"/>
    <s v="2014-07-01"/>
    <d v="1899-12-30T15:09:00"/>
    <n v="0.6552734375"/>
    <s v=""/>
    <x v="2"/>
  </r>
  <r>
    <n v="23469"/>
    <d v="2014-07-14T18:36:00"/>
    <n v="0"/>
    <x v="1"/>
    <x v="0"/>
    <x v="2"/>
    <x v="13"/>
    <n v="31246"/>
    <s v="Evening"/>
    <s v="Mon"/>
    <s v="2014-07-14"/>
    <d v="1899-12-30T18:36:00"/>
    <n v="0.6552734375"/>
    <s v=""/>
    <x v="2"/>
  </r>
  <r>
    <n v="497220"/>
    <d v="2014-07-01T18:45:00"/>
    <n v="1"/>
    <x v="0"/>
    <x v="0"/>
    <x v="1"/>
    <x v="8"/>
    <n v="53229"/>
    <s v="Evening"/>
    <s v="Tue"/>
    <s v="2014-07-01"/>
    <d v="1899-12-30T18:45:00"/>
    <n v="0.6552734375"/>
    <d v="2014-07-16T18:45:00"/>
    <x v="2"/>
  </r>
  <r>
    <n v="138200"/>
    <d v="2014-07-01T16:27:00"/>
    <n v="0"/>
    <x v="1"/>
    <x v="0"/>
    <x v="2"/>
    <x v="9"/>
    <n v="59446"/>
    <s v="Afternoon"/>
    <s v="Tue"/>
    <s v="2014-07-01"/>
    <d v="1899-12-30T16:27:00"/>
    <n v="0.6552734375"/>
    <s v=""/>
    <x v="2"/>
  </r>
  <r>
    <n v="489004"/>
    <d v="2014-07-01T16:30:00"/>
    <n v="1"/>
    <x v="0"/>
    <x v="1"/>
    <x v="2"/>
    <x v="9"/>
    <n v="40641"/>
    <s v="Afternoon"/>
    <s v="Tue"/>
    <s v="2014-07-01"/>
    <d v="1899-12-30T16:30:00"/>
    <n v="0.6552734375"/>
    <d v="2014-07-16T16:30:00"/>
    <x v="2"/>
  </r>
  <r>
    <n v="949475"/>
    <d v="2014-07-01T16:31:00"/>
    <n v="1"/>
    <x v="0"/>
    <x v="1"/>
    <x v="2"/>
    <x v="9"/>
    <n v="17388"/>
    <s v="Afternoon"/>
    <s v="Tue"/>
    <s v="2014-07-01"/>
    <d v="1899-12-30T16:31:00"/>
    <n v="0.6552734375"/>
    <d v="2014-07-16T16:31:00"/>
    <x v="2"/>
  </r>
  <r>
    <n v="474738"/>
    <d v="2014-07-01T16:33:00"/>
    <n v="1"/>
    <x v="0"/>
    <x v="0"/>
    <x v="2"/>
    <x v="9"/>
    <n v="59726"/>
    <s v="Afternoon"/>
    <s v="Tue"/>
    <s v="2014-07-01"/>
    <d v="1899-12-30T16:33:00"/>
    <n v="0.6552734375"/>
    <d v="2014-07-16T16:33:00"/>
    <x v="2"/>
  </r>
  <r>
    <n v="767146"/>
    <d v="2014-07-01T01:39:00"/>
    <n v="0"/>
    <x v="1"/>
    <x v="1"/>
    <x v="0"/>
    <x v="8"/>
    <n v="95355"/>
    <s v="Night"/>
    <s v="Tue"/>
    <s v="2014-07-01"/>
    <d v="1899-12-30T01:39:00"/>
    <n v="0.6552734375"/>
    <s v=""/>
    <x v="2"/>
  </r>
  <r>
    <n v="778898"/>
    <d v="2014-07-01T09:46:00"/>
    <n v="0"/>
    <x v="1"/>
    <x v="0"/>
    <x v="0"/>
    <x v="13"/>
    <n v="29566"/>
    <s v="Morning"/>
    <s v="Tue"/>
    <s v="2014-07-01"/>
    <d v="1899-12-30T09:46:00"/>
    <n v="0.6552734375"/>
    <s v=""/>
    <x v="2"/>
  </r>
  <r>
    <n v="925339"/>
    <d v="2014-07-01T09:47:00"/>
    <n v="0"/>
    <x v="1"/>
    <x v="0"/>
    <x v="0"/>
    <x v="13"/>
    <n v="8573"/>
    <s v="Morning"/>
    <s v="Tue"/>
    <s v="2014-07-01"/>
    <d v="1899-12-30T09:47:00"/>
    <n v="0.6552734375"/>
    <s v=""/>
    <x v="2"/>
  </r>
  <r>
    <n v="408232"/>
    <d v="2014-07-01T18:30:00"/>
    <n v="0"/>
    <x v="1"/>
    <x v="0"/>
    <x v="0"/>
    <x v="7"/>
    <n v="21305"/>
    <s v="Evening"/>
    <s v="Tue"/>
    <s v="2014-07-01"/>
    <d v="1899-12-30T18:30:00"/>
    <n v="0.6552734375"/>
    <s v=""/>
    <x v="2"/>
  </r>
  <r>
    <n v="820647"/>
    <d v="2014-07-04T15:39:00"/>
    <n v="1"/>
    <x v="0"/>
    <x v="0"/>
    <x v="0"/>
    <x v="12"/>
    <n v="91084"/>
    <s v="Afternoon"/>
    <s v="Fri"/>
    <s v="2014-07-04"/>
    <d v="1899-12-30T15:39:00"/>
    <n v="0.6552734375"/>
    <d v="2014-07-19T15:39:00"/>
    <x v="2"/>
  </r>
  <r>
    <n v="940730"/>
    <d v="2014-07-04T15:40:00"/>
    <n v="0"/>
    <x v="1"/>
    <x v="0"/>
    <x v="0"/>
    <x v="12"/>
    <n v="93487"/>
    <s v="Afternoon"/>
    <s v="Fri"/>
    <s v="2014-07-04"/>
    <d v="1899-12-30T15:40:00"/>
    <n v="0.6552734375"/>
    <s v=""/>
    <x v="2"/>
  </r>
  <r>
    <n v="661566"/>
    <d v="2014-07-04T15:43:00"/>
    <n v="1"/>
    <x v="0"/>
    <x v="1"/>
    <x v="0"/>
    <x v="12"/>
    <n v="40463"/>
    <s v="Afternoon"/>
    <s v="Fri"/>
    <s v="2014-07-04"/>
    <d v="1899-12-30T15:43:00"/>
    <n v="0.6552734375"/>
    <d v="2014-07-19T15:43:00"/>
    <x v="2"/>
  </r>
  <r>
    <n v="777656"/>
    <d v="2014-07-01T14:49:00"/>
    <n v="0"/>
    <x v="1"/>
    <x v="0"/>
    <x v="1"/>
    <x v="8"/>
    <n v="90379"/>
    <s v="Afternoon"/>
    <s v="Tue"/>
    <s v="2014-07-01"/>
    <d v="1899-12-30T14:49:00"/>
    <n v="0.6552734375"/>
    <s v=""/>
    <x v="2"/>
  </r>
  <r>
    <n v="639198"/>
    <d v="2014-07-23T16:00:00"/>
    <n v="1"/>
    <x v="0"/>
    <x v="1"/>
    <x v="1"/>
    <x v="1"/>
    <n v="97563"/>
    <s v="Afternoon"/>
    <s v="Wed"/>
    <s v="2014-07-23"/>
    <d v="1899-12-30T16:00:00"/>
    <n v="0.6552734375"/>
    <d v="2014-08-07T16:00:00"/>
    <x v="2"/>
  </r>
  <r>
    <n v="979135"/>
    <d v="2014-07-02T08:10:00"/>
    <n v="1"/>
    <x v="0"/>
    <x v="0"/>
    <x v="0"/>
    <x v="1"/>
    <n v="6335"/>
    <s v="Morning"/>
    <s v="Wed"/>
    <s v="2014-07-02"/>
    <d v="1899-12-30T08:10:00"/>
    <n v="0.6552734375"/>
    <d v="2014-07-17T08:10:00"/>
    <x v="2"/>
  </r>
  <r>
    <n v="891161"/>
    <d v="2014-07-02T23:00:00"/>
    <n v="1"/>
    <x v="0"/>
    <x v="0"/>
    <x v="1"/>
    <x v="13"/>
    <n v="94163"/>
    <s v="Evening"/>
    <s v="Wed"/>
    <s v="2014-07-02"/>
    <d v="1899-12-30T23:00:00"/>
    <n v="0.6552734375"/>
    <d v="2014-07-17T23:00:00"/>
    <x v="2"/>
  </r>
  <r>
    <n v="171540"/>
    <d v="2014-07-02T10:04:00"/>
    <n v="1"/>
    <x v="0"/>
    <x v="1"/>
    <x v="1"/>
    <x v="0"/>
    <n v="5077"/>
    <s v="Morning"/>
    <s v="Wed"/>
    <s v="2014-07-02"/>
    <d v="1899-12-30T10:04:00"/>
    <n v="0.6552734375"/>
    <d v="2014-07-17T10:04:00"/>
    <x v="2"/>
  </r>
  <r>
    <n v="67082"/>
    <d v="2014-07-02T12:10:00"/>
    <n v="0"/>
    <x v="1"/>
    <x v="0"/>
    <x v="1"/>
    <x v="7"/>
    <n v="18221"/>
    <s v="Afternoon"/>
    <s v="Wed"/>
    <s v="2014-07-02"/>
    <d v="1899-12-30T12:10:00"/>
    <n v="0.6552734375"/>
    <s v=""/>
    <x v="2"/>
  </r>
  <r>
    <n v="401929"/>
    <d v="2014-07-02T10:57:00"/>
    <n v="1"/>
    <x v="0"/>
    <x v="1"/>
    <x v="1"/>
    <x v="13"/>
    <n v="57358"/>
    <s v="Morning"/>
    <s v="Wed"/>
    <s v="2014-07-02"/>
    <d v="1899-12-30T10:57:00"/>
    <n v="0.6552734375"/>
    <d v="2014-07-17T10:57:00"/>
    <x v="2"/>
  </r>
  <r>
    <n v="518050"/>
    <d v="2014-07-02T02:11:00"/>
    <n v="0"/>
    <x v="1"/>
    <x v="0"/>
    <x v="2"/>
    <x v="1"/>
    <n v="47754"/>
    <s v="Night"/>
    <s v="Wed"/>
    <s v="2014-07-02"/>
    <d v="1899-12-30T02:11:00"/>
    <n v="0.6552734375"/>
    <s v=""/>
    <x v="2"/>
  </r>
  <r>
    <n v="257932"/>
    <d v="2014-07-02T06:12:00"/>
    <n v="1"/>
    <x v="0"/>
    <x v="1"/>
    <x v="2"/>
    <x v="6"/>
    <n v="22978"/>
    <s v="Morning"/>
    <s v="Wed"/>
    <s v="2014-07-02"/>
    <d v="1899-12-30T06:12:00"/>
    <n v="0.6552734375"/>
    <d v="2014-07-17T06:12:00"/>
    <x v="2"/>
  </r>
  <r>
    <n v="532479"/>
    <d v="2014-07-02T17:06:00"/>
    <n v="0"/>
    <x v="1"/>
    <x v="0"/>
    <x v="5"/>
    <x v="7"/>
    <n v="1917"/>
    <s v="Afternoon"/>
    <s v="Wed"/>
    <s v="2014-07-02"/>
    <d v="1899-12-30T17:06:00"/>
    <n v="0.6552734375"/>
    <s v=""/>
    <x v="2"/>
  </r>
  <r>
    <n v="312444"/>
    <d v="2014-07-02T12:04:00"/>
    <n v="0"/>
    <x v="1"/>
    <x v="1"/>
    <x v="3"/>
    <x v="1"/>
    <n v="2365"/>
    <s v="Afternoon"/>
    <s v="Wed"/>
    <s v="2014-07-02"/>
    <d v="1899-12-30T12:04:00"/>
    <n v="0.6552734375"/>
    <s v=""/>
    <x v="2"/>
  </r>
  <r>
    <n v="123836"/>
    <d v="2014-07-02T12:05:00"/>
    <n v="0"/>
    <x v="1"/>
    <x v="1"/>
    <x v="3"/>
    <x v="1"/>
    <n v="77828"/>
    <s v="Afternoon"/>
    <s v="Wed"/>
    <s v="2014-07-02"/>
    <d v="1899-12-30T12:05:00"/>
    <n v="0.6552734375"/>
    <s v=""/>
    <x v="2"/>
  </r>
  <r>
    <n v="736754"/>
    <d v="2014-07-03T18:01:00"/>
    <n v="1"/>
    <x v="0"/>
    <x v="0"/>
    <x v="5"/>
    <x v="4"/>
    <n v="71443"/>
    <s v="Evening"/>
    <s v="Thu"/>
    <s v="2014-07-03"/>
    <d v="1899-12-30T18:01:00"/>
    <n v="0.6552734375"/>
    <d v="2014-07-18T18:01:00"/>
    <x v="2"/>
  </r>
  <r>
    <n v="870269"/>
    <d v="2014-07-03T09:12:00"/>
    <n v="0"/>
    <x v="1"/>
    <x v="0"/>
    <x v="1"/>
    <x v="7"/>
    <n v="21542"/>
    <s v="Morning"/>
    <s v="Thu"/>
    <s v="2014-07-03"/>
    <d v="1899-12-30T09:12:00"/>
    <n v="0.6552734375"/>
    <s v=""/>
    <x v="2"/>
  </r>
  <r>
    <n v="593675"/>
    <d v="2014-07-03T09:12:00"/>
    <n v="1"/>
    <x v="0"/>
    <x v="0"/>
    <x v="1"/>
    <x v="7"/>
    <n v="30565"/>
    <s v="Morning"/>
    <s v="Thu"/>
    <s v="2014-07-03"/>
    <d v="1899-12-30T09:12:00"/>
    <n v="0.6552734375"/>
    <d v="2014-07-18T09:12:00"/>
    <x v="2"/>
  </r>
  <r>
    <n v="59370"/>
    <d v="2014-07-03T09:13:00"/>
    <n v="0"/>
    <x v="1"/>
    <x v="1"/>
    <x v="1"/>
    <x v="7"/>
    <n v="7651"/>
    <s v="Morning"/>
    <s v="Thu"/>
    <s v="2014-07-03"/>
    <d v="1899-12-30T09:13:00"/>
    <n v="0.6552734375"/>
    <s v=""/>
    <x v="2"/>
  </r>
  <r>
    <n v="257346"/>
    <d v="2014-07-03T18:40:00"/>
    <n v="0"/>
    <x v="1"/>
    <x v="0"/>
    <x v="1"/>
    <x v="13"/>
    <n v="51074"/>
    <s v="Evening"/>
    <s v="Thu"/>
    <s v="2014-07-03"/>
    <d v="1899-12-30T18:40:00"/>
    <n v="0.6552734375"/>
    <s v=""/>
    <x v="2"/>
  </r>
  <r>
    <n v="767725"/>
    <d v="2014-07-03T18:43:00"/>
    <n v="1"/>
    <x v="0"/>
    <x v="1"/>
    <x v="1"/>
    <x v="13"/>
    <n v="69889"/>
    <s v="Evening"/>
    <s v="Thu"/>
    <s v="2014-07-03"/>
    <d v="1899-12-30T18:43:00"/>
    <n v="0.6552734375"/>
    <d v="2014-07-18T18:43:00"/>
    <x v="2"/>
  </r>
  <r>
    <n v="449755"/>
    <d v="2014-07-16T12:29:00"/>
    <n v="0"/>
    <x v="1"/>
    <x v="1"/>
    <x v="1"/>
    <x v="13"/>
    <n v="65247"/>
    <s v="Afternoon"/>
    <s v="Wed"/>
    <s v="2014-07-16"/>
    <d v="1899-12-30T12:29:00"/>
    <n v="0.6552734375"/>
    <s v=""/>
    <x v="2"/>
  </r>
  <r>
    <n v="322174"/>
    <d v="2014-07-16T12:29:00"/>
    <n v="1"/>
    <x v="0"/>
    <x v="0"/>
    <x v="1"/>
    <x v="13"/>
    <n v="67722"/>
    <s v="Afternoon"/>
    <s v="Wed"/>
    <s v="2014-07-16"/>
    <d v="1899-12-30T12:29:00"/>
    <n v="0.6552734375"/>
    <d v="2014-07-31T12:29:00"/>
    <x v="2"/>
  </r>
  <r>
    <n v="292713"/>
    <d v="2014-07-03T15:58:00"/>
    <n v="1"/>
    <x v="0"/>
    <x v="1"/>
    <x v="0"/>
    <x v="4"/>
    <n v="5941"/>
    <s v="Afternoon"/>
    <s v="Thu"/>
    <s v="2014-07-03"/>
    <d v="1899-12-30T15:58:00"/>
    <n v="0.6552734375"/>
    <d v="2014-07-18T15:58:00"/>
    <x v="2"/>
  </r>
  <r>
    <n v="622008"/>
    <d v="2014-07-10T08:03:00"/>
    <n v="0"/>
    <x v="1"/>
    <x v="0"/>
    <x v="1"/>
    <x v="13"/>
    <n v="68417"/>
    <s v="Morning"/>
    <s v="Thu"/>
    <s v="2014-07-10"/>
    <d v="1899-12-30T08:03:00"/>
    <n v="0.6552734375"/>
    <s v=""/>
    <x v="2"/>
  </r>
  <r>
    <n v="644076"/>
    <d v="2014-07-10T08:07:00"/>
    <n v="1"/>
    <x v="0"/>
    <x v="0"/>
    <x v="1"/>
    <x v="13"/>
    <n v="41975"/>
    <s v="Morning"/>
    <s v="Thu"/>
    <s v="2014-07-10"/>
    <d v="1899-12-30T08:07:00"/>
    <n v="0.6552734375"/>
    <d v="2014-07-25T08:07:00"/>
    <x v="2"/>
  </r>
  <r>
    <n v="846754"/>
    <d v="2014-07-10T08:06:00"/>
    <n v="1"/>
    <x v="0"/>
    <x v="1"/>
    <x v="1"/>
    <x v="13"/>
    <n v="3100"/>
    <s v="Morning"/>
    <s v="Thu"/>
    <s v="2014-07-10"/>
    <d v="1899-12-30T08:06:00"/>
    <n v="0.6552734375"/>
    <d v="2014-07-25T08:06:00"/>
    <x v="2"/>
  </r>
  <r>
    <n v="612651"/>
    <d v="2014-07-03T07:23:00"/>
    <n v="0"/>
    <x v="1"/>
    <x v="0"/>
    <x v="0"/>
    <x v="0"/>
    <n v="42315"/>
    <s v="Morning"/>
    <s v="Thu"/>
    <s v="2014-07-03"/>
    <d v="1899-12-30T07:23:00"/>
    <n v="0.6552734375"/>
    <s v=""/>
    <x v="2"/>
  </r>
  <r>
    <n v="816780"/>
    <d v="2014-07-03T07:24:00"/>
    <n v="0"/>
    <x v="1"/>
    <x v="1"/>
    <x v="0"/>
    <x v="0"/>
    <n v="15247"/>
    <s v="Morning"/>
    <s v="Thu"/>
    <s v="2014-07-03"/>
    <d v="1899-12-30T07:24:00"/>
    <n v="0.6552734375"/>
    <s v=""/>
    <x v="2"/>
  </r>
  <r>
    <n v="801096"/>
    <d v="2014-07-03T15:59:00"/>
    <n v="1"/>
    <x v="0"/>
    <x v="1"/>
    <x v="3"/>
    <x v="7"/>
    <n v="95379"/>
    <s v="Afternoon"/>
    <s v="Thu"/>
    <s v="2014-07-03"/>
    <d v="1899-12-30T15:59:00"/>
    <n v="0.6552734375"/>
    <d v="2014-07-18T15:59:00"/>
    <x v="2"/>
  </r>
  <r>
    <n v="46893"/>
    <d v="2014-07-04T09:17:00"/>
    <n v="0"/>
    <x v="1"/>
    <x v="0"/>
    <x v="2"/>
    <x v="4"/>
    <n v="92525"/>
    <s v="Morning"/>
    <s v="Fri"/>
    <s v="2014-07-04"/>
    <d v="1899-12-30T09:17:00"/>
    <n v="0.6552734375"/>
    <s v=""/>
    <x v="2"/>
  </r>
  <r>
    <n v="537285"/>
    <d v="2014-07-04T09:18:00"/>
    <n v="0"/>
    <x v="1"/>
    <x v="0"/>
    <x v="2"/>
    <x v="4"/>
    <n v="19689"/>
    <s v="Morning"/>
    <s v="Fri"/>
    <s v="2014-07-04"/>
    <d v="1899-12-30T09:18:00"/>
    <n v="0.6552734375"/>
    <s v=""/>
    <x v="2"/>
  </r>
  <r>
    <n v="779410"/>
    <d v="2014-07-04T03:57:00"/>
    <n v="0"/>
    <x v="1"/>
    <x v="0"/>
    <x v="2"/>
    <x v="1"/>
    <n v="94544"/>
    <s v="Night"/>
    <s v="Fri"/>
    <s v="2014-07-04"/>
    <d v="1899-12-30T03:57:00"/>
    <n v="0.6552734375"/>
    <s v=""/>
    <x v="2"/>
  </r>
  <r>
    <n v="754754"/>
    <d v="2014-07-04T04:00:00"/>
    <n v="1"/>
    <x v="0"/>
    <x v="0"/>
    <x v="2"/>
    <x v="1"/>
    <n v="48838"/>
    <s v="Night"/>
    <s v="Fri"/>
    <s v="2014-07-04"/>
    <d v="1899-12-30T04:00:00"/>
    <n v="0.6552734375"/>
    <d v="2014-07-19T04:00:00"/>
    <x v="2"/>
  </r>
  <r>
    <n v="251737"/>
    <d v="2014-07-04T18:17:00"/>
    <n v="0"/>
    <x v="1"/>
    <x v="0"/>
    <x v="1"/>
    <x v="1"/>
    <n v="94390"/>
    <s v="Evening"/>
    <s v="Fri"/>
    <s v="2014-07-04"/>
    <d v="1899-12-30T18:17:00"/>
    <n v="0.6552734375"/>
    <s v=""/>
    <x v="2"/>
  </r>
  <r>
    <n v="413637"/>
    <d v="2014-07-04T18:18:00"/>
    <n v="0"/>
    <x v="1"/>
    <x v="0"/>
    <x v="1"/>
    <x v="1"/>
    <n v="36198"/>
    <s v="Evening"/>
    <s v="Fri"/>
    <s v="2014-07-04"/>
    <d v="1899-12-30T18:18:00"/>
    <n v="0.6552734375"/>
    <s v=""/>
    <x v="2"/>
  </r>
  <r>
    <n v="642052"/>
    <d v="2014-07-04T18:25:00"/>
    <n v="1"/>
    <x v="0"/>
    <x v="1"/>
    <x v="1"/>
    <x v="1"/>
    <n v="84258"/>
    <s v="Evening"/>
    <s v="Fri"/>
    <s v="2014-07-04"/>
    <d v="1899-12-30T18:25:00"/>
    <n v="0.6552734375"/>
    <d v="2014-07-19T18:25:00"/>
    <x v="2"/>
  </r>
  <r>
    <n v="48899"/>
    <d v="2014-07-04T18:27:00"/>
    <n v="0"/>
    <x v="1"/>
    <x v="0"/>
    <x v="1"/>
    <x v="1"/>
    <n v="80594"/>
    <s v="Evening"/>
    <s v="Fri"/>
    <s v="2014-07-04"/>
    <d v="1899-12-30T18:27:00"/>
    <n v="0.6552734375"/>
    <s v=""/>
    <x v="2"/>
  </r>
  <r>
    <n v="943501"/>
    <d v="2014-07-04T16:36:00"/>
    <n v="0"/>
    <x v="1"/>
    <x v="0"/>
    <x v="4"/>
    <x v="13"/>
    <n v="88876"/>
    <s v="Afternoon"/>
    <s v="Fri"/>
    <s v="2014-07-04"/>
    <d v="1899-12-30T16:36:00"/>
    <n v="0.6552734375"/>
    <s v=""/>
    <x v="2"/>
  </r>
  <r>
    <n v="983194"/>
    <d v="2014-07-04T16:37:00"/>
    <n v="1"/>
    <x v="0"/>
    <x v="0"/>
    <x v="4"/>
    <x v="13"/>
    <n v="37268"/>
    <s v="Afternoon"/>
    <s v="Fri"/>
    <s v="2014-07-04"/>
    <d v="1899-12-30T16:37:00"/>
    <n v="0.6552734375"/>
    <d v="2014-07-19T16:37:00"/>
    <x v="2"/>
  </r>
  <r>
    <n v="515701"/>
    <d v="2014-07-04T16:38:00"/>
    <n v="0"/>
    <x v="1"/>
    <x v="0"/>
    <x v="4"/>
    <x v="13"/>
    <n v="31190"/>
    <s v="Afternoon"/>
    <s v="Fri"/>
    <s v="2014-07-04"/>
    <d v="1899-12-30T16:38:00"/>
    <n v="0.6552734375"/>
    <s v=""/>
    <x v="2"/>
  </r>
  <r>
    <n v="59145"/>
    <d v="2014-07-04T09:27:00"/>
    <n v="0"/>
    <x v="1"/>
    <x v="1"/>
    <x v="3"/>
    <x v="6"/>
    <n v="2538"/>
    <s v="Morning"/>
    <s v="Fri"/>
    <s v="2014-07-04"/>
    <d v="1899-12-30T09:27:00"/>
    <n v="0.6552734375"/>
    <s v=""/>
    <x v="2"/>
  </r>
  <r>
    <n v="530199"/>
    <d v="2014-07-04T09:30:00"/>
    <n v="0"/>
    <x v="1"/>
    <x v="1"/>
    <x v="3"/>
    <x v="6"/>
    <n v="17383"/>
    <s v="Morning"/>
    <s v="Fri"/>
    <s v="2014-07-04"/>
    <d v="1899-12-30T09:30:00"/>
    <n v="0.6552734375"/>
    <s v=""/>
    <x v="2"/>
  </r>
  <r>
    <n v="903278"/>
    <d v="2014-07-04T08:47:00"/>
    <n v="0"/>
    <x v="1"/>
    <x v="1"/>
    <x v="0"/>
    <x v="7"/>
    <n v="77813"/>
    <s v="Morning"/>
    <s v="Fri"/>
    <s v="2014-07-04"/>
    <d v="1899-12-30T08:47:00"/>
    <n v="0.6552734375"/>
    <s v=""/>
    <x v="2"/>
  </r>
  <r>
    <n v="333940"/>
    <d v="2014-07-04T08:47:00"/>
    <n v="1"/>
    <x v="0"/>
    <x v="2"/>
    <x v="0"/>
    <x v="7"/>
    <n v="83932"/>
    <s v="Morning"/>
    <s v="Fri"/>
    <s v="2014-07-04"/>
    <d v="1899-12-30T08:47:00"/>
    <n v="0.6552734375"/>
    <d v="2014-07-19T08:47:00"/>
    <x v="2"/>
  </r>
  <r>
    <n v="417031"/>
    <d v="2014-07-04T18:03:00"/>
    <n v="0"/>
    <x v="1"/>
    <x v="1"/>
    <x v="0"/>
    <x v="9"/>
    <n v="34639"/>
    <s v="Evening"/>
    <s v="Fri"/>
    <s v="2014-07-04"/>
    <d v="1899-12-30T18:03:00"/>
    <n v="0.6552734375"/>
    <s v=""/>
    <x v="2"/>
  </r>
  <r>
    <n v="93833"/>
    <d v="2014-07-04T18:04:00"/>
    <n v="1"/>
    <x v="0"/>
    <x v="2"/>
    <x v="0"/>
    <x v="9"/>
    <n v="40933"/>
    <s v="Evening"/>
    <s v="Fri"/>
    <s v="2014-07-04"/>
    <d v="1899-12-30T18:04:00"/>
    <n v="0.6552734375"/>
    <d v="2014-07-19T18:04:00"/>
    <x v="2"/>
  </r>
  <r>
    <n v="676366"/>
    <d v="2014-07-05T08:41:00"/>
    <n v="0"/>
    <x v="1"/>
    <x v="0"/>
    <x v="1"/>
    <x v="7"/>
    <n v="21508"/>
    <s v="Morning"/>
    <s v="Sat"/>
    <s v="2014-07-05"/>
    <d v="1899-12-30T08:41:00"/>
    <n v="0.6552734375"/>
    <s v=""/>
    <x v="2"/>
  </r>
  <r>
    <n v="433088"/>
    <d v="2014-07-05T08:45:00"/>
    <n v="1"/>
    <x v="0"/>
    <x v="0"/>
    <x v="1"/>
    <x v="7"/>
    <n v="67181"/>
    <s v="Morning"/>
    <s v="Sat"/>
    <s v="2014-07-05"/>
    <d v="1899-12-30T08:45:00"/>
    <n v="0.6552734375"/>
    <d v="2014-07-20T08:45:00"/>
    <x v="2"/>
  </r>
  <r>
    <n v="440851"/>
    <d v="2014-07-06T05:35:00"/>
    <n v="0"/>
    <x v="1"/>
    <x v="0"/>
    <x v="1"/>
    <x v="4"/>
    <n v="48518"/>
    <s v="Night"/>
    <s v="Sun"/>
    <s v="2014-07-06"/>
    <d v="1899-12-30T05:35:00"/>
    <n v="0.6552734375"/>
    <s v=""/>
    <x v="2"/>
  </r>
  <r>
    <n v="351047"/>
    <d v="2014-08-12T22:33:00"/>
    <n v="0"/>
    <x v="1"/>
    <x v="0"/>
    <x v="1"/>
    <x v="0"/>
    <n v="80717"/>
    <s v="Evening"/>
    <s v="Tue"/>
    <s v="2014-08-12"/>
    <d v="1899-12-30T22:33:00"/>
    <n v="0.6552734375"/>
    <s v=""/>
    <x v="3"/>
  </r>
  <r>
    <n v="605824"/>
    <d v="2014-07-06T18:50:00"/>
    <n v="0"/>
    <x v="1"/>
    <x v="0"/>
    <x v="0"/>
    <x v="6"/>
    <n v="64125"/>
    <s v="Evening"/>
    <s v="Sun"/>
    <s v="2014-07-06"/>
    <d v="1899-12-30T18:50:00"/>
    <n v="0.6552734375"/>
    <s v=""/>
    <x v="2"/>
  </r>
  <r>
    <n v="556389"/>
    <d v="2014-07-07T22:53:00"/>
    <n v="0"/>
    <x v="1"/>
    <x v="0"/>
    <x v="1"/>
    <x v="9"/>
    <n v="26122"/>
    <s v="Evening"/>
    <s v="Mon"/>
    <s v="2014-07-07"/>
    <d v="1899-12-30T22:53:00"/>
    <n v="0.6552734375"/>
    <s v=""/>
    <x v="2"/>
  </r>
  <r>
    <n v="991784"/>
    <d v="2014-07-07T14:18:00"/>
    <n v="0"/>
    <x v="1"/>
    <x v="0"/>
    <x v="1"/>
    <x v="7"/>
    <n v="48322"/>
    <s v="Afternoon"/>
    <s v="Mon"/>
    <s v="2014-07-07"/>
    <d v="1899-12-30T14:18:00"/>
    <n v="0.6552734375"/>
    <s v=""/>
    <x v="2"/>
  </r>
  <r>
    <n v="715088"/>
    <d v="2014-07-07T02:01:00"/>
    <n v="1"/>
    <x v="0"/>
    <x v="1"/>
    <x v="3"/>
    <x v="6"/>
    <n v="38478"/>
    <s v="Night"/>
    <s v="Mon"/>
    <s v="2014-07-07"/>
    <d v="1899-12-30T02:01:00"/>
    <n v="0.6552734375"/>
    <d v="2014-07-22T02:01:00"/>
    <x v="2"/>
  </r>
  <r>
    <n v="342655"/>
    <d v="2014-07-07T02:01:00"/>
    <n v="1"/>
    <x v="0"/>
    <x v="1"/>
    <x v="3"/>
    <x v="6"/>
    <n v="63538"/>
    <s v="Night"/>
    <s v="Mon"/>
    <s v="2014-07-07"/>
    <d v="1899-12-30T02:01:00"/>
    <n v="0.6552734375"/>
    <d v="2014-07-22T02:01:00"/>
    <x v="2"/>
  </r>
  <r>
    <n v="138814"/>
    <d v="2014-07-07T07:30:00"/>
    <n v="1"/>
    <x v="0"/>
    <x v="0"/>
    <x v="1"/>
    <x v="13"/>
    <n v="89383"/>
    <s v="Morning"/>
    <s v="Mon"/>
    <s v="2014-07-07"/>
    <d v="1899-12-30T07:30:00"/>
    <n v="0.6552734375"/>
    <d v="2014-07-22T07:30:00"/>
    <x v="2"/>
  </r>
  <r>
    <n v="529405"/>
    <d v="2014-07-07T13:43:00"/>
    <n v="0"/>
    <x v="1"/>
    <x v="0"/>
    <x v="2"/>
    <x v="13"/>
    <n v="39401"/>
    <s v="Afternoon"/>
    <s v="Mon"/>
    <s v="2014-07-07"/>
    <d v="1899-12-30T13:43:00"/>
    <n v="0.6552734375"/>
    <s v=""/>
    <x v="2"/>
  </r>
  <r>
    <n v="648961"/>
    <d v="2014-07-07T15:15:00"/>
    <n v="0"/>
    <x v="1"/>
    <x v="0"/>
    <x v="1"/>
    <x v="12"/>
    <n v="44749"/>
    <s v="Afternoon"/>
    <s v="Mon"/>
    <s v="2014-07-07"/>
    <d v="1899-12-30T15:15:00"/>
    <n v="0.6552734375"/>
    <s v=""/>
    <x v="2"/>
  </r>
  <r>
    <n v="134062"/>
    <d v="2014-07-07T15:19:00"/>
    <n v="0"/>
    <x v="1"/>
    <x v="1"/>
    <x v="1"/>
    <x v="12"/>
    <n v="85011"/>
    <s v="Afternoon"/>
    <s v="Mon"/>
    <s v="2014-07-07"/>
    <d v="1899-12-30T15:19:00"/>
    <n v="0.6552734375"/>
    <s v=""/>
    <x v="2"/>
  </r>
  <r>
    <n v="262036"/>
    <d v="2014-07-07T15:20:00"/>
    <n v="0"/>
    <x v="1"/>
    <x v="1"/>
    <x v="1"/>
    <x v="12"/>
    <n v="26029"/>
    <s v="Afternoon"/>
    <s v="Mon"/>
    <s v="2014-07-07"/>
    <d v="1899-12-30T15:20:00"/>
    <n v="0.6552734375"/>
    <s v=""/>
    <x v="2"/>
  </r>
  <r>
    <n v="609084"/>
    <d v="2014-07-08T09:02:00"/>
    <n v="0"/>
    <x v="1"/>
    <x v="0"/>
    <x v="1"/>
    <x v="13"/>
    <n v="74420"/>
    <s v="Morning"/>
    <s v="Tue"/>
    <s v="2014-07-08"/>
    <d v="1899-12-30T09:02:00"/>
    <n v="0.6552734375"/>
    <s v=""/>
    <x v="2"/>
  </r>
  <r>
    <n v="130175"/>
    <d v="2014-07-08T14:15:00"/>
    <n v="0"/>
    <x v="1"/>
    <x v="0"/>
    <x v="2"/>
    <x v="1"/>
    <n v="58107"/>
    <s v="Afternoon"/>
    <s v="Tue"/>
    <s v="2014-07-08"/>
    <d v="1899-12-30T14:15:00"/>
    <n v="0.6552734375"/>
    <s v=""/>
    <x v="2"/>
  </r>
  <r>
    <n v="584172"/>
    <d v="2014-07-08T14:16:00"/>
    <n v="0"/>
    <x v="1"/>
    <x v="0"/>
    <x v="2"/>
    <x v="1"/>
    <n v="45147"/>
    <s v="Afternoon"/>
    <s v="Tue"/>
    <s v="2014-07-08"/>
    <d v="1899-12-30T14:16:00"/>
    <n v="0.6552734375"/>
    <s v=""/>
    <x v="2"/>
  </r>
  <r>
    <n v="510776"/>
    <d v="2014-07-08T14:16:00"/>
    <n v="1"/>
    <x v="0"/>
    <x v="0"/>
    <x v="2"/>
    <x v="1"/>
    <n v="12052"/>
    <s v="Afternoon"/>
    <s v="Tue"/>
    <s v="2014-07-08"/>
    <d v="1899-12-30T14:16:00"/>
    <n v="0.6552734375"/>
    <d v="2014-07-23T14:16:00"/>
    <x v="2"/>
  </r>
  <r>
    <n v="144246"/>
    <d v="2014-07-08T14:17:00"/>
    <n v="1"/>
    <x v="0"/>
    <x v="0"/>
    <x v="2"/>
    <x v="1"/>
    <n v="64474"/>
    <s v="Afternoon"/>
    <s v="Tue"/>
    <s v="2014-07-08"/>
    <d v="1899-12-30T14:17:00"/>
    <n v="0.6552734375"/>
    <d v="2014-07-23T14:17:00"/>
    <x v="2"/>
  </r>
  <r>
    <n v="938043"/>
    <d v="2014-07-08T14:20:00"/>
    <n v="0"/>
    <x v="1"/>
    <x v="0"/>
    <x v="2"/>
    <x v="1"/>
    <n v="57156"/>
    <s v="Afternoon"/>
    <s v="Tue"/>
    <s v="2014-07-08"/>
    <d v="1899-12-30T14:20:00"/>
    <n v="0.6552734375"/>
    <s v=""/>
    <x v="2"/>
  </r>
  <r>
    <n v="780341"/>
    <d v="2014-07-08T15:52:00"/>
    <n v="0"/>
    <x v="1"/>
    <x v="0"/>
    <x v="5"/>
    <x v="6"/>
    <n v="74883"/>
    <s v="Afternoon"/>
    <s v="Tue"/>
    <s v="2014-07-08"/>
    <d v="1899-12-30T15:52:00"/>
    <n v="0.6552734375"/>
    <s v=""/>
    <x v="2"/>
  </r>
  <r>
    <n v="858680"/>
    <d v="2014-07-08T15:53:00"/>
    <n v="1"/>
    <x v="0"/>
    <x v="0"/>
    <x v="5"/>
    <x v="6"/>
    <n v="68010"/>
    <s v="Afternoon"/>
    <s v="Tue"/>
    <s v="2014-07-08"/>
    <d v="1899-12-30T15:53:00"/>
    <n v="0.6552734375"/>
    <d v="2014-07-23T15:53:00"/>
    <x v="2"/>
  </r>
  <r>
    <n v="283658"/>
    <d v="2014-07-08T13:23:00"/>
    <n v="0"/>
    <x v="1"/>
    <x v="1"/>
    <x v="3"/>
    <x v="7"/>
    <n v="54286"/>
    <s v="Afternoon"/>
    <s v="Tue"/>
    <s v="2014-07-08"/>
    <d v="1899-12-30T13:23:00"/>
    <n v="0.6552734375"/>
    <s v=""/>
    <x v="2"/>
  </r>
  <r>
    <n v="55307"/>
    <d v="2014-07-08T13:25:00"/>
    <n v="0"/>
    <x v="1"/>
    <x v="1"/>
    <x v="3"/>
    <x v="7"/>
    <n v="65095"/>
    <s v="Afternoon"/>
    <s v="Tue"/>
    <s v="2014-07-08"/>
    <d v="1899-12-30T13:25:00"/>
    <n v="0.6552734375"/>
    <s v=""/>
    <x v="2"/>
  </r>
  <r>
    <n v="838936"/>
    <d v="2014-07-08T13:27:00"/>
    <n v="1"/>
    <x v="0"/>
    <x v="1"/>
    <x v="3"/>
    <x v="7"/>
    <n v="69499"/>
    <s v="Afternoon"/>
    <s v="Tue"/>
    <s v="2014-07-08"/>
    <d v="1899-12-30T13:27:00"/>
    <n v="0.6552734375"/>
    <d v="2014-07-23T13:27:00"/>
    <x v="2"/>
  </r>
  <r>
    <n v="730650"/>
    <d v="2014-07-08T13:27:00"/>
    <n v="0"/>
    <x v="1"/>
    <x v="1"/>
    <x v="3"/>
    <x v="7"/>
    <n v="43130"/>
    <s v="Afternoon"/>
    <s v="Tue"/>
    <s v="2014-07-08"/>
    <d v="1899-12-30T13:27:00"/>
    <n v="0.6552734375"/>
    <s v=""/>
    <x v="2"/>
  </r>
  <r>
    <n v="824627"/>
    <d v="2014-07-18T14:54:00"/>
    <n v="1"/>
    <x v="0"/>
    <x v="1"/>
    <x v="3"/>
    <x v="7"/>
    <n v="90370"/>
    <s v="Afternoon"/>
    <s v="Fri"/>
    <s v="2014-07-18"/>
    <d v="1899-12-30T14:54:00"/>
    <n v="0.6552734375"/>
    <d v="2014-08-02T14:54:00"/>
    <x v="2"/>
  </r>
  <r>
    <n v="304128"/>
    <d v="2014-07-18T14:54:00"/>
    <n v="1"/>
    <x v="0"/>
    <x v="1"/>
    <x v="3"/>
    <x v="7"/>
    <n v="98926"/>
    <s v="Afternoon"/>
    <s v="Fri"/>
    <s v="2014-07-18"/>
    <d v="1899-12-30T14:54:00"/>
    <n v="0.6552734375"/>
    <d v="2014-08-02T14:54:00"/>
    <x v="2"/>
  </r>
  <r>
    <n v="629045"/>
    <d v="2014-07-08T07:28:00"/>
    <n v="0"/>
    <x v="1"/>
    <x v="0"/>
    <x v="0"/>
    <x v="13"/>
    <n v="37807"/>
    <s v="Morning"/>
    <s v="Tue"/>
    <s v="2014-07-08"/>
    <d v="1899-12-30T07:28:00"/>
    <n v="0.6552734375"/>
    <s v=""/>
    <x v="2"/>
  </r>
  <r>
    <n v="286384"/>
    <d v="2014-07-08T07:31:00"/>
    <n v="0"/>
    <x v="1"/>
    <x v="1"/>
    <x v="0"/>
    <x v="13"/>
    <n v="87684"/>
    <s v="Morning"/>
    <s v="Tue"/>
    <s v="2014-07-08"/>
    <d v="1899-12-30T07:31:00"/>
    <n v="0.6552734375"/>
    <s v=""/>
    <x v="2"/>
  </r>
  <r>
    <n v="220619"/>
    <d v="2014-07-12T13:41:00"/>
    <n v="0"/>
    <x v="1"/>
    <x v="1"/>
    <x v="0"/>
    <x v="9"/>
    <n v="68181"/>
    <s v="Afternoon"/>
    <s v="Sat"/>
    <s v="2014-07-12"/>
    <d v="1899-12-30T13:41:00"/>
    <n v="0.6552734375"/>
    <s v=""/>
    <x v="2"/>
  </r>
  <r>
    <n v="764883"/>
    <d v="2014-07-12T13:41:00"/>
    <n v="0"/>
    <x v="1"/>
    <x v="0"/>
    <x v="0"/>
    <x v="9"/>
    <n v="13220"/>
    <s v="Afternoon"/>
    <s v="Sat"/>
    <s v="2014-07-12"/>
    <d v="1899-12-30T13:41:00"/>
    <n v="0.6552734375"/>
    <s v=""/>
    <x v="2"/>
  </r>
  <r>
    <n v="426255"/>
    <d v="2014-07-12T13:43:00"/>
    <n v="1"/>
    <x v="0"/>
    <x v="1"/>
    <x v="0"/>
    <x v="9"/>
    <n v="95184"/>
    <s v="Afternoon"/>
    <s v="Sat"/>
    <s v="2014-07-12"/>
    <d v="1899-12-30T13:43:00"/>
    <n v="0.6552734375"/>
    <d v="2014-07-27T13:43:00"/>
    <x v="2"/>
  </r>
  <r>
    <n v="14220"/>
    <d v="2014-07-14T16:43:00"/>
    <n v="1"/>
    <x v="0"/>
    <x v="0"/>
    <x v="0"/>
    <x v="9"/>
    <n v="77286"/>
    <s v="Afternoon"/>
    <s v="Mon"/>
    <s v="2014-07-14"/>
    <d v="1899-12-30T16:43:00"/>
    <n v="0.6552734375"/>
    <d v="2014-07-29T16:43:00"/>
    <x v="2"/>
  </r>
  <r>
    <n v="548492"/>
    <d v="2014-07-08T22:49:00"/>
    <n v="0"/>
    <x v="1"/>
    <x v="0"/>
    <x v="0"/>
    <x v="7"/>
    <n v="92717"/>
    <s v="Evening"/>
    <s v="Tue"/>
    <s v="2014-07-08"/>
    <d v="1899-12-30T22:49:00"/>
    <n v="0.6552734375"/>
    <s v=""/>
    <x v="2"/>
  </r>
  <r>
    <n v="42449"/>
    <d v="2014-07-08T11:49:00"/>
    <n v="0"/>
    <x v="1"/>
    <x v="0"/>
    <x v="0"/>
    <x v="6"/>
    <n v="80398"/>
    <s v="Morning"/>
    <s v="Tue"/>
    <s v="2014-07-08"/>
    <d v="1899-12-30T11:49:00"/>
    <n v="0.6552734375"/>
    <s v=""/>
    <x v="2"/>
  </r>
  <r>
    <n v="213478"/>
    <d v="2014-07-08T14:42:00"/>
    <n v="0"/>
    <x v="1"/>
    <x v="0"/>
    <x v="2"/>
    <x v="12"/>
    <n v="4382"/>
    <s v="Afternoon"/>
    <s v="Tue"/>
    <s v="2014-07-08"/>
    <d v="1899-12-30T14:42:00"/>
    <n v="0.6552734375"/>
    <s v=""/>
    <x v="2"/>
  </r>
  <r>
    <n v="74289"/>
    <d v="2014-07-08T14:44:00"/>
    <n v="0"/>
    <x v="1"/>
    <x v="0"/>
    <x v="2"/>
    <x v="12"/>
    <n v="29961"/>
    <s v="Afternoon"/>
    <s v="Tue"/>
    <s v="2014-07-08"/>
    <d v="1899-12-30T14:44:00"/>
    <n v="0.6552734375"/>
    <s v=""/>
    <x v="2"/>
  </r>
  <r>
    <n v="131853"/>
    <d v="2014-07-08T14:45:00"/>
    <n v="1"/>
    <x v="0"/>
    <x v="0"/>
    <x v="2"/>
    <x v="12"/>
    <n v="75766"/>
    <s v="Afternoon"/>
    <s v="Tue"/>
    <s v="2014-07-08"/>
    <d v="1899-12-30T14:45:00"/>
    <n v="0.6552734375"/>
    <d v="2014-07-23T14:45:00"/>
    <x v="2"/>
  </r>
  <r>
    <n v="991235"/>
    <d v="2014-07-08T14:46:00"/>
    <n v="1"/>
    <x v="0"/>
    <x v="1"/>
    <x v="2"/>
    <x v="12"/>
    <n v="65964"/>
    <s v="Afternoon"/>
    <s v="Tue"/>
    <s v="2014-07-08"/>
    <d v="1899-12-30T14:46:00"/>
    <n v="0.6552734375"/>
    <d v="2014-07-23T14:46:00"/>
    <x v="2"/>
  </r>
  <r>
    <n v="890158"/>
    <d v="2014-07-08T14:46:00"/>
    <n v="1"/>
    <x v="0"/>
    <x v="0"/>
    <x v="2"/>
    <x v="12"/>
    <n v="16447"/>
    <s v="Afternoon"/>
    <s v="Tue"/>
    <s v="2014-07-08"/>
    <d v="1899-12-30T14:46:00"/>
    <n v="0.6552734375"/>
    <d v="2014-07-23T14:46:00"/>
    <x v="2"/>
  </r>
  <r>
    <n v="554834"/>
    <d v="2014-07-18T03:23:00"/>
    <n v="1"/>
    <x v="0"/>
    <x v="0"/>
    <x v="2"/>
    <x v="12"/>
    <n v="23381"/>
    <s v="Night"/>
    <s v="Fri"/>
    <s v="2014-07-18"/>
    <d v="1899-12-30T03:23:00"/>
    <n v="0.6552734375"/>
    <d v="2014-08-02T03:23:00"/>
    <x v="2"/>
  </r>
  <r>
    <n v="36675"/>
    <d v="2014-07-09T19:04:00"/>
    <n v="1"/>
    <x v="0"/>
    <x v="0"/>
    <x v="0"/>
    <x v="12"/>
    <n v="8866"/>
    <s v="Evening"/>
    <s v="Wed"/>
    <s v="2014-07-09"/>
    <d v="1899-12-30T19:04:00"/>
    <n v="0.6552734375"/>
    <d v="2014-07-24T19:04:00"/>
    <x v="2"/>
  </r>
  <r>
    <n v="756087"/>
    <d v="2014-07-09T08:31:00"/>
    <n v="1"/>
    <x v="0"/>
    <x v="0"/>
    <x v="0"/>
    <x v="1"/>
    <n v="29887"/>
    <s v="Morning"/>
    <s v="Wed"/>
    <s v="2014-07-09"/>
    <d v="1899-12-30T08:31:00"/>
    <n v="0.6552734375"/>
    <d v="2014-07-24T08:31:00"/>
    <x v="2"/>
  </r>
  <r>
    <n v="630342"/>
    <d v="2014-07-09T08:33:00"/>
    <n v="0"/>
    <x v="1"/>
    <x v="1"/>
    <x v="0"/>
    <x v="1"/>
    <n v="40574"/>
    <s v="Morning"/>
    <s v="Wed"/>
    <s v="2014-07-09"/>
    <d v="1899-12-30T08:33:00"/>
    <n v="0.6552734375"/>
    <s v=""/>
    <x v="2"/>
  </r>
  <r>
    <n v="245583"/>
    <d v="2014-07-10T14:02:00"/>
    <n v="0"/>
    <x v="1"/>
    <x v="1"/>
    <x v="1"/>
    <x v="9"/>
    <n v="13852"/>
    <s v="Afternoon"/>
    <s v="Thu"/>
    <s v="2014-07-10"/>
    <d v="1899-12-30T14:02:00"/>
    <n v="0.6552734375"/>
    <s v=""/>
    <x v="2"/>
  </r>
  <r>
    <n v="317175"/>
    <d v="2014-07-10T14:04:00"/>
    <n v="1"/>
    <x v="0"/>
    <x v="1"/>
    <x v="1"/>
    <x v="9"/>
    <n v="24948"/>
    <s v="Afternoon"/>
    <s v="Thu"/>
    <s v="2014-07-10"/>
    <d v="1899-12-30T14:04:00"/>
    <n v="0.6552734375"/>
    <d v="2014-07-25T14:04:00"/>
    <x v="2"/>
  </r>
  <r>
    <n v="874702"/>
    <d v="2014-07-14T18:11:00"/>
    <n v="1"/>
    <x v="0"/>
    <x v="0"/>
    <x v="1"/>
    <x v="9"/>
    <n v="51911"/>
    <s v="Evening"/>
    <s v="Mon"/>
    <s v="2014-07-14"/>
    <d v="1899-12-30T18:11:00"/>
    <n v="0.6552734375"/>
    <d v="2014-07-29T18:11:00"/>
    <x v="2"/>
  </r>
  <r>
    <n v="358167"/>
    <d v="2014-07-09T17:18:00"/>
    <n v="0"/>
    <x v="1"/>
    <x v="0"/>
    <x v="1"/>
    <x v="4"/>
    <n v="24761"/>
    <s v="Afternoon"/>
    <s v="Wed"/>
    <s v="2014-07-09"/>
    <d v="1899-12-30T17:18:00"/>
    <n v="0.6552734375"/>
    <s v=""/>
    <x v="2"/>
  </r>
  <r>
    <n v="68810"/>
    <d v="2014-07-09T13:43:00"/>
    <n v="1"/>
    <x v="0"/>
    <x v="1"/>
    <x v="1"/>
    <x v="12"/>
    <n v="35013"/>
    <s v="Afternoon"/>
    <s v="Wed"/>
    <s v="2014-07-09"/>
    <d v="1899-12-30T13:43:00"/>
    <n v="0.6552734375"/>
    <d v="2014-07-24T13:43:00"/>
    <x v="2"/>
  </r>
  <r>
    <n v="687917"/>
    <d v="2014-07-09T13:44:00"/>
    <n v="0"/>
    <x v="1"/>
    <x v="0"/>
    <x v="1"/>
    <x v="12"/>
    <n v="64003"/>
    <s v="Afternoon"/>
    <s v="Wed"/>
    <s v="2014-07-09"/>
    <d v="1899-12-30T13:44:00"/>
    <n v="0.6552734375"/>
    <s v=""/>
    <x v="2"/>
  </r>
  <r>
    <n v="837553"/>
    <d v="2014-07-09T13:44:00"/>
    <n v="0"/>
    <x v="1"/>
    <x v="1"/>
    <x v="1"/>
    <x v="12"/>
    <n v="36712"/>
    <s v="Afternoon"/>
    <s v="Wed"/>
    <s v="2014-07-09"/>
    <d v="1899-12-30T13:44:00"/>
    <n v="0.6552734375"/>
    <s v=""/>
    <x v="2"/>
  </r>
  <r>
    <n v="896428"/>
    <d v="2014-07-09T08:33:00"/>
    <n v="0"/>
    <x v="1"/>
    <x v="0"/>
    <x v="1"/>
    <x v="9"/>
    <n v="32711"/>
    <s v="Morning"/>
    <s v="Wed"/>
    <s v="2014-07-09"/>
    <d v="1899-12-30T08:33:00"/>
    <n v="0.6552734375"/>
    <s v=""/>
    <x v="2"/>
  </r>
  <r>
    <n v="955711"/>
    <d v="2014-07-09T00:16:00"/>
    <n v="1"/>
    <x v="0"/>
    <x v="1"/>
    <x v="1"/>
    <x v="6"/>
    <n v="45758"/>
    <s v="Night"/>
    <s v="Wed"/>
    <s v="2014-07-09"/>
    <d v="1899-12-30T00:16:00"/>
    <n v="0.6552734375"/>
    <d v="2014-07-24T00:16:00"/>
    <x v="2"/>
  </r>
  <r>
    <n v="830372"/>
    <d v="2014-07-09T00:17:00"/>
    <n v="1"/>
    <x v="0"/>
    <x v="0"/>
    <x v="1"/>
    <x v="6"/>
    <n v="31132"/>
    <s v="Night"/>
    <s v="Wed"/>
    <s v="2014-07-09"/>
    <d v="1899-12-30T00:17:00"/>
    <n v="0.6552734375"/>
    <d v="2014-07-24T00:17:00"/>
    <x v="2"/>
  </r>
  <r>
    <n v="586207"/>
    <d v="2014-07-10T04:27:00"/>
    <n v="1"/>
    <x v="0"/>
    <x v="0"/>
    <x v="1"/>
    <x v="4"/>
    <n v="46627"/>
    <s v="Night"/>
    <s v="Thu"/>
    <s v="2014-07-10"/>
    <d v="1899-12-30T04:27:00"/>
    <n v="0.6552734375"/>
    <d v="2014-07-25T04:27:00"/>
    <x v="2"/>
  </r>
  <r>
    <n v="21454"/>
    <d v="2014-07-10T04:26:00"/>
    <n v="0"/>
    <x v="1"/>
    <x v="1"/>
    <x v="1"/>
    <x v="4"/>
    <n v="73315"/>
    <s v="Night"/>
    <s v="Thu"/>
    <s v="2014-07-10"/>
    <d v="1899-12-30T04:26:00"/>
    <n v="0.6552734375"/>
    <s v=""/>
    <x v="2"/>
  </r>
  <r>
    <n v="892394"/>
    <d v="2014-07-10T12:56:00"/>
    <n v="0"/>
    <x v="1"/>
    <x v="1"/>
    <x v="3"/>
    <x v="9"/>
    <n v="56805"/>
    <s v="Afternoon"/>
    <s v="Thu"/>
    <s v="2014-07-10"/>
    <d v="1899-12-30T12:56:00"/>
    <n v="0.6552734375"/>
    <s v=""/>
    <x v="2"/>
  </r>
  <r>
    <n v="255391"/>
    <d v="2014-07-10T11:42:00"/>
    <n v="0"/>
    <x v="1"/>
    <x v="0"/>
    <x v="6"/>
    <x v="0"/>
    <n v="45662"/>
    <s v="Morning"/>
    <s v="Thu"/>
    <s v="2014-07-10"/>
    <d v="1899-12-30T11:42:00"/>
    <n v="0.6552734375"/>
    <s v=""/>
    <x v="2"/>
  </r>
  <r>
    <n v="893087"/>
    <d v="2014-07-10T14:48:00"/>
    <n v="1"/>
    <x v="0"/>
    <x v="1"/>
    <x v="1"/>
    <x v="1"/>
    <n v="1740"/>
    <s v="Afternoon"/>
    <s v="Thu"/>
    <s v="2014-07-10"/>
    <d v="1899-12-30T14:48:00"/>
    <n v="0.6552734375"/>
    <d v="2014-07-25T14:48:00"/>
    <x v="2"/>
  </r>
  <r>
    <n v="703441"/>
    <d v="2014-07-10T17:42:00"/>
    <n v="1"/>
    <x v="0"/>
    <x v="0"/>
    <x v="0"/>
    <x v="6"/>
    <n v="95033"/>
    <s v="Afternoon"/>
    <s v="Thu"/>
    <s v="2014-07-10"/>
    <d v="1899-12-30T17:42:00"/>
    <n v="0.6552734375"/>
    <d v="2014-07-25T17:42:00"/>
    <x v="2"/>
  </r>
  <r>
    <n v="65852"/>
    <d v="2014-07-10T17:05:00"/>
    <n v="0"/>
    <x v="1"/>
    <x v="0"/>
    <x v="1"/>
    <x v="13"/>
    <n v="79285"/>
    <s v="Afternoon"/>
    <s v="Thu"/>
    <s v="2014-07-10"/>
    <d v="1899-12-30T17:05:00"/>
    <n v="0.6552734375"/>
    <s v=""/>
    <x v="2"/>
  </r>
  <r>
    <n v="433482"/>
    <d v="2014-07-22T08:21:00"/>
    <n v="1"/>
    <x v="0"/>
    <x v="0"/>
    <x v="0"/>
    <x v="4"/>
    <n v="3336"/>
    <s v="Morning"/>
    <s v="Tue"/>
    <s v="2014-07-22"/>
    <d v="1899-12-30T08:21:00"/>
    <n v="0.6552734375"/>
    <d v="2014-08-06T08:21:00"/>
    <x v="2"/>
  </r>
  <r>
    <n v="927997"/>
    <d v="2014-07-22T08:22:00"/>
    <n v="1"/>
    <x v="0"/>
    <x v="1"/>
    <x v="0"/>
    <x v="4"/>
    <n v="22962"/>
    <s v="Morning"/>
    <s v="Tue"/>
    <s v="2014-07-22"/>
    <d v="1899-12-30T08:22:00"/>
    <n v="0.6552734375"/>
    <d v="2014-08-06T08:22:00"/>
    <x v="2"/>
  </r>
  <r>
    <n v="327346"/>
    <d v="2014-07-11T11:35:00"/>
    <n v="1"/>
    <x v="0"/>
    <x v="1"/>
    <x v="1"/>
    <x v="1"/>
    <n v="45686"/>
    <s v="Morning"/>
    <s v="Fri"/>
    <s v="2014-07-11"/>
    <d v="1899-12-30T11:35:00"/>
    <n v="0.6552734375"/>
    <d v="2014-07-26T11:35:00"/>
    <x v="2"/>
  </r>
  <r>
    <n v="978658"/>
    <d v="2014-07-11T12:28:00"/>
    <n v="0"/>
    <x v="1"/>
    <x v="0"/>
    <x v="0"/>
    <x v="13"/>
    <n v="39438"/>
    <s v="Afternoon"/>
    <s v="Fri"/>
    <s v="2014-07-11"/>
    <d v="1899-12-30T12:28:00"/>
    <n v="0.6552734375"/>
    <s v=""/>
    <x v="2"/>
  </r>
  <r>
    <n v="905126"/>
    <d v="2014-07-11T12:25:00"/>
    <n v="0"/>
    <x v="1"/>
    <x v="0"/>
    <x v="0"/>
    <x v="9"/>
    <n v="30878"/>
    <s v="Afternoon"/>
    <s v="Fri"/>
    <s v="2014-07-11"/>
    <d v="1899-12-30T12:25:00"/>
    <n v="0.6552734375"/>
    <s v=""/>
    <x v="2"/>
  </r>
  <r>
    <n v="80431"/>
    <d v="2014-07-11T12:26:00"/>
    <n v="0"/>
    <x v="1"/>
    <x v="1"/>
    <x v="0"/>
    <x v="9"/>
    <n v="81586"/>
    <s v="Afternoon"/>
    <s v="Fri"/>
    <s v="2014-07-11"/>
    <d v="1899-12-30T12:26:00"/>
    <n v="0.6552734375"/>
    <s v=""/>
    <x v="2"/>
  </r>
  <r>
    <n v="964456"/>
    <d v="2014-07-11T13:00:00"/>
    <n v="0"/>
    <x v="1"/>
    <x v="1"/>
    <x v="7"/>
    <x v="9"/>
    <n v="75800"/>
    <s v="Afternoon"/>
    <s v="Fri"/>
    <s v="2014-07-11"/>
    <d v="1899-12-30T13:00:00"/>
    <n v="0.6552734375"/>
    <s v=""/>
    <x v="2"/>
  </r>
  <r>
    <n v="433227"/>
    <d v="2014-07-11T07:16:00"/>
    <n v="1"/>
    <x v="0"/>
    <x v="0"/>
    <x v="1"/>
    <x v="13"/>
    <n v="4714"/>
    <s v="Morning"/>
    <s v="Fri"/>
    <s v="2014-07-11"/>
    <d v="1899-12-30T07:16:00"/>
    <n v="0.6552734375"/>
    <d v="2014-07-26T07:16:00"/>
    <x v="2"/>
  </r>
  <r>
    <n v="416101"/>
    <d v="2014-07-12T17:26:00"/>
    <n v="0"/>
    <x v="1"/>
    <x v="0"/>
    <x v="1"/>
    <x v="4"/>
    <n v="38130"/>
    <s v="Afternoon"/>
    <s v="Sat"/>
    <s v="2014-07-12"/>
    <d v="1899-12-30T17:26:00"/>
    <n v="0.6552734375"/>
    <s v=""/>
    <x v="2"/>
  </r>
  <r>
    <n v="831852"/>
    <d v="2014-07-12T17:27:00"/>
    <n v="0"/>
    <x v="1"/>
    <x v="0"/>
    <x v="1"/>
    <x v="4"/>
    <n v="4283"/>
    <s v="Afternoon"/>
    <s v="Sat"/>
    <s v="2014-07-12"/>
    <d v="1899-12-30T17:27:00"/>
    <n v="0.6552734375"/>
    <s v=""/>
    <x v="2"/>
  </r>
  <r>
    <n v="635720"/>
    <d v="2014-07-12T17:28:00"/>
    <n v="0"/>
    <x v="1"/>
    <x v="0"/>
    <x v="1"/>
    <x v="4"/>
    <n v="1456"/>
    <s v="Afternoon"/>
    <s v="Sat"/>
    <s v="2014-07-12"/>
    <d v="1899-12-30T17:28:00"/>
    <n v="0.6552734375"/>
    <s v=""/>
    <x v="2"/>
  </r>
  <r>
    <n v="503834"/>
    <d v="2014-07-12T11:17:00"/>
    <n v="1"/>
    <x v="0"/>
    <x v="0"/>
    <x v="1"/>
    <x v="13"/>
    <n v="24170"/>
    <s v="Morning"/>
    <s v="Sat"/>
    <s v="2014-07-12"/>
    <d v="1899-12-30T11:17:00"/>
    <n v="0.6552734375"/>
    <d v="2014-07-27T11:17:00"/>
    <x v="2"/>
  </r>
  <r>
    <n v="204766"/>
    <d v="2014-07-12T13:01:00"/>
    <n v="0"/>
    <x v="1"/>
    <x v="0"/>
    <x v="0"/>
    <x v="7"/>
    <n v="48215"/>
    <s v="Afternoon"/>
    <s v="Sat"/>
    <s v="2014-07-12"/>
    <d v="1899-12-30T13:01:00"/>
    <n v="0.6552734375"/>
    <s v=""/>
    <x v="2"/>
  </r>
  <r>
    <n v="817052"/>
    <d v="2014-07-12T09:32:00"/>
    <n v="0"/>
    <x v="1"/>
    <x v="0"/>
    <x v="1"/>
    <x v="9"/>
    <n v="13400"/>
    <s v="Morning"/>
    <s v="Sat"/>
    <s v="2014-07-12"/>
    <d v="1899-12-30T09:32:00"/>
    <n v="0.6552734375"/>
    <s v=""/>
    <x v="2"/>
  </r>
  <r>
    <n v="622415"/>
    <d v="2014-07-13T21:28:00"/>
    <n v="1"/>
    <x v="0"/>
    <x v="0"/>
    <x v="0"/>
    <x v="13"/>
    <n v="43799"/>
    <s v="Evening"/>
    <s v="Sun"/>
    <s v="2014-07-13"/>
    <d v="1899-12-30T21:28:00"/>
    <n v="0.6552734375"/>
    <d v="2014-07-28T21:28:00"/>
    <x v="2"/>
  </r>
  <r>
    <n v="569877"/>
    <d v="2014-07-16T09:44:00"/>
    <n v="0"/>
    <x v="1"/>
    <x v="0"/>
    <x v="0"/>
    <x v="13"/>
    <n v="2274"/>
    <s v="Morning"/>
    <s v="Wed"/>
    <s v="2014-07-16"/>
    <d v="1899-12-30T09:44:00"/>
    <n v="0.6552734375"/>
    <s v=""/>
    <x v="2"/>
  </r>
  <r>
    <n v="339815"/>
    <d v="2014-07-13T17:36:00"/>
    <n v="0"/>
    <x v="1"/>
    <x v="0"/>
    <x v="0"/>
    <x v="1"/>
    <n v="30063"/>
    <s v="Afternoon"/>
    <s v="Sun"/>
    <s v="2014-07-13"/>
    <d v="1899-12-30T17:36:00"/>
    <n v="0.6552734375"/>
    <s v=""/>
    <x v="2"/>
  </r>
  <r>
    <n v="729349"/>
    <d v="2014-07-13T17:36:00"/>
    <n v="0"/>
    <x v="1"/>
    <x v="0"/>
    <x v="0"/>
    <x v="1"/>
    <n v="55388"/>
    <s v="Afternoon"/>
    <s v="Sun"/>
    <s v="2014-07-13"/>
    <d v="1899-12-30T17:36:00"/>
    <n v="0.6552734375"/>
    <s v=""/>
    <x v="2"/>
  </r>
  <r>
    <n v="434358"/>
    <d v="2014-07-13T16:12:00"/>
    <n v="0"/>
    <x v="1"/>
    <x v="0"/>
    <x v="6"/>
    <x v="13"/>
    <n v="28540"/>
    <s v="Afternoon"/>
    <s v="Sun"/>
    <s v="2014-07-13"/>
    <d v="1899-12-30T16:12:00"/>
    <n v="0.6552734375"/>
    <s v=""/>
    <x v="2"/>
  </r>
  <r>
    <n v="641740"/>
    <d v="2014-07-14T20:00:00"/>
    <n v="0"/>
    <x v="1"/>
    <x v="0"/>
    <x v="1"/>
    <x v="13"/>
    <n v="78860"/>
    <s v="Evening"/>
    <s v="Mon"/>
    <s v="2014-07-14"/>
    <d v="1899-12-30T20:00:00"/>
    <n v="0.6552734375"/>
    <s v=""/>
    <x v="2"/>
  </r>
  <r>
    <n v="915321"/>
    <d v="2014-07-14T20:03:00"/>
    <n v="0"/>
    <x v="1"/>
    <x v="1"/>
    <x v="1"/>
    <x v="13"/>
    <n v="15652"/>
    <s v="Evening"/>
    <s v="Mon"/>
    <s v="2014-07-14"/>
    <d v="1899-12-30T20:03:00"/>
    <n v="0.6552734375"/>
    <s v=""/>
    <x v="2"/>
  </r>
  <r>
    <n v="439149"/>
    <d v="2014-07-14T18:23:00"/>
    <n v="0"/>
    <x v="1"/>
    <x v="1"/>
    <x v="1"/>
    <x v="13"/>
    <n v="50995"/>
    <s v="Evening"/>
    <s v="Mon"/>
    <s v="2014-07-14"/>
    <d v="1899-12-30T18:23:00"/>
    <n v="0.6552734375"/>
    <s v=""/>
    <x v="2"/>
  </r>
  <r>
    <n v="545838"/>
    <d v="2014-07-14T18:24:00"/>
    <n v="1"/>
    <x v="0"/>
    <x v="1"/>
    <x v="1"/>
    <x v="13"/>
    <n v="87960"/>
    <s v="Evening"/>
    <s v="Mon"/>
    <s v="2014-07-14"/>
    <d v="1899-12-30T18:24:00"/>
    <n v="0.6552734375"/>
    <d v="2014-07-29T18:24:00"/>
    <x v="2"/>
  </r>
  <r>
    <n v="276379"/>
    <d v="2014-07-14T20:08:00"/>
    <n v="0"/>
    <x v="1"/>
    <x v="0"/>
    <x v="0"/>
    <x v="12"/>
    <n v="49625"/>
    <s v="Evening"/>
    <s v="Mon"/>
    <s v="2014-07-14"/>
    <d v="1899-12-30T20:08:00"/>
    <n v="0.6552734375"/>
    <s v=""/>
    <x v="2"/>
  </r>
  <r>
    <n v="977339"/>
    <d v="2014-07-14T06:50:00"/>
    <n v="1"/>
    <x v="0"/>
    <x v="1"/>
    <x v="0"/>
    <x v="13"/>
    <n v="86329"/>
    <s v="Morning"/>
    <s v="Mon"/>
    <s v="2014-07-14"/>
    <d v="1899-12-30T06:50:00"/>
    <n v="0.6552734375"/>
    <d v="2014-07-29T06:50:00"/>
    <x v="2"/>
  </r>
  <r>
    <n v="828999"/>
    <d v="2014-07-14T06:51:00"/>
    <n v="0"/>
    <x v="1"/>
    <x v="0"/>
    <x v="0"/>
    <x v="13"/>
    <n v="3372"/>
    <s v="Morning"/>
    <s v="Mon"/>
    <s v="2014-07-14"/>
    <d v="1899-12-30T06:51:00"/>
    <n v="0.6552734375"/>
    <s v=""/>
    <x v="2"/>
  </r>
  <r>
    <n v="549839"/>
    <d v="2014-07-14T06:55:00"/>
    <n v="1"/>
    <x v="0"/>
    <x v="0"/>
    <x v="0"/>
    <x v="13"/>
    <n v="94873"/>
    <s v="Morning"/>
    <s v="Mon"/>
    <s v="2014-07-14"/>
    <d v="1899-12-30T06:55:00"/>
    <n v="0.6552734375"/>
    <d v="2014-07-29T06:55:00"/>
    <x v="2"/>
  </r>
  <r>
    <n v="776820"/>
    <d v="2014-07-14T11:17:00"/>
    <n v="1"/>
    <x v="0"/>
    <x v="0"/>
    <x v="1"/>
    <x v="13"/>
    <n v="36363"/>
    <s v="Morning"/>
    <s v="Mon"/>
    <s v="2014-07-14"/>
    <d v="1899-12-30T11:17:00"/>
    <n v="0.6552734375"/>
    <d v="2014-07-29T11:17:00"/>
    <x v="2"/>
  </r>
  <r>
    <n v="758701"/>
    <d v="2014-07-14T11:18:00"/>
    <n v="0"/>
    <x v="1"/>
    <x v="0"/>
    <x v="1"/>
    <x v="13"/>
    <n v="5406"/>
    <s v="Morning"/>
    <s v="Mon"/>
    <s v="2014-07-14"/>
    <d v="1899-12-30T11:18:00"/>
    <n v="0.6552734375"/>
    <s v=""/>
    <x v="2"/>
  </r>
  <r>
    <n v="383202"/>
    <d v="2014-07-14T11:19:00"/>
    <n v="1"/>
    <x v="0"/>
    <x v="1"/>
    <x v="1"/>
    <x v="13"/>
    <n v="7875"/>
    <s v="Morning"/>
    <s v="Mon"/>
    <s v="2014-07-14"/>
    <d v="1899-12-30T11:19:00"/>
    <n v="0.6552734375"/>
    <d v="2014-07-29T11:19:00"/>
    <x v="2"/>
  </r>
  <r>
    <n v="167846"/>
    <d v="2014-07-14T11:17:00"/>
    <n v="1"/>
    <x v="0"/>
    <x v="1"/>
    <x v="1"/>
    <x v="13"/>
    <n v="12153"/>
    <s v="Morning"/>
    <s v="Mon"/>
    <s v="2014-07-14"/>
    <d v="1899-12-30T11:17:00"/>
    <n v="0.6552734375"/>
    <d v="2014-07-29T11:17:00"/>
    <x v="2"/>
  </r>
  <r>
    <n v="543747"/>
    <d v="2014-07-14T10:21:00"/>
    <n v="0"/>
    <x v="1"/>
    <x v="0"/>
    <x v="1"/>
    <x v="13"/>
    <n v="21262"/>
    <s v="Morning"/>
    <s v="Mon"/>
    <s v="2014-07-14"/>
    <d v="1899-12-30T10:21:00"/>
    <n v="0.6552734375"/>
    <s v=""/>
    <x v="2"/>
  </r>
  <r>
    <n v="904605"/>
    <d v="2014-07-14T04:05:00"/>
    <n v="0"/>
    <x v="1"/>
    <x v="0"/>
    <x v="1"/>
    <x v="13"/>
    <n v="25711"/>
    <s v="Night"/>
    <s v="Mon"/>
    <s v="2014-07-14"/>
    <d v="1899-12-30T04:05:00"/>
    <n v="0.6552734375"/>
    <s v=""/>
    <x v="2"/>
  </r>
  <r>
    <n v="233602"/>
    <d v="2014-07-14T14:54:00"/>
    <n v="0"/>
    <x v="1"/>
    <x v="0"/>
    <x v="1"/>
    <x v="6"/>
    <n v="74935"/>
    <s v="Afternoon"/>
    <s v="Mon"/>
    <s v="2014-07-14"/>
    <d v="1899-12-30T14:54:00"/>
    <n v="0.6552734375"/>
    <s v=""/>
    <x v="2"/>
  </r>
  <r>
    <n v="968462"/>
    <d v="2014-07-15T11:36:00"/>
    <n v="0"/>
    <x v="1"/>
    <x v="0"/>
    <x v="4"/>
    <x v="13"/>
    <n v="13023"/>
    <s v="Morning"/>
    <s v="Tue"/>
    <s v="2014-07-15"/>
    <d v="1899-12-30T11:36:00"/>
    <n v="0.6552734375"/>
    <s v=""/>
    <x v="2"/>
  </r>
  <r>
    <n v="321567"/>
    <d v="2014-07-15T17:36:00"/>
    <n v="1"/>
    <x v="0"/>
    <x v="0"/>
    <x v="5"/>
    <x v="12"/>
    <n v="24135"/>
    <s v="Afternoon"/>
    <s v="Tue"/>
    <s v="2014-07-15"/>
    <d v="1899-12-30T17:36:00"/>
    <n v="0.6552734375"/>
    <d v="2014-07-30T17:36:00"/>
    <x v="2"/>
  </r>
  <r>
    <n v="699493"/>
    <d v="2014-07-15T11:34:00"/>
    <n v="0"/>
    <x v="1"/>
    <x v="0"/>
    <x v="0"/>
    <x v="0"/>
    <n v="1035"/>
    <s v="Morning"/>
    <s v="Tue"/>
    <s v="2014-07-15"/>
    <d v="1899-12-30T11:34:00"/>
    <n v="0.6552734375"/>
    <s v=""/>
    <x v="2"/>
  </r>
  <r>
    <n v="511167"/>
    <d v="2014-07-15T15:21:00"/>
    <n v="0"/>
    <x v="1"/>
    <x v="0"/>
    <x v="1"/>
    <x v="13"/>
    <n v="75650"/>
    <s v="Afternoon"/>
    <s v="Tue"/>
    <s v="2014-07-15"/>
    <d v="1899-12-30T15:21:00"/>
    <n v="0.6552734375"/>
    <s v=""/>
    <x v="2"/>
  </r>
  <r>
    <n v="661288"/>
    <d v="2014-07-15T07:12:00"/>
    <n v="0"/>
    <x v="1"/>
    <x v="0"/>
    <x v="2"/>
    <x v="4"/>
    <n v="59757"/>
    <s v="Morning"/>
    <s v="Tue"/>
    <s v="2014-07-15"/>
    <d v="1899-12-30T07:12:00"/>
    <n v="0.6552734375"/>
    <s v=""/>
    <x v="2"/>
  </r>
  <r>
    <n v="336100"/>
    <d v="2014-07-15T11:45:00"/>
    <n v="0"/>
    <x v="1"/>
    <x v="0"/>
    <x v="1"/>
    <x v="1"/>
    <n v="18423"/>
    <s v="Morning"/>
    <s v="Tue"/>
    <s v="2014-07-15"/>
    <d v="1899-12-30T11:45:00"/>
    <n v="0.6552734375"/>
    <s v=""/>
    <x v="2"/>
  </r>
  <r>
    <n v="359450"/>
    <d v="2014-07-20T12:56:00"/>
    <n v="0"/>
    <x v="1"/>
    <x v="0"/>
    <x v="1"/>
    <x v="1"/>
    <n v="16341"/>
    <s v="Afternoon"/>
    <s v="Sun"/>
    <s v="2014-07-20"/>
    <d v="1899-12-30T12:56:00"/>
    <n v="0.6552734375"/>
    <s v=""/>
    <x v="2"/>
  </r>
  <r>
    <n v="934807"/>
    <d v="2014-07-15T17:11:00"/>
    <n v="0"/>
    <x v="1"/>
    <x v="1"/>
    <x v="0"/>
    <x v="7"/>
    <n v="98706"/>
    <s v="Afternoon"/>
    <s v="Tue"/>
    <s v="2014-07-15"/>
    <d v="1899-12-30T17:11:00"/>
    <n v="0.6552734375"/>
    <s v=""/>
    <x v="2"/>
  </r>
  <r>
    <n v="49980"/>
    <d v="2014-07-15T02:04:00"/>
    <n v="0"/>
    <x v="1"/>
    <x v="0"/>
    <x v="1"/>
    <x v="13"/>
    <n v="92530"/>
    <s v="Night"/>
    <s v="Tue"/>
    <s v="2014-07-15"/>
    <d v="1899-12-30T02:04:00"/>
    <n v="0.6552734375"/>
    <s v=""/>
    <x v="2"/>
  </r>
  <r>
    <n v="560870"/>
    <d v="2014-07-16T10:28:00"/>
    <n v="1"/>
    <x v="0"/>
    <x v="0"/>
    <x v="8"/>
    <x v="7"/>
    <n v="98195"/>
    <s v="Morning"/>
    <s v="Wed"/>
    <s v="2014-07-16"/>
    <d v="1899-12-30T10:28:00"/>
    <n v="0.6552734375"/>
    <d v="2014-07-31T10:28:00"/>
    <x v="2"/>
  </r>
  <r>
    <n v="128021"/>
    <d v="2014-07-16T17:34:00"/>
    <n v="0"/>
    <x v="1"/>
    <x v="1"/>
    <x v="1"/>
    <x v="12"/>
    <n v="94482"/>
    <s v="Afternoon"/>
    <s v="Wed"/>
    <s v="2014-07-16"/>
    <d v="1899-12-30T17:34:00"/>
    <n v="0.6552734375"/>
    <s v=""/>
    <x v="2"/>
  </r>
  <r>
    <n v="678497"/>
    <d v="2014-07-16T16:18:00"/>
    <n v="0"/>
    <x v="1"/>
    <x v="1"/>
    <x v="3"/>
    <x v="13"/>
    <n v="27497"/>
    <s v="Afternoon"/>
    <s v="Wed"/>
    <s v="2014-07-16"/>
    <d v="1899-12-30T16:18:00"/>
    <n v="0.6552734375"/>
    <s v=""/>
    <x v="2"/>
  </r>
  <r>
    <n v="568508"/>
    <d v="2014-07-16T16:19:00"/>
    <n v="1"/>
    <x v="0"/>
    <x v="1"/>
    <x v="3"/>
    <x v="13"/>
    <n v="23885"/>
    <s v="Afternoon"/>
    <s v="Wed"/>
    <s v="2014-07-16"/>
    <d v="1899-12-30T16:19:00"/>
    <n v="0.6552734375"/>
    <d v="2014-07-31T16:19:00"/>
    <x v="2"/>
  </r>
  <r>
    <n v="18213"/>
    <d v="2014-07-16T16:20:00"/>
    <n v="1"/>
    <x v="0"/>
    <x v="1"/>
    <x v="3"/>
    <x v="13"/>
    <n v="51426"/>
    <s v="Afternoon"/>
    <s v="Wed"/>
    <s v="2014-07-16"/>
    <d v="1899-12-30T16:20:00"/>
    <n v="0.6552734375"/>
    <d v="2014-07-31T16:20:00"/>
    <x v="2"/>
  </r>
  <r>
    <n v="965502"/>
    <d v="2014-07-16T06:53:00"/>
    <n v="0"/>
    <x v="1"/>
    <x v="0"/>
    <x v="1"/>
    <x v="12"/>
    <n v="54903"/>
    <s v="Morning"/>
    <s v="Wed"/>
    <s v="2014-07-16"/>
    <d v="1899-12-30T06:53:00"/>
    <n v="0.6552734375"/>
    <s v=""/>
    <x v="2"/>
  </r>
  <r>
    <n v="706970"/>
    <d v="2014-07-16T19:24:00"/>
    <n v="0"/>
    <x v="1"/>
    <x v="0"/>
    <x v="2"/>
    <x v="12"/>
    <n v="6975"/>
    <s v="Evening"/>
    <s v="Wed"/>
    <s v="2014-07-16"/>
    <d v="1899-12-30T19:24:00"/>
    <n v="0.6552734375"/>
    <s v=""/>
    <x v="2"/>
  </r>
  <r>
    <n v="53766"/>
    <d v="2014-07-16T19:24:00"/>
    <n v="0"/>
    <x v="1"/>
    <x v="0"/>
    <x v="2"/>
    <x v="12"/>
    <n v="16826"/>
    <s v="Evening"/>
    <s v="Wed"/>
    <s v="2014-07-16"/>
    <d v="1899-12-30T19:24:00"/>
    <n v="0.6552734375"/>
    <s v=""/>
    <x v="2"/>
  </r>
  <r>
    <n v="819022"/>
    <d v="2014-07-16T12:29:00"/>
    <n v="1"/>
    <x v="0"/>
    <x v="1"/>
    <x v="1"/>
    <x v="4"/>
    <n v="5210"/>
    <s v="Afternoon"/>
    <s v="Wed"/>
    <s v="2014-07-16"/>
    <d v="1899-12-30T12:29:00"/>
    <n v="0.6552734375"/>
    <d v="2014-07-31T12:29:00"/>
    <x v="2"/>
  </r>
  <r>
    <n v="552802"/>
    <d v="2014-07-16T11:41:00"/>
    <n v="0"/>
    <x v="1"/>
    <x v="0"/>
    <x v="0"/>
    <x v="1"/>
    <n v="3285"/>
    <s v="Morning"/>
    <s v="Wed"/>
    <s v="2014-07-16"/>
    <d v="1899-12-30T11:41:00"/>
    <n v="0.6552734375"/>
    <s v=""/>
    <x v="2"/>
  </r>
  <r>
    <n v="542141"/>
    <d v="2014-07-22T21:05:00"/>
    <n v="1"/>
    <x v="0"/>
    <x v="0"/>
    <x v="0"/>
    <x v="4"/>
    <n v="90267"/>
    <s v="Evening"/>
    <s v="Tue"/>
    <s v="2014-07-22"/>
    <d v="1899-12-30T21:05:00"/>
    <n v="0.6552734375"/>
    <d v="2014-08-06T21:05:00"/>
    <x v="2"/>
  </r>
  <r>
    <n v="620985"/>
    <d v="2014-07-16T12:06:00"/>
    <n v="0"/>
    <x v="1"/>
    <x v="0"/>
    <x v="1"/>
    <x v="4"/>
    <n v="28135"/>
    <s v="Afternoon"/>
    <s v="Wed"/>
    <s v="2014-07-16"/>
    <d v="1899-12-30T12:06:00"/>
    <n v="0.6552734375"/>
    <s v=""/>
    <x v="2"/>
  </r>
  <r>
    <n v="686841"/>
    <d v="2014-07-26T12:55:00"/>
    <n v="1"/>
    <x v="0"/>
    <x v="1"/>
    <x v="1"/>
    <x v="1"/>
    <n v="12822"/>
    <s v="Afternoon"/>
    <s v="Sat"/>
    <s v="2014-07-26"/>
    <d v="1899-12-30T12:55:00"/>
    <n v="0.6552734375"/>
    <d v="2014-08-10T12:55:00"/>
    <x v="2"/>
  </r>
  <r>
    <n v="902523"/>
    <d v="2014-07-17T03:52:00"/>
    <n v="0"/>
    <x v="1"/>
    <x v="0"/>
    <x v="0"/>
    <x v="1"/>
    <n v="78567"/>
    <s v="Night"/>
    <s v="Thu"/>
    <s v="2014-07-17"/>
    <d v="1899-12-30T03:52:00"/>
    <n v="0.6552734375"/>
    <s v=""/>
    <x v="2"/>
  </r>
  <r>
    <n v="414795"/>
    <d v="2014-07-17T13:36:00"/>
    <n v="0"/>
    <x v="1"/>
    <x v="0"/>
    <x v="2"/>
    <x v="1"/>
    <n v="32517"/>
    <s v="Afternoon"/>
    <s v="Thu"/>
    <s v="2014-07-17"/>
    <d v="1899-12-30T13:36:00"/>
    <n v="0.6552734375"/>
    <s v=""/>
    <x v="2"/>
  </r>
  <r>
    <n v="908749"/>
    <d v="2014-07-17T13:37:00"/>
    <n v="0"/>
    <x v="1"/>
    <x v="0"/>
    <x v="2"/>
    <x v="1"/>
    <n v="60926"/>
    <s v="Afternoon"/>
    <s v="Thu"/>
    <s v="2014-07-17"/>
    <d v="1899-12-30T13:37:00"/>
    <n v="0.6552734375"/>
    <s v=""/>
    <x v="2"/>
  </r>
  <r>
    <n v="219096"/>
    <d v="2014-07-17T13:38:00"/>
    <n v="0"/>
    <x v="1"/>
    <x v="0"/>
    <x v="2"/>
    <x v="1"/>
    <n v="17641"/>
    <s v="Afternoon"/>
    <s v="Thu"/>
    <s v="2014-07-17"/>
    <d v="1899-12-30T13:38:00"/>
    <n v="0.6552734375"/>
    <s v=""/>
    <x v="2"/>
  </r>
  <r>
    <n v="78350"/>
    <d v="2014-07-17T18:46:00"/>
    <n v="0"/>
    <x v="1"/>
    <x v="0"/>
    <x v="4"/>
    <x v="13"/>
    <n v="97083"/>
    <s v="Evening"/>
    <s v="Thu"/>
    <s v="2014-07-17"/>
    <d v="1899-12-30T18:46:00"/>
    <n v="0.6552734375"/>
    <s v=""/>
    <x v="2"/>
  </r>
  <r>
    <n v="412418"/>
    <d v="2014-07-17T18:47:00"/>
    <n v="0"/>
    <x v="1"/>
    <x v="0"/>
    <x v="4"/>
    <x v="13"/>
    <n v="48169"/>
    <s v="Evening"/>
    <s v="Thu"/>
    <s v="2014-07-17"/>
    <d v="1899-12-30T18:47:00"/>
    <n v="0.6552734375"/>
    <s v=""/>
    <x v="2"/>
  </r>
  <r>
    <n v="857879"/>
    <d v="2014-07-17T18:48:00"/>
    <n v="1"/>
    <x v="0"/>
    <x v="0"/>
    <x v="4"/>
    <x v="13"/>
    <n v="25144"/>
    <s v="Evening"/>
    <s v="Thu"/>
    <s v="2014-07-17"/>
    <d v="1899-12-30T18:48:00"/>
    <n v="0.6552734375"/>
    <d v="2014-08-01T18:48:00"/>
    <x v="2"/>
  </r>
  <r>
    <n v="866111"/>
    <d v="2014-07-17T17:56:00"/>
    <n v="0"/>
    <x v="1"/>
    <x v="0"/>
    <x v="1"/>
    <x v="9"/>
    <n v="10960"/>
    <s v="Afternoon"/>
    <s v="Thu"/>
    <s v="2014-07-17"/>
    <d v="1899-12-30T17:56:00"/>
    <n v="0.6552734375"/>
    <s v=""/>
    <x v="2"/>
  </r>
  <r>
    <n v="892761"/>
    <d v="2014-07-17T17:17:00"/>
    <n v="0"/>
    <x v="1"/>
    <x v="0"/>
    <x v="0"/>
    <x v="1"/>
    <n v="25686"/>
    <s v="Afternoon"/>
    <s v="Thu"/>
    <s v="2014-07-17"/>
    <d v="1899-12-30T17:17:00"/>
    <n v="0.6552734375"/>
    <s v=""/>
    <x v="2"/>
  </r>
  <r>
    <n v="176980"/>
    <d v="2014-07-17T17:17:00"/>
    <n v="0"/>
    <x v="1"/>
    <x v="0"/>
    <x v="0"/>
    <x v="1"/>
    <n v="7099"/>
    <s v="Afternoon"/>
    <s v="Thu"/>
    <s v="2014-07-17"/>
    <d v="1899-12-30T17:17:00"/>
    <n v="0.6552734375"/>
    <s v=""/>
    <x v="2"/>
  </r>
  <r>
    <n v="735436"/>
    <d v="2014-07-17T18:29:00"/>
    <n v="1"/>
    <x v="0"/>
    <x v="1"/>
    <x v="0"/>
    <x v="9"/>
    <n v="52130"/>
    <s v="Evening"/>
    <s v="Thu"/>
    <s v="2014-07-17"/>
    <d v="1899-12-30T18:29:00"/>
    <n v="0.6552734375"/>
    <d v="2014-08-01T18:29:00"/>
    <x v="2"/>
  </r>
  <r>
    <n v="866300"/>
    <d v="2014-07-17T15:20:00"/>
    <n v="0"/>
    <x v="1"/>
    <x v="0"/>
    <x v="6"/>
    <x v="4"/>
    <n v="42009"/>
    <s v="Afternoon"/>
    <s v="Thu"/>
    <s v="2014-07-17"/>
    <d v="1899-12-30T15:20:00"/>
    <n v="0.6552734375"/>
    <s v=""/>
    <x v="2"/>
  </r>
  <r>
    <n v="438195"/>
    <d v="2014-07-22T19:05:00"/>
    <n v="0"/>
    <x v="1"/>
    <x v="1"/>
    <x v="2"/>
    <x v="6"/>
    <n v="57891"/>
    <s v="Evening"/>
    <s v="Tue"/>
    <s v="2014-07-22"/>
    <d v="1899-12-30T19:05:00"/>
    <n v="0.6552734375"/>
    <s v=""/>
    <x v="2"/>
  </r>
  <r>
    <n v="88234"/>
    <d v="2014-07-18T14:24:00"/>
    <n v="0"/>
    <x v="1"/>
    <x v="0"/>
    <x v="6"/>
    <x v="4"/>
    <n v="51578"/>
    <s v="Afternoon"/>
    <s v="Fri"/>
    <s v="2014-07-18"/>
    <d v="1899-12-30T14:24:00"/>
    <n v="0.6552734375"/>
    <s v=""/>
    <x v="2"/>
  </r>
  <r>
    <n v="385051"/>
    <d v="2014-07-18T12:47:00"/>
    <n v="0"/>
    <x v="1"/>
    <x v="0"/>
    <x v="1"/>
    <x v="4"/>
    <n v="42741"/>
    <s v="Afternoon"/>
    <s v="Fri"/>
    <s v="2014-07-18"/>
    <d v="1899-12-30T12:47:00"/>
    <n v="0.6552734375"/>
    <s v=""/>
    <x v="2"/>
  </r>
  <r>
    <n v="322530"/>
    <d v="2014-07-18T12:47:00"/>
    <n v="1"/>
    <x v="0"/>
    <x v="0"/>
    <x v="1"/>
    <x v="4"/>
    <n v="66589"/>
    <s v="Afternoon"/>
    <s v="Fri"/>
    <s v="2014-07-18"/>
    <d v="1899-12-30T12:47:00"/>
    <n v="0.6552734375"/>
    <d v="2014-08-02T12:47:00"/>
    <x v="2"/>
  </r>
  <r>
    <n v="631387"/>
    <d v="2014-07-18T12:51:00"/>
    <n v="1"/>
    <x v="0"/>
    <x v="0"/>
    <x v="1"/>
    <x v="4"/>
    <n v="81960"/>
    <s v="Afternoon"/>
    <s v="Fri"/>
    <s v="2014-07-18"/>
    <d v="1899-12-30T12:51:00"/>
    <n v="0.6552734375"/>
    <d v="2014-08-02T12:51:00"/>
    <x v="2"/>
  </r>
  <r>
    <n v="924631"/>
    <d v="2014-07-22T09:39:00"/>
    <n v="1"/>
    <x v="0"/>
    <x v="0"/>
    <x v="6"/>
    <x v="13"/>
    <n v="43214"/>
    <s v="Morning"/>
    <s v="Tue"/>
    <s v="2014-07-22"/>
    <d v="1899-12-30T09:39:00"/>
    <n v="0.6552734375"/>
    <d v="2014-08-06T09:39:00"/>
    <x v="2"/>
  </r>
  <r>
    <n v="823234"/>
    <d v="2014-07-22T09:42:00"/>
    <n v="0"/>
    <x v="1"/>
    <x v="0"/>
    <x v="6"/>
    <x v="13"/>
    <n v="32078"/>
    <s v="Morning"/>
    <s v="Tue"/>
    <s v="2014-07-22"/>
    <d v="1899-12-30T09:42:00"/>
    <n v="0.6552734375"/>
    <s v=""/>
    <x v="2"/>
  </r>
  <r>
    <n v="515022"/>
    <d v="2014-07-18T14:16:00"/>
    <n v="1"/>
    <x v="0"/>
    <x v="0"/>
    <x v="0"/>
    <x v="7"/>
    <n v="42114"/>
    <s v="Afternoon"/>
    <s v="Fri"/>
    <s v="2014-07-18"/>
    <d v="1899-12-30T14:16:00"/>
    <n v="0.6552734375"/>
    <d v="2014-08-02T14:16:00"/>
    <x v="2"/>
  </r>
  <r>
    <n v="873591"/>
    <d v="2014-07-18T14:18:00"/>
    <n v="0"/>
    <x v="1"/>
    <x v="0"/>
    <x v="0"/>
    <x v="7"/>
    <n v="19440"/>
    <s v="Afternoon"/>
    <s v="Fri"/>
    <s v="2014-07-18"/>
    <d v="1899-12-30T14:18:00"/>
    <n v="0.6552734375"/>
    <s v=""/>
    <x v="2"/>
  </r>
  <r>
    <n v="868701"/>
    <d v="2014-07-18T14:19:00"/>
    <n v="0"/>
    <x v="1"/>
    <x v="1"/>
    <x v="0"/>
    <x v="7"/>
    <n v="66602"/>
    <s v="Afternoon"/>
    <s v="Fri"/>
    <s v="2014-07-18"/>
    <d v="1899-12-30T14:19:00"/>
    <n v="0.6552734375"/>
    <s v=""/>
    <x v="2"/>
  </r>
  <r>
    <n v="322926"/>
    <d v="2014-07-18T11:13:00"/>
    <n v="1"/>
    <x v="0"/>
    <x v="0"/>
    <x v="6"/>
    <x v="12"/>
    <n v="91208"/>
    <s v="Morning"/>
    <s v="Fri"/>
    <s v="2014-07-18"/>
    <d v="1899-12-30T11:13:00"/>
    <n v="0.6552734375"/>
    <d v="2014-08-02T11:13:00"/>
    <x v="2"/>
  </r>
  <r>
    <n v="232998"/>
    <d v="2014-07-18T11:13:00"/>
    <n v="0"/>
    <x v="1"/>
    <x v="0"/>
    <x v="6"/>
    <x v="12"/>
    <n v="51895"/>
    <s v="Morning"/>
    <s v="Fri"/>
    <s v="2014-07-18"/>
    <d v="1899-12-30T11:13:00"/>
    <n v="0.6552734375"/>
    <s v=""/>
    <x v="2"/>
  </r>
  <r>
    <n v="67001"/>
    <d v="2014-07-18T15:03:00"/>
    <n v="0"/>
    <x v="1"/>
    <x v="0"/>
    <x v="1"/>
    <x v="13"/>
    <n v="8175"/>
    <s v="Afternoon"/>
    <s v="Fri"/>
    <s v="2014-07-18"/>
    <d v="1899-12-30T15:03:00"/>
    <n v="0.6552734375"/>
    <s v=""/>
    <x v="2"/>
  </r>
  <r>
    <n v="325045"/>
    <d v="2014-07-18T15:04:00"/>
    <n v="0"/>
    <x v="1"/>
    <x v="0"/>
    <x v="1"/>
    <x v="13"/>
    <n v="12363"/>
    <s v="Afternoon"/>
    <s v="Fri"/>
    <s v="2014-07-18"/>
    <d v="1899-12-30T15:04:00"/>
    <n v="0.6552734375"/>
    <s v=""/>
    <x v="2"/>
  </r>
  <r>
    <n v="364042"/>
    <d v="2014-07-18T15:04:00"/>
    <n v="0"/>
    <x v="1"/>
    <x v="0"/>
    <x v="1"/>
    <x v="13"/>
    <n v="65858"/>
    <s v="Afternoon"/>
    <s v="Fri"/>
    <s v="2014-07-18"/>
    <d v="1899-12-30T15:04:00"/>
    <n v="0.6552734375"/>
    <s v=""/>
    <x v="2"/>
  </r>
  <r>
    <n v="978447"/>
    <d v="2014-07-18T15:05:00"/>
    <n v="1"/>
    <x v="0"/>
    <x v="1"/>
    <x v="1"/>
    <x v="13"/>
    <n v="84508"/>
    <s v="Afternoon"/>
    <s v="Fri"/>
    <s v="2014-07-18"/>
    <d v="1899-12-30T15:05:00"/>
    <n v="0.6552734375"/>
    <d v="2014-08-02T15:05:00"/>
    <x v="2"/>
  </r>
  <r>
    <n v="708890"/>
    <d v="2014-07-18T13:25:00"/>
    <n v="0"/>
    <x v="1"/>
    <x v="0"/>
    <x v="2"/>
    <x v="1"/>
    <n v="76907"/>
    <s v="Afternoon"/>
    <s v="Fri"/>
    <s v="2014-07-18"/>
    <d v="1899-12-30T13:25:00"/>
    <n v="0.6552734375"/>
    <s v=""/>
    <x v="2"/>
  </r>
  <r>
    <n v="142086"/>
    <d v="2014-07-18T13:28:00"/>
    <n v="1"/>
    <x v="0"/>
    <x v="0"/>
    <x v="2"/>
    <x v="1"/>
    <n v="39033"/>
    <s v="Afternoon"/>
    <s v="Fri"/>
    <s v="2014-07-18"/>
    <d v="1899-12-30T13:28:00"/>
    <n v="0.6552734375"/>
    <d v="2014-08-02T13:28:00"/>
    <x v="2"/>
  </r>
  <r>
    <n v="55751"/>
    <d v="2014-07-18T13:29:00"/>
    <n v="1"/>
    <x v="0"/>
    <x v="1"/>
    <x v="2"/>
    <x v="1"/>
    <n v="30743"/>
    <s v="Afternoon"/>
    <s v="Fri"/>
    <s v="2014-07-18"/>
    <d v="1899-12-30T13:29:00"/>
    <n v="0.6552734375"/>
    <d v="2014-08-02T13:29:00"/>
    <x v="2"/>
  </r>
  <r>
    <n v="612997"/>
    <d v="2014-07-19T11:50:00"/>
    <n v="0"/>
    <x v="1"/>
    <x v="0"/>
    <x v="0"/>
    <x v="13"/>
    <n v="60051"/>
    <s v="Morning"/>
    <s v="Sat"/>
    <s v="2014-07-19"/>
    <d v="1899-12-30T11:50:00"/>
    <n v="0.6552734375"/>
    <s v=""/>
    <x v="2"/>
  </r>
  <r>
    <n v="22091"/>
    <d v="2014-07-20T09:19:00"/>
    <n v="0"/>
    <x v="1"/>
    <x v="1"/>
    <x v="2"/>
    <x v="12"/>
    <n v="8843"/>
    <s v="Morning"/>
    <s v="Sun"/>
    <s v="2014-07-20"/>
    <d v="1899-12-30T09:19:00"/>
    <n v="0.6552734375"/>
    <s v=""/>
    <x v="2"/>
  </r>
  <r>
    <n v="721792"/>
    <d v="2014-07-24T12:58:00"/>
    <n v="1"/>
    <x v="0"/>
    <x v="0"/>
    <x v="2"/>
    <x v="1"/>
    <n v="33822"/>
    <s v="Afternoon"/>
    <s v="Thu"/>
    <s v="2014-07-24"/>
    <d v="1899-12-30T12:58:00"/>
    <n v="0.6552734375"/>
    <d v="2014-08-08T12:58:00"/>
    <x v="2"/>
  </r>
  <r>
    <n v="682173"/>
    <d v="2014-07-24T12:59:00"/>
    <n v="1"/>
    <x v="0"/>
    <x v="0"/>
    <x v="2"/>
    <x v="1"/>
    <n v="47388"/>
    <s v="Afternoon"/>
    <s v="Thu"/>
    <s v="2014-07-24"/>
    <d v="1899-12-30T12:59:00"/>
    <n v="0.6552734375"/>
    <d v="2014-08-08T12:59:00"/>
    <x v="2"/>
  </r>
  <r>
    <n v="978831"/>
    <d v="2014-07-21T17:02:00"/>
    <n v="0"/>
    <x v="1"/>
    <x v="0"/>
    <x v="1"/>
    <x v="4"/>
    <n v="85868"/>
    <s v="Afternoon"/>
    <s v="Mon"/>
    <s v="2014-07-21"/>
    <d v="1899-12-30T17:02:00"/>
    <n v="0.6552734375"/>
    <s v=""/>
    <x v="2"/>
  </r>
  <r>
    <n v="253384"/>
    <d v="2014-07-21T17:03:00"/>
    <n v="0"/>
    <x v="1"/>
    <x v="0"/>
    <x v="1"/>
    <x v="4"/>
    <n v="3577"/>
    <s v="Afternoon"/>
    <s v="Mon"/>
    <s v="2014-07-21"/>
    <d v="1899-12-30T17:03:00"/>
    <n v="0.6552734375"/>
    <s v=""/>
    <x v="2"/>
  </r>
  <r>
    <n v="817265"/>
    <d v="2014-07-21T18:14:00"/>
    <n v="0"/>
    <x v="1"/>
    <x v="0"/>
    <x v="6"/>
    <x v="7"/>
    <n v="43678"/>
    <s v="Evening"/>
    <s v="Mon"/>
    <s v="2014-07-21"/>
    <d v="1899-12-30T18:14:00"/>
    <n v="0.6552734375"/>
    <s v=""/>
    <x v="2"/>
  </r>
  <r>
    <n v="734018"/>
    <d v="2014-07-21T18:17:00"/>
    <n v="1"/>
    <x v="0"/>
    <x v="0"/>
    <x v="6"/>
    <x v="7"/>
    <n v="39935"/>
    <s v="Evening"/>
    <s v="Mon"/>
    <s v="2014-07-21"/>
    <d v="1899-12-30T18:17:00"/>
    <n v="0.6552734375"/>
    <d v="2014-08-05T18:17:00"/>
    <x v="2"/>
  </r>
  <r>
    <n v="527009"/>
    <d v="2014-08-01T17:59:00"/>
    <n v="0"/>
    <x v="1"/>
    <x v="0"/>
    <x v="6"/>
    <x v="7"/>
    <n v="14256"/>
    <s v="Afternoon"/>
    <s v="Fri"/>
    <s v="2014-08-01"/>
    <d v="1899-12-30T17:59:00"/>
    <n v="0.6552734375"/>
    <s v=""/>
    <x v="3"/>
  </r>
  <r>
    <n v="897407"/>
    <d v="2014-08-13T17:19:00"/>
    <n v="1"/>
    <x v="0"/>
    <x v="0"/>
    <x v="6"/>
    <x v="12"/>
    <n v="15601"/>
    <s v="Afternoon"/>
    <s v="Wed"/>
    <s v="2014-08-13"/>
    <d v="1899-12-30T17:19:00"/>
    <n v="0.6552734375"/>
    <d v="2014-08-28T17:19:00"/>
    <x v="3"/>
  </r>
  <r>
    <n v="515923"/>
    <d v="2014-08-13T17:20:00"/>
    <n v="0"/>
    <x v="1"/>
    <x v="1"/>
    <x v="6"/>
    <x v="12"/>
    <n v="37241"/>
    <s v="Afternoon"/>
    <s v="Wed"/>
    <s v="2014-08-13"/>
    <d v="1899-12-30T17:20:00"/>
    <n v="0.6552734375"/>
    <s v=""/>
    <x v="3"/>
  </r>
  <r>
    <n v="138577"/>
    <d v="2014-07-21T13:13:00"/>
    <n v="0"/>
    <x v="1"/>
    <x v="0"/>
    <x v="1"/>
    <x v="6"/>
    <n v="96271"/>
    <s v="Afternoon"/>
    <s v="Mon"/>
    <s v="2014-07-21"/>
    <d v="1899-12-30T13:13:00"/>
    <n v="0.6552734375"/>
    <s v=""/>
    <x v="2"/>
  </r>
  <r>
    <n v="972571"/>
    <d v="2014-07-21T13:15:00"/>
    <n v="1"/>
    <x v="0"/>
    <x v="0"/>
    <x v="1"/>
    <x v="6"/>
    <n v="4485"/>
    <s v="Afternoon"/>
    <s v="Mon"/>
    <s v="2014-07-21"/>
    <d v="1899-12-30T13:15:00"/>
    <n v="0.6552734375"/>
    <d v="2014-08-05T13:15:00"/>
    <x v="2"/>
  </r>
  <r>
    <n v="903288"/>
    <d v="2014-07-21T17:55:00"/>
    <n v="0"/>
    <x v="1"/>
    <x v="0"/>
    <x v="4"/>
    <x v="6"/>
    <n v="7028"/>
    <s v="Afternoon"/>
    <s v="Mon"/>
    <s v="2014-07-21"/>
    <d v="1899-12-30T17:55:00"/>
    <n v="0.6552734375"/>
    <s v=""/>
    <x v="2"/>
  </r>
  <r>
    <n v="45861"/>
    <d v="2014-07-21T18:58:00"/>
    <n v="0"/>
    <x v="1"/>
    <x v="0"/>
    <x v="1"/>
    <x v="12"/>
    <n v="26063"/>
    <s v="Evening"/>
    <s v="Mon"/>
    <s v="2014-07-21"/>
    <d v="1899-12-30T18:58:00"/>
    <n v="0.6552734375"/>
    <s v=""/>
    <x v="2"/>
  </r>
  <r>
    <n v="767327"/>
    <d v="2014-07-21T11:54:00"/>
    <n v="1"/>
    <x v="0"/>
    <x v="0"/>
    <x v="5"/>
    <x v="0"/>
    <n v="95591"/>
    <s v="Morning"/>
    <s v="Mon"/>
    <s v="2014-07-21"/>
    <d v="1899-12-30T11:54:00"/>
    <n v="0.6552734375"/>
    <d v="2014-08-05T11:54:00"/>
    <x v="2"/>
  </r>
  <r>
    <n v="816124"/>
    <d v="2014-07-21T11:55:00"/>
    <n v="1"/>
    <x v="0"/>
    <x v="0"/>
    <x v="5"/>
    <x v="0"/>
    <n v="47611"/>
    <s v="Morning"/>
    <s v="Mon"/>
    <s v="2014-07-21"/>
    <d v="1899-12-30T11:55:00"/>
    <n v="0.6552734375"/>
    <d v="2014-08-05T11:55:00"/>
    <x v="2"/>
  </r>
  <r>
    <n v="718500"/>
    <d v="2014-07-24T08:39:00"/>
    <n v="1"/>
    <x v="0"/>
    <x v="0"/>
    <x v="0"/>
    <x v="13"/>
    <n v="48142"/>
    <s v="Morning"/>
    <s v="Thu"/>
    <s v="2014-07-24"/>
    <d v="1899-12-30T08:39:00"/>
    <n v="0.6552734375"/>
    <d v="2014-08-08T08:39:00"/>
    <x v="2"/>
  </r>
  <r>
    <n v="357434"/>
    <d v="2014-07-24T08:40:00"/>
    <n v="0"/>
    <x v="1"/>
    <x v="1"/>
    <x v="0"/>
    <x v="13"/>
    <n v="39113"/>
    <s v="Morning"/>
    <s v="Thu"/>
    <s v="2014-07-24"/>
    <d v="1899-12-30T08:40:00"/>
    <n v="0.6552734375"/>
    <s v=""/>
    <x v="2"/>
  </r>
  <r>
    <n v="195576"/>
    <d v="2014-07-22T16:33:00"/>
    <n v="0"/>
    <x v="1"/>
    <x v="0"/>
    <x v="0"/>
    <x v="7"/>
    <n v="14732"/>
    <s v="Afternoon"/>
    <s v="Tue"/>
    <s v="2014-07-22"/>
    <d v="1899-12-30T16:33:00"/>
    <n v="0.6552734375"/>
    <s v=""/>
    <x v="2"/>
  </r>
  <r>
    <n v="83781"/>
    <d v="2014-07-22T23:44:00"/>
    <n v="1"/>
    <x v="0"/>
    <x v="0"/>
    <x v="0"/>
    <x v="9"/>
    <n v="8655"/>
    <s v="Evening"/>
    <s v="Tue"/>
    <s v="2014-07-22"/>
    <d v="1899-12-30T23:44:00"/>
    <n v="0.6552734375"/>
    <d v="2014-08-06T23:44:00"/>
    <x v="2"/>
  </r>
  <r>
    <n v="194285"/>
    <d v="2014-07-22T16:30:00"/>
    <n v="0"/>
    <x v="1"/>
    <x v="0"/>
    <x v="0"/>
    <x v="13"/>
    <n v="55851"/>
    <s v="Afternoon"/>
    <s v="Tue"/>
    <s v="2014-07-22"/>
    <d v="1899-12-30T16:30:00"/>
    <n v="0.6552734375"/>
    <s v=""/>
    <x v="2"/>
  </r>
  <r>
    <n v="486811"/>
    <d v="2014-07-22T10:03:00"/>
    <n v="0"/>
    <x v="1"/>
    <x v="0"/>
    <x v="1"/>
    <x v="9"/>
    <n v="45682"/>
    <s v="Morning"/>
    <s v="Tue"/>
    <s v="2014-07-22"/>
    <d v="1899-12-30T10:03:00"/>
    <n v="0.6552734375"/>
    <s v=""/>
    <x v="2"/>
  </r>
  <r>
    <n v="863832"/>
    <d v="2014-07-22T17:46:00"/>
    <n v="0"/>
    <x v="1"/>
    <x v="0"/>
    <x v="5"/>
    <x v="4"/>
    <n v="78026"/>
    <s v="Afternoon"/>
    <s v="Tue"/>
    <s v="2014-07-22"/>
    <d v="1899-12-30T17:46:00"/>
    <n v="0.6552734375"/>
    <s v=""/>
    <x v="2"/>
  </r>
  <r>
    <n v="458519"/>
    <d v="2014-07-22T17:47:00"/>
    <n v="0"/>
    <x v="1"/>
    <x v="0"/>
    <x v="5"/>
    <x v="4"/>
    <n v="18384"/>
    <s v="Afternoon"/>
    <s v="Tue"/>
    <s v="2014-07-22"/>
    <d v="1899-12-30T17:47:00"/>
    <n v="0.6552734375"/>
    <s v=""/>
    <x v="2"/>
  </r>
  <r>
    <n v="669162"/>
    <d v="2014-07-22T17:48:00"/>
    <n v="1"/>
    <x v="0"/>
    <x v="0"/>
    <x v="5"/>
    <x v="4"/>
    <n v="81983"/>
    <s v="Afternoon"/>
    <s v="Tue"/>
    <s v="2014-07-22"/>
    <d v="1899-12-30T17:48:00"/>
    <n v="0.6552734375"/>
    <d v="2014-08-06T17:48:00"/>
    <x v="2"/>
  </r>
  <r>
    <n v="707384"/>
    <d v="2014-07-22T13:23:00"/>
    <n v="0"/>
    <x v="1"/>
    <x v="0"/>
    <x v="0"/>
    <x v="12"/>
    <n v="53640"/>
    <s v="Afternoon"/>
    <s v="Tue"/>
    <s v="2014-07-22"/>
    <d v="1899-12-30T13:23:00"/>
    <n v="0.6552734375"/>
    <s v=""/>
    <x v="2"/>
  </r>
  <r>
    <n v="704619"/>
    <d v="2014-07-22T13:23:00"/>
    <n v="0"/>
    <x v="1"/>
    <x v="0"/>
    <x v="0"/>
    <x v="12"/>
    <n v="97057"/>
    <s v="Afternoon"/>
    <s v="Tue"/>
    <s v="2014-07-22"/>
    <d v="1899-12-30T13:23:00"/>
    <n v="0.6552734375"/>
    <s v=""/>
    <x v="2"/>
  </r>
  <r>
    <n v="28310"/>
    <d v="2014-07-22T23:39:00"/>
    <n v="1"/>
    <x v="0"/>
    <x v="0"/>
    <x v="4"/>
    <x v="13"/>
    <n v="90932"/>
    <s v="Evening"/>
    <s v="Tue"/>
    <s v="2014-07-22"/>
    <d v="1899-12-30T23:39:00"/>
    <n v="0.6552734375"/>
    <d v="2014-08-06T23:39:00"/>
    <x v="2"/>
  </r>
  <r>
    <n v="498363"/>
    <d v="2014-07-22T15:22:00"/>
    <n v="0"/>
    <x v="1"/>
    <x v="0"/>
    <x v="0"/>
    <x v="13"/>
    <n v="5178"/>
    <s v="Afternoon"/>
    <s v="Tue"/>
    <s v="2014-07-22"/>
    <d v="1899-12-30T15:22:00"/>
    <n v="0.6552734375"/>
    <s v=""/>
    <x v="2"/>
  </r>
  <r>
    <n v="188744"/>
    <d v="2014-07-22T15:25:00"/>
    <n v="1"/>
    <x v="0"/>
    <x v="0"/>
    <x v="0"/>
    <x v="13"/>
    <n v="40182"/>
    <s v="Afternoon"/>
    <s v="Tue"/>
    <s v="2014-07-22"/>
    <d v="1899-12-30T15:25:00"/>
    <n v="0.6552734375"/>
    <d v="2014-08-06T15:25:00"/>
    <x v="2"/>
  </r>
  <r>
    <n v="264099"/>
    <d v="2014-07-22T15:26:00"/>
    <n v="1"/>
    <x v="0"/>
    <x v="0"/>
    <x v="0"/>
    <x v="13"/>
    <n v="93471"/>
    <s v="Afternoon"/>
    <s v="Tue"/>
    <s v="2014-07-22"/>
    <d v="1899-12-30T15:26:00"/>
    <n v="0.6552734375"/>
    <d v="2014-08-06T15:26:00"/>
    <x v="2"/>
  </r>
  <r>
    <n v="999758"/>
    <d v="2014-07-22T08:53:00"/>
    <n v="0"/>
    <x v="1"/>
    <x v="1"/>
    <x v="3"/>
    <x v="12"/>
    <n v="96801"/>
    <s v="Morning"/>
    <s v="Tue"/>
    <s v="2014-07-22"/>
    <d v="1899-12-30T08:53:00"/>
    <n v="0.6552734375"/>
    <s v=""/>
    <x v="2"/>
  </r>
  <r>
    <n v="451952"/>
    <d v="2014-07-22T08:55:00"/>
    <n v="1"/>
    <x v="0"/>
    <x v="1"/>
    <x v="3"/>
    <x v="12"/>
    <n v="43963"/>
    <s v="Morning"/>
    <s v="Tue"/>
    <s v="2014-07-22"/>
    <d v="1899-12-30T08:55:00"/>
    <n v="0.6552734375"/>
    <d v="2014-08-06T08:55:00"/>
    <x v="2"/>
  </r>
  <r>
    <n v="158508"/>
    <d v="2014-07-23T07:36:00"/>
    <n v="0"/>
    <x v="1"/>
    <x v="0"/>
    <x v="1"/>
    <x v="9"/>
    <n v="28087"/>
    <s v="Morning"/>
    <s v="Wed"/>
    <s v="2014-07-23"/>
    <d v="1899-12-30T07:36:00"/>
    <n v="0.6552734375"/>
    <s v=""/>
    <x v="2"/>
  </r>
  <r>
    <n v="456675"/>
    <d v="2014-07-23T14:11:00"/>
    <n v="0"/>
    <x v="1"/>
    <x v="0"/>
    <x v="1"/>
    <x v="7"/>
    <n v="37484"/>
    <s v="Afternoon"/>
    <s v="Wed"/>
    <s v="2014-07-23"/>
    <d v="1899-12-30T14:11:00"/>
    <n v="0.6552734375"/>
    <s v=""/>
    <x v="2"/>
  </r>
  <r>
    <n v="123710"/>
    <d v="2014-07-23T13:58:00"/>
    <n v="0"/>
    <x v="1"/>
    <x v="0"/>
    <x v="2"/>
    <x v="6"/>
    <n v="59240"/>
    <s v="Afternoon"/>
    <s v="Wed"/>
    <s v="2014-07-23"/>
    <d v="1899-12-30T13:58:00"/>
    <n v="0.6552734375"/>
    <s v=""/>
    <x v="2"/>
  </r>
  <r>
    <n v="273732"/>
    <d v="2014-07-23T13:44:00"/>
    <n v="1"/>
    <x v="0"/>
    <x v="1"/>
    <x v="0"/>
    <x v="4"/>
    <n v="32293"/>
    <s v="Afternoon"/>
    <s v="Wed"/>
    <s v="2014-07-23"/>
    <d v="1899-12-30T13:44:00"/>
    <n v="0.6552734375"/>
    <d v="2014-08-07T13:44:00"/>
    <x v="2"/>
  </r>
  <r>
    <n v="760812"/>
    <d v="2014-07-23T16:24:00"/>
    <n v="0"/>
    <x v="1"/>
    <x v="0"/>
    <x v="5"/>
    <x v="13"/>
    <n v="88619"/>
    <s v="Afternoon"/>
    <s v="Wed"/>
    <s v="2014-07-23"/>
    <d v="1899-12-30T16:24:00"/>
    <n v="0.6552734375"/>
    <s v=""/>
    <x v="2"/>
  </r>
  <r>
    <n v="310070"/>
    <d v="2014-07-29T14:49:00"/>
    <n v="0"/>
    <x v="1"/>
    <x v="0"/>
    <x v="5"/>
    <x v="13"/>
    <n v="81369"/>
    <s v="Afternoon"/>
    <s v="Tue"/>
    <s v="2014-07-29"/>
    <d v="1899-12-30T14:49:00"/>
    <n v="0.6552734375"/>
    <s v=""/>
    <x v="2"/>
  </r>
  <r>
    <n v="861705"/>
    <d v="2014-07-23T08:56:00"/>
    <n v="1"/>
    <x v="0"/>
    <x v="0"/>
    <x v="1"/>
    <x v="9"/>
    <n v="16116"/>
    <s v="Morning"/>
    <s v="Wed"/>
    <s v="2014-07-23"/>
    <d v="1899-12-30T08:56:00"/>
    <n v="0.6552734375"/>
    <d v="2014-08-07T08:56:00"/>
    <x v="2"/>
  </r>
  <r>
    <n v="789524"/>
    <d v="2014-07-23T14:36:00"/>
    <n v="0"/>
    <x v="1"/>
    <x v="0"/>
    <x v="1"/>
    <x v="13"/>
    <n v="22359"/>
    <s v="Afternoon"/>
    <s v="Wed"/>
    <s v="2014-07-23"/>
    <d v="1899-12-30T14:36:00"/>
    <n v="0.6552734375"/>
    <s v=""/>
    <x v="2"/>
  </r>
  <r>
    <n v="634091"/>
    <d v="2014-07-23T03:40:00"/>
    <n v="0"/>
    <x v="1"/>
    <x v="0"/>
    <x v="0"/>
    <x v="13"/>
    <n v="1536"/>
    <s v="Night"/>
    <s v="Wed"/>
    <s v="2014-07-23"/>
    <d v="1899-12-30T03:40:00"/>
    <n v="0.6552734375"/>
    <s v=""/>
    <x v="2"/>
  </r>
  <r>
    <n v="811700"/>
    <d v="2014-07-23T03:45:00"/>
    <n v="1"/>
    <x v="0"/>
    <x v="0"/>
    <x v="0"/>
    <x v="13"/>
    <n v="14346"/>
    <s v="Night"/>
    <s v="Wed"/>
    <s v="2014-07-23"/>
    <d v="1899-12-30T03:45:00"/>
    <n v="0.6552734375"/>
    <d v="2014-08-07T03:45:00"/>
    <x v="2"/>
  </r>
  <r>
    <n v="629557"/>
    <d v="2014-07-23T03:46:00"/>
    <n v="0"/>
    <x v="1"/>
    <x v="0"/>
    <x v="0"/>
    <x v="13"/>
    <n v="63211"/>
    <s v="Night"/>
    <s v="Wed"/>
    <s v="2014-07-23"/>
    <d v="1899-12-30T03:46:00"/>
    <n v="0.6552734375"/>
    <s v=""/>
    <x v="2"/>
  </r>
  <r>
    <n v="437442"/>
    <d v="2014-07-24T09:07:00"/>
    <n v="0"/>
    <x v="1"/>
    <x v="0"/>
    <x v="1"/>
    <x v="9"/>
    <n v="49942"/>
    <s v="Morning"/>
    <s v="Thu"/>
    <s v="2014-07-24"/>
    <d v="1899-12-30T09:07:00"/>
    <n v="0.6552734375"/>
    <s v=""/>
    <x v="2"/>
  </r>
  <r>
    <n v="751267"/>
    <d v="2014-07-24T18:56:00"/>
    <n v="0"/>
    <x v="1"/>
    <x v="0"/>
    <x v="0"/>
    <x v="13"/>
    <n v="30467"/>
    <s v="Evening"/>
    <s v="Thu"/>
    <s v="2014-07-24"/>
    <d v="1899-12-30T18:56:00"/>
    <n v="0.6552734375"/>
    <s v=""/>
    <x v="2"/>
  </r>
  <r>
    <n v="500570"/>
    <d v="2014-07-24T10:57:00"/>
    <n v="1"/>
    <x v="0"/>
    <x v="1"/>
    <x v="1"/>
    <x v="1"/>
    <n v="25717"/>
    <s v="Morning"/>
    <s v="Thu"/>
    <s v="2014-07-24"/>
    <d v="1899-12-30T10:57:00"/>
    <n v="0.6552734375"/>
    <d v="2014-08-08T10:57:00"/>
    <x v="2"/>
  </r>
  <r>
    <n v="52902"/>
    <d v="2014-07-24T10:58:00"/>
    <n v="0"/>
    <x v="1"/>
    <x v="0"/>
    <x v="1"/>
    <x v="1"/>
    <n v="99229"/>
    <s v="Morning"/>
    <s v="Thu"/>
    <s v="2014-07-24"/>
    <d v="1899-12-30T10:58:00"/>
    <n v="0.6552734375"/>
    <s v=""/>
    <x v="2"/>
  </r>
  <r>
    <n v="666642"/>
    <d v="2014-07-24T05:42:00"/>
    <n v="0"/>
    <x v="1"/>
    <x v="0"/>
    <x v="1"/>
    <x v="4"/>
    <n v="20584"/>
    <s v="Night"/>
    <s v="Thu"/>
    <s v="2014-07-24"/>
    <d v="1899-12-30T05:42:00"/>
    <n v="0.6552734375"/>
    <s v=""/>
    <x v="2"/>
  </r>
  <r>
    <n v="222116"/>
    <d v="2014-07-24T05:43:00"/>
    <n v="0"/>
    <x v="1"/>
    <x v="0"/>
    <x v="1"/>
    <x v="4"/>
    <n v="99929"/>
    <s v="Night"/>
    <s v="Thu"/>
    <s v="2014-07-24"/>
    <d v="1899-12-30T05:43:00"/>
    <n v="0.6552734375"/>
    <s v=""/>
    <x v="2"/>
  </r>
  <r>
    <n v="31994"/>
    <d v="2014-07-24T09:00:00"/>
    <n v="1"/>
    <x v="0"/>
    <x v="1"/>
    <x v="0"/>
    <x v="7"/>
    <n v="95933"/>
    <s v="Morning"/>
    <s v="Thu"/>
    <s v="2014-07-24"/>
    <d v="1899-12-30T09:00:00"/>
    <n v="0.6552734375"/>
    <d v="2014-08-08T09:00:00"/>
    <x v="2"/>
  </r>
  <r>
    <n v="190139"/>
    <d v="2014-07-24T11:17:00"/>
    <n v="1"/>
    <x v="0"/>
    <x v="1"/>
    <x v="1"/>
    <x v="7"/>
    <n v="5046"/>
    <s v="Morning"/>
    <s v="Thu"/>
    <s v="2014-07-24"/>
    <d v="1899-12-30T11:17:00"/>
    <n v="0.6552734375"/>
    <d v="2014-08-08T11:17:00"/>
    <x v="2"/>
  </r>
  <r>
    <n v="568544"/>
    <d v="2014-07-24T19:38:00"/>
    <n v="0"/>
    <x v="1"/>
    <x v="1"/>
    <x v="3"/>
    <x v="9"/>
    <n v="86839"/>
    <s v="Evening"/>
    <s v="Thu"/>
    <s v="2014-07-24"/>
    <d v="1899-12-30T19:38:00"/>
    <n v="0.6552734375"/>
    <s v=""/>
    <x v="2"/>
  </r>
  <r>
    <n v="59497"/>
    <d v="2014-07-24T17:00:00"/>
    <n v="0"/>
    <x v="1"/>
    <x v="0"/>
    <x v="1"/>
    <x v="7"/>
    <n v="9154"/>
    <s v="Afternoon"/>
    <s v="Thu"/>
    <s v="2014-07-24"/>
    <d v="1899-12-30T17:00:00"/>
    <n v="0.6552734375"/>
    <s v=""/>
    <x v="2"/>
  </r>
  <r>
    <n v="219527"/>
    <d v="2014-07-24T12:20:00"/>
    <n v="0"/>
    <x v="1"/>
    <x v="0"/>
    <x v="2"/>
    <x v="12"/>
    <n v="37732"/>
    <s v="Afternoon"/>
    <s v="Thu"/>
    <s v="2014-07-24"/>
    <d v="1899-12-30T12:20:00"/>
    <n v="0.6552734375"/>
    <s v=""/>
    <x v="2"/>
  </r>
  <r>
    <n v="74002"/>
    <d v="2014-07-24T12:26:00"/>
    <n v="1"/>
    <x v="0"/>
    <x v="0"/>
    <x v="2"/>
    <x v="12"/>
    <n v="32321"/>
    <s v="Afternoon"/>
    <s v="Thu"/>
    <s v="2014-07-24"/>
    <d v="1899-12-30T12:26:00"/>
    <n v="0.6552734375"/>
    <d v="2014-08-08T12:26:00"/>
    <x v="2"/>
  </r>
  <r>
    <n v="711500"/>
    <d v="2014-07-24T12:44:00"/>
    <n v="0"/>
    <x v="1"/>
    <x v="0"/>
    <x v="1"/>
    <x v="1"/>
    <n v="62370"/>
    <s v="Afternoon"/>
    <s v="Thu"/>
    <s v="2014-07-24"/>
    <d v="1899-12-30T12:44:00"/>
    <n v="0.6552734375"/>
    <s v=""/>
    <x v="2"/>
  </r>
  <r>
    <n v="996718"/>
    <d v="2014-07-24T12:44:00"/>
    <n v="1"/>
    <x v="0"/>
    <x v="0"/>
    <x v="1"/>
    <x v="1"/>
    <n v="69959"/>
    <s v="Afternoon"/>
    <s v="Thu"/>
    <s v="2014-07-24"/>
    <d v="1899-12-30T12:44:00"/>
    <n v="0.6552734375"/>
    <d v="2014-08-08T12:44:00"/>
    <x v="2"/>
  </r>
  <r>
    <n v="469490"/>
    <d v="2014-07-24T12:46:00"/>
    <n v="0"/>
    <x v="1"/>
    <x v="1"/>
    <x v="1"/>
    <x v="1"/>
    <n v="80230"/>
    <s v="Afternoon"/>
    <s v="Thu"/>
    <s v="2014-07-24"/>
    <d v="1899-12-30T12:46:00"/>
    <n v="0.6552734375"/>
    <s v=""/>
    <x v="2"/>
  </r>
  <r>
    <n v="453574"/>
    <d v="2014-07-24T12:46:00"/>
    <n v="1"/>
    <x v="0"/>
    <x v="0"/>
    <x v="1"/>
    <x v="1"/>
    <n v="34797"/>
    <s v="Afternoon"/>
    <s v="Thu"/>
    <s v="2014-07-24"/>
    <d v="1899-12-30T12:46:00"/>
    <n v="0.6552734375"/>
    <d v="2014-08-08T12:46:00"/>
    <x v="2"/>
  </r>
  <r>
    <n v="723677"/>
    <d v="2014-07-24T18:59:00"/>
    <n v="0"/>
    <x v="1"/>
    <x v="0"/>
    <x v="0"/>
    <x v="0"/>
    <n v="51789"/>
    <s v="Evening"/>
    <s v="Thu"/>
    <s v="2014-07-24"/>
    <d v="1899-12-30T18:59:00"/>
    <n v="0.6552734375"/>
    <s v=""/>
    <x v="2"/>
  </r>
  <r>
    <n v="457162"/>
    <d v="2014-07-24T19:01:00"/>
    <n v="0"/>
    <x v="1"/>
    <x v="1"/>
    <x v="0"/>
    <x v="0"/>
    <n v="88354"/>
    <s v="Evening"/>
    <s v="Thu"/>
    <s v="2014-07-24"/>
    <d v="1899-12-30T19:01:00"/>
    <n v="0.6552734375"/>
    <s v=""/>
    <x v="2"/>
  </r>
  <r>
    <n v="197780"/>
    <d v="2014-07-24T18:59:00"/>
    <n v="0"/>
    <x v="1"/>
    <x v="2"/>
    <x v="0"/>
    <x v="0"/>
    <n v="55654"/>
    <s v="Evening"/>
    <s v="Thu"/>
    <s v="2014-07-24"/>
    <d v="1899-12-30T18:59:00"/>
    <n v="0.6552734375"/>
    <s v=""/>
    <x v="2"/>
  </r>
  <r>
    <n v="692434"/>
    <d v="2014-07-25T14:00:00"/>
    <n v="1"/>
    <x v="0"/>
    <x v="0"/>
    <x v="1"/>
    <x v="13"/>
    <n v="3470"/>
    <s v="Afternoon"/>
    <s v="Fri"/>
    <s v="2014-07-25"/>
    <d v="1899-12-30T14:00:00"/>
    <n v="0.6552734375"/>
    <d v="2014-08-09T14:00:00"/>
    <x v="2"/>
  </r>
  <r>
    <n v="112554"/>
    <d v="2014-07-25T04:47:00"/>
    <n v="0"/>
    <x v="1"/>
    <x v="0"/>
    <x v="2"/>
    <x v="1"/>
    <n v="28869"/>
    <s v="Night"/>
    <s v="Fri"/>
    <s v="2014-07-25"/>
    <d v="1899-12-30T04:47:00"/>
    <n v="0.6552734375"/>
    <s v=""/>
    <x v="2"/>
  </r>
  <r>
    <n v="467947"/>
    <d v="2014-07-25T04:48:00"/>
    <n v="0"/>
    <x v="1"/>
    <x v="0"/>
    <x v="2"/>
    <x v="1"/>
    <n v="92438"/>
    <s v="Night"/>
    <s v="Fri"/>
    <s v="2014-07-25"/>
    <d v="1899-12-30T04:48:00"/>
    <n v="0.6552734375"/>
    <s v=""/>
    <x v="2"/>
  </r>
  <r>
    <n v="995575"/>
    <d v="2014-07-25T15:55:00"/>
    <n v="0"/>
    <x v="1"/>
    <x v="1"/>
    <x v="2"/>
    <x v="1"/>
    <n v="70048"/>
    <s v="Afternoon"/>
    <s v="Fri"/>
    <s v="2014-07-25"/>
    <d v="1899-12-30T15:55:00"/>
    <n v="0.6552734375"/>
    <s v=""/>
    <x v="2"/>
  </r>
  <r>
    <n v="237486"/>
    <d v="2014-08-02T13:48:00"/>
    <n v="1"/>
    <x v="0"/>
    <x v="0"/>
    <x v="2"/>
    <x v="1"/>
    <n v="87032"/>
    <s v="Afternoon"/>
    <s v="Sat"/>
    <s v="2014-08-02"/>
    <d v="1899-12-30T13:48:00"/>
    <n v="0.6552734375"/>
    <d v="2014-08-17T13:48:00"/>
    <x v="3"/>
  </r>
  <r>
    <n v="59551"/>
    <d v="2014-07-25T13:13:00"/>
    <n v="0"/>
    <x v="1"/>
    <x v="1"/>
    <x v="3"/>
    <x v="1"/>
    <n v="3632"/>
    <s v="Afternoon"/>
    <s v="Fri"/>
    <s v="2014-07-25"/>
    <d v="1899-12-30T13:13:00"/>
    <n v="0.6552734375"/>
    <s v=""/>
    <x v="2"/>
  </r>
  <r>
    <n v="52314"/>
    <d v="2014-07-25T13:14:00"/>
    <n v="0"/>
    <x v="1"/>
    <x v="1"/>
    <x v="3"/>
    <x v="1"/>
    <n v="17731"/>
    <s v="Afternoon"/>
    <s v="Fri"/>
    <s v="2014-07-25"/>
    <d v="1899-12-30T13:14:00"/>
    <n v="0.6552734375"/>
    <s v=""/>
    <x v="2"/>
  </r>
  <r>
    <n v="391604"/>
    <d v="2014-07-25T13:15:00"/>
    <n v="0"/>
    <x v="1"/>
    <x v="1"/>
    <x v="3"/>
    <x v="1"/>
    <n v="98075"/>
    <s v="Afternoon"/>
    <s v="Fri"/>
    <s v="2014-07-25"/>
    <d v="1899-12-30T13:15:00"/>
    <n v="0.6552734375"/>
    <s v=""/>
    <x v="2"/>
  </r>
  <r>
    <n v="34849"/>
    <d v="2014-07-25T13:16:00"/>
    <n v="1"/>
    <x v="0"/>
    <x v="1"/>
    <x v="3"/>
    <x v="1"/>
    <n v="97421"/>
    <s v="Afternoon"/>
    <s v="Fri"/>
    <s v="2014-07-25"/>
    <d v="1899-12-30T13:16:00"/>
    <n v="0.6552734375"/>
    <d v="2014-08-09T13:16:00"/>
    <x v="2"/>
  </r>
  <r>
    <n v="154535"/>
    <d v="2014-07-25T15:57:00"/>
    <n v="0"/>
    <x v="1"/>
    <x v="2"/>
    <x v="0"/>
    <x v="13"/>
    <n v="4768"/>
    <s v="Afternoon"/>
    <s v="Fri"/>
    <s v="2014-07-25"/>
    <d v="1899-12-30T15:57:00"/>
    <n v="0.6552734375"/>
    <s v=""/>
    <x v="2"/>
  </r>
  <r>
    <n v="792207"/>
    <d v="2014-07-25T10:52:00"/>
    <n v="1"/>
    <x v="0"/>
    <x v="1"/>
    <x v="6"/>
    <x v="4"/>
    <n v="66439"/>
    <s v="Morning"/>
    <s v="Fri"/>
    <s v="2014-07-25"/>
    <d v="1899-12-30T10:52:00"/>
    <n v="0.6552734375"/>
    <d v="2014-08-09T10:52:00"/>
    <x v="2"/>
  </r>
  <r>
    <n v="168642"/>
    <d v="2014-07-25T22:58:00"/>
    <n v="0"/>
    <x v="1"/>
    <x v="0"/>
    <x v="1"/>
    <x v="6"/>
    <n v="73619"/>
    <s v="Evening"/>
    <s v="Fri"/>
    <s v="2014-07-25"/>
    <d v="1899-12-30T22:58:00"/>
    <n v="0.6552734375"/>
    <s v=""/>
    <x v="2"/>
  </r>
  <r>
    <n v="189641"/>
    <d v="2014-07-25T22:58:00"/>
    <n v="1"/>
    <x v="0"/>
    <x v="1"/>
    <x v="1"/>
    <x v="6"/>
    <n v="49636"/>
    <s v="Evening"/>
    <s v="Fri"/>
    <s v="2014-07-25"/>
    <d v="1899-12-30T22:58:00"/>
    <n v="0.6552734375"/>
    <d v="2014-08-09T22:58:00"/>
    <x v="2"/>
  </r>
  <r>
    <n v="990452"/>
    <d v="2014-07-25T22:58:00"/>
    <n v="1"/>
    <x v="0"/>
    <x v="1"/>
    <x v="1"/>
    <x v="6"/>
    <n v="5566"/>
    <s v="Evening"/>
    <s v="Fri"/>
    <s v="2014-07-25"/>
    <d v="1899-12-30T22:58:00"/>
    <n v="0.6552734375"/>
    <d v="2014-08-09T22:58:00"/>
    <x v="2"/>
  </r>
  <r>
    <n v="228808"/>
    <d v="2014-07-25T22:59:00"/>
    <n v="1"/>
    <x v="0"/>
    <x v="1"/>
    <x v="1"/>
    <x v="6"/>
    <n v="53354"/>
    <s v="Evening"/>
    <s v="Fri"/>
    <s v="2014-07-25"/>
    <d v="1899-12-30T22:59:00"/>
    <n v="0.6552734375"/>
    <d v="2014-08-09T22:59:00"/>
    <x v="2"/>
  </r>
  <r>
    <n v="168699"/>
    <d v="2014-07-25T09:28:00"/>
    <n v="1"/>
    <x v="0"/>
    <x v="1"/>
    <x v="1"/>
    <x v="9"/>
    <n v="52923"/>
    <s v="Morning"/>
    <s v="Fri"/>
    <s v="2014-07-25"/>
    <d v="1899-12-30T09:28:00"/>
    <n v="0.6552734375"/>
    <d v="2014-08-09T09:28:00"/>
    <x v="2"/>
  </r>
  <r>
    <n v="855930"/>
    <d v="2014-07-25T09:28:00"/>
    <n v="1"/>
    <x v="0"/>
    <x v="2"/>
    <x v="1"/>
    <x v="9"/>
    <n v="63667"/>
    <s v="Morning"/>
    <s v="Fri"/>
    <s v="2014-07-25"/>
    <d v="1899-12-30T09:28:00"/>
    <n v="0.6552734375"/>
    <d v="2014-08-09T09:28:00"/>
    <x v="2"/>
  </r>
  <r>
    <n v="130541"/>
    <d v="2014-07-26T07:53:00"/>
    <n v="1"/>
    <x v="0"/>
    <x v="0"/>
    <x v="1"/>
    <x v="9"/>
    <n v="55168"/>
    <s v="Morning"/>
    <s v="Sat"/>
    <s v="2014-07-26"/>
    <d v="1899-12-30T07:53:00"/>
    <n v="0.6552734375"/>
    <d v="2014-08-10T07:53:00"/>
    <x v="2"/>
  </r>
  <r>
    <n v="547124"/>
    <d v="2014-07-26T14:19:00"/>
    <n v="0"/>
    <x v="1"/>
    <x v="0"/>
    <x v="1"/>
    <x v="4"/>
    <n v="6861"/>
    <s v="Afternoon"/>
    <s v="Sat"/>
    <s v="2014-07-26"/>
    <d v="1899-12-30T14:19:00"/>
    <n v="0.6552734375"/>
    <s v=""/>
    <x v="2"/>
  </r>
  <r>
    <n v="775926"/>
    <d v="2014-07-26T14:19:00"/>
    <n v="1"/>
    <x v="0"/>
    <x v="0"/>
    <x v="1"/>
    <x v="4"/>
    <n v="97112"/>
    <s v="Afternoon"/>
    <s v="Sat"/>
    <s v="2014-07-26"/>
    <d v="1899-12-30T14:19:00"/>
    <n v="0.6552734375"/>
    <d v="2014-08-10T14:19:00"/>
    <x v="2"/>
  </r>
  <r>
    <n v="331610"/>
    <d v="2014-07-26T14:20:00"/>
    <n v="0"/>
    <x v="1"/>
    <x v="1"/>
    <x v="1"/>
    <x v="4"/>
    <n v="53574"/>
    <s v="Afternoon"/>
    <s v="Sat"/>
    <s v="2014-07-26"/>
    <d v="1899-12-30T14:20:00"/>
    <n v="0.6552734375"/>
    <s v=""/>
    <x v="2"/>
  </r>
  <r>
    <n v="868266"/>
    <d v="2014-07-26T14:21:00"/>
    <n v="1"/>
    <x v="0"/>
    <x v="0"/>
    <x v="1"/>
    <x v="4"/>
    <n v="68050"/>
    <s v="Afternoon"/>
    <s v="Sat"/>
    <s v="2014-07-26"/>
    <d v="1899-12-30T14:21:00"/>
    <n v="0.6552734375"/>
    <d v="2014-08-10T14:21:00"/>
    <x v="2"/>
  </r>
  <r>
    <n v="532374"/>
    <d v="2014-07-27T15:43:00"/>
    <n v="0"/>
    <x v="1"/>
    <x v="0"/>
    <x v="1"/>
    <x v="4"/>
    <n v="3802"/>
    <s v="Afternoon"/>
    <s v="Sun"/>
    <s v="2014-07-27"/>
    <d v="1899-12-30T15:43:00"/>
    <n v="0.6552734375"/>
    <s v=""/>
    <x v="2"/>
  </r>
  <r>
    <n v="273913"/>
    <d v="2014-07-27T15:44:00"/>
    <n v="0"/>
    <x v="1"/>
    <x v="0"/>
    <x v="1"/>
    <x v="4"/>
    <n v="70234"/>
    <s v="Afternoon"/>
    <s v="Sun"/>
    <s v="2014-07-27"/>
    <d v="1899-12-30T15:44:00"/>
    <n v="0.6552734375"/>
    <s v=""/>
    <x v="2"/>
  </r>
  <r>
    <n v="729769"/>
    <d v="2014-07-27T15:44:00"/>
    <n v="1"/>
    <x v="0"/>
    <x v="0"/>
    <x v="1"/>
    <x v="4"/>
    <n v="36805"/>
    <s v="Afternoon"/>
    <s v="Sun"/>
    <s v="2014-07-27"/>
    <d v="1899-12-30T15:44:00"/>
    <n v="0.6552734375"/>
    <d v="2014-08-11T15:44:00"/>
    <x v="2"/>
  </r>
  <r>
    <n v="843913"/>
    <d v="2014-07-27T12:32:00"/>
    <n v="0"/>
    <x v="1"/>
    <x v="0"/>
    <x v="2"/>
    <x v="4"/>
    <n v="60206"/>
    <s v="Afternoon"/>
    <s v="Sun"/>
    <s v="2014-07-27"/>
    <d v="1899-12-30T12:32:00"/>
    <n v="0.6552734375"/>
    <s v=""/>
    <x v="2"/>
  </r>
  <r>
    <n v="94490"/>
    <d v="2014-07-27T14:03:00"/>
    <n v="0"/>
    <x v="1"/>
    <x v="0"/>
    <x v="0"/>
    <x v="13"/>
    <n v="23536"/>
    <s v="Afternoon"/>
    <s v="Sun"/>
    <s v="2014-07-27"/>
    <d v="1899-12-30T14:03:00"/>
    <n v="0.6552734375"/>
    <s v=""/>
    <x v="2"/>
  </r>
  <r>
    <n v="844577"/>
    <d v="2014-07-27T07:30:00"/>
    <n v="0"/>
    <x v="1"/>
    <x v="0"/>
    <x v="1"/>
    <x v="7"/>
    <n v="37530"/>
    <s v="Morning"/>
    <s v="Sun"/>
    <s v="2014-07-27"/>
    <d v="1899-12-30T07:30:00"/>
    <n v="0.6552734375"/>
    <s v=""/>
    <x v="2"/>
  </r>
  <r>
    <n v="975941"/>
    <d v="2014-07-28T21:50:00"/>
    <n v="0"/>
    <x v="1"/>
    <x v="0"/>
    <x v="0"/>
    <x v="4"/>
    <n v="16565"/>
    <s v="Evening"/>
    <s v="Mon"/>
    <s v="2014-07-28"/>
    <d v="1899-12-30T21:50:00"/>
    <n v="0.6552734375"/>
    <s v=""/>
    <x v="2"/>
  </r>
  <r>
    <n v="807597"/>
    <d v="2014-07-28T04:18:00"/>
    <n v="0"/>
    <x v="1"/>
    <x v="0"/>
    <x v="0"/>
    <x v="13"/>
    <n v="15621"/>
    <s v="Night"/>
    <s v="Mon"/>
    <s v="2014-07-28"/>
    <d v="1899-12-30T04:18:00"/>
    <n v="0.6552734375"/>
    <s v=""/>
    <x v="2"/>
  </r>
  <r>
    <n v="726260"/>
    <d v="2014-07-28T13:49:00"/>
    <n v="0"/>
    <x v="1"/>
    <x v="0"/>
    <x v="1"/>
    <x v="8"/>
    <n v="87425"/>
    <s v="Afternoon"/>
    <s v="Mon"/>
    <s v="2014-07-28"/>
    <d v="1899-12-30T13:49:00"/>
    <n v="0.6552734375"/>
    <s v=""/>
    <x v="2"/>
  </r>
  <r>
    <n v="565233"/>
    <d v="2014-07-28T13:07:00"/>
    <n v="0"/>
    <x v="1"/>
    <x v="0"/>
    <x v="4"/>
    <x v="7"/>
    <n v="66989"/>
    <s v="Afternoon"/>
    <s v="Mon"/>
    <s v="2014-07-28"/>
    <d v="1899-12-30T13:07:00"/>
    <n v="0.6552734375"/>
    <s v=""/>
    <x v="2"/>
  </r>
  <r>
    <n v="596097"/>
    <d v="2014-07-28T13:10:00"/>
    <n v="0"/>
    <x v="1"/>
    <x v="0"/>
    <x v="4"/>
    <x v="7"/>
    <n v="22265"/>
    <s v="Afternoon"/>
    <s v="Mon"/>
    <s v="2014-07-28"/>
    <d v="1899-12-30T13:10:00"/>
    <n v="0.6552734375"/>
    <s v=""/>
    <x v="2"/>
  </r>
  <r>
    <n v="323756"/>
    <d v="2014-07-28T13:12:00"/>
    <n v="1"/>
    <x v="0"/>
    <x v="1"/>
    <x v="4"/>
    <x v="7"/>
    <n v="34378"/>
    <s v="Afternoon"/>
    <s v="Mon"/>
    <s v="2014-07-28"/>
    <d v="1899-12-30T13:12:00"/>
    <n v="0.6552734375"/>
    <d v="2014-08-12T13:12:00"/>
    <x v="2"/>
  </r>
  <r>
    <n v="788230"/>
    <d v="2014-07-28T13:14:00"/>
    <n v="0"/>
    <x v="1"/>
    <x v="1"/>
    <x v="4"/>
    <x v="7"/>
    <n v="55649"/>
    <s v="Afternoon"/>
    <s v="Mon"/>
    <s v="2014-07-28"/>
    <d v="1899-12-30T13:14:00"/>
    <n v="0.6552734375"/>
    <s v=""/>
    <x v="2"/>
  </r>
  <r>
    <n v="646167"/>
    <d v="2014-07-29T06:17:00"/>
    <n v="0"/>
    <x v="1"/>
    <x v="0"/>
    <x v="0"/>
    <x v="7"/>
    <n v="61305"/>
    <s v="Morning"/>
    <s v="Tue"/>
    <s v="2014-07-29"/>
    <d v="1899-12-30T06:17:00"/>
    <n v="0.6552734375"/>
    <s v=""/>
    <x v="2"/>
  </r>
  <r>
    <n v="155836"/>
    <d v="2014-08-01T09:51:00"/>
    <n v="1"/>
    <x v="0"/>
    <x v="0"/>
    <x v="0"/>
    <x v="7"/>
    <n v="64603"/>
    <s v="Morning"/>
    <s v="Fri"/>
    <s v="2014-08-01"/>
    <d v="1899-12-30T09:51:00"/>
    <n v="0.6552734375"/>
    <d v="2014-08-16T09:51:00"/>
    <x v="3"/>
  </r>
  <r>
    <n v="441985"/>
    <d v="2014-07-29T18:53:00"/>
    <n v="0"/>
    <x v="1"/>
    <x v="0"/>
    <x v="0"/>
    <x v="1"/>
    <n v="8302"/>
    <s v="Evening"/>
    <s v="Tue"/>
    <s v="2014-07-29"/>
    <d v="1899-12-30T18:53:00"/>
    <n v="0.6552734375"/>
    <s v=""/>
    <x v="2"/>
  </r>
  <r>
    <n v="44896"/>
    <d v="2014-07-29T09:34:00"/>
    <n v="0"/>
    <x v="1"/>
    <x v="0"/>
    <x v="1"/>
    <x v="4"/>
    <n v="68297"/>
    <s v="Morning"/>
    <s v="Tue"/>
    <s v="2014-07-29"/>
    <d v="1899-12-30T09:34:00"/>
    <n v="0.6552734375"/>
    <s v=""/>
    <x v="2"/>
  </r>
  <r>
    <n v="620118"/>
    <d v="2014-07-29T10:31:00"/>
    <n v="0"/>
    <x v="1"/>
    <x v="0"/>
    <x v="0"/>
    <x v="13"/>
    <n v="60356"/>
    <s v="Morning"/>
    <s v="Tue"/>
    <s v="2014-07-29"/>
    <d v="1899-12-30T10:31:00"/>
    <n v="0.6552734375"/>
    <s v=""/>
    <x v="2"/>
  </r>
  <r>
    <n v="249552"/>
    <d v="2014-07-29T12:26:00"/>
    <n v="0"/>
    <x v="1"/>
    <x v="0"/>
    <x v="1"/>
    <x v="13"/>
    <n v="50384"/>
    <s v="Afternoon"/>
    <s v="Tue"/>
    <s v="2014-07-29"/>
    <d v="1899-12-30T12:26:00"/>
    <n v="0.6552734375"/>
    <s v=""/>
    <x v="2"/>
  </r>
  <r>
    <n v="83479"/>
    <d v="2014-07-29T09:48:00"/>
    <n v="0"/>
    <x v="1"/>
    <x v="0"/>
    <x v="2"/>
    <x v="12"/>
    <n v="45105"/>
    <s v="Morning"/>
    <s v="Tue"/>
    <s v="2014-07-29"/>
    <d v="1899-12-30T09:48:00"/>
    <n v="0.6552734375"/>
    <s v=""/>
    <x v="2"/>
  </r>
  <r>
    <n v="859749"/>
    <d v="2014-07-29T11:41:00"/>
    <n v="1"/>
    <x v="0"/>
    <x v="0"/>
    <x v="0"/>
    <x v="1"/>
    <n v="72937"/>
    <s v="Morning"/>
    <s v="Tue"/>
    <s v="2014-07-29"/>
    <d v="1899-12-30T11:41:00"/>
    <n v="0.6552734375"/>
    <d v="2014-08-13T11:41:00"/>
    <x v="2"/>
  </r>
  <r>
    <n v="842011"/>
    <d v="2014-07-31T17:36:00"/>
    <n v="0"/>
    <x v="1"/>
    <x v="1"/>
    <x v="0"/>
    <x v="1"/>
    <n v="59487"/>
    <s v="Afternoon"/>
    <s v="Thu"/>
    <s v="2014-07-31"/>
    <d v="1899-12-30T17:36:00"/>
    <n v="0.6552734375"/>
    <s v=""/>
    <x v="2"/>
  </r>
  <r>
    <n v="264784"/>
    <d v="2014-07-31T17:40:00"/>
    <n v="1"/>
    <x v="0"/>
    <x v="1"/>
    <x v="0"/>
    <x v="1"/>
    <n v="46626"/>
    <s v="Afternoon"/>
    <s v="Thu"/>
    <s v="2014-07-31"/>
    <d v="1899-12-30T17:40:00"/>
    <n v="0.6552734375"/>
    <d v="2014-08-15T17:40:00"/>
    <x v="2"/>
  </r>
  <r>
    <n v="854925"/>
    <d v="2014-07-31T17:41:00"/>
    <n v="0"/>
    <x v="1"/>
    <x v="1"/>
    <x v="0"/>
    <x v="1"/>
    <n v="84884"/>
    <s v="Afternoon"/>
    <s v="Thu"/>
    <s v="2014-07-31"/>
    <d v="1899-12-30T17:41:00"/>
    <n v="0.6552734375"/>
    <s v=""/>
    <x v="2"/>
  </r>
  <r>
    <n v="607172"/>
    <d v="2014-07-29T02:02:00"/>
    <n v="0"/>
    <x v="1"/>
    <x v="0"/>
    <x v="1"/>
    <x v="12"/>
    <n v="64781"/>
    <s v="Night"/>
    <s v="Tue"/>
    <s v="2014-07-29"/>
    <d v="1899-12-30T02:02:00"/>
    <n v="0.6552734375"/>
    <s v=""/>
    <x v="2"/>
  </r>
  <r>
    <n v="460382"/>
    <d v="2014-07-29T13:01:00"/>
    <n v="0"/>
    <x v="1"/>
    <x v="0"/>
    <x v="4"/>
    <x v="1"/>
    <n v="21457"/>
    <s v="Afternoon"/>
    <s v="Tue"/>
    <s v="2014-07-29"/>
    <d v="1899-12-30T13:01:00"/>
    <n v="0.6552734375"/>
    <s v=""/>
    <x v="2"/>
  </r>
  <r>
    <n v="986281"/>
    <d v="2014-07-29T07:27:00"/>
    <n v="1"/>
    <x v="0"/>
    <x v="1"/>
    <x v="0"/>
    <x v="4"/>
    <n v="6702"/>
    <s v="Morning"/>
    <s v="Tue"/>
    <s v="2014-07-29"/>
    <d v="1899-12-30T07:27:00"/>
    <n v="0.6552734375"/>
    <d v="2014-08-13T07:27:00"/>
    <x v="2"/>
  </r>
  <r>
    <n v="293153"/>
    <d v="2014-07-29T07:27:00"/>
    <n v="0"/>
    <x v="1"/>
    <x v="1"/>
    <x v="0"/>
    <x v="4"/>
    <n v="97943"/>
    <s v="Morning"/>
    <s v="Tue"/>
    <s v="2014-07-29"/>
    <d v="1899-12-30T07:27:00"/>
    <n v="0.6552734375"/>
    <s v=""/>
    <x v="2"/>
  </r>
  <r>
    <n v="985306"/>
    <d v="2014-07-30T09:20:00"/>
    <n v="0"/>
    <x v="1"/>
    <x v="0"/>
    <x v="0"/>
    <x v="4"/>
    <n v="8066"/>
    <s v="Morning"/>
    <s v="Wed"/>
    <s v="2014-07-30"/>
    <d v="1899-12-30T09:20:00"/>
    <n v="0.6552734375"/>
    <s v=""/>
    <x v="2"/>
  </r>
  <r>
    <n v="223490"/>
    <d v="2014-07-30T18:55:00"/>
    <n v="0"/>
    <x v="1"/>
    <x v="0"/>
    <x v="0"/>
    <x v="4"/>
    <n v="99384"/>
    <s v="Evening"/>
    <s v="Wed"/>
    <s v="2014-07-30"/>
    <d v="1899-12-30T18:55:00"/>
    <n v="0.6552734375"/>
    <s v=""/>
    <x v="2"/>
  </r>
  <r>
    <n v="869833"/>
    <d v="2014-08-04T08:34:00"/>
    <n v="1"/>
    <x v="0"/>
    <x v="0"/>
    <x v="0"/>
    <x v="4"/>
    <n v="17521"/>
    <s v="Morning"/>
    <s v="Mon"/>
    <s v="2014-08-04"/>
    <d v="1899-12-30T08:34:00"/>
    <n v="0.6552734375"/>
    <d v="2014-08-19T08:34:00"/>
    <x v="3"/>
  </r>
  <r>
    <n v="111712"/>
    <d v="2014-07-30T08:05:00"/>
    <n v="0"/>
    <x v="1"/>
    <x v="0"/>
    <x v="0"/>
    <x v="4"/>
    <n v="42653"/>
    <s v="Morning"/>
    <s v="Wed"/>
    <s v="2014-07-30"/>
    <d v="1899-12-30T08:05:00"/>
    <n v="0.6552734375"/>
    <s v=""/>
    <x v="2"/>
  </r>
  <r>
    <n v="503568"/>
    <d v="2014-07-30T10:47:00"/>
    <n v="0"/>
    <x v="1"/>
    <x v="0"/>
    <x v="4"/>
    <x v="9"/>
    <n v="64085"/>
    <s v="Morning"/>
    <s v="Wed"/>
    <s v="2014-07-30"/>
    <d v="1899-12-30T10:47:00"/>
    <n v="0.6552734375"/>
    <s v=""/>
    <x v="2"/>
  </r>
  <r>
    <n v="566830"/>
    <d v="2014-07-30T11:28:00"/>
    <n v="1"/>
    <x v="0"/>
    <x v="0"/>
    <x v="1"/>
    <x v="7"/>
    <n v="7649"/>
    <s v="Morning"/>
    <s v="Wed"/>
    <s v="2014-07-30"/>
    <d v="1899-12-30T11:28:00"/>
    <n v="0.6552734375"/>
    <d v="2014-08-14T11:28:00"/>
    <x v="2"/>
  </r>
  <r>
    <n v="94941"/>
    <d v="2014-07-30T16:57:00"/>
    <n v="0"/>
    <x v="1"/>
    <x v="0"/>
    <x v="1"/>
    <x v="7"/>
    <n v="98651"/>
    <s v="Afternoon"/>
    <s v="Wed"/>
    <s v="2014-07-30"/>
    <d v="1899-12-30T16:57:00"/>
    <n v="0.6552734375"/>
    <s v=""/>
    <x v="2"/>
  </r>
  <r>
    <n v="51271"/>
    <d v="2014-07-30T17:01:00"/>
    <n v="0"/>
    <x v="1"/>
    <x v="0"/>
    <x v="1"/>
    <x v="7"/>
    <n v="53754"/>
    <s v="Afternoon"/>
    <s v="Wed"/>
    <s v="2014-07-30"/>
    <d v="1899-12-30T17:01:00"/>
    <n v="0.6552734375"/>
    <s v=""/>
    <x v="2"/>
  </r>
  <r>
    <n v="360395"/>
    <d v="2014-07-30T09:10:00"/>
    <n v="1"/>
    <x v="0"/>
    <x v="0"/>
    <x v="6"/>
    <x v="1"/>
    <n v="2001"/>
    <s v="Morning"/>
    <s v="Wed"/>
    <s v="2014-07-30"/>
    <d v="1899-12-30T09:10:00"/>
    <n v="0.6552734375"/>
    <d v="2014-08-14T09:10:00"/>
    <x v="2"/>
  </r>
  <r>
    <n v="943968"/>
    <d v="2014-07-30T09:11:00"/>
    <n v="0"/>
    <x v="1"/>
    <x v="1"/>
    <x v="6"/>
    <x v="1"/>
    <n v="68138"/>
    <s v="Morning"/>
    <s v="Wed"/>
    <s v="2014-07-30"/>
    <d v="1899-12-30T09:11:00"/>
    <n v="0.6552734375"/>
    <s v=""/>
    <x v="2"/>
  </r>
  <r>
    <n v="963386"/>
    <d v="2014-07-30T14:43:00"/>
    <n v="1"/>
    <x v="0"/>
    <x v="1"/>
    <x v="7"/>
    <x v="13"/>
    <n v="52952"/>
    <s v="Afternoon"/>
    <s v="Wed"/>
    <s v="2014-07-30"/>
    <d v="1899-12-30T14:43:00"/>
    <n v="0.6552734375"/>
    <d v="2014-08-14T14:43:00"/>
    <x v="2"/>
  </r>
  <r>
    <n v="891106"/>
    <d v="2014-07-30T15:25:00"/>
    <n v="0"/>
    <x v="1"/>
    <x v="0"/>
    <x v="2"/>
    <x v="1"/>
    <n v="8986"/>
    <s v="Afternoon"/>
    <s v="Wed"/>
    <s v="2014-07-30"/>
    <d v="1899-12-30T15:25:00"/>
    <n v="0.6552734375"/>
    <s v=""/>
    <x v="2"/>
  </r>
  <r>
    <n v="248270"/>
    <d v="2014-07-30T13:41:00"/>
    <n v="1"/>
    <x v="0"/>
    <x v="0"/>
    <x v="1"/>
    <x v="1"/>
    <n v="18896"/>
    <s v="Afternoon"/>
    <s v="Wed"/>
    <s v="2014-07-30"/>
    <d v="1899-12-30T13:41:00"/>
    <n v="0.6552734375"/>
    <d v="2014-08-14T13:41:00"/>
    <x v="2"/>
  </r>
  <r>
    <n v="48877"/>
    <d v="2014-07-30T14:57:00"/>
    <n v="0"/>
    <x v="1"/>
    <x v="0"/>
    <x v="0"/>
    <x v="4"/>
    <n v="19444"/>
    <s v="Afternoon"/>
    <s v="Wed"/>
    <s v="2014-07-30"/>
    <d v="1899-12-30T14:57:00"/>
    <n v="0.6552734375"/>
    <s v=""/>
    <x v="2"/>
  </r>
  <r>
    <n v="828450"/>
    <d v="2014-07-30T00:56:00"/>
    <n v="0"/>
    <x v="1"/>
    <x v="0"/>
    <x v="1"/>
    <x v="13"/>
    <n v="53033"/>
    <s v="Night"/>
    <s v="Wed"/>
    <s v="2014-07-30"/>
    <d v="1899-12-30T00:56:00"/>
    <n v="0.6552734375"/>
    <s v=""/>
    <x v="2"/>
  </r>
  <r>
    <n v="312667"/>
    <d v="2014-07-31T08:43:00"/>
    <n v="0"/>
    <x v="1"/>
    <x v="0"/>
    <x v="0"/>
    <x v="7"/>
    <n v="66909"/>
    <s v="Morning"/>
    <s v="Thu"/>
    <s v="2014-07-31"/>
    <d v="1899-12-30T08:43:00"/>
    <n v="0.6552734375"/>
    <s v=""/>
    <x v="2"/>
  </r>
  <r>
    <n v="927293"/>
    <d v="2014-07-31T17:27:00"/>
    <n v="0"/>
    <x v="1"/>
    <x v="0"/>
    <x v="0"/>
    <x v="1"/>
    <n v="71419"/>
    <s v="Afternoon"/>
    <s v="Thu"/>
    <s v="2014-07-31"/>
    <d v="1899-12-30T17:27:00"/>
    <n v="0.6552734375"/>
    <s v=""/>
    <x v="2"/>
  </r>
  <r>
    <n v="495919"/>
    <d v="2014-07-31T14:17:00"/>
    <n v="0"/>
    <x v="1"/>
    <x v="0"/>
    <x v="1"/>
    <x v="7"/>
    <n v="57264"/>
    <s v="Afternoon"/>
    <s v="Thu"/>
    <s v="2014-07-31"/>
    <d v="1899-12-30T14:17:00"/>
    <n v="0.6552734375"/>
    <s v=""/>
    <x v="2"/>
  </r>
  <r>
    <n v="593217"/>
    <d v="2014-08-01T08:32:00"/>
    <n v="1"/>
    <x v="0"/>
    <x v="0"/>
    <x v="1"/>
    <x v="4"/>
    <n v="36576"/>
    <s v="Morning"/>
    <s v="Fri"/>
    <s v="2014-08-01"/>
    <d v="1899-12-30T08:32:00"/>
    <n v="0.6552734375"/>
    <d v="2014-08-16T08:32:00"/>
    <x v="3"/>
  </r>
  <r>
    <n v="163587"/>
    <d v="2014-08-01T13:32:00"/>
    <n v="0"/>
    <x v="1"/>
    <x v="0"/>
    <x v="0"/>
    <x v="4"/>
    <n v="31550"/>
    <s v="Afternoon"/>
    <s v="Fri"/>
    <s v="2014-08-01"/>
    <d v="1899-12-30T13:32:00"/>
    <n v="0.6552734375"/>
    <s v=""/>
    <x v="3"/>
  </r>
  <r>
    <n v="983169"/>
    <d v="2014-08-09T06:34:00"/>
    <n v="1"/>
    <x v="0"/>
    <x v="0"/>
    <x v="2"/>
    <x v="1"/>
    <n v="20660"/>
    <s v="Morning"/>
    <s v="Sat"/>
    <s v="2014-08-09"/>
    <d v="1899-12-30T06:34:00"/>
    <n v="0.6552734375"/>
    <d v="2014-08-24T06:34:00"/>
    <x v="3"/>
  </r>
  <r>
    <n v="67621"/>
    <d v="2014-08-01T14:52:00"/>
    <n v="1"/>
    <x v="0"/>
    <x v="0"/>
    <x v="1"/>
    <x v="6"/>
    <n v="42987"/>
    <s v="Afternoon"/>
    <s v="Fri"/>
    <s v="2014-08-01"/>
    <d v="1899-12-30T14:52:00"/>
    <n v="0.6552734375"/>
    <d v="2014-08-16T14:52:00"/>
    <x v="3"/>
  </r>
  <r>
    <n v="588264"/>
    <d v="2014-08-01T14:52:00"/>
    <n v="0"/>
    <x v="1"/>
    <x v="0"/>
    <x v="1"/>
    <x v="6"/>
    <n v="69321"/>
    <s v="Afternoon"/>
    <s v="Fri"/>
    <s v="2014-08-01"/>
    <d v="1899-12-30T14:52:00"/>
    <n v="0.6552734375"/>
    <s v=""/>
    <x v="3"/>
  </r>
  <r>
    <n v="115745"/>
    <d v="2014-08-01T16:39:00"/>
    <n v="1"/>
    <x v="0"/>
    <x v="1"/>
    <x v="1"/>
    <x v="4"/>
    <n v="54756"/>
    <s v="Afternoon"/>
    <s v="Fri"/>
    <s v="2014-08-01"/>
    <d v="1899-12-30T16:39:00"/>
    <n v="0.6552734375"/>
    <d v="2014-08-16T16:39:00"/>
    <x v="3"/>
  </r>
  <r>
    <n v="316392"/>
    <d v="2014-08-01T16:39:00"/>
    <n v="0"/>
    <x v="1"/>
    <x v="1"/>
    <x v="1"/>
    <x v="4"/>
    <n v="41703"/>
    <s v="Afternoon"/>
    <s v="Fri"/>
    <s v="2014-08-01"/>
    <d v="1899-12-30T16:39:00"/>
    <n v="0.6552734375"/>
    <s v=""/>
    <x v="3"/>
  </r>
  <r>
    <n v="694948"/>
    <d v="2014-08-01T08:50:00"/>
    <n v="0"/>
    <x v="1"/>
    <x v="0"/>
    <x v="0"/>
    <x v="1"/>
    <n v="39452"/>
    <s v="Morning"/>
    <s v="Fri"/>
    <s v="2014-08-01"/>
    <d v="1899-12-30T08:50:00"/>
    <n v="0.6552734375"/>
    <s v=""/>
    <x v="3"/>
  </r>
  <r>
    <n v="110760"/>
    <d v="2014-08-01T08:51:00"/>
    <n v="0"/>
    <x v="1"/>
    <x v="0"/>
    <x v="0"/>
    <x v="1"/>
    <n v="72837"/>
    <s v="Morning"/>
    <s v="Fri"/>
    <s v="2014-08-01"/>
    <d v="1899-12-30T08:51:00"/>
    <n v="0.6552734375"/>
    <s v=""/>
    <x v="3"/>
  </r>
  <r>
    <n v="907193"/>
    <d v="2014-08-01T08:53:00"/>
    <n v="1"/>
    <x v="0"/>
    <x v="0"/>
    <x v="0"/>
    <x v="1"/>
    <n v="14362"/>
    <s v="Morning"/>
    <s v="Fri"/>
    <s v="2014-08-01"/>
    <d v="1899-12-30T08:53:00"/>
    <n v="0.6552734375"/>
    <d v="2014-08-16T08:53:00"/>
    <x v="3"/>
  </r>
  <r>
    <n v="693791"/>
    <d v="2014-08-01T10:46:00"/>
    <n v="0"/>
    <x v="1"/>
    <x v="0"/>
    <x v="0"/>
    <x v="7"/>
    <n v="78815"/>
    <s v="Morning"/>
    <s v="Fri"/>
    <s v="2014-08-01"/>
    <d v="1899-12-30T10:46:00"/>
    <n v="0.6552734375"/>
    <s v=""/>
    <x v="3"/>
  </r>
  <r>
    <n v="464639"/>
    <d v="2014-08-01T16:14:00"/>
    <n v="0"/>
    <x v="1"/>
    <x v="0"/>
    <x v="0"/>
    <x v="1"/>
    <n v="96553"/>
    <s v="Afternoon"/>
    <s v="Fri"/>
    <s v="2014-08-01"/>
    <d v="1899-12-30T16:14:00"/>
    <n v="0.6552734375"/>
    <s v=""/>
    <x v="3"/>
  </r>
  <r>
    <n v="199098"/>
    <d v="2014-08-01T16:18:00"/>
    <n v="0"/>
    <x v="1"/>
    <x v="1"/>
    <x v="0"/>
    <x v="1"/>
    <n v="25731"/>
    <s v="Afternoon"/>
    <s v="Fri"/>
    <s v="2014-08-01"/>
    <d v="1899-12-30T16:18:00"/>
    <n v="0.6552734375"/>
    <s v=""/>
    <x v="3"/>
  </r>
  <r>
    <n v="863024"/>
    <d v="2014-08-01T10:47:00"/>
    <n v="1"/>
    <x v="0"/>
    <x v="0"/>
    <x v="0"/>
    <x v="0"/>
    <n v="99967"/>
    <s v="Morning"/>
    <s v="Fri"/>
    <s v="2014-08-01"/>
    <d v="1899-12-30T10:47:00"/>
    <n v="0.6552734375"/>
    <d v="2014-08-16T10:47:00"/>
    <x v="3"/>
  </r>
  <r>
    <n v="71307"/>
    <d v="2014-08-01T16:34:00"/>
    <n v="0"/>
    <x v="1"/>
    <x v="0"/>
    <x v="0"/>
    <x v="8"/>
    <n v="54180"/>
    <s v="Afternoon"/>
    <s v="Fri"/>
    <s v="2014-08-01"/>
    <d v="1899-12-30T16:34:00"/>
    <n v="0.6552734375"/>
    <s v=""/>
    <x v="3"/>
  </r>
  <r>
    <n v="83766"/>
    <d v="2014-08-01T16:35:00"/>
    <n v="0"/>
    <x v="1"/>
    <x v="0"/>
    <x v="0"/>
    <x v="8"/>
    <n v="81796"/>
    <s v="Afternoon"/>
    <s v="Fri"/>
    <s v="2014-08-01"/>
    <d v="1899-12-30T16:35:00"/>
    <n v="0.6552734375"/>
    <s v=""/>
    <x v="3"/>
  </r>
  <r>
    <n v="635146"/>
    <d v="2014-08-01T16:35:00"/>
    <n v="1"/>
    <x v="0"/>
    <x v="0"/>
    <x v="0"/>
    <x v="8"/>
    <n v="66408"/>
    <s v="Afternoon"/>
    <s v="Fri"/>
    <s v="2014-08-01"/>
    <d v="1899-12-30T16:35:00"/>
    <n v="0.6552734375"/>
    <d v="2014-08-16T16:35:00"/>
    <x v="3"/>
  </r>
  <r>
    <n v="751864"/>
    <d v="2014-08-01T16:37:00"/>
    <n v="1"/>
    <x v="0"/>
    <x v="0"/>
    <x v="0"/>
    <x v="8"/>
    <n v="36477"/>
    <s v="Afternoon"/>
    <s v="Fri"/>
    <s v="2014-08-01"/>
    <d v="1899-12-30T16:37:00"/>
    <n v="0.6552734375"/>
    <d v="2014-08-16T16:37:00"/>
    <x v="3"/>
  </r>
  <r>
    <n v="737811"/>
    <d v="2014-08-02T15:07:00"/>
    <n v="0"/>
    <x v="1"/>
    <x v="0"/>
    <x v="1"/>
    <x v="1"/>
    <n v="89806"/>
    <s v="Afternoon"/>
    <s v="Sat"/>
    <s v="2014-08-02"/>
    <d v="1899-12-30T15:07:00"/>
    <n v="0.6552734375"/>
    <s v=""/>
    <x v="3"/>
  </r>
  <r>
    <n v="428159"/>
    <d v="2014-08-02T12:05:00"/>
    <n v="0"/>
    <x v="1"/>
    <x v="0"/>
    <x v="1"/>
    <x v="1"/>
    <n v="53038"/>
    <s v="Afternoon"/>
    <s v="Sat"/>
    <s v="2014-08-02"/>
    <d v="1899-12-30T12:05:00"/>
    <n v="0.6552734375"/>
    <s v=""/>
    <x v="3"/>
  </r>
  <r>
    <n v="222227"/>
    <d v="2014-08-03T14:38:00"/>
    <n v="0"/>
    <x v="1"/>
    <x v="0"/>
    <x v="8"/>
    <x v="7"/>
    <n v="61246"/>
    <s v="Afternoon"/>
    <s v="Sun"/>
    <s v="2014-08-03"/>
    <d v="1899-12-30T14:38:00"/>
    <n v="0.6552734375"/>
    <s v=""/>
    <x v="3"/>
  </r>
  <r>
    <n v="859431"/>
    <d v="2014-08-03T14:40:00"/>
    <n v="1"/>
    <x v="0"/>
    <x v="0"/>
    <x v="8"/>
    <x v="7"/>
    <n v="13010"/>
    <s v="Afternoon"/>
    <s v="Sun"/>
    <s v="2014-08-03"/>
    <d v="1899-12-30T14:40:00"/>
    <n v="0.6552734375"/>
    <d v="2014-08-18T14:40:00"/>
    <x v="3"/>
  </r>
  <r>
    <n v="355775"/>
    <d v="2014-08-03T03:11:00"/>
    <n v="0"/>
    <x v="1"/>
    <x v="0"/>
    <x v="0"/>
    <x v="9"/>
    <n v="15117"/>
    <s v="Night"/>
    <s v="Sun"/>
    <s v="2014-08-03"/>
    <d v="1899-12-30T03:11:00"/>
    <n v="0.6552734375"/>
    <s v=""/>
    <x v="3"/>
  </r>
  <r>
    <n v="643873"/>
    <d v="2014-08-03T13:22:00"/>
    <n v="0"/>
    <x v="1"/>
    <x v="0"/>
    <x v="1"/>
    <x v="8"/>
    <n v="94751"/>
    <s v="Afternoon"/>
    <s v="Sun"/>
    <s v="2014-08-03"/>
    <d v="1899-12-30T13:22:00"/>
    <n v="0.6552734375"/>
    <s v=""/>
    <x v="3"/>
  </r>
  <r>
    <n v="74526"/>
    <d v="2014-08-04T12:46:00"/>
    <n v="0"/>
    <x v="1"/>
    <x v="0"/>
    <x v="0"/>
    <x v="1"/>
    <n v="25052"/>
    <s v="Afternoon"/>
    <s v="Mon"/>
    <s v="2014-08-04"/>
    <d v="1899-12-30T12:46:00"/>
    <n v="0.6552734375"/>
    <s v=""/>
    <x v="3"/>
  </r>
  <r>
    <n v="502266"/>
    <d v="2014-08-04T15:55:00"/>
    <n v="0"/>
    <x v="1"/>
    <x v="0"/>
    <x v="0"/>
    <x v="1"/>
    <n v="31353"/>
    <s v="Afternoon"/>
    <s v="Mon"/>
    <s v="2014-08-04"/>
    <d v="1899-12-30T15:55:00"/>
    <n v="0.6552734375"/>
    <s v=""/>
    <x v="3"/>
  </r>
  <r>
    <n v="113068"/>
    <d v="2014-08-04T18:00:00"/>
    <n v="0"/>
    <x v="1"/>
    <x v="0"/>
    <x v="1"/>
    <x v="13"/>
    <n v="16187"/>
    <s v="Evening"/>
    <s v="Mon"/>
    <s v="2014-08-04"/>
    <d v="1899-12-30T18:00:00"/>
    <n v="0.6552734375"/>
    <s v=""/>
    <x v="3"/>
  </r>
  <r>
    <n v="920916"/>
    <d v="2014-08-04T11:00:00"/>
    <n v="0"/>
    <x v="1"/>
    <x v="0"/>
    <x v="1"/>
    <x v="7"/>
    <n v="90469"/>
    <s v="Morning"/>
    <s v="Mon"/>
    <s v="2014-08-04"/>
    <d v="1899-12-30T11:00:00"/>
    <n v="0.6552734375"/>
    <s v=""/>
    <x v="3"/>
  </r>
  <r>
    <n v="662931"/>
    <d v="2014-08-04T11:01:00"/>
    <n v="0"/>
    <x v="1"/>
    <x v="0"/>
    <x v="1"/>
    <x v="7"/>
    <n v="9896"/>
    <s v="Morning"/>
    <s v="Mon"/>
    <s v="2014-08-04"/>
    <d v="1899-12-30T11:01:00"/>
    <n v="0.6552734375"/>
    <s v=""/>
    <x v="3"/>
  </r>
  <r>
    <n v="196095"/>
    <d v="2014-08-04T11:38:00"/>
    <n v="0"/>
    <x v="1"/>
    <x v="0"/>
    <x v="0"/>
    <x v="7"/>
    <n v="29673"/>
    <s v="Morning"/>
    <s v="Mon"/>
    <s v="2014-08-04"/>
    <d v="1899-12-30T11:38:00"/>
    <n v="0.6552734375"/>
    <s v=""/>
    <x v="3"/>
  </r>
  <r>
    <n v="265207"/>
    <d v="2014-08-04T11:39:00"/>
    <n v="1"/>
    <x v="0"/>
    <x v="0"/>
    <x v="0"/>
    <x v="7"/>
    <n v="83745"/>
    <s v="Morning"/>
    <s v="Mon"/>
    <s v="2014-08-04"/>
    <d v="1899-12-30T11:39:00"/>
    <n v="0.6552734375"/>
    <d v="2014-08-19T11:39:00"/>
    <x v="3"/>
  </r>
  <r>
    <n v="981459"/>
    <d v="2014-08-04T10:56:00"/>
    <n v="1"/>
    <x v="0"/>
    <x v="1"/>
    <x v="1"/>
    <x v="13"/>
    <n v="55709"/>
    <s v="Morning"/>
    <s v="Mon"/>
    <s v="2014-08-04"/>
    <d v="1899-12-30T10:56:00"/>
    <n v="0.6552734375"/>
    <d v="2014-08-19T10:56:00"/>
    <x v="3"/>
  </r>
  <r>
    <n v="926366"/>
    <d v="2014-08-04T00:52:00"/>
    <n v="1"/>
    <x v="0"/>
    <x v="2"/>
    <x v="0"/>
    <x v="6"/>
    <n v="39407"/>
    <s v="Night"/>
    <s v="Mon"/>
    <s v="2014-08-04"/>
    <d v="1899-12-30T00:52:00"/>
    <n v="0.6552734375"/>
    <d v="2014-08-19T00:52:00"/>
    <x v="3"/>
  </r>
  <r>
    <n v="376300"/>
    <d v="2014-08-04T00:54:00"/>
    <n v="1"/>
    <x v="0"/>
    <x v="2"/>
    <x v="0"/>
    <x v="6"/>
    <n v="88307"/>
    <s v="Night"/>
    <s v="Mon"/>
    <s v="2014-08-04"/>
    <d v="1899-12-30T00:54:00"/>
    <n v="0.6552734375"/>
    <d v="2014-08-19T00:54:00"/>
    <x v="3"/>
  </r>
  <r>
    <n v="61858"/>
    <d v="2014-08-04T10:35:00"/>
    <n v="0"/>
    <x v="1"/>
    <x v="0"/>
    <x v="8"/>
    <x v="12"/>
    <n v="80645"/>
    <s v="Morning"/>
    <s v="Mon"/>
    <s v="2014-08-04"/>
    <d v="1899-12-30T10:35:00"/>
    <n v="0.6552734375"/>
    <s v=""/>
    <x v="3"/>
  </r>
  <r>
    <n v="387990"/>
    <d v="2014-08-04T13:22:00"/>
    <n v="0"/>
    <x v="1"/>
    <x v="0"/>
    <x v="1"/>
    <x v="7"/>
    <n v="60514"/>
    <s v="Afternoon"/>
    <s v="Mon"/>
    <s v="2014-08-04"/>
    <d v="1899-12-30T13:22:00"/>
    <n v="0.6552734375"/>
    <s v=""/>
    <x v="3"/>
  </r>
  <r>
    <n v="848218"/>
    <d v="2014-08-05T16:04:00"/>
    <n v="0"/>
    <x v="1"/>
    <x v="0"/>
    <x v="1"/>
    <x v="1"/>
    <n v="96594"/>
    <s v="Afternoon"/>
    <s v="Tue"/>
    <s v="2014-08-05"/>
    <d v="1899-12-30T16:04:00"/>
    <n v="0.6552734375"/>
    <s v=""/>
    <x v="3"/>
  </r>
  <r>
    <n v="957708"/>
    <d v="2014-08-05T16:06:00"/>
    <n v="1"/>
    <x v="0"/>
    <x v="0"/>
    <x v="1"/>
    <x v="1"/>
    <n v="53249"/>
    <s v="Afternoon"/>
    <s v="Tue"/>
    <s v="2014-08-05"/>
    <d v="1899-12-30T16:06:00"/>
    <n v="0.6552734375"/>
    <d v="2014-08-20T16:06:00"/>
    <x v="3"/>
  </r>
  <r>
    <n v="473703"/>
    <d v="2014-08-08T13:47:00"/>
    <n v="0"/>
    <x v="1"/>
    <x v="1"/>
    <x v="1"/>
    <x v="1"/>
    <n v="91386"/>
    <s v="Afternoon"/>
    <s v="Fri"/>
    <s v="2014-08-08"/>
    <d v="1899-12-30T13:47:00"/>
    <n v="0.6552734375"/>
    <s v=""/>
    <x v="3"/>
  </r>
  <r>
    <n v="334311"/>
    <d v="2014-08-08T13:48:00"/>
    <n v="1"/>
    <x v="0"/>
    <x v="1"/>
    <x v="1"/>
    <x v="1"/>
    <n v="73643"/>
    <s v="Afternoon"/>
    <s v="Fri"/>
    <s v="2014-08-08"/>
    <d v="1899-12-30T13:48:00"/>
    <n v="0.6552734375"/>
    <d v="2014-08-23T13:48:00"/>
    <x v="3"/>
  </r>
  <r>
    <n v="985395"/>
    <d v="2014-08-08T13:47:00"/>
    <n v="1"/>
    <x v="0"/>
    <x v="1"/>
    <x v="1"/>
    <x v="1"/>
    <n v="35164"/>
    <s v="Afternoon"/>
    <s v="Fri"/>
    <s v="2014-08-08"/>
    <d v="1899-12-30T13:47:00"/>
    <n v="0.6552734375"/>
    <d v="2014-08-23T13:47:00"/>
    <x v="3"/>
  </r>
  <r>
    <n v="852312"/>
    <d v="2014-08-05T12:40:00"/>
    <n v="0"/>
    <x v="1"/>
    <x v="1"/>
    <x v="4"/>
    <x v="8"/>
    <n v="61898"/>
    <s v="Afternoon"/>
    <s v="Tue"/>
    <s v="2014-08-05"/>
    <d v="1899-12-30T12:40:00"/>
    <n v="0.6552734375"/>
    <s v=""/>
    <x v="3"/>
  </r>
  <r>
    <n v="648933"/>
    <d v="2014-08-05T12:41:00"/>
    <n v="0"/>
    <x v="1"/>
    <x v="0"/>
    <x v="4"/>
    <x v="8"/>
    <n v="92872"/>
    <s v="Afternoon"/>
    <s v="Tue"/>
    <s v="2014-08-05"/>
    <d v="1899-12-30T12:41:00"/>
    <n v="0.6552734375"/>
    <s v=""/>
    <x v="3"/>
  </r>
  <r>
    <n v="806092"/>
    <d v="2014-08-05T12:42:00"/>
    <n v="0"/>
    <x v="1"/>
    <x v="0"/>
    <x v="4"/>
    <x v="8"/>
    <n v="18182"/>
    <s v="Afternoon"/>
    <s v="Tue"/>
    <s v="2014-08-05"/>
    <d v="1899-12-30T12:42:00"/>
    <n v="0.6552734375"/>
    <s v=""/>
    <x v="3"/>
  </r>
  <r>
    <n v="323482"/>
    <d v="2014-08-09T10:20:00"/>
    <n v="0"/>
    <x v="1"/>
    <x v="1"/>
    <x v="4"/>
    <x v="8"/>
    <n v="12498"/>
    <s v="Morning"/>
    <s v="Sat"/>
    <s v="2014-08-09"/>
    <d v="1899-12-30T10:20:00"/>
    <n v="0.6552734375"/>
    <s v=""/>
    <x v="3"/>
  </r>
  <r>
    <n v="36010"/>
    <d v="2014-08-05T10:28:00"/>
    <n v="0"/>
    <x v="1"/>
    <x v="0"/>
    <x v="2"/>
    <x v="13"/>
    <n v="80523"/>
    <s v="Morning"/>
    <s v="Tue"/>
    <s v="2014-08-05"/>
    <d v="1899-12-30T10:28:00"/>
    <n v="0.6552734375"/>
    <s v=""/>
    <x v="3"/>
  </r>
  <r>
    <n v="980616"/>
    <d v="2014-08-05T10:30:00"/>
    <n v="1"/>
    <x v="0"/>
    <x v="1"/>
    <x v="2"/>
    <x v="13"/>
    <n v="57025"/>
    <s v="Morning"/>
    <s v="Tue"/>
    <s v="2014-08-05"/>
    <d v="1899-12-30T10:30:00"/>
    <n v="0.6552734375"/>
    <d v="2014-08-20T10:30:00"/>
    <x v="3"/>
  </r>
  <r>
    <n v="415817"/>
    <d v="2014-08-05T10:31:00"/>
    <n v="1"/>
    <x v="0"/>
    <x v="0"/>
    <x v="2"/>
    <x v="13"/>
    <n v="88298"/>
    <s v="Morning"/>
    <s v="Tue"/>
    <s v="2014-08-05"/>
    <d v="1899-12-30T10:31:00"/>
    <n v="0.6552734375"/>
    <d v="2014-08-20T10:31:00"/>
    <x v="3"/>
  </r>
  <r>
    <n v="544139"/>
    <d v="2014-08-05T18:39:00"/>
    <n v="1"/>
    <x v="0"/>
    <x v="0"/>
    <x v="0"/>
    <x v="12"/>
    <n v="49339"/>
    <s v="Evening"/>
    <s v="Tue"/>
    <s v="2014-08-05"/>
    <d v="1899-12-30T18:39:00"/>
    <n v="0.6552734375"/>
    <d v="2014-08-20T18:39:00"/>
    <x v="3"/>
  </r>
  <r>
    <n v="291521"/>
    <d v="2014-08-06T13:31:00"/>
    <n v="1"/>
    <x v="0"/>
    <x v="1"/>
    <x v="0"/>
    <x v="1"/>
    <n v="39017"/>
    <s v="Afternoon"/>
    <s v="Wed"/>
    <s v="2014-08-06"/>
    <d v="1899-12-30T13:31:00"/>
    <n v="0.6552734375"/>
    <d v="2014-08-21T13:31:00"/>
    <x v="3"/>
  </r>
  <r>
    <n v="502872"/>
    <d v="2014-08-06T13:32:00"/>
    <n v="0"/>
    <x v="1"/>
    <x v="1"/>
    <x v="0"/>
    <x v="1"/>
    <n v="59539"/>
    <s v="Afternoon"/>
    <s v="Wed"/>
    <s v="2014-08-06"/>
    <d v="1899-12-30T13:32:00"/>
    <n v="0.6552734375"/>
    <s v=""/>
    <x v="3"/>
  </r>
  <r>
    <n v="137196"/>
    <d v="2014-08-06T13:33:00"/>
    <n v="1"/>
    <x v="0"/>
    <x v="0"/>
    <x v="0"/>
    <x v="1"/>
    <n v="46567"/>
    <s v="Afternoon"/>
    <s v="Wed"/>
    <s v="2014-08-06"/>
    <d v="1899-12-30T13:33:00"/>
    <n v="0.6552734375"/>
    <d v="2014-08-21T13:33:00"/>
    <x v="3"/>
  </r>
  <r>
    <n v="970328"/>
    <d v="2014-08-06T16:35:00"/>
    <n v="0"/>
    <x v="1"/>
    <x v="0"/>
    <x v="2"/>
    <x v="6"/>
    <n v="45042"/>
    <s v="Afternoon"/>
    <s v="Wed"/>
    <s v="2014-08-06"/>
    <d v="1899-12-30T16:35:00"/>
    <n v="0.6552734375"/>
    <s v=""/>
    <x v="3"/>
  </r>
  <r>
    <n v="827610"/>
    <d v="2014-08-06T08:25:00"/>
    <n v="0"/>
    <x v="1"/>
    <x v="0"/>
    <x v="1"/>
    <x v="4"/>
    <n v="52857"/>
    <s v="Morning"/>
    <s v="Wed"/>
    <s v="2014-08-06"/>
    <d v="1899-12-30T08:25:00"/>
    <n v="0.6552734375"/>
    <s v=""/>
    <x v="3"/>
  </r>
  <r>
    <n v="22030"/>
    <d v="2014-08-06T14:35:00"/>
    <n v="0"/>
    <x v="1"/>
    <x v="0"/>
    <x v="1"/>
    <x v="12"/>
    <n v="51589"/>
    <s v="Afternoon"/>
    <s v="Wed"/>
    <s v="2014-08-06"/>
    <d v="1899-12-30T14:35:00"/>
    <n v="0.6552734375"/>
    <s v=""/>
    <x v="3"/>
  </r>
  <r>
    <n v="525625"/>
    <d v="2014-08-06T13:02:00"/>
    <n v="0"/>
    <x v="1"/>
    <x v="0"/>
    <x v="0"/>
    <x v="7"/>
    <n v="53807"/>
    <s v="Afternoon"/>
    <s v="Wed"/>
    <s v="2014-08-06"/>
    <d v="1899-12-30T13:02:00"/>
    <n v="0.6552734375"/>
    <s v=""/>
    <x v="3"/>
  </r>
  <r>
    <n v="418457"/>
    <d v="2014-08-06T13:03:00"/>
    <n v="0"/>
    <x v="1"/>
    <x v="0"/>
    <x v="0"/>
    <x v="7"/>
    <n v="41363"/>
    <s v="Afternoon"/>
    <s v="Wed"/>
    <s v="2014-08-06"/>
    <d v="1899-12-30T13:03:00"/>
    <n v="0.6552734375"/>
    <s v=""/>
    <x v="3"/>
  </r>
  <r>
    <n v="894684"/>
    <d v="2014-08-14T17:07:00"/>
    <n v="0"/>
    <x v="1"/>
    <x v="0"/>
    <x v="0"/>
    <x v="4"/>
    <n v="92254"/>
    <s v="Afternoon"/>
    <s v="Thu"/>
    <s v="2014-08-14"/>
    <d v="1899-12-30T17:07:00"/>
    <n v="0.6552734375"/>
    <s v=""/>
    <x v="3"/>
  </r>
  <r>
    <n v="606532"/>
    <d v="2014-08-14T17:10:00"/>
    <n v="0"/>
    <x v="1"/>
    <x v="0"/>
    <x v="0"/>
    <x v="4"/>
    <n v="31521"/>
    <s v="Afternoon"/>
    <s v="Thu"/>
    <s v="2014-08-14"/>
    <d v="1899-12-30T17:10:00"/>
    <n v="0.6552734375"/>
    <s v=""/>
    <x v="3"/>
  </r>
  <r>
    <n v="350665"/>
    <d v="2014-08-06T16:25:00"/>
    <n v="1"/>
    <x v="0"/>
    <x v="0"/>
    <x v="1"/>
    <x v="9"/>
    <n v="4349"/>
    <s v="Afternoon"/>
    <s v="Wed"/>
    <s v="2014-08-06"/>
    <d v="1899-12-30T16:25:00"/>
    <n v="0.6552734375"/>
    <d v="2014-08-21T16:25:00"/>
    <x v="3"/>
  </r>
  <r>
    <n v="498759"/>
    <d v="2014-08-06T16:27:00"/>
    <n v="1"/>
    <x v="0"/>
    <x v="0"/>
    <x v="1"/>
    <x v="9"/>
    <n v="68692"/>
    <s v="Afternoon"/>
    <s v="Wed"/>
    <s v="2014-08-06"/>
    <d v="1899-12-30T16:27:00"/>
    <n v="0.6552734375"/>
    <d v="2014-08-21T16:27:00"/>
    <x v="3"/>
  </r>
  <r>
    <n v="530573"/>
    <d v="2014-08-06T16:29:00"/>
    <n v="0"/>
    <x v="1"/>
    <x v="1"/>
    <x v="1"/>
    <x v="9"/>
    <n v="78475"/>
    <s v="Afternoon"/>
    <s v="Wed"/>
    <s v="2014-08-06"/>
    <d v="1899-12-30T16:29:00"/>
    <n v="0.6552734375"/>
    <s v=""/>
    <x v="3"/>
  </r>
  <r>
    <n v="214744"/>
    <d v="2014-08-06T16:29:00"/>
    <n v="0"/>
    <x v="1"/>
    <x v="0"/>
    <x v="1"/>
    <x v="9"/>
    <n v="30104"/>
    <s v="Afternoon"/>
    <s v="Wed"/>
    <s v="2014-08-06"/>
    <d v="1899-12-30T16:29:00"/>
    <n v="0.6552734375"/>
    <s v=""/>
    <x v="3"/>
  </r>
  <r>
    <n v="803545"/>
    <d v="2014-08-06T16:30:00"/>
    <n v="0"/>
    <x v="1"/>
    <x v="1"/>
    <x v="1"/>
    <x v="9"/>
    <n v="83539"/>
    <s v="Afternoon"/>
    <s v="Wed"/>
    <s v="2014-08-06"/>
    <d v="1899-12-30T16:30:00"/>
    <n v="0.6552734375"/>
    <s v=""/>
    <x v="3"/>
  </r>
  <r>
    <n v="859427"/>
    <d v="2014-08-07T10:44:00"/>
    <n v="0"/>
    <x v="1"/>
    <x v="0"/>
    <x v="0"/>
    <x v="13"/>
    <n v="59109"/>
    <s v="Morning"/>
    <s v="Thu"/>
    <s v="2014-08-07"/>
    <d v="1899-12-30T10:44:00"/>
    <n v="0.6552734375"/>
    <s v=""/>
    <x v="3"/>
  </r>
  <r>
    <n v="253992"/>
    <d v="2014-08-07T16:30:00"/>
    <n v="0"/>
    <x v="1"/>
    <x v="0"/>
    <x v="1"/>
    <x v="12"/>
    <n v="52685"/>
    <s v="Afternoon"/>
    <s v="Thu"/>
    <s v="2014-08-07"/>
    <d v="1899-12-30T16:30:00"/>
    <n v="0.6552734375"/>
    <s v=""/>
    <x v="3"/>
  </r>
  <r>
    <n v="861510"/>
    <d v="2014-08-07T17:17:00"/>
    <n v="0"/>
    <x v="1"/>
    <x v="0"/>
    <x v="1"/>
    <x v="0"/>
    <n v="57434"/>
    <s v="Afternoon"/>
    <s v="Thu"/>
    <s v="2014-08-07"/>
    <d v="1899-12-30T17:17:00"/>
    <n v="0.6552734375"/>
    <s v=""/>
    <x v="3"/>
  </r>
  <r>
    <n v="508669"/>
    <d v="2014-08-07T15:05:00"/>
    <n v="0"/>
    <x v="1"/>
    <x v="0"/>
    <x v="1"/>
    <x v="9"/>
    <n v="44421"/>
    <s v="Afternoon"/>
    <s v="Thu"/>
    <s v="2014-08-07"/>
    <d v="1899-12-30T15:05:00"/>
    <n v="0.6552734375"/>
    <s v=""/>
    <x v="3"/>
  </r>
  <r>
    <n v="331722"/>
    <d v="2014-08-07T15:06:00"/>
    <n v="0"/>
    <x v="1"/>
    <x v="0"/>
    <x v="1"/>
    <x v="9"/>
    <n v="92203"/>
    <s v="Afternoon"/>
    <s v="Thu"/>
    <s v="2014-08-07"/>
    <d v="1899-12-30T15:06:00"/>
    <n v="0.6552734375"/>
    <s v=""/>
    <x v="3"/>
  </r>
  <r>
    <n v="656138"/>
    <d v="2014-08-07T15:10:00"/>
    <n v="0"/>
    <x v="1"/>
    <x v="0"/>
    <x v="1"/>
    <x v="9"/>
    <n v="90311"/>
    <s v="Afternoon"/>
    <s v="Thu"/>
    <s v="2014-08-07"/>
    <d v="1899-12-30T15:10:00"/>
    <n v="0.6552734375"/>
    <s v=""/>
    <x v="3"/>
  </r>
  <r>
    <n v="891072"/>
    <d v="2014-08-07T15:11:00"/>
    <n v="0"/>
    <x v="1"/>
    <x v="0"/>
    <x v="1"/>
    <x v="9"/>
    <n v="9512"/>
    <s v="Afternoon"/>
    <s v="Thu"/>
    <s v="2014-08-07"/>
    <d v="1899-12-30T15:11:00"/>
    <n v="0.6552734375"/>
    <s v=""/>
    <x v="3"/>
  </r>
  <r>
    <n v="758778"/>
    <d v="2014-08-07T15:13:00"/>
    <n v="0"/>
    <x v="1"/>
    <x v="1"/>
    <x v="1"/>
    <x v="9"/>
    <n v="89780"/>
    <s v="Afternoon"/>
    <s v="Thu"/>
    <s v="2014-08-07"/>
    <d v="1899-12-30T15:13:00"/>
    <n v="0.6552734375"/>
    <s v=""/>
    <x v="3"/>
  </r>
  <r>
    <n v="452135"/>
    <d v="2014-08-07T17:20:00"/>
    <n v="0"/>
    <x v="1"/>
    <x v="0"/>
    <x v="0"/>
    <x v="13"/>
    <n v="64015"/>
    <s v="Afternoon"/>
    <s v="Thu"/>
    <s v="2014-08-07"/>
    <d v="1899-12-30T17:20:00"/>
    <n v="0.6552734375"/>
    <s v=""/>
    <x v="3"/>
  </r>
  <r>
    <n v="447963"/>
    <d v="2014-08-07T17:22:00"/>
    <n v="1"/>
    <x v="0"/>
    <x v="0"/>
    <x v="0"/>
    <x v="13"/>
    <n v="68802"/>
    <s v="Afternoon"/>
    <s v="Thu"/>
    <s v="2014-08-07"/>
    <d v="1899-12-30T17:22:00"/>
    <n v="0.6552734375"/>
    <d v="2014-08-22T17:22:00"/>
    <x v="3"/>
  </r>
  <r>
    <n v="650704"/>
    <d v="2014-08-11T09:18:00"/>
    <n v="0"/>
    <x v="1"/>
    <x v="0"/>
    <x v="0"/>
    <x v="4"/>
    <n v="97112"/>
    <s v="Morning"/>
    <s v="Mon"/>
    <s v="2014-08-11"/>
    <d v="1899-12-30T09:18:00"/>
    <n v="0.6552734375"/>
    <s v=""/>
    <x v="3"/>
  </r>
  <r>
    <n v="657642"/>
    <d v="2014-08-11T09:20:00"/>
    <n v="0"/>
    <x v="1"/>
    <x v="0"/>
    <x v="0"/>
    <x v="4"/>
    <n v="94298"/>
    <s v="Morning"/>
    <s v="Mon"/>
    <s v="2014-08-11"/>
    <d v="1899-12-30T09:20:00"/>
    <n v="0.6552734375"/>
    <s v=""/>
    <x v="3"/>
  </r>
  <r>
    <n v="212568"/>
    <d v="2014-08-07T10:53:00"/>
    <n v="1"/>
    <x v="0"/>
    <x v="0"/>
    <x v="2"/>
    <x v="0"/>
    <n v="11665"/>
    <s v="Morning"/>
    <s v="Thu"/>
    <s v="2014-08-07"/>
    <d v="1899-12-30T10:53:00"/>
    <n v="0.6552734375"/>
    <d v="2014-08-22T10:53:00"/>
    <x v="3"/>
  </r>
  <r>
    <n v="317248"/>
    <d v="2014-08-07T21:38:00"/>
    <n v="0"/>
    <x v="1"/>
    <x v="0"/>
    <x v="1"/>
    <x v="13"/>
    <n v="43226"/>
    <s v="Evening"/>
    <s v="Thu"/>
    <s v="2014-08-07"/>
    <d v="1899-12-30T21:38:00"/>
    <n v="0.6552734375"/>
    <s v=""/>
    <x v="3"/>
  </r>
  <r>
    <n v="620938"/>
    <d v="2014-08-07T13:24:00"/>
    <n v="0"/>
    <x v="1"/>
    <x v="0"/>
    <x v="4"/>
    <x v="12"/>
    <n v="51666"/>
    <s v="Afternoon"/>
    <s v="Thu"/>
    <s v="2014-08-07"/>
    <d v="1899-12-30T13:24:00"/>
    <n v="0.6552734375"/>
    <s v=""/>
    <x v="3"/>
  </r>
  <r>
    <n v="302732"/>
    <d v="2014-08-07T13:25:00"/>
    <n v="1"/>
    <x v="0"/>
    <x v="0"/>
    <x v="4"/>
    <x v="12"/>
    <n v="99891"/>
    <s v="Afternoon"/>
    <s v="Thu"/>
    <s v="2014-08-07"/>
    <d v="1899-12-30T13:25:00"/>
    <n v="0.6552734375"/>
    <d v="2014-08-22T13:25:00"/>
    <x v="3"/>
  </r>
  <r>
    <n v="868416"/>
    <d v="2014-08-16T12:12:00"/>
    <n v="0"/>
    <x v="1"/>
    <x v="0"/>
    <x v="0"/>
    <x v="13"/>
    <n v="50352"/>
    <s v="Afternoon"/>
    <s v="Sat"/>
    <s v="2014-08-16"/>
    <d v="1899-12-30T12:12:00"/>
    <n v="0.6552734375"/>
    <s v=""/>
    <x v="3"/>
  </r>
  <r>
    <n v="528664"/>
    <d v="2014-08-16T12:13:00"/>
    <n v="1"/>
    <x v="0"/>
    <x v="0"/>
    <x v="0"/>
    <x v="13"/>
    <n v="88378"/>
    <s v="Afternoon"/>
    <s v="Sat"/>
    <s v="2014-08-16"/>
    <d v="1899-12-30T12:13:00"/>
    <n v="0.6552734375"/>
    <d v="2014-08-31T12:13:00"/>
    <x v="3"/>
  </r>
  <r>
    <n v="448896"/>
    <d v="2014-08-08T10:23:00"/>
    <n v="0"/>
    <x v="1"/>
    <x v="1"/>
    <x v="1"/>
    <x v="1"/>
    <n v="52084"/>
    <s v="Morning"/>
    <s v="Fri"/>
    <s v="2014-08-08"/>
    <d v="1899-12-30T10:23:00"/>
    <n v="0.6552734375"/>
    <s v=""/>
    <x v="3"/>
  </r>
  <r>
    <n v="31391"/>
    <d v="2014-08-08T22:30:00"/>
    <n v="0"/>
    <x v="1"/>
    <x v="0"/>
    <x v="2"/>
    <x v="13"/>
    <n v="64676"/>
    <s v="Evening"/>
    <s v="Fri"/>
    <s v="2014-08-08"/>
    <d v="1899-12-30T22:30:00"/>
    <n v="0.6552734375"/>
    <s v=""/>
    <x v="3"/>
  </r>
  <r>
    <n v="223105"/>
    <d v="2014-08-08T22:31:00"/>
    <n v="0"/>
    <x v="1"/>
    <x v="1"/>
    <x v="2"/>
    <x v="13"/>
    <n v="49412"/>
    <s v="Evening"/>
    <s v="Fri"/>
    <s v="2014-08-08"/>
    <d v="1899-12-30T22:31:00"/>
    <n v="0.6552734375"/>
    <s v=""/>
    <x v="3"/>
  </r>
  <r>
    <n v="464586"/>
    <d v="2014-08-08T13:08:00"/>
    <n v="0"/>
    <x v="1"/>
    <x v="0"/>
    <x v="6"/>
    <x v="12"/>
    <n v="35089"/>
    <s v="Afternoon"/>
    <s v="Fri"/>
    <s v="2014-08-08"/>
    <d v="1899-12-30T13:08:00"/>
    <n v="0.6552734375"/>
    <s v=""/>
    <x v="3"/>
  </r>
  <r>
    <n v="218974"/>
    <d v="2014-08-08T15:48:00"/>
    <n v="1"/>
    <x v="0"/>
    <x v="0"/>
    <x v="1"/>
    <x v="0"/>
    <n v="5192"/>
    <s v="Afternoon"/>
    <s v="Fri"/>
    <s v="2014-08-08"/>
    <d v="1899-12-30T15:48:00"/>
    <n v="0.6552734375"/>
    <d v="2014-08-23T15:48:00"/>
    <x v="3"/>
  </r>
  <r>
    <n v="182749"/>
    <d v="2014-08-08T11:33:00"/>
    <n v="0"/>
    <x v="1"/>
    <x v="0"/>
    <x v="0"/>
    <x v="1"/>
    <n v="80508"/>
    <s v="Morning"/>
    <s v="Fri"/>
    <s v="2014-08-08"/>
    <d v="1899-12-30T11:33:00"/>
    <n v="0.6552734375"/>
    <s v=""/>
    <x v="3"/>
  </r>
  <r>
    <n v="778617"/>
    <d v="2014-08-08T11:34:00"/>
    <n v="1"/>
    <x v="0"/>
    <x v="1"/>
    <x v="0"/>
    <x v="1"/>
    <n v="72198"/>
    <s v="Morning"/>
    <s v="Fri"/>
    <s v="2014-08-08"/>
    <d v="1899-12-30T11:34:00"/>
    <n v="0.6552734375"/>
    <d v="2014-08-23T11:34:00"/>
    <x v="3"/>
  </r>
  <r>
    <n v="283695"/>
    <d v="2014-08-08T21:55:00"/>
    <n v="0"/>
    <x v="1"/>
    <x v="0"/>
    <x v="0"/>
    <x v="1"/>
    <n v="68715"/>
    <s v="Evening"/>
    <s v="Fri"/>
    <s v="2014-08-08"/>
    <d v="1899-12-30T21:55:00"/>
    <n v="0.6552734375"/>
    <s v=""/>
    <x v="3"/>
  </r>
  <r>
    <n v="657610"/>
    <d v="2014-08-08T07:48:00"/>
    <n v="1"/>
    <x v="0"/>
    <x v="1"/>
    <x v="0"/>
    <x v="1"/>
    <n v="27938"/>
    <s v="Morning"/>
    <s v="Fri"/>
    <s v="2014-08-08"/>
    <d v="1899-12-30T07:48:00"/>
    <n v="0.6552734375"/>
    <d v="2014-08-23T07:48:00"/>
    <x v="3"/>
  </r>
  <r>
    <n v="785816"/>
    <d v="2014-08-08T15:26:00"/>
    <n v="0"/>
    <x v="1"/>
    <x v="0"/>
    <x v="2"/>
    <x v="4"/>
    <n v="30623"/>
    <s v="Afternoon"/>
    <s v="Fri"/>
    <s v="2014-08-08"/>
    <d v="1899-12-30T15:26:00"/>
    <n v="0.6552734375"/>
    <s v=""/>
    <x v="3"/>
  </r>
  <r>
    <n v="814813"/>
    <d v="2014-08-08T15:29:00"/>
    <n v="1"/>
    <x v="0"/>
    <x v="1"/>
    <x v="2"/>
    <x v="4"/>
    <n v="81715"/>
    <s v="Afternoon"/>
    <s v="Fri"/>
    <s v="2014-08-08"/>
    <d v="1899-12-30T15:29:00"/>
    <n v="0.6552734375"/>
    <d v="2014-08-23T15:29:00"/>
    <x v="3"/>
  </r>
  <r>
    <n v="624094"/>
    <d v="2014-08-09T11:37:00"/>
    <n v="0"/>
    <x v="1"/>
    <x v="0"/>
    <x v="4"/>
    <x v="4"/>
    <n v="86818"/>
    <s v="Morning"/>
    <s v="Sat"/>
    <s v="2014-08-09"/>
    <d v="1899-12-30T11:37:00"/>
    <n v="0.6552734375"/>
    <s v=""/>
    <x v="3"/>
  </r>
  <r>
    <n v="967117"/>
    <d v="2014-08-09T11:38:00"/>
    <n v="0"/>
    <x v="1"/>
    <x v="0"/>
    <x v="4"/>
    <x v="4"/>
    <n v="8577"/>
    <s v="Morning"/>
    <s v="Sat"/>
    <s v="2014-08-09"/>
    <d v="1899-12-30T11:38:00"/>
    <n v="0.6552734375"/>
    <s v=""/>
    <x v="3"/>
  </r>
  <r>
    <n v="964284"/>
    <d v="2014-08-10T05:46:00"/>
    <n v="0"/>
    <x v="1"/>
    <x v="0"/>
    <x v="0"/>
    <x v="7"/>
    <n v="27359"/>
    <s v="Night"/>
    <s v="Sun"/>
    <s v="2014-08-10"/>
    <d v="1899-12-30T05:46:00"/>
    <n v="0.6552734375"/>
    <s v=""/>
    <x v="3"/>
  </r>
  <r>
    <n v="575159"/>
    <d v="2014-08-10T09:02:00"/>
    <n v="0"/>
    <x v="1"/>
    <x v="0"/>
    <x v="0"/>
    <x v="12"/>
    <n v="21853"/>
    <s v="Morning"/>
    <s v="Sun"/>
    <s v="2014-08-10"/>
    <d v="1899-12-30T09:02:00"/>
    <n v="0.6552734375"/>
    <s v=""/>
    <x v="3"/>
  </r>
  <r>
    <n v="305745"/>
    <d v="2014-08-10T09:03:00"/>
    <n v="0"/>
    <x v="1"/>
    <x v="0"/>
    <x v="0"/>
    <x v="12"/>
    <n v="54013"/>
    <s v="Morning"/>
    <s v="Sun"/>
    <s v="2014-08-10"/>
    <d v="1899-12-30T09:03:00"/>
    <n v="0.6552734375"/>
    <s v=""/>
    <x v="3"/>
  </r>
  <r>
    <n v="362804"/>
    <d v="2014-08-11T22:14:00"/>
    <n v="0"/>
    <x v="1"/>
    <x v="0"/>
    <x v="0"/>
    <x v="4"/>
    <n v="68484"/>
    <s v="Evening"/>
    <s v="Mon"/>
    <s v="2014-08-11"/>
    <d v="1899-12-30T22:14:00"/>
    <n v="0.6552734375"/>
    <s v=""/>
    <x v="3"/>
  </r>
  <r>
    <n v="720610"/>
    <d v="2014-08-11T22:15:00"/>
    <n v="0"/>
    <x v="1"/>
    <x v="0"/>
    <x v="0"/>
    <x v="4"/>
    <n v="16816"/>
    <s v="Evening"/>
    <s v="Mon"/>
    <s v="2014-08-11"/>
    <d v="1899-12-30T22:15:00"/>
    <n v="0.6552734375"/>
    <s v=""/>
    <x v="3"/>
  </r>
  <r>
    <n v="510971"/>
    <d v="2014-08-11T20:49:00"/>
    <n v="0"/>
    <x v="1"/>
    <x v="0"/>
    <x v="1"/>
    <x v="9"/>
    <n v="5546"/>
    <s v="Evening"/>
    <s v="Mon"/>
    <s v="2014-08-11"/>
    <d v="1899-12-30T20:49:00"/>
    <n v="0.6552734375"/>
    <s v=""/>
    <x v="3"/>
  </r>
  <r>
    <n v="559485"/>
    <d v="2014-08-11T20:50:00"/>
    <n v="1"/>
    <x v="0"/>
    <x v="0"/>
    <x v="1"/>
    <x v="9"/>
    <n v="70096"/>
    <s v="Evening"/>
    <s v="Mon"/>
    <s v="2014-08-11"/>
    <d v="1899-12-30T20:50:00"/>
    <n v="0.6552734375"/>
    <d v="2014-08-26T20:50:00"/>
    <x v="3"/>
  </r>
  <r>
    <n v="238863"/>
    <d v="2014-08-11T17:39:00"/>
    <n v="1"/>
    <x v="0"/>
    <x v="0"/>
    <x v="1"/>
    <x v="6"/>
    <n v="51276"/>
    <s v="Afternoon"/>
    <s v="Mon"/>
    <s v="2014-08-11"/>
    <d v="1899-12-30T17:39:00"/>
    <n v="0.6552734375"/>
    <d v="2014-08-26T17:39:00"/>
    <x v="3"/>
  </r>
  <r>
    <n v="995634"/>
    <d v="2014-08-11T17:41:00"/>
    <n v="1"/>
    <x v="0"/>
    <x v="0"/>
    <x v="1"/>
    <x v="6"/>
    <n v="80034"/>
    <s v="Afternoon"/>
    <s v="Mon"/>
    <s v="2014-08-11"/>
    <d v="1899-12-30T17:41:00"/>
    <n v="0.6552734375"/>
    <d v="2014-08-26T17:41:00"/>
    <x v="3"/>
  </r>
  <r>
    <n v="598603"/>
    <d v="2014-08-11T21:28:00"/>
    <n v="1"/>
    <x v="0"/>
    <x v="1"/>
    <x v="2"/>
    <x v="1"/>
    <n v="20297"/>
    <s v="Evening"/>
    <s v="Mon"/>
    <s v="2014-08-11"/>
    <d v="1899-12-30T21:28:00"/>
    <n v="0.6552734375"/>
    <d v="2014-08-26T21:28:00"/>
    <x v="3"/>
  </r>
  <r>
    <n v="337737"/>
    <d v="2014-08-11T13:38:00"/>
    <n v="0"/>
    <x v="1"/>
    <x v="0"/>
    <x v="6"/>
    <x v="13"/>
    <n v="78857"/>
    <s v="Afternoon"/>
    <s v="Mon"/>
    <s v="2014-08-11"/>
    <d v="1899-12-30T13:38:00"/>
    <n v="0.6552734375"/>
    <s v=""/>
    <x v="3"/>
  </r>
  <r>
    <n v="323081"/>
    <d v="2014-08-11T17:31:00"/>
    <n v="0"/>
    <x v="1"/>
    <x v="1"/>
    <x v="2"/>
    <x v="9"/>
    <n v="90519"/>
    <s v="Afternoon"/>
    <s v="Mon"/>
    <s v="2014-08-11"/>
    <d v="1899-12-30T17:31:00"/>
    <n v="0.6552734375"/>
    <s v=""/>
    <x v="3"/>
  </r>
  <r>
    <n v="486709"/>
    <d v="2014-08-11T17:31:00"/>
    <n v="1"/>
    <x v="0"/>
    <x v="0"/>
    <x v="2"/>
    <x v="9"/>
    <n v="53991"/>
    <s v="Afternoon"/>
    <s v="Mon"/>
    <s v="2014-08-11"/>
    <d v="1899-12-30T17:31:00"/>
    <n v="0.6552734375"/>
    <d v="2014-08-26T17:31:00"/>
    <x v="3"/>
  </r>
  <r>
    <n v="483281"/>
    <d v="2014-08-11T17:31:00"/>
    <n v="1"/>
    <x v="0"/>
    <x v="1"/>
    <x v="2"/>
    <x v="9"/>
    <n v="30932"/>
    <s v="Afternoon"/>
    <s v="Mon"/>
    <s v="2014-08-11"/>
    <d v="1899-12-30T17:31:00"/>
    <n v="0.6552734375"/>
    <d v="2014-08-26T17:31:00"/>
    <x v="3"/>
  </r>
  <r>
    <n v="351740"/>
    <d v="2014-08-11T17:32:00"/>
    <n v="0"/>
    <x v="1"/>
    <x v="1"/>
    <x v="2"/>
    <x v="9"/>
    <n v="95852"/>
    <s v="Afternoon"/>
    <s v="Mon"/>
    <s v="2014-08-11"/>
    <d v="1899-12-30T17:32:00"/>
    <n v="0.6552734375"/>
    <s v=""/>
    <x v="3"/>
  </r>
  <r>
    <n v="354090"/>
    <d v="2014-08-11T08:04:00"/>
    <n v="0"/>
    <x v="1"/>
    <x v="0"/>
    <x v="1"/>
    <x v="6"/>
    <n v="35303"/>
    <s v="Morning"/>
    <s v="Mon"/>
    <s v="2014-08-11"/>
    <d v="1899-12-30T08:04:00"/>
    <n v="0.6552734375"/>
    <s v=""/>
    <x v="3"/>
  </r>
  <r>
    <n v="408891"/>
    <d v="2014-08-22T10:18:00"/>
    <n v="0"/>
    <x v="1"/>
    <x v="0"/>
    <x v="5"/>
    <x v="12"/>
    <n v="99522"/>
    <s v="Morning"/>
    <s v="Fri"/>
    <s v="2014-08-22"/>
    <d v="1899-12-30T10:18:00"/>
    <n v="0.6552734375"/>
    <s v=""/>
    <x v="3"/>
  </r>
  <r>
    <n v="564995"/>
    <d v="2014-08-22T10:19:00"/>
    <n v="1"/>
    <x v="0"/>
    <x v="2"/>
    <x v="5"/>
    <x v="12"/>
    <n v="82431"/>
    <s v="Morning"/>
    <s v="Fri"/>
    <s v="2014-08-22"/>
    <d v="1899-12-30T10:19:00"/>
    <n v="0.6552734375"/>
    <d v="2014-09-06T10:19:00"/>
    <x v="3"/>
  </r>
  <r>
    <n v="59076"/>
    <d v="2014-08-11T08:37:00"/>
    <n v="0"/>
    <x v="1"/>
    <x v="1"/>
    <x v="0"/>
    <x v="4"/>
    <n v="57004"/>
    <s v="Morning"/>
    <s v="Mon"/>
    <s v="2014-08-11"/>
    <d v="1899-12-30T08:37:00"/>
    <n v="0.6552734375"/>
    <s v=""/>
    <x v="3"/>
  </r>
  <r>
    <n v="640999"/>
    <d v="2014-08-11T10:45:00"/>
    <n v="0"/>
    <x v="1"/>
    <x v="0"/>
    <x v="1"/>
    <x v="0"/>
    <n v="61773"/>
    <s v="Morning"/>
    <s v="Mon"/>
    <s v="2014-08-11"/>
    <d v="1899-12-30T10:45:00"/>
    <n v="0.6552734375"/>
    <s v=""/>
    <x v="3"/>
  </r>
  <r>
    <n v="929955"/>
    <d v="2014-08-11T19:26:00"/>
    <n v="0"/>
    <x v="1"/>
    <x v="0"/>
    <x v="0"/>
    <x v="13"/>
    <n v="55603"/>
    <s v="Evening"/>
    <s v="Mon"/>
    <s v="2014-08-11"/>
    <d v="1899-12-30T19:26:00"/>
    <n v="0.6552734375"/>
    <s v=""/>
    <x v="3"/>
  </r>
  <r>
    <n v="771329"/>
    <d v="2014-08-11T14:32:00"/>
    <n v="0"/>
    <x v="1"/>
    <x v="1"/>
    <x v="2"/>
    <x v="6"/>
    <n v="83212"/>
    <s v="Afternoon"/>
    <s v="Mon"/>
    <s v="2014-08-11"/>
    <d v="1899-12-30T14:32:00"/>
    <n v="0.6552734375"/>
    <s v=""/>
    <x v="3"/>
  </r>
  <r>
    <n v="723807"/>
    <d v="2014-08-11T14:33:00"/>
    <n v="1"/>
    <x v="0"/>
    <x v="1"/>
    <x v="2"/>
    <x v="6"/>
    <n v="92366"/>
    <s v="Afternoon"/>
    <s v="Mon"/>
    <s v="2014-08-11"/>
    <d v="1899-12-30T14:33:00"/>
    <n v="0.6552734375"/>
    <d v="2014-08-26T14:33:00"/>
    <x v="3"/>
  </r>
  <r>
    <n v="366299"/>
    <d v="2014-08-11T02:58:00"/>
    <n v="0"/>
    <x v="1"/>
    <x v="0"/>
    <x v="6"/>
    <x v="13"/>
    <n v="1007"/>
    <s v="Night"/>
    <s v="Mon"/>
    <s v="2014-08-11"/>
    <d v="1899-12-30T02:58:00"/>
    <n v="0.6552734375"/>
    <s v=""/>
    <x v="3"/>
  </r>
  <r>
    <n v="543895"/>
    <d v="2014-08-11T02:59:00"/>
    <n v="0"/>
    <x v="1"/>
    <x v="0"/>
    <x v="6"/>
    <x v="13"/>
    <n v="77040"/>
    <s v="Night"/>
    <s v="Mon"/>
    <s v="2014-08-11"/>
    <d v="1899-12-30T02:59:00"/>
    <n v="0.6552734375"/>
    <s v=""/>
    <x v="3"/>
  </r>
  <r>
    <n v="83215"/>
    <d v="2014-08-12T18:44:00"/>
    <n v="1"/>
    <x v="0"/>
    <x v="1"/>
    <x v="0"/>
    <x v="9"/>
    <n v="52783"/>
    <s v="Evening"/>
    <s v="Tue"/>
    <s v="2014-08-12"/>
    <d v="1899-12-30T18:44:00"/>
    <n v="0.6552734375"/>
    <d v="2014-08-27T18:44:00"/>
    <x v="3"/>
  </r>
  <r>
    <n v="105862"/>
    <d v="2014-08-12T18:45:00"/>
    <n v="1"/>
    <x v="0"/>
    <x v="1"/>
    <x v="0"/>
    <x v="9"/>
    <n v="75430"/>
    <s v="Evening"/>
    <s v="Tue"/>
    <s v="2014-08-12"/>
    <d v="1899-12-30T18:45:00"/>
    <n v="0.6552734375"/>
    <d v="2014-08-27T18:45:00"/>
    <x v="3"/>
  </r>
  <r>
    <n v="647810"/>
    <d v="2014-08-12T11:04:00"/>
    <n v="1"/>
    <x v="0"/>
    <x v="0"/>
    <x v="1"/>
    <x v="7"/>
    <n v="34018"/>
    <s v="Morning"/>
    <s v="Tue"/>
    <s v="2014-08-12"/>
    <d v="1899-12-30T11:04:00"/>
    <n v="0.6552734375"/>
    <d v="2014-08-27T11:04:00"/>
    <x v="3"/>
  </r>
  <r>
    <n v="728165"/>
    <d v="2014-08-12T11:06:00"/>
    <n v="0"/>
    <x v="1"/>
    <x v="0"/>
    <x v="1"/>
    <x v="7"/>
    <n v="15261"/>
    <s v="Morning"/>
    <s v="Tue"/>
    <s v="2014-08-12"/>
    <d v="1899-12-30T11:06:00"/>
    <n v="0.6552734375"/>
    <s v=""/>
    <x v="3"/>
  </r>
  <r>
    <n v="637125"/>
    <d v="2014-08-12T10:58:00"/>
    <n v="1"/>
    <x v="0"/>
    <x v="2"/>
    <x v="1"/>
    <x v="7"/>
    <n v="78158"/>
    <s v="Morning"/>
    <s v="Tue"/>
    <s v="2014-08-12"/>
    <d v="1899-12-30T10:58:00"/>
    <n v="0.6552734375"/>
    <d v="2014-08-27T10:58:00"/>
    <x v="3"/>
  </r>
  <r>
    <n v="580033"/>
    <d v="2014-08-12T19:54:00"/>
    <n v="0"/>
    <x v="1"/>
    <x v="1"/>
    <x v="1"/>
    <x v="7"/>
    <n v="25268"/>
    <s v="Evening"/>
    <s v="Tue"/>
    <s v="2014-08-12"/>
    <d v="1899-12-30T19:54:00"/>
    <n v="0.6552734375"/>
    <s v=""/>
    <x v="3"/>
  </r>
  <r>
    <n v="548514"/>
    <d v="2014-08-12T13:50:00"/>
    <n v="0"/>
    <x v="1"/>
    <x v="0"/>
    <x v="1"/>
    <x v="1"/>
    <n v="87884"/>
    <s v="Afternoon"/>
    <s v="Tue"/>
    <s v="2014-08-12"/>
    <d v="1899-12-30T13:50:00"/>
    <n v="0.6552734375"/>
    <s v=""/>
    <x v="3"/>
  </r>
  <r>
    <n v="910154"/>
    <d v="2014-08-12T13:52:00"/>
    <n v="1"/>
    <x v="0"/>
    <x v="0"/>
    <x v="1"/>
    <x v="1"/>
    <n v="60943"/>
    <s v="Afternoon"/>
    <s v="Tue"/>
    <s v="2014-08-12"/>
    <d v="1899-12-30T13:52:00"/>
    <n v="0.6552734375"/>
    <d v="2014-08-27T13:52:00"/>
    <x v="3"/>
  </r>
  <r>
    <n v="543488"/>
    <d v="2014-08-18T09:05:00"/>
    <n v="0"/>
    <x v="1"/>
    <x v="2"/>
    <x v="0"/>
    <x v="1"/>
    <n v="4011"/>
    <s v="Morning"/>
    <s v="Mon"/>
    <s v="2014-08-18"/>
    <d v="1899-12-30T09:05:00"/>
    <n v="0.6552734375"/>
    <s v=""/>
    <x v="3"/>
  </r>
  <r>
    <n v="685918"/>
    <d v="2014-08-12T13:00:00"/>
    <n v="0"/>
    <x v="1"/>
    <x v="0"/>
    <x v="2"/>
    <x v="12"/>
    <n v="62436"/>
    <s v="Afternoon"/>
    <s v="Tue"/>
    <s v="2014-08-12"/>
    <d v="1899-12-30T13:00:00"/>
    <n v="0.6552734375"/>
    <s v=""/>
    <x v="3"/>
  </r>
  <r>
    <n v="511350"/>
    <d v="2014-08-12T13:04:00"/>
    <n v="0"/>
    <x v="1"/>
    <x v="0"/>
    <x v="2"/>
    <x v="12"/>
    <n v="31126"/>
    <s v="Afternoon"/>
    <s v="Tue"/>
    <s v="2014-08-12"/>
    <d v="1899-12-30T13:04:00"/>
    <n v="0.6552734375"/>
    <s v=""/>
    <x v="3"/>
  </r>
  <r>
    <n v="696740"/>
    <d v="2014-08-12T08:24:00"/>
    <n v="0"/>
    <x v="1"/>
    <x v="0"/>
    <x v="1"/>
    <x v="8"/>
    <n v="16473"/>
    <s v="Morning"/>
    <s v="Tue"/>
    <s v="2014-08-12"/>
    <d v="1899-12-30T08:24:00"/>
    <n v="0.6552734375"/>
    <s v=""/>
    <x v="3"/>
  </r>
  <r>
    <n v="28035"/>
    <d v="2014-08-12T08:25:00"/>
    <n v="0"/>
    <x v="1"/>
    <x v="0"/>
    <x v="1"/>
    <x v="8"/>
    <n v="13179"/>
    <s v="Morning"/>
    <s v="Tue"/>
    <s v="2014-08-12"/>
    <d v="1899-12-30T08:25:00"/>
    <n v="0.6552734375"/>
    <s v=""/>
    <x v="3"/>
  </r>
  <r>
    <n v="327902"/>
    <d v="2014-08-12T08:26:00"/>
    <n v="1"/>
    <x v="0"/>
    <x v="0"/>
    <x v="1"/>
    <x v="8"/>
    <n v="22662"/>
    <s v="Morning"/>
    <s v="Tue"/>
    <s v="2014-08-12"/>
    <d v="1899-12-30T08:26:00"/>
    <n v="0.6552734375"/>
    <d v="2014-08-27T08:26:00"/>
    <x v="3"/>
  </r>
  <r>
    <n v="828271"/>
    <d v="2014-08-12T11:05:00"/>
    <n v="1"/>
    <x v="0"/>
    <x v="0"/>
    <x v="2"/>
    <x v="4"/>
    <n v="9644"/>
    <s v="Morning"/>
    <s v="Tue"/>
    <s v="2014-08-12"/>
    <d v="1899-12-30T11:05:00"/>
    <n v="0.6552734375"/>
    <d v="2014-08-27T11:05:00"/>
    <x v="3"/>
  </r>
  <r>
    <n v="932562"/>
    <d v="2014-08-13T09:23:00"/>
    <n v="0"/>
    <x v="1"/>
    <x v="0"/>
    <x v="6"/>
    <x v="1"/>
    <n v="99828"/>
    <s v="Morning"/>
    <s v="Wed"/>
    <s v="2014-08-13"/>
    <d v="1899-12-30T09:23:00"/>
    <n v="0.6552734375"/>
    <s v=""/>
    <x v="3"/>
  </r>
  <r>
    <n v="352807"/>
    <d v="2014-08-13T09:26:00"/>
    <n v="1"/>
    <x v="0"/>
    <x v="1"/>
    <x v="6"/>
    <x v="1"/>
    <n v="39513"/>
    <s v="Morning"/>
    <s v="Wed"/>
    <s v="2014-08-13"/>
    <d v="1899-12-30T09:26:00"/>
    <n v="0.6552734375"/>
    <d v="2014-08-28T09:26:00"/>
    <x v="3"/>
  </r>
  <r>
    <n v="844224"/>
    <d v="2014-08-13T09:27:00"/>
    <n v="1"/>
    <x v="0"/>
    <x v="1"/>
    <x v="6"/>
    <x v="1"/>
    <n v="68826"/>
    <s v="Morning"/>
    <s v="Wed"/>
    <s v="2014-08-13"/>
    <d v="1899-12-30T09:27:00"/>
    <n v="0.6552734375"/>
    <d v="2014-08-28T09:27:00"/>
    <x v="3"/>
  </r>
  <r>
    <n v="703127"/>
    <d v="2014-08-13T15:51:00"/>
    <n v="0"/>
    <x v="1"/>
    <x v="0"/>
    <x v="0"/>
    <x v="7"/>
    <n v="6839"/>
    <s v="Afternoon"/>
    <s v="Wed"/>
    <s v="2014-08-13"/>
    <d v="1899-12-30T15:51:00"/>
    <n v="0.6552734375"/>
    <s v=""/>
    <x v="3"/>
  </r>
  <r>
    <n v="636625"/>
    <d v="2014-08-13T10:11:00"/>
    <n v="0"/>
    <x v="1"/>
    <x v="0"/>
    <x v="2"/>
    <x v="13"/>
    <n v="14269"/>
    <s v="Morning"/>
    <s v="Wed"/>
    <s v="2014-08-13"/>
    <d v="1899-12-30T10:11:00"/>
    <n v="0.6552734375"/>
    <s v=""/>
    <x v="3"/>
  </r>
  <r>
    <n v="827221"/>
    <d v="2014-08-13T15:55:00"/>
    <n v="0"/>
    <x v="1"/>
    <x v="0"/>
    <x v="1"/>
    <x v="4"/>
    <n v="74391"/>
    <s v="Afternoon"/>
    <s v="Wed"/>
    <s v="2014-08-13"/>
    <d v="1899-12-30T15:55:00"/>
    <n v="0.6552734375"/>
    <s v=""/>
    <x v="3"/>
  </r>
  <r>
    <n v="426386"/>
    <d v="2014-08-13T15:56:00"/>
    <n v="0"/>
    <x v="1"/>
    <x v="0"/>
    <x v="1"/>
    <x v="4"/>
    <n v="29286"/>
    <s v="Afternoon"/>
    <s v="Wed"/>
    <s v="2014-08-13"/>
    <d v="1899-12-30T15:56:00"/>
    <n v="0.6552734375"/>
    <s v=""/>
    <x v="3"/>
  </r>
  <r>
    <n v="742832"/>
    <d v="2014-08-13T03:28:00"/>
    <n v="0"/>
    <x v="1"/>
    <x v="0"/>
    <x v="6"/>
    <x v="7"/>
    <n v="74653"/>
    <s v="Night"/>
    <s v="Wed"/>
    <s v="2014-08-13"/>
    <d v="1899-12-30T03:28:00"/>
    <n v="0.6552734375"/>
    <s v=""/>
    <x v="3"/>
  </r>
  <r>
    <n v="43025"/>
    <d v="2014-08-13T08:40:00"/>
    <n v="0"/>
    <x v="1"/>
    <x v="0"/>
    <x v="1"/>
    <x v="13"/>
    <n v="81934"/>
    <s v="Morning"/>
    <s v="Wed"/>
    <s v="2014-08-13"/>
    <d v="1899-12-30T08:40:00"/>
    <n v="0.6552734375"/>
    <s v=""/>
    <x v="3"/>
  </r>
  <r>
    <n v="780287"/>
    <d v="2014-08-13T08:44:00"/>
    <n v="1"/>
    <x v="0"/>
    <x v="0"/>
    <x v="1"/>
    <x v="13"/>
    <n v="93038"/>
    <s v="Morning"/>
    <s v="Wed"/>
    <s v="2014-08-13"/>
    <d v="1899-12-30T08:44:00"/>
    <n v="0.6552734375"/>
    <d v="2014-08-28T08:44:00"/>
    <x v="3"/>
  </r>
  <r>
    <n v="834168"/>
    <d v="2014-08-13T18:15:00"/>
    <n v="0"/>
    <x v="1"/>
    <x v="0"/>
    <x v="1"/>
    <x v="0"/>
    <n v="54164"/>
    <s v="Evening"/>
    <s v="Wed"/>
    <s v="2014-08-13"/>
    <d v="1899-12-30T18:15:00"/>
    <n v="0.6552734375"/>
    <s v=""/>
    <x v="3"/>
  </r>
  <r>
    <n v="104639"/>
    <d v="2014-08-13T18:15:00"/>
    <n v="1"/>
    <x v="0"/>
    <x v="0"/>
    <x v="1"/>
    <x v="0"/>
    <n v="1469"/>
    <s v="Evening"/>
    <s v="Wed"/>
    <s v="2014-08-13"/>
    <d v="1899-12-30T18:15:00"/>
    <n v="0.6552734375"/>
    <d v="2014-08-28T18:15:00"/>
    <x v="3"/>
  </r>
  <r>
    <n v="652444"/>
    <d v="2014-08-13T18:15:00"/>
    <n v="1"/>
    <x v="0"/>
    <x v="0"/>
    <x v="1"/>
    <x v="0"/>
    <n v="47232"/>
    <s v="Evening"/>
    <s v="Wed"/>
    <s v="2014-08-13"/>
    <d v="1899-12-30T18:15:00"/>
    <n v="0.6552734375"/>
    <d v="2014-08-28T18:15:00"/>
    <x v="3"/>
  </r>
  <r>
    <n v="843575"/>
    <d v="2014-08-13T23:56:00"/>
    <n v="0"/>
    <x v="1"/>
    <x v="0"/>
    <x v="1"/>
    <x v="9"/>
    <n v="92521"/>
    <s v="Evening"/>
    <s v="Wed"/>
    <s v="2014-08-13"/>
    <d v="1899-12-30T23:56:00"/>
    <n v="0.6552734375"/>
    <s v=""/>
    <x v="3"/>
  </r>
  <r>
    <n v="603558"/>
    <d v="2014-08-13T23:57:00"/>
    <n v="0"/>
    <x v="1"/>
    <x v="0"/>
    <x v="1"/>
    <x v="9"/>
    <n v="63314"/>
    <s v="Evening"/>
    <s v="Wed"/>
    <s v="2014-08-13"/>
    <d v="1899-12-30T23:57:00"/>
    <n v="0.6552734375"/>
    <s v=""/>
    <x v="3"/>
  </r>
  <r>
    <n v="248415"/>
    <d v="2014-08-14T16:10:00"/>
    <n v="1"/>
    <x v="0"/>
    <x v="1"/>
    <x v="1"/>
    <x v="6"/>
    <n v="90984"/>
    <s v="Afternoon"/>
    <s v="Thu"/>
    <s v="2014-08-14"/>
    <d v="1899-12-30T16:10:00"/>
    <n v="0.6552734375"/>
    <d v="2014-08-29T16:10:00"/>
    <x v="3"/>
  </r>
  <r>
    <n v="529917"/>
    <d v="2014-08-14T16:06:00"/>
    <n v="1"/>
    <x v="0"/>
    <x v="2"/>
    <x v="1"/>
    <x v="6"/>
    <n v="6456"/>
    <s v="Afternoon"/>
    <s v="Thu"/>
    <s v="2014-08-14"/>
    <d v="1899-12-30T16:06:00"/>
    <n v="0.6552734375"/>
    <d v="2014-08-29T16:06:00"/>
    <x v="3"/>
  </r>
  <r>
    <n v="502642"/>
    <d v="2014-08-14T14:31:00"/>
    <n v="0"/>
    <x v="1"/>
    <x v="0"/>
    <x v="1"/>
    <x v="13"/>
    <n v="44666"/>
    <s v="Afternoon"/>
    <s v="Thu"/>
    <s v="2014-08-14"/>
    <d v="1899-12-30T14:31:00"/>
    <n v="0.6552734375"/>
    <s v=""/>
    <x v="3"/>
  </r>
  <r>
    <n v="257558"/>
    <d v="2014-08-14T16:02:00"/>
    <n v="0"/>
    <x v="1"/>
    <x v="0"/>
    <x v="6"/>
    <x v="13"/>
    <n v="9880"/>
    <s v="Afternoon"/>
    <s v="Thu"/>
    <s v="2014-08-14"/>
    <d v="1899-12-30T16:02:00"/>
    <n v="0.6552734375"/>
    <s v=""/>
    <x v="3"/>
  </r>
  <r>
    <n v="534747"/>
    <d v="2014-08-14T16:04:00"/>
    <n v="0"/>
    <x v="1"/>
    <x v="2"/>
    <x v="6"/>
    <x v="13"/>
    <n v="38655"/>
    <s v="Afternoon"/>
    <s v="Thu"/>
    <s v="2014-08-14"/>
    <d v="1899-12-30T16:04:00"/>
    <n v="0.6552734375"/>
    <s v=""/>
    <x v="3"/>
  </r>
  <r>
    <n v="162084"/>
    <d v="2014-08-14T15:11:00"/>
    <n v="0"/>
    <x v="1"/>
    <x v="0"/>
    <x v="0"/>
    <x v="13"/>
    <n v="36030"/>
    <s v="Afternoon"/>
    <s v="Thu"/>
    <s v="2014-08-14"/>
    <d v="1899-12-30T15:11:00"/>
    <n v="0.6552734375"/>
    <s v=""/>
    <x v="3"/>
  </r>
  <r>
    <n v="708014"/>
    <d v="2014-08-14T14:28:00"/>
    <n v="0"/>
    <x v="1"/>
    <x v="0"/>
    <x v="0"/>
    <x v="13"/>
    <n v="53182"/>
    <s v="Afternoon"/>
    <s v="Thu"/>
    <s v="2014-08-14"/>
    <d v="1899-12-30T14:28:00"/>
    <n v="0.6552734375"/>
    <s v=""/>
    <x v="3"/>
  </r>
  <r>
    <n v="146501"/>
    <d v="2014-08-14T10:22:00"/>
    <n v="0"/>
    <x v="1"/>
    <x v="0"/>
    <x v="1"/>
    <x v="9"/>
    <n v="6281"/>
    <s v="Morning"/>
    <s v="Thu"/>
    <s v="2014-08-14"/>
    <d v="1899-12-30T10:22:00"/>
    <n v="0.6552734375"/>
    <s v=""/>
    <x v="3"/>
  </r>
  <r>
    <n v="850690"/>
    <d v="2014-08-14T09:43:00"/>
    <n v="1"/>
    <x v="0"/>
    <x v="0"/>
    <x v="1"/>
    <x v="4"/>
    <n v="10355"/>
    <s v="Morning"/>
    <s v="Thu"/>
    <s v="2014-08-14"/>
    <d v="1899-12-30T09:43:00"/>
    <n v="0.6552734375"/>
    <d v="2014-08-29T09:43:00"/>
    <x v="3"/>
  </r>
  <r>
    <n v="336624"/>
    <d v="2014-08-15T13:44:00"/>
    <n v="1"/>
    <x v="0"/>
    <x v="1"/>
    <x v="0"/>
    <x v="1"/>
    <n v="80440"/>
    <s v="Afternoon"/>
    <s v="Fri"/>
    <s v="2014-08-15"/>
    <d v="1899-12-30T13:44:00"/>
    <n v="0.6552734375"/>
    <d v="2014-08-30T13:44:00"/>
    <x v="3"/>
  </r>
  <r>
    <n v="743340"/>
    <d v="2014-08-15T21:18:00"/>
    <n v="0"/>
    <x v="1"/>
    <x v="0"/>
    <x v="1"/>
    <x v="13"/>
    <n v="28723"/>
    <s v="Evening"/>
    <s v="Fri"/>
    <s v="2014-08-15"/>
    <d v="1899-12-30T21:18:00"/>
    <n v="0.6552734375"/>
    <s v=""/>
    <x v="3"/>
  </r>
  <r>
    <n v="55110"/>
    <d v="2014-08-15T10:33:00"/>
    <n v="0"/>
    <x v="1"/>
    <x v="0"/>
    <x v="1"/>
    <x v="12"/>
    <n v="82929"/>
    <s v="Morning"/>
    <s v="Fri"/>
    <s v="2014-08-15"/>
    <d v="1899-12-30T10:33:00"/>
    <n v="0.6552734375"/>
    <s v=""/>
    <x v="3"/>
  </r>
  <r>
    <n v="182166"/>
    <d v="2014-08-15T10:35:00"/>
    <n v="1"/>
    <x v="0"/>
    <x v="1"/>
    <x v="1"/>
    <x v="12"/>
    <n v="45378"/>
    <s v="Morning"/>
    <s v="Fri"/>
    <s v="2014-08-15"/>
    <d v="1899-12-30T10:35:00"/>
    <n v="0.6552734375"/>
    <d v="2014-08-30T10:35:00"/>
    <x v="3"/>
  </r>
  <r>
    <n v="793194"/>
    <d v="2014-08-15T10:36:00"/>
    <n v="0"/>
    <x v="1"/>
    <x v="1"/>
    <x v="1"/>
    <x v="12"/>
    <n v="24938"/>
    <s v="Morning"/>
    <s v="Fri"/>
    <s v="2014-08-15"/>
    <d v="1899-12-30T10:36:00"/>
    <n v="0.6552734375"/>
    <s v=""/>
    <x v="3"/>
  </r>
  <r>
    <n v="983246"/>
    <d v="2014-08-16T23:06:00"/>
    <n v="0"/>
    <x v="1"/>
    <x v="0"/>
    <x v="4"/>
    <x v="0"/>
    <n v="29194"/>
    <s v="Evening"/>
    <s v="Sat"/>
    <s v="2014-08-16"/>
    <d v="1899-12-30T23:06:00"/>
    <n v="0.6552734375"/>
    <s v=""/>
    <x v="3"/>
  </r>
  <r>
    <n v="696923"/>
    <d v="2014-08-16T06:53:00"/>
    <n v="0"/>
    <x v="1"/>
    <x v="0"/>
    <x v="0"/>
    <x v="4"/>
    <n v="73767"/>
    <s v="Morning"/>
    <s v="Sat"/>
    <s v="2014-08-16"/>
    <d v="1899-12-30T06:53:00"/>
    <n v="0.6552734375"/>
    <s v=""/>
    <x v="3"/>
  </r>
  <r>
    <n v="64548"/>
    <d v="2014-08-16T06:55:00"/>
    <n v="0"/>
    <x v="1"/>
    <x v="1"/>
    <x v="0"/>
    <x v="4"/>
    <n v="44750"/>
    <s v="Morning"/>
    <s v="Sat"/>
    <s v="2014-08-16"/>
    <d v="1899-12-30T06:55:00"/>
    <n v="0.6552734375"/>
    <s v=""/>
    <x v="3"/>
  </r>
  <r>
    <n v="12277"/>
    <d v="2014-08-16T06:55:00"/>
    <n v="1"/>
    <x v="0"/>
    <x v="2"/>
    <x v="0"/>
    <x v="4"/>
    <n v="22823"/>
    <s v="Morning"/>
    <s v="Sat"/>
    <s v="2014-08-16"/>
    <d v="1899-12-30T06:55:00"/>
    <n v="0.6552734375"/>
    <d v="2014-08-31T06:55:00"/>
    <x v="3"/>
  </r>
  <r>
    <n v="896132"/>
    <d v="2014-08-16T11:43:00"/>
    <n v="0"/>
    <x v="1"/>
    <x v="0"/>
    <x v="0"/>
    <x v="0"/>
    <n v="79268"/>
    <s v="Morning"/>
    <s v="Sat"/>
    <s v="2014-08-16"/>
    <d v="1899-12-30T11:43:00"/>
    <n v="0.6552734375"/>
    <s v=""/>
    <x v="3"/>
  </r>
  <r>
    <n v="224587"/>
    <d v="2014-08-16T14:27:00"/>
    <n v="0"/>
    <x v="1"/>
    <x v="0"/>
    <x v="8"/>
    <x v="7"/>
    <n v="71833"/>
    <s v="Afternoon"/>
    <s v="Sat"/>
    <s v="2014-08-16"/>
    <d v="1899-12-30T14:27:00"/>
    <n v="0.6552734375"/>
    <s v=""/>
    <x v="3"/>
  </r>
  <r>
    <n v="992900"/>
    <d v="2014-08-16T01:19:00"/>
    <n v="0"/>
    <x v="1"/>
    <x v="0"/>
    <x v="4"/>
    <x v="8"/>
    <n v="81641"/>
    <s v="Night"/>
    <s v="Sat"/>
    <s v="2014-08-16"/>
    <d v="1899-12-30T01:19:00"/>
    <n v="0.6552734375"/>
    <s v=""/>
    <x v="3"/>
  </r>
  <r>
    <n v="475101"/>
    <d v="2014-08-16T01:20:00"/>
    <n v="1"/>
    <x v="0"/>
    <x v="0"/>
    <x v="4"/>
    <x v="8"/>
    <n v="94464"/>
    <s v="Night"/>
    <s v="Sat"/>
    <s v="2014-08-16"/>
    <d v="1899-12-30T01:20:00"/>
    <n v="0.6552734375"/>
    <d v="2014-08-31T01:20:00"/>
    <x v="3"/>
  </r>
  <r>
    <n v="914596"/>
    <d v="2014-08-17T10:32:00"/>
    <n v="1"/>
    <x v="0"/>
    <x v="1"/>
    <x v="0"/>
    <x v="9"/>
    <n v="74384"/>
    <s v="Morning"/>
    <s v="Sun"/>
    <s v="2014-08-17"/>
    <d v="1899-12-30T10:32:00"/>
    <n v="0.6552734375"/>
    <d v="2014-09-01T10:32:00"/>
    <x v="3"/>
  </r>
  <r>
    <n v="16121"/>
    <d v="2014-08-17T13:00:00"/>
    <n v="0"/>
    <x v="1"/>
    <x v="0"/>
    <x v="0"/>
    <x v="1"/>
    <n v="38245"/>
    <s v="Afternoon"/>
    <s v="Sun"/>
    <s v="2014-08-17"/>
    <d v="1899-12-30T13:00:00"/>
    <n v="0.6552734375"/>
    <s v=""/>
    <x v="3"/>
  </r>
  <r>
    <n v="693114"/>
    <d v="2014-08-17T15:23:00"/>
    <n v="1"/>
    <x v="0"/>
    <x v="1"/>
    <x v="0"/>
    <x v="8"/>
    <n v="5807"/>
    <s v="Afternoon"/>
    <s v="Sun"/>
    <s v="2014-08-17"/>
    <d v="1899-12-30T15:23:00"/>
    <n v="0.6552734375"/>
    <d v="2014-09-01T15:23:00"/>
    <x v="3"/>
  </r>
  <r>
    <n v="104642"/>
    <d v="2014-08-20T08:09:00"/>
    <n v="1"/>
    <x v="0"/>
    <x v="0"/>
    <x v="1"/>
    <x v="1"/>
    <n v="53744"/>
    <s v="Morning"/>
    <s v="Wed"/>
    <s v="2014-08-20"/>
    <d v="1899-12-30T08:09:00"/>
    <n v="0.6552734375"/>
    <d v="2014-09-04T08:09:00"/>
    <x v="3"/>
  </r>
  <r>
    <n v="188939"/>
    <d v="2014-08-17T13:46:00"/>
    <n v="0"/>
    <x v="1"/>
    <x v="0"/>
    <x v="1"/>
    <x v="0"/>
    <n v="92315"/>
    <s v="Afternoon"/>
    <s v="Sun"/>
    <s v="2014-08-17"/>
    <d v="1899-12-30T13:46:00"/>
    <n v="0.6552734375"/>
    <s v=""/>
    <x v="3"/>
  </r>
  <r>
    <n v="82478"/>
    <d v="2014-08-17T13:47:00"/>
    <n v="1"/>
    <x v="0"/>
    <x v="0"/>
    <x v="1"/>
    <x v="0"/>
    <n v="19321"/>
    <s v="Afternoon"/>
    <s v="Sun"/>
    <s v="2014-08-17"/>
    <d v="1899-12-30T13:47:00"/>
    <n v="0.6552734375"/>
    <d v="2014-09-01T13:47:00"/>
    <x v="3"/>
  </r>
  <r>
    <n v="977943"/>
    <d v="2014-08-17T09:42:00"/>
    <n v="1"/>
    <x v="0"/>
    <x v="1"/>
    <x v="0"/>
    <x v="13"/>
    <n v="82442"/>
    <s v="Morning"/>
    <s v="Sun"/>
    <s v="2014-08-17"/>
    <d v="1899-12-30T09:42:00"/>
    <n v="0.6552734375"/>
    <d v="2014-09-01T09:42:00"/>
    <x v="3"/>
  </r>
  <r>
    <n v="236432"/>
    <d v="2014-08-20T06:25:00"/>
    <n v="1"/>
    <x v="0"/>
    <x v="0"/>
    <x v="0"/>
    <x v="13"/>
    <n v="10729"/>
    <s v="Morning"/>
    <s v="Wed"/>
    <s v="2014-08-20"/>
    <d v="1899-12-30T06:25:00"/>
    <n v="0.6552734375"/>
    <d v="2014-09-04T06:25:00"/>
    <x v="3"/>
  </r>
  <r>
    <n v="773874"/>
    <d v="2014-08-18T02:09:00"/>
    <n v="0"/>
    <x v="1"/>
    <x v="0"/>
    <x v="0"/>
    <x v="12"/>
    <n v="88969"/>
    <s v="Night"/>
    <s v="Mon"/>
    <s v="2014-08-18"/>
    <d v="1899-12-30T02:09:00"/>
    <n v="0.6552734375"/>
    <s v=""/>
    <x v="3"/>
  </r>
  <r>
    <n v="147215"/>
    <d v="2014-08-18T11:08:00"/>
    <n v="1"/>
    <x v="0"/>
    <x v="0"/>
    <x v="1"/>
    <x v="9"/>
    <n v="98535"/>
    <s v="Morning"/>
    <s v="Mon"/>
    <s v="2014-08-18"/>
    <d v="1899-12-30T11:08:00"/>
    <n v="0.6552734375"/>
    <d v="2014-09-02T11:08:00"/>
    <x v="3"/>
  </r>
  <r>
    <n v="949333"/>
    <d v="2014-08-18T14:21:00"/>
    <n v="1"/>
    <x v="0"/>
    <x v="1"/>
    <x v="7"/>
    <x v="12"/>
    <n v="8994"/>
    <s v="Afternoon"/>
    <s v="Mon"/>
    <s v="2014-08-18"/>
    <d v="1899-12-30T14:21:00"/>
    <n v="0.6552734375"/>
    <d v="2014-09-02T14:21:00"/>
    <x v="3"/>
  </r>
  <r>
    <n v="578197"/>
    <d v="2014-08-18T08:15:00"/>
    <n v="1"/>
    <x v="0"/>
    <x v="0"/>
    <x v="5"/>
    <x v="4"/>
    <n v="93397"/>
    <s v="Morning"/>
    <s v="Mon"/>
    <s v="2014-08-18"/>
    <d v="1899-12-30T08:15:00"/>
    <n v="0.6552734375"/>
    <d v="2014-09-02T08:15:00"/>
    <x v="3"/>
  </r>
  <r>
    <n v="47707"/>
    <d v="2014-08-18T11:30:00"/>
    <n v="0"/>
    <x v="1"/>
    <x v="0"/>
    <x v="1"/>
    <x v="4"/>
    <n v="11887"/>
    <s v="Morning"/>
    <s v="Mon"/>
    <s v="2014-08-18"/>
    <d v="1899-12-30T11:30:00"/>
    <n v="0.6552734375"/>
    <s v=""/>
    <x v="3"/>
  </r>
  <r>
    <n v="795224"/>
    <d v="2014-08-18T11:32:00"/>
    <n v="0"/>
    <x v="1"/>
    <x v="0"/>
    <x v="1"/>
    <x v="4"/>
    <n v="75329"/>
    <s v="Morning"/>
    <s v="Mon"/>
    <s v="2014-08-18"/>
    <d v="1899-12-30T11:32:00"/>
    <n v="0.6552734375"/>
    <s v=""/>
    <x v="3"/>
  </r>
  <r>
    <n v="738617"/>
    <d v="2014-08-18T14:25:00"/>
    <n v="0"/>
    <x v="1"/>
    <x v="0"/>
    <x v="2"/>
    <x v="7"/>
    <n v="55189"/>
    <s v="Afternoon"/>
    <s v="Mon"/>
    <s v="2014-08-18"/>
    <d v="1899-12-30T14:25:00"/>
    <n v="0.6552734375"/>
    <s v=""/>
    <x v="3"/>
  </r>
  <r>
    <n v="594973"/>
    <d v="2014-08-18T18:27:00"/>
    <n v="0"/>
    <x v="1"/>
    <x v="1"/>
    <x v="7"/>
    <x v="4"/>
    <n v="66665"/>
    <s v="Evening"/>
    <s v="Mon"/>
    <s v="2014-08-18"/>
    <d v="1899-12-30T18:27:00"/>
    <n v="0.6552734375"/>
    <s v=""/>
    <x v="3"/>
  </r>
  <r>
    <n v="513939"/>
    <d v="2014-08-18T01:34:00"/>
    <n v="1"/>
    <x v="0"/>
    <x v="0"/>
    <x v="0"/>
    <x v="1"/>
    <n v="91426"/>
    <s v="Night"/>
    <s v="Mon"/>
    <s v="2014-08-18"/>
    <d v="1899-12-30T01:34:00"/>
    <n v="0.6552734375"/>
    <d v="2014-09-02T01:34:00"/>
    <x v="3"/>
  </r>
  <r>
    <n v="696735"/>
    <d v="2014-08-19T09:24:00"/>
    <n v="0"/>
    <x v="1"/>
    <x v="0"/>
    <x v="0"/>
    <x v="13"/>
    <n v="20881"/>
    <s v="Morning"/>
    <s v="Tue"/>
    <s v="2014-08-19"/>
    <d v="1899-12-30T09:24:00"/>
    <n v="0.6552734375"/>
    <s v=""/>
    <x v="3"/>
  </r>
  <r>
    <n v="626743"/>
    <d v="2014-08-19T12:44:00"/>
    <n v="0"/>
    <x v="1"/>
    <x v="0"/>
    <x v="0"/>
    <x v="1"/>
    <n v="66914"/>
    <s v="Afternoon"/>
    <s v="Tue"/>
    <s v="2014-08-19"/>
    <d v="1899-12-30T12:44:00"/>
    <n v="0.6552734375"/>
    <s v=""/>
    <x v="3"/>
  </r>
  <r>
    <n v="661045"/>
    <d v="2014-08-19T16:44:00"/>
    <n v="1"/>
    <x v="0"/>
    <x v="0"/>
    <x v="0"/>
    <x v="13"/>
    <n v="53659"/>
    <s v="Afternoon"/>
    <s v="Tue"/>
    <s v="2014-08-19"/>
    <d v="1899-12-30T16:44:00"/>
    <n v="0.6552734375"/>
    <d v="2014-09-03T16:44:00"/>
    <x v="3"/>
  </r>
  <r>
    <n v="327416"/>
    <d v="2014-08-19T13:26:00"/>
    <n v="0"/>
    <x v="1"/>
    <x v="0"/>
    <x v="1"/>
    <x v="1"/>
    <n v="51412"/>
    <s v="Afternoon"/>
    <s v="Tue"/>
    <s v="2014-08-19"/>
    <d v="1899-12-30T13:26:00"/>
    <n v="0.6552734375"/>
    <s v=""/>
    <x v="3"/>
  </r>
  <r>
    <n v="698780"/>
    <d v="2014-08-19T13:27:00"/>
    <n v="0"/>
    <x v="1"/>
    <x v="0"/>
    <x v="1"/>
    <x v="1"/>
    <n v="66192"/>
    <s v="Afternoon"/>
    <s v="Tue"/>
    <s v="2014-08-19"/>
    <d v="1899-12-30T13:27:00"/>
    <n v="0.6552734375"/>
    <s v=""/>
    <x v="3"/>
  </r>
  <r>
    <n v="419749"/>
    <d v="2014-08-19T13:28:00"/>
    <n v="1"/>
    <x v="0"/>
    <x v="2"/>
    <x v="1"/>
    <x v="1"/>
    <n v="70029"/>
    <s v="Afternoon"/>
    <s v="Tue"/>
    <s v="2014-08-19"/>
    <d v="1899-12-30T13:28:00"/>
    <n v="0.6552734375"/>
    <d v="2014-09-03T13:28:00"/>
    <x v="3"/>
  </r>
  <r>
    <n v="265443"/>
    <d v="2014-08-19T09:53:00"/>
    <n v="0"/>
    <x v="1"/>
    <x v="0"/>
    <x v="0"/>
    <x v="6"/>
    <n v="58708"/>
    <s v="Morning"/>
    <s v="Tue"/>
    <s v="2014-08-19"/>
    <d v="1899-12-30T09:53:00"/>
    <n v="0.6552734375"/>
    <s v=""/>
    <x v="3"/>
  </r>
  <r>
    <n v="610243"/>
    <d v="2014-08-19T16:36:00"/>
    <n v="0"/>
    <x v="1"/>
    <x v="0"/>
    <x v="2"/>
    <x v="7"/>
    <n v="88996"/>
    <s v="Afternoon"/>
    <s v="Tue"/>
    <s v="2014-08-19"/>
    <d v="1899-12-30T16:36:00"/>
    <n v="0.6552734375"/>
    <s v=""/>
    <x v="3"/>
  </r>
  <r>
    <n v="847311"/>
    <d v="2014-08-19T16:39:00"/>
    <n v="1"/>
    <x v="0"/>
    <x v="0"/>
    <x v="2"/>
    <x v="7"/>
    <n v="79744"/>
    <s v="Afternoon"/>
    <s v="Tue"/>
    <s v="2014-08-19"/>
    <d v="1899-12-30T16:39:00"/>
    <n v="0.6552734375"/>
    <d v="2014-09-03T16:39:00"/>
    <x v="3"/>
  </r>
  <r>
    <n v="262354"/>
    <d v="2014-08-19T18:02:00"/>
    <n v="0"/>
    <x v="1"/>
    <x v="0"/>
    <x v="0"/>
    <x v="6"/>
    <n v="17286"/>
    <s v="Evening"/>
    <s v="Tue"/>
    <s v="2014-08-19"/>
    <d v="1899-12-30T18:02:00"/>
    <n v="0.6552734375"/>
    <s v=""/>
    <x v="3"/>
  </r>
  <r>
    <n v="361579"/>
    <d v="2014-08-19T18:07:00"/>
    <n v="1"/>
    <x v="0"/>
    <x v="1"/>
    <x v="0"/>
    <x v="6"/>
    <n v="70349"/>
    <s v="Evening"/>
    <s v="Tue"/>
    <s v="2014-08-19"/>
    <d v="1899-12-30T18:07:00"/>
    <n v="0.6552734375"/>
    <d v="2014-09-03T18:07:00"/>
    <x v="3"/>
  </r>
  <r>
    <n v="734607"/>
    <d v="2014-08-19T18:09:00"/>
    <n v="1"/>
    <x v="0"/>
    <x v="0"/>
    <x v="0"/>
    <x v="6"/>
    <n v="47104"/>
    <s v="Evening"/>
    <s v="Tue"/>
    <s v="2014-08-19"/>
    <d v="1899-12-30T18:09:00"/>
    <n v="0.6552734375"/>
    <d v="2014-09-03T18:09:00"/>
    <x v="3"/>
  </r>
  <r>
    <n v="458373"/>
    <d v="2014-08-19T18:04:00"/>
    <n v="1"/>
    <x v="0"/>
    <x v="2"/>
    <x v="0"/>
    <x v="6"/>
    <n v="33714"/>
    <s v="Evening"/>
    <s v="Tue"/>
    <s v="2014-08-19"/>
    <d v="1899-12-30T18:04:00"/>
    <n v="0.6552734375"/>
    <d v="2014-09-03T18:04:00"/>
    <x v="3"/>
  </r>
  <r>
    <n v="625446"/>
    <d v="2014-08-20T09:30:00"/>
    <n v="0"/>
    <x v="1"/>
    <x v="0"/>
    <x v="6"/>
    <x v="12"/>
    <n v="14644"/>
    <s v="Morning"/>
    <s v="Wed"/>
    <s v="2014-08-20"/>
    <d v="1899-12-30T09:30:00"/>
    <n v="0.6552734375"/>
    <s v=""/>
    <x v="3"/>
  </r>
  <r>
    <n v="58225"/>
    <d v="2014-08-20T11:27:00"/>
    <n v="0"/>
    <x v="1"/>
    <x v="0"/>
    <x v="5"/>
    <x v="8"/>
    <n v="89471"/>
    <s v="Morning"/>
    <s v="Wed"/>
    <s v="2014-08-20"/>
    <d v="1899-12-30T11:27:00"/>
    <n v="0.6552734375"/>
    <s v=""/>
    <x v="3"/>
  </r>
  <r>
    <n v="629063"/>
    <d v="2014-08-20T15:06:00"/>
    <n v="1"/>
    <x v="0"/>
    <x v="1"/>
    <x v="1"/>
    <x v="1"/>
    <n v="57428"/>
    <s v="Afternoon"/>
    <s v="Wed"/>
    <s v="2014-08-20"/>
    <d v="1899-12-30T15:06:00"/>
    <n v="0.6552734375"/>
    <d v="2014-09-04T15:06:00"/>
    <x v="3"/>
  </r>
  <r>
    <n v="589914"/>
    <d v="2014-08-20T15:08:00"/>
    <n v="1"/>
    <x v="0"/>
    <x v="1"/>
    <x v="1"/>
    <x v="1"/>
    <n v="64738"/>
    <s v="Afternoon"/>
    <s v="Wed"/>
    <s v="2014-08-20"/>
    <d v="1899-12-30T15:08:00"/>
    <n v="0.6552734375"/>
    <d v="2014-09-04T15:08:00"/>
    <x v="3"/>
  </r>
  <r>
    <n v="21396"/>
    <d v="2014-08-20T04:56:00"/>
    <n v="0"/>
    <x v="1"/>
    <x v="0"/>
    <x v="1"/>
    <x v="12"/>
    <n v="16268"/>
    <s v="Night"/>
    <s v="Wed"/>
    <s v="2014-08-20"/>
    <d v="1899-12-30T04:56:00"/>
    <n v="0.6552734375"/>
    <s v=""/>
    <x v="3"/>
  </r>
  <r>
    <n v="942182"/>
    <d v="2014-08-22T14:19:00"/>
    <n v="0"/>
    <x v="1"/>
    <x v="0"/>
    <x v="1"/>
    <x v="7"/>
    <n v="11400"/>
    <s v="Afternoon"/>
    <s v="Fri"/>
    <s v="2014-08-22"/>
    <d v="1899-12-30T14:19:00"/>
    <n v="0.6552734375"/>
    <s v=""/>
    <x v="3"/>
  </r>
  <r>
    <n v="352563"/>
    <d v="2014-08-26T08:59:00"/>
    <n v="1"/>
    <x v="0"/>
    <x v="0"/>
    <x v="1"/>
    <x v="12"/>
    <n v="58640"/>
    <s v="Morning"/>
    <s v="Tue"/>
    <s v="2014-08-26"/>
    <d v="1899-12-30T08:59:00"/>
    <n v="0.6552734375"/>
    <d v="2014-09-10T08:59:00"/>
    <x v="3"/>
  </r>
  <r>
    <n v="467965"/>
    <d v="2014-08-26T09:00:00"/>
    <n v="1"/>
    <x v="0"/>
    <x v="0"/>
    <x v="1"/>
    <x v="12"/>
    <n v="75372"/>
    <s v="Morning"/>
    <s v="Tue"/>
    <s v="2014-08-26"/>
    <d v="1899-12-30T09:00:00"/>
    <n v="0.6552734375"/>
    <d v="2014-09-10T09:00:00"/>
    <x v="3"/>
  </r>
  <r>
    <n v="188741"/>
    <d v="2014-08-20T15:39:00"/>
    <n v="0"/>
    <x v="1"/>
    <x v="0"/>
    <x v="0"/>
    <x v="13"/>
    <n v="27201"/>
    <s v="Afternoon"/>
    <s v="Wed"/>
    <s v="2014-08-20"/>
    <d v="1899-12-30T15:39:00"/>
    <n v="0.6552734375"/>
    <s v=""/>
    <x v="3"/>
  </r>
  <r>
    <n v="554524"/>
    <d v="2014-08-20T17:34:00"/>
    <n v="0"/>
    <x v="1"/>
    <x v="0"/>
    <x v="1"/>
    <x v="7"/>
    <n v="22837"/>
    <s v="Afternoon"/>
    <s v="Wed"/>
    <s v="2014-08-20"/>
    <d v="1899-12-30T17:34:00"/>
    <n v="0.6552734375"/>
    <s v=""/>
    <x v="3"/>
  </r>
  <r>
    <n v="160716"/>
    <d v="2014-08-20T19:57:00"/>
    <n v="0"/>
    <x v="1"/>
    <x v="0"/>
    <x v="1"/>
    <x v="9"/>
    <n v="8077"/>
    <s v="Evening"/>
    <s v="Wed"/>
    <s v="2014-08-20"/>
    <d v="1899-12-30T19:57:00"/>
    <n v="0.6552734375"/>
    <s v=""/>
    <x v="3"/>
  </r>
  <r>
    <n v="144698"/>
    <d v="2014-08-20T19:58:00"/>
    <n v="1"/>
    <x v="0"/>
    <x v="0"/>
    <x v="1"/>
    <x v="9"/>
    <n v="61647"/>
    <s v="Evening"/>
    <s v="Wed"/>
    <s v="2014-08-20"/>
    <d v="1899-12-30T19:58:00"/>
    <n v="0.6552734375"/>
    <d v="2014-09-04T19:58:00"/>
    <x v="3"/>
  </r>
  <r>
    <n v="760357"/>
    <d v="2014-08-20T19:58:00"/>
    <n v="1"/>
    <x v="0"/>
    <x v="1"/>
    <x v="1"/>
    <x v="9"/>
    <n v="23576"/>
    <s v="Evening"/>
    <s v="Wed"/>
    <s v="2014-08-20"/>
    <d v="1899-12-30T19:58:00"/>
    <n v="0.6552734375"/>
    <d v="2014-09-04T19:58:00"/>
    <x v="3"/>
  </r>
  <r>
    <n v="232132"/>
    <d v="2014-08-20T19:59:00"/>
    <n v="0"/>
    <x v="1"/>
    <x v="1"/>
    <x v="1"/>
    <x v="9"/>
    <n v="26788"/>
    <s v="Evening"/>
    <s v="Wed"/>
    <s v="2014-08-20"/>
    <d v="1899-12-30T19:59:00"/>
    <n v="0.6552734375"/>
    <s v=""/>
    <x v="3"/>
  </r>
  <r>
    <n v="227334"/>
    <d v="2014-08-20T17:44:00"/>
    <n v="0"/>
    <x v="1"/>
    <x v="0"/>
    <x v="1"/>
    <x v="9"/>
    <n v="17245"/>
    <s v="Afternoon"/>
    <s v="Wed"/>
    <s v="2014-08-20"/>
    <d v="1899-12-30T17:44:00"/>
    <n v="0.6552734375"/>
    <s v=""/>
    <x v="3"/>
  </r>
  <r>
    <n v="220670"/>
    <d v="2014-08-28T14:51:00"/>
    <n v="1"/>
    <x v="0"/>
    <x v="0"/>
    <x v="0"/>
    <x v="4"/>
    <n v="79622"/>
    <s v="Afternoon"/>
    <s v="Thu"/>
    <s v="2014-08-28"/>
    <d v="1899-12-30T14:51:00"/>
    <n v="0.6552734375"/>
    <d v="2014-09-12T14:51:00"/>
    <x v="3"/>
  </r>
  <r>
    <n v="978071"/>
    <d v="2014-08-21T19:25:00"/>
    <n v="0"/>
    <x v="1"/>
    <x v="1"/>
    <x v="1"/>
    <x v="6"/>
    <n v="35792"/>
    <s v="Evening"/>
    <s v="Thu"/>
    <s v="2014-08-21"/>
    <d v="1899-12-30T19:25:00"/>
    <n v="0.6552734375"/>
    <s v=""/>
    <x v="3"/>
  </r>
  <r>
    <n v="367527"/>
    <d v="2014-08-21T18:28:00"/>
    <n v="1"/>
    <x v="0"/>
    <x v="0"/>
    <x v="2"/>
    <x v="7"/>
    <n v="86480"/>
    <s v="Evening"/>
    <s v="Thu"/>
    <s v="2014-08-21"/>
    <d v="1899-12-30T18:28:00"/>
    <n v="0.6552734375"/>
    <d v="2014-09-05T18:28:00"/>
    <x v="3"/>
  </r>
  <r>
    <n v="530521"/>
    <d v="2014-08-21T18:33:00"/>
    <n v="1"/>
    <x v="0"/>
    <x v="0"/>
    <x v="2"/>
    <x v="7"/>
    <n v="15789"/>
    <s v="Evening"/>
    <s v="Thu"/>
    <s v="2014-08-21"/>
    <d v="1899-12-30T18:33:00"/>
    <n v="0.6552734375"/>
    <d v="2014-09-05T18:33:00"/>
    <x v="3"/>
  </r>
  <r>
    <n v="997799"/>
    <d v="2014-08-21T18:34:00"/>
    <n v="0"/>
    <x v="1"/>
    <x v="0"/>
    <x v="2"/>
    <x v="7"/>
    <n v="65686"/>
    <s v="Evening"/>
    <s v="Thu"/>
    <s v="2014-08-21"/>
    <d v="1899-12-30T18:34:00"/>
    <n v="0.6552734375"/>
    <s v=""/>
    <x v="3"/>
  </r>
  <r>
    <n v="435785"/>
    <d v="2014-08-21T09:15:00"/>
    <n v="0"/>
    <x v="1"/>
    <x v="0"/>
    <x v="1"/>
    <x v="1"/>
    <n v="59783"/>
    <s v="Morning"/>
    <s v="Thu"/>
    <s v="2014-08-21"/>
    <d v="1899-12-30T09:15:00"/>
    <n v="0.6552734375"/>
    <s v=""/>
    <x v="3"/>
  </r>
  <r>
    <n v="857754"/>
    <d v="2014-08-21T09:17:00"/>
    <n v="0"/>
    <x v="1"/>
    <x v="0"/>
    <x v="1"/>
    <x v="1"/>
    <n v="43314"/>
    <s v="Morning"/>
    <s v="Thu"/>
    <s v="2014-08-21"/>
    <d v="1899-12-30T09:17:00"/>
    <n v="0.6552734375"/>
    <s v=""/>
    <x v="3"/>
  </r>
  <r>
    <n v="956287"/>
    <d v="2014-08-21T13:42:00"/>
    <n v="0"/>
    <x v="1"/>
    <x v="0"/>
    <x v="0"/>
    <x v="7"/>
    <n v="63218"/>
    <s v="Afternoon"/>
    <s v="Thu"/>
    <s v="2014-08-21"/>
    <d v="1899-12-30T13:42:00"/>
    <n v="0.6552734375"/>
    <s v=""/>
    <x v="3"/>
  </r>
  <r>
    <n v="268393"/>
    <d v="2014-08-21T13:42:00"/>
    <n v="1"/>
    <x v="0"/>
    <x v="0"/>
    <x v="0"/>
    <x v="7"/>
    <n v="46558"/>
    <s v="Afternoon"/>
    <s v="Thu"/>
    <s v="2014-08-21"/>
    <d v="1899-12-30T13:42:00"/>
    <n v="0.6552734375"/>
    <d v="2014-09-05T13:42:00"/>
    <x v="3"/>
  </r>
  <r>
    <n v="833582"/>
    <d v="2014-08-21T13:46:00"/>
    <n v="0"/>
    <x v="1"/>
    <x v="0"/>
    <x v="0"/>
    <x v="7"/>
    <n v="80132"/>
    <s v="Afternoon"/>
    <s v="Thu"/>
    <s v="2014-08-21"/>
    <d v="1899-12-30T13:46:00"/>
    <n v="0.6552734375"/>
    <s v=""/>
    <x v="3"/>
  </r>
  <r>
    <n v="688583"/>
    <d v="2014-08-21T12:18:00"/>
    <n v="0"/>
    <x v="1"/>
    <x v="0"/>
    <x v="1"/>
    <x v="7"/>
    <n v="46730"/>
    <s v="Afternoon"/>
    <s v="Thu"/>
    <s v="2014-08-21"/>
    <d v="1899-12-30T12:18:00"/>
    <n v="0.6552734375"/>
    <s v=""/>
    <x v="3"/>
  </r>
  <r>
    <n v="48886"/>
    <d v="2014-08-21T18:05:00"/>
    <n v="1"/>
    <x v="0"/>
    <x v="0"/>
    <x v="0"/>
    <x v="8"/>
    <n v="13051"/>
    <s v="Evening"/>
    <s v="Thu"/>
    <s v="2014-08-21"/>
    <d v="1899-12-30T18:05:00"/>
    <n v="0.6552734375"/>
    <d v="2014-09-05T18:05:00"/>
    <x v="3"/>
  </r>
  <r>
    <n v="230706"/>
    <d v="2014-08-21T14:07:00"/>
    <n v="0"/>
    <x v="1"/>
    <x v="0"/>
    <x v="0"/>
    <x v="8"/>
    <n v="40171"/>
    <s v="Afternoon"/>
    <s v="Thu"/>
    <s v="2014-08-21"/>
    <d v="1899-12-30T14:07:00"/>
    <n v="0.6552734375"/>
    <s v=""/>
    <x v="3"/>
  </r>
  <r>
    <n v="802500"/>
    <d v="2014-08-21T17:10:00"/>
    <n v="0"/>
    <x v="1"/>
    <x v="0"/>
    <x v="2"/>
    <x v="13"/>
    <n v="58806"/>
    <s v="Afternoon"/>
    <s v="Thu"/>
    <s v="2014-08-21"/>
    <d v="1899-12-30T17:10:00"/>
    <n v="0.6552734375"/>
    <s v=""/>
    <x v="3"/>
  </r>
  <r>
    <n v="646631"/>
    <d v="2014-08-21T11:03:00"/>
    <n v="0"/>
    <x v="1"/>
    <x v="0"/>
    <x v="1"/>
    <x v="4"/>
    <n v="53138"/>
    <s v="Morning"/>
    <s v="Thu"/>
    <s v="2014-08-21"/>
    <d v="1899-12-30T11:03:00"/>
    <n v="0.6552734375"/>
    <s v=""/>
    <x v="3"/>
  </r>
  <r>
    <n v="848586"/>
    <d v="2014-08-21T11:06:00"/>
    <n v="1"/>
    <x v="0"/>
    <x v="0"/>
    <x v="1"/>
    <x v="4"/>
    <n v="37060"/>
    <s v="Morning"/>
    <s v="Thu"/>
    <s v="2014-08-21"/>
    <d v="1899-12-30T11:06:00"/>
    <n v="0.6552734375"/>
    <d v="2014-09-05T11:06:00"/>
    <x v="3"/>
  </r>
  <r>
    <n v="165638"/>
    <d v="2014-08-21T15:20:00"/>
    <n v="0"/>
    <x v="1"/>
    <x v="0"/>
    <x v="2"/>
    <x v="7"/>
    <n v="6302"/>
    <s v="Afternoon"/>
    <s v="Thu"/>
    <s v="2014-08-21"/>
    <d v="1899-12-30T15:20:00"/>
    <n v="0.6552734375"/>
    <s v=""/>
    <x v="3"/>
  </r>
  <r>
    <n v="122591"/>
    <d v="2014-08-21T12:45:00"/>
    <n v="1"/>
    <x v="0"/>
    <x v="1"/>
    <x v="1"/>
    <x v="6"/>
    <n v="47377"/>
    <s v="Afternoon"/>
    <s v="Thu"/>
    <s v="2014-08-21"/>
    <d v="1899-12-30T12:45:00"/>
    <n v="0.6552734375"/>
    <d v="2014-09-05T12:45:00"/>
    <x v="3"/>
  </r>
  <r>
    <n v="553557"/>
    <d v="2014-08-22T11:58:00"/>
    <n v="0"/>
    <x v="1"/>
    <x v="0"/>
    <x v="2"/>
    <x v="7"/>
    <n v="92785"/>
    <s v="Morning"/>
    <s v="Fri"/>
    <s v="2014-08-22"/>
    <d v="1899-12-30T11:58:00"/>
    <n v="0.6552734375"/>
    <s v=""/>
    <x v="3"/>
  </r>
  <r>
    <n v="160678"/>
    <d v="2014-08-22T12:01:00"/>
    <n v="0"/>
    <x v="1"/>
    <x v="0"/>
    <x v="2"/>
    <x v="7"/>
    <n v="47646"/>
    <s v="Afternoon"/>
    <s v="Fri"/>
    <s v="2014-08-22"/>
    <d v="1899-12-30T12:01:00"/>
    <n v="0.6552734375"/>
    <s v=""/>
    <x v="3"/>
  </r>
  <r>
    <n v="262072"/>
    <d v="2014-08-21T18:57:00"/>
    <n v="0"/>
    <x v="1"/>
    <x v="0"/>
    <x v="1"/>
    <x v="12"/>
    <n v="5068"/>
    <s v="Evening"/>
    <s v="Thu"/>
    <s v="2014-08-21"/>
    <d v="1899-12-30T18:57:00"/>
    <n v="0.6552734375"/>
    <s v=""/>
    <x v="3"/>
  </r>
  <r>
    <n v="690779"/>
    <d v="2014-08-21T18:59:00"/>
    <n v="1"/>
    <x v="0"/>
    <x v="0"/>
    <x v="1"/>
    <x v="12"/>
    <n v="9483"/>
    <s v="Evening"/>
    <s v="Thu"/>
    <s v="2014-08-21"/>
    <d v="1899-12-30T18:59:00"/>
    <n v="0.6552734375"/>
    <d v="2014-09-05T18:59:00"/>
    <x v="3"/>
  </r>
  <r>
    <n v="960243"/>
    <d v="2014-08-22T08:23:00"/>
    <n v="0"/>
    <x v="1"/>
    <x v="0"/>
    <x v="0"/>
    <x v="6"/>
    <n v="65579"/>
    <s v="Morning"/>
    <s v="Fri"/>
    <s v="2014-08-22"/>
    <d v="1899-12-30T08:23:00"/>
    <n v="0.6552734375"/>
    <s v=""/>
    <x v="3"/>
  </r>
  <r>
    <n v="579385"/>
    <d v="2014-08-22T11:07:00"/>
    <n v="1"/>
    <x v="0"/>
    <x v="0"/>
    <x v="1"/>
    <x v="7"/>
    <n v="57386"/>
    <s v="Morning"/>
    <s v="Fri"/>
    <s v="2014-08-22"/>
    <d v="1899-12-30T11:07:00"/>
    <n v="0.6552734375"/>
    <d v="2014-09-06T11:07:00"/>
    <x v="3"/>
  </r>
  <r>
    <n v="920275"/>
    <d v="2014-08-22T16:24:00"/>
    <n v="0"/>
    <x v="1"/>
    <x v="0"/>
    <x v="0"/>
    <x v="6"/>
    <n v="16108"/>
    <s v="Afternoon"/>
    <s v="Fri"/>
    <s v="2014-08-22"/>
    <d v="1899-12-30T16:24:00"/>
    <n v="0.6552734375"/>
    <s v=""/>
    <x v="3"/>
  </r>
  <r>
    <n v="820391"/>
    <d v="2014-08-22T17:41:00"/>
    <n v="1"/>
    <x v="0"/>
    <x v="2"/>
    <x v="0"/>
    <x v="12"/>
    <n v="40016"/>
    <s v="Afternoon"/>
    <s v="Fri"/>
    <s v="2014-08-22"/>
    <d v="1899-12-30T17:41:00"/>
    <n v="0.6552734375"/>
    <d v="2014-09-06T17:41:00"/>
    <x v="3"/>
  </r>
  <r>
    <n v="85670"/>
    <d v="2014-08-22T17:42:00"/>
    <n v="1"/>
    <x v="0"/>
    <x v="2"/>
    <x v="0"/>
    <x v="12"/>
    <n v="86245"/>
    <s v="Afternoon"/>
    <s v="Fri"/>
    <s v="2014-08-22"/>
    <d v="1899-12-30T17:42:00"/>
    <n v="0.6552734375"/>
    <d v="2014-09-06T17:42:00"/>
    <x v="3"/>
  </r>
  <r>
    <n v="961338"/>
    <d v="2014-08-25T08:05:00"/>
    <n v="0"/>
    <x v="1"/>
    <x v="1"/>
    <x v="1"/>
    <x v="8"/>
    <n v="68928"/>
    <s v="Morning"/>
    <s v="Mon"/>
    <s v="2014-08-25"/>
    <d v="1899-12-30T08:05:00"/>
    <n v="0.6552734375"/>
    <s v=""/>
    <x v="3"/>
  </r>
  <r>
    <n v="408109"/>
    <d v="2014-08-22T16:15:00"/>
    <n v="0"/>
    <x v="1"/>
    <x v="0"/>
    <x v="2"/>
    <x v="12"/>
    <n v="80622"/>
    <s v="Afternoon"/>
    <s v="Fri"/>
    <s v="2014-08-22"/>
    <d v="1899-12-30T16:15:00"/>
    <n v="0.6552734375"/>
    <s v=""/>
    <x v="3"/>
  </r>
  <r>
    <n v="545076"/>
    <d v="2014-08-22T16:16:00"/>
    <n v="1"/>
    <x v="0"/>
    <x v="0"/>
    <x v="2"/>
    <x v="12"/>
    <n v="32340"/>
    <s v="Afternoon"/>
    <s v="Fri"/>
    <s v="2014-08-22"/>
    <d v="1899-12-30T16:16:00"/>
    <n v="0.6552734375"/>
    <d v="2014-09-06T16:16:00"/>
    <x v="3"/>
  </r>
  <r>
    <n v="251446"/>
    <d v="2014-08-22T14:19:00"/>
    <n v="0"/>
    <x v="1"/>
    <x v="1"/>
    <x v="2"/>
    <x v="12"/>
    <n v="13597"/>
    <s v="Afternoon"/>
    <s v="Fri"/>
    <s v="2014-08-22"/>
    <d v="1899-12-30T14:19:00"/>
    <n v="0.6552734375"/>
    <s v=""/>
    <x v="3"/>
  </r>
  <r>
    <n v="946136"/>
    <d v="2014-08-22T18:40:00"/>
    <n v="0"/>
    <x v="1"/>
    <x v="0"/>
    <x v="1"/>
    <x v="4"/>
    <n v="5399"/>
    <s v="Evening"/>
    <s v="Fri"/>
    <s v="2014-08-22"/>
    <d v="1899-12-30T18:40:00"/>
    <n v="0.6552734375"/>
    <s v=""/>
    <x v="3"/>
  </r>
  <r>
    <n v="889662"/>
    <d v="2014-08-22T12:09:00"/>
    <n v="0"/>
    <x v="1"/>
    <x v="0"/>
    <x v="1"/>
    <x v="1"/>
    <n v="30872"/>
    <s v="Afternoon"/>
    <s v="Fri"/>
    <s v="2014-08-22"/>
    <d v="1899-12-30T12:09:00"/>
    <n v="0.6552734375"/>
    <s v=""/>
    <x v="3"/>
  </r>
  <r>
    <n v="442184"/>
    <d v="2014-08-22T12:11:00"/>
    <n v="1"/>
    <x v="0"/>
    <x v="2"/>
    <x v="1"/>
    <x v="1"/>
    <n v="63180"/>
    <s v="Afternoon"/>
    <s v="Fri"/>
    <s v="2014-08-22"/>
    <d v="1899-12-30T12:11:00"/>
    <n v="0.6552734375"/>
    <d v="2014-09-06T12:11:00"/>
    <x v="3"/>
  </r>
  <r>
    <n v="105944"/>
    <d v="2014-08-22T16:45:00"/>
    <n v="0"/>
    <x v="1"/>
    <x v="0"/>
    <x v="1"/>
    <x v="6"/>
    <n v="46298"/>
    <s v="Afternoon"/>
    <s v="Fri"/>
    <s v="2014-08-22"/>
    <d v="1899-12-30T16:45:00"/>
    <n v="0.6552734375"/>
    <s v=""/>
    <x v="3"/>
  </r>
  <r>
    <n v="370469"/>
    <d v="2014-08-22T12:58:00"/>
    <n v="1"/>
    <x v="0"/>
    <x v="0"/>
    <x v="0"/>
    <x v="9"/>
    <n v="25000"/>
    <s v="Afternoon"/>
    <s v="Fri"/>
    <s v="2014-08-22"/>
    <d v="1899-12-30T12:58:00"/>
    <n v="0.6552734375"/>
    <d v="2014-09-06T12:58:00"/>
    <x v="3"/>
  </r>
  <r>
    <n v="246560"/>
    <d v="2014-08-22T02:01:00"/>
    <n v="0"/>
    <x v="1"/>
    <x v="0"/>
    <x v="0"/>
    <x v="13"/>
    <n v="29082"/>
    <s v="Night"/>
    <s v="Fri"/>
    <s v="2014-08-22"/>
    <d v="1899-12-30T02:01:00"/>
    <n v="0.6552734375"/>
    <s v=""/>
    <x v="3"/>
  </r>
  <r>
    <n v="534636"/>
    <d v="2014-08-22T02:02:00"/>
    <n v="0"/>
    <x v="1"/>
    <x v="0"/>
    <x v="0"/>
    <x v="13"/>
    <n v="28044"/>
    <s v="Night"/>
    <s v="Fri"/>
    <s v="2014-08-22"/>
    <d v="1899-12-30T02:02:00"/>
    <n v="0.6552734375"/>
    <s v=""/>
    <x v="3"/>
  </r>
  <r>
    <n v="435865"/>
    <d v="2014-08-23T11:37:00"/>
    <n v="0"/>
    <x v="1"/>
    <x v="0"/>
    <x v="1"/>
    <x v="13"/>
    <n v="23965"/>
    <s v="Morning"/>
    <s v="Sat"/>
    <s v="2014-08-23"/>
    <d v="1899-12-30T11:37:00"/>
    <n v="0.6552734375"/>
    <s v=""/>
    <x v="3"/>
  </r>
  <r>
    <n v="679335"/>
    <d v="2014-08-23T11:38:00"/>
    <n v="1"/>
    <x v="0"/>
    <x v="0"/>
    <x v="1"/>
    <x v="13"/>
    <n v="61823"/>
    <s v="Morning"/>
    <s v="Sat"/>
    <s v="2014-08-23"/>
    <d v="1899-12-30T11:38:00"/>
    <n v="0.6552734375"/>
    <d v="2014-09-07T11:38:00"/>
    <x v="3"/>
  </r>
  <r>
    <n v="410681"/>
    <d v="2014-08-23T11:39:00"/>
    <n v="0"/>
    <x v="1"/>
    <x v="0"/>
    <x v="1"/>
    <x v="13"/>
    <n v="57476"/>
    <s v="Morning"/>
    <s v="Sat"/>
    <s v="2014-08-23"/>
    <d v="1899-12-30T11:39:00"/>
    <n v="0.6552734375"/>
    <s v=""/>
    <x v="3"/>
  </r>
  <r>
    <n v="275598"/>
    <d v="2014-08-23T14:23:00"/>
    <n v="1"/>
    <x v="0"/>
    <x v="0"/>
    <x v="2"/>
    <x v="4"/>
    <n v="23170"/>
    <s v="Afternoon"/>
    <s v="Sat"/>
    <s v="2014-08-23"/>
    <d v="1899-12-30T14:23:00"/>
    <n v="0.6552734375"/>
    <d v="2014-09-07T14:23:00"/>
    <x v="3"/>
  </r>
  <r>
    <n v="368961"/>
    <d v="2014-08-23T15:03:00"/>
    <n v="0"/>
    <x v="1"/>
    <x v="0"/>
    <x v="0"/>
    <x v="7"/>
    <n v="79210"/>
    <s v="Afternoon"/>
    <s v="Sat"/>
    <s v="2014-08-23"/>
    <d v="1899-12-30T15:03:00"/>
    <n v="0.6552734375"/>
    <s v=""/>
    <x v="3"/>
  </r>
  <r>
    <n v="665097"/>
    <d v="2014-08-24T15:04:00"/>
    <n v="1"/>
    <x v="0"/>
    <x v="0"/>
    <x v="1"/>
    <x v="1"/>
    <n v="55335"/>
    <s v="Afternoon"/>
    <s v="Sun"/>
    <s v="2014-08-24"/>
    <d v="1899-12-30T15:04:00"/>
    <n v="0.6552734375"/>
    <d v="2014-09-08T15:04:00"/>
    <x v="3"/>
  </r>
  <r>
    <n v="925524"/>
    <d v="2014-08-24T15:08:00"/>
    <n v="1"/>
    <x v="0"/>
    <x v="1"/>
    <x v="1"/>
    <x v="1"/>
    <n v="43679"/>
    <s v="Afternoon"/>
    <s v="Sun"/>
    <s v="2014-08-24"/>
    <d v="1899-12-30T15:08:00"/>
    <n v="0.6552734375"/>
    <d v="2014-09-08T15:08:00"/>
    <x v="3"/>
  </r>
  <r>
    <n v="884889"/>
    <d v="2014-08-25T09:46:00"/>
    <n v="0"/>
    <x v="1"/>
    <x v="1"/>
    <x v="0"/>
    <x v="9"/>
    <n v="13042"/>
    <s v="Morning"/>
    <s v="Mon"/>
    <s v="2014-08-25"/>
    <d v="1899-12-30T09:46:00"/>
    <n v="0.6552734375"/>
    <s v=""/>
    <x v="3"/>
  </r>
  <r>
    <n v="284911"/>
    <d v="2014-08-25T08:25:00"/>
    <n v="0"/>
    <x v="1"/>
    <x v="1"/>
    <x v="6"/>
    <x v="13"/>
    <n v="61401"/>
    <s v="Morning"/>
    <s v="Mon"/>
    <s v="2014-08-25"/>
    <d v="1899-12-30T08:25:00"/>
    <n v="0.6552734375"/>
    <s v=""/>
    <x v="3"/>
  </r>
  <r>
    <n v="900976"/>
    <d v="2014-08-25T14:19:00"/>
    <n v="0"/>
    <x v="1"/>
    <x v="0"/>
    <x v="1"/>
    <x v="6"/>
    <n v="42281"/>
    <s v="Afternoon"/>
    <s v="Mon"/>
    <s v="2014-08-25"/>
    <d v="1899-12-30T14:19:00"/>
    <n v="0.6552734375"/>
    <s v=""/>
    <x v="3"/>
  </r>
  <r>
    <n v="74272"/>
    <d v="2014-08-25T14:23:00"/>
    <n v="0"/>
    <x v="1"/>
    <x v="0"/>
    <x v="1"/>
    <x v="6"/>
    <n v="2806"/>
    <s v="Afternoon"/>
    <s v="Mon"/>
    <s v="2014-08-25"/>
    <d v="1899-12-30T14:23:00"/>
    <n v="0.6552734375"/>
    <s v=""/>
    <x v="3"/>
  </r>
  <r>
    <n v="563755"/>
    <d v="2014-08-25T14:23:00"/>
    <n v="1"/>
    <x v="0"/>
    <x v="1"/>
    <x v="1"/>
    <x v="6"/>
    <n v="45787"/>
    <s v="Afternoon"/>
    <s v="Mon"/>
    <s v="2014-08-25"/>
    <d v="1899-12-30T14:23:00"/>
    <n v="0.6552734375"/>
    <d v="2014-09-09T14:23:00"/>
    <x v="3"/>
  </r>
  <r>
    <n v="18227"/>
    <d v="2014-08-25T11:54:00"/>
    <n v="0"/>
    <x v="1"/>
    <x v="1"/>
    <x v="7"/>
    <x v="13"/>
    <n v="7654"/>
    <s v="Morning"/>
    <s v="Mon"/>
    <s v="2014-08-25"/>
    <d v="1899-12-30T11:54:00"/>
    <n v="0.6552734375"/>
    <s v=""/>
    <x v="3"/>
  </r>
  <r>
    <n v="294041"/>
    <d v="2014-08-25T09:30:00"/>
    <n v="1"/>
    <x v="0"/>
    <x v="0"/>
    <x v="0"/>
    <x v="6"/>
    <n v="76243"/>
    <s v="Morning"/>
    <s v="Mon"/>
    <s v="2014-08-25"/>
    <d v="1899-12-30T09:30:00"/>
    <n v="0.6552734375"/>
    <d v="2014-09-09T09:30:00"/>
    <x v="3"/>
  </r>
  <r>
    <n v="472809"/>
    <d v="2014-08-25T18:04:00"/>
    <n v="0"/>
    <x v="1"/>
    <x v="0"/>
    <x v="0"/>
    <x v="4"/>
    <n v="25236"/>
    <s v="Evening"/>
    <s v="Mon"/>
    <s v="2014-08-25"/>
    <d v="1899-12-30T18:04:00"/>
    <n v="0.6552734375"/>
    <s v=""/>
    <x v="3"/>
  </r>
  <r>
    <n v="642803"/>
    <d v="2014-08-26T14:18:00"/>
    <n v="0"/>
    <x v="1"/>
    <x v="0"/>
    <x v="2"/>
    <x v="13"/>
    <n v="15119"/>
    <s v="Afternoon"/>
    <s v="Tue"/>
    <s v="2014-08-26"/>
    <d v="1899-12-30T14:18:00"/>
    <n v="0.6552734375"/>
    <s v=""/>
    <x v="3"/>
  </r>
  <r>
    <n v="53815"/>
    <d v="2014-08-26T19:53:00"/>
    <n v="1"/>
    <x v="0"/>
    <x v="1"/>
    <x v="0"/>
    <x v="13"/>
    <n v="24908"/>
    <s v="Evening"/>
    <s v="Tue"/>
    <s v="2014-08-26"/>
    <d v="1899-12-30T19:53:00"/>
    <n v="0.6552734375"/>
    <d v="2014-09-10T19:53:00"/>
    <x v="3"/>
  </r>
  <r>
    <n v="807934"/>
    <d v="2014-08-26T19:54:00"/>
    <n v="1"/>
    <x v="0"/>
    <x v="0"/>
    <x v="0"/>
    <x v="13"/>
    <n v="30336"/>
    <s v="Evening"/>
    <s v="Tue"/>
    <s v="2014-08-26"/>
    <d v="1899-12-30T19:54:00"/>
    <n v="0.6552734375"/>
    <d v="2014-09-10T19:54:00"/>
    <x v="3"/>
  </r>
  <r>
    <n v="865028"/>
    <d v="2014-08-26T19:52:00"/>
    <n v="0"/>
    <x v="1"/>
    <x v="0"/>
    <x v="0"/>
    <x v="1"/>
    <n v="21750"/>
    <s v="Evening"/>
    <s v="Tue"/>
    <s v="2014-08-26"/>
    <d v="1899-12-30T19:52:00"/>
    <n v="0.6552734375"/>
    <s v=""/>
    <x v="3"/>
  </r>
  <r>
    <n v="706448"/>
    <d v="2014-08-26T19:06:00"/>
    <n v="0"/>
    <x v="1"/>
    <x v="0"/>
    <x v="1"/>
    <x v="12"/>
    <n v="77584"/>
    <s v="Evening"/>
    <s v="Tue"/>
    <s v="2014-08-26"/>
    <d v="1899-12-30T19:06:00"/>
    <n v="0.6552734375"/>
    <s v=""/>
    <x v="3"/>
  </r>
  <r>
    <n v="124808"/>
    <d v="2014-08-26T19:07:00"/>
    <n v="0"/>
    <x v="1"/>
    <x v="0"/>
    <x v="1"/>
    <x v="12"/>
    <n v="11880"/>
    <s v="Evening"/>
    <s v="Tue"/>
    <s v="2014-08-26"/>
    <d v="1899-12-30T19:07:00"/>
    <n v="0.6552734375"/>
    <s v=""/>
    <x v="3"/>
  </r>
  <r>
    <n v="42554"/>
    <d v="2014-08-26T18:48:00"/>
    <n v="0"/>
    <x v="1"/>
    <x v="0"/>
    <x v="0"/>
    <x v="4"/>
    <n v="88767"/>
    <s v="Evening"/>
    <s v="Tue"/>
    <s v="2014-08-26"/>
    <d v="1899-12-30T18:48:00"/>
    <n v="0.6552734375"/>
    <s v=""/>
    <x v="3"/>
  </r>
  <r>
    <n v="947587"/>
    <d v="2014-08-26T18:50:00"/>
    <n v="1"/>
    <x v="0"/>
    <x v="0"/>
    <x v="0"/>
    <x v="4"/>
    <n v="74117"/>
    <s v="Evening"/>
    <s v="Tue"/>
    <s v="2014-08-26"/>
    <d v="1899-12-30T18:50:00"/>
    <n v="0.6552734375"/>
    <d v="2014-09-10T18:50:00"/>
    <x v="3"/>
  </r>
  <r>
    <n v="685881"/>
    <d v="2014-08-26T18:45:00"/>
    <n v="0"/>
    <x v="1"/>
    <x v="0"/>
    <x v="1"/>
    <x v="4"/>
    <n v="16903"/>
    <s v="Evening"/>
    <s v="Tue"/>
    <s v="2014-08-26"/>
    <d v="1899-12-30T18:45:00"/>
    <n v="0.6552734375"/>
    <s v=""/>
    <x v="3"/>
  </r>
  <r>
    <n v="594312"/>
    <d v="2014-08-26T17:03:00"/>
    <n v="1"/>
    <x v="0"/>
    <x v="0"/>
    <x v="0"/>
    <x v="13"/>
    <n v="7399"/>
    <s v="Afternoon"/>
    <s v="Tue"/>
    <s v="2014-08-26"/>
    <d v="1899-12-30T17:03:00"/>
    <n v="0.6552734375"/>
    <d v="2014-09-10T17:03:00"/>
    <x v="3"/>
  </r>
  <r>
    <n v="607121"/>
    <d v="2014-08-26T10:16:00"/>
    <n v="0"/>
    <x v="1"/>
    <x v="0"/>
    <x v="1"/>
    <x v="6"/>
    <n v="19252"/>
    <s v="Morning"/>
    <s v="Tue"/>
    <s v="2014-08-26"/>
    <d v="1899-12-30T10:16:00"/>
    <n v="0.6552734375"/>
    <s v=""/>
    <x v="3"/>
  </r>
  <r>
    <n v="682442"/>
    <d v="2014-08-26T19:48:00"/>
    <n v="0"/>
    <x v="1"/>
    <x v="0"/>
    <x v="0"/>
    <x v="4"/>
    <n v="43716"/>
    <s v="Evening"/>
    <s v="Tue"/>
    <s v="2014-08-26"/>
    <d v="1899-12-30T19:48:00"/>
    <n v="0.6552734375"/>
    <s v=""/>
    <x v="3"/>
  </r>
  <r>
    <n v="354008"/>
    <d v="2014-08-26T07:44:00"/>
    <n v="0"/>
    <x v="1"/>
    <x v="0"/>
    <x v="0"/>
    <x v="13"/>
    <n v="26788"/>
    <s v="Morning"/>
    <s v="Tue"/>
    <s v="2014-08-26"/>
    <d v="1899-12-30T07:44:00"/>
    <n v="0.6552734375"/>
    <s v=""/>
    <x v="3"/>
  </r>
  <r>
    <n v="270677"/>
    <d v="2014-08-26T07:46:00"/>
    <n v="1"/>
    <x v="0"/>
    <x v="0"/>
    <x v="0"/>
    <x v="13"/>
    <n v="99273"/>
    <s v="Morning"/>
    <s v="Tue"/>
    <s v="2014-08-26"/>
    <d v="1899-12-30T07:46:00"/>
    <n v="0.6552734375"/>
    <d v="2014-09-10T07:46:00"/>
    <x v="3"/>
  </r>
  <r>
    <n v="403011"/>
    <d v="2014-08-26T07:50:00"/>
    <n v="1"/>
    <x v="0"/>
    <x v="0"/>
    <x v="0"/>
    <x v="13"/>
    <n v="5125"/>
    <s v="Morning"/>
    <s v="Tue"/>
    <s v="2014-08-26"/>
    <d v="1899-12-30T07:50:00"/>
    <n v="0.6552734375"/>
    <d v="2014-09-10T07:50:00"/>
    <x v="3"/>
  </r>
  <r>
    <n v="323511"/>
    <d v="2014-08-27T17:09:00"/>
    <n v="1"/>
    <x v="0"/>
    <x v="0"/>
    <x v="1"/>
    <x v="6"/>
    <n v="87050"/>
    <s v="Afternoon"/>
    <s v="Wed"/>
    <s v="2014-08-27"/>
    <d v="1899-12-30T17:09:00"/>
    <n v="0.6552734375"/>
    <d v="2014-09-11T17:09:00"/>
    <x v="3"/>
  </r>
  <r>
    <n v="721208"/>
    <d v="2014-08-27T19:30:00"/>
    <n v="0"/>
    <x v="1"/>
    <x v="0"/>
    <x v="6"/>
    <x v="6"/>
    <n v="85029"/>
    <s v="Evening"/>
    <s v="Wed"/>
    <s v="2014-08-27"/>
    <d v="1899-12-30T19:30:00"/>
    <n v="0.6552734375"/>
    <s v=""/>
    <x v="3"/>
  </r>
  <r>
    <n v="30311"/>
    <d v="2014-08-27T19:32:00"/>
    <n v="0"/>
    <x v="1"/>
    <x v="0"/>
    <x v="6"/>
    <x v="6"/>
    <n v="97146"/>
    <s v="Evening"/>
    <s v="Wed"/>
    <s v="2014-08-27"/>
    <d v="1899-12-30T19:32:00"/>
    <n v="0.6552734375"/>
    <s v=""/>
    <x v="3"/>
  </r>
  <r>
    <n v="253561"/>
    <d v="2014-08-27T19:33:00"/>
    <n v="0"/>
    <x v="1"/>
    <x v="0"/>
    <x v="6"/>
    <x v="6"/>
    <n v="17514"/>
    <s v="Evening"/>
    <s v="Wed"/>
    <s v="2014-08-27"/>
    <d v="1899-12-30T19:33:00"/>
    <n v="0.6552734375"/>
    <s v=""/>
    <x v="3"/>
  </r>
  <r>
    <n v="358726"/>
    <d v="2014-08-27T02:58:00"/>
    <n v="0"/>
    <x v="1"/>
    <x v="0"/>
    <x v="1"/>
    <x v="0"/>
    <n v="51282"/>
    <s v="Night"/>
    <s v="Wed"/>
    <s v="2014-08-27"/>
    <d v="1899-12-30T02:58:00"/>
    <n v="0.6552734375"/>
    <s v=""/>
    <x v="3"/>
  </r>
  <r>
    <n v="774617"/>
    <d v="2014-08-27T02:58:00"/>
    <n v="0"/>
    <x v="1"/>
    <x v="0"/>
    <x v="1"/>
    <x v="0"/>
    <n v="48512"/>
    <s v="Night"/>
    <s v="Wed"/>
    <s v="2014-08-27"/>
    <d v="1899-12-30T02:58:00"/>
    <n v="0.6552734375"/>
    <s v=""/>
    <x v="3"/>
  </r>
  <r>
    <n v="36737"/>
    <d v="2014-08-27T21:32:00"/>
    <n v="0"/>
    <x v="1"/>
    <x v="0"/>
    <x v="5"/>
    <x v="4"/>
    <n v="15656"/>
    <s v="Evening"/>
    <s v="Wed"/>
    <s v="2014-08-27"/>
    <d v="1899-12-30T21:32:00"/>
    <n v="0.6552734375"/>
    <s v=""/>
    <x v="3"/>
  </r>
  <r>
    <n v="455375"/>
    <d v="2014-08-27T21:34:00"/>
    <n v="1"/>
    <x v="0"/>
    <x v="0"/>
    <x v="5"/>
    <x v="4"/>
    <n v="50290"/>
    <s v="Evening"/>
    <s v="Wed"/>
    <s v="2014-08-27"/>
    <d v="1899-12-30T21:34:00"/>
    <n v="0.6552734375"/>
    <d v="2014-09-11T21:34:00"/>
    <x v="3"/>
  </r>
  <r>
    <n v="903072"/>
    <d v="2014-08-28T10:48:00"/>
    <n v="0"/>
    <x v="1"/>
    <x v="0"/>
    <x v="1"/>
    <x v="6"/>
    <n v="75135"/>
    <s v="Morning"/>
    <s v="Thu"/>
    <s v="2014-08-28"/>
    <d v="1899-12-30T10:48:00"/>
    <n v="0.6552734375"/>
    <s v=""/>
    <x v="3"/>
  </r>
  <r>
    <n v="136714"/>
    <d v="2014-08-28T10:50:00"/>
    <n v="1"/>
    <x v="0"/>
    <x v="0"/>
    <x v="1"/>
    <x v="6"/>
    <n v="62801"/>
    <s v="Morning"/>
    <s v="Thu"/>
    <s v="2014-08-28"/>
    <d v="1899-12-30T10:50:00"/>
    <n v="0.6552734375"/>
    <d v="2014-09-12T10:50:00"/>
    <x v="3"/>
  </r>
  <r>
    <n v="780165"/>
    <d v="2014-08-28T18:04:00"/>
    <n v="1"/>
    <x v="0"/>
    <x v="0"/>
    <x v="1"/>
    <x v="13"/>
    <n v="98960"/>
    <s v="Evening"/>
    <s v="Thu"/>
    <s v="2014-08-28"/>
    <d v="1899-12-30T18:04:00"/>
    <n v="0.6552734375"/>
    <d v="2014-09-12T18:04:00"/>
    <x v="3"/>
  </r>
  <r>
    <n v="631362"/>
    <d v="2014-08-28T11:30:00"/>
    <n v="0"/>
    <x v="1"/>
    <x v="0"/>
    <x v="0"/>
    <x v="12"/>
    <n v="96186"/>
    <s v="Morning"/>
    <s v="Thu"/>
    <s v="2014-08-28"/>
    <d v="1899-12-30T11:30:00"/>
    <n v="0.6552734375"/>
    <s v=""/>
    <x v="3"/>
  </r>
  <r>
    <n v="490538"/>
    <d v="2014-08-28T08:34:00"/>
    <n v="0"/>
    <x v="1"/>
    <x v="2"/>
    <x v="6"/>
    <x v="4"/>
    <n v="23128"/>
    <s v="Morning"/>
    <s v="Thu"/>
    <s v="2014-08-28"/>
    <d v="1899-12-30T08:34:00"/>
    <n v="0.6552734375"/>
    <s v=""/>
    <x v="3"/>
  </r>
  <r>
    <n v="12430"/>
    <d v="2014-08-28T18:40:00"/>
    <n v="1"/>
    <x v="0"/>
    <x v="0"/>
    <x v="2"/>
    <x v="6"/>
    <n v="65673"/>
    <s v="Evening"/>
    <s v="Thu"/>
    <s v="2014-08-28"/>
    <d v="1899-12-30T18:40:00"/>
    <n v="0.6552734375"/>
    <d v="2014-09-12T18:40:00"/>
    <x v="3"/>
  </r>
  <r>
    <n v="690774"/>
    <d v="2014-08-28T11:17:00"/>
    <n v="0"/>
    <x v="1"/>
    <x v="0"/>
    <x v="4"/>
    <x v="13"/>
    <n v="96402"/>
    <s v="Morning"/>
    <s v="Thu"/>
    <s v="2014-08-28"/>
    <d v="1899-12-30T11:17:00"/>
    <n v="0.6552734375"/>
    <s v=""/>
    <x v="3"/>
  </r>
  <r>
    <n v="894092"/>
    <d v="2014-08-28T11:21:00"/>
    <n v="0"/>
    <x v="1"/>
    <x v="0"/>
    <x v="4"/>
    <x v="13"/>
    <n v="26191"/>
    <s v="Morning"/>
    <s v="Thu"/>
    <s v="2014-08-28"/>
    <d v="1899-12-30T11:21:00"/>
    <n v="0.6552734375"/>
    <s v=""/>
    <x v="3"/>
  </r>
  <r>
    <n v="394974"/>
    <d v="2014-08-28T16:33:00"/>
    <n v="0"/>
    <x v="1"/>
    <x v="0"/>
    <x v="0"/>
    <x v="12"/>
    <n v="45109"/>
    <s v="Afternoon"/>
    <s v="Thu"/>
    <s v="2014-08-28"/>
    <d v="1899-12-30T16:33:00"/>
    <n v="0.6552734375"/>
    <s v=""/>
    <x v="3"/>
  </r>
  <r>
    <n v="246417"/>
    <d v="2014-08-28T16:35:00"/>
    <n v="0"/>
    <x v="1"/>
    <x v="1"/>
    <x v="0"/>
    <x v="12"/>
    <n v="66605"/>
    <s v="Afternoon"/>
    <s v="Thu"/>
    <s v="2014-08-28"/>
    <d v="1899-12-30T16:35:00"/>
    <n v="0.6552734375"/>
    <s v=""/>
    <x v="3"/>
  </r>
  <r>
    <n v="448701"/>
    <d v="2014-08-28T07:27:00"/>
    <n v="0"/>
    <x v="1"/>
    <x v="0"/>
    <x v="0"/>
    <x v="4"/>
    <n v="72173"/>
    <s v="Morning"/>
    <s v="Thu"/>
    <s v="2014-08-28"/>
    <d v="1899-12-30T07:27:00"/>
    <n v="0.6552734375"/>
    <s v=""/>
    <x v="3"/>
  </r>
  <r>
    <n v="247421"/>
    <d v="2014-08-28T07:29:00"/>
    <n v="1"/>
    <x v="0"/>
    <x v="0"/>
    <x v="0"/>
    <x v="4"/>
    <n v="23952"/>
    <s v="Morning"/>
    <s v="Thu"/>
    <s v="2014-08-28"/>
    <d v="1899-12-30T07:29:00"/>
    <n v="0.6552734375"/>
    <d v="2014-09-12T07:29:00"/>
    <x v="3"/>
  </r>
  <r>
    <n v="143472"/>
    <d v="2014-08-28T07:30:00"/>
    <n v="1"/>
    <x v="0"/>
    <x v="1"/>
    <x v="0"/>
    <x v="4"/>
    <n v="60211"/>
    <s v="Morning"/>
    <s v="Thu"/>
    <s v="2014-08-28"/>
    <d v="1899-12-30T07:30:00"/>
    <n v="0.6552734375"/>
    <d v="2014-09-12T07:30:00"/>
    <x v="3"/>
  </r>
  <r>
    <n v="651686"/>
    <d v="2014-08-28T07:31:00"/>
    <n v="1"/>
    <x v="0"/>
    <x v="1"/>
    <x v="0"/>
    <x v="4"/>
    <n v="82453"/>
    <s v="Morning"/>
    <s v="Thu"/>
    <s v="2014-08-28"/>
    <d v="1899-12-30T07:31:00"/>
    <n v="0.6552734375"/>
    <d v="2014-09-12T07:31:00"/>
    <x v="3"/>
  </r>
  <r>
    <n v="401045"/>
    <d v="2014-08-28T13:22:00"/>
    <n v="0"/>
    <x v="1"/>
    <x v="0"/>
    <x v="4"/>
    <x v="7"/>
    <n v="51401"/>
    <s v="Afternoon"/>
    <s v="Thu"/>
    <s v="2014-08-28"/>
    <d v="1899-12-30T13:22:00"/>
    <n v="0.6552734375"/>
    <s v=""/>
    <x v="3"/>
  </r>
  <r>
    <n v="64500"/>
    <d v="2014-08-28T12:20:00"/>
    <n v="0"/>
    <x v="1"/>
    <x v="0"/>
    <x v="4"/>
    <x v="7"/>
    <n v="96523"/>
    <s v="Afternoon"/>
    <s v="Thu"/>
    <s v="2014-08-28"/>
    <d v="1899-12-30T12:20:00"/>
    <n v="0.6552734375"/>
    <s v=""/>
    <x v="3"/>
  </r>
  <r>
    <n v="727861"/>
    <d v="2014-08-28T12:20:00"/>
    <n v="0"/>
    <x v="1"/>
    <x v="0"/>
    <x v="4"/>
    <x v="7"/>
    <n v="15711"/>
    <s v="Afternoon"/>
    <s v="Thu"/>
    <s v="2014-08-28"/>
    <d v="1899-12-30T12:20:00"/>
    <n v="0.6552734375"/>
    <s v=""/>
    <x v="3"/>
  </r>
  <r>
    <n v="96912"/>
    <d v="2014-08-28T12:22:00"/>
    <n v="1"/>
    <x v="0"/>
    <x v="1"/>
    <x v="4"/>
    <x v="7"/>
    <n v="45024"/>
    <s v="Afternoon"/>
    <s v="Thu"/>
    <s v="2014-08-28"/>
    <d v="1899-12-30T12:22:00"/>
    <n v="0.6552734375"/>
    <d v="2014-09-12T12:22:00"/>
    <x v="3"/>
  </r>
  <r>
    <n v="349508"/>
    <d v="2014-08-28T11:56:00"/>
    <n v="1"/>
    <x v="0"/>
    <x v="0"/>
    <x v="4"/>
    <x v="4"/>
    <n v="25678"/>
    <s v="Morning"/>
    <s v="Thu"/>
    <s v="2014-08-28"/>
    <d v="1899-12-30T11:56:00"/>
    <n v="0.6552734375"/>
    <d v="2014-09-12T11:56:00"/>
    <x v="3"/>
  </r>
  <r>
    <n v="451814"/>
    <d v="2014-08-28T06:46:00"/>
    <n v="1"/>
    <x v="0"/>
    <x v="1"/>
    <x v="7"/>
    <x v="13"/>
    <n v="96645"/>
    <s v="Morning"/>
    <s v="Thu"/>
    <s v="2014-08-28"/>
    <d v="1899-12-30T06:46:00"/>
    <n v="0.6552734375"/>
    <d v="2014-09-12T06:46:00"/>
    <x v="3"/>
  </r>
  <r>
    <n v="193879"/>
    <d v="2014-08-28T06:50:00"/>
    <n v="1"/>
    <x v="0"/>
    <x v="1"/>
    <x v="7"/>
    <x v="13"/>
    <n v="42100"/>
    <s v="Morning"/>
    <s v="Thu"/>
    <s v="2014-08-28"/>
    <d v="1899-12-30T06:50:00"/>
    <n v="0.6552734375"/>
    <d v="2014-09-12T06:50:00"/>
    <x v="3"/>
  </r>
  <r>
    <n v="276088"/>
    <d v="2014-08-28T00:22:00"/>
    <n v="0"/>
    <x v="1"/>
    <x v="0"/>
    <x v="1"/>
    <x v="12"/>
    <n v="50282"/>
    <s v="Night"/>
    <s v="Thu"/>
    <s v="2014-08-28"/>
    <d v="1899-12-30T00:22:00"/>
    <n v="0.6552734375"/>
    <s v=""/>
    <x v="3"/>
  </r>
  <r>
    <n v="613203"/>
    <d v="2014-08-28T05:11:00"/>
    <n v="0"/>
    <x v="1"/>
    <x v="0"/>
    <x v="1"/>
    <x v="1"/>
    <n v="85540"/>
    <s v="Night"/>
    <s v="Thu"/>
    <s v="2014-08-28"/>
    <d v="1899-12-30T05:11:00"/>
    <n v="0.6552734375"/>
    <s v=""/>
    <x v="3"/>
  </r>
  <r>
    <n v="270366"/>
    <d v="2014-08-28T05:12:00"/>
    <n v="0"/>
    <x v="1"/>
    <x v="0"/>
    <x v="1"/>
    <x v="1"/>
    <n v="75949"/>
    <s v="Night"/>
    <s v="Thu"/>
    <s v="2014-08-28"/>
    <d v="1899-12-30T05:12:00"/>
    <n v="0.6552734375"/>
    <s v=""/>
    <x v="3"/>
  </r>
  <r>
    <n v="58959"/>
    <d v="2014-08-28T16:45:00"/>
    <n v="1"/>
    <x v="0"/>
    <x v="1"/>
    <x v="0"/>
    <x v="12"/>
    <n v="49434"/>
    <s v="Afternoon"/>
    <s v="Thu"/>
    <s v="2014-08-28"/>
    <d v="1899-12-30T16:45:00"/>
    <n v="0.6552734375"/>
    <d v="2014-09-12T16:45:00"/>
    <x v="3"/>
  </r>
  <r>
    <n v="109178"/>
    <d v="2014-08-29T09:31:00"/>
    <n v="0"/>
    <x v="1"/>
    <x v="0"/>
    <x v="5"/>
    <x v="7"/>
    <n v="2636"/>
    <s v="Morning"/>
    <s v="Fri"/>
    <s v="2014-08-29"/>
    <d v="1899-12-30T09:31:00"/>
    <n v="0.6552734375"/>
    <s v=""/>
    <x v="3"/>
  </r>
  <r>
    <n v="878585"/>
    <d v="2014-08-29T19:24:00"/>
    <n v="0"/>
    <x v="1"/>
    <x v="0"/>
    <x v="1"/>
    <x v="0"/>
    <n v="47192"/>
    <s v="Evening"/>
    <s v="Fri"/>
    <s v="2014-08-29"/>
    <d v="1899-12-30T19:24:00"/>
    <n v="0.6552734375"/>
    <s v=""/>
    <x v="3"/>
  </r>
  <r>
    <n v="920457"/>
    <d v="2014-08-30T00:04:00"/>
    <n v="0"/>
    <x v="1"/>
    <x v="1"/>
    <x v="6"/>
    <x v="9"/>
    <n v="94160"/>
    <s v="Night"/>
    <s v="Sat"/>
    <s v="2014-08-30"/>
    <d v="1899-12-30T00:04:00"/>
    <n v="0.6552734375"/>
    <s v=""/>
    <x v="3"/>
  </r>
  <r>
    <n v="629081"/>
    <d v="2014-08-30T00:02:00"/>
    <n v="1"/>
    <x v="0"/>
    <x v="2"/>
    <x v="6"/>
    <x v="9"/>
    <n v="10817"/>
    <s v="Night"/>
    <s v="Sat"/>
    <s v="2014-08-30"/>
    <d v="1899-12-30T00:02:00"/>
    <n v="0.6552734375"/>
    <d v="2014-09-14T00:02:00"/>
    <x v="3"/>
  </r>
  <r>
    <n v="780667"/>
    <d v="2014-08-31T13:06:00"/>
    <n v="1"/>
    <x v="0"/>
    <x v="0"/>
    <x v="0"/>
    <x v="4"/>
    <n v="56727"/>
    <s v="Afternoon"/>
    <s v="Sun"/>
    <s v="2014-08-31"/>
    <d v="1899-12-30T13:06:00"/>
    <n v="0.6552734375"/>
    <d v="2014-09-15T13:06:00"/>
    <x v="3"/>
  </r>
  <r>
    <n v="352943"/>
    <d v="2014-08-29T02:57:00"/>
    <n v="0"/>
    <x v="1"/>
    <x v="0"/>
    <x v="1"/>
    <x v="13"/>
    <n v="22640"/>
    <s v="Night"/>
    <s v="Fri"/>
    <s v="2014-08-29"/>
    <d v="1899-12-30T02:57:00"/>
    <n v="0.6552734375"/>
    <s v=""/>
    <x v="3"/>
  </r>
  <r>
    <n v="691270"/>
    <d v="2014-08-29T16:31:00"/>
    <n v="0"/>
    <x v="1"/>
    <x v="0"/>
    <x v="1"/>
    <x v="0"/>
    <n v="34695"/>
    <s v="Afternoon"/>
    <s v="Fri"/>
    <s v="2014-08-29"/>
    <d v="1899-12-30T16:31:00"/>
    <n v="0.6552734375"/>
    <s v=""/>
    <x v="3"/>
  </r>
  <r>
    <n v="394080"/>
    <d v="2014-08-29T11:53:00"/>
    <n v="0"/>
    <x v="1"/>
    <x v="1"/>
    <x v="8"/>
    <x v="12"/>
    <n v="6753"/>
    <s v="Morning"/>
    <s v="Fri"/>
    <s v="2014-08-29"/>
    <d v="1899-12-30T11:53:00"/>
    <n v="0.6552734375"/>
    <s v=""/>
    <x v="3"/>
  </r>
  <r>
    <n v="830440"/>
    <d v="2014-08-29T12:21:00"/>
    <n v="1"/>
    <x v="0"/>
    <x v="1"/>
    <x v="0"/>
    <x v="9"/>
    <n v="69776"/>
    <s v="Afternoon"/>
    <s v="Fri"/>
    <s v="2014-08-29"/>
    <d v="1899-12-30T12:21:00"/>
    <n v="0.6552734375"/>
    <d v="2014-09-13T12:21:00"/>
    <x v="3"/>
  </r>
  <r>
    <n v="210001"/>
    <d v="2014-08-29T12:22:00"/>
    <n v="0"/>
    <x v="1"/>
    <x v="1"/>
    <x v="0"/>
    <x v="9"/>
    <n v="61640"/>
    <s v="Afternoon"/>
    <s v="Fri"/>
    <s v="2014-08-29"/>
    <d v="1899-12-30T12:22:00"/>
    <n v="0.6552734375"/>
    <s v=""/>
    <x v="3"/>
  </r>
  <r>
    <n v="118110"/>
    <d v="2014-08-30T11:27:00"/>
    <n v="0"/>
    <x v="1"/>
    <x v="0"/>
    <x v="0"/>
    <x v="13"/>
    <n v="35933"/>
    <s v="Morning"/>
    <s v="Sat"/>
    <s v="2014-08-30"/>
    <d v="1899-12-30T11:27:00"/>
    <n v="0.6552734375"/>
    <s v=""/>
    <x v="3"/>
  </r>
  <r>
    <n v="404367"/>
    <d v="2014-08-30T15:26:00"/>
    <n v="0"/>
    <x v="1"/>
    <x v="0"/>
    <x v="1"/>
    <x v="12"/>
    <n v="46676"/>
    <s v="Afternoon"/>
    <s v="Sat"/>
    <s v="2014-08-30"/>
    <d v="1899-12-30T15:26:00"/>
    <n v="0.6552734375"/>
    <s v=""/>
    <x v="3"/>
  </r>
  <r>
    <n v="929675"/>
    <d v="2014-08-30T08:12:00"/>
    <n v="0"/>
    <x v="1"/>
    <x v="0"/>
    <x v="2"/>
    <x v="1"/>
    <n v="45625"/>
    <s v="Morning"/>
    <s v="Sat"/>
    <s v="2014-08-30"/>
    <d v="1899-12-30T08:12:00"/>
    <n v="0.6552734375"/>
    <s v=""/>
    <x v="3"/>
  </r>
  <r>
    <n v="699359"/>
    <d v="2014-08-30T08:15:00"/>
    <n v="0"/>
    <x v="1"/>
    <x v="0"/>
    <x v="2"/>
    <x v="1"/>
    <n v="53578"/>
    <s v="Morning"/>
    <s v="Sat"/>
    <s v="2014-08-30"/>
    <d v="1899-12-30T08:15:00"/>
    <n v="0.6552734375"/>
    <s v=""/>
    <x v="3"/>
  </r>
  <r>
    <n v="293467"/>
    <d v="2014-08-30T08:15:00"/>
    <n v="1"/>
    <x v="0"/>
    <x v="0"/>
    <x v="2"/>
    <x v="1"/>
    <n v="44957"/>
    <s v="Morning"/>
    <s v="Sat"/>
    <s v="2014-08-30"/>
    <d v="1899-12-30T08:15:00"/>
    <n v="0.6552734375"/>
    <d v="2014-09-14T08:15:00"/>
    <x v="3"/>
  </r>
  <r>
    <n v="874032"/>
    <d v="2014-08-31T09:41:00"/>
    <n v="0"/>
    <x v="1"/>
    <x v="2"/>
    <x v="6"/>
    <x v="12"/>
    <n v="78699"/>
    <s v="Morning"/>
    <s v="Sun"/>
    <s v="2014-08-31"/>
    <d v="1899-12-30T09:41:00"/>
    <n v="0.6552734375"/>
    <s v=""/>
    <x v="3"/>
  </r>
  <r>
    <n v="783165"/>
    <d v="2014-08-31T18:15:00"/>
    <n v="1"/>
    <x v="0"/>
    <x v="1"/>
    <x v="6"/>
    <x v="9"/>
    <n v="33497"/>
    <s v="Evening"/>
    <s v="Sun"/>
    <s v="2014-08-31"/>
    <d v="1899-12-30T18:15:00"/>
    <n v="0.6552734375"/>
    <d v="2014-09-15T18:15:00"/>
    <x v="3"/>
  </r>
  <r>
    <n v="611894"/>
    <d v="2014-08-31T20:58:00"/>
    <n v="0"/>
    <x v="1"/>
    <x v="0"/>
    <x v="0"/>
    <x v="6"/>
    <n v="55415"/>
    <s v="Evening"/>
    <s v="Sun"/>
    <s v="2014-08-31"/>
    <d v="1899-12-30T20:58:00"/>
    <n v="0.6552734375"/>
    <s v=""/>
    <x v="3"/>
  </r>
  <r>
    <n v="894572"/>
    <d v="2014-06-11T09:31:00"/>
    <n v="0"/>
    <x v="1"/>
    <x v="0"/>
    <x v="2"/>
    <x v="0"/>
    <n v="28613"/>
    <s v="Morning"/>
    <s v="Wed"/>
    <s v="2014-06-11"/>
    <d v="1899-12-30T09:31:00"/>
    <n v="0.6552734375"/>
    <s v=""/>
    <x v="1"/>
  </r>
  <r>
    <n v="392448"/>
    <d v="2014-06-11T09:35:00"/>
    <n v="0"/>
    <x v="1"/>
    <x v="0"/>
    <x v="2"/>
    <x v="0"/>
    <n v="69299"/>
    <s v="Morning"/>
    <s v="Wed"/>
    <s v="2014-06-11"/>
    <d v="1899-12-30T09:35:00"/>
    <n v="0.6552734375"/>
    <s v=""/>
    <x v="1"/>
  </r>
  <r>
    <n v="263203"/>
    <d v="2014-06-17T09:03:00"/>
    <n v="1"/>
    <x v="0"/>
    <x v="1"/>
    <x v="2"/>
    <x v="0"/>
    <n v="12194"/>
    <s v="Morning"/>
    <s v="Tue"/>
    <s v="2014-06-17"/>
    <d v="1899-12-30T09:03:00"/>
    <n v="0.6552734375"/>
    <d v="2014-07-02T09:03:00"/>
    <x v="1"/>
  </r>
  <r>
    <n v="462387"/>
    <d v="2014-06-30T16:58:00"/>
    <n v="1"/>
    <x v="0"/>
    <x v="0"/>
    <x v="2"/>
    <x v="13"/>
    <n v="81029"/>
    <s v="Afternoon"/>
    <s v="Mon"/>
    <s v="2014-06-30"/>
    <d v="1899-12-30T16:58:00"/>
    <n v="0.6552734375"/>
    <d v="2014-07-15T16:58:00"/>
    <x v="1"/>
  </r>
  <r>
    <n v="288469"/>
    <d v="2014-06-30T17:00:00"/>
    <n v="1"/>
    <x v="0"/>
    <x v="1"/>
    <x v="2"/>
    <x v="13"/>
    <n v="91349"/>
    <s v="Afternoon"/>
    <s v="Mon"/>
    <s v="2014-06-30"/>
    <d v="1899-12-30T17:00:00"/>
    <n v="0.6552734375"/>
    <d v="2014-07-15T17:00:00"/>
    <x v="1"/>
  </r>
  <r>
    <n v="54778"/>
    <d v="2014-07-09T22:53:00"/>
    <n v="0"/>
    <x v="1"/>
    <x v="2"/>
    <x v="2"/>
    <x v="13"/>
    <n v="25838"/>
    <s v="Evening"/>
    <s v="Wed"/>
    <s v="2014-07-09"/>
    <d v="1899-12-30T22:53:00"/>
    <n v="0.6552734375"/>
    <s v=""/>
    <x v="2"/>
  </r>
  <r>
    <n v="472424"/>
    <d v="2014-05-02T09:31:00"/>
    <n v="0"/>
    <x v="1"/>
    <x v="1"/>
    <x v="7"/>
    <x v="13"/>
    <n v="45598"/>
    <s v="Morning"/>
    <s v="Fri"/>
    <s v="2014-05-02"/>
    <d v="1899-12-30T09:31:00"/>
    <n v="0.6552734375"/>
    <s v=""/>
    <x v="0"/>
  </r>
  <r>
    <n v="439013"/>
    <d v="2014-05-02T09:33:00"/>
    <n v="0"/>
    <x v="1"/>
    <x v="1"/>
    <x v="7"/>
    <x v="13"/>
    <n v="23575"/>
    <s v="Morning"/>
    <s v="Fri"/>
    <s v="2014-05-02"/>
    <d v="1899-12-30T09:33:00"/>
    <n v="0.6552734375"/>
    <s v=""/>
    <x v="0"/>
  </r>
  <r>
    <n v="183717"/>
    <d v="2014-07-10T08:09:00"/>
    <n v="0"/>
    <x v="1"/>
    <x v="0"/>
    <x v="0"/>
    <x v="13"/>
    <n v="80854"/>
    <s v="Morning"/>
    <s v="Thu"/>
    <s v="2014-07-10"/>
    <d v="1899-12-30T08:09:00"/>
    <n v="0.6552734375"/>
    <s v=""/>
    <x v="2"/>
  </r>
  <r>
    <n v="290018"/>
    <d v="2014-07-03T09:58:00"/>
    <n v="1"/>
    <x v="0"/>
    <x v="0"/>
    <x v="2"/>
    <x v="1"/>
    <n v="13457"/>
    <s v="Morning"/>
    <s v="Thu"/>
    <s v="2014-07-03"/>
    <d v="1899-12-30T09:58:00"/>
    <n v="0.6552734375"/>
    <d v="2014-07-18T09:58:00"/>
    <x v="2"/>
  </r>
  <r>
    <n v="238907"/>
    <d v="2014-08-14T09:31:00"/>
    <n v="0"/>
    <x v="1"/>
    <x v="0"/>
    <x v="2"/>
    <x v="1"/>
    <n v="66035"/>
    <s v="Morning"/>
    <s v="Thu"/>
    <s v="2014-08-14"/>
    <d v="1899-12-30T09:31:00"/>
    <n v="0.6552734375"/>
    <s v=""/>
    <x v="3"/>
  </r>
  <r>
    <n v="592777"/>
    <d v="2014-08-14T09:33:00"/>
    <n v="1"/>
    <x v="0"/>
    <x v="0"/>
    <x v="2"/>
    <x v="1"/>
    <n v="4514"/>
    <s v="Morning"/>
    <s v="Thu"/>
    <s v="2014-08-14"/>
    <d v="1899-12-30T09:33:00"/>
    <n v="0.6552734375"/>
    <d v="2014-08-29T09:33:00"/>
    <x v="3"/>
  </r>
  <r>
    <n v="741579"/>
    <d v="2014-08-19T10:56:00"/>
    <n v="1"/>
    <x v="0"/>
    <x v="0"/>
    <x v="2"/>
    <x v="1"/>
    <n v="98625"/>
    <s v="Morning"/>
    <s v="Tue"/>
    <s v="2014-08-19"/>
    <d v="1899-12-30T10:56:00"/>
    <n v="0.6552734375"/>
    <d v="2014-09-03T10:56:00"/>
    <x v="3"/>
  </r>
  <r>
    <n v="351775"/>
    <d v="2014-08-19T10:58:00"/>
    <n v="0"/>
    <x v="1"/>
    <x v="1"/>
    <x v="2"/>
    <x v="1"/>
    <n v="47983"/>
    <s v="Morning"/>
    <s v="Tue"/>
    <s v="2014-08-19"/>
    <d v="1899-12-30T10:58:00"/>
    <n v="0.6552734375"/>
    <s v=""/>
    <x v="3"/>
  </r>
  <r>
    <n v="834770"/>
    <d v="2014-05-23T10:41:00"/>
    <n v="1"/>
    <x v="0"/>
    <x v="1"/>
    <x v="5"/>
    <x v="1"/>
    <n v="7470"/>
    <s v="Morning"/>
    <s v="Fri"/>
    <s v="2014-05-23"/>
    <d v="1899-12-30T10:41:00"/>
    <n v="0.6552734375"/>
    <d v="2014-06-07T10:41:00"/>
    <x v="0"/>
  </r>
  <r>
    <n v="169584"/>
    <d v="2014-06-26T09:33:00"/>
    <n v="1"/>
    <x v="0"/>
    <x v="1"/>
    <x v="5"/>
    <x v="1"/>
    <n v="25644"/>
    <s v="Morning"/>
    <s v="Thu"/>
    <s v="2014-06-26"/>
    <d v="1899-12-30T09:33:00"/>
    <n v="0.6552734375"/>
    <d v="2014-07-11T09:33:00"/>
    <x v="1"/>
  </r>
  <r>
    <n v="201068"/>
    <d v="2014-07-02T12:02:00"/>
    <n v="0"/>
    <x v="1"/>
    <x v="0"/>
    <x v="5"/>
    <x v="1"/>
    <n v="16237"/>
    <s v="Afternoon"/>
    <s v="Wed"/>
    <s v="2014-07-02"/>
    <d v="1899-12-30T12:02:00"/>
    <n v="0.6552734375"/>
    <s v=""/>
    <x v="2"/>
  </r>
  <r>
    <n v="167150"/>
    <d v="2014-07-02T12:06:00"/>
    <n v="1"/>
    <x v="0"/>
    <x v="1"/>
    <x v="5"/>
    <x v="1"/>
    <n v="59376"/>
    <s v="Afternoon"/>
    <s v="Wed"/>
    <s v="2014-07-02"/>
    <d v="1899-12-30T12:06:00"/>
    <n v="0.6552734375"/>
    <d v="2014-07-17T12:06:00"/>
    <x v="2"/>
  </r>
  <r>
    <n v="276510"/>
    <d v="2014-07-02T12:06:00"/>
    <n v="1"/>
    <x v="0"/>
    <x v="0"/>
    <x v="5"/>
    <x v="1"/>
    <n v="41390"/>
    <s v="Afternoon"/>
    <s v="Wed"/>
    <s v="2014-07-02"/>
    <d v="1899-12-30T12:06:00"/>
    <n v="0.6552734375"/>
    <d v="2014-07-17T12:06:00"/>
    <x v="2"/>
  </r>
  <r>
    <n v="66948"/>
    <d v="2014-07-08T07:44:00"/>
    <n v="1"/>
    <x v="0"/>
    <x v="0"/>
    <x v="5"/>
    <x v="1"/>
    <n v="62210"/>
    <s v="Morning"/>
    <s v="Tue"/>
    <s v="2014-07-08"/>
    <d v="1899-12-30T07:44:00"/>
    <n v="0.6552734375"/>
    <d v="2014-07-23T07:44:00"/>
    <x v="2"/>
  </r>
  <r>
    <n v="162068"/>
    <d v="2014-07-08T07:45:00"/>
    <n v="1"/>
    <x v="0"/>
    <x v="1"/>
    <x v="5"/>
    <x v="1"/>
    <n v="98959"/>
    <s v="Morning"/>
    <s v="Tue"/>
    <s v="2014-07-08"/>
    <d v="1899-12-30T07:45:00"/>
    <n v="0.6552734375"/>
    <d v="2014-07-23T07:45:00"/>
    <x v="2"/>
  </r>
  <r>
    <n v="857560"/>
    <d v="2014-07-08T07:44:00"/>
    <n v="1"/>
    <x v="0"/>
    <x v="2"/>
    <x v="5"/>
    <x v="1"/>
    <n v="85527"/>
    <s v="Morning"/>
    <s v="Tue"/>
    <s v="2014-07-08"/>
    <d v="1899-12-30T07:44:00"/>
    <n v="0.6552734375"/>
    <d v="2014-07-23T07:44:00"/>
    <x v="2"/>
  </r>
  <r>
    <n v="295269"/>
    <d v="2014-07-12T11:08:00"/>
    <n v="1"/>
    <x v="0"/>
    <x v="0"/>
    <x v="5"/>
    <x v="1"/>
    <n v="70275"/>
    <s v="Morning"/>
    <s v="Sat"/>
    <s v="2014-07-12"/>
    <d v="1899-12-30T11:08:00"/>
    <n v="0.6552734375"/>
    <d v="2014-07-27T11:08:00"/>
    <x v="2"/>
  </r>
  <r>
    <n v="738409"/>
    <d v="2014-07-12T11:10:00"/>
    <n v="0"/>
    <x v="1"/>
    <x v="0"/>
    <x v="5"/>
    <x v="1"/>
    <n v="55557"/>
    <s v="Morning"/>
    <s v="Sat"/>
    <s v="2014-07-12"/>
    <d v="1899-12-30T11:10:00"/>
    <n v="0.6552734375"/>
    <s v=""/>
    <x v="2"/>
  </r>
  <r>
    <n v="929163"/>
    <d v="2014-07-18T14:59:00"/>
    <n v="1"/>
    <x v="0"/>
    <x v="1"/>
    <x v="5"/>
    <x v="1"/>
    <n v="94241"/>
    <s v="Afternoon"/>
    <s v="Fri"/>
    <s v="2014-07-18"/>
    <d v="1899-12-30T14:59:00"/>
    <n v="0.6552734375"/>
    <d v="2014-08-02T14:59:00"/>
    <x v="2"/>
  </r>
  <r>
    <n v="816746"/>
    <d v="2014-05-01T22:33:00"/>
    <n v="1"/>
    <x v="0"/>
    <x v="2"/>
    <x v="1"/>
    <x v="1"/>
    <n v="42846"/>
    <s v="Evening"/>
    <s v="Thu"/>
    <s v="2014-05-01"/>
    <d v="1899-12-30T22:33:00"/>
    <n v="0.6552734375"/>
    <d v="2014-05-16T22:33:00"/>
    <x v="0"/>
  </r>
  <r>
    <n v="404885"/>
    <d v="2014-05-21T10:49:00"/>
    <n v="1"/>
    <x v="0"/>
    <x v="0"/>
    <x v="1"/>
    <x v="1"/>
    <n v="52889"/>
    <s v="Morning"/>
    <s v="Wed"/>
    <s v="2014-05-21"/>
    <d v="1899-12-30T10:49:00"/>
    <n v="0.6552734375"/>
    <d v="2014-06-05T10:49:00"/>
    <x v="0"/>
  </r>
  <r>
    <n v="146486"/>
    <d v="2014-05-23T13:52:00"/>
    <n v="1"/>
    <x v="0"/>
    <x v="0"/>
    <x v="1"/>
    <x v="1"/>
    <n v="67496"/>
    <s v="Afternoon"/>
    <s v="Fri"/>
    <s v="2014-05-23"/>
    <d v="1899-12-30T13:52:00"/>
    <n v="0.6552734375"/>
    <d v="2014-06-07T13:52:00"/>
    <x v="0"/>
  </r>
  <r>
    <n v="165615"/>
    <d v="2014-05-19T09:31:00"/>
    <n v="1"/>
    <x v="0"/>
    <x v="0"/>
    <x v="0"/>
    <x v="1"/>
    <n v="1632"/>
    <s v="Morning"/>
    <s v="Mon"/>
    <s v="2014-05-19"/>
    <d v="1899-12-30T09:31:00"/>
    <n v="0.6552734375"/>
    <d v="2014-06-03T09:31:00"/>
    <x v="0"/>
  </r>
  <r>
    <n v="751393"/>
    <d v="2014-07-29T09:32:00"/>
    <n v="1"/>
    <x v="0"/>
    <x v="2"/>
    <x v="3"/>
    <x v="1"/>
    <n v="16075"/>
    <s v="Morning"/>
    <s v="Tue"/>
    <s v="2014-07-29"/>
    <d v="1899-12-30T09:32:00"/>
    <n v="0.6552734375"/>
    <d v="2014-08-13T09:32:00"/>
    <x v="2"/>
  </r>
  <r>
    <n v="115987"/>
    <d v="2014-08-04T17:24:00"/>
    <n v="1"/>
    <x v="0"/>
    <x v="1"/>
    <x v="3"/>
    <x v="1"/>
    <n v="7317"/>
    <s v="Afternoon"/>
    <s v="Mon"/>
    <s v="2014-08-04"/>
    <d v="1899-12-30T17:24:00"/>
    <n v="0.6552734375"/>
    <d v="2014-08-19T17:24:00"/>
    <x v="3"/>
  </r>
  <r>
    <n v="501887"/>
    <d v="2014-08-04T17:25:00"/>
    <n v="0"/>
    <x v="1"/>
    <x v="1"/>
    <x v="3"/>
    <x v="1"/>
    <n v="88072"/>
    <s v="Afternoon"/>
    <s v="Mon"/>
    <s v="2014-08-04"/>
    <d v="1899-12-30T17:25:00"/>
    <n v="0.6552734375"/>
    <s v=""/>
    <x v="3"/>
  </r>
  <r>
    <n v="537409"/>
    <d v="2014-08-04T17:24:00"/>
    <n v="0"/>
    <x v="1"/>
    <x v="2"/>
    <x v="3"/>
    <x v="1"/>
    <n v="34132"/>
    <s v="Afternoon"/>
    <s v="Mon"/>
    <s v="2014-08-04"/>
    <d v="1899-12-30T17:24:00"/>
    <n v="0.6552734375"/>
    <s v=""/>
    <x v="3"/>
  </r>
  <r>
    <n v="589955"/>
    <d v="2014-08-21T14:23:00"/>
    <n v="0"/>
    <x v="1"/>
    <x v="1"/>
    <x v="3"/>
    <x v="1"/>
    <n v="88353"/>
    <s v="Afternoon"/>
    <s v="Thu"/>
    <s v="2014-08-21"/>
    <d v="1899-12-30T14:23:00"/>
    <n v="0.6552734375"/>
    <s v=""/>
    <x v="3"/>
  </r>
  <r>
    <n v="230054"/>
    <d v="2014-05-07T09:36:00"/>
    <n v="1"/>
    <x v="0"/>
    <x v="0"/>
    <x v="1"/>
    <x v="7"/>
    <n v="38155"/>
    <s v="Morning"/>
    <s v="Wed"/>
    <s v="2014-05-07"/>
    <d v="1899-12-30T09:36:00"/>
    <n v="0.6552734375"/>
    <d v="2014-05-22T09:36:00"/>
    <x v="0"/>
  </r>
  <r>
    <n v="132622"/>
    <d v="2014-05-26T08:55:00"/>
    <n v="1"/>
    <x v="0"/>
    <x v="0"/>
    <x v="1"/>
    <x v="1"/>
    <n v="49880"/>
    <s v="Morning"/>
    <s v="Mon"/>
    <s v="2014-05-26"/>
    <d v="1899-12-30T08:55:00"/>
    <n v="0.6552734375"/>
    <d v="2014-06-10T08:55:00"/>
    <x v="0"/>
  </r>
  <r>
    <n v="427540"/>
    <d v="2014-06-04T09:32:00"/>
    <n v="0"/>
    <x v="1"/>
    <x v="0"/>
    <x v="1"/>
    <x v="1"/>
    <n v="27926"/>
    <s v="Morning"/>
    <s v="Wed"/>
    <s v="2014-06-04"/>
    <d v="1899-12-30T09:32:00"/>
    <n v="0.6552734375"/>
    <s v=""/>
    <x v="1"/>
  </r>
  <r>
    <n v="487999"/>
    <d v="2014-08-27T09:31:00"/>
    <n v="1"/>
    <x v="0"/>
    <x v="0"/>
    <x v="1"/>
    <x v="1"/>
    <n v="77765"/>
    <s v="Morning"/>
    <s v="Wed"/>
    <s v="2014-08-27"/>
    <d v="1899-12-30T09:31:00"/>
    <n v="0.6552734375"/>
    <d v="2014-09-11T09:31:00"/>
    <x v="3"/>
  </r>
  <r>
    <n v="832053"/>
    <d v="2014-07-16T09:31:00"/>
    <n v="1"/>
    <x v="0"/>
    <x v="0"/>
    <x v="1"/>
    <x v="7"/>
    <n v="67421"/>
    <s v="Morning"/>
    <s v="Wed"/>
    <s v="2014-07-16"/>
    <d v="1899-12-30T09:31:00"/>
    <n v="0.6552734375"/>
    <d v="2014-07-31T09:31:00"/>
    <x v="2"/>
  </r>
  <r>
    <n v="63052"/>
    <d v="2014-07-16T09:31:00"/>
    <n v="1"/>
    <x v="0"/>
    <x v="0"/>
    <x v="1"/>
    <x v="7"/>
    <n v="58707"/>
    <s v="Morning"/>
    <s v="Wed"/>
    <s v="2014-07-16"/>
    <d v="1899-12-30T09:31:00"/>
    <n v="0.6552734375"/>
    <d v="2014-07-31T09:31:00"/>
    <x v="2"/>
  </r>
  <r>
    <n v="452676"/>
    <d v="2014-07-16T09:32:00"/>
    <n v="1"/>
    <x v="0"/>
    <x v="1"/>
    <x v="1"/>
    <x v="7"/>
    <n v="40119"/>
    <s v="Morning"/>
    <s v="Wed"/>
    <s v="2014-07-16"/>
    <d v="1899-12-30T09:32:00"/>
    <n v="0.6552734375"/>
    <d v="2014-07-31T09:32:00"/>
    <x v="2"/>
  </r>
  <r>
    <n v="127139"/>
    <d v="2014-05-01T15:42:00"/>
    <n v="1"/>
    <x v="0"/>
    <x v="0"/>
    <x v="2"/>
    <x v="0"/>
    <n v="42951"/>
    <s v="Afternoon"/>
    <s v="Thu"/>
    <s v="2014-05-01"/>
    <d v="1899-12-30T15:42:00"/>
    <n v="0.6552734375"/>
    <d v="2014-05-16T15:42:00"/>
    <x v="0"/>
  </r>
  <r>
    <n v="152197"/>
    <d v="2014-05-01T15:39:00"/>
    <n v="0"/>
    <x v="1"/>
    <x v="2"/>
    <x v="2"/>
    <x v="0"/>
    <n v="66569"/>
    <s v="Afternoon"/>
    <s v="Thu"/>
    <s v="2014-05-01"/>
    <d v="1899-12-30T15:39:00"/>
    <n v="0.6552734375"/>
    <s v=""/>
    <x v="0"/>
  </r>
  <r>
    <n v="324262"/>
    <d v="2014-06-11T09:33:00"/>
    <n v="1"/>
    <x v="0"/>
    <x v="0"/>
    <x v="2"/>
    <x v="0"/>
    <n v="55341"/>
    <s v="Morning"/>
    <s v="Wed"/>
    <s v="2014-06-11"/>
    <d v="1899-12-30T09:33:00"/>
    <n v="0.6552734375"/>
    <d v="2014-06-26T09:33:00"/>
    <x v="1"/>
  </r>
  <r>
    <n v="884821"/>
    <d v="2014-06-20T16:20:00"/>
    <n v="1"/>
    <x v="0"/>
    <x v="0"/>
    <x v="2"/>
    <x v="0"/>
    <n v="64052"/>
    <s v="Afternoon"/>
    <s v="Fri"/>
    <s v="2014-06-20"/>
    <d v="1899-12-30T16:20:00"/>
    <n v="0.6552734375"/>
    <d v="2014-07-05T16:20:00"/>
    <x v="1"/>
  </r>
  <r>
    <n v="882740"/>
    <d v="2014-08-07T13:42:00"/>
    <n v="0"/>
    <x v="1"/>
    <x v="0"/>
    <x v="2"/>
    <x v="13"/>
    <n v="85837"/>
    <s v="Afternoon"/>
    <s v="Thu"/>
    <s v="2014-08-07"/>
    <d v="1899-12-30T13:42:00"/>
    <n v="0.6552734375"/>
    <s v=""/>
    <x v="3"/>
  </r>
  <r>
    <n v="396311"/>
    <d v="2014-06-02T10:43:00"/>
    <n v="0"/>
    <x v="1"/>
    <x v="0"/>
    <x v="1"/>
    <x v="9"/>
    <n v="87817"/>
    <s v="Morning"/>
    <s v="Mon"/>
    <s v="2014-06-02"/>
    <d v="1899-12-30T10:43:00"/>
    <n v="0.6552734375"/>
    <s v=""/>
    <x v="1"/>
  </r>
  <r>
    <n v="145735"/>
    <d v="2014-06-02T10:46:00"/>
    <n v="0"/>
    <x v="1"/>
    <x v="0"/>
    <x v="1"/>
    <x v="9"/>
    <n v="58410"/>
    <s v="Morning"/>
    <s v="Mon"/>
    <s v="2014-06-02"/>
    <d v="1899-12-30T10:46:00"/>
    <n v="0.6552734375"/>
    <s v=""/>
    <x v="1"/>
  </r>
  <r>
    <n v="866980"/>
    <d v="2014-06-02T10:47:00"/>
    <n v="1"/>
    <x v="0"/>
    <x v="1"/>
    <x v="1"/>
    <x v="9"/>
    <n v="42496"/>
    <s v="Morning"/>
    <s v="Mon"/>
    <s v="2014-06-02"/>
    <d v="1899-12-30T10:47:00"/>
    <n v="0.6552734375"/>
    <d v="2014-06-17T10:47:00"/>
    <x v="1"/>
  </r>
  <r>
    <n v="328543"/>
    <d v="2014-06-03T00:00:00"/>
    <n v="0"/>
    <x v="1"/>
    <x v="1"/>
    <x v="1"/>
    <x v="13"/>
    <n v="15835"/>
    <s v="Night"/>
    <s v="Tue"/>
    <s v="2014-06-03"/>
    <d v="1899-12-30T00:00:00"/>
    <n v="0.6552734375"/>
    <s v=""/>
    <x v="1"/>
  </r>
  <r>
    <n v="75097"/>
    <d v="2014-06-05T12:00:00"/>
    <n v="1"/>
    <x v="0"/>
    <x v="0"/>
    <x v="1"/>
    <x v="9"/>
    <n v="27779"/>
    <s v="Afternoon"/>
    <s v="Thu"/>
    <s v="2014-06-05"/>
    <d v="1899-12-30T12:00:00"/>
    <n v="0.6552734375"/>
    <d v="2014-06-20T12:00:00"/>
    <x v="1"/>
  </r>
  <r>
    <n v="184147"/>
    <d v="2014-06-05T12:02:00"/>
    <n v="1"/>
    <x v="0"/>
    <x v="0"/>
    <x v="1"/>
    <x v="9"/>
    <n v="96914"/>
    <s v="Afternoon"/>
    <s v="Thu"/>
    <s v="2014-06-05"/>
    <d v="1899-12-30T12:02:00"/>
    <n v="0.6552734375"/>
    <d v="2014-06-20T12:02:00"/>
    <x v="1"/>
  </r>
  <r>
    <n v="970152"/>
    <d v="2014-06-09T08:56:00"/>
    <n v="0"/>
    <x v="1"/>
    <x v="0"/>
    <x v="1"/>
    <x v="13"/>
    <n v="42210"/>
    <s v="Morning"/>
    <s v="Mon"/>
    <s v="2014-06-09"/>
    <d v="1899-12-30T08:56:00"/>
    <n v="0.6552734375"/>
    <s v=""/>
    <x v="1"/>
  </r>
  <r>
    <n v="531409"/>
    <d v="2014-06-09T08:57:00"/>
    <n v="0"/>
    <x v="1"/>
    <x v="0"/>
    <x v="1"/>
    <x v="13"/>
    <n v="52201"/>
    <s v="Morning"/>
    <s v="Mon"/>
    <s v="2014-06-09"/>
    <d v="1899-12-30T08:57:00"/>
    <n v="0.6552734375"/>
    <s v=""/>
    <x v="1"/>
  </r>
  <r>
    <n v="149267"/>
    <d v="2014-06-23T10:00:00"/>
    <n v="1"/>
    <x v="0"/>
    <x v="0"/>
    <x v="1"/>
    <x v="4"/>
    <n v="89318"/>
    <s v="Morning"/>
    <s v="Mon"/>
    <s v="2014-06-23"/>
    <d v="1899-12-30T10:00:00"/>
    <n v="0.6552734375"/>
    <d v="2014-07-08T10:00:00"/>
    <x v="1"/>
  </r>
  <r>
    <n v="162132"/>
    <d v="2014-06-24T08:52:00"/>
    <n v="0"/>
    <x v="1"/>
    <x v="1"/>
    <x v="1"/>
    <x v="4"/>
    <n v="87656"/>
    <s v="Morning"/>
    <s v="Tue"/>
    <s v="2014-06-24"/>
    <d v="1899-12-30T08:52:00"/>
    <n v="0.6552734375"/>
    <s v=""/>
    <x v="1"/>
  </r>
  <r>
    <n v="667934"/>
    <d v="2014-07-04T09:34:00"/>
    <n v="0"/>
    <x v="1"/>
    <x v="0"/>
    <x v="1"/>
    <x v="1"/>
    <n v="8506"/>
    <s v="Morning"/>
    <s v="Fri"/>
    <s v="2014-07-04"/>
    <d v="1899-12-30T09:34:00"/>
    <n v="0.6552734375"/>
    <s v=""/>
    <x v="2"/>
  </r>
  <r>
    <n v="643836"/>
    <d v="2014-08-01T09:49:00"/>
    <n v="0"/>
    <x v="1"/>
    <x v="1"/>
    <x v="1"/>
    <x v="1"/>
    <n v="85290"/>
    <s v="Morning"/>
    <s v="Fri"/>
    <s v="2014-08-01"/>
    <d v="1899-12-30T09:49:00"/>
    <n v="0.6552734375"/>
    <s v=""/>
    <x v="3"/>
  </r>
  <r>
    <n v="14621"/>
    <d v="2014-08-01T17:57:00"/>
    <n v="1"/>
    <x v="0"/>
    <x v="0"/>
    <x v="1"/>
    <x v="1"/>
    <n v="3445"/>
    <s v="Afternoon"/>
    <s v="Fri"/>
    <s v="2014-08-01"/>
    <d v="1899-12-30T17:57:00"/>
    <n v="0.6552734375"/>
    <d v="2014-08-16T17:57:00"/>
    <x v="3"/>
  </r>
  <r>
    <n v="912359"/>
    <d v="2014-08-01T17:57:00"/>
    <n v="0"/>
    <x v="1"/>
    <x v="1"/>
    <x v="1"/>
    <x v="1"/>
    <n v="47690"/>
    <s v="Afternoon"/>
    <s v="Fri"/>
    <s v="2014-08-01"/>
    <d v="1899-12-30T17:57:00"/>
    <n v="0.6552734375"/>
    <s v=""/>
    <x v="3"/>
  </r>
  <r>
    <n v="242590"/>
    <d v="2014-08-29T11:16:00"/>
    <n v="1"/>
    <x v="0"/>
    <x v="0"/>
    <x v="1"/>
    <x v="1"/>
    <n v="91251"/>
    <s v="Morning"/>
    <s v="Fri"/>
    <s v="2014-08-29"/>
    <d v="1899-12-30T11:16:00"/>
    <n v="0.6552734375"/>
    <d v="2014-09-13T11:16:00"/>
    <x v="3"/>
  </r>
  <r>
    <n v="839584"/>
    <d v="2014-08-29T11:19:00"/>
    <n v="0"/>
    <x v="1"/>
    <x v="0"/>
    <x v="1"/>
    <x v="1"/>
    <n v="92866"/>
    <s v="Morning"/>
    <s v="Fri"/>
    <s v="2014-08-29"/>
    <d v="1899-12-30T11:19:00"/>
    <n v="0.6552734375"/>
    <s v=""/>
    <x v="3"/>
  </r>
  <r>
    <n v="205481"/>
    <d v="2014-05-09T16:24:00"/>
    <n v="1"/>
    <x v="0"/>
    <x v="0"/>
    <x v="1"/>
    <x v="4"/>
    <n v="28933"/>
    <s v="Afternoon"/>
    <s v="Fri"/>
    <s v="2014-05-09"/>
    <d v="1899-12-30T16:24:00"/>
    <n v="0.6552734375"/>
    <d v="2014-05-24T16:24:00"/>
    <x v="0"/>
  </r>
  <r>
    <n v="486305"/>
    <d v="2014-05-09T16:28:00"/>
    <n v="1"/>
    <x v="0"/>
    <x v="1"/>
    <x v="1"/>
    <x v="4"/>
    <n v="19572"/>
    <s v="Afternoon"/>
    <s v="Fri"/>
    <s v="2014-05-09"/>
    <d v="1899-12-30T16:28:00"/>
    <n v="0.6552734375"/>
    <d v="2014-05-24T16:28:00"/>
    <x v="0"/>
  </r>
  <r>
    <n v="806094"/>
    <d v="2014-05-22T17:18:00"/>
    <n v="0"/>
    <x v="1"/>
    <x v="0"/>
    <x v="1"/>
    <x v="4"/>
    <n v="40389"/>
    <s v="Afternoon"/>
    <s v="Thu"/>
    <s v="2014-05-22"/>
    <d v="1899-12-30T17:18:00"/>
    <n v="0.6552734375"/>
    <s v=""/>
    <x v="0"/>
  </r>
  <r>
    <n v="487002"/>
    <d v="2014-06-07T18:41:00"/>
    <n v="1"/>
    <x v="0"/>
    <x v="0"/>
    <x v="1"/>
    <x v="4"/>
    <n v="84535"/>
    <s v="Evening"/>
    <s v="Sat"/>
    <s v="2014-06-07"/>
    <d v="1899-12-30T18:41:00"/>
    <n v="0.6552734375"/>
    <d v="2014-06-22T18:41:00"/>
    <x v="1"/>
  </r>
  <r>
    <n v="165000"/>
    <d v="2014-06-16T16:13:00"/>
    <n v="1"/>
    <x v="0"/>
    <x v="0"/>
    <x v="1"/>
    <x v="4"/>
    <n v="46109"/>
    <s v="Afternoon"/>
    <s v="Mon"/>
    <s v="2014-06-16"/>
    <d v="1899-12-30T16:13:00"/>
    <n v="0.6552734375"/>
    <d v="2014-07-01T16:13:00"/>
    <x v="1"/>
  </r>
  <r>
    <n v="332816"/>
    <d v="2014-06-30T09:32:00"/>
    <n v="0"/>
    <x v="1"/>
    <x v="2"/>
    <x v="1"/>
    <x v="4"/>
    <n v="25714"/>
    <s v="Morning"/>
    <s v="Mon"/>
    <s v="2014-06-30"/>
    <d v="1899-12-30T09:32:00"/>
    <n v="0.6552734375"/>
    <s v=""/>
    <x v="1"/>
  </r>
  <r>
    <n v="673099"/>
    <d v="2014-08-23T16:03:00"/>
    <n v="0"/>
    <x v="1"/>
    <x v="0"/>
    <x v="1"/>
    <x v="4"/>
    <n v="15672"/>
    <s v="Afternoon"/>
    <s v="Sat"/>
    <s v="2014-08-23"/>
    <d v="1899-12-30T16:03:00"/>
    <n v="0.6552734375"/>
    <s v=""/>
    <x v="3"/>
  </r>
  <r>
    <n v="894681"/>
    <d v="2014-08-23T16:05:00"/>
    <n v="1"/>
    <x v="0"/>
    <x v="0"/>
    <x v="1"/>
    <x v="4"/>
    <n v="29204"/>
    <s v="Afternoon"/>
    <s v="Sat"/>
    <s v="2014-08-23"/>
    <d v="1899-12-30T16:05:00"/>
    <n v="0.6552734375"/>
    <d v="2014-09-07T16:05:00"/>
    <x v="3"/>
  </r>
  <r>
    <n v="67176"/>
    <d v="2014-08-23T16:08:00"/>
    <n v="0"/>
    <x v="1"/>
    <x v="0"/>
    <x v="1"/>
    <x v="4"/>
    <n v="17553"/>
    <s v="Afternoon"/>
    <s v="Sat"/>
    <s v="2014-08-23"/>
    <d v="1899-12-30T16:08:00"/>
    <n v="0.6552734375"/>
    <s v=""/>
    <x v="3"/>
  </r>
  <r>
    <n v="586678"/>
    <d v="2014-08-23T16:03:00"/>
    <n v="0"/>
    <x v="1"/>
    <x v="2"/>
    <x v="1"/>
    <x v="4"/>
    <n v="84220"/>
    <s v="Afternoon"/>
    <s v="Sat"/>
    <s v="2014-08-23"/>
    <d v="1899-12-30T16:03:00"/>
    <n v="0.6552734375"/>
    <s v=""/>
    <x v="3"/>
  </r>
  <r>
    <n v="218472"/>
    <d v="2014-08-24T10:09:00"/>
    <n v="1"/>
    <x v="0"/>
    <x v="0"/>
    <x v="1"/>
    <x v="4"/>
    <n v="33201"/>
    <s v="Morning"/>
    <s v="Sun"/>
    <s v="2014-08-24"/>
    <d v="1899-12-30T10:09:00"/>
    <n v="0.6552734375"/>
    <d v="2014-09-08T10:09:00"/>
    <x v="3"/>
  </r>
  <r>
    <n v="985982"/>
    <d v="2014-05-06T11:03:00"/>
    <n v="0"/>
    <x v="1"/>
    <x v="2"/>
    <x v="1"/>
    <x v="4"/>
    <n v="5910"/>
    <s v="Morning"/>
    <s v="Tue"/>
    <s v="2014-05-06"/>
    <d v="1899-12-30T11:03:00"/>
    <n v="0.6552734375"/>
    <s v=""/>
    <x v="0"/>
  </r>
  <r>
    <n v="898081"/>
    <d v="2014-05-08T15:27:00"/>
    <n v="1"/>
    <x v="0"/>
    <x v="1"/>
    <x v="1"/>
    <x v="4"/>
    <n v="30580"/>
    <s v="Afternoon"/>
    <s v="Thu"/>
    <s v="2014-05-08"/>
    <d v="1899-12-30T15:27:00"/>
    <n v="0.6552734375"/>
    <d v="2014-05-23T15:27:00"/>
    <x v="0"/>
  </r>
  <r>
    <n v="150930"/>
    <d v="2014-05-09T19:53:00"/>
    <n v="0"/>
    <x v="1"/>
    <x v="0"/>
    <x v="1"/>
    <x v="4"/>
    <n v="70809"/>
    <s v="Evening"/>
    <s v="Fri"/>
    <s v="2014-05-09"/>
    <d v="1899-12-30T19:53:00"/>
    <n v="0.6552734375"/>
    <s v=""/>
    <x v="0"/>
  </r>
  <r>
    <n v="486534"/>
    <d v="2014-05-09T19:55:00"/>
    <n v="1"/>
    <x v="0"/>
    <x v="1"/>
    <x v="1"/>
    <x v="4"/>
    <n v="85077"/>
    <s v="Evening"/>
    <s v="Fri"/>
    <s v="2014-05-09"/>
    <d v="1899-12-30T19:55:00"/>
    <n v="0.6552734375"/>
    <d v="2014-05-24T19:55:00"/>
    <x v="0"/>
  </r>
  <r>
    <n v="587959"/>
    <d v="2014-05-09T19:53:00"/>
    <n v="1"/>
    <x v="0"/>
    <x v="1"/>
    <x v="1"/>
    <x v="4"/>
    <n v="15500"/>
    <s v="Evening"/>
    <s v="Fri"/>
    <s v="2014-05-09"/>
    <d v="1899-12-30T19:53:00"/>
    <n v="0.6552734375"/>
    <d v="2014-05-24T19:53:00"/>
    <x v="0"/>
  </r>
  <r>
    <n v="214844"/>
    <d v="2014-05-09T19:54:00"/>
    <n v="1"/>
    <x v="0"/>
    <x v="1"/>
    <x v="1"/>
    <x v="4"/>
    <n v="21883"/>
    <s v="Evening"/>
    <s v="Fri"/>
    <s v="2014-05-09"/>
    <d v="1899-12-30T19:54:00"/>
    <n v="0.6552734375"/>
    <d v="2014-05-24T19:54:00"/>
    <x v="0"/>
  </r>
  <r>
    <n v="733774"/>
    <d v="2014-05-09T19:56:00"/>
    <n v="1"/>
    <x v="0"/>
    <x v="1"/>
    <x v="1"/>
    <x v="4"/>
    <n v="91065"/>
    <s v="Evening"/>
    <s v="Fri"/>
    <s v="2014-05-09"/>
    <d v="1899-12-30T19:56:00"/>
    <n v="0.6552734375"/>
    <d v="2014-05-24T19:56:00"/>
    <x v="0"/>
  </r>
  <r>
    <n v="516459"/>
    <d v="2014-06-02T17:47:00"/>
    <n v="1"/>
    <x v="0"/>
    <x v="1"/>
    <x v="1"/>
    <x v="4"/>
    <n v="33427"/>
    <s v="Afternoon"/>
    <s v="Mon"/>
    <s v="2014-06-02"/>
    <d v="1899-12-30T17:47:00"/>
    <n v="0.6552734375"/>
    <d v="2014-06-17T17:47:00"/>
    <x v="1"/>
  </r>
  <r>
    <n v="461123"/>
    <d v="2014-06-06T09:10:00"/>
    <n v="1"/>
    <x v="0"/>
    <x v="0"/>
    <x v="1"/>
    <x v="4"/>
    <n v="12576"/>
    <s v="Morning"/>
    <s v="Fri"/>
    <s v="2014-06-06"/>
    <d v="1899-12-30T09:10:00"/>
    <n v="0.6552734375"/>
    <d v="2014-06-21T09:10:00"/>
    <x v="1"/>
  </r>
  <r>
    <n v="62030"/>
    <d v="2014-06-06T09:11:00"/>
    <n v="0"/>
    <x v="1"/>
    <x v="1"/>
    <x v="1"/>
    <x v="4"/>
    <n v="84631"/>
    <s v="Morning"/>
    <s v="Fri"/>
    <s v="2014-06-06"/>
    <d v="1899-12-30T09:11:00"/>
    <n v="0.6552734375"/>
    <s v=""/>
    <x v="1"/>
  </r>
  <r>
    <n v="518772"/>
    <d v="2014-06-23T09:32:00"/>
    <n v="1"/>
    <x v="0"/>
    <x v="0"/>
    <x v="1"/>
    <x v="4"/>
    <n v="15241"/>
    <s v="Morning"/>
    <s v="Mon"/>
    <s v="2014-06-23"/>
    <d v="1899-12-30T09:32:00"/>
    <n v="0.6552734375"/>
    <d v="2014-07-08T09:32:00"/>
    <x v="1"/>
  </r>
  <r>
    <n v="249926"/>
    <d v="2014-07-07T17:11:00"/>
    <n v="1"/>
    <x v="0"/>
    <x v="0"/>
    <x v="1"/>
    <x v="4"/>
    <n v="37537"/>
    <s v="Afternoon"/>
    <s v="Mon"/>
    <s v="2014-07-07"/>
    <d v="1899-12-30T17:11:00"/>
    <n v="0.6552734375"/>
    <d v="2014-07-22T17:11:00"/>
    <x v="2"/>
  </r>
  <r>
    <n v="986569"/>
    <d v="2014-08-19T17:36:00"/>
    <n v="0"/>
    <x v="1"/>
    <x v="0"/>
    <x v="1"/>
    <x v="4"/>
    <n v="39045"/>
    <s v="Afternoon"/>
    <s v="Tue"/>
    <s v="2014-08-19"/>
    <d v="1899-12-30T17:36:00"/>
    <n v="0.6552734375"/>
    <s v=""/>
    <x v="3"/>
  </r>
  <r>
    <n v="422439"/>
    <d v="2014-08-19T17:37:00"/>
    <n v="0"/>
    <x v="1"/>
    <x v="0"/>
    <x v="1"/>
    <x v="4"/>
    <n v="17272"/>
    <s v="Afternoon"/>
    <s v="Tue"/>
    <s v="2014-08-19"/>
    <d v="1899-12-30T17:37:00"/>
    <n v="0.6552734375"/>
    <s v=""/>
    <x v="3"/>
  </r>
  <r>
    <n v="693142"/>
    <d v="2014-08-06T09:32:00"/>
    <n v="1"/>
    <x v="0"/>
    <x v="0"/>
    <x v="6"/>
    <x v="13"/>
    <n v="61237"/>
    <s v="Morning"/>
    <s v="Wed"/>
    <s v="2014-08-06"/>
    <d v="1899-12-30T09:32:00"/>
    <n v="0.6552734375"/>
    <d v="2014-08-21T09:32:00"/>
    <x v="3"/>
  </r>
  <r>
    <n v="332698"/>
    <d v="2014-05-20T17:49:00"/>
    <n v="1"/>
    <x v="0"/>
    <x v="0"/>
    <x v="6"/>
    <x v="12"/>
    <n v="42994"/>
    <s v="Afternoon"/>
    <s v="Tue"/>
    <s v="2014-05-20"/>
    <d v="1899-12-30T17:49:00"/>
    <n v="0.6552734375"/>
    <d v="2014-06-04T17:49:00"/>
    <x v="0"/>
  </r>
  <r>
    <n v="302555"/>
    <d v="2014-05-30T08:46:00"/>
    <n v="1"/>
    <x v="0"/>
    <x v="0"/>
    <x v="6"/>
    <x v="12"/>
    <n v="35068"/>
    <s v="Morning"/>
    <s v="Fri"/>
    <s v="2014-05-30"/>
    <d v="1899-12-30T08:46:00"/>
    <n v="0.6552734375"/>
    <d v="2014-06-14T08:46:00"/>
    <x v="0"/>
  </r>
  <r>
    <n v="464696"/>
    <d v="2014-05-30T08:47:00"/>
    <n v="1"/>
    <x v="0"/>
    <x v="0"/>
    <x v="6"/>
    <x v="12"/>
    <n v="67245"/>
    <s v="Morning"/>
    <s v="Fri"/>
    <s v="2014-05-30"/>
    <d v="1899-12-30T08:47:00"/>
    <n v="0.6552734375"/>
    <d v="2014-06-14T08:47:00"/>
    <x v="0"/>
  </r>
  <r>
    <n v="588414"/>
    <d v="2014-05-30T08:46:00"/>
    <n v="0"/>
    <x v="1"/>
    <x v="1"/>
    <x v="6"/>
    <x v="12"/>
    <n v="64563"/>
    <s v="Morning"/>
    <s v="Fri"/>
    <s v="2014-05-30"/>
    <d v="1899-12-30T08:46:00"/>
    <n v="0.6552734375"/>
    <s v=""/>
    <x v="0"/>
  </r>
  <r>
    <n v="878903"/>
    <d v="2014-05-30T12:30:00"/>
    <n v="1"/>
    <x v="0"/>
    <x v="1"/>
    <x v="6"/>
    <x v="1"/>
    <n v="42010"/>
    <s v="Afternoon"/>
    <s v="Fri"/>
    <s v="2014-05-30"/>
    <d v="1899-12-30T12:30:00"/>
    <n v="0.6552734375"/>
    <d v="2014-06-14T12:30:00"/>
    <x v="0"/>
  </r>
  <r>
    <n v="756902"/>
    <d v="2014-06-05T09:29:00"/>
    <n v="1"/>
    <x v="0"/>
    <x v="0"/>
    <x v="6"/>
    <x v="12"/>
    <n v="88348"/>
    <s v="Morning"/>
    <s v="Thu"/>
    <s v="2014-06-05"/>
    <d v="1899-12-30T09:29:00"/>
    <n v="0.6552734375"/>
    <d v="2014-06-20T09:29:00"/>
    <x v="1"/>
  </r>
  <r>
    <n v="646707"/>
    <d v="2014-05-02T14:13:00"/>
    <n v="0"/>
    <x v="1"/>
    <x v="1"/>
    <x v="1"/>
    <x v="8"/>
    <n v="82194"/>
    <s v="Afternoon"/>
    <s v="Fri"/>
    <s v="2014-05-02"/>
    <d v="1899-12-30T14:13:00"/>
    <n v="0.6552734375"/>
    <s v=""/>
    <x v="0"/>
  </r>
  <r>
    <n v="105447"/>
    <d v="2014-05-23T09:33:00"/>
    <n v="0"/>
    <x v="1"/>
    <x v="2"/>
    <x v="1"/>
    <x v="8"/>
    <n v="97440"/>
    <s v="Morning"/>
    <s v="Fri"/>
    <s v="2014-05-23"/>
    <d v="1899-12-30T09:33:00"/>
    <n v="0.6552734375"/>
    <s v=""/>
    <x v="0"/>
  </r>
  <r>
    <n v="393895"/>
    <d v="2014-05-12T20:45:00"/>
    <n v="1"/>
    <x v="0"/>
    <x v="0"/>
    <x v="1"/>
    <x v="1"/>
    <n v="81819"/>
    <s v="Evening"/>
    <s v="Mon"/>
    <s v="2014-05-12"/>
    <d v="1899-12-30T20:45:00"/>
    <n v="0.6552734375"/>
    <d v="2014-05-27T20:45:00"/>
    <x v="0"/>
  </r>
  <r>
    <n v="690879"/>
    <d v="2014-05-20T15:57:00"/>
    <n v="1"/>
    <x v="0"/>
    <x v="1"/>
    <x v="1"/>
    <x v="1"/>
    <n v="69812"/>
    <s v="Afternoon"/>
    <s v="Tue"/>
    <s v="2014-05-20"/>
    <d v="1899-12-30T15:57:00"/>
    <n v="0.6552734375"/>
    <d v="2014-06-04T15:57:00"/>
    <x v="0"/>
  </r>
  <r>
    <n v="555034"/>
    <d v="2014-06-09T09:32:00"/>
    <n v="1"/>
    <x v="0"/>
    <x v="0"/>
    <x v="6"/>
    <x v="6"/>
    <n v="28605"/>
    <s v="Morning"/>
    <s v="Mon"/>
    <s v="2014-06-09"/>
    <d v="1899-12-30T09:32:00"/>
    <n v="0.6552734375"/>
    <d v="2014-06-24T09:32:00"/>
    <x v="1"/>
  </r>
  <r>
    <n v="693918"/>
    <d v="2014-06-24T17:22:00"/>
    <n v="1"/>
    <x v="0"/>
    <x v="0"/>
    <x v="6"/>
    <x v="13"/>
    <n v="50039"/>
    <s v="Afternoon"/>
    <s v="Tue"/>
    <s v="2014-06-24"/>
    <d v="1899-12-30T17:22:00"/>
    <n v="0.6552734375"/>
    <d v="2014-07-09T17:22:00"/>
    <x v="1"/>
  </r>
  <r>
    <n v="278721"/>
    <d v="2014-07-24T18:29:00"/>
    <n v="0"/>
    <x v="1"/>
    <x v="0"/>
    <x v="1"/>
    <x v="4"/>
    <n v="43723"/>
    <s v="Evening"/>
    <s v="Thu"/>
    <s v="2014-07-24"/>
    <d v="1899-12-30T18:29:00"/>
    <n v="0.6552734375"/>
    <s v=""/>
    <x v="2"/>
  </r>
  <r>
    <n v="783969"/>
    <d v="2014-07-31T09:33:00"/>
    <n v="1"/>
    <x v="0"/>
    <x v="1"/>
    <x v="0"/>
    <x v="7"/>
    <n v="79144"/>
    <s v="Morning"/>
    <s v="Thu"/>
    <s v="2014-07-31"/>
    <d v="1899-12-30T09:33:00"/>
    <n v="0.6552734375"/>
    <d v="2014-08-15T09:33:00"/>
    <x v="2"/>
  </r>
  <r>
    <n v="357078"/>
    <d v="2014-07-31T09:34:00"/>
    <n v="1"/>
    <x v="0"/>
    <x v="0"/>
    <x v="0"/>
    <x v="7"/>
    <n v="73185"/>
    <s v="Morning"/>
    <s v="Thu"/>
    <s v="2014-07-31"/>
    <d v="1899-12-30T09:34:00"/>
    <n v="0.6552734375"/>
    <d v="2014-08-15T09:34:00"/>
    <x v="2"/>
  </r>
  <r>
    <n v="812083"/>
    <d v="2014-07-31T09:35:00"/>
    <n v="0"/>
    <x v="1"/>
    <x v="1"/>
    <x v="0"/>
    <x v="7"/>
    <n v="4176"/>
    <s v="Morning"/>
    <s v="Thu"/>
    <s v="2014-07-31"/>
    <d v="1899-12-30T09:35:00"/>
    <n v="0.6552734375"/>
    <s v=""/>
    <x v="2"/>
  </r>
  <r>
    <n v="914120"/>
    <d v="2014-08-08T14:48:00"/>
    <n v="0"/>
    <x v="1"/>
    <x v="0"/>
    <x v="0"/>
    <x v="7"/>
    <n v="4672"/>
    <s v="Afternoon"/>
    <s v="Fri"/>
    <s v="2014-08-08"/>
    <d v="1899-12-30T14:48:00"/>
    <n v="0.6552734375"/>
    <s v=""/>
    <x v="3"/>
  </r>
  <r>
    <n v="509371"/>
    <d v="2014-08-08T14:50:00"/>
    <n v="1"/>
    <x v="0"/>
    <x v="0"/>
    <x v="0"/>
    <x v="7"/>
    <n v="50696"/>
    <s v="Afternoon"/>
    <s v="Fri"/>
    <s v="2014-08-08"/>
    <d v="1899-12-30T14:50:00"/>
    <n v="0.6552734375"/>
    <d v="2014-08-23T14:50:00"/>
    <x v="3"/>
  </r>
  <r>
    <n v="929396"/>
    <d v="2014-08-12T17:12:00"/>
    <n v="1"/>
    <x v="0"/>
    <x v="0"/>
    <x v="0"/>
    <x v="7"/>
    <n v="28657"/>
    <s v="Afternoon"/>
    <s v="Tue"/>
    <s v="2014-08-12"/>
    <d v="1899-12-30T17:12:00"/>
    <n v="0.6552734375"/>
    <d v="2014-08-27T17:12:00"/>
    <x v="3"/>
  </r>
  <r>
    <n v="430390"/>
    <d v="2014-08-12T17:14:00"/>
    <n v="1"/>
    <x v="0"/>
    <x v="0"/>
    <x v="0"/>
    <x v="7"/>
    <n v="17722"/>
    <s v="Afternoon"/>
    <s v="Tue"/>
    <s v="2014-08-12"/>
    <d v="1899-12-30T17:14:00"/>
    <n v="0.6552734375"/>
    <d v="2014-08-27T17:14:00"/>
    <x v="3"/>
  </r>
  <r>
    <n v="734245"/>
    <d v="2014-08-20T18:54:00"/>
    <n v="0"/>
    <x v="1"/>
    <x v="1"/>
    <x v="0"/>
    <x v="7"/>
    <n v="2631"/>
    <s v="Evening"/>
    <s v="Wed"/>
    <s v="2014-08-20"/>
    <d v="1899-12-30T18:54:00"/>
    <n v="0.6552734375"/>
    <s v=""/>
    <x v="3"/>
  </r>
  <r>
    <n v="259976"/>
    <d v="2014-07-25T09:33:00"/>
    <n v="0"/>
    <x v="1"/>
    <x v="0"/>
    <x v="0"/>
    <x v="13"/>
    <n v="63933"/>
    <s v="Morning"/>
    <s v="Fri"/>
    <s v="2014-07-25"/>
    <d v="1899-12-30T09:33:00"/>
    <n v="0.6552734375"/>
    <s v=""/>
    <x v="2"/>
  </r>
  <r>
    <n v="293891"/>
    <d v="2014-07-25T09:34:00"/>
    <n v="0"/>
    <x v="1"/>
    <x v="0"/>
    <x v="0"/>
    <x v="13"/>
    <n v="29616"/>
    <s v="Morning"/>
    <s v="Fri"/>
    <s v="2014-07-25"/>
    <d v="1899-12-30T09:34:00"/>
    <n v="0.6552734375"/>
    <s v=""/>
    <x v="2"/>
  </r>
  <r>
    <n v="125014"/>
    <d v="2014-06-03T09:34:00"/>
    <n v="0"/>
    <x v="1"/>
    <x v="0"/>
    <x v="6"/>
    <x v="12"/>
    <n v="69290"/>
    <s v="Morning"/>
    <s v="Tue"/>
    <s v="2014-06-03"/>
    <d v="1899-12-30T09:34:00"/>
    <n v="0.6552734375"/>
    <s v=""/>
    <x v="1"/>
  </r>
  <r>
    <n v="441259"/>
    <d v="2014-06-03T09:36:00"/>
    <n v="0"/>
    <x v="1"/>
    <x v="1"/>
    <x v="6"/>
    <x v="12"/>
    <n v="70351"/>
    <s v="Morning"/>
    <s v="Tue"/>
    <s v="2014-06-03"/>
    <d v="1899-12-30T09:36:00"/>
    <n v="0.6552734375"/>
    <s v=""/>
    <x v="1"/>
  </r>
  <r>
    <n v="403549"/>
    <d v="2014-05-15T09:34:00"/>
    <n v="0"/>
    <x v="1"/>
    <x v="0"/>
    <x v="0"/>
    <x v="13"/>
    <n v="68331"/>
    <s v="Morning"/>
    <s v="Thu"/>
    <s v="2014-05-15"/>
    <d v="1899-12-30T09:34:00"/>
    <n v="0.6552734375"/>
    <s v=""/>
    <x v="0"/>
  </r>
  <r>
    <n v="768225"/>
    <d v="2014-08-07T09:32:00"/>
    <n v="1"/>
    <x v="0"/>
    <x v="0"/>
    <x v="0"/>
    <x v="13"/>
    <n v="99880"/>
    <s v="Morning"/>
    <s v="Thu"/>
    <s v="2014-08-07"/>
    <d v="1899-12-30T09:32:00"/>
    <n v="0.6552734375"/>
    <d v="2014-08-22T09:32:00"/>
    <x v="3"/>
  </r>
  <r>
    <n v="608893"/>
    <d v="2014-05-02T09:31:00"/>
    <n v="0"/>
    <x v="1"/>
    <x v="2"/>
    <x v="1"/>
    <x v="0"/>
    <n v="29960"/>
    <s v="Morning"/>
    <s v="Fri"/>
    <s v="2014-05-02"/>
    <d v="1899-12-30T09:31:00"/>
    <n v="0.6552734375"/>
    <s v=""/>
    <x v="0"/>
  </r>
  <r>
    <n v="809356"/>
    <d v="2014-05-02T09:32:00"/>
    <n v="1"/>
    <x v="0"/>
    <x v="2"/>
    <x v="1"/>
    <x v="0"/>
    <n v="5614"/>
    <s v="Morning"/>
    <s v="Fri"/>
    <s v="2014-05-02"/>
    <d v="1899-12-30T09:32:00"/>
    <n v="0.6552734375"/>
    <d v="2014-05-17T09:32:00"/>
    <x v="0"/>
  </r>
  <r>
    <n v="202756"/>
    <d v="2014-07-02T14:26:00"/>
    <n v="1"/>
    <x v="0"/>
    <x v="1"/>
    <x v="0"/>
    <x v="6"/>
    <n v="28447"/>
    <s v="Afternoon"/>
    <s v="Wed"/>
    <s v="2014-07-02"/>
    <d v="1899-12-30T14:26:00"/>
    <n v="0.6552734375"/>
    <d v="2014-07-17T14:26:00"/>
    <x v="2"/>
  </r>
  <r>
    <n v="440605"/>
    <d v="2014-07-02T14:26:00"/>
    <n v="0"/>
    <x v="1"/>
    <x v="1"/>
    <x v="0"/>
    <x v="6"/>
    <n v="14251"/>
    <s v="Afternoon"/>
    <s v="Wed"/>
    <s v="2014-07-02"/>
    <d v="1899-12-30T14:26:00"/>
    <n v="0.6552734375"/>
    <s v=""/>
    <x v="2"/>
  </r>
  <r>
    <n v="476942"/>
    <d v="2014-07-02T14:27:00"/>
    <n v="1"/>
    <x v="0"/>
    <x v="1"/>
    <x v="0"/>
    <x v="6"/>
    <n v="20426"/>
    <s v="Afternoon"/>
    <s v="Wed"/>
    <s v="2014-07-02"/>
    <d v="1899-12-30T14:27:00"/>
    <n v="0.6552734375"/>
    <d v="2014-07-17T14:27:00"/>
    <x v="2"/>
  </r>
  <r>
    <n v="707682"/>
    <d v="2014-07-02T14:29:00"/>
    <n v="1"/>
    <x v="0"/>
    <x v="1"/>
    <x v="0"/>
    <x v="6"/>
    <n v="96456"/>
    <s v="Afternoon"/>
    <s v="Wed"/>
    <s v="2014-07-02"/>
    <d v="1899-12-30T14:29:00"/>
    <n v="0.6552734375"/>
    <d v="2014-07-17T14:29:00"/>
    <x v="2"/>
  </r>
  <r>
    <n v="813196"/>
    <d v="2014-07-21T09:32:00"/>
    <n v="1"/>
    <x v="0"/>
    <x v="0"/>
    <x v="0"/>
    <x v="13"/>
    <n v="41636"/>
    <s v="Morning"/>
    <s v="Mon"/>
    <s v="2014-07-21"/>
    <d v="1899-12-30T09:32:00"/>
    <n v="0.6552734375"/>
    <d v="2014-08-05T09:32:00"/>
    <x v="2"/>
  </r>
  <r>
    <n v="154930"/>
    <d v="2014-07-21T09:32:00"/>
    <n v="1"/>
    <x v="0"/>
    <x v="1"/>
    <x v="0"/>
    <x v="13"/>
    <n v="76762"/>
    <s v="Morning"/>
    <s v="Mon"/>
    <s v="2014-07-21"/>
    <d v="1899-12-30T09:32:00"/>
    <n v="0.6552734375"/>
    <d v="2014-08-05T09:32:00"/>
    <x v="2"/>
  </r>
  <r>
    <n v="282815"/>
    <d v="2014-08-17T10:33:00"/>
    <n v="0"/>
    <x v="1"/>
    <x v="0"/>
    <x v="0"/>
    <x v="13"/>
    <n v="28137"/>
    <s v="Morning"/>
    <s v="Sun"/>
    <s v="2014-08-17"/>
    <d v="1899-12-30T10:33:00"/>
    <n v="0.6552734375"/>
    <s v=""/>
    <x v="3"/>
  </r>
  <r>
    <n v="42714"/>
    <d v="2014-07-22T09:31:00"/>
    <n v="1"/>
    <x v="0"/>
    <x v="0"/>
    <x v="1"/>
    <x v="13"/>
    <n v="23116"/>
    <s v="Morning"/>
    <s v="Tue"/>
    <s v="2014-07-22"/>
    <d v="1899-12-30T09:31:00"/>
    <n v="0.6552734375"/>
    <d v="2014-08-06T09:31:00"/>
    <x v="2"/>
  </r>
  <r>
    <n v="295449"/>
    <d v="2014-07-22T09:33:00"/>
    <n v="0"/>
    <x v="1"/>
    <x v="0"/>
    <x v="1"/>
    <x v="13"/>
    <n v="2172"/>
    <s v="Morning"/>
    <s v="Tue"/>
    <s v="2014-07-22"/>
    <d v="1899-12-30T09:33:00"/>
    <n v="0.6552734375"/>
    <s v=""/>
    <x v="2"/>
  </r>
  <r>
    <n v="679141"/>
    <d v="2014-06-17T09:32:00"/>
    <n v="1"/>
    <x v="0"/>
    <x v="0"/>
    <x v="6"/>
    <x v="13"/>
    <n v="85620"/>
    <s v="Morning"/>
    <s v="Tue"/>
    <s v="2014-06-17"/>
    <d v="1899-12-30T09:32:00"/>
    <n v="0.6552734375"/>
    <d v="2014-07-02T09:32:00"/>
    <x v="1"/>
  </r>
  <r>
    <n v="125371"/>
    <d v="2014-07-29T09:32:00"/>
    <n v="0"/>
    <x v="1"/>
    <x v="0"/>
    <x v="6"/>
    <x v="9"/>
    <n v="2953"/>
    <s v="Morning"/>
    <s v="Tue"/>
    <s v="2014-07-29"/>
    <d v="1899-12-30T09:32:00"/>
    <n v="0.6552734375"/>
    <s v=""/>
    <x v="2"/>
  </r>
  <r>
    <n v="125996"/>
    <d v="2014-08-14T15:19:00"/>
    <n v="1"/>
    <x v="0"/>
    <x v="0"/>
    <x v="6"/>
    <x v="13"/>
    <n v="15445"/>
    <s v="Afternoon"/>
    <s v="Thu"/>
    <s v="2014-08-14"/>
    <d v="1899-12-30T15:19:00"/>
    <n v="0.6552734375"/>
    <d v="2014-08-29T15:19:00"/>
    <x v="3"/>
  </r>
  <r>
    <n v="369430"/>
    <d v="2014-05-20T09:34:00"/>
    <n v="0"/>
    <x v="1"/>
    <x v="0"/>
    <x v="4"/>
    <x v="1"/>
    <n v="85925"/>
    <s v="Morning"/>
    <s v="Tue"/>
    <s v="2014-05-20"/>
    <d v="1899-12-30T09:34:00"/>
    <n v="0.6552734375"/>
    <s v=""/>
    <x v="0"/>
  </r>
  <r>
    <n v="93480"/>
    <d v="2014-05-20T09:35:00"/>
    <n v="1"/>
    <x v="0"/>
    <x v="0"/>
    <x v="4"/>
    <x v="1"/>
    <n v="72487"/>
    <s v="Morning"/>
    <s v="Tue"/>
    <s v="2014-05-20"/>
    <d v="1899-12-30T09:35:00"/>
    <n v="0.6552734375"/>
    <d v="2014-06-04T09:35:00"/>
    <x v="0"/>
  </r>
  <r>
    <n v="355251"/>
    <d v="2014-08-13T15:58:00"/>
    <n v="1"/>
    <x v="0"/>
    <x v="0"/>
    <x v="4"/>
    <x v="1"/>
    <n v="80111"/>
    <s v="Afternoon"/>
    <s v="Wed"/>
    <s v="2014-08-13"/>
    <d v="1899-12-30T15:58:00"/>
    <n v="0.6552734375"/>
    <d v="2014-08-28T15:58:00"/>
    <x v="3"/>
  </r>
  <r>
    <n v="132989"/>
    <d v="2014-08-21T18:23:00"/>
    <n v="1"/>
    <x v="0"/>
    <x v="0"/>
    <x v="4"/>
    <x v="1"/>
    <n v="39402"/>
    <s v="Evening"/>
    <s v="Thu"/>
    <s v="2014-08-21"/>
    <d v="1899-12-30T18:23:00"/>
    <n v="0.6552734375"/>
    <d v="2014-09-05T18:23:00"/>
    <x v="3"/>
  </r>
  <r>
    <n v="426916"/>
    <d v="2014-08-27T07:09:00"/>
    <n v="0"/>
    <x v="1"/>
    <x v="0"/>
    <x v="4"/>
    <x v="1"/>
    <n v="41022"/>
    <s v="Morning"/>
    <s v="Wed"/>
    <s v="2014-08-27"/>
    <d v="1899-12-30T07:09:00"/>
    <n v="0.6552734375"/>
    <s v=""/>
    <x v="3"/>
  </r>
  <r>
    <n v="393845"/>
    <d v="2014-05-21T07:53:00"/>
    <n v="1"/>
    <x v="0"/>
    <x v="0"/>
    <x v="0"/>
    <x v="12"/>
    <n v="14293"/>
    <s v="Morning"/>
    <s v="Wed"/>
    <s v="2014-05-21"/>
    <d v="1899-12-30T07:53:00"/>
    <n v="0.6552734375"/>
    <d v="2014-06-05T07:53:00"/>
    <x v="0"/>
  </r>
  <r>
    <n v="778967"/>
    <d v="2014-05-21T07:55:00"/>
    <n v="0"/>
    <x v="1"/>
    <x v="0"/>
    <x v="0"/>
    <x v="12"/>
    <n v="8574"/>
    <s v="Morning"/>
    <s v="Wed"/>
    <s v="2014-05-21"/>
    <d v="1899-12-30T07:55:00"/>
    <n v="0.6552734375"/>
    <s v=""/>
    <x v="0"/>
  </r>
  <r>
    <n v="603842"/>
    <d v="2014-07-04T09:34:00"/>
    <n v="1"/>
    <x v="0"/>
    <x v="1"/>
    <x v="0"/>
    <x v="1"/>
    <n v="6259"/>
    <s v="Morning"/>
    <s v="Fri"/>
    <s v="2014-07-04"/>
    <d v="1899-12-30T09:34:00"/>
    <n v="0.6552734375"/>
    <d v="2014-07-19T09:34:00"/>
    <x v="2"/>
  </r>
  <r>
    <n v="703448"/>
    <d v="2014-07-04T09:37:00"/>
    <n v="1"/>
    <x v="0"/>
    <x v="0"/>
    <x v="0"/>
    <x v="1"/>
    <n v="78621"/>
    <s v="Morning"/>
    <s v="Fri"/>
    <s v="2014-07-04"/>
    <d v="1899-12-30T09:37:00"/>
    <n v="0.6552734375"/>
    <d v="2014-07-19T09:37:00"/>
    <x v="2"/>
  </r>
  <r>
    <n v="764104"/>
    <d v="2014-07-04T09:33:00"/>
    <n v="0"/>
    <x v="1"/>
    <x v="1"/>
    <x v="0"/>
    <x v="1"/>
    <n v="76123"/>
    <s v="Morning"/>
    <s v="Fri"/>
    <s v="2014-07-04"/>
    <d v="1899-12-30T09:33:00"/>
    <n v="0.6552734375"/>
    <s v=""/>
    <x v="2"/>
  </r>
  <r>
    <n v="926922"/>
    <d v="2014-05-23T17:20:00"/>
    <n v="0"/>
    <x v="1"/>
    <x v="0"/>
    <x v="1"/>
    <x v="7"/>
    <n v="19222"/>
    <s v="Afternoon"/>
    <s v="Fri"/>
    <s v="2014-05-23"/>
    <d v="1899-12-30T17:20:00"/>
    <n v="0.6552734375"/>
    <s v=""/>
    <x v="0"/>
  </r>
  <r>
    <n v="962962"/>
    <d v="2014-07-29T13:59:00"/>
    <n v="1"/>
    <x v="0"/>
    <x v="1"/>
    <x v="1"/>
    <x v="7"/>
    <n v="31944"/>
    <s v="Afternoon"/>
    <s v="Tue"/>
    <s v="2014-07-29"/>
    <d v="1899-12-30T13:59:00"/>
    <n v="0.6552734375"/>
    <d v="2014-08-13T13:59:00"/>
    <x v="2"/>
  </r>
  <r>
    <n v="260050"/>
    <d v="2014-07-29T14:00:00"/>
    <n v="0"/>
    <x v="1"/>
    <x v="0"/>
    <x v="1"/>
    <x v="7"/>
    <n v="15091"/>
    <s v="Afternoon"/>
    <s v="Tue"/>
    <s v="2014-07-29"/>
    <d v="1899-12-30T14:00:00"/>
    <n v="0.6552734375"/>
    <s v=""/>
    <x v="2"/>
  </r>
  <r>
    <n v="714441"/>
    <d v="2014-07-30T09:06:00"/>
    <n v="1"/>
    <x v="0"/>
    <x v="0"/>
    <x v="1"/>
    <x v="7"/>
    <n v="1513"/>
    <s v="Morning"/>
    <s v="Wed"/>
    <s v="2014-07-30"/>
    <d v="1899-12-30T09:06:00"/>
    <n v="0.6552734375"/>
    <d v="2014-08-14T09:06:00"/>
    <x v="2"/>
  </r>
  <r>
    <n v="774510"/>
    <d v="2014-07-30T09:06:00"/>
    <n v="1"/>
    <x v="0"/>
    <x v="0"/>
    <x v="1"/>
    <x v="7"/>
    <n v="22954"/>
    <s v="Morning"/>
    <s v="Wed"/>
    <s v="2014-07-30"/>
    <d v="1899-12-30T09:06:00"/>
    <n v="0.6552734375"/>
    <d v="2014-08-14T09:06:00"/>
    <x v="2"/>
  </r>
  <r>
    <n v="653023"/>
    <d v="2014-06-04T11:52:00"/>
    <n v="1"/>
    <x v="0"/>
    <x v="1"/>
    <x v="1"/>
    <x v="1"/>
    <n v="15158"/>
    <s v="Morning"/>
    <s v="Wed"/>
    <s v="2014-06-04"/>
    <d v="1899-12-30T11:52:00"/>
    <n v="0.6552734375"/>
    <d v="2014-06-19T11:52:00"/>
    <x v="1"/>
  </r>
  <r>
    <n v="209299"/>
    <d v="2014-06-07T09:09:00"/>
    <n v="1"/>
    <x v="0"/>
    <x v="0"/>
    <x v="1"/>
    <x v="1"/>
    <n v="52606"/>
    <s v="Morning"/>
    <s v="Sat"/>
    <s v="2014-06-07"/>
    <d v="1899-12-30T09:09:00"/>
    <n v="0.6552734375"/>
    <d v="2014-06-22T09:09:00"/>
    <x v="1"/>
  </r>
  <r>
    <n v="563468"/>
    <d v="2014-07-08T09:33:00"/>
    <n v="1"/>
    <x v="0"/>
    <x v="1"/>
    <x v="2"/>
    <x v="6"/>
    <n v="78138"/>
    <s v="Morning"/>
    <s v="Tue"/>
    <s v="2014-07-08"/>
    <d v="1899-12-30T09:33:00"/>
    <n v="0.6552734375"/>
    <d v="2014-07-23T09:33:00"/>
    <x v="2"/>
  </r>
  <r>
    <n v="381579"/>
    <d v="2014-05-27T07:07:00"/>
    <n v="1"/>
    <x v="0"/>
    <x v="0"/>
    <x v="1"/>
    <x v="13"/>
    <n v="78669"/>
    <s v="Morning"/>
    <s v="Tue"/>
    <s v="2014-05-27"/>
    <d v="1899-12-30T07:07:00"/>
    <n v="0.6552734375"/>
    <d v="2014-06-11T07:07:00"/>
    <x v="0"/>
  </r>
  <r>
    <n v="460688"/>
    <d v="2014-05-27T07:11:00"/>
    <n v="1"/>
    <x v="0"/>
    <x v="0"/>
    <x v="1"/>
    <x v="13"/>
    <n v="69997"/>
    <s v="Morning"/>
    <s v="Tue"/>
    <s v="2014-05-27"/>
    <d v="1899-12-30T07:11:00"/>
    <n v="0.6552734375"/>
    <d v="2014-06-11T07:11:00"/>
    <x v="0"/>
  </r>
  <r>
    <n v="496261"/>
    <d v="2014-05-27T07:09:00"/>
    <n v="0"/>
    <x v="1"/>
    <x v="2"/>
    <x v="1"/>
    <x v="13"/>
    <n v="86557"/>
    <s v="Morning"/>
    <s v="Tue"/>
    <s v="2014-05-27"/>
    <d v="1899-12-30T07:09:00"/>
    <n v="0.6552734375"/>
    <s v=""/>
    <x v="0"/>
  </r>
  <r>
    <n v="177858"/>
    <d v="2014-06-12T17:52:00"/>
    <n v="1"/>
    <x v="0"/>
    <x v="0"/>
    <x v="1"/>
    <x v="13"/>
    <n v="43402"/>
    <s v="Afternoon"/>
    <s v="Thu"/>
    <s v="2014-06-12"/>
    <d v="1899-12-30T17:52:00"/>
    <n v="0.6552734375"/>
    <d v="2014-06-27T17:52:00"/>
    <x v="1"/>
  </r>
  <r>
    <n v="978040"/>
    <d v="2014-07-04T11:12:00"/>
    <n v="1"/>
    <x v="0"/>
    <x v="0"/>
    <x v="1"/>
    <x v="13"/>
    <n v="51268"/>
    <s v="Morning"/>
    <s v="Fri"/>
    <s v="2014-07-04"/>
    <d v="1899-12-30T11:12:00"/>
    <n v="0.6552734375"/>
    <d v="2014-07-19T11:12:00"/>
    <x v="2"/>
  </r>
  <r>
    <n v="632366"/>
    <d v="2014-06-05T15:42:00"/>
    <n v="1"/>
    <x v="0"/>
    <x v="0"/>
    <x v="1"/>
    <x v="13"/>
    <n v="11383"/>
    <s v="Afternoon"/>
    <s v="Thu"/>
    <s v="2014-06-05"/>
    <d v="1899-12-30T15:42:00"/>
    <n v="0.6552734375"/>
    <d v="2014-06-20T15:42:00"/>
    <x v="1"/>
  </r>
  <r>
    <n v="300059"/>
    <d v="2014-05-05T09:31:00"/>
    <n v="1"/>
    <x v="0"/>
    <x v="1"/>
    <x v="3"/>
    <x v="12"/>
    <n v="79999"/>
    <s v="Morning"/>
    <s v="Mon"/>
    <s v="2014-05-05"/>
    <d v="1899-12-30T09:31:00"/>
    <n v="0.6552734375"/>
    <d v="2014-05-20T09:31:00"/>
    <x v="0"/>
  </r>
  <r>
    <n v="967868"/>
    <d v="2014-07-18T12:29:00"/>
    <n v="1"/>
    <x v="0"/>
    <x v="1"/>
    <x v="7"/>
    <x v="9"/>
    <n v="36260"/>
    <s v="Afternoon"/>
    <s v="Fri"/>
    <s v="2014-07-18"/>
    <d v="1899-12-30T12:29:00"/>
    <n v="0.6552734375"/>
    <d v="2014-08-02T12:29:00"/>
    <x v="2"/>
  </r>
  <r>
    <n v="771358"/>
    <d v="2014-07-25T09:31:00"/>
    <n v="1"/>
    <x v="0"/>
    <x v="1"/>
    <x v="7"/>
    <x v="9"/>
    <n v="68162"/>
    <s v="Morning"/>
    <s v="Fri"/>
    <s v="2014-07-25"/>
    <d v="1899-12-30T09:31:00"/>
    <n v="0.6552734375"/>
    <d v="2014-08-09T09:31:00"/>
    <x v="2"/>
  </r>
  <r>
    <n v="451673"/>
    <d v="2014-07-25T09:33:00"/>
    <n v="0"/>
    <x v="1"/>
    <x v="1"/>
    <x v="7"/>
    <x v="9"/>
    <n v="4123"/>
    <s v="Morning"/>
    <s v="Fri"/>
    <s v="2014-07-25"/>
    <d v="1899-12-30T09:33:00"/>
    <n v="0.6552734375"/>
    <s v=""/>
    <x v="2"/>
  </r>
  <r>
    <n v="667908"/>
    <d v="2014-07-25T09:35:00"/>
    <n v="1"/>
    <x v="0"/>
    <x v="1"/>
    <x v="7"/>
    <x v="9"/>
    <n v="65417"/>
    <s v="Morning"/>
    <s v="Fri"/>
    <s v="2014-07-25"/>
    <d v="1899-12-30T09:35:00"/>
    <n v="0.6552734375"/>
    <d v="2014-08-09T09:35:00"/>
    <x v="2"/>
  </r>
  <r>
    <n v="76133"/>
    <d v="2014-08-11T15:52:00"/>
    <n v="1"/>
    <x v="0"/>
    <x v="1"/>
    <x v="0"/>
    <x v="6"/>
    <n v="6354"/>
    <s v="Afternoon"/>
    <s v="Mon"/>
    <s v="2014-08-11"/>
    <d v="1899-12-30T15:52:00"/>
    <n v="0.6552734375"/>
    <d v="2014-08-26T15:52:00"/>
    <x v="3"/>
  </r>
  <r>
    <n v="507999"/>
    <d v="2014-07-08T09:32:00"/>
    <n v="0"/>
    <x v="1"/>
    <x v="0"/>
    <x v="1"/>
    <x v="9"/>
    <n v="60443"/>
    <s v="Morning"/>
    <s v="Tue"/>
    <s v="2014-07-08"/>
    <d v="1899-12-30T09:32:00"/>
    <n v="0.6552734375"/>
    <s v=""/>
    <x v="2"/>
  </r>
  <r>
    <n v="625524"/>
    <d v="2014-05-02T13:25:00"/>
    <n v="1"/>
    <x v="0"/>
    <x v="1"/>
    <x v="0"/>
    <x v="12"/>
    <n v="93932"/>
    <s v="Afternoon"/>
    <s v="Fri"/>
    <s v="2014-05-02"/>
    <d v="1899-12-30T13:25:00"/>
    <n v="0.6552734375"/>
    <d v="2014-05-17T13:25:00"/>
    <x v="0"/>
  </r>
  <r>
    <n v="120857"/>
    <d v="2014-05-02T13:27:00"/>
    <n v="1"/>
    <x v="0"/>
    <x v="0"/>
    <x v="0"/>
    <x v="12"/>
    <n v="61906"/>
    <s v="Afternoon"/>
    <s v="Fri"/>
    <s v="2014-05-02"/>
    <d v="1899-12-30T13:27:00"/>
    <n v="0.6552734375"/>
    <d v="2014-05-17T13:27:00"/>
    <x v="0"/>
  </r>
  <r>
    <n v="452817"/>
    <d v="2014-05-02T13:28:00"/>
    <n v="1"/>
    <x v="0"/>
    <x v="0"/>
    <x v="0"/>
    <x v="12"/>
    <n v="73086"/>
    <s v="Afternoon"/>
    <s v="Fri"/>
    <s v="2014-05-02"/>
    <d v="1899-12-30T13:28:00"/>
    <n v="0.6552734375"/>
    <d v="2014-05-17T13:28:00"/>
    <x v="0"/>
  </r>
  <r>
    <n v="829076"/>
    <d v="2014-05-04T10:19:00"/>
    <n v="1"/>
    <x v="0"/>
    <x v="0"/>
    <x v="0"/>
    <x v="12"/>
    <n v="62573"/>
    <s v="Morning"/>
    <s v="Sun"/>
    <s v="2014-05-04"/>
    <d v="1899-12-30T10:19:00"/>
    <n v="0.6552734375"/>
    <d v="2014-05-19T10:19:00"/>
    <x v="0"/>
  </r>
  <r>
    <n v="841263"/>
    <d v="2014-05-04T10:20:00"/>
    <n v="1"/>
    <x v="0"/>
    <x v="0"/>
    <x v="0"/>
    <x v="12"/>
    <n v="91836"/>
    <s v="Morning"/>
    <s v="Sun"/>
    <s v="2014-05-04"/>
    <d v="1899-12-30T10:20:00"/>
    <n v="0.6552734375"/>
    <d v="2014-05-19T10:20:00"/>
    <x v="0"/>
  </r>
  <r>
    <n v="857543"/>
    <d v="2014-07-05T16:16:00"/>
    <n v="1"/>
    <x v="0"/>
    <x v="0"/>
    <x v="0"/>
    <x v="12"/>
    <n v="81718"/>
    <s v="Afternoon"/>
    <s v="Sat"/>
    <s v="2014-07-05"/>
    <d v="1899-12-30T16:16:00"/>
    <n v="0.6552734375"/>
    <d v="2014-07-20T16:16:00"/>
    <x v="2"/>
  </r>
  <r>
    <n v="175109"/>
    <d v="2014-07-07T17:12:00"/>
    <n v="0"/>
    <x v="1"/>
    <x v="0"/>
    <x v="0"/>
    <x v="12"/>
    <n v="47547"/>
    <s v="Afternoon"/>
    <s v="Mon"/>
    <s v="2014-07-07"/>
    <d v="1899-12-30T17:12:00"/>
    <n v="0.6552734375"/>
    <s v=""/>
    <x v="2"/>
  </r>
  <r>
    <n v="819572"/>
    <d v="2014-07-07T17:13:00"/>
    <n v="0"/>
    <x v="1"/>
    <x v="0"/>
    <x v="0"/>
    <x v="12"/>
    <n v="21734"/>
    <s v="Afternoon"/>
    <s v="Mon"/>
    <s v="2014-07-07"/>
    <d v="1899-12-30T17:13:00"/>
    <n v="0.6552734375"/>
    <s v=""/>
    <x v="2"/>
  </r>
  <r>
    <n v="389782"/>
    <d v="2014-05-09T18:15:00"/>
    <n v="0"/>
    <x v="1"/>
    <x v="0"/>
    <x v="2"/>
    <x v="4"/>
    <n v="80709"/>
    <s v="Evening"/>
    <s v="Fri"/>
    <s v="2014-05-09"/>
    <d v="1899-12-30T18:15:00"/>
    <n v="0.6552734375"/>
    <s v=""/>
    <x v="0"/>
  </r>
  <r>
    <n v="825870"/>
    <d v="2014-05-21T09:33:00"/>
    <n v="0"/>
    <x v="1"/>
    <x v="1"/>
    <x v="0"/>
    <x v="4"/>
    <n v="38032"/>
    <s v="Morning"/>
    <s v="Wed"/>
    <s v="2014-05-21"/>
    <d v="1899-12-30T09:33:00"/>
    <n v="0.6552734375"/>
    <s v=""/>
    <x v="0"/>
  </r>
  <r>
    <n v="820667"/>
    <d v="2014-05-21T09:34:00"/>
    <n v="0"/>
    <x v="1"/>
    <x v="0"/>
    <x v="0"/>
    <x v="4"/>
    <n v="71960"/>
    <s v="Morning"/>
    <s v="Wed"/>
    <s v="2014-05-21"/>
    <d v="1899-12-30T09:34:00"/>
    <n v="0.6552734375"/>
    <s v=""/>
    <x v="0"/>
  </r>
  <r>
    <n v="284733"/>
    <d v="2014-05-21T09:36:00"/>
    <n v="0"/>
    <x v="1"/>
    <x v="1"/>
    <x v="0"/>
    <x v="4"/>
    <n v="81819"/>
    <s v="Morning"/>
    <s v="Wed"/>
    <s v="2014-05-21"/>
    <d v="1899-12-30T09:36:00"/>
    <n v="0.6552734375"/>
    <s v=""/>
    <x v="0"/>
  </r>
  <r>
    <n v="982845"/>
    <d v="2014-05-21T09:36:00"/>
    <n v="1"/>
    <x v="0"/>
    <x v="0"/>
    <x v="0"/>
    <x v="4"/>
    <n v="2789"/>
    <s v="Morning"/>
    <s v="Wed"/>
    <s v="2014-05-21"/>
    <d v="1899-12-30T09:36:00"/>
    <n v="0.6552734375"/>
    <d v="2014-06-05T09:36:00"/>
    <x v="0"/>
  </r>
  <r>
    <n v="182357"/>
    <d v="2014-05-21T09:37:00"/>
    <n v="1"/>
    <x v="0"/>
    <x v="0"/>
    <x v="0"/>
    <x v="4"/>
    <n v="24025"/>
    <s v="Morning"/>
    <s v="Wed"/>
    <s v="2014-05-21"/>
    <d v="1899-12-30T09:37:00"/>
    <n v="0.6552734375"/>
    <d v="2014-06-05T09:37:00"/>
    <x v="0"/>
  </r>
  <r>
    <n v="733985"/>
    <d v="2014-06-05T09:31:00"/>
    <n v="1"/>
    <x v="0"/>
    <x v="0"/>
    <x v="2"/>
    <x v="1"/>
    <n v="25618"/>
    <s v="Morning"/>
    <s v="Thu"/>
    <s v="2014-06-05"/>
    <d v="1899-12-30T09:31:00"/>
    <n v="0.6552734375"/>
    <d v="2014-06-20T09:31:00"/>
    <x v="1"/>
  </r>
  <r>
    <n v="728573"/>
    <d v="2014-06-05T09:32:00"/>
    <n v="0"/>
    <x v="1"/>
    <x v="0"/>
    <x v="2"/>
    <x v="1"/>
    <n v="64279"/>
    <s v="Morning"/>
    <s v="Thu"/>
    <s v="2014-06-05"/>
    <d v="1899-12-30T09:32:00"/>
    <n v="0.6552734375"/>
    <s v=""/>
    <x v="1"/>
  </r>
  <r>
    <n v="929826"/>
    <d v="2014-07-07T09:32:00"/>
    <n v="0"/>
    <x v="1"/>
    <x v="0"/>
    <x v="1"/>
    <x v="13"/>
    <n v="91722"/>
    <s v="Morning"/>
    <s v="Mon"/>
    <s v="2014-07-07"/>
    <d v="1899-12-30T09:32:00"/>
    <n v="0.6552734375"/>
    <s v=""/>
    <x v="2"/>
  </r>
  <r>
    <n v="245099"/>
    <d v="2014-07-21T13:06:00"/>
    <n v="1"/>
    <x v="0"/>
    <x v="0"/>
    <x v="1"/>
    <x v="13"/>
    <n v="43679"/>
    <s v="Afternoon"/>
    <s v="Mon"/>
    <s v="2014-07-21"/>
    <d v="1899-12-30T13:06:00"/>
    <n v="0.6552734375"/>
    <d v="2014-08-05T13:06:00"/>
    <x v="2"/>
  </r>
  <r>
    <n v="991656"/>
    <d v="2014-08-25T09:31:00"/>
    <n v="1"/>
    <x v="0"/>
    <x v="0"/>
    <x v="2"/>
    <x v="13"/>
    <n v="54635"/>
    <s v="Morning"/>
    <s v="Mon"/>
    <s v="2014-08-25"/>
    <d v="1899-12-30T09:31:00"/>
    <n v="0.6552734375"/>
    <d v="2014-09-09T09:31:00"/>
    <x v="3"/>
  </r>
  <r>
    <n v="230796"/>
    <d v="2014-08-25T09:32:00"/>
    <n v="1"/>
    <x v="0"/>
    <x v="1"/>
    <x v="2"/>
    <x v="13"/>
    <n v="85569"/>
    <s v="Morning"/>
    <s v="Mon"/>
    <s v="2014-08-25"/>
    <d v="1899-12-30T09:32:00"/>
    <n v="0.6552734375"/>
    <d v="2014-09-09T09:32:00"/>
    <x v="3"/>
  </r>
  <r>
    <n v="92424"/>
    <d v="2014-08-04T09:32:00"/>
    <n v="1"/>
    <x v="0"/>
    <x v="0"/>
    <x v="0"/>
    <x v="1"/>
    <n v="35888"/>
    <s v="Morning"/>
    <s v="Mon"/>
    <s v="2014-08-04"/>
    <d v="1899-12-30T09:32:00"/>
    <n v="0.6552734375"/>
    <d v="2014-08-19T09:32:00"/>
    <x v="3"/>
  </r>
  <r>
    <n v="94618"/>
    <d v="2014-08-04T09:31:00"/>
    <n v="1"/>
    <x v="0"/>
    <x v="2"/>
    <x v="0"/>
    <x v="1"/>
    <n v="72364"/>
    <s v="Morning"/>
    <s v="Mon"/>
    <s v="2014-08-04"/>
    <d v="1899-12-30T09:31:00"/>
    <n v="0.6552734375"/>
    <d v="2014-08-19T09:31:00"/>
    <x v="3"/>
  </r>
  <r>
    <n v="898336"/>
    <d v="2014-08-19T17:42:00"/>
    <n v="0"/>
    <x v="1"/>
    <x v="0"/>
    <x v="1"/>
    <x v="13"/>
    <n v="30993"/>
    <s v="Afternoon"/>
    <s v="Tue"/>
    <s v="2014-08-19"/>
    <d v="1899-12-30T17:42:00"/>
    <n v="0.6552734375"/>
    <s v=""/>
    <x v="3"/>
  </r>
  <r>
    <n v="738670"/>
    <d v="2014-08-19T17:44:00"/>
    <n v="1"/>
    <x v="0"/>
    <x v="1"/>
    <x v="1"/>
    <x v="13"/>
    <n v="41594"/>
    <s v="Afternoon"/>
    <s v="Tue"/>
    <s v="2014-08-19"/>
    <d v="1899-12-30T17:44:00"/>
    <n v="0.6552734375"/>
    <d v="2014-09-03T17:44:00"/>
    <x v="3"/>
  </r>
  <r>
    <n v="753532"/>
    <d v="2014-07-17T09:32:00"/>
    <n v="1"/>
    <x v="0"/>
    <x v="1"/>
    <x v="0"/>
    <x v="12"/>
    <n v="38192"/>
    <s v="Morning"/>
    <s v="Thu"/>
    <s v="2014-07-17"/>
    <d v="1899-12-30T09:32:00"/>
    <n v="0.6552734375"/>
    <d v="2014-08-01T09:32:00"/>
    <x v="2"/>
  </r>
  <r>
    <n v="452737"/>
    <d v="2014-07-17T09:33:00"/>
    <n v="1"/>
    <x v="0"/>
    <x v="0"/>
    <x v="0"/>
    <x v="12"/>
    <n v="18861"/>
    <s v="Morning"/>
    <s v="Thu"/>
    <s v="2014-07-17"/>
    <d v="1899-12-30T09:33:00"/>
    <n v="0.6552734375"/>
    <d v="2014-08-01T09:33:00"/>
    <x v="2"/>
  </r>
  <r>
    <n v="705257"/>
    <d v="2014-07-19T17:20:00"/>
    <n v="1"/>
    <x v="0"/>
    <x v="1"/>
    <x v="6"/>
    <x v="1"/>
    <n v="59775"/>
    <s v="Afternoon"/>
    <s v="Sat"/>
    <s v="2014-07-19"/>
    <d v="1899-12-30T17:20:00"/>
    <n v="0.6552734375"/>
    <d v="2014-08-03T17:20:00"/>
    <x v="2"/>
  </r>
  <r>
    <n v="921683"/>
    <d v="2014-08-02T07:13:00"/>
    <n v="0"/>
    <x v="1"/>
    <x v="1"/>
    <x v="6"/>
    <x v="1"/>
    <n v="44859"/>
    <s v="Morning"/>
    <s v="Sat"/>
    <s v="2014-08-02"/>
    <d v="1899-12-30T07:13:00"/>
    <n v="0.6552734375"/>
    <s v=""/>
    <x v="3"/>
  </r>
  <r>
    <n v="724086"/>
    <d v="2014-05-05T07:02:00"/>
    <n v="1"/>
    <x v="0"/>
    <x v="0"/>
    <x v="1"/>
    <x v="1"/>
    <n v="10823"/>
    <s v="Morning"/>
    <s v="Mon"/>
    <s v="2014-05-05"/>
    <d v="1899-12-30T07:02:00"/>
    <n v="0.6552734375"/>
    <d v="2014-05-20T07:02:00"/>
    <x v="0"/>
  </r>
  <r>
    <n v="361218"/>
    <d v="2014-05-19T09:31:00"/>
    <n v="0"/>
    <x v="1"/>
    <x v="0"/>
    <x v="1"/>
    <x v="1"/>
    <n v="7928"/>
    <s v="Morning"/>
    <s v="Mon"/>
    <s v="2014-05-19"/>
    <d v="1899-12-30T09:31:00"/>
    <n v="0.6552734375"/>
    <s v=""/>
    <x v="0"/>
  </r>
  <r>
    <n v="487732"/>
    <d v="2014-06-25T16:26:00"/>
    <n v="1"/>
    <x v="0"/>
    <x v="0"/>
    <x v="1"/>
    <x v="1"/>
    <n v="80542"/>
    <s v="Afternoon"/>
    <s v="Wed"/>
    <s v="2014-06-25"/>
    <d v="1899-12-30T16:26:00"/>
    <n v="0.6552734375"/>
    <d v="2014-07-10T16:26:00"/>
    <x v="1"/>
  </r>
  <r>
    <n v="425497"/>
    <d v="2014-06-25T16:30:00"/>
    <n v="0"/>
    <x v="1"/>
    <x v="0"/>
    <x v="1"/>
    <x v="1"/>
    <n v="47941"/>
    <s v="Afternoon"/>
    <s v="Wed"/>
    <s v="2014-06-25"/>
    <d v="1899-12-30T16:30:00"/>
    <n v="0.6552734375"/>
    <s v=""/>
    <x v="1"/>
  </r>
  <r>
    <n v="205968"/>
    <d v="2014-06-25T16:32:00"/>
    <n v="1"/>
    <x v="0"/>
    <x v="1"/>
    <x v="1"/>
    <x v="1"/>
    <n v="23288"/>
    <s v="Afternoon"/>
    <s v="Wed"/>
    <s v="2014-06-25"/>
    <d v="1899-12-30T16:32:00"/>
    <n v="0.6552734375"/>
    <d v="2014-07-10T16:32:00"/>
    <x v="1"/>
  </r>
  <r>
    <n v="325052"/>
    <d v="2014-06-26T09:54:00"/>
    <n v="0"/>
    <x v="1"/>
    <x v="1"/>
    <x v="1"/>
    <x v="1"/>
    <n v="75759"/>
    <s v="Morning"/>
    <s v="Thu"/>
    <s v="2014-06-26"/>
    <d v="1899-12-30T09:54:00"/>
    <n v="0.6552734375"/>
    <s v=""/>
    <x v="1"/>
  </r>
  <r>
    <n v="942214"/>
    <d v="2014-05-26T09:31:00"/>
    <n v="0"/>
    <x v="1"/>
    <x v="0"/>
    <x v="1"/>
    <x v="1"/>
    <n v="62166"/>
    <s v="Morning"/>
    <s v="Mon"/>
    <s v="2014-05-26"/>
    <d v="1899-12-30T09:31:00"/>
    <n v="0.6552734375"/>
    <s v=""/>
    <x v="0"/>
  </r>
  <r>
    <n v="809363"/>
    <d v="2014-06-16T14:42:00"/>
    <n v="0"/>
    <x v="1"/>
    <x v="1"/>
    <x v="1"/>
    <x v="1"/>
    <n v="80934"/>
    <s v="Afternoon"/>
    <s v="Mon"/>
    <s v="2014-06-16"/>
    <d v="1899-12-30T14:42:00"/>
    <n v="0.6552734375"/>
    <s v=""/>
    <x v="1"/>
  </r>
  <r>
    <n v="430846"/>
    <d v="2014-05-01T10:27:00"/>
    <n v="1"/>
    <x v="0"/>
    <x v="0"/>
    <x v="1"/>
    <x v="13"/>
    <n v="89058"/>
    <s v="Morning"/>
    <s v="Thu"/>
    <s v="2014-05-01"/>
    <d v="1899-12-30T10:27:00"/>
    <n v="0.6552734375"/>
    <d v="2014-05-16T10:27:00"/>
    <x v="0"/>
  </r>
  <r>
    <n v="844797"/>
    <d v="2014-05-08T15:51:00"/>
    <n v="1"/>
    <x v="0"/>
    <x v="2"/>
    <x v="1"/>
    <x v="13"/>
    <n v="30393"/>
    <s v="Afternoon"/>
    <s v="Thu"/>
    <s v="2014-05-08"/>
    <d v="1899-12-30T15:51:00"/>
    <n v="0.6552734375"/>
    <d v="2014-05-23T15:51:00"/>
    <x v="0"/>
  </r>
  <r>
    <n v="551054"/>
    <d v="2014-05-16T16:08:00"/>
    <n v="1"/>
    <x v="0"/>
    <x v="1"/>
    <x v="1"/>
    <x v="13"/>
    <n v="12584"/>
    <s v="Afternoon"/>
    <s v="Fri"/>
    <s v="2014-05-16"/>
    <d v="1899-12-30T16:08:00"/>
    <n v="0.6552734375"/>
    <d v="2014-05-31T16:08:00"/>
    <x v="0"/>
  </r>
  <r>
    <n v="321233"/>
    <d v="2014-06-24T14:29:00"/>
    <n v="1"/>
    <x v="0"/>
    <x v="1"/>
    <x v="1"/>
    <x v="13"/>
    <n v="71556"/>
    <s v="Afternoon"/>
    <s v="Tue"/>
    <s v="2014-06-24"/>
    <d v="1899-12-30T14:29:00"/>
    <n v="0.6552734375"/>
    <d v="2014-07-09T14:29:00"/>
    <x v="1"/>
  </r>
  <r>
    <n v="430158"/>
    <d v="2014-07-01T19:31:00"/>
    <n v="1"/>
    <x v="0"/>
    <x v="0"/>
    <x v="1"/>
    <x v="13"/>
    <n v="72712"/>
    <s v="Evening"/>
    <s v="Tue"/>
    <s v="2014-07-01"/>
    <d v="1899-12-30T19:31:00"/>
    <n v="0.6552734375"/>
    <d v="2014-07-16T19:31:00"/>
    <x v="2"/>
  </r>
  <r>
    <n v="496821"/>
    <d v="2014-07-01T19:32:00"/>
    <n v="0"/>
    <x v="1"/>
    <x v="0"/>
    <x v="1"/>
    <x v="13"/>
    <n v="54760"/>
    <s v="Evening"/>
    <s v="Tue"/>
    <s v="2014-07-01"/>
    <d v="1899-12-30T19:32:00"/>
    <n v="0.6552734375"/>
    <s v=""/>
    <x v="2"/>
  </r>
  <r>
    <n v="358584"/>
    <d v="2014-08-01T14:29:00"/>
    <n v="1"/>
    <x v="0"/>
    <x v="0"/>
    <x v="1"/>
    <x v="13"/>
    <n v="12920"/>
    <s v="Afternoon"/>
    <s v="Fri"/>
    <s v="2014-08-01"/>
    <d v="1899-12-30T14:29:00"/>
    <n v="0.6552734375"/>
    <d v="2014-08-16T14:29:00"/>
    <x v="3"/>
  </r>
  <r>
    <n v="366071"/>
    <d v="2014-08-01T14:33:00"/>
    <n v="1"/>
    <x v="0"/>
    <x v="1"/>
    <x v="1"/>
    <x v="13"/>
    <n v="41743"/>
    <s v="Afternoon"/>
    <s v="Fri"/>
    <s v="2014-08-01"/>
    <d v="1899-12-30T14:33:00"/>
    <n v="0.6552734375"/>
    <d v="2014-08-16T14:33:00"/>
    <x v="3"/>
  </r>
  <r>
    <n v="149727"/>
    <d v="2014-08-14T16:47:00"/>
    <n v="1"/>
    <x v="0"/>
    <x v="1"/>
    <x v="1"/>
    <x v="13"/>
    <n v="88216"/>
    <s v="Afternoon"/>
    <s v="Thu"/>
    <s v="2014-08-14"/>
    <d v="1899-12-30T16:47:00"/>
    <n v="0.6552734375"/>
    <d v="2014-08-29T16:47:00"/>
    <x v="3"/>
  </r>
  <r>
    <n v="506401"/>
    <d v="2014-08-14T16:51:00"/>
    <n v="1"/>
    <x v="0"/>
    <x v="1"/>
    <x v="1"/>
    <x v="13"/>
    <n v="85114"/>
    <s v="Afternoon"/>
    <s v="Thu"/>
    <s v="2014-08-14"/>
    <d v="1899-12-30T16:51:00"/>
    <n v="0.6552734375"/>
    <d v="2014-08-29T16:51:00"/>
    <x v="3"/>
  </r>
  <r>
    <n v="254752"/>
    <d v="2014-08-21T09:25:00"/>
    <n v="1"/>
    <x v="0"/>
    <x v="0"/>
    <x v="1"/>
    <x v="13"/>
    <n v="75415"/>
    <s v="Morning"/>
    <s v="Thu"/>
    <s v="2014-08-21"/>
    <d v="1899-12-30T09:25:00"/>
    <n v="0.6552734375"/>
    <d v="2014-09-05T09:25:00"/>
    <x v="3"/>
  </r>
  <r>
    <n v="893073"/>
    <d v="2014-05-14T09:59:00"/>
    <n v="1"/>
    <x v="0"/>
    <x v="0"/>
    <x v="1"/>
    <x v="6"/>
    <n v="69124"/>
    <s v="Morning"/>
    <s v="Wed"/>
    <s v="2014-05-14"/>
    <d v="1899-12-30T09:59:00"/>
    <n v="0.6552734375"/>
    <d v="2014-05-29T09:59:00"/>
    <x v="0"/>
  </r>
  <r>
    <n v="950351"/>
    <d v="2014-05-23T09:35:00"/>
    <n v="0"/>
    <x v="1"/>
    <x v="1"/>
    <x v="7"/>
    <x v="0"/>
    <n v="41518"/>
    <s v="Morning"/>
    <s v="Fri"/>
    <s v="2014-05-23"/>
    <d v="1899-12-30T09:35:00"/>
    <n v="0.6552734375"/>
    <s v=""/>
    <x v="0"/>
  </r>
  <r>
    <n v="659767"/>
    <d v="2014-05-01T11:36:00"/>
    <n v="1"/>
    <x v="0"/>
    <x v="0"/>
    <x v="1"/>
    <x v="4"/>
    <n v="61362"/>
    <s v="Morning"/>
    <s v="Thu"/>
    <s v="2014-05-01"/>
    <d v="1899-12-30T11:36:00"/>
    <n v="0.6552734375"/>
    <d v="2014-05-16T11:36:00"/>
    <x v="0"/>
  </r>
  <r>
    <n v="666314"/>
    <d v="2014-05-01T11:40:00"/>
    <n v="1"/>
    <x v="0"/>
    <x v="1"/>
    <x v="1"/>
    <x v="4"/>
    <n v="92994"/>
    <s v="Morning"/>
    <s v="Thu"/>
    <s v="2014-05-01"/>
    <d v="1899-12-30T11:40:00"/>
    <n v="0.6552734375"/>
    <d v="2014-05-16T11:40:00"/>
    <x v="0"/>
  </r>
  <r>
    <n v="695736"/>
    <d v="2014-05-01T11:35:00"/>
    <n v="1"/>
    <x v="0"/>
    <x v="1"/>
    <x v="1"/>
    <x v="4"/>
    <n v="32616"/>
    <s v="Morning"/>
    <s v="Thu"/>
    <s v="2014-05-01"/>
    <d v="1899-12-30T11:35:00"/>
    <n v="0.6552734375"/>
    <d v="2014-05-16T11:35:00"/>
    <x v="0"/>
  </r>
  <r>
    <n v="890317"/>
    <d v="2014-05-08T15:05:00"/>
    <n v="0"/>
    <x v="1"/>
    <x v="0"/>
    <x v="1"/>
    <x v="13"/>
    <n v="19873"/>
    <s v="Afternoon"/>
    <s v="Thu"/>
    <s v="2014-05-08"/>
    <d v="1899-12-30T15:05:00"/>
    <n v="0.6552734375"/>
    <s v=""/>
    <x v="0"/>
  </r>
  <r>
    <n v="737852"/>
    <d v="2014-05-05T09:31:00"/>
    <n v="1"/>
    <x v="0"/>
    <x v="1"/>
    <x v="1"/>
    <x v="13"/>
    <n v="69025"/>
    <s v="Morning"/>
    <s v="Mon"/>
    <s v="2014-05-05"/>
    <d v="1899-12-30T09:31:00"/>
    <n v="0.6552734375"/>
    <d v="2014-05-20T09:31:00"/>
    <x v="0"/>
  </r>
  <r>
    <n v="52077"/>
    <d v="2014-05-05T09:35:00"/>
    <n v="0"/>
    <x v="1"/>
    <x v="1"/>
    <x v="1"/>
    <x v="13"/>
    <n v="66442"/>
    <s v="Morning"/>
    <s v="Mon"/>
    <s v="2014-05-05"/>
    <d v="1899-12-30T09:35:00"/>
    <n v="0.6552734375"/>
    <s v=""/>
    <x v="0"/>
  </r>
  <r>
    <n v="189422"/>
    <d v="2014-05-06T19:25:00"/>
    <n v="1"/>
    <x v="0"/>
    <x v="0"/>
    <x v="1"/>
    <x v="13"/>
    <n v="56039"/>
    <s v="Evening"/>
    <s v="Tue"/>
    <s v="2014-05-06"/>
    <d v="1899-12-30T19:25:00"/>
    <n v="0.6552734375"/>
    <d v="2014-05-21T19:25:00"/>
    <x v="0"/>
  </r>
  <r>
    <n v="934049"/>
    <d v="2014-05-08T15:44:00"/>
    <n v="1"/>
    <x v="0"/>
    <x v="0"/>
    <x v="1"/>
    <x v="4"/>
    <n v="30651"/>
    <s v="Afternoon"/>
    <s v="Thu"/>
    <s v="2014-05-08"/>
    <d v="1899-12-30T15:44:00"/>
    <n v="0.6552734375"/>
    <d v="2014-05-23T15:44:00"/>
    <x v="0"/>
  </r>
  <r>
    <n v="137317"/>
    <d v="2014-05-09T19:54:00"/>
    <n v="1"/>
    <x v="0"/>
    <x v="0"/>
    <x v="1"/>
    <x v="13"/>
    <n v="75648"/>
    <s v="Evening"/>
    <s v="Fri"/>
    <s v="2014-05-09"/>
    <d v="1899-12-30T19:54:00"/>
    <n v="0.6552734375"/>
    <d v="2014-05-24T19:54:00"/>
    <x v="0"/>
  </r>
  <r>
    <n v="695640"/>
    <d v="2014-07-18T17:03:00"/>
    <n v="1"/>
    <x v="0"/>
    <x v="0"/>
    <x v="1"/>
    <x v="4"/>
    <n v="10787"/>
    <s v="Afternoon"/>
    <s v="Fri"/>
    <s v="2014-07-18"/>
    <d v="1899-12-30T17:03:00"/>
    <n v="0.6552734375"/>
    <d v="2014-08-02T17:03:00"/>
    <x v="2"/>
  </r>
  <r>
    <n v="702214"/>
    <d v="2014-07-18T17:06:00"/>
    <n v="0"/>
    <x v="1"/>
    <x v="0"/>
    <x v="1"/>
    <x v="4"/>
    <n v="62412"/>
    <s v="Afternoon"/>
    <s v="Fri"/>
    <s v="2014-07-18"/>
    <d v="1899-12-30T17:06:00"/>
    <n v="0.6552734375"/>
    <s v=""/>
    <x v="2"/>
  </r>
  <r>
    <n v="436353"/>
    <d v="2014-07-18T17:07:00"/>
    <n v="1"/>
    <x v="0"/>
    <x v="1"/>
    <x v="1"/>
    <x v="4"/>
    <n v="98319"/>
    <s v="Afternoon"/>
    <s v="Fri"/>
    <s v="2014-07-18"/>
    <d v="1899-12-30T17:07:00"/>
    <n v="0.6552734375"/>
    <d v="2014-08-02T17:07:00"/>
    <x v="2"/>
  </r>
  <r>
    <n v="624625"/>
    <d v="2014-07-18T17:10:00"/>
    <n v="1"/>
    <x v="0"/>
    <x v="1"/>
    <x v="1"/>
    <x v="4"/>
    <n v="71254"/>
    <s v="Afternoon"/>
    <s v="Fri"/>
    <s v="2014-07-18"/>
    <d v="1899-12-30T17:10:00"/>
    <n v="0.6552734375"/>
    <d v="2014-08-02T17:10:00"/>
    <x v="2"/>
  </r>
  <r>
    <n v="36504"/>
    <d v="2014-07-25T10:08:00"/>
    <n v="0"/>
    <x v="1"/>
    <x v="0"/>
    <x v="1"/>
    <x v="4"/>
    <n v="21554"/>
    <s v="Morning"/>
    <s v="Fri"/>
    <s v="2014-07-25"/>
    <d v="1899-12-30T10:08:00"/>
    <n v="0.6552734375"/>
    <s v=""/>
    <x v="2"/>
  </r>
  <r>
    <n v="357802"/>
    <d v="2014-07-25T10:08:00"/>
    <n v="0"/>
    <x v="1"/>
    <x v="1"/>
    <x v="1"/>
    <x v="4"/>
    <n v="69341"/>
    <s v="Morning"/>
    <s v="Fri"/>
    <s v="2014-07-25"/>
    <d v="1899-12-30T10:08:00"/>
    <n v="0.6552734375"/>
    <s v=""/>
    <x v="2"/>
  </r>
  <r>
    <n v="639861"/>
    <d v="2014-07-29T15:18:00"/>
    <n v="1"/>
    <x v="0"/>
    <x v="0"/>
    <x v="1"/>
    <x v="13"/>
    <n v="25030"/>
    <s v="Afternoon"/>
    <s v="Tue"/>
    <s v="2014-07-29"/>
    <d v="1899-12-30T15:18:00"/>
    <n v="0.6552734375"/>
    <d v="2014-08-13T15:18:00"/>
    <x v="2"/>
  </r>
  <r>
    <n v="582417"/>
    <d v="2014-07-29T15:20:00"/>
    <n v="0"/>
    <x v="1"/>
    <x v="0"/>
    <x v="1"/>
    <x v="13"/>
    <n v="92791"/>
    <s v="Afternoon"/>
    <s v="Tue"/>
    <s v="2014-07-29"/>
    <d v="1899-12-30T15:20:00"/>
    <n v="0.6552734375"/>
    <s v=""/>
    <x v="2"/>
  </r>
  <r>
    <n v="383656"/>
    <d v="2014-07-29T15:21:00"/>
    <n v="0"/>
    <x v="1"/>
    <x v="0"/>
    <x v="1"/>
    <x v="13"/>
    <n v="37147"/>
    <s v="Afternoon"/>
    <s v="Tue"/>
    <s v="2014-07-29"/>
    <d v="1899-12-30T15:21:00"/>
    <n v="0.6552734375"/>
    <s v=""/>
    <x v="2"/>
  </r>
  <r>
    <n v="536123"/>
    <d v="2014-07-29T15:25:00"/>
    <n v="1"/>
    <x v="0"/>
    <x v="1"/>
    <x v="1"/>
    <x v="13"/>
    <n v="64271"/>
    <s v="Afternoon"/>
    <s v="Tue"/>
    <s v="2014-07-29"/>
    <d v="1899-12-30T15:25:00"/>
    <n v="0.6552734375"/>
    <d v="2014-08-13T15:25:00"/>
    <x v="2"/>
  </r>
  <r>
    <n v="583369"/>
    <d v="2014-08-08T09:35:00"/>
    <n v="1"/>
    <x v="0"/>
    <x v="0"/>
    <x v="1"/>
    <x v="13"/>
    <n v="97329"/>
    <s v="Morning"/>
    <s v="Fri"/>
    <s v="2014-08-08"/>
    <d v="1899-12-30T09:35:00"/>
    <n v="0.6552734375"/>
    <d v="2014-08-23T09:35:00"/>
    <x v="3"/>
  </r>
  <r>
    <n v="669078"/>
    <d v="2014-08-08T09:36:00"/>
    <n v="0"/>
    <x v="1"/>
    <x v="1"/>
    <x v="1"/>
    <x v="13"/>
    <n v="70887"/>
    <s v="Morning"/>
    <s v="Fri"/>
    <s v="2014-08-08"/>
    <d v="1899-12-30T09:36:00"/>
    <n v="0.6552734375"/>
    <s v=""/>
    <x v="3"/>
  </r>
  <r>
    <n v="123118"/>
    <d v="2014-08-08T09:37:00"/>
    <n v="1"/>
    <x v="0"/>
    <x v="1"/>
    <x v="1"/>
    <x v="13"/>
    <n v="68526"/>
    <s v="Morning"/>
    <s v="Fri"/>
    <s v="2014-08-08"/>
    <d v="1899-12-30T09:37:00"/>
    <n v="0.6552734375"/>
    <d v="2014-08-23T09:37:00"/>
    <x v="3"/>
  </r>
  <r>
    <n v="195389"/>
    <d v="2014-08-08T09:36:00"/>
    <n v="0"/>
    <x v="1"/>
    <x v="2"/>
    <x v="1"/>
    <x v="13"/>
    <n v="53014"/>
    <s v="Morning"/>
    <s v="Fri"/>
    <s v="2014-08-08"/>
    <d v="1899-12-30T09:36:00"/>
    <n v="0.6552734375"/>
    <s v=""/>
    <x v="3"/>
  </r>
  <r>
    <n v="665487"/>
    <d v="2014-08-11T10:43:00"/>
    <n v="1"/>
    <x v="0"/>
    <x v="0"/>
    <x v="1"/>
    <x v="13"/>
    <n v="66678"/>
    <s v="Morning"/>
    <s v="Mon"/>
    <s v="2014-08-11"/>
    <d v="1899-12-30T10:43:00"/>
    <n v="0.6552734375"/>
    <d v="2014-08-26T10:43:00"/>
    <x v="3"/>
  </r>
  <r>
    <n v="586559"/>
    <d v="2014-07-25T23:34:00"/>
    <n v="1"/>
    <x v="0"/>
    <x v="1"/>
    <x v="1"/>
    <x v="13"/>
    <n v="40269"/>
    <s v="Evening"/>
    <s v="Fri"/>
    <s v="2014-07-25"/>
    <d v="1899-12-30T23:34:00"/>
    <n v="0.6552734375"/>
    <d v="2014-08-09T23:34:00"/>
    <x v="2"/>
  </r>
  <r>
    <n v="331430"/>
    <d v="2014-07-30T09:23:00"/>
    <n v="0"/>
    <x v="1"/>
    <x v="1"/>
    <x v="1"/>
    <x v="13"/>
    <n v="64410"/>
    <s v="Morning"/>
    <s v="Wed"/>
    <s v="2014-07-30"/>
    <d v="1899-12-30T09:23:00"/>
    <n v="0.6552734375"/>
    <s v=""/>
    <x v="2"/>
  </r>
  <r>
    <n v="135854"/>
    <d v="2014-07-30T09:24:00"/>
    <n v="1"/>
    <x v="0"/>
    <x v="0"/>
    <x v="1"/>
    <x v="13"/>
    <n v="28038"/>
    <s v="Morning"/>
    <s v="Wed"/>
    <s v="2014-07-30"/>
    <d v="1899-12-30T09:24:00"/>
    <n v="0.6552734375"/>
    <d v="2014-08-14T09:24:00"/>
    <x v="2"/>
  </r>
  <r>
    <n v="802663"/>
    <d v="2014-07-23T15:28:00"/>
    <n v="1"/>
    <x v="0"/>
    <x v="1"/>
    <x v="1"/>
    <x v="4"/>
    <n v="51388"/>
    <s v="Afternoon"/>
    <s v="Wed"/>
    <s v="2014-07-23"/>
    <d v="1899-12-30T15:28:00"/>
    <n v="0.6552734375"/>
    <d v="2014-08-07T15:28:00"/>
    <x v="2"/>
  </r>
  <r>
    <n v="597869"/>
    <d v="2014-07-23T15:33:00"/>
    <n v="1"/>
    <x v="0"/>
    <x v="1"/>
    <x v="1"/>
    <x v="4"/>
    <n v="78358"/>
    <s v="Afternoon"/>
    <s v="Wed"/>
    <s v="2014-07-23"/>
    <d v="1899-12-30T15:33:00"/>
    <n v="0.6552734375"/>
    <d v="2014-08-07T15:33:00"/>
    <x v="2"/>
  </r>
  <r>
    <n v="80619"/>
    <d v="2014-07-31T14:05:00"/>
    <n v="1"/>
    <x v="0"/>
    <x v="2"/>
    <x v="1"/>
    <x v="4"/>
    <n v="80438"/>
    <s v="Afternoon"/>
    <s v="Thu"/>
    <s v="2014-07-31"/>
    <d v="1899-12-30T14:05:00"/>
    <n v="0.6552734375"/>
    <d v="2014-08-15T14:05:00"/>
    <x v="2"/>
  </r>
  <r>
    <n v="245650"/>
    <d v="2014-07-31T14:05:00"/>
    <n v="1"/>
    <x v="0"/>
    <x v="2"/>
    <x v="1"/>
    <x v="4"/>
    <n v="37930"/>
    <s v="Afternoon"/>
    <s v="Thu"/>
    <s v="2014-07-31"/>
    <d v="1899-12-30T14:05:00"/>
    <n v="0.6552734375"/>
    <d v="2014-08-15T14:05:00"/>
    <x v="2"/>
  </r>
  <r>
    <n v="105813"/>
    <d v="2014-07-31T14:07:00"/>
    <n v="0"/>
    <x v="1"/>
    <x v="2"/>
    <x v="1"/>
    <x v="4"/>
    <n v="1887"/>
    <s v="Afternoon"/>
    <s v="Thu"/>
    <s v="2014-07-31"/>
    <d v="1899-12-30T14:07:00"/>
    <n v="0.6552734375"/>
    <s v=""/>
    <x v="2"/>
  </r>
  <r>
    <n v="661954"/>
    <d v="2014-05-13T09:34:00"/>
    <n v="1"/>
    <x v="0"/>
    <x v="1"/>
    <x v="0"/>
    <x v="12"/>
    <n v="26666"/>
    <s v="Morning"/>
    <s v="Tue"/>
    <s v="2014-05-13"/>
    <d v="1899-12-30T09:34:00"/>
    <n v="0.6552734375"/>
    <d v="2014-05-28T09:34:00"/>
    <x v="0"/>
  </r>
  <r>
    <n v="327352"/>
    <d v="2014-05-13T09:34:00"/>
    <n v="0"/>
    <x v="1"/>
    <x v="0"/>
    <x v="0"/>
    <x v="12"/>
    <n v="50349"/>
    <s v="Morning"/>
    <s v="Tue"/>
    <s v="2014-05-13"/>
    <d v="1899-12-30T09:34:00"/>
    <n v="0.6552734375"/>
    <s v=""/>
    <x v="0"/>
  </r>
  <r>
    <n v="936527"/>
    <d v="2014-05-13T09:32:00"/>
    <n v="0"/>
    <x v="1"/>
    <x v="2"/>
    <x v="0"/>
    <x v="12"/>
    <n v="76326"/>
    <s v="Morning"/>
    <s v="Tue"/>
    <s v="2014-05-13"/>
    <d v="1899-12-30T09:32:00"/>
    <n v="0.6552734375"/>
    <s v=""/>
    <x v="0"/>
  </r>
  <r>
    <n v="709650"/>
    <d v="2014-05-17T14:45:00"/>
    <n v="0"/>
    <x v="1"/>
    <x v="1"/>
    <x v="0"/>
    <x v="12"/>
    <n v="48861"/>
    <s v="Afternoon"/>
    <s v="Sat"/>
    <s v="2014-05-17"/>
    <d v="1899-12-30T14:45:00"/>
    <n v="0.6552734375"/>
    <s v=""/>
    <x v="0"/>
  </r>
  <r>
    <n v="368942"/>
    <d v="2014-05-17T14:46:00"/>
    <n v="1"/>
    <x v="0"/>
    <x v="0"/>
    <x v="0"/>
    <x v="12"/>
    <n v="73960"/>
    <s v="Afternoon"/>
    <s v="Sat"/>
    <s v="2014-05-17"/>
    <d v="1899-12-30T14:46:00"/>
    <n v="0.6552734375"/>
    <d v="2014-06-01T14:46:00"/>
    <x v="0"/>
  </r>
  <r>
    <n v="940275"/>
    <d v="2014-07-29T17:36:00"/>
    <n v="1"/>
    <x v="0"/>
    <x v="2"/>
    <x v="1"/>
    <x v="7"/>
    <n v="53484"/>
    <s v="Afternoon"/>
    <s v="Tue"/>
    <s v="2014-07-29"/>
    <d v="1899-12-30T17:36:00"/>
    <n v="0.6552734375"/>
    <d v="2014-08-13T17:36:00"/>
    <x v="2"/>
  </r>
  <r>
    <n v="933818"/>
    <d v="2014-08-08T12:40:00"/>
    <n v="1"/>
    <x v="0"/>
    <x v="0"/>
    <x v="1"/>
    <x v="7"/>
    <n v="12323"/>
    <s v="Afternoon"/>
    <s v="Fri"/>
    <s v="2014-08-08"/>
    <d v="1899-12-30T12:40:00"/>
    <n v="0.6552734375"/>
    <d v="2014-08-23T12:40:00"/>
    <x v="3"/>
  </r>
  <r>
    <n v="138733"/>
    <d v="2014-08-08T12:42:00"/>
    <n v="1"/>
    <x v="0"/>
    <x v="0"/>
    <x v="1"/>
    <x v="7"/>
    <n v="73873"/>
    <s v="Afternoon"/>
    <s v="Fri"/>
    <s v="2014-08-08"/>
    <d v="1899-12-30T12:42:00"/>
    <n v="0.6552734375"/>
    <d v="2014-08-23T12:42:00"/>
    <x v="3"/>
  </r>
  <r>
    <n v="518587"/>
    <d v="2014-08-08T12:43:00"/>
    <n v="1"/>
    <x v="0"/>
    <x v="0"/>
    <x v="1"/>
    <x v="7"/>
    <n v="81742"/>
    <s v="Afternoon"/>
    <s v="Fri"/>
    <s v="2014-08-08"/>
    <d v="1899-12-30T12:43:00"/>
    <n v="0.6552734375"/>
    <d v="2014-08-23T12:43:00"/>
    <x v="3"/>
  </r>
  <r>
    <n v="974429"/>
    <d v="2014-08-08T12:47:00"/>
    <n v="1"/>
    <x v="0"/>
    <x v="0"/>
    <x v="1"/>
    <x v="7"/>
    <n v="88589"/>
    <s v="Afternoon"/>
    <s v="Fri"/>
    <s v="2014-08-08"/>
    <d v="1899-12-30T12:47:00"/>
    <n v="0.6552734375"/>
    <d v="2014-08-23T12:47:00"/>
    <x v="3"/>
  </r>
  <r>
    <n v="994181"/>
    <d v="2014-08-20T09:33:00"/>
    <n v="1"/>
    <x v="0"/>
    <x v="1"/>
    <x v="5"/>
    <x v="1"/>
    <n v="49869"/>
    <s v="Morning"/>
    <s v="Wed"/>
    <s v="2014-08-20"/>
    <d v="1899-12-30T09:33:00"/>
    <n v="0.6552734375"/>
    <d v="2014-09-04T09:33:00"/>
    <x v="3"/>
  </r>
  <r>
    <n v="545839"/>
    <d v="2014-08-20T09:34:00"/>
    <n v="0"/>
    <x v="1"/>
    <x v="0"/>
    <x v="5"/>
    <x v="1"/>
    <n v="22624"/>
    <s v="Morning"/>
    <s v="Wed"/>
    <s v="2014-08-20"/>
    <d v="1899-12-30T09:34:00"/>
    <n v="0.6552734375"/>
    <s v=""/>
    <x v="3"/>
  </r>
  <r>
    <n v="395075"/>
    <d v="2014-08-08T09:32:00"/>
    <n v="0"/>
    <x v="1"/>
    <x v="0"/>
    <x v="0"/>
    <x v="7"/>
    <n v="48454"/>
    <s v="Morning"/>
    <s v="Fri"/>
    <s v="2014-08-08"/>
    <d v="1899-12-30T09:32:00"/>
    <n v="0.6552734375"/>
    <s v=""/>
    <x v="3"/>
  </r>
  <r>
    <n v="368517"/>
    <d v="2014-08-08T09:33:00"/>
    <n v="1"/>
    <x v="0"/>
    <x v="1"/>
    <x v="0"/>
    <x v="7"/>
    <n v="83286"/>
    <s v="Morning"/>
    <s v="Fri"/>
    <s v="2014-08-08"/>
    <d v="1899-12-30T09:33:00"/>
    <n v="0.6552734375"/>
    <d v="2014-08-23T09:33:00"/>
    <x v="3"/>
  </r>
  <r>
    <n v="211885"/>
    <d v="2014-05-15T15:49:00"/>
    <n v="0"/>
    <x v="1"/>
    <x v="0"/>
    <x v="5"/>
    <x v="13"/>
    <n v="99347"/>
    <s v="Afternoon"/>
    <s v="Thu"/>
    <s v="2014-05-15"/>
    <d v="1899-12-30T15:49:00"/>
    <n v="0.6552734375"/>
    <s v=""/>
    <x v="0"/>
  </r>
  <r>
    <n v="357876"/>
    <d v="2014-07-14T09:31:00"/>
    <n v="1"/>
    <x v="0"/>
    <x v="0"/>
    <x v="5"/>
    <x v="13"/>
    <n v="47302"/>
    <s v="Morning"/>
    <s v="Mon"/>
    <s v="2014-07-14"/>
    <d v="1899-12-30T09:31:00"/>
    <n v="0.6552734375"/>
    <d v="2014-07-29T09:31:00"/>
    <x v="2"/>
  </r>
  <r>
    <n v="950041"/>
    <d v="2014-08-23T19:50:00"/>
    <n v="1"/>
    <x v="0"/>
    <x v="0"/>
    <x v="5"/>
    <x v="13"/>
    <n v="27830"/>
    <s v="Evening"/>
    <s v="Sat"/>
    <s v="2014-08-23"/>
    <d v="1899-12-30T19:50:00"/>
    <n v="0.6552734375"/>
    <d v="2014-09-07T19:50:00"/>
    <x v="3"/>
  </r>
  <r>
    <n v="598714"/>
    <d v="2014-08-23T19:51:00"/>
    <n v="1"/>
    <x v="0"/>
    <x v="0"/>
    <x v="5"/>
    <x v="13"/>
    <n v="8068"/>
    <s v="Evening"/>
    <s v="Sat"/>
    <s v="2014-08-23"/>
    <d v="1899-12-30T19:51:00"/>
    <n v="0.6552734375"/>
    <d v="2014-09-07T19:51:00"/>
    <x v="3"/>
  </r>
  <r>
    <n v="188110"/>
    <d v="2014-08-23T19:52:00"/>
    <n v="1"/>
    <x v="0"/>
    <x v="0"/>
    <x v="5"/>
    <x v="13"/>
    <n v="51603"/>
    <s v="Evening"/>
    <s v="Sat"/>
    <s v="2014-08-23"/>
    <d v="1899-12-30T19:52:00"/>
    <n v="0.6552734375"/>
    <d v="2014-09-07T19:52:00"/>
    <x v="3"/>
  </r>
  <r>
    <n v="802295"/>
    <d v="2014-06-13T16:40:00"/>
    <n v="1"/>
    <x v="0"/>
    <x v="0"/>
    <x v="0"/>
    <x v="13"/>
    <n v="87431"/>
    <s v="Afternoon"/>
    <s v="Fri"/>
    <s v="2014-06-13"/>
    <d v="1899-12-30T16:40:00"/>
    <n v="0.6552734375"/>
    <d v="2014-06-28T16:40:00"/>
    <x v="1"/>
  </r>
  <r>
    <n v="751647"/>
    <d v="2014-06-13T16:41:00"/>
    <n v="1"/>
    <x v="0"/>
    <x v="0"/>
    <x v="0"/>
    <x v="13"/>
    <n v="39881"/>
    <s v="Afternoon"/>
    <s v="Fri"/>
    <s v="2014-06-13"/>
    <d v="1899-12-30T16:41:00"/>
    <n v="0.6552734375"/>
    <d v="2014-06-28T16:41:00"/>
    <x v="1"/>
  </r>
  <r>
    <n v="519305"/>
    <d v="2014-06-13T16:43:00"/>
    <n v="0"/>
    <x v="1"/>
    <x v="1"/>
    <x v="0"/>
    <x v="13"/>
    <n v="96593"/>
    <s v="Afternoon"/>
    <s v="Fri"/>
    <s v="2014-06-13"/>
    <d v="1899-12-30T16:43:00"/>
    <n v="0.6552734375"/>
    <s v=""/>
    <x v="1"/>
  </r>
  <r>
    <n v="615653"/>
    <d v="2014-06-18T03:32:00"/>
    <n v="1"/>
    <x v="0"/>
    <x v="1"/>
    <x v="0"/>
    <x v="13"/>
    <n v="66262"/>
    <s v="Night"/>
    <s v="Wed"/>
    <s v="2014-06-18"/>
    <d v="1899-12-30T03:32:00"/>
    <n v="0.6552734375"/>
    <d v="2014-07-03T03:32:00"/>
    <x v="1"/>
  </r>
  <r>
    <n v="734342"/>
    <d v="2014-07-09T12:16:00"/>
    <n v="0"/>
    <x v="1"/>
    <x v="0"/>
    <x v="1"/>
    <x v="13"/>
    <n v="31838"/>
    <s v="Afternoon"/>
    <s v="Wed"/>
    <s v="2014-07-09"/>
    <d v="1899-12-30T12:16:00"/>
    <n v="0.6552734375"/>
    <s v=""/>
    <x v="2"/>
  </r>
  <r>
    <n v="628273"/>
    <d v="2014-07-28T09:31:00"/>
    <n v="1"/>
    <x v="0"/>
    <x v="0"/>
    <x v="1"/>
    <x v="13"/>
    <n v="10175"/>
    <s v="Morning"/>
    <s v="Mon"/>
    <s v="2014-07-28"/>
    <d v="1899-12-30T09:31:00"/>
    <n v="0.6552734375"/>
    <d v="2014-08-12T09:31:00"/>
    <x v="2"/>
  </r>
  <r>
    <n v="903767"/>
    <d v="2014-07-28T12:40:00"/>
    <n v="1"/>
    <x v="0"/>
    <x v="0"/>
    <x v="1"/>
    <x v="13"/>
    <n v="53338"/>
    <s v="Afternoon"/>
    <s v="Mon"/>
    <s v="2014-07-28"/>
    <d v="1899-12-30T12:40:00"/>
    <n v="0.6552734375"/>
    <d v="2014-08-12T12:40:00"/>
    <x v="2"/>
  </r>
  <r>
    <n v="193661"/>
    <d v="2014-08-16T01:10:00"/>
    <n v="1"/>
    <x v="0"/>
    <x v="1"/>
    <x v="1"/>
    <x v="13"/>
    <n v="72200"/>
    <s v="Night"/>
    <s v="Sat"/>
    <s v="2014-08-16"/>
    <d v="1899-12-30T01:10:00"/>
    <n v="0.6552734375"/>
    <d v="2014-08-31T01:10:00"/>
    <x v="3"/>
  </r>
  <r>
    <n v="936693"/>
    <d v="2014-06-18T16:28:00"/>
    <n v="1"/>
    <x v="0"/>
    <x v="0"/>
    <x v="1"/>
    <x v="13"/>
    <n v="12124"/>
    <s v="Afternoon"/>
    <s v="Wed"/>
    <s v="2014-06-18"/>
    <d v="1899-12-30T16:28:00"/>
    <n v="0.6552734375"/>
    <d v="2014-07-03T16:28:00"/>
    <x v="1"/>
  </r>
  <r>
    <n v="503766"/>
    <d v="2014-06-18T18:05:00"/>
    <n v="1"/>
    <x v="0"/>
    <x v="0"/>
    <x v="1"/>
    <x v="13"/>
    <n v="17320"/>
    <s v="Evening"/>
    <s v="Wed"/>
    <s v="2014-06-18"/>
    <d v="1899-12-30T18:05:00"/>
    <n v="0.6552734375"/>
    <d v="2014-07-03T18:05:00"/>
    <x v="1"/>
  </r>
  <r>
    <n v="919960"/>
    <d v="2014-08-12T09:36:00"/>
    <n v="1"/>
    <x v="0"/>
    <x v="1"/>
    <x v="1"/>
    <x v="13"/>
    <n v="87445"/>
    <s v="Morning"/>
    <s v="Tue"/>
    <s v="2014-08-12"/>
    <d v="1899-12-30T09:36:00"/>
    <n v="0.6552734375"/>
    <d v="2014-08-27T09:36:00"/>
    <x v="3"/>
  </r>
  <r>
    <n v="376034"/>
    <d v="2014-08-12T09:32:00"/>
    <n v="1"/>
    <x v="0"/>
    <x v="1"/>
    <x v="1"/>
    <x v="13"/>
    <n v="31041"/>
    <s v="Morning"/>
    <s v="Tue"/>
    <s v="2014-08-12"/>
    <d v="1899-12-30T09:32:00"/>
    <n v="0.6552734375"/>
    <d v="2014-08-27T09:32:00"/>
    <x v="3"/>
  </r>
  <r>
    <n v="834576"/>
    <d v="2014-08-12T09:33:00"/>
    <n v="1"/>
    <x v="0"/>
    <x v="1"/>
    <x v="1"/>
    <x v="13"/>
    <n v="41123"/>
    <s v="Morning"/>
    <s v="Tue"/>
    <s v="2014-08-12"/>
    <d v="1899-12-30T09:33:00"/>
    <n v="0.6552734375"/>
    <d v="2014-08-27T09:33:00"/>
    <x v="3"/>
  </r>
  <r>
    <n v="110322"/>
    <d v="2014-08-12T09:34:00"/>
    <n v="1"/>
    <x v="0"/>
    <x v="1"/>
    <x v="1"/>
    <x v="13"/>
    <n v="85673"/>
    <s v="Morning"/>
    <s v="Tue"/>
    <s v="2014-08-12"/>
    <d v="1899-12-30T09:34:00"/>
    <n v="0.6552734375"/>
    <d v="2014-08-27T09:34:00"/>
    <x v="3"/>
  </r>
  <r>
    <n v="45708"/>
    <d v="2014-08-12T09:35:00"/>
    <n v="1"/>
    <x v="0"/>
    <x v="1"/>
    <x v="1"/>
    <x v="13"/>
    <n v="12735"/>
    <s v="Morning"/>
    <s v="Tue"/>
    <s v="2014-08-12"/>
    <d v="1899-12-30T09:35:00"/>
    <n v="0.6552734375"/>
    <d v="2014-08-27T09:35:00"/>
    <x v="3"/>
  </r>
  <r>
    <n v="656692"/>
    <d v="2014-07-14T17:18:00"/>
    <n v="1"/>
    <x v="0"/>
    <x v="1"/>
    <x v="8"/>
    <x v="0"/>
    <n v="33714"/>
    <s v="Afternoon"/>
    <s v="Mon"/>
    <s v="2014-07-14"/>
    <d v="1899-12-30T17:18:00"/>
    <n v="0.6552734375"/>
    <d v="2014-07-29T17:18:00"/>
    <x v="2"/>
  </r>
  <r>
    <n v="650516"/>
    <d v="2014-07-16T09:32:00"/>
    <n v="1"/>
    <x v="0"/>
    <x v="0"/>
    <x v="8"/>
    <x v="0"/>
    <n v="51638"/>
    <s v="Morning"/>
    <s v="Wed"/>
    <s v="2014-07-16"/>
    <d v="1899-12-30T09:32:00"/>
    <n v="0.6552734375"/>
    <d v="2014-07-31T09:32:00"/>
    <x v="2"/>
  </r>
  <r>
    <n v="138930"/>
    <d v="2014-07-25T14:07:00"/>
    <n v="1"/>
    <x v="0"/>
    <x v="0"/>
    <x v="8"/>
    <x v="7"/>
    <n v="57586"/>
    <s v="Afternoon"/>
    <s v="Fri"/>
    <s v="2014-07-25"/>
    <d v="1899-12-30T14:07:00"/>
    <n v="0.6552734375"/>
    <d v="2014-08-09T14:07:00"/>
    <x v="2"/>
  </r>
  <r>
    <n v="135446"/>
    <d v="2014-06-05T09:32:00"/>
    <n v="1"/>
    <x v="0"/>
    <x v="1"/>
    <x v="1"/>
    <x v="6"/>
    <n v="91138"/>
    <s v="Morning"/>
    <s v="Thu"/>
    <s v="2014-06-05"/>
    <d v="1899-12-30T09:32:00"/>
    <n v="0.6552734375"/>
    <d v="2014-06-20T09:32:00"/>
    <x v="1"/>
  </r>
  <r>
    <n v="308325"/>
    <d v="2014-05-29T09:33:00"/>
    <n v="1"/>
    <x v="0"/>
    <x v="0"/>
    <x v="1"/>
    <x v="13"/>
    <n v="82763"/>
    <s v="Morning"/>
    <s v="Thu"/>
    <s v="2014-05-29"/>
    <d v="1899-12-30T09:33:00"/>
    <n v="0.6552734375"/>
    <d v="2014-06-13T09:33:00"/>
    <x v="0"/>
  </r>
  <r>
    <n v="190290"/>
    <d v="2014-06-01T09:56:00"/>
    <n v="1"/>
    <x v="0"/>
    <x v="0"/>
    <x v="1"/>
    <x v="13"/>
    <n v="51741"/>
    <s v="Morning"/>
    <s v="Sun"/>
    <s v="2014-06-01"/>
    <d v="1899-12-30T09:56:00"/>
    <n v="0.6552734375"/>
    <d v="2014-06-16T09:56:00"/>
    <x v="1"/>
  </r>
  <r>
    <n v="481410"/>
    <d v="2014-07-18T13:21:00"/>
    <n v="1"/>
    <x v="0"/>
    <x v="2"/>
    <x v="1"/>
    <x v="1"/>
    <n v="6134"/>
    <s v="Afternoon"/>
    <s v="Fri"/>
    <s v="2014-07-18"/>
    <d v="1899-12-30T13:21:00"/>
    <n v="0.6552734375"/>
    <d v="2014-08-02T13:21:00"/>
    <x v="2"/>
  </r>
  <r>
    <n v="596691"/>
    <d v="2014-07-10T09:33:00"/>
    <n v="0"/>
    <x v="1"/>
    <x v="1"/>
    <x v="1"/>
    <x v="1"/>
    <n v="33398"/>
    <s v="Morning"/>
    <s v="Thu"/>
    <s v="2014-07-10"/>
    <d v="1899-12-30T09:33:00"/>
    <n v="0.6552734375"/>
    <s v=""/>
    <x v="2"/>
  </r>
  <r>
    <n v="478882"/>
    <d v="2014-07-10T20:01:00"/>
    <n v="1"/>
    <x v="0"/>
    <x v="0"/>
    <x v="1"/>
    <x v="1"/>
    <n v="96127"/>
    <s v="Evening"/>
    <s v="Thu"/>
    <s v="2014-07-10"/>
    <d v="1899-12-30T20:01:00"/>
    <n v="0.6552734375"/>
    <d v="2014-07-25T20:01:00"/>
    <x v="2"/>
  </r>
  <r>
    <n v="742130"/>
    <d v="2014-07-17T09:32:00"/>
    <n v="1"/>
    <x v="0"/>
    <x v="0"/>
    <x v="1"/>
    <x v="1"/>
    <n v="89516"/>
    <s v="Morning"/>
    <s v="Thu"/>
    <s v="2014-07-17"/>
    <d v="1899-12-30T09:32:00"/>
    <n v="0.6552734375"/>
    <d v="2014-08-01T09:32:00"/>
    <x v="2"/>
  </r>
  <r>
    <n v="559622"/>
    <d v="2014-07-17T09:32:00"/>
    <n v="1"/>
    <x v="0"/>
    <x v="1"/>
    <x v="1"/>
    <x v="1"/>
    <n v="46100"/>
    <s v="Morning"/>
    <s v="Thu"/>
    <s v="2014-07-17"/>
    <d v="1899-12-30T09:32:00"/>
    <n v="0.6552734375"/>
    <d v="2014-08-01T09:32:00"/>
    <x v="2"/>
  </r>
  <r>
    <n v="364553"/>
    <d v="2014-05-08T16:53:00"/>
    <n v="0"/>
    <x v="1"/>
    <x v="0"/>
    <x v="1"/>
    <x v="9"/>
    <n v="93400"/>
    <s v="Afternoon"/>
    <s v="Thu"/>
    <s v="2014-05-08"/>
    <d v="1899-12-30T16:53:00"/>
    <n v="0.6552734375"/>
    <s v=""/>
    <x v="0"/>
  </r>
  <r>
    <n v="53774"/>
    <d v="2014-05-08T16:55:00"/>
    <n v="0"/>
    <x v="1"/>
    <x v="0"/>
    <x v="1"/>
    <x v="9"/>
    <n v="31788"/>
    <s v="Afternoon"/>
    <s v="Thu"/>
    <s v="2014-05-08"/>
    <d v="1899-12-30T16:55:00"/>
    <n v="0.6552734375"/>
    <s v=""/>
    <x v="0"/>
  </r>
  <r>
    <n v="461699"/>
    <d v="2014-05-08T16:56:00"/>
    <n v="1"/>
    <x v="0"/>
    <x v="0"/>
    <x v="1"/>
    <x v="9"/>
    <n v="77446"/>
    <s v="Afternoon"/>
    <s v="Thu"/>
    <s v="2014-05-08"/>
    <d v="1899-12-30T16:56:00"/>
    <n v="0.6552734375"/>
    <d v="2014-05-23T16:56:00"/>
    <x v="0"/>
  </r>
  <r>
    <n v="269624"/>
    <d v="2014-07-10T09:32:00"/>
    <n v="1"/>
    <x v="0"/>
    <x v="0"/>
    <x v="1"/>
    <x v="9"/>
    <n v="54321"/>
    <s v="Morning"/>
    <s v="Thu"/>
    <s v="2014-07-10"/>
    <d v="1899-12-30T09:32:00"/>
    <n v="0.6552734375"/>
    <d v="2014-07-25T09:32:00"/>
    <x v="2"/>
  </r>
  <r>
    <n v="246343"/>
    <d v="2014-08-13T11:04:00"/>
    <n v="1"/>
    <x v="0"/>
    <x v="0"/>
    <x v="1"/>
    <x v="9"/>
    <n v="87688"/>
    <s v="Morning"/>
    <s v="Wed"/>
    <s v="2014-08-13"/>
    <d v="1899-12-30T11:04:00"/>
    <n v="0.6552734375"/>
    <d v="2014-08-28T11:04:00"/>
    <x v="3"/>
  </r>
  <r>
    <n v="210917"/>
    <d v="2014-08-13T11:06:00"/>
    <n v="1"/>
    <x v="0"/>
    <x v="0"/>
    <x v="1"/>
    <x v="9"/>
    <n v="44157"/>
    <s v="Morning"/>
    <s v="Wed"/>
    <s v="2014-08-13"/>
    <d v="1899-12-30T11:06:00"/>
    <n v="0.6552734375"/>
    <d v="2014-08-28T11:06:00"/>
    <x v="3"/>
  </r>
  <r>
    <n v="936124"/>
    <d v="2014-08-13T11:06:00"/>
    <n v="1"/>
    <x v="0"/>
    <x v="0"/>
    <x v="1"/>
    <x v="9"/>
    <n v="7704"/>
    <s v="Morning"/>
    <s v="Wed"/>
    <s v="2014-08-13"/>
    <d v="1899-12-30T11:06:00"/>
    <n v="0.6552734375"/>
    <d v="2014-08-28T11:06:00"/>
    <x v="3"/>
  </r>
  <r>
    <n v="765693"/>
    <d v="2014-08-13T11:08:00"/>
    <n v="0"/>
    <x v="1"/>
    <x v="1"/>
    <x v="1"/>
    <x v="9"/>
    <n v="55382"/>
    <s v="Morning"/>
    <s v="Wed"/>
    <s v="2014-08-13"/>
    <d v="1899-12-30T11:08:00"/>
    <n v="0.6552734375"/>
    <s v=""/>
    <x v="3"/>
  </r>
  <r>
    <n v="814691"/>
    <d v="2014-05-15T09:34:00"/>
    <n v="1"/>
    <x v="0"/>
    <x v="1"/>
    <x v="0"/>
    <x v="13"/>
    <n v="29460"/>
    <s v="Morning"/>
    <s v="Thu"/>
    <s v="2014-05-15"/>
    <d v="1899-12-30T09:34:00"/>
    <n v="0.6552734375"/>
    <d v="2014-05-30T09:34:00"/>
    <x v="0"/>
  </r>
  <r>
    <n v="103368"/>
    <d v="2014-05-21T07:59:00"/>
    <n v="1"/>
    <x v="0"/>
    <x v="1"/>
    <x v="0"/>
    <x v="13"/>
    <n v="56073"/>
    <s v="Morning"/>
    <s v="Wed"/>
    <s v="2014-05-21"/>
    <d v="1899-12-30T07:59:00"/>
    <n v="0.6552734375"/>
    <d v="2014-06-05T07:59:00"/>
    <x v="0"/>
  </r>
  <r>
    <n v="481635"/>
    <d v="2014-06-17T11:22:00"/>
    <n v="1"/>
    <x v="0"/>
    <x v="2"/>
    <x v="0"/>
    <x v="13"/>
    <n v="23082"/>
    <s v="Morning"/>
    <s v="Tue"/>
    <s v="2014-06-17"/>
    <d v="1899-12-30T11:22:00"/>
    <n v="0.6552734375"/>
    <d v="2014-07-02T11:22:00"/>
    <x v="1"/>
  </r>
  <r>
    <n v="742146"/>
    <d v="2014-06-18T07:35:00"/>
    <n v="1"/>
    <x v="0"/>
    <x v="1"/>
    <x v="0"/>
    <x v="13"/>
    <n v="65747"/>
    <s v="Morning"/>
    <s v="Wed"/>
    <s v="2014-06-18"/>
    <d v="1899-12-30T07:35:00"/>
    <n v="0.6552734375"/>
    <d v="2014-07-03T07:35:00"/>
    <x v="1"/>
  </r>
  <r>
    <n v="795283"/>
    <d v="2014-06-19T15:26:00"/>
    <n v="1"/>
    <x v="0"/>
    <x v="2"/>
    <x v="0"/>
    <x v="13"/>
    <n v="87332"/>
    <s v="Afternoon"/>
    <s v="Thu"/>
    <s v="2014-06-19"/>
    <d v="1899-12-30T15:26:00"/>
    <n v="0.6552734375"/>
    <d v="2014-07-04T15:26:00"/>
    <x v="1"/>
  </r>
  <r>
    <n v="44114"/>
    <d v="2014-06-03T15:12:00"/>
    <n v="1"/>
    <x v="0"/>
    <x v="1"/>
    <x v="1"/>
    <x v="13"/>
    <n v="23746"/>
    <s v="Afternoon"/>
    <s v="Tue"/>
    <s v="2014-06-03"/>
    <d v="1899-12-30T15:12:00"/>
    <n v="0.6552734375"/>
    <d v="2014-06-18T15:12:00"/>
    <x v="1"/>
  </r>
  <r>
    <n v="570607"/>
    <d v="2014-07-24T16:53:00"/>
    <n v="1"/>
    <x v="0"/>
    <x v="0"/>
    <x v="5"/>
    <x v="4"/>
    <n v="47389"/>
    <s v="Afternoon"/>
    <s v="Thu"/>
    <s v="2014-07-24"/>
    <d v="1899-12-30T16:53:00"/>
    <n v="0.6552734375"/>
    <d v="2014-08-08T16:53:00"/>
    <x v="2"/>
  </r>
  <r>
    <n v="27714"/>
    <d v="2014-08-02T16:16:00"/>
    <n v="0"/>
    <x v="1"/>
    <x v="1"/>
    <x v="5"/>
    <x v="4"/>
    <n v="4810"/>
    <s v="Afternoon"/>
    <s v="Sat"/>
    <s v="2014-08-02"/>
    <d v="1899-12-30T16:16:00"/>
    <n v="0.6552734375"/>
    <s v=""/>
    <x v="3"/>
  </r>
  <r>
    <n v="384336"/>
    <d v="2014-08-12T12:03:00"/>
    <n v="1"/>
    <x v="0"/>
    <x v="0"/>
    <x v="5"/>
    <x v="4"/>
    <n v="60096"/>
    <s v="Afternoon"/>
    <s v="Tue"/>
    <s v="2014-08-12"/>
    <d v="1899-12-30T12:03:00"/>
    <n v="0.6552734375"/>
    <d v="2014-08-27T12:03:00"/>
    <x v="3"/>
  </r>
  <r>
    <n v="791624"/>
    <d v="2014-05-27T16:56:00"/>
    <n v="1"/>
    <x v="0"/>
    <x v="1"/>
    <x v="4"/>
    <x v="4"/>
    <n v="43830"/>
    <s v="Afternoon"/>
    <s v="Tue"/>
    <s v="2014-05-27"/>
    <d v="1899-12-30T16:56:00"/>
    <n v="0.6552734375"/>
    <d v="2014-06-11T16:56:00"/>
    <x v="0"/>
  </r>
  <r>
    <n v="401119"/>
    <d v="2014-05-21T02:45:00"/>
    <n v="1"/>
    <x v="0"/>
    <x v="0"/>
    <x v="0"/>
    <x v="7"/>
    <n v="38315"/>
    <s v="Night"/>
    <s v="Wed"/>
    <s v="2014-05-21"/>
    <d v="1899-12-30T02:45:00"/>
    <n v="0.6552734375"/>
    <d v="2014-06-05T02:45:00"/>
    <x v="0"/>
  </r>
  <r>
    <n v="153994"/>
    <d v="2014-06-23T09:35:00"/>
    <n v="1"/>
    <x v="0"/>
    <x v="1"/>
    <x v="1"/>
    <x v="0"/>
    <n v="39097"/>
    <s v="Morning"/>
    <s v="Mon"/>
    <s v="2014-06-23"/>
    <d v="1899-12-30T09:35:00"/>
    <n v="0.6552734375"/>
    <d v="2014-07-08T09:35:00"/>
    <x v="1"/>
  </r>
  <r>
    <n v="751324"/>
    <d v="2014-06-23T17:54:00"/>
    <n v="1"/>
    <x v="0"/>
    <x v="0"/>
    <x v="1"/>
    <x v="7"/>
    <n v="47884"/>
    <s v="Afternoon"/>
    <s v="Mon"/>
    <s v="2014-06-23"/>
    <d v="1899-12-30T17:54:00"/>
    <n v="0.6552734375"/>
    <d v="2014-07-08T17:54:00"/>
    <x v="1"/>
  </r>
  <r>
    <n v="35872"/>
    <d v="2014-06-23T17:53:00"/>
    <n v="1"/>
    <x v="0"/>
    <x v="2"/>
    <x v="1"/>
    <x v="7"/>
    <n v="2963"/>
    <s v="Afternoon"/>
    <s v="Mon"/>
    <s v="2014-06-23"/>
    <d v="1899-12-30T17:53:00"/>
    <n v="0.6552734375"/>
    <d v="2014-07-08T17:53:00"/>
    <x v="1"/>
  </r>
  <r>
    <n v="472361"/>
    <d v="2014-06-25T17:41:00"/>
    <n v="0"/>
    <x v="1"/>
    <x v="0"/>
    <x v="0"/>
    <x v="13"/>
    <n v="2915"/>
    <s v="Afternoon"/>
    <s v="Wed"/>
    <s v="2014-06-25"/>
    <d v="1899-12-30T17:41:00"/>
    <n v="0.6552734375"/>
    <s v=""/>
    <x v="1"/>
  </r>
  <r>
    <n v="287111"/>
    <d v="2014-06-25T17:41:00"/>
    <n v="0"/>
    <x v="1"/>
    <x v="1"/>
    <x v="0"/>
    <x v="13"/>
    <n v="50460"/>
    <s v="Afternoon"/>
    <s v="Wed"/>
    <s v="2014-06-25"/>
    <d v="1899-12-30T17:41:00"/>
    <n v="0.6552734375"/>
    <s v=""/>
    <x v="1"/>
  </r>
  <r>
    <n v="505647"/>
    <d v="2014-06-04T09:32:00"/>
    <n v="1"/>
    <x v="0"/>
    <x v="0"/>
    <x v="8"/>
    <x v="4"/>
    <n v="95088"/>
    <s v="Morning"/>
    <s v="Wed"/>
    <s v="2014-06-04"/>
    <d v="1899-12-30T09:32:00"/>
    <n v="0.6552734375"/>
    <d v="2014-06-19T09:32:00"/>
    <x v="1"/>
  </r>
  <r>
    <n v="220398"/>
    <d v="2014-08-29T06:39:00"/>
    <n v="0"/>
    <x v="1"/>
    <x v="0"/>
    <x v="6"/>
    <x v="13"/>
    <n v="54885"/>
    <s v="Morning"/>
    <s v="Fri"/>
    <s v="2014-08-29"/>
    <d v="1899-12-30T06:39:00"/>
    <n v="0.6552734375"/>
    <s v=""/>
    <x v="3"/>
  </r>
  <r>
    <n v="154247"/>
    <d v="2014-05-06T12:10:00"/>
    <n v="0"/>
    <x v="1"/>
    <x v="0"/>
    <x v="5"/>
    <x v="13"/>
    <n v="7538"/>
    <s v="Afternoon"/>
    <s v="Tue"/>
    <s v="2014-05-06"/>
    <d v="1899-12-30T12:10:00"/>
    <n v="0.6552734375"/>
    <s v=""/>
    <x v="0"/>
  </r>
  <r>
    <n v="111894"/>
    <d v="2014-08-20T09:34:00"/>
    <n v="0"/>
    <x v="1"/>
    <x v="0"/>
    <x v="1"/>
    <x v="9"/>
    <n v="55566"/>
    <s v="Morning"/>
    <s v="Wed"/>
    <s v="2014-08-20"/>
    <d v="1899-12-30T09:34:00"/>
    <n v="0.6552734375"/>
    <s v=""/>
    <x v="3"/>
  </r>
  <r>
    <n v="65281"/>
    <d v="2014-08-20T15:17:00"/>
    <n v="1"/>
    <x v="0"/>
    <x v="0"/>
    <x v="1"/>
    <x v="9"/>
    <n v="16517"/>
    <s v="Afternoon"/>
    <s v="Wed"/>
    <s v="2014-08-20"/>
    <d v="1899-12-30T15:17:00"/>
    <n v="0.6552734375"/>
    <d v="2014-09-04T15:17:00"/>
    <x v="3"/>
  </r>
  <r>
    <n v="713696"/>
    <d v="2014-08-26T06:18:00"/>
    <n v="0"/>
    <x v="1"/>
    <x v="0"/>
    <x v="1"/>
    <x v="9"/>
    <n v="99178"/>
    <s v="Morning"/>
    <s v="Tue"/>
    <s v="2014-08-26"/>
    <d v="1899-12-30T06:18:00"/>
    <n v="0.6552734375"/>
    <s v=""/>
    <x v="3"/>
  </r>
  <r>
    <n v="916272"/>
    <d v="2014-08-27T10:32:00"/>
    <n v="0"/>
    <x v="1"/>
    <x v="0"/>
    <x v="1"/>
    <x v="9"/>
    <n v="39210"/>
    <s v="Morning"/>
    <s v="Wed"/>
    <s v="2014-08-27"/>
    <d v="1899-12-30T10:32:00"/>
    <n v="0.6552734375"/>
    <s v=""/>
    <x v="3"/>
  </r>
  <r>
    <n v="386218"/>
    <d v="2014-08-27T10:36:00"/>
    <n v="0"/>
    <x v="1"/>
    <x v="0"/>
    <x v="1"/>
    <x v="9"/>
    <n v="30342"/>
    <s v="Morning"/>
    <s v="Wed"/>
    <s v="2014-08-27"/>
    <d v="1899-12-30T10:36:00"/>
    <n v="0.6552734375"/>
    <s v=""/>
    <x v="3"/>
  </r>
  <r>
    <n v="501640"/>
    <d v="2014-06-19T09:31:00"/>
    <n v="0"/>
    <x v="1"/>
    <x v="0"/>
    <x v="0"/>
    <x v="12"/>
    <n v="31680"/>
    <s v="Morning"/>
    <s v="Thu"/>
    <s v="2014-06-19"/>
    <d v="1899-12-30T09:31:00"/>
    <n v="0.6552734375"/>
    <s v=""/>
    <x v="1"/>
  </r>
  <r>
    <n v="529887"/>
    <d v="2014-07-10T11:18:00"/>
    <n v="1"/>
    <x v="0"/>
    <x v="1"/>
    <x v="0"/>
    <x v="13"/>
    <n v="39772"/>
    <s v="Morning"/>
    <s v="Thu"/>
    <s v="2014-07-10"/>
    <d v="1899-12-30T11:18:00"/>
    <n v="0.6552734375"/>
    <d v="2014-07-25T11:18:00"/>
    <x v="2"/>
  </r>
  <r>
    <n v="626291"/>
    <d v="2014-07-10T11:19:00"/>
    <n v="1"/>
    <x v="0"/>
    <x v="0"/>
    <x v="0"/>
    <x v="13"/>
    <n v="60274"/>
    <s v="Morning"/>
    <s v="Thu"/>
    <s v="2014-07-10"/>
    <d v="1899-12-30T11:19:00"/>
    <n v="0.6552734375"/>
    <d v="2014-07-25T11:19:00"/>
    <x v="2"/>
  </r>
  <r>
    <n v="63334"/>
    <d v="2014-07-17T09:32:00"/>
    <n v="0"/>
    <x v="1"/>
    <x v="2"/>
    <x v="0"/>
    <x v="12"/>
    <n v="33242"/>
    <s v="Morning"/>
    <s v="Thu"/>
    <s v="2014-07-17"/>
    <d v="1899-12-30T09:32:00"/>
    <n v="0.6552734375"/>
    <s v=""/>
    <x v="2"/>
  </r>
  <r>
    <n v="829033"/>
    <d v="2014-08-27T18:08:00"/>
    <n v="0"/>
    <x v="1"/>
    <x v="0"/>
    <x v="1"/>
    <x v="6"/>
    <n v="25351"/>
    <s v="Evening"/>
    <s v="Wed"/>
    <s v="2014-08-27"/>
    <d v="1899-12-30T18:08:00"/>
    <n v="0.6552734375"/>
    <s v=""/>
    <x v="3"/>
  </r>
  <r>
    <n v="813452"/>
    <d v="2014-08-27T18:09:00"/>
    <n v="0"/>
    <x v="1"/>
    <x v="1"/>
    <x v="1"/>
    <x v="6"/>
    <n v="70265"/>
    <s v="Evening"/>
    <s v="Wed"/>
    <s v="2014-08-27"/>
    <d v="1899-12-30T18:09:00"/>
    <n v="0.6552734375"/>
    <s v=""/>
    <x v="3"/>
  </r>
  <r>
    <n v="227046"/>
    <d v="2014-08-27T18:08:00"/>
    <n v="1"/>
    <x v="0"/>
    <x v="2"/>
    <x v="1"/>
    <x v="6"/>
    <n v="76730"/>
    <s v="Evening"/>
    <s v="Wed"/>
    <s v="2014-08-27"/>
    <d v="1899-12-30T18:08:00"/>
    <n v="0.6552734375"/>
    <d v="2014-09-11T18:08:00"/>
    <x v="3"/>
  </r>
  <r>
    <n v="861698"/>
    <d v="2014-05-20T13:32:00"/>
    <n v="0"/>
    <x v="1"/>
    <x v="1"/>
    <x v="3"/>
    <x v="4"/>
    <n v="71666"/>
    <s v="Afternoon"/>
    <s v="Tue"/>
    <s v="2014-05-20"/>
    <d v="1899-12-30T13:32:00"/>
    <n v="0.6552734375"/>
    <s v=""/>
    <x v="0"/>
  </r>
  <r>
    <n v="101549"/>
    <d v="2014-05-20T13:33:00"/>
    <n v="1"/>
    <x v="0"/>
    <x v="1"/>
    <x v="3"/>
    <x v="4"/>
    <n v="82771"/>
    <s v="Afternoon"/>
    <s v="Tue"/>
    <s v="2014-05-20"/>
    <d v="1899-12-30T13:33:00"/>
    <n v="0.6552734375"/>
    <d v="2014-06-04T13:33:00"/>
    <x v="0"/>
  </r>
  <r>
    <n v="55706"/>
    <d v="2014-05-20T13:35:00"/>
    <n v="1"/>
    <x v="0"/>
    <x v="1"/>
    <x v="3"/>
    <x v="4"/>
    <n v="86937"/>
    <s v="Afternoon"/>
    <s v="Tue"/>
    <s v="2014-05-20"/>
    <d v="1899-12-30T13:35:00"/>
    <n v="0.6552734375"/>
    <d v="2014-06-04T13:35:00"/>
    <x v="0"/>
  </r>
  <r>
    <n v="868847"/>
    <d v="2014-06-21T13:34:00"/>
    <n v="1"/>
    <x v="0"/>
    <x v="1"/>
    <x v="3"/>
    <x v="4"/>
    <n v="93219"/>
    <s v="Afternoon"/>
    <s v="Sat"/>
    <s v="2014-06-21"/>
    <d v="1899-12-30T13:34:00"/>
    <n v="0.6552734375"/>
    <d v="2014-07-06T13:34:00"/>
    <x v="1"/>
  </r>
  <r>
    <n v="947270"/>
    <d v="2014-06-21T13:36:00"/>
    <n v="1"/>
    <x v="0"/>
    <x v="1"/>
    <x v="3"/>
    <x v="4"/>
    <n v="32160"/>
    <s v="Afternoon"/>
    <s v="Sat"/>
    <s v="2014-06-21"/>
    <d v="1899-12-30T13:36:00"/>
    <n v="0.6552734375"/>
    <d v="2014-07-06T13:36:00"/>
    <x v="1"/>
  </r>
  <r>
    <n v="899762"/>
    <d v="2014-06-23T11:42:00"/>
    <n v="1"/>
    <x v="0"/>
    <x v="1"/>
    <x v="3"/>
    <x v="4"/>
    <n v="39146"/>
    <s v="Morning"/>
    <s v="Mon"/>
    <s v="2014-06-23"/>
    <d v="1899-12-30T11:42:00"/>
    <n v="0.6552734375"/>
    <d v="2014-07-08T11:42:00"/>
    <x v="1"/>
  </r>
  <r>
    <n v="635482"/>
    <d v="2014-07-14T09:31:00"/>
    <n v="1"/>
    <x v="0"/>
    <x v="1"/>
    <x v="1"/>
    <x v="12"/>
    <n v="67051"/>
    <s v="Morning"/>
    <s v="Mon"/>
    <s v="2014-07-14"/>
    <d v="1899-12-30T09:31:00"/>
    <n v="0.6552734375"/>
    <d v="2014-07-29T09:31:00"/>
    <x v="2"/>
  </r>
  <r>
    <n v="240772"/>
    <d v="2014-05-04T08:10:00"/>
    <n v="1"/>
    <x v="0"/>
    <x v="1"/>
    <x v="0"/>
    <x v="1"/>
    <n v="18281"/>
    <s v="Morning"/>
    <s v="Sun"/>
    <s v="2014-05-04"/>
    <d v="1899-12-30T08:10:00"/>
    <n v="0.6552734375"/>
    <d v="2014-05-19T08:10:00"/>
    <x v="0"/>
  </r>
  <r>
    <n v="603992"/>
    <d v="2014-07-09T17:31:00"/>
    <n v="1"/>
    <x v="0"/>
    <x v="0"/>
    <x v="0"/>
    <x v="7"/>
    <n v="71166"/>
    <s v="Afternoon"/>
    <s v="Wed"/>
    <s v="2014-07-09"/>
    <d v="1899-12-30T17:31:00"/>
    <n v="0.6552734375"/>
    <d v="2014-07-24T17:31:00"/>
    <x v="2"/>
  </r>
  <r>
    <n v="247772"/>
    <d v="2014-07-09T17:31:00"/>
    <n v="0"/>
    <x v="1"/>
    <x v="2"/>
    <x v="0"/>
    <x v="7"/>
    <n v="41676"/>
    <s v="Afternoon"/>
    <s v="Wed"/>
    <s v="2014-07-09"/>
    <d v="1899-12-30T17:31:00"/>
    <n v="0.6552734375"/>
    <s v=""/>
    <x v="2"/>
  </r>
  <r>
    <n v="939347"/>
    <d v="2014-08-27T16:32:00"/>
    <n v="0"/>
    <x v="1"/>
    <x v="1"/>
    <x v="8"/>
    <x v="0"/>
    <n v="25293"/>
    <s v="Afternoon"/>
    <s v="Wed"/>
    <s v="2014-08-27"/>
    <d v="1899-12-30T16:32:00"/>
    <n v="0.6552734375"/>
    <s v=""/>
    <x v="3"/>
  </r>
  <r>
    <n v="454543"/>
    <d v="2014-08-27T16:33:00"/>
    <n v="1"/>
    <x v="0"/>
    <x v="0"/>
    <x v="8"/>
    <x v="0"/>
    <n v="33908"/>
    <s v="Afternoon"/>
    <s v="Wed"/>
    <s v="2014-08-27"/>
    <d v="1899-12-30T16:33:00"/>
    <n v="0.6552734375"/>
    <d v="2014-09-11T16:33:00"/>
    <x v="3"/>
  </r>
  <r>
    <n v="521484"/>
    <d v="2014-08-04T16:45:00"/>
    <n v="1"/>
    <x v="0"/>
    <x v="1"/>
    <x v="0"/>
    <x v="13"/>
    <n v="77487"/>
    <s v="Afternoon"/>
    <s v="Mon"/>
    <s v="2014-08-04"/>
    <d v="1899-12-30T16:45:00"/>
    <n v="0.6552734375"/>
    <d v="2014-08-19T16:45:00"/>
    <x v="3"/>
  </r>
  <r>
    <n v="258366"/>
    <d v="2014-08-11T09:32:00"/>
    <n v="1"/>
    <x v="0"/>
    <x v="0"/>
    <x v="0"/>
    <x v="13"/>
    <n v="44494"/>
    <s v="Morning"/>
    <s v="Mon"/>
    <s v="2014-08-11"/>
    <d v="1899-12-30T09:32:00"/>
    <n v="0.6552734375"/>
    <d v="2014-08-26T09:32:00"/>
    <x v="3"/>
  </r>
  <r>
    <n v="99043"/>
    <d v="2014-06-13T03:33:00"/>
    <n v="1"/>
    <x v="0"/>
    <x v="0"/>
    <x v="1"/>
    <x v="13"/>
    <n v="75040"/>
    <s v="Night"/>
    <s v="Fri"/>
    <s v="2014-06-13"/>
    <d v="1899-12-30T03:33:00"/>
    <n v="0.6552734375"/>
    <d v="2014-06-28T03:33:00"/>
    <x v="1"/>
  </r>
  <r>
    <n v="423920"/>
    <d v="2014-06-21T09:41:00"/>
    <n v="1"/>
    <x v="0"/>
    <x v="0"/>
    <x v="1"/>
    <x v="13"/>
    <n v="76305"/>
    <s v="Morning"/>
    <s v="Sat"/>
    <s v="2014-06-21"/>
    <d v="1899-12-30T09:41:00"/>
    <n v="0.6552734375"/>
    <d v="2014-07-06T09:41:00"/>
    <x v="1"/>
  </r>
  <r>
    <n v="382458"/>
    <d v="2014-06-30T10:34:00"/>
    <n v="1"/>
    <x v="0"/>
    <x v="0"/>
    <x v="1"/>
    <x v="13"/>
    <n v="6041"/>
    <s v="Morning"/>
    <s v="Mon"/>
    <s v="2014-06-30"/>
    <d v="1899-12-30T10:34:00"/>
    <n v="0.6552734375"/>
    <d v="2014-07-15T10:34:00"/>
    <x v="1"/>
  </r>
  <r>
    <n v="309858"/>
    <d v="2014-05-06T09:32:00"/>
    <n v="1"/>
    <x v="0"/>
    <x v="2"/>
    <x v="0"/>
    <x v="1"/>
    <n v="93522"/>
    <s v="Morning"/>
    <s v="Tue"/>
    <s v="2014-05-06"/>
    <d v="1899-12-30T09:32:00"/>
    <n v="0.6552734375"/>
    <d v="2014-05-21T09:32:00"/>
    <x v="0"/>
  </r>
  <r>
    <n v="615118"/>
    <d v="2014-08-19T09:33:00"/>
    <n v="0"/>
    <x v="1"/>
    <x v="1"/>
    <x v="4"/>
    <x v="13"/>
    <n v="62718"/>
    <s v="Morning"/>
    <s v="Tue"/>
    <s v="2014-08-19"/>
    <d v="1899-12-30T09:33:00"/>
    <n v="0.6552734375"/>
    <s v=""/>
    <x v="3"/>
  </r>
  <r>
    <n v="803039"/>
    <d v="2014-08-25T10:16:00"/>
    <n v="0"/>
    <x v="1"/>
    <x v="1"/>
    <x v="4"/>
    <x v="13"/>
    <n v="79470"/>
    <s v="Morning"/>
    <s v="Mon"/>
    <s v="2014-08-25"/>
    <d v="1899-12-30T10:16:00"/>
    <n v="0.6552734375"/>
    <s v=""/>
    <x v="3"/>
  </r>
  <r>
    <n v="58219"/>
    <d v="2014-08-25T10:18:00"/>
    <n v="1"/>
    <x v="0"/>
    <x v="0"/>
    <x v="4"/>
    <x v="13"/>
    <n v="81522"/>
    <s v="Morning"/>
    <s v="Mon"/>
    <s v="2014-08-25"/>
    <d v="1899-12-30T10:18:00"/>
    <n v="0.6552734375"/>
    <d v="2014-09-09T10:18:00"/>
    <x v="3"/>
  </r>
  <r>
    <n v="638672"/>
    <d v="2014-08-27T08:22:00"/>
    <n v="1"/>
    <x v="0"/>
    <x v="0"/>
    <x v="4"/>
    <x v="13"/>
    <n v="59695"/>
    <s v="Morning"/>
    <s v="Wed"/>
    <s v="2014-08-27"/>
    <d v="1899-12-30T08:22:00"/>
    <n v="0.6552734375"/>
    <d v="2014-09-11T08:22:00"/>
    <x v="3"/>
  </r>
  <r>
    <n v="925194"/>
    <d v="2014-05-03T16:03:00"/>
    <n v="1"/>
    <x v="0"/>
    <x v="0"/>
    <x v="2"/>
    <x v="0"/>
    <n v="27426"/>
    <s v="Afternoon"/>
    <s v="Sat"/>
    <s v="2014-05-03"/>
    <d v="1899-12-30T16:03:00"/>
    <n v="0.6552734375"/>
    <d v="2014-05-18T16:03:00"/>
    <x v="0"/>
  </r>
  <r>
    <n v="539039"/>
    <d v="2014-05-03T16:03:00"/>
    <n v="1"/>
    <x v="0"/>
    <x v="2"/>
    <x v="2"/>
    <x v="0"/>
    <n v="80117"/>
    <s v="Afternoon"/>
    <s v="Sat"/>
    <s v="2014-05-03"/>
    <d v="1899-12-30T16:03:00"/>
    <n v="0.6552734375"/>
    <d v="2014-05-18T16:03:00"/>
    <x v="0"/>
  </r>
  <r>
    <n v="273549"/>
    <d v="2014-07-09T09:31:00"/>
    <n v="1"/>
    <x v="0"/>
    <x v="0"/>
    <x v="2"/>
    <x v="0"/>
    <n v="67605"/>
    <s v="Morning"/>
    <s v="Wed"/>
    <s v="2014-07-09"/>
    <d v="1899-12-30T09:31:00"/>
    <n v="0.6552734375"/>
    <d v="2014-07-24T09:31:00"/>
    <x v="2"/>
  </r>
  <r>
    <n v="396461"/>
    <d v="2014-07-09T09:32:00"/>
    <n v="1"/>
    <x v="0"/>
    <x v="0"/>
    <x v="2"/>
    <x v="0"/>
    <n v="33043"/>
    <s v="Morning"/>
    <s v="Wed"/>
    <s v="2014-07-09"/>
    <d v="1899-12-30T09:32:00"/>
    <n v="0.6552734375"/>
    <d v="2014-07-24T09:32:00"/>
    <x v="2"/>
  </r>
  <r>
    <n v="627546"/>
    <d v="2014-07-23T07:04:00"/>
    <n v="1"/>
    <x v="0"/>
    <x v="0"/>
    <x v="2"/>
    <x v="0"/>
    <n v="7409"/>
    <s v="Morning"/>
    <s v="Wed"/>
    <s v="2014-07-23"/>
    <d v="1899-12-30T07:04:00"/>
    <n v="0.6552734375"/>
    <d v="2014-08-07T07:04:00"/>
    <x v="2"/>
  </r>
  <r>
    <n v="457760"/>
    <d v="2014-08-21T09:32:00"/>
    <n v="1"/>
    <x v="0"/>
    <x v="0"/>
    <x v="0"/>
    <x v="4"/>
    <n v="67411"/>
    <s v="Morning"/>
    <s v="Thu"/>
    <s v="2014-08-21"/>
    <d v="1899-12-30T09:32:00"/>
    <n v="0.6552734375"/>
    <d v="2014-09-05T09:32:00"/>
    <x v="3"/>
  </r>
  <r>
    <n v="941474"/>
    <d v="2014-08-21T09:34:00"/>
    <n v="1"/>
    <x v="0"/>
    <x v="1"/>
    <x v="0"/>
    <x v="4"/>
    <n v="44038"/>
    <s v="Morning"/>
    <s v="Thu"/>
    <s v="2014-08-21"/>
    <d v="1899-12-30T09:34:00"/>
    <n v="0.6552734375"/>
    <d v="2014-09-05T09:34:00"/>
    <x v="3"/>
  </r>
  <r>
    <n v="298130"/>
    <d v="2014-08-21T09:32:00"/>
    <n v="1"/>
    <x v="0"/>
    <x v="1"/>
    <x v="0"/>
    <x v="4"/>
    <n v="50457"/>
    <s v="Morning"/>
    <s v="Thu"/>
    <s v="2014-08-21"/>
    <d v="1899-12-30T09:32:00"/>
    <n v="0.6552734375"/>
    <d v="2014-09-05T09:32:00"/>
    <x v="3"/>
  </r>
  <r>
    <n v="783522"/>
    <d v="2014-08-22T09:31:00"/>
    <n v="1"/>
    <x v="0"/>
    <x v="0"/>
    <x v="0"/>
    <x v="1"/>
    <n v="15457"/>
    <s v="Morning"/>
    <s v="Fri"/>
    <s v="2014-08-22"/>
    <d v="1899-12-30T09:31:00"/>
    <n v="0.6552734375"/>
    <d v="2014-09-06T09:31:00"/>
    <x v="3"/>
  </r>
  <r>
    <n v="736044"/>
    <d v="2014-08-25T09:33:00"/>
    <n v="0"/>
    <x v="1"/>
    <x v="1"/>
    <x v="3"/>
    <x v="7"/>
    <n v="78172"/>
    <s v="Morning"/>
    <s v="Mon"/>
    <s v="2014-08-25"/>
    <d v="1899-12-30T09:33:00"/>
    <n v="0.6552734375"/>
    <s v=""/>
    <x v="3"/>
  </r>
  <r>
    <n v="222478"/>
    <d v="2014-05-27T19:45:00"/>
    <n v="1"/>
    <x v="0"/>
    <x v="1"/>
    <x v="0"/>
    <x v="12"/>
    <n v="61681"/>
    <s v="Evening"/>
    <s v="Tue"/>
    <s v="2014-05-27"/>
    <d v="1899-12-30T19:45:00"/>
    <n v="0.6552734375"/>
    <d v="2014-06-11T19:45:00"/>
    <x v="0"/>
  </r>
  <r>
    <n v="472420"/>
    <d v="2014-07-02T18:10:00"/>
    <n v="0"/>
    <x v="1"/>
    <x v="2"/>
    <x v="0"/>
    <x v="12"/>
    <n v="33623"/>
    <s v="Evening"/>
    <s v="Wed"/>
    <s v="2014-07-02"/>
    <d v="1899-12-30T18:10:00"/>
    <n v="0.6552734375"/>
    <s v=""/>
    <x v="2"/>
  </r>
  <r>
    <n v="561457"/>
    <d v="2014-07-10T08:45:00"/>
    <n v="1"/>
    <x v="0"/>
    <x v="0"/>
    <x v="0"/>
    <x v="12"/>
    <n v="80432"/>
    <s v="Morning"/>
    <s v="Thu"/>
    <s v="2014-07-10"/>
    <d v="1899-12-30T08:45:00"/>
    <n v="0.6552734375"/>
    <d v="2014-07-25T08:45:00"/>
    <x v="2"/>
  </r>
  <r>
    <n v="801801"/>
    <d v="2014-07-10T08:46:00"/>
    <n v="0"/>
    <x v="1"/>
    <x v="0"/>
    <x v="0"/>
    <x v="12"/>
    <n v="77932"/>
    <s v="Morning"/>
    <s v="Thu"/>
    <s v="2014-07-10"/>
    <d v="1899-12-30T08:46:00"/>
    <n v="0.6552734375"/>
    <s v=""/>
    <x v="2"/>
  </r>
  <r>
    <n v="52782"/>
    <d v="2014-05-26T09:32:00"/>
    <n v="1"/>
    <x v="0"/>
    <x v="0"/>
    <x v="0"/>
    <x v="7"/>
    <n v="27101"/>
    <s v="Morning"/>
    <s v="Mon"/>
    <s v="2014-05-26"/>
    <d v="1899-12-30T09:32:00"/>
    <n v="0.6552734375"/>
    <d v="2014-06-10T09:32:00"/>
    <x v="0"/>
  </r>
  <r>
    <n v="474350"/>
    <d v="2014-05-28T19:32:00"/>
    <n v="0"/>
    <x v="1"/>
    <x v="0"/>
    <x v="0"/>
    <x v="7"/>
    <n v="98474"/>
    <s v="Evening"/>
    <s v="Wed"/>
    <s v="2014-05-28"/>
    <d v="1899-12-30T19:32:00"/>
    <n v="0.6552734375"/>
    <s v=""/>
    <x v="0"/>
  </r>
  <r>
    <n v="489065"/>
    <d v="2014-05-28T19:33:00"/>
    <n v="1"/>
    <x v="0"/>
    <x v="1"/>
    <x v="0"/>
    <x v="7"/>
    <n v="30200"/>
    <s v="Evening"/>
    <s v="Wed"/>
    <s v="2014-05-28"/>
    <d v="1899-12-30T19:33:00"/>
    <n v="0.6552734375"/>
    <d v="2014-06-12T19:33:00"/>
    <x v="0"/>
  </r>
  <r>
    <n v="338318"/>
    <d v="2014-05-29T09:59:00"/>
    <n v="0"/>
    <x v="1"/>
    <x v="0"/>
    <x v="0"/>
    <x v="7"/>
    <n v="64771"/>
    <s v="Morning"/>
    <s v="Thu"/>
    <s v="2014-05-29"/>
    <d v="1899-12-30T09:59:00"/>
    <n v="0.6552734375"/>
    <s v=""/>
    <x v="0"/>
  </r>
  <r>
    <n v="245113"/>
    <d v="2014-06-05T08:11:00"/>
    <n v="0"/>
    <x v="1"/>
    <x v="1"/>
    <x v="0"/>
    <x v="7"/>
    <n v="45078"/>
    <s v="Morning"/>
    <s v="Thu"/>
    <s v="2014-06-05"/>
    <d v="1899-12-30T08:11:00"/>
    <n v="0.6552734375"/>
    <s v=""/>
    <x v="1"/>
  </r>
  <r>
    <n v="415979"/>
    <d v="2014-06-05T08:08:00"/>
    <n v="0"/>
    <x v="1"/>
    <x v="2"/>
    <x v="0"/>
    <x v="7"/>
    <n v="97179"/>
    <s v="Morning"/>
    <s v="Thu"/>
    <s v="2014-06-05"/>
    <d v="1899-12-30T08:08:00"/>
    <n v="0.6552734375"/>
    <s v=""/>
    <x v="1"/>
  </r>
  <r>
    <n v="210790"/>
    <d v="2014-06-18T09:43:00"/>
    <n v="0"/>
    <x v="1"/>
    <x v="1"/>
    <x v="0"/>
    <x v="7"/>
    <n v="74880"/>
    <s v="Morning"/>
    <s v="Wed"/>
    <s v="2014-06-18"/>
    <d v="1899-12-30T09:43:00"/>
    <n v="0.6552734375"/>
    <s v=""/>
    <x v="1"/>
  </r>
  <r>
    <n v="687478"/>
    <d v="2014-06-03T09:12:00"/>
    <n v="1"/>
    <x v="0"/>
    <x v="2"/>
    <x v="0"/>
    <x v="7"/>
    <n v="68539"/>
    <s v="Morning"/>
    <s v="Tue"/>
    <s v="2014-06-03"/>
    <d v="1899-12-30T09:12:00"/>
    <n v="0.6552734375"/>
    <d v="2014-06-18T09:12:00"/>
    <x v="1"/>
  </r>
  <r>
    <n v="521928"/>
    <d v="2014-06-10T17:23:00"/>
    <n v="1"/>
    <x v="0"/>
    <x v="1"/>
    <x v="0"/>
    <x v="7"/>
    <n v="22740"/>
    <s v="Afternoon"/>
    <s v="Tue"/>
    <s v="2014-06-10"/>
    <d v="1899-12-30T17:23:00"/>
    <n v="0.6552734375"/>
    <d v="2014-06-25T17:23:00"/>
    <x v="1"/>
  </r>
  <r>
    <n v="949990"/>
    <d v="2014-06-14T18:36:00"/>
    <n v="0"/>
    <x v="1"/>
    <x v="0"/>
    <x v="0"/>
    <x v="7"/>
    <n v="31549"/>
    <s v="Evening"/>
    <s v="Sat"/>
    <s v="2014-06-14"/>
    <d v="1899-12-30T18:36:00"/>
    <n v="0.6552734375"/>
    <s v=""/>
    <x v="1"/>
  </r>
  <r>
    <n v="234624"/>
    <d v="2014-06-14T18:37:00"/>
    <n v="1"/>
    <x v="0"/>
    <x v="0"/>
    <x v="0"/>
    <x v="7"/>
    <n v="27736"/>
    <s v="Evening"/>
    <s v="Sat"/>
    <s v="2014-06-14"/>
    <d v="1899-12-30T18:37:00"/>
    <n v="0.6552734375"/>
    <d v="2014-06-29T18:37:00"/>
    <x v="1"/>
  </r>
  <r>
    <n v="347863"/>
    <d v="2014-06-23T11:45:00"/>
    <n v="0"/>
    <x v="1"/>
    <x v="0"/>
    <x v="0"/>
    <x v="7"/>
    <n v="42307"/>
    <s v="Morning"/>
    <s v="Mon"/>
    <s v="2014-06-23"/>
    <d v="1899-12-30T11:45:00"/>
    <n v="0.6552734375"/>
    <s v=""/>
    <x v="1"/>
  </r>
  <r>
    <n v="680409"/>
    <d v="2014-08-29T11:10:00"/>
    <n v="1"/>
    <x v="0"/>
    <x v="0"/>
    <x v="0"/>
    <x v="7"/>
    <n v="64553"/>
    <s v="Morning"/>
    <s v="Fri"/>
    <s v="2014-08-29"/>
    <d v="1899-12-30T11:10:00"/>
    <n v="0.6552734375"/>
    <d v="2014-09-13T11:10:00"/>
    <x v="3"/>
  </r>
  <r>
    <n v="914589"/>
    <d v="2014-08-30T18:27:00"/>
    <n v="0"/>
    <x v="1"/>
    <x v="0"/>
    <x v="0"/>
    <x v="7"/>
    <n v="60435"/>
    <s v="Evening"/>
    <s v="Sat"/>
    <s v="2014-08-30"/>
    <d v="1899-12-30T18:27:00"/>
    <n v="0.6552734375"/>
    <s v=""/>
    <x v="3"/>
  </r>
  <r>
    <n v="360707"/>
    <d v="2014-07-08T09:36:00"/>
    <n v="1"/>
    <x v="0"/>
    <x v="1"/>
    <x v="1"/>
    <x v="9"/>
    <n v="17587"/>
    <s v="Morning"/>
    <s v="Tue"/>
    <s v="2014-07-08"/>
    <d v="1899-12-30T09:36:00"/>
    <n v="0.6552734375"/>
    <d v="2014-07-23T09:36:00"/>
    <x v="2"/>
  </r>
  <r>
    <n v="703126"/>
    <d v="2014-07-08T09:38:00"/>
    <n v="1"/>
    <x v="0"/>
    <x v="1"/>
    <x v="1"/>
    <x v="9"/>
    <n v="19029"/>
    <s v="Morning"/>
    <s v="Tue"/>
    <s v="2014-07-08"/>
    <d v="1899-12-30T09:38:00"/>
    <n v="0.6552734375"/>
    <d v="2014-07-23T09:38:00"/>
    <x v="2"/>
  </r>
  <r>
    <n v="744831"/>
    <d v="2014-05-09T13:23:00"/>
    <n v="1"/>
    <x v="0"/>
    <x v="0"/>
    <x v="0"/>
    <x v="1"/>
    <n v="33095"/>
    <s v="Afternoon"/>
    <s v="Fri"/>
    <s v="2014-05-09"/>
    <d v="1899-12-30T13:23:00"/>
    <n v="0.6552734375"/>
    <d v="2014-05-24T13:23:00"/>
    <x v="0"/>
  </r>
  <r>
    <n v="978593"/>
    <d v="2014-05-06T09:31:00"/>
    <n v="0"/>
    <x v="1"/>
    <x v="0"/>
    <x v="0"/>
    <x v="1"/>
    <n v="17702"/>
    <s v="Morning"/>
    <s v="Tue"/>
    <s v="2014-05-06"/>
    <d v="1899-12-30T09:31:00"/>
    <n v="0.6552734375"/>
    <s v=""/>
    <x v="0"/>
  </r>
  <r>
    <n v="905274"/>
    <d v="2014-06-06T17:45:00"/>
    <n v="1"/>
    <x v="0"/>
    <x v="1"/>
    <x v="1"/>
    <x v="12"/>
    <n v="42100"/>
    <s v="Afternoon"/>
    <s v="Fri"/>
    <s v="2014-06-06"/>
    <d v="1899-12-30T17:45:00"/>
    <n v="0.6552734375"/>
    <d v="2014-06-21T17:45:00"/>
    <x v="1"/>
  </r>
  <r>
    <n v="704738"/>
    <d v="2014-06-06T17:46:00"/>
    <n v="0"/>
    <x v="1"/>
    <x v="1"/>
    <x v="1"/>
    <x v="12"/>
    <n v="76713"/>
    <s v="Afternoon"/>
    <s v="Fri"/>
    <s v="2014-06-06"/>
    <d v="1899-12-30T17:46:00"/>
    <n v="0.6552734375"/>
    <s v=""/>
    <x v="1"/>
  </r>
  <r>
    <n v="220546"/>
    <d v="2014-06-06T17:48:00"/>
    <n v="1"/>
    <x v="0"/>
    <x v="1"/>
    <x v="1"/>
    <x v="12"/>
    <n v="18465"/>
    <s v="Afternoon"/>
    <s v="Fri"/>
    <s v="2014-06-06"/>
    <d v="1899-12-30T17:48:00"/>
    <n v="0.6552734375"/>
    <d v="2014-06-21T17:48:00"/>
    <x v="1"/>
  </r>
  <r>
    <n v="620270"/>
    <d v="2014-06-19T19:49:00"/>
    <n v="0"/>
    <x v="1"/>
    <x v="1"/>
    <x v="1"/>
    <x v="12"/>
    <n v="81695"/>
    <s v="Evening"/>
    <s v="Thu"/>
    <s v="2014-06-19"/>
    <d v="1899-12-30T19:49:00"/>
    <n v="0.6552734375"/>
    <s v=""/>
    <x v="1"/>
  </r>
  <r>
    <n v="116204"/>
    <d v="2014-06-19T19:53:00"/>
    <n v="1"/>
    <x v="0"/>
    <x v="1"/>
    <x v="1"/>
    <x v="12"/>
    <n v="27278"/>
    <s v="Evening"/>
    <s v="Thu"/>
    <s v="2014-06-19"/>
    <d v="1899-12-30T19:53:00"/>
    <n v="0.6552734375"/>
    <d v="2014-07-04T19:53:00"/>
    <x v="1"/>
  </r>
  <r>
    <n v="955461"/>
    <d v="2014-07-02T09:32:00"/>
    <n v="1"/>
    <x v="0"/>
    <x v="0"/>
    <x v="1"/>
    <x v="12"/>
    <n v="99037"/>
    <s v="Morning"/>
    <s v="Wed"/>
    <s v="2014-07-02"/>
    <d v="1899-12-30T09:32:00"/>
    <n v="0.6552734375"/>
    <d v="2014-07-17T09:32:00"/>
    <x v="2"/>
  </r>
  <r>
    <n v="147269"/>
    <d v="2014-07-14T17:45:00"/>
    <n v="0"/>
    <x v="1"/>
    <x v="0"/>
    <x v="1"/>
    <x v="12"/>
    <n v="10225"/>
    <s v="Afternoon"/>
    <s v="Mon"/>
    <s v="2014-07-14"/>
    <d v="1899-12-30T17:45:00"/>
    <n v="0.6552734375"/>
    <s v=""/>
    <x v="2"/>
  </r>
  <r>
    <n v="284535"/>
    <d v="2014-05-01T09:33:00"/>
    <n v="1"/>
    <x v="0"/>
    <x v="0"/>
    <x v="6"/>
    <x v="13"/>
    <n v="4686"/>
    <s v="Morning"/>
    <s v="Thu"/>
    <s v="2014-05-01"/>
    <d v="1899-12-30T09:33:00"/>
    <n v="0.6552734375"/>
    <d v="2014-05-16T09:33:00"/>
    <x v="0"/>
  </r>
  <r>
    <n v="457090"/>
    <d v="2014-06-26T09:36:00"/>
    <n v="0"/>
    <x v="1"/>
    <x v="0"/>
    <x v="6"/>
    <x v="13"/>
    <n v="43328"/>
    <s v="Morning"/>
    <s v="Thu"/>
    <s v="2014-06-26"/>
    <d v="1899-12-30T09:36:00"/>
    <n v="0.6552734375"/>
    <s v=""/>
    <x v="1"/>
  </r>
  <r>
    <n v="857711"/>
    <d v="2014-07-10T17:21:00"/>
    <n v="0"/>
    <x v="1"/>
    <x v="1"/>
    <x v="6"/>
    <x v="13"/>
    <n v="72598"/>
    <s v="Afternoon"/>
    <s v="Thu"/>
    <s v="2014-07-10"/>
    <d v="1899-12-30T17:21:00"/>
    <n v="0.6552734375"/>
    <s v=""/>
    <x v="2"/>
  </r>
  <r>
    <n v="601135"/>
    <d v="2014-07-04T11:05:00"/>
    <n v="0"/>
    <x v="1"/>
    <x v="0"/>
    <x v="0"/>
    <x v="4"/>
    <n v="41355"/>
    <s v="Morning"/>
    <s v="Fri"/>
    <s v="2014-07-04"/>
    <d v="1899-12-30T11:05:00"/>
    <n v="0.6552734375"/>
    <s v=""/>
    <x v="2"/>
  </r>
  <r>
    <n v="687407"/>
    <d v="2014-07-04T11:12:00"/>
    <n v="0"/>
    <x v="1"/>
    <x v="1"/>
    <x v="0"/>
    <x v="4"/>
    <n v="11686"/>
    <s v="Morning"/>
    <s v="Fri"/>
    <s v="2014-07-04"/>
    <d v="1899-12-30T11:12:00"/>
    <n v="0.6552734375"/>
    <s v=""/>
    <x v="2"/>
  </r>
  <r>
    <n v="741101"/>
    <d v="2014-07-17T12:04:00"/>
    <n v="0"/>
    <x v="1"/>
    <x v="1"/>
    <x v="0"/>
    <x v="4"/>
    <n v="99614"/>
    <s v="Afternoon"/>
    <s v="Thu"/>
    <s v="2014-07-17"/>
    <d v="1899-12-30T12:04:00"/>
    <n v="0.6552734375"/>
    <s v=""/>
    <x v="2"/>
  </r>
  <r>
    <n v="977471"/>
    <d v="2014-07-17T12:05:00"/>
    <n v="1"/>
    <x v="0"/>
    <x v="0"/>
    <x v="0"/>
    <x v="4"/>
    <n v="52280"/>
    <s v="Afternoon"/>
    <s v="Thu"/>
    <s v="2014-07-17"/>
    <d v="1899-12-30T12:05:00"/>
    <n v="0.6552734375"/>
    <d v="2014-08-01T12:05:00"/>
    <x v="2"/>
  </r>
  <r>
    <n v="342154"/>
    <d v="2014-06-26T09:01:00"/>
    <n v="1"/>
    <x v="0"/>
    <x v="1"/>
    <x v="1"/>
    <x v="13"/>
    <n v="96032"/>
    <s v="Morning"/>
    <s v="Thu"/>
    <s v="2014-06-26"/>
    <d v="1899-12-30T09:01:00"/>
    <n v="0.6552734375"/>
    <d v="2014-07-11T09:01:00"/>
    <x v="1"/>
  </r>
  <r>
    <n v="180086"/>
    <d v="2014-06-26T09:04:00"/>
    <n v="1"/>
    <x v="0"/>
    <x v="1"/>
    <x v="1"/>
    <x v="13"/>
    <n v="55177"/>
    <s v="Morning"/>
    <s v="Thu"/>
    <s v="2014-06-26"/>
    <d v="1899-12-30T09:04:00"/>
    <n v="0.6552734375"/>
    <d v="2014-07-11T09:04:00"/>
    <x v="1"/>
  </r>
  <r>
    <n v="258186"/>
    <d v="2014-07-11T10:00:00"/>
    <n v="1"/>
    <x v="0"/>
    <x v="1"/>
    <x v="1"/>
    <x v="13"/>
    <n v="38034"/>
    <s v="Morning"/>
    <s v="Fri"/>
    <s v="2014-07-11"/>
    <d v="1899-12-30T10:00:00"/>
    <n v="0.6552734375"/>
    <d v="2014-07-26T10:00:00"/>
    <x v="2"/>
  </r>
  <r>
    <n v="53510"/>
    <d v="2014-05-23T09:31:00"/>
    <n v="1"/>
    <x v="0"/>
    <x v="0"/>
    <x v="1"/>
    <x v="1"/>
    <n v="54503"/>
    <s v="Morning"/>
    <s v="Fri"/>
    <s v="2014-05-23"/>
    <d v="1899-12-30T09:31:00"/>
    <n v="0.6552734375"/>
    <d v="2014-06-07T09:31:00"/>
    <x v="0"/>
  </r>
  <r>
    <n v="465591"/>
    <d v="2014-05-23T09:36:00"/>
    <n v="0"/>
    <x v="1"/>
    <x v="1"/>
    <x v="1"/>
    <x v="1"/>
    <n v="25923"/>
    <s v="Morning"/>
    <s v="Fri"/>
    <s v="2014-05-23"/>
    <d v="1899-12-30T09:36:00"/>
    <n v="0.6552734375"/>
    <s v=""/>
    <x v="0"/>
  </r>
  <r>
    <n v="177049"/>
    <d v="2014-05-23T09:37:00"/>
    <n v="0"/>
    <x v="1"/>
    <x v="0"/>
    <x v="1"/>
    <x v="1"/>
    <n v="93530"/>
    <s v="Morning"/>
    <s v="Fri"/>
    <s v="2014-05-23"/>
    <d v="1899-12-30T09:37:00"/>
    <n v="0.6552734375"/>
    <s v=""/>
    <x v="0"/>
  </r>
  <r>
    <n v="329624"/>
    <d v="2014-06-05T18:05:00"/>
    <n v="0"/>
    <x v="1"/>
    <x v="0"/>
    <x v="1"/>
    <x v="1"/>
    <n v="43798"/>
    <s v="Evening"/>
    <s v="Thu"/>
    <s v="2014-06-05"/>
    <d v="1899-12-30T18:05:00"/>
    <n v="0.6552734375"/>
    <s v=""/>
    <x v="1"/>
  </r>
  <r>
    <n v="50158"/>
    <d v="2014-06-05T18:13:00"/>
    <n v="1"/>
    <x v="0"/>
    <x v="1"/>
    <x v="1"/>
    <x v="1"/>
    <n v="26422"/>
    <s v="Evening"/>
    <s v="Thu"/>
    <s v="2014-06-05"/>
    <d v="1899-12-30T18:13:00"/>
    <n v="0.6552734375"/>
    <d v="2014-06-20T18:13:00"/>
    <x v="1"/>
  </r>
  <r>
    <n v="189866"/>
    <d v="2014-06-09T14:43:00"/>
    <n v="1"/>
    <x v="0"/>
    <x v="0"/>
    <x v="1"/>
    <x v="1"/>
    <n v="3330"/>
    <s v="Afternoon"/>
    <s v="Mon"/>
    <s v="2014-06-09"/>
    <d v="1899-12-30T14:43:00"/>
    <n v="0.6552734375"/>
    <d v="2014-06-24T14:43:00"/>
    <x v="1"/>
  </r>
  <r>
    <n v="474992"/>
    <d v="2014-06-09T14:45:00"/>
    <n v="0"/>
    <x v="1"/>
    <x v="0"/>
    <x v="1"/>
    <x v="1"/>
    <n v="93455"/>
    <s v="Afternoon"/>
    <s v="Mon"/>
    <s v="2014-06-09"/>
    <d v="1899-12-30T14:45:00"/>
    <n v="0.6552734375"/>
    <s v=""/>
    <x v="1"/>
  </r>
  <r>
    <n v="18701"/>
    <d v="2014-06-20T18:35:00"/>
    <n v="1"/>
    <x v="0"/>
    <x v="0"/>
    <x v="1"/>
    <x v="1"/>
    <n v="79234"/>
    <s v="Evening"/>
    <s v="Fri"/>
    <s v="2014-06-20"/>
    <d v="1899-12-30T18:35:00"/>
    <n v="0.6552734375"/>
    <d v="2014-07-05T18:35:00"/>
    <x v="1"/>
  </r>
  <r>
    <n v="18596"/>
    <d v="2014-06-26T00:39:00"/>
    <n v="0"/>
    <x v="1"/>
    <x v="1"/>
    <x v="1"/>
    <x v="1"/>
    <n v="91894"/>
    <s v="Night"/>
    <s v="Thu"/>
    <s v="2014-06-26"/>
    <d v="1899-12-30T00:39:00"/>
    <n v="0.6552734375"/>
    <s v=""/>
    <x v="1"/>
  </r>
  <r>
    <n v="856085"/>
    <d v="2014-06-26T00:41:00"/>
    <n v="0"/>
    <x v="1"/>
    <x v="1"/>
    <x v="1"/>
    <x v="1"/>
    <n v="42555"/>
    <s v="Night"/>
    <s v="Thu"/>
    <s v="2014-06-26"/>
    <d v="1899-12-30T00:41:00"/>
    <n v="0.6552734375"/>
    <s v=""/>
    <x v="1"/>
  </r>
  <r>
    <n v="527591"/>
    <d v="2014-06-26T00:41:00"/>
    <n v="1"/>
    <x v="0"/>
    <x v="0"/>
    <x v="1"/>
    <x v="1"/>
    <n v="69559"/>
    <s v="Night"/>
    <s v="Thu"/>
    <s v="2014-06-26"/>
    <d v="1899-12-30T00:41:00"/>
    <n v="0.6552734375"/>
    <d v="2014-07-11T00:41:00"/>
    <x v="1"/>
  </r>
  <r>
    <n v="787319"/>
    <d v="2014-06-13T09:34:00"/>
    <n v="0"/>
    <x v="1"/>
    <x v="0"/>
    <x v="6"/>
    <x v="8"/>
    <n v="44645"/>
    <s v="Morning"/>
    <s v="Fri"/>
    <s v="2014-06-13"/>
    <d v="1899-12-30T09:34:00"/>
    <n v="0.6552734375"/>
    <s v=""/>
    <x v="1"/>
  </r>
  <r>
    <n v="980503"/>
    <d v="2014-06-14T09:30:00"/>
    <n v="1"/>
    <x v="0"/>
    <x v="1"/>
    <x v="6"/>
    <x v="8"/>
    <n v="23843"/>
    <s v="Morning"/>
    <s v="Sat"/>
    <s v="2014-06-14"/>
    <d v="1899-12-30T09:30:00"/>
    <n v="0.6552734375"/>
    <d v="2014-06-29T09:30:00"/>
    <x v="1"/>
  </r>
  <r>
    <n v="902869"/>
    <d v="2014-06-14T09:30:00"/>
    <n v="1"/>
    <x v="0"/>
    <x v="0"/>
    <x v="6"/>
    <x v="8"/>
    <n v="87397"/>
    <s v="Morning"/>
    <s v="Sat"/>
    <s v="2014-06-14"/>
    <d v="1899-12-30T09:30:00"/>
    <n v="0.6552734375"/>
    <d v="2014-06-29T09:30:00"/>
    <x v="1"/>
  </r>
  <r>
    <n v="825924"/>
    <d v="2014-06-14T09:31:00"/>
    <n v="1"/>
    <x v="0"/>
    <x v="0"/>
    <x v="6"/>
    <x v="8"/>
    <n v="14658"/>
    <s v="Morning"/>
    <s v="Sat"/>
    <s v="2014-06-14"/>
    <d v="1899-12-30T09:31:00"/>
    <n v="0.6552734375"/>
    <d v="2014-06-29T09:31:00"/>
    <x v="1"/>
  </r>
  <r>
    <n v="934522"/>
    <d v="2014-05-02T14:12:00"/>
    <n v="1"/>
    <x v="0"/>
    <x v="1"/>
    <x v="7"/>
    <x v="13"/>
    <n v="91445"/>
    <s v="Afternoon"/>
    <s v="Fri"/>
    <s v="2014-05-02"/>
    <d v="1899-12-30T14:12:00"/>
    <n v="0.6552734375"/>
    <d v="2014-05-17T14:12:00"/>
    <x v="0"/>
  </r>
  <r>
    <n v="275419"/>
    <d v="2014-05-05T19:41:00"/>
    <n v="1"/>
    <x v="0"/>
    <x v="0"/>
    <x v="7"/>
    <x v="9"/>
    <n v="79689"/>
    <s v="Evening"/>
    <s v="Mon"/>
    <s v="2014-05-05"/>
    <d v="1899-12-30T19:41:00"/>
    <n v="0.6552734375"/>
    <d v="2014-05-20T19:41:00"/>
    <x v="0"/>
  </r>
  <r>
    <n v="513007"/>
    <d v="2014-05-22T18:31:00"/>
    <n v="0"/>
    <x v="1"/>
    <x v="0"/>
    <x v="1"/>
    <x v="13"/>
    <n v="43540"/>
    <s v="Evening"/>
    <s v="Thu"/>
    <s v="2014-05-22"/>
    <d v="1899-12-30T18:31:00"/>
    <n v="0.6552734375"/>
    <s v=""/>
    <x v="0"/>
  </r>
  <r>
    <n v="489080"/>
    <d v="2014-07-07T09:31:00"/>
    <n v="1"/>
    <x v="0"/>
    <x v="0"/>
    <x v="1"/>
    <x v="13"/>
    <n v="17378"/>
    <s v="Morning"/>
    <s v="Mon"/>
    <s v="2014-07-07"/>
    <d v="1899-12-30T09:31:00"/>
    <n v="0.6552734375"/>
    <d v="2014-07-22T09:31:00"/>
    <x v="2"/>
  </r>
  <r>
    <n v="165499"/>
    <d v="2014-07-07T09:33:00"/>
    <n v="1"/>
    <x v="0"/>
    <x v="0"/>
    <x v="1"/>
    <x v="13"/>
    <n v="24452"/>
    <s v="Morning"/>
    <s v="Mon"/>
    <s v="2014-07-07"/>
    <d v="1899-12-30T09:33:00"/>
    <n v="0.6552734375"/>
    <d v="2014-07-22T09:33:00"/>
    <x v="2"/>
  </r>
  <r>
    <n v="861441"/>
    <d v="2014-07-17T13:13:00"/>
    <n v="1"/>
    <x v="0"/>
    <x v="1"/>
    <x v="1"/>
    <x v="13"/>
    <n v="57146"/>
    <s v="Afternoon"/>
    <s v="Thu"/>
    <s v="2014-07-17"/>
    <d v="1899-12-30T13:13:00"/>
    <n v="0.6552734375"/>
    <d v="2014-08-01T13:13:00"/>
    <x v="2"/>
  </r>
  <r>
    <n v="228054"/>
    <d v="2014-07-17T13:13:00"/>
    <n v="1"/>
    <x v="0"/>
    <x v="0"/>
    <x v="1"/>
    <x v="13"/>
    <n v="10646"/>
    <s v="Afternoon"/>
    <s v="Thu"/>
    <s v="2014-07-17"/>
    <d v="1899-12-30T13:13:00"/>
    <n v="0.6552734375"/>
    <d v="2014-08-01T13:13:00"/>
    <x v="2"/>
  </r>
  <r>
    <n v="546950"/>
    <d v="2014-07-16T09:48:00"/>
    <n v="0"/>
    <x v="1"/>
    <x v="0"/>
    <x v="1"/>
    <x v="13"/>
    <n v="44564"/>
    <s v="Morning"/>
    <s v="Wed"/>
    <s v="2014-07-16"/>
    <d v="1899-12-30T09:48:00"/>
    <n v="0.6552734375"/>
    <s v=""/>
    <x v="2"/>
  </r>
  <r>
    <n v="708992"/>
    <d v="2014-07-16T09:52:00"/>
    <n v="1"/>
    <x v="0"/>
    <x v="1"/>
    <x v="1"/>
    <x v="13"/>
    <n v="46129"/>
    <s v="Morning"/>
    <s v="Wed"/>
    <s v="2014-07-16"/>
    <d v="1899-12-30T09:52:00"/>
    <n v="0.6552734375"/>
    <d v="2014-07-31T09:52:00"/>
    <x v="2"/>
  </r>
  <r>
    <n v="383976"/>
    <d v="2014-07-16T09:54:00"/>
    <n v="1"/>
    <x v="0"/>
    <x v="1"/>
    <x v="1"/>
    <x v="13"/>
    <n v="84992"/>
    <s v="Morning"/>
    <s v="Wed"/>
    <s v="2014-07-16"/>
    <d v="1899-12-30T09:54:00"/>
    <n v="0.6552734375"/>
    <d v="2014-07-31T09:54:00"/>
    <x v="2"/>
  </r>
  <r>
    <n v="827122"/>
    <d v="2014-08-19T09:33:00"/>
    <n v="0"/>
    <x v="1"/>
    <x v="1"/>
    <x v="5"/>
    <x v="13"/>
    <n v="65433"/>
    <s v="Morning"/>
    <s v="Tue"/>
    <s v="2014-08-19"/>
    <d v="1899-12-30T09:33:00"/>
    <n v="0.6552734375"/>
    <s v=""/>
    <x v="3"/>
  </r>
  <r>
    <n v="831694"/>
    <d v="2014-05-25T10:40:00"/>
    <n v="0"/>
    <x v="1"/>
    <x v="0"/>
    <x v="0"/>
    <x v="13"/>
    <n v="7139"/>
    <s v="Morning"/>
    <s v="Sun"/>
    <s v="2014-05-25"/>
    <d v="1899-12-30T10:40:00"/>
    <n v="0.6552734375"/>
    <s v=""/>
    <x v="0"/>
  </r>
  <r>
    <n v="723857"/>
    <d v="2014-05-25T10:45:00"/>
    <n v="1"/>
    <x v="0"/>
    <x v="0"/>
    <x v="0"/>
    <x v="13"/>
    <n v="37285"/>
    <s v="Morning"/>
    <s v="Sun"/>
    <s v="2014-05-25"/>
    <d v="1899-12-30T10:45:00"/>
    <n v="0.6552734375"/>
    <d v="2014-06-09T10:45:00"/>
    <x v="0"/>
  </r>
  <r>
    <n v="270932"/>
    <d v="2014-07-02T09:32:00"/>
    <n v="0"/>
    <x v="1"/>
    <x v="0"/>
    <x v="0"/>
    <x v="13"/>
    <n v="57559"/>
    <s v="Morning"/>
    <s v="Wed"/>
    <s v="2014-07-02"/>
    <d v="1899-12-30T09:32:00"/>
    <n v="0.6552734375"/>
    <s v=""/>
    <x v="2"/>
  </r>
  <r>
    <n v="937869"/>
    <d v="2014-07-11T19:01:00"/>
    <n v="1"/>
    <x v="0"/>
    <x v="1"/>
    <x v="0"/>
    <x v="13"/>
    <n v="76032"/>
    <s v="Evening"/>
    <s v="Fri"/>
    <s v="2014-07-11"/>
    <d v="1899-12-30T19:01:00"/>
    <n v="0.6552734375"/>
    <d v="2014-07-26T19:01:00"/>
    <x v="2"/>
  </r>
  <r>
    <n v="983895"/>
    <d v="2014-07-23T16:54:00"/>
    <n v="0"/>
    <x v="1"/>
    <x v="0"/>
    <x v="0"/>
    <x v="13"/>
    <n v="85954"/>
    <s v="Afternoon"/>
    <s v="Wed"/>
    <s v="2014-07-23"/>
    <d v="1899-12-30T16:54:00"/>
    <n v="0.6552734375"/>
    <s v=""/>
    <x v="2"/>
  </r>
  <r>
    <n v="350425"/>
    <d v="2014-07-23T16:56:00"/>
    <n v="1"/>
    <x v="0"/>
    <x v="0"/>
    <x v="0"/>
    <x v="13"/>
    <n v="95587"/>
    <s v="Afternoon"/>
    <s v="Wed"/>
    <s v="2014-07-23"/>
    <d v="1899-12-30T16:56:00"/>
    <n v="0.6552734375"/>
    <d v="2014-08-07T16:56:00"/>
    <x v="2"/>
  </r>
  <r>
    <n v="978384"/>
    <d v="2014-07-23T16:57:00"/>
    <n v="1"/>
    <x v="0"/>
    <x v="1"/>
    <x v="0"/>
    <x v="13"/>
    <n v="33484"/>
    <s v="Afternoon"/>
    <s v="Wed"/>
    <s v="2014-07-23"/>
    <d v="1899-12-30T16:57:00"/>
    <n v="0.6552734375"/>
    <d v="2014-08-07T16:57:00"/>
    <x v="2"/>
  </r>
  <r>
    <n v="686364"/>
    <d v="2014-07-03T09:31:00"/>
    <n v="1"/>
    <x v="0"/>
    <x v="1"/>
    <x v="1"/>
    <x v="4"/>
    <n v="26851"/>
    <s v="Morning"/>
    <s v="Thu"/>
    <s v="2014-07-03"/>
    <d v="1899-12-30T09:31:00"/>
    <n v="0.6552734375"/>
    <d v="2014-07-18T09:31:00"/>
    <x v="2"/>
  </r>
  <r>
    <n v="316515"/>
    <d v="2014-07-03T09:33:00"/>
    <n v="1"/>
    <x v="0"/>
    <x v="0"/>
    <x v="1"/>
    <x v="4"/>
    <n v="11556"/>
    <s v="Morning"/>
    <s v="Thu"/>
    <s v="2014-07-03"/>
    <d v="1899-12-30T09:33:00"/>
    <n v="0.6552734375"/>
    <d v="2014-07-18T09:33:00"/>
    <x v="2"/>
  </r>
  <r>
    <n v="976906"/>
    <d v="2014-05-26T17:54:00"/>
    <n v="1"/>
    <x v="0"/>
    <x v="1"/>
    <x v="0"/>
    <x v="12"/>
    <n v="49667"/>
    <s v="Afternoon"/>
    <s v="Mon"/>
    <s v="2014-05-26"/>
    <d v="1899-12-30T17:54:00"/>
    <n v="0.6552734375"/>
    <d v="2014-06-10T17:54:00"/>
    <x v="0"/>
  </r>
  <r>
    <n v="43558"/>
    <d v="2014-05-26T17:54:00"/>
    <n v="1"/>
    <x v="0"/>
    <x v="1"/>
    <x v="0"/>
    <x v="12"/>
    <n v="24867"/>
    <s v="Afternoon"/>
    <s v="Mon"/>
    <s v="2014-05-26"/>
    <d v="1899-12-30T17:54:00"/>
    <n v="0.6552734375"/>
    <d v="2014-06-10T17:54:00"/>
    <x v="0"/>
  </r>
  <r>
    <n v="614695"/>
    <d v="2014-05-16T09:32:00"/>
    <n v="1"/>
    <x v="0"/>
    <x v="0"/>
    <x v="1"/>
    <x v="13"/>
    <n v="97614"/>
    <s v="Morning"/>
    <s v="Fri"/>
    <s v="2014-05-16"/>
    <d v="1899-12-30T09:32:00"/>
    <n v="0.6552734375"/>
    <d v="2014-05-31T09:32:00"/>
    <x v="0"/>
  </r>
  <r>
    <n v="483616"/>
    <d v="2014-05-16T09:33:00"/>
    <n v="1"/>
    <x v="0"/>
    <x v="0"/>
    <x v="1"/>
    <x v="13"/>
    <n v="38880"/>
    <s v="Morning"/>
    <s v="Fri"/>
    <s v="2014-05-16"/>
    <d v="1899-12-30T09:33:00"/>
    <n v="0.6552734375"/>
    <d v="2014-05-31T09:33:00"/>
    <x v="0"/>
  </r>
  <r>
    <n v="985439"/>
    <d v="2014-05-18T22:26:00"/>
    <n v="1"/>
    <x v="0"/>
    <x v="1"/>
    <x v="1"/>
    <x v="7"/>
    <n v="79611"/>
    <s v="Evening"/>
    <s v="Sun"/>
    <s v="2014-05-18"/>
    <d v="1899-12-30T22:26:00"/>
    <n v="0.6552734375"/>
    <d v="2014-06-02T22:26:00"/>
    <x v="0"/>
  </r>
  <r>
    <n v="983431"/>
    <d v="2014-06-04T09:13:00"/>
    <n v="1"/>
    <x v="0"/>
    <x v="1"/>
    <x v="1"/>
    <x v="13"/>
    <n v="18881"/>
    <s v="Morning"/>
    <s v="Wed"/>
    <s v="2014-06-04"/>
    <d v="1899-12-30T09:13:00"/>
    <n v="0.6552734375"/>
    <d v="2014-06-19T09:13:00"/>
    <x v="1"/>
  </r>
  <r>
    <n v="976920"/>
    <d v="2014-07-18T09:31:00"/>
    <n v="0"/>
    <x v="1"/>
    <x v="0"/>
    <x v="1"/>
    <x v="13"/>
    <n v="9638"/>
    <s v="Morning"/>
    <s v="Fri"/>
    <s v="2014-07-18"/>
    <d v="1899-12-30T09:31:00"/>
    <n v="0.6552734375"/>
    <s v=""/>
    <x v="2"/>
  </r>
  <r>
    <n v="951218"/>
    <d v="2014-07-18T09:32:00"/>
    <n v="1"/>
    <x v="0"/>
    <x v="1"/>
    <x v="1"/>
    <x v="13"/>
    <n v="55809"/>
    <s v="Morning"/>
    <s v="Fri"/>
    <s v="2014-07-18"/>
    <d v="1899-12-30T09:32:00"/>
    <n v="0.6552734375"/>
    <d v="2014-08-02T09:32:00"/>
    <x v="2"/>
  </r>
  <r>
    <n v="827606"/>
    <d v="2014-07-18T09:38:00"/>
    <n v="0"/>
    <x v="1"/>
    <x v="0"/>
    <x v="1"/>
    <x v="13"/>
    <n v="88236"/>
    <s v="Morning"/>
    <s v="Fri"/>
    <s v="2014-07-18"/>
    <d v="1899-12-30T09:38:00"/>
    <n v="0.6552734375"/>
    <s v=""/>
    <x v="2"/>
  </r>
  <r>
    <n v="280138"/>
    <d v="2014-07-18T19:30:00"/>
    <n v="1"/>
    <x v="0"/>
    <x v="1"/>
    <x v="1"/>
    <x v="7"/>
    <n v="72664"/>
    <s v="Evening"/>
    <s v="Fri"/>
    <s v="2014-07-18"/>
    <d v="1899-12-30T19:30:00"/>
    <n v="0.6552734375"/>
    <d v="2014-08-02T19:30:00"/>
    <x v="2"/>
  </r>
  <r>
    <n v="411283"/>
    <d v="2014-07-18T19:31:00"/>
    <n v="0"/>
    <x v="1"/>
    <x v="1"/>
    <x v="1"/>
    <x v="7"/>
    <n v="92805"/>
    <s v="Evening"/>
    <s v="Fri"/>
    <s v="2014-07-18"/>
    <d v="1899-12-30T19:31:00"/>
    <n v="0.6552734375"/>
    <s v=""/>
    <x v="2"/>
  </r>
  <r>
    <n v="243776"/>
    <d v="2014-07-18T19:33:00"/>
    <n v="1"/>
    <x v="0"/>
    <x v="0"/>
    <x v="1"/>
    <x v="7"/>
    <n v="87521"/>
    <s v="Evening"/>
    <s v="Fri"/>
    <s v="2014-07-18"/>
    <d v="1899-12-30T19:33:00"/>
    <n v="0.6552734375"/>
    <d v="2014-08-02T19:33:00"/>
    <x v="2"/>
  </r>
  <r>
    <n v="340001"/>
    <d v="2014-07-21T15:07:00"/>
    <n v="1"/>
    <x v="0"/>
    <x v="0"/>
    <x v="1"/>
    <x v="7"/>
    <n v="19917"/>
    <s v="Afternoon"/>
    <s v="Mon"/>
    <s v="2014-07-21"/>
    <d v="1899-12-30T15:07:00"/>
    <n v="0.6552734375"/>
    <d v="2014-08-05T15:07:00"/>
    <x v="2"/>
  </r>
  <r>
    <n v="688430"/>
    <d v="2014-07-21T15:09:00"/>
    <n v="1"/>
    <x v="0"/>
    <x v="1"/>
    <x v="1"/>
    <x v="7"/>
    <n v="3931"/>
    <s v="Afternoon"/>
    <s v="Mon"/>
    <s v="2014-07-21"/>
    <d v="1899-12-30T15:09:00"/>
    <n v="0.6552734375"/>
    <d v="2014-08-05T15:09:00"/>
    <x v="2"/>
  </r>
  <r>
    <n v="267149"/>
    <d v="2014-07-21T15:10:00"/>
    <n v="0"/>
    <x v="1"/>
    <x v="0"/>
    <x v="1"/>
    <x v="7"/>
    <n v="69565"/>
    <s v="Afternoon"/>
    <s v="Mon"/>
    <s v="2014-07-21"/>
    <d v="1899-12-30T15:10:00"/>
    <n v="0.6552734375"/>
    <s v=""/>
    <x v="2"/>
  </r>
  <r>
    <n v="217615"/>
    <d v="2014-07-21T15:08:00"/>
    <n v="1"/>
    <x v="0"/>
    <x v="1"/>
    <x v="1"/>
    <x v="7"/>
    <n v="3290"/>
    <s v="Afternoon"/>
    <s v="Mon"/>
    <s v="2014-07-21"/>
    <d v="1899-12-30T15:08:00"/>
    <n v="0.6552734375"/>
    <d v="2014-08-05T15:08:00"/>
    <x v="2"/>
  </r>
  <r>
    <n v="372578"/>
    <d v="2014-07-21T15:09:00"/>
    <n v="1"/>
    <x v="0"/>
    <x v="1"/>
    <x v="1"/>
    <x v="7"/>
    <n v="16385"/>
    <s v="Afternoon"/>
    <s v="Mon"/>
    <s v="2014-07-21"/>
    <d v="1899-12-30T15:09:00"/>
    <n v="0.6552734375"/>
    <d v="2014-08-05T15:09:00"/>
    <x v="2"/>
  </r>
  <r>
    <n v="172212"/>
    <d v="2014-07-21T15:11:00"/>
    <n v="1"/>
    <x v="0"/>
    <x v="1"/>
    <x v="1"/>
    <x v="7"/>
    <n v="39002"/>
    <s v="Afternoon"/>
    <s v="Mon"/>
    <s v="2014-07-21"/>
    <d v="1899-12-30T15:11:00"/>
    <n v="0.6552734375"/>
    <d v="2014-08-05T15:11:00"/>
    <x v="2"/>
  </r>
  <r>
    <n v="332886"/>
    <d v="2014-07-21T15:12:00"/>
    <n v="1"/>
    <x v="0"/>
    <x v="1"/>
    <x v="1"/>
    <x v="7"/>
    <n v="95555"/>
    <s v="Afternoon"/>
    <s v="Mon"/>
    <s v="2014-07-21"/>
    <d v="1899-12-30T15:12:00"/>
    <n v="0.6552734375"/>
    <d v="2014-08-05T15:12:00"/>
    <x v="2"/>
  </r>
  <r>
    <n v="279479"/>
    <d v="2014-07-25T09:37:00"/>
    <n v="1"/>
    <x v="0"/>
    <x v="0"/>
    <x v="1"/>
    <x v="13"/>
    <n v="34260"/>
    <s v="Morning"/>
    <s v="Fri"/>
    <s v="2014-07-25"/>
    <d v="1899-12-30T09:37:00"/>
    <n v="0.6552734375"/>
    <d v="2014-08-09T09:37:00"/>
    <x v="2"/>
  </r>
  <r>
    <n v="782316"/>
    <d v="2014-07-28T08:25:00"/>
    <n v="1"/>
    <x v="0"/>
    <x v="0"/>
    <x v="1"/>
    <x v="13"/>
    <n v="43040"/>
    <s v="Morning"/>
    <s v="Mon"/>
    <s v="2014-07-28"/>
    <d v="1899-12-30T08:25:00"/>
    <n v="0.6552734375"/>
    <d v="2014-08-12T08:25:00"/>
    <x v="2"/>
  </r>
  <r>
    <n v="995570"/>
    <d v="2014-07-28T08:26:00"/>
    <n v="0"/>
    <x v="1"/>
    <x v="1"/>
    <x v="1"/>
    <x v="13"/>
    <n v="61174"/>
    <s v="Morning"/>
    <s v="Mon"/>
    <s v="2014-07-28"/>
    <d v="1899-12-30T08:26:00"/>
    <n v="0.6552734375"/>
    <s v=""/>
    <x v="2"/>
  </r>
  <r>
    <n v="471223"/>
    <d v="2014-08-15T09:34:00"/>
    <n v="1"/>
    <x v="0"/>
    <x v="1"/>
    <x v="1"/>
    <x v="13"/>
    <n v="70497"/>
    <s v="Morning"/>
    <s v="Fri"/>
    <s v="2014-08-15"/>
    <d v="1899-12-30T09:34:00"/>
    <n v="0.6552734375"/>
    <d v="2014-08-30T09:34:00"/>
    <x v="3"/>
  </r>
  <r>
    <n v="406675"/>
    <d v="2014-08-15T09:35:00"/>
    <n v="0"/>
    <x v="1"/>
    <x v="1"/>
    <x v="1"/>
    <x v="13"/>
    <n v="32483"/>
    <s v="Morning"/>
    <s v="Fri"/>
    <s v="2014-08-15"/>
    <d v="1899-12-30T09:35:00"/>
    <n v="0.6552734375"/>
    <s v=""/>
    <x v="3"/>
  </r>
  <r>
    <n v="485078"/>
    <d v="2014-08-15T09:35:00"/>
    <n v="1"/>
    <x v="0"/>
    <x v="0"/>
    <x v="1"/>
    <x v="13"/>
    <n v="40687"/>
    <s v="Morning"/>
    <s v="Fri"/>
    <s v="2014-08-15"/>
    <d v="1899-12-30T09:35:00"/>
    <n v="0.6552734375"/>
    <d v="2014-08-30T09:35:00"/>
    <x v="3"/>
  </r>
  <r>
    <n v="337257"/>
    <d v="2014-08-15T09:37:00"/>
    <n v="0"/>
    <x v="1"/>
    <x v="1"/>
    <x v="1"/>
    <x v="13"/>
    <n v="44400"/>
    <s v="Morning"/>
    <s v="Fri"/>
    <s v="2014-08-15"/>
    <d v="1899-12-30T09:37:00"/>
    <n v="0.6552734375"/>
    <s v=""/>
    <x v="3"/>
  </r>
  <r>
    <n v="596647"/>
    <d v="2014-05-27T11:38:00"/>
    <n v="0"/>
    <x v="1"/>
    <x v="0"/>
    <x v="6"/>
    <x v="4"/>
    <n v="2970"/>
    <s v="Morning"/>
    <s v="Tue"/>
    <s v="2014-05-27"/>
    <d v="1899-12-30T11:38:00"/>
    <n v="0.6552734375"/>
    <s v=""/>
    <x v="0"/>
  </r>
  <r>
    <n v="129235"/>
    <d v="2014-05-27T11:39:00"/>
    <n v="0"/>
    <x v="1"/>
    <x v="0"/>
    <x v="6"/>
    <x v="4"/>
    <n v="57847"/>
    <s v="Morning"/>
    <s v="Tue"/>
    <s v="2014-05-27"/>
    <d v="1899-12-30T11:39:00"/>
    <n v="0.6552734375"/>
    <s v=""/>
    <x v="0"/>
  </r>
  <r>
    <n v="24880"/>
    <d v="2014-07-04T08:34:00"/>
    <n v="1"/>
    <x v="0"/>
    <x v="0"/>
    <x v="1"/>
    <x v="1"/>
    <n v="18527"/>
    <s v="Morning"/>
    <s v="Fri"/>
    <s v="2014-07-04"/>
    <d v="1899-12-30T08:34:00"/>
    <n v="0.6552734375"/>
    <d v="2014-07-19T08:34:00"/>
    <x v="2"/>
  </r>
  <r>
    <n v="156526"/>
    <d v="2014-07-04T08:35:00"/>
    <n v="0"/>
    <x v="1"/>
    <x v="0"/>
    <x v="1"/>
    <x v="1"/>
    <n v="81539"/>
    <s v="Morning"/>
    <s v="Fri"/>
    <s v="2014-07-04"/>
    <d v="1899-12-30T08:35:00"/>
    <n v="0.6552734375"/>
    <s v=""/>
    <x v="2"/>
  </r>
  <r>
    <n v="35902"/>
    <d v="2014-07-05T11:18:00"/>
    <n v="1"/>
    <x v="0"/>
    <x v="0"/>
    <x v="1"/>
    <x v="1"/>
    <n v="12508"/>
    <s v="Morning"/>
    <s v="Sat"/>
    <s v="2014-07-05"/>
    <d v="1899-12-30T11:18:00"/>
    <n v="0.6552734375"/>
    <d v="2014-07-20T11:18:00"/>
    <x v="2"/>
  </r>
  <r>
    <n v="175665"/>
    <d v="2014-07-05T11:18:00"/>
    <n v="0"/>
    <x v="1"/>
    <x v="0"/>
    <x v="1"/>
    <x v="1"/>
    <n v="27621"/>
    <s v="Morning"/>
    <s v="Sat"/>
    <s v="2014-07-05"/>
    <d v="1899-12-30T11:18:00"/>
    <n v="0.6552734375"/>
    <s v=""/>
    <x v="2"/>
  </r>
  <r>
    <n v="779449"/>
    <d v="2014-07-08T18:42:00"/>
    <n v="0"/>
    <x v="1"/>
    <x v="0"/>
    <x v="1"/>
    <x v="8"/>
    <n v="59246"/>
    <s v="Evening"/>
    <s v="Tue"/>
    <s v="2014-07-08"/>
    <d v="1899-12-30T18:42:00"/>
    <n v="0.6552734375"/>
    <s v=""/>
    <x v="2"/>
  </r>
  <r>
    <n v="136609"/>
    <d v="2014-07-08T18:43:00"/>
    <n v="1"/>
    <x v="0"/>
    <x v="0"/>
    <x v="1"/>
    <x v="8"/>
    <n v="99169"/>
    <s v="Evening"/>
    <s v="Tue"/>
    <s v="2014-07-08"/>
    <d v="1899-12-30T18:43:00"/>
    <n v="0.6552734375"/>
    <d v="2014-07-23T18:43:00"/>
    <x v="2"/>
  </r>
  <r>
    <n v="839749"/>
    <d v="2014-05-21T15:08:00"/>
    <n v="1"/>
    <x v="0"/>
    <x v="0"/>
    <x v="1"/>
    <x v="9"/>
    <n v="9199"/>
    <s v="Afternoon"/>
    <s v="Wed"/>
    <s v="2014-05-21"/>
    <d v="1899-12-30T15:08:00"/>
    <n v="0.6552734375"/>
    <d v="2014-06-05T15:08:00"/>
    <x v="0"/>
  </r>
  <r>
    <n v="268371"/>
    <d v="2014-06-06T04:28:00"/>
    <n v="0"/>
    <x v="1"/>
    <x v="0"/>
    <x v="1"/>
    <x v="7"/>
    <n v="65933"/>
    <s v="Night"/>
    <s v="Fri"/>
    <s v="2014-06-06"/>
    <d v="1899-12-30T04:28:00"/>
    <n v="0.6552734375"/>
    <s v=""/>
    <x v="1"/>
  </r>
  <r>
    <n v="51030"/>
    <d v="2014-06-06T04:29:00"/>
    <n v="0"/>
    <x v="1"/>
    <x v="0"/>
    <x v="1"/>
    <x v="7"/>
    <n v="61098"/>
    <s v="Night"/>
    <s v="Fri"/>
    <s v="2014-06-06"/>
    <d v="1899-12-30T04:29:00"/>
    <n v="0.6552734375"/>
    <s v=""/>
    <x v="1"/>
  </r>
  <r>
    <n v="434830"/>
    <d v="2014-06-06T04:31:00"/>
    <n v="1"/>
    <x v="0"/>
    <x v="0"/>
    <x v="1"/>
    <x v="7"/>
    <n v="66521"/>
    <s v="Night"/>
    <s v="Fri"/>
    <s v="2014-06-06"/>
    <d v="1899-12-30T04:31:00"/>
    <n v="0.6552734375"/>
    <d v="2014-06-21T04:31:00"/>
    <x v="1"/>
  </r>
  <r>
    <n v="639529"/>
    <d v="2014-06-06T04:31:00"/>
    <n v="1"/>
    <x v="0"/>
    <x v="1"/>
    <x v="1"/>
    <x v="7"/>
    <n v="95111"/>
    <s v="Night"/>
    <s v="Fri"/>
    <s v="2014-06-06"/>
    <d v="1899-12-30T04:31:00"/>
    <n v="0.6552734375"/>
    <d v="2014-06-21T04:31:00"/>
    <x v="1"/>
  </r>
  <r>
    <n v="592294"/>
    <d v="2014-06-23T12:35:00"/>
    <n v="0"/>
    <x v="1"/>
    <x v="0"/>
    <x v="1"/>
    <x v="7"/>
    <n v="41460"/>
    <s v="Afternoon"/>
    <s v="Mon"/>
    <s v="2014-06-23"/>
    <d v="1899-12-30T12:35:00"/>
    <n v="0.6552734375"/>
    <s v=""/>
    <x v="1"/>
  </r>
  <r>
    <n v="758774"/>
    <d v="2014-05-12T23:13:00"/>
    <n v="1"/>
    <x v="0"/>
    <x v="2"/>
    <x v="6"/>
    <x v="13"/>
    <n v="42869"/>
    <s v="Evening"/>
    <s v="Mon"/>
    <s v="2014-05-12"/>
    <d v="1899-12-30T23:13:00"/>
    <n v="0.6552734375"/>
    <d v="2014-05-27T23:13:00"/>
    <x v="0"/>
  </r>
  <r>
    <n v="590682"/>
    <d v="2014-05-14T09:32:00"/>
    <n v="1"/>
    <x v="0"/>
    <x v="0"/>
    <x v="1"/>
    <x v="4"/>
    <n v="51131"/>
    <s v="Morning"/>
    <s v="Wed"/>
    <s v="2014-05-14"/>
    <d v="1899-12-30T09:32:00"/>
    <n v="0.6552734375"/>
    <d v="2014-05-29T09:32:00"/>
    <x v="0"/>
  </r>
  <r>
    <n v="107163"/>
    <d v="2014-07-09T09:31:00"/>
    <n v="1"/>
    <x v="0"/>
    <x v="0"/>
    <x v="1"/>
    <x v="4"/>
    <n v="67869"/>
    <s v="Morning"/>
    <s v="Wed"/>
    <s v="2014-07-09"/>
    <d v="1899-12-30T09:31:00"/>
    <n v="0.6552734375"/>
    <d v="2014-07-24T09:31:00"/>
    <x v="2"/>
  </r>
  <r>
    <n v="740604"/>
    <d v="2014-07-09T09:32:00"/>
    <n v="1"/>
    <x v="0"/>
    <x v="0"/>
    <x v="1"/>
    <x v="4"/>
    <n v="42459"/>
    <s v="Morning"/>
    <s v="Wed"/>
    <s v="2014-07-09"/>
    <d v="1899-12-30T09:32:00"/>
    <n v="0.6552734375"/>
    <d v="2014-07-24T09:32:00"/>
    <x v="2"/>
  </r>
  <r>
    <n v="959387"/>
    <d v="2014-07-09T09:32:00"/>
    <n v="0"/>
    <x v="1"/>
    <x v="1"/>
    <x v="1"/>
    <x v="4"/>
    <n v="55713"/>
    <s v="Morning"/>
    <s v="Wed"/>
    <s v="2014-07-09"/>
    <d v="1899-12-30T09:32:00"/>
    <n v="0.6552734375"/>
    <s v=""/>
    <x v="2"/>
  </r>
  <r>
    <n v="614118"/>
    <d v="2014-07-09T09:33:00"/>
    <n v="0"/>
    <x v="1"/>
    <x v="1"/>
    <x v="1"/>
    <x v="4"/>
    <n v="6820"/>
    <s v="Morning"/>
    <s v="Wed"/>
    <s v="2014-07-09"/>
    <d v="1899-12-30T09:33:00"/>
    <n v="0.6552734375"/>
    <s v=""/>
    <x v="2"/>
  </r>
  <r>
    <n v="973608"/>
    <d v="2014-07-09T09:34:00"/>
    <n v="0"/>
    <x v="1"/>
    <x v="1"/>
    <x v="1"/>
    <x v="4"/>
    <n v="85898"/>
    <s v="Morning"/>
    <s v="Wed"/>
    <s v="2014-07-09"/>
    <d v="1899-12-30T09:34:00"/>
    <n v="0.6552734375"/>
    <s v=""/>
    <x v="2"/>
  </r>
  <r>
    <n v="298297"/>
    <d v="2014-07-09T09:35:00"/>
    <n v="1"/>
    <x v="0"/>
    <x v="0"/>
    <x v="1"/>
    <x v="4"/>
    <n v="46222"/>
    <s v="Morning"/>
    <s v="Wed"/>
    <s v="2014-07-09"/>
    <d v="1899-12-30T09:35:00"/>
    <n v="0.6552734375"/>
    <d v="2014-07-24T09:35:00"/>
    <x v="2"/>
  </r>
  <r>
    <n v="635074"/>
    <d v="2014-05-14T09:31:00"/>
    <n v="0"/>
    <x v="1"/>
    <x v="2"/>
    <x v="1"/>
    <x v="12"/>
    <n v="34348"/>
    <s v="Morning"/>
    <s v="Wed"/>
    <s v="2014-05-14"/>
    <d v="1899-12-30T09:31:00"/>
    <n v="0.6552734375"/>
    <s v=""/>
    <x v="0"/>
  </r>
  <r>
    <n v="925976"/>
    <d v="2014-05-14T11:13:00"/>
    <n v="1"/>
    <x v="0"/>
    <x v="0"/>
    <x v="1"/>
    <x v="12"/>
    <n v="38000"/>
    <s v="Morning"/>
    <s v="Wed"/>
    <s v="2014-05-14"/>
    <d v="1899-12-30T11:13:00"/>
    <n v="0.6552734375"/>
    <d v="2014-05-29T11:13:00"/>
    <x v="0"/>
  </r>
  <r>
    <n v="916219"/>
    <d v="2014-08-06T07:44:00"/>
    <n v="1"/>
    <x v="0"/>
    <x v="1"/>
    <x v="3"/>
    <x v="8"/>
    <n v="31724"/>
    <s v="Morning"/>
    <s v="Wed"/>
    <s v="2014-08-06"/>
    <d v="1899-12-30T07:44:00"/>
    <n v="0.6552734375"/>
    <d v="2014-08-21T07:44:00"/>
    <x v="3"/>
  </r>
  <r>
    <n v="195192"/>
    <d v="2014-08-06T07:45:00"/>
    <n v="0"/>
    <x v="1"/>
    <x v="1"/>
    <x v="3"/>
    <x v="8"/>
    <n v="79867"/>
    <s v="Morning"/>
    <s v="Wed"/>
    <s v="2014-08-06"/>
    <d v="1899-12-30T07:45:00"/>
    <n v="0.6552734375"/>
    <s v=""/>
    <x v="3"/>
  </r>
  <r>
    <n v="105487"/>
    <d v="2014-08-08T05:13:00"/>
    <n v="1"/>
    <x v="0"/>
    <x v="1"/>
    <x v="3"/>
    <x v="8"/>
    <n v="62331"/>
    <s v="Night"/>
    <s v="Fri"/>
    <s v="2014-08-08"/>
    <d v="1899-12-30T05:13:00"/>
    <n v="0.6552734375"/>
    <d v="2014-08-23T05:13:00"/>
    <x v="3"/>
  </r>
  <r>
    <n v="824012"/>
    <d v="2014-06-05T16:15:00"/>
    <n v="0"/>
    <x v="1"/>
    <x v="1"/>
    <x v="1"/>
    <x v="13"/>
    <n v="44876"/>
    <s v="Afternoon"/>
    <s v="Thu"/>
    <s v="2014-06-05"/>
    <d v="1899-12-30T16:15:00"/>
    <n v="0.6552734375"/>
    <s v=""/>
    <x v="1"/>
  </r>
  <r>
    <n v="373245"/>
    <d v="2014-06-05T16:17:00"/>
    <n v="0"/>
    <x v="1"/>
    <x v="0"/>
    <x v="1"/>
    <x v="13"/>
    <n v="96397"/>
    <s v="Afternoon"/>
    <s v="Thu"/>
    <s v="2014-06-05"/>
    <d v="1899-12-30T16:17:00"/>
    <n v="0.6552734375"/>
    <s v=""/>
    <x v="1"/>
  </r>
  <r>
    <n v="690152"/>
    <d v="2014-06-05T16:18:00"/>
    <n v="0"/>
    <x v="1"/>
    <x v="0"/>
    <x v="1"/>
    <x v="13"/>
    <n v="54102"/>
    <s v="Afternoon"/>
    <s v="Thu"/>
    <s v="2014-06-05"/>
    <d v="1899-12-30T16:18:00"/>
    <n v="0.6552734375"/>
    <s v=""/>
    <x v="1"/>
  </r>
  <r>
    <n v="577016"/>
    <d v="2014-06-11T18:18:00"/>
    <n v="1"/>
    <x v="0"/>
    <x v="0"/>
    <x v="1"/>
    <x v="4"/>
    <n v="60448"/>
    <s v="Evening"/>
    <s v="Wed"/>
    <s v="2014-06-11"/>
    <d v="1899-12-30T18:18:00"/>
    <n v="0.6552734375"/>
    <d v="2014-06-26T18:18:00"/>
    <x v="1"/>
  </r>
  <r>
    <n v="786330"/>
    <d v="2014-06-11T18:21:00"/>
    <n v="0"/>
    <x v="1"/>
    <x v="0"/>
    <x v="1"/>
    <x v="4"/>
    <n v="30853"/>
    <s v="Evening"/>
    <s v="Wed"/>
    <s v="2014-06-11"/>
    <d v="1899-12-30T18:21:00"/>
    <n v="0.6552734375"/>
    <s v=""/>
    <x v="1"/>
  </r>
  <r>
    <n v="581142"/>
    <d v="2014-08-27T09:31:00"/>
    <n v="0"/>
    <x v="1"/>
    <x v="0"/>
    <x v="1"/>
    <x v="4"/>
    <n v="35789"/>
    <s v="Morning"/>
    <s v="Wed"/>
    <s v="2014-08-27"/>
    <d v="1899-12-30T09:31:00"/>
    <n v="0.6552734375"/>
    <s v=""/>
    <x v="3"/>
  </r>
  <r>
    <n v="593847"/>
    <d v="2014-08-27T09:32:00"/>
    <n v="1"/>
    <x v="0"/>
    <x v="2"/>
    <x v="1"/>
    <x v="4"/>
    <n v="46661"/>
    <s v="Morning"/>
    <s v="Wed"/>
    <s v="2014-08-27"/>
    <d v="1899-12-30T09:32:00"/>
    <n v="0.6552734375"/>
    <d v="2014-09-11T09:32:00"/>
    <x v="3"/>
  </r>
  <r>
    <n v="679555"/>
    <d v="2014-05-21T09:34:00"/>
    <n v="1"/>
    <x v="0"/>
    <x v="0"/>
    <x v="1"/>
    <x v="0"/>
    <n v="1646"/>
    <s v="Morning"/>
    <s v="Wed"/>
    <s v="2014-05-21"/>
    <d v="1899-12-30T09:34:00"/>
    <n v="0.6552734375"/>
    <d v="2014-06-05T09:34:00"/>
    <x v="0"/>
  </r>
  <r>
    <n v="983167"/>
    <d v="2014-05-21T09:31:00"/>
    <n v="0"/>
    <x v="1"/>
    <x v="2"/>
    <x v="1"/>
    <x v="0"/>
    <n v="44453"/>
    <s v="Morning"/>
    <s v="Wed"/>
    <s v="2014-05-21"/>
    <d v="1899-12-30T09:31:00"/>
    <n v="0.6552734375"/>
    <s v=""/>
    <x v="0"/>
  </r>
  <r>
    <n v="949311"/>
    <d v="2014-06-14T18:53:00"/>
    <n v="0"/>
    <x v="1"/>
    <x v="1"/>
    <x v="3"/>
    <x v="4"/>
    <n v="81189"/>
    <s v="Evening"/>
    <s v="Sat"/>
    <s v="2014-06-14"/>
    <d v="1899-12-30T18:53:00"/>
    <n v="0.6552734375"/>
    <s v=""/>
    <x v="1"/>
  </r>
  <r>
    <n v="307175"/>
    <d v="2014-06-14T18:57:00"/>
    <n v="1"/>
    <x v="0"/>
    <x v="1"/>
    <x v="3"/>
    <x v="4"/>
    <n v="62291"/>
    <s v="Evening"/>
    <s v="Sat"/>
    <s v="2014-06-14"/>
    <d v="1899-12-30T18:57:00"/>
    <n v="0.6552734375"/>
    <d v="2014-06-29T18:57:00"/>
    <x v="1"/>
  </r>
  <r>
    <n v="457776"/>
    <d v="2014-06-25T09:34:00"/>
    <n v="0"/>
    <x v="1"/>
    <x v="1"/>
    <x v="3"/>
    <x v="4"/>
    <n v="76314"/>
    <s v="Morning"/>
    <s v="Wed"/>
    <s v="2014-06-25"/>
    <d v="1899-12-30T09:34:00"/>
    <n v="0.6552734375"/>
    <s v=""/>
    <x v="1"/>
  </r>
  <r>
    <n v="24736"/>
    <d v="2014-06-26T17:36:00"/>
    <n v="0"/>
    <x v="1"/>
    <x v="1"/>
    <x v="3"/>
    <x v="4"/>
    <n v="53664"/>
    <s v="Afternoon"/>
    <s v="Thu"/>
    <s v="2014-06-26"/>
    <d v="1899-12-30T17:36:00"/>
    <n v="0.6552734375"/>
    <s v=""/>
    <x v="1"/>
  </r>
  <r>
    <n v="604503"/>
    <d v="2014-06-26T17:38:00"/>
    <n v="1"/>
    <x v="0"/>
    <x v="1"/>
    <x v="3"/>
    <x v="4"/>
    <n v="78186"/>
    <s v="Afternoon"/>
    <s v="Thu"/>
    <s v="2014-06-26"/>
    <d v="1899-12-30T17:38:00"/>
    <n v="0.6552734375"/>
    <d v="2014-07-11T17:38:00"/>
    <x v="1"/>
  </r>
  <r>
    <n v="503538"/>
    <d v="2014-05-23T03:32:00"/>
    <n v="0"/>
    <x v="1"/>
    <x v="0"/>
    <x v="4"/>
    <x v="8"/>
    <n v="46193"/>
    <s v="Night"/>
    <s v="Fri"/>
    <s v="2014-05-23"/>
    <d v="1899-12-30T03:32:00"/>
    <n v="0.6552734375"/>
    <s v=""/>
    <x v="0"/>
  </r>
  <r>
    <n v="476510"/>
    <d v="2014-05-23T03:35:00"/>
    <n v="1"/>
    <x v="0"/>
    <x v="0"/>
    <x v="4"/>
    <x v="8"/>
    <n v="71255"/>
    <s v="Night"/>
    <s v="Fri"/>
    <s v="2014-05-23"/>
    <d v="1899-12-30T03:35:00"/>
    <n v="0.6552734375"/>
    <d v="2014-06-07T03:35:00"/>
    <x v="0"/>
  </r>
  <r>
    <n v="879713"/>
    <d v="2014-05-23T03:38:00"/>
    <n v="0"/>
    <x v="1"/>
    <x v="0"/>
    <x v="4"/>
    <x v="8"/>
    <n v="99939"/>
    <s v="Night"/>
    <s v="Fri"/>
    <s v="2014-05-23"/>
    <d v="1899-12-30T03:38:00"/>
    <n v="0.6552734375"/>
    <s v=""/>
    <x v="0"/>
  </r>
  <r>
    <n v="926098"/>
    <d v="2014-05-23T03:39:00"/>
    <n v="0"/>
    <x v="1"/>
    <x v="1"/>
    <x v="4"/>
    <x v="8"/>
    <n v="73626"/>
    <s v="Night"/>
    <s v="Fri"/>
    <s v="2014-05-23"/>
    <d v="1899-12-30T03:39:00"/>
    <n v="0.6552734375"/>
    <s v=""/>
    <x v="0"/>
  </r>
  <r>
    <n v="410845"/>
    <d v="2014-05-23T13:55:00"/>
    <n v="1"/>
    <x v="0"/>
    <x v="0"/>
    <x v="4"/>
    <x v="8"/>
    <n v="25664"/>
    <s v="Afternoon"/>
    <s v="Fri"/>
    <s v="2014-05-23"/>
    <d v="1899-12-30T13:55:00"/>
    <n v="0.6552734375"/>
    <d v="2014-06-07T13:55:00"/>
    <x v="0"/>
  </r>
  <r>
    <n v="99869"/>
    <d v="2014-05-23T13:56:00"/>
    <n v="1"/>
    <x v="0"/>
    <x v="0"/>
    <x v="4"/>
    <x v="8"/>
    <n v="58143"/>
    <s v="Afternoon"/>
    <s v="Fri"/>
    <s v="2014-05-23"/>
    <d v="1899-12-30T13:56:00"/>
    <n v="0.6552734375"/>
    <d v="2014-06-07T13:56:00"/>
    <x v="0"/>
  </r>
  <r>
    <n v="58730"/>
    <d v="2014-05-23T13:56:00"/>
    <n v="1"/>
    <x v="0"/>
    <x v="2"/>
    <x v="4"/>
    <x v="8"/>
    <n v="42593"/>
    <s v="Afternoon"/>
    <s v="Fri"/>
    <s v="2014-05-23"/>
    <d v="1899-12-30T13:56:00"/>
    <n v="0.6552734375"/>
    <d v="2014-06-07T13:56:00"/>
    <x v="0"/>
  </r>
  <r>
    <n v="228007"/>
    <d v="2014-07-18T18:59:00"/>
    <n v="1"/>
    <x v="0"/>
    <x v="0"/>
    <x v="4"/>
    <x v="8"/>
    <n v="22172"/>
    <s v="Evening"/>
    <s v="Fri"/>
    <s v="2014-07-18"/>
    <d v="1899-12-30T18:59:00"/>
    <n v="0.6552734375"/>
    <d v="2014-08-02T18:59:00"/>
    <x v="2"/>
  </r>
  <r>
    <n v="230925"/>
    <d v="2014-07-18T19:00:00"/>
    <n v="0"/>
    <x v="1"/>
    <x v="1"/>
    <x v="4"/>
    <x v="8"/>
    <n v="99722"/>
    <s v="Evening"/>
    <s v="Fri"/>
    <s v="2014-07-18"/>
    <d v="1899-12-30T19:00:00"/>
    <n v="0.6552734375"/>
    <s v=""/>
    <x v="2"/>
  </r>
  <r>
    <n v="120784"/>
    <d v="2014-07-21T11:44:00"/>
    <n v="1"/>
    <x v="0"/>
    <x v="0"/>
    <x v="4"/>
    <x v="8"/>
    <n v="34253"/>
    <s v="Morning"/>
    <s v="Mon"/>
    <s v="2014-07-21"/>
    <d v="1899-12-30T11:44:00"/>
    <n v="0.6552734375"/>
    <d v="2014-08-05T11:44:00"/>
    <x v="2"/>
  </r>
  <r>
    <n v="419712"/>
    <d v="2014-07-21T11:44:00"/>
    <n v="1"/>
    <x v="0"/>
    <x v="0"/>
    <x v="4"/>
    <x v="8"/>
    <n v="20831"/>
    <s v="Morning"/>
    <s v="Mon"/>
    <s v="2014-07-21"/>
    <d v="1899-12-30T11:44:00"/>
    <n v="0.6552734375"/>
    <d v="2014-08-05T11:44:00"/>
    <x v="2"/>
  </r>
  <r>
    <n v="439765"/>
    <d v="2014-08-07T14:51:00"/>
    <n v="1"/>
    <x v="0"/>
    <x v="0"/>
    <x v="4"/>
    <x v="8"/>
    <n v="77026"/>
    <s v="Afternoon"/>
    <s v="Thu"/>
    <s v="2014-08-07"/>
    <d v="1899-12-30T14:51:00"/>
    <n v="0.6552734375"/>
    <d v="2014-08-22T14:51:00"/>
    <x v="3"/>
  </r>
  <r>
    <n v="834168"/>
    <d v="2014-07-25T09:32:00"/>
    <n v="0"/>
    <x v="1"/>
    <x v="1"/>
    <x v="0"/>
    <x v="1"/>
    <n v="70162"/>
    <s v="Morning"/>
    <s v="Fri"/>
    <s v="2014-07-25"/>
    <d v="1899-12-30T09:32:00"/>
    <n v="0.6552734375"/>
    <s v=""/>
    <x v="2"/>
  </r>
  <r>
    <n v="881644"/>
    <d v="2014-07-16T13:29:00"/>
    <n v="0"/>
    <x v="1"/>
    <x v="0"/>
    <x v="1"/>
    <x v="12"/>
    <n v="11705"/>
    <s v="Afternoon"/>
    <s v="Wed"/>
    <s v="2014-07-16"/>
    <d v="1899-12-30T13:29:00"/>
    <n v="0.6552734375"/>
    <s v=""/>
    <x v="2"/>
  </r>
  <r>
    <n v="499939"/>
    <d v="2014-07-16T13:32:00"/>
    <n v="1"/>
    <x v="0"/>
    <x v="1"/>
    <x v="1"/>
    <x v="12"/>
    <n v="61779"/>
    <s v="Afternoon"/>
    <s v="Wed"/>
    <s v="2014-07-16"/>
    <d v="1899-12-30T13:32:00"/>
    <n v="0.6552734375"/>
    <d v="2014-07-31T13:32:00"/>
    <x v="2"/>
  </r>
  <r>
    <n v="711350"/>
    <d v="2014-07-16T13:33:00"/>
    <n v="0"/>
    <x v="1"/>
    <x v="2"/>
    <x v="1"/>
    <x v="12"/>
    <n v="25785"/>
    <s v="Afternoon"/>
    <s v="Wed"/>
    <s v="2014-07-16"/>
    <d v="1899-12-30T13:33:00"/>
    <n v="0.6552734375"/>
    <s v=""/>
    <x v="2"/>
  </r>
  <r>
    <n v="489788"/>
    <d v="2014-07-16T13:34:00"/>
    <n v="1"/>
    <x v="0"/>
    <x v="1"/>
    <x v="1"/>
    <x v="12"/>
    <n v="69626"/>
    <s v="Afternoon"/>
    <s v="Wed"/>
    <s v="2014-07-16"/>
    <d v="1899-12-30T13:34:00"/>
    <n v="0.6552734375"/>
    <d v="2014-07-31T13:34:00"/>
    <x v="2"/>
  </r>
  <r>
    <n v="133341"/>
    <d v="2014-07-16T13:36:00"/>
    <n v="0"/>
    <x v="1"/>
    <x v="1"/>
    <x v="1"/>
    <x v="12"/>
    <n v="94575"/>
    <s v="Afternoon"/>
    <s v="Wed"/>
    <s v="2014-07-16"/>
    <d v="1899-12-30T13:36:00"/>
    <n v="0.6552734375"/>
    <s v=""/>
    <x v="2"/>
  </r>
  <r>
    <n v="264698"/>
    <d v="2014-07-16T13:35:00"/>
    <n v="0"/>
    <x v="1"/>
    <x v="1"/>
    <x v="1"/>
    <x v="12"/>
    <n v="70530"/>
    <s v="Afternoon"/>
    <s v="Wed"/>
    <s v="2014-07-16"/>
    <d v="1899-12-30T13:35:00"/>
    <n v="0.6552734375"/>
    <s v=""/>
    <x v="2"/>
  </r>
  <r>
    <n v="617547"/>
    <d v="2014-08-01T09:32:00"/>
    <n v="1"/>
    <x v="0"/>
    <x v="0"/>
    <x v="1"/>
    <x v="12"/>
    <n v="11530"/>
    <s v="Morning"/>
    <s v="Fri"/>
    <s v="2014-08-01"/>
    <d v="1899-12-30T09:32:00"/>
    <n v="0.6552734375"/>
    <d v="2014-08-16T09:32:00"/>
    <x v="3"/>
  </r>
  <r>
    <n v="517271"/>
    <d v="2014-06-12T16:44:00"/>
    <n v="1"/>
    <x v="0"/>
    <x v="1"/>
    <x v="7"/>
    <x v="4"/>
    <n v="76110"/>
    <s v="Afternoon"/>
    <s v="Thu"/>
    <s v="2014-06-12"/>
    <d v="1899-12-30T16:44:00"/>
    <n v="0.6552734375"/>
    <d v="2014-06-27T16:44:00"/>
    <x v="1"/>
  </r>
  <r>
    <n v="940546"/>
    <d v="2014-07-01T09:32:00"/>
    <n v="0"/>
    <x v="1"/>
    <x v="1"/>
    <x v="8"/>
    <x v="9"/>
    <n v="71269"/>
    <s v="Morning"/>
    <s v="Tue"/>
    <s v="2014-07-01"/>
    <d v="1899-12-30T09:32:00"/>
    <n v="0.6552734375"/>
    <s v=""/>
    <x v="2"/>
  </r>
  <r>
    <n v="844493"/>
    <d v="2014-07-01T09:33:00"/>
    <n v="1"/>
    <x v="0"/>
    <x v="1"/>
    <x v="8"/>
    <x v="9"/>
    <n v="95194"/>
    <s v="Morning"/>
    <s v="Tue"/>
    <s v="2014-07-01"/>
    <d v="1899-12-30T09:33:00"/>
    <n v="0.6552734375"/>
    <d v="2014-07-16T09:33:00"/>
    <x v="2"/>
  </r>
  <r>
    <n v="789804"/>
    <d v="2014-07-01T09:36:00"/>
    <n v="1"/>
    <x v="0"/>
    <x v="1"/>
    <x v="8"/>
    <x v="9"/>
    <n v="11322"/>
    <s v="Morning"/>
    <s v="Tue"/>
    <s v="2014-07-01"/>
    <d v="1899-12-30T09:36:00"/>
    <n v="0.6552734375"/>
    <d v="2014-07-16T09:36:00"/>
    <x v="2"/>
  </r>
  <r>
    <n v="459062"/>
    <d v="2014-07-01T09:36:00"/>
    <n v="1"/>
    <x v="0"/>
    <x v="1"/>
    <x v="8"/>
    <x v="9"/>
    <n v="6715"/>
    <s v="Morning"/>
    <s v="Tue"/>
    <s v="2014-07-01"/>
    <d v="1899-12-30T09:36:00"/>
    <n v="0.6552734375"/>
    <d v="2014-07-16T09:36:00"/>
    <x v="2"/>
  </r>
  <r>
    <n v="831241"/>
    <d v="2014-05-01T09:32:00"/>
    <n v="0"/>
    <x v="1"/>
    <x v="1"/>
    <x v="0"/>
    <x v="1"/>
    <n v="72140"/>
    <s v="Morning"/>
    <s v="Thu"/>
    <s v="2014-05-01"/>
    <d v="1899-12-30T09:32:00"/>
    <n v="0.6552734375"/>
    <s v=""/>
    <x v="0"/>
  </r>
  <r>
    <n v="466171"/>
    <d v="2014-05-16T15:38:00"/>
    <n v="0"/>
    <x v="1"/>
    <x v="0"/>
    <x v="0"/>
    <x v="4"/>
    <n v="30326"/>
    <s v="Afternoon"/>
    <s v="Fri"/>
    <s v="2014-05-16"/>
    <d v="1899-12-30T15:38:00"/>
    <n v="0.6552734375"/>
    <s v=""/>
    <x v="0"/>
  </r>
  <r>
    <n v="141176"/>
    <d v="2014-05-17T19:00:00"/>
    <n v="0"/>
    <x v="1"/>
    <x v="0"/>
    <x v="0"/>
    <x v="4"/>
    <n v="80215"/>
    <s v="Evening"/>
    <s v="Sat"/>
    <s v="2014-05-17"/>
    <d v="1899-12-30T19:00:00"/>
    <n v="0.6552734375"/>
    <s v=""/>
    <x v="0"/>
  </r>
  <r>
    <n v="659823"/>
    <d v="2014-07-13T08:14:00"/>
    <n v="1"/>
    <x v="0"/>
    <x v="0"/>
    <x v="0"/>
    <x v="4"/>
    <n v="98666"/>
    <s v="Morning"/>
    <s v="Sun"/>
    <s v="2014-07-13"/>
    <d v="1899-12-30T08:14:00"/>
    <n v="0.6552734375"/>
    <d v="2014-07-28T08:14:00"/>
    <x v="2"/>
  </r>
  <r>
    <n v="203764"/>
    <d v="2014-08-07T09:31:00"/>
    <n v="1"/>
    <x v="0"/>
    <x v="1"/>
    <x v="0"/>
    <x v="4"/>
    <n v="80165"/>
    <s v="Morning"/>
    <s v="Thu"/>
    <s v="2014-08-07"/>
    <d v="1899-12-30T09:31:00"/>
    <n v="0.6552734375"/>
    <d v="2014-08-22T09:31:00"/>
    <x v="3"/>
  </r>
  <r>
    <n v="817741"/>
    <d v="2014-08-07T09:35:00"/>
    <n v="0"/>
    <x v="1"/>
    <x v="1"/>
    <x v="0"/>
    <x v="4"/>
    <n v="75557"/>
    <s v="Morning"/>
    <s v="Thu"/>
    <s v="2014-08-07"/>
    <d v="1899-12-30T09:35:00"/>
    <n v="0.6552734375"/>
    <s v=""/>
    <x v="3"/>
  </r>
  <r>
    <n v="14857"/>
    <d v="2014-08-25T08:26:00"/>
    <n v="1"/>
    <x v="0"/>
    <x v="1"/>
    <x v="0"/>
    <x v="4"/>
    <n v="54112"/>
    <s v="Morning"/>
    <s v="Mon"/>
    <s v="2014-08-25"/>
    <d v="1899-12-30T08:26:00"/>
    <n v="0.6552734375"/>
    <d v="2014-09-09T08:26:00"/>
    <x v="3"/>
  </r>
  <r>
    <n v="452225"/>
    <d v="2014-08-26T07:29:00"/>
    <n v="0"/>
    <x v="1"/>
    <x v="0"/>
    <x v="0"/>
    <x v="4"/>
    <n v="4313"/>
    <s v="Morning"/>
    <s v="Tue"/>
    <s v="2014-08-26"/>
    <d v="1899-12-30T07:29:00"/>
    <n v="0.6552734375"/>
    <s v=""/>
    <x v="3"/>
  </r>
  <r>
    <n v="180717"/>
    <d v="2014-08-29T04:59:00"/>
    <n v="0"/>
    <x v="1"/>
    <x v="0"/>
    <x v="0"/>
    <x v="4"/>
    <n v="62870"/>
    <s v="Night"/>
    <s v="Fri"/>
    <s v="2014-08-29"/>
    <d v="1899-12-30T04:59:00"/>
    <n v="0.6552734375"/>
    <s v=""/>
    <x v="3"/>
  </r>
  <r>
    <n v="244060"/>
    <d v="2014-06-19T05:28:00"/>
    <n v="0"/>
    <x v="1"/>
    <x v="0"/>
    <x v="1"/>
    <x v="6"/>
    <n v="34536"/>
    <s v="Night"/>
    <s v="Thu"/>
    <s v="2014-06-19"/>
    <d v="1899-12-30T05:28:00"/>
    <n v="0.6552734375"/>
    <s v=""/>
    <x v="1"/>
  </r>
  <r>
    <n v="165545"/>
    <d v="2014-07-22T10:18:00"/>
    <n v="1"/>
    <x v="0"/>
    <x v="0"/>
    <x v="4"/>
    <x v="12"/>
    <n v="33814"/>
    <s v="Morning"/>
    <s v="Tue"/>
    <s v="2014-07-22"/>
    <d v="1899-12-30T10:18:00"/>
    <n v="0.6552734375"/>
    <d v="2014-08-06T10:18:00"/>
    <x v="2"/>
  </r>
  <r>
    <n v="650345"/>
    <d v="2014-05-14T12:58:00"/>
    <n v="1"/>
    <x v="0"/>
    <x v="1"/>
    <x v="1"/>
    <x v="13"/>
    <n v="42620"/>
    <s v="Afternoon"/>
    <s v="Wed"/>
    <s v="2014-05-14"/>
    <d v="1899-12-30T12:58:00"/>
    <n v="0.6552734375"/>
    <d v="2014-05-29T12:58:00"/>
    <x v="0"/>
  </r>
  <r>
    <n v="231879"/>
    <d v="2014-05-23T07:56:00"/>
    <n v="1"/>
    <x v="0"/>
    <x v="1"/>
    <x v="1"/>
    <x v="13"/>
    <n v="61751"/>
    <s v="Morning"/>
    <s v="Fri"/>
    <s v="2014-05-23"/>
    <d v="1899-12-30T07:56:00"/>
    <n v="0.6552734375"/>
    <d v="2014-06-07T07:56:00"/>
    <x v="0"/>
  </r>
  <r>
    <n v="342615"/>
    <d v="2014-05-23T07:57:00"/>
    <n v="1"/>
    <x v="0"/>
    <x v="0"/>
    <x v="1"/>
    <x v="13"/>
    <n v="43304"/>
    <s v="Morning"/>
    <s v="Fri"/>
    <s v="2014-05-23"/>
    <d v="1899-12-30T07:57:00"/>
    <n v="0.6552734375"/>
    <d v="2014-06-07T07:57:00"/>
    <x v="0"/>
  </r>
  <r>
    <n v="513710"/>
    <d v="2014-05-31T17:09:00"/>
    <n v="0"/>
    <x v="1"/>
    <x v="0"/>
    <x v="1"/>
    <x v="13"/>
    <n v="99341"/>
    <s v="Afternoon"/>
    <s v="Sat"/>
    <s v="2014-05-31"/>
    <d v="1899-12-30T17:09:00"/>
    <n v="0.6552734375"/>
    <s v=""/>
    <x v="0"/>
  </r>
  <r>
    <n v="555677"/>
    <d v="2014-06-06T10:27:00"/>
    <n v="0"/>
    <x v="1"/>
    <x v="1"/>
    <x v="1"/>
    <x v="13"/>
    <n v="58591"/>
    <s v="Morning"/>
    <s v="Fri"/>
    <s v="2014-06-06"/>
    <d v="1899-12-30T10:27:00"/>
    <n v="0.6552734375"/>
    <s v=""/>
    <x v="1"/>
  </r>
  <r>
    <n v="700115"/>
    <d v="2014-06-06T10:30:00"/>
    <n v="0"/>
    <x v="1"/>
    <x v="1"/>
    <x v="1"/>
    <x v="13"/>
    <n v="33319"/>
    <s v="Morning"/>
    <s v="Fri"/>
    <s v="2014-06-06"/>
    <d v="1899-12-30T10:30:00"/>
    <n v="0.6552734375"/>
    <s v=""/>
    <x v="1"/>
  </r>
  <r>
    <n v="191505"/>
    <d v="2014-06-06T10:32:00"/>
    <n v="0"/>
    <x v="1"/>
    <x v="1"/>
    <x v="1"/>
    <x v="13"/>
    <n v="65520"/>
    <s v="Morning"/>
    <s v="Fri"/>
    <s v="2014-06-06"/>
    <d v="1899-12-30T10:32:00"/>
    <n v="0.6552734375"/>
    <s v=""/>
    <x v="1"/>
  </r>
  <r>
    <n v="189468"/>
    <d v="2014-06-06T10:33:00"/>
    <n v="0"/>
    <x v="1"/>
    <x v="0"/>
    <x v="1"/>
    <x v="13"/>
    <n v="94620"/>
    <s v="Morning"/>
    <s v="Fri"/>
    <s v="2014-06-06"/>
    <d v="1899-12-30T10:33:00"/>
    <n v="0.6552734375"/>
    <s v=""/>
    <x v="1"/>
  </r>
  <r>
    <n v="675299"/>
    <d v="2014-06-06T10:34:00"/>
    <n v="0"/>
    <x v="1"/>
    <x v="0"/>
    <x v="1"/>
    <x v="13"/>
    <n v="98326"/>
    <s v="Morning"/>
    <s v="Fri"/>
    <s v="2014-06-06"/>
    <d v="1899-12-30T10:34:00"/>
    <n v="0.6552734375"/>
    <s v=""/>
    <x v="1"/>
  </r>
  <r>
    <n v="141128"/>
    <d v="2014-06-12T13:42:00"/>
    <n v="1"/>
    <x v="0"/>
    <x v="0"/>
    <x v="1"/>
    <x v="13"/>
    <n v="33330"/>
    <s v="Afternoon"/>
    <s v="Thu"/>
    <s v="2014-06-12"/>
    <d v="1899-12-30T13:42:00"/>
    <n v="0.6552734375"/>
    <d v="2014-06-27T13:42:00"/>
    <x v="1"/>
  </r>
  <r>
    <n v="261174"/>
    <d v="2014-06-18T10:43:00"/>
    <n v="0"/>
    <x v="1"/>
    <x v="2"/>
    <x v="1"/>
    <x v="13"/>
    <n v="97251"/>
    <s v="Morning"/>
    <s v="Wed"/>
    <s v="2014-06-18"/>
    <d v="1899-12-30T10:43:00"/>
    <n v="0.6552734375"/>
    <s v=""/>
    <x v="1"/>
  </r>
  <r>
    <n v="961393"/>
    <d v="2014-05-29T12:58:00"/>
    <n v="1"/>
    <x v="0"/>
    <x v="0"/>
    <x v="1"/>
    <x v="13"/>
    <n v="4703"/>
    <s v="Afternoon"/>
    <s v="Thu"/>
    <s v="2014-05-29"/>
    <d v="1899-12-30T12:58:00"/>
    <n v="0.6552734375"/>
    <d v="2014-06-13T12:58:00"/>
    <x v="0"/>
  </r>
  <r>
    <n v="646326"/>
    <d v="2014-05-29T15:07:00"/>
    <n v="0"/>
    <x v="1"/>
    <x v="0"/>
    <x v="1"/>
    <x v="13"/>
    <n v="79777"/>
    <s v="Afternoon"/>
    <s v="Thu"/>
    <s v="2014-05-29"/>
    <d v="1899-12-30T15:07:00"/>
    <n v="0.6552734375"/>
    <s v=""/>
    <x v="0"/>
  </r>
  <r>
    <n v="884079"/>
    <d v="2014-05-29T19:18:00"/>
    <n v="1"/>
    <x v="0"/>
    <x v="0"/>
    <x v="1"/>
    <x v="13"/>
    <n v="37271"/>
    <s v="Evening"/>
    <s v="Thu"/>
    <s v="2014-05-29"/>
    <d v="1899-12-30T19:18:00"/>
    <n v="0.6552734375"/>
    <d v="2014-06-13T19:18:00"/>
    <x v="0"/>
  </r>
  <r>
    <n v="864921"/>
    <d v="2014-05-29T19:21:00"/>
    <n v="0"/>
    <x v="1"/>
    <x v="0"/>
    <x v="1"/>
    <x v="13"/>
    <n v="74970"/>
    <s v="Evening"/>
    <s v="Thu"/>
    <s v="2014-05-29"/>
    <d v="1899-12-30T19:21:00"/>
    <n v="0.6552734375"/>
    <s v=""/>
    <x v="0"/>
  </r>
  <r>
    <n v="900760"/>
    <d v="2014-08-18T16:05:00"/>
    <n v="0"/>
    <x v="1"/>
    <x v="0"/>
    <x v="1"/>
    <x v="13"/>
    <n v="53193"/>
    <s v="Afternoon"/>
    <s v="Mon"/>
    <s v="2014-08-18"/>
    <d v="1899-12-30T16:05:00"/>
    <n v="0.6552734375"/>
    <s v=""/>
    <x v="3"/>
  </r>
  <r>
    <n v="819539"/>
    <d v="2014-08-18T16:09:00"/>
    <n v="0"/>
    <x v="1"/>
    <x v="0"/>
    <x v="1"/>
    <x v="13"/>
    <n v="16698"/>
    <s v="Afternoon"/>
    <s v="Mon"/>
    <s v="2014-08-18"/>
    <d v="1899-12-30T16:09:00"/>
    <n v="0.6552734375"/>
    <s v=""/>
    <x v="3"/>
  </r>
  <r>
    <n v="111548"/>
    <d v="2014-08-22T10:26:00"/>
    <n v="0"/>
    <x v="1"/>
    <x v="0"/>
    <x v="1"/>
    <x v="13"/>
    <n v="62982"/>
    <s v="Morning"/>
    <s v="Fri"/>
    <s v="2014-08-22"/>
    <d v="1899-12-30T10:26:00"/>
    <n v="0.6552734375"/>
    <s v=""/>
    <x v="3"/>
  </r>
  <r>
    <n v="763319"/>
    <d v="2014-05-01T14:27:00"/>
    <n v="1"/>
    <x v="0"/>
    <x v="0"/>
    <x v="6"/>
    <x v="7"/>
    <n v="70542"/>
    <s v="Afternoon"/>
    <s v="Thu"/>
    <s v="2014-05-01"/>
    <d v="1899-12-30T14:27:00"/>
    <n v="0.6552734375"/>
    <d v="2014-05-16T14:27:00"/>
    <x v="0"/>
  </r>
  <r>
    <n v="333339"/>
    <d v="2014-07-25T09:36:00"/>
    <n v="1"/>
    <x v="0"/>
    <x v="1"/>
    <x v="6"/>
    <x v="7"/>
    <n v="95050"/>
    <s v="Morning"/>
    <s v="Fri"/>
    <s v="2014-07-25"/>
    <d v="1899-12-30T09:36:00"/>
    <n v="0.6552734375"/>
    <d v="2014-08-09T09:36:00"/>
    <x v="2"/>
  </r>
  <r>
    <n v="48952"/>
    <d v="2014-06-02T13:45:00"/>
    <n v="1"/>
    <x v="0"/>
    <x v="2"/>
    <x v="0"/>
    <x v="13"/>
    <n v="49285"/>
    <s v="Afternoon"/>
    <s v="Mon"/>
    <s v="2014-06-02"/>
    <d v="1899-12-30T13:45:00"/>
    <n v="0.6552734375"/>
    <d v="2014-06-17T13:45:00"/>
    <x v="1"/>
  </r>
  <r>
    <n v="823035"/>
    <d v="2014-08-06T10:13:00"/>
    <n v="1"/>
    <x v="0"/>
    <x v="0"/>
    <x v="4"/>
    <x v="1"/>
    <n v="8146"/>
    <s v="Morning"/>
    <s v="Wed"/>
    <s v="2014-08-06"/>
    <d v="1899-12-30T10:13:00"/>
    <n v="0.6552734375"/>
    <d v="2014-08-21T10:13:00"/>
    <x v="3"/>
  </r>
  <r>
    <n v="332641"/>
    <d v="2014-08-06T10:55:00"/>
    <n v="0"/>
    <x v="1"/>
    <x v="0"/>
    <x v="4"/>
    <x v="1"/>
    <n v="92172"/>
    <s v="Morning"/>
    <s v="Wed"/>
    <s v="2014-08-06"/>
    <d v="1899-12-30T10:55:00"/>
    <n v="0.6552734375"/>
    <s v=""/>
    <x v="3"/>
  </r>
  <r>
    <n v="77360"/>
    <d v="2014-08-06T10:59:00"/>
    <n v="1"/>
    <x v="0"/>
    <x v="1"/>
    <x v="4"/>
    <x v="1"/>
    <n v="41743"/>
    <s v="Morning"/>
    <s v="Wed"/>
    <s v="2014-08-06"/>
    <d v="1899-12-30T10:59:00"/>
    <n v="0.6552734375"/>
    <d v="2014-08-21T10:59:00"/>
    <x v="3"/>
  </r>
  <r>
    <n v="457386"/>
    <d v="2014-07-23T09:32:00"/>
    <n v="0"/>
    <x v="1"/>
    <x v="0"/>
    <x v="4"/>
    <x v="1"/>
    <n v="4656"/>
    <s v="Morning"/>
    <s v="Wed"/>
    <s v="2014-07-23"/>
    <d v="1899-12-30T09:32:00"/>
    <n v="0.6552734375"/>
    <s v=""/>
    <x v="2"/>
  </r>
  <r>
    <n v="383089"/>
    <d v="2014-08-08T10:07:00"/>
    <n v="0"/>
    <x v="1"/>
    <x v="0"/>
    <x v="4"/>
    <x v="1"/>
    <n v="63653"/>
    <s v="Morning"/>
    <s v="Fri"/>
    <s v="2014-08-08"/>
    <d v="1899-12-30T10:07:00"/>
    <n v="0.6552734375"/>
    <s v=""/>
    <x v="3"/>
  </r>
  <r>
    <n v="794994"/>
    <d v="2014-08-08T10:08:00"/>
    <n v="0"/>
    <x v="1"/>
    <x v="0"/>
    <x v="4"/>
    <x v="1"/>
    <n v="97174"/>
    <s v="Morning"/>
    <s v="Fri"/>
    <s v="2014-08-08"/>
    <d v="1899-12-30T10:08:00"/>
    <n v="0.6552734375"/>
    <s v=""/>
    <x v="3"/>
  </r>
  <r>
    <n v="736323"/>
    <d v="2014-05-29T08:32:00"/>
    <n v="0"/>
    <x v="1"/>
    <x v="0"/>
    <x v="1"/>
    <x v="12"/>
    <n v="45782"/>
    <s v="Morning"/>
    <s v="Thu"/>
    <s v="2014-05-29"/>
    <d v="1899-12-30T08:32:00"/>
    <n v="0.6552734375"/>
    <s v=""/>
    <x v="0"/>
  </r>
  <r>
    <n v="660708"/>
    <d v="2014-06-26T09:00:00"/>
    <n v="1"/>
    <x v="0"/>
    <x v="0"/>
    <x v="1"/>
    <x v="12"/>
    <n v="98444"/>
    <s v="Morning"/>
    <s v="Thu"/>
    <s v="2014-06-26"/>
    <d v="1899-12-30T09:00:00"/>
    <n v="0.6552734375"/>
    <d v="2014-07-11T09:00:00"/>
    <x v="1"/>
  </r>
  <r>
    <n v="894798"/>
    <d v="2014-06-26T09:01:00"/>
    <n v="0"/>
    <x v="1"/>
    <x v="0"/>
    <x v="1"/>
    <x v="12"/>
    <n v="37173"/>
    <s v="Morning"/>
    <s v="Thu"/>
    <s v="2014-06-26"/>
    <d v="1899-12-30T09:01:00"/>
    <n v="0.6552734375"/>
    <s v=""/>
    <x v="1"/>
  </r>
  <r>
    <n v="877915"/>
    <d v="2014-06-26T09:05:00"/>
    <n v="1"/>
    <x v="0"/>
    <x v="1"/>
    <x v="1"/>
    <x v="12"/>
    <n v="9066"/>
    <s v="Morning"/>
    <s v="Thu"/>
    <s v="2014-06-26"/>
    <d v="1899-12-30T09:05:00"/>
    <n v="0.6552734375"/>
    <d v="2014-07-11T09:05:00"/>
    <x v="1"/>
  </r>
  <r>
    <n v="218423"/>
    <d v="2014-06-17T14:21:00"/>
    <n v="0"/>
    <x v="1"/>
    <x v="2"/>
    <x v="1"/>
    <x v="9"/>
    <n v="9465"/>
    <s v="Afternoon"/>
    <s v="Tue"/>
    <s v="2014-06-17"/>
    <d v="1899-12-30T14:21:00"/>
    <n v="0.6552734375"/>
    <s v=""/>
    <x v="1"/>
  </r>
  <r>
    <n v="719982"/>
    <d v="2014-06-21T12:22:00"/>
    <n v="1"/>
    <x v="0"/>
    <x v="0"/>
    <x v="1"/>
    <x v="9"/>
    <n v="75782"/>
    <s v="Afternoon"/>
    <s v="Sat"/>
    <s v="2014-06-21"/>
    <d v="1899-12-30T12:22:00"/>
    <n v="0.6552734375"/>
    <d v="2014-07-06T12:22:00"/>
    <x v="1"/>
  </r>
  <r>
    <n v="18728"/>
    <d v="2014-06-21T12:23:00"/>
    <n v="1"/>
    <x v="0"/>
    <x v="1"/>
    <x v="1"/>
    <x v="9"/>
    <n v="20180"/>
    <s v="Afternoon"/>
    <s v="Sat"/>
    <s v="2014-06-21"/>
    <d v="1899-12-30T12:23:00"/>
    <n v="0.6552734375"/>
    <d v="2014-07-06T12:23:00"/>
    <x v="1"/>
  </r>
  <r>
    <n v="873876"/>
    <d v="2014-05-12T09:31:00"/>
    <n v="0"/>
    <x v="1"/>
    <x v="0"/>
    <x v="0"/>
    <x v="12"/>
    <n v="25927"/>
    <s v="Morning"/>
    <s v="Mon"/>
    <s v="2014-05-12"/>
    <d v="1899-12-30T09:31:00"/>
    <n v="0.6552734375"/>
    <s v=""/>
    <x v="0"/>
  </r>
  <r>
    <n v="958317"/>
    <d v="2014-08-04T09:31:00"/>
    <n v="1"/>
    <x v="0"/>
    <x v="0"/>
    <x v="5"/>
    <x v="13"/>
    <n v="97852"/>
    <s v="Morning"/>
    <s v="Mon"/>
    <s v="2014-08-04"/>
    <d v="1899-12-30T09:31:00"/>
    <n v="0.6552734375"/>
    <d v="2014-08-19T09:31:00"/>
    <x v="3"/>
  </r>
  <r>
    <n v="658586"/>
    <d v="2014-08-04T09:32:00"/>
    <n v="1"/>
    <x v="0"/>
    <x v="2"/>
    <x v="5"/>
    <x v="13"/>
    <n v="19802"/>
    <s v="Morning"/>
    <s v="Mon"/>
    <s v="2014-08-04"/>
    <d v="1899-12-30T09:32:00"/>
    <n v="0.6552734375"/>
    <d v="2014-08-19T09:32:00"/>
    <x v="3"/>
  </r>
  <r>
    <n v="38289"/>
    <d v="2014-07-31T10:09:00"/>
    <n v="0"/>
    <x v="1"/>
    <x v="1"/>
    <x v="1"/>
    <x v="1"/>
    <n v="21823"/>
    <s v="Morning"/>
    <s v="Thu"/>
    <s v="2014-07-31"/>
    <d v="1899-12-30T10:09:00"/>
    <n v="0.6552734375"/>
    <s v=""/>
    <x v="2"/>
  </r>
  <r>
    <n v="166757"/>
    <d v="2014-08-23T17:36:00"/>
    <n v="0"/>
    <x v="1"/>
    <x v="1"/>
    <x v="1"/>
    <x v="1"/>
    <n v="19349"/>
    <s v="Afternoon"/>
    <s v="Sat"/>
    <s v="2014-08-23"/>
    <d v="1899-12-30T17:36:00"/>
    <n v="0.6552734375"/>
    <s v=""/>
    <x v="3"/>
  </r>
  <r>
    <n v="66682"/>
    <d v="2014-08-27T08:17:00"/>
    <n v="1"/>
    <x v="0"/>
    <x v="0"/>
    <x v="1"/>
    <x v="1"/>
    <n v="21158"/>
    <s v="Morning"/>
    <s v="Wed"/>
    <s v="2014-08-27"/>
    <d v="1899-12-30T08:17:00"/>
    <n v="0.6552734375"/>
    <d v="2014-09-11T08:17:00"/>
    <x v="3"/>
  </r>
  <r>
    <n v="889764"/>
    <d v="2014-08-27T08:17:00"/>
    <n v="1"/>
    <x v="0"/>
    <x v="1"/>
    <x v="1"/>
    <x v="1"/>
    <n v="26692"/>
    <s v="Morning"/>
    <s v="Wed"/>
    <s v="2014-08-27"/>
    <d v="1899-12-30T08:17:00"/>
    <n v="0.6552734375"/>
    <d v="2014-09-11T08:17:00"/>
    <x v="3"/>
  </r>
  <r>
    <n v="970746"/>
    <d v="2014-08-27T08:18:00"/>
    <n v="0"/>
    <x v="1"/>
    <x v="0"/>
    <x v="1"/>
    <x v="1"/>
    <n v="53579"/>
    <s v="Morning"/>
    <s v="Wed"/>
    <s v="2014-08-27"/>
    <d v="1899-12-30T08:18:00"/>
    <n v="0.6552734375"/>
    <s v=""/>
    <x v="3"/>
  </r>
  <r>
    <n v="16043"/>
    <d v="2014-05-29T09:36:00"/>
    <n v="1"/>
    <x v="0"/>
    <x v="0"/>
    <x v="1"/>
    <x v="1"/>
    <n v="85780"/>
    <s v="Morning"/>
    <s v="Thu"/>
    <s v="2014-05-29"/>
    <d v="1899-12-30T09:36:00"/>
    <n v="0.6552734375"/>
    <d v="2014-06-13T09:36:00"/>
    <x v="0"/>
  </r>
  <r>
    <n v="577264"/>
    <d v="2014-06-07T15:52:00"/>
    <n v="1"/>
    <x v="0"/>
    <x v="1"/>
    <x v="1"/>
    <x v="6"/>
    <n v="28676"/>
    <s v="Afternoon"/>
    <s v="Sat"/>
    <s v="2014-06-07"/>
    <d v="1899-12-30T15:52:00"/>
    <n v="0.6552734375"/>
    <d v="2014-06-22T15:52:00"/>
    <x v="1"/>
  </r>
  <r>
    <n v="505688"/>
    <d v="2014-07-16T15:30:00"/>
    <n v="0"/>
    <x v="1"/>
    <x v="0"/>
    <x v="1"/>
    <x v="1"/>
    <n v="52969"/>
    <s v="Afternoon"/>
    <s v="Wed"/>
    <s v="2014-07-16"/>
    <d v="1899-12-30T15:30:00"/>
    <n v="0.6552734375"/>
    <s v=""/>
    <x v="2"/>
  </r>
  <r>
    <n v="240865"/>
    <d v="2014-07-17T18:11:00"/>
    <n v="1"/>
    <x v="0"/>
    <x v="0"/>
    <x v="1"/>
    <x v="6"/>
    <n v="49086"/>
    <s v="Evening"/>
    <s v="Thu"/>
    <s v="2014-07-17"/>
    <d v="1899-12-30T18:11:00"/>
    <n v="0.6552734375"/>
    <d v="2014-08-01T18:11:00"/>
    <x v="2"/>
  </r>
  <r>
    <n v="318222"/>
    <d v="2014-05-27T09:33:00"/>
    <n v="0"/>
    <x v="1"/>
    <x v="0"/>
    <x v="0"/>
    <x v="9"/>
    <n v="77940"/>
    <s v="Morning"/>
    <s v="Tue"/>
    <s v="2014-05-27"/>
    <d v="1899-12-30T09:33:00"/>
    <n v="0.6552734375"/>
    <s v=""/>
    <x v="0"/>
  </r>
  <r>
    <n v="807688"/>
    <d v="2014-05-31T13:52:00"/>
    <n v="1"/>
    <x v="0"/>
    <x v="0"/>
    <x v="0"/>
    <x v="9"/>
    <n v="17268"/>
    <s v="Afternoon"/>
    <s v="Sat"/>
    <s v="2014-05-31"/>
    <d v="1899-12-30T13:52:00"/>
    <n v="0.6552734375"/>
    <d v="2014-06-15T13:52:00"/>
    <x v="0"/>
  </r>
  <r>
    <n v="697675"/>
    <d v="2014-06-13T16:49:00"/>
    <n v="0"/>
    <x v="1"/>
    <x v="0"/>
    <x v="0"/>
    <x v="9"/>
    <n v="60505"/>
    <s v="Afternoon"/>
    <s v="Fri"/>
    <s v="2014-06-13"/>
    <d v="1899-12-30T16:49:00"/>
    <n v="0.6552734375"/>
    <s v=""/>
    <x v="1"/>
  </r>
  <r>
    <n v="510934"/>
    <d v="2014-06-17T11:41:00"/>
    <n v="1"/>
    <x v="0"/>
    <x v="0"/>
    <x v="0"/>
    <x v="9"/>
    <n v="71141"/>
    <s v="Morning"/>
    <s v="Tue"/>
    <s v="2014-06-17"/>
    <d v="1899-12-30T11:41:00"/>
    <n v="0.6552734375"/>
    <d v="2014-07-02T11:41:00"/>
    <x v="1"/>
  </r>
  <r>
    <n v="193283"/>
    <d v="2014-06-17T11:42:00"/>
    <n v="0"/>
    <x v="1"/>
    <x v="0"/>
    <x v="0"/>
    <x v="9"/>
    <n v="7965"/>
    <s v="Morning"/>
    <s v="Tue"/>
    <s v="2014-06-17"/>
    <d v="1899-12-30T11:42:00"/>
    <n v="0.6552734375"/>
    <s v=""/>
    <x v="1"/>
  </r>
  <r>
    <n v="268308"/>
    <d v="2014-06-20T13:27:00"/>
    <n v="1"/>
    <x v="0"/>
    <x v="0"/>
    <x v="0"/>
    <x v="9"/>
    <n v="38483"/>
    <s v="Afternoon"/>
    <s v="Fri"/>
    <s v="2014-06-20"/>
    <d v="1899-12-30T13:27:00"/>
    <n v="0.6552734375"/>
    <d v="2014-07-05T13:27:00"/>
    <x v="1"/>
  </r>
  <r>
    <n v="101092"/>
    <d v="2014-06-28T14:21:00"/>
    <n v="1"/>
    <x v="0"/>
    <x v="1"/>
    <x v="0"/>
    <x v="9"/>
    <n v="16530"/>
    <s v="Afternoon"/>
    <s v="Sat"/>
    <s v="2014-06-28"/>
    <d v="1899-12-30T14:21:00"/>
    <n v="0.6552734375"/>
    <d v="2014-07-13T14:21:00"/>
    <x v="1"/>
  </r>
  <r>
    <n v="624227"/>
    <d v="2014-07-15T09:31:00"/>
    <n v="1"/>
    <x v="0"/>
    <x v="1"/>
    <x v="0"/>
    <x v="9"/>
    <n v="9299"/>
    <s v="Morning"/>
    <s v="Tue"/>
    <s v="2014-07-15"/>
    <d v="1899-12-30T09:31:00"/>
    <n v="0.6552734375"/>
    <d v="2014-07-30T09:31:00"/>
    <x v="2"/>
  </r>
  <r>
    <n v="988379"/>
    <d v="2014-07-15T09:39:00"/>
    <n v="0"/>
    <x v="1"/>
    <x v="0"/>
    <x v="0"/>
    <x v="9"/>
    <n v="12753"/>
    <s v="Morning"/>
    <s v="Tue"/>
    <s v="2014-07-15"/>
    <d v="1899-12-30T09:39:00"/>
    <n v="0.6552734375"/>
    <s v=""/>
    <x v="2"/>
  </r>
  <r>
    <n v="770714"/>
    <d v="2014-07-10T10:29:00"/>
    <n v="1"/>
    <x v="0"/>
    <x v="1"/>
    <x v="8"/>
    <x v="1"/>
    <n v="69273"/>
    <s v="Morning"/>
    <s v="Thu"/>
    <s v="2014-07-10"/>
    <d v="1899-12-30T10:29:00"/>
    <n v="0.6552734375"/>
    <d v="2014-07-25T10:29:00"/>
    <x v="2"/>
  </r>
  <r>
    <n v="423766"/>
    <d v="2014-07-30T12:11:00"/>
    <n v="1"/>
    <x v="0"/>
    <x v="1"/>
    <x v="8"/>
    <x v="1"/>
    <n v="51476"/>
    <s v="Afternoon"/>
    <s v="Wed"/>
    <s v="2014-07-30"/>
    <d v="1899-12-30T12:11:00"/>
    <n v="0.6552734375"/>
    <d v="2014-08-14T12:11:00"/>
    <x v="2"/>
  </r>
  <r>
    <n v="232347"/>
    <d v="2014-07-30T12:12:00"/>
    <n v="0"/>
    <x v="1"/>
    <x v="0"/>
    <x v="8"/>
    <x v="1"/>
    <n v="21305"/>
    <s v="Afternoon"/>
    <s v="Wed"/>
    <s v="2014-07-30"/>
    <d v="1899-12-30T12:12:00"/>
    <n v="0.6552734375"/>
    <s v=""/>
    <x v="2"/>
  </r>
  <r>
    <n v="582577"/>
    <d v="2014-07-30T12:12:00"/>
    <n v="0"/>
    <x v="1"/>
    <x v="1"/>
    <x v="8"/>
    <x v="1"/>
    <n v="81590"/>
    <s v="Afternoon"/>
    <s v="Wed"/>
    <s v="2014-07-30"/>
    <d v="1899-12-30T12:12:00"/>
    <n v="0.6552734375"/>
    <s v=""/>
    <x v="2"/>
  </r>
  <r>
    <n v="113715"/>
    <d v="2014-08-19T09:04:00"/>
    <n v="1"/>
    <x v="0"/>
    <x v="1"/>
    <x v="8"/>
    <x v="1"/>
    <n v="52538"/>
    <s v="Morning"/>
    <s v="Tue"/>
    <s v="2014-08-19"/>
    <d v="1899-12-30T09:04:00"/>
    <n v="0.6552734375"/>
    <d v="2014-09-03T09:04:00"/>
    <x v="3"/>
  </r>
  <r>
    <n v="941712"/>
    <d v="2014-08-25T10:29:00"/>
    <n v="0"/>
    <x v="1"/>
    <x v="0"/>
    <x v="8"/>
    <x v="1"/>
    <n v="14054"/>
    <s v="Morning"/>
    <s v="Mon"/>
    <s v="2014-08-25"/>
    <d v="1899-12-30T10:29:00"/>
    <n v="0.6552734375"/>
    <s v=""/>
    <x v="3"/>
  </r>
  <r>
    <n v="830954"/>
    <d v="2014-08-25T10:30:00"/>
    <n v="0"/>
    <x v="1"/>
    <x v="1"/>
    <x v="8"/>
    <x v="1"/>
    <n v="18564"/>
    <s v="Morning"/>
    <s v="Mon"/>
    <s v="2014-08-25"/>
    <d v="1899-12-30T10:30:00"/>
    <n v="0.6552734375"/>
    <s v=""/>
    <x v="3"/>
  </r>
  <r>
    <n v="996835"/>
    <d v="2014-06-12T14:15:00"/>
    <n v="1"/>
    <x v="0"/>
    <x v="2"/>
    <x v="0"/>
    <x v="1"/>
    <n v="95328"/>
    <s v="Afternoon"/>
    <s v="Thu"/>
    <s v="2014-06-12"/>
    <d v="1899-12-30T14:15:00"/>
    <n v="0.6552734375"/>
    <d v="2014-06-27T14:15:00"/>
    <x v="1"/>
  </r>
  <r>
    <n v="754136"/>
    <d v="2014-05-07T09:33:00"/>
    <n v="0"/>
    <x v="1"/>
    <x v="0"/>
    <x v="1"/>
    <x v="13"/>
    <n v="67493"/>
    <s v="Morning"/>
    <s v="Wed"/>
    <s v="2014-05-07"/>
    <d v="1899-12-30T09:33:00"/>
    <n v="0.6552734375"/>
    <s v=""/>
    <x v="0"/>
  </r>
  <r>
    <n v="298589"/>
    <d v="2014-05-14T07:27:00"/>
    <n v="1"/>
    <x v="0"/>
    <x v="0"/>
    <x v="1"/>
    <x v="13"/>
    <n v="32952"/>
    <s v="Morning"/>
    <s v="Wed"/>
    <s v="2014-05-14"/>
    <d v="1899-12-30T07:27:00"/>
    <n v="0.6552734375"/>
    <d v="2014-05-29T07:27:00"/>
    <x v="0"/>
  </r>
  <r>
    <n v="127268"/>
    <d v="2014-07-30T18:15:00"/>
    <n v="1"/>
    <x v="0"/>
    <x v="0"/>
    <x v="0"/>
    <x v="7"/>
    <n v="8172"/>
    <s v="Evening"/>
    <s v="Wed"/>
    <s v="2014-07-30"/>
    <d v="1899-12-30T18:15:00"/>
    <n v="0.6552734375"/>
    <d v="2014-08-14T18:15:00"/>
    <x v="2"/>
  </r>
  <r>
    <n v="90601"/>
    <d v="2014-07-30T18:16:00"/>
    <n v="1"/>
    <x v="0"/>
    <x v="1"/>
    <x v="0"/>
    <x v="7"/>
    <n v="15277"/>
    <s v="Evening"/>
    <s v="Wed"/>
    <s v="2014-07-30"/>
    <d v="1899-12-30T18:16:00"/>
    <n v="0.6552734375"/>
    <d v="2014-08-14T18:16:00"/>
    <x v="2"/>
  </r>
  <r>
    <n v="961227"/>
    <d v="2014-07-30T18:17:00"/>
    <n v="1"/>
    <x v="0"/>
    <x v="1"/>
    <x v="0"/>
    <x v="7"/>
    <n v="23112"/>
    <s v="Evening"/>
    <s v="Wed"/>
    <s v="2014-07-30"/>
    <d v="1899-12-30T18:17:00"/>
    <n v="0.6552734375"/>
    <d v="2014-08-14T18:17:00"/>
    <x v="2"/>
  </r>
  <r>
    <n v="618331"/>
    <d v="2014-07-30T18:19:00"/>
    <n v="1"/>
    <x v="0"/>
    <x v="0"/>
    <x v="0"/>
    <x v="7"/>
    <n v="61657"/>
    <s v="Evening"/>
    <s v="Wed"/>
    <s v="2014-07-30"/>
    <d v="1899-12-30T18:19:00"/>
    <n v="0.6552734375"/>
    <d v="2014-08-14T18:19:00"/>
    <x v="2"/>
  </r>
  <r>
    <n v="680771"/>
    <d v="2014-08-05T13:52:00"/>
    <n v="1"/>
    <x v="0"/>
    <x v="0"/>
    <x v="0"/>
    <x v="7"/>
    <n v="65525"/>
    <s v="Afternoon"/>
    <s v="Tue"/>
    <s v="2014-08-05"/>
    <d v="1899-12-30T13:52:00"/>
    <n v="0.6552734375"/>
    <d v="2014-08-20T13:52:00"/>
    <x v="3"/>
  </r>
  <r>
    <n v="232988"/>
    <d v="2014-06-12T09:32:00"/>
    <n v="1"/>
    <x v="0"/>
    <x v="0"/>
    <x v="1"/>
    <x v="13"/>
    <n v="48721"/>
    <s v="Morning"/>
    <s v="Thu"/>
    <s v="2014-06-12"/>
    <d v="1899-12-30T09:32:00"/>
    <n v="0.6552734375"/>
    <d v="2014-06-27T09:32:00"/>
    <x v="1"/>
  </r>
  <r>
    <n v="351100"/>
    <d v="2014-06-20T08:06:00"/>
    <n v="0"/>
    <x v="1"/>
    <x v="0"/>
    <x v="1"/>
    <x v="13"/>
    <n v="75441"/>
    <s v="Morning"/>
    <s v="Fri"/>
    <s v="2014-06-20"/>
    <d v="1899-12-30T08:06:00"/>
    <n v="0.6552734375"/>
    <s v=""/>
    <x v="1"/>
  </r>
  <r>
    <n v="936551"/>
    <d v="2014-06-20T08:08:00"/>
    <n v="0"/>
    <x v="1"/>
    <x v="0"/>
    <x v="1"/>
    <x v="13"/>
    <n v="55723"/>
    <s v="Morning"/>
    <s v="Fri"/>
    <s v="2014-06-20"/>
    <d v="1899-12-30T08:08:00"/>
    <n v="0.6552734375"/>
    <s v=""/>
    <x v="1"/>
  </r>
  <r>
    <n v="812365"/>
    <d v="2014-06-20T08:13:00"/>
    <n v="1"/>
    <x v="0"/>
    <x v="0"/>
    <x v="1"/>
    <x v="13"/>
    <n v="66600"/>
    <s v="Morning"/>
    <s v="Fri"/>
    <s v="2014-06-20"/>
    <d v="1899-12-30T08:13:00"/>
    <n v="0.6552734375"/>
    <d v="2014-07-05T08:13:00"/>
    <x v="1"/>
  </r>
  <r>
    <n v="499754"/>
    <d v="2014-07-18T16:36:00"/>
    <n v="1"/>
    <x v="0"/>
    <x v="0"/>
    <x v="1"/>
    <x v="13"/>
    <n v="68351"/>
    <s v="Afternoon"/>
    <s v="Fri"/>
    <s v="2014-07-18"/>
    <d v="1899-12-30T16:36:00"/>
    <n v="0.6552734375"/>
    <d v="2014-08-02T16:36:00"/>
    <x v="2"/>
  </r>
  <r>
    <n v="718505"/>
    <d v="2014-07-18T16:38:00"/>
    <n v="1"/>
    <x v="0"/>
    <x v="0"/>
    <x v="1"/>
    <x v="13"/>
    <n v="70687"/>
    <s v="Afternoon"/>
    <s v="Fri"/>
    <s v="2014-07-18"/>
    <d v="1899-12-30T16:38:00"/>
    <n v="0.6552734375"/>
    <d v="2014-08-02T16:38:00"/>
    <x v="2"/>
  </r>
  <r>
    <n v="169578"/>
    <d v="2014-07-30T18:27:00"/>
    <n v="1"/>
    <x v="0"/>
    <x v="1"/>
    <x v="1"/>
    <x v="13"/>
    <n v="44372"/>
    <s v="Evening"/>
    <s v="Wed"/>
    <s v="2014-07-30"/>
    <d v="1899-12-30T18:27:00"/>
    <n v="0.6552734375"/>
    <d v="2014-08-14T18:27:00"/>
    <x v="2"/>
  </r>
  <r>
    <n v="988971"/>
    <d v="2014-07-30T18:28:00"/>
    <n v="1"/>
    <x v="0"/>
    <x v="0"/>
    <x v="1"/>
    <x v="13"/>
    <n v="98489"/>
    <s v="Evening"/>
    <s v="Wed"/>
    <s v="2014-07-30"/>
    <d v="1899-12-30T18:28:00"/>
    <n v="0.6552734375"/>
    <d v="2014-08-14T18:28:00"/>
    <x v="2"/>
  </r>
  <r>
    <n v="776735"/>
    <d v="2014-08-29T09:31:00"/>
    <n v="1"/>
    <x v="0"/>
    <x v="0"/>
    <x v="0"/>
    <x v="13"/>
    <n v="16566"/>
    <s v="Morning"/>
    <s v="Fri"/>
    <s v="2014-08-29"/>
    <d v="1899-12-30T09:31:00"/>
    <n v="0.6552734375"/>
    <d v="2014-09-13T09:31:00"/>
    <x v="3"/>
  </r>
  <r>
    <n v="486691"/>
    <d v="2014-08-29T09:33:00"/>
    <n v="0"/>
    <x v="1"/>
    <x v="1"/>
    <x v="0"/>
    <x v="13"/>
    <n v="59181"/>
    <s v="Morning"/>
    <s v="Fri"/>
    <s v="2014-08-29"/>
    <d v="1899-12-30T09:33:00"/>
    <n v="0.6552734375"/>
    <s v=""/>
    <x v="3"/>
  </r>
  <r>
    <n v="316923"/>
    <d v="2014-08-29T09:31:00"/>
    <n v="1"/>
    <x v="0"/>
    <x v="1"/>
    <x v="0"/>
    <x v="13"/>
    <n v="20943"/>
    <s v="Morning"/>
    <s v="Fri"/>
    <s v="2014-08-29"/>
    <d v="1899-12-30T09:31:00"/>
    <n v="0.6552734375"/>
    <d v="2014-09-13T09:31:00"/>
    <x v="3"/>
  </r>
  <r>
    <n v="566412"/>
    <d v="2014-08-29T09:33:00"/>
    <n v="1"/>
    <x v="0"/>
    <x v="1"/>
    <x v="0"/>
    <x v="13"/>
    <n v="10941"/>
    <s v="Morning"/>
    <s v="Fri"/>
    <s v="2014-08-29"/>
    <d v="1899-12-30T09:33:00"/>
    <n v="0.6552734375"/>
    <d v="2014-09-13T09:33:00"/>
    <x v="3"/>
  </r>
  <r>
    <n v="920907"/>
    <d v="2014-08-30T10:25:00"/>
    <n v="1"/>
    <x v="0"/>
    <x v="1"/>
    <x v="0"/>
    <x v="13"/>
    <n v="19177"/>
    <s v="Morning"/>
    <s v="Sat"/>
    <s v="2014-08-30"/>
    <d v="1899-12-30T10:25:00"/>
    <n v="0.6552734375"/>
    <d v="2014-09-14T10:25:00"/>
    <x v="3"/>
  </r>
  <r>
    <n v="320349"/>
    <d v="2014-07-21T09:32:00"/>
    <n v="0"/>
    <x v="1"/>
    <x v="1"/>
    <x v="1"/>
    <x v="13"/>
    <n v="60167"/>
    <s v="Morning"/>
    <s v="Mon"/>
    <s v="2014-07-21"/>
    <d v="1899-12-30T09:32:00"/>
    <n v="0.6552734375"/>
    <s v=""/>
    <x v="2"/>
  </r>
  <r>
    <n v="544038"/>
    <d v="2014-05-13T11:17:00"/>
    <n v="1"/>
    <x v="0"/>
    <x v="1"/>
    <x v="1"/>
    <x v="9"/>
    <n v="76319"/>
    <s v="Morning"/>
    <s v="Tue"/>
    <s v="2014-05-13"/>
    <d v="1899-12-30T11:17:00"/>
    <n v="0.6552734375"/>
    <d v="2014-05-28T11:17:00"/>
    <x v="0"/>
  </r>
  <r>
    <n v="310590"/>
    <d v="2014-05-13T11:15:00"/>
    <n v="0"/>
    <x v="1"/>
    <x v="2"/>
    <x v="1"/>
    <x v="9"/>
    <n v="50296"/>
    <s v="Morning"/>
    <s v="Tue"/>
    <s v="2014-05-13"/>
    <d v="1899-12-30T11:15:00"/>
    <n v="0.6552734375"/>
    <s v=""/>
    <x v="0"/>
  </r>
  <r>
    <n v="45501"/>
    <d v="2014-05-13T17:09:00"/>
    <n v="1"/>
    <x v="0"/>
    <x v="1"/>
    <x v="1"/>
    <x v="9"/>
    <n v="35261"/>
    <s v="Afternoon"/>
    <s v="Tue"/>
    <s v="2014-05-13"/>
    <d v="1899-12-30T17:09:00"/>
    <n v="0.6552734375"/>
    <d v="2014-05-28T17:09:00"/>
    <x v="0"/>
  </r>
  <r>
    <n v="218064"/>
    <d v="2014-05-05T14:01:00"/>
    <n v="1"/>
    <x v="0"/>
    <x v="1"/>
    <x v="7"/>
    <x v="13"/>
    <n v="94930"/>
    <s v="Afternoon"/>
    <s v="Mon"/>
    <s v="2014-05-05"/>
    <d v="1899-12-30T14:01:00"/>
    <n v="0.6552734375"/>
    <d v="2014-05-20T14:01:00"/>
    <x v="0"/>
  </r>
  <r>
    <n v="797924"/>
    <d v="2014-06-05T09:32:00"/>
    <n v="1"/>
    <x v="0"/>
    <x v="0"/>
    <x v="1"/>
    <x v="7"/>
    <n v="50347"/>
    <s v="Morning"/>
    <s v="Thu"/>
    <s v="2014-06-05"/>
    <d v="1899-12-30T09:32:00"/>
    <n v="0.6552734375"/>
    <d v="2014-06-20T09:32:00"/>
    <x v="1"/>
  </r>
  <r>
    <n v="440521"/>
    <d v="2014-06-05T09:32:00"/>
    <n v="0"/>
    <x v="1"/>
    <x v="1"/>
    <x v="1"/>
    <x v="7"/>
    <n v="35008"/>
    <s v="Morning"/>
    <s v="Thu"/>
    <s v="2014-06-05"/>
    <d v="1899-12-30T09:32:00"/>
    <n v="0.6552734375"/>
    <s v=""/>
    <x v="1"/>
  </r>
  <r>
    <n v="840839"/>
    <d v="2014-08-13T07:44:00"/>
    <n v="1"/>
    <x v="0"/>
    <x v="0"/>
    <x v="1"/>
    <x v="7"/>
    <n v="60136"/>
    <s v="Morning"/>
    <s v="Wed"/>
    <s v="2014-08-13"/>
    <d v="1899-12-30T07:44:00"/>
    <n v="0.6552734375"/>
    <d v="2014-08-28T07:44:00"/>
    <x v="3"/>
  </r>
  <r>
    <n v="390984"/>
    <d v="2014-06-05T11:11:00"/>
    <n v="1"/>
    <x v="0"/>
    <x v="0"/>
    <x v="6"/>
    <x v="0"/>
    <n v="36542"/>
    <s v="Morning"/>
    <s v="Thu"/>
    <s v="2014-06-05"/>
    <d v="1899-12-30T11:11:00"/>
    <n v="0.6552734375"/>
    <d v="2014-06-20T11:11:00"/>
    <x v="1"/>
  </r>
  <r>
    <n v="463792"/>
    <d v="2014-06-05T11:14:00"/>
    <n v="0"/>
    <x v="1"/>
    <x v="0"/>
    <x v="6"/>
    <x v="0"/>
    <n v="13319"/>
    <s v="Morning"/>
    <s v="Thu"/>
    <s v="2014-06-05"/>
    <d v="1899-12-30T11:14:00"/>
    <n v="0.6552734375"/>
    <s v=""/>
    <x v="1"/>
  </r>
  <r>
    <n v="27767"/>
    <d v="2014-06-09T13:30:00"/>
    <n v="1"/>
    <x v="0"/>
    <x v="1"/>
    <x v="6"/>
    <x v="0"/>
    <n v="87716"/>
    <s v="Afternoon"/>
    <s v="Mon"/>
    <s v="2014-06-09"/>
    <d v="1899-12-30T13:30:00"/>
    <n v="0.6552734375"/>
    <d v="2014-06-24T13:30:00"/>
    <x v="1"/>
  </r>
  <r>
    <n v="270674"/>
    <d v="2014-06-09T13:32:00"/>
    <n v="1"/>
    <x v="0"/>
    <x v="1"/>
    <x v="6"/>
    <x v="0"/>
    <n v="29782"/>
    <s v="Afternoon"/>
    <s v="Mon"/>
    <s v="2014-06-09"/>
    <d v="1899-12-30T13:32:00"/>
    <n v="0.6552734375"/>
    <d v="2014-06-24T13:32:00"/>
    <x v="1"/>
  </r>
  <r>
    <n v="938391"/>
    <d v="2014-06-15T08:31:00"/>
    <n v="1"/>
    <x v="0"/>
    <x v="0"/>
    <x v="6"/>
    <x v="0"/>
    <n v="73109"/>
    <s v="Morning"/>
    <s v="Sun"/>
    <s v="2014-06-15"/>
    <d v="1899-12-30T08:31:00"/>
    <n v="0.6552734375"/>
    <d v="2014-06-30T08:31:00"/>
    <x v="1"/>
  </r>
  <r>
    <n v="425716"/>
    <d v="2014-06-15T08:32:00"/>
    <n v="0"/>
    <x v="1"/>
    <x v="0"/>
    <x v="6"/>
    <x v="0"/>
    <n v="93669"/>
    <s v="Morning"/>
    <s v="Sun"/>
    <s v="2014-06-15"/>
    <d v="1899-12-30T08:32:00"/>
    <n v="0.6552734375"/>
    <s v=""/>
    <x v="1"/>
  </r>
  <r>
    <n v="973826"/>
    <d v="2014-06-13T14:57:00"/>
    <n v="0"/>
    <x v="1"/>
    <x v="1"/>
    <x v="6"/>
    <x v="0"/>
    <n v="3905"/>
    <s v="Afternoon"/>
    <s v="Fri"/>
    <s v="2014-06-13"/>
    <d v="1899-12-30T14:57:00"/>
    <n v="0.6552734375"/>
    <s v=""/>
    <x v="1"/>
  </r>
  <r>
    <n v="680293"/>
    <d v="2014-06-13T14:58:00"/>
    <n v="1"/>
    <x v="0"/>
    <x v="1"/>
    <x v="6"/>
    <x v="0"/>
    <n v="81750"/>
    <s v="Afternoon"/>
    <s v="Fri"/>
    <s v="2014-06-13"/>
    <d v="1899-12-30T14:58:00"/>
    <n v="0.6552734375"/>
    <d v="2014-06-28T14:58:00"/>
    <x v="1"/>
  </r>
  <r>
    <n v="925197"/>
    <d v="2014-06-24T15:50:00"/>
    <n v="1"/>
    <x v="0"/>
    <x v="1"/>
    <x v="6"/>
    <x v="0"/>
    <n v="24987"/>
    <s v="Afternoon"/>
    <s v="Tue"/>
    <s v="2014-06-24"/>
    <d v="1899-12-30T15:50:00"/>
    <n v="0.6552734375"/>
    <d v="2014-07-09T15:50:00"/>
    <x v="1"/>
  </r>
  <r>
    <n v="46345"/>
    <d v="2014-05-15T11:55:00"/>
    <n v="0"/>
    <x v="1"/>
    <x v="1"/>
    <x v="1"/>
    <x v="6"/>
    <n v="86279"/>
    <s v="Morning"/>
    <s v="Thu"/>
    <s v="2014-05-15"/>
    <d v="1899-12-30T11:55:00"/>
    <n v="0.6552734375"/>
    <s v=""/>
    <x v="0"/>
  </r>
  <r>
    <n v="555761"/>
    <d v="2014-06-27T17:55:00"/>
    <n v="0"/>
    <x v="1"/>
    <x v="0"/>
    <x v="1"/>
    <x v="1"/>
    <n v="30254"/>
    <s v="Afternoon"/>
    <s v="Fri"/>
    <s v="2014-06-27"/>
    <d v="1899-12-30T17:55:00"/>
    <n v="0.6552734375"/>
    <s v=""/>
    <x v="1"/>
  </r>
  <r>
    <n v="617724"/>
    <d v="2014-07-16T19:57:00"/>
    <n v="0"/>
    <x v="1"/>
    <x v="0"/>
    <x v="0"/>
    <x v="12"/>
    <n v="47856"/>
    <s v="Evening"/>
    <s v="Wed"/>
    <s v="2014-07-16"/>
    <d v="1899-12-30T19:57:00"/>
    <n v="0.6552734375"/>
    <s v=""/>
    <x v="2"/>
  </r>
  <r>
    <n v="85704"/>
    <d v="2014-07-17T12:28:00"/>
    <n v="0"/>
    <x v="1"/>
    <x v="0"/>
    <x v="0"/>
    <x v="12"/>
    <n v="78143"/>
    <s v="Afternoon"/>
    <s v="Thu"/>
    <s v="2014-07-17"/>
    <d v="1899-12-30T12:28:00"/>
    <n v="0.6552734375"/>
    <s v=""/>
    <x v="2"/>
  </r>
  <r>
    <n v="565144"/>
    <d v="2014-06-04T09:33:00"/>
    <n v="0"/>
    <x v="1"/>
    <x v="0"/>
    <x v="0"/>
    <x v="13"/>
    <n v="60327"/>
    <s v="Morning"/>
    <s v="Wed"/>
    <s v="2014-06-04"/>
    <d v="1899-12-30T09:33:00"/>
    <n v="0.6552734375"/>
    <s v=""/>
    <x v="1"/>
  </r>
  <r>
    <n v="729147"/>
    <d v="2014-06-04T09:35:00"/>
    <n v="0"/>
    <x v="1"/>
    <x v="1"/>
    <x v="0"/>
    <x v="13"/>
    <n v="23025"/>
    <s v="Morning"/>
    <s v="Wed"/>
    <s v="2014-06-04"/>
    <d v="1899-12-30T09:35:00"/>
    <n v="0.6552734375"/>
    <s v=""/>
    <x v="1"/>
  </r>
  <r>
    <n v="370861"/>
    <d v="2014-06-04T09:36:00"/>
    <n v="0"/>
    <x v="1"/>
    <x v="0"/>
    <x v="0"/>
    <x v="13"/>
    <n v="85066"/>
    <s v="Morning"/>
    <s v="Wed"/>
    <s v="2014-06-04"/>
    <d v="1899-12-30T09:36:00"/>
    <n v="0.6552734375"/>
    <s v=""/>
    <x v="1"/>
  </r>
  <r>
    <n v="357320"/>
    <d v="2014-06-04T09:33:00"/>
    <n v="1"/>
    <x v="0"/>
    <x v="2"/>
    <x v="0"/>
    <x v="13"/>
    <n v="15621"/>
    <s v="Morning"/>
    <s v="Wed"/>
    <s v="2014-06-04"/>
    <d v="1899-12-30T09:33:00"/>
    <n v="0.6552734375"/>
    <d v="2014-06-19T09:33:00"/>
    <x v="1"/>
  </r>
  <r>
    <n v="770441"/>
    <d v="2014-06-18T09:32:00"/>
    <n v="0"/>
    <x v="1"/>
    <x v="1"/>
    <x v="0"/>
    <x v="13"/>
    <n v="18283"/>
    <s v="Morning"/>
    <s v="Wed"/>
    <s v="2014-06-18"/>
    <d v="1899-12-30T09:32:00"/>
    <n v="0.6552734375"/>
    <s v=""/>
    <x v="1"/>
  </r>
  <r>
    <n v="740719"/>
    <d v="2014-06-18T16:22:00"/>
    <n v="0"/>
    <x v="1"/>
    <x v="0"/>
    <x v="0"/>
    <x v="8"/>
    <n v="31891"/>
    <s v="Afternoon"/>
    <s v="Wed"/>
    <s v="2014-06-18"/>
    <d v="1899-12-30T16:22:00"/>
    <n v="0.6552734375"/>
    <s v=""/>
    <x v="1"/>
  </r>
  <r>
    <n v="598888"/>
    <d v="2014-06-18T16:22:00"/>
    <n v="1"/>
    <x v="0"/>
    <x v="0"/>
    <x v="0"/>
    <x v="8"/>
    <n v="69583"/>
    <s v="Afternoon"/>
    <s v="Wed"/>
    <s v="2014-06-18"/>
    <d v="1899-12-30T16:22:00"/>
    <n v="0.6552734375"/>
    <d v="2014-07-03T16:22:00"/>
    <x v="1"/>
  </r>
  <r>
    <n v="490699"/>
    <d v="2014-07-21T08:37:00"/>
    <n v="1"/>
    <x v="0"/>
    <x v="1"/>
    <x v="0"/>
    <x v="8"/>
    <n v="42100"/>
    <s v="Morning"/>
    <s v="Mon"/>
    <s v="2014-07-21"/>
    <d v="1899-12-30T08:37:00"/>
    <n v="0.6552734375"/>
    <d v="2014-08-05T08:37:00"/>
    <x v="2"/>
  </r>
  <r>
    <n v="259037"/>
    <d v="2014-07-21T08:37:00"/>
    <n v="1"/>
    <x v="0"/>
    <x v="0"/>
    <x v="0"/>
    <x v="8"/>
    <n v="4781"/>
    <s v="Morning"/>
    <s v="Mon"/>
    <s v="2014-07-21"/>
    <d v="1899-12-30T08:37:00"/>
    <n v="0.6552734375"/>
    <d v="2014-08-05T08:37:00"/>
    <x v="2"/>
  </r>
  <r>
    <n v="947234"/>
    <d v="2014-07-24T16:18:00"/>
    <n v="1"/>
    <x v="0"/>
    <x v="1"/>
    <x v="0"/>
    <x v="8"/>
    <n v="90471"/>
    <s v="Afternoon"/>
    <s v="Thu"/>
    <s v="2014-07-24"/>
    <d v="1899-12-30T16:18:00"/>
    <n v="0.6552734375"/>
    <d v="2014-08-08T16:18:00"/>
    <x v="2"/>
  </r>
  <r>
    <n v="664174"/>
    <d v="2014-08-15T20:10:00"/>
    <n v="1"/>
    <x v="0"/>
    <x v="0"/>
    <x v="0"/>
    <x v="8"/>
    <n v="17952"/>
    <s v="Evening"/>
    <s v="Fri"/>
    <s v="2014-08-15"/>
    <d v="1899-12-30T20:10:00"/>
    <n v="0.6552734375"/>
    <d v="2014-08-30T20:10:00"/>
    <x v="3"/>
  </r>
  <r>
    <n v="859776"/>
    <d v="2014-07-02T09:36:00"/>
    <n v="1"/>
    <x v="0"/>
    <x v="1"/>
    <x v="1"/>
    <x v="12"/>
    <n v="17835"/>
    <s v="Morning"/>
    <s v="Wed"/>
    <s v="2014-07-02"/>
    <d v="1899-12-30T09:36:00"/>
    <n v="0.6552734375"/>
    <d v="2014-07-17T09:36:00"/>
    <x v="2"/>
  </r>
  <r>
    <n v="213055"/>
    <d v="2014-07-23T09:31:00"/>
    <n v="1"/>
    <x v="0"/>
    <x v="0"/>
    <x v="1"/>
    <x v="12"/>
    <n v="25771"/>
    <s v="Morning"/>
    <s v="Wed"/>
    <s v="2014-07-23"/>
    <d v="1899-12-30T09:31:00"/>
    <n v="0.6552734375"/>
    <d v="2014-08-07T09:31:00"/>
    <x v="2"/>
  </r>
  <r>
    <n v="626477"/>
    <d v="2014-07-23T09:35:00"/>
    <n v="0"/>
    <x v="1"/>
    <x v="1"/>
    <x v="1"/>
    <x v="12"/>
    <n v="41470"/>
    <s v="Morning"/>
    <s v="Wed"/>
    <s v="2014-07-23"/>
    <d v="1899-12-30T09:35:00"/>
    <n v="0.6552734375"/>
    <s v=""/>
    <x v="2"/>
  </r>
  <r>
    <n v="658734"/>
    <d v="2014-07-23T09:35:00"/>
    <n v="1"/>
    <x v="0"/>
    <x v="0"/>
    <x v="1"/>
    <x v="12"/>
    <n v="43960"/>
    <s v="Morning"/>
    <s v="Wed"/>
    <s v="2014-07-23"/>
    <d v="1899-12-30T09:35:00"/>
    <n v="0.6552734375"/>
    <d v="2014-08-07T09:35:00"/>
    <x v="2"/>
  </r>
  <r>
    <n v="635120"/>
    <d v="2014-08-08T13:02:00"/>
    <n v="0"/>
    <x v="1"/>
    <x v="0"/>
    <x v="1"/>
    <x v="12"/>
    <n v="89851"/>
    <s v="Afternoon"/>
    <s v="Fri"/>
    <s v="2014-08-08"/>
    <d v="1899-12-30T13:02:00"/>
    <n v="0.6552734375"/>
    <s v=""/>
    <x v="3"/>
  </r>
  <r>
    <n v="635615"/>
    <d v="2014-08-08T13:06:00"/>
    <n v="0"/>
    <x v="1"/>
    <x v="1"/>
    <x v="1"/>
    <x v="12"/>
    <n v="97293"/>
    <s v="Afternoon"/>
    <s v="Fri"/>
    <s v="2014-08-08"/>
    <d v="1899-12-30T13:06:00"/>
    <n v="0.6552734375"/>
    <s v=""/>
    <x v="3"/>
  </r>
  <r>
    <n v="933638"/>
    <d v="2014-08-29T13:02:00"/>
    <n v="0"/>
    <x v="1"/>
    <x v="0"/>
    <x v="1"/>
    <x v="12"/>
    <n v="52117"/>
    <s v="Afternoon"/>
    <s v="Fri"/>
    <s v="2014-08-29"/>
    <d v="1899-12-30T13:02:00"/>
    <n v="0.6552734375"/>
    <s v=""/>
    <x v="3"/>
  </r>
  <r>
    <n v="548999"/>
    <d v="2014-08-29T13:03:00"/>
    <n v="0"/>
    <x v="1"/>
    <x v="0"/>
    <x v="1"/>
    <x v="12"/>
    <n v="78249"/>
    <s v="Afternoon"/>
    <s v="Fri"/>
    <s v="2014-08-29"/>
    <d v="1899-12-30T13:03:00"/>
    <n v="0.6552734375"/>
    <s v=""/>
    <x v="3"/>
  </r>
  <r>
    <n v="293281"/>
    <d v="2014-08-29T13:04:00"/>
    <n v="1"/>
    <x v="0"/>
    <x v="0"/>
    <x v="1"/>
    <x v="12"/>
    <n v="98419"/>
    <s v="Afternoon"/>
    <s v="Fri"/>
    <s v="2014-08-29"/>
    <d v="1899-12-30T13:04:00"/>
    <n v="0.6552734375"/>
    <d v="2014-09-13T13:04:00"/>
    <x v="3"/>
  </r>
  <r>
    <n v="597601"/>
    <d v="2014-06-12T09:31:00"/>
    <n v="1"/>
    <x v="0"/>
    <x v="0"/>
    <x v="1"/>
    <x v="6"/>
    <n v="8371"/>
    <s v="Morning"/>
    <s v="Thu"/>
    <s v="2014-06-12"/>
    <d v="1899-12-30T09:31:00"/>
    <n v="0.6552734375"/>
    <d v="2014-06-27T09:31:00"/>
    <x v="1"/>
  </r>
  <r>
    <n v="31422"/>
    <d v="2014-06-12T09:34:00"/>
    <n v="1"/>
    <x v="0"/>
    <x v="1"/>
    <x v="1"/>
    <x v="6"/>
    <n v="94522"/>
    <s v="Morning"/>
    <s v="Thu"/>
    <s v="2014-06-12"/>
    <d v="1899-12-30T09:34:00"/>
    <n v="0.6552734375"/>
    <d v="2014-06-27T09:34:00"/>
    <x v="1"/>
  </r>
  <r>
    <n v="424720"/>
    <d v="2014-06-12T10:45:00"/>
    <n v="0"/>
    <x v="1"/>
    <x v="1"/>
    <x v="1"/>
    <x v="6"/>
    <n v="95326"/>
    <s v="Morning"/>
    <s v="Thu"/>
    <s v="2014-06-12"/>
    <d v="1899-12-30T10:45:00"/>
    <n v="0.6552734375"/>
    <s v=""/>
    <x v="1"/>
  </r>
  <r>
    <n v="521257"/>
    <d v="2014-06-12T10:45:00"/>
    <n v="0"/>
    <x v="1"/>
    <x v="0"/>
    <x v="1"/>
    <x v="6"/>
    <n v="28187"/>
    <s v="Morning"/>
    <s v="Thu"/>
    <s v="2014-06-12"/>
    <d v="1899-12-30T10:45:00"/>
    <n v="0.6552734375"/>
    <s v=""/>
    <x v="1"/>
  </r>
  <r>
    <n v="925140"/>
    <d v="2014-06-12T10:46:00"/>
    <n v="0"/>
    <x v="1"/>
    <x v="0"/>
    <x v="1"/>
    <x v="6"/>
    <n v="95053"/>
    <s v="Morning"/>
    <s v="Thu"/>
    <s v="2014-06-12"/>
    <d v="1899-12-30T10:46:00"/>
    <n v="0.6552734375"/>
    <s v=""/>
    <x v="1"/>
  </r>
  <r>
    <n v="412196"/>
    <d v="2014-06-12T10:48:00"/>
    <n v="1"/>
    <x v="0"/>
    <x v="1"/>
    <x v="1"/>
    <x v="6"/>
    <n v="68430"/>
    <s v="Morning"/>
    <s v="Thu"/>
    <s v="2014-06-12"/>
    <d v="1899-12-30T10:48:00"/>
    <n v="0.6552734375"/>
    <d v="2014-06-27T10:48:00"/>
    <x v="1"/>
  </r>
  <r>
    <n v="343398"/>
    <d v="2014-06-17T10:54:00"/>
    <n v="0"/>
    <x v="1"/>
    <x v="1"/>
    <x v="1"/>
    <x v="6"/>
    <n v="36110"/>
    <s v="Morning"/>
    <s v="Tue"/>
    <s v="2014-06-17"/>
    <d v="1899-12-30T10:54:00"/>
    <n v="0.6552734375"/>
    <s v=""/>
    <x v="1"/>
  </r>
  <r>
    <n v="90710"/>
    <d v="2014-06-17T10:54:00"/>
    <n v="1"/>
    <x v="0"/>
    <x v="0"/>
    <x v="1"/>
    <x v="6"/>
    <n v="97062"/>
    <s v="Morning"/>
    <s v="Tue"/>
    <s v="2014-06-17"/>
    <d v="1899-12-30T10:54:00"/>
    <n v="0.6552734375"/>
    <d v="2014-07-02T10:54:00"/>
    <x v="1"/>
  </r>
  <r>
    <n v="72748"/>
    <d v="2014-06-17T10:58:00"/>
    <n v="1"/>
    <x v="0"/>
    <x v="0"/>
    <x v="1"/>
    <x v="6"/>
    <n v="60035"/>
    <s v="Morning"/>
    <s v="Tue"/>
    <s v="2014-06-17"/>
    <d v="1899-12-30T10:58:00"/>
    <n v="0.6552734375"/>
    <d v="2014-07-02T10:58:00"/>
    <x v="1"/>
  </r>
  <r>
    <n v="739532"/>
    <d v="2014-07-01T10:40:00"/>
    <n v="1"/>
    <x v="0"/>
    <x v="0"/>
    <x v="1"/>
    <x v="6"/>
    <n v="49458"/>
    <s v="Morning"/>
    <s v="Tue"/>
    <s v="2014-07-01"/>
    <d v="1899-12-30T10:40:00"/>
    <n v="0.6552734375"/>
    <d v="2014-07-16T10:40:00"/>
    <x v="2"/>
  </r>
  <r>
    <n v="870959"/>
    <d v="2014-07-31T09:35:00"/>
    <n v="0"/>
    <x v="1"/>
    <x v="1"/>
    <x v="1"/>
    <x v="6"/>
    <n v="89800"/>
    <s v="Morning"/>
    <s v="Thu"/>
    <s v="2014-07-31"/>
    <d v="1899-12-30T09:35:00"/>
    <n v="0.6552734375"/>
    <s v=""/>
    <x v="2"/>
  </r>
  <r>
    <n v="740238"/>
    <d v="2014-08-06T21:29:00"/>
    <n v="1"/>
    <x v="0"/>
    <x v="0"/>
    <x v="1"/>
    <x v="6"/>
    <n v="59295"/>
    <s v="Evening"/>
    <s v="Wed"/>
    <s v="2014-08-06"/>
    <d v="1899-12-30T21:29:00"/>
    <n v="0.6552734375"/>
    <d v="2014-08-21T21:29:00"/>
    <x v="3"/>
  </r>
  <r>
    <n v="14362"/>
    <d v="2014-08-06T21:30:00"/>
    <n v="0"/>
    <x v="1"/>
    <x v="0"/>
    <x v="1"/>
    <x v="6"/>
    <n v="49659"/>
    <s v="Evening"/>
    <s v="Wed"/>
    <s v="2014-08-06"/>
    <d v="1899-12-30T21:30:00"/>
    <n v="0.6552734375"/>
    <s v=""/>
    <x v="3"/>
  </r>
  <r>
    <n v="472685"/>
    <d v="2014-08-06T21:33:00"/>
    <n v="1"/>
    <x v="0"/>
    <x v="1"/>
    <x v="1"/>
    <x v="6"/>
    <n v="38479"/>
    <s v="Evening"/>
    <s v="Wed"/>
    <s v="2014-08-06"/>
    <d v="1899-12-30T21:33:00"/>
    <n v="0.6552734375"/>
    <d v="2014-08-21T21:33:00"/>
    <x v="3"/>
  </r>
  <r>
    <n v="87713"/>
    <d v="2014-07-09T15:02:00"/>
    <n v="1"/>
    <x v="0"/>
    <x v="0"/>
    <x v="0"/>
    <x v="13"/>
    <n v="74456"/>
    <s v="Afternoon"/>
    <s v="Wed"/>
    <s v="2014-07-09"/>
    <d v="1899-12-30T15:02:00"/>
    <n v="0.6552734375"/>
    <d v="2014-07-24T15:02:00"/>
    <x v="2"/>
  </r>
  <r>
    <n v="148880"/>
    <d v="2014-07-08T14:05:00"/>
    <n v="1"/>
    <x v="0"/>
    <x v="0"/>
    <x v="0"/>
    <x v="12"/>
    <n v="72334"/>
    <s v="Afternoon"/>
    <s v="Tue"/>
    <s v="2014-07-08"/>
    <d v="1899-12-30T14:05:00"/>
    <n v="0.6552734375"/>
    <d v="2014-07-23T14:05:00"/>
    <x v="2"/>
  </r>
  <r>
    <n v="242795"/>
    <d v="2014-05-08T09:32:00"/>
    <n v="0"/>
    <x v="1"/>
    <x v="1"/>
    <x v="0"/>
    <x v="0"/>
    <n v="78027"/>
    <s v="Morning"/>
    <s v="Thu"/>
    <s v="2014-05-08"/>
    <d v="1899-12-30T09:32:00"/>
    <n v="0.6552734375"/>
    <s v=""/>
    <x v="0"/>
  </r>
  <r>
    <n v="340577"/>
    <d v="2014-05-26T08:38:00"/>
    <n v="1"/>
    <x v="0"/>
    <x v="0"/>
    <x v="0"/>
    <x v="0"/>
    <n v="73762"/>
    <s v="Morning"/>
    <s v="Mon"/>
    <s v="2014-05-26"/>
    <d v="1899-12-30T08:38:00"/>
    <n v="0.6552734375"/>
    <d v="2014-06-10T08:38:00"/>
    <x v="0"/>
  </r>
  <r>
    <n v="946566"/>
    <d v="2014-06-12T16:36:00"/>
    <n v="0"/>
    <x v="1"/>
    <x v="0"/>
    <x v="0"/>
    <x v="0"/>
    <n v="63544"/>
    <s v="Afternoon"/>
    <s v="Thu"/>
    <s v="2014-06-12"/>
    <d v="1899-12-30T16:36:00"/>
    <n v="0.6552734375"/>
    <s v=""/>
    <x v="1"/>
  </r>
  <r>
    <n v="966312"/>
    <d v="2014-06-12T16:37:00"/>
    <n v="1"/>
    <x v="0"/>
    <x v="1"/>
    <x v="0"/>
    <x v="0"/>
    <n v="4129"/>
    <s v="Afternoon"/>
    <s v="Thu"/>
    <s v="2014-06-12"/>
    <d v="1899-12-30T16:37:00"/>
    <n v="0.6552734375"/>
    <d v="2014-06-27T16:37:00"/>
    <x v="1"/>
  </r>
  <r>
    <n v="727363"/>
    <d v="2014-07-17T09:33:00"/>
    <n v="0"/>
    <x v="1"/>
    <x v="0"/>
    <x v="0"/>
    <x v="0"/>
    <n v="21586"/>
    <s v="Morning"/>
    <s v="Thu"/>
    <s v="2014-07-17"/>
    <d v="1899-12-30T09:33:00"/>
    <n v="0.6552734375"/>
    <s v=""/>
    <x v="2"/>
  </r>
  <r>
    <n v="607598"/>
    <d v="2014-07-29T10:31:00"/>
    <n v="1"/>
    <x v="0"/>
    <x v="1"/>
    <x v="0"/>
    <x v="0"/>
    <n v="38500"/>
    <s v="Morning"/>
    <s v="Tue"/>
    <s v="2014-07-29"/>
    <d v="1899-12-30T10:31:00"/>
    <n v="0.6552734375"/>
    <d v="2014-08-13T10:31:00"/>
    <x v="2"/>
  </r>
  <r>
    <n v="532440"/>
    <d v="2014-07-31T13:16:00"/>
    <n v="0"/>
    <x v="1"/>
    <x v="1"/>
    <x v="0"/>
    <x v="0"/>
    <n v="67779"/>
    <s v="Afternoon"/>
    <s v="Thu"/>
    <s v="2014-07-31"/>
    <d v="1899-12-30T13:16:00"/>
    <n v="0.6552734375"/>
    <s v=""/>
    <x v="2"/>
  </r>
  <r>
    <n v="627866"/>
    <d v="2014-05-12T09:31:00"/>
    <n v="0"/>
    <x v="1"/>
    <x v="0"/>
    <x v="1"/>
    <x v="13"/>
    <n v="53256"/>
    <s v="Morning"/>
    <s v="Mon"/>
    <s v="2014-05-12"/>
    <d v="1899-12-30T09:31:00"/>
    <n v="0.6552734375"/>
    <s v=""/>
    <x v="0"/>
  </r>
  <r>
    <n v="890953"/>
    <d v="2014-05-12T09:31:00"/>
    <n v="0"/>
    <x v="1"/>
    <x v="0"/>
    <x v="1"/>
    <x v="13"/>
    <n v="2128"/>
    <s v="Morning"/>
    <s v="Mon"/>
    <s v="2014-05-12"/>
    <d v="1899-12-30T09:31:00"/>
    <n v="0.6552734375"/>
    <s v=""/>
    <x v="0"/>
  </r>
  <r>
    <n v="310613"/>
    <d v="2014-07-28T15:35:00"/>
    <n v="1"/>
    <x v="0"/>
    <x v="0"/>
    <x v="1"/>
    <x v="12"/>
    <n v="11134"/>
    <s v="Afternoon"/>
    <s v="Mon"/>
    <s v="2014-07-28"/>
    <d v="1899-12-30T15:35:00"/>
    <n v="0.6552734375"/>
    <d v="2014-08-12T15:35:00"/>
    <x v="2"/>
  </r>
  <r>
    <n v="458984"/>
    <d v="2014-07-28T09:33:00"/>
    <n v="1"/>
    <x v="0"/>
    <x v="0"/>
    <x v="1"/>
    <x v="13"/>
    <n v="98965"/>
    <s v="Morning"/>
    <s v="Mon"/>
    <s v="2014-07-28"/>
    <d v="1899-12-30T09:33:00"/>
    <n v="0.6552734375"/>
    <d v="2014-08-12T09:33:00"/>
    <x v="2"/>
  </r>
  <r>
    <n v="684773"/>
    <d v="2014-05-27T19:16:00"/>
    <n v="0"/>
    <x v="1"/>
    <x v="0"/>
    <x v="2"/>
    <x v="1"/>
    <n v="16546"/>
    <s v="Evening"/>
    <s v="Tue"/>
    <s v="2014-05-27"/>
    <d v="1899-12-30T19:16:00"/>
    <n v="0.6552734375"/>
    <s v=""/>
    <x v="0"/>
  </r>
  <r>
    <n v="224851"/>
    <d v="2014-05-27T19:17:00"/>
    <n v="1"/>
    <x v="0"/>
    <x v="1"/>
    <x v="2"/>
    <x v="1"/>
    <n v="26053"/>
    <s v="Evening"/>
    <s v="Tue"/>
    <s v="2014-05-27"/>
    <d v="1899-12-30T19:17:00"/>
    <n v="0.6552734375"/>
    <d v="2014-06-11T19:17:00"/>
    <x v="0"/>
  </r>
  <r>
    <n v="203784"/>
    <d v="2014-05-20T09:32:00"/>
    <n v="1"/>
    <x v="0"/>
    <x v="1"/>
    <x v="7"/>
    <x v="12"/>
    <n v="83818"/>
    <s v="Morning"/>
    <s v="Tue"/>
    <s v="2014-05-20"/>
    <d v="1899-12-30T09:32:00"/>
    <n v="0.6552734375"/>
    <d v="2014-06-04T09:32:00"/>
    <x v="0"/>
  </r>
  <r>
    <n v="533780"/>
    <d v="2014-05-20T09:33:00"/>
    <n v="1"/>
    <x v="0"/>
    <x v="1"/>
    <x v="7"/>
    <x v="12"/>
    <n v="20666"/>
    <s v="Morning"/>
    <s v="Tue"/>
    <s v="2014-05-20"/>
    <d v="1899-12-30T09:33:00"/>
    <n v="0.6552734375"/>
    <d v="2014-06-04T09:33:00"/>
    <x v="0"/>
  </r>
  <r>
    <n v="703211"/>
    <d v="2014-06-10T09:31:00"/>
    <n v="1"/>
    <x v="0"/>
    <x v="0"/>
    <x v="5"/>
    <x v="7"/>
    <n v="43505"/>
    <s v="Morning"/>
    <s v="Tue"/>
    <s v="2014-06-10"/>
    <d v="1899-12-30T09:31:00"/>
    <n v="0.6552734375"/>
    <d v="2014-06-25T09:31:00"/>
    <x v="1"/>
  </r>
  <r>
    <n v="484818"/>
    <d v="2014-05-07T09:31:00"/>
    <n v="1"/>
    <x v="0"/>
    <x v="0"/>
    <x v="1"/>
    <x v="7"/>
    <n v="11394"/>
    <s v="Morning"/>
    <s v="Wed"/>
    <s v="2014-05-07"/>
    <d v="1899-12-30T09:31:00"/>
    <n v="0.6552734375"/>
    <d v="2014-05-22T09:31:00"/>
    <x v="0"/>
  </r>
  <r>
    <n v="227028"/>
    <d v="2014-07-17T11:32:00"/>
    <n v="1"/>
    <x v="0"/>
    <x v="0"/>
    <x v="0"/>
    <x v="13"/>
    <n v="33648"/>
    <s v="Morning"/>
    <s v="Thu"/>
    <s v="2014-07-17"/>
    <d v="1899-12-30T11:32:00"/>
    <n v="0.6552734375"/>
    <d v="2014-08-01T11:32:00"/>
    <x v="2"/>
  </r>
  <r>
    <n v="315545"/>
    <d v="2014-07-28T09:59:00"/>
    <n v="1"/>
    <x v="0"/>
    <x v="0"/>
    <x v="0"/>
    <x v="13"/>
    <n v="36859"/>
    <s v="Morning"/>
    <s v="Mon"/>
    <s v="2014-07-28"/>
    <d v="1899-12-30T09:59:00"/>
    <n v="0.6552734375"/>
    <d v="2014-08-12T09:59:00"/>
    <x v="2"/>
  </r>
  <r>
    <n v="615673"/>
    <d v="2014-07-28T09:59:00"/>
    <n v="0"/>
    <x v="1"/>
    <x v="1"/>
    <x v="0"/>
    <x v="13"/>
    <n v="28612"/>
    <s v="Morning"/>
    <s v="Mon"/>
    <s v="2014-07-28"/>
    <d v="1899-12-30T09:59:00"/>
    <n v="0.6552734375"/>
    <s v=""/>
    <x v="2"/>
  </r>
  <r>
    <n v="861007"/>
    <d v="2014-08-14T19:50:00"/>
    <n v="1"/>
    <x v="0"/>
    <x v="0"/>
    <x v="0"/>
    <x v="13"/>
    <n v="32576"/>
    <s v="Evening"/>
    <s v="Thu"/>
    <s v="2014-08-14"/>
    <d v="1899-12-30T19:50:00"/>
    <n v="0.6552734375"/>
    <d v="2014-08-29T19:50:00"/>
    <x v="3"/>
  </r>
  <r>
    <n v="783140"/>
    <d v="2014-08-15T05:42:00"/>
    <n v="0"/>
    <x v="1"/>
    <x v="0"/>
    <x v="0"/>
    <x v="13"/>
    <n v="6473"/>
    <s v="Night"/>
    <s v="Fri"/>
    <s v="2014-08-15"/>
    <d v="1899-12-30T05:42:00"/>
    <n v="0.6552734375"/>
    <s v=""/>
    <x v="3"/>
  </r>
  <r>
    <n v="900316"/>
    <d v="2014-08-15T05:43:00"/>
    <n v="0"/>
    <x v="1"/>
    <x v="1"/>
    <x v="0"/>
    <x v="13"/>
    <n v="41513"/>
    <s v="Night"/>
    <s v="Fri"/>
    <s v="2014-08-15"/>
    <d v="1899-12-30T05:43:00"/>
    <n v="0.6552734375"/>
    <s v=""/>
    <x v="3"/>
  </r>
  <r>
    <n v="797953"/>
    <d v="2014-08-20T12:45:00"/>
    <n v="0"/>
    <x v="1"/>
    <x v="0"/>
    <x v="0"/>
    <x v="13"/>
    <n v="6720"/>
    <s v="Afternoon"/>
    <s v="Wed"/>
    <s v="2014-08-20"/>
    <d v="1899-12-30T12:45:00"/>
    <n v="0.6552734375"/>
    <s v=""/>
    <x v="3"/>
  </r>
  <r>
    <n v="802027"/>
    <d v="2014-08-31T16:34:00"/>
    <n v="1"/>
    <x v="0"/>
    <x v="0"/>
    <x v="0"/>
    <x v="13"/>
    <n v="21413"/>
    <s v="Afternoon"/>
    <s v="Sun"/>
    <s v="2014-08-31"/>
    <d v="1899-12-30T16:34:00"/>
    <n v="0.6552734375"/>
    <d v="2014-09-15T16:34:00"/>
    <x v="3"/>
  </r>
  <r>
    <n v="305414"/>
    <d v="2014-05-01T09:31:00"/>
    <n v="1"/>
    <x v="0"/>
    <x v="1"/>
    <x v="3"/>
    <x v="1"/>
    <n v="27289"/>
    <s v="Morning"/>
    <s v="Thu"/>
    <s v="2014-05-01"/>
    <d v="1899-12-30T09:31:00"/>
    <n v="0.6552734375"/>
    <d v="2014-05-16T09:31:00"/>
    <x v="0"/>
  </r>
  <r>
    <n v="992696"/>
    <d v="2014-05-01T09:31:00"/>
    <n v="0"/>
    <x v="1"/>
    <x v="1"/>
    <x v="3"/>
    <x v="1"/>
    <n v="43088"/>
    <s v="Morning"/>
    <s v="Thu"/>
    <s v="2014-05-01"/>
    <d v="1899-12-30T09:31:00"/>
    <n v="0.6552734375"/>
    <s v=""/>
    <x v="0"/>
  </r>
  <r>
    <n v="115756"/>
    <d v="2014-05-01T09:33:00"/>
    <n v="0"/>
    <x v="1"/>
    <x v="1"/>
    <x v="3"/>
    <x v="1"/>
    <n v="17504"/>
    <s v="Morning"/>
    <s v="Thu"/>
    <s v="2014-05-01"/>
    <d v="1899-12-30T09:33:00"/>
    <n v="0.6552734375"/>
    <s v=""/>
    <x v="0"/>
  </r>
  <r>
    <n v="402021"/>
    <d v="2014-08-14T09:31:00"/>
    <n v="0"/>
    <x v="1"/>
    <x v="0"/>
    <x v="1"/>
    <x v="13"/>
    <n v="8199"/>
    <s v="Morning"/>
    <s v="Thu"/>
    <s v="2014-08-14"/>
    <d v="1899-12-30T09:31:00"/>
    <n v="0.6552734375"/>
    <s v=""/>
    <x v="3"/>
  </r>
  <r>
    <n v="722120"/>
    <d v="2014-08-19T16:13:00"/>
    <n v="1"/>
    <x v="0"/>
    <x v="2"/>
    <x v="1"/>
    <x v="13"/>
    <n v="25246"/>
    <s v="Afternoon"/>
    <s v="Tue"/>
    <s v="2014-08-19"/>
    <d v="1899-12-30T16:13:00"/>
    <n v="0.6552734375"/>
    <d v="2014-09-03T16:13:00"/>
    <x v="3"/>
  </r>
  <r>
    <n v="424101"/>
    <d v="2014-08-22T15:00:00"/>
    <n v="1"/>
    <x v="0"/>
    <x v="0"/>
    <x v="1"/>
    <x v="13"/>
    <n v="88721"/>
    <s v="Afternoon"/>
    <s v="Fri"/>
    <s v="2014-08-22"/>
    <d v="1899-12-30T15:00:00"/>
    <n v="0.6552734375"/>
    <d v="2014-09-06T15:00:00"/>
    <x v="3"/>
  </r>
  <r>
    <n v="224983"/>
    <d v="2014-08-22T15:01:00"/>
    <n v="1"/>
    <x v="0"/>
    <x v="0"/>
    <x v="1"/>
    <x v="13"/>
    <n v="72843"/>
    <s v="Afternoon"/>
    <s v="Fri"/>
    <s v="2014-08-22"/>
    <d v="1899-12-30T15:01:00"/>
    <n v="0.6552734375"/>
    <d v="2014-09-06T15:01:00"/>
    <x v="3"/>
  </r>
  <r>
    <n v="386421"/>
    <d v="2014-08-22T15:04:00"/>
    <n v="1"/>
    <x v="0"/>
    <x v="0"/>
    <x v="1"/>
    <x v="13"/>
    <n v="20087"/>
    <s v="Afternoon"/>
    <s v="Fri"/>
    <s v="2014-08-22"/>
    <d v="1899-12-30T15:04:00"/>
    <n v="0.6552734375"/>
    <d v="2014-09-06T15:04:00"/>
    <x v="3"/>
  </r>
  <r>
    <n v="997434"/>
    <d v="2014-08-22T15:05:00"/>
    <n v="1"/>
    <x v="0"/>
    <x v="0"/>
    <x v="1"/>
    <x v="13"/>
    <n v="99091"/>
    <s v="Afternoon"/>
    <s v="Fri"/>
    <s v="2014-08-22"/>
    <d v="1899-12-30T15:05:00"/>
    <n v="0.6552734375"/>
    <d v="2014-09-06T15:05:00"/>
    <x v="3"/>
  </r>
  <r>
    <n v="566587"/>
    <d v="2014-08-22T15:06:00"/>
    <n v="1"/>
    <x v="0"/>
    <x v="0"/>
    <x v="1"/>
    <x v="13"/>
    <n v="27670"/>
    <s v="Afternoon"/>
    <s v="Fri"/>
    <s v="2014-08-22"/>
    <d v="1899-12-30T15:06:00"/>
    <n v="0.6552734375"/>
    <d v="2014-09-06T15:06:00"/>
    <x v="3"/>
  </r>
  <r>
    <n v="573979"/>
    <d v="2014-08-22T15:07:00"/>
    <n v="1"/>
    <x v="0"/>
    <x v="1"/>
    <x v="1"/>
    <x v="13"/>
    <n v="19367"/>
    <s v="Afternoon"/>
    <s v="Fri"/>
    <s v="2014-08-22"/>
    <d v="1899-12-30T15:07:00"/>
    <n v="0.6552734375"/>
    <d v="2014-09-06T15:07:00"/>
    <x v="3"/>
  </r>
  <r>
    <n v="122565"/>
    <d v="2014-08-04T09:32:00"/>
    <n v="1"/>
    <x v="0"/>
    <x v="0"/>
    <x v="1"/>
    <x v="4"/>
    <n v="79920"/>
    <s v="Morning"/>
    <s v="Mon"/>
    <s v="2014-08-04"/>
    <d v="1899-12-30T09:32:00"/>
    <n v="0.6552734375"/>
    <d v="2014-08-19T09:32:00"/>
    <x v="3"/>
  </r>
  <r>
    <n v="661492"/>
    <d v="2014-08-12T08:25:00"/>
    <n v="0"/>
    <x v="1"/>
    <x v="0"/>
    <x v="0"/>
    <x v="4"/>
    <n v="30938"/>
    <s v="Morning"/>
    <s v="Tue"/>
    <s v="2014-08-12"/>
    <d v="1899-12-30T08:25:00"/>
    <n v="0.6552734375"/>
    <s v=""/>
    <x v="3"/>
  </r>
  <r>
    <n v="498458"/>
    <d v="2014-08-12T08:28:00"/>
    <n v="1"/>
    <x v="0"/>
    <x v="0"/>
    <x v="0"/>
    <x v="4"/>
    <n v="99596"/>
    <s v="Morning"/>
    <s v="Tue"/>
    <s v="2014-08-12"/>
    <d v="1899-12-30T08:28:00"/>
    <n v="0.6552734375"/>
    <d v="2014-08-27T08:28:00"/>
    <x v="3"/>
  </r>
  <r>
    <n v="564946"/>
    <d v="2014-08-20T13:11:00"/>
    <n v="0"/>
    <x v="1"/>
    <x v="0"/>
    <x v="0"/>
    <x v="4"/>
    <n v="37443"/>
    <s v="Afternoon"/>
    <s v="Wed"/>
    <s v="2014-08-20"/>
    <d v="1899-12-30T13:11:00"/>
    <n v="0.6552734375"/>
    <s v=""/>
    <x v="3"/>
  </r>
  <r>
    <n v="941551"/>
    <d v="2014-08-19T02:37:00"/>
    <n v="1"/>
    <x v="0"/>
    <x v="0"/>
    <x v="0"/>
    <x v="4"/>
    <n v="52037"/>
    <s v="Night"/>
    <s v="Tue"/>
    <s v="2014-08-19"/>
    <d v="1899-12-30T02:37:00"/>
    <n v="0.6552734375"/>
    <d v="2014-09-03T02:37:00"/>
    <x v="3"/>
  </r>
  <r>
    <n v="71796"/>
    <d v="2014-08-19T02:40:00"/>
    <n v="1"/>
    <x v="0"/>
    <x v="0"/>
    <x v="0"/>
    <x v="4"/>
    <n v="21371"/>
    <s v="Night"/>
    <s v="Tue"/>
    <s v="2014-08-19"/>
    <d v="1899-12-30T02:40:00"/>
    <n v="0.6552734375"/>
    <d v="2014-09-03T02:40:00"/>
    <x v="3"/>
  </r>
  <r>
    <n v="222485"/>
    <d v="2014-08-19T07:41:00"/>
    <n v="1"/>
    <x v="0"/>
    <x v="1"/>
    <x v="0"/>
    <x v="4"/>
    <n v="25586"/>
    <s v="Morning"/>
    <s v="Tue"/>
    <s v="2014-08-19"/>
    <d v="1899-12-30T07:41:00"/>
    <n v="0.6552734375"/>
    <d v="2014-09-03T07:41:00"/>
    <x v="3"/>
  </r>
  <r>
    <n v="658298"/>
    <d v="2014-07-01T09:31:00"/>
    <n v="0"/>
    <x v="1"/>
    <x v="0"/>
    <x v="0"/>
    <x v="1"/>
    <n v="19783"/>
    <s v="Morning"/>
    <s v="Tue"/>
    <s v="2014-07-01"/>
    <d v="1899-12-30T09:31:00"/>
    <n v="0.6552734375"/>
    <s v=""/>
    <x v="2"/>
  </r>
  <r>
    <n v="651038"/>
    <d v="2014-05-17T15:12:00"/>
    <n v="0"/>
    <x v="1"/>
    <x v="1"/>
    <x v="1"/>
    <x v="4"/>
    <n v="24709"/>
    <s v="Afternoon"/>
    <s v="Sat"/>
    <s v="2014-05-17"/>
    <d v="1899-12-30T15:12:00"/>
    <n v="0.6552734375"/>
    <s v=""/>
    <x v="0"/>
  </r>
  <r>
    <n v="389951"/>
    <d v="2014-07-30T09:31:00"/>
    <n v="0"/>
    <x v="1"/>
    <x v="0"/>
    <x v="1"/>
    <x v="4"/>
    <n v="99619"/>
    <s v="Morning"/>
    <s v="Wed"/>
    <s v="2014-07-30"/>
    <d v="1899-12-30T09:31:00"/>
    <n v="0.6552734375"/>
    <s v=""/>
    <x v="2"/>
  </r>
  <r>
    <n v="856295"/>
    <d v="2014-06-19T09:31:00"/>
    <n v="0"/>
    <x v="1"/>
    <x v="0"/>
    <x v="1"/>
    <x v="13"/>
    <n v="44815"/>
    <s v="Morning"/>
    <s v="Thu"/>
    <s v="2014-06-19"/>
    <d v="1899-12-30T09:31:00"/>
    <n v="0.6552734375"/>
    <s v=""/>
    <x v="1"/>
  </r>
  <r>
    <n v="643434"/>
    <d v="2014-06-19T09:33:00"/>
    <n v="0"/>
    <x v="1"/>
    <x v="1"/>
    <x v="1"/>
    <x v="13"/>
    <n v="43792"/>
    <s v="Morning"/>
    <s v="Thu"/>
    <s v="2014-06-19"/>
    <d v="1899-12-30T09:33:00"/>
    <n v="0.6552734375"/>
    <s v=""/>
    <x v="1"/>
  </r>
  <r>
    <n v="34179"/>
    <d v="2014-08-07T17:22:00"/>
    <n v="1"/>
    <x v="0"/>
    <x v="1"/>
    <x v="1"/>
    <x v="13"/>
    <n v="26150"/>
    <s v="Afternoon"/>
    <s v="Thu"/>
    <s v="2014-08-07"/>
    <d v="1899-12-30T17:22:00"/>
    <n v="0.6552734375"/>
    <d v="2014-08-22T17:22:00"/>
    <x v="3"/>
  </r>
  <r>
    <n v="910029"/>
    <d v="2014-08-07T17:22:00"/>
    <n v="0"/>
    <x v="1"/>
    <x v="0"/>
    <x v="1"/>
    <x v="13"/>
    <n v="56250"/>
    <s v="Afternoon"/>
    <s v="Thu"/>
    <s v="2014-08-07"/>
    <d v="1899-12-30T17:22:00"/>
    <n v="0.6552734375"/>
    <s v=""/>
    <x v="3"/>
  </r>
  <r>
    <n v="760525"/>
    <d v="2014-08-07T17:24:00"/>
    <n v="1"/>
    <x v="0"/>
    <x v="0"/>
    <x v="1"/>
    <x v="13"/>
    <n v="95834"/>
    <s v="Afternoon"/>
    <s v="Thu"/>
    <s v="2014-08-07"/>
    <d v="1899-12-30T17:24:00"/>
    <n v="0.6552734375"/>
    <d v="2014-08-22T17:24:00"/>
    <x v="3"/>
  </r>
  <r>
    <n v="913328"/>
    <d v="2014-08-07T17:21:00"/>
    <n v="1"/>
    <x v="0"/>
    <x v="1"/>
    <x v="1"/>
    <x v="13"/>
    <n v="10982"/>
    <s v="Afternoon"/>
    <s v="Thu"/>
    <s v="2014-08-07"/>
    <d v="1899-12-30T17:21:00"/>
    <n v="0.6552734375"/>
    <d v="2014-08-22T17:21:00"/>
    <x v="3"/>
  </r>
  <r>
    <n v="906610"/>
    <d v="2014-07-10T09:31:00"/>
    <n v="1"/>
    <x v="0"/>
    <x v="0"/>
    <x v="1"/>
    <x v="13"/>
    <n v="27403"/>
    <s v="Morning"/>
    <s v="Thu"/>
    <s v="2014-07-10"/>
    <d v="1899-12-30T09:31:00"/>
    <n v="0.6552734375"/>
    <d v="2014-07-25T09:31:00"/>
    <x v="2"/>
  </r>
  <r>
    <n v="356309"/>
    <d v="2014-07-10T09:31:00"/>
    <n v="1"/>
    <x v="0"/>
    <x v="0"/>
    <x v="4"/>
    <x v="7"/>
    <n v="84905"/>
    <s v="Morning"/>
    <s v="Thu"/>
    <s v="2014-07-10"/>
    <d v="1899-12-30T09:31:00"/>
    <n v="0.6552734375"/>
    <d v="2014-07-25T09:31:00"/>
    <x v="2"/>
  </r>
  <r>
    <n v="170369"/>
    <d v="2014-07-17T09:31:00"/>
    <n v="1"/>
    <x v="0"/>
    <x v="0"/>
    <x v="4"/>
    <x v="12"/>
    <n v="1817"/>
    <s v="Morning"/>
    <s v="Thu"/>
    <s v="2014-07-17"/>
    <d v="1899-12-30T09:31:00"/>
    <n v="0.6552734375"/>
    <d v="2014-08-01T09:31:00"/>
    <x v="2"/>
  </r>
  <r>
    <n v="315817"/>
    <d v="2014-07-22T18:34:00"/>
    <n v="0"/>
    <x v="1"/>
    <x v="0"/>
    <x v="4"/>
    <x v="6"/>
    <n v="14871"/>
    <s v="Evening"/>
    <s v="Tue"/>
    <s v="2014-07-22"/>
    <d v="1899-12-30T18:34:00"/>
    <n v="0.6552734375"/>
    <s v=""/>
    <x v="2"/>
  </r>
  <r>
    <n v="28531"/>
    <d v="2014-07-22T18:38:00"/>
    <n v="0"/>
    <x v="1"/>
    <x v="1"/>
    <x v="4"/>
    <x v="6"/>
    <n v="83828"/>
    <s v="Evening"/>
    <s v="Tue"/>
    <s v="2014-07-22"/>
    <d v="1899-12-30T18:38:00"/>
    <n v="0.6552734375"/>
    <s v=""/>
    <x v="2"/>
  </r>
  <r>
    <n v="955200"/>
    <d v="2014-08-02T01:24:00"/>
    <n v="1"/>
    <x v="0"/>
    <x v="0"/>
    <x v="4"/>
    <x v="12"/>
    <n v="95400"/>
    <s v="Night"/>
    <s v="Sat"/>
    <s v="2014-08-02"/>
    <d v="1899-12-30T01:24:00"/>
    <n v="0.6552734375"/>
    <d v="2014-08-17T01:24:00"/>
    <x v="3"/>
  </r>
  <r>
    <n v="452559"/>
    <d v="2014-06-05T11:39:00"/>
    <n v="1"/>
    <x v="0"/>
    <x v="2"/>
    <x v="1"/>
    <x v="0"/>
    <n v="98670"/>
    <s v="Morning"/>
    <s v="Thu"/>
    <s v="2014-06-05"/>
    <d v="1899-12-30T11:39:00"/>
    <n v="0.6552734375"/>
    <d v="2014-06-20T11:39:00"/>
    <x v="1"/>
  </r>
  <r>
    <n v="811260"/>
    <d v="2014-06-27T09:31:00"/>
    <n v="1"/>
    <x v="0"/>
    <x v="0"/>
    <x v="1"/>
    <x v="0"/>
    <n v="10730"/>
    <s v="Morning"/>
    <s v="Fri"/>
    <s v="2014-06-27"/>
    <d v="1899-12-30T09:31:00"/>
    <n v="0.6552734375"/>
    <d v="2014-07-12T09:31:00"/>
    <x v="1"/>
  </r>
  <r>
    <n v="194204"/>
    <d v="2014-06-27T09:38:00"/>
    <n v="0"/>
    <x v="1"/>
    <x v="1"/>
    <x v="1"/>
    <x v="0"/>
    <n v="31185"/>
    <s v="Morning"/>
    <s v="Fri"/>
    <s v="2014-06-27"/>
    <d v="1899-12-30T09:38:00"/>
    <n v="0.6552734375"/>
    <s v=""/>
    <x v="1"/>
  </r>
  <r>
    <n v="750906"/>
    <d v="2014-07-08T14:45:00"/>
    <n v="0"/>
    <x v="1"/>
    <x v="1"/>
    <x v="1"/>
    <x v="0"/>
    <n v="30750"/>
    <s v="Afternoon"/>
    <s v="Tue"/>
    <s v="2014-07-08"/>
    <d v="1899-12-30T14:45:00"/>
    <n v="0.6552734375"/>
    <s v=""/>
    <x v="2"/>
  </r>
  <r>
    <n v="486771"/>
    <d v="2014-07-08T14:50:00"/>
    <n v="1"/>
    <x v="0"/>
    <x v="1"/>
    <x v="1"/>
    <x v="0"/>
    <n v="57130"/>
    <s v="Afternoon"/>
    <s v="Tue"/>
    <s v="2014-07-08"/>
    <d v="1899-12-30T14:50:00"/>
    <n v="0.6552734375"/>
    <d v="2014-07-23T14:50:00"/>
    <x v="2"/>
  </r>
  <r>
    <n v="932139"/>
    <d v="2014-07-04T19:06:00"/>
    <n v="1"/>
    <x v="0"/>
    <x v="1"/>
    <x v="1"/>
    <x v="0"/>
    <n v="17249"/>
    <s v="Evening"/>
    <s v="Fri"/>
    <s v="2014-07-04"/>
    <d v="1899-12-30T19:06:00"/>
    <n v="0.6552734375"/>
    <d v="2014-07-19T19:06:00"/>
    <x v="2"/>
  </r>
  <r>
    <n v="606591"/>
    <d v="2014-07-04T19:06:00"/>
    <n v="1"/>
    <x v="0"/>
    <x v="0"/>
    <x v="1"/>
    <x v="0"/>
    <n v="80966"/>
    <s v="Evening"/>
    <s v="Fri"/>
    <s v="2014-07-04"/>
    <d v="1899-12-30T19:06:00"/>
    <n v="0.6552734375"/>
    <d v="2014-07-19T19:06:00"/>
    <x v="2"/>
  </r>
  <r>
    <n v="847230"/>
    <d v="2014-07-07T16:39:00"/>
    <n v="0"/>
    <x v="1"/>
    <x v="0"/>
    <x v="1"/>
    <x v="0"/>
    <n v="8032"/>
    <s v="Afternoon"/>
    <s v="Mon"/>
    <s v="2014-07-07"/>
    <d v="1899-12-30T16:39:00"/>
    <n v="0.6552734375"/>
    <s v=""/>
    <x v="2"/>
  </r>
  <r>
    <n v="288114"/>
    <d v="2014-07-07T16:38:00"/>
    <n v="0"/>
    <x v="1"/>
    <x v="2"/>
    <x v="1"/>
    <x v="0"/>
    <n v="19751"/>
    <s v="Afternoon"/>
    <s v="Mon"/>
    <s v="2014-07-07"/>
    <d v="1899-12-30T16:38:00"/>
    <n v="0.6552734375"/>
    <s v=""/>
    <x v="2"/>
  </r>
  <r>
    <n v="337546"/>
    <d v="2014-07-28T08:33:00"/>
    <n v="0"/>
    <x v="1"/>
    <x v="1"/>
    <x v="1"/>
    <x v="0"/>
    <n v="46403"/>
    <s v="Morning"/>
    <s v="Mon"/>
    <s v="2014-07-28"/>
    <d v="1899-12-30T08:33:00"/>
    <n v="0.6552734375"/>
    <s v=""/>
    <x v="2"/>
  </r>
  <r>
    <n v="377923"/>
    <d v="2014-07-28T08:35:00"/>
    <n v="1"/>
    <x v="0"/>
    <x v="1"/>
    <x v="1"/>
    <x v="0"/>
    <n v="30875"/>
    <s v="Morning"/>
    <s v="Mon"/>
    <s v="2014-07-28"/>
    <d v="1899-12-30T08:35:00"/>
    <n v="0.6552734375"/>
    <d v="2014-08-12T08:35:00"/>
    <x v="2"/>
  </r>
  <r>
    <n v="801545"/>
    <d v="2014-07-28T08:36:00"/>
    <n v="1"/>
    <x v="0"/>
    <x v="0"/>
    <x v="1"/>
    <x v="0"/>
    <n v="58330"/>
    <s v="Morning"/>
    <s v="Mon"/>
    <s v="2014-07-28"/>
    <d v="1899-12-30T08:36:00"/>
    <n v="0.6552734375"/>
    <d v="2014-08-12T08:36:00"/>
    <x v="2"/>
  </r>
  <r>
    <n v="173651"/>
    <d v="2014-07-28T08:37:00"/>
    <n v="0"/>
    <x v="1"/>
    <x v="1"/>
    <x v="1"/>
    <x v="0"/>
    <n v="40124"/>
    <s v="Morning"/>
    <s v="Mon"/>
    <s v="2014-07-28"/>
    <d v="1899-12-30T08:37:00"/>
    <n v="0.6552734375"/>
    <s v=""/>
    <x v="2"/>
  </r>
  <r>
    <n v="290514"/>
    <d v="2014-08-08T09:35:00"/>
    <n v="1"/>
    <x v="0"/>
    <x v="1"/>
    <x v="1"/>
    <x v="0"/>
    <n v="89900"/>
    <s v="Morning"/>
    <s v="Fri"/>
    <s v="2014-08-08"/>
    <d v="1899-12-30T09:35:00"/>
    <n v="0.6552734375"/>
    <d v="2014-08-23T09:35:00"/>
    <x v="3"/>
  </r>
  <r>
    <n v="956314"/>
    <d v="2014-05-28T12:01:00"/>
    <n v="1"/>
    <x v="0"/>
    <x v="1"/>
    <x v="0"/>
    <x v="9"/>
    <n v="92168"/>
    <s v="Afternoon"/>
    <s v="Wed"/>
    <s v="2014-05-28"/>
    <d v="1899-12-30T12:01:00"/>
    <n v="0.6552734375"/>
    <d v="2014-06-12T12:01:00"/>
    <x v="0"/>
  </r>
  <r>
    <n v="255595"/>
    <d v="2014-07-25T10:07:00"/>
    <n v="0"/>
    <x v="1"/>
    <x v="0"/>
    <x v="0"/>
    <x v="9"/>
    <n v="37952"/>
    <s v="Morning"/>
    <s v="Fri"/>
    <s v="2014-07-25"/>
    <d v="1899-12-30T10:07:00"/>
    <n v="0.6552734375"/>
    <s v=""/>
    <x v="2"/>
  </r>
  <r>
    <n v="545043"/>
    <d v="2014-07-25T10:08:00"/>
    <n v="1"/>
    <x v="0"/>
    <x v="1"/>
    <x v="0"/>
    <x v="9"/>
    <n v="29874"/>
    <s v="Morning"/>
    <s v="Fri"/>
    <s v="2014-07-25"/>
    <d v="1899-12-30T10:08:00"/>
    <n v="0.6552734375"/>
    <d v="2014-08-09T10:08:00"/>
    <x v="2"/>
  </r>
  <r>
    <n v="303823"/>
    <d v="2014-07-18T18:53:00"/>
    <n v="0"/>
    <x v="1"/>
    <x v="0"/>
    <x v="4"/>
    <x v="7"/>
    <n v="16961"/>
    <s v="Evening"/>
    <s v="Fri"/>
    <s v="2014-07-18"/>
    <d v="1899-12-30T18:53:00"/>
    <n v="0.6552734375"/>
    <s v=""/>
    <x v="2"/>
  </r>
  <r>
    <n v="105298"/>
    <d v="2014-07-29T14:37:00"/>
    <n v="1"/>
    <x v="0"/>
    <x v="0"/>
    <x v="4"/>
    <x v="7"/>
    <n v="28017"/>
    <s v="Afternoon"/>
    <s v="Tue"/>
    <s v="2014-07-29"/>
    <d v="1899-12-30T14:37:00"/>
    <n v="0.6552734375"/>
    <d v="2014-08-13T14:37:00"/>
    <x v="2"/>
  </r>
  <r>
    <n v="423082"/>
    <d v="2014-05-26T09:32:00"/>
    <n v="0"/>
    <x v="1"/>
    <x v="1"/>
    <x v="0"/>
    <x v="7"/>
    <n v="71419"/>
    <s v="Morning"/>
    <s v="Mon"/>
    <s v="2014-05-26"/>
    <d v="1899-12-30T09:32:00"/>
    <n v="0.6552734375"/>
    <s v=""/>
    <x v="0"/>
  </r>
  <r>
    <n v="376794"/>
    <d v="2014-07-03T19:28:00"/>
    <n v="0"/>
    <x v="1"/>
    <x v="0"/>
    <x v="0"/>
    <x v="7"/>
    <n v="78216"/>
    <s v="Evening"/>
    <s v="Thu"/>
    <s v="2014-07-03"/>
    <d v="1899-12-30T19:28:00"/>
    <n v="0.6552734375"/>
    <s v=""/>
    <x v="2"/>
  </r>
  <r>
    <n v="218659"/>
    <d v="2014-07-03T19:30:00"/>
    <n v="0"/>
    <x v="1"/>
    <x v="0"/>
    <x v="0"/>
    <x v="7"/>
    <n v="40743"/>
    <s v="Evening"/>
    <s v="Thu"/>
    <s v="2014-07-03"/>
    <d v="1899-12-30T19:30:00"/>
    <n v="0.6552734375"/>
    <s v=""/>
    <x v="2"/>
  </r>
  <r>
    <n v="680068"/>
    <d v="2014-07-21T09:34:00"/>
    <n v="1"/>
    <x v="0"/>
    <x v="0"/>
    <x v="1"/>
    <x v="13"/>
    <n v="87219"/>
    <s v="Morning"/>
    <s v="Mon"/>
    <s v="2014-07-21"/>
    <d v="1899-12-30T09:34:00"/>
    <n v="0.6552734375"/>
    <d v="2014-08-05T09:34:00"/>
    <x v="2"/>
  </r>
  <r>
    <n v="467827"/>
    <d v="2014-05-12T09:31:00"/>
    <n v="1"/>
    <x v="0"/>
    <x v="0"/>
    <x v="5"/>
    <x v="7"/>
    <n v="76512"/>
    <s v="Morning"/>
    <s v="Mon"/>
    <s v="2014-05-12"/>
    <d v="1899-12-30T09:31:00"/>
    <n v="0.6552734375"/>
    <d v="2014-05-27T09:31:00"/>
    <x v="0"/>
  </r>
  <r>
    <n v="24128"/>
    <d v="2014-07-07T14:54:00"/>
    <n v="1"/>
    <x v="0"/>
    <x v="1"/>
    <x v="5"/>
    <x v="7"/>
    <n v="47611"/>
    <s v="Afternoon"/>
    <s v="Mon"/>
    <s v="2014-07-07"/>
    <d v="1899-12-30T14:54:00"/>
    <n v="0.6552734375"/>
    <d v="2014-07-22T14:54:00"/>
    <x v="2"/>
  </r>
  <r>
    <n v="538085"/>
    <d v="2014-07-07T14:55:00"/>
    <n v="1"/>
    <x v="0"/>
    <x v="0"/>
    <x v="5"/>
    <x v="7"/>
    <n v="78543"/>
    <s v="Afternoon"/>
    <s v="Mon"/>
    <s v="2014-07-07"/>
    <d v="1899-12-30T14:55:00"/>
    <n v="0.6552734375"/>
    <d v="2014-07-22T14:55:00"/>
    <x v="2"/>
  </r>
  <r>
    <n v="164872"/>
    <d v="2014-07-14T09:32:00"/>
    <n v="1"/>
    <x v="0"/>
    <x v="0"/>
    <x v="5"/>
    <x v="7"/>
    <n v="62045"/>
    <s v="Morning"/>
    <s v="Mon"/>
    <s v="2014-07-14"/>
    <d v="1899-12-30T09:32:00"/>
    <n v="0.6552734375"/>
    <d v="2014-07-29T09:32:00"/>
    <x v="2"/>
  </r>
  <r>
    <n v="684456"/>
    <d v="2014-07-14T09:32:00"/>
    <n v="0"/>
    <x v="1"/>
    <x v="1"/>
    <x v="5"/>
    <x v="7"/>
    <n v="83303"/>
    <s v="Morning"/>
    <s v="Mon"/>
    <s v="2014-07-14"/>
    <d v="1899-12-30T09:32:00"/>
    <n v="0.6552734375"/>
    <s v=""/>
    <x v="2"/>
  </r>
  <r>
    <n v="854644"/>
    <d v="2014-05-10T17:10:00"/>
    <n v="0"/>
    <x v="1"/>
    <x v="1"/>
    <x v="0"/>
    <x v="7"/>
    <n v="74733"/>
    <s v="Afternoon"/>
    <s v="Sat"/>
    <s v="2014-05-10"/>
    <d v="1899-12-30T17:10:00"/>
    <n v="0.6552734375"/>
    <s v=""/>
    <x v="0"/>
  </r>
  <r>
    <n v="657388"/>
    <d v="2014-05-10T17:09:00"/>
    <n v="1"/>
    <x v="0"/>
    <x v="2"/>
    <x v="0"/>
    <x v="7"/>
    <n v="9994"/>
    <s v="Afternoon"/>
    <s v="Sat"/>
    <s v="2014-05-10"/>
    <d v="1899-12-30T17:09:00"/>
    <n v="0.6552734375"/>
    <d v="2014-05-25T17:09:00"/>
    <x v="0"/>
  </r>
  <r>
    <n v="227598"/>
    <d v="2014-05-16T07:24:00"/>
    <n v="1"/>
    <x v="0"/>
    <x v="0"/>
    <x v="0"/>
    <x v="7"/>
    <n v="55322"/>
    <s v="Morning"/>
    <s v="Fri"/>
    <s v="2014-05-16"/>
    <d v="1899-12-30T07:24:00"/>
    <n v="0.6552734375"/>
    <d v="2014-05-31T07:24:00"/>
    <x v="0"/>
  </r>
  <r>
    <n v="58523"/>
    <d v="2014-05-16T07:25:00"/>
    <n v="0"/>
    <x v="1"/>
    <x v="1"/>
    <x v="0"/>
    <x v="7"/>
    <n v="34988"/>
    <s v="Morning"/>
    <s v="Fri"/>
    <s v="2014-05-16"/>
    <d v="1899-12-30T07:25:00"/>
    <n v="0.6552734375"/>
    <s v=""/>
    <x v="0"/>
  </r>
  <r>
    <n v="726965"/>
    <d v="2014-05-16T07:29:00"/>
    <n v="1"/>
    <x v="0"/>
    <x v="0"/>
    <x v="0"/>
    <x v="7"/>
    <n v="22567"/>
    <s v="Morning"/>
    <s v="Fri"/>
    <s v="2014-05-16"/>
    <d v="1899-12-30T07:29:00"/>
    <n v="0.6552734375"/>
    <d v="2014-05-31T07:29:00"/>
    <x v="0"/>
  </r>
  <r>
    <n v="597119"/>
    <d v="2014-07-09T10:10:00"/>
    <n v="1"/>
    <x v="0"/>
    <x v="1"/>
    <x v="0"/>
    <x v="7"/>
    <n v="85877"/>
    <s v="Morning"/>
    <s v="Wed"/>
    <s v="2014-07-09"/>
    <d v="1899-12-30T10:10:00"/>
    <n v="0.6552734375"/>
    <d v="2014-07-24T10:10:00"/>
    <x v="2"/>
  </r>
  <r>
    <n v="612288"/>
    <d v="2014-07-16T09:09:00"/>
    <n v="1"/>
    <x v="0"/>
    <x v="1"/>
    <x v="0"/>
    <x v="7"/>
    <n v="16544"/>
    <s v="Morning"/>
    <s v="Wed"/>
    <s v="2014-07-16"/>
    <d v="1899-12-30T09:09:00"/>
    <n v="0.6552734375"/>
    <d v="2014-07-31T09:09:00"/>
    <x v="2"/>
  </r>
  <r>
    <n v="34542"/>
    <d v="2014-07-16T17:59:00"/>
    <n v="0"/>
    <x v="1"/>
    <x v="1"/>
    <x v="0"/>
    <x v="7"/>
    <n v="73966"/>
    <s v="Afternoon"/>
    <s v="Wed"/>
    <s v="2014-07-16"/>
    <d v="1899-12-30T17:59:00"/>
    <n v="0.6552734375"/>
    <s v=""/>
    <x v="2"/>
  </r>
  <r>
    <n v="693241"/>
    <d v="2014-07-22T09:33:00"/>
    <n v="1"/>
    <x v="0"/>
    <x v="1"/>
    <x v="5"/>
    <x v="9"/>
    <n v="31755"/>
    <s v="Morning"/>
    <s v="Tue"/>
    <s v="2014-07-22"/>
    <d v="1899-12-30T09:33:00"/>
    <n v="0.6552734375"/>
    <d v="2014-08-06T09:33:00"/>
    <x v="2"/>
  </r>
  <r>
    <n v="117110"/>
    <d v="2014-07-22T09:33:00"/>
    <n v="1"/>
    <x v="0"/>
    <x v="0"/>
    <x v="5"/>
    <x v="9"/>
    <n v="7947"/>
    <s v="Morning"/>
    <s v="Tue"/>
    <s v="2014-07-22"/>
    <d v="1899-12-30T09:33:00"/>
    <n v="0.6552734375"/>
    <d v="2014-08-06T09:33:00"/>
    <x v="2"/>
  </r>
  <r>
    <n v="704096"/>
    <d v="2014-07-22T09:34:00"/>
    <n v="1"/>
    <x v="0"/>
    <x v="0"/>
    <x v="5"/>
    <x v="9"/>
    <n v="51383"/>
    <s v="Morning"/>
    <s v="Tue"/>
    <s v="2014-07-22"/>
    <d v="1899-12-30T09:34:00"/>
    <n v="0.6552734375"/>
    <d v="2014-08-06T09:34:00"/>
    <x v="2"/>
  </r>
  <r>
    <n v="867293"/>
    <d v="2014-05-01T19:52:00"/>
    <n v="1"/>
    <x v="0"/>
    <x v="0"/>
    <x v="1"/>
    <x v="12"/>
    <n v="19871"/>
    <s v="Evening"/>
    <s v="Thu"/>
    <s v="2014-05-01"/>
    <d v="1899-12-30T19:52:00"/>
    <n v="0.6552734375"/>
    <d v="2014-05-16T19:52:00"/>
    <x v="0"/>
  </r>
  <r>
    <n v="214693"/>
    <d v="2014-05-06T12:26:00"/>
    <n v="0"/>
    <x v="1"/>
    <x v="0"/>
    <x v="1"/>
    <x v="12"/>
    <n v="74099"/>
    <s v="Afternoon"/>
    <s v="Tue"/>
    <s v="2014-05-06"/>
    <d v="1899-12-30T12:26:00"/>
    <n v="0.6552734375"/>
    <s v=""/>
    <x v="0"/>
  </r>
  <r>
    <n v="722156"/>
    <d v="2014-05-22T14:40:00"/>
    <n v="1"/>
    <x v="0"/>
    <x v="0"/>
    <x v="1"/>
    <x v="12"/>
    <n v="70411"/>
    <s v="Afternoon"/>
    <s v="Thu"/>
    <s v="2014-05-22"/>
    <d v="1899-12-30T14:40:00"/>
    <n v="0.6552734375"/>
    <d v="2014-06-06T14:40:00"/>
    <x v="0"/>
  </r>
  <r>
    <n v="964928"/>
    <d v="2014-05-22T14:39:00"/>
    <n v="1"/>
    <x v="0"/>
    <x v="2"/>
    <x v="1"/>
    <x v="12"/>
    <n v="67453"/>
    <s v="Afternoon"/>
    <s v="Thu"/>
    <s v="2014-05-22"/>
    <d v="1899-12-30T14:39:00"/>
    <n v="0.6552734375"/>
    <d v="2014-06-06T14:39:00"/>
    <x v="0"/>
  </r>
  <r>
    <n v="943418"/>
    <d v="2014-05-27T13:27:00"/>
    <n v="0"/>
    <x v="1"/>
    <x v="0"/>
    <x v="1"/>
    <x v="4"/>
    <n v="59234"/>
    <s v="Afternoon"/>
    <s v="Tue"/>
    <s v="2014-05-27"/>
    <d v="1899-12-30T13:27:00"/>
    <n v="0.6552734375"/>
    <s v=""/>
    <x v="0"/>
  </r>
  <r>
    <n v="661256"/>
    <d v="2014-05-30T19:54:00"/>
    <n v="1"/>
    <x v="0"/>
    <x v="0"/>
    <x v="1"/>
    <x v="4"/>
    <n v="42499"/>
    <s v="Evening"/>
    <s v="Fri"/>
    <s v="2014-05-30"/>
    <d v="1899-12-30T19:54:00"/>
    <n v="0.6552734375"/>
    <d v="2014-06-14T19:54:00"/>
    <x v="0"/>
  </r>
  <r>
    <n v="317422"/>
    <d v="2014-05-21T09:31:00"/>
    <n v="1"/>
    <x v="0"/>
    <x v="1"/>
    <x v="1"/>
    <x v="4"/>
    <n v="53128"/>
    <s v="Morning"/>
    <s v="Wed"/>
    <s v="2014-05-21"/>
    <d v="1899-12-30T09:31:00"/>
    <n v="0.6552734375"/>
    <d v="2014-06-05T09:31:00"/>
    <x v="0"/>
  </r>
  <r>
    <n v="823654"/>
    <d v="2014-06-05T19:05:00"/>
    <n v="0"/>
    <x v="1"/>
    <x v="0"/>
    <x v="0"/>
    <x v="7"/>
    <n v="70676"/>
    <s v="Evening"/>
    <s v="Thu"/>
    <s v="2014-06-05"/>
    <d v="1899-12-30T19:05:00"/>
    <n v="0.6552734375"/>
    <s v=""/>
    <x v="1"/>
  </r>
  <r>
    <n v="560180"/>
    <d v="2014-06-11T09:09:00"/>
    <n v="0"/>
    <x v="1"/>
    <x v="1"/>
    <x v="0"/>
    <x v="7"/>
    <n v="86828"/>
    <s v="Morning"/>
    <s v="Wed"/>
    <s v="2014-06-11"/>
    <d v="1899-12-30T09:09:00"/>
    <n v="0.6552734375"/>
    <s v=""/>
    <x v="1"/>
  </r>
  <r>
    <n v="954148"/>
    <d v="2014-06-27T14:13:00"/>
    <n v="0"/>
    <x v="1"/>
    <x v="0"/>
    <x v="0"/>
    <x v="7"/>
    <n v="58548"/>
    <s v="Afternoon"/>
    <s v="Fri"/>
    <s v="2014-06-27"/>
    <d v="1899-12-30T14:13:00"/>
    <n v="0.6552734375"/>
    <s v=""/>
    <x v="1"/>
  </r>
  <r>
    <n v="641583"/>
    <d v="2014-06-27T14:14:00"/>
    <n v="1"/>
    <x v="0"/>
    <x v="1"/>
    <x v="0"/>
    <x v="7"/>
    <n v="53155"/>
    <s v="Afternoon"/>
    <s v="Fri"/>
    <s v="2014-06-27"/>
    <d v="1899-12-30T14:14:00"/>
    <n v="0.6552734375"/>
    <d v="2014-07-12T14:14:00"/>
    <x v="1"/>
  </r>
  <r>
    <n v="684242"/>
    <d v="2014-06-27T14:16:00"/>
    <n v="1"/>
    <x v="0"/>
    <x v="0"/>
    <x v="0"/>
    <x v="7"/>
    <n v="80876"/>
    <s v="Afternoon"/>
    <s v="Fri"/>
    <s v="2014-06-27"/>
    <d v="1899-12-30T14:16:00"/>
    <n v="0.6552734375"/>
    <d v="2014-07-12T14:16:00"/>
    <x v="1"/>
  </r>
  <r>
    <n v="222272"/>
    <d v="2014-07-04T18:57:00"/>
    <n v="1"/>
    <x v="0"/>
    <x v="2"/>
    <x v="0"/>
    <x v="13"/>
    <n v="13056"/>
    <s v="Evening"/>
    <s v="Fri"/>
    <s v="2014-07-04"/>
    <d v="1899-12-30T18:57:00"/>
    <n v="0.6552734375"/>
    <d v="2014-07-19T18:57:00"/>
    <x v="2"/>
  </r>
  <r>
    <n v="880787"/>
    <d v="2014-08-14T09:34:00"/>
    <n v="1"/>
    <x v="0"/>
    <x v="0"/>
    <x v="0"/>
    <x v="13"/>
    <n v="47704"/>
    <s v="Morning"/>
    <s v="Thu"/>
    <s v="2014-08-14"/>
    <d v="1899-12-30T09:34:00"/>
    <n v="0.6552734375"/>
    <d v="2014-08-29T09:34:00"/>
    <x v="3"/>
  </r>
  <r>
    <n v="256813"/>
    <d v="2014-08-14T09:36:00"/>
    <n v="1"/>
    <x v="0"/>
    <x v="0"/>
    <x v="0"/>
    <x v="13"/>
    <n v="78611"/>
    <s v="Morning"/>
    <s v="Thu"/>
    <s v="2014-08-14"/>
    <d v="1899-12-30T09:36:00"/>
    <n v="0.6552734375"/>
    <d v="2014-08-29T09:36:00"/>
    <x v="3"/>
  </r>
  <r>
    <n v="749392"/>
    <d v="2014-08-14T09:39:00"/>
    <n v="0"/>
    <x v="1"/>
    <x v="1"/>
    <x v="0"/>
    <x v="13"/>
    <n v="22117"/>
    <s v="Morning"/>
    <s v="Thu"/>
    <s v="2014-08-14"/>
    <d v="1899-12-30T09:39:00"/>
    <n v="0.6552734375"/>
    <s v=""/>
    <x v="3"/>
  </r>
  <r>
    <n v="392048"/>
    <d v="2014-08-22T15:46:00"/>
    <n v="1"/>
    <x v="0"/>
    <x v="1"/>
    <x v="0"/>
    <x v="13"/>
    <n v="43988"/>
    <s v="Afternoon"/>
    <s v="Fri"/>
    <s v="2014-08-22"/>
    <d v="1899-12-30T15:46:00"/>
    <n v="0.6552734375"/>
    <d v="2014-09-06T15:46:00"/>
    <x v="3"/>
  </r>
  <r>
    <n v="778041"/>
    <d v="2014-08-22T15:47:00"/>
    <n v="1"/>
    <x v="0"/>
    <x v="1"/>
    <x v="0"/>
    <x v="13"/>
    <n v="51085"/>
    <s v="Afternoon"/>
    <s v="Fri"/>
    <s v="2014-08-22"/>
    <d v="1899-12-30T15:47:00"/>
    <n v="0.6552734375"/>
    <d v="2014-09-06T15:47:00"/>
    <x v="3"/>
  </r>
  <r>
    <n v="162279"/>
    <d v="2014-08-07T09:34:00"/>
    <n v="1"/>
    <x v="0"/>
    <x v="0"/>
    <x v="0"/>
    <x v="13"/>
    <n v="59437"/>
    <s v="Morning"/>
    <s v="Thu"/>
    <s v="2014-08-07"/>
    <d v="1899-12-30T09:34:00"/>
    <n v="0.6552734375"/>
    <d v="2014-08-22T09:34:00"/>
    <x v="3"/>
  </r>
  <r>
    <n v="839305"/>
    <d v="2014-08-07T09:35:00"/>
    <n v="1"/>
    <x v="0"/>
    <x v="0"/>
    <x v="0"/>
    <x v="13"/>
    <n v="10015"/>
    <s v="Morning"/>
    <s v="Thu"/>
    <s v="2014-08-07"/>
    <d v="1899-12-30T09:35:00"/>
    <n v="0.6552734375"/>
    <d v="2014-08-22T09:35:00"/>
    <x v="3"/>
  </r>
  <r>
    <n v="466313"/>
    <d v="2014-08-07T09:33:00"/>
    <n v="1"/>
    <x v="0"/>
    <x v="1"/>
    <x v="0"/>
    <x v="13"/>
    <n v="25401"/>
    <s v="Morning"/>
    <s v="Thu"/>
    <s v="2014-08-07"/>
    <d v="1899-12-30T09:33:00"/>
    <n v="0.6552734375"/>
    <d v="2014-08-22T09:33:00"/>
    <x v="3"/>
  </r>
  <r>
    <n v="675897"/>
    <d v="2014-08-08T11:58:00"/>
    <n v="0"/>
    <x v="1"/>
    <x v="0"/>
    <x v="0"/>
    <x v="13"/>
    <n v="82935"/>
    <s v="Morning"/>
    <s v="Fri"/>
    <s v="2014-08-08"/>
    <d v="1899-12-30T11:58:00"/>
    <n v="0.6552734375"/>
    <s v=""/>
    <x v="3"/>
  </r>
  <r>
    <n v="929198"/>
    <d v="2014-08-08T12:05:00"/>
    <n v="0"/>
    <x v="1"/>
    <x v="1"/>
    <x v="0"/>
    <x v="13"/>
    <n v="48153"/>
    <s v="Afternoon"/>
    <s v="Fri"/>
    <s v="2014-08-08"/>
    <d v="1899-12-30T12:05:00"/>
    <n v="0.6552734375"/>
    <s v=""/>
    <x v="3"/>
  </r>
  <r>
    <n v="520656"/>
    <d v="2014-05-09T16:34:00"/>
    <n v="0"/>
    <x v="1"/>
    <x v="1"/>
    <x v="1"/>
    <x v="13"/>
    <n v="35401"/>
    <s v="Afternoon"/>
    <s v="Fri"/>
    <s v="2014-05-09"/>
    <d v="1899-12-30T16:34:00"/>
    <n v="0.6552734375"/>
    <s v=""/>
    <x v="0"/>
  </r>
  <r>
    <n v="875997"/>
    <d v="2014-05-28T10:43:00"/>
    <n v="0"/>
    <x v="1"/>
    <x v="1"/>
    <x v="1"/>
    <x v="12"/>
    <n v="36047"/>
    <s v="Morning"/>
    <s v="Wed"/>
    <s v="2014-05-28"/>
    <d v="1899-12-30T10:43:00"/>
    <n v="0.6552734375"/>
    <s v=""/>
    <x v="0"/>
  </r>
  <r>
    <n v="694518"/>
    <d v="2014-05-29T12:54:00"/>
    <n v="1"/>
    <x v="0"/>
    <x v="0"/>
    <x v="1"/>
    <x v="13"/>
    <n v="95548"/>
    <s v="Afternoon"/>
    <s v="Thu"/>
    <s v="2014-05-29"/>
    <d v="1899-12-30T12:54:00"/>
    <n v="0.6552734375"/>
    <d v="2014-06-13T12:54:00"/>
    <x v="0"/>
  </r>
  <r>
    <n v="710064"/>
    <d v="2014-05-29T12:57:00"/>
    <n v="1"/>
    <x v="0"/>
    <x v="1"/>
    <x v="1"/>
    <x v="13"/>
    <n v="69460"/>
    <s v="Afternoon"/>
    <s v="Thu"/>
    <s v="2014-05-29"/>
    <d v="1899-12-30T12:57:00"/>
    <n v="0.6552734375"/>
    <d v="2014-06-13T12:57:00"/>
    <x v="0"/>
  </r>
  <r>
    <n v="919803"/>
    <d v="2014-05-30T09:40:00"/>
    <n v="1"/>
    <x v="0"/>
    <x v="1"/>
    <x v="1"/>
    <x v="13"/>
    <n v="29286"/>
    <s v="Morning"/>
    <s v="Fri"/>
    <s v="2014-05-30"/>
    <d v="1899-12-30T09:40:00"/>
    <n v="0.6552734375"/>
    <d v="2014-06-14T09:40:00"/>
    <x v="0"/>
  </r>
  <r>
    <n v="250044"/>
    <d v="2014-05-30T09:31:00"/>
    <n v="0"/>
    <x v="1"/>
    <x v="0"/>
    <x v="1"/>
    <x v="12"/>
    <n v="47810"/>
    <s v="Morning"/>
    <s v="Fri"/>
    <s v="2014-05-30"/>
    <d v="1899-12-30T09:31:00"/>
    <n v="0.6552734375"/>
    <s v=""/>
    <x v="0"/>
  </r>
  <r>
    <n v="191373"/>
    <d v="2014-06-03T10:49:00"/>
    <n v="0"/>
    <x v="1"/>
    <x v="0"/>
    <x v="1"/>
    <x v="13"/>
    <n v="83090"/>
    <s v="Morning"/>
    <s v="Tue"/>
    <s v="2014-06-03"/>
    <d v="1899-12-30T10:49:00"/>
    <n v="0.6552734375"/>
    <s v=""/>
    <x v="1"/>
  </r>
  <r>
    <n v="615424"/>
    <d v="2014-06-03T10:51:00"/>
    <n v="1"/>
    <x v="0"/>
    <x v="0"/>
    <x v="1"/>
    <x v="13"/>
    <n v="24597"/>
    <s v="Morning"/>
    <s v="Tue"/>
    <s v="2014-06-03"/>
    <d v="1899-12-30T10:51:00"/>
    <n v="0.6552734375"/>
    <d v="2014-06-18T10:51:00"/>
    <x v="1"/>
  </r>
  <r>
    <n v="235539"/>
    <d v="2014-06-27T09:32:00"/>
    <n v="1"/>
    <x v="0"/>
    <x v="0"/>
    <x v="1"/>
    <x v="12"/>
    <n v="35611"/>
    <s v="Morning"/>
    <s v="Fri"/>
    <s v="2014-06-27"/>
    <d v="1899-12-30T09:32:00"/>
    <n v="0.6552734375"/>
    <d v="2014-07-12T09:32:00"/>
    <x v="1"/>
  </r>
  <r>
    <n v="906051"/>
    <d v="2014-06-27T09:32:00"/>
    <n v="1"/>
    <x v="0"/>
    <x v="1"/>
    <x v="1"/>
    <x v="12"/>
    <n v="71844"/>
    <s v="Morning"/>
    <s v="Fri"/>
    <s v="2014-06-27"/>
    <d v="1899-12-30T09:32:00"/>
    <n v="0.6552734375"/>
    <d v="2014-07-12T09:32:00"/>
    <x v="1"/>
  </r>
  <r>
    <n v="705197"/>
    <d v="2014-06-27T09:35:00"/>
    <n v="1"/>
    <x v="0"/>
    <x v="1"/>
    <x v="1"/>
    <x v="12"/>
    <n v="70644"/>
    <s v="Morning"/>
    <s v="Fri"/>
    <s v="2014-06-27"/>
    <d v="1899-12-30T09:35:00"/>
    <n v="0.6552734375"/>
    <d v="2014-07-12T09:35:00"/>
    <x v="1"/>
  </r>
  <r>
    <n v="724798"/>
    <d v="2014-06-27T09:37:00"/>
    <n v="0"/>
    <x v="1"/>
    <x v="1"/>
    <x v="1"/>
    <x v="12"/>
    <n v="65820"/>
    <s v="Morning"/>
    <s v="Fri"/>
    <s v="2014-06-27"/>
    <d v="1899-12-30T09:37:00"/>
    <n v="0.6552734375"/>
    <s v=""/>
    <x v="1"/>
  </r>
  <r>
    <n v="862375"/>
    <d v="2014-06-27T09:33:00"/>
    <n v="1"/>
    <x v="0"/>
    <x v="1"/>
    <x v="1"/>
    <x v="12"/>
    <n v="14390"/>
    <s v="Morning"/>
    <s v="Fri"/>
    <s v="2014-06-27"/>
    <d v="1899-12-30T09:33:00"/>
    <n v="0.6552734375"/>
    <d v="2014-07-12T09:33:00"/>
    <x v="1"/>
  </r>
  <r>
    <n v="785487"/>
    <d v="2014-07-01T18:52:00"/>
    <n v="1"/>
    <x v="0"/>
    <x v="1"/>
    <x v="1"/>
    <x v="12"/>
    <n v="19332"/>
    <s v="Evening"/>
    <s v="Tue"/>
    <s v="2014-07-01"/>
    <d v="1899-12-30T18:52:00"/>
    <n v="0.6552734375"/>
    <d v="2014-07-16T18:52:00"/>
    <x v="2"/>
  </r>
  <r>
    <n v="946312"/>
    <d v="2014-07-04T18:07:00"/>
    <n v="1"/>
    <x v="0"/>
    <x v="0"/>
    <x v="1"/>
    <x v="12"/>
    <n v="14144"/>
    <s v="Evening"/>
    <s v="Fri"/>
    <s v="2014-07-04"/>
    <d v="1899-12-30T18:07:00"/>
    <n v="0.6552734375"/>
    <d v="2014-07-19T18:07:00"/>
    <x v="2"/>
  </r>
  <r>
    <n v="736470"/>
    <d v="2014-07-04T18:08:00"/>
    <n v="1"/>
    <x v="0"/>
    <x v="2"/>
    <x v="1"/>
    <x v="12"/>
    <n v="60928"/>
    <s v="Evening"/>
    <s v="Fri"/>
    <s v="2014-07-04"/>
    <d v="1899-12-30T18:08:00"/>
    <n v="0.6552734375"/>
    <d v="2014-07-19T18:08:00"/>
    <x v="2"/>
  </r>
  <r>
    <n v="427814"/>
    <d v="2014-07-11T17:13:00"/>
    <n v="0"/>
    <x v="1"/>
    <x v="0"/>
    <x v="1"/>
    <x v="13"/>
    <n v="43484"/>
    <s v="Afternoon"/>
    <s v="Fri"/>
    <s v="2014-07-11"/>
    <d v="1899-12-30T17:13:00"/>
    <n v="0.6552734375"/>
    <s v=""/>
    <x v="2"/>
  </r>
  <r>
    <n v="363285"/>
    <d v="2014-07-11T17:15:00"/>
    <n v="0"/>
    <x v="1"/>
    <x v="1"/>
    <x v="1"/>
    <x v="13"/>
    <n v="71650"/>
    <s v="Afternoon"/>
    <s v="Fri"/>
    <s v="2014-07-11"/>
    <d v="1899-12-30T17:15:00"/>
    <n v="0.6552734375"/>
    <s v=""/>
    <x v="2"/>
  </r>
  <r>
    <n v="138676"/>
    <d v="2014-07-11T17:15:00"/>
    <n v="1"/>
    <x v="0"/>
    <x v="1"/>
    <x v="1"/>
    <x v="13"/>
    <n v="83336"/>
    <s v="Afternoon"/>
    <s v="Fri"/>
    <s v="2014-07-11"/>
    <d v="1899-12-30T17:15:00"/>
    <n v="0.6552734375"/>
    <d v="2014-07-26T17:15:00"/>
    <x v="2"/>
  </r>
  <r>
    <n v="38906"/>
    <d v="2014-07-11T17:16:00"/>
    <n v="1"/>
    <x v="0"/>
    <x v="1"/>
    <x v="1"/>
    <x v="13"/>
    <n v="38196"/>
    <s v="Afternoon"/>
    <s v="Fri"/>
    <s v="2014-07-11"/>
    <d v="1899-12-30T17:16:00"/>
    <n v="0.6552734375"/>
    <d v="2014-07-26T17:16:00"/>
    <x v="2"/>
  </r>
  <r>
    <n v="315400"/>
    <d v="2014-07-11T17:19:00"/>
    <n v="0"/>
    <x v="1"/>
    <x v="1"/>
    <x v="1"/>
    <x v="13"/>
    <n v="26586"/>
    <s v="Afternoon"/>
    <s v="Fri"/>
    <s v="2014-07-11"/>
    <d v="1899-12-30T17:19:00"/>
    <n v="0.6552734375"/>
    <s v=""/>
    <x v="2"/>
  </r>
  <r>
    <n v="133517"/>
    <d v="2014-07-11T17:21:00"/>
    <n v="1"/>
    <x v="0"/>
    <x v="1"/>
    <x v="1"/>
    <x v="13"/>
    <n v="45315"/>
    <s v="Afternoon"/>
    <s v="Fri"/>
    <s v="2014-07-11"/>
    <d v="1899-12-30T17:21:00"/>
    <n v="0.6552734375"/>
    <d v="2014-07-26T17:21:00"/>
    <x v="2"/>
  </r>
  <r>
    <n v="933908"/>
    <d v="2014-07-16T18:24:00"/>
    <n v="1"/>
    <x v="0"/>
    <x v="1"/>
    <x v="1"/>
    <x v="13"/>
    <n v="57346"/>
    <s v="Evening"/>
    <s v="Wed"/>
    <s v="2014-07-16"/>
    <d v="1899-12-30T18:24:00"/>
    <n v="0.6552734375"/>
    <d v="2014-07-31T18:24:00"/>
    <x v="2"/>
  </r>
  <r>
    <n v="961974"/>
    <d v="2014-07-17T21:06:00"/>
    <n v="1"/>
    <x v="0"/>
    <x v="0"/>
    <x v="1"/>
    <x v="13"/>
    <n v="40149"/>
    <s v="Evening"/>
    <s v="Thu"/>
    <s v="2014-07-17"/>
    <d v="1899-12-30T21:06:00"/>
    <n v="0.6552734375"/>
    <d v="2014-08-01T21:06:00"/>
    <x v="2"/>
  </r>
  <r>
    <n v="646412"/>
    <d v="2014-07-17T21:07:00"/>
    <n v="0"/>
    <x v="1"/>
    <x v="0"/>
    <x v="1"/>
    <x v="13"/>
    <n v="28310"/>
    <s v="Evening"/>
    <s v="Thu"/>
    <s v="2014-07-17"/>
    <d v="1899-12-30T21:07:00"/>
    <n v="0.6552734375"/>
    <s v=""/>
    <x v="2"/>
  </r>
  <r>
    <n v="682466"/>
    <d v="2014-08-01T09:36:00"/>
    <n v="0"/>
    <x v="1"/>
    <x v="0"/>
    <x v="1"/>
    <x v="12"/>
    <n v="47411"/>
    <s v="Morning"/>
    <s v="Fri"/>
    <s v="2014-08-01"/>
    <d v="1899-12-30T09:36:00"/>
    <n v="0.6552734375"/>
    <s v=""/>
    <x v="3"/>
  </r>
  <r>
    <n v="210703"/>
    <d v="2014-08-01T09:32:00"/>
    <n v="0"/>
    <x v="1"/>
    <x v="2"/>
    <x v="1"/>
    <x v="12"/>
    <n v="14890"/>
    <s v="Morning"/>
    <s v="Fri"/>
    <s v="2014-08-01"/>
    <d v="1899-12-30T09:32:00"/>
    <n v="0.6552734375"/>
    <s v=""/>
    <x v="3"/>
  </r>
  <r>
    <n v="370831"/>
    <d v="2014-08-03T13:33:00"/>
    <n v="1"/>
    <x v="0"/>
    <x v="0"/>
    <x v="1"/>
    <x v="12"/>
    <n v="55248"/>
    <s v="Afternoon"/>
    <s v="Sun"/>
    <s v="2014-08-03"/>
    <d v="1899-12-30T13:33:00"/>
    <n v="0.6552734375"/>
    <d v="2014-08-18T13:33:00"/>
    <x v="3"/>
  </r>
  <r>
    <n v="148345"/>
    <d v="2014-08-04T13:24:00"/>
    <n v="1"/>
    <x v="0"/>
    <x v="0"/>
    <x v="1"/>
    <x v="13"/>
    <n v="10055"/>
    <s v="Afternoon"/>
    <s v="Mon"/>
    <s v="2014-08-04"/>
    <d v="1899-12-30T13:24:00"/>
    <n v="0.6552734375"/>
    <d v="2014-08-19T13:24:00"/>
    <x v="3"/>
  </r>
  <r>
    <n v="472307"/>
    <d v="2014-08-04T13:24:00"/>
    <n v="0"/>
    <x v="1"/>
    <x v="0"/>
    <x v="1"/>
    <x v="13"/>
    <n v="85191"/>
    <s v="Afternoon"/>
    <s v="Mon"/>
    <s v="2014-08-04"/>
    <d v="1899-12-30T13:24:00"/>
    <n v="0.6552734375"/>
    <s v=""/>
    <x v="3"/>
  </r>
  <r>
    <n v="367647"/>
    <d v="2014-08-05T10:14:00"/>
    <n v="0"/>
    <x v="1"/>
    <x v="0"/>
    <x v="1"/>
    <x v="12"/>
    <n v="76634"/>
    <s v="Morning"/>
    <s v="Tue"/>
    <s v="2014-08-05"/>
    <d v="1899-12-30T10:14:00"/>
    <n v="0.6552734375"/>
    <s v=""/>
    <x v="3"/>
  </r>
  <r>
    <n v="928886"/>
    <d v="2014-08-07T16:19:00"/>
    <n v="0"/>
    <x v="1"/>
    <x v="0"/>
    <x v="1"/>
    <x v="12"/>
    <n v="30504"/>
    <s v="Afternoon"/>
    <s v="Thu"/>
    <s v="2014-08-07"/>
    <d v="1899-12-30T16:19:00"/>
    <n v="0.6552734375"/>
    <s v=""/>
    <x v="3"/>
  </r>
  <r>
    <n v="366620"/>
    <d v="2014-08-11T17:03:00"/>
    <n v="1"/>
    <x v="0"/>
    <x v="0"/>
    <x v="1"/>
    <x v="13"/>
    <n v="21368"/>
    <s v="Afternoon"/>
    <s v="Mon"/>
    <s v="2014-08-11"/>
    <d v="1899-12-30T17:03:00"/>
    <n v="0.6552734375"/>
    <d v="2014-08-26T17:03:00"/>
    <x v="3"/>
  </r>
  <r>
    <n v="262826"/>
    <d v="2014-08-11T17:04:00"/>
    <n v="0"/>
    <x v="1"/>
    <x v="0"/>
    <x v="1"/>
    <x v="13"/>
    <n v="97131"/>
    <s v="Afternoon"/>
    <s v="Mon"/>
    <s v="2014-08-11"/>
    <d v="1899-12-30T17:04:00"/>
    <n v="0.6552734375"/>
    <s v=""/>
    <x v="3"/>
  </r>
  <r>
    <n v="852087"/>
    <d v="2014-08-11T17:04:00"/>
    <n v="1"/>
    <x v="0"/>
    <x v="0"/>
    <x v="1"/>
    <x v="13"/>
    <n v="4717"/>
    <s v="Afternoon"/>
    <s v="Mon"/>
    <s v="2014-08-11"/>
    <d v="1899-12-30T17:04:00"/>
    <n v="0.6552734375"/>
    <d v="2014-08-26T17:04:00"/>
    <x v="3"/>
  </r>
  <r>
    <n v="234192"/>
    <d v="2014-08-21T08:36:00"/>
    <n v="0"/>
    <x v="1"/>
    <x v="0"/>
    <x v="1"/>
    <x v="13"/>
    <n v="70071"/>
    <s v="Morning"/>
    <s v="Thu"/>
    <s v="2014-08-21"/>
    <d v="1899-12-30T08:36:00"/>
    <n v="0.6552734375"/>
    <s v=""/>
    <x v="3"/>
  </r>
  <r>
    <n v="578818"/>
    <d v="2014-05-06T09:58:00"/>
    <n v="1"/>
    <x v="0"/>
    <x v="0"/>
    <x v="1"/>
    <x v="9"/>
    <n v="74310"/>
    <s v="Morning"/>
    <s v="Tue"/>
    <s v="2014-05-06"/>
    <d v="1899-12-30T09:58:00"/>
    <n v="0.6552734375"/>
    <d v="2014-05-21T09:58:00"/>
    <x v="0"/>
  </r>
  <r>
    <n v="813334"/>
    <d v="2014-05-06T10:01:00"/>
    <n v="1"/>
    <x v="0"/>
    <x v="0"/>
    <x v="1"/>
    <x v="9"/>
    <n v="94627"/>
    <s v="Morning"/>
    <s v="Tue"/>
    <s v="2014-05-06"/>
    <d v="1899-12-30T10:01:00"/>
    <n v="0.6552734375"/>
    <d v="2014-05-21T10:01:00"/>
    <x v="0"/>
  </r>
  <r>
    <n v="938949"/>
    <d v="2014-05-10T19:01:00"/>
    <n v="0"/>
    <x v="1"/>
    <x v="0"/>
    <x v="1"/>
    <x v="12"/>
    <n v="75525"/>
    <s v="Evening"/>
    <s v="Sat"/>
    <s v="2014-05-10"/>
    <d v="1899-12-30T19:01:00"/>
    <n v="0.6552734375"/>
    <s v=""/>
    <x v="0"/>
  </r>
  <r>
    <n v="831516"/>
    <d v="2014-05-10T19:03:00"/>
    <n v="1"/>
    <x v="0"/>
    <x v="1"/>
    <x v="1"/>
    <x v="12"/>
    <n v="44507"/>
    <s v="Evening"/>
    <s v="Sat"/>
    <s v="2014-05-10"/>
    <d v="1899-12-30T19:03:00"/>
    <n v="0.6552734375"/>
    <d v="2014-05-25T19:03:00"/>
    <x v="0"/>
  </r>
  <r>
    <n v="995799"/>
    <d v="2014-05-12T10:52:00"/>
    <n v="1"/>
    <x v="0"/>
    <x v="1"/>
    <x v="1"/>
    <x v="9"/>
    <n v="83962"/>
    <s v="Morning"/>
    <s v="Mon"/>
    <s v="2014-05-12"/>
    <d v="1899-12-30T10:52:00"/>
    <n v="0.6552734375"/>
    <d v="2014-05-27T10:52:00"/>
    <x v="0"/>
  </r>
  <r>
    <n v="350319"/>
    <d v="2014-05-12T10:53:00"/>
    <n v="0"/>
    <x v="1"/>
    <x v="0"/>
    <x v="1"/>
    <x v="9"/>
    <n v="59448"/>
    <s v="Morning"/>
    <s v="Mon"/>
    <s v="2014-05-12"/>
    <d v="1899-12-30T10:53:00"/>
    <n v="0.6552734375"/>
    <s v=""/>
    <x v="0"/>
  </r>
  <r>
    <n v="422303"/>
    <d v="2014-05-16T06:57:00"/>
    <n v="0"/>
    <x v="1"/>
    <x v="0"/>
    <x v="1"/>
    <x v="9"/>
    <n v="46044"/>
    <s v="Morning"/>
    <s v="Fri"/>
    <s v="2014-05-16"/>
    <d v="1899-12-30T06:57:00"/>
    <n v="0.6552734375"/>
    <s v=""/>
    <x v="0"/>
  </r>
  <r>
    <n v="454176"/>
    <d v="2014-05-17T16:39:00"/>
    <n v="0"/>
    <x v="1"/>
    <x v="1"/>
    <x v="1"/>
    <x v="9"/>
    <n v="45064"/>
    <s v="Afternoon"/>
    <s v="Sat"/>
    <s v="2014-05-17"/>
    <d v="1899-12-30T16:39:00"/>
    <n v="0.6552734375"/>
    <s v=""/>
    <x v="0"/>
  </r>
  <r>
    <n v="396603"/>
    <d v="2014-07-16T12:18:00"/>
    <n v="1"/>
    <x v="0"/>
    <x v="0"/>
    <x v="1"/>
    <x v="9"/>
    <n v="3055"/>
    <s v="Afternoon"/>
    <s v="Wed"/>
    <s v="2014-07-16"/>
    <d v="1899-12-30T12:18:00"/>
    <n v="0.6552734375"/>
    <d v="2014-07-31T12:18:00"/>
    <x v="2"/>
  </r>
  <r>
    <n v="818355"/>
    <d v="2014-07-16T12:19:00"/>
    <n v="1"/>
    <x v="0"/>
    <x v="0"/>
    <x v="1"/>
    <x v="9"/>
    <n v="78340"/>
    <s v="Afternoon"/>
    <s v="Wed"/>
    <s v="2014-07-16"/>
    <d v="1899-12-30T12:19:00"/>
    <n v="0.6552734375"/>
    <d v="2014-07-31T12:19:00"/>
    <x v="2"/>
  </r>
  <r>
    <n v="845699"/>
    <d v="2014-07-26T15:46:00"/>
    <n v="1"/>
    <x v="0"/>
    <x v="0"/>
    <x v="1"/>
    <x v="9"/>
    <n v="26152"/>
    <s v="Afternoon"/>
    <s v="Sat"/>
    <s v="2014-07-26"/>
    <d v="1899-12-30T15:46:00"/>
    <n v="0.6552734375"/>
    <d v="2014-08-10T15:46:00"/>
    <x v="2"/>
  </r>
  <r>
    <n v="274119"/>
    <d v="2014-07-26T15:49:00"/>
    <n v="0"/>
    <x v="1"/>
    <x v="0"/>
    <x v="1"/>
    <x v="9"/>
    <n v="69312"/>
    <s v="Afternoon"/>
    <s v="Sat"/>
    <s v="2014-07-26"/>
    <d v="1899-12-30T15:49:00"/>
    <n v="0.6552734375"/>
    <s v=""/>
    <x v="2"/>
  </r>
  <r>
    <n v="984018"/>
    <d v="2014-08-05T13:54:00"/>
    <n v="1"/>
    <x v="0"/>
    <x v="0"/>
    <x v="1"/>
    <x v="12"/>
    <n v="41667"/>
    <s v="Afternoon"/>
    <s v="Tue"/>
    <s v="2014-08-05"/>
    <d v="1899-12-30T13:54:00"/>
    <n v="0.6552734375"/>
    <d v="2014-08-20T13:54:00"/>
    <x v="3"/>
  </r>
  <r>
    <n v="858091"/>
    <d v="2014-08-05T13:57:00"/>
    <n v="0"/>
    <x v="1"/>
    <x v="0"/>
    <x v="1"/>
    <x v="12"/>
    <n v="55059"/>
    <s v="Afternoon"/>
    <s v="Tue"/>
    <s v="2014-08-05"/>
    <d v="1899-12-30T13:57:00"/>
    <n v="0.6552734375"/>
    <s v=""/>
    <x v="3"/>
  </r>
  <r>
    <n v="620222"/>
    <d v="2014-08-29T09:31:00"/>
    <n v="1"/>
    <x v="0"/>
    <x v="0"/>
    <x v="1"/>
    <x v="12"/>
    <n v="2786"/>
    <s v="Morning"/>
    <s v="Fri"/>
    <s v="2014-08-29"/>
    <d v="1899-12-30T09:31:00"/>
    <n v="0.6552734375"/>
    <d v="2014-09-13T09:31:00"/>
    <x v="3"/>
  </r>
  <r>
    <n v="230236"/>
    <d v="2014-08-29T09:32:00"/>
    <n v="1"/>
    <x v="0"/>
    <x v="0"/>
    <x v="1"/>
    <x v="12"/>
    <n v="9611"/>
    <s v="Morning"/>
    <s v="Fri"/>
    <s v="2014-08-29"/>
    <d v="1899-12-30T09:32:00"/>
    <n v="0.6552734375"/>
    <d v="2014-09-13T09:32:00"/>
    <x v="3"/>
  </r>
  <r>
    <n v="78867"/>
    <d v="2014-08-29T09:33:00"/>
    <n v="1"/>
    <x v="0"/>
    <x v="0"/>
    <x v="1"/>
    <x v="12"/>
    <n v="15947"/>
    <s v="Morning"/>
    <s v="Fri"/>
    <s v="2014-08-29"/>
    <d v="1899-12-30T09:33:00"/>
    <n v="0.6552734375"/>
    <d v="2014-09-13T09:33:00"/>
    <x v="3"/>
  </r>
  <r>
    <n v="465580"/>
    <d v="2014-08-29T09:33:00"/>
    <n v="0"/>
    <x v="1"/>
    <x v="0"/>
    <x v="1"/>
    <x v="1"/>
    <n v="40213"/>
    <s v="Morning"/>
    <s v="Fri"/>
    <s v="2014-08-29"/>
    <d v="1899-12-30T09:33:00"/>
    <n v="0.6552734375"/>
    <s v=""/>
    <x v="3"/>
  </r>
  <r>
    <n v="64417"/>
    <d v="2014-05-07T12:18:00"/>
    <n v="0"/>
    <x v="1"/>
    <x v="1"/>
    <x v="0"/>
    <x v="4"/>
    <n v="28118"/>
    <s v="Afternoon"/>
    <s v="Wed"/>
    <s v="2014-05-07"/>
    <d v="1899-12-30T12:18:00"/>
    <n v="0.6552734375"/>
    <s v=""/>
    <x v="0"/>
  </r>
  <r>
    <n v="741838"/>
    <d v="2014-05-26T09:31:00"/>
    <n v="1"/>
    <x v="0"/>
    <x v="1"/>
    <x v="0"/>
    <x v="1"/>
    <n v="11961"/>
    <s v="Morning"/>
    <s v="Mon"/>
    <s v="2014-05-26"/>
    <d v="1899-12-30T09:31:00"/>
    <n v="0.6552734375"/>
    <d v="2014-06-10T09:31:00"/>
    <x v="0"/>
  </r>
  <r>
    <n v="378990"/>
    <d v="2014-08-01T17:54:00"/>
    <n v="1"/>
    <x v="0"/>
    <x v="0"/>
    <x v="1"/>
    <x v="13"/>
    <n v="63315"/>
    <s v="Afternoon"/>
    <s v="Fri"/>
    <s v="2014-08-01"/>
    <d v="1899-12-30T17:54:00"/>
    <n v="0.6552734375"/>
    <d v="2014-08-16T17:54:00"/>
    <x v="3"/>
  </r>
  <r>
    <n v="926493"/>
    <d v="2014-08-01T17:55:00"/>
    <n v="0"/>
    <x v="1"/>
    <x v="1"/>
    <x v="1"/>
    <x v="13"/>
    <n v="35917"/>
    <s v="Afternoon"/>
    <s v="Fri"/>
    <s v="2014-08-01"/>
    <d v="1899-12-30T17:55:00"/>
    <n v="0.6552734375"/>
    <s v=""/>
    <x v="3"/>
  </r>
  <r>
    <n v="574193"/>
    <d v="2014-05-06T09:33:00"/>
    <n v="0"/>
    <x v="1"/>
    <x v="1"/>
    <x v="1"/>
    <x v="13"/>
    <n v="52260"/>
    <s v="Morning"/>
    <s v="Tue"/>
    <s v="2014-05-06"/>
    <d v="1899-12-30T09:33:00"/>
    <n v="0.6552734375"/>
    <s v=""/>
    <x v="0"/>
  </r>
  <r>
    <n v="220690"/>
    <d v="2014-05-06T09:35:00"/>
    <n v="1"/>
    <x v="0"/>
    <x v="0"/>
    <x v="1"/>
    <x v="13"/>
    <n v="37742"/>
    <s v="Morning"/>
    <s v="Tue"/>
    <s v="2014-05-06"/>
    <d v="1899-12-30T09:35:00"/>
    <n v="0.6552734375"/>
    <d v="2014-05-21T09:35:00"/>
    <x v="0"/>
  </r>
  <r>
    <n v="389764"/>
    <d v="2014-05-16T09:27:00"/>
    <n v="1"/>
    <x v="0"/>
    <x v="2"/>
    <x v="1"/>
    <x v="13"/>
    <n v="63015"/>
    <s v="Morning"/>
    <s v="Fri"/>
    <s v="2014-05-16"/>
    <d v="1899-12-30T09:27:00"/>
    <n v="0.6552734375"/>
    <d v="2014-05-31T09:27:00"/>
    <x v="0"/>
  </r>
  <r>
    <n v="603423"/>
    <d v="2014-06-05T16:25:00"/>
    <n v="1"/>
    <x v="0"/>
    <x v="0"/>
    <x v="1"/>
    <x v="13"/>
    <n v="53506"/>
    <s v="Afternoon"/>
    <s v="Thu"/>
    <s v="2014-06-05"/>
    <d v="1899-12-30T16:25:00"/>
    <n v="0.6552734375"/>
    <d v="2014-06-20T16:25:00"/>
    <x v="1"/>
  </r>
  <r>
    <n v="151638"/>
    <d v="2014-06-05T16:28:00"/>
    <n v="0"/>
    <x v="1"/>
    <x v="1"/>
    <x v="1"/>
    <x v="13"/>
    <n v="94176"/>
    <s v="Afternoon"/>
    <s v="Thu"/>
    <s v="2014-06-05"/>
    <d v="1899-12-30T16:28:00"/>
    <n v="0.6552734375"/>
    <s v=""/>
    <x v="1"/>
  </r>
  <r>
    <n v="974995"/>
    <d v="2014-06-05T16:29:00"/>
    <n v="1"/>
    <x v="0"/>
    <x v="1"/>
    <x v="1"/>
    <x v="13"/>
    <n v="4324"/>
    <s v="Afternoon"/>
    <s v="Thu"/>
    <s v="2014-06-05"/>
    <d v="1899-12-30T16:29:00"/>
    <n v="0.6552734375"/>
    <d v="2014-06-20T16:29:00"/>
    <x v="1"/>
  </r>
  <r>
    <n v="187616"/>
    <d v="2014-06-06T23:05:00"/>
    <n v="0"/>
    <x v="1"/>
    <x v="0"/>
    <x v="1"/>
    <x v="13"/>
    <n v="23845"/>
    <s v="Evening"/>
    <s v="Fri"/>
    <s v="2014-06-06"/>
    <d v="1899-12-30T23:05:00"/>
    <n v="0.6552734375"/>
    <s v=""/>
    <x v="1"/>
  </r>
  <r>
    <n v="865272"/>
    <d v="2014-06-06T23:08:00"/>
    <n v="1"/>
    <x v="0"/>
    <x v="1"/>
    <x v="1"/>
    <x v="13"/>
    <n v="99026"/>
    <s v="Evening"/>
    <s v="Fri"/>
    <s v="2014-06-06"/>
    <d v="1899-12-30T23:08:00"/>
    <n v="0.6552734375"/>
    <d v="2014-06-21T23:08:00"/>
    <x v="1"/>
  </r>
  <r>
    <n v="242902"/>
    <d v="2014-05-27T09:33:00"/>
    <n v="0"/>
    <x v="1"/>
    <x v="0"/>
    <x v="1"/>
    <x v="13"/>
    <n v="52897"/>
    <s v="Morning"/>
    <s v="Tue"/>
    <s v="2014-05-27"/>
    <d v="1899-12-30T09:33:00"/>
    <n v="0.6552734375"/>
    <s v=""/>
    <x v="0"/>
  </r>
  <r>
    <n v="858919"/>
    <d v="2014-05-30T17:36:00"/>
    <n v="0"/>
    <x v="1"/>
    <x v="0"/>
    <x v="1"/>
    <x v="13"/>
    <n v="12903"/>
    <s v="Afternoon"/>
    <s v="Fri"/>
    <s v="2014-05-30"/>
    <d v="1899-12-30T17:36:00"/>
    <n v="0.6552734375"/>
    <s v=""/>
    <x v="0"/>
  </r>
  <r>
    <n v="683693"/>
    <d v="2014-05-30T17:39:00"/>
    <n v="0"/>
    <x v="1"/>
    <x v="0"/>
    <x v="1"/>
    <x v="13"/>
    <n v="72419"/>
    <s v="Afternoon"/>
    <s v="Fri"/>
    <s v="2014-05-30"/>
    <d v="1899-12-30T17:39:00"/>
    <n v="0.6552734375"/>
    <s v=""/>
    <x v="0"/>
  </r>
  <r>
    <n v="505774"/>
    <d v="2014-05-30T17:41:00"/>
    <n v="0"/>
    <x v="1"/>
    <x v="1"/>
    <x v="1"/>
    <x v="13"/>
    <n v="10711"/>
    <s v="Afternoon"/>
    <s v="Fri"/>
    <s v="2014-05-30"/>
    <d v="1899-12-30T17:41:00"/>
    <n v="0.6552734375"/>
    <s v=""/>
    <x v="0"/>
  </r>
  <r>
    <n v="25030"/>
    <d v="2014-06-07T08:56:00"/>
    <n v="0"/>
    <x v="1"/>
    <x v="0"/>
    <x v="1"/>
    <x v="13"/>
    <n v="15869"/>
    <s v="Morning"/>
    <s v="Sat"/>
    <s v="2014-06-07"/>
    <d v="1899-12-30T08:56:00"/>
    <n v="0.6552734375"/>
    <s v=""/>
    <x v="1"/>
  </r>
  <r>
    <n v="487220"/>
    <d v="2014-07-11T13:04:00"/>
    <n v="1"/>
    <x v="0"/>
    <x v="0"/>
    <x v="1"/>
    <x v="13"/>
    <n v="63009"/>
    <s v="Afternoon"/>
    <s v="Fri"/>
    <s v="2014-07-11"/>
    <d v="1899-12-30T13:04:00"/>
    <n v="0.6552734375"/>
    <d v="2014-07-26T13:04:00"/>
    <x v="2"/>
  </r>
  <r>
    <n v="156021"/>
    <d v="2014-05-08T15:05:00"/>
    <n v="1"/>
    <x v="0"/>
    <x v="0"/>
    <x v="0"/>
    <x v="13"/>
    <n v="62932"/>
    <s v="Afternoon"/>
    <s v="Thu"/>
    <s v="2014-05-08"/>
    <d v="1899-12-30T15:05:00"/>
    <n v="0.6552734375"/>
    <d v="2014-05-23T15:05:00"/>
    <x v="0"/>
  </r>
  <r>
    <n v="263351"/>
    <d v="2014-05-14T16:34:00"/>
    <n v="0"/>
    <x v="1"/>
    <x v="1"/>
    <x v="0"/>
    <x v="13"/>
    <n v="72121"/>
    <s v="Afternoon"/>
    <s v="Wed"/>
    <s v="2014-05-14"/>
    <d v="1899-12-30T16:34:00"/>
    <n v="0.6552734375"/>
    <s v=""/>
    <x v="0"/>
  </r>
  <r>
    <n v="28396"/>
    <d v="2014-05-13T09:31:00"/>
    <n v="1"/>
    <x v="0"/>
    <x v="0"/>
    <x v="0"/>
    <x v="13"/>
    <n v="88166"/>
    <s v="Morning"/>
    <s v="Tue"/>
    <s v="2014-05-13"/>
    <d v="1899-12-30T09:31:00"/>
    <n v="0.6552734375"/>
    <d v="2014-05-28T09:31:00"/>
    <x v="0"/>
  </r>
  <r>
    <n v="31629"/>
    <d v="2014-05-13T09:36:00"/>
    <n v="1"/>
    <x v="0"/>
    <x v="0"/>
    <x v="0"/>
    <x v="13"/>
    <n v="36181"/>
    <s v="Morning"/>
    <s v="Tue"/>
    <s v="2014-05-13"/>
    <d v="1899-12-30T09:36:00"/>
    <n v="0.6552734375"/>
    <d v="2014-05-28T09:36:00"/>
    <x v="0"/>
  </r>
  <r>
    <n v="571596"/>
    <d v="2014-06-24T09:31:00"/>
    <n v="1"/>
    <x v="0"/>
    <x v="0"/>
    <x v="8"/>
    <x v="13"/>
    <n v="49717"/>
    <s v="Morning"/>
    <s v="Tue"/>
    <s v="2014-06-24"/>
    <d v="1899-12-30T09:31:00"/>
    <n v="0.6552734375"/>
    <d v="2014-07-09T09:31:00"/>
    <x v="1"/>
  </r>
  <r>
    <n v="67135"/>
    <d v="2014-07-01T09:31:00"/>
    <n v="1"/>
    <x v="0"/>
    <x v="1"/>
    <x v="6"/>
    <x v="4"/>
    <n v="94234"/>
    <s v="Morning"/>
    <s v="Tue"/>
    <s v="2014-07-01"/>
    <d v="1899-12-30T09:31:00"/>
    <n v="0.6552734375"/>
    <d v="2014-07-16T09:31:00"/>
    <x v="2"/>
  </r>
  <r>
    <n v="293469"/>
    <d v="2014-06-04T12:52:00"/>
    <n v="0"/>
    <x v="1"/>
    <x v="1"/>
    <x v="4"/>
    <x v="6"/>
    <n v="46930"/>
    <s v="Afternoon"/>
    <s v="Wed"/>
    <s v="2014-06-04"/>
    <d v="1899-12-30T12:52:00"/>
    <n v="0.6552734375"/>
    <s v=""/>
    <x v="1"/>
  </r>
  <r>
    <n v="869945"/>
    <d v="2014-05-01T17:06:00"/>
    <n v="0"/>
    <x v="1"/>
    <x v="2"/>
    <x v="0"/>
    <x v="9"/>
    <n v="58813"/>
    <s v="Afternoon"/>
    <s v="Thu"/>
    <s v="2014-05-01"/>
    <d v="1899-12-30T17:06:00"/>
    <n v="0.6552734375"/>
    <s v=""/>
    <x v="0"/>
  </r>
  <r>
    <n v="646241"/>
    <d v="2014-05-06T09:05:00"/>
    <n v="0"/>
    <x v="1"/>
    <x v="0"/>
    <x v="0"/>
    <x v="9"/>
    <n v="13813"/>
    <s v="Morning"/>
    <s v="Tue"/>
    <s v="2014-05-06"/>
    <d v="1899-12-30T09:05:00"/>
    <n v="0.6552734375"/>
    <s v=""/>
    <x v="0"/>
  </r>
  <r>
    <n v="797943"/>
    <d v="2014-05-06T09:05:00"/>
    <n v="0"/>
    <x v="1"/>
    <x v="1"/>
    <x v="0"/>
    <x v="9"/>
    <n v="75702"/>
    <s v="Morning"/>
    <s v="Tue"/>
    <s v="2014-05-06"/>
    <d v="1899-12-30T09:05:00"/>
    <n v="0.6552734375"/>
    <s v=""/>
    <x v="0"/>
  </r>
  <r>
    <n v="146291"/>
    <d v="2014-07-30T09:36:00"/>
    <n v="1"/>
    <x v="0"/>
    <x v="0"/>
    <x v="0"/>
    <x v="9"/>
    <n v="68330"/>
    <s v="Morning"/>
    <s v="Wed"/>
    <s v="2014-07-30"/>
    <d v="1899-12-30T09:36:00"/>
    <n v="0.6552734375"/>
    <d v="2014-08-14T09:36:00"/>
    <x v="2"/>
  </r>
  <r>
    <n v="198973"/>
    <d v="2014-07-31T08:18:00"/>
    <n v="0"/>
    <x v="1"/>
    <x v="0"/>
    <x v="0"/>
    <x v="9"/>
    <n v="79716"/>
    <s v="Morning"/>
    <s v="Thu"/>
    <s v="2014-07-31"/>
    <d v="1899-12-30T08:18:00"/>
    <n v="0.6552734375"/>
    <s v=""/>
    <x v="2"/>
  </r>
  <r>
    <n v="907042"/>
    <d v="2014-07-31T08:19:00"/>
    <n v="0"/>
    <x v="1"/>
    <x v="0"/>
    <x v="0"/>
    <x v="9"/>
    <n v="82978"/>
    <s v="Morning"/>
    <s v="Thu"/>
    <s v="2014-07-31"/>
    <d v="1899-12-30T08:19:00"/>
    <n v="0.6552734375"/>
    <s v=""/>
    <x v="2"/>
  </r>
  <r>
    <n v="227812"/>
    <d v="2014-07-31T08:21:00"/>
    <n v="1"/>
    <x v="0"/>
    <x v="0"/>
    <x v="0"/>
    <x v="9"/>
    <n v="93706"/>
    <s v="Morning"/>
    <s v="Thu"/>
    <s v="2014-07-31"/>
    <d v="1899-12-30T08:21:00"/>
    <n v="0.6552734375"/>
    <d v="2014-08-15T08:21:00"/>
    <x v="2"/>
  </r>
  <r>
    <n v="610221"/>
    <d v="2014-08-07T23:43:00"/>
    <n v="1"/>
    <x v="0"/>
    <x v="1"/>
    <x v="0"/>
    <x v="9"/>
    <n v="33190"/>
    <s v="Evening"/>
    <s v="Thu"/>
    <s v="2014-08-07"/>
    <d v="1899-12-30T23:43:00"/>
    <n v="0.6552734375"/>
    <d v="2014-08-22T23:43:00"/>
    <x v="3"/>
  </r>
  <r>
    <n v="986310"/>
    <d v="2014-08-07T23:43:00"/>
    <n v="1"/>
    <x v="0"/>
    <x v="1"/>
    <x v="0"/>
    <x v="9"/>
    <n v="25653"/>
    <s v="Evening"/>
    <s v="Thu"/>
    <s v="2014-08-07"/>
    <d v="1899-12-30T23:43:00"/>
    <n v="0.6552734375"/>
    <d v="2014-08-22T23:43:00"/>
    <x v="3"/>
  </r>
  <r>
    <n v="408391"/>
    <d v="2014-08-07T23:44:00"/>
    <n v="0"/>
    <x v="1"/>
    <x v="0"/>
    <x v="0"/>
    <x v="9"/>
    <n v="91223"/>
    <s v="Evening"/>
    <s v="Thu"/>
    <s v="2014-08-07"/>
    <d v="1899-12-30T23:44:00"/>
    <n v="0.6552734375"/>
    <s v=""/>
    <x v="3"/>
  </r>
  <r>
    <n v="671874"/>
    <d v="2014-08-27T14:23:00"/>
    <n v="1"/>
    <x v="0"/>
    <x v="1"/>
    <x v="0"/>
    <x v="9"/>
    <n v="39305"/>
    <s v="Afternoon"/>
    <s v="Wed"/>
    <s v="2014-08-27"/>
    <d v="1899-12-30T14:23:00"/>
    <n v="0.6552734375"/>
    <d v="2014-09-11T14:23:00"/>
    <x v="3"/>
  </r>
  <r>
    <n v="934789"/>
    <d v="2014-08-21T09:31:00"/>
    <n v="1"/>
    <x v="0"/>
    <x v="0"/>
    <x v="0"/>
    <x v="13"/>
    <n v="54365"/>
    <s v="Morning"/>
    <s v="Thu"/>
    <s v="2014-08-21"/>
    <d v="1899-12-30T09:31:00"/>
    <n v="0.6552734375"/>
    <d v="2014-09-05T09:31:00"/>
    <x v="3"/>
  </r>
  <r>
    <n v="587254"/>
    <d v="2014-07-17T09:31:00"/>
    <n v="1"/>
    <x v="0"/>
    <x v="0"/>
    <x v="1"/>
    <x v="1"/>
    <n v="28099"/>
    <s v="Morning"/>
    <s v="Thu"/>
    <s v="2014-07-17"/>
    <d v="1899-12-30T09:31:00"/>
    <n v="0.6552734375"/>
    <d v="2014-08-01T09:31:00"/>
    <x v="2"/>
  </r>
  <r>
    <n v="978034"/>
    <d v="2014-07-24T09:31:00"/>
    <n v="0"/>
    <x v="1"/>
    <x v="1"/>
    <x v="1"/>
    <x v="1"/>
    <n v="40692"/>
    <s v="Morning"/>
    <s v="Thu"/>
    <s v="2014-07-24"/>
    <d v="1899-12-30T09:31:00"/>
    <n v="0.6552734375"/>
    <s v=""/>
    <x v="2"/>
  </r>
  <r>
    <n v="405748"/>
    <d v="2014-05-23T07:24:00"/>
    <n v="1"/>
    <x v="0"/>
    <x v="0"/>
    <x v="1"/>
    <x v="13"/>
    <n v="3839"/>
    <s v="Morning"/>
    <s v="Fri"/>
    <s v="2014-05-23"/>
    <d v="1899-12-30T07:24:00"/>
    <n v="0.6552734375"/>
    <d v="2014-06-07T07:24:00"/>
    <x v="0"/>
  </r>
  <r>
    <n v="937136"/>
    <d v="2014-05-23T07:25:00"/>
    <n v="1"/>
    <x v="0"/>
    <x v="2"/>
    <x v="1"/>
    <x v="13"/>
    <n v="29094"/>
    <s v="Morning"/>
    <s v="Fri"/>
    <s v="2014-05-23"/>
    <d v="1899-12-30T07:25:00"/>
    <n v="0.6552734375"/>
    <d v="2014-06-07T07:25:00"/>
    <x v="0"/>
  </r>
  <r>
    <n v="348724"/>
    <d v="2014-05-23T07:30:00"/>
    <n v="1"/>
    <x v="0"/>
    <x v="2"/>
    <x v="1"/>
    <x v="13"/>
    <n v="88334"/>
    <s v="Morning"/>
    <s v="Fri"/>
    <s v="2014-05-23"/>
    <d v="1899-12-30T07:30:00"/>
    <n v="0.6552734375"/>
    <d v="2014-06-07T07:30:00"/>
    <x v="0"/>
  </r>
  <r>
    <n v="68633"/>
    <d v="2014-08-11T18:30:00"/>
    <n v="1"/>
    <x v="0"/>
    <x v="1"/>
    <x v="1"/>
    <x v="13"/>
    <n v="69781"/>
    <s v="Evening"/>
    <s v="Mon"/>
    <s v="2014-08-11"/>
    <d v="1899-12-30T18:30:00"/>
    <n v="0.6552734375"/>
    <d v="2014-08-26T18:30:00"/>
    <x v="3"/>
  </r>
  <r>
    <n v="576798"/>
    <d v="2014-06-25T15:00:00"/>
    <n v="1"/>
    <x v="0"/>
    <x v="0"/>
    <x v="2"/>
    <x v="4"/>
    <n v="60115"/>
    <s v="Afternoon"/>
    <s v="Wed"/>
    <s v="2014-06-25"/>
    <d v="1899-12-30T15:00:00"/>
    <n v="0.6552734375"/>
    <d v="2014-07-10T15:00:00"/>
    <x v="1"/>
  </r>
  <r>
    <n v="667800"/>
    <d v="2014-07-28T01:45:00"/>
    <n v="0"/>
    <x v="1"/>
    <x v="0"/>
    <x v="2"/>
    <x v="4"/>
    <n v="70713"/>
    <s v="Night"/>
    <s v="Mon"/>
    <s v="2014-07-28"/>
    <d v="1899-12-30T01:45:00"/>
    <n v="0.6552734375"/>
    <s v=""/>
    <x v="2"/>
  </r>
  <r>
    <n v="934451"/>
    <d v="2014-08-02T19:44:00"/>
    <n v="0"/>
    <x v="1"/>
    <x v="1"/>
    <x v="1"/>
    <x v="4"/>
    <n v="29705"/>
    <s v="Evening"/>
    <s v="Sat"/>
    <s v="2014-08-02"/>
    <d v="1899-12-30T19:44:00"/>
    <n v="0.6552734375"/>
    <s v=""/>
    <x v="3"/>
  </r>
  <r>
    <n v="79209"/>
    <d v="2014-08-02T19:45:00"/>
    <n v="0"/>
    <x v="1"/>
    <x v="0"/>
    <x v="1"/>
    <x v="4"/>
    <n v="71917"/>
    <s v="Evening"/>
    <s v="Sat"/>
    <s v="2014-08-02"/>
    <d v="1899-12-30T19:45:00"/>
    <n v="0.6552734375"/>
    <s v=""/>
    <x v="3"/>
  </r>
  <r>
    <n v="654902"/>
    <d v="2014-08-02T19:46:00"/>
    <n v="0"/>
    <x v="1"/>
    <x v="1"/>
    <x v="1"/>
    <x v="4"/>
    <n v="81497"/>
    <s v="Evening"/>
    <s v="Sat"/>
    <s v="2014-08-02"/>
    <d v="1899-12-30T19:46:00"/>
    <n v="0.6552734375"/>
    <s v=""/>
    <x v="3"/>
  </r>
  <r>
    <n v="873039"/>
    <d v="2014-08-05T16:13:00"/>
    <n v="1"/>
    <x v="0"/>
    <x v="0"/>
    <x v="1"/>
    <x v="4"/>
    <n v="59317"/>
    <s v="Afternoon"/>
    <s v="Tue"/>
    <s v="2014-08-05"/>
    <d v="1899-12-30T16:13:00"/>
    <n v="0.6552734375"/>
    <d v="2014-08-20T16:13:00"/>
    <x v="3"/>
  </r>
  <r>
    <n v="531642"/>
    <d v="2014-05-30T09:32:00"/>
    <n v="1"/>
    <x v="0"/>
    <x v="0"/>
    <x v="0"/>
    <x v="4"/>
    <n v="45456"/>
    <s v="Morning"/>
    <s v="Fri"/>
    <s v="2014-05-30"/>
    <d v="1899-12-30T09:32:00"/>
    <n v="0.6552734375"/>
    <d v="2014-06-14T09:32:00"/>
    <x v="0"/>
  </r>
  <r>
    <n v="341578"/>
    <d v="2014-06-06T11:42:00"/>
    <n v="0"/>
    <x v="1"/>
    <x v="0"/>
    <x v="0"/>
    <x v="1"/>
    <n v="82979"/>
    <s v="Morning"/>
    <s v="Fri"/>
    <s v="2014-06-06"/>
    <d v="1899-12-30T11:42:00"/>
    <n v="0.6552734375"/>
    <s v=""/>
    <x v="1"/>
  </r>
  <r>
    <n v="877800"/>
    <d v="2014-06-06T11:43:00"/>
    <n v="1"/>
    <x v="0"/>
    <x v="1"/>
    <x v="0"/>
    <x v="1"/>
    <n v="68207"/>
    <s v="Morning"/>
    <s v="Fri"/>
    <s v="2014-06-06"/>
    <d v="1899-12-30T11:43:00"/>
    <n v="0.6552734375"/>
    <d v="2014-06-21T11:43:00"/>
    <x v="1"/>
  </r>
  <r>
    <n v="397529"/>
    <d v="2014-08-01T09:31:00"/>
    <n v="0"/>
    <x v="1"/>
    <x v="1"/>
    <x v="0"/>
    <x v="4"/>
    <n v="89294"/>
    <s v="Morning"/>
    <s v="Fri"/>
    <s v="2014-08-01"/>
    <d v="1899-12-30T09:31:00"/>
    <n v="0.6552734375"/>
    <s v=""/>
    <x v="3"/>
  </r>
  <r>
    <n v="964395"/>
    <d v="2014-08-01T09:32:00"/>
    <n v="1"/>
    <x v="0"/>
    <x v="1"/>
    <x v="0"/>
    <x v="4"/>
    <n v="36757"/>
    <s v="Morning"/>
    <s v="Fri"/>
    <s v="2014-08-01"/>
    <d v="1899-12-30T09:32:00"/>
    <n v="0.6552734375"/>
    <d v="2014-08-16T09:32:00"/>
    <x v="3"/>
  </r>
  <r>
    <n v="540505"/>
    <d v="2014-08-01T09:33:00"/>
    <n v="1"/>
    <x v="0"/>
    <x v="0"/>
    <x v="0"/>
    <x v="4"/>
    <n v="66180"/>
    <s v="Morning"/>
    <s v="Fri"/>
    <s v="2014-08-01"/>
    <d v="1899-12-30T09:33:00"/>
    <n v="0.6552734375"/>
    <d v="2014-08-16T09:33:00"/>
    <x v="3"/>
  </r>
  <r>
    <n v="503115"/>
    <d v="2014-08-01T09:38:00"/>
    <n v="1"/>
    <x v="0"/>
    <x v="1"/>
    <x v="0"/>
    <x v="4"/>
    <n v="23774"/>
    <s v="Morning"/>
    <s v="Fri"/>
    <s v="2014-08-01"/>
    <d v="1899-12-30T09:38:00"/>
    <n v="0.6552734375"/>
    <d v="2014-08-16T09:38:00"/>
    <x v="3"/>
  </r>
  <r>
    <n v="376176"/>
    <d v="2014-08-05T09:42:00"/>
    <n v="0"/>
    <x v="1"/>
    <x v="1"/>
    <x v="0"/>
    <x v="4"/>
    <n v="32415"/>
    <s v="Morning"/>
    <s v="Tue"/>
    <s v="2014-08-05"/>
    <d v="1899-12-30T09:42:00"/>
    <n v="0.6552734375"/>
    <s v=""/>
    <x v="3"/>
  </r>
  <r>
    <n v="813262"/>
    <d v="2014-08-08T12:28:00"/>
    <n v="1"/>
    <x v="0"/>
    <x v="1"/>
    <x v="0"/>
    <x v="4"/>
    <n v="51672"/>
    <s v="Afternoon"/>
    <s v="Fri"/>
    <s v="2014-08-08"/>
    <d v="1899-12-30T12:28:00"/>
    <n v="0.6552734375"/>
    <d v="2014-08-23T12:28:00"/>
    <x v="3"/>
  </r>
  <r>
    <n v="299516"/>
    <d v="2014-08-11T18:58:00"/>
    <n v="1"/>
    <x v="0"/>
    <x v="0"/>
    <x v="0"/>
    <x v="4"/>
    <n v="21889"/>
    <s v="Evening"/>
    <s v="Mon"/>
    <s v="2014-08-11"/>
    <d v="1899-12-30T18:58:00"/>
    <n v="0.6552734375"/>
    <d v="2014-08-26T18:58:00"/>
    <x v="3"/>
  </r>
  <r>
    <n v="685557"/>
    <d v="2014-08-21T14:11:00"/>
    <n v="0"/>
    <x v="1"/>
    <x v="1"/>
    <x v="0"/>
    <x v="4"/>
    <n v="61958"/>
    <s v="Afternoon"/>
    <s v="Thu"/>
    <s v="2014-08-21"/>
    <d v="1899-12-30T14:11:00"/>
    <n v="0.6552734375"/>
    <s v=""/>
    <x v="3"/>
  </r>
  <r>
    <n v="94729"/>
    <d v="2014-08-29T09:34:00"/>
    <n v="0"/>
    <x v="1"/>
    <x v="0"/>
    <x v="0"/>
    <x v="4"/>
    <n v="2937"/>
    <s v="Morning"/>
    <s v="Fri"/>
    <s v="2014-08-29"/>
    <d v="1899-12-30T09:34:00"/>
    <n v="0.6552734375"/>
    <s v=""/>
    <x v="3"/>
  </r>
  <r>
    <n v="665818"/>
    <d v="2014-08-29T09:34:00"/>
    <n v="1"/>
    <x v="0"/>
    <x v="0"/>
    <x v="0"/>
    <x v="4"/>
    <n v="11525"/>
    <s v="Morning"/>
    <s v="Fri"/>
    <s v="2014-08-29"/>
    <d v="1899-12-30T09:34:00"/>
    <n v="0.6552734375"/>
    <d v="2014-09-13T09:34:00"/>
    <x v="3"/>
  </r>
  <r>
    <n v="949773"/>
    <d v="2014-07-11T11:49:00"/>
    <n v="1"/>
    <x v="0"/>
    <x v="0"/>
    <x v="0"/>
    <x v="4"/>
    <n v="3835"/>
    <s v="Morning"/>
    <s v="Fri"/>
    <s v="2014-07-11"/>
    <d v="1899-12-30T11:49:00"/>
    <n v="0.6552734375"/>
    <d v="2014-07-26T11:49:00"/>
    <x v="2"/>
  </r>
  <r>
    <n v="808710"/>
    <d v="2014-08-08T09:31:00"/>
    <n v="1"/>
    <x v="0"/>
    <x v="1"/>
    <x v="0"/>
    <x v="4"/>
    <n v="18012"/>
    <s v="Morning"/>
    <s v="Fri"/>
    <s v="2014-08-08"/>
    <d v="1899-12-30T09:31:00"/>
    <n v="0.6552734375"/>
    <d v="2014-08-23T09:31:00"/>
    <x v="3"/>
  </r>
  <r>
    <n v="161564"/>
    <d v="2014-06-23T09:32:00"/>
    <n v="0"/>
    <x v="1"/>
    <x v="0"/>
    <x v="6"/>
    <x v="4"/>
    <n v="72228"/>
    <s v="Morning"/>
    <s v="Mon"/>
    <s v="2014-06-23"/>
    <d v="1899-12-30T09:32:00"/>
    <n v="0.6552734375"/>
    <s v=""/>
    <x v="1"/>
  </r>
  <r>
    <n v="521497"/>
    <d v="2014-06-02T09:31:00"/>
    <n v="0"/>
    <x v="1"/>
    <x v="0"/>
    <x v="1"/>
    <x v="1"/>
    <n v="90599"/>
    <s v="Morning"/>
    <s v="Mon"/>
    <s v="2014-06-02"/>
    <d v="1899-12-30T09:31:00"/>
    <n v="0.6552734375"/>
    <s v=""/>
    <x v="1"/>
  </r>
  <r>
    <n v="693232"/>
    <d v="2014-06-05T18:40:00"/>
    <n v="0"/>
    <x v="1"/>
    <x v="0"/>
    <x v="1"/>
    <x v="1"/>
    <n v="55963"/>
    <s v="Evening"/>
    <s v="Thu"/>
    <s v="2014-06-05"/>
    <d v="1899-12-30T18:40:00"/>
    <n v="0.6552734375"/>
    <s v=""/>
    <x v="1"/>
  </r>
  <r>
    <n v="949520"/>
    <d v="2014-06-05T18:41:00"/>
    <n v="1"/>
    <x v="0"/>
    <x v="0"/>
    <x v="1"/>
    <x v="1"/>
    <n v="51250"/>
    <s v="Evening"/>
    <s v="Thu"/>
    <s v="2014-06-05"/>
    <d v="1899-12-30T18:41:00"/>
    <n v="0.6552734375"/>
    <d v="2014-06-20T18:41:00"/>
    <x v="1"/>
  </r>
  <r>
    <n v="820462"/>
    <d v="2014-06-05T18:42:00"/>
    <n v="0"/>
    <x v="1"/>
    <x v="0"/>
    <x v="1"/>
    <x v="1"/>
    <n v="11693"/>
    <s v="Evening"/>
    <s v="Thu"/>
    <s v="2014-06-05"/>
    <d v="1899-12-30T18:42:00"/>
    <n v="0.6552734375"/>
    <s v=""/>
    <x v="1"/>
  </r>
  <r>
    <n v="285094"/>
    <d v="2014-06-06T18:14:00"/>
    <n v="1"/>
    <x v="0"/>
    <x v="0"/>
    <x v="1"/>
    <x v="1"/>
    <n v="51237"/>
    <s v="Evening"/>
    <s v="Fri"/>
    <s v="2014-06-06"/>
    <d v="1899-12-30T18:14:00"/>
    <n v="0.6552734375"/>
    <d v="2014-06-21T18:14:00"/>
    <x v="1"/>
  </r>
  <r>
    <n v="198164"/>
    <d v="2014-08-26T17:02:00"/>
    <n v="1"/>
    <x v="0"/>
    <x v="0"/>
    <x v="1"/>
    <x v="1"/>
    <n v="1987"/>
    <s v="Afternoon"/>
    <s v="Tue"/>
    <s v="2014-08-26"/>
    <d v="1899-12-30T17:02:00"/>
    <n v="0.6552734375"/>
    <d v="2014-09-10T17:02:00"/>
    <x v="3"/>
  </r>
  <r>
    <n v="721217"/>
    <d v="2014-08-26T17:04:00"/>
    <n v="1"/>
    <x v="0"/>
    <x v="0"/>
    <x v="1"/>
    <x v="1"/>
    <n v="33932"/>
    <s v="Afternoon"/>
    <s v="Tue"/>
    <s v="2014-08-26"/>
    <d v="1899-12-30T17:04:00"/>
    <n v="0.6552734375"/>
    <d v="2014-09-10T17:04:00"/>
    <x v="3"/>
  </r>
  <r>
    <n v="338168"/>
    <d v="2014-08-26T17:05:00"/>
    <n v="0"/>
    <x v="1"/>
    <x v="0"/>
    <x v="1"/>
    <x v="1"/>
    <n v="62665"/>
    <s v="Afternoon"/>
    <s v="Tue"/>
    <s v="2014-08-26"/>
    <d v="1899-12-30T17:05:00"/>
    <n v="0.6552734375"/>
    <s v=""/>
    <x v="3"/>
  </r>
  <r>
    <n v="400997"/>
    <d v="2014-08-26T17:07:00"/>
    <n v="0"/>
    <x v="1"/>
    <x v="0"/>
    <x v="1"/>
    <x v="1"/>
    <n v="13742"/>
    <s v="Afternoon"/>
    <s v="Tue"/>
    <s v="2014-08-26"/>
    <d v="1899-12-30T17:07:00"/>
    <n v="0.6552734375"/>
    <s v=""/>
    <x v="3"/>
  </r>
  <r>
    <n v="865824"/>
    <d v="2014-05-15T17:33:00"/>
    <n v="0"/>
    <x v="1"/>
    <x v="0"/>
    <x v="5"/>
    <x v="4"/>
    <n v="21968"/>
    <s v="Afternoon"/>
    <s v="Thu"/>
    <s v="2014-05-15"/>
    <d v="1899-12-30T17:33:00"/>
    <n v="0.6552734375"/>
    <s v=""/>
    <x v="0"/>
  </r>
  <r>
    <n v="356301"/>
    <d v="2014-05-15T17:35:00"/>
    <n v="1"/>
    <x v="0"/>
    <x v="0"/>
    <x v="5"/>
    <x v="4"/>
    <n v="88218"/>
    <s v="Afternoon"/>
    <s v="Thu"/>
    <s v="2014-05-15"/>
    <d v="1899-12-30T17:35:00"/>
    <n v="0.6552734375"/>
    <d v="2014-05-30T17:35:00"/>
    <x v="0"/>
  </r>
  <r>
    <n v="46102"/>
    <d v="2014-05-15T17:37:00"/>
    <n v="1"/>
    <x v="0"/>
    <x v="0"/>
    <x v="5"/>
    <x v="4"/>
    <n v="88242"/>
    <s v="Afternoon"/>
    <s v="Thu"/>
    <s v="2014-05-15"/>
    <d v="1899-12-30T17:37:00"/>
    <n v="0.6552734375"/>
    <d v="2014-05-30T17:37:00"/>
    <x v="0"/>
  </r>
  <r>
    <n v="791567"/>
    <d v="2014-05-15T17:33:00"/>
    <n v="0"/>
    <x v="1"/>
    <x v="1"/>
    <x v="5"/>
    <x v="4"/>
    <n v="97202"/>
    <s v="Afternoon"/>
    <s v="Thu"/>
    <s v="2014-05-15"/>
    <d v="1899-12-30T17:33:00"/>
    <n v="0.6552734375"/>
    <s v=""/>
    <x v="0"/>
  </r>
  <r>
    <n v="937046"/>
    <d v="2014-05-12T15:59:00"/>
    <n v="0"/>
    <x v="1"/>
    <x v="0"/>
    <x v="5"/>
    <x v="4"/>
    <n v="18058"/>
    <s v="Afternoon"/>
    <s v="Mon"/>
    <s v="2014-05-12"/>
    <d v="1899-12-30T15:59:00"/>
    <n v="0.6552734375"/>
    <s v=""/>
    <x v="0"/>
  </r>
  <r>
    <n v="156748"/>
    <d v="2014-05-12T15:59:00"/>
    <n v="1"/>
    <x v="0"/>
    <x v="1"/>
    <x v="5"/>
    <x v="4"/>
    <n v="93615"/>
    <s v="Afternoon"/>
    <s v="Mon"/>
    <s v="2014-05-12"/>
    <d v="1899-12-30T15:59:00"/>
    <n v="0.6552734375"/>
    <d v="2014-05-27T15:59:00"/>
    <x v="0"/>
  </r>
  <r>
    <n v="821293"/>
    <d v="2014-07-14T09:32:00"/>
    <n v="1"/>
    <x v="0"/>
    <x v="2"/>
    <x v="5"/>
    <x v="4"/>
    <n v="15227"/>
    <s v="Morning"/>
    <s v="Mon"/>
    <s v="2014-07-14"/>
    <d v="1899-12-30T09:32:00"/>
    <n v="0.6552734375"/>
    <d v="2014-07-29T09:32:00"/>
    <x v="2"/>
  </r>
  <r>
    <n v="342116"/>
    <d v="2014-07-14T09:33:00"/>
    <n v="1"/>
    <x v="0"/>
    <x v="2"/>
    <x v="5"/>
    <x v="4"/>
    <n v="25149"/>
    <s v="Morning"/>
    <s v="Mon"/>
    <s v="2014-07-14"/>
    <d v="1899-12-30T09:33:00"/>
    <n v="0.6552734375"/>
    <d v="2014-07-29T09:33:00"/>
    <x v="2"/>
  </r>
  <r>
    <n v="684939"/>
    <d v="2014-06-24T09:33:00"/>
    <n v="1"/>
    <x v="0"/>
    <x v="0"/>
    <x v="0"/>
    <x v="9"/>
    <n v="94503"/>
    <s v="Morning"/>
    <s v="Tue"/>
    <s v="2014-06-24"/>
    <d v="1899-12-30T09:33:00"/>
    <n v="0.6552734375"/>
    <d v="2014-07-09T09:33:00"/>
    <x v="1"/>
  </r>
  <r>
    <n v="293229"/>
    <d v="2014-05-14T13:47:00"/>
    <n v="1"/>
    <x v="0"/>
    <x v="0"/>
    <x v="1"/>
    <x v="1"/>
    <n v="51730"/>
    <s v="Afternoon"/>
    <s v="Wed"/>
    <s v="2014-05-14"/>
    <d v="1899-12-30T13:47:00"/>
    <n v="0.6552734375"/>
    <d v="2014-05-29T13:47:00"/>
    <x v="0"/>
  </r>
  <r>
    <n v="498991"/>
    <d v="2014-05-14T13:51:00"/>
    <n v="1"/>
    <x v="0"/>
    <x v="1"/>
    <x v="1"/>
    <x v="1"/>
    <n v="52474"/>
    <s v="Afternoon"/>
    <s v="Wed"/>
    <s v="2014-05-14"/>
    <d v="1899-12-30T13:51:00"/>
    <n v="0.6552734375"/>
    <d v="2014-05-29T13:51:00"/>
    <x v="0"/>
  </r>
  <r>
    <n v="811423"/>
    <d v="2014-05-19T07:14:00"/>
    <n v="0"/>
    <x v="1"/>
    <x v="0"/>
    <x v="1"/>
    <x v="1"/>
    <n v="25752"/>
    <s v="Morning"/>
    <s v="Mon"/>
    <s v="2014-05-19"/>
    <d v="1899-12-30T07:14:00"/>
    <n v="0.6552734375"/>
    <s v=""/>
    <x v="0"/>
  </r>
  <r>
    <n v="919188"/>
    <d v="2014-05-08T10:10:00"/>
    <n v="1"/>
    <x v="0"/>
    <x v="0"/>
    <x v="1"/>
    <x v="1"/>
    <n v="93745"/>
    <s v="Morning"/>
    <s v="Thu"/>
    <s v="2014-05-08"/>
    <d v="1899-12-30T10:10:00"/>
    <n v="0.6552734375"/>
    <d v="2014-05-23T10:10:00"/>
    <x v="0"/>
  </r>
  <r>
    <n v="116245"/>
    <d v="2014-05-16T13:11:00"/>
    <n v="0"/>
    <x v="1"/>
    <x v="0"/>
    <x v="1"/>
    <x v="1"/>
    <n v="34184"/>
    <s v="Afternoon"/>
    <s v="Fri"/>
    <s v="2014-05-16"/>
    <d v="1899-12-30T13:11:00"/>
    <n v="0.6552734375"/>
    <s v=""/>
    <x v="0"/>
  </r>
  <r>
    <n v="233500"/>
    <d v="2014-05-16T13:13:00"/>
    <n v="1"/>
    <x v="0"/>
    <x v="0"/>
    <x v="1"/>
    <x v="1"/>
    <n v="38123"/>
    <s v="Afternoon"/>
    <s v="Fri"/>
    <s v="2014-05-16"/>
    <d v="1899-12-30T13:13:00"/>
    <n v="0.6552734375"/>
    <d v="2014-05-31T13:13:00"/>
    <x v="0"/>
  </r>
  <r>
    <n v="282633"/>
    <d v="2014-05-16T13:14:00"/>
    <n v="1"/>
    <x v="0"/>
    <x v="1"/>
    <x v="1"/>
    <x v="1"/>
    <n v="53443"/>
    <s v="Afternoon"/>
    <s v="Fri"/>
    <s v="2014-05-16"/>
    <d v="1899-12-30T13:14:00"/>
    <n v="0.6552734375"/>
    <d v="2014-05-31T13:14:00"/>
    <x v="0"/>
  </r>
  <r>
    <n v="385543"/>
    <d v="2014-05-16T13:15:00"/>
    <n v="1"/>
    <x v="0"/>
    <x v="0"/>
    <x v="1"/>
    <x v="1"/>
    <n v="88775"/>
    <s v="Afternoon"/>
    <s v="Fri"/>
    <s v="2014-05-16"/>
    <d v="1899-12-30T13:15:00"/>
    <n v="0.6552734375"/>
    <d v="2014-05-31T13:15:00"/>
    <x v="0"/>
  </r>
  <r>
    <n v="78328"/>
    <d v="2014-05-16T13:15:00"/>
    <n v="1"/>
    <x v="0"/>
    <x v="1"/>
    <x v="1"/>
    <x v="1"/>
    <n v="43241"/>
    <s v="Afternoon"/>
    <s v="Fri"/>
    <s v="2014-05-16"/>
    <d v="1899-12-30T13:15:00"/>
    <n v="0.6552734375"/>
    <d v="2014-05-31T13:15:00"/>
    <x v="0"/>
  </r>
  <r>
    <n v="612752"/>
    <d v="2014-05-19T12:03:00"/>
    <n v="0"/>
    <x v="1"/>
    <x v="0"/>
    <x v="1"/>
    <x v="1"/>
    <n v="53486"/>
    <s v="Afternoon"/>
    <s v="Mon"/>
    <s v="2014-05-19"/>
    <d v="1899-12-30T12:03:00"/>
    <n v="0.6552734375"/>
    <s v=""/>
    <x v="0"/>
  </r>
  <r>
    <n v="410476"/>
    <d v="2014-08-06T09:33:00"/>
    <n v="0"/>
    <x v="1"/>
    <x v="0"/>
    <x v="1"/>
    <x v="1"/>
    <n v="3535"/>
    <s v="Morning"/>
    <s v="Wed"/>
    <s v="2014-08-06"/>
    <d v="1899-12-30T09:33:00"/>
    <n v="0.6552734375"/>
    <s v=""/>
    <x v="3"/>
  </r>
  <r>
    <n v="546778"/>
    <d v="2014-08-06T09:34:00"/>
    <n v="1"/>
    <x v="0"/>
    <x v="1"/>
    <x v="1"/>
    <x v="1"/>
    <n v="39605"/>
    <s v="Morning"/>
    <s v="Wed"/>
    <s v="2014-08-06"/>
    <d v="1899-12-30T09:34:00"/>
    <n v="0.6552734375"/>
    <d v="2014-08-21T09:34:00"/>
    <x v="3"/>
  </r>
  <r>
    <n v="696721"/>
    <d v="2014-08-06T09:35:00"/>
    <n v="0"/>
    <x v="1"/>
    <x v="0"/>
    <x v="1"/>
    <x v="1"/>
    <n v="4669"/>
    <s v="Morning"/>
    <s v="Wed"/>
    <s v="2014-08-06"/>
    <d v="1899-12-30T09:35:00"/>
    <n v="0.6552734375"/>
    <s v=""/>
    <x v="3"/>
  </r>
  <r>
    <n v="462465"/>
    <d v="2014-08-06T09:36:00"/>
    <n v="0"/>
    <x v="1"/>
    <x v="1"/>
    <x v="1"/>
    <x v="1"/>
    <n v="16510"/>
    <s v="Morning"/>
    <s v="Wed"/>
    <s v="2014-08-06"/>
    <d v="1899-12-30T09:36:00"/>
    <n v="0.6552734375"/>
    <s v=""/>
    <x v="3"/>
  </r>
  <r>
    <n v="581940"/>
    <d v="2014-05-28T12:17:00"/>
    <n v="1"/>
    <x v="0"/>
    <x v="0"/>
    <x v="2"/>
    <x v="4"/>
    <n v="39046"/>
    <s v="Afternoon"/>
    <s v="Wed"/>
    <s v="2014-05-28"/>
    <d v="1899-12-30T12:17:00"/>
    <n v="0.6552734375"/>
    <d v="2014-06-12T12:17:00"/>
    <x v="0"/>
  </r>
  <r>
    <n v="286690"/>
    <d v="2014-07-15T17:45:00"/>
    <n v="1"/>
    <x v="0"/>
    <x v="0"/>
    <x v="5"/>
    <x v="6"/>
    <n v="56323"/>
    <s v="Afternoon"/>
    <s v="Tue"/>
    <s v="2014-07-15"/>
    <d v="1899-12-30T17:45:00"/>
    <n v="0.6552734375"/>
    <d v="2014-07-30T17:45:00"/>
    <x v="2"/>
  </r>
  <r>
    <n v="534293"/>
    <d v="2014-07-25T09:33:00"/>
    <n v="1"/>
    <x v="0"/>
    <x v="1"/>
    <x v="5"/>
    <x v="7"/>
    <n v="58791"/>
    <s v="Morning"/>
    <s v="Fri"/>
    <s v="2014-07-25"/>
    <d v="1899-12-30T09:33:00"/>
    <n v="0.6552734375"/>
    <d v="2014-08-09T09:33:00"/>
    <x v="2"/>
  </r>
  <r>
    <n v="728971"/>
    <d v="2014-07-30T13:58:00"/>
    <n v="1"/>
    <x v="0"/>
    <x v="0"/>
    <x v="5"/>
    <x v="6"/>
    <n v="37253"/>
    <s v="Afternoon"/>
    <s v="Wed"/>
    <s v="2014-07-30"/>
    <d v="1899-12-30T13:58:00"/>
    <n v="0.6552734375"/>
    <d v="2014-08-14T13:58:00"/>
    <x v="2"/>
  </r>
  <r>
    <n v="568905"/>
    <d v="2014-07-30T14:00:00"/>
    <n v="1"/>
    <x v="0"/>
    <x v="0"/>
    <x v="5"/>
    <x v="6"/>
    <n v="78191"/>
    <s v="Afternoon"/>
    <s v="Wed"/>
    <s v="2014-07-30"/>
    <d v="1899-12-30T14:00:00"/>
    <n v="0.6552734375"/>
    <d v="2014-08-14T14:00:00"/>
    <x v="2"/>
  </r>
  <r>
    <n v="980284"/>
    <d v="2014-07-30T13:58:00"/>
    <n v="1"/>
    <x v="0"/>
    <x v="2"/>
    <x v="5"/>
    <x v="6"/>
    <n v="30465"/>
    <s v="Afternoon"/>
    <s v="Wed"/>
    <s v="2014-07-30"/>
    <d v="1899-12-30T13:58:00"/>
    <n v="0.6552734375"/>
    <d v="2014-08-14T13:58:00"/>
    <x v="2"/>
  </r>
  <r>
    <n v="362508"/>
    <d v="2014-05-19T09:32:00"/>
    <n v="0"/>
    <x v="1"/>
    <x v="0"/>
    <x v="2"/>
    <x v="13"/>
    <n v="54755"/>
    <s v="Morning"/>
    <s v="Mon"/>
    <s v="2014-05-19"/>
    <d v="1899-12-30T09:32:00"/>
    <n v="0.6552734375"/>
    <s v=""/>
    <x v="0"/>
  </r>
  <r>
    <n v="381758"/>
    <d v="2014-06-16T09:31:00"/>
    <n v="1"/>
    <x v="0"/>
    <x v="0"/>
    <x v="5"/>
    <x v="13"/>
    <n v="49581"/>
    <s v="Morning"/>
    <s v="Mon"/>
    <s v="2014-06-16"/>
    <d v="1899-12-30T09:31:00"/>
    <n v="0.6552734375"/>
    <d v="2014-07-01T09:31:00"/>
    <x v="1"/>
  </r>
  <r>
    <n v="574311"/>
    <d v="2014-06-16T09:32:00"/>
    <n v="1"/>
    <x v="0"/>
    <x v="0"/>
    <x v="5"/>
    <x v="13"/>
    <n v="92883"/>
    <s v="Morning"/>
    <s v="Mon"/>
    <s v="2014-06-16"/>
    <d v="1899-12-30T09:32:00"/>
    <n v="0.6552734375"/>
    <d v="2014-07-01T09:32:00"/>
    <x v="1"/>
  </r>
  <r>
    <n v="138419"/>
    <d v="2014-08-04T09:35:00"/>
    <n v="0"/>
    <x v="1"/>
    <x v="0"/>
    <x v="0"/>
    <x v="13"/>
    <n v="97142"/>
    <s v="Morning"/>
    <s v="Mon"/>
    <s v="2014-08-04"/>
    <d v="1899-12-30T09:35:00"/>
    <n v="0.6552734375"/>
    <s v=""/>
    <x v="3"/>
  </r>
  <r>
    <n v="871896"/>
    <d v="2014-07-23T14:31:00"/>
    <n v="0"/>
    <x v="1"/>
    <x v="0"/>
    <x v="5"/>
    <x v="1"/>
    <n v="93275"/>
    <s v="Afternoon"/>
    <s v="Wed"/>
    <s v="2014-07-23"/>
    <d v="1899-12-30T14:31:00"/>
    <n v="0.6552734375"/>
    <s v=""/>
    <x v="2"/>
  </r>
  <r>
    <n v="112193"/>
    <d v="2014-07-14T09:33:00"/>
    <n v="1"/>
    <x v="0"/>
    <x v="1"/>
    <x v="0"/>
    <x v="13"/>
    <n v="53026"/>
    <s v="Morning"/>
    <s v="Mon"/>
    <s v="2014-07-14"/>
    <d v="1899-12-30T09:33:00"/>
    <n v="0.6552734375"/>
    <d v="2014-07-29T09:33:00"/>
    <x v="2"/>
  </r>
  <r>
    <n v="488851"/>
    <d v="2014-07-14T09:32:00"/>
    <n v="1"/>
    <x v="0"/>
    <x v="1"/>
    <x v="0"/>
    <x v="13"/>
    <n v="39909"/>
    <s v="Morning"/>
    <s v="Mon"/>
    <s v="2014-07-14"/>
    <d v="1899-12-30T09:32:00"/>
    <n v="0.6552734375"/>
    <d v="2014-07-29T09:32:00"/>
    <x v="2"/>
  </r>
  <r>
    <n v="534627"/>
    <d v="2014-07-14T09:33:00"/>
    <n v="1"/>
    <x v="0"/>
    <x v="1"/>
    <x v="0"/>
    <x v="13"/>
    <n v="67466"/>
    <s v="Morning"/>
    <s v="Mon"/>
    <s v="2014-07-14"/>
    <d v="1899-12-30T09:33:00"/>
    <n v="0.6552734375"/>
    <d v="2014-07-29T09:33:00"/>
    <x v="2"/>
  </r>
  <r>
    <n v="681901"/>
    <d v="2014-07-01T09:31:00"/>
    <n v="0"/>
    <x v="1"/>
    <x v="0"/>
    <x v="6"/>
    <x v="6"/>
    <n v="5157"/>
    <s v="Morning"/>
    <s v="Tue"/>
    <s v="2014-07-01"/>
    <d v="1899-12-30T09:31:00"/>
    <n v="0.6552734375"/>
    <s v=""/>
    <x v="2"/>
  </r>
  <r>
    <n v="497671"/>
    <d v="2014-05-10T02:50:00"/>
    <n v="1"/>
    <x v="0"/>
    <x v="1"/>
    <x v="0"/>
    <x v="4"/>
    <n v="71900"/>
    <s v="Night"/>
    <s v="Sat"/>
    <s v="2014-05-10"/>
    <d v="1899-12-30T02:50:00"/>
    <n v="0.6552734375"/>
    <d v="2014-05-25T02:50:00"/>
    <x v="0"/>
  </r>
  <r>
    <n v="632762"/>
    <d v="2014-05-10T02:50:00"/>
    <n v="0"/>
    <x v="1"/>
    <x v="1"/>
    <x v="0"/>
    <x v="4"/>
    <n v="15272"/>
    <s v="Night"/>
    <s v="Sat"/>
    <s v="2014-05-10"/>
    <d v="1899-12-30T02:50:00"/>
    <n v="0.6552734375"/>
    <s v=""/>
    <x v="0"/>
  </r>
  <r>
    <n v="655325"/>
    <d v="2014-05-08T13:46:00"/>
    <n v="1"/>
    <x v="0"/>
    <x v="0"/>
    <x v="0"/>
    <x v="4"/>
    <n v="94172"/>
    <s v="Afternoon"/>
    <s v="Thu"/>
    <s v="2014-05-08"/>
    <d v="1899-12-30T13:46:00"/>
    <n v="0.6552734375"/>
    <d v="2014-05-23T13:46:00"/>
    <x v="0"/>
  </r>
  <r>
    <n v="882391"/>
    <d v="2014-05-08T13:47:00"/>
    <n v="1"/>
    <x v="0"/>
    <x v="0"/>
    <x v="0"/>
    <x v="4"/>
    <n v="62238"/>
    <s v="Afternoon"/>
    <s v="Thu"/>
    <s v="2014-05-08"/>
    <d v="1899-12-30T13:47:00"/>
    <n v="0.6552734375"/>
    <d v="2014-05-23T13:47:00"/>
    <x v="0"/>
  </r>
  <r>
    <n v="339596"/>
    <d v="2014-05-08T13:49:00"/>
    <n v="0"/>
    <x v="1"/>
    <x v="1"/>
    <x v="0"/>
    <x v="4"/>
    <n v="57989"/>
    <s v="Afternoon"/>
    <s v="Thu"/>
    <s v="2014-05-08"/>
    <d v="1899-12-30T13:49:00"/>
    <n v="0.6552734375"/>
    <s v=""/>
    <x v="0"/>
  </r>
  <r>
    <n v="34205"/>
    <d v="2014-05-09T10:56:00"/>
    <n v="1"/>
    <x v="0"/>
    <x v="0"/>
    <x v="0"/>
    <x v="4"/>
    <n v="66648"/>
    <s v="Morning"/>
    <s v="Fri"/>
    <s v="2014-05-09"/>
    <d v="1899-12-30T10:56:00"/>
    <n v="0.6552734375"/>
    <d v="2014-05-24T10:56:00"/>
    <x v="0"/>
  </r>
  <r>
    <n v="936596"/>
    <d v="2014-05-09T10:58:00"/>
    <n v="0"/>
    <x v="1"/>
    <x v="1"/>
    <x v="0"/>
    <x v="4"/>
    <n v="38039"/>
    <s v="Morning"/>
    <s v="Fri"/>
    <s v="2014-05-09"/>
    <d v="1899-12-30T10:58:00"/>
    <n v="0.6552734375"/>
    <s v=""/>
    <x v="0"/>
  </r>
  <r>
    <n v="324516"/>
    <d v="2014-05-02T19:30:00"/>
    <n v="0"/>
    <x v="1"/>
    <x v="0"/>
    <x v="4"/>
    <x v="4"/>
    <n v="18556"/>
    <s v="Evening"/>
    <s v="Fri"/>
    <s v="2014-05-02"/>
    <d v="1899-12-30T19:30:00"/>
    <n v="0.6552734375"/>
    <s v=""/>
    <x v="0"/>
  </r>
  <r>
    <n v="353596"/>
    <d v="2014-05-02T19:32:00"/>
    <n v="1"/>
    <x v="0"/>
    <x v="0"/>
    <x v="4"/>
    <x v="4"/>
    <n v="40523"/>
    <s v="Evening"/>
    <s v="Fri"/>
    <s v="2014-05-02"/>
    <d v="1899-12-30T19:32:00"/>
    <n v="0.6552734375"/>
    <d v="2014-05-17T19:32:00"/>
    <x v="0"/>
  </r>
  <r>
    <n v="710275"/>
    <d v="2014-06-03T09:33:00"/>
    <n v="0"/>
    <x v="1"/>
    <x v="0"/>
    <x v="4"/>
    <x v="4"/>
    <n v="95833"/>
    <s v="Morning"/>
    <s v="Tue"/>
    <s v="2014-06-03"/>
    <d v="1899-12-30T09:33:00"/>
    <n v="0.6552734375"/>
    <s v=""/>
    <x v="1"/>
  </r>
  <r>
    <n v="368695"/>
    <d v="2014-06-03T09:34:00"/>
    <n v="0"/>
    <x v="1"/>
    <x v="0"/>
    <x v="4"/>
    <x v="4"/>
    <n v="24452"/>
    <s v="Morning"/>
    <s v="Tue"/>
    <s v="2014-06-03"/>
    <d v="1899-12-30T09:34:00"/>
    <n v="0.6552734375"/>
    <s v=""/>
    <x v="1"/>
  </r>
  <r>
    <n v="383727"/>
    <d v="2014-06-05T06:44:00"/>
    <n v="0"/>
    <x v="1"/>
    <x v="0"/>
    <x v="4"/>
    <x v="4"/>
    <n v="32664"/>
    <s v="Morning"/>
    <s v="Thu"/>
    <s v="2014-06-05"/>
    <d v="1899-12-30T06:44:00"/>
    <n v="0.6552734375"/>
    <s v=""/>
    <x v="1"/>
  </r>
  <r>
    <n v="101375"/>
    <d v="2014-06-16T10:02:00"/>
    <n v="1"/>
    <x v="0"/>
    <x v="0"/>
    <x v="4"/>
    <x v="4"/>
    <n v="24939"/>
    <s v="Morning"/>
    <s v="Mon"/>
    <s v="2014-06-16"/>
    <d v="1899-12-30T10:02:00"/>
    <n v="0.6552734375"/>
    <d v="2014-07-01T10:02:00"/>
    <x v="1"/>
  </r>
  <r>
    <n v="761275"/>
    <d v="2014-06-24T17:58:00"/>
    <n v="0"/>
    <x v="1"/>
    <x v="1"/>
    <x v="4"/>
    <x v="4"/>
    <n v="32398"/>
    <s v="Afternoon"/>
    <s v="Tue"/>
    <s v="2014-06-24"/>
    <d v="1899-12-30T17:58:00"/>
    <n v="0.6552734375"/>
    <s v=""/>
    <x v="1"/>
  </r>
  <r>
    <n v="761694"/>
    <d v="2014-07-08T07:42:00"/>
    <n v="0"/>
    <x v="1"/>
    <x v="0"/>
    <x v="4"/>
    <x v="4"/>
    <n v="17015"/>
    <s v="Morning"/>
    <s v="Tue"/>
    <s v="2014-07-08"/>
    <d v="1899-12-30T07:42:00"/>
    <n v="0.6552734375"/>
    <s v=""/>
    <x v="2"/>
  </r>
  <r>
    <n v="153484"/>
    <d v="2014-07-15T09:33:00"/>
    <n v="1"/>
    <x v="0"/>
    <x v="0"/>
    <x v="4"/>
    <x v="4"/>
    <n v="53301"/>
    <s v="Morning"/>
    <s v="Tue"/>
    <s v="2014-07-15"/>
    <d v="1899-12-30T09:33:00"/>
    <n v="0.6552734375"/>
    <d v="2014-07-30T09:33:00"/>
    <x v="2"/>
  </r>
  <r>
    <n v="324831"/>
    <d v="2014-07-15T09:36:00"/>
    <n v="0"/>
    <x v="1"/>
    <x v="1"/>
    <x v="4"/>
    <x v="4"/>
    <n v="49274"/>
    <s v="Morning"/>
    <s v="Tue"/>
    <s v="2014-07-15"/>
    <d v="1899-12-30T09:36:00"/>
    <n v="0.6552734375"/>
    <s v=""/>
    <x v="2"/>
  </r>
  <r>
    <n v="710204"/>
    <d v="2014-07-23T11:24:00"/>
    <n v="0"/>
    <x v="1"/>
    <x v="0"/>
    <x v="4"/>
    <x v="4"/>
    <n v="68058"/>
    <s v="Morning"/>
    <s v="Wed"/>
    <s v="2014-07-23"/>
    <d v="1899-12-30T11:24:00"/>
    <n v="0.6552734375"/>
    <s v=""/>
    <x v="2"/>
  </r>
  <r>
    <n v="101190"/>
    <d v="2014-05-09T17:23:00"/>
    <n v="1"/>
    <x v="0"/>
    <x v="0"/>
    <x v="2"/>
    <x v="13"/>
    <n v="85057"/>
    <s v="Afternoon"/>
    <s v="Fri"/>
    <s v="2014-05-09"/>
    <d v="1899-12-30T17:23:00"/>
    <n v="0.6552734375"/>
    <d v="2014-05-24T17:23:00"/>
    <x v="0"/>
  </r>
  <r>
    <n v="478393"/>
    <d v="2014-07-18T16:46:00"/>
    <n v="0"/>
    <x v="1"/>
    <x v="1"/>
    <x v="2"/>
    <x v="13"/>
    <n v="67764"/>
    <s v="Afternoon"/>
    <s v="Fri"/>
    <s v="2014-07-18"/>
    <d v="1899-12-30T16:46:00"/>
    <n v="0.6552734375"/>
    <s v=""/>
    <x v="2"/>
  </r>
  <r>
    <n v="862660"/>
    <d v="2014-08-05T03:31:00"/>
    <n v="1"/>
    <x v="0"/>
    <x v="0"/>
    <x v="2"/>
    <x v="13"/>
    <n v="5857"/>
    <s v="Night"/>
    <s v="Tue"/>
    <s v="2014-08-05"/>
    <d v="1899-12-30T03:31:00"/>
    <n v="0.6552734375"/>
    <d v="2014-08-20T03:31:00"/>
    <x v="3"/>
  </r>
  <r>
    <n v="928482"/>
    <d v="2014-08-05T03:32:00"/>
    <n v="1"/>
    <x v="0"/>
    <x v="1"/>
    <x v="2"/>
    <x v="13"/>
    <n v="93190"/>
    <s v="Night"/>
    <s v="Tue"/>
    <s v="2014-08-05"/>
    <d v="1899-12-30T03:32:00"/>
    <n v="0.6552734375"/>
    <d v="2014-08-20T03:32:00"/>
    <x v="3"/>
  </r>
  <r>
    <n v="894528"/>
    <d v="2014-08-05T08:49:00"/>
    <n v="1"/>
    <x v="0"/>
    <x v="0"/>
    <x v="2"/>
    <x v="13"/>
    <n v="68947"/>
    <s v="Morning"/>
    <s v="Tue"/>
    <s v="2014-08-05"/>
    <d v="1899-12-30T08:49:00"/>
    <n v="0.6552734375"/>
    <d v="2014-08-20T08:49:00"/>
    <x v="3"/>
  </r>
  <r>
    <n v="656936"/>
    <d v="2014-08-05T08:50:00"/>
    <n v="1"/>
    <x v="0"/>
    <x v="1"/>
    <x v="2"/>
    <x v="13"/>
    <n v="36135"/>
    <s v="Morning"/>
    <s v="Tue"/>
    <s v="2014-08-05"/>
    <d v="1899-12-30T08:50:00"/>
    <n v="0.6552734375"/>
    <d v="2014-08-20T08:50:00"/>
    <x v="3"/>
  </r>
  <r>
    <n v="139656"/>
    <d v="2014-08-05T08:51:00"/>
    <n v="1"/>
    <x v="0"/>
    <x v="0"/>
    <x v="2"/>
    <x v="13"/>
    <n v="66220"/>
    <s v="Morning"/>
    <s v="Tue"/>
    <s v="2014-08-05"/>
    <d v="1899-12-30T08:51:00"/>
    <n v="0.6552734375"/>
    <d v="2014-08-20T08:51:00"/>
    <x v="3"/>
  </r>
  <r>
    <n v="673289"/>
    <d v="2014-08-05T09:37:00"/>
    <n v="1"/>
    <x v="0"/>
    <x v="1"/>
    <x v="2"/>
    <x v="13"/>
    <n v="6652"/>
    <s v="Morning"/>
    <s v="Tue"/>
    <s v="2014-08-05"/>
    <d v="1899-12-30T09:37:00"/>
    <n v="0.6552734375"/>
    <d v="2014-08-20T09:37:00"/>
    <x v="3"/>
  </r>
  <r>
    <n v="14294"/>
    <d v="2014-05-24T15:00:00"/>
    <n v="0"/>
    <x v="1"/>
    <x v="0"/>
    <x v="1"/>
    <x v="1"/>
    <n v="14118"/>
    <s v="Afternoon"/>
    <s v="Sat"/>
    <s v="2014-05-24"/>
    <d v="1899-12-30T15:00:00"/>
    <n v="0.6552734375"/>
    <s v=""/>
    <x v="0"/>
  </r>
  <r>
    <n v="820255"/>
    <d v="2014-05-24T15:01:00"/>
    <n v="0"/>
    <x v="1"/>
    <x v="0"/>
    <x v="1"/>
    <x v="1"/>
    <n v="95117"/>
    <s v="Afternoon"/>
    <s v="Sat"/>
    <s v="2014-05-24"/>
    <d v="1899-12-30T15:01:00"/>
    <n v="0.6552734375"/>
    <s v=""/>
    <x v="0"/>
  </r>
  <r>
    <n v="830026"/>
    <d v="2014-05-24T15:03:00"/>
    <n v="1"/>
    <x v="0"/>
    <x v="0"/>
    <x v="1"/>
    <x v="1"/>
    <n v="10402"/>
    <s v="Afternoon"/>
    <s v="Sat"/>
    <s v="2014-05-24"/>
    <d v="1899-12-30T15:03:00"/>
    <n v="0.6552734375"/>
    <d v="2014-06-08T15:03:00"/>
    <x v="0"/>
  </r>
  <r>
    <n v="410700"/>
    <d v="2014-05-24T15:03:00"/>
    <n v="1"/>
    <x v="0"/>
    <x v="1"/>
    <x v="1"/>
    <x v="1"/>
    <n v="72977"/>
    <s v="Afternoon"/>
    <s v="Sat"/>
    <s v="2014-05-24"/>
    <d v="1899-12-30T15:03:00"/>
    <n v="0.6552734375"/>
    <d v="2014-06-08T15:03:00"/>
    <x v="0"/>
  </r>
  <r>
    <n v="818456"/>
    <d v="2014-05-24T15:02:00"/>
    <n v="1"/>
    <x v="0"/>
    <x v="1"/>
    <x v="1"/>
    <x v="1"/>
    <n v="6949"/>
    <s v="Afternoon"/>
    <s v="Sat"/>
    <s v="2014-05-24"/>
    <d v="1899-12-30T15:02:00"/>
    <n v="0.6552734375"/>
    <d v="2014-06-08T15:02:00"/>
    <x v="0"/>
  </r>
  <r>
    <n v="356990"/>
    <d v="2014-05-24T15:01:00"/>
    <n v="0"/>
    <x v="1"/>
    <x v="1"/>
    <x v="1"/>
    <x v="1"/>
    <n v="29794"/>
    <s v="Afternoon"/>
    <s v="Sat"/>
    <s v="2014-05-24"/>
    <d v="1899-12-30T15:01:00"/>
    <n v="0.6552734375"/>
    <s v=""/>
    <x v="0"/>
  </r>
  <r>
    <n v="55710"/>
    <d v="2014-05-28T18:10:00"/>
    <n v="0"/>
    <x v="1"/>
    <x v="0"/>
    <x v="2"/>
    <x v="9"/>
    <n v="96644"/>
    <s v="Evening"/>
    <s v="Wed"/>
    <s v="2014-05-28"/>
    <d v="1899-12-30T18:10:00"/>
    <n v="0.6552734375"/>
    <s v=""/>
    <x v="0"/>
  </r>
  <r>
    <n v="381920"/>
    <d v="2014-05-29T17:41:00"/>
    <n v="0"/>
    <x v="1"/>
    <x v="0"/>
    <x v="2"/>
    <x v="9"/>
    <n v="72500"/>
    <s v="Afternoon"/>
    <s v="Thu"/>
    <s v="2014-05-29"/>
    <d v="1899-12-30T17:41:00"/>
    <n v="0.6552734375"/>
    <s v=""/>
    <x v="0"/>
  </r>
  <r>
    <n v="639628"/>
    <d v="2014-05-29T17:42:00"/>
    <n v="1"/>
    <x v="0"/>
    <x v="0"/>
    <x v="2"/>
    <x v="9"/>
    <n v="62391"/>
    <s v="Afternoon"/>
    <s v="Thu"/>
    <s v="2014-05-29"/>
    <d v="1899-12-30T17:42:00"/>
    <n v="0.6552734375"/>
    <d v="2014-06-13T17:42:00"/>
    <x v="0"/>
  </r>
  <r>
    <n v="125897"/>
    <d v="2014-06-03T14:46:00"/>
    <n v="1"/>
    <x v="0"/>
    <x v="0"/>
    <x v="2"/>
    <x v="9"/>
    <n v="25285"/>
    <s v="Afternoon"/>
    <s v="Tue"/>
    <s v="2014-06-03"/>
    <d v="1899-12-30T14:46:00"/>
    <n v="0.6552734375"/>
    <d v="2014-06-18T14:46:00"/>
    <x v="1"/>
  </r>
  <r>
    <n v="269144"/>
    <d v="2014-05-21T09:31:00"/>
    <n v="1"/>
    <x v="0"/>
    <x v="0"/>
    <x v="1"/>
    <x v="1"/>
    <n v="45006"/>
    <s v="Morning"/>
    <s v="Wed"/>
    <s v="2014-05-21"/>
    <d v="1899-12-30T09:31:00"/>
    <n v="0.6552734375"/>
    <d v="2014-06-05T09:31:00"/>
    <x v="0"/>
  </r>
  <r>
    <n v="757241"/>
    <d v="2014-05-28T13:40:00"/>
    <n v="0"/>
    <x v="1"/>
    <x v="1"/>
    <x v="1"/>
    <x v="1"/>
    <n v="90793"/>
    <s v="Afternoon"/>
    <s v="Wed"/>
    <s v="2014-05-28"/>
    <d v="1899-12-30T13:40:00"/>
    <n v="0.6552734375"/>
    <s v=""/>
    <x v="0"/>
  </r>
  <r>
    <n v="665582"/>
    <d v="2014-05-28T09:32:00"/>
    <n v="1"/>
    <x v="0"/>
    <x v="0"/>
    <x v="1"/>
    <x v="1"/>
    <n v="24343"/>
    <s v="Morning"/>
    <s v="Wed"/>
    <s v="2014-05-28"/>
    <d v="1899-12-30T09:32:00"/>
    <n v="0.6552734375"/>
    <d v="2014-06-12T09:32:00"/>
    <x v="0"/>
  </r>
  <r>
    <n v="867531"/>
    <d v="2014-05-28T09:35:00"/>
    <n v="0"/>
    <x v="1"/>
    <x v="0"/>
    <x v="1"/>
    <x v="1"/>
    <n v="27331"/>
    <s v="Morning"/>
    <s v="Wed"/>
    <s v="2014-05-28"/>
    <d v="1899-12-30T09:35:00"/>
    <n v="0.6552734375"/>
    <s v=""/>
    <x v="0"/>
  </r>
  <r>
    <n v="854696"/>
    <d v="2014-05-29T14:41:00"/>
    <n v="1"/>
    <x v="0"/>
    <x v="0"/>
    <x v="1"/>
    <x v="1"/>
    <n v="10267"/>
    <s v="Afternoon"/>
    <s v="Thu"/>
    <s v="2014-05-29"/>
    <d v="1899-12-30T14:41:00"/>
    <n v="0.6552734375"/>
    <d v="2014-06-13T14:41:00"/>
    <x v="0"/>
  </r>
  <r>
    <n v="908405"/>
    <d v="2014-05-30T12:26:00"/>
    <n v="0"/>
    <x v="1"/>
    <x v="0"/>
    <x v="1"/>
    <x v="1"/>
    <n v="44086"/>
    <s v="Afternoon"/>
    <s v="Fri"/>
    <s v="2014-05-30"/>
    <d v="1899-12-30T12:26:00"/>
    <n v="0.6552734375"/>
    <s v=""/>
    <x v="0"/>
  </r>
  <r>
    <n v="766822"/>
    <d v="2014-06-11T09:34:00"/>
    <n v="1"/>
    <x v="0"/>
    <x v="1"/>
    <x v="1"/>
    <x v="1"/>
    <n v="60668"/>
    <s v="Morning"/>
    <s v="Wed"/>
    <s v="2014-06-11"/>
    <d v="1899-12-30T09:34:00"/>
    <n v="0.6552734375"/>
    <d v="2014-06-26T09:34:00"/>
    <x v="1"/>
  </r>
  <r>
    <n v="325393"/>
    <d v="2014-07-02T09:31:00"/>
    <n v="0"/>
    <x v="1"/>
    <x v="0"/>
    <x v="1"/>
    <x v="1"/>
    <n v="19809"/>
    <s v="Morning"/>
    <s v="Wed"/>
    <s v="2014-07-02"/>
    <d v="1899-12-30T09:31:00"/>
    <n v="0.6552734375"/>
    <s v=""/>
    <x v="2"/>
  </r>
  <r>
    <n v="237242"/>
    <d v="2014-07-02T09:33:00"/>
    <n v="0"/>
    <x v="1"/>
    <x v="1"/>
    <x v="1"/>
    <x v="1"/>
    <n v="24872"/>
    <s v="Morning"/>
    <s v="Wed"/>
    <s v="2014-07-02"/>
    <d v="1899-12-30T09:33:00"/>
    <n v="0.6552734375"/>
    <s v=""/>
    <x v="2"/>
  </r>
  <r>
    <n v="628010"/>
    <d v="2014-07-16T09:33:00"/>
    <n v="0"/>
    <x v="1"/>
    <x v="1"/>
    <x v="1"/>
    <x v="9"/>
    <n v="69519"/>
    <s v="Morning"/>
    <s v="Wed"/>
    <s v="2014-07-16"/>
    <d v="1899-12-30T09:33:00"/>
    <n v="0.6552734375"/>
    <s v=""/>
    <x v="2"/>
  </r>
  <r>
    <n v="20388"/>
    <d v="2014-07-16T09:34:00"/>
    <n v="0"/>
    <x v="1"/>
    <x v="1"/>
    <x v="1"/>
    <x v="9"/>
    <n v="27797"/>
    <s v="Morning"/>
    <s v="Wed"/>
    <s v="2014-07-16"/>
    <d v="1899-12-30T09:34:00"/>
    <n v="0.6552734375"/>
    <s v=""/>
    <x v="2"/>
  </r>
  <r>
    <n v="268063"/>
    <d v="2014-07-30T18:53:00"/>
    <n v="1"/>
    <x v="0"/>
    <x v="0"/>
    <x v="1"/>
    <x v="9"/>
    <n v="60313"/>
    <s v="Evening"/>
    <s v="Wed"/>
    <s v="2014-07-30"/>
    <d v="1899-12-30T18:53:00"/>
    <n v="0.6552734375"/>
    <d v="2014-08-14T18:53:00"/>
    <x v="2"/>
  </r>
  <r>
    <n v="752008"/>
    <d v="2014-05-09T09:31:00"/>
    <n v="0"/>
    <x v="1"/>
    <x v="0"/>
    <x v="1"/>
    <x v="1"/>
    <n v="2024"/>
    <s v="Morning"/>
    <s v="Fri"/>
    <s v="2014-05-09"/>
    <d v="1899-12-30T09:31:00"/>
    <n v="0.6552734375"/>
    <s v=""/>
    <x v="0"/>
  </r>
  <r>
    <n v="55775"/>
    <d v="2014-05-09T09:32:00"/>
    <n v="1"/>
    <x v="0"/>
    <x v="0"/>
    <x v="1"/>
    <x v="1"/>
    <n v="48825"/>
    <s v="Morning"/>
    <s v="Fri"/>
    <s v="2014-05-09"/>
    <d v="1899-12-30T09:32:00"/>
    <n v="0.6552734375"/>
    <d v="2014-05-24T09:32:00"/>
    <x v="0"/>
  </r>
  <r>
    <n v="607171"/>
    <d v="2014-07-07T10:12:00"/>
    <n v="1"/>
    <x v="0"/>
    <x v="1"/>
    <x v="1"/>
    <x v="7"/>
    <n v="15753"/>
    <s v="Morning"/>
    <s v="Mon"/>
    <s v="2014-07-07"/>
    <d v="1899-12-30T10:12:00"/>
    <n v="0.6552734375"/>
    <d v="2014-07-22T10:12:00"/>
    <x v="2"/>
  </r>
  <r>
    <n v="630243"/>
    <d v="2014-08-15T09:31:00"/>
    <n v="0"/>
    <x v="1"/>
    <x v="0"/>
    <x v="1"/>
    <x v="7"/>
    <n v="40213"/>
    <s v="Morning"/>
    <s v="Fri"/>
    <s v="2014-08-15"/>
    <d v="1899-12-30T09:31:00"/>
    <n v="0.6552734375"/>
    <s v=""/>
    <x v="3"/>
  </r>
  <r>
    <n v="794837"/>
    <d v="2014-08-15T09:36:00"/>
    <n v="0"/>
    <x v="1"/>
    <x v="1"/>
    <x v="1"/>
    <x v="7"/>
    <n v="11588"/>
    <s v="Morning"/>
    <s v="Fri"/>
    <s v="2014-08-15"/>
    <d v="1899-12-30T09:36:00"/>
    <n v="0.6552734375"/>
    <s v=""/>
    <x v="3"/>
  </r>
  <r>
    <n v="55139"/>
    <d v="2014-08-19T19:49:00"/>
    <n v="1"/>
    <x v="0"/>
    <x v="0"/>
    <x v="1"/>
    <x v="7"/>
    <n v="83155"/>
    <s v="Evening"/>
    <s v="Tue"/>
    <s v="2014-08-19"/>
    <d v="1899-12-30T19:49:00"/>
    <n v="0.6552734375"/>
    <d v="2014-09-03T19:49:00"/>
    <x v="3"/>
  </r>
  <r>
    <n v="811419"/>
    <d v="2014-08-19T19:51:00"/>
    <n v="1"/>
    <x v="0"/>
    <x v="0"/>
    <x v="1"/>
    <x v="7"/>
    <n v="19984"/>
    <s v="Evening"/>
    <s v="Tue"/>
    <s v="2014-08-19"/>
    <d v="1899-12-30T19:51:00"/>
    <n v="0.6552734375"/>
    <d v="2014-09-03T19:51:00"/>
    <x v="3"/>
  </r>
  <r>
    <n v="310630"/>
    <d v="2014-08-21T14:15:00"/>
    <n v="1"/>
    <x v="0"/>
    <x v="0"/>
    <x v="1"/>
    <x v="7"/>
    <n v="56355"/>
    <s v="Afternoon"/>
    <s v="Thu"/>
    <s v="2014-08-21"/>
    <d v="1899-12-30T14:15:00"/>
    <n v="0.6552734375"/>
    <d v="2014-09-05T14:15:00"/>
    <x v="3"/>
  </r>
  <r>
    <n v="555784"/>
    <d v="2014-05-21T15:51:00"/>
    <n v="0"/>
    <x v="1"/>
    <x v="1"/>
    <x v="0"/>
    <x v="1"/>
    <n v="56392"/>
    <s v="Afternoon"/>
    <s v="Wed"/>
    <s v="2014-05-21"/>
    <d v="1899-12-30T15:51:00"/>
    <n v="0.6552734375"/>
    <s v=""/>
    <x v="0"/>
  </r>
  <r>
    <n v="118876"/>
    <d v="2014-05-22T09:48:00"/>
    <n v="0"/>
    <x v="1"/>
    <x v="0"/>
    <x v="0"/>
    <x v="1"/>
    <n v="75595"/>
    <s v="Morning"/>
    <s v="Thu"/>
    <s v="2014-05-22"/>
    <d v="1899-12-30T09:48:00"/>
    <n v="0.6552734375"/>
    <s v=""/>
    <x v="0"/>
  </r>
  <r>
    <n v="558801"/>
    <d v="2014-05-06T18:33:00"/>
    <n v="1"/>
    <x v="0"/>
    <x v="0"/>
    <x v="0"/>
    <x v="1"/>
    <n v="67632"/>
    <s v="Evening"/>
    <s v="Tue"/>
    <s v="2014-05-06"/>
    <d v="1899-12-30T18:33:00"/>
    <n v="0.6552734375"/>
    <d v="2014-05-21T18:33:00"/>
    <x v="0"/>
  </r>
  <r>
    <n v="566292"/>
    <d v="2014-05-06T18:34:00"/>
    <n v="1"/>
    <x v="0"/>
    <x v="0"/>
    <x v="0"/>
    <x v="1"/>
    <n v="37302"/>
    <s v="Evening"/>
    <s v="Tue"/>
    <s v="2014-05-06"/>
    <d v="1899-12-30T18:34:00"/>
    <n v="0.6552734375"/>
    <d v="2014-05-21T18:34:00"/>
    <x v="0"/>
  </r>
  <r>
    <n v="176403"/>
    <d v="2014-05-06T18:35:00"/>
    <n v="0"/>
    <x v="1"/>
    <x v="0"/>
    <x v="0"/>
    <x v="1"/>
    <n v="45923"/>
    <s v="Evening"/>
    <s v="Tue"/>
    <s v="2014-05-06"/>
    <d v="1899-12-30T18:35:00"/>
    <n v="0.6552734375"/>
    <s v=""/>
    <x v="0"/>
  </r>
  <r>
    <n v="250878"/>
    <d v="2014-05-09T12:49:00"/>
    <n v="1"/>
    <x v="0"/>
    <x v="0"/>
    <x v="0"/>
    <x v="1"/>
    <n v="92688"/>
    <s v="Afternoon"/>
    <s v="Fri"/>
    <s v="2014-05-09"/>
    <d v="1899-12-30T12:49:00"/>
    <n v="0.6552734375"/>
    <d v="2014-05-24T12:49:00"/>
    <x v="0"/>
  </r>
  <r>
    <n v="26113"/>
    <d v="2014-05-11T16:24:00"/>
    <n v="0"/>
    <x v="1"/>
    <x v="1"/>
    <x v="0"/>
    <x v="1"/>
    <n v="85470"/>
    <s v="Afternoon"/>
    <s v="Sun"/>
    <s v="2014-05-11"/>
    <d v="1899-12-30T16:24:00"/>
    <n v="0.6552734375"/>
    <s v=""/>
    <x v="0"/>
  </r>
  <r>
    <n v="397974"/>
    <d v="2014-05-11T16:26:00"/>
    <n v="1"/>
    <x v="0"/>
    <x v="0"/>
    <x v="0"/>
    <x v="1"/>
    <n v="29653"/>
    <s v="Afternoon"/>
    <s v="Sun"/>
    <s v="2014-05-11"/>
    <d v="1899-12-30T16:26:00"/>
    <n v="0.6552734375"/>
    <d v="2014-05-26T16:26:00"/>
    <x v="0"/>
  </r>
  <r>
    <n v="622402"/>
    <d v="2014-05-15T14:29:00"/>
    <n v="0"/>
    <x v="1"/>
    <x v="0"/>
    <x v="0"/>
    <x v="1"/>
    <n v="29821"/>
    <s v="Afternoon"/>
    <s v="Thu"/>
    <s v="2014-05-15"/>
    <d v="1899-12-30T14:29:00"/>
    <n v="0.6552734375"/>
    <s v=""/>
    <x v="0"/>
  </r>
  <r>
    <n v="409430"/>
    <d v="2014-05-21T23:55:00"/>
    <n v="0"/>
    <x v="1"/>
    <x v="0"/>
    <x v="0"/>
    <x v="1"/>
    <n v="72485"/>
    <s v="Evening"/>
    <s v="Wed"/>
    <s v="2014-05-21"/>
    <d v="1899-12-30T23:55:00"/>
    <n v="0.6552734375"/>
    <s v=""/>
    <x v="0"/>
  </r>
  <r>
    <n v="785931"/>
    <d v="2014-05-21T23:56:00"/>
    <n v="1"/>
    <x v="0"/>
    <x v="0"/>
    <x v="0"/>
    <x v="1"/>
    <n v="44965"/>
    <s v="Evening"/>
    <s v="Wed"/>
    <s v="2014-05-21"/>
    <d v="1899-12-30T23:56:00"/>
    <n v="0.6552734375"/>
    <d v="2014-06-05T23:56:00"/>
    <x v="0"/>
  </r>
  <r>
    <n v="622313"/>
    <d v="2014-05-28T07:03:00"/>
    <n v="1"/>
    <x v="0"/>
    <x v="0"/>
    <x v="0"/>
    <x v="1"/>
    <n v="41350"/>
    <s v="Morning"/>
    <s v="Wed"/>
    <s v="2014-05-28"/>
    <d v="1899-12-30T07:03:00"/>
    <n v="0.6552734375"/>
    <d v="2014-06-12T07:03:00"/>
    <x v="0"/>
  </r>
  <r>
    <n v="690079"/>
    <d v="2014-05-28T07:07:00"/>
    <n v="1"/>
    <x v="0"/>
    <x v="0"/>
    <x v="0"/>
    <x v="1"/>
    <n v="30974"/>
    <s v="Morning"/>
    <s v="Wed"/>
    <s v="2014-05-28"/>
    <d v="1899-12-30T07:07:00"/>
    <n v="0.6552734375"/>
    <d v="2014-06-12T07:07:00"/>
    <x v="0"/>
  </r>
  <r>
    <n v="879906"/>
    <d v="2014-08-08T09:32:00"/>
    <n v="0"/>
    <x v="1"/>
    <x v="0"/>
    <x v="0"/>
    <x v="1"/>
    <n v="89990"/>
    <s v="Morning"/>
    <s v="Fri"/>
    <s v="2014-08-08"/>
    <d v="1899-12-30T09:32:00"/>
    <n v="0.6552734375"/>
    <s v=""/>
    <x v="3"/>
  </r>
  <r>
    <n v="649013"/>
    <d v="2014-08-08T09:33:00"/>
    <n v="1"/>
    <x v="0"/>
    <x v="0"/>
    <x v="0"/>
    <x v="1"/>
    <n v="23262"/>
    <s v="Morning"/>
    <s v="Fri"/>
    <s v="2014-08-08"/>
    <d v="1899-12-30T09:33:00"/>
    <n v="0.6552734375"/>
    <d v="2014-08-23T09:33:00"/>
    <x v="3"/>
  </r>
  <r>
    <n v="608096"/>
    <d v="2014-08-12T17:15:00"/>
    <n v="0"/>
    <x v="1"/>
    <x v="0"/>
    <x v="0"/>
    <x v="1"/>
    <n v="33982"/>
    <s v="Afternoon"/>
    <s v="Tue"/>
    <s v="2014-08-12"/>
    <d v="1899-12-30T17:15:00"/>
    <n v="0.6552734375"/>
    <s v=""/>
    <x v="3"/>
  </r>
  <r>
    <n v="427702"/>
    <d v="2014-08-15T15:11:00"/>
    <n v="1"/>
    <x v="0"/>
    <x v="1"/>
    <x v="0"/>
    <x v="1"/>
    <n v="71295"/>
    <s v="Afternoon"/>
    <s v="Fri"/>
    <s v="2014-08-15"/>
    <d v="1899-12-30T15:11:00"/>
    <n v="0.6552734375"/>
    <d v="2014-08-30T15:11:00"/>
    <x v="3"/>
  </r>
  <r>
    <n v="56334"/>
    <d v="2014-06-30T09:31:00"/>
    <n v="1"/>
    <x v="0"/>
    <x v="0"/>
    <x v="0"/>
    <x v="6"/>
    <n v="82717"/>
    <s v="Morning"/>
    <s v="Mon"/>
    <s v="2014-06-30"/>
    <d v="1899-12-30T09:31:00"/>
    <n v="0.6552734375"/>
    <d v="2014-07-15T09:31:00"/>
    <x v="1"/>
  </r>
  <r>
    <n v="310550"/>
    <d v="2014-06-30T09:32:00"/>
    <n v="1"/>
    <x v="0"/>
    <x v="0"/>
    <x v="0"/>
    <x v="6"/>
    <n v="50468"/>
    <s v="Morning"/>
    <s v="Mon"/>
    <s v="2014-06-30"/>
    <d v="1899-12-30T09:32:00"/>
    <n v="0.6552734375"/>
    <d v="2014-07-15T09:32:00"/>
    <x v="1"/>
  </r>
  <r>
    <n v="709021"/>
    <d v="2014-06-30T09:33:00"/>
    <n v="1"/>
    <x v="0"/>
    <x v="0"/>
    <x v="0"/>
    <x v="6"/>
    <n v="2917"/>
    <s v="Morning"/>
    <s v="Mon"/>
    <s v="2014-06-30"/>
    <d v="1899-12-30T09:33:00"/>
    <n v="0.6552734375"/>
    <d v="2014-07-15T09:33:00"/>
    <x v="1"/>
  </r>
  <r>
    <n v="492428"/>
    <d v="2014-06-30T09:36:00"/>
    <n v="1"/>
    <x v="0"/>
    <x v="1"/>
    <x v="0"/>
    <x v="6"/>
    <n v="82414"/>
    <s v="Morning"/>
    <s v="Mon"/>
    <s v="2014-06-30"/>
    <d v="1899-12-30T09:36:00"/>
    <n v="0.6552734375"/>
    <d v="2014-07-15T09:36:00"/>
    <x v="1"/>
  </r>
  <r>
    <n v="335474"/>
    <d v="2014-06-30T09:37:00"/>
    <n v="0"/>
    <x v="1"/>
    <x v="0"/>
    <x v="0"/>
    <x v="6"/>
    <n v="43910"/>
    <s v="Morning"/>
    <s v="Mon"/>
    <s v="2014-06-30"/>
    <d v="1899-12-30T09:37:00"/>
    <n v="0.6552734375"/>
    <s v=""/>
    <x v="1"/>
  </r>
  <r>
    <n v="110794"/>
    <d v="2014-06-30T09:38:00"/>
    <n v="1"/>
    <x v="0"/>
    <x v="0"/>
    <x v="0"/>
    <x v="6"/>
    <n v="71936"/>
    <s v="Morning"/>
    <s v="Mon"/>
    <s v="2014-06-30"/>
    <d v="1899-12-30T09:38:00"/>
    <n v="0.6552734375"/>
    <d v="2014-07-15T09:38:00"/>
    <x v="1"/>
  </r>
  <r>
    <n v="833860"/>
    <d v="2014-07-10T15:56:00"/>
    <n v="1"/>
    <x v="0"/>
    <x v="0"/>
    <x v="0"/>
    <x v="6"/>
    <n v="6137"/>
    <s v="Afternoon"/>
    <s v="Thu"/>
    <s v="2014-07-10"/>
    <d v="1899-12-30T15:56:00"/>
    <n v="0.6552734375"/>
    <d v="2014-07-25T15:56:00"/>
    <x v="2"/>
  </r>
  <r>
    <n v="731022"/>
    <d v="2014-07-10T15:57:00"/>
    <n v="1"/>
    <x v="0"/>
    <x v="1"/>
    <x v="0"/>
    <x v="6"/>
    <n v="18576"/>
    <s v="Afternoon"/>
    <s v="Thu"/>
    <s v="2014-07-10"/>
    <d v="1899-12-30T15:57:00"/>
    <n v="0.6552734375"/>
    <d v="2014-07-25T15:57:00"/>
    <x v="2"/>
  </r>
  <r>
    <n v="433241"/>
    <d v="2014-07-10T15:59:00"/>
    <n v="1"/>
    <x v="0"/>
    <x v="0"/>
    <x v="0"/>
    <x v="6"/>
    <n v="40375"/>
    <s v="Afternoon"/>
    <s v="Thu"/>
    <s v="2014-07-10"/>
    <d v="1899-12-30T15:59:00"/>
    <n v="0.6552734375"/>
    <d v="2014-07-25T15:59:00"/>
    <x v="2"/>
  </r>
  <r>
    <n v="717012"/>
    <d v="2014-07-16T18:25:00"/>
    <n v="1"/>
    <x v="0"/>
    <x v="0"/>
    <x v="0"/>
    <x v="6"/>
    <n v="77648"/>
    <s v="Evening"/>
    <s v="Wed"/>
    <s v="2014-07-16"/>
    <d v="1899-12-30T18:25:00"/>
    <n v="0.6552734375"/>
    <d v="2014-07-31T18:25:00"/>
    <x v="2"/>
  </r>
  <r>
    <n v="893448"/>
    <d v="2014-08-15T17:16:00"/>
    <n v="0"/>
    <x v="1"/>
    <x v="1"/>
    <x v="0"/>
    <x v="6"/>
    <n v="66474"/>
    <s v="Afternoon"/>
    <s v="Fri"/>
    <s v="2014-08-15"/>
    <d v="1899-12-30T17:16:00"/>
    <n v="0.6552734375"/>
    <s v=""/>
    <x v="3"/>
  </r>
  <r>
    <n v="995244"/>
    <d v="2014-06-09T09:33:00"/>
    <n v="1"/>
    <x v="0"/>
    <x v="2"/>
    <x v="1"/>
    <x v="13"/>
    <n v="86988"/>
    <s v="Morning"/>
    <s v="Mon"/>
    <s v="2014-06-09"/>
    <d v="1899-12-30T09:33:00"/>
    <n v="0.6552734375"/>
    <d v="2014-06-24T09:33:00"/>
    <x v="1"/>
  </r>
  <r>
    <n v="800380"/>
    <d v="2014-07-18T19:47:00"/>
    <n v="0"/>
    <x v="1"/>
    <x v="1"/>
    <x v="1"/>
    <x v="13"/>
    <n v="35763"/>
    <s v="Evening"/>
    <s v="Fri"/>
    <s v="2014-07-18"/>
    <d v="1899-12-30T19:47:00"/>
    <n v="0.6552734375"/>
    <s v=""/>
    <x v="2"/>
  </r>
  <r>
    <n v="198525"/>
    <d v="2014-08-03T12:57:00"/>
    <n v="0"/>
    <x v="1"/>
    <x v="0"/>
    <x v="1"/>
    <x v="13"/>
    <n v="92478"/>
    <s v="Afternoon"/>
    <s v="Sun"/>
    <s v="2014-08-03"/>
    <d v="1899-12-30T12:57:00"/>
    <n v="0.6552734375"/>
    <s v=""/>
    <x v="3"/>
  </r>
  <r>
    <n v="344350"/>
    <d v="2014-06-18T18:38:00"/>
    <n v="1"/>
    <x v="0"/>
    <x v="0"/>
    <x v="6"/>
    <x v="4"/>
    <n v="64059"/>
    <s v="Evening"/>
    <s v="Wed"/>
    <s v="2014-06-18"/>
    <d v="1899-12-30T18:38:00"/>
    <n v="0.6552734375"/>
    <d v="2014-07-03T18:38:00"/>
    <x v="1"/>
  </r>
  <r>
    <n v="459437"/>
    <d v="2014-06-18T18:41:00"/>
    <n v="0"/>
    <x v="1"/>
    <x v="0"/>
    <x v="6"/>
    <x v="4"/>
    <n v="40088"/>
    <s v="Evening"/>
    <s v="Wed"/>
    <s v="2014-06-18"/>
    <d v="1899-12-30T18:41:00"/>
    <n v="0.6552734375"/>
    <s v=""/>
    <x v="1"/>
  </r>
  <r>
    <n v="441172"/>
    <d v="2014-06-19T13:30:00"/>
    <n v="1"/>
    <x v="0"/>
    <x v="0"/>
    <x v="6"/>
    <x v="4"/>
    <n v="44873"/>
    <s v="Afternoon"/>
    <s v="Thu"/>
    <s v="2014-06-19"/>
    <d v="1899-12-30T13:30:00"/>
    <n v="0.6552734375"/>
    <d v="2014-07-04T13:30:00"/>
    <x v="1"/>
  </r>
  <r>
    <n v="808039"/>
    <d v="2014-06-19T13:33:00"/>
    <n v="0"/>
    <x v="1"/>
    <x v="0"/>
    <x v="6"/>
    <x v="4"/>
    <n v="85815"/>
    <s v="Afternoon"/>
    <s v="Thu"/>
    <s v="2014-06-19"/>
    <d v="1899-12-30T13:33:00"/>
    <n v="0.6552734375"/>
    <s v=""/>
    <x v="1"/>
  </r>
  <r>
    <n v="106331"/>
    <d v="2014-06-23T15:22:00"/>
    <n v="1"/>
    <x v="0"/>
    <x v="0"/>
    <x v="6"/>
    <x v="4"/>
    <n v="67251"/>
    <s v="Afternoon"/>
    <s v="Mon"/>
    <s v="2014-06-23"/>
    <d v="1899-12-30T15:22:00"/>
    <n v="0.6552734375"/>
    <d v="2014-07-08T15:22:00"/>
    <x v="1"/>
  </r>
  <r>
    <n v="263154"/>
    <d v="2014-06-23T15:21:00"/>
    <n v="1"/>
    <x v="0"/>
    <x v="2"/>
    <x v="6"/>
    <x v="4"/>
    <n v="5718"/>
    <s v="Afternoon"/>
    <s v="Mon"/>
    <s v="2014-06-23"/>
    <d v="1899-12-30T15:21:00"/>
    <n v="0.6552734375"/>
    <d v="2014-07-08T15:21:00"/>
    <x v="1"/>
  </r>
  <r>
    <n v="830658"/>
    <d v="2014-06-27T16:52:00"/>
    <n v="0"/>
    <x v="1"/>
    <x v="1"/>
    <x v="6"/>
    <x v="4"/>
    <n v="72843"/>
    <s v="Afternoon"/>
    <s v="Fri"/>
    <s v="2014-06-27"/>
    <d v="1899-12-30T16:52:00"/>
    <n v="0.6552734375"/>
    <s v=""/>
    <x v="1"/>
  </r>
  <r>
    <n v="955256"/>
    <d v="2014-06-27T16:54:00"/>
    <n v="1"/>
    <x v="0"/>
    <x v="0"/>
    <x v="6"/>
    <x v="4"/>
    <n v="51209"/>
    <s v="Afternoon"/>
    <s v="Fri"/>
    <s v="2014-06-27"/>
    <d v="1899-12-30T16:54:00"/>
    <n v="0.6552734375"/>
    <d v="2014-07-12T16:54:00"/>
    <x v="1"/>
  </r>
  <r>
    <n v="568029"/>
    <d v="2014-06-27T16:55:00"/>
    <n v="1"/>
    <x v="0"/>
    <x v="1"/>
    <x v="6"/>
    <x v="4"/>
    <n v="82546"/>
    <s v="Afternoon"/>
    <s v="Fri"/>
    <s v="2014-06-27"/>
    <d v="1899-12-30T16:55:00"/>
    <n v="0.6552734375"/>
    <d v="2014-07-12T16:55:00"/>
    <x v="1"/>
  </r>
  <r>
    <n v="606813"/>
    <d v="2014-06-27T17:01:00"/>
    <n v="0"/>
    <x v="1"/>
    <x v="1"/>
    <x v="6"/>
    <x v="4"/>
    <n v="45843"/>
    <s v="Afternoon"/>
    <s v="Fri"/>
    <s v="2014-06-27"/>
    <d v="1899-12-30T17:01:00"/>
    <n v="0.6552734375"/>
    <s v=""/>
    <x v="1"/>
  </r>
  <r>
    <n v="613676"/>
    <d v="2014-07-18T15:33:00"/>
    <n v="1"/>
    <x v="0"/>
    <x v="0"/>
    <x v="6"/>
    <x v="4"/>
    <n v="35039"/>
    <s v="Afternoon"/>
    <s v="Fri"/>
    <s v="2014-07-18"/>
    <d v="1899-12-30T15:33:00"/>
    <n v="0.6552734375"/>
    <d v="2014-08-02T15:33:00"/>
    <x v="2"/>
  </r>
  <r>
    <n v="182795"/>
    <d v="2014-07-18T15:35:00"/>
    <n v="1"/>
    <x v="0"/>
    <x v="0"/>
    <x v="6"/>
    <x v="4"/>
    <n v="7589"/>
    <s v="Afternoon"/>
    <s v="Fri"/>
    <s v="2014-07-18"/>
    <d v="1899-12-30T15:35:00"/>
    <n v="0.6552734375"/>
    <d v="2014-08-02T15:35:00"/>
    <x v="2"/>
  </r>
  <r>
    <n v="390144"/>
    <d v="2014-07-29T08:17:00"/>
    <n v="1"/>
    <x v="0"/>
    <x v="0"/>
    <x v="6"/>
    <x v="4"/>
    <n v="9682"/>
    <s v="Morning"/>
    <s v="Tue"/>
    <s v="2014-07-29"/>
    <d v="1899-12-30T08:17:00"/>
    <n v="0.6552734375"/>
    <d v="2014-08-13T08:17:00"/>
    <x v="2"/>
  </r>
  <r>
    <n v="279022"/>
    <d v="2014-07-15T09:31:00"/>
    <n v="1"/>
    <x v="0"/>
    <x v="0"/>
    <x v="1"/>
    <x v="4"/>
    <n v="68282"/>
    <s v="Morning"/>
    <s v="Tue"/>
    <s v="2014-07-15"/>
    <d v="1899-12-30T09:31:00"/>
    <n v="0.6552734375"/>
    <d v="2014-07-30T09:31:00"/>
    <x v="2"/>
  </r>
  <r>
    <n v="789967"/>
    <d v="2014-05-20T05:06:00"/>
    <n v="0"/>
    <x v="1"/>
    <x v="1"/>
    <x v="0"/>
    <x v="13"/>
    <n v="8658"/>
    <s v="Night"/>
    <s v="Tue"/>
    <s v="2014-05-20"/>
    <d v="1899-12-30T05:06:00"/>
    <n v="0.6552734375"/>
    <s v=""/>
    <x v="0"/>
  </r>
  <r>
    <n v="417017"/>
    <d v="2014-05-20T09:31:00"/>
    <n v="1"/>
    <x v="0"/>
    <x v="0"/>
    <x v="0"/>
    <x v="13"/>
    <n v="12911"/>
    <s v="Morning"/>
    <s v="Tue"/>
    <s v="2014-05-20"/>
    <d v="1899-12-30T09:31:00"/>
    <n v="0.6552734375"/>
    <d v="2014-06-04T09:31:00"/>
    <x v="0"/>
  </r>
  <r>
    <n v="884737"/>
    <d v="2014-05-20T09:32:00"/>
    <n v="0"/>
    <x v="1"/>
    <x v="1"/>
    <x v="0"/>
    <x v="13"/>
    <n v="9313"/>
    <s v="Morning"/>
    <s v="Tue"/>
    <s v="2014-05-20"/>
    <d v="1899-12-30T09:32:00"/>
    <n v="0.6552734375"/>
    <s v=""/>
    <x v="0"/>
  </r>
  <r>
    <n v="289524"/>
    <d v="2014-05-20T09:35:00"/>
    <n v="1"/>
    <x v="0"/>
    <x v="0"/>
    <x v="0"/>
    <x v="13"/>
    <n v="81188"/>
    <s v="Morning"/>
    <s v="Tue"/>
    <s v="2014-05-20"/>
    <d v="1899-12-30T09:35:00"/>
    <n v="0.6552734375"/>
    <d v="2014-06-04T09:35:00"/>
    <x v="0"/>
  </r>
  <r>
    <n v="401311"/>
    <d v="2014-05-20T09:35:00"/>
    <n v="0"/>
    <x v="1"/>
    <x v="1"/>
    <x v="0"/>
    <x v="13"/>
    <n v="51894"/>
    <s v="Morning"/>
    <s v="Tue"/>
    <s v="2014-05-20"/>
    <d v="1899-12-30T09:35:00"/>
    <n v="0.6552734375"/>
    <s v=""/>
    <x v="0"/>
  </r>
  <r>
    <n v="664241"/>
    <d v="2014-07-26T09:53:00"/>
    <n v="1"/>
    <x v="0"/>
    <x v="0"/>
    <x v="0"/>
    <x v="13"/>
    <n v="96641"/>
    <s v="Morning"/>
    <s v="Sat"/>
    <s v="2014-07-26"/>
    <d v="1899-12-30T09:53:00"/>
    <n v="0.6552734375"/>
    <d v="2014-08-10T09:53:00"/>
    <x v="2"/>
  </r>
  <r>
    <n v="491188"/>
    <d v="2014-07-27T18:24:00"/>
    <n v="1"/>
    <x v="0"/>
    <x v="1"/>
    <x v="0"/>
    <x v="13"/>
    <n v="55718"/>
    <s v="Evening"/>
    <s v="Sun"/>
    <s v="2014-07-27"/>
    <d v="1899-12-30T18:24:00"/>
    <n v="0.6552734375"/>
    <d v="2014-08-11T18:24:00"/>
    <x v="2"/>
  </r>
  <r>
    <n v="831450"/>
    <d v="2014-07-24T11:51:00"/>
    <n v="1"/>
    <x v="0"/>
    <x v="1"/>
    <x v="0"/>
    <x v="1"/>
    <n v="79746"/>
    <s v="Morning"/>
    <s v="Thu"/>
    <s v="2014-07-24"/>
    <d v="1899-12-30T11:51:00"/>
    <n v="0.6552734375"/>
    <d v="2014-08-08T11:51:00"/>
    <x v="2"/>
  </r>
  <r>
    <n v="761273"/>
    <d v="2014-07-28T09:50:00"/>
    <n v="1"/>
    <x v="0"/>
    <x v="1"/>
    <x v="0"/>
    <x v="1"/>
    <n v="78690"/>
    <s v="Morning"/>
    <s v="Mon"/>
    <s v="2014-07-28"/>
    <d v="1899-12-30T09:50:00"/>
    <n v="0.6552734375"/>
    <d v="2014-08-12T09:50:00"/>
    <x v="2"/>
  </r>
  <r>
    <n v="374187"/>
    <d v="2014-07-28T09:51:00"/>
    <n v="0"/>
    <x v="1"/>
    <x v="0"/>
    <x v="0"/>
    <x v="1"/>
    <n v="88171"/>
    <s v="Morning"/>
    <s v="Mon"/>
    <s v="2014-07-28"/>
    <d v="1899-12-30T09:51:00"/>
    <n v="0.6552734375"/>
    <s v=""/>
    <x v="2"/>
  </r>
  <r>
    <n v="412169"/>
    <d v="2014-07-28T09:53:00"/>
    <n v="1"/>
    <x v="0"/>
    <x v="0"/>
    <x v="0"/>
    <x v="1"/>
    <n v="5732"/>
    <s v="Morning"/>
    <s v="Mon"/>
    <s v="2014-07-28"/>
    <d v="1899-12-30T09:53:00"/>
    <n v="0.6552734375"/>
    <d v="2014-08-12T09:53:00"/>
    <x v="2"/>
  </r>
  <r>
    <n v="543623"/>
    <d v="2014-07-08T09:32:00"/>
    <n v="1"/>
    <x v="0"/>
    <x v="1"/>
    <x v="4"/>
    <x v="1"/>
    <n v="58270"/>
    <s v="Morning"/>
    <s v="Tue"/>
    <s v="2014-07-08"/>
    <d v="1899-12-30T09:32:00"/>
    <n v="0.6552734375"/>
    <d v="2014-07-23T09:32:00"/>
    <x v="2"/>
  </r>
  <r>
    <n v="535756"/>
    <d v="2014-07-29T09:34:00"/>
    <n v="1"/>
    <x v="0"/>
    <x v="0"/>
    <x v="4"/>
    <x v="1"/>
    <n v="84717"/>
    <s v="Morning"/>
    <s v="Tue"/>
    <s v="2014-07-29"/>
    <d v="1899-12-30T09:34:00"/>
    <n v="0.6552734375"/>
    <d v="2014-08-13T09:34:00"/>
    <x v="2"/>
  </r>
  <r>
    <n v="341158"/>
    <d v="2014-07-29T09:35:00"/>
    <n v="0"/>
    <x v="1"/>
    <x v="1"/>
    <x v="4"/>
    <x v="1"/>
    <n v="54911"/>
    <s v="Morning"/>
    <s v="Tue"/>
    <s v="2014-07-29"/>
    <d v="1899-12-30T09:35:00"/>
    <n v="0.6552734375"/>
    <s v=""/>
    <x v="2"/>
  </r>
  <r>
    <n v="53906"/>
    <d v="2014-08-01T15:10:00"/>
    <n v="1"/>
    <x v="0"/>
    <x v="2"/>
    <x v="4"/>
    <x v="1"/>
    <n v="48625"/>
    <s v="Afternoon"/>
    <s v="Fri"/>
    <s v="2014-08-01"/>
    <d v="1899-12-30T15:10:00"/>
    <n v="0.6552734375"/>
    <d v="2014-08-16T15:10:00"/>
    <x v="3"/>
  </r>
  <r>
    <n v="34917"/>
    <d v="2014-05-14T09:36:00"/>
    <n v="1"/>
    <x v="0"/>
    <x v="0"/>
    <x v="0"/>
    <x v="13"/>
    <n v="12175"/>
    <s v="Morning"/>
    <s v="Wed"/>
    <s v="2014-05-14"/>
    <d v="1899-12-30T09:36:00"/>
    <n v="0.6552734375"/>
    <d v="2014-05-29T09:36:00"/>
    <x v="0"/>
  </r>
  <r>
    <n v="626656"/>
    <d v="2014-05-14T09:38:00"/>
    <n v="1"/>
    <x v="0"/>
    <x v="0"/>
    <x v="0"/>
    <x v="13"/>
    <n v="41983"/>
    <s v="Morning"/>
    <s v="Wed"/>
    <s v="2014-05-14"/>
    <d v="1899-12-30T09:38:00"/>
    <n v="0.6552734375"/>
    <d v="2014-05-29T09:38:00"/>
    <x v="0"/>
  </r>
  <r>
    <n v="138086"/>
    <d v="2014-05-23T16:43:00"/>
    <n v="0"/>
    <x v="1"/>
    <x v="0"/>
    <x v="0"/>
    <x v="13"/>
    <n v="83838"/>
    <s v="Afternoon"/>
    <s v="Fri"/>
    <s v="2014-05-23"/>
    <d v="1899-12-30T16:43:00"/>
    <n v="0.6552734375"/>
    <s v=""/>
    <x v="0"/>
  </r>
  <r>
    <n v="550074"/>
    <d v="2014-05-23T16:45:00"/>
    <n v="0"/>
    <x v="1"/>
    <x v="0"/>
    <x v="0"/>
    <x v="13"/>
    <n v="79079"/>
    <s v="Afternoon"/>
    <s v="Fri"/>
    <s v="2014-05-23"/>
    <d v="1899-12-30T16:45:00"/>
    <n v="0.6552734375"/>
    <s v=""/>
    <x v="0"/>
  </r>
  <r>
    <n v="938548"/>
    <d v="2014-05-23T16:46:00"/>
    <n v="0"/>
    <x v="1"/>
    <x v="0"/>
    <x v="0"/>
    <x v="13"/>
    <n v="88647"/>
    <s v="Afternoon"/>
    <s v="Fri"/>
    <s v="2014-05-23"/>
    <d v="1899-12-30T16:46:00"/>
    <n v="0.6552734375"/>
    <s v=""/>
    <x v="0"/>
  </r>
  <r>
    <n v="275878"/>
    <d v="2014-05-25T17:41:00"/>
    <n v="1"/>
    <x v="0"/>
    <x v="0"/>
    <x v="0"/>
    <x v="13"/>
    <n v="42186"/>
    <s v="Afternoon"/>
    <s v="Sun"/>
    <s v="2014-05-25"/>
    <d v="1899-12-30T17:41:00"/>
    <n v="0.6552734375"/>
    <d v="2014-06-09T17:41:00"/>
    <x v="0"/>
  </r>
  <r>
    <n v="414688"/>
    <d v="2014-05-25T17:42:00"/>
    <n v="0"/>
    <x v="1"/>
    <x v="0"/>
    <x v="0"/>
    <x v="13"/>
    <n v="58432"/>
    <s v="Afternoon"/>
    <s v="Sun"/>
    <s v="2014-05-25"/>
    <d v="1899-12-30T17:42:00"/>
    <n v="0.6552734375"/>
    <s v=""/>
    <x v="0"/>
  </r>
  <r>
    <n v="741857"/>
    <d v="2014-05-25T17:43:00"/>
    <n v="0"/>
    <x v="1"/>
    <x v="1"/>
    <x v="0"/>
    <x v="13"/>
    <n v="16259"/>
    <s v="Afternoon"/>
    <s v="Sun"/>
    <s v="2014-05-25"/>
    <d v="1899-12-30T17:43:00"/>
    <n v="0.6552734375"/>
    <s v=""/>
    <x v="0"/>
  </r>
  <r>
    <n v="533509"/>
    <d v="2014-05-25T17:43:00"/>
    <n v="0"/>
    <x v="1"/>
    <x v="0"/>
    <x v="0"/>
    <x v="13"/>
    <n v="39448"/>
    <s v="Afternoon"/>
    <s v="Sun"/>
    <s v="2014-05-25"/>
    <d v="1899-12-30T17:43:00"/>
    <n v="0.6552734375"/>
    <s v=""/>
    <x v="0"/>
  </r>
  <r>
    <n v="387943"/>
    <d v="2014-05-26T10:58:00"/>
    <n v="1"/>
    <x v="0"/>
    <x v="0"/>
    <x v="0"/>
    <x v="13"/>
    <n v="69844"/>
    <s v="Morning"/>
    <s v="Mon"/>
    <s v="2014-05-26"/>
    <d v="1899-12-30T10:58:00"/>
    <n v="0.6552734375"/>
    <d v="2014-06-10T10:58:00"/>
    <x v="0"/>
  </r>
  <r>
    <n v="863716"/>
    <d v="2014-05-29T14:23:00"/>
    <n v="1"/>
    <x v="0"/>
    <x v="0"/>
    <x v="0"/>
    <x v="13"/>
    <n v="15911"/>
    <s v="Afternoon"/>
    <s v="Thu"/>
    <s v="2014-05-29"/>
    <d v="1899-12-30T14:23:00"/>
    <n v="0.6552734375"/>
    <d v="2014-06-13T14:23:00"/>
    <x v="0"/>
  </r>
  <r>
    <n v="434187"/>
    <d v="2014-05-29T14:27:00"/>
    <n v="1"/>
    <x v="0"/>
    <x v="1"/>
    <x v="0"/>
    <x v="13"/>
    <n v="3536"/>
    <s v="Afternoon"/>
    <s v="Thu"/>
    <s v="2014-05-29"/>
    <d v="1899-12-30T14:27:00"/>
    <n v="0.6552734375"/>
    <d v="2014-06-13T14:27:00"/>
    <x v="0"/>
  </r>
  <r>
    <n v="407331"/>
    <d v="2014-05-29T14:28:00"/>
    <n v="1"/>
    <x v="0"/>
    <x v="1"/>
    <x v="0"/>
    <x v="13"/>
    <n v="43042"/>
    <s v="Afternoon"/>
    <s v="Thu"/>
    <s v="2014-05-29"/>
    <d v="1899-12-30T14:28:00"/>
    <n v="0.6552734375"/>
    <d v="2014-06-13T14:28:00"/>
    <x v="0"/>
  </r>
  <r>
    <n v="984232"/>
    <d v="2014-06-02T09:42:00"/>
    <n v="1"/>
    <x v="0"/>
    <x v="0"/>
    <x v="0"/>
    <x v="13"/>
    <n v="75693"/>
    <s v="Morning"/>
    <s v="Mon"/>
    <s v="2014-06-02"/>
    <d v="1899-12-30T09:42:00"/>
    <n v="0.6552734375"/>
    <d v="2014-06-17T09:42:00"/>
    <x v="1"/>
  </r>
  <r>
    <n v="635744"/>
    <d v="2014-06-03T07:54:00"/>
    <n v="1"/>
    <x v="0"/>
    <x v="1"/>
    <x v="0"/>
    <x v="13"/>
    <n v="60660"/>
    <s v="Morning"/>
    <s v="Tue"/>
    <s v="2014-06-03"/>
    <d v="1899-12-30T07:54:00"/>
    <n v="0.6552734375"/>
    <d v="2014-06-18T07:54:00"/>
    <x v="1"/>
  </r>
  <r>
    <n v="988446"/>
    <d v="2014-06-03T07:54:00"/>
    <n v="1"/>
    <x v="0"/>
    <x v="0"/>
    <x v="0"/>
    <x v="13"/>
    <n v="91635"/>
    <s v="Morning"/>
    <s v="Tue"/>
    <s v="2014-06-03"/>
    <d v="1899-12-30T07:54:00"/>
    <n v="0.6552734375"/>
    <d v="2014-06-18T07:54:00"/>
    <x v="1"/>
  </r>
  <r>
    <n v="996137"/>
    <d v="2014-06-04T00:20:00"/>
    <n v="0"/>
    <x v="1"/>
    <x v="0"/>
    <x v="0"/>
    <x v="13"/>
    <n v="35447"/>
    <s v="Night"/>
    <s v="Wed"/>
    <s v="2014-06-04"/>
    <d v="1899-12-30T00:20:00"/>
    <n v="0.6552734375"/>
    <s v=""/>
    <x v="1"/>
  </r>
  <r>
    <n v="345437"/>
    <d v="2014-06-04T00:22:00"/>
    <n v="0"/>
    <x v="1"/>
    <x v="1"/>
    <x v="0"/>
    <x v="13"/>
    <n v="73591"/>
    <s v="Night"/>
    <s v="Wed"/>
    <s v="2014-06-04"/>
    <d v="1899-12-30T00:22:00"/>
    <n v="0.6552734375"/>
    <s v=""/>
    <x v="1"/>
  </r>
  <r>
    <n v="993889"/>
    <d v="2014-08-06T09:31:00"/>
    <n v="0"/>
    <x v="1"/>
    <x v="0"/>
    <x v="0"/>
    <x v="13"/>
    <n v="93509"/>
    <s v="Morning"/>
    <s v="Wed"/>
    <s v="2014-08-06"/>
    <d v="1899-12-30T09:31:00"/>
    <n v="0.6552734375"/>
    <s v=""/>
    <x v="3"/>
  </r>
  <r>
    <n v="810266"/>
    <d v="2014-08-06T09:31:00"/>
    <n v="1"/>
    <x v="0"/>
    <x v="0"/>
    <x v="0"/>
    <x v="13"/>
    <n v="72601"/>
    <s v="Morning"/>
    <s v="Wed"/>
    <s v="2014-08-06"/>
    <d v="1899-12-30T09:31:00"/>
    <n v="0.6552734375"/>
    <d v="2014-08-21T09:31:00"/>
    <x v="3"/>
  </r>
  <r>
    <n v="424055"/>
    <d v="2014-08-07T10:31:00"/>
    <n v="0"/>
    <x v="1"/>
    <x v="0"/>
    <x v="0"/>
    <x v="13"/>
    <n v="67991"/>
    <s v="Morning"/>
    <s v="Thu"/>
    <s v="2014-08-07"/>
    <d v="1899-12-30T10:31:00"/>
    <n v="0.6552734375"/>
    <s v=""/>
    <x v="3"/>
  </r>
  <r>
    <n v="135479"/>
    <d v="2014-08-07T10:35:00"/>
    <n v="1"/>
    <x v="0"/>
    <x v="0"/>
    <x v="0"/>
    <x v="13"/>
    <n v="28238"/>
    <s v="Morning"/>
    <s v="Thu"/>
    <s v="2014-08-07"/>
    <d v="1899-12-30T10:35:00"/>
    <n v="0.6552734375"/>
    <d v="2014-08-22T10:35:00"/>
    <x v="3"/>
  </r>
  <r>
    <n v="438481"/>
    <d v="2014-08-29T18:25:00"/>
    <n v="0"/>
    <x v="1"/>
    <x v="0"/>
    <x v="0"/>
    <x v="13"/>
    <n v="44087"/>
    <s v="Evening"/>
    <s v="Fri"/>
    <s v="2014-08-29"/>
    <d v="1899-12-30T18:25:00"/>
    <n v="0.6552734375"/>
    <s v=""/>
    <x v="3"/>
  </r>
  <r>
    <n v="639461"/>
    <d v="2014-05-09T09:31:00"/>
    <n v="0"/>
    <x v="1"/>
    <x v="0"/>
    <x v="1"/>
    <x v="9"/>
    <n v="52473"/>
    <s v="Morning"/>
    <s v="Fri"/>
    <s v="2014-05-09"/>
    <d v="1899-12-30T09:31:00"/>
    <n v="0.6552734375"/>
    <s v=""/>
    <x v="0"/>
  </r>
  <r>
    <n v="739222"/>
    <d v="2014-08-08T09:32:00"/>
    <n v="0"/>
    <x v="1"/>
    <x v="0"/>
    <x v="1"/>
    <x v="9"/>
    <n v="95679"/>
    <s v="Morning"/>
    <s v="Fri"/>
    <s v="2014-08-08"/>
    <d v="1899-12-30T09:32:00"/>
    <n v="0.6552734375"/>
    <s v=""/>
    <x v="3"/>
  </r>
  <r>
    <n v="752415"/>
    <d v="2014-08-22T09:32:00"/>
    <n v="1"/>
    <x v="0"/>
    <x v="0"/>
    <x v="1"/>
    <x v="9"/>
    <n v="60430"/>
    <s v="Morning"/>
    <s v="Fri"/>
    <s v="2014-08-22"/>
    <d v="1899-12-30T09:32:00"/>
    <n v="0.6552734375"/>
    <d v="2014-09-06T09:32:00"/>
    <x v="3"/>
  </r>
  <r>
    <n v="693615"/>
    <d v="2014-08-15T09:31:00"/>
    <n v="1"/>
    <x v="0"/>
    <x v="2"/>
    <x v="0"/>
    <x v="1"/>
    <n v="58438"/>
    <s v="Morning"/>
    <s v="Fri"/>
    <s v="2014-08-15"/>
    <d v="1899-12-30T09:31:00"/>
    <n v="0.6552734375"/>
    <d v="2014-08-30T09:31:00"/>
    <x v="3"/>
  </r>
  <r>
    <n v="490366"/>
    <d v="2014-05-14T07:04:00"/>
    <n v="1"/>
    <x v="0"/>
    <x v="0"/>
    <x v="0"/>
    <x v="7"/>
    <n v="94919"/>
    <s v="Morning"/>
    <s v="Wed"/>
    <s v="2014-05-14"/>
    <d v="1899-12-30T07:04:00"/>
    <n v="0.6552734375"/>
    <d v="2014-05-29T07:04:00"/>
    <x v="0"/>
  </r>
  <r>
    <n v="333706"/>
    <d v="2014-05-16T09:31:00"/>
    <n v="0"/>
    <x v="1"/>
    <x v="0"/>
    <x v="0"/>
    <x v="7"/>
    <n v="84968"/>
    <s v="Morning"/>
    <s v="Fri"/>
    <s v="2014-05-16"/>
    <d v="1899-12-30T09:31:00"/>
    <n v="0.6552734375"/>
    <s v=""/>
    <x v="0"/>
  </r>
  <r>
    <n v="76897"/>
    <d v="2014-07-14T19:21:00"/>
    <n v="0"/>
    <x v="1"/>
    <x v="0"/>
    <x v="0"/>
    <x v="7"/>
    <n v="13125"/>
    <s v="Evening"/>
    <s v="Mon"/>
    <s v="2014-07-14"/>
    <d v="1899-12-30T19:21:00"/>
    <n v="0.6552734375"/>
    <s v=""/>
    <x v="2"/>
  </r>
  <r>
    <n v="45185"/>
    <d v="2014-05-16T09:31:00"/>
    <n v="1"/>
    <x v="0"/>
    <x v="0"/>
    <x v="1"/>
    <x v="1"/>
    <n v="37132"/>
    <s v="Morning"/>
    <s v="Fri"/>
    <s v="2014-05-16"/>
    <d v="1899-12-30T09:31:00"/>
    <n v="0.6552734375"/>
    <d v="2014-05-31T09:31:00"/>
    <x v="0"/>
  </r>
  <r>
    <n v="180285"/>
    <d v="2014-05-25T17:56:00"/>
    <n v="1"/>
    <x v="0"/>
    <x v="0"/>
    <x v="1"/>
    <x v="1"/>
    <n v="63415"/>
    <s v="Afternoon"/>
    <s v="Sun"/>
    <s v="2014-05-25"/>
    <d v="1899-12-30T17:56:00"/>
    <n v="0.6552734375"/>
    <d v="2014-06-09T17:56:00"/>
    <x v="0"/>
  </r>
  <r>
    <n v="876532"/>
    <d v="2014-07-08T15:36:00"/>
    <n v="1"/>
    <x v="0"/>
    <x v="1"/>
    <x v="1"/>
    <x v="1"/>
    <n v="45029"/>
    <s v="Afternoon"/>
    <s v="Tue"/>
    <s v="2014-07-08"/>
    <d v="1899-12-30T15:36:00"/>
    <n v="0.6552734375"/>
    <d v="2014-07-23T15:36:00"/>
    <x v="2"/>
  </r>
  <r>
    <n v="189984"/>
    <d v="2014-07-08T15:38:00"/>
    <n v="0"/>
    <x v="1"/>
    <x v="0"/>
    <x v="1"/>
    <x v="1"/>
    <n v="47237"/>
    <s v="Afternoon"/>
    <s v="Tue"/>
    <s v="2014-07-08"/>
    <d v="1899-12-30T15:38:00"/>
    <n v="0.6552734375"/>
    <s v=""/>
    <x v="2"/>
  </r>
  <r>
    <n v="327918"/>
    <d v="2014-07-08T15:38:00"/>
    <n v="0"/>
    <x v="1"/>
    <x v="1"/>
    <x v="1"/>
    <x v="1"/>
    <n v="41310"/>
    <s v="Afternoon"/>
    <s v="Tue"/>
    <s v="2014-07-08"/>
    <d v="1899-12-30T15:38:00"/>
    <n v="0.6552734375"/>
    <s v=""/>
    <x v="2"/>
  </r>
  <r>
    <n v="535514"/>
    <d v="2014-07-22T11:39:00"/>
    <n v="1"/>
    <x v="0"/>
    <x v="0"/>
    <x v="1"/>
    <x v="1"/>
    <n v="1155"/>
    <s v="Morning"/>
    <s v="Tue"/>
    <s v="2014-07-22"/>
    <d v="1899-12-30T11:39:00"/>
    <n v="0.6552734375"/>
    <d v="2014-08-06T11:39:00"/>
    <x v="2"/>
  </r>
  <r>
    <n v="218940"/>
    <d v="2014-07-22T11:42:00"/>
    <n v="1"/>
    <x v="0"/>
    <x v="1"/>
    <x v="1"/>
    <x v="1"/>
    <n v="21485"/>
    <s v="Morning"/>
    <s v="Tue"/>
    <s v="2014-07-22"/>
    <d v="1899-12-30T11:42:00"/>
    <n v="0.6552734375"/>
    <d v="2014-08-06T11:42:00"/>
    <x v="2"/>
  </r>
  <r>
    <n v="897259"/>
    <d v="2014-07-22T11:43:00"/>
    <n v="0"/>
    <x v="1"/>
    <x v="1"/>
    <x v="1"/>
    <x v="1"/>
    <n v="90757"/>
    <s v="Morning"/>
    <s v="Tue"/>
    <s v="2014-07-22"/>
    <d v="1899-12-30T11:43:00"/>
    <n v="0.6552734375"/>
    <s v=""/>
    <x v="2"/>
  </r>
  <r>
    <n v="697955"/>
    <d v="2014-08-07T02:33:00"/>
    <n v="0"/>
    <x v="1"/>
    <x v="1"/>
    <x v="1"/>
    <x v="1"/>
    <n v="40298"/>
    <s v="Night"/>
    <s v="Thu"/>
    <s v="2014-08-07"/>
    <d v="1899-12-30T02:33:00"/>
    <n v="0.6552734375"/>
    <s v=""/>
    <x v="3"/>
  </r>
  <r>
    <n v="164990"/>
    <d v="2014-08-07T02:34:00"/>
    <n v="0"/>
    <x v="1"/>
    <x v="1"/>
    <x v="1"/>
    <x v="1"/>
    <n v="10008"/>
    <s v="Night"/>
    <s v="Thu"/>
    <s v="2014-08-07"/>
    <d v="1899-12-30T02:34:00"/>
    <n v="0.6552734375"/>
    <s v=""/>
    <x v="3"/>
  </r>
  <r>
    <n v="412921"/>
    <d v="2014-05-07T10:45:00"/>
    <n v="1"/>
    <x v="0"/>
    <x v="1"/>
    <x v="1"/>
    <x v="1"/>
    <n v="89801"/>
    <s v="Morning"/>
    <s v="Wed"/>
    <s v="2014-05-07"/>
    <d v="1899-12-30T10:45:00"/>
    <n v="0.6552734375"/>
    <d v="2014-05-22T10:45:00"/>
    <x v="0"/>
  </r>
  <r>
    <n v="394687"/>
    <d v="2014-05-06T08:10:00"/>
    <n v="0"/>
    <x v="1"/>
    <x v="0"/>
    <x v="1"/>
    <x v="1"/>
    <n v="86673"/>
    <s v="Morning"/>
    <s v="Tue"/>
    <s v="2014-05-06"/>
    <d v="1899-12-30T08:10:00"/>
    <n v="0.6552734375"/>
    <s v=""/>
    <x v="0"/>
  </r>
  <r>
    <n v="221190"/>
    <d v="2014-05-14T09:08:00"/>
    <n v="1"/>
    <x v="0"/>
    <x v="1"/>
    <x v="1"/>
    <x v="1"/>
    <n v="44072"/>
    <s v="Morning"/>
    <s v="Wed"/>
    <s v="2014-05-14"/>
    <d v="1899-12-30T09:08:00"/>
    <n v="0.6552734375"/>
    <d v="2014-05-29T09:08:00"/>
    <x v="0"/>
  </r>
  <r>
    <n v="273381"/>
    <d v="2014-06-30T09:31:00"/>
    <n v="1"/>
    <x v="0"/>
    <x v="0"/>
    <x v="1"/>
    <x v="1"/>
    <n v="75095"/>
    <s v="Morning"/>
    <s v="Mon"/>
    <s v="2014-06-30"/>
    <d v="1899-12-30T09:31:00"/>
    <n v="0.6552734375"/>
    <d v="2014-07-15T09:31:00"/>
    <x v="1"/>
  </r>
  <r>
    <n v="267857"/>
    <d v="2014-07-18T08:44:00"/>
    <n v="1"/>
    <x v="0"/>
    <x v="1"/>
    <x v="1"/>
    <x v="1"/>
    <n v="81122"/>
    <s v="Morning"/>
    <s v="Fri"/>
    <s v="2014-07-18"/>
    <d v="1899-12-30T08:44:00"/>
    <n v="0.6552734375"/>
    <d v="2014-08-02T08:44:00"/>
    <x v="2"/>
  </r>
  <r>
    <n v="41553"/>
    <d v="2014-05-06T15:49:00"/>
    <n v="1"/>
    <x v="0"/>
    <x v="1"/>
    <x v="2"/>
    <x v="9"/>
    <n v="70417"/>
    <s v="Afternoon"/>
    <s v="Tue"/>
    <s v="2014-05-06"/>
    <d v="1899-12-30T15:49:00"/>
    <n v="0.6552734375"/>
    <d v="2014-05-21T15:49:00"/>
    <x v="0"/>
  </r>
  <r>
    <n v="871022"/>
    <d v="2014-05-06T15:53:00"/>
    <n v="0"/>
    <x v="1"/>
    <x v="1"/>
    <x v="2"/>
    <x v="9"/>
    <n v="11865"/>
    <s v="Afternoon"/>
    <s v="Tue"/>
    <s v="2014-05-06"/>
    <d v="1899-12-30T15:53:00"/>
    <n v="0.6552734375"/>
    <s v=""/>
    <x v="0"/>
  </r>
  <r>
    <n v="46840"/>
    <d v="2014-05-08T08:26:00"/>
    <n v="1"/>
    <x v="0"/>
    <x v="0"/>
    <x v="2"/>
    <x v="9"/>
    <n v="25644"/>
    <s v="Morning"/>
    <s v="Thu"/>
    <s v="2014-05-08"/>
    <d v="1899-12-30T08:26:00"/>
    <n v="0.6552734375"/>
    <d v="2014-05-23T08:26:00"/>
    <x v="0"/>
  </r>
  <r>
    <n v="959754"/>
    <d v="2014-05-08T08:26:00"/>
    <n v="0"/>
    <x v="1"/>
    <x v="0"/>
    <x v="2"/>
    <x v="9"/>
    <n v="75626"/>
    <s v="Morning"/>
    <s v="Thu"/>
    <s v="2014-05-08"/>
    <d v="1899-12-30T08:26:00"/>
    <n v="0.6552734375"/>
    <s v=""/>
    <x v="0"/>
  </r>
  <r>
    <n v="105777"/>
    <d v="2014-05-08T08:27:00"/>
    <n v="1"/>
    <x v="0"/>
    <x v="0"/>
    <x v="2"/>
    <x v="9"/>
    <n v="70664"/>
    <s v="Morning"/>
    <s v="Thu"/>
    <s v="2014-05-08"/>
    <d v="1899-12-30T08:27:00"/>
    <n v="0.6552734375"/>
    <d v="2014-05-23T08:27:00"/>
    <x v="0"/>
  </r>
  <r>
    <n v="277759"/>
    <d v="2014-07-14T09:35:00"/>
    <n v="0"/>
    <x v="1"/>
    <x v="0"/>
    <x v="2"/>
    <x v="9"/>
    <n v="19789"/>
    <s v="Morning"/>
    <s v="Mon"/>
    <s v="2014-07-14"/>
    <d v="1899-12-30T09:35:00"/>
    <n v="0.6552734375"/>
    <s v=""/>
    <x v="2"/>
  </r>
  <r>
    <n v="614850"/>
    <d v="2014-07-21T09:32:00"/>
    <n v="1"/>
    <x v="0"/>
    <x v="0"/>
    <x v="2"/>
    <x v="9"/>
    <n v="2096"/>
    <s v="Morning"/>
    <s v="Mon"/>
    <s v="2014-07-21"/>
    <d v="1899-12-30T09:32:00"/>
    <n v="0.6552734375"/>
    <d v="2014-08-05T09:32:00"/>
    <x v="2"/>
  </r>
  <r>
    <n v="676227"/>
    <d v="2014-07-26T16:51:00"/>
    <n v="0"/>
    <x v="1"/>
    <x v="0"/>
    <x v="2"/>
    <x v="9"/>
    <n v="98494"/>
    <s v="Afternoon"/>
    <s v="Sat"/>
    <s v="2014-07-26"/>
    <d v="1899-12-30T16:51:00"/>
    <n v="0.6552734375"/>
    <s v=""/>
    <x v="2"/>
  </r>
  <r>
    <n v="414495"/>
    <d v="2014-07-26T16:54:00"/>
    <n v="0"/>
    <x v="1"/>
    <x v="1"/>
    <x v="2"/>
    <x v="9"/>
    <n v="37834"/>
    <s v="Afternoon"/>
    <s v="Sat"/>
    <s v="2014-07-26"/>
    <d v="1899-12-30T16:54:00"/>
    <n v="0.6552734375"/>
    <s v=""/>
    <x v="2"/>
  </r>
  <r>
    <n v="841640"/>
    <d v="2014-06-10T09:31:00"/>
    <n v="0"/>
    <x v="1"/>
    <x v="0"/>
    <x v="0"/>
    <x v="6"/>
    <n v="86552"/>
    <s v="Morning"/>
    <s v="Tue"/>
    <s v="2014-06-10"/>
    <d v="1899-12-30T09:31:00"/>
    <n v="0.6552734375"/>
    <s v=""/>
    <x v="1"/>
  </r>
  <r>
    <n v="289758"/>
    <d v="2014-06-26T07:13:00"/>
    <n v="1"/>
    <x v="0"/>
    <x v="0"/>
    <x v="4"/>
    <x v="7"/>
    <n v="68737"/>
    <s v="Morning"/>
    <s v="Thu"/>
    <s v="2014-06-26"/>
    <d v="1899-12-30T07:13:00"/>
    <n v="0.6552734375"/>
    <d v="2014-07-11T07:13:00"/>
    <x v="1"/>
  </r>
  <r>
    <n v="338184"/>
    <d v="2014-06-26T07:13:00"/>
    <n v="1"/>
    <x v="0"/>
    <x v="1"/>
    <x v="4"/>
    <x v="7"/>
    <n v="27268"/>
    <s v="Morning"/>
    <s v="Thu"/>
    <s v="2014-06-26"/>
    <d v="1899-12-30T07:13:00"/>
    <n v="0.6552734375"/>
    <d v="2014-07-11T07:13:00"/>
    <x v="1"/>
  </r>
  <r>
    <n v="929824"/>
    <d v="2014-06-26T07:17:00"/>
    <n v="1"/>
    <x v="0"/>
    <x v="1"/>
    <x v="4"/>
    <x v="7"/>
    <n v="37255"/>
    <s v="Morning"/>
    <s v="Thu"/>
    <s v="2014-06-26"/>
    <d v="1899-12-30T07:17:00"/>
    <n v="0.6552734375"/>
    <d v="2014-07-11T07:17:00"/>
    <x v="1"/>
  </r>
  <r>
    <n v="110867"/>
    <d v="2014-05-28T08:44:00"/>
    <n v="1"/>
    <x v="0"/>
    <x v="1"/>
    <x v="7"/>
    <x v="13"/>
    <n v="74352"/>
    <s v="Morning"/>
    <s v="Wed"/>
    <s v="2014-05-28"/>
    <d v="1899-12-30T08:44:00"/>
    <n v="0.6552734375"/>
    <d v="2014-06-12T08:44:00"/>
    <x v="0"/>
  </r>
  <r>
    <n v="682095"/>
    <d v="2014-05-30T08:49:00"/>
    <n v="0"/>
    <x v="1"/>
    <x v="1"/>
    <x v="7"/>
    <x v="13"/>
    <n v="70817"/>
    <s v="Morning"/>
    <s v="Fri"/>
    <s v="2014-05-30"/>
    <d v="1899-12-30T08:49:00"/>
    <n v="0.6552734375"/>
    <s v=""/>
    <x v="0"/>
  </r>
  <r>
    <n v="714974"/>
    <d v="2014-05-30T08:50:00"/>
    <n v="1"/>
    <x v="0"/>
    <x v="1"/>
    <x v="7"/>
    <x v="13"/>
    <n v="11137"/>
    <s v="Morning"/>
    <s v="Fri"/>
    <s v="2014-05-30"/>
    <d v="1899-12-30T08:50:00"/>
    <n v="0.6552734375"/>
    <d v="2014-06-14T08:50:00"/>
    <x v="0"/>
  </r>
  <r>
    <n v="259560"/>
    <d v="2014-05-30T08:50:00"/>
    <n v="0"/>
    <x v="1"/>
    <x v="1"/>
    <x v="7"/>
    <x v="13"/>
    <n v="28024"/>
    <s v="Morning"/>
    <s v="Fri"/>
    <s v="2014-05-30"/>
    <d v="1899-12-30T08:50:00"/>
    <n v="0.6552734375"/>
    <s v=""/>
    <x v="0"/>
  </r>
  <r>
    <n v="249970"/>
    <d v="2014-05-30T08:51:00"/>
    <n v="0"/>
    <x v="1"/>
    <x v="1"/>
    <x v="7"/>
    <x v="13"/>
    <n v="55444"/>
    <s v="Morning"/>
    <s v="Fri"/>
    <s v="2014-05-30"/>
    <d v="1899-12-30T08:51:00"/>
    <n v="0.6552734375"/>
    <s v=""/>
    <x v="0"/>
  </r>
  <r>
    <n v="896758"/>
    <d v="2014-05-30T08:51:00"/>
    <n v="0"/>
    <x v="1"/>
    <x v="1"/>
    <x v="7"/>
    <x v="13"/>
    <n v="29079"/>
    <s v="Morning"/>
    <s v="Fri"/>
    <s v="2014-05-30"/>
    <d v="1899-12-30T08:51:00"/>
    <n v="0.6552734375"/>
    <s v=""/>
    <x v="0"/>
  </r>
  <r>
    <n v="452242"/>
    <d v="2014-05-30T08:53:00"/>
    <n v="0"/>
    <x v="1"/>
    <x v="1"/>
    <x v="7"/>
    <x v="13"/>
    <n v="74501"/>
    <s v="Morning"/>
    <s v="Fri"/>
    <s v="2014-05-30"/>
    <d v="1899-12-30T08:53:00"/>
    <n v="0.6552734375"/>
    <s v=""/>
    <x v="0"/>
  </r>
  <r>
    <n v="812669"/>
    <d v="2014-06-25T12:31:00"/>
    <n v="0"/>
    <x v="1"/>
    <x v="0"/>
    <x v="0"/>
    <x v="13"/>
    <n v="12913"/>
    <s v="Afternoon"/>
    <s v="Wed"/>
    <s v="2014-06-25"/>
    <d v="1899-12-30T12:31:00"/>
    <n v="0.6552734375"/>
    <s v=""/>
    <x v="1"/>
  </r>
  <r>
    <n v="949488"/>
    <d v="2014-05-13T09:51:00"/>
    <n v="1"/>
    <x v="0"/>
    <x v="0"/>
    <x v="0"/>
    <x v="13"/>
    <n v="46174"/>
    <s v="Morning"/>
    <s v="Tue"/>
    <s v="2014-05-13"/>
    <d v="1899-12-30T09:51:00"/>
    <n v="0.6552734375"/>
    <d v="2014-05-28T09:51:00"/>
    <x v="0"/>
  </r>
  <r>
    <n v="465732"/>
    <d v="2014-05-08T16:58:00"/>
    <n v="0"/>
    <x v="1"/>
    <x v="0"/>
    <x v="0"/>
    <x v="13"/>
    <n v="19532"/>
    <s v="Afternoon"/>
    <s v="Thu"/>
    <s v="2014-05-08"/>
    <d v="1899-12-30T16:58:00"/>
    <n v="0.6552734375"/>
    <s v=""/>
    <x v="0"/>
  </r>
  <r>
    <n v="135254"/>
    <d v="2014-05-16T10:31:00"/>
    <n v="1"/>
    <x v="0"/>
    <x v="1"/>
    <x v="0"/>
    <x v="13"/>
    <n v="71782"/>
    <s v="Morning"/>
    <s v="Fri"/>
    <s v="2014-05-16"/>
    <d v="1899-12-30T10:31:00"/>
    <n v="0.6552734375"/>
    <d v="2014-05-31T10:31:00"/>
    <x v="0"/>
  </r>
  <r>
    <n v="669918"/>
    <d v="2014-05-16T10:31:00"/>
    <n v="0"/>
    <x v="1"/>
    <x v="1"/>
    <x v="0"/>
    <x v="13"/>
    <n v="46401"/>
    <s v="Morning"/>
    <s v="Fri"/>
    <s v="2014-05-16"/>
    <d v="1899-12-30T10:31:00"/>
    <n v="0.6552734375"/>
    <s v=""/>
    <x v="0"/>
  </r>
  <r>
    <n v="643853"/>
    <d v="2014-05-16T14:07:00"/>
    <n v="0"/>
    <x v="1"/>
    <x v="0"/>
    <x v="0"/>
    <x v="13"/>
    <n v="41234"/>
    <s v="Afternoon"/>
    <s v="Fri"/>
    <s v="2014-05-16"/>
    <d v="1899-12-30T14:07:00"/>
    <n v="0.6552734375"/>
    <s v=""/>
    <x v="0"/>
  </r>
  <r>
    <n v="519485"/>
    <d v="2014-07-21T13:51:00"/>
    <n v="1"/>
    <x v="0"/>
    <x v="0"/>
    <x v="0"/>
    <x v="13"/>
    <n v="53036"/>
    <s v="Afternoon"/>
    <s v="Mon"/>
    <s v="2014-07-21"/>
    <d v="1899-12-30T13:51:00"/>
    <n v="0.6552734375"/>
    <d v="2014-08-05T13:51:00"/>
    <x v="2"/>
  </r>
  <r>
    <n v="470319"/>
    <d v="2014-07-21T13:51:00"/>
    <n v="1"/>
    <x v="0"/>
    <x v="1"/>
    <x v="0"/>
    <x v="13"/>
    <n v="62531"/>
    <s v="Afternoon"/>
    <s v="Mon"/>
    <s v="2014-07-21"/>
    <d v="1899-12-30T13:51:00"/>
    <n v="0.6552734375"/>
    <d v="2014-08-05T13:51:00"/>
    <x v="2"/>
  </r>
  <r>
    <n v="136603"/>
    <d v="2014-07-21T13:54:00"/>
    <n v="1"/>
    <x v="0"/>
    <x v="0"/>
    <x v="0"/>
    <x v="13"/>
    <n v="50536"/>
    <s v="Afternoon"/>
    <s v="Mon"/>
    <s v="2014-07-21"/>
    <d v="1899-12-30T13:54:00"/>
    <n v="0.6552734375"/>
    <d v="2014-08-05T13:54:00"/>
    <x v="2"/>
  </r>
  <r>
    <n v="570313"/>
    <d v="2014-07-22T22:39:00"/>
    <n v="1"/>
    <x v="0"/>
    <x v="0"/>
    <x v="0"/>
    <x v="13"/>
    <n v="69518"/>
    <s v="Evening"/>
    <s v="Tue"/>
    <s v="2014-07-22"/>
    <d v="1899-12-30T22:39:00"/>
    <n v="0.6552734375"/>
    <d v="2014-08-06T22:39:00"/>
    <x v="2"/>
  </r>
  <r>
    <n v="460608"/>
    <d v="2014-08-13T09:31:00"/>
    <n v="1"/>
    <x v="0"/>
    <x v="1"/>
    <x v="0"/>
    <x v="13"/>
    <n v="48149"/>
    <s v="Morning"/>
    <s v="Wed"/>
    <s v="2014-08-13"/>
    <d v="1899-12-30T09:31:00"/>
    <n v="0.6552734375"/>
    <d v="2014-08-28T09:31:00"/>
    <x v="3"/>
  </r>
  <r>
    <n v="504728"/>
    <d v="2014-08-17T13:14:00"/>
    <n v="1"/>
    <x v="0"/>
    <x v="0"/>
    <x v="0"/>
    <x v="13"/>
    <n v="80835"/>
    <s v="Afternoon"/>
    <s v="Sun"/>
    <s v="2014-08-17"/>
    <d v="1899-12-30T13:14:00"/>
    <n v="0.6552734375"/>
    <d v="2014-09-01T13:14:00"/>
    <x v="3"/>
  </r>
  <r>
    <n v="701162"/>
    <d v="2014-08-24T18:59:00"/>
    <n v="1"/>
    <x v="0"/>
    <x v="0"/>
    <x v="0"/>
    <x v="13"/>
    <n v="36094"/>
    <s v="Evening"/>
    <s v="Sun"/>
    <s v="2014-08-24"/>
    <d v="1899-12-30T18:59:00"/>
    <n v="0.6552734375"/>
    <d v="2014-09-08T18:59:00"/>
    <x v="3"/>
  </r>
  <r>
    <n v="783986"/>
    <d v="2014-08-27T23:41:00"/>
    <n v="0"/>
    <x v="1"/>
    <x v="1"/>
    <x v="0"/>
    <x v="13"/>
    <n v="90479"/>
    <s v="Evening"/>
    <s v="Wed"/>
    <s v="2014-08-27"/>
    <d v="1899-12-30T23:41:00"/>
    <n v="0.6552734375"/>
    <s v=""/>
    <x v="3"/>
  </r>
  <r>
    <n v="801518"/>
    <d v="2014-08-27T23:45:00"/>
    <n v="1"/>
    <x v="0"/>
    <x v="0"/>
    <x v="0"/>
    <x v="13"/>
    <n v="47779"/>
    <s v="Evening"/>
    <s v="Wed"/>
    <s v="2014-08-27"/>
    <d v="1899-12-30T23:45:00"/>
    <n v="0.6552734375"/>
    <d v="2014-09-11T23:45:00"/>
    <x v="3"/>
  </r>
  <r>
    <n v="528678"/>
    <d v="2014-07-10T09:32:00"/>
    <n v="1"/>
    <x v="0"/>
    <x v="1"/>
    <x v="0"/>
    <x v="13"/>
    <n v="35619"/>
    <s v="Morning"/>
    <s v="Thu"/>
    <s v="2014-07-10"/>
    <d v="1899-12-30T09:32:00"/>
    <n v="0.6552734375"/>
    <d v="2014-07-25T09:32:00"/>
    <x v="2"/>
  </r>
  <r>
    <n v="845864"/>
    <d v="2014-07-10T09:35:00"/>
    <n v="1"/>
    <x v="0"/>
    <x v="0"/>
    <x v="0"/>
    <x v="13"/>
    <n v="27117"/>
    <s v="Morning"/>
    <s v="Thu"/>
    <s v="2014-07-10"/>
    <d v="1899-12-30T09:35:00"/>
    <n v="0.6552734375"/>
    <d v="2014-07-25T09:35:00"/>
    <x v="2"/>
  </r>
  <r>
    <n v="897733"/>
    <d v="2014-05-02T09:31:00"/>
    <n v="1"/>
    <x v="0"/>
    <x v="0"/>
    <x v="1"/>
    <x v="4"/>
    <n v="4922"/>
    <s v="Morning"/>
    <s v="Fri"/>
    <s v="2014-05-02"/>
    <d v="1899-12-30T09:31:00"/>
    <n v="0.6552734375"/>
    <d v="2014-05-17T09:31:00"/>
    <x v="0"/>
  </r>
  <r>
    <n v="916320"/>
    <d v="2014-08-27T10:26:00"/>
    <n v="0"/>
    <x v="1"/>
    <x v="1"/>
    <x v="1"/>
    <x v="4"/>
    <n v="70508"/>
    <s v="Morning"/>
    <s v="Wed"/>
    <s v="2014-08-27"/>
    <d v="1899-12-30T10:26:00"/>
    <n v="0.6552734375"/>
    <s v=""/>
    <x v="3"/>
  </r>
  <r>
    <n v="280502"/>
    <d v="2014-05-02T13:39:00"/>
    <n v="1"/>
    <x v="0"/>
    <x v="0"/>
    <x v="0"/>
    <x v="13"/>
    <n v="15423"/>
    <s v="Afternoon"/>
    <s v="Fri"/>
    <s v="2014-05-02"/>
    <d v="1899-12-30T13:39:00"/>
    <n v="0.6552734375"/>
    <d v="2014-05-17T13:39:00"/>
    <x v="0"/>
  </r>
  <r>
    <n v="485417"/>
    <d v="2014-07-07T09:32:00"/>
    <n v="1"/>
    <x v="0"/>
    <x v="0"/>
    <x v="0"/>
    <x v="13"/>
    <n v="75975"/>
    <s v="Morning"/>
    <s v="Mon"/>
    <s v="2014-07-07"/>
    <d v="1899-12-30T09:32:00"/>
    <n v="0.6552734375"/>
    <d v="2014-07-22T09:32:00"/>
    <x v="2"/>
  </r>
  <r>
    <n v="940140"/>
    <d v="2014-05-26T09:31:00"/>
    <n v="0"/>
    <x v="1"/>
    <x v="1"/>
    <x v="3"/>
    <x v="7"/>
    <n v="45244"/>
    <s v="Morning"/>
    <s v="Mon"/>
    <s v="2014-05-26"/>
    <d v="1899-12-30T09:31:00"/>
    <n v="0.6552734375"/>
    <s v=""/>
    <x v="0"/>
  </r>
  <r>
    <n v="310088"/>
    <d v="2014-05-26T09:32:00"/>
    <n v="1"/>
    <x v="0"/>
    <x v="2"/>
    <x v="3"/>
    <x v="7"/>
    <n v="89241"/>
    <s v="Morning"/>
    <s v="Mon"/>
    <s v="2014-05-26"/>
    <d v="1899-12-30T09:32:00"/>
    <n v="0.6552734375"/>
    <d v="2014-06-10T09:32:00"/>
    <x v="0"/>
  </r>
  <r>
    <n v="44958"/>
    <d v="2014-07-14T09:31:00"/>
    <n v="1"/>
    <x v="0"/>
    <x v="0"/>
    <x v="1"/>
    <x v="1"/>
    <n v="66517"/>
    <s v="Morning"/>
    <s v="Mon"/>
    <s v="2014-07-14"/>
    <d v="1899-12-30T09:31:00"/>
    <n v="0.6552734375"/>
    <d v="2014-07-29T09:31:00"/>
    <x v="2"/>
  </r>
  <r>
    <n v="541978"/>
    <d v="2014-07-14T09:32:00"/>
    <n v="1"/>
    <x v="0"/>
    <x v="1"/>
    <x v="1"/>
    <x v="1"/>
    <n v="57790"/>
    <s v="Morning"/>
    <s v="Mon"/>
    <s v="2014-07-14"/>
    <d v="1899-12-30T09:32:00"/>
    <n v="0.6552734375"/>
    <d v="2014-07-29T09:32:00"/>
    <x v="2"/>
  </r>
  <r>
    <n v="756546"/>
    <d v="2014-07-14T09:32:00"/>
    <n v="0"/>
    <x v="1"/>
    <x v="0"/>
    <x v="1"/>
    <x v="1"/>
    <n v="32671"/>
    <s v="Morning"/>
    <s v="Mon"/>
    <s v="2014-07-14"/>
    <d v="1899-12-30T09:32:00"/>
    <n v="0.6552734375"/>
    <s v=""/>
    <x v="2"/>
  </r>
  <r>
    <n v="958202"/>
    <d v="2014-07-14T09:32:00"/>
    <n v="1"/>
    <x v="0"/>
    <x v="1"/>
    <x v="1"/>
    <x v="1"/>
    <n v="58417"/>
    <s v="Morning"/>
    <s v="Mon"/>
    <s v="2014-07-14"/>
    <d v="1899-12-30T09:32:00"/>
    <n v="0.6552734375"/>
    <d v="2014-07-29T09:32:00"/>
    <x v="2"/>
  </r>
  <r>
    <n v="120464"/>
    <d v="2014-06-09T11:59:00"/>
    <n v="1"/>
    <x v="0"/>
    <x v="2"/>
    <x v="1"/>
    <x v="1"/>
    <n v="90637"/>
    <s v="Morning"/>
    <s v="Mon"/>
    <s v="2014-06-09"/>
    <d v="1899-12-30T11:59:00"/>
    <n v="0.6552734375"/>
    <d v="2014-06-24T11:59:00"/>
    <x v="1"/>
  </r>
  <r>
    <n v="333113"/>
    <d v="2014-05-13T14:11:00"/>
    <n v="1"/>
    <x v="0"/>
    <x v="1"/>
    <x v="4"/>
    <x v="1"/>
    <n v="49498"/>
    <s v="Afternoon"/>
    <s v="Tue"/>
    <s v="2014-05-13"/>
    <d v="1899-12-30T14:11:00"/>
    <n v="0.6552734375"/>
    <d v="2014-05-28T14:11:00"/>
    <x v="0"/>
  </r>
  <r>
    <n v="813940"/>
    <d v="2014-05-13T14:13:00"/>
    <n v="1"/>
    <x v="0"/>
    <x v="0"/>
    <x v="4"/>
    <x v="1"/>
    <n v="43758"/>
    <s v="Afternoon"/>
    <s v="Tue"/>
    <s v="2014-05-13"/>
    <d v="1899-12-30T14:13:00"/>
    <n v="0.6552734375"/>
    <d v="2014-05-28T14:13:00"/>
    <x v="0"/>
  </r>
  <r>
    <n v="899825"/>
    <d v="2014-05-22T09:08:00"/>
    <n v="1"/>
    <x v="0"/>
    <x v="0"/>
    <x v="4"/>
    <x v="1"/>
    <n v="42972"/>
    <s v="Morning"/>
    <s v="Thu"/>
    <s v="2014-05-22"/>
    <d v="1899-12-30T09:08:00"/>
    <n v="0.6552734375"/>
    <d v="2014-06-06T09:08:00"/>
    <x v="0"/>
  </r>
  <r>
    <n v="820704"/>
    <d v="2014-05-22T09:10:00"/>
    <n v="0"/>
    <x v="1"/>
    <x v="1"/>
    <x v="4"/>
    <x v="1"/>
    <n v="75377"/>
    <s v="Morning"/>
    <s v="Thu"/>
    <s v="2014-05-22"/>
    <d v="1899-12-30T09:10:00"/>
    <n v="0.6552734375"/>
    <s v=""/>
    <x v="0"/>
  </r>
  <r>
    <n v="958425"/>
    <d v="2014-05-22T09:15:00"/>
    <n v="0"/>
    <x v="1"/>
    <x v="0"/>
    <x v="4"/>
    <x v="1"/>
    <n v="55893"/>
    <s v="Morning"/>
    <s v="Thu"/>
    <s v="2014-05-22"/>
    <d v="1899-12-30T09:15:00"/>
    <n v="0.6552734375"/>
    <s v=""/>
    <x v="0"/>
  </r>
  <r>
    <n v="37226"/>
    <d v="2014-07-29T09:33:00"/>
    <n v="0"/>
    <x v="1"/>
    <x v="0"/>
    <x v="4"/>
    <x v="1"/>
    <n v="36245"/>
    <s v="Morning"/>
    <s v="Tue"/>
    <s v="2014-07-29"/>
    <d v="1899-12-30T09:33:00"/>
    <n v="0.6552734375"/>
    <s v=""/>
    <x v="2"/>
  </r>
  <r>
    <n v="325608"/>
    <d v="2014-07-29T09:36:00"/>
    <n v="1"/>
    <x v="0"/>
    <x v="1"/>
    <x v="4"/>
    <x v="1"/>
    <n v="35150"/>
    <s v="Morning"/>
    <s v="Tue"/>
    <s v="2014-07-29"/>
    <d v="1899-12-30T09:36:00"/>
    <n v="0.6552734375"/>
    <d v="2014-08-13T09:36:00"/>
    <x v="2"/>
  </r>
  <r>
    <n v="458506"/>
    <d v="2014-08-08T11:55:00"/>
    <n v="0"/>
    <x v="1"/>
    <x v="0"/>
    <x v="4"/>
    <x v="1"/>
    <n v="66187"/>
    <s v="Morning"/>
    <s v="Fri"/>
    <s v="2014-08-08"/>
    <d v="1899-12-30T11:55:00"/>
    <n v="0.6552734375"/>
    <s v=""/>
    <x v="3"/>
  </r>
  <r>
    <n v="814821"/>
    <d v="2014-08-09T10:18:00"/>
    <n v="1"/>
    <x v="0"/>
    <x v="1"/>
    <x v="4"/>
    <x v="1"/>
    <n v="94347"/>
    <s v="Morning"/>
    <s v="Sat"/>
    <s v="2014-08-09"/>
    <d v="1899-12-30T10:18:00"/>
    <n v="0.6552734375"/>
    <d v="2014-08-24T10:18:00"/>
    <x v="3"/>
  </r>
  <r>
    <n v="786486"/>
    <d v="2014-08-09T10:16:00"/>
    <n v="1"/>
    <x v="0"/>
    <x v="2"/>
    <x v="4"/>
    <x v="1"/>
    <n v="80614"/>
    <s v="Morning"/>
    <s v="Sat"/>
    <s v="2014-08-09"/>
    <d v="1899-12-30T10:16:00"/>
    <n v="0.6552734375"/>
    <d v="2014-08-24T10:16:00"/>
    <x v="3"/>
  </r>
  <r>
    <n v="288890"/>
    <d v="2014-07-29T09:32:00"/>
    <n v="1"/>
    <x v="0"/>
    <x v="2"/>
    <x v="4"/>
    <x v="13"/>
    <n v="85411"/>
    <s v="Morning"/>
    <s v="Tue"/>
    <s v="2014-07-29"/>
    <d v="1899-12-30T09:32:00"/>
    <n v="0.6552734375"/>
    <d v="2014-08-13T09:32:00"/>
    <x v="2"/>
  </r>
  <r>
    <n v="507841"/>
    <d v="2014-07-23T09:31:00"/>
    <n v="1"/>
    <x v="0"/>
    <x v="0"/>
    <x v="6"/>
    <x v="13"/>
    <n v="47691"/>
    <s v="Morning"/>
    <s v="Wed"/>
    <s v="2014-07-23"/>
    <d v="1899-12-30T09:31:00"/>
    <n v="0.6552734375"/>
    <d v="2014-08-07T09:31:00"/>
    <x v="2"/>
  </r>
  <r>
    <n v="768604"/>
    <d v="2014-06-10T07:06:00"/>
    <n v="1"/>
    <x v="0"/>
    <x v="0"/>
    <x v="1"/>
    <x v="4"/>
    <n v="24094"/>
    <s v="Morning"/>
    <s v="Tue"/>
    <s v="2014-06-10"/>
    <d v="1899-12-30T07:06:00"/>
    <n v="0.6552734375"/>
    <d v="2014-06-25T07:06:00"/>
    <x v="1"/>
  </r>
  <r>
    <n v="711758"/>
    <d v="2014-06-02T07:56:00"/>
    <n v="1"/>
    <x v="0"/>
    <x v="2"/>
    <x v="0"/>
    <x v="13"/>
    <n v="87447"/>
    <s v="Morning"/>
    <s v="Mon"/>
    <s v="2014-06-02"/>
    <d v="1899-12-30T07:56:00"/>
    <n v="0.6552734375"/>
    <d v="2014-06-17T07:56:00"/>
    <x v="1"/>
  </r>
  <r>
    <n v="441695"/>
    <d v="2014-06-09T14:06:00"/>
    <n v="1"/>
    <x v="0"/>
    <x v="0"/>
    <x v="0"/>
    <x v="13"/>
    <n v="84762"/>
    <s v="Afternoon"/>
    <s v="Mon"/>
    <s v="2014-06-09"/>
    <d v="1899-12-30T14:06:00"/>
    <n v="0.6552734375"/>
    <d v="2014-06-24T14:06:00"/>
    <x v="1"/>
  </r>
  <r>
    <n v="961095"/>
    <d v="2014-05-01T18:40:00"/>
    <n v="0"/>
    <x v="1"/>
    <x v="1"/>
    <x v="3"/>
    <x v="1"/>
    <n v="66907"/>
    <s v="Evening"/>
    <s v="Thu"/>
    <s v="2014-05-01"/>
    <d v="1899-12-30T18:40:00"/>
    <n v="0.6552734375"/>
    <s v=""/>
    <x v="0"/>
  </r>
  <r>
    <n v="86378"/>
    <d v="2014-05-01T18:41:00"/>
    <n v="0"/>
    <x v="1"/>
    <x v="1"/>
    <x v="3"/>
    <x v="1"/>
    <n v="60562"/>
    <s v="Evening"/>
    <s v="Thu"/>
    <s v="2014-05-01"/>
    <d v="1899-12-30T18:41:00"/>
    <n v="0.6552734375"/>
    <s v=""/>
    <x v="0"/>
  </r>
  <r>
    <n v="128693"/>
    <d v="2014-05-01T18:44:00"/>
    <n v="0"/>
    <x v="1"/>
    <x v="1"/>
    <x v="3"/>
    <x v="1"/>
    <n v="83932"/>
    <s v="Evening"/>
    <s v="Thu"/>
    <s v="2014-05-01"/>
    <d v="1899-12-30T18:44:00"/>
    <n v="0.6552734375"/>
    <s v=""/>
    <x v="0"/>
  </r>
  <r>
    <n v="916106"/>
    <d v="2014-05-01T18:44:00"/>
    <n v="1"/>
    <x v="0"/>
    <x v="1"/>
    <x v="3"/>
    <x v="1"/>
    <n v="23057"/>
    <s v="Evening"/>
    <s v="Thu"/>
    <s v="2014-05-01"/>
    <d v="1899-12-30T18:44:00"/>
    <n v="0.6552734375"/>
    <d v="2014-05-16T18:44:00"/>
    <x v="0"/>
  </r>
  <r>
    <n v="170008"/>
    <d v="2014-05-06T07:45:00"/>
    <n v="1"/>
    <x v="0"/>
    <x v="1"/>
    <x v="3"/>
    <x v="1"/>
    <n v="79290"/>
    <s v="Morning"/>
    <s v="Tue"/>
    <s v="2014-05-06"/>
    <d v="1899-12-30T07:45:00"/>
    <n v="0.6552734375"/>
    <d v="2014-05-21T07:45:00"/>
    <x v="0"/>
  </r>
  <r>
    <n v="864459"/>
    <d v="2014-05-06T07:46:00"/>
    <n v="0"/>
    <x v="1"/>
    <x v="1"/>
    <x v="3"/>
    <x v="1"/>
    <n v="75118"/>
    <s v="Morning"/>
    <s v="Tue"/>
    <s v="2014-05-06"/>
    <d v="1899-12-30T07:46:00"/>
    <n v="0.6552734375"/>
    <s v=""/>
    <x v="0"/>
  </r>
  <r>
    <n v="438564"/>
    <d v="2014-05-07T07:14:00"/>
    <n v="1"/>
    <x v="0"/>
    <x v="1"/>
    <x v="3"/>
    <x v="1"/>
    <n v="4782"/>
    <s v="Morning"/>
    <s v="Wed"/>
    <s v="2014-05-07"/>
    <d v="1899-12-30T07:14:00"/>
    <n v="0.6552734375"/>
    <d v="2014-05-22T07:14:00"/>
    <x v="0"/>
  </r>
  <r>
    <n v="67450"/>
    <d v="2014-05-07T07:14:00"/>
    <n v="1"/>
    <x v="0"/>
    <x v="1"/>
    <x v="3"/>
    <x v="1"/>
    <n v="42353"/>
    <s v="Morning"/>
    <s v="Wed"/>
    <s v="2014-05-07"/>
    <d v="1899-12-30T07:14:00"/>
    <n v="0.6552734375"/>
    <d v="2014-05-22T07:14:00"/>
    <x v="0"/>
  </r>
  <r>
    <n v="958601"/>
    <d v="2014-05-07T07:15:00"/>
    <n v="0"/>
    <x v="1"/>
    <x v="1"/>
    <x v="3"/>
    <x v="1"/>
    <n v="55682"/>
    <s v="Morning"/>
    <s v="Wed"/>
    <s v="2014-05-07"/>
    <d v="1899-12-30T07:15:00"/>
    <n v="0.6552734375"/>
    <s v=""/>
    <x v="0"/>
  </r>
  <r>
    <n v="578891"/>
    <d v="2014-05-07T07:17:00"/>
    <n v="1"/>
    <x v="0"/>
    <x v="1"/>
    <x v="3"/>
    <x v="1"/>
    <n v="63105"/>
    <s v="Morning"/>
    <s v="Wed"/>
    <s v="2014-05-07"/>
    <d v="1899-12-30T07:17:00"/>
    <n v="0.6552734375"/>
    <d v="2014-05-22T07:17:00"/>
    <x v="0"/>
  </r>
  <r>
    <n v="662943"/>
    <d v="2014-06-19T09:35:00"/>
    <n v="0"/>
    <x v="1"/>
    <x v="1"/>
    <x v="3"/>
    <x v="1"/>
    <n v="66388"/>
    <s v="Morning"/>
    <s v="Thu"/>
    <s v="2014-06-19"/>
    <d v="1899-12-30T09:35:00"/>
    <n v="0.6552734375"/>
    <s v=""/>
    <x v="1"/>
  </r>
  <r>
    <n v="365930"/>
    <d v="2014-07-01T12:18:00"/>
    <n v="1"/>
    <x v="0"/>
    <x v="1"/>
    <x v="3"/>
    <x v="1"/>
    <n v="1038"/>
    <s v="Afternoon"/>
    <s v="Tue"/>
    <s v="2014-07-01"/>
    <d v="1899-12-30T12:18:00"/>
    <n v="0.6552734375"/>
    <d v="2014-07-16T12:18:00"/>
    <x v="2"/>
  </r>
  <r>
    <n v="830972"/>
    <d v="2014-07-01T12:19:00"/>
    <n v="1"/>
    <x v="0"/>
    <x v="1"/>
    <x v="3"/>
    <x v="1"/>
    <n v="46604"/>
    <s v="Afternoon"/>
    <s v="Tue"/>
    <s v="2014-07-01"/>
    <d v="1899-12-30T12:19:00"/>
    <n v="0.6552734375"/>
    <d v="2014-07-16T12:19:00"/>
    <x v="2"/>
  </r>
  <r>
    <n v="222693"/>
    <d v="2014-07-07T18:39:00"/>
    <n v="1"/>
    <x v="0"/>
    <x v="1"/>
    <x v="3"/>
    <x v="1"/>
    <n v="8005"/>
    <s v="Evening"/>
    <s v="Mon"/>
    <s v="2014-07-07"/>
    <d v="1899-12-30T18:39:00"/>
    <n v="0.6552734375"/>
    <d v="2014-07-22T18:39:00"/>
    <x v="2"/>
  </r>
  <r>
    <n v="847855"/>
    <d v="2014-08-06T17:10:00"/>
    <n v="1"/>
    <x v="0"/>
    <x v="1"/>
    <x v="3"/>
    <x v="1"/>
    <n v="67265"/>
    <s v="Afternoon"/>
    <s v="Wed"/>
    <s v="2014-08-06"/>
    <d v="1899-12-30T17:10:00"/>
    <n v="0.6552734375"/>
    <d v="2014-08-21T17:10:00"/>
    <x v="3"/>
  </r>
  <r>
    <n v="924284"/>
    <d v="2014-08-07T19:22:00"/>
    <n v="1"/>
    <x v="0"/>
    <x v="1"/>
    <x v="3"/>
    <x v="1"/>
    <n v="87472"/>
    <s v="Evening"/>
    <s v="Thu"/>
    <s v="2014-08-07"/>
    <d v="1899-12-30T19:22:00"/>
    <n v="0.6552734375"/>
    <d v="2014-08-22T19:22:00"/>
    <x v="3"/>
  </r>
  <r>
    <n v="873172"/>
    <d v="2014-08-07T19:22:00"/>
    <n v="0"/>
    <x v="1"/>
    <x v="1"/>
    <x v="3"/>
    <x v="1"/>
    <n v="38837"/>
    <s v="Evening"/>
    <s v="Thu"/>
    <s v="2014-08-07"/>
    <d v="1899-12-30T19:22:00"/>
    <n v="0.6552734375"/>
    <s v=""/>
    <x v="3"/>
  </r>
  <r>
    <n v="373642"/>
    <d v="2014-05-03T15:47:00"/>
    <n v="0"/>
    <x v="1"/>
    <x v="0"/>
    <x v="1"/>
    <x v="4"/>
    <n v="98778"/>
    <s v="Afternoon"/>
    <s v="Sat"/>
    <s v="2014-05-03"/>
    <d v="1899-12-30T15:47:00"/>
    <n v="0.6552734375"/>
    <s v=""/>
    <x v="0"/>
  </r>
  <r>
    <n v="116106"/>
    <d v="2014-05-03T15:51:00"/>
    <n v="1"/>
    <x v="0"/>
    <x v="0"/>
    <x v="1"/>
    <x v="4"/>
    <n v="85004"/>
    <s v="Afternoon"/>
    <s v="Sat"/>
    <s v="2014-05-03"/>
    <d v="1899-12-30T15:51:00"/>
    <n v="0.6552734375"/>
    <d v="2014-05-18T15:51:00"/>
    <x v="0"/>
  </r>
  <r>
    <n v="908028"/>
    <d v="2014-05-10T10:07:00"/>
    <n v="1"/>
    <x v="0"/>
    <x v="1"/>
    <x v="1"/>
    <x v="4"/>
    <n v="65338"/>
    <s v="Morning"/>
    <s v="Sat"/>
    <s v="2014-05-10"/>
    <d v="1899-12-30T10:07:00"/>
    <n v="0.6552734375"/>
    <d v="2014-05-25T10:07:00"/>
    <x v="0"/>
  </r>
  <r>
    <n v="479146"/>
    <d v="2014-05-19T08:15:00"/>
    <n v="1"/>
    <x v="0"/>
    <x v="0"/>
    <x v="1"/>
    <x v="4"/>
    <n v="63863"/>
    <s v="Morning"/>
    <s v="Mon"/>
    <s v="2014-05-19"/>
    <d v="1899-12-30T08:15:00"/>
    <n v="0.6552734375"/>
    <d v="2014-06-03T08:15:00"/>
    <x v="0"/>
  </r>
  <r>
    <n v="21133"/>
    <d v="2014-06-05T12:19:00"/>
    <n v="1"/>
    <x v="0"/>
    <x v="1"/>
    <x v="1"/>
    <x v="13"/>
    <n v="41198"/>
    <s v="Afternoon"/>
    <s v="Thu"/>
    <s v="2014-06-05"/>
    <d v="1899-12-30T12:19:00"/>
    <n v="0.6552734375"/>
    <d v="2014-06-20T12:19:00"/>
    <x v="1"/>
  </r>
  <r>
    <n v="296290"/>
    <d v="2014-07-18T09:32:00"/>
    <n v="1"/>
    <x v="0"/>
    <x v="2"/>
    <x v="1"/>
    <x v="13"/>
    <n v="38912"/>
    <s v="Morning"/>
    <s v="Fri"/>
    <s v="2014-07-18"/>
    <d v="1899-12-30T09:32:00"/>
    <n v="0.6552734375"/>
    <d v="2014-08-02T09:32:00"/>
    <x v="2"/>
  </r>
  <r>
    <n v="85171"/>
    <d v="2014-07-31T20:05:00"/>
    <n v="0"/>
    <x v="1"/>
    <x v="0"/>
    <x v="1"/>
    <x v="13"/>
    <n v="78280"/>
    <s v="Evening"/>
    <s v="Thu"/>
    <s v="2014-07-31"/>
    <d v="1899-12-30T20:05:00"/>
    <n v="0.6552734375"/>
    <s v=""/>
    <x v="2"/>
  </r>
  <r>
    <n v="955191"/>
    <d v="2014-07-31T20:05:00"/>
    <n v="0"/>
    <x v="1"/>
    <x v="0"/>
    <x v="1"/>
    <x v="13"/>
    <n v="99081"/>
    <s v="Evening"/>
    <s v="Thu"/>
    <s v="2014-07-31"/>
    <d v="1899-12-30T20:05:00"/>
    <n v="0.6552734375"/>
    <s v=""/>
    <x v="2"/>
  </r>
  <r>
    <n v="994969"/>
    <d v="2014-08-20T18:00:00"/>
    <n v="0"/>
    <x v="1"/>
    <x v="0"/>
    <x v="1"/>
    <x v="13"/>
    <n v="18158"/>
    <s v="Evening"/>
    <s v="Wed"/>
    <s v="2014-08-20"/>
    <d v="1899-12-30T18:00:00"/>
    <n v="0.6552734375"/>
    <s v=""/>
    <x v="3"/>
  </r>
  <r>
    <n v="319712"/>
    <d v="2014-08-20T18:03:00"/>
    <n v="1"/>
    <x v="0"/>
    <x v="0"/>
    <x v="1"/>
    <x v="13"/>
    <n v="77971"/>
    <s v="Evening"/>
    <s v="Wed"/>
    <s v="2014-08-20"/>
    <d v="1899-12-30T18:03:00"/>
    <n v="0.6552734375"/>
    <d v="2014-09-04T18:03:00"/>
    <x v="3"/>
  </r>
  <r>
    <n v="572047"/>
    <d v="2014-05-02T07:01:00"/>
    <n v="1"/>
    <x v="0"/>
    <x v="0"/>
    <x v="1"/>
    <x v="13"/>
    <n v="86934"/>
    <s v="Morning"/>
    <s v="Fri"/>
    <s v="2014-05-02"/>
    <d v="1899-12-30T07:01:00"/>
    <n v="0.6552734375"/>
    <d v="2014-05-17T07:01:00"/>
    <x v="0"/>
  </r>
  <r>
    <n v="537930"/>
    <d v="2014-05-20T18:34:00"/>
    <n v="0"/>
    <x v="1"/>
    <x v="0"/>
    <x v="1"/>
    <x v="13"/>
    <n v="23366"/>
    <s v="Evening"/>
    <s v="Tue"/>
    <s v="2014-05-20"/>
    <d v="1899-12-30T18:34:00"/>
    <n v="0.6552734375"/>
    <s v=""/>
    <x v="0"/>
  </r>
  <r>
    <n v="374678"/>
    <d v="2014-05-20T18:33:00"/>
    <n v="1"/>
    <x v="0"/>
    <x v="1"/>
    <x v="1"/>
    <x v="13"/>
    <n v="47278"/>
    <s v="Evening"/>
    <s v="Tue"/>
    <s v="2014-05-20"/>
    <d v="1899-12-30T18:33:00"/>
    <n v="0.6552734375"/>
    <d v="2014-06-04T18:33:00"/>
    <x v="0"/>
  </r>
  <r>
    <n v="333993"/>
    <d v="2014-05-20T18:34:00"/>
    <n v="0"/>
    <x v="1"/>
    <x v="1"/>
    <x v="1"/>
    <x v="13"/>
    <n v="88965"/>
    <s v="Evening"/>
    <s v="Tue"/>
    <s v="2014-05-20"/>
    <d v="1899-12-30T18:34:00"/>
    <n v="0.6552734375"/>
    <s v=""/>
    <x v="0"/>
  </r>
  <r>
    <n v="13367"/>
    <d v="2014-05-20T18:35:00"/>
    <n v="1"/>
    <x v="0"/>
    <x v="1"/>
    <x v="1"/>
    <x v="13"/>
    <n v="85560"/>
    <s v="Evening"/>
    <s v="Tue"/>
    <s v="2014-05-20"/>
    <d v="1899-12-30T18:35:00"/>
    <n v="0.6552734375"/>
    <d v="2014-06-04T18:35:00"/>
    <x v="0"/>
  </r>
  <r>
    <n v="663884"/>
    <d v="2014-05-20T18:34:00"/>
    <n v="0"/>
    <x v="1"/>
    <x v="1"/>
    <x v="1"/>
    <x v="13"/>
    <n v="20609"/>
    <s v="Evening"/>
    <s v="Tue"/>
    <s v="2014-05-20"/>
    <d v="1899-12-30T18:34:00"/>
    <n v="0.6552734375"/>
    <s v=""/>
    <x v="0"/>
  </r>
  <r>
    <n v="96144"/>
    <d v="2014-06-30T09:31:00"/>
    <n v="1"/>
    <x v="0"/>
    <x v="0"/>
    <x v="1"/>
    <x v="13"/>
    <n v="50903"/>
    <s v="Morning"/>
    <s v="Mon"/>
    <s v="2014-06-30"/>
    <d v="1899-12-30T09:31:00"/>
    <n v="0.6552734375"/>
    <d v="2014-07-15T09:31:00"/>
    <x v="1"/>
  </r>
  <r>
    <n v="932226"/>
    <d v="2014-06-30T09:32:00"/>
    <n v="0"/>
    <x v="1"/>
    <x v="2"/>
    <x v="1"/>
    <x v="13"/>
    <n v="57969"/>
    <s v="Morning"/>
    <s v="Mon"/>
    <s v="2014-06-30"/>
    <d v="1899-12-30T09:32:00"/>
    <n v="0.6552734375"/>
    <s v=""/>
    <x v="1"/>
  </r>
  <r>
    <n v="727147"/>
    <d v="2014-07-07T07:30:00"/>
    <n v="1"/>
    <x v="0"/>
    <x v="1"/>
    <x v="1"/>
    <x v="13"/>
    <n v="13760"/>
    <s v="Morning"/>
    <s v="Mon"/>
    <s v="2014-07-07"/>
    <d v="1899-12-30T07:30:00"/>
    <n v="0.6552734375"/>
    <d v="2014-07-22T07:30:00"/>
    <x v="2"/>
  </r>
  <r>
    <n v="613982"/>
    <d v="2014-07-07T07:30:00"/>
    <n v="1"/>
    <x v="0"/>
    <x v="1"/>
    <x v="1"/>
    <x v="13"/>
    <n v="75447"/>
    <s v="Morning"/>
    <s v="Mon"/>
    <s v="2014-07-07"/>
    <d v="1899-12-30T07:30:00"/>
    <n v="0.6552734375"/>
    <d v="2014-07-22T07:30:00"/>
    <x v="2"/>
  </r>
  <r>
    <n v="982147"/>
    <d v="2014-07-07T07:31:00"/>
    <n v="1"/>
    <x v="0"/>
    <x v="1"/>
    <x v="1"/>
    <x v="13"/>
    <n v="25900"/>
    <s v="Morning"/>
    <s v="Mon"/>
    <s v="2014-07-07"/>
    <d v="1899-12-30T07:31:00"/>
    <n v="0.6552734375"/>
    <d v="2014-07-22T07:31:00"/>
    <x v="2"/>
  </r>
  <r>
    <n v="903769"/>
    <d v="2014-07-07T17:19:00"/>
    <n v="1"/>
    <x v="0"/>
    <x v="0"/>
    <x v="1"/>
    <x v="13"/>
    <n v="91416"/>
    <s v="Afternoon"/>
    <s v="Mon"/>
    <s v="2014-07-07"/>
    <d v="1899-12-30T17:19:00"/>
    <n v="0.6552734375"/>
    <d v="2014-07-22T17:19:00"/>
    <x v="2"/>
  </r>
  <r>
    <n v="555757"/>
    <d v="2014-07-07T17:21:00"/>
    <n v="1"/>
    <x v="0"/>
    <x v="0"/>
    <x v="1"/>
    <x v="13"/>
    <n v="36999"/>
    <s v="Afternoon"/>
    <s v="Mon"/>
    <s v="2014-07-07"/>
    <d v="1899-12-30T17:21:00"/>
    <n v="0.6552734375"/>
    <d v="2014-07-22T17:21:00"/>
    <x v="2"/>
  </r>
  <r>
    <n v="247562"/>
    <d v="2014-07-14T16:22:00"/>
    <n v="1"/>
    <x v="0"/>
    <x v="0"/>
    <x v="1"/>
    <x v="13"/>
    <n v="22461"/>
    <s v="Afternoon"/>
    <s v="Mon"/>
    <s v="2014-07-14"/>
    <d v="1899-12-30T16:22:00"/>
    <n v="0.6552734375"/>
    <d v="2014-07-29T16:22:00"/>
    <x v="2"/>
  </r>
  <r>
    <n v="502577"/>
    <d v="2014-05-10T16:12:00"/>
    <n v="0"/>
    <x v="1"/>
    <x v="0"/>
    <x v="0"/>
    <x v="7"/>
    <n v="84242"/>
    <s v="Afternoon"/>
    <s v="Sat"/>
    <s v="2014-05-10"/>
    <d v="1899-12-30T16:12:00"/>
    <n v="0.6552734375"/>
    <s v=""/>
    <x v="0"/>
  </r>
  <r>
    <n v="821989"/>
    <d v="2014-05-10T16:16:00"/>
    <n v="1"/>
    <x v="0"/>
    <x v="0"/>
    <x v="0"/>
    <x v="7"/>
    <n v="32051"/>
    <s v="Afternoon"/>
    <s v="Sat"/>
    <s v="2014-05-10"/>
    <d v="1899-12-30T16:16:00"/>
    <n v="0.6552734375"/>
    <d v="2014-05-25T16:16:00"/>
    <x v="0"/>
  </r>
  <r>
    <n v="287204"/>
    <d v="2014-05-30T19:14:00"/>
    <n v="1"/>
    <x v="0"/>
    <x v="1"/>
    <x v="0"/>
    <x v="7"/>
    <n v="70716"/>
    <s v="Evening"/>
    <s v="Fri"/>
    <s v="2014-05-30"/>
    <d v="1899-12-30T19:14:00"/>
    <n v="0.6552734375"/>
    <d v="2014-06-14T19:14:00"/>
    <x v="0"/>
  </r>
  <r>
    <n v="594927"/>
    <d v="2014-05-30T19:15:00"/>
    <n v="1"/>
    <x v="0"/>
    <x v="0"/>
    <x v="0"/>
    <x v="7"/>
    <n v="82128"/>
    <s v="Evening"/>
    <s v="Fri"/>
    <s v="2014-05-30"/>
    <d v="1899-12-30T19:15:00"/>
    <n v="0.6552734375"/>
    <d v="2014-06-14T19:15:00"/>
    <x v="0"/>
  </r>
  <r>
    <n v="33296"/>
    <d v="2014-05-30T19:16:00"/>
    <n v="0"/>
    <x v="1"/>
    <x v="1"/>
    <x v="0"/>
    <x v="7"/>
    <n v="93574"/>
    <s v="Evening"/>
    <s v="Fri"/>
    <s v="2014-05-30"/>
    <d v="1899-12-30T19:16:00"/>
    <n v="0.6552734375"/>
    <s v=""/>
    <x v="0"/>
  </r>
  <r>
    <n v="449101"/>
    <d v="2014-06-19T17:03:00"/>
    <n v="1"/>
    <x v="0"/>
    <x v="0"/>
    <x v="0"/>
    <x v="7"/>
    <n v="66125"/>
    <s v="Afternoon"/>
    <s v="Thu"/>
    <s v="2014-06-19"/>
    <d v="1899-12-30T17:03:00"/>
    <n v="0.6552734375"/>
    <d v="2014-07-04T17:03:00"/>
    <x v="1"/>
  </r>
  <r>
    <n v="218656"/>
    <d v="2014-06-19T17:04:00"/>
    <n v="0"/>
    <x v="1"/>
    <x v="1"/>
    <x v="0"/>
    <x v="7"/>
    <n v="26301"/>
    <s v="Afternoon"/>
    <s v="Thu"/>
    <s v="2014-06-19"/>
    <d v="1899-12-30T17:04:00"/>
    <n v="0.6552734375"/>
    <s v=""/>
    <x v="1"/>
  </r>
  <r>
    <n v="297160"/>
    <d v="2014-06-19T17:06:00"/>
    <n v="1"/>
    <x v="0"/>
    <x v="0"/>
    <x v="0"/>
    <x v="7"/>
    <n v="82378"/>
    <s v="Afternoon"/>
    <s v="Thu"/>
    <s v="2014-06-19"/>
    <d v="1899-12-30T17:06:00"/>
    <n v="0.6552734375"/>
    <d v="2014-07-04T17:06:00"/>
    <x v="1"/>
  </r>
  <r>
    <n v="876797"/>
    <d v="2014-05-21T07:53:00"/>
    <n v="1"/>
    <x v="0"/>
    <x v="0"/>
    <x v="1"/>
    <x v="4"/>
    <n v="50390"/>
    <s v="Morning"/>
    <s v="Wed"/>
    <s v="2014-05-21"/>
    <d v="1899-12-30T07:53:00"/>
    <n v="0.6552734375"/>
    <d v="2014-06-05T07:53:00"/>
    <x v="0"/>
  </r>
  <r>
    <n v="202191"/>
    <d v="2014-05-22T15:58:00"/>
    <n v="0"/>
    <x v="1"/>
    <x v="1"/>
    <x v="7"/>
    <x v="7"/>
    <n v="82691"/>
    <s v="Afternoon"/>
    <s v="Thu"/>
    <s v="2014-05-22"/>
    <d v="1899-12-30T15:58:00"/>
    <n v="0.6552734375"/>
    <s v=""/>
    <x v="0"/>
  </r>
  <r>
    <n v="830375"/>
    <d v="2014-05-22T15:58:00"/>
    <n v="0"/>
    <x v="1"/>
    <x v="2"/>
    <x v="7"/>
    <x v="7"/>
    <n v="63434"/>
    <s v="Afternoon"/>
    <s v="Thu"/>
    <s v="2014-05-22"/>
    <d v="1899-12-30T15:58:00"/>
    <n v="0.6552734375"/>
    <s v=""/>
    <x v="0"/>
  </r>
  <r>
    <n v="428887"/>
    <d v="2014-07-07T09:31:00"/>
    <n v="1"/>
    <x v="0"/>
    <x v="2"/>
    <x v="7"/>
    <x v="7"/>
    <n v="48066"/>
    <s v="Morning"/>
    <s v="Mon"/>
    <s v="2014-07-07"/>
    <d v="1899-12-30T09:31:00"/>
    <n v="0.6552734375"/>
    <d v="2014-07-22T09:31:00"/>
    <x v="2"/>
  </r>
  <r>
    <n v="58980"/>
    <d v="2014-07-24T10:11:00"/>
    <n v="1"/>
    <x v="0"/>
    <x v="1"/>
    <x v="7"/>
    <x v="7"/>
    <n v="3143"/>
    <s v="Morning"/>
    <s v="Thu"/>
    <s v="2014-07-24"/>
    <d v="1899-12-30T10:11:00"/>
    <n v="0.6552734375"/>
    <d v="2014-08-08T10:11:00"/>
    <x v="2"/>
  </r>
  <r>
    <n v="378816"/>
    <d v="2014-07-17T13:42:00"/>
    <n v="1"/>
    <x v="0"/>
    <x v="0"/>
    <x v="1"/>
    <x v="6"/>
    <n v="47469"/>
    <s v="Afternoon"/>
    <s v="Thu"/>
    <s v="2014-07-17"/>
    <d v="1899-12-30T13:42:00"/>
    <n v="0.6552734375"/>
    <d v="2014-08-01T13:42:00"/>
    <x v="2"/>
  </r>
  <r>
    <n v="859719"/>
    <d v="2014-06-04T09:34:00"/>
    <n v="1"/>
    <x v="0"/>
    <x v="1"/>
    <x v="1"/>
    <x v="4"/>
    <n v="59854"/>
    <s v="Morning"/>
    <s v="Wed"/>
    <s v="2014-06-04"/>
    <d v="1899-12-30T09:34:00"/>
    <n v="0.6552734375"/>
    <d v="2014-06-19T09:34:00"/>
    <x v="1"/>
  </r>
  <r>
    <n v="199439"/>
    <d v="2014-05-01T09:31:00"/>
    <n v="1"/>
    <x v="0"/>
    <x v="0"/>
    <x v="0"/>
    <x v="1"/>
    <n v="51553"/>
    <s v="Morning"/>
    <s v="Thu"/>
    <s v="2014-05-01"/>
    <d v="1899-12-30T09:31:00"/>
    <n v="0.6552734375"/>
    <d v="2014-05-16T09:31:00"/>
    <x v="0"/>
  </r>
  <r>
    <n v="855169"/>
    <d v="2014-08-29T10:47:00"/>
    <n v="1"/>
    <x v="0"/>
    <x v="0"/>
    <x v="0"/>
    <x v="4"/>
    <n v="5619"/>
    <s v="Morning"/>
    <s v="Fri"/>
    <s v="2014-08-29"/>
    <d v="1899-12-30T10:47:00"/>
    <n v="0.6552734375"/>
    <d v="2014-09-13T10:47:00"/>
    <x v="3"/>
  </r>
  <r>
    <n v="196497"/>
    <d v="2014-08-29T10:48:00"/>
    <n v="0"/>
    <x v="1"/>
    <x v="1"/>
    <x v="0"/>
    <x v="4"/>
    <n v="90776"/>
    <s v="Morning"/>
    <s v="Fri"/>
    <s v="2014-08-29"/>
    <d v="1899-12-30T10:48:00"/>
    <n v="0.6552734375"/>
    <s v=""/>
    <x v="3"/>
  </r>
  <r>
    <n v="592984"/>
    <d v="2014-08-29T10:51:00"/>
    <n v="1"/>
    <x v="0"/>
    <x v="0"/>
    <x v="0"/>
    <x v="4"/>
    <n v="74920"/>
    <s v="Morning"/>
    <s v="Fri"/>
    <s v="2014-08-29"/>
    <d v="1899-12-30T10:51:00"/>
    <n v="0.6552734375"/>
    <d v="2014-09-13T10:51:00"/>
    <x v="3"/>
  </r>
  <r>
    <n v="383744"/>
    <d v="2014-07-10T13:47:00"/>
    <n v="0"/>
    <x v="1"/>
    <x v="0"/>
    <x v="1"/>
    <x v="9"/>
    <n v="76586"/>
    <s v="Afternoon"/>
    <s v="Thu"/>
    <s v="2014-07-10"/>
    <d v="1899-12-30T13:47:00"/>
    <n v="0.6552734375"/>
    <s v=""/>
    <x v="2"/>
  </r>
  <r>
    <n v="671729"/>
    <d v="2014-07-11T17:56:00"/>
    <n v="1"/>
    <x v="0"/>
    <x v="0"/>
    <x v="1"/>
    <x v="9"/>
    <n v="41531"/>
    <s v="Afternoon"/>
    <s v="Fri"/>
    <s v="2014-07-11"/>
    <d v="1899-12-30T17:56:00"/>
    <n v="0.6552734375"/>
    <d v="2014-07-26T17:56:00"/>
    <x v="2"/>
  </r>
  <r>
    <n v="901083"/>
    <d v="2014-06-06T09:32:00"/>
    <n v="1"/>
    <x v="0"/>
    <x v="1"/>
    <x v="0"/>
    <x v="13"/>
    <n v="14723"/>
    <s v="Morning"/>
    <s v="Fri"/>
    <s v="2014-06-06"/>
    <d v="1899-12-30T09:32:00"/>
    <n v="0.6552734375"/>
    <d v="2014-06-21T09:32:00"/>
    <x v="1"/>
  </r>
  <r>
    <n v="691745"/>
    <d v="2014-06-09T14:06:00"/>
    <n v="0"/>
    <x v="1"/>
    <x v="0"/>
    <x v="0"/>
    <x v="8"/>
    <n v="84415"/>
    <s v="Afternoon"/>
    <s v="Mon"/>
    <s v="2014-06-09"/>
    <d v="1899-12-30T14:06:00"/>
    <n v="0.6552734375"/>
    <s v=""/>
    <x v="1"/>
  </r>
  <r>
    <n v="849211"/>
    <d v="2014-06-09T14:09:00"/>
    <n v="1"/>
    <x v="0"/>
    <x v="1"/>
    <x v="0"/>
    <x v="8"/>
    <n v="87779"/>
    <s v="Afternoon"/>
    <s v="Mon"/>
    <s v="2014-06-09"/>
    <d v="1899-12-30T14:09:00"/>
    <n v="0.6552734375"/>
    <d v="2014-06-24T14:09:00"/>
    <x v="1"/>
  </r>
  <r>
    <n v="486945"/>
    <d v="2014-05-02T09:32:00"/>
    <n v="1"/>
    <x v="0"/>
    <x v="0"/>
    <x v="0"/>
    <x v="1"/>
    <n v="22480"/>
    <s v="Morning"/>
    <s v="Fri"/>
    <s v="2014-05-02"/>
    <d v="1899-12-30T09:32:00"/>
    <n v="0.6552734375"/>
    <d v="2014-05-17T09:32:00"/>
    <x v="0"/>
  </r>
  <r>
    <n v="295468"/>
    <d v="2014-05-09T08:01:00"/>
    <n v="0"/>
    <x v="1"/>
    <x v="1"/>
    <x v="0"/>
    <x v="1"/>
    <n v="67947"/>
    <s v="Morning"/>
    <s v="Fri"/>
    <s v="2014-05-09"/>
    <d v="1899-12-30T08:01:00"/>
    <n v="0.6552734375"/>
    <s v=""/>
    <x v="0"/>
  </r>
  <r>
    <n v="605701"/>
    <d v="2014-05-09T08:03:00"/>
    <n v="1"/>
    <x v="0"/>
    <x v="1"/>
    <x v="0"/>
    <x v="1"/>
    <n v="51486"/>
    <s v="Morning"/>
    <s v="Fri"/>
    <s v="2014-05-09"/>
    <d v="1899-12-30T08:03:00"/>
    <n v="0.6552734375"/>
    <d v="2014-05-24T08:03:00"/>
    <x v="0"/>
  </r>
  <r>
    <n v="274207"/>
    <d v="2014-05-09T08:04:00"/>
    <n v="1"/>
    <x v="0"/>
    <x v="1"/>
    <x v="0"/>
    <x v="1"/>
    <n v="59822"/>
    <s v="Morning"/>
    <s v="Fri"/>
    <s v="2014-05-09"/>
    <d v="1899-12-30T08:04:00"/>
    <n v="0.6552734375"/>
    <d v="2014-05-24T08:04:00"/>
    <x v="0"/>
  </r>
  <r>
    <n v="269765"/>
    <d v="2014-05-09T08:05:00"/>
    <n v="0"/>
    <x v="1"/>
    <x v="1"/>
    <x v="0"/>
    <x v="1"/>
    <n v="93217"/>
    <s v="Morning"/>
    <s v="Fri"/>
    <s v="2014-05-09"/>
    <d v="1899-12-30T08:05:00"/>
    <n v="0.6552734375"/>
    <s v=""/>
    <x v="0"/>
  </r>
  <r>
    <n v="46366"/>
    <d v="2014-06-30T09:33:00"/>
    <n v="1"/>
    <x v="0"/>
    <x v="2"/>
    <x v="1"/>
    <x v="8"/>
    <n v="73263"/>
    <s v="Morning"/>
    <s v="Mon"/>
    <s v="2014-06-30"/>
    <d v="1899-12-30T09:33:00"/>
    <n v="0.6552734375"/>
    <d v="2014-07-15T09:33:00"/>
    <x v="1"/>
  </r>
  <r>
    <n v="133498"/>
    <d v="2014-06-30T09:32:00"/>
    <n v="0"/>
    <x v="1"/>
    <x v="0"/>
    <x v="1"/>
    <x v="7"/>
    <n v="83160"/>
    <s v="Morning"/>
    <s v="Mon"/>
    <s v="2014-06-30"/>
    <d v="1899-12-30T09:32:00"/>
    <n v="0.6552734375"/>
    <s v=""/>
    <x v="1"/>
  </r>
  <r>
    <n v="876103"/>
    <d v="2014-06-30T13:01:00"/>
    <n v="1"/>
    <x v="0"/>
    <x v="0"/>
    <x v="1"/>
    <x v="7"/>
    <n v="5523"/>
    <s v="Afternoon"/>
    <s v="Mon"/>
    <s v="2014-06-30"/>
    <d v="1899-12-30T13:01:00"/>
    <n v="0.6552734375"/>
    <d v="2014-07-15T13:01:00"/>
    <x v="1"/>
  </r>
  <r>
    <n v="228080"/>
    <d v="2014-06-30T13:02:00"/>
    <n v="0"/>
    <x v="1"/>
    <x v="0"/>
    <x v="1"/>
    <x v="7"/>
    <n v="54681"/>
    <s v="Afternoon"/>
    <s v="Mon"/>
    <s v="2014-06-30"/>
    <d v="1899-12-30T13:02:00"/>
    <n v="0.6552734375"/>
    <s v=""/>
    <x v="1"/>
  </r>
  <r>
    <n v="447318"/>
    <d v="2014-05-31T08:28:00"/>
    <n v="1"/>
    <x v="0"/>
    <x v="0"/>
    <x v="1"/>
    <x v="0"/>
    <n v="20297"/>
    <s v="Morning"/>
    <s v="Sat"/>
    <s v="2014-05-31"/>
    <d v="1899-12-30T08:28:00"/>
    <n v="0.6552734375"/>
    <d v="2014-06-15T08:28:00"/>
    <x v="0"/>
  </r>
  <r>
    <n v="806805"/>
    <d v="2014-05-31T08:29:00"/>
    <n v="1"/>
    <x v="0"/>
    <x v="1"/>
    <x v="1"/>
    <x v="0"/>
    <n v="13074"/>
    <s v="Morning"/>
    <s v="Sat"/>
    <s v="2014-05-31"/>
    <d v="1899-12-30T08:29:00"/>
    <n v="0.6552734375"/>
    <d v="2014-06-15T08:29:00"/>
    <x v="0"/>
  </r>
  <r>
    <n v="143505"/>
    <d v="2014-06-09T09:31:00"/>
    <n v="0"/>
    <x v="1"/>
    <x v="0"/>
    <x v="1"/>
    <x v="13"/>
    <n v="69928"/>
    <s v="Morning"/>
    <s v="Mon"/>
    <s v="2014-06-09"/>
    <d v="1899-12-30T09:31:00"/>
    <n v="0.6552734375"/>
    <s v=""/>
    <x v="1"/>
  </r>
  <r>
    <n v="95009"/>
    <d v="2014-08-05T08:27:00"/>
    <n v="1"/>
    <x v="0"/>
    <x v="1"/>
    <x v="1"/>
    <x v="13"/>
    <n v="92458"/>
    <s v="Morning"/>
    <s v="Tue"/>
    <s v="2014-08-05"/>
    <d v="1899-12-30T08:27:00"/>
    <n v="0.6552734375"/>
    <d v="2014-08-20T08:27:00"/>
    <x v="3"/>
  </r>
  <r>
    <n v="265974"/>
    <d v="2014-08-05T08:28:00"/>
    <n v="0"/>
    <x v="1"/>
    <x v="1"/>
    <x v="1"/>
    <x v="13"/>
    <n v="18527"/>
    <s v="Morning"/>
    <s v="Tue"/>
    <s v="2014-08-05"/>
    <d v="1899-12-30T08:28:00"/>
    <n v="0.6552734375"/>
    <s v=""/>
    <x v="3"/>
  </r>
  <r>
    <n v="139428"/>
    <d v="2014-08-20T08:35:00"/>
    <n v="0"/>
    <x v="1"/>
    <x v="0"/>
    <x v="1"/>
    <x v="13"/>
    <n v="85643"/>
    <s v="Morning"/>
    <s v="Wed"/>
    <s v="2014-08-20"/>
    <d v="1899-12-30T08:35:00"/>
    <n v="0.6552734375"/>
    <s v=""/>
    <x v="3"/>
  </r>
  <r>
    <n v="416679"/>
    <d v="2014-08-20T08:36:00"/>
    <n v="0"/>
    <x v="1"/>
    <x v="0"/>
    <x v="1"/>
    <x v="13"/>
    <n v="23207"/>
    <s v="Morning"/>
    <s v="Wed"/>
    <s v="2014-08-20"/>
    <d v="1899-12-30T08:36:00"/>
    <n v="0.6552734375"/>
    <s v=""/>
    <x v="3"/>
  </r>
  <r>
    <n v="385054"/>
    <d v="2014-07-08T09:32:00"/>
    <n v="1"/>
    <x v="0"/>
    <x v="1"/>
    <x v="0"/>
    <x v="1"/>
    <n v="80213"/>
    <s v="Morning"/>
    <s v="Tue"/>
    <s v="2014-07-08"/>
    <d v="1899-12-30T09:32:00"/>
    <n v="0.6552734375"/>
    <d v="2014-07-23T09:32:00"/>
    <x v="2"/>
  </r>
  <r>
    <n v="192872"/>
    <d v="2014-07-08T09:34:00"/>
    <n v="1"/>
    <x v="0"/>
    <x v="1"/>
    <x v="0"/>
    <x v="1"/>
    <n v="81721"/>
    <s v="Morning"/>
    <s v="Tue"/>
    <s v="2014-07-08"/>
    <d v="1899-12-30T09:34:00"/>
    <n v="0.6552734375"/>
    <d v="2014-07-23T09:34:00"/>
    <x v="2"/>
  </r>
  <r>
    <n v="47827"/>
    <d v="2014-07-08T09:35:00"/>
    <n v="0"/>
    <x v="1"/>
    <x v="1"/>
    <x v="0"/>
    <x v="1"/>
    <n v="94106"/>
    <s v="Morning"/>
    <s v="Tue"/>
    <s v="2014-07-08"/>
    <d v="1899-12-30T09:35:00"/>
    <n v="0.6552734375"/>
    <s v=""/>
    <x v="2"/>
  </r>
  <r>
    <n v="461705"/>
    <d v="2014-07-08T09:36:00"/>
    <n v="1"/>
    <x v="0"/>
    <x v="1"/>
    <x v="0"/>
    <x v="1"/>
    <n v="30041"/>
    <s v="Morning"/>
    <s v="Tue"/>
    <s v="2014-07-08"/>
    <d v="1899-12-30T09:36:00"/>
    <n v="0.6552734375"/>
    <d v="2014-07-23T09:36:00"/>
    <x v="2"/>
  </r>
  <r>
    <n v="677237"/>
    <d v="2014-07-08T09:37:00"/>
    <n v="0"/>
    <x v="1"/>
    <x v="1"/>
    <x v="0"/>
    <x v="1"/>
    <n v="50346"/>
    <s v="Morning"/>
    <s v="Tue"/>
    <s v="2014-07-08"/>
    <d v="1899-12-30T09:37:00"/>
    <n v="0.6552734375"/>
    <s v=""/>
    <x v="2"/>
  </r>
  <r>
    <n v="672458"/>
    <d v="2014-07-17T09:02:00"/>
    <n v="1"/>
    <x v="0"/>
    <x v="0"/>
    <x v="0"/>
    <x v="1"/>
    <n v="25787"/>
    <s v="Morning"/>
    <s v="Thu"/>
    <s v="2014-07-17"/>
    <d v="1899-12-30T09:02:00"/>
    <n v="0.6552734375"/>
    <d v="2014-08-01T09:02:00"/>
    <x v="2"/>
  </r>
  <r>
    <n v="108388"/>
    <d v="2014-07-17T09:04:00"/>
    <n v="0"/>
    <x v="1"/>
    <x v="1"/>
    <x v="0"/>
    <x v="1"/>
    <n v="59536"/>
    <s v="Morning"/>
    <s v="Thu"/>
    <s v="2014-07-17"/>
    <d v="1899-12-30T09:04:00"/>
    <n v="0.6552734375"/>
    <s v=""/>
    <x v="2"/>
  </r>
  <r>
    <n v="903299"/>
    <d v="2014-07-17T09:05:00"/>
    <n v="0"/>
    <x v="1"/>
    <x v="0"/>
    <x v="0"/>
    <x v="1"/>
    <n v="5672"/>
    <s v="Morning"/>
    <s v="Thu"/>
    <s v="2014-07-17"/>
    <d v="1899-12-30T09:05:00"/>
    <n v="0.6552734375"/>
    <s v=""/>
    <x v="2"/>
  </r>
  <r>
    <n v="582029"/>
    <d v="2014-07-17T09:08:00"/>
    <n v="1"/>
    <x v="0"/>
    <x v="1"/>
    <x v="0"/>
    <x v="1"/>
    <n v="42635"/>
    <s v="Morning"/>
    <s v="Thu"/>
    <s v="2014-07-17"/>
    <d v="1899-12-30T09:08:00"/>
    <n v="0.6552734375"/>
    <d v="2014-08-01T09:08:00"/>
    <x v="2"/>
  </r>
  <r>
    <n v="117267"/>
    <d v="2014-07-17T09:04:00"/>
    <n v="1"/>
    <x v="0"/>
    <x v="1"/>
    <x v="0"/>
    <x v="1"/>
    <n v="13864"/>
    <s v="Morning"/>
    <s v="Thu"/>
    <s v="2014-07-17"/>
    <d v="1899-12-30T09:04:00"/>
    <n v="0.6552734375"/>
    <d v="2014-08-01T09:04:00"/>
    <x v="2"/>
  </r>
  <r>
    <n v="732908"/>
    <d v="2014-05-28T14:05:00"/>
    <n v="0"/>
    <x v="1"/>
    <x v="0"/>
    <x v="1"/>
    <x v="1"/>
    <n v="3457"/>
    <s v="Afternoon"/>
    <s v="Wed"/>
    <s v="2014-05-28"/>
    <d v="1899-12-30T14:05:00"/>
    <n v="0.6552734375"/>
    <s v=""/>
    <x v="0"/>
  </r>
  <r>
    <n v="331082"/>
    <d v="2014-05-28T14:06:00"/>
    <n v="1"/>
    <x v="0"/>
    <x v="0"/>
    <x v="1"/>
    <x v="1"/>
    <n v="23051"/>
    <s v="Afternoon"/>
    <s v="Wed"/>
    <s v="2014-05-28"/>
    <d v="1899-12-30T14:06:00"/>
    <n v="0.6552734375"/>
    <d v="2014-06-12T14:06:00"/>
    <x v="0"/>
  </r>
  <r>
    <n v="737525"/>
    <d v="2014-05-28T14:08:00"/>
    <n v="1"/>
    <x v="0"/>
    <x v="0"/>
    <x v="1"/>
    <x v="1"/>
    <n v="86680"/>
    <s v="Afternoon"/>
    <s v="Wed"/>
    <s v="2014-05-28"/>
    <d v="1899-12-30T14:08:00"/>
    <n v="0.6552734375"/>
    <d v="2014-06-12T14:08:00"/>
    <x v="0"/>
  </r>
  <r>
    <n v="551077"/>
    <d v="2014-05-23T19:52:00"/>
    <n v="0"/>
    <x v="1"/>
    <x v="0"/>
    <x v="2"/>
    <x v="1"/>
    <n v="11675"/>
    <s v="Evening"/>
    <s v="Fri"/>
    <s v="2014-05-23"/>
    <d v="1899-12-30T19:52:00"/>
    <n v="0.6552734375"/>
    <s v=""/>
    <x v="0"/>
  </r>
  <r>
    <n v="705137"/>
    <d v="2014-05-29T09:04:00"/>
    <n v="0"/>
    <x v="1"/>
    <x v="1"/>
    <x v="2"/>
    <x v="1"/>
    <n v="9907"/>
    <s v="Morning"/>
    <s v="Thu"/>
    <s v="2014-05-29"/>
    <d v="1899-12-30T09:04:00"/>
    <n v="0.6552734375"/>
    <s v=""/>
    <x v="0"/>
  </r>
  <r>
    <n v="240259"/>
    <d v="2014-06-26T17:20:00"/>
    <n v="0"/>
    <x v="1"/>
    <x v="0"/>
    <x v="1"/>
    <x v="13"/>
    <n v="13293"/>
    <s v="Afternoon"/>
    <s v="Thu"/>
    <s v="2014-06-26"/>
    <d v="1899-12-30T17:20:00"/>
    <n v="0.6552734375"/>
    <s v=""/>
    <x v="1"/>
  </r>
  <r>
    <n v="589837"/>
    <d v="2014-07-06T12:57:00"/>
    <n v="1"/>
    <x v="0"/>
    <x v="0"/>
    <x v="1"/>
    <x v="13"/>
    <n v="15696"/>
    <s v="Afternoon"/>
    <s v="Sun"/>
    <s v="2014-07-06"/>
    <d v="1899-12-30T12:57:00"/>
    <n v="0.6552734375"/>
    <d v="2014-07-21T12:57:00"/>
    <x v="2"/>
  </r>
  <r>
    <n v="82580"/>
    <d v="2014-07-06T12:59:00"/>
    <n v="0"/>
    <x v="1"/>
    <x v="0"/>
    <x v="1"/>
    <x v="13"/>
    <n v="79569"/>
    <s v="Afternoon"/>
    <s v="Sun"/>
    <s v="2014-07-06"/>
    <d v="1899-12-30T12:59:00"/>
    <n v="0.6552734375"/>
    <s v=""/>
    <x v="2"/>
  </r>
  <r>
    <n v="865029"/>
    <d v="2014-08-11T10:27:00"/>
    <n v="1"/>
    <x v="0"/>
    <x v="0"/>
    <x v="0"/>
    <x v="1"/>
    <n v="64324"/>
    <s v="Morning"/>
    <s v="Mon"/>
    <s v="2014-08-11"/>
    <d v="1899-12-30T10:27:00"/>
    <n v="0.6552734375"/>
    <d v="2014-08-26T10:27:00"/>
    <x v="3"/>
  </r>
  <r>
    <n v="306926"/>
    <d v="2014-08-11T10:28:00"/>
    <n v="0"/>
    <x v="1"/>
    <x v="0"/>
    <x v="0"/>
    <x v="1"/>
    <n v="72811"/>
    <s v="Morning"/>
    <s v="Mon"/>
    <s v="2014-08-11"/>
    <d v="1899-12-30T10:28:00"/>
    <n v="0.6552734375"/>
    <s v=""/>
    <x v="3"/>
  </r>
  <r>
    <n v="203851"/>
    <d v="2014-06-20T09:35:00"/>
    <n v="0"/>
    <x v="1"/>
    <x v="1"/>
    <x v="0"/>
    <x v="9"/>
    <n v="86952"/>
    <s v="Morning"/>
    <s v="Fri"/>
    <s v="2014-06-20"/>
    <d v="1899-12-30T09:35:00"/>
    <n v="0.6552734375"/>
    <s v=""/>
    <x v="1"/>
  </r>
  <r>
    <n v="735772"/>
    <d v="2014-06-24T19:44:00"/>
    <n v="0"/>
    <x v="1"/>
    <x v="0"/>
    <x v="0"/>
    <x v="9"/>
    <n v="34899"/>
    <s v="Evening"/>
    <s v="Tue"/>
    <s v="2014-06-24"/>
    <d v="1899-12-30T19:44:00"/>
    <n v="0.6552734375"/>
    <s v=""/>
    <x v="1"/>
  </r>
  <r>
    <n v="16272"/>
    <d v="2014-06-24T19:45:00"/>
    <n v="1"/>
    <x v="0"/>
    <x v="1"/>
    <x v="0"/>
    <x v="9"/>
    <n v="74022"/>
    <s v="Evening"/>
    <s v="Tue"/>
    <s v="2014-06-24"/>
    <d v="1899-12-30T19:45:00"/>
    <n v="0.6552734375"/>
    <d v="2014-07-09T19:45:00"/>
    <x v="1"/>
  </r>
  <r>
    <n v="241011"/>
    <d v="2014-08-01T09:34:00"/>
    <n v="1"/>
    <x v="0"/>
    <x v="0"/>
    <x v="0"/>
    <x v="9"/>
    <n v="21333"/>
    <s v="Morning"/>
    <s v="Fri"/>
    <s v="2014-08-01"/>
    <d v="1899-12-30T09:34:00"/>
    <n v="0.6552734375"/>
    <d v="2014-08-16T09:34:00"/>
    <x v="3"/>
  </r>
  <r>
    <n v="592725"/>
    <d v="2014-08-06T14:23:00"/>
    <n v="1"/>
    <x v="0"/>
    <x v="0"/>
    <x v="0"/>
    <x v="9"/>
    <n v="73557"/>
    <s v="Afternoon"/>
    <s v="Wed"/>
    <s v="2014-08-06"/>
    <d v="1899-12-30T14:23:00"/>
    <n v="0.6552734375"/>
    <d v="2014-08-21T14:23:00"/>
    <x v="3"/>
  </r>
  <r>
    <n v="101587"/>
    <d v="2014-08-06T14:25:00"/>
    <n v="1"/>
    <x v="0"/>
    <x v="1"/>
    <x v="0"/>
    <x v="9"/>
    <n v="27191"/>
    <s v="Afternoon"/>
    <s v="Wed"/>
    <s v="2014-08-06"/>
    <d v="1899-12-30T14:25:00"/>
    <n v="0.6552734375"/>
    <d v="2014-08-21T14:25:00"/>
    <x v="3"/>
  </r>
  <r>
    <n v="224763"/>
    <d v="2014-08-06T14:26:00"/>
    <n v="0"/>
    <x v="1"/>
    <x v="0"/>
    <x v="0"/>
    <x v="9"/>
    <n v="85285"/>
    <s v="Afternoon"/>
    <s v="Wed"/>
    <s v="2014-08-06"/>
    <d v="1899-12-30T14:26:00"/>
    <n v="0.6552734375"/>
    <s v=""/>
    <x v="3"/>
  </r>
  <r>
    <n v="134816"/>
    <d v="2014-08-18T14:10:00"/>
    <n v="0"/>
    <x v="1"/>
    <x v="0"/>
    <x v="0"/>
    <x v="9"/>
    <n v="41248"/>
    <s v="Afternoon"/>
    <s v="Mon"/>
    <s v="2014-08-18"/>
    <d v="1899-12-30T14:10:00"/>
    <n v="0.6552734375"/>
    <s v=""/>
    <x v="3"/>
  </r>
  <r>
    <n v="377194"/>
    <d v="2014-08-18T14:11:00"/>
    <n v="1"/>
    <x v="0"/>
    <x v="1"/>
    <x v="0"/>
    <x v="9"/>
    <n v="46908"/>
    <s v="Afternoon"/>
    <s v="Mon"/>
    <s v="2014-08-18"/>
    <d v="1899-12-30T14:11:00"/>
    <n v="0.6552734375"/>
    <d v="2014-09-02T14:11:00"/>
    <x v="3"/>
  </r>
  <r>
    <n v="459107"/>
    <d v="2014-08-16T18:36:00"/>
    <n v="1"/>
    <x v="0"/>
    <x v="1"/>
    <x v="0"/>
    <x v="9"/>
    <n v="53395"/>
    <s v="Evening"/>
    <s v="Sat"/>
    <s v="2014-08-16"/>
    <d v="1899-12-30T18:36:00"/>
    <n v="0.6552734375"/>
    <d v="2014-08-31T18:36:00"/>
    <x v="3"/>
  </r>
  <r>
    <n v="625539"/>
    <d v="2014-08-16T18:36:00"/>
    <n v="1"/>
    <x v="0"/>
    <x v="0"/>
    <x v="0"/>
    <x v="9"/>
    <n v="35773"/>
    <s v="Evening"/>
    <s v="Sat"/>
    <s v="2014-08-16"/>
    <d v="1899-12-30T18:36:00"/>
    <n v="0.6552734375"/>
    <d v="2014-08-31T18:36:00"/>
    <x v="3"/>
  </r>
  <r>
    <n v="887107"/>
    <d v="2014-08-19T18:21:00"/>
    <n v="0"/>
    <x v="1"/>
    <x v="0"/>
    <x v="0"/>
    <x v="9"/>
    <n v="32270"/>
    <s v="Evening"/>
    <s v="Tue"/>
    <s v="2014-08-19"/>
    <d v="1899-12-30T18:21:00"/>
    <n v="0.6552734375"/>
    <s v=""/>
    <x v="3"/>
  </r>
  <r>
    <n v="676220"/>
    <d v="2014-08-29T14:54:00"/>
    <n v="0"/>
    <x v="1"/>
    <x v="1"/>
    <x v="0"/>
    <x v="9"/>
    <n v="51856"/>
    <s v="Afternoon"/>
    <s v="Fri"/>
    <s v="2014-08-29"/>
    <d v="1899-12-30T14:54:00"/>
    <n v="0.6552734375"/>
    <s v=""/>
    <x v="3"/>
  </r>
  <r>
    <n v="370975"/>
    <d v="2014-08-30T19:33:00"/>
    <n v="1"/>
    <x v="0"/>
    <x v="0"/>
    <x v="0"/>
    <x v="9"/>
    <n v="92550"/>
    <s v="Evening"/>
    <s v="Sat"/>
    <s v="2014-08-30"/>
    <d v="1899-12-30T19:33:00"/>
    <n v="0.6552734375"/>
    <d v="2014-09-14T19:33:00"/>
    <x v="3"/>
  </r>
  <r>
    <n v="334882"/>
    <d v="2014-08-30T19:34:00"/>
    <n v="0"/>
    <x v="1"/>
    <x v="1"/>
    <x v="0"/>
    <x v="9"/>
    <n v="12418"/>
    <s v="Evening"/>
    <s v="Sat"/>
    <s v="2014-08-30"/>
    <d v="1899-12-30T19:34:00"/>
    <n v="0.6552734375"/>
    <s v=""/>
    <x v="3"/>
  </r>
  <r>
    <n v="138713"/>
    <d v="2014-07-11T15:53:00"/>
    <n v="0"/>
    <x v="1"/>
    <x v="0"/>
    <x v="6"/>
    <x v="13"/>
    <n v="54495"/>
    <s v="Afternoon"/>
    <s v="Fri"/>
    <s v="2014-07-11"/>
    <d v="1899-12-30T15:53:00"/>
    <n v="0.6552734375"/>
    <s v=""/>
    <x v="2"/>
  </r>
  <r>
    <n v="862314"/>
    <d v="2014-07-11T15:53:00"/>
    <n v="1"/>
    <x v="0"/>
    <x v="0"/>
    <x v="6"/>
    <x v="13"/>
    <n v="72880"/>
    <s v="Afternoon"/>
    <s v="Fri"/>
    <s v="2014-07-11"/>
    <d v="1899-12-30T15:53:00"/>
    <n v="0.6552734375"/>
    <d v="2014-07-26T15:53:00"/>
    <x v="2"/>
  </r>
  <r>
    <n v="269039"/>
    <d v="2014-07-17T12:19:00"/>
    <n v="1"/>
    <x v="0"/>
    <x v="0"/>
    <x v="6"/>
    <x v="13"/>
    <n v="62938"/>
    <s v="Afternoon"/>
    <s v="Thu"/>
    <s v="2014-07-17"/>
    <d v="1899-12-30T12:19:00"/>
    <n v="0.6552734375"/>
    <d v="2014-08-01T12:19:00"/>
    <x v="2"/>
  </r>
  <r>
    <n v="852330"/>
    <d v="2014-08-22T09:48:00"/>
    <n v="1"/>
    <x v="0"/>
    <x v="0"/>
    <x v="6"/>
    <x v="13"/>
    <n v="15648"/>
    <s v="Morning"/>
    <s v="Fri"/>
    <s v="2014-08-22"/>
    <d v="1899-12-30T09:48:00"/>
    <n v="0.6552734375"/>
    <d v="2014-09-06T09:48:00"/>
    <x v="3"/>
  </r>
  <r>
    <n v="92932"/>
    <d v="2014-08-22T09:49:00"/>
    <n v="0"/>
    <x v="1"/>
    <x v="0"/>
    <x v="6"/>
    <x v="13"/>
    <n v="16244"/>
    <s v="Morning"/>
    <s v="Fri"/>
    <s v="2014-08-22"/>
    <d v="1899-12-30T09:49:00"/>
    <n v="0.6552734375"/>
    <s v=""/>
    <x v="3"/>
  </r>
  <r>
    <n v="288178"/>
    <d v="2014-06-25T16:23:00"/>
    <n v="1"/>
    <x v="0"/>
    <x v="1"/>
    <x v="2"/>
    <x v="7"/>
    <n v="46498"/>
    <s v="Afternoon"/>
    <s v="Wed"/>
    <s v="2014-06-25"/>
    <d v="1899-12-30T16:23:00"/>
    <n v="0.6552734375"/>
    <d v="2014-07-10T16:23:00"/>
    <x v="1"/>
  </r>
  <r>
    <n v="702282"/>
    <d v="2014-06-25T16:24:00"/>
    <n v="0"/>
    <x v="1"/>
    <x v="0"/>
    <x v="2"/>
    <x v="7"/>
    <n v="75312"/>
    <s v="Afternoon"/>
    <s v="Wed"/>
    <s v="2014-06-25"/>
    <d v="1899-12-30T16:24:00"/>
    <n v="0.6552734375"/>
    <s v=""/>
    <x v="1"/>
  </r>
  <r>
    <n v="756958"/>
    <d v="2014-08-11T09:11:00"/>
    <n v="0"/>
    <x v="1"/>
    <x v="0"/>
    <x v="2"/>
    <x v="7"/>
    <n v="56856"/>
    <s v="Morning"/>
    <s v="Mon"/>
    <s v="2014-08-11"/>
    <d v="1899-12-30T09:11:00"/>
    <n v="0.6552734375"/>
    <s v=""/>
    <x v="3"/>
  </r>
  <r>
    <n v="357577"/>
    <d v="2014-08-11T09:14:00"/>
    <n v="1"/>
    <x v="0"/>
    <x v="1"/>
    <x v="2"/>
    <x v="7"/>
    <n v="20958"/>
    <s v="Morning"/>
    <s v="Mon"/>
    <s v="2014-08-11"/>
    <d v="1899-12-30T09:14:00"/>
    <n v="0.6552734375"/>
    <d v="2014-08-26T09:14:00"/>
    <x v="3"/>
  </r>
  <r>
    <n v="759016"/>
    <d v="2014-08-22T15:31:00"/>
    <n v="1"/>
    <x v="0"/>
    <x v="0"/>
    <x v="2"/>
    <x v="7"/>
    <n v="69278"/>
    <s v="Afternoon"/>
    <s v="Fri"/>
    <s v="2014-08-22"/>
    <d v="1899-12-30T15:31:00"/>
    <n v="0.6552734375"/>
    <d v="2014-09-06T15:31:00"/>
    <x v="3"/>
  </r>
  <r>
    <n v="401885"/>
    <d v="2014-08-27T15:14:00"/>
    <n v="0"/>
    <x v="1"/>
    <x v="1"/>
    <x v="2"/>
    <x v="7"/>
    <n v="34424"/>
    <s v="Afternoon"/>
    <s v="Wed"/>
    <s v="2014-08-27"/>
    <d v="1899-12-30T15:14:00"/>
    <n v="0.6552734375"/>
    <s v=""/>
    <x v="3"/>
  </r>
  <r>
    <n v="681123"/>
    <d v="2014-08-27T18:32:00"/>
    <n v="1"/>
    <x v="0"/>
    <x v="1"/>
    <x v="2"/>
    <x v="7"/>
    <n v="24575"/>
    <s v="Evening"/>
    <s v="Wed"/>
    <s v="2014-08-27"/>
    <d v="1899-12-30T18:32:00"/>
    <n v="0.6552734375"/>
    <d v="2014-09-11T18:32:00"/>
    <x v="3"/>
  </r>
  <r>
    <n v="944455"/>
    <d v="2014-05-21T18:43:00"/>
    <n v="1"/>
    <x v="0"/>
    <x v="1"/>
    <x v="1"/>
    <x v="13"/>
    <n v="69709"/>
    <s v="Evening"/>
    <s v="Wed"/>
    <s v="2014-05-21"/>
    <d v="1899-12-30T18:43:00"/>
    <n v="0.6552734375"/>
    <d v="2014-06-05T18:43:00"/>
    <x v="0"/>
  </r>
  <r>
    <n v="977885"/>
    <d v="2014-08-05T09:34:00"/>
    <n v="0"/>
    <x v="1"/>
    <x v="0"/>
    <x v="4"/>
    <x v="13"/>
    <n v="85648"/>
    <s v="Morning"/>
    <s v="Tue"/>
    <s v="2014-08-05"/>
    <d v="1899-12-30T09:34:00"/>
    <n v="0.6552734375"/>
    <s v=""/>
    <x v="3"/>
  </r>
  <r>
    <n v="353496"/>
    <d v="2014-05-06T13:18:00"/>
    <n v="1"/>
    <x v="0"/>
    <x v="2"/>
    <x v="1"/>
    <x v="7"/>
    <n v="61703"/>
    <s v="Afternoon"/>
    <s v="Tue"/>
    <s v="2014-05-06"/>
    <d v="1899-12-30T13:18:00"/>
    <n v="0.6552734375"/>
    <d v="2014-05-21T13:18:00"/>
    <x v="0"/>
  </r>
  <r>
    <n v="982553"/>
    <d v="2014-06-03T09:35:00"/>
    <n v="1"/>
    <x v="0"/>
    <x v="0"/>
    <x v="1"/>
    <x v="13"/>
    <n v="73230"/>
    <s v="Morning"/>
    <s v="Tue"/>
    <s v="2014-06-03"/>
    <d v="1899-12-30T09:35:00"/>
    <n v="0.6552734375"/>
    <d v="2014-06-18T09:35:00"/>
    <x v="1"/>
  </r>
  <r>
    <n v="934540"/>
    <d v="2014-08-19T09:31:00"/>
    <n v="1"/>
    <x v="0"/>
    <x v="0"/>
    <x v="8"/>
    <x v="4"/>
    <n v="34424"/>
    <s v="Morning"/>
    <s v="Tue"/>
    <s v="2014-08-19"/>
    <d v="1899-12-30T09:31:00"/>
    <n v="0.6552734375"/>
    <d v="2014-09-03T09:31:00"/>
    <x v="3"/>
  </r>
  <r>
    <n v="964901"/>
    <d v="2014-08-19T09:35:00"/>
    <n v="1"/>
    <x v="0"/>
    <x v="0"/>
    <x v="8"/>
    <x v="4"/>
    <n v="30253"/>
    <s v="Morning"/>
    <s v="Tue"/>
    <s v="2014-08-19"/>
    <d v="1899-12-30T09:35:00"/>
    <n v="0.6552734375"/>
    <d v="2014-09-03T09:35:00"/>
    <x v="3"/>
  </r>
  <r>
    <n v="759940"/>
    <d v="2014-08-19T09:35:00"/>
    <n v="0"/>
    <x v="1"/>
    <x v="1"/>
    <x v="8"/>
    <x v="4"/>
    <n v="6210"/>
    <s v="Morning"/>
    <s v="Tue"/>
    <s v="2014-08-19"/>
    <d v="1899-12-30T09:35:00"/>
    <n v="0.6552734375"/>
    <s v=""/>
    <x v="3"/>
  </r>
  <r>
    <n v="362996"/>
    <d v="2014-08-19T09:36:00"/>
    <n v="1"/>
    <x v="0"/>
    <x v="0"/>
    <x v="8"/>
    <x v="4"/>
    <n v="92283"/>
    <s v="Morning"/>
    <s v="Tue"/>
    <s v="2014-08-19"/>
    <d v="1899-12-30T09:36:00"/>
    <n v="0.6552734375"/>
    <d v="2014-09-03T09:36:00"/>
    <x v="3"/>
  </r>
  <r>
    <n v="917163"/>
    <d v="2014-07-18T15:38:00"/>
    <n v="0"/>
    <x v="1"/>
    <x v="0"/>
    <x v="0"/>
    <x v="4"/>
    <n v="12378"/>
    <s v="Afternoon"/>
    <s v="Fri"/>
    <s v="2014-07-18"/>
    <d v="1899-12-30T15:38:00"/>
    <n v="0.6552734375"/>
    <s v=""/>
    <x v="2"/>
  </r>
  <r>
    <n v="652692"/>
    <d v="2014-07-18T15:39:00"/>
    <n v="1"/>
    <x v="0"/>
    <x v="2"/>
    <x v="0"/>
    <x v="4"/>
    <n v="43397"/>
    <s v="Afternoon"/>
    <s v="Fri"/>
    <s v="2014-07-18"/>
    <d v="1899-12-30T15:39:00"/>
    <n v="0.6552734375"/>
    <d v="2014-08-02T15:39:00"/>
    <x v="2"/>
  </r>
  <r>
    <n v="23706"/>
    <d v="2014-07-18T15:40:00"/>
    <n v="1"/>
    <x v="0"/>
    <x v="2"/>
    <x v="0"/>
    <x v="4"/>
    <n v="41989"/>
    <s v="Afternoon"/>
    <s v="Fri"/>
    <s v="2014-07-18"/>
    <d v="1899-12-30T15:40:00"/>
    <n v="0.6552734375"/>
    <d v="2014-08-02T15:40:00"/>
    <x v="2"/>
  </r>
  <r>
    <n v="29644"/>
    <d v="2014-07-23T09:18:00"/>
    <n v="0"/>
    <x v="1"/>
    <x v="1"/>
    <x v="0"/>
    <x v="4"/>
    <n v="7523"/>
    <s v="Morning"/>
    <s v="Wed"/>
    <s v="2014-07-23"/>
    <d v="1899-12-30T09:18:00"/>
    <n v="0.6552734375"/>
    <s v=""/>
    <x v="2"/>
  </r>
  <r>
    <n v="695963"/>
    <d v="2014-07-23T09:18:00"/>
    <n v="1"/>
    <x v="0"/>
    <x v="2"/>
    <x v="0"/>
    <x v="4"/>
    <n v="77656"/>
    <s v="Morning"/>
    <s v="Wed"/>
    <s v="2014-07-23"/>
    <d v="1899-12-30T09:18:00"/>
    <n v="0.6552734375"/>
    <d v="2014-08-07T09:18:00"/>
    <x v="2"/>
  </r>
  <r>
    <n v="603033"/>
    <d v="2014-05-13T10:13:00"/>
    <n v="0"/>
    <x v="1"/>
    <x v="1"/>
    <x v="3"/>
    <x v="1"/>
    <n v="5937"/>
    <s v="Morning"/>
    <s v="Tue"/>
    <s v="2014-05-13"/>
    <d v="1899-12-30T10:13:00"/>
    <n v="0.6552734375"/>
    <s v=""/>
    <x v="0"/>
  </r>
  <r>
    <n v="868878"/>
    <d v="2014-05-20T10:53:00"/>
    <n v="1"/>
    <x v="0"/>
    <x v="1"/>
    <x v="3"/>
    <x v="1"/>
    <n v="15380"/>
    <s v="Morning"/>
    <s v="Tue"/>
    <s v="2014-05-20"/>
    <d v="1899-12-30T10:53:00"/>
    <n v="0.6552734375"/>
    <d v="2014-06-04T10:53:00"/>
    <x v="0"/>
  </r>
  <r>
    <n v="666894"/>
    <d v="2014-06-13T09:32:00"/>
    <n v="0"/>
    <x v="1"/>
    <x v="0"/>
    <x v="1"/>
    <x v="13"/>
    <n v="54655"/>
    <s v="Morning"/>
    <s v="Fri"/>
    <s v="2014-06-13"/>
    <d v="1899-12-30T09:32:00"/>
    <n v="0.6552734375"/>
    <s v=""/>
    <x v="1"/>
  </r>
  <r>
    <n v="121437"/>
    <d v="2014-06-13T09:33:00"/>
    <n v="1"/>
    <x v="0"/>
    <x v="1"/>
    <x v="1"/>
    <x v="13"/>
    <n v="61894"/>
    <s v="Morning"/>
    <s v="Fri"/>
    <s v="2014-06-13"/>
    <d v="1899-12-30T09:33:00"/>
    <n v="0.6552734375"/>
    <d v="2014-06-28T09:33:00"/>
    <x v="1"/>
  </r>
  <r>
    <n v="757116"/>
    <d v="2014-06-17T14:45:00"/>
    <n v="0"/>
    <x v="1"/>
    <x v="0"/>
    <x v="1"/>
    <x v="13"/>
    <n v="60526"/>
    <s v="Afternoon"/>
    <s v="Tue"/>
    <s v="2014-06-17"/>
    <d v="1899-12-30T14:45:00"/>
    <n v="0.6552734375"/>
    <s v=""/>
    <x v="1"/>
  </r>
  <r>
    <n v="503722"/>
    <d v="2014-06-17T14:47:00"/>
    <n v="0"/>
    <x v="1"/>
    <x v="0"/>
    <x v="1"/>
    <x v="13"/>
    <n v="48534"/>
    <s v="Afternoon"/>
    <s v="Tue"/>
    <s v="2014-06-17"/>
    <d v="1899-12-30T14:47:00"/>
    <n v="0.6552734375"/>
    <s v=""/>
    <x v="1"/>
  </r>
  <r>
    <n v="643987"/>
    <d v="2014-06-19T15:17:00"/>
    <n v="1"/>
    <x v="0"/>
    <x v="0"/>
    <x v="1"/>
    <x v="7"/>
    <n v="28543"/>
    <s v="Afternoon"/>
    <s v="Thu"/>
    <s v="2014-06-19"/>
    <d v="1899-12-30T15:17:00"/>
    <n v="0.6552734375"/>
    <d v="2014-07-04T15:17:00"/>
    <x v="1"/>
  </r>
  <r>
    <n v="285550"/>
    <d v="2014-06-23T18:09:00"/>
    <n v="1"/>
    <x v="0"/>
    <x v="0"/>
    <x v="1"/>
    <x v="7"/>
    <n v="65832"/>
    <s v="Evening"/>
    <s v="Mon"/>
    <s v="2014-06-23"/>
    <d v="1899-12-30T18:09:00"/>
    <n v="0.6552734375"/>
    <d v="2014-07-08T18:09:00"/>
    <x v="1"/>
  </r>
  <r>
    <n v="361677"/>
    <d v="2014-06-23T18:09:00"/>
    <n v="0"/>
    <x v="1"/>
    <x v="0"/>
    <x v="1"/>
    <x v="7"/>
    <n v="27720"/>
    <s v="Evening"/>
    <s v="Mon"/>
    <s v="2014-06-23"/>
    <d v="1899-12-30T18:09:00"/>
    <n v="0.6552734375"/>
    <s v=""/>
    <x v="1"/>
  </r>
  <r>
    <n v="891497"/>
    <d v="2014-06-23T18:12:00"/>
    <n v="1"/>
    <x v="0"/>
    <x v="0"/>
    <x v="1"/>
    <x v="7"/>
    <n v="58226"/>
    <s v="Evening"/>
    <s v="Mon"/>
    <s v="2014-06-23"/>
    <d v="1899-12-30T18:12:00"/>
    <n v="0.6552734375"/>
    <d v="2014-07-08T18:12:00"/>
    <x v="1"/>
  </r>
  <r>
    <n v="535536"/>
    <d v="2014-07-01T10:26:00"/>
    <n v="1"/>
    <x v="0"/>
    <x v="0"/>
    <x v="1"/>
    <x v="1"/>
    <n v="29903"/>
    <s v="Morning"/>
    <s v="Tue"/>
    <s v="2014-07-01"/>
    <d v="1899-12-30T10:26:00"/>
    <n v="0.6552734375"/>
    <d v="2014-07-16T10:26:00"/>
    <x v="2"/>
  </r>
  <r>
    <n v="796883"/>
    <d v="2014-07-15T18:12:00"/>
    <n v="0"/>
    <x v="1"/>
    <x v="0"/>
    <x v="1"/>
    <x v="13"/>
    <n v="4302"/>
    <s v="Evening"/>
    <s v="Tue"/>
    <s v="2014-07-15"/>
    <d v="1899-12-30T18:12:00"/>
    <n v="0.6552734375"/>
    <s v=""/>
    <x v="2"/>
  </r>
  <r>
    <n v="445396"/>
    <d v="2014-07-15T18:13:00"/>
    <n v="0"/>
    <x v="1"/>
    <x v="0"/>
    <x v="1"/>
    <x v="13"/>
    <n v="78615"/>
    <s v="Evening"/>
    <s v="Tue"/>
    <s v="2014-07-15"/>
    <d v="1899-12-30T18:13:00"/>
    <n v="0.6552734375"/>
    <s v=""/>
    <x v="2"/>
  </r>
  <r>
    <n v="818471"/>
    <d v="2014-08-04T09:32:00"/>
    <n v="0"/>
    <x v="1"/>
    <x v="2"/>
    <x v="2"/>
    <x v="1"/>
    <n v="96143"/>
    <s v="Morning"/>
    <s v="Mon"/>
    <s v="2014-08-04"/>
    <d v="1899-12-30T09:32:00"/>
    <n v="0.6552734375"/>
    <s v=""/>
    <x v="3"/>
  </r>
  <r>
    <n v="333889"/>
    <d v="2014-08-13T10:48:00"/>
    <n v="1"/>
    <x v="0"/>
    <x v="0"/>
    <x v="2"/>
    <x v="1"/>
    <n v="51667"/>
    <s v="Morning"/>
    <s v="Wed"/>
    <s v="2014-08-13"/>
    <d v="1899-12-30T10:48:00"/>
    <n v="0.6552734375"/>
    <d v="2014-08-28T10:48:00"/>
    <x v="3"/>
  </r>
  <r>
    <n v="455144"/>
    <d v="2014-07-29T09:31:00"/>
    <n v="0"/>
    <x v="1"/>
    <x v="0"/>
    <x v="1"/>
    <x v="13"/>
    <n v="93524"/>
    <s v="Morning"/>
    <s v="Tue"/>
    <s v="2014-07-29"/>
    <d v="1899-12-30T09:31:00"/>
    <n v="0.6552734375"/>
    <s v=""/>
    <x v="2"/>
  </r>
  <r>
    <n v="796754"/>
    <d v="2014-06-18T05:03:00"/>
    <n v="0"/>
    <x v="1"/>
    <x v="0"/>
    <x v="0"/>
    <x v="4"/>
    <n v="74895"/>
    <s v="Night"/>
    <s v="Wed"/>
    <s v="2014-06-18"/>
    <d v="1899-12-30T05:03:00"/>
    <n v="0.6552734375"/>
    <s v=""/>
    <x v="1"/>
  </r>
  <r>
    <n v="489817"/>
    <d v="2014-05-28T15:00:00"/>
    <n v="1"/>
    <x v="0"/>
    <x v="0"/>
    <x v="1"/>
    <x v="0"/>
    <n v="12777"/>
    <s v="Afternoon"/>
    <s v="Wed"/>
    <s v="2014-05-28"/>
    <d v="1899-12-30T15:00:00"/>
    <n v="0.6552734375"/>
    <d v="2014-06-12T15:00:00"/>
    <x v="0"/>
  </r>
  <r>
    <n v="396583"/>
    <d v="2014-06-17T09:31:00"/>
    <n v="0"/>
    <x v="1"/>
    <x v="1"/>
    <x v="1"/>
    <x v="0"/>
    <n v="3299"/>
    <s v="Morning"/>
    <s v="Tue"/>
    <s v="2014-06-17"/>
    <d v="1899-12-30T09:31:00"/>
    <n v="0.6552734375"/>
    <s v=""/>
    <x v="1"/>
  </r>
  <r>
    <n v="783940"/>
    <d v="2014-08-13T15:10:00"/>
    <n v="1"/>
    <x v="0"/>
    <x v="0"/>
    <x v="2"/>
    <x v="13"/>
    <n v="26397"/>
    <s v="Afternoon"/>
    <s v="Wed"/>
    <s v="2014-08-13"/>
    <d v="1899-12-30T15:10:00"/>
    <n v="0.6552734375"/>
    <d v="2014-08-28T15:10:00"/>
    <x v="3"/>
  </r>
  <r>
    <n v="999202"/>
    <d v="2014-08-14T11:07:00"/>
    <n v="1"/>
    <x v="0"/>
    <x v="0"/>
    <x v="2"/>
    <x v="13"/>
    <n v="21067"/>
    <s v="Morning"/>
    <s v="Thu"/>
    <s v="2014-08-14"/>
    <d v="1899-12-30T11:07:00"/>
    <n v="0.6552734375"/>
    <d v="2014-08-29T11:07:00"/>
    <x v="3"/>
  </r>
  <r>
    <n v="289694"/>
    <d v="2014-08-19T13:36:00"/>
    <n v="0"/>
    <x v="1"/>
    <x v="1"/>
    <x v="2"/>
    <x v="13"/>
    <n v="54824"/>
    <s v="Afternoon"/>
    <s v="Tue"/>
    <s v="2014-08-19"/>
    <d v="1899-12-30T13:36:00"/>
    <n v="0.6552734375"/>
    <s v=""/>
    <x v="3"/>
  </r>
  <r>
    <n v="944867"/>
    <d v="2014-06-25T09:13:00"/>
    <n v="0"/>
    <x v="1"/>
    <x v="1"/>
    <x v="1"/>
    <x v="13"/>
    <n v="5943"/>
    <s v="Morning"/>
    <s v="Wed"/>
    <s v="2014-06-25"/>
    <d v="1899-12-30T09:13:00"/>
    <n v="0.6552734375"/>
    <s v=""/>
    <x v="1"/>
  </r>
  <r>
    <n v="947238"/>
    <d v="2014-06-25T09:16:00"/>
    <n v="1"/>
    <x v="0"/>
    <x v="1"/>
    <x v="1"/>
    <x v="13"/>
    <n v="45543"/>
    <s v="Morning"/>
    <s v="Wed"/>
    <s v="2014-06-25"/>
    <d v="1899-12-30T09:16:00"/>
    <n v="0.6552734375"/>
    <d v="2014-07-10T09:16:00"/>
    <x v="1"/>
  </r>
  <r>
    <n v="536357"/>
    <d v="2014-06-25T09:17:00"/>
    <n v="1"/>
    <x v="0"/>
    <x v="0"/>
    <x v="1"/>
    <x v="13"/>
    <n v="9745"/>
    <s v="Morning"/>
    <s v="Wed"/>
    <s v="2014-06-25"/>
    <d v="1899-12-30T09:17:00"/>
    <n v="0.6552734375"/>
    <d v="2014-07-10T09:17:00"/>
    <x v="1"/>
  </r>
  <r>
    <n v="619881"/>
    <d v="2014-05-06T09:36:00"/>
    <n v="1"/>
    <x v="0"/>
    <x v="0"/>
    <x v="1"/>
    <x v="13"/>
    <n v="39756"/>
    <s v="Morning"/>
    <s v="Tue"/>
    <s v="2014-05-06"/>
    <d v="1899-12-30T09:36:00"/>
    <n v="0.6552734375"/>
    <d v="2014-05-21T09:36:00"/>
    <x v="0"/>
  </r>
  <r>
    <n v="185684"/>
    <d v="2014-05-08T10:08:00"/>
    <n v="1"/>
    <x v="0"/>
    <x v="0"/>
    <x v="1"/>
    <x v="13"/>
    <n v="8748"/>
    <s v="Morning"/>
    <s v="Thu"/>
    <s v="2014-05-08"/>
    <d v="1899-12-30T10:08:00"/>
    <n v="0.6552734375"/>
    <d v="2014-05-23T10:08:00"/>
    <x v="0"/>
  </r>
  <r>
    <n v="323856"/>
    <d v="2014-05-15T01:52:00"/>
    <n v="0"/>
    <x v="1"/>
    <x v="1"/>
    <x v="1"/>
    <x v="13"/>
    <n v="51700"/>
    <s v="Night"/>
    <s v="Thu"/>
    <s v="2014-05-15"/>
    <d v="1899-12-30T01:52:00"/>
    <n v="0.6552734375"/>
    <s v=""/>
    <x v="0"/>
  </r>
  <r>
    <n v="774673"/>
    <d v="2014-05-15T01:54:00"/>
    <n v="0"/>
    <x v="1"/>
    <x v="0"/>
    <x v="1"/>
    <x v="13"/>
    <n v="38128"/>
    <s v="Night"/>
    <s v="Thu"/>
    <s v="2014-05-15"/>
    <d v="1899-12-30T01:54:00"/>
    <n v="0.6552734375"/>
    <s v=""/>
    <x v="0"/>
  </r>
  <r>
    <n v="809652"/>
    <d v="2014-05-15T01:54:00"/>
    <n v="0"/>
    <x v="1"/>
    <x v="0"/>
    <x v="1"/>
    <x v="13"/>
    <n v="90974"/>
    <s v="Night"/>
    <s v="Thu"/>
    <s v="2014-05-15"/>
    <d v="1899-12-30T01:54:00"/>
    <n v="0.6552734375"/>
    <s v=""/>
    <x v="0"/>
  </r>
  <r>
    <n v="395762"/>
    <d v="2014-05-27T10:02:00"/>
    <n v="0"/>
    <x v="1"/>
    <x v="1"/>
    <x v="1"/>
    <x v="13"/>
    <n v="26155"/>
    <s v="Morning"/>
    <s v="Tue"/>
    <s v="2014-05-27"/>
    <d v="1899-12-30T10:02:00"/>
    <n v="0.6552734375"/>
    <s v=""/>
    <x v="0"/>
  </r>
  <r>
    <n v="317066"/>
    <d v="2014-05-27T10:03:00"/>
    <n v="0"/>
    <x v="1"/>
    <x v="1"/>
    <x v="1"/>
    <x v="13"/>
    <n v="92019"/>
    <s v="Morning"/>
    <s v="Tue"/>
    <s v="2014-05-27"/>
    <d v="1899-12-30T10:03:00"/>
    <n v="0.6552734375"/>
    <s v=""/>
    <x v="0"/>
  </r>
  <r>
    <n v="129673"/>
    <d v="2014-08-07T19:12:00"/>
    <n v="0"/>
    <x v="1"/>
    <x v="2"/>
    <x v="1"/>
    <x v="13"/>
    <n v="72713"/>
    <s v="Evening"/>
    <s v="Thu"/>
    <s v="2014-08-07"/>
    <d v="1899-12-30T19:12:00"/>
    <n v="0.6552734375"/>
    <s v=""/>
    <x v="3"/>
  </r>
  <r>
    <n v="137124"/>
    <d v="2014-08-16T07:10:00"/>
    <n v="1"/>
    <x v="0"/>
    <x v="0"/>
    <x v="1"/>
    <x v="13"/>
    <n v="99920"/>
    <s v="Morning"/>
    <s v="Sat"/>
    <s v="2014-08-16"/>
    <d v="1899-12-30T07:10:00"/>
    <n v="0.6552734375"/>
    <d v="2014-08-31T07:10:00"/>
    <x v="3"/>
  </r>
  <r>
    <n v="350905"/>
    <d v="2014-05-03T11:49:00"/>
    <n v="1"/>
    <x v="0"/>
    <x v="1"/>
    <x v="0"/>
    <x v="13"/>
    <n v="27348"/>
    <s v="Morning"/>
    <s v="Sat"/>
    <s v="2014-05-03"/>
    <d v="1899-12-30T11:49:00"/>
    <n v="0.6552734375"/>
    <d v="2014-05-18T11:49:00"/>
    <x v="0"/>
  </r>
  <r>
    <n v="21036"/>
    <d v="2014-05-03T11:54:00"/>
    <n v="0"/>
    <x v="1"/>
    <x v="0"/>
    <x v="0"/>
    <x v="13"/>
    <n v="49980"/>
    <s v="Morning"/>
    <s v="Sat"/>
    <s v="2014-05-03"/>
    <d v="1899-12-30T11:54:00"/>
    <n v="0.6552734375"/>
    <s v=""/>
    <x v="0"/>
  </r>
  <r>
    <n v="105267"/>
    <d v="2014-05-07T18:15:00"/>
    <n v="0"/>
    <x v="1"/>
    <x v="1"/>
    <x v="0"/>
    <x v="13"/>
    <n v="51514"/>
    <s v="Evening"/>
    <s v="Wed"/>
    <s v="2014-05-07"/>
    <d v="1899-12-30T18:15:00"/>
    <n v="0.6552734375"/>
    <s v=""/>
    <x v="0"/>
  </r>
  <r>
    <n v="397064"/>
    <d v="2014-05-15T13:21:00"/>
    <n v="1"/>
    <x v="0"/>
    <x v="0"/>
    <x v="0"/>
    <x v="13"/>
    <n v="12297"/>
    <s v="Afternoon"/>
    <s v="Thu"/>
    <s v="2014-05-15"/>
    <d v="1899-12-30T13:21:00"/>
    <n v="0.6552734375"/>
    <d v="2014-05-30T13:21:00"/>
    <x v="0"/>
  </r>
  <r>
    <n v="164688"/>
    <d v="2014-05-23T16:10:00"/>
    <n v="1"/>
    <x v="0"/>
    <x v="1"/>
    <x v="0"/>
    <x v="13"/>
    <n v="59976"/>
    <s v="Afternoon"/>
    <s v="Fri"/>
    <s v="2014-05-23"/>
    <d v="1899-12-30T16:10:00"/>
    <n v="0.6552734375"/>
    <d v="2014-06-07T16:10:00"/>
    <x v="0"/>
  </r>
  <r>
    <n v="811237"/>
    <d v="2014-05-23T16:11:00"/>
    <n v="0"/>
    <x v="1"/>
    <x v="0"/>
    <x v="0"/>
    <x v="13"/>
    <n v="98822"/>
    <s v="Afternoon"/>
    <s v="Fri"/>
    <s v="2014-05-23"/>
    <d v="1899-12-30T16:11:00"/>
    <n v="0.6552734375"/>
    <s v=""/>
    <x v="0"/>
  </r>
  <r>
    <n v="442247"/>
    <d v="2014-05-23T16:12:00"/>
    <n v="0"/>
    <x v="1"/>
    <x v="0"/>
    <x v="0"/>
    <x v="13"/>
    <n v="29549"/>
    <s v="Afternoon"/>
    <s v="Fri"/>
    <s v="2014-05-23"/>
    <d v="1899-12-30T16:12:00"/>
    <n v="0.6552734375"/>
    <s v=""/>
    <x v="0"/>
  </r>
  <r>
    <n v="667353"/>
    <d v="2014-05-31T04:37:00"/>
    <n v="0"/>
    <x v="1"/>
    <x v="0"/>
    <x v="0"/>
    <x v="13"/>
    <n v="69971"/>
    <s v="Night"/>
    <s v="Sat"/>
    <s v="2014-05-31"/>
    <d v="1899-12-30T04:37:00"/>
    <n v="0.6552734375"/>
    <s v=""/>
    <x v="0"/>
  </r>
  <r>
    <n v="24614"/>
    <d v="2014-05-31T04:38:00"/>
    <n v="0"/>
    <x v="1"/>
    <x v="1"/>
    <x v="0"/>
    <x v="13"/>
    <n v="28630"/>
    <s v="Night"/>
    <s v="Sat"/>
    <s v="2014-05-31"/>
    <d v="1899-12-30T04:38:00"/>
    <n v="0.6552734375"/>
    <s v=""/>
    <x v="0"/>
  </r>
  <r>
    <n v="139291"/>
    <d v="2014-07-24T09:33:00"/>
    <n v="1"/>
    <x v="0"/>
    <x v="1"/>
    <x v="1"/>
    <x v="13"/>
    <n v="40358"/>
    <s v="Morning"/>
    <s v="Thu"/>
    <s v="2014-07-24"/>
    <d v="1899-12-30T09:33:00"/>
    <n v="0.6552734375"/>
    <d v="2014-08-08T09:33:00"/>
    <x v="2"/>
  </r>
  <r>
    <n v="595340"/>
    <d v="2014-07-30T13:22:00"/>
    <n v="0"/>
    <x v="1"/>
    <x v="0"/>
    <x v="1"/>
    <x v="13"/>
    <n v="15724"/>
    <s v="Afternoon"/>
    <s v="Wed"/>
    <s v="2014-07-30"/>
    <d v="1899-12-30T13:22:00"/>
    <n v="0.6552734375"/>
    <s v=""/>
    <x v="2"/>
  </r>
  <r>
    <n v="644783"/>
    <d v="2014-07-31T06:53:00"/>
    <n v="1"/>
    <x v="0"/>
    <x v="2"/>
    <x v="1"/>
    <x v="13"/>
    <n v="64444"/>
    <s v="Morning"/>
    <s v="Thu"/>
    <s v="2014-07-31"/>
    <d v="1899-12-30T06:53:00"/>
    <n v="0.6552734375"/>
    <d v="2014-08-15T06:53:00"/>
    <x v="2"/>
  </r>
  <r>
    <n v="766484"/>
    <d v="2014-06-26T09:32:00"/>
    <n v="1"/>
    <x v="0"/>
    <x v="0"/>
    <x v="1"/>
    <x v="8"/>
    <n v="49813"/>
    <s v="Morning"/>
    <s v="Thu"/>
    <s v="2014-06-26"/>
    <d v="1899-12-30T09:32:00"/>
    <n v="0.6552734375"/>
    <d v="2014-07-11T09:32:00"/>
    <x v="1"/>
  </r>
  <r>
    <n v="408355"/>
    <d v="2014-07-31T09:32:00"/>
    <n v="0"/>
    <x v="1"/>
    <x v="0"/>
    <x v="5"/>
    <x v="4"/>
    <n v="87549"/>
    <s v="Morning"/>
    <s v="Thu"/>
    <s v="2014-07-31"/>
    <d v="1899-12-30T09:32:00"/>
    <n v="0.6552734375"/>
    <s v=""/>
    <x v="2"/>
  </r>
  <r>
    <n v="993836"/>
    <d v="2014-08-04T14:44:00"/>
    <n v="1"/>
    <x v="0"/>
    <x v="1"/>
    <x v="5"/>
    <x v="4"/>
    <n v="86193"/>
    <s v="Afternoon"/>
    <s v="Mon"/>
    <s v="2014-08-04"/>
    <d v="1899-12-30T14:44:00"/>
    <n v="0.6552734375"/>
    <d v="2014-08-19T14:44:00"/>
    <x v="3"/>
  </r>
  <r>
    <n v="643736"/>
    <d v="2014-08-19T10:25:00"/>
    <n v="1"/>
    <x v="0"/>
    <x v="1"/>
    <x v="5"/>
    <x v="4"/>
    <n v="84211"/>
    <s v="Morning"/>
    <s v="Tue"/>
    <s v="2014-08-19"/>
    <d v="1899-12-30T10:25:00"/>
    <n v="0.6552734375"/>
    <d v="2014-09-03T10:25:00"/>
    <x v="3"/>
  </r>
  <r>
    <n v="290098"/>
    <d v="2014-05-15T12:44:00"/>
    <n v="0"/>
    <x v="1"/>
    <x v="0"/>
    <x v="1"/>
    <x v="13"/>
    <n v="94891"/>
    <s v="Afternoon"/>
    <s v="Thu"/>
    <s v="2014-05-15"/>
    <d v="1899-12-30T12:44:00"/>
    <n v="0.6552734375"/>
    <s v=""/>
    <x v="0"/>
  </r>
  <r>
    <n v="720499"/>
    <d v="2014-06-06T09:32:00"/>
    <n v="1"/>
    <x v="0"/>
    <x v="0"/>
    <x v="1"/>
    <x v="13"/>
    <n v="42062"/>
    <s v="Morning"/>
    <s v="Fri"/>
    <s v="2014-06-06"/>
    <d v="1899-12-30T09:32:00"/>
    <n v="0.6552734375"/>
    <d v="2014-06-21T09:32:00"/>
    <x v="1"/>
  </r>
  <r>
    <n v="596097"/>
    <d v="2014-05-26T09:32:00"/>
    <n v="1"/>
    <x v="0"/>
    <x v="1"/>
    <x v="0"/>
    <x v="6"/>
    <n v="8503"/>
    <s v="Morning"/>
    <s v="Mon"/>
    <s v="2014-05-26"/>
    <d v="1899-12-30T09:32:00"/>
    <n v="0.6552734375"/>
    <d v="2014-06-10T09:32:00"/>
    <x v="0"/>
  </r>
  <r>
    <n v="822612"/>
    <d v="2014-05-27T20:10:00"/>
    <n v="0"/>
    <x v="1"/>
    <x v="0"/>
    <x v="0"/>
    <x v="6"/>
    <n v="42771"/>
    <s v="Evening"/>
    <s v="Tue"/>
    <s v="2014-05-27"/>
    <d v="1899-12-30T20:10:00"/>
    <n v="0.6552734375"/>
    <s v=""/>
    <x v="0"/>
  </r>
  <r>
    <n v="179945"/>
    <d v="2014-06-06T04:40:00"/>
    <n v="1"/>
    <x v="0"/>
    <x v="0"/>
    <x v="1"/>
    <x v="13"/>
    <n v="86808"/>
    <s v="Night"/>
    <s v="Fri"/>
    <s v="2014-06-06"/>
    <d v="1899-12-30T04:40:00"/>
    <n v="0.6552734375"/>
    <d v="2014-06-21T04:40:00"/>
    <x v="1"/>
  </r>
  <r>
    <n v="386275"/>
    <d v="2014-06-02T09:31:00"/>
    <n v="0"/>
    <x v="1"/>
    <x v="0"/>
    <x v="1"/>
    <x v="13"/>
    <n v="22233"/>
    <s v="Morning"/>
    <s v="Mon"/>
    <s v="2014-06-02"/>
    <d v="1899-12-30T09:31:00"/>
    <n v="0.6552734375"/>
    <s v=""/>
    <x v="1"/>
  </r>
  <r>
    <n v="645477"/>
    <d v="2014-06-02T09:31:00"/>
    <n v="1"/>
    <x v="0"/>
    <x v="1"/>
    <x v="1"/>
    <x v="13"/>
    <n v="88906"/>
    <s v="Morning"/>
    <s v="Mon"/>
    <s v="2014-06-02"/>
    <d v="1899-12-30T09:31:00"/>
    <n v="0.6552734375"/>
    <d v="2014-06-17T09:31:00"/>
    <x v="1"/>
  </r>
  <r>
    <n v="391286"/>
    <d v="2014-06-02T09:34:00"/>
    <n v="0"/>
    <x v="1"/>
    <x v="1"/>
    <x v="1"/>
    <x v="13"/>
    <n v="68338"/>
    <s v="Morning"/>
    <s v="Mon"/>
    <s v="2014-06-02"/>
    <d v="1899-12-30T09:34:00"/>
    <n v="0.6552734375"/>
    <s v=""/>
    <x v="1"/>
  </r>
  <r>
    <n v="290710"/>
    <d v="2014-05-06T17:34:00"/>
    <n v="1"/>
    <x v="0"/>
    <x v="1"/>
    <x v="3"/>
    <x v="13"/>
    <n v="24234"/>
    <s v="Afternoon"/>
    <s v="Tue"/>
    <s v="2014-05-06"/>
    <d v="1899-12-30T17:34:00"/>
    <n v="0.6552734375"/>
    <d v="2014-05-21T17:34:00"/>
    <x v="0"/>
  </r>
  <r>
    <n v="87466"/>
    <d v="2014-05-21T04:48:00"/>
    <n v="1"/>
    <x v="0"/>
    <x v="1"/>
    <x v="3"/>
    <x v="13"/>
    <n v="63263"/>
    <s v="Night"/>
    <s v="Wed"/>
    <s v="2014-05-21"/>
    <d v="1899-12-30T04:48:00"/>
    <n v="0.6552734375"/>
    <d v="2014-06-05T04:48:00"/>
    <x v="0"/>
  </r>
  <r>
    <n v="895918"/>
    <d v="2014-06-04T09:26:00"/>
    <n v="0"/>
    <x v="1"/>
    <x v="1"/>
    <x v="3"/>
    <x v="13"/>
    <n v="50464"/>
    <s v="Morning"/>
    <s v="Wed"/>
    <s v="2014-06-04"/>
    <d v="1899-12-30T09:26:00"/>
    <n v="0.6552734375"/>
    <s v=""/>
    <x v="1"/>
  </r>
  <r>
    <n v="948299"/>
    <d v="2014-06-04T09:28:00"/>
    <n v="1"/>
    <x v="0"/>
    <x v="1"/>
    <x v="3"/>
    <x v="13"/>
    <n v="59424"/>
    <s v="Morning"/>
    <s v="Wed"/>
    <s v="2014-06-04"/>
    <d v="1899-12-30T09:28:00"/>
    <n v="0.6552734375"/>
    <d v="2014-06-19T09:28:00"/>
    <x v="1"/>
  </r>
  <r>
    <n v="847108"/>
    <d v="2014-06-04T12:22:00"/>
    <n v="0"/>
    <x v="1"/>
    <x v="1"/>
    <x v="3"/>
    <x v="13"/>
    <n v="6511"/>
    <s v="Afternoon"/>
    <s v="Wed"/>
    <s v="2014-06-04"/>
    <d v="1899-12-30T12:22:00"/>
    <n v="0.6552734375"/>
    <s v=""/>
    <x v="1"/>
  </r>
  <r>
    <n v="614421"/>
    <d v="2014-07-14T16:37:00"/>
    <n v="0"/>
    <x v="1"/>
    <x v="1"/>
    <x v="3"/>
    <x v="13"/>
    <n v="54960"/>
    <s v="Afternoon"/>
    <s v="Mon"/>
    <s v="2014-07-14"/>
    <d v="1899-12-30T16:37:00"/>
    <n v="0.6552734375"/>
    <s v=""/>
    <x v="2"/>
  </r>
  <r>
    <n v="349272"/>
    <d v="2014-08-25T09:31:00"/>
    <n v="0"/>
    <x v="1"/>
    <x v="1"/>
    <x v="3"/>
    <x v="13"/>
    <n v="86956"/>
    <s v="Morning"/>
    <s v="Mon"/>
    <s v="2014-08-25"/>
    <d v="1899-12-30T09:31:00"/>
    <n v="0.6552734375"/>
    <s v=""/>
    <x v="3"/>
  </r>
  <r>
    <n v="84426"/>
    <d v="2014-05-13T09:31:00"/>
    <n v="0"/>
    <x v="1"/>
    <x v="0"/>
    <x v="0"/>
    <x v="13"/>
    <n v="90036"/>
    <s v="Morning"/>
    <s v="Tue"/>
    <s v="2014-05-13"/>
    <d v="1899-12-30T09:31:00"/>
    <n v="0.6552734375"/>
    <s v=""/>
    <x v="0"/>
  </r>
  <r>
    <n v="438400"/>
    <d v="2014-05-13T09:32:00"/>
    <n v="1"/>
    <x v="0"/>
    <x v="0"/>
    <x v="0"/>
    <x v="13"/>
    <n v="56147"/>
    <s v="Morning"/>
    <s v="Tue"/>
    <s v="2014-05-13"/>
    <d v="1899-12-30T09:32:00"/>
    <n v="0.6552734375"/>
    <d v="2014-05-28T09:32:00"/>
    <x v="0"/>
  </r>
  <r>
    <n v="644591"/>
    <d v="2014-05-29T17:32:00"/>
    <n v="0"/>
    <x v="1"/>
    <x v="1"/>
    <x v="0"/>
    <x v="6"/>
    <n v="12164"/>
    <s v="Afternoon"/>
    <s v="Thu"/>
    <s v="2014-05-29"/>
    <d v="1899-12-30T17:32:00"/>
    <n v="0.6552734375"/>
    <s v=""/>
    <x v="0"/>
  </r>
  <r>
    <n v="697072"/>
    <d v="2014-05-05T03:02:00"/>
    <n v="0"/>
    <x v="1"/>
    <x v="0"/>
    <x v="1"/>
    <x v="1"/>
    <n v="70695"/>
    <s v="Night"/>
    <s v="Mon"/>
    <s v="2014-05-05"/>
    <d v="1899-12-30T03:02:00"/>
    <n v="0.6552734375"/>
    <s v=""/>
    <x v="0"/>
  </r>
  <r>
    <n v="893669"/>
    <d v="2014-05-09T09:38:00"/>
    <n v="0"/>
    <x v="1"/>
    <x v="0"/>
    <x v="1"/>
    <x v="1"/>
    <n v="79384"/>
    <s v="Morning"/>
    <s v="Fri"/>
    <s v="2014-05-09"/>
    <d v="1899-12-30T09:38:00"/>
    <n v="0.6552734375"/>
    <s v=""/>
    <x v="0"/>
  </r>
  <r>
    <n v="176027"/>
    <d v="2014-07-01T09:32:00"/>
    <n v="1"/>
    <x v="0"/>
    <x v="1"/>
    <x v="1"/>
    <x v="1"/>
    <n v="95513"/>
    <s v="Morning"/>
    <s v="Tue"/>
    <s v="2014-07-01"/>
    <d v="1899-12-30T09:32:00"/>
    <n v="0.6552734375"/>
    <d v="2014-07-16T09:32:00"/>
    <x v="2"/>
  </r>
  <r>
    <n v="545835"/>
    <d v="2014-07-01T09:33:00"/>
    <n v="0"/>
    <x v="1"/>
    <x v="1"/>
    <x v="1"/>
    <x v="1"/>
    <n v="61437"/>
    <s v="Morning"/>
    <s v="Tue"/>
    <s v="2014-07-01"/>
    <d v="1899-12-30T09:33:00"/>
    <n v="0.6552734375"/>
    <s v=""/>
    <x v="2"/>
  </r>
  <r>
    <n v="340639"/>
    <d v="2014-07-01T09:33:00"/>
    <n v="1"/>
    <x v="0"/>
    <x v="0"/>
    <x v="1"/>
    <x v="1"/>
    <n v="19473"/>
    <s v="Morning"/>
    <s v="Tue"/>
    <s v="2014-07-01"/>
    <d v="1899-12-30T09:33:00"/>
    <n v="0.6552734375"/>
    <d v="2014-07-16T09:33:00"/>
    <x v="2"/>
  </r>
  <r>
    <n v="441809"/>
    <d v="2014-07-01T19:45:00"/>
    <n v="0"/>
    <x v="1"/>
    <x v="2"/>
    <x v="1"/>
    <x v="1"/>
    <n v="25703"/>
    <s v="Evening"/>
    <s v="Tue"/>
    <s v="2014-07-01"/>
    <d v="1899-12-30T19:45:00"/>
    <n v="0.6552734375"/>
    <s v=""/>
    <x v="2"/>
  </r>
  <r>
    <n v="696847"/>
    <d v="2014-07-04T09:24:00"/>
    <n v="1"/>
    <x v="0"/>
    <x v="0"/>
    <x v="1"/>
    <x v="1"/>
    <n v="67050"/>
    <s v="Morning"/>
    <s v="Fri"/>
    <s v="2014-07-04"/>
    <d v="1899-12-30T09:24:00"/>
    <n v="0.6552734375"/>
    <d v="2014-07-19T09:24:00"/>
    <x v="2"/>
  </r>
  <r>
    <n v="996425"/>
    <d v="2014-07-16T17:58:00"/>
    <n v="1"/>
    <x v="0"/>
    <x v="1"/>
    <x v="1"/>
    <x v="1"/>
    <n v="54295"/>
    <s v="Afternoon"/>
    <s v="Wed"/>
    <s v="2014-07-16"/>
    <d v="1899-12-30T17:58:00"/>
    <n v="0.6552734375"/>
    <d v="2014-07-31T17:58:00"/>
    <x v="2"/>
  </r>
  <r>
    <n v="333509"/>
    <d v="2014-07-16T17:59:00"/>
    <n v="1"/>
    <x v="0"/>
    <x v="0"/>
    <x v="1"/>
    <x v="1"/>
    <n v="14340"/>
    <s v="Afternoon"/>
    <s v="Wed"/>
    <s v="2014-07-16"/>
    <d v="1899-12-30T17:59:00"/>
    <n v="0.6552734375"/>
    <d v="2014-07-31T17:59:00"/>
    <x v="2"/>
  </r>
  <r>
    <n v="808137"/>
    <d v="2014-07-01T09:32:00"/>
    <n v="0"/>
    <x v="1"/>
    <x v="0"/>
    <x v="1"/>
    <x v="13"/>
    <n v="68750"/>
    <s v="Morning"/>
    <s v="Tue"/>
    <s v="2014-07-01"/>
    <d v="1899-12-30T09:32:00"/>
    <n v="0.6552734375"/>
    <s v=""/>
    <x v="2"/>
  </r>
  <r>
    <n v="111606"/>
    <d v="2014-07-24T08:29:00"/>
    <n v="1"/>
    <x v="0"/>
    <x v="0"/>
    <x v="1"/>
    <x v="13"/>
    <n v="39951"/>
    <s v="Morning"/>
    <s v="Thu"/>
    <s v="2014-07-24"/>
    <d v="1899-12-30T08:29:00"/>
    <n v="0.6552734375"/>
    <d v="2014-08-08T08:29:00"/>
    <x v="2"/>
  </r>
  <r>
    <n v="780397"/>
    <d v="2014-07-26T19:29:00"/>
    <n v="1"/>
    <x v="0"/>
    <x v="0"/>
    <x v="1"/>
    <x v="13"/>
    <n v="25595"/>
    <s v="Evening"/>
    <s v="Sat"/>
    <s v="2014-07-26"/>
    <d v="1899-12-30T19:29:00"/>
    <n v="0.6552734375"/>
    <d v="2014-08-10T19:29:00"/>
    <x v="2"/>
  </r>
  <r>
    <n v="832505"/>
    <d v="2014-07-26T19:32:00"/>
    <n v="0"/>
    <x v="1"/>
    <x v="0"/>
    <x v="1"/>
    <x v="13"/>
    <n v="79900"/>
    <s v="Evening"/>
    <s v="Sat"/>
    <s v="2014-07-26"/>
    <d v="1899-12-30T19:32:00"/>
    <n v="0.6552734375"/>
    <s v=""/>
    <x v="2"/>
  </r>
  <r>
    <n v="965843"/>
    <d v="2014-05-14T09:31:00"/>
    <n v="0"/>
    <x v="1"/>
    <x v="0"/>
    <x v="1"/>
    <x v="9"/>
    <n v="80001"/>
    <s v="Morning"/>
    <s v="Wed"/>
    <s v="2014-05-14"/>
    <d v="1899-12-30T09:31:00"/>
    <n v="0.6552734375"/>
    <s v=""/>
    <x v="0"/>
  </r>
  <r>
    <n v="274945"/>
    <d v="2014-06-25T09:31:00"/>
    <n v="0"/>
    <x v="1"/>
    <x v="0"/>
    <x v="1"/>
    <x v="9"/>
    <n v="23164"/>
    <s v="Morning"/>
    <s v="Wed"/>
    <s v="2014-06-25"/>
    <d v="1899-12-30T09:31:00"/>
    <n v="0.6552734375"/>
    <s v=""/>
    <x v="1"/>
  </r>
  <r>
    <n v="480593"/>
    <d v="2014-06-25T09:33:00"/>
    <n v="1"/>
    <x v="0"/>
    <x v="1"/>
    <x v="1"/>
    <x v="9"/>
    <n v="17888"/>
    <s v="Morning"/>
    <s v="Wed"/>
    <s v="2014-06-25"/>
    <d v="1899-12-30T09:33:00"/>
    <n v="0.6552734375"/>
    <d v="2014-07-10T09:33:00"/>
    <x v="1"/>
  </r>
  <r>
    <n v="274979"/>
    <d v="2014-06-25T09:34:00"/>
    <n v="0"/>
    <x v="1"/>
    <x v="1"/>
    <x v="1"/>
    <x v="9"/>
    <n v="82105"/>
    <s v="Morning"/>
    <s v="Wed"/>
    <s v="2014-06-25"/>
    <d v="1899-12-30T09:34:00"/>
    <n v="0.6552734375"/>
    <s v=""/>
    <x v="1"/>
  </r>
  <r>
    <n v="683978"/>
    <d v="2014-06-25T09:32:00"/>
    <n v="1"/>
    <x v="0"/>
    <x v="1"/>
    <x v="1"/>
    <x v="9"/>
    <n v="86149"/>
    <s v="Morning"/>
    <s v="Wed"/>
    <s v="2014-06-25"/>
    <d v="1899-12-30T09:32:00"/>
    <n v="0.6552734375"/>
    <d v="2014-07-10T09:32:00"/>
    <x v="1"/>
  </r>
  <r>
    <n v="171095"/>
    <d v="2014-07-02T17:20:00"/>
    <n v="1"/>
    <x v="0"/>
    <x v="0"/>
    <x v="2"/>
    <x v="13"/>
    <n v="65270"/>
    <s v="Afternoon"/>
    <s v="Wed"/>
    <s v="2014-07-02"/>
    <d v="1899-12-30T17:20:00"/>
    <n v="0.6552734375"/>
    <d v="2014-07-17T17:20:00"/>
    <x v="2"/>
  </r>
  <r>
    <n v="120017"/>
    <d v="2014-07-03T21:49:00"/>
    <n v="1"/>
    <x v="0"/>
    <x v="0"/>
    <x v="2"/>
    <x v="13"/>
    <n v="13388"/>
    <s v="Evening"/>
    <s v="Thu"/>
    <s v="2014-07-03"/>
    <d v="1899-12-30T21:49:00"/>
    <n v="0.6552734375"/>
    <d v="2014-07-18T21:49:00"/>
    <x v="2"/>
  </r>
  <r>
    <n v="110069"/>
    <d v="2014-07-09T13:50:00"/>
    <n v="1"/>
    <x v="0"/>
    <x v="0"/>
    <x v="2"/>
    <x v="13"/>
    <n v="66202"/>
    <s v="Afternoon"/>
    <s v="Wed"/>
    <s v="2014-07-09"/>
    <d v="1899-12-30T13:50:00"/>
    <n v="0.6552734375"/>
    <d v="2014-07-24T13:50:00"/>
    <x v="2"/>
  </r>
  <r>
    <n v="822904"/>
    <d v="2014-07-09T13:51:00"/>
    <n v="0"/>
    <x v="1"/>
    <x v="0"/>
    <x v="2"/>
    <x v="13"/>
    <n v="47798"/>
    <s v="Afternoon"/>
    <s v="Wed"/>
    <s v="2014-07-09"/>
    <d v="1899-12-30T13:51:00"/>
    <n v="0.6552734375"/>
    <s v=""/>
    <x v="2"/>
  </r>
  <r>
    <n v="526028"/>
    <d v="2014-07-09T13:51:00"/>
    <n v="1"/>
    <x v="0"/>
    <x v="1"/>
    <x v="2"/>
    <x v="13"/>
    <n v="37791"/>
    <s v="Afternoon"/>
    <s v="Wed"/>
    <s v="2014-07-09"/>
    <d v="1899-12-30T13:51:00"/>
    <n v="0.6552734375"/>
    <d v="2014-07-24T13:51:00"/>
    <x v="2"/>
  </r>
  <r>
    <n v="636171"/>
    <d v="2014-07-18T12:23:00"/>
    <n v="1"/>
    <x v="0"/>
    <x v="1"/>
    <x v="2"/>
    <x v="13"/>
    <n v="75775"/>
    <s v="Afternoon"/>
    <s v="Fri"/>
    <s v="2014-07-18"/>
    <d v="1899-12-30T12:23:00"/>
    <n v="0.6552734375"/>
    <d v="2014-08-02T12:23:00"/>
    <x v="2"/>
  </r>
  <r>
    <n v="473552"/>
    <d v="2014-06-27T17:26:00"/>
    <n v="0"/>
    <x v="1"/>
    <x v="1"/>
    <x v="2"/>
    <x v="13"/>
    <n v="7877"/>
    <s v="Afternoon"/>
    <s v="Fri"/>
    <s v="2014-06-27"/>
    <d v="1899-12-30T17:26:00"/>
    <n v="0.6552734375"/>
    <s v=""/>
    <x v="1"/>
  </r>
  <r>
    <n v="457939"/>
    <d v="2014-06-27T17:29:00"/>
    <n v="1"/>
    <x v="0"/>
    <x v="0"/>
    <x v="2"/>
    <x v="13"/>
    <n v="20666"/>
    <s v="Afternoon"/>
    <s v="Fri"/>
    <s v="2014-06-27"/>
    <d v="1899-12-30T17:29:00"/>
    <n v="0.6552734375"/>
    <d v="2014-07-12T17:29:00"/>
    <x v="1"/>
  </r>
  <r>
    <n v="625087"/>
    <d v="2014-08-28T09:31:00"/>
    <n v="0"/>
    <x v="1"/>
    <x v="0"/>
    <x v="2"/>
    <x v="13"/>
    <n v="33446"/>
    <s v="Morning"/>
    <s v="Thu"/>
    <s v="2014-08-28"/>
    <d v="1899-12-30T09:31:00"/>
    <n v="0.6552734375"/>
    <s v=""/>
    <x v="3"/>
  </r>
  <r>
    <n v="556795"/>
    <d v="2014-08-28T09:40:00"/>
    <n v="0"/>
    <x v="1"/>
    <x v="1"/>
    <x v="2"/>
    <x v="13"/>
    <n v="37177"/>
    <s v="Morning"/>
    <s v="Thu"/>
    <s v="2014-08-28"/>
    <d v="1899-12-30T09:40:00"/>
    <n v="0.6552734375"/>
    <s v=""/>
    <x v="3"/>
  </r>
  <r>
    <n v="66708"/>
    <d v="2014-08-28T13:43:00"/>
    <n v="1"/>
    <x v="0"/>
    <x v="0"/>
    <x v="2"/>
    <x v="13"/>
    <n v="79459"/>
    <s v="Afternoon"/>
    <s v="Thu"/>
    <s v="2014-08-28"/>
    <d v="1899-12-30T13:43:00"/>
    <n v="0.6552734375"/>
    <d v="2014-09-12T13:43:00"/>
    <x v="3"/>
  </r>
  <r>
    <n v="856409"/>
    <d v="2014-08-29T14:53:00"/>
    <n v="1"/>
    <x v="0"/>
    <x v="1"/>
    <x v="2"/>
    <x v="13"/>
    <n v="63684"/>
    <s v="Afternoon"/>
    <s v="Fri"/>
    <s v="2014-08-29"/>
    <d v="1899-12-30T14:53:00"/>
    <n v="0.6552734375"/>
    <d v="2014-09-13T14:53:00"/>
    <x v="3"/>
  </r>
  <r>
    <n v="840429"/>
    <d v="2014-08-29T14:56:00"/>
    <n v="1"/>
    <x v="0"/>
    <x v="0"/>
    <x v="2"/>
    <x v="13"/>
    <n v="39987"/>
    <s v="Afternoon"/>
    <s v="Fri"/>
    <s v="2014-08-29"/>
    <d v="1899-12-30T14:56:00"/>
    <n v="0.6552734375"/>
    <d v="2014-09-13T14:56:00"/>
    <x v="3"/>
  </r>
  <r>
    <n v="189578"/>
    <d v="2014-05-16T09:32:00"/>
    <n v="0"/>
    <x v="1"/>
    <x v="1"/>
    <x v="0"/>
    <x v="4"/>
    <n v="19402"/>
    <s v="Morning"/>
    <s v="Fri"/>
    <s v="2014-05-16"/>
    <d v="1899-12-30T09:32:00"/>
    <n v="0.6552734375"/>
    <s v=""/>
    <x v="0"/>
  </r>
  <r>
    <n v="750767"/>
    <d v="2014-07-28T19:13:00"/>
    <n v="1"/>
    <x v="0"/>
    <x v="1"/>
    <x v="1"/>
    <x v="4"/>
    <n v="85342"/>
    <s v="Evening"/>
    <s v="Mon"/>
    <s v="2014-07-28"/>
    <d v="1899-12-30T19:13:00"/>
    <n v="0.6552734375"/>
    <d v="2014-08-12T19:13:00"/>
    <x v="2"/>
  </r>
  <r>
    <n v="779678"/>
    <d v="2014-07-28T19:13:00"/>
    <n v="1"/>
    <x v="0"/>
    <x v="2"/>
    <x v="1"/>
    <x v="4"/>
    <n v="90730"/>
    <s v="Evening"/>
    <s v="Mon"/>
    <s v="2014-07-28"/>
    <d v="1899-12-30T19:13:00"/>
    <n v="0.6552734375"/>
    <d v="2014-08-12T19:13:00"/>
    <x v="2"/>
  </r>
  <r>
    <n v="371137"/>
    <d v="2014-07-28T19:14:00"/>
    <n v="1"/>
    <x v="0"/>
    <x v="2"/>
    <x v="1"/>
    <x v="4"/>
    <n v="88298"/>
    <s v="Evening"/>
    <s v="Mon"/>
    <s v="2014-07-28"/>
    <d v="1899-12-30T19:14:00"/>
    <n v="0.6552734375"/>
    <d v="2014-08-12T19:14:00"/>
    <x v="2"/>
  </r>
  <r>
    <n v="764371"/>
    <d v="2014-06-22T10:15:00"/>
    <n v="1"/>
    <x v="0"/>
    <x v="1"/>
    <x v="0"/>
    <x v="0"/>
    <n v="86688"/>
    <s v="Morning"/>
    <s v="Sun"/>
    <s v="2014-06-22"/>
    <d v="1899-12-30T10:15:00"/>
    <n v="0.6552734375"/>
    <d v="2014-07-07T10:15:00"/>
    <x v="1"/>
  </r>
  <r>
    <n v="87101"/>
    <d v="2014-06-22T10:13:00"/>
    <n v="0"/>
    <x v="1"/>
    <x v="1"/>
    <x v="0"/>
    <x v="0"/>
    <n v="95425"/>
    <s v="Morning"/>
    <s v="Sun"/>
    <s v="2014-06-22"/>
    <d v="1899-12-30T10:13:00"/>
    <n v="0.6552734375"/>
    <s v=""/>
    <x v="1"/>
  </r>
  <r>
    <n v="692210"/>
    <d v="2014-06-22T10:14:00"/>
    <n v="0"/>
    <x v="1"/>
    <x v="1"/>
    <x v="0"/>
    <x v="0"/>
    <n v="86601"/>
    <s v="Morning"/>
    <s v="Sun"/>
    <s v="2014-06-22"/>
    <d v="1899-12-30T10:14:00"/>
    <n v="0.6552734375"/>
    <s v=""/>
    <x v="1"/>
  </r>
  <r>
    <n v="840296"/>
    <d v="2014-06-11T07:53:00"/>
    <n v="1"/>
    <x v="0"/>
    <x v="0"/>
    <x v="0"/>
    <x v="13"/>
    <n v="16830"/>
    <s v="Morning"/>
    <s v="Wed"/>
    <s v="2014-06-11"/>
    <d v="1899-12-30T07:53:00"/>
    <n v="0.6552734375"/>
    <d v="2014-06-26T07:53:00"/>
    <x v="1"/>
  </r>
  <r>
    <n v="537105"/>
    <d v="2014-05-15T17:34:00"/>
    <n v="1"/>
    <x v="0"/>
    <x v="0"/>
    <x v="6"/>
    <x v="6"/>
    <n v="42254"/>
    <s v="Afternoon"/>
    <s v="Thu"/>
    <s v="2014-05-15"/>
    <d v="1899-12-30T17:34:00"/>
    <n v="0.6552734375"/>
    <d v="2014-05-30T17:34:00"/>
    <x v="0"/>
  </r>
  <r>
    <n v="874563"/>
    <d v="2014-05-26T08:10:00"/>
    <n v="0"/>
    <x v="1"/>
    <x v="0"/>
    <x v="6"/>
    <x v="6"/>
    <n v="66660"/>
    <s v="Morning"/>
    <s v="Mon"/>
    <s v="2014-05-26"/>
    <d v="1899-12-30T08:10:00"/>
    <n v="0.6552734375"/>
    <s v=""/>
    <x v="0"/>
  </r>
  <r>
    <n v="487292"/>
    <d v="2014-05-26T08:13:00"/>
    <n v="1"/>
    <x v="0"/>
    <x v="1"/>
    <x v="6"/>
    <x v="6"/>
    <n v="94230"/>
    <s v="Morning"/>
    <s v="Mon"/>
    <s v="2014-05-26"/>
    <d v="1899-12-30T08:13:00"/>
    <n v="0.6552734375"/>
    <d v="2014-06-10T08:13:00"/>
    <x v="0"/>
  </r>
  <r>
    <n v="473364"/>
    <d v="2014-06-14T17:46:00"/>
    <n v="1"/>
    <x v="0"/>
    <x v="0"/>
    <x v="6"/>
    <x v="7"/>
    <n v="37250"/>
    <s v="Afternoon"/>
    <s v="Sat"/>
    <s v="2014-06-14"/>
    <d v="1899-12-30T17:46:00"/>
    <n v="0.6552734375"/>
    <d v="2014-06-29T17:46:00"/>
    <x v="1"/>
  </r>
  <r>
    <n v="171942"/>
    <d v="2014-06-17T10:58:00"/>
    <n v="1"/>
    <x v="0"/>
    <x v="0"/>
    <x v="6"/>
    <x v="7"/>
    <n v="97144"/>
    <s v="Morning"/>
    <s v="Tue"/>
    <s v="2014-06-17"/>
    <d v="1899-12-30T10:58:00"/>
    <n v="0.6552734375"/>
    <d v="2014-07-02T10:58:00"/>
    <x v="1"/>
  </r>
  <r>
    <n v="273267"/>
    <d v="2014-06-17T10:58:00"/>
    <n v="0"/>
    <x v="1"/>
    <x v="0"/>
    <x v="6"/>
    <x v="7"/>
    <n v="17318"/>
    <s v="Morning"/>
    <s v="Tue"/>
    <s v="2014-06-17"/>
    <d v="1899-12-30T10:58:00"/>
    <n v="0.6552734375"/>
    <s v=""/>
    <x v="1"/>
  </r>
  <r>
    <n v="826650"/>
    <d v="2014-07-15T14:14:00"/>
    <n v="0"/>
    <x v="1"/>
    <x v="1"/>
    <x v="6"/>
    <x v="7"/>
    <n v="35596"/>
    <s v="Afternoon"/>
    <s v="Tue"/>
    <s v="2014-07-15"/>
    <d v="1899-12-30T14:14:00"/>
    <n v="0.6552734375"/>
    <s v=""/>
    <x v="2"/>
  </r>
  <r>
    <n v="160711"/>
    <d v="2014-08-26T09:32:00"/>
    <n v="1"/>
    <x v="0"/>
    <x v="1"/>
    <x v="6"/>
    <x v="7"/>
    <n v="48205"/>
    <s v="Morning"/>
    <s v="Tue"/>
    <s v="2014-08-26"/>
    <d v="1899-12-30T09:32:00"/>
    <n v="0.6552734375"/>
    <d v="2014-09-10T09:32:00"/>
    <x v="3"/>
  </r>
  <r>
    <n v="324902"/>
    <d v="2014-07-01T09:35:00"/>
    <n v="0"/>
    <x v="1"/>
    <x v="1"/>
    <x v="3"/>
    <x v="1"/>
    <n v="73166"/>
    <s v="Morning"/>
    <s v="Tue"/>
    <s v="2014-07-01"/>
    <d v="1899-12-30T09:35:00"/>
    <n v="0.6552734375"/>
    <s v=""/>
    <x v="2"/>
  </r>
  <r>
    <n v="26533"/>
    <d v="2014-07-22T18:40:00"/>
    <n v="0"/>
    <x v="1"/>
    <x v="1"/>
    <x v="3"/>
    <x v="1"/>
    <n v="52761"/>
    <s v="Evening"/>
    <s v="Tue"/>
    <s v="2014-07-22"/>
    <d v="1899-12-30T18:40:00"/>
    <n v="0.6552734375"/>
    <s v=""/>
    <x v="2"/>
  </r>
  <r>
    <n v="284898"/>
    <d v="2014-07-08T14:23:00"/>
    <n v="1"/>
    <x v="0"/>
    <x v="0"/>
    <x v="4"/>
    <x v="13"/>
    <n v="34956"/>
    <s v="Afternoon"/>
    <s v="Tue"/>
    <s v="2014-07-08"/>
    <d v="1899-12-30T14:23:00"/>
    <n v="0.6552734375"/>
    <d v="2014-07-23T14:23:00"/>
    <x v="2"/>
  </r>
  <r>
    <n v="538273"/>
    <d v="2014-05-29T09:31:00"/>
    <n v="1"/>
    <x v="0"/>
    <x v="1"/>
    <x v="3"/>
    <x v="1"/>
    <n v="96178"/>
    <s v="Morning"/>
    <s v="Thu"/>
    <s v="2014-05-29"/>
    <d v="1899-12-30T09:31:00"/>
    <n v="0.6552734375"/>
    <d v="2014-06-13T09:31:00"/>
    <x v="0"/>
  </r>
  <r>
    <n v="63459"/>
    <d v="2014-05-29T09:32:00"/>
    <n v="1"/>
    <x v="0"/>
    <x v="1"/>
    <x v="3"/>
    <x v="1"/>
    <n v="49485"/>
    <s v="Morning"/>
    <s v="Thu"/>
    <s v="2014-05-29"/>
    <d v="1899-12-30T09:32:00"/>
    <n v="0.6552734375"/>
    <d v="2014-06-13T09:32:00"/>
    <x v="0"/>
  </r>
  <r>
    <n v="778940"/>
    <d v="2014-07-28T12:14:00"/>
    <n v="1"/>
    <x v="0"/>
    <x v="0"/>
    <x v="0"/>
    <x v="13"/>
    <n v="30120"/>
    <s v="Afternoon"/>
    <s v="Mon"/>
    <s v="2014-07-28"/>
    <d v="1899-12-30T12:14:00"/>
    <n v="0.6552734375"/>
    <d v="2014-08-12T12:14:00"/>
    <x v="2"/>
  </r>
  <r>
    <n v="707968"/>
    <d v="2014-07-28T12:19:00"/>
    <n v="1"/>
    <x v="0"/>
    <x v="0"/>
    <x v="0"/>
    <x v="13"/>
    <n v="79312"/>
    <s v="Afternoon"/>
    <s v="Mon"/>
    <s v="2014-07-28"/>
    <d v="1899-12-30T12:19:00"/>
    <n v="0.6552734375"/>
    <d v="2014-08-12T12:19:00"/>
    <x v="2"/>
  </r>
  <r>
    <n v="801736"/>
    <d v="2014-07-28T12:20:00"/>
    <n v="1"/>
    <x v="0"/>
    <x v="1"/>
    <x v="0"/>
    <x v="13"/>
    <n v="39306"/>
    <s v="Afternoon"/>
    <s v="Mon"/>
    <s v="2014-07-28"/>
    <d v="1899-12-30T12:20:00"/>
    <n v="0.6552734375"/>
    <d v="2014-08-12T12:20:00"/>
    <x v="2"/>
  </r>
  <r>
    <n v="388477"/>
    <d v="2014-07-28T12:14:00"/>
    <n v="0"/>
    <x v="1"/>
    <x v="2"/>
    <x v="0"/>
    <x v="13"/>
    <n v="27505"/>
    <s v="Afternoon"/>
    <s v="Mon"/>
    <s v="2014-07-28"/>
    <d v="1899-12-30T12:14:00"/>
    <n v="0.6552734375"/>
    <s v=""/>
    <x v="2"/>
  </r>
  <r>
    <n v="330441"/>
    <d v="2014-07-29T05:57:00"/>
    <n v="1"/>
    <x v="0"/>
    <x v="0"/>
    <x v="0"/>
    <x v="13"/>
    <n v="11316"/>
    <s v="Night"/>
    <s v="Tue"/>
    <s v="2014-07-29"/>
    <d v="1899-12-30T05:57:00"/>
    <n v="0.6552734375"/>
    <d v="2014-08-13T05:57:00"/>
    <x v="2"/>
  </r>
  <r>
    <n v="378377"/>
    <d v="2014-07-31T19:44:00"/>
    <n v="0"/>
    <x v="1"/>
    <x v="0"/>
    <x v="0"/>
    <x v="13"/>
    <n v="98562"/>
    <s v="Evening"/>
    <s v="Thu"/>
    <s v="2014-07-31"/>
    <d v="1899-12-30T19:44:00"/>
    <n v="0.6552734375"/>
    <s v=""/>
    <x v="2"/>
  </r>
  <r>
    <n v="592167"/>
    <d v="2014-07-31T19:46:00"/>
    <n v="1"/>
    <x v="0"/>
    <x v="0"/>
    <x v="0"/>
    <x v="13"/>
    <n v="48181"/>
    <s v="Evening"/>
    <s v="Thu"/>
    <s v="2014-07-31"/>
    <d v="1899-12-30T19:46:00"/>
    <n v="0.6552734375"/>
    <d v="2014-08-15T19:46:00"/>
    <x v="2"/>
  </r>
  <r>
    <n v="584499"/>
    <d v="2014-05-23T09:31:00"/>
    <n v="1"/>
    <x v="0"/>
    <x v="0"/>
    <x v="1"/>
    <x v="1"/>
    <n v="40655"/>
    <s v="Morning"/>
    <s v="Fri"/>
    <s v="2014-05-23"/>
    <d v="1899-12-30T09:31:00"/>
    <n v="0.6552734375"/>
    <d v="2014-06-07T09:31:00"/>
    <x v="0"/>
  </r>
  <r>
    <n v="934567"/>
    <d v="2014-05-23T15:13:00"/>
    <n v="1"/>
    <x v="0"/>
    <x v="1"/>
    <x v="1"/>
    <x v="1"/>
    <n v="45598"/>
    <s v="Afternoon"/>
    <s v="Fri"/>
    <s v="2014-05-23"/>
    <d v="1899-12-30T15:13:00"/>
    <n v="0.6552734375"/>
    <d v="2014-06-07T15:13:00"/>
    <x v="0"/>
  </r>
  <r>
    <n v="331488"/>
    <d v="2014-06-13T07:48:00"/>
    <n v="1"/>
    <x v="0"/>
    <x v="1"/>
    <x v="1"/>
    <x v="1"/>
    <n v="94702"/>
    <s v="Morning"/>
    <s v="Fri"/>
    <s v="2014-06-13"/>
    <d v="1899-12-30T07:48:00"/>
    <n v="0.6552734375"/>
    <d v="2014-06-28T07:48:00"/>
    <x v="1"/>
  </r>
  <r>
    <n v="919761"/>
    <d v="2014-06-13T18:25:00"/>
    <n v="0"/>
    <x v="1"/>
    <x v="0"/>
    <x v="1"/>
    <x v="1"/>
    <n v="41431"/>
    <s v="Evening"/>
    <s v="Fri"/>
    <s v="2014-06-13"/>
    <d v="1899-12-30T18:25:00"/>
    <n v="0.6552734375"/>
    <s v=""/>
    <x v="1"/>
  </r>
  <r>
    <n v="486960"/>
    <d v="2014-06-20T14:15:00"/>
    <n v="1"/>
    <x v="0"/>
    <x v="0"/>
    <x v="1"/>
    <x v="1"/>
    <n v="17171"/>
    <s v="Afternoon"/>
    <s v="Fri"/>
    <s v="2014-06-20"/>
    <d v="1899-12-30T14:15:00"/>
    <n v="0.6552734375"/>
    <d v="2014-07-05T14:15:00"/>
    <x v="1"/>
  </r>
  <r>
    <n v="913324"/>
    <d v="2014-06-20T14:17:00"/>
    <n v="1"/>
    <x v="0"/>
    <x v="1"/>
    <x v="1"/>
    <x v="1"/>
    <n v="67647"/>
    <s v="Afternoon"/>
    <s v="Fri"/>
    <s v="2014-06-20"/>
    <d v="1899-12-30T14:17:00"/>
    <n v="0.6552734375"/>
    <d v="2014-07-05T14:17:00"/>
    <x v="1"/>
  </r>
  <r>
    <n v="618051"/>
    <d v="2014-06-25T13:40:00"/>
    <n v="1"/>
    <x v="0"/>
    <x v="0"/>
    <x v="1"/>
    <x v="1"/>
    <n v="86715"/>
    <s v="Afternoon"/>
    <s v="Wed"/>
    <s v="2014-06-25"/>
    <d v="1899-12-30T13:40:00"/>
    <n v="0.6552734375"/>
    <d v="2014-07-10T13:40:00"/>
    <x v="1"/>
  </r>
  <r>
    <n v="384224"/>
    <d v="2014-06-25T13:39:00"/>
    <n v="0"/>
    <x v="1"/>
    <x v="2"/>
    <x v="1"/>
    <x v="1"/>
    <n v="91019"/>
    <s v="Afternoon"/>
    <s v="Wed"/>
    <s v="2014-06-25"/>
    <d v="1899-12-30T13:39:00"/>
    <n v="0.6552734375"/>
    <s v=""/>
    <x v="1"/>
  </r>
  <r>
    <n v="487216"/>
    <d v="2014-06-02T18:05:00"/>
    <n v="1"/>
    <x v="0"/>
    <x v="0"/>
    <x v="1"/>
    <x v="1"/>
    <n v="97277"/>
    <s v="Evening"/>
    <s v="Mon"/>
    <s v="2014-06-02"/>
    <d v="1899-12-30T18:05:00"/>
    <n v="0.6552734375"/>
    <d v="2014-06-17T18:05:00"/>
    <x v="1"/>
  </r>
  <r>
    <n v="471695"/>
    <d v="2014-06-02T18:10:00"/>
    <n v="1"/>
    <x v="0"/>
    <x v="0"/>
    <x v="1"/>
    <x v="1"/>
    <n v="46200"/>
    <s v="Evening"/>
    <s v="Mon"/>
    <s v="2014-06-02"/>
    <d v="1899-12-30T18:10:00"/>
    <n v="0.6552734375"/>
    <d v="2014-06-17T18:10:00"/>
    <x v="1"/>
  </r>
  <r>
    <n v="708065"/>
    <d v="2014-06-02T18:10:00"/>
    <n v="1"/>
    <x v="0"/>
    <x v="0"/>
    <x v="1"/>
    <x v="1"/>
    <n v="77840"/>
    <s v="Evening"/>
    <s v="Mon"/>
    <s v="2014-06-02"/>
    <d v="1899-12-30T18:10:00"/>
    <n v="0.6552734375"/>
    <d v="2014-06-17T18:10:00"/>
    <x v="1"/>
  </r>
  <r>
    <n v="500670"/>
    <d v="2014-06-02T18:11:00"/>
    <n v="0"/>
    <x v="1"/>
    <x v="0"/>
    <x v="1"/>
    <x v="1"/>
    <n v="20716"/>
    <s v="Evening"/>
    <s v="Mon"/>
    <s v="2014-06-02"/>
    <d v="1899-12-30T18:11:00"/>
    <n v="0.6552734375"/>
    <s v=""/>
    <x v="1"/>
  </r>
  <r>
    <n v="489674"/>
    <d v="2014-06-02T18:11:00"/>
    <n v="1"/>
    <x v="0"/>
    <x v="1"/>
    <x v="1"/>
    <x v="1"/>
    <n v="82218"/>
    <s v="Evening"/>
    <s v="Mon"/>
    <s v="2014-06-02"/>
    <d v="1899-12-30T18:11:00"/>
    <n v="0.6552734375"/>
    <d v="2014-06-17T18:11:00"/>
    <x v="1"/>
  </r>
  <r>
    <n v="255467"/>
    <d v="2014-06-03T11:29:00"/>
    <n v="1"/>
    <x v="0"/>
    <x v="1"/>
    <x v="1"/>
    <x v="1"/>
    <n v="63830"/>
    <s v="Morning"/>
    <s v="Tue"/>
    <s v="2014-06-03"/>
    <d v="1899-12-30T11:29:00"/>
    <n v="0.6552734375"/>
    <d v="2014-06-18T11:29:00"/>
    <x v="1"/>
  </r>
  <r>
    <n v="995454"/>
    <d v="2014-06-03T11:30:00"/>
    <n v="0"/>
    <x v="1"/>
    <x v="0"/>
    <x v="1"/>
    <x v="1"/>
    <n v="77256"/>
    <s v="Morning"/>
    <s v="Tue"/>
    <s v="2014-06-03"/>
    <d v="1899-12-30T11:30:00"/>
    <n v="0.6552734375"/>
    <s v=""/>
    <x v="1"/>
  </r>
  <r>
    <n v="212202"/>
    <d v="2014-07-28T13:29:00"/>
    <n v="1"/>
    <x v="0"/>
    <x v="0"/>
    <x v="1"/>
    <x v="1"/>
    <n v="20913"/>
    <s v="Afternoon"/>
    <s v="Mon"/>
    <s v="2014-07-28"/>
    <d v="1899-12-30T13:29:00"/>
    <n v="0.6552734375"/>
    <d v="2014-08-12T13:29:00"/>
    <x v="2"/>
  </r>
  <r>
    <n v="662801"/>
    <d v="2014-07-28T13:30:00"/>
    <n v="0"/>
    <x v="1"/>
    <x v="0"/>
    <x v="1"/>
    <x v="1"/>
    <n v="16216"/>
    <s v="Afternoon"/>
    <s v="Mon"/>
    <s v="2014-07-28"/>
    <d v="1899-12-30T13:30:00"/>
    <n v="0.6552734375"/>
    <s v=""/>
    <x v="2"/>
  </r>
  <r>
    <n v="461403"/>
    <d v="2014-07-28T13:28:00"/>
    <n v="1"/>
    <x v="0"/>
    <x v="1"/>
    <x v="1"/>
    <x v="1"/>
    <n v="16119"/>
    <s v="Afternoon"/>
    <s v="Mon"/>
    <s v="2014-07-28"/>
    <d v="1899-12-30T13:28:00"/>
    <n v="0.6552734375"/>
    <d v="2014-08-12T13:28:00"/>
    <x v="2"/>
  </r>
  <r>
    <n v="21885"/>
    <d v="2014-08-01T22:05:00"/>
    <n v="0"/>
    <x v="1"/>
    <x v="0"/>
    <x v="1"/>
    <x v="1"/>
    <n v="16102"/>
    <s v="Evening"/>
    <s v="Fri"/>
    <s v="2014-08-01"/>
    <d v="1899-12-30T22:05:00"/>
    <n v="0.6552734375"/>
    <s v=""/>
    <x v="3"/>
  </r>
  <r>
    <n v="31205"/>
    <d v="2014-08-01T22:07:00"/>
    <n v="1"/>
    <x v="0"/>
    <x v="1"/>
    <x v="1"/>
    <x v="1"/>
    <n v="40719"/>
    <s v="Evening"/>
    <s v="Fri"/>
    <s v="2014-08-01"/>
    <d v="1899-12-30T22:07:00"/>
    <n v="0.6552734375"/>
    <d v="2014-08-16T22:07:00"/>
    <x v="3"/>
  </r>
  <r>
    <n v="37621"/>
    <d v="2014-08-01T22:07:00"/>
    <n v="0"/>
    <x v="1"/>
    <x v="0"/>
    <x v="1"/>
    <x v="1"/>
    <n v="59191"/>
    <s v="Evening"/>
    <s v="Fri"/>
    <s v="2014-08-01"/>
    <d v="1899-12-30T22:07:00"/>
    <n v="0.6552734375"/>
    <s v=""/>
    <x v="3"/>
  </r>
  <r>
    <n v="512990"/>
    <d v="2014-07-21T09:34:00"/>
    <n v="0"/>
    <x v="1"/>
    <x v="0"/>
    <x v="1"/>
    <x v="1"/>
    <n v="43999"/>
    <s v="Morning"/>
    <s v="Mon"/>
    <s v="2014-07-21"/>
    <d v="1899-12-30T09:34:00"/>
    <n v="0.6552734375"/>
    <s v=""/>
    <x v="2"/>
  </r>
  <r>
    <n v="808212"/>
    <d v="2014-07-21T09:35:00"/>
    <n v="1"/>
    <x v="0"/>
    <x v="0"/>
    <x v="1"/>
    <x v="1"/>
    <n v="90678"/>
    <s v="Morning"/>
    <s v="Mon"/>
    <s v="2014-07-21"/>
    <d v="1899-12-30T09:35:00"/>
    <n v="0.6552734375"/>
    <d v="2014-08-05T09:35:00"/>
    <x v="2"/>
  </r>
  <r>
    <n v="813199"/>
    <d v="2014-07-25T09:39:00"/>
    <n v="1"/>
    <x v="0"/>
    <x v="0"/>
    <x v="1"/>
    <x v="1"/>
    <n v="38954"/>
    <s v="Morning"/>
    <s v="Fri"/>
    <s v="2014-07-25"/>
    <d v="1899-12-30T09:39:00"/>
    <n v="0.6552734375"/>
    <d v="2014-08-09T09:39:00"/>
    <x v="2"/>
  </r>
  <r>
    <n v="619520"/>
    <d v="2014-07-28T14:50:00"/>
    <n v="1"/>
    <x v="0"/>
    <x v="0"/>
    <x v="1"/>
    <x v="1"/>
    <n v="45834"/>
    <s v="Afternoon"/>
    <s v="Mon"/>
    <s v="2014-07-28"/>
    <d v="1899-12-30T14:50:00"/>
    <n v="0.6552734375"/>
    <d v="2014-08-12T14:50:00"/>
    <x v="2"/>
  </r>
  <r>
    <n v="607190"/>
    <d v="2014-07-28T14:52:00"/>
    <n v="1"/>
    <x v="0"/>
    <x v="0"/>
    <x v="1"/>
    <x v="1"/>
    <n v="6831"/>
    <s v="Afternoon"/>
    <s v="Mon"/>
    <s v="2014-07-28"/>
    <d v="1899-12-30T14:52:00"/>
    <n v="0.6552734375"/>
    <d v="2014-08-12T14:52:00"/>
    <x v="2"/>
  </r>
  <r>
    <n v="237104"/>
    <d v="2014-07-28T14:54:00"/>
    <n v="1"/>
    <x v="0"/>
    <x v="0"/>
    <x v="1"/>
    <x v="1"/>
    <n v="50918"/>
    <s v="Afternoon"/>
    <s v="Mon"/>
    <s v="2014-07-28"/>
    <d v="1899-12-30T14:54:00"/>
    <n v="0.6552734375"/>
    <d v="2014-08-12T14:54:00"/>
    <x v="2"/>
  </r>
  <r>
    <n v="466436"/>
    <d v="2014-07-30T09:27:00"/>
    <n v="1"/>
    <x v="0"/>
    <x v="0"/>
    <x v="1"/>
    <x v="1"/>
    <n v="62566"/>
    <s v="Morning"/>
    <s v="Wed"/>
    <s v="2014-07-30"/>
    <d v="1899-12-30T09:27:00"/>
    <n v="0.6552734375"/>
    <d v="2014-08-14T09:27:00"/>
    <x v="2"/>
  </r>
  <r>
    <n v="326359"/>
    <d v="2014-07-30T09:28:00"/>
    <n v="1"/>
    <x v="0"/>
    <x v="0"/>
    <x v="1"/>
    <x v="1"/>
    <n v="50435"/>
    <s v="Morning"/>
    <s v="Wed"/>
    <s v="2014-07-30"/>
    <d v="1899-12-30T09:28:00"/>
    <n v="0.6552734375"/>
    <d v="2014-08-14T09:28:00"/>
    <x v="2"/>
  </r>
  <r>
    <n v="911449"/>
    <d v="2014-07-28T09:31:00"/>
    <n v="0"/>
    <x v="1"/>
    <x v="0"/>
    <x v="1"/>
    <x v="1"/>
    <n v="99841"/>
    <s v="Morning"/>
    <s v="Mon"/>
    <s v="2014-07-28"/>
    <d v="1899-12-30T09:31:00"/>
    <n v="0.6552734375"/>
    <s v=""/>
    <x v="2"/>
  </r>
  <r>
    <n v="63497"/>
    <d v="2014-07-31T15:39:00"/>
    <n v="1"/>
    <x v="0"/>
    <x v="0"/>
    <x v="1"/>
    <x v="1"/>
    <n v="2531"/>
    <s v="Afternoon"/>
    <s v="Thu"/>
    <s v="2014-07-31"/>
    <d v="1899-12-30T15:39:00"/>
    <n v="0.6552734375"/>
    <d v="2014-08-15T15:39:00"/>
    <x v="2"/>
  </r>
  <r>
    <n v="256732"/>
    <d v="2014-07-31T15:40:00"/>
    <n v="0"/>
    <x v="1"/>
    <x v="1"/>
    <x v="1"/>
    <x v="1"/>
    <n v="78708"/>
    <s v="Afternoon"/>
    <s v="Thu"/>
    <s v="2014-07-31"/>
    <d v="1899-12-30T15:40:00"/>
    <n v="0.6552734375"/>
    <s v=""/>
    <x v="2"/>
  </r>
  <r>
    <n v="443271"/>
    <d v="2014-07-31T15:45:00"/>
    <n v="0"/>
    <x v="1"/>
    <x v="0"/>
    <x v="1"/>
    <x v="1"/>
    <n v="95428"/>
    <s v="Afternoon"/>
    <s v="Thu"/>
    <s v="2014-07-31"/>
    <d v="1899-12-30T15:45:00"/>
    <n v="0.6552734375"/>
    <s v=""/>
    <x v="2"/>
  </r>
  <r>
    <n v="501509"/>
    <d v="2014-08-04T14:56:00"/>
    <n v="1"/>
    <x v="0"/>
    <x v="1"/>
    <x v="1"/>
    <x v="1"/>
    <n v="96737"/>
    <s v="Afternoon"/>
    <s v="Mon"/>
    <s v="2014-08-04"/>
    <d v="1899-12-30T14:56:00"/>
    <n v="0.6552734375"/>
    <d v="2014-08-19T14:56:00"/>
    <x v="3"/>
  </r>
  <r>
    <n v="830684"/>
    <d v="2014-08-05T13:14:00"/>
    <n v="1"/>
    <x v="0"/>
    <x v="0"/>
    <x v="1"/>
    <x v="1"/>
    <n v="35384"/>
    <s v="Afternoon"/>
    <s v="Tue"/>
    <s v="2014-08-05"/>
    <d v="1899-12-30T13:14:00"/>
    <n v="0.6552734375"/>
    <d v="2014-08-20T13:14:00"/>
    <x v="3"/>
  </r>
  <r>
    <n v="232954"/>
    <d v="2014-08-05T13:15:00"/>
    <n v="1"/>
    <x v="0"/>
    <x v="0"/>
    <x v="1"/>
    <x v="1"/>
    <n v="7212"/>
    <s v="Afternoon"/>
    <s v="Tue"/>
    <s v="2014-08-05"/>
    <d v="1899-12-30T13:15:00"/>
    <n v="0.6552734375"/>
    <d v="2014-08-20T13:15:00"/>
    <x v="3"/>
  </r>
  <r>
    <n v="423493"/>
    <d v="2014-08-05T13:16:00"/>
    <n v="1"/>
    <x v="0"/>
    <x v="0"/>
    <x v="1"/>
    <x v="1"/>
    <n v="26310"/>
    <s v="Afternoon"/>
    <s v="Tue"/>
    <s v="2014-08-05"/>
    <d v="1899-12-30T13:16:00"/>
    <n v="0.6552734375"/>
    <d v="2014-08-20T13:16:00"/>
    <x v="3"/>
  </r>
  <r>
    <n v="585661"/>
    <d v="2014-08-06T17:46:00"/>
    <n v="0"/>
    <x v="1"/>
    <x v="0"/>
    <x v="1"/>
    <x v="1"/>
    <n v="56005"/>
    <s v="Afternoon"/>
    <s v="Wed"/>
    <s v="2014-08-06"/>
    <d v="1899-12-30T17:46:00"/>
    <n v="0.6552734375"/>
    <s v=""/>
    <x v="3"/>
  </r>
  <r>
    <n v="733207"/>
    <d v="2014-08-06T17:47:00"/>
    <n v="1"/>
    <x v="0"/>
    <x v="0"/>
    <x v="1"/>
    <x v="1"/>
    <n v="4035"/>
    <s v="Afternoon"/>
    <s v="Wed"/>
    <s v="2014-08-06"/>
    <d v="1899-12-30T17:47:00"/>
    <n v="0.6552734375"/>
    <d v="2014-08-21T17:47:00"/>
    <x v="3"/>
  </r>
  <r>
    <n v="844475"/>
    <d v="2014-08-14T13:21:00"/>
    <n v="0"/>
    <x v="1"/>
    <x v="0"/>
    <x v="1"/>
    <x v="1"/>
    <n v="16304"/>
    <s v="Afternoon"/>
    <s v="Thu"/>
    <s v="2014-08-14"/>
    <d v="1899-12-30T13:21:00"/>
    <n v="0.6552734375"/>
    <s v=""/>
    <x v="3"/>
  </r>
  <r>
    <n v="152700"/>
    <d v="2014-05-08T13:34:00"/>
    <n v="0"/>
    <x v="1"/>
    <x v="0"/>
    <x v="1"/>
    <x v="6"/>
    <n v="56014"/>
    <s v="Afternoon"/>
    <s v="Thu"/>
    <s v="2014-05-08"/>
    <d v="1899-12-30T13:34:00"/>
    <n v="0.6552734375"/>
    <s v=""/>
    <x v="0"/>
  </r>
  <r>
    <n v="927127"/>
    <d v="2014-05-30T17:43:00"/>
    <n v="0"/>
    <x v="1"/>
    <x v="1"/>
    <x v="1"/>
    <x v="1"/>
    <n v="26991"/>
    <s v="Afternoon"/>
    <s v="Fri"/>
    <s v="2014-05-30"/>
    <d v="1899-12-30T17:43:00"/>
    <n v="0.6552734375"/>
    <s v=""/>
    <x v="0"/>
  </r>
  <r>
    <n v="836835"/>
    <d v="2014-06-09T09:32:00"/>
    <n v="0"/>
    <x v="1"/>
    <x v="1"/>
    <x v="3"/>
    <x v="1"/>
    <n v="80654"/>
    <s v="Morning"/>
    <s v="Mon"/>
    <s v="2014-06-09"/>
    <d v="1899-12-30T09:32:00"/>
    <n v="0.6552734375"/>
    <s v=""/>
    <x v="1"/>
  </r>
  <r>
    <n v="808744"/>
    <d v="2014-06-11T08:27:00"/>
    <n v="1"/>
    <x v="0"/>
    <x v="1"/>
    <x v="3"/>
    <x v="1"/>
    <n v="64260"/>
    <s v="Morning"/>
    <s v="Wed"/>
    <s v="2014-06-11"/>
    <d v="1899-12-30T08:27:00"/>
    <n v="0.6552734375"/>
    <d v="2014-06-26T08:27:00"/>
    <x v="1"/>
  </r>
  <r>
    <n v="917757"/>
    <d v="2014-06-15T13:08:00"/>
    <n v="1"/>
    <x v="0"/>
    <x v="1"/>
    <x v="0"/>
    <x v="7"/>
    <n v="93323"/>
    <s v="Afternoon"/>
    <s v="Sun"/>
    <s v="2014-06-15"/>
    <d v="1899-12-30T13:08:00"/>
    <n v="0.6552734375"/>
    <d v="2014-06-30T13:08:00"/>
    <x v="1"/>
  </r>
  <r>
    <n v="337196"/>
    <d v="2014-06-15T13:09:00"/>
    <n v="0"/>
    <x v="1"/>
    <x v="0"/>
    <x v="0"/>
    <x v="7"/>
    <n v="83380"/>
    <s v="Afternoon"/>
    <s v="Sun"/>
    <s v="2014-06-15"/>
    <d v="1899-12-30T13:09:00"/>
    <n v="0.6552734375"/>
    <s v=""/>
    <x v="1"/>
  </r>
  <r>
    <n v="904958"/>
    <d v="2014-06-16T12:34:00"/>
    <n v="0"/>
    <x v="1"/>
    <x v="2"/>
    <x v="0"/>
    <x v="7"/>
    <n v="12043"/>
    <s v="Afternoon"/>
    <s v="Mon"/>
    <s v="2014-06-16"/>
    <d v="1899-12-30T12:34:00"/>
    <n v="0.6552734375"/>
    <s v=""/>
    <x v="1"/>
  </r>
  <r>
    <n v="202037"/>
    <d v="2014-08-12T05:16:00"/>
    <n v="0"/>
    <x v="1"/>
    <x v="1"/>
    <x v="1"/>
    <x v="7"/>
    <n v="28817"/>
    <s v="Night"/>
    <s v="Tue"/>
    <s v="2014-08-12"/>
    <d v="1899-12-30T05:16:00"/>
    <n v="0.6552734375"/>
    <s v=""/>
    <x v="3"/>
  </r>
  <r>
    <n v="138910"/>
    <d v="2014-05-01T12:04:00"/>
    <n v="0"/>
    <x v="1"/>
    <x v="1"/>
    <x v="0"/>
    <x v="13"/>
    <n v="98052"/>
    <s v="Afternoon"/>
    <s v="Thu"/>
    <s v="2014-05-01"/>
    <d v="1899-12-30T12:04:00"/>
    <n v="0.6552734375"/>
    <s v=""/>
    <x v="0"/>
  </r>
  <r>
    <n v="205184"/>
    <d v="2014-05-01T12:05:00"/>
    <n v="1"/>
    <x v="0"/>
    <x v="0"/>
    <x v="0"/>
    <x v="13"/>
    <n v="75053"/>
    <s v="Afternoon"/>
    <s v="Thu"/>
    <s v="2014-05-01"/>
    <d v="1899-12-30T12:05:00"/>
    <n v="0.6552734375"/>
    <d v="2014-05-16T12:05:00"/>
    <x v="0"/>
  </r>
  <r>
    <n v="450577"/>
    <d v="2014-05-20T18:26:00"/>
    <n v="1"/>
    <x v="0"/>
    <x v="1"/>
    <x v="0"/>
    <x v="13"/>
    <n v="33701"/>
    <s v="Evening"/>
    <s v="Tue"/>
    <s v="2014-05-20"/>
    <d v="1899-12-30T18:26:00"/>
    <n v="0.6552734375"/>
    <d v="2014-06-04T18:26:00"/>
    <x v="0"/>
  </r>
  <r>
    <n v="557890"/>
    <d v="2014-05-21T09:05:00"/>
    <n v="1"/>
    <x v="0"/>
    <x v="0"/>
    <x v="0"/>
    <x v="13"/>
    <n v="79836"/>
    <s v="Morning"/>
    <s v="Wed"/>
    <s v="2014-05-21"/>
    <d v="1899-12-30T09:05:00"/>
    <n v="0.6552734375"/>
    <d v="2014-06-05T09:05:00"/>
    <x v="0"/>
  </r>
  <r>
    <n v="980404"/>
    <d v="2014-05-31T13:49:00"/>
    <n v="1"/>
    <x v="0"/>
    <x v="0"/>
    <x v="0"/>
    <x v="13"/>
    <n v="54995"/>
    <s v="Afternoon"/>
    <s v="Sat"/>
    <s v="2014-05-31"/>
    <d v="1899-12-30T13:49:00"/>
    <n v="0.6552734375"/>
    <d v="2014-06-15T13:49:00"/>
    <x v="0"/>
  </r>
  <r>
    <n v="53873"/>
    <d v="2014-05-31T13:50:00"/>
    <n v="1"/>
    <x v="0"/>
    <x v="0"/>
    <x v="0"/>
    <x v="13"/>
    <n v="51505"/>
    <s v="Afternoon"/>
    <s v="Sat"/>
    <s v="2014-05-31"/>
    <d v="1899-12-30T13:50:00"/>
    <n v="0.6552734375"/>
    <d v="2014-06-15T13:50:00"/>
    <x v="0"/>
  </r>
  <r>
    <n v="744516"/>
    <d v="2014-05-31T13:50:00"/>
    <n v="0"/>
    <x v="1"/>
    <x v="0"/>
    <x v="0"/>
    <x v="13"/>
    <n v="34912"/>
    <s v="Afternoon"/>
    <s v="Sat"/>
    <s v="2014-05-31"/>
    <d v="1899-12-30T13:50:00"/>
    <n v="0.6552734375"/>
    <s v=""/>
    <x v="0"/>
  </r>
  <r>
    <n v="827835"/>
    <d v="2014-05-31T13:51:00"/>
    <n v="0"/>
    <x v="1"/>
    <x v="0"/>
    <x v="0"/>
    <x v="13"/>
    <n v="45139"/>
    <s v="Afternoon"/>
    <s v="Sat"/>
    <s v="2014-05-31"/>
    <d v="1899-12-30T13:51:00"/>
    <n v="0.6552734375"/>
    <s v=""/>
    <x v="0"/>
  </r>
  <r>
    <n v="508644"/>
    <d v="2014-08-04T09:32:00"/>
    <n v="0"/>
    <x v="1"/>
    <x v="1"/>
    <x v="0"/>
    <x v="1"/>
    <n v="94103"/>
    <s v="Morning"/>
    <s v="Mon"/>
    <s v="2014-08-04"/>
    <d v="1899-12-30T09:32:00"/>
    <n v="0.6552734375"/>
    <s v=""/>
    <x v="3"/>
  </r>
  <r>
    <n v="53247"/>
    <d v="2014-08-05T12:52:00"/>
    <n v="1"/>
    <x v="0"/>
    <x v="0"/>
    <x v="0"/>
    <x v="13"/>
    <n v="89823"/>
    <s v="Afternoon"/>
    <s v="Tue"/>
    <s v="2014-08-05"/>
    <d v="1899-12-30T12:52:00"/>
    <n v="0.6552734375"/>
    <d v="2014-08-20T12:52:00"/>
    <x v="3"/>
  </r>
  <r>
    <n v="549650"/>
    <d v="2014-08-06T18:36:00"/>
    <n v="0"/>
    <x v="1"/>
    <x v="1"/>
    <x v="0"/>
    <x v="13"/>
    <n v="64110"/>
    <s v="Evening"/>
    <s v="Wed"/>
    <s v="2014-08-06"/>
    <d v="1899-12-30T18:36:00"/>
    <n v="0.6552734375"/>
    <s v=""/>
    <x v="3"/>
  </r>
  <r>
    <n v="340562"/>
    <d v="2014-08-06T18:39:00"/>
    <n v="0"/>
    <x v="1"/>
    <x v="1"/>
    <x v="0"/>
    <x v="13"/>
    <n v="56077"/>
    <s v="Evening"/>
    <s v="Wed"/>
    <s v="2014-08-06"/>
    <d v="1899-12-30T18:39:00"/>
    <n v="0.6552734375"/>
    <s v=""/>
    <x v="3"/>
  </r>
  <r>
    <n v="808516"/>
    <d v="2014-08-07T10:58:00"/>
    <n v="0"/>
    <x v="1"/>
    <x v="0"/>
    <x v="0"/>
    <x v="1"/>
    <n v="8816"/>
    <s v="Morning"/>
    <s v="Thu"/>
    <s v="2014-08-07"/>
    <d v="1899-12-30T10:58:00"/>
    <n v="0.6552734375"/>
    <s v=""/>
    <x v="3"/>
  </r>
  <r>
    <n v="898531"/>
    <d v="2014-05-13T09:31:00"/>
    <n v="1"/>
    <x v="0"/>
    <x v="0"/>
    <x v="0"/>
    <x v="1"/>
    <n v="44565"/>
    <s v="Morning"/>
    <s v="Tue"/>
    <s v="2014-05-13"/>
    <d v="1899-12-30T09:31:00"/>
    <n v="0.6552734375"/>
    <d v="2014-05-28T09:31:00"/>
    <x v="0"/>
  </r>
  <r>
    <n v="289301"/>
    <d v="2014-06-10T09:33:00"/>
    <n v="1"/>
    <x v="0"/>
    <x v="0"/>
    <x v="0"/>
    <x v="1"/>
    <n v="86933"/>
    <s v="Morning"/>
    <s v="Tue"/>
    <s v="2014-06-10"/>
    <d v="1899-12-30T09:33:00"/>
    <n v="0.6552734375"/>
    <d v="2014-06-25T09:33:00"/>
    <x v="1"/>
  </r>
  <r>
    <n v="443538"/>
    <d v="2014-06-23T14:19:00"/>
    <n v="1"/>
    <x v="0"/>
    <x v="0"/>
    <x v="2"/>
    <x v="1"/>
    <n v="49717"/>
    <s v="Afternoon"/>
    <s v="Mon"/>
    <s v="2014-06-23"/>
    <d v="1899-12-30T14:19:00"/>
    <n v="0.6552734375"/>
    <d v="2014-07-08T14:19:00"/>
    <x v="1"/>
  </r>
  <r>
    <n v="404162"/>
    <d v="2014-06-23T14:21:00"/>
    <n v="1"/>
    <x v="0"/>
    <x v="0"/>
    <x v="2"/>
    <x v="1"/>
    <n v="9717"/>
    <s v="Afternoon"/>
    <s v="Mon"/>
    <s v="2014-06-23"/>
    <d v="1899-12-30T14:21:00"/>
    <n v="0.6552734375"/>
    <d v="2014-07-08T14:21:00"/>
    <x v="1"/>
  </r>
  <r>
    <n v="300037"/>
    <d v="2014-06-10T09:32:00"/>
    <n v="1"/>
    <x v="0"/>
    <x v="1"/>
    <x v="0"/>
    <x v="6"/>
    <n v="1105"/>
    <s v="Morning"/>
    <s v="Tue"/>
    <s v="2014-06-10"/>
    <d v="1899-12-30T09:32:00"/>
    <n v="0.6552734375"/>
    <d v="2014-06-25T09:32:00"/>
    <x v="1"/>
  </r>
  <r>
    <n v="708131"/>
    <d v="2014-06-10T09:32:00"/>
    <n v="0"/>
    <x v="1"/>
    <x v="0"/>
    <x v="0"/>
    <x v="6"/>
    <n v="39503"/>
    <s v="Morning"/>
    <s v="Tue"/>
    <s v="2014-06-10"/>
    <d v="1899-12-30T09:32:00"/>
    <n v="0.6552734375"/>
    <s v=""/>
    <x v="1"/>
  </r>
  <r>
    <n v="458488"/>
    <d v="2014-06-10T09:33:00"/>
    <n v="1"/>
    <x v="0"/>
    <x v="1"/>
    <x v="0"/>
    <x v="6"/>
    <n v="23002"/>
    <s v="Morning"/>
    <s v="Tue"/>
    <s v="2014-06-10"/>
    <d v="1899-12-30T09:33:00"/>
    <n v="0.6552734375"/>
    <d v="2014-06-25T09:33:00"/>
    <x v="1"/>
  </r>
  <r>
    <n v="559038"/>
    <d v="2014-06-10T09:31:00"/>
    <n v="1"/>
    <x v="0"/>
    <x v="2"/>
    <x v="0"/>
    <x v="6"/>
    <n v="14068"/>
    <s v="Morning"/>
    <s v="Tue"/>
    <s v="2014-06-10"/>
    <d v="1899-12-30T09:31:00"/>
    <n v="0.6552734375"/>
    <d v="2014-06-25T09:31:00"/>
    <x v="1"/>
  </r>
  <r>
    <n v="812043"/>
    <d v="2014-06-11T14:42:00"/>
    <n v="0"/>
    <x v="1"/>
    <x v="1"/>
    <x v="0"/>
    <x v="13"/>
    <n v="63058"/>
    <s v="Afternoon"/>
    <s v="Wed"/>
    <s v="2014-06-11"/>
    <d v="1899-12-30T14:42:00"/>
    <n v="0.6552734375"/>
    <s v=""/>
    <x v="1"/>
  </r>
  <r>
    <n v="470212"/>
    <d v="2014-06-11T14:44:00"/>
    <n v="0"/>
    <x v="1"/>
    <x v="0"/>
    <x v="0"/>
    <x v="13"/>
    <n v="34103"/>
    <s v="Afternoon"/>
    <s v="Wed"/>
    <s v="2014-06-11"/>
    <d v="1899-12-30T14:44:00"/>
    <n v="0.6552734375"/>
    <s v=""/>
    <x v="1"/>
  </r>
  <r>
    <n v="675820"/>
    <d v="2014-06-12T15:01:00"/>
    <n v="1"/>
    <x v="0"/>
    <x v="0"/>
    <x v="0"/>
    <x v="4"/>
    <n v="9050"/>
    <s v="Afternoon"/>
    <s v="Thu"/>
    <s v="2014-06-12"/>
    <d v="1899-12-30T15:01:00"/>
    <n v="0.6552734375"/>
    <d v="2014-06-27T15:01:00"/>
    <x v="1"/>
  </r>
  <r>
    <n v="432824"/>
    <d v="2014-06-12T15:05:00"/>
    <n v="0"/>
    <x v="1"/>
    <x v="0"/>
    <x v="0"/>
    <x v="4"/>
    <n v="28230"/>
    <s v="Afternoon"/>
    <s v="Thu"/>
    <s v="2014-06-12"/>
    <d v="1899-12-30T15:05:00"/>
    <n v="0.6552734375"/>
    <s v=""/>
    <x v="1"/>
  </r>
  <r>
    <n v="513438"/>
    <d v="2014-06-12T15:08:00"/>
    <n v="1"/>
    <x v="0"/>
    <x v="1"/>
    <x v="0"/>
    <x v="4"/>
    <n v="60848"/>
    <s v="Afternoon"/>
    <s v="Thu"/>
    <s v="2014-06-12"/>
    <d v="1899-12-30T15:08:00"/>
    <n v="0.6552734375"/>
    <d v="2014-06-27T15:08:00"/>
    <x v="1"/>
  </r>
  <r>
    <n v="436854"/>
    <d v="2014-06-18T18:52:00"/>
    <n v="1"/>
    <x v="0"/>
    <x v="0"/>
    <x v="0"/>
    <x v="6"/>
    <n v="3515"/>
    <s v="Evening"/>
    <s v="Wed"/>
    <s v="2014-06-18"/>
    <d v="1899-12-30T18:52:00"/>
    <n v="0.6552734375"/>
    <d v="2014-07-03T18:52:00"/>
    <x v="1"/>
  </r>
  <r>
    <n v="441953"/>
    <d v="2014-06-19T11:55:00"/>
    <n v="1"/>
    <x v="0"/>
    <x v="0"/>
    <x v="0"/>
    <x v="4"/>
    <n v="69669"/>
    <s v="Morning"/>
    <s v="Thu"/>
    <s v="2014-06-19"/>
    <d v="1899-12-30T11:55:00"/>
    <n v="0.6552734375"/>
    <d v="2014-07-04T11:55:00"/>
    <x v="1"/>
  </r>
  <r>
    <n v="159635"/>
    <d v="2014-06-20T01:11:00"/>
    <n v="0"/>
    <x v="1"/>
    <x v="1"/>
    <x v="0"/>
    <x v="13"/>
    <n v="94924"/>
    <s v="Night"/>
    <s v="Fri"/>
    <s v="2014-06-20"/>
    <d v="1899-12-30T01:11:00"/>
    <n v="0.6552734375"/>
    <s v=""/>
    <x v="1"/>
  </r>
  <r>
    <n v="173648"/>
    <d v="2014-06-20T01:13:00"/>
    <n v="1"/>
    <x v="0"/>
    <x v="0"/>
    <x v="0"/>
    <x v="13"/>
    <n v="61722"/>
    <s v="Night"/>
    <s v="Fri"/>
    <s v="2014-06-20"/>
    <d v="1899-12-30T01:13:00"/>
    <n v="0.6552734375"/>
    <d v="2014-07-05T01:13:00"/>
    <x v="1"/>
  </r>
  <r>
    <n v="661058"/>
    <d v="2014-06-23T15:27:00"/>
    <n v="0"/>
    <x v="1"/>
    <x v="0"/>
    <x v="0"/>
    <x v="4"/>
    <n v="52213"/>
    <s v="Afternoon"/>
    <s v="Mon"/>
    <s v="2014-06-23"/>
    <d v="1899-12-30T15:27:00"/>
    <n v="0.6552734375"/>
    <s v=""/>
    <x v="1"/>
  </r>
  <r>
    <n v="438539"/>
    <d v="2014-06-27T10:54:00"/>
    <n v="1"/>
    <x v="0"/>
    <x v="0"/>
    <x v="0"/>
    <x v="4"/>
    <n v="16193"/>
    <s v="Morning"/>
    <s v="Fri"/>
    <s v="2014-06-27"/>
    <d v="1899-12-30T10:54:00"/>
    <n v="0.6552734375"/>
    <d v="2014-07-12T10:54:00"/>
    <x v="1"/>
  </r>
  <r>
    <n v="800816"/>
    <d v="2014-06-29T09:42:00"/>
    <n v="1"/>
    <x v="0"/>
    <x v="1"/>
    <x v="0"/>
    <x v="4"/>
    <n v="87696"/>
    <s v="Morning"/>
    <s v="Sun"/>
    <s v="2014-06-29"/>
    <d v="1899-12-30T09:42:00"/>
    <n v="0.6552734375"/>
    <d v="2014-07-14T09:42:00"/>
    <x v="1"/>
  </r>
  <r>
    <n v="846166"/>
    <d v="2014-06-29T09:43:00"/>
    <n v="1"/>
    <x v="0"/>
    <x v="1"/>
    <x v="0"/>
    <x v="4"/>
    <n v="79112"/>
    <s v="Morning"/>
    <s v="Sun"/>
    <s v="2014-06-29"/>
    <d v="1899-12-30T09:43:00"/>
    <n v="0.6552734375"/>
    <d v="2014-07-14T09:43:00"/>
    <x v="1"/>
  </r>
  <r>
    <n v="340089"/>
    <d v="2014-06-29T09:43:00"/>
    <n v="0"/>
    <x v="1"/>
    <x v="0"/>
    <x v="0"/>
    <x v="4"/>
    <n v="11374"/>
    <s v="Morning"/>
    <s v="Sun"/>
    <s v="2014-06-29"/>
    <d v="1899-12-30T09:43:00"/>
    <n v="0.6552734375"/>
    <s v=""/>
    <x v="1"/>
  </r>
  <r>
    <n v="710906"/>
    <d v="2014-06-29T09:47:00"/>
    <n v="1"/>
    <x v="0"/>
    <x v="0"/>
    <x v="0"/>
    <x v="4"/>
    <n v="26764"/>
    <s v="Morning"/>
    <s v="Sun"/>
    <s v="2014-06-29"/>
    <d v="1899-12-30T09:47:00"/>
    <n v="0.6552734375"/>
    <d v="2014-07-14T09:47:00"/>
    <x v="1"/>
  </r>
  <r>
    <n v="37753"/>
    <d v="2014-06-29T09:48:00"/>
    <n v="1"/>
    <x v="0"/>
    <x v="0"/>
    <x v="0"/>
    <x v="4"/>
    <n v="27076"/>
    <s v="Morning"/>
    <s v="Sun"/>
    <s v="2014-06-29"/>
    <d v="1899-12-30T09:48:00"/>
    <n v="0.6552734375"/>
    <d v="2014-07-14T09:48:00"/>
    <x v="1"/>
  </r>
  <r>
    <n v="712161"/>
    <d v="2014-07-03T09:06:00"/>
    <n v="0"/>
    <x v="1"/>
    <x v="0"/>
    <x v="0"/>
    <x v="4"/>
    <n v="13426"/>
    <s v="Morning"/>
    <s v="Thu"/>
    <s v="2014-07-03"/>
    <d v="1899-12-30T09:06:00"/>
    <n v="0.6552734375"/>
    <s v=""/>
    <x v="2"/>
  </r>
  <r>
    <n v="852138"/>
    <d v="2014-07-07T20:13:00"/>
    <n v="1"/>
    <x v="0"/>
    <x v="0"/>
    <x v="0"/>
    <x v="4"/>
    <n v="79527"/>
    <s v="Evening"/>
    <s v="Mon"/>
    <s v="2014-07-07"/>
    <d v="1899-12-30T20:13:00"/>
    <n v="0.6552734375"/>
    <d v="2014-07-22T20:13:00"/>
    <x v="2"/>
  </r>
  <r>
    <n v="994949"/>
    <d v="2014-07-07T20:14:00"/>
    <n v="0"/>
    <x v="1"/>
    <x v="0"/>
    <x v="0"/>
    <x v="4"/>
    <n v="23484"/>
    <s v="Evening"/>
    <s v="Mon"/>
    <s v="2014-07-07"/>
    <d v="1899-12-30T20:14:00"/>
    <n v="0.6552734375"/>
    <s v=""/>
    <x v="2"/>
  </r>
  <r>
    <n v="935603"/>
    <d v="2014-07-07T20:16:00"/>
    <n v="1"/>
    <x v="0"/>
    <x v="1"/>
    <x v="0"/>
    <x v="4"/>
    <n v="96002"/>
    <s v="Evening"/>
    <s v="Mon"/>
    <s v="2014-07-07"/>
    <d v="1899-12-30T20:16:00"/>
    <n v="0.6552734375"/>
    <d v="2014-07-22T20:16:00"/>
    <x v="2"/>
  </r>
  <r>
    <n v="469760"/>
    <d v="2014-07-14T10:37:00"/>
    <n v="0"/>
    <x v="1"/>
    <x v="0"/>
    <x v="0"/>
    <x v="4"/>
    <n v="98626"/>
    <s v="Morning"/>
    <s v="Mon"/>
    <s v="2014-07-14"/>
    <d v="1899-12-30T10:37:00"/>
    <n v="0.6552734375"/>
    <s v=""/>
    <x v="2"/>
  </r>
  <r>
    <n v="988813"/>
    <d v="2014-07-14T10:40:00"/>
    <n v="0"/>
    <x v="1"/>
    <x v="0"/>
    <x v="0"/>
    <x v="4"/>
    <n v="64968"/>
    <s v="Morning"/>
    <s v="Mon"/>
    <s v="2014-07-14"/>
    <d v="1899-12-30T10:40:00"/>
    <n v="0.6552734375"/>
    <s v=""/>
    <x v="2"/>
  </r>
  <r>
    <n v="316175"/>
    <d v="2014-07-22T09:31:00"/>
    <n v="1"/>
    <x v="0"/>
    <x v="0"/>
    <x v="0"/>
    <x v="6"/>
    <n v="11293"/>
    <s v="Morning"/>
    <s v="Tue"/>
    <s v="2014-07-22"/>
    <d v="1899-12-30T09:31:00"/>
    <n v="0.6552734375"/>
    <d v="2014-08-06T09:31:00"/>
    <x v="2"/>
  </r>
  <r>
    <n v="577587"/>
    <d v="2014-07-22T18:22:00"/>
    <n v="1"/>
    <x v="0"/>
    <x v="1"/>
    <x v="0"/>
    <x v="6"/>
    <n v="98318"/>
    <s v="Evening"/>
    <s v="Tue"/>
    <s v="2014-07-22"/>
    <d v="1899-12-30T18:22:00"/>
    <n v="0.6552734375"/>
    <d v="2014-08-06T18:22:00"/>
    <x v="2"/>
  </r>
  <r>
    <n v="915524"/>
    <d v="2014-07-29T03:21:00"/>
    <n v="1"/>
    <x v="0"/>
    <x v="0"/>
    <x v="0"/>
    <x v="6"/>
    <n v="41305"/>
    <s v="Night"/>
    <s v="Tue"/>
    <s v="2014-07-29"/>
    <d v="1899-12-30T03:21:00"/>
    <n v="0.6552734375"/>
    <d v="2014-08-13T03:21:00"/>
    <x v="2"/>
  </r>
  <r>
    <n v="560182"/>
    <d v="2014-08-06T15:14:00"/>
    <n v="1"/>
    <x v="0"/>
    <x v="0"/>
    <x v="0"/>
    <x v="4"/>
    <n v="22923"/>
    <s v="Afternoon"/>
    <s v="Wed"/>
    <s v="2014-08-06"/>
    <d v="1899-12-30T15:14:00"/>
    <n v="0.6552734375"/>
    <d v="2014-08-21T15:14:00"/>
    <x v="3"/>
  </r>
  <r>
    <n v="285644"/>
    <d v="2014-08-06T15:15:00"/>
    <n v="0"/>
    <x v="1"/>
    <x v="0"/>
    <x v="0"/>
    <x v="4"/>
    <n v="83851"/>
    <s v="Afternoon"/>
    <s v="Wed"/>
    <s v="2014-08-06"/>
    <d v="1899-12-30T15:15:00"/>
    <n v="0.6552734375"/>
    <s v=""/>
    <x v="3"/>
  </r>
  <r>
    <n v="275333"/>
    <d v="2014-08-06T15:16:00"/>
    <n v="1"/>
    <x v="0"/>
    <x v="0"/>
    <x v="0"/>
    <x v="4"/>
    <n v="39563"/>
    <s v="Afternoon"/>
    <s v="Wed"/>
    <s v="2014-08-06"/>
    <d v="1899-12-30T15:16:00"/>
    <n v="0.6552734375"/>
    <d v="2014-08-21T15:16:00"/>
    <x v="3"/>
  </r>
  <r>
    <n v="212668"/>
    <d v="2014-08-07T14:36:00"/>
    <n v="1"/>
    <x v="0"/>
    <x v="1"/>
    <x v="0"/>
    <x v="4"/>
    <n v="70822"/>
    <s v="Afternoon"/>
    <s v="Thu"/>
    <s v="2014-08-07"/>
    <d v="1899-12-30T14:36:00"/>
    <n v="0.6552734375"/>
    <d v="2014-08-22T14:36:00"/>
    <x v="3"/>
  </r>
  <r>
    <n v="35024"/>
    <d v="2014-08-07T14:38:00"/>
    <n v="1"/>
    <x v="0"/>
    <x v="1"/>
    <x v="0"/>
    <x v="4"/>
    <n v="91025"/>
    <s v="Afternoon"/>
    <s v="Thu"/>
    <s v="2014-08-07"/>
    <d v="1899-12-30T14:38:00"/>
    <n v="0.6552734375"/>
    <d v="2014-08-22T14:38:00"/>
    <x v="3"/>
  </r>
  <r>
    <n v="416704"/>
    <d v="2014-08-15T11:02:00"/>
    <n v="0"/>
    <x v="1"/>
    <x v="0"/>
    <x v="0"/>
    <x v="4"/>
    <n v="16136"/>
    <s v="Morning"/>
    <s v="Fri"/>
    <s v="2014-08-15"/>
    <d v="1899-12-30T11:02:00"/>
    <n v="0.6552734375"/>
    <s v=""/>
    <x v="3"/>
  </r>
  <r>
    <n v="501414"/>
    <d v="2014-07-29T09:33:00"/>
    <n v="1"/>
    <x v="0"/>
    <x v="1"/>
    <x v="0"/>
    <x v="13"/>
    <n v="60863"/>
    <s v="Morning"/>
    <s v="Tue"/>
    <s v="2014-07-29"/>
    <d v="1899-12-30T09:33:00"/>
    <n v="0.6552734375"/>
    <d v="2014-08-13T09:33:00"/>
    <x v="2"/>
  </r>
  <r>
    <n v="153036"/>
    <d v="2014-08-03T03:05:00"/>
    <n v="0"/>
    <x v="1"/>
    <x v="0"/>
    <x v="0"/>
    <x v="4"/>
    <n v="88372"/>
    <s v="Night"/>
    <s v="Sun"/>
    <s v="2014-08-03"/>
    <d v="1899-12-30T03:05:00"/>
    <n v="0.6552734375"/>
    <s v=""/>
    <x v="3"/>
  </r>
  <r>
    <n v="633036"/>
    <d v="2014-08-09T10:53:00"/>
    <n v="1"/>
    <x v="0"/>
    <x v="0"/>
    <x v="0"/>
    <x v="4"/>
    <n v="25300"/>
    <s v="Morning"/>
    <s v="Sat"/>
    <s v="2014-08-09"/>
    <d v="1899-12-30T10:53:00"/>
    <n v="0.6552734375"/>
    <d v="2014-08-24T10:53:00"/>
    <x v="3"/>
  </r>
  <r>
    <n v="83162"/>
    <d v="2014-08-21T07:35:00"/>
    <n v="1"/>
    <x v="0"/>
    <x v="1"/>
    <x v="0"/>
    <x v="6"/>
    <n v="10734"/>
    <s v="Morning"/>
    <s v="Thu"/>
    <s v="2014-08-21"/>
    <d v="1899-12-30T07:35:00"/>
    <n v="0.6552734375"/>
    <d v="2014-09-05T07:35:00"/>
    <x v="3"/>
  </r>
  <r>
    <n v="527414"/>
    <d v="2014-08-15T05:50:00"/>
    <n v="0"/>
    <x v="1"/>
    <x v="0"/>
    <x v="0"/>
    <x v="13"/>
    <n v="64808"/>
    <s v="Night"/>
    <s v="Fri"/>
    <s v="2014-08-15"/>
    <d v="1899-12-30T05:50:00"/>
    <n v="0.6552734375"/>
    <s v=""/>
    <x v="3"/>
  </r>
  <r>
    <n v="384327"/>
    <d v="2014-08-18T17:22:00"/>
    <n v="0"/>
    <x v="1"/>
    <x v="2"/>
    <x v="0"/>
    <x v="6"/>
    <n v="29034"/>
    <s v="Afternoon"/>
    <s v="Mon"/>
    <s v="2014-08-18"/>
    <d v="1899-12-30T17:22:00"/>
    <n v="0.6552734375"/>
    <s v=""/>
    <x v="3"/>
  </r>
  <r>
    <n v="837259"/>
    <d v="2014-08-26T11:20:00"/>
    <n v="1"/>
    <x v="0"/>
    <x v="1"/>
    <x v="0"/>
    <x v="4"/>
    <n v="11058"/>
    <s v="Morning"/>
    <s v="Tue"/>
    <s v="2014-08-26"/>
    <d v="1899-12-30T11:20:00"/>
    <n v="0.6552734375"/>
    <d v="2014-09-10T11:20:00"/>
    <x v="3"/>
  </r>
  <r>
    <n v="168921"/>
    <d v="2014-08-26T11:22:00"/>
    <n v="0"/>
    <x v="1"/>
    <x v="1"/>
    <x v="0"/>
    <x v="4"/>
    <n v="42405"/>
    <s v="Morning"/>
    <s v="Tue"/>
    <s v="2014-08-26"/>
    <d v="1899-12-30T11:22:00"/>
    <n v="0.6552734375"/>
    <s v=""/>
    <x v="3"/>
  </r>
  <r>
    <n v="753579"/>
    <d v="2014-05-21T09:31:00"/>
    <n v="1"/>
    <x v="0"/>
    <x v="0"/>
    <x v="6"/>
    <x v="9"/>
    <n v="47099"/>
    <s v="Morning"/>
    <s v="Wed"/>
    <s v="2014-05-21"/>
    <d v="1899-12-30T09:31:00"/>
    <n v="0.6552734375"/>
    <d v="2014-06-05T09:31:00"/>
    <x v="0"/>
  </r>
  <r>
    <n v="536133"/>
    <d v="2014-05-21T09:32:00"/>
    <n v="1"/>
    <x v="0"/>
    <x v="1"/>
    <x v="6"/>
    <x v="9"/>
    <n v="24740"/>
    <s v="Morning"/>
    <s v="Wed"/>
    <s v="2014-05-21"/>
    <d v="1899-12-30T09:32:00"/>
    <n v="0.6552734375"/>
    <d v="2014-06-05T09:32:00"/>
    <x v="0"/>
  </r>
  <r>
    <n v="88859"/>
    <d v="2014-05-21T09:33:00"/>
    <n v="1"/>
    <x v="0"/>
    <x v="0"/>
    <x v="6"/>
    <x v="9"/>
    <n v="11554"/>
    <s v="Morning"/>
    <s v="Wed"/>
    <s v="2014-05-21"/>
    <d v="1899-12-30T09:33:00"/>
    <n v="0.6552734375"/>
    <d v="2014-06-05T09:33:00"/>
    <x v="0"/>
  </r>
  <r>
    <n v="458929"/>
    <d v="2014-05-28T17:09:00"/>
    <n v="1"/>
    <x v="0"/>
    <x v="1"/>
    <x v="6"/>
    <x v="9"/>
    <n v="27917"/>
    <s v="Afternoon"/>
    <s v="Wed"/>
    <s v="2014-05-28"/>
    <d v="1899-12-30T17:09:00"/>
    <n v="0.6552734375"/>
    <d v="2014-06-12T17:09:00"/>
    <x v="0"/>
  </r>
  <r>
    <n v="89996"/>
    <d v="2014-07-29T19:40:00"/>
    <n v="0"/>
    <x v="1"/>
    <x v="1"/>
    <x v="6"/>
    <x v="9"/>
    <n v="76246"/>
    <s v="Evening"/>
    <s v="Tue"/>
    <s v="2014-07-29"/>
    <d v="1899-12-30T19:40:00"/>
    <n v="0.6552734375"/>
    <s v=""/>
    <x v="2"/>
  </r>
  <r>
    <n v="636370"/>
    <d v="2014-07-29T19:40:00"/>
    <n v="1"/>
    <x v="0"/>
    <x v="1"/>
    <x v="6"/>
    <x v="9"/>
    <n v="66728"/>
    <s v="Evening"/>
    <s v="Tue"/>
    <s v="2014-07-29"/>
    <d v="1899-12-30T19:40:00"/>
    <n v="0.6552734375"/>
    <d v="2014-08-13T19:40:00"/>
    <x v="2"/>
  </r>
  <r>
    <n v="639922"/>
    <d v="2014-05-07T09:34:00"/>
    <n v="0"/>
    <x v="1"/>
    <x v="1"/>
    <x v="0"/>
    <x v="6"/>
    <n v="84559"/>
    <s v="Morning"/>
    <s v="Wed"/>
    <s v="2014-05-07"/>
    <d v="1899-12-30T09:34:00"/>
    <n v="0.6552734375"/>
    <s v=""/>
    <x v="0"/>
  </r>
  <r>
    <n v="834391"/>
    <d v="2014-05-08T18:37:00"/>
    <n v="0"/>
    <x v="1"/>
    <x v="0"/>
    <x v="0"/>
    <x v="6"/>
    <n v="94532"/>
    <s v="Evening"/>
    <s v="Thu"/>
    <s v="2014-05-08"/>
    <d v="1899-12-30T18:37:00"/>
    <n v="0.6552734375"/>
    <s v=""/>
    <x v="0"/>
  </r>
  <r>
    <n v="446910"/>
    <d v="2014-05-08T18:37:00"/>
    <n v="1"/>
    <x v="0"/>
    <x v="2"/>
    <x v="0"/>
    <x v="6"/>
    <n v="34564"/>
    <s v="Evening"/>
    <s v="Thu"/>
    <s v="2014-05-08"/>
    <d v="1899-12-30T18:37:00"/>
    <n v="0.6552734375"/>
    <d v="2014-05-23T18:37:00"/>
    <x v="0"/>
  </r>
  <r>
    <n v="942102"/>
    <d v="2014-08-21T17:44:00"/>
    <n v="1"/>
    <x v="0"/>
    <x v="1"/>
    <x v="0"/>
    <x v="6"/>
    <n v="45259"/>
    <s v="Afternoon"/>
    <s v="Thu"/>
    <s v="2014-08-21"/>
    <d v="1899-12-30T17:44:00"/>
    <n v="0.6552734375"/>
    <d v="2014-09-05T17:44:00"/>
    <x v="3"/>
  </r>
  <r>
    <n v="887834"/>
    <d v="2014-08-21T17:44:00"/>
    <n v="1"/>
    <x v="0"/>
    <x v="0"/>
    <x v="0"/>
    <x v="6"/>
    <n v="68553"/>
    <s v="Afternoon"/>
    <s v="Thu"/>
    <s v="2014-08-21"/>
    <d v="1899-12-30T17:44:00"/>
    <n v="0.6552734375"/>
    <d v="2014-09-05T17:44:00"/>
    <x v="3"/>
  </r>
  <r>
    <n v="551086"/>
    <d v="2014-08-21T17:45:00"/>
    <n v="0"/>
    <x v="1"/>
    <x v="1"/>
    <x v="0"/>
    <x v="6"/>
    <n v="97491"/>
    <s v="Afternoon"/>
    <s v="Thu"/>
    <s v="2014-08-21"/>
    <d v="1899-12-30T17:45:00"/>
    <n v="0.6552734375"/>
    <s v=""/>
    <x v="3"/>
  </r>
  <r>
    <n v="47896"/>
    <d v="2014-08-21T17:46:00"/>
    <n v="0"/>
    <x v="1"/>
    <x v="0"/>
    <x v="0"/>
    <x v="6"/>
    <n v="1251"/>
    <s v="Afternoon"/>
    <s v="Thu"/>
    <s v="2014-08-21"/>
    <d v="1899-12-30T17:46:00"/>
    <n v="0.6552734375"/>
    <s v=""/>
    <x v="3"/>
  </r>
  <r>
    <n v="171510"/>
    <d v="2014-08-29T07:30:00"/>
    <n v="1"/>
    <x v="0"/>
    <x v="0"/>
    <x v="0"/>
    <x v="6"/>
    <n v="72676"/>
    <s v="Morning"/>
    <s v="Fri"/>
    <s v="2014-08-29"/>
    <d v="1899-12-30T07:30:00"/>
    <n v="0.6552734375"/>
    <d v="2014-09-13T07:30:00"/>
    <x v="3"/>
  </r>
  <r>
    <n v="478340"/>
    <d v="2014-06-25T17:57:00"/>
    <n v="0"/>
    <x v="1"/>
    <x v="0"/>
    <x v="1"/>
    <x v="7"/>
    <n v="62984"/>
    <s v="Afternoon"/>
    <s v="Wed"/>
    <s v="2014-06-25"/>
    <d v="1899-12-30T17:57:00"/>
    <n v="0.6552734375"/>
    <s v=""/>
    <x v="1"/>
  </r>
  <r>
    <n v="533413"/>
    <d v="2014-05-07T09:36:00"/>
    <n v="1"/>
    <x v="0"/>
    <x v="1"/>
    <x v="0"/>
    <x v="1"/>
    <n v="32457"/>
    <s v="Morning"/>
    <s v="Wed"/>
    <s v="2014-05-07"/>
    <d v="1899-12-30T09:36:00"/>
    <n v="0.6552734375"/>
    <d v="2014-05-22T09:36:00"/>
    <x v="0"/>
  </r>
  <r>
    <n v="283022"/>
    <d v="2014-08-22T09:24:00"/>
    <n v="0"/>
    <x v="1"/>
    <x v="1"/>
    <x v="0"/>
    <x v="1"/>
    <n v="42052"/>
    <s v="Morning"/>
    <s v="Fri"/>
    <s v="2014-08-22"/>
    <d v="1899-12-30T09:24:00"/>
    <n v="0.6552734375"/>
    <s v=""/>
    <x v="3"/>
  </r>
  <r>
    <n v="703363"/>
    <d v="2014-08-05T19:52:00"/>
    <n v="0"/>
    <x v="1"/>
    <x v="0"/>
    <x v="0"/>
    <x v="7"/>
    <n v="38880"/>
    <s v="Evening"/>
    <s v="Tue"/>
    <s v="2014-08-05"/>
    <d v="1899-12-30T19:52:00"/>
    <n v="0.6552734375"/>
    <s v=""/>
    <x v="3"/>
  </r>
  <r>
    <n v="73267"/>
    <d v="2014-08-30T07:18:00"/>
    <n v="0"/>
    <x v="1"/>
    <x v="0"/>
    <x v="0"/>
    <x v="7"/>
    <n v="58547"/>
    <s v="Morning"/>
    <s v="Sat"/>
    <s v="2014-08-30"/>
    <d v="1899-12-30T07:18:00"/>
    <n v="0.6552734375"/>
    <s v=""/>
    <x v="3"/>
  </r>
  <r>
    <n v="808514"/>
    <d v="2014-08-30T07:21:00"/>
    <n v="0"/>
    <x v="1"/>
    <x v="0"/>
    <x v="0"/>
    <x v="7"/>
    <n v="61895"/>
    <s v="Morning"/>
    <s v="Sat"/>
    <s v="2014-08-30"/>
    <d v="1899-12-30T07:21:00"/>
    <n v="0.6552734375"/>
    <s v=""/>
    <x v="3"/>
  </r>
  <r>
    <n v="999850"/>
    <d v="2014-08-30T07:22:00"/>
    <n v="1"/>
    <x v="0"/>
    <x v="0"/>
    <x v="0"/>
    <x v="7"/>
    <n v="50962"/>
    <s v="Morning"/>
    <s v="Sat"/>
    <s v="2014-08-30"/>
    <d v="1899-12-30T07:22:00"/>
    <n v="0.6552734375"/>
    <d v="2014-09-14T07:22:00"/>
    <x v="3"/>
  </r>
  <r>
    <n v="444836"/>
    <d v="2014-07-31T14:27:00"/>
    <n v="1"/>
    <x v="0"/>
    <x v="0"/>
    <x v="0"/>
    <x v="6"/>
    <n v="34487"/>
    <s v="Afternoon"/>
    <s v="Thu"/>
    <s v="2014-07-31"/>
    <d v="1899-12-30T14:27:00"/>
    <n v="0.6552734375"/>
    <d v="2014-08-15T14:27:00"/>
    <x v="2"/>
  </r>
  <r>
    <n v="200966"/>
    <d v="2014-08-07T09:09:00"/>
    <n v="0"/>
    <x v="1"/>
    <x v="0"/>
    <x v="0"/>
    <x v="6"/>
    <n v="10383"/>
    <s v="Morning"/>
    <s v="Thu"/>
    <s v="2014-08-07"/>
    <d v="1899-12-30T09:09:00"/>
    <n v="0.6552734375"/>
    <s v=""/>
    <x v="3"/>
  </r>
  <r>
    <n v="600368"/>
    <d v="2014-08-08T19:08:00"/>
    <n v="1"/>
    <x v="0"/>
    <x v="1"/>
    <x v="0"/>
    <x v="6"/>
    <n v="36386"/>
    <s v="Evening"/>
    <s v="Fri"/>
    <s v="2014-08-08"/>
    <d v="1899-12-30T19:08:00"/>
    <n v="0.6552734375"/>
    <d v="2014-08-23T19:08:00"/>
    <x v="3"/>
  </r>
  <r>
    <n v="827812"/>
    <d v="2014-08-09T09:13:00"/>
    <n v="1"/>
    <x v="0"/>
    <x v="1"/>
    <x v="0"/>
    <x v="6"/>
    <n v="72478"/>
    <s v="Morning"/>
    <s v="Sat"/>
    <s v="2014-08-09"/>
    <d v="1899-12-30T09:13:00"/>
    <n v="0.6552734375"/>
    <d v="2014-08-24T09:13:00"/>
    <x v="3"/>
  </r>
  <r>
    <n v="732025"/>
    <d v="2014-08-13T11:50:00"/>
    <n v="0"/>
    <x v="1"/>
    <x v="0"/>
    <x v="0"/>
    <x v="6"/>
    <n v="98218"/>
    <s v="Morning"/>
    <s v="Wed"/>
    <s v="2014-08-13"/>
    <d v="1899-12-30T11:50:00"/>
    <n v="0.6552734375"/>
    <s v=""/>
    <x v="3"/>
  </r>
  <r>
    <n v="275640"/>
    <d v="2014-08-14T10:05:00"/>
    <n v="1"/>
    <x v="0"/>
    <x v="2"/>
    <x v="0"/>
    <x v="6"/>
    <n v="52802"/>
    <s v="Morning"/>
    <s v="Thu"/>
    <s v="2014-08-14"/>
    <d v="1899-12-30T10:05:00"/>
    <n v="0.6552734375"/>
    <d v="2014-08-29T10:05:00"/>
    <x v="3"/>
  </r>
  <r>
    <n v="868305"/>
    <d v="2014-07-10T17:27:00"/>
    <n v="1"/>
    <x v="0"/>
    <x v="0"/>
    <x v="0"/>
    <x v="7"/>
    <n v="62805"/>
    <s v="Afternoon"/>
    <s v="Thu"/>
    <s v="2014-07-10"/>
    <d v="1899-12-30T17:27:00"/>
    <n v="0.6552734375"/>
    <d v="2014-07-25T17:27:00"/>
    <x v="2"/>
  </r>
  <r>
    <n v="717117"/>
    <d v="2014-07-10T17:29:00"/>
    <n v="1"/>
    <x v="0"/>
    <x v="1"/>
    <x v="0"/>
    <x v="7"/>
    <n v="82655"/>
    <s v="Afternoon"/>
    <s v="Thu"/>
    <s v="2014-07-10"/>
    <d v="1899-12-30T17:29:00"/>
    <n v="0.6552734375"/>
    <d v="2014-07-25T17:29:00"/>
    <x v="2"/>
  </r>
  <r>
    <n v="259771"/>
    <d v="2014-07-04T09:31:00"/>
    <n v="0"/>
    <x v="1"/>
    <x v="0"/>
    <x v="2"/>
    <x v="1"/>
    <n v="36553"/>
    <s v="Morning"/>
    <s v="Fri"/>
    <s v="2014-07-04"/>
    <d v="1899-12-30T09:31:00"/>
    <n v="0.6552734375"/>
    <s v=""/>
    <x v="2"/>
  </r>
  <r>
    <n v="227346"/>
    <d v="2014-07-04T09:32:00"/>
    <n v="0"/>
    <x v="1"/>
    <x v="1"/>
    <x v="2"/>
    <x v="1"/>
    <n v="9809"/>
    <s v="Morning"/>
    <s v="Fri"/>
    <s v="2014-07-04"/>
    <d v="1899-12-30T09:32:00"/>
    <n v="0.6552734375"/>
    <s v=""/>
    <x v="2"/>
  </r>
  <r>
    <n v="601759"/>
    <d v="2014-07-14T15:42:00"/>
    <n v="0"/>
    <x v="1"/>
    <x v="2"/>
    <x v="2"/>
    <x v="1"/>
    <n v="25861"/>
    <s v="Afternoon"/>
    <s v="Mon"/>
    <s v="2014-07-14"/>
    <d v="1899-12-30T15:42:00"/>
    <n v="0.6552734375"/>
    <s v=""/>
    <x v="2"/>
  </r>
  <r>
    <n v="81051"/>
    <d v="2014-08-01T09:31:00"/>
    <n v="1"/>
    <x v="0"/>
    <x v="0"/>
    <x v="2"/>
    <x v="1"/>
    <n v="7635"/>
    <s v="Morning"/>
    <s v="Fri"/>
    <s v="2014-08-01"/>
    <d v="1899-12-30T09:31:00"/>
    <n v="0.6552734375"/>
    <d v="2014-08-16T09:31:00"/>
    <x v="3"/>
  </r>
  <r>
    <n v="651902"/>
    <d v="2014-08-01T09:31:00"/>
    <n v="0"/>
    <x v="1"/>
    <x v="1"/>
    <x v="2"/>
    <x v="1"/>
    <n v="16421"/>
    <s v="Morning"/>
    <s v="Fri"/>
    <s v="2014-08-01"/>
    <d v="1899-12-30T09:31:00"/>
    <n v="0.6552734375"/>
    <s v=""/>
    <x v="3"/>
  </r>
  <r>
    <n v="886667"/>
    <d v="2014-08-01T09:32:00"/>
    <n v="0"/>
    <x v="1"/>
    <x v="0"/>
    <x v="2"/>
    <x v="1"/>
    <n v="75908"/>
    <s v="Morning"/>
    <s v="Fri"/>
    <s v="2014-08-01"/>
    <d v="1899-12-30T09:32:00"/>
    <n v="0.6552734375"/>
    <s v=""/>
    <x v="3"/>
  </r>
  <r>
    <n v="719726"/>
    <d v="2014-08-01T09:33:00"/>
    <n v="1"/>
    <x v="0"/>
    <x v="2"/>
    <x v="2"/>
    <x v="1"/>
    <n v="89490"/>
    <s v="Morning"/>
    <s v="Fri"/>
    <s v="2014-08-01"/>
    <d v="1899-12-30T09:33:00"/>
    <n v="0.6552734375"/>
    <d v="2014-08-16T09:33:00"/>
    <x v="3"/>
  </r>
  <r>
    <n v="551264"/>
    <d v="2014-05-12T09:32:00"/>
    <n v="0"/>
    <x v="1"/>
    <x v="0"/>
    <x v="1"/>
    <x v="1"/>
    <n v="44105"/>
    <s v="Morning"/>
    <s v="Mon"/>
    <s v="2014-05-12"/>
    <d v="1899-12-30T09:32:00"/>
    <n v="0.6552734375"/>
    <s v=""/>
    <x v="0"/>
  </r>
  <r>
    <n v="762737"/>
    <d v="2014-05-12T09:35:00"/>
    <n v="1"/>
    <x v="0"/>
    <x v="0"/>
    <x v="1"/>
    <x v="1"/>
    <n v="26952"/>
    <s v="Morning"/>
    <s v="Mon"/>
    <s v="2014-05-12"/>
    <d v="1899-12-30T09:35:00"/>
    <n v="0.6552734375"/>
    <d v="2014-05-27T09:35:00"/>
    <x v="0"/>
  </r>
  <r>
    <n v="359396"/>
    <d v="2014-05-15T13:02:00"/>
    <n v="0"/>
    <x v="1"/>
    <x v="1"/>
    <x v="1"/>
    <x v="1"/>
    <n v="74233"/>
    <s v="Afternoon"/>
    <s v="Thu"/>
    <s v="2014-05-15"/>
    <d v="1899-12-30T13:02:00"/>
    <n v="0.6552734375"/>
    <s v=""/>
    <x v="0"/>
  </r>
  <r>
    <n v="486752"/>
    <d v="2014-05-16T18:34:00"/>
    <n v="1"/>
    <x v="0"/>
    <x v="0"/>
    <x v="1"/>
    <x v="1"/>
    <n v="9936"/>
    <s v="Evening"/>
    <s v="Fri"/>
    <s v="2014-05-16"/>
    <d v="1899-12-30T18:34:00"/>
    <n v="0.6552734375"/>
    <d v="2014-05-31T18:34:00"/>
    <x v="0"/>
  </r>
  <r>
    <n v="835053"/>
    <d v="2014-05-16T18:34:00"/>
    <n v="1"/>
    <x v="0"/>
    <x v="2"/>
    <x v="1"/>
    <x v="1"/>
    <n v="25583"/>
    <s v="Evening"/>
    <s v="Fri"/>
    <s v="2014-05-16"/>
    <d v="1899-12-30T18:34:00"/>
    <n v="0.6552734375"/>
    <d v="2014-05-31T18:34:00"/>
    <x v="0"/>
  </r>
  <r>
    <n v="58029"/>
    <d v="2014-07-22T08:47:00"/>
    <n v="1"/>
    <x v="0"/>
    <x v="0"/>
    <x v="1"/>
    <x v="1"/>
    <n v="85262"/>
    <s v="Morning"/>
    <s v="Tue"/>
    <s v="2014-07-22"/>
    <d v="1899-12-30T08:47:00"/>
    <n v="0.6552734375"/>
    <d v="2014-08-06T08:47:00"/>
    <x v="2"/>
  </r>
  <r>
    <n v="193000"/>
    <d v="2014-07-22T08:49:00"/>
    <n v="1"/>
    <x v="0"/>
    <x v="0"/>
    <x v="1"/>
    <x v="1"/>
    <n v="32690"/>
    <s v="Morning"/>
    <s v="Tue"/>
    <s v="2014-07-22"/>
    <d v="1899-12-30T08:49:00"/>
    <n v="0.6552734375"/>
    <d v="2014-08-06T08:49:00"/>
    <x v="2"/>
  </r>
  <r>
    <n v="169603"/>
    <d v="2014-05-01T16:39:00"/>
    <n v="1"/>
    <x v="0"/>
    <x v="0"/>
    <x v="1"/>
    <x v="13"/>
    <n v="75013"/>
    <s v="Afternoon"/>
    <s v="Thu"/>
    <s v="2014-05-01"/>
    <d v="1899-12-30T16:39:00"/>
    <n v="0.6552734375"/>
    <d v="2014-05-16T16:39:00"/>
    <x v="0"/>
  </r>
  <r>
    <n v="56628"/>
    <d v="2014-06-30T09:33:00"/>
    <n v="0"/>
    <x v="1"/>
    <x v="0"/>
    <x v="1"/>
    <x v="4"/>
    <n v="5298"/>
    <s v="Morning"/>
    <s v="Mon"/>
    <s v="2014-06-30"/>
    <d v="1899-12-30T09:33:00"/>
    <n v="0.6552734375"/>
    <s v=""/>
    <x v="1"/>
  </r>
  <r>
    <n v="687590"/>
    <d v="2014-07-02T11:30:00"/>
    <n v="1"/>
    <x v="0"/>
    <x v="0"/>
    <x v="1"/>
    <x v="4"/>
    <n v="56231"/>
    <s v="Morning"/>
    <s v="Wed"/>
    <s v="2014-07-02"/>
    <d v="1899-12-30T11:30:00"/>
    <n v="0.6552734375"/>
    <d v="2014-07-17T11:30:00"/>
    <x v="2"/>
  </r>
  <r>
    <n v="420861"/>
    <d v="2014-07-02T11:31:00"/>
    <n v="1"/>
    <x v="0"/>
    <x v="0"/>
    <x v="1"/>
    <x v="4"/>
    <n v="16220"/>
    <s v="Morning"/>
    <s v="Wed"/>
    <s v="2014-07-02"/>
    <d v="1899-12-30T11:31:00"/>
    <n v="0.6552734375"/>
    <d v="2014-07-17T11:31:00"/>
    <x v="2"/>
  </r>
  <r>
    <n v="538886"/>
    <d v="2014-07-02T11:32:00"/>
    <n v="1"/>
    <x v="0"/>
    <x v="1"/>
    <x v="1"/>
    <x v="4"/>
    <n v="44900"/>
    <s v="Morning"/>
    <s v="Wed"/>
    <s v="2014-07-02"/>
    <d v="1899-12-30T11:32:00"/>
    <n v="0.6552734375"/>
    <d v="2014-07-17T11:32:00"/>
    <x v="2"/>
  </r>
  <r>
    <n v="298026"/>
    <d v="2014-07-18T12:41:00"/>
    <n v="1"/>
    <x v="0"/>
    <x v="0"/>
    <x v="1"/>
    <x v="4"/>
    <n v="33284"/>
    <s v="Afternoon"/>
    <s v="Fri"/>
    <s v="2014-07-18"/>
    <d v="1899-12-30T12:41:00"/>
    <n v="0.6552734375"/>
    <d v="2014-08-02T12:41:00"/>
    <x v="2"/>
  </r>
  <r>
    <n v="942186"/>
    <d v="2014-07-18T12:42:00"/>
    <n v="1"/>
    <x v="0"/>
    <x v="1"/>
    <x v="1"/>
    <x v="4"/>
    <n v="48373"/>
    <s v="Afternoon"/>
    <s v="Fri"/>
    <s v="2014-07-18"/>
    <d v="1899-12-30T12:42:00"/>
    <n v="0.6552734375"/>
    <d v="2014-08-02T12:42:00"/>
    <x v="2"/>
  </r>
  <r>
    <n v="962462"/>
    <d v="2014-05-09T07:33:00"/>
    <n v="1"/>
    <x v="0"/>
    <x v="0"/>
    <x v="2"/>
    <x v="1"/>
    <n v="28971"/>
    <s v="Morning"/>
    <s v="Fri"/>
    <s v="2014-05-09"/>
    <d v="1899-12-30T07:33:00"/>
    <n v="0.6552734375"/>
    <d v="2014-05-24T07:33:00"/>
    <x v="0"/>
  </r>
  <r>
    <n v="628437"/>
    <d v="2014-05-09T07:39:00"/>
    <n v="0"/>
    <x v="1"/>
    <x v="1"/>
    <x v="2"/>
    <x v="1"/>
    <n v="34572"/>
    <s v="Morning"/>
    <s v="Fri"/>
    <s v="2014-05-09"/>
    <d v="1899-12-30T07:39:00"/>
    <n v="0.6552734375"/>
    <s v=""/>
    <x v="0"/>
  </r>
  <r>
    <n v="180406"/>
    <d v="2014-05-26T09:33:00"/>
    <n v="1"/>
    <x v="0"/>
    <x v="1"/>
    <x v="2"/>
    <x v="1"/>
    <n v="67085"/>
    <s v="Morning"/>
    <s v="Mon"/>
    <s v="2014-05-26"/>
    <d v="1899-12-30T09:33:00"/>
    <n v="0.6552734375"/>
    <d v="2014-06-10T09:33:00"/>
    <x v="0"/>
  </r>
  <r>
    <n v="207769"/>
    <d v="2014-06-16T14:24:00"/>
    <n v="0"/>
    <x v="1"/>
    <x v="0"/>
    <x v="2"/>
    <x v="1"/>
    <n v="52828"/>
    <s v="Afternoon"/>
    <s v="Mon"/>
    <s v="2014-06-16"/>
    <d v="1899-12-30T14:24:00"/>
    <n v="0.6552734375"/>
    <s v=""/>
    <x v="1"/>
  </r>
  <r>
    <n v="610665"/>
    <d v="2014-05-26T09:32:00"/>
    <n v="0"/>
    <x v="1"/>
    <x v="0"/>
    <x v="0"/>
    <x v="7"/>
    <n v="70510"/>
    <s v="Morning"/>
    <s v="Mon"/>
    <s v="2014-05-26"/>
    <d v="1899-12-30T09:32:00"/>
    <n v="0.6552734375"/>
    <s v=""/>
    <x v="0"/>
  </r>
  <r>
    <n v="941666"/>
    <d v="2014-06-09T09:32:00"/>
    <n v="1"/>
    <x v="0"/>
    <x v="0"/>
    <x v="1"/>
    <x v="8"/>
    <n v="44684"/>
    <s v="Morning"/>
    <s v="Mon"/>
    <s v="2014-06-09"/>
    <d v="1899-12-30T09:32:00"/>
    <n v="0.6552734375"/>
    <d v="2014-06-24T09:32:00"/>
    <x v="1"/>
  </r>
  <r>
    <n v="110906"/>
    <d v="2014-05-19T07:08:00"/>
    <n v="0"/>
    <x v="1"/>
    <x v="0"/>
    <x v="4"/>
    <x v="4"/>
    <n v="77639"/>
    <s v="Morning"/>
    <s v="Mon"/>
    <s v="2014-05-19"/>
    <d v="1899-12-30T07:08:00"/>
    <n v="0.6552734375"/>
    <s v=""/>
    <x v="0"/>
  </r>
  <r>
    <n v="232275"/>
    <d v="2014-05-19T07:08:00"/>
    <n v="1"/>
    <x v="0"/>
    <x v="1"/>
    <x v="4"/>
    <x v="4"/>
    <n v="39301"/>
    <s v="Morning"/>
    <s v="Mon"/>
    <s v="2014-05-19"/>
    <d v="1899-12-30T07:08:00"/>
    <n v="0.6552734375"/>
    <d v="2014-06-03T07:08:00"/>
    <x v="0"/>
  </r>
  <r>
    <n v="935715"/>
    <d v="2014-05-22T18:21:00"/>
    <n v="1"/>
    <x v="0"/>
    <x v="0"/>
    <x v="4"/>
    <x v="4"/>
    <n v="30803"/>
    <s v="Evening"/>
    <s v="Thu"/>
    <s v="2014-05-22"/>
    <d v="1899-12-30T18:21:00"/>
    <n v="0.6552734375"/>
    <d v="2014-06-06T18:21:00"/>
    <x v="0"/>
  </r>
  <r>
    <n v="271935"/>
    <d v="2014-05-22T18:25:00"/>
    <n v="0"/>
    <x v="1"/>
    <x v="0"/>
    <x v="4"/>
    <x v="4"/>
    <n v="35203"/>
    <s v="Evening"/>
    <s v="Thu"/>
    <s v="2014-05-22"/>
    <d v="1899-12-30T18:25:00"/>
    <n v="0.6552734375"/>
    <s v=""/>
    <x v="0"/>
  </r>
  <r>
    <n v="178516"/>
    <d v="2014-06-20T17:53:00"/>
    <n v="0"/>
    <x v="1"/>
    <x v="0"/>
    <x v="4"/>
    <x v="4"/>
    <n v="4446"/>
    <s v="Afternoon"/>
    <s v="Fri"/>
    <s v="2014-06-20"/>
    <d v="1899-12-30T17:53:00"/>
    <n v="0.6552734375"/>
    <s v=""/>
    <x v="1"/>
  </r>
  <r>
    <n v="676521"/>
    <d v="2014-06-27T07:04:00"/>
    <n v="0"/>
    <x v="1"/>
    <x v="0"/>
    <x v="4"/>
    <x v="4"/>
    <n v="22895"/>
    <s v="Morning"/>
    <s v="Fri"/>
    <s v="2014-06-27"/>
    <d v="1899-12-30T07:04:00"/>
    <n v="0.6552734375"/>
    <s v=""/>
    <x v="1"/>
  </r>
  <r>
    <n v="457025"/>
    <d v="2014-07-03T11:09:00"/>
    <n v="1"/>
    <x v="0"/>
    <x v="0"/>
    <x v="4"/>
    <x v="4"/>
    <n v="76523"/>
    <s v="Morning"/>
    <s v="Thu"/>
    <s v="2014-07-03"/>
    <d v="1899-12-30T11:09:00"/>
    <n v="0.6552734375"/>
    <d v="2014-07-18T11:09:00"/>
    <x v="2"/>
  </r>
  <r>
    <n v="965006"/>
    <d v="2014-06-26T14:08:00"/>
    <n v="1"/>
    <x v="0"/>
    <x v="1"/>
    <x v="4"/>
    <x v="4"/>
    <n v="3330"/>
    <s v="Afternoon"/>
    <s v="Thu"/>
    <s v="2014-06-26"/>
    <d v="1899-12-30T14:08:00"/>
    <n v="0.6552734375"/>
    <d v="2014-07-11T14:08:00"/>
    <x v="1"/>
  </r>
  <r>
    <n v="964269"/>
    <d v="2014-07-03T13:27:00"/>
    <n v="1"/>
    <x v="0"/>
    <x v="0"/>
    <x v="4"/>
    <x v="4"/>
    <n v="39177"/>
    <s v="Afternoon"/>
    <s v="Thu"/>
    <s v="2014-07-03"/>
    <d v="1899-12-30T13:27:00"/>
    <n v="0.6552734375"/>
    <d v="2014-07-18T13:27:00"/>
    <x v="2"/>
  </r>
  <r>
    <n v="95159"/>
    <d v="2014-07-11T18:44:00"/>
    <n v="1"/>
    <x v="0"/>
    <x v="1"/>
    <x v="4"/>
    <x v="4"/>
    <n v="8815"/>
    <s v="Evening"/>
    <s v="Fri"/>
    <s v="2014-07-11"/>
    <d v="1899-12-30T18:44:00"/>
    <n v="0.6552734375"/>
    <d v="2014-07-26T18:44:00"/>
    <x v="2"/>
  </r>
  <r>
    <n v="425402"/>
    <d v="2014-07-21T09:31:00"/>
    <n v="1"/>
    <x v="0"/>
    <x v="0"/>
    <x v="4"/>
    <x v="4"/>
    <n v="35297"/>
    <s v="Morning"/>
    <s v="Mon"/>
    <s v="2014-07-21"/>
    <d v="1899-12-30T09:31:00"/>
    <n v="0.6552734375"/>
    <d v="2014-08-05T09:31:00"/>
    <x v="2"/>
  </r>
  <r>
    <n v="718399"/>
    <d v="2014-07-21T14:58:00"/>
    <n v="0"/>
    <x v="1"/>
    <x v="1"/>
    <x v="4"/>
    <x v="4"/>
    <n v="83350"/>
    <s v="Afternoon"/>
    <s v="Mon"/>
    <s v="2014-07-21"/>
    <d v="1899-12-30T14:58:00"/>
    <n v="0.6552734375"/>
    <s v=""/>
    <x v="2"/>
  </r>
  <r>
    <n v="766283"/>
    <d v="2014-07-21T15:02:00"/>
    <n v="0"/>
    <x v="1"/>
    <x v="0"/>
    <x v="4"/>
    <x v="4"/>
    <n v="35970"/>
    <s v="Afternoon"/>
    <s v="Mon"/>
    <s v="2014-07-21"/>
    <d v="1899-12-30T15:02:00"/>
    <n v="0.6552734375"/>
    <s v=""/>
    <x v="2"/>
  </r>
  <r>
    <n v="706032"/>
    <d v="2014-08-15T15:21:00"/>
    <n v="1"/>
    <x v="0"/>
    <x v="1"/>
    <x v="4"/>
    <x v="4"/>
    <n v="39302"/>
    <s v="Afternoon"/>
    <s v="Fri"/>
    <s v="2014-08-15"/>
    <d v="1899-12-30T15:21:00"/>
    <n v="0.6552734375"/>
    <d v="2014-08-30T15:21:00"/>
    <x v="3"/>
  </r>
  <r>
    <n v="888701"/>
    <d v="2014-08-15T15:21:00"/>
    <n v="1"/>
    <x v="0"/>
    <x v="2"/>
    <x v="4"/>
    <x v="4"/>
    <n v="91344"/>
    <s v="Afternoon"/>
    <s v="Fri"/>
    <s v="2014-08-15"/>
    <d v="1899-12-30T15:21:00"/>
    <n v="0.6552734375"/>
    <d v="2014-08-30T15:21:00"/>
    <x v="3"/>
  </r>
  <r>
    <n v="283871"/>
    <d v="2014-08-15T15:22:00"/>
    <n v="1"/>
    <x v="0"/>
    <x v="2"/>
    <x v="4"/>
    <x v="4"/>
    <n v="28745"/>
    <s v="Afternoon"/>
    <s v="Fri"/>
    <s v="2014-08-15"/>
    <d v="1899-12-30T15:22:00"/>
    <n v="0.6552734375"/>
    <d v="2014-08-30T15:22:00"/>
    <x v="3"/>
  </r>
  <r>
    <n v="867620"/>
    <d v="2014-08-13T18:56:00"/>
    <n v="0"/>
    <x v="1"/>
    <x v="1"/>
    <x v="4"/>
    <x v="4"/>
    <n v="55717"/>
    <s v="Evening"/>
    <s v="Wed"/>
    <s v="2014-08-13"/>
    <d v="1899-12-30T18:56:00"/>
    <n v="0.6552734375"/>
    <s v=""/>
    <x v="3"/>
  </r>
  <r>
    <n v="436657"/>
    <d v="2014-07-15T09:31:00"/>
    <n v="0"/>
    <x v="1"/>
    <x v="0"/>
    <x v="5"/>
    <x v="1"/>
    <n v="35811"/>
    <s v="Morning"/>
    <s v="Tue"/>
    <s v="2014-07-15"/>
    <d v="1899-12-30T09:31:00"/>
    <n v="0.6552734375"/>
    <s v=""/>
    <x v="2"/>
  </r>
  <r>
    <n v="297331"/>
    <d v="2014-07-18T07:40:00"/>
    <n v="0"/>
    <x v="1"/>
    <x v="1"/>
    <x v="5"/>
    <x v="1"/>
    <n v="21674"/>
    <s v="Morning"/>
    <s v="Fri"/>
    <s v="2014-07-18"/>
    <d v="1899-12-30T07:40:00"/>
    <n v="0.6552734375"/>
    <s v=""/>
    <x v="2"/>
  </r>
  <r>
    <n v="295779"/>
    <d v="2014-05-06T09:32:00"/>
    <n v="1"/>
    <x v="0"/>
    <x v="0"/>
    <x v="6"/>
    <x v="13"/>
    <n v="7371"/>
    <s v="Morning"/>
    <s v="Tue"/>
    <s v="2014-05-06"/>
    <d v="1899-12-30T09:32:00"/>
    <n v="0.6552734375"/>
    <d v="2014-05-21T09:32:00"/>
    <x v="0"/>
  </r>
  <r>
    <n v="378942"/>
    <d v="2014-05-24T17:15:00"/>
    <n v="0"/>
    <x v="1"/>
    <x v="1"/>
    <x v="1"/>
    <x v="4"/>
    <n v="26686"/>
    <s v="Afternoon"/>
    <s v="Sat"/>
    <s v="2014-05-24"/>
    <d v="1899-12-30T17:15:00"/>
    <n v="0.6552734375"/>
    <s v=""/>
    <x v="0"/>
  </r>
  <r>
    <n v="805679"/>
    <d v="2014-07-30T15:39:00"/>
    <n v="0"/>
    <x v="1"/>
    <x v="0"/>
    <x v="1"/>
    <x v="4"/>
    <n v="74073"/>
    <s v="Afternoon"/>
    <s v="Wed"/>
    <s v="2014-07-30"/>
    <d v="1899-12-30T15:39:00"/>
    <n v="0.6552734375"/>
    <s v=""/>
    <x v="2"/>
  </r>
  <r>
    <n v="52501"/>
    <d v="2014-07-30T15:43:00"/>
    <n v="1"/>
    <x v="0"/>
    <x v="0"/>
    <x v="1"/>
    <x v="4"/>
    <n v="73594"/>
    <s v="Afternoon"/>
    <s v="Wed"/>
    <s v="2014-07-30"/>
    <d v="1899-12-30T15:43:00"/>
    <n v="0.6552734375"/>
    <d v="2014-08-14T15:43:00"/>
    <x v="2"/>
  </r>
  <r>
    <n v="615562"/>
    <d v="2014-08-01T19:21:00"/>
    <n v="1"/>
    <x v="0"/>
    <x v="1"/>
    <x v="1"/>
    <x v="4"/>
    <n v="84724"/>
    <s v="Evening"/>
    <s v="Fri"/>
    <s v="2014-08-01"/>
    <d v="1899-12-30T19:21:00"/>
    <n v="0.6552734375"/>
    <d v="2014-08-16T19:21:00"/>
    <x v="3"/>
  </r>
  <r>
    <n v="251545"/>
    <d v="2014-08-01T19:22:00"/>
    <n v="0"/>
    <x v="1"/>
    <x v="0"/>
    <x v="1"/>
    <x v="4"/>
    <n v="90511"/>
    <s v="Evening"/>
    <s v="Fri"/>
    <s v="2014-08-01"/>
    <d v="1899-12-30T19:22:00"/>
    <n v="0.6552734375"/>
    <s v=""/>
    <x v="3"/>
  </r>
  <r>
    <n v="405576"/>
    <d v="2014-08-01T19:23:00"/>
    <n v="0"/>
    <x v="1"/>
    <x v="0"/>
    <x v="1"/>
    <x v="4"/>
    <n v="30520"/>
    <s v="Evening"/>
    <s v="Fri"/>
    <s v="2014-08-01"/>
    <d v="1899-12-30T19:23:00"/>
    <n v="0.6552734375"/>
    <s v=""/>
    <x v="3"/>
  </r>
  <r>
    <n v="616680"/>
    <d v="2014-08-05T08:14:00"/>
    <n v="1"/>
    <x v="0"/>
    <x v="0"/>
    <x v="1"/>
    <x v="4"/>
    <n v="6957"/>
    <s v="Morning"/>
    <s v="Tue"/>
    <s v="2014-08-05"/>
    <d v="1899-12-30T08:14:00"/>
    <n v="0.6552734375"/>
    <d v="2014-08-20T08:14:00"/>
    <x v="3"/>
  </r>
  <r>
    <n v="371227"/>
    <d v="2014-05-02T11:51:00"/>
    <n v="1"/>
    <x v="0"/>
    <x v="1"/>
    <x v="0"/>
    <x v="6"/>
    <n v="98227"/>
    <s v="Morning"/>
    <s v="Fri"/>
    <s v="2014-05-02"/>
    <d v="1899-12-30T11:51:00"/>
    <n v="0.6552734375"/>
    <d v="2014-05-17T11:51:00"/>
    <x v="0"/>
  </r>
  <r>
    <n v="599373"/>
    <d v="2014-05-08T11:45:00"/>
    <n v="1"/>
    <x v="0"/>
    <x v="0"/>
    <x v="0"/>
    <x v="6"/>
    <n v="18211"/>
    <s v="Morning"/>
    <s v="Thu"/>
    <s v="2014-05-08"/>
    <d v="1899-12-30T11:45:00"/>
    <n v="0.6552734375"/>
    <d v="2014-05-23T11:45:00"/>
    <x v="0"/>
  </r>
  <r>
    <n v="815638"/>
    <d v="2014-05-08T11:48:00"/>
    <n v="1"/>
    <x v="0"/>
    <x v="1"/>
    <x v="0"/>
    <x v="6"/>
    <n v="62202"/>
    <s v="Morning"/>
    <s v="Thu"/>
    <s v="2014-05-08"/>
    <d v="1899-12-30T11:48:00"/>
    <n v="0.6552734375"/>
    <d v="2014-05-23T11:48:00"/>
    <x v="0"/>
  </r>
  <r>
    <n v="713691"/>
    <d v="2014-05-14T10:24:00"/>
    <n v="1"/>
    <x v="0"/>
    <x v="0"/>
    <x v="0"/>
    <x v="6"/>
    <n v="69260"/>
    <s v="Morning"/>
    <s v="Wed"/>
    <s v="2014-05-14"/>
    <d v="1899-12-30T10:24:00"/>
    <n v="0.6552734375"/>
    <d v="2014-05-29T10:24:00"/>
    <x v="0"/>
  </r>
  <r>
    <n v="816300"/>
    <d v="2014-05-14T10:28:00"/>
    <n v="0"/>
    <x v="1"/>
    <x v="1"/>
    <x v="0"/>
    <x v="6"/>
    <n v="42369"/>
    <s v="Morning"/>
    <s v="Wed"/>
    <s v="2014-05-14"/>
    <d v="1899-12-30T10:28:00"/>
    <n v="0.6552734375"/>
    <s v=""/>
    <x v="0"/>
  </r>
  <r>
    <n v="361525"/>
    <d v="2014-05-14T10:24:00"/>
    <n v="0"/>
    <x v="1"/>
    <x v="2"/>
    <x v="0"/>
    <x v="6"/>
    <n v="16843"/>
    <s v="Morning"/>
    <s v="Wed"/>
    <s v="2014-05-14"/>
    <d v="1899-12-30T10:24:00"/>
    <n v="0.6552734375"/>
    <s v=""/>
    <x v="0"/>
  </r>
  <r>
    <n v="622459"/>
    <d v="2014-08-25T13:50:00"/>
    <n v="1"/>
    <x v="0"/>
    <x v="0"/>
    <x v="4"/>
    <x v="0"/>
    <n v="88090"/>
    <s v="Afternoon"/>
    <s v="Mon"/>
    <s v="2014-08-25"/>
    <d v="1899-12-30T13:50:00"/>
    <n v="0.6552734375"/>
    <d v="2014-09-09T13:50:00"/>
    <x v="3"/>
  </r>
  <r>
    <n v="24876"/>
    <d v="2014-08-25T13:53:00"/>
    <n v="0"/>
    <x v="1"/>
    <x v="1"/>
    <x v="4"/>
    <x v="0"/>
    <n v="45036"/>
    <s v="Afternoon"/>
    <s v="Mon"/>
    <s v="2014-08-25"/>
    <d v="1899-12-30T13:53:00"/>
    <n v="0.6552734375"/>
    <s v=""/>
    <x v="3"/>
  </r>
  <r>
    <n v="286304"/>
    <d v="2014-05-10T17:04:00"/>
    <n v="1"/>
    <x v="0"/>
    <x v="1"/>
    <x v="0"/>
    <x v="13"/>
    <n v="11250"/>
    <s v="Afternoon"/>
    <s v="Sat"/>
    <s v="2014-05-10"/>
    <d v="1899-12-30T17:04:00"/>
    <n v="0.6552734375"/>
    <d v="2014-05-25T17:04:00"/>
    <x v="0"/>
  </r>
  <r>
    <n v="332762"/>
    <d v="2014-08-20T09:13:00"/>
    <n v="1"/>
    <x v="0"/>
    <x v="0"/>
    <x v="0"/>
    <x v="1"/>
    <n v="73631"/>
    <s v="Morning"/>
    <s v="Wed"/>
    <s v="2014-08-20"/>
    <d v="1899-12-30T09:13:00"/>
    <n v="0.6552734375"/>
    <d v="2014-09-04T09:13:00"/>
    <x v="3"/>
  </r>
  <r>
    <n v="133322"/>
    <d v="2014-05-01T09:32:00"/>
    <n v="1"/>
    <x v="0"/>
    <x v="0"/>
    <x v="1"/>
    <x v="13"/>
    <n v="33890"/>
    <s v="Morning"/>
    <s v="Thu"/>
    <s v="2014-05-01"/>
    <d v="1899-12-30T09:32:00"/>
    <n v="0.6552734375"/>
    <d v="2014-05-16T09:32:00"/>
    <x v="0"/>
  </r>
  <r>
    <n v="83181"/>
    <d v="2014-05-22T19:04:00"/>
    <n v="1"/>
    <x v="0"/>
    <x v="0"/>
    <x v="0"/>
    <x v="8"/>
    <n v="67640"/>
    <s v="Evening"/>
    <s v="Thu"/>
    <s v="2014-05-22"/>
    <d v="1899-12-30T19:04:00"/>
    <n v="0.6552734375"/>
    <d v="2014-06-06T19:04:00"/>
    <x v="0"/>
  </r>
  <r>
    <n v="761210"/>
    <d v="2014-05-24T13:42:00"/>
    <n v="1"/>
    <x v="0"/>
    <x v="0"/>
    <x v="5"/>
    <x v="9"/>
    <n v="32154"/>
    <s v="Afternoon"/>
    <s v="Sat"/>
    <s v="2014-05-24"/>
    <d v="1899-12-30T13:42:00"/>
    <n v="0.6552734375"/>
    <d v="2014-06-08T13:42:00"/>
    <x v="0"/>
  </r>
  <r>
    <n v="851161"/>
    <d v="2014-05-24T13:44:00"/>
    <n v="1"/>
    <x v="0"/>
    <x v="1"/>
    <x v="5"/>
    <x v="9"/>
    <n v="10131"/>
    <s v="Afternoon"/>
    <s v="Sat"/>
    <s v="2014-05-24"/>
    <d v="1899-12-30T13:44:00"/>
    <n v="0.6552734375"/>
    <d v="2014-06-08T13:44:00"/>
    <x v="0"/>
  </r>
  <r>
    <n v="464527"/>
    <d v="2014-05-24T13:45:00"/>
    <n v="0"/>
    <x v="1"/>
    <x v="1"/>
    <x v="5"/>
    <x v="9"/>
    <n v="69619"/>
    <s v="Afternoon"/>
    <s v="Sat"/>
    <s v="2014-05-24"/>
    <d v="1899-12-30T13:45:00"/>
    <n v="0.6552734375"/>
    <s v=""/>
    <x v="0"/>
  </r>
  <r>
    <n v="185318"/>
    <d v="2014-06-20T09:33:00"/>
    <n v="1"/>
    <x v="0"/>
    <x v="1"/>
    <x v="5"/>
    <x v="9"/>
    <n v="83906"/>
    <s v="Morning"/>
    <s v="Fri"/>
    <s v="2014-06-20"/>
    <d v="1899-12-30T09:33:00"/>
    <n v="0.6552734375"/>
    <d v="2014-07-05T09:33:00"/>
    <x v="1"/>
  </r>
  <r>
    <n v="170202"/>
    <d v="2014-06-20T09:32:00"/>
    <n v="0"/>
    <x v="1"/>
    <x v="2"/>
    <x v="5"/>
    <x v="9"/>
    <n v="59150"/>
    <s v="Morning"/>
    <s v="Fri"/>
    <s v="2014-06-20"/>
    <d v="1899-12-30T09:32:00"/>
    <n v="0.6552734375"/>
    <s v=""/>
    <x v="1"/>
  </r>
  <r>
    <n v="141442"/>
    <d v="2014-07-12T09:45:00"/>
    <n v="1"/>
    <x v="0"/>
    <x v="0"/>
    <x v="5"/>
    <x v="9"/>
    <n v="26812"/>
    <s v="Morning"/>
    <s v="Sat"/>
    <s v="2014-07-12"/>
    <d v="1899-12-30T09:45:00"/>
    <n v="0.6552734375"/>
    <d v="2014-07-27T09:45:00"/>
    <x v="2"/>
  </r>
  <r>
    <n v="431209"/>
    <d v="2014-07-25T09:32:00"/>
    <n v="1"/>
    <x v="0"/>
    <x v="1"/>
    <x v="5"/>
    <x v="9"/>
    <n v="17169"/>
    <s v="Morning"/>
    <s v="Fri"/>
    <s v="2014-07-25"/>
    <d v="1899-12-30T09:32:00"/>
    <n v="0.6552734375"/>
    <d v="2014-08-09T09:32:00"/>
    <x v="2"/>
  </r>
  <r>
    <n v="735736"/>
    <d v="2014-05-21T16:46:00"/>
    <n v="0"/>
    <x v="1"/>
    <x v="0"/>
    <x v="1"/>
    <x v="9"/>
    <n v="39805"/>
    <s v="Afternoon"/>
    <s v="Wed"/>
    <s v="2014-05-21"/>
    <d v="1899-12-30T16:46:00"/>
    <n v="0.6552734375"/>
    <s v=""/>
    <x v="0"/>
  </r>
  <r>
    <n v="703579"/>
    <d v="2014-05-21T16:48:00"/>
    <n v="1"/>
    <x v="0"/>
    <x v="1"/>
    <x v="1"/>
    <x v="9"/>
    <n v="58046"/>
    <s v="Afternoon"/>
    <s v="Wed"/>
    <s v="2014-05-21"/>
    <d v="1899-12-30T16:48:00"/>
    <n v="0.6552734375"/>
    <d v="2014-06-05T16:48:00"/>
    <x v="0"/>
  </r>
  <r>
    <n v="322337"/>
    <d v="2014-06-13T09:31:00"/>
    <n v="1"/>
    <x v="0"/>
    <x v="0"/>
    <x v="1"/>
    <x v="9"/>
    <n v="46622"/>
    <s v="Morning"/>
    <s v="Fri"/>
    <s v="2014-06-13"/>
    <d v="1899-12-30T09:31:00"/>
    <n v="0.6552734375"/>
    <d v="2014-06-28T09:31:00"/>
    <x v="1"/>
  </r>
  <r>
    <n v="675824"/>
    <d v="2014-06-26T17:43:00"/>
    <n v="0"/>
    <x v="1"/>
    <x v="0"/>
    <x v="2"/>
    <x v="1"/>
    <n v="10428"/>
    <s v="Afternoon"/>
    <s v="Thu"/>
    <s v="2014-06-26"/>
    <d v="1899-12-30T17:43:00"/>
    <n v="0.6552734375"/>
    <s v=""/>
    <x v="1"/>
  </r>
  <r>
    <n v="863977"/>
    <d v="2014-06-26T17:44:00"/>
    <n v="1"/>
    <x v="0"/>
    <x v="0"/>
    <x v="2"/>
    <x v="1"/>
    <n v="44276"/>
    <s v="Afternoon"/>
    <s v="Thu"/>
    <s v="2014-06-26"/>
    <d v="1899-12-30T17:44:00"/>
    <n v="0.6552734375"/>
    <d v="2014-07-11T17:44:00"/>
    <x v="1"/>
  </r>
  <r>
    <n v="35155"/>
    <d v="2014-06-26T17:45:00"/>
    <n v="1"/>
    <x v="0"/>
    <x v="0"/>
    <x v="2"/>
    <x v="1"/>
    <n v="89185"/>
    <s v="Afternoon"/>
    <s v="Thu"/>
    <s v="2014-06-26"/>
    <d v="1899-12-30T17:45:00"/>
    <n v="0.6552734375"/>
    <d v="2014-07-11T17:45:00"/>
    <x v="1"/>
  </r>
  <r>
    <n v="991538"/>
    <d v="2014-07-10T19:16:00"/>
    <n v="0"/>
    <x v="1"/>
    <x v="1"/>
    <x v="2"/>
    <x v="1"/>
    <n v="68181"/>
    <s v="Evening"/>
    <s v="Thu"/>
    <s v="2014-07-10"/>
    <d v="1899-12-30T19:16:00"/>
    <n v="0.6552734375"/>
    <s v=""/>
    <x v="2"/>
  </r>
  <r>
    <n v="897545"/>
    <d v="2014-07-14T14:40:00"/>
    <n v="1"/>
    <x v="0"/>
    <x v="0"/>
    <x v="2"/>
    <x v="1"/>
    <n v="81741"/>
    <s v="Afternoon"/>
    <s v="Mon"/>
    <s v="2014-07-14"/>
    <d v="1899-12-30T14:40:00"/>
    <n v="0.6552734375"/>
    <d v="2014-07-29T14:40:00"/>
    <x v="2"/>
  </r>
  <r>
    <n v="473455"/>
    <d v="2014-05-05T09:32:00"/>
    <n v="1"/>
    <x v="0"/>
    <x v="0"/>
    <x v="0"/>
    <x v="0"/>
    <n v="88927"/>
    <s v="Morning"/>
    <s v="Mon"/>
    <s v="2014-05-05"/>
    <d v="1899-12-30T09:32:00"/>
    <n v="0.6552734375"/>
    <d v="2014-05-20T09:32:00"/>
    <x v="0"/>
  </r>
  <r>
    <n v="360451"/>
    <d v="2014-05-26T17:16:00"/>
    <n v="1"/>
    <x v="0"/>
    <x v="0"/>
    <x v="0"/>
    <x v="0"/>
    <n v="51654"/>
    <s v="Afternoon"/>
    <s v="Mon"/>
    <s v="2014-05-26"/>
    <d v="1899-12-30T17:16:00"/>
    <n v="0.6552734375"/>
    <d v="2014-06-10T17:16:00"/>
    <x v="0"/>
  </r>
  <r>
    <n v="201849"/>
    <d v="2014-07-21T08:23:00"/>
    <n v="1"/>
    <x v="0"/>
    <x v="0"/>
    <x v="0"/>
    <x v="0"/>
    <n v="86328"/>
    <s v="Morning"/>
    <s v="Mon"/>
    <s v="2014-07-21"/>
    <d v="1899-12-30T08:23:00"/>
    <n v="0.6552734375"/>
    <d v="2014-08-05T08:23:00"/>
    <x v="2"/>
  </r>
  <r>
    <n v="612983"/>
    <d v="2014-06-10T13:07:00"/>
    <n v="1"/>
    <x v="0"/>
    <x v="0"/>
    <x v="1"/>
    <x v="1"/>
    <n v="89007"/>
    <s v="Afternoon"/>
    <s v="Tue"/>
    <s v="2014-06-10"/>
    <d v="1899-12-30T13:07:00"/>
    <n v="0.6552734375"/>
    <d v="2014-06-25T13:07:00"/>
    <x v="1"/>
  </r>
  <r>
    <n v="260407"/>
    <d v="2014-08-29T10:56:00"/>
    <n v="0"/>
    <x v="1"/>
    <x v="0"/>
    <x v="1"/>
    <x v="1"/>
    <n v="36282"/>
    <s v="Morning"/>
    <s v="Fri"/>
    <s v="2014-08-29"/>
    <d v="1899-12-30T10:56:00"/>
    <n v="0.6552734375"/>
    <s v=""/>
    <x v="3"/>
  </r>
  <r>
    <n v="77144"/>
    <d v="2014-08-29T10:57:00"/>
    <n v="1"/>
    <x v="0"/>
    <x v="0"/>
    <x v="1"/>
    <x v="1"/>
    <n v="92937"/>
    <s v="Morning"/>
    <s v="Fri"/>
    <s v="2014-08-29"/>
    <d v="1899-12-30T10:57:00"/>
    <n v="0.6552734375"/>
    <d v="2014-09-13T10:57:00"/>
    <x v="3"/>
  </r>
  <r>
    <n v="605785"/>
    <d v="2014-05-02T10:45:00"/>
    <n v="0"/>
    <x v="1"/>
    <x v="0"/>
    <x v="1"/>
    <x v="1"/>
    <n v="83945"/>
    <s v="Morning"/>
    <s v="Fri"/>
    <s v="2014-05-02"/>
    <d v="1899-12-30T10:45:00"/>
    <n v="0.6552734375"/>
    <s v=""/>
    <x v="0"/>
  </r>
  <r>
    <n v="908115"/>
    <d v="2014-05-02T10:47:00"/>
    <n v="1"/>
    <x v="0"/>
    <x v="1"/>
    <x v="1"/>
    <x v="1"/>
    <n v="49829"/>
    <s v="Morning"/>
    <s v="Fri"/>
    <s v="2014-05-02"/>
    <d v="1899-12-30T10:47:00"/>
    <n v="0.6552734375"/>
    <d v="2014-05-17T10:47:00"/>
    <x v="0"/>
  </r>
  <r>
    <n v="470160"/>
    <d v="2014-05-06T09:33:00"/>
    <n v="0"/>
    <x v="1"/>
    <x v="0"/>
    <x v="1"/>
    <x v="1"/>
    <n v="62884"/>
    <s v="Morning"/>
    <s v="Tue"/>
    <s v="2014-05-06"/>
    <d v="1899-12-30T09:33:00"/>
    <n v="0.6552734375"/>
    <s v=""/>
    <x v="0"/>
  </r>
  <r>
    <n v="834019"/>
    <d v="2014-06-24T09:31:00"/>
    <n v="1"/>
    <x v="0"/>
    <x v="0"/>
    <x v="1"/>
    <x v="1"/>
    <n v="64508"/>
    <s v="Morning"/>
    <s v="Tue"/>
    <s v="2014-06-24"/>
    <d v="1899-12-30T09:31:00"/>
    <n v="0.6552734375"/>
    <d v="2014-07-09T09:31:00"/>
    <x v="1"/>
  </r>
  <r>
    <n v="202085"/>
    <d v="2014-06-24T09:35:00"/>
    <n v="0"/>
    <x v="1"/>
    <x v="1"/>
    <x v="1"/>
    <x v="1"/>
    <n v="79107"/>
    <s v="Morning"/>
    <s v="Tue"/>
    <s v="2014-06-24"/>
    <d v="1899-12-30T09:35:00"/>
    <n v="0.6552734375"/>
    <s v=""/>
    <x v="1"/>
  </r>
  <r>
    <n v="869497"/>
    <d v="2014-06-29T12:46:00"/>
    <n v="1"/>
    <x v="0"/>
    <x v="1"/>
    <x v="1"/>
    <x v="1"/>
    <n v="86111"/>
    <s v="Afternoon"/>
    <s v="Sun"/>
    <s v="2014-06-29"/>
    <d v="1899-12-30T12:46:00"/>
    <n v="0.6552734375"/>
    <d v="2014-07-14T12:46:00"/>
    <x v="1"/>
  </r>
  <r>
    <n v="908434"/>
    <d v="2014-07-04T07:26:00"/>
    <n v="1"/>
    <x v="0"/>
    <x v="1"/>
    <x v="1"/>
    <x v="1"/>
    <n v="62296"/>
    <s v="Morning"/>
    <s v="Fri"/>
    <s v="2014-07-04"/>
    <d v="1899-12-30T07:26:00"/>
    <n v="0.6552734375"/>
    <d v="2014-07-19T07:26:00"/>
    <x v="2"/>
  </r>
  <r>
    <n v="817536"/>
    <d v="2014-07-10T19:27:00"/>
    <n v="0"/>
    <x v="1"/>
    <x v="0"/>
    <x v="1"/>
    <x v="1"/>
    <n v="65630"/>
    <s v="Evening"/>
    <s v="Thu"/>
    <s v="2014-07-10"/>
    <d v="1899-12-30T19:27:00"/>
    <n v="0.6552734375"/>
    <s v=""/>
    <x v="2"/>
  </r>
  <r>
    <n v="342721"/>
    <d v="2014-07-10T19:29:00"/>
    <n v="1"/>
    <x v="0"/>
    <x v="1"/>
    <x v="1"/>
    <x v="1"/>
    <n v="75933"/>
    <s v="Evening"/>
    <s v="Thu"/>
    <s v="2014-07-10"/>
    <d v="1899-12-30T19:29:00"/>
    <n v="0.6552734375"/>
    <d v="2014-07-25T19:29:00"/>
    <x v="2"/>
  </r>
  <r>
    <n v="542665"/>
    <d v="2014-07-01T09:34:00"/>
    <n v="1"/>
    <x v="0"/>
    <x v="1"/>
    <x v="1"/>
    <x v="1"/>
    <n v="87752"/>
    <s v="Morning"/>
    <s v="Tue"/>
    <s v="2014-07-01"/>
    <d v="1899-12-30T09:34:00"/>
    <n v="0.6552734375"/>
    <d v="2014-07-16T09:34:00"/>
    <x v="2"/>
  </r>
  <r>
    <n v="208230"/>
    <d v="2014-06-03T09:32:00"/>
    <n v="1"/>
    <x v="0"/>
    <x v="2"/>
    <x v="0"/>
    <x v="13"/>
    <n v="32107"/>
    <s v="Morning"/>
    <s v="Tue"/>
    <s v="2014-06-03"/>
    <d v="1899-12-30T09:32:00"/>
    <n v="0.6552734375"/>
    <d v="2014-06-18T09:32:00"/>
    <x v="1"/>
  </r>
  <r>
    <n v="313739"/>
    <d v="2014-06-19T17:44:00"/>
    <n v="1"/>
    <x v="0"/>
    <x v="1"/>
    <x v="0"/>
    <x v="9"/>
    <n v="83433"/>
    <s v="Afternoon"/>
    <s v="Thu"/>
    <s v="2014-06-19"/>
    <d v="1899-12-30T17:44:00"/>
    <n v="0.6552734375"/>
    <d v="2014-07-04T17:44:00"/>
    <x v="1"/>
  </r>
  <r>
    <n v="915263"/>
    <d v="2014-06-12T12:54:00"/>
    <n v="0"/>
    <x v="1"/>
    <x v="1"/>
    <x v="0"/>
    <x v="13"/>
    <n v="27944"/>
    <s v="Afternoon"/>
    <s v="Thu"/>
    <s v="2014-06-12"/>
    <d v="1899-12-30T12:54:00"/>
    <n v="0.6552734375"/>
    <s v=""/>
    <x v="1"/>
  </r>
  <r>
    <n v="552486"/>
    <d v="2014-06-12T12:53:00"/>
    <n v="0"/>
    <x v="1"/>
    <x v="2"/>
    <x v="0"/>
    <x v="13"/>
    <n v="75940"/>
    <s v="Afternoon"/>
    <s v="Thu"/>
    <s v="2014-06-12"/>
    <d v="1899-12-30T12:53:00"/>
    <n v="0.6552734375"/>
    <s v=""/>
    <x v="1"/>
  </r>
  <r>
    <n v="95979"/>
    <d v="2014-06-29T16:12:00"/>
    <n v="1"/>
    <x v="0"/>
    <x v="0"/>
    <x v="0"/>
    <x v="13"/>
    <n v="5527"/>
    <s v="Afternoon"/>
    <s v="Sun"/>
    <s v="2014-06-29"/>
    <d v="1899-12-30T16:12:00"/>
    <n v="0.6552734375"/>
    <d v="2014-07-14T16:12:00"/>
    <x v="1"/>
  </r>
  <r>
    <n v="35410"/>
    <d v="2014-06-29T16:13:00"/>
    <n v="1"/>
    <x v="0"/>
    <x v="1"/>
    <x v="0"/>
    <x v="13"/>
    <n v="75449"/>
    <s v="Afternoon"/>
    <s v="Sun"/>
    <s v="2014-06-29"/>
    <d v="1899-12-30T16:13:00"/>
    <n v="0.6552734375"/>
    <d v="2014-07-14T16:13:00"/>
    <x v="1"/>
  </r>
  <r>
    <n v="796649"/>
    <d v="2014-05-01T07:49:00"/>
    <n v="0"/>
    <x v="1"/>
    <x v="0"/>
    <x v="0"/>
    <x v="0"/>
    <n v="61453"/>
    <s v="Morning"/>
    <s v="Thu"/>
    <s v="2014-05-01"/>
    <d v="1899-12-30T07:49:00"/>
    <n v="0.6552734375"/>
    <s v=""/>
    <x v="0"/>
  </r>
  <r>
    <n v="926938"/>
    <d v="2014-05-01T07:50:00"/>
    <n v="1"/>
    <x v="0"/>
    <x v="1"/>
    <x v="0"/>
    <x v="0"/>
    <n v="1042"/>
    <s v="Morning"/>
    <s v="Thu"/>
    <s v="2014-05-01"/>
    <d v="1899-12-30T07:50:00"/>
    <n v="0.6552734375"/>
    <d v="2014-05-16T07:50:00"/>
    <x v="0"/>
  </r>
  <r>
    <n v="458462"/>
    <d v="2014-05-01T07:53:00"/>
    <n v="1"/>
    <x v="0"/>
    <x v="1"/>
    <x v="0"/>
    <x v="0"/>
    <n v="32469"/>
    <s v="Morning"/>
    <s v="Thu"/>
    <s v="2014-05-01"/>
    <d v="1899-12-30T07:53:00"/>
    <n v="0.6552734375"/>
    <d v="2014-05-16T07:53:00"/>
    <x v="0"/>
  </r>
  <r>
    <n v="412158"/>
    <d v="2014-05-02T18:41:00"/>
    <n v="0"/>
    <x v="1"/>
    <x v="0"/>
    <x v="0"/>
    <x v="0"/>
    <n v="48016"/>
    <s v="Evening"/>
    <s v="Fri"/>
    <s v="2014-05-02"/>
    <d v="1899-12-30T18:41:00"/>
    <n v="0.6552734375"/>
    <s v=""/>
    <x v="0"/>
  </r>
  <r>
    <n v="819973"/>
    <d v="2014-05-06T19:30:00"/>
    <n v="1"/>
    <x v="0"/>
    <x v="0"/>
    <x v="0"/>
    <x v="0"/>
    <n v="99766"/>
    <s v="Evening"/>
    <s v="Tue"/>
    <s v="2014-05-06"/>
    <d v="1899-12-30T19:30:00"/>
    <n v="0.6552734375"/>
    <d v="2014-05-21T19:30:00"/>
    <x v="0"/>
  </r>
  <r>
    <n v="200163"/>
    <d v="2014-05-06T19:35:00"/>
    <n v="1"/>
    <x v="0"/>
    <x v="0"/>
    <x v="0"/>
    <x v="0"/>
    <n v="71067"/>
    <s v="Evening"/>
    <s v="Tue"/>
    <s v="2014-05-06"/>
    <d v="1899-12-30T19:35:00"/>
    <n v="0.6552734375"/>
    <d v="2014-05-21T19:35:00"/>
    <x v="0"/>
  </r>
  <r>
    <n v="963023"/>
    <d v="2014-05-12T12:12:00"/>
    <n v="0"/>
    <x v="1"/>
    <x v="1"/>
    <x v="0"/>
    <x v="0"/>
    <n v="27964"/>
    <s v="Afternoon"/>
    <s v="Mon"/>
    <s v="2014-05-12"/>
    <d v="1899-12-30T12:12:00"/>
    <n v="0.6552734375"/>
    <s v=""/>
    <x v="0"/>
  </r>
  <r>
    <n v="222444"/>
    <d v="2014-05-12T12:14:00"/>
    <n v="0"/>
    <x v="1"/>
    <x v="0"/>
    <x v="0"/>
    <x v="0"/>
    <n v="54536"/>
    <s v="Afternoon"/>
    <s v="Mon"/>
    <s v="2014-05-12"/>
    <d v="1899-12-30T12:14:00"/>
    <n v="0.6552734375"/>
    <s v=""/>
    <x v="0"/>
  </r>
  <r>
    <n v="841354"/>
    <d v="2014-05-12T12:15:00"/>
    <n v="1"/>
    <x v="0"/>
    <x v="1"/>
    <x v="0"/>
    <x v="0"/>
    <n v="33424"/>
    <s v="Afternoon"/>
    <s v="Mon"/>
    <s v="2014-05-12"/>
    <d v="1899-12-30T12:15:00"/>
    <n v="0.6552734375"/>
    <d v="2014-05-27T12:15:00"/>
    <x v="0"/>
  </r>
  <r>
    <n v="428971"/>
    <d v="2014-05-13T10:18:00"/>
    <n v="0"/>
    <x v="1"/>
    <x v="0"/>
    <x v="0"/>
    <x v="0"/>
    <n v="30649"/>
    <s v="Morning"/>
    <s v="Tue"/>
    <s v="2014-05-13"/>
    <d v="1899-12-30T10:18:00"/>
    <n v="0.6552734375"/>
    <s v=""/>
    <x v="0"/>
  </r>
  <r>
    <n v="149278"/>
    <d v="2014-05-13T10:19:00"/>
    <n v="0"/>
    <x v="1"/>
    <x v="1"/>
    <x v="0"/>
    <x v="0"/>
    <n v="84904"/>
    <s v="Morning"/>
    <s v="Tue"/>
    <s v="2014-05-13"/>
    <d v="1899-12-30T10:19:00"/>
    <n v="0.6552734375"/>
    <s v=""/>
    <x v="0"/>
  </r>
  <r>
    <n v="167930"/>
    <d v="2014-05-13T10:22:00"/>
    <n v="1"/>
    <x v="0"/>
    <x v="1"/>
    <x v="0"/>
    <x v="0"/>
    <n v="69475"/>
    <s v="Morning"/>
    <s v="Tue"/>
    <s v="2014-05-13"/>
    <d v="1899-12-30T10:22:00"/>
    <n v="0.6552734375"/>
    <d v="2014-05-28T10:22:00"/>
    <x v="0"/>
  </r>
  <r>
    <n v="99387"/>
    <d v="2014-05-27T16:58:00"/>
    <n v="0"/>
    <x v="1"/>
    <x v="0"/>
    <x v="0"/>
    <x v="0"/>
    <n v="99029"/>
    <s v="Afternoon"/>
    <s v="Tue"/>
    <s v="2014-05-27"/>
    <d v="1899-12-30T16:58:00"/>
    <n v="0.6552734375"/>
    <s v=""/>
    <x v="0"/>
  </r>
  <r>
    <n v="741431"/>
    <d v="2014-05-27T16:58:00"/>
    <n v="0"/>
    <x v="1"/>
    <x v="0"/>
    <x v="0"/>
    <x v="0"/>
    <n v="62501"/>
    <s v="Afternoon"/>
    <s v="Tue"/>
    <s v="2014-05-27"/>
    <d v="1899-12-30T16:58:00"/>
    <n v="0.6552734375"/>
    <s v=""/>
    <x v="0"/>
  </r>
  <r>
    <n v="882227"/>
    <d v="2014-05-23T07:30:00"/>
    <n v="1"/>
    <x v="0"/>
    <x v="0"/>
    <x v="0"/>
    <x v="0"/>
    <n v="68581"/>
    <s v="Morning"/>
    <s v="Fri"/>
    <s v="2014-05-23"/>
    <d v="1899-12-30T07:30:00"/>
    <n v="0.6552734375"/>
    <d v="2014-06-07T07:30:00"/>
    <x v="0"/>
  </r>
  <r>
    <n v="798412"/>
    <d v="2014-07-02T15:17:00"/>
    <n v="1"/>
    <x v="0"/>
    <x v="0"/>
    <x v="0"/>
    <x v="0"/>
    <n v="12683"/>
    <s v="Afternoon"/>
    <s v="Wed"/>
    <s v="2014-07-02"/>
    <d v="1899-12-30T15:17:00"/>
    <n v="0.6552734375"/>
    <d v="2014-07-17T15:17:00"/>
    <x v="2"/>
  </r>
  <r>
    <n v="531959"/>
    <d v="2014-05-21T13:33:00"/>
    <n v="1"/>
    <x v="0"/>
    <x v="1"/>
    <x v="1"/>
    <x v="0"/>
    <n v="98392"/>
    <s v="Afternoon"/>
    <s v="Wed"/>
    <s v="2014-05-21"/>
    <d v="1899-12-30T13:33:00"/>
    <n v="0.6552734375"/>
    <d v="2014-06-05T13:33:00"/>
    <x v="0"/>
  </r>
  <r>
    <n v="445207"/>
    <d v="2014-05-21T13:36:00"/>
    <n v="0"/>
    <x v="1"/>
    <x v="1"/>
    <x v="1"/>
    <x v="0"/>
    <n v="86637"/>
    <s v="Afternoon"/>
    <s v="Wed"/>
    <s v="2014-05-21"/>
    <d v="1899-12-30T13:36:00"/>
    <n v="0.6552734375"/>
    <s v=""/>
    <x v="0"/>
  </r>
  <r>
    <n v="180405"/>
    <d v="2014-06-04T15:51:00"/>
    <n v="1"/>
    <x v="0"/>
    <x v="1"/>
    <x v="1"/>
    <x v="0"/>
    <n v="85294"/>
    <s v="Afternoon"/>
    <s v="Wed"/>
    <s v="2014-06-04"/>
    <d v="1899-12-30T15:51:00"/>
    <n v="0.6552734375"/>
    <d v="2014-06-19T15:51:00"/>
    <x v="1"/>
  </r>
  <r>
    <n v="107600"/>
    <d v="2014-06-11T13:07:00"/>
    <n v="1"/>
    <x v="0"/>
    <x v="0"/>
    <x v="1"/>
    <x v="0"/>
    <n v="44090"/>
    <s v="Afternoon"/>
    <s v="Wed"/>
    <s v="2014-06-11"/>
    <d v="1899-12-30T13:07:00"/>
    <n v="0.6552734375"/>
    <d v="2014-06-26T13:07:00"/>
    <x v="1"/>
  </r>
  <r>
    <n v="51522"/>
    <d v="2014-06-11T13:07:00"/>
    <n v="0"/>
    <x v="1"/>
    <x v="0"/>
    <x v="1"/>
    <x v="0"/>
    <n v="99295"/>
    <s v="Afternoon"/>
    <s v="Wed"/>
    <s v="2014-06-11"/>
    <d v="1899-12-30T13:07:00"/>
    <n v="0.6552734375"/>
    <s v=""/>
    <x v="1"/>
  </r>
  <r>
    <n v="276324"/>
    <d v="2014-06-25T12:34:00"/>
    <n v="0"/>
    <x v="1"/>
    <x v="2"/>
    <x v="1"/>
    <x v="0"/>
    <n v="79762"/>
    <s v="Afternoon"/>
    <s v="Wed"/>
    <s v="2014-06-25"/>
    <d v="1899-12-30T12:34:00"/>
    <n v="0.6552734375"/>
    <s v=""/>
    <x v="1"/>
  </r>
  <r>
    <n v="619419"/>
    <d v="2014-07-04T10:52:00"/>
    <n v="0"/>
    <x v="1"/>
    <x v="0"/>
    <x v="1"/>
    <x v="0"/>
    <n v="13886"/>
    <s v="Morning"/>
    <s v="Fri"/>
    <s v="2014-07-04"/>
    <d v="1899-12-30T10:52:00"/>
    <n v="0.6552734375"/>
    <s v=""/>
    <x v="2"/>
  </r>
  <r>
    <n v="986281"/>
    <d v="2014-07-04T10:55:00"/>
    <n v="0"/>
    <x v="1"/>
    <x v="0"/>
    <x v="1"/>
    <x v="0"/>
    <n v="74370"/>
    <s v="Morning"/>
    <s v="Fri"/>
    <s v="2014-07-04"/>
    <d v="1899-12-30T10:55:00"/>
    <n v="0.6552734375"/>
    <s v=""/>
    <x v="2"/>
  </r>
  <r>
    <n v="192514"/>
    <d v="2014-07-04T10:55:00"/>
    <n v="0"/>
    <x v="1"/>
    <x v="0"/>
    <x v="1"/>
    <x v="0"/>
    <n v="23825"/>
    <s v="Morning"/>
    <s v="Fri"/>
    <s v="2014-07-04"/>
    <d v="1899-12-30T10:55:00"/>
    <n v="0.6552734375"/>
    <s v=""/>
    <x v="2"/>
  </r>
  <r>
    <n v="709509"/>
    <d v="2014-07-04T10:58:00"/>
    <n v="1"/>
    <x v="0"/>
    <x v="0"/>
    <x v="1"/>
    <x v="0"/>
    <n v="62679"/>
    <s v="Morning"/>
    <s v="Fri"/>
    <s v="2014-07-04"/>
    <d v="1899-12-30T10:58:00"/>
    <n v="0.6552734375"/>
    <d v="2014-07-19T10:58:00"/>
    <x v="2"/>
  </r>
  <r>
    <n v="175812"/>
    <d v="2014-07-23T09:32:00"/>
    <n v="0"/>
    <x v="1"/>
    <x v="0"/>
    <x v="1"/>
    <x v="0"/>
    <n v="28508"/>
    <s v="Morning"/>
    <s v="Wed"/>
    <s v="2014-07-23"/>
    <d v="1899-12-30T09:32:00"/>
    <n v="0.6552734375"/>
    <s v=""/>
    <x v="2"/>
  </r>
  <r>
    <n v="718350"/>
    <d v="2014-07-23T09:35:00"/>
    <n v="1"/>
    <x v="0"/>
    <x v="0"/>
    <x v="1"/>
    <x v="0"/>
    <n v="71040"/>
    <s v="Morning"/>
    <s v="Wed"/>
    <s v="2014-07-23"/>
    <d v="1899-12-30T09:35:00"/>
    <n v="0.6552734375"/>
    <d v="2014-08-07T09:35:00"/>
    <x v="2"/>
  </r>
  <r>
    <n v="589354"/>
    <d v="2014-07-09T19:41:00"/>
    <n v="1"/>
    <x v="0"/>
    <x v="0"/>
    <x v="0"/>
    <x v="0"/>
    <n v="49544"/>
    <s v="Evening"/>
    <s v="Wed"/>
    <s v="2014-07-09"/>
    <d v="1899-12-30T19:41:00"/>
    <n v="0.6552734375"/>
    <d v="2014-07-24T19:41:00"/>
    <x v="2"/>
  </r>
  <r>
    <n v="285721"/>
    <d v="2014-07-09T09:31:00"/>
    <n v="0"/>
    <x v="1"/>
    <x v="0"/>
    <x v="0"/>
    <x v="0"/>
    <n v="39299"/>
    <s v="Morning"/>
    <s v="Wed"/>
    <s v="2014-07-09"/>
    <d v="1899-12-30T09:31:00"/>
    <n v="0.6552734375"/>
    <s v=""/>
    <x v="2"/>
  </r>
  <r>
    <n v="32072"/>
    <d v="2014-07-11T19:58:00"/>
    <n v="1"/>
    <x v="0"/>
    <x v="1"/>
    <x v="0"/>
    <x v="0"/>
    <n v="14440"/>
    <s v="Evening"/>
    <s v="Fri"/>
    <s v="2014-07-11"/>
    <d v="1899-12-30T19:58:00"/>
    <n v="0.6552734375"/>
    <d v="2014-07-26T19:58:00"/>
    <x v="2"/>
  </r>
  <r>
    <n v="961118"/>
    <d v="2014-07-17T15:59:00"/>
    <n v="1"/>
    <x v="0"/>
    <x v="1"/>
    <x v="1"/>
    <x v="0"/>
    <n v="98394"/>
    <s v="Afternoon"/>
    <s v="Thu"/>
    <s v="2014-07-17"/>
    <d v="1899-12-30T15:59:00"/>
    <n v="0.6552734375"/>
    <d v="2014-08-01T15:59:00"/>
    <x v="2"/>
  </r>
  <r>
    <n v="727514"/>
    <d v="2014-07-22T08:17:00"/>
    <n v="0"/>
    <x v="1"/>
    <x v="0"/>
    <x v="1"/>
    <x v="1"/>
    <n v="84326"/>
    <s v="Morning"/>
    <s v="Tue"/>
    <s v="2014-07-22"/>
    <d v="1899-12-30T08:17:00"/>
    <n v="0.6552734375"/>
    <s v=""/>
    <x v="2"/>
  </r>
  <r>
    <n v="808477"/>
    <d v="2014-07-22T08:19:00"/>
    <n v="0"/>
    <x v="1"/>
    <x v="0"/>
    <x v="1"/>
    <x v="1"/>
    <n v="39503"/>
    <s v="Morning"/>
    <s v="Tue"/>
    <s v="2014-07-22"/>
    <d v="1899-12-30T08:19:00"/>
    <n v="0.6552734375"/>
    <s v=""/>
    <x v="2"/>
  </r>
  <r>
    <n v="772058"/>
    <d v="2014-07-22T08:18:00"/>
    <n v="0"/>
    <x v="1"/>
    <x v="1"/>
    <x v="1"/>
    <x v="1"/>
    <n v="51121"/>
    <s v="Morning"/>
    <s v="Tue"/>
    <s v="2014-07-22"/>
    <d v="1899-12-30T08:18:00"/>
    <n v="0.6552734375"/>
    <s v=""/>
    <x v="2"/>
  </r>
  <r>
    <n v="383200"/>
    <d v="2014-07-22T08:17:00"/>
    <n v="0"/>
    <x v="1"/>
    <x v="2"/>
    <x v="1"/>
    <x v="1"/>
    <n v="46191"/>
    <s v="Morning"/>
    <s v="Tue"/>
    <s v="2014-07-22"/>
    <d v="1899-12-30T08:17:00"/>
    <n v="0.6552734375"/>
    <s v=""/>
    <x v="2"/>
  </r>
  <r>
    <n v="568794"/>
    <d v="2014-07-23T18:27:00"/>
    <n v="1"/>
    <x v="0"/>
    <x v="0"/>
    <x v="1"/>
    <x v="1"/>
    <n v="16501"/>
    <s v="Evening"/>
    <s v="Wed"/>
    <s v="2014-07-23"/>
    <d v="1899-12-30T18:27:00"/>
    <n v="0.6552734375"/>
    <d v="2014-08-07T18:27:00"/>
    <x v="2"/>
  </r>
  <r>
    <n v="590046"/>
    <d v="2014-06-07T13:05:00"/>
    <n v="1"/>
    <x v="0"/>
    <x v="1"/>
    <x v="1"/>
    <x v="7"/>
    <n v="83174"/>
    <s v="Afternoon"/>
    <s v="Sat"/>
    <s v="2014-06-07"/>
    <d v="1899-12-30T13:05:00"/>
    <n v="0.6552734375"/>
    <d v="2014-06-22T13:05:00"/>
    <x v="1"/>
  </r>
  <r>
    <n v="931111"/>
    <d v="2014-07-28T12:38:00"/>
    <n v="0"/>
    <x v="1"/>
    <x v="0"/>
    <x v="1"/>
    <x v="7"/>
    <n v="82917"/>
    <s v="Afternoon"/>
    <s v="Mon"/>
    <s v="2014-07-28"/>
    <d v="1899-12-30T12:38:00"/>
    <n v="0.6552734375"/>
    <s v=""/>
    <x v="2"/>
  </r>
  <r>
    <n v="677644"/>
    <d v="2014-07-31T08:53:00"/>
    <n v="0"/>
    <x v="1"/>
    <x v="1"/>
    <x v="1"/>
    <x v="7"/>
    <n v="77018"/>
    <s v="Morning"/>
    <s v="Thu"/>
    <s v="2014-07-31"/>
    <d v="1899-12-30T08:53:00"/>
    <n v="0.6552734375"/>
    <s v=""/>
    <x v="2"/>
  </r>
  <r>
    <n v="175266"/>
    <d v="2014-07-31T08:56:00"/>
    <n v="1"/>
    <x v="0"/>
    <x v="1"/>
    <x v="1"/>
    <x v="7"/>
    <n v="3842"/>
    <s v="Morning"/>
    <s v="Thu"/>
    <s v="2014-07-31"/>
    <d v="1899-12-30T08:56:00"/>
    <n v="0.6552734375"/>
    <d v="2014-08-15T08:56:00"/>
    <x v="2"/>
  </r>
  <r>
    <n v="894498"/>
    <d v="2014-08-08T12:38:00"/>
    <n v="0"/>
    <x v="1"/>
    <x v="1"/>
    <x v="1"/>
    <x v="7"/>
    <n v="47942"/>
    <s v="Afternoon"/>
    <s v="Fri"/>
    <s v="2014-08-08"/>
    <d v="1899-12-30T12:38:00"/>
    <n v="0.6552734375"/>
    <s v=""/>
    <x v="3"/>
  </r>
  <r>
    <n v="869256"/>
    <d v="2014-05-01T09:31:00"/>
    <n v="0"/>
    <x v="1"/>
    <x v="0"/>
    <x v="1"/>
    <x v="13"/>
    <n v="7906"/>
    <s v="Morning"/>
    <s v="Thu"/>
    <s v="2014-05-01"/>
    <d v="1899-12-30T09:31:00"/>
    <n v="0.6552734375"/>
    <s v=""/>
    <x v="0"/>
  </r>
  <r>
    <n v="494577"/>
    <d v="2014-05-31T11:57:00"/>
    <n v="1"/>
    <x v="0"/>
    <x v="1"/>
    <x v="1"/>
    <x v="1"/>
    <n v="29973"/>
    <s v="Morning"/>
    <s v="Sat"/>
    <s v="2014-05-31"/>
    <d v="1899-12-30T11:57:00"/>
    <n v="0.6552734375"/>
    <d v="2014-06-15T11:57:00"/>
    <x v="0"/>
  </r>
  <r>
    <n v="552496"/>
    <d v="2014-05-31T11:57:00"/>
    <n v="0"/>
    <x v="1"/>
    <x v="0"/>
    <x v="1"/>
    <x v="1"/>
    <n v="27939"/>
    <s v="Morning"/>
    <s v="Sat"/>
    <s v="2014-05-31"/>
    <d v="1899-12-30T11:57:00"/>
    <n v="0.6552734375"/>
    <s v=""/>
    <x v="0"/>
  </r>
  <r>
    <n v="623700"/>
    <d v="2014-07-15T11:31:00"/>
    <n v="1"/>
    <x v="0"/>
    <x v="1"/>
    <x v="1"/>
    <x v="1"/>
    <n v="96961"/>
    <s v="Morning"/>
    <s v="Tue"/>
    <s v="2014-07-15"/>
    <d v="1899-12-30T11:31:00"/>
    <n v="0.6552734375"/>
    <d v="2014-07-30T11:31:00"/>
    <x v="2"/>
  </r>
  <r>
    <n v="966330"/>
    <d v="2014-06-01T11:45:00"/>
    <n v="1"/>
    <x v="0"/>
    <x v="0"/>
    <x v="1"/>
    <x v="7"/>
    <n v="42493"/>
    <s v="Morning"/>
    <s v="Sun"/>
    <s v="2014-06-01"/>
    <d v="1899-12-30T11:45:00"/>
    <n v="0.6552734375"/>
    <d v="2014-06-16T11:45:00"/>
    <x v="1"/>
  </r>
  <r>
    <n v="813243"/>
    <d v="2014-06-01T11:45:00"/>
    <n v="1"/>
    <x v="0"/>
    <x v="0"/>
    <x v="1"/>
    <x v="7"/>
    <n v="38638"/>
    <s v="Morning"/>
    <s v="Sun"/>
    <s v="2014-06-01"/>
    <d v="1899-12-30T11:45:00"/>
    <n v="0.6552734375"/>
    <d v="2014-06-16T11:45:00"/>
    <x v="1"/>
  </r>
  <r>
    <n v="804046"/>
    <d v="2014-06-27T09:31:00"/>
    <n v="0"/>
    <x v="1"/>
    <x v="0"/>
    <x v="1"/>
    <x v="7"/>
    <n v="42610"/>
    <s v="Morning"/>
    <s v="Fri"/>
    <s v="2014-06-27"/>
    <d v="1899-12-30T09:31:00"/>
    <n v="0.6552734375"/>
    <s v=""/>
    <x v="1"/>
  </r>
  <r>
    <n v="236696"/>
    <d v="2014-07-01T14:07:00"/>
    <n v="1"/>
    <x v="0"/>
    <x v="1"/>
    <x v="1"/>
    <x v="7"/>
    <n v="57489"/>
    <s v="Afternoon"/>
    <s v="Tue"/>
    <s v="2014-07-01"/>
    <d v="1899-12-30T14:07:00"/>
    <n v="0.6552734375"/>
    <d v="2014-07-16T14:07:00"/>
    <x v="2"/>
  </r>
  <r>
    <n v="175958"/>
    <d v="2014-07-01T14:08:00"/>
    <n v="1"/>
    <x v="0"/>
    <x v="1"/>
    <x v="1"/>
    <x v="7"/>
    <n v="86704"/>
    <s v="Afternoon"/>
    <s v="Tue"/>
    <s v="2014-07-01"/>
    <d v="1899-12-30T14:08:00"/>
    <n v="0.6552734375"/>
    <d v="2014-07-16T14:08:00"/>
    <x v="2"/>
  </r>
  <r>
    <n v="896170"/>
    <d v="2014-08-15T09:34:00"/>
    <n v="1"/>
    <x v="0"/>
    <x v="1"/>
    <x v="1"/>
    <x v="7"/>
    <n v="36331"/>
    <s v="Morning"/>
    <s v="Fri"/>
    <s v="2014-08-15"/>
    <d v="1899-12-30T09:34:00"/>
    <n v="0.6552734375"/>
    <d v="2014-08-30T09:34:00"/>
    <x v="3"/>
  </r>
  <r>
    <n v="526522"/>
    <d v="2014-08-15T09:35:00"/>
    <n v="0"/>
    <x v="1"/>
    <x v="1"/>
    <x v="1"/>
    <x v="7"/>
    <n v="13911"/>
    <s v="Morning"/>
    <s v="Fri"/>
    <s v="2014-08-15"/>
    <d v="1899-12-30T09:35:00"/>
    <n v="0.6552734375"/>
    <s v=""/>
    <x v="3"/>
  </r>
  <r>
    <n v="813660"/>
    <d v="2014-08-22T09:31:00"/>
    <n v="0"/>
    <x v="1"/>
    <x v="0"/>
    <x v="1"/>
    <x v="7"/>
    <n v="42998"/>
    <s v="Morning"/>
    <s v="Fri"/>
    <s v="2014-08-22"/>
    <d v="1899-12-30T09:31:00"/>
    <n v="0.6552734375"/>
    <s v=""/>
    <x v="3"/>
  </r>
  <r>
    <n v="668814"/>
    <d v="2014-08-22T09:33:00"/>
    <n v="1"/>
    <x v="0"/>
    <x v="0"/>
    <x v="1"/>
    <x v="7"/>
    <n v="20666"/>
    <s v="Morning"/>
    <s v="Fri"/>
    <s v="2014-08-22"/>
    <d v="1899-12-30T09:33:00"/>
    <n v="0.6552734375"/>
    <d v="2014-09-06T09:33:00"/>
    <x v="3"/>
  </r>
  <r>
    <n v="848064"/>
    <d v="2014-08-22T09:34:00"/>
    <n v="1"/>
    <x v="0"/>
    <x v="1"/>
    <x v="1"/>
    <x v="7"/>
    <n v="80782"/>
    <s v="Morning"/>
    <s v="Fri"/>
    <s v="2014-08-22"/>
    <d v="1899-12-30T09:34:00"/>
    <n v="0.6552734375"/>
    <d v="2014-09-06T09:34:00"/>
    <x v="3"/>
  </r>
  <r>
    <n v="669965"/>
    <d v="2014-08-06T06:21:00"/>
    <n v="0"/>
    <x v="1"/>
    <x v="1"/>
    <x v="4"/>
    <x v="13"/>
    <n v="45850"/>
    <s v="Morning"/>
    <s v="Wed"/>
    <s v="2014-08-06"/>
    <d v="1899-12-30T06:21:00"/>
    <n v="0.6552734375"/>
    <s v=""/>
    <x v="3"/>
  </r>
  <r>
    <n v="407669"/>
    <d v="2014-08-07T19:26:00"/>
    <n v="1"/>
    <x v="0"/>
    <x v="0"/>
    <x v="4"/>
    <x v="13"/>
    <n v="84692"/>
    <s v="Evening"/>
    <s v="Thu"/>
    <s v="2014-08-07"/>
    <d v="1899-12-30T19:26:00"/>
    <n v="0.6552734375"/>
    <d v="2014-08-22T19:26:00"/>
    <x v="3"/>
  </r>
  <r>
    <n v="127411"/>
    <d v="2014-08-07T19:27:00"/>
    <n v="1"/>
    <x v="0"/>
    <x v="1"/>
    <x v="4"/>
    <x v="13"/>
    <n v="64735"/>
    <s v="Evening"/>
    <s v="Thu"/>
    <s v="2014-08-07"/>
    <d v="1899-12-30T19:27:00"/>
    <n v="0.6552734375"/>
    <d v="2014-08-22T19:27:00"/>
    <x v="3"/>
  </r>
  <r>
    <n v="632747"/>
    <d v="2014-07-07T09:33:00"/>
    <n v="1"/>
    <x v="0"/>
    <x v="1"/>
    <x v="2"/>
    <x v="4"/>
    <n v="39710"/>
    <s v="Morning"/>
    <s v="Mon"/>
    <s v="2014-07-07"/>
    <d v="1899-12-30T09:33:00"/>
    <n v="0.6552734375"/>
    <d v="2014-07-22T09:33:00"/>
    <x v="2"/>
  </r>
  <r>
    <n v="127432"/>
    <d v="2014-07-07T09:33:00"/>
    <n v="1"/>
    <x v="0"/>
    <x v="0"/>
    <x v="2"/>
    <x v="4"/>
    <n v="94188"/>
    <s v="Morning"/>
    <s v="Mon"/>
    <s v="2014-07-07"/>
    <d v="1899-12-30T09:33:00"/>
    <n v="0.6552734375"/>
    <d v="2014-07-22T09:33:00"/>
    <x v="2"/>
  </r>
  <r>
    <n v="861705"/>
    <d v="2014-07-07T09:35:00"/>
    <n v="0"/>
    <x v="1"/>
    <x v="0"/>
    <x v="2"/>
    <x v="4"/>
    <n v="11184"/>
    <s v="Morning"/>
    <s v="Mon"/>
    <s v="2014-07-07"/>
    <d v="1899-12-30T09:35:00"/>
    <n v="0.6552734375"/>
    <s v=""/>
    <x v="2"/>
  </r>
  <r>
    <n v="580341"/>
    <d v="2014-07-09T10:10:00"/>
    <n v="1"/>
    <x v="0"/>
    <x v="0"/>
    <x v="2"/>
    <x v="1"/>
    <n v="74861"/>
    <s v="Morning"/>
    <s v="Wed"/>
    <s v="2014-07-09"/>
    <d v="1899-12-30T10:10:00"/>
    <n v="0.6552734375"/>
    <d v="2014-07-24T10:10:00"/>
    <x v="2"/>
  </r>
  <r>
    <n v="176366"/>
    <d v="2014-07-09T10:11:00"/>
    <n v="0"/>
    <x v="1"/>
    <x v="0"/>
    <x v="2"/>
    <x v="1"/>
    <n v="41179"/>
    <s v="Morning"/>
    <s v="Wed"/>
    <s v="2014-07-09"/>
    <d v="1899-12-30T10:11:00"/>
    <n v="0.6552734375"/>
    <s v=""/>
    <x v="2"/>
  </r>
  <r>
    <n v="395791"/>
    <d v="2014-07-09T10:14:00"/>
    <n v="1"/>
    <x v="0"/>
    <x v="1"/>
    <x v="2"/>
    <x v="1"/>
    <n v="81143"/>
    <s v="Morning"/>
    <s v="Wed"/>
    <s v="2014-07-09"/>
    <d v="1899-12-30T10:14:00"/>
    <n v="0.6552734375"/>
    <d v="2014-07-24T10:14:00"/>
    <x v="2"/>
  </r>
  <r>
    <n v="924809"/>
    <d v="2014-07-09T10:15:00"/>
    <n v="0"/>
    <x v="1"/>
    <x v="0"/>
    <x v="2"/>
    <x v="1"/>
    <n v="44275"/>
    <s v="Morning"/>
    <s v="Wed"/>
    <s v="2014-07-09"/>
    <d v="1899-12-30T10:15:00"/>
    <n v="0.6552734375"/>
    <s v=""/>
    <x v="2"/>
  </r>
  <r>
    <n v="896824"/>
    <d v="2014-07-19T15:07:00"/>
    <n v="1"/>
    <x v="0"/>
    <x v="0"/>
    <x v="2"/>
    <x v="4"/>
    <n v="70297"/>
    <s v="Afternoon"/>
    <s v="Sat"/>
    <s v="2014-07-19"/>
    <d v="1899-12-30T15:07:00"/>
    <n v="0.6552734375"/>
    <d v="2014-08-03T15:07:00"/>
    <x v="2"/>
  </r>
  <r>
    <n v="908354"/>
    <d v="2014-07-09T10:56:00"/>
    <n v="1"/>
    <x v="0"/>
    <x v="0"/>
    <x v="1"/>
    <x v="4"/>
    <n v="51508"/>
    <s v="Morning"/>
    <s v="Wed"/>
    <s v="2014-07-09"/>
    <d v="1899-12-30T10:56:00"/>
    <n v="0.6552734375"/>
    <d v="2014-07-24T10:56:00"/>
    <x v="2"/>
  </r>
  <r>
    <n v="582161"/>
    <d v="2014-07-09T11:00:00"/>
    <n v="1"/>
    <x v="0"/>
    <x v="0"/>
    <x v="1"/>
    <x v="4"/>
    <n v="43545"/>
    <s v="Morning"/>
    <s v="Wed"/>
    <s v="2014-07-09"/>
    <d v="1899-12-30T11:00:00"/>
    <n v="0.6552734375"/>
    <d v="2014-07-24T11:00:00"/>
    <x v="2"/>
  </r>
  <r>
    <n v="397725"/>
    <d v="2014-07-11T11:15:00"/>
    <n v="0"/>
    <x v="1"/>
    <x v="1"/>
    <x v="1"/>
    <x v="4"/>
    <n v="3474"/>
    <s v="Morning"/>
    <s v="Fri"/>
    <s v="2014-07-11"/>
    <d v="1899-12-30T11:15:00"/>
    <n v="0.6552734375"/>
    <s v=""/>
    <x v="2"/>
  </r>
  <r>
    <n v="615122"/>
    <d v="2014-07-16T17:50:00"/>
    <n v="1"/>
    <x v="0"/>
    <x v="0"/>
    <x v="1"/>
    <x v="4"/>
    <n v="53003"/>
    <s v="Afternoon"/>
    <s v="Wed"/>
    <s v="2014-07-16"/>
    <d v="1899-12-30T17:50:00"/>
    <n v="0.6552734375"/>
    <d v="2014-07-31T17:50:00"/>
    <x v="2"/>
  </r>
  <r>
    <n v="885767"/>
    <d v="2014-08-14T11:20:00"/>
    <n v="1"/>
    <x v="0"/>
    <x v="0"/>
    <x v="1"/>
    <x v="4"/>
    <n v="38085"/>
    <s v="Morning"/>
    <s v="Thu"/>
    <s v="2014-08-14"/>
    <d v="1899-12-30T11:20:00"/>
    <n v="0.6552734375"/>
    <d v="2014-08-29T11:20:00"/>
    <x v="3"/>
  </r>
  <r>
    <n v="509555"/>
    <d v="2014-07-14T09:32:00"/>
    <n v="0"/>
    <x v="1"/>
    <x v="1"/>
    <x v="1"/>
    <x v="4"/>
    <n v="49225"/>
    <s v="Morning"/>
    <s v="Mon"/>
    <s v="2014-07-14"/>
    <d v="1899-12-30T09:32:00"/>
    <n v="0.6552734375"/>
    <s v=""/>
    <x v="2"/>
  </r>
  <r>
    <n v="472651"/>
    <d v="2014-07-14T09:35:00"/>
    <n v="0"/>
    <x v="1"/>
    <x v="0"/>
    <x v="1"/>
    <x v="4"/>
    <n v="62015"/>
    <s v="Morning"/>
    <s v="Mon"/>
    <s v="2014-07-14"/>
    <d v="1899-12-30T09:35:00"/>
    <n v="0.6552734375"/>
    <s v=""/>
    <x v="2"/>
  </r>
  <r>
    <n v="227744"/>
    <d v="2014-07-14T09:36:00"/>
    <n v="1"/>
    <x v="0"/>
    <x v="0"/>
    <x v="1"/>
    <x v="4"/>
    <n v="50726"/>
    <s v="Morning"/>
    <s v="Mon"/>
    <s v="2014-07-14"/>
    <d v="1899-12-30T09:36:00"/>
    <n v="0.6552734375"/>
    <d v="2014-07-29T09:36:00"/>
    <x v="2"/>
  </r>
  <r>
    <n v="877727"/>
    <d v="2014-07-15T12:49:00"/>
    <n v="1"/>
    <x v="0"/>
    <x v="0"/>
    <x v="1"/>
    <x v="4"/>
    <n v="19521"/>
    <s v="Afternoon"/>
    <s v="Tue"/>
    <s v="2014-07-15"/>
    <d v="1899-12-30T12:49:00"/>
    <n v="0.6552734375"/>
    <d v="2014-07-30T12:49:00"/>
    <x v="2"/>
  </r>
  <r>
    <n v="842069"/>
    <d v="2014-07-21T13:54:00"/>
    <n v="1"/>
    <x v="0"/>
    <x v="0"/>
    <x v="1"/>
    <x v="4"/>
    <n v="39274"/>
    <s v="Afternoon"/>
    <s v="Mon"/>
    <s v="2014-07-21"/>
    <d v="1899-12-30T13:54:00"/>
    <n v="0.6552734375"/>
    <d v="2014-08-05T13:54:00"/>
    <x v="2"/>
  </r>
  <r>
    <n v="528653"/>
    <d v="2014-08-05T10:05:00"/>
    <n v="1"/>
    <x v="0"/>
    <x v="0"/>
    <x v="1"/>
    <x v="4"/>
    <n v="40647"/>
    <s v="Morning"/>
    <s v="Tue"/>
    <s v="2014-08-05"/>
    <d v="1899-12-30T10:05:00"/>
    <n v="0.6552734375"/>
    <d v="2014-08-20T10:05:00"/>
    <x v="3"/>
  </r>
  <r>
    <n v="757289"/>
    <d v="2014-06-24T09:31:00"/>
    <n v="0"/>
    <x v="1"/>
    <x v="0"/>
    <x v="1"/>
    <x v="6"/>
    <n v="9793"/>
    <s v="Morning"/>
    <s v="Tue"/>
    <s v="2014-06-24"/>
    <d v="1899-12-30T09:31:00"/>
    <n v="0.6552734375"/>
    <s v=""/>
    <x v="1"/>
  </r>
  <r>
    <n v="542200"/>
    <d v="2014-07-15T09:31:00"/>
    <n v="0"/>
    <x v="1"/>
    <x v="0"/>
    <x v="0"/>
    <x v="4"/>
    <n v="44540"/>
    <s v="Morning"/>
    <s v="Tue"/>
    <s v="2014-07-15"/>
    <d v="1899-12-30T09:31:00"/>
    <n v="0.6552734375"/>
    <s v=""/>
    <x v="2"/>
  </r>
  <r>
    <n v="52097"/>
    <d v="2014-06-04T12:59:00"/>
    <n v="1"/>
    <x v="0"/>
    <x v="0"/>
    <x v="1"/>
    <x v="13"/>
    <n v="2256"/>
    <s v="Afternoon"/>
    <s v="Wed"/>
    <s v="2014-06-04"/>
    <d v="1899-12-30T12:59:00"/>
    <n v="0.6552734375"/>
    <d v="2014-06-19T12:59:00"/>
    <x v="1"/>
  </r>
  <r>
    <n v="960012"/>
    <d v="2014-06-04T12:58:00"/>
    <n v="0"/>
    <x v="1"/>
    <x v="2"/>
    <x v="1"/>
    <x v="13"/>
    <n v="99081"/>
    <s v="Afternoon"/>
    <s v="Wed"/>
    <s v="2014-06-04"/>
    <d v="1899-12-30T12:58:00"/>
    <n v="0.6552734375"/>
    <s v=""/>
    <x v="1"/>
  </r>
  <r>
    <n v="583723"/>
    <d v="2014-06-04T12:59:00"/>
    <n v="1"/>
    <x v="0"/>
    <x v="2"/>
    <x v="1"/>
    <x v="13"/>
    <n v="91889"/>
    <s v="Afternoon"/>
    <s v="Wed"/>
    <s v="2014-06-04"/>
    <d v="1899-12-30T12:59:00"/>
    <n v="0.6552734375"/>
    <d v="2014-06-19T12:59:00"/>
    <x v="1"/>
  </r>
  <r>
    <n v="986480"/>
    <d v="2014-06-04T12:59:00"/>
    <n v="0"/>
    <x v="1"/>
    <x v="2"/>
    <x v="1"/>
    <x v="13"/>
    <n v="87393"/>
    <s v="Afternoon"/>
    <s v="Wed"/>
    <s v="2014-06-04"/>
    <d v="1899-12-30T12:59:00"/>
    <n v="0.6552734375"/>
    <s v=""/>
    <x v="1"/>
  </r>
  <r>
    <n v="209885"/>
    <d v="2014-06-27T08:35:00"/>
    <n v="1"/>
    <x v="0"/>
    <x v="0"/>
    <x v="1"/>
    <x v="13"/>
    <n v="68083"/>
    <s v="Morning"/>
    <s v="Fri"/>
    <s v="2014-06-27"/>
    <d v="1899-12-30T08:35:00"/>
    <n v="0.6552734375"/>
    <d v="2014-07-12T08:35:00"/>
    <x v="1"/>
  </r>
  <r>
    <n v="374218"/>
    <d v="2014-06-24T11:26:00"/>
    <n v="0"/>
    <x v="1"/>
    <x v="1"/>
    <x v="1"/>
    <x v="13"/>
    <n v="63733"/>
    <s v="Morning"/>
    <s v="Tue"/>
    <s v="2014-06-24"/>
    <d v="1899-12-30T11:26:00"/>
    <n v="0.6552734375"/>
    <s v=""/>
    <x v="1"/>
  </r>
  <r>
    <n v="663337"/>
    <d v="2014-07-09T07:53:00"/>
    <n v="1"/>
    <x v="0"/>
    <x v="2"/>
    <x v="1"/>
    <x v="9"/>
    <n v="58949"/>
    <s v="Morning"/>
    <s v="Wed"/>
    <s v="2014-07-09"/>
    <d v="1899-12-30T07:53:00"/>
    <n v="0.6552734375"/>
    <d v="2014-07-24T07:53:00"/>
    <x v="2"/>
  </r>
  <r>
    <n v="937621"/>
    <d v="2014-08-02T15:02:00"/>
    <n v="1"/>
    <x v="0"/>
    <x v="0"/>
    <x v="1"/>
    <x v="13"/>
    <n v="18712"/>
    <s v="Afternoon"/>
    <s v="Sat"/>
    <s v="2014-08-02"/>
    <d v="1899-12-30T15:02:00"/>
    <n v="0.6552734375"/>
    <d v="2014-08-17T15:02:00"/>
    <x v="3"/>
  </r>
  <r>
    <n v="100229"/>
    <d v="2014-06-28T07:51:00"/>
    <n v="0"/>
    <x v="1"/>
    <x v="1"/>
    <x v="1"/>
    <x v="1"/>
    <n v="53324"/>
    <s v="Morning"/>
    <s v="Sat"/>
    <s v="2014-06-28"/>
    <d v="1899-12-30T07:51:00"/>
    <n v="0.6552734375"/>
    <s v=""/>
    <x v="1"/>
  </r>
  <r>
    <n v="897078"/>
    <d v="2014-06-28T07:52:00"/>
    <n v="1"/>
    <x v="0"/>
    <x v="2"/>
    <x v="1"/>
    <x v="1"/>
    <n v="98174"/>
    <s v="Morning"/>
    <s v="Sat"/>
    <s v="2014-06-28"/>
    <d v="1899-12-30T07:52:00"/>
    <n v="0.6552734375"/>
    <d v="2014-07-13T07:52:00"/>
    <x v="1"/>
  </r>
  <r>
    <n v="811119"/>
    <d v="2014-07-09T15:54:00"/>
    <n v="1"/>
    <x v="0"/>
    <x v="2"/>
    <x v="1"/>
    <x v="1"/>
    <n v="28767"/>
    <s v="Afternoon"/>
    <s v="Wed"/>
    <s v="2014-07-09"/>
    <d v="1899-12-30T15:54:00"/>
    <n v="0.6552734375"/>
    <d v="2014-07-24T15:54:00"/>
    <x v="2"/>
  </r>
  <r>
    <n v="972184"/>
    <d v="2014-05-03T14:59:00"/>
    <n v="1"/>
    <x v="0"/>
    <x v="0"/>
    <x v="0"/>
    <x v="8"/>
    <n v="60685"/>
    <s v="Afternoon"/>
    <s v="Sat"/>
    <s v="2014-05-03"/>
    <d v="1899-12-30T14:59:00"/>
    <n v="0.6552734375"/>
    <d v="2014-05-18T14:59:00"/>
    <x v="0"/>
  </r>
  <r>
    <n v="939062"/>
    <d v="2014-06-12T09:32:00"/>
    <n v="1"/>
    <x v="0"/>
    <x v="0"/>
    <x v="0"/>
    <x v="8"/>
    <n v="72716"/>
    <s v="Morning"/>
    <s v="Thu"/>
    <s v="2014-06-12"/>
    <d v="1899-12-30T09:32:00"/>
    <n v="0.6552734375"/>
    <d v="2014-06-27T09:32:00"/>
    <x v="1"/>
  </r>
  <r>
    <n v="244718"/>
    <d v="2014-07-19T18:12:00"/>
    <n v="1"/>
    <x v="0"/>
    <x v="0"/>
    <x v="0"/>
    <x v="8"/>
    <n v="52730"/>
    <s v="Evening"/>
    <s v="Sat"/>
    <s v="2014-07-19"/>
    <d v="1899-12-30T18:12:00"/>
    <n v="0.6552734375"/>
    <d v="2014-08-03T18:12:00"/>
    <x v="2"/>
  </r>
  <r>
    <n v="604170"/>
    <d v="2014-07-19T18:13:00"/>
    <n v="1"/>
    <x v="0"/>
    <x v="1"/>
    <x v="0"/>
    <x v="8"/>
    <n v="26170"/>
    <s v="Evening"/>
    <s v="Sat"/>
    <s v="2014-07-19"/>
    <d v="1899-12-30T18:13:00"/>
    <n v="0.6552734375"/>
    <d v="2014-08-03T18:13:00"/>
    <x v="2"/>
  </r>
  <r>
    <n v="212961"/>
    <d v="2014-05-22T09:31:00"/>
    <n v="0"/>
    <x v="1"/>
    <x v="0"/>
    <x v="1"/>
    <x v="4"/>
    <n v="27555"/>
    <s v="Morning"/>
    <s v="Thu"/>
    <s v="2014-05-22"/>
    <d v="1899-12-30T09:31:00"/>
    <n v="0.6552734375"/>
    <s v=""/>
    <x v="0"/>
  </r>
  <r>
    <n v="869836"/>
    <d v="2014-05-22T09:32:00"/>
    <n v="1"/>
    <x v="0"/>
    <x v="0"/>
    <x v="1"/>
    <x v="4"/>
    <n v="47925"/>
    <s v="Morning"/>
    <s v="Thu"/>
    <s v="2014-05-22"/>
    <d v="1899-12-30T09:32:00"/>
    <n v="0.6552734375"/>
    <d v="2014-06-06T09:32:00"/>
    <x v="0"/>
  </r>
  <r>
    <n v="980584"/>
    <d v="2014-05-22T09:34:00"/>
    <n v="1"/>
    <x v="0"/>
    <x v="0"/>
    <x v="1"/>
    <x v="4"/>
    <n v="55271"/>
    <s v="Morning"/>
    <s v="Thu"/>
    <s v="2014-05-22"/>
    <d v="1899-12-30T09:34:00"/>
    <n v="0.6552734375"/>
    <d v="2014-06-06T09:34:00"/>
    <x v="0"/>
  </r>
  <r>
    <n v="135941"/>
    <d v="2014-06-04T07:48:00"/>
    <n v="1"/>
    <x v="0"/>
    <x v="1"/>
    <x v="1"/>
    <x v="4"/>
    <n v="76594"/>
    <s v="Morning"/>
    <s v="Wed"/>
    <s v="2014-06-04"/>
    <d v="1899-12-30T07:48:00"/>
    <n v="0.6552734375"/>
    <d v="2014-06-19T07:48:00"/>
    <x v="1"/>
  </r>
  <r>
    <n v="170094"/>
    <d v="2014-06-04T07:48:00"/>
    <n v="1"/>
    <x v="0"/>
    <x v="0"/>
    <x v="1"/>
    <x v="4"/>
    <n v="32981"/>
    <s v="Morning"/>
    <s v="Wed"/>
    <s v="2014-06-04"/>
    <d v="1899-12-30T07:48:00"/>
    <n v="0.6552734375"/>
    <d v="2014-06-19T07:48:00"/>
    <x v="1"/>
  </r>
  <r>
    <n v="629913"/>
    <d v="2014-06-04T07:49:00"/>
    <n v="1"/>
    <x v="0"/>
    <x v="1"/>
    <x v="1"/>
    <x v="4"/>
    <n v="66738"/>
    <s v="Morning"/>
    <s v="Wed"/>
    <s v="2014-06-04"/>
    <d v="1899-12-30T07:49:00"/>
    <n v="0.6552734375"/>
    <d v="2014-06-19T07:49:00"/>
    <x v="1"/>
  </r>
  <r>
    <n v="130067"/>
    <d v="2014-07-13T14:52:00"/>
    <n v="1"/>
    <x v="0"/>
    <x v="0"/>
    <x v="1"/>
    <x v="4"/>
    <n v="5648"/>
    <s v="Afternoon"/>
    <s v="Sun"/>
    <s v="2014-07-13"/>
    <d v="1899-12-30T14:52:00"/>
    <n v="0.6552734375"/>
    <d v="2014-07-28T14:52:00"/>
    <x v="2"/>
  </r>
  <r>
    <n v="523692"/>
    <d v="2014-07-18T09:31:00"/>
    <n v="0"/>
    <x v="1"/>
    <x v="0"/>
    <x v="6"/>
    <x v="7"/>
    <n v="92689"/>
    <s v="Morning"/>
    <s v="Fri"/>
    <s v="2014-07-18"/>
    <d v="1899-12-30T09:31:00"/>
    <n v="0.6552734375"/>
    <s v=""/>
    <x v="2"/>
  </r>
  <r>
    <n v="652122"/>
    <d v="2014-07-02T10:39:00"/>
    <n v="1"/>
    <x v="0"/>
    <x v="0"/>
    <x v="2"/>
    <x v="13"/>
    <n v="93563"/>
    <s v="Morning"/>
    <s v="Wed"/>
    <s v="2014-07-02"/>
    <d v="1899-12-30T10:39:00"/>
    <n v="0.6552734375"/>
    <d v="2014-07-17T10:39:00"/>
    <x v="2"/>
  </r>
  <r>
    <n v="766781"/>
    <d v="2014-08-29T09:35:00"/>
    <n v="1"/>
    <x v="0"/>
    <x v="1"/>
    <x v="2"/>
    <x v="13"/>
    <n v="92951"/>
    <s v="Morning"/>
    <s v="Fri"/>
    <s v="2014-08-29"/>
    <d v="1899-12-30T09:35:00"/>
    <n v="0.6552734375"/>
    <d v="2014-09-13T09:35:00"/>
    <x v="3"/>
  </r>
  <r>
    <n v="445735"/>
    <d v="2014-05-30T09:31:00"/>
    <n v="0"/>
    <x v="1"/>
    <x v="0"/>
    <x v="1"/>
    <x v="6"/>
    <n v="3010"/>
    <s v="Morning"/>
    <s v="Fri"/>
    <s v="2014-05-30"/>
    <d v="1899-12-30T09:31:00"/>
    <n v="0.6552734375"/>
    <s v=""/>
    <x v="0"/>
  </r>
  <r>
    <n v="501497"/>
    <d v="2014-05-30T09:33:00"/>
    <n v="1"/>
    <x v="0"/>
    <x v="0"/>
    <x v="1"/>
    <x v="6"/>
    <n v="50875"/>
    <s v="Morning"/>
    <s v="Fri"/>
    <s v="2014-05-30"/>
    <d v="1899-12-30T09:33:00"/>
    <n v="0.6552734375"/>
    <d v="2014-06-14T09:33:00"/>
    <x v="0"/>
  </r>
  <r>
    <n v="118188"/>
    <d v="2014-05-30T09:34:00"/>
    <n v="1"/>
    <x v="0"/>
    <x v="2"/>
    <x v="1"/>
    <x v="6"/>
    <n v="61568"/>
    <s v="Morning"/>
    <s v="Fri"/>
    <s v="2014-05-30"/>
    <d v="1899-12-30T09:34:00"/>
    <n v="0.6552734375"/>
    <d v="2014-06-14T09:34:00"/>
    <x v="0"/>
  </r>
  <r>
    <n v="564641"/>
    <d v="2014-06-06T09:33:00"/>
    <n v="1"/>
    <x v="0"/>
    <x v="0"/>
    <x v="1"/>
    <x v="6"/>
    <n v="44269"/>
    <s v="Morning"/>
    <s v="Fri"/>
    <s v="2014-06-06"/>
    <d v="1899-12-30T09:33:00"/>
    <n v="0.6552734375"/>
    <d v="2014-06-21T09:33:00"/>
    <x v="1"/>
  </r>
  <r>
    <n v="525009"/>
    <d v="2014-06-11T12:58:00"/>
    <n v="1"/>
    <x v="0"/>
    <x v="0"/>
    <x v="1"/>
    <x v="6"/>
    <n v="78713"/>
    <s v="Afternoon"/>
    <s v="Wed"/>
    <s v="2014-06-11"/>
    <d v="1899-12-30T12:58:00"/>
    <n v="0.6552734375"/>
    <d v="2014-06-26T12:58:00"/>
    <x v="1"/>
  </r>
  <r>
    <n v="861850"/>
    <d v="2014-06-11T13:01:00"/>
    <n v="1"/>
    <x v="0"/>
    <x v="0"/>
    <x v="1"/>
    <x v="6"/>
    <n v="1185"/>
    <s v="Afternoon"/>
    <s v="Wed"/>
    <s v="2014-06-11"/>
    <d v="1899-12-30T13:01:00"/>
    <n v="0.6552734375"/>
    <d v="2014-06-26T13:01:00"/>
    <x v="1"/>
  </r>
  <r>
    <n v="111297"/>
    <d v="2014-06-14T13:09:00"/>
    <n v="1"/>
    <x v="0"/>
    <x v="1"/>
    <x v="1"/>
    <x v="6"/>
    <n v="69667"/>
    <s v="Afternoon"/>
    <s v="Sat"/>
    <s v="2014-06-14"/>
    <d v="1899-12-30T13:09:00"/>
    <n v="0.6552734375"/>
    <d v="2014-06-29T13:09:00"/>
    <x v="1"/>
  </r>
  <r>
    <n v="191688"/>
    <d v="2014-07-28T12:42:00"/>
    <n v="1"/>
    <x v="0"/>
    <x v="1"/>
    <x v="1"/>
    <x v="13"/>
    <n v="64051"/>
    <s v="Afternoon"/>
    <s v="Mon"/>
    <s v="2014-07-28"/>
    <d v="1899-12-30T12:42:00"/>
    <n v="0.6552734375"/>
    <d v="2014-08-12T12:42:00"/>
    <x v="2"/>
  </r>
  <r>
    <n v="391991"/>
    <d v="2014-08-25T09:33:00"/>
    <n v="1"/>
    <x v="0"/>
    <x v="1"/>
    <x v="1"/>
    <x v="13"/>
    <n v="25652"/>
    <s v="Morning"/>
    <s v="Mon"/>
    <s v="2014-08-25"/>
    <d v="1899-12-30T09:33:00"/>
    <n v="0.6552734375"/>
    <d v="2014-09-09T09:33:00"/>
    <x v="3"/>
  </r>
  <r>
    <n v="171084"/>
    <d v="2014-08-25T09:34:00"/>
    <n v="0"/>
    <x v="1"/>
    <x v="1"/>
    <x v="1"/>
    <x v="13"/>
    <n v="41246"/>
    <s v="Morning"/>
    <s v="Mon"/>
    <s v="2014-08-25"/>
    <d v="1899-12-30T09:34:00"/>
    <n v="0.6552734375"/>
    <s v=""/>
    <x v="3"/>
  </r>
  <r>
    <n v="986877"/>
    <d v="2014-05-11T09:54:00"/>
    <n v="0"/>
    <x v="1"/>
    <x v="0"/>
    <x v="0"/>
    <x v="0"/>
    <n v="97918"/>
    <s v="Morning"/>
    <s v="Sun"/>
    <s v="2014-05-11"/>
    <d v="1899-12-30T09:54:00"/>
    <n v="0.6552734375"/>
    <s v=""/>
    <x v="0"/>
  </r>
  <r>
    <n v="958482"/>
    <d v="2014-05-11T09:54:00"/>
    <n v="0"/>
    <x v="1"/>
    <x v="2"/>
    <x v="0"/>
    <x v="0"/>
    <n v="21746"/>
    <s v="Morning"/>
    <s v="Sun"/>
    <s v="2014-05-11"/>
    <d v="1899-12-30T09:54:00"/>
    <n v="0.6552734375"/>
    <s v=""/>
    <x v="0"/>
  </r>
  <r>
    <n v="273296"/>
    <d v="2014-06-06T13:38:00"/>
    <n v="0"/>
    <x v="1"/>
    <x v="0"/>
    <x v="0"/>
    <x v="13"/>
    <n v="11320"/>
    <s v="Afternoon"/>
    <s v="Fri"/>
    <s v="2014-06-06"/>
    <d v="1899-12-30T13:38:00"/>
    <n v="0.6552734375"/>
    <s v=""/>
    <x v="1"/>
  </r>
  <r>
    <n v="310084"/>
    <d v="2014-06-11T09:38:00"/>
    <n v="1"/>
    <x v="0"/>
    <x v="1"/>
    <x v="0"/>
    <x v="1"/>
    <n v="49441"/>
    <s v="Morning"/>
    <s v="Wed"/>
    <s v="2014-06-11"/>
    <d v="1899-12-30T09:38:00"/>
    <n v="0.6552734375"/>
    <d v="2014-06-26T09:38:00"/>
    <x v="1"/>
  </r>
  <r>
    <n v="577690"/>
    <d v="2014-06-19T18:30:00"/>
    <n v="1"/>
    <x v="0"/>
    <x v="0"/>
    <x v="0"/>
    <x v="1"/>
    <n v="9533"/>
    <s v="Evening"/>
    <s v="Thu"/>
    <s v="2014-06-19"/>
    <d v="1899-12-30T18:30:00"/>
    <n v="0.6552734375"/>
    <d v="2014-07-04T18:30:00"/>
    <x v="1"/>
  </r>
  <r>
    <n v="461741"/>
    <d v="2014-06-19T18:31:00"/>
    <n v="1"/>
    <x v="0"/>
    <x v="0"/>
    <x v="0"/>
    <x v="1"/>
    <n v="6988"/>
    <s v="Evening"/>
    <s v="Thu"/>
    <s v="2014-06-19"/>
    <d v="1899-12-30T18:31:00"/>
    <n v="0.6552734375"/>
    <d v="2014-07-04T18:31:00"/>
    <x v="1"/>
  </r>
  <r>
    <n v="362955"/>
    <d v="2014-07-25T15:16:00"/>
    <n v="0"/>
    <x v="1"/>
    <x v="2"/>
    <x v="0"/>
    <x v="1"/>
    <n v="41227"/>
    <s v="Afternoon"/>
    <s v="Fri"/>
    <s v="2014-07-25"/>
    <d v="1899-12-30T15:16:00"/>
    <n v="0.6552734375"/>
    <s v=""/>
    <x v="2"/>
  </r>
  <r>
    <n v="629018"/>
    <d v="2014-08-12T09:31:00"/>
    <n v="1"/>
    <x v="0"/>
    <x v="0"/>
    <x v="0"/>
    <x v="13"/>
    <n v="10545"/>
    <s v="Morning"/>
    <s v="Tue"/>
    <s v="2014-08-12"/>
    <d v="1899-12-30T09:31:00"/>
    <n v="0.6552734375"/>
    <d v="2014-08-27T09:31:00"/>
    <x v="3"/>
  </r>
  <r>
    <n v="782332"/>
    <d v="2014-08-15T16:15:00"/>
    <n v="0"/>
    <x v="1"/>
    <x v="1"/>
    <x v="0"/>
    <x v="13"/>
    <n v="5040"/>
    <s v="Afternoon"/>
    <s v="Fri"/>
    <s v="2014-08-15"/>
    <d v="1899-12-30T16:15:00"/>
    <n v="0.6552734375"/>
    <s v=""/>
    <x v="3"/>
  </r>
  <r>
    <n v="145093"/>
    <d v="2014-08-19T19:43:00"/>
    <n v="0"/>
    <x v="1"/>
    <x v="0"/>
    <x v="0"/>
    <x v="13"/>
    <n v="86339"/>
    <s v="Evening"/>
    <s v="Tue"/>
    <s v="2014-08-19"/>
    <d v="1899-12-30T19:43:00"/>
    <n v="0.6552734375"/>
    <s v=""/>
    <x v="3"/>
  </r>
  <r>
    <n v="111044"/>
    <d v="2014-08-13T09:34:00"/>
    <n v="1"/>
    <x v="0"/>
    <x v="1"/>
    <x v="0"/>
    <x v="13"/>
    <n v="45046"/>
    <s v="Morning"/>
    <s v="Wed"/>
    <s v="2014-08-13"/>
    <d v="1899-12-30T09:34:00"/>
    <n v="0.6552734375"/>
    <d v="2014-08-28T09:34:00"/>
    <x v="3"/>
  </r>
  <r>
    <n v="129483"/>
    <d v="2014-08-13T09:37:00"/>
    <n v="1"/>
    <x v="0"/>
    <x v="0"/>
    <x v="0"/>
    <x v="13"/>
    <n v="33906"/>
    <s v="Morning"/>
    <s v="Wed"/>
    <s v="2014-08-13"/>
    <d v="1899-12-30T09:37:00"/>
    <n v="0.6552734375"/>
    <d v="2014-08-28T09:37:00"/>
    <x v="3"/>
  </r>
  <r>
    <n v="24143"/>
    <d v="2014-05-29T09:32:00"/>
    <n v="1"/>
    <x v="0"/>
    <x v="1"/>
    <x v="1"/>
    <x v="7"/>
    <n v="62591"/>
    <s v="Morning"/>
    <s v="Thu"/>
    <s v="2014-05-29"/>
    <d v="1899-12-30T09:32:00"/>
    <n v="0.6552734375"/>
    <d v="2014-06-13T09:32:00"/>
    <x v="0"/>
  </r>
  <r>
    <n v="544586"/>
    <d v="2014-05-29T09:33:00"/>
    <n v="1"/>
    <x v="0"/>
    <x v="1"/>
    <x v="1"/>
    <x v="7"/>
    <n v="1911"/>
    <s v="Morning"/>
    <s v="Thu"/>
    <s v="2014-05-29"/>
    <d v="1899-12-30T09:33:00"/>
    <n v="0.6552734375"/>
    <d v="2014-06-13T09:33:00"/>
    <x v="0"/>
  </r>
  <r>
    <n v="21494"/>
    <d v="2014-05-29T09:32:00"/>
    <n v="1"/>
    <x v="0"/>
    <x v="1"/>
    <x v="1"/>
    <x v="7"/>
    <n v="98784"/>
    <s v="Morning"/>
    <s v="Thu"/>
    <s v="2014-05-29"/>
    <d v="1899-12-30T09:32:00"/>
    <n v="0.6552734375"/>
    <d v="2014-06-13T09:32:00"/>
    <x v="0"/>
  </r>
  <r>
    <n v="811033"/>
    <d v="2014-06-12T10:16:00"/>
    <n v="1"/>
    <x v="0"/>
    <x v="1"/>
    <x v="1"/>
    <x v="1"/>
    <n v="57085"/>
    <s v="Morning"/>
    <s v="Thu"/>
    <s v="2014-06-12"/>
    <d v="1899-12-30T10:16:00"/>
    <n v="0.6552734375"/>
    <d v="2014-06-27T10:16:00"/>
    <x v="1"/>
  </r>
  <r>
    <n v="687757"/>
    <d v="2014-05-15T09:34:00"/>
    <n v="1"/>
    <x v="0"/>
    <x v="1"/>
    <x v="1"/>
    <x v="13"/>
    <n v="60280"/>
    <s v="Morning"/>
    <s v="Thu"/>
    <s v="2014-05-15"/>
    <d v="1899-12-30T09:34:00"/>
    <n v="0.6552734375"/>
    <d v="2014-05-30T09:34:00"/>
    <x v="0"/>
  </r>
  <r>
    <n v="934635"/>
    <d v="2014-07-18T09:56:00"/>
    <n v="1"/>
    <x v="0"/>
    <x v="0"/>
    <x v="1"/>
    <x v="1"/>
    <n v="38861"/>
    <s v="Morning"/>
    <s v="Fri"/>
    <s v="2014-07-18"/>
    <d v="1899-12-30T09:56:00"/>
    <n v="0.6552734375"/>
    <d v="2014-08-02T09:56:00"/>
    <x v="2"/>
  </r>
  <r>
    <n v="229560"/>
    <d v="2014-07-18T09:56:00"/>
    <n v="0"/>
    <x v="1"/>
    <x v="1"/>
    <x v="1"/>
    <x v="1"/>
    <n v="96985"/>
    <s v="Morning"/>
    <s v="Fri"/>
    <s v="2014-07-18"/>
    <d v="1899-12-30T09:56:00"/>
    <n v="0.6552734375"/>
    <s v=""/>
    <x v="2"/>
  </r>
  <r>
    <n v="74788"/>
    <d v="2014-07-17T09:31:00"/>
    <n v="1"/>
    <x v="0"/>
    <x v="0"/>
    <x v="1"/>
    <x v="4"/>
    <n v="91506"/>
    <s v="Morning"/>
    <s v="Thu"/>
    <s v="2014-07-17"/>
    <d v="1899-12-30T09:31:00"/>
    <n v="0.6552734375"/>
    <d v="2014-08-01T09:31:00"/>
    <x v="2"/>
  </r>
  <r>
    <n v="162372"/>
    <d v="2014-05-16T09:36:00"/>
    <n v="0"/>
    <x v="1"/>
    <x v="1"/>
    <x v="5"/>
    <x v="4"/>
    <n v="48811"/>
    <s v="Morning"/>
    <s v="Fri"/>
    <s v="2014-05-16"/>
    <d v="1899-12-30T09:36:00"/>
    <n v="0.6552734375"/>
    <s v=""/>
    <x v="0"/>
  </r>
  <r>
    <n v="977642"/>
    <d v="2014-06-05T12:29:00"/>
    <n v="0"/>
    <x v="1"/>
    <x v="0"/>
    <x v="5"/>
    <x v="4"/>
    <n v="57686"/>
    <s v="Afternoon"/>
    <s v="Thu"/>
    <s v="2014-06-05"/>
    <d v="1899-12-30T12:29:00"/>
    <n v="0.6552734375"/>
    <s v=""/>
    <x v="1"/>
  </r>
  <r>
    <n v="765524"/>
    <d v="2014-06-05T12:29:00"/>
    <n v="0"/>
    <x v="1"/>
    <x v="0"/>
    <x v="5"/>
    <x v="4"/>
    <n v="11862"/>
    <s v="Afternoon"/>
    <s v="Thu"/>
    <s v="2014-06-05"/>
    <d v="1899-12-30T12:29:00"/>
    <n v="0.6552734375"/>
    <s v=""/>
    <x v="1"/>
  </r>
  <r>
    <n v="49710"/>
    <d v="2014-06-05T12:31:00"/>
    <n v="0"/>
    <x v="1"/>
    <x v="0"/>
    <x v="5"/>
    <x v="4"/>
    <n v="85940"/>
    <s v="Afternoon"/>
    <s v="Thu"/>
    <s v="2014-06-05"/>
    <d v="1899-12-30T12:31:00"/>
    <n v="0.6552734375"/>
    <s v=""/>
    <x v="1"/>
  </r>
  <r>
    <n v="288909"/>
    <d v="2014-06-05T12:31:00"/>
    <n v="0"/>
    <x v="1"/>
    <x v="0"/>
    <x v="5"/>
    <x v="4"/>
    <n v="67215"/>
    <s v="Afternoon"/>
    <s v="Thu"/>
    <s v="2014-06-05"/>
    <d v="1899-12-30T12:31:00"/>
    <n v="0.6552734375"/>
    <s v=""/>
    <x v="1"/>
  </r>
  <r>
    <n v="297679"/>
    <d v="2014-07-28T16:08:00"/>
    <n v="1"/>
    <x v="0"/>
    <x v="0"/>
    <x v="6"/>
    <x v="0"/>
    <n v="86043"/>
    <s v="Afternoon"/>
    <s v="Mon"/>
    <s v="2014-07-28"/>
    <d v="1899-12-30T16:08:00"/>
    <n v="0.6552734375"/>
    <d v="2014-08-12T16:08:00"/>
    <x v="2"/>
  </r>
  <r>
    <n v="836623"/>
    <d v="2014-07-28T16:09:00"/>
    <n v="1"/>
    <x v="0"/>
    <x v="0"/>
    <x v="6"/>
    <x v="0"/>
    <n v="41415"/>
    <s v="Afternoon"/>
    <s v="Mon"/>
    <s v="2014-07-28"/>
    <d v="1899-12-30T16:09:00"/>
    <n v="0.6552734375"/>
    <d v="2014-08-12T16:09:00"/>
    <x v="2"/>
  </r>
  <r>
    <n v="910522"/>
    <d v="2014-06-06T09:14:00"/>
    <n v="1"/>
    <x v="0"/>
    <x v="0"/>
    <x v="0"/>
    <x v="0"/>
    <n v="50264"/>
    <s v="Morning"/>
    <s v="Fri"/>
    <s v="2014-06-06"/>
    <d v="1899-12-30T09:14:00"/>
    <n v="0.6552734375"/>
    <d v="2014-06-21T09:14:00"/>
    <x v="1"/>
  </r>
  <r>
    <n v="932687"/>
    <d v="2014-06-06T09:15:00"/>
    <n v="1"/>
    <x v="0"/>
    <x v="2"/>
    <x v="0"/>
    <x v="0"/>
    <n v="12710"/>
    <s v="Morning"/>
    <s v="Fri"/>
    <s v="2014-06-06"/>
    <d v="1899-12-30T09:15:00"/>
    <n v="0.6552734375"/>
    <d v="2014-06-21T09:15:00"/>
    <x v="1"/>
  </r>
  <r>
    <n v="981648"/>
    <d v="2014-05-29T14:53:00"/>
    <n v="1"/>
    <x v="0"/>
    <x v="1"/>
    <x v="0"/>
    <x v="13"/>
    <n v="4435"/>
    <s v="Afternoon"/>
    <s v="Thu"/>
    <s v="2014-05-29"/>
    <d v="1899-12-30T14:53:00"/>
    <n v="0.6552734375"/>
    <d v="2014-06-13T14:53:00"/>
    <x v="0"/>
  </r>
  <r>
    <n v="95273"/>
    <d v="2014-05-13T04:10:00"/>
    <n v="1"/>
    <x v="0"/>
    <x v="2"/>
    <x v="1"/>
    <x v="13"/>
    <n v="45940"/>
    <s v="Night"/>
    <s v="Tue"/>
    <s v="2014-05-13"/>
    <d v="1899-12-30T04:10:00"/>
    <n v="0.6552734375"/>
    <d v="2014-05-28T04:10:00"/>
    <x v="0"/>
  </r>
  <r>
    <n v="540766"/>
    <d v="2014-05-16T15:00:00"/>
    <n v="1"/>
    <x v="0"/>
    <x v="2"/>
    <x v="1"/>
    <x v="13"/>
    <n v="4971"/>
    <s v="Afternoon"/>
    <s v="Fri"/>
    <s v="2014-05-16"/>
    <d v="1899-12-30T15:00:00"/>
    <n v="0.6552734375"/>
    <d v="2014-05-31T15:00:00"/>
    <x v="0"/>
  </r>
  <r>
    <n v="323976"/>
    <d v="2014-06-08T18:12:00"/>
    <n v="1"/>
    <x v="0"/>
    <x v="0"/>
    <x v="1"/>
    <x v="13"/>
    <n v="67919"/>
    <s v="Evening"/>
    <s v="Sun"/>
    <s v="2014-06-08"/>
    <d v="1899-12-30T18:12:00"/>
    <n v="0.6552734375"/>
    <d v="2014-06-23T18:12:00"/>
    <x v="1"/>
  </r>
  <r>
    <n v="966316"/>
    <d v="2014-06-08T18:13:00"/>
    <n v="1"/>
    <x v="0"/>
    <x v="0"/>
    <x v="1"/>
    <x v="13"/>
    <n v="89727"/>
    <s v="Evening"/>
    <s v="Sun"/>
    <s v="2014-06-08"/>
    <d v="1899-12-30T18:13:00"/>
    <n v="0.6552734375"/>
    <d v="2014-06-23T18:13:00"/>
    <x v="1"/>
  </r>
  <r>
    <n v="711106"/>
    <d v="2014-06-20T07:15:00"/>
    <n v="0"/>
    <x v="1"/>
    <x v="0"/>
    <x v="1"/>
    <x v="13"/>
    <n v="72872"/>
    <s v="Morning"/>
    <s v="Fri"/>
    <s v="2014-06-20"/>
    <d v="1899-12-30T07:15:00"/>
    <n v="0.6552734375"/>
    <s v=""/>
    <x v="1"/>
  </r>
  <r>
    <n v="923992"/>
    <d v="2014-06-20T07:18:00"/>
    <n v="1"/>
    <x v="0"/>
    <x v="1"/>
    <x v="1"/>
    <x v="13"/>
    <n v="4799"/>
    <s v="Morning"/>
    <s v="Fri"/>
    <s v="2014-06-20"/>
    <d v="1899-12-30T07:18:00"/>
    <n v="0.6552734375"/>
    <d v="2014-07-05T07:18:00"/>
    <x v="1"/>
  </r>
  <r>
    <n v="700779"/>
    <d v="2014-07-10T17:20:00"/>
    <n v="0"/>
    <x v="1"/>
    <x v="0"/>
    <x v="1"/>
    <x v="13"/>
    <n v="18049"/>
    <s v="Afternoon"/>
    <s v="Thu"/>
    <s v="2014-07-10"/>
    <d v="1899-12-30T17:20:00"/>
    <n v="0.6552734375"/>
    <s v=""/>
    <x v="2"/>
  </r>
  <r>
    <n v="984893"/>
    <d v="2014-08-01T11:54:00"/>
    <n v="0"/>
    <x v="1"/>
    <x v="0"/>
    <x v="1"/>
    <x v="13"/>
    <n v="98446"/>
    <s v="Morning"/>
    <s v="Fri"/>
    <s v="2014-08-01"/>
    <d v="1899-12-30T11:54:00"/>
    <n v="0.6552734375"/>
    <s v=""/>
    <x v="3"/>
  </r>
  <r>
    <n v="30555"/>
    <d v="2014-08-01T11:57:00"/>
    <n v="1"/>
    <x v="0"/>
    <x v="1"/>
    <x v="1"/>
    <x v="13"/>
    <n v="42923"/>
    <s v="Morning"/>
    <s v="Fri"/>
    <s v="2014-08-01"/>
    <d v="1899-12-30T11:57:00"/>
    <n v="0.6552734375"/>
    <d v="2014-08-16T11:57:00"/>
    <x v="3"/>
  </r>
  <r>
    <n v="651394"/>
    <d v="2014-08-01T12:00:00"/>
    <n v="1"/>
    <x v="0"/>
    <x v="1"/>
    <x v="1"/>
    <x v="13"/>
    <n v="17496"/>
    <s v="Afternoon"/>
    <s v="Fri"/>
    <s v="2014-08-01"/>
    <d v="1899-12-30T12:00:00"/>
    <n v="0.6552734375"/>
    <d v="2014-08-16T12:00:00"/>
    <x v="3"/>
  </r>
  <r>
    <n v="382496"/>
    <d v="2014-08-05T16:00:00"/>
    <n v="0"/>
    <x v="1"/>
    <x v="0"/>
    <x v="1"/>
    <x v="13"/>
    <n v="84044"/>
    <s v="Afternoon"/>
    <s v="Tue"/>
    <s v="2014-08-05"/>
    <d v="1899-12-30T16:00:00"/>
    <n v="0.6552734375"/>
    <s v=""/>
    <x v="3"/>
  </r>
  <r>
    <n v="175583"/>
    <d v="2014-05-19T12:33:00"/>
    <n v="0"/>
    <x v="1"/>
    <x v="1"/>
    <x v="0"/>
    <x v="8"/>
    <n v="38954"/>
    <s v="Afternoon"/>
    <s v="Mon"/>
    <s v="2014-05-19"/>
    <d v="1899-12-30T12:33:00"/>
    <n v="0.6552734375"/>
    <s v=""/>
    <x v="0"/>
  </r>
  <r>
    <n v="190792"/>
    <d v="2014-07-30T09:10:00"/>
    <n v="1"/>
    <x v="0"/>
    <x v="0"/>
    <x v="0"/>
    <x v="7"/>
    <n v="24510"/>
    <s v="Morning"/>
    <s v="Wed"/>
    <s v="2014-07-30"/>
    <d v="1899-12-30T09:10:00"/>
    <n v="0.6552734375"/>
    <d v="2014-08-14T09:10:00"/>
    <x v="2"/>
  </r>
  <r>
    <n v="879017"/>
    <d v="2014-08-07T10:09:00"/>
    <n v="0"/>
    <x v="1"/>
    <x v="1"/>
    <x v="0"/>
    <x v="7"/>
    <n v="22974"/>
    <s v="Morning"/>
    <s v="Thu"/>
    <s v="2014-08-07"/>
    <d v="1899-12-30T10:09:00"/>
    <n v="0.6552734375"/>
    <s v=""/>
    <x v="3"/>
  </r>
  <r>
    <n v="416021"/>
    <d v="2014-07-21T09:31:00"/>
    <n v="1"/>
    <x v="0"/>
    <x v="0"/>
    <x v="0"/>
    <x v="7"/>
    <n v="25243"/>
    <s v="Morning"/>
    <s v="Mon"/>
    <s v="2014-07-21"/>
    <d v="1899-12-30T09:31:00"/>
    <n v="0.6552734375"/>
    <d v="2014-08-05T09:31:00"/>
    <x v="2"/>
  </r>
  <r>
    <n v="480230"/>
    <d v="2014-06-11T10:47:00"/>
    <n v="1"/>
    <x v="0"/>
    <x v="0"/>
    <x v="1"/>
    <x v="13"/>
    <n v="41465"/>
    <s v="Morning"/>
    <s v="Wed"/>
    <s v="2014-06-11"/>
    <d v="1899-12-30T10:47:00"/>
    <n v="0.6552734375"/>
    <d v="2014-06-26T10:47:00"/>
    <x v="1"/>
  </r>
  <r>
    <n v="748487"/>
    <d v="2014-08-27T09:33:00"/>
    <n v="1"/>
    <x v="0"/>
    <x v="0"/>
    <x v="2"/>
    <x v="4"/>
    <n v="69102"/>
    <s v="Morning"/>
    <s v="Wed"/>
    <s v="2014-08-27"/>
    <d v="1899-12-30T09:33:00"/>
    <n v="0.6552734375"/>
    <d v="2014-09-11T09:33:00"/>
    <x v="3"/>
  </r>
  <r>
    <n v="222409"/>
    <d v="2014-07-04T10:00:00"/>
    <n v="0"/>
    <x v="1"/>
    <x v="1"/>
    <x v="1"/>
    <x v="1"/>
    <n v="78053"/>
    <s v="Morning"/>
    <s v="Fri"/>
    <s v="2014-07-04"/>
    <d v="1899-12-30T10:00:00"/>
    <n v="0.6552734375"/>
    <s v=""/>
    <x v="2"/>
  </r>
  <r>
    <n v="354617"/>
    <d v="2014-08-07T09:34:00"/>
    <n v="1"/>
    <x v="0"/>
    <x v="1"/>
    <x v="1"/>
    <x v="1"/>
    <n v="24846"/>
    <s v="Morning"/>
    <s v="Thu"/>
    <s v="2014-08-07"/>
    <d v="1899-12-30T09:34:00"/>
    <n v="0.6552734375"/>
    <d v="2014-08-22T09:34:00"/>
    <x v="3"/>
  </r>
  <r>
    <n v="268906"/>
    <d v="2014-07-21T13:17:00"/>
    <n v="1"/>
    <x v="0"/>
    <x v="1"/>
    <x v="0"/>
    <x v="1"/>
    <n v="41568"/>
    <s v="Afternoon"/>
    <s v="Mon"/>
    <s v="2014-07-21"/>
    <d v="1899-12-30T13:17:00"/>
    <n v="0.6552734375"/>
    <d v="2014-08-05T13:17:00"/>
    <x v="2"/>
  </r>
  <r>
    <n v="18538"/>
    <d v="2014-07-27T12:32:00"/>
    <n v="1"/>
    <x v="0"/>
    <x v="0"/>
    <x v="0"/>
    <x v="1"/>
    <n v="89826"/>
    <s v="Afternoon"/>
    <s v="Sun"/>
    <s v="2014-07-27"/>
    <d v="1899-12-30T12:32:00"/>
    <n v="0.6552734375"/>
    <d v="2014-08-11T12:32:00"/>
    <x v="2"/>
  </r>
  <r>
    <n v="284761"/>
    <d v="2014-07-30T14:44:00"/>
    <n v="1"/>
    <x v="0"/>
    <x v="0"/>
    <x v="2"/>
    <x v="13"/>
    <n v="48851"/>
    <s v="Afternoon"/>
    <s v="Wed"/>
    <s v="2014-07-30"/>
    <d v="1899-12-30T14:44:00"/>
    <n v="0.6552734375"/>
    <d v="2014-08-14T14:44:00"/>
    <x v="2"/>
  </r>
  <r>
    <n v="140183"/>
    <d v="2014-07-31T09:31:00"/>
    <n v="0"/>
    <x v="1"/>
    <x v="0"/>
    <x v="2"/>
    <x v="4"/>
    <n v="76469"/>
    <s v="Morning"/>
    <s v="Thu"/>
    <s v="2014-07-31"/>
    <d v="1899-12-30T09:31:00"/>
    <n v="0.6552734375"/>
    <s v=""/>
    <x v="2"/>
  </r>
  <r>
    <n v="53530"/>
    <d v="2014-05-29T16:12:00"/>
    <n v="0"/>
    <x v="1"/>
    <x v="0"/>
    <x v="0"/>
    <x v="1"/>
    <n v="63431"/>
    <s v="Afternoon"/>
    <s v="Thu"/>
    <s v="2014-05-29"/>
    <d v="1899-12-30T16:12:00"/>
    <n v="0.6552734375"/>
    <s v=""/>
    <x v="0"/>
  </r>
  <r>
    <n v="736038"/>
    <d v="2014-05-31T00:45:00"/>
    <n v="1"/>
    <x v="0"/>
    <x v="0"/>
    <x v="0"/>
    <x v="1"/>
    <n v="5665"/>
    <s v="Night"/>
    <s v="Sat"/>
    <s v="2014-05-31"/>
    <d v="1899-12-30T00:45:00"/>
    <n v="0.6552734375"/>
    <d v="2014-06-15T00:45:00"/>
    <x v="0"/>
  </r>
  <r>
    <n v="326698"/>
    <d v="2014-05-31T00:46:00"/>
    <n v="0"/>
    <x v="1"/>
    <x v="0"/>
    <x v="0"/>
    <x v="1"/>
    <n v="91576"/>
    <s v="Night"/>
    <s v="Sat"/>
    <s v="2014-05-31"/>
    <d v="1899-12-30T00:46:00"/>
    <n v="0.6552734375"/>
    <s v=""/>
    <x v="0"/>
  </r>
  <r>
    <n v="824244"/>
    <d v="2014-07-04T09:32:00"/>
    <n v="0"/>
    <x v="1"/>
    <x v="0"/>
    <x v="0"/>
    <x v="1"/>
    <n v="64551"/>
    <s v="Morning"/>
    <s v="Fri"/>
    <s v="2014-07-04"/>
    <d v="1899-12-30T09:32:00"/>
    <n v="0.6552734375"/>
    <s v=""/>
    <x v="2"/>
  </r>
  <r>
    <n v="797154"/>
    <d v="2014-08-25T09:31:00"/>
    <n v="1"/>
    <x v="0"/>
    <x v="0"/>
    <x v="0"/>
    <x v="13"/>
    <n v="53920"/>
    <s v="Morning"/>
    <s v="Mon"/>
    <s v="2014-08-25"/>
    <d v="1899-12-30T09:31:00"/>
    <n v="0.6552734375"/>
    <d v="2014-09-09T09:31:00"/>
    <x v="3"/>
  </r>
  <r>
    <n v="142690"/>
    <d v="2014-05-12T09:31:00"/>
    <n v="0"/>
    <x v="1"/>
    <x v="2"/>
    <x v="2"/>
    <x v="6"/>
    <n v="43660"/>
    <s v="Morning"/>
    <s v="Mon"/>
    <s v="2014-05-12"/>
    <d v="1899-12-30T09:31:00"/>
    <n v="0.6552734375"/>
    <s v=""/>
    <x v="0"/>
  </r>
  <r>
    <n v="33341"/>
    <d v="2014-05-02T09:37:00"/>
    <n v="1"/>
    <x v="0"/>
    <x v="0"/>
    <x v="0"/>
    <x v="7"/>
    <n v="74846"/>
    <s v="Morning"/>
    <s v="Fri"/>
    <s v="2014-05-02"/>
    <d v="1899-12-30T09:37:00"/>
    <n v="0.6552734375"/>
    <d v="2014-05-17T09:37:00"/>
    <x v="0"/>
  </r>
  <r>
    <n v="62645"/>
    <d v="2014-05-02T09:37:00"/>
    <n v="1"/>
    <x v="0"/>
    <x v="2"/>
    <x v="0"/>
    <x v="7"/>
    <n v="18152"/>
    <s v="Morning"/>
    <s v="Fri"/>
    <s v="2014-05-02"/>
    <d v="1899-12-30T09:37:00"/>
    <n v="0.6552734375"/>
    <d v="2014-05-17T09:37:00"/>
    <x v="0"/>
  </r>
  <r>
    <n v="901790"/>
    <d v="2014-05-10T17:38:00"/>
    <n v="0"/>
    <x v="1"/>
    <x v="1"/>
    <x v="0"/>
    <x v="7"/>
    <n v="44748"/>
    <s v="Afternoon"/>
    <s v="Sat"/>
    <s v="2014-05-10"/>
    <d v="1899-12-30T17:38:00"/>
    <n v="0.6552734375"/>
    <s v=""/>
    <x v="0"/>
  </r>
  <r>
    <n v="863539"/>
    <d v="2014-05-21T13:20:00"/>
    <n v="1"/>
    <x v="0"/>
    <x v="0"/>
    <x v="4"/>
    <x v="1"/>
    <n v="56859"/>
    <s v="Afternoon"/>
    <s v="Wed"/>
    <s v="2014-05-21"/>
    <d v="1899-12-30T13:20:00"/>
    <n v="0.6552734375"/>
    <d v="2014-06-05T13:20:00"/>
    <x v="0"/>
  </r>
  <r>
    <n v="897272"/>
    <d v="2014-05-21T13:18:00"/>
    <n v="0"/>
    <x v="1"/>
    <x v="2"/>
    <x v="4"/>
    <x v="1"/>
    <n v="22264"/>
    <s v="Afternoon"/>
    <s v="Wed"/>
    <s v="2014-05-21"/>
    <d v="1899-12-30T13:18:00"/>
    <n v="0.6552734375"/>
    <s v=""/>
    <x v="0"/>
  </r>
  <r>
    <n v="372503"/>
    <d v="2014-05-31T22:09:00"/>
    <n v="0"/>
    <x v="1"/>
    <x v="1"/>
    <x v="3"/>
    <x v="7"/>
    <n v="53916"/>
    <s v="Evening"/>
    <s v="Sat"/>
    <s v="2014-05-31"/>
    <d v="1899-12-30T22:09:00"/>
    <n v="0.6552734375"/>
    <s v=""/>
    <x v="0"/>
  </r>
  <r>
    <n v="803907"/>
    <d v="2014-05-31T22:09:00"/>
    <n v="0"/>
    <x v="1"/>
    <x v="2"/>
    <x v="3"/>
    <x v="7"/>
    <n v="5911"/>
    <s v="Evening"/>
    <s v="Sat"/>
    <s v="2014-05-31"/>
    <d v="1899-12-30T22:09:00"/>
    <n v="0.6552734375"/>
    <s v=""/>
    <x v="0"/>
  </r>
  <r>
    <n v="619035"/>
    <d v="2014-07-15T15:46:00"/>
    <n v="1"/>
    <x v="0"/>
    <x v="2"/>
    <x v="3"/>
    <x v="7"/>
    <n v="51497"/>
    <s v="Afternoon"/>
    <s v="Tue"/>
    <s v="2014-07-15"/>
    <d v="1899-12-30T15:46:00"/>
    <n v="0.6552734375"/>
    <d v="2014-07-30T15:46:00"/>
    <x v="2"/>
  </r>
  <r>
    <n v="365469"/>
    <d v="2014-08-05T09:33:00"/>
    <n v="1"/>
    <x v="0"/>
    <x v="2"/>
    <x v="3"/>
    <x v="7"/>
    <n v="7287"/>
    <s v="Morning"/>
    <s v="Tue"/>
    <s v="2014-08-05"/>
    <d v="1899-12-30T09:33:00"/>
    <n v="0.6552734375"/>
    <d v="2014-08-20T09:33:00"/>
    <x v="3"/>
  </r>
  <r>
    <n v="272402"/>
    <d v="2014-06-03T09:32:00"/>
    <n v="1"/>
    <x v="0"/>
    <x v="1"/>
    <x v="0"/>
    <x v="8"/>
    <n v="13290"/>
    <s v="Morning"/>
    <s v="Tue"/>
    <s v="2014-06-03"/>
    <d v="1899-12-30T09:32:00"/>
    <n v="0.6552734375"/>
    <d v="2014-06-18T09:32:00"/>
    <x v="1"/>
  </r>
  <r>
    <n v="498218"/>
    <d v="2014-07-08T09:31:00"/>
    <n v="0"/>
    <x v="1"/>
    <x v="1"/>
    <x v="3"/>
    <x v="1"/>
    <n v="98527"/>
    <s v="Morning"/>
    <s v="Tue"/>
    <s v="2014-07-08"/>
    <d v="1899-12-30T09:31:00"/>
    <n v="0.6552734375"/>
    <s v=""/>
    <x v="2"/>
  </r>
  <r>
    <n v="368462"/>
    <d v="2014-06-18T09:31:00"/>
    <n v="1"/>
    <x v="0"/>
    <x v="0"/>
    <x v="0"/>
    <x v="9"/>
    <n v="38502"/>
    <s v="Morning"/>
    <s v="Wed"/>
    <s v="2014-06-18"/>
    <d v="1899-12-30T09:31:00"/>
    <n v="0.6552734375"/>
    <d v="2014-07-03T09:31:00"/>
    <x v="1"/>
  </r>
  <r>
    <n v="288898"/>
    <d v="2014-05-14T09:35:00"/>
    <n v="0"/>
    <x v="1"/>
    <x v="0"/>
    <x v="2"/>
    <x v="13"/>
    <n v="74689"/>
    <s v="Morning"/>
    <s v="Wed"/>
    <s v="2014-05-14"/>
    <d v="1899-12-30T09:35:00"/>
    <n v="0.6552734375"/>
    <s v=""/>
    <x v="0"/>
  </r>
  <r>
    <n v="897047"/>
    <d v="2014-05-29T19:52:00"/>
    <n v="1"/>
    <x v="0"/>
    <x v="1"/>
    <x v="2"/>
    <x v="13"/>
    <n v="59225"/>
    <s v="Evening"/>
    <s v="Thu"/>
    <s v="2014-05-29"/>
    <d v="1899-12-30T19:52:00"/>
    <n v="0.6552734375"/>
    <d v="2014-06-13T19:52:00"/>
    <x v="0"/>
  </r>
  <r>
    <n v="109984"/>
    <d v="2014-05-29T19:54:00"/>
    <n v="0"/>
    <x v="1"/>
    <x v="0"/>
    <x v="2"/>
    <x v="13"/>
    <n v="78640"/>
    <s v="Evening"/>
    <s v="Thu"/>
    <s v="2014-05-29"/>
    <d v="1899-12-30T19:54:00"/>
    <n v="0.6552734375"/>
    <s v=""/>
    <x v="0"/>
  </r>
  <r>
    <n v="779678"/>
    <d v="2014-05-29T19:57:00"/>
    <n v="1"/>
    <x v="0"/>
    <x v="0"/>
    <x v="2"/>
    <x v="13"/>
    <n v="56913"/>
    <s v="Evening"/>
    <s v="Thu"/>
    <s v="2014-05-29"/>
    <d v="1899-12-30T19:57:00"/>
    <n v="0.6552734375"/>
    <d v="2014-06-13T19:57:00"/>
    <x v="0"/>
  </r>
  <r>
    <n v="785577"/>
    <d v="2014-08-27T09:33:00"/>
    <n v="1"/>
    <x v="0"/>
    <x v="0"/>
    <x v="2"/>
    <x v="13"/>
    <n v="46459"/>
    <s v="Morning"/>
    <s v="Wed"/>
    <s v="2014-08-27"/>
    <d v="1899-12-30T09:33:00"/>
    <n v="0.6552734375"/>
    <d v="2014-09-11T09:33:00"/>
    <x v="3"/>
  </r>
  <r>
    <n v="895233"/>
    <d v="2014-05-15T08:55:00"/>
    <n v="1"/>
    <x v="0"/>
    <x v="1"/>
    <x v="2"/>
    <x v="0"/>
    <n v="90033"/>
    <s v="Morning"/>
    <s v="Thu"/>
    <s v="2014-05-15"/>
    <d v="1899-12-30T08:55:00"/>
    <n v="0.6552734375"/>
    <d v="2014-05-30T08:55:00"/>
    <x v="0"/>
  </r>
  <r>
    <n v="211374"/>
    <d v="2014-05-27T14:13:00"/>
    <n v="0"/>
    <x v="1"/>
    <x v="0"/>
    <x v="0"/>
    <x v="1"/>
    <n v="7727"/>
    <s v="Afternoon"/>
    <s v="Tue"/>
    <s v="2014-05-27"/>
    <d v="1899-12-30T14:13:00"/>
    <n v="0.6552734375"/>
    <s v=""/>
    <x v="0"/>
  </r>
  <r>
    <n v="387757"/>
    <d v="2014-08-04T16:28:00"/>
    <n v="1"/>
    <x v="0"/>
    <x v="0"/>
    <x v="0"/>
    <x v="6"/>
    <n v="18392"/>
    <s v="Afternoon"/>
    <s v="Mon"/>
    <s v="2014-08-04"/>
    <d v="1899-12-30T16:28:00"/>
    <n v="0.6552734375"/>
    <d v="2014-08-19T16:28:00"/>
    <x v="3"/>
  </r>
  <r>
    <n v="913104"/>
    <d v="2014-08-05T11:07:00"/>
    <n v="0"/>
    <x v="1"/>
    <x v="0"/>
    <x v="0"/>
    <x v="6"/>
    <n v="78741"/>
    <s v="Morning"/>
    <s v="Tue"/>
    <s v="2014-08-05"/>
    <d v="1899-12-30T11:07:00"/>
    <n v="0.6552734375"/>
    <s v=""/>
    <x v="3"/>
  </r>
  <r>
    <n v="111974"/>
    <d v="2014-05-18T09:54:00"/>
    <n v="1"/>
    <x v="0"/>
    <x v="1"/>
    <x v="1"/>
    <x v="13"/>
    <n v="42594"/>
    <s v="Morning"/>
    <s v="Sun"/>
    <s v="2014-05-18"/>
    <d v="1899-12-30T09:54:00"/>
    <n v="0.6552734375"/>
    <d v="2014-06-02T09:54:00"/>
    <x v="0"/>
  </r>
  <r>
    <n v="877234"/>
    <d v="2014-05-21T18:08:00"/>
    <n v="0"/>
    <x v="1"/>
    <x v="0"/>
    <x v="1"/>
    <x v="13"/>
    <n v="13609"/>
    <s v="Evening"/>
    <s v="Wed"/>
    <s v="2014-05-21"/>
    <d v="1899-12-30T18:08:00"/>
    <n v="0.6552734375"/>
    <s v=""/>
    <x v="0"/>
  </r>
  <r>
    <n v="751309"/>
    <d v="2014-08-29T09:31:00"/>
    <n v="1"/>
    <x v="0"/>
    <x v="0"/>
    <x v="1"/>
    <x v="1"/>
    <n v="33554"/>
    <s v="Morning"/>
    <s v="Fri"/>
    <s v="2014-08-29"/>
    <d v="1899-12-30T09:31:00"/>
    <n v="0.6552734375"/>
    <d v="2014-09-13T09:31:00"/>
    <x v="3"/>
  </r>
  <r>
    <n v="652702"/>
    <d v="2014-08-04T09:32:00"/>
    <n v="1"/>
    <x v="0"/>
    <x v="1"/>
    <x v="0"/>
    <x v="7"/>
    <n v="16977"/>
    <s v="Morning"/>
    <s v="Mon"/>
    <s v="2014-08-04"/>
    <d v="1899-12-30T09:32:00"/>
    <n v="0.6552734375"/>
    <d v="2014-08-19T09:32:00"/>
    <x v="3"/>
  </r>
  <r>
    <n v="475749"/>
    <d v="2014-08-16T15:32:00"/>
    <n v="1"/>
    <x v="0"/>
    <x v="0"/>
    <x v="0"/>
    <x v="7"/>
    <n v="52556"/>
    <s v="Afternoon"/>
    <s v="Sat"/>
    <s v="2014-08-16"/>
    <d v="1899-12-30T15:32:00"/>
    <n v="0.6552734375"/>
    <d v="2014-08-31T15:32:00"/>
    <x v="3"/>
  </r>
  <r>
    <n v="855985"/>
    <d v="2014-08-16T15:34:00"/>
    <n v="1"/>
    <x v="0"/>
    <x v="1"/>
    <x v="0"/>
    <x v="7"/>
    <n v="49673"/>
    <s v="Afternoon"/>
    <s v="Sat"/>
    <s v="2014-08-16"/>
    <d v="1899-12-30T15:34:00"/>
    <n v="0.6552734375"/>
    <d v="2014-08-31T15:34:00"/>
    <x v="3"/>
  </r>
  <r>
    <n v="211689"/>
    <d v="2014-05-05T09:33:00"/>
    <n v="0"/>
    <x v="1"/>
    <x v="1"/>
    <x v="1"/>
    <x v="9"/>
    <n v="96350"/>
    <s v="Morning"/>
    <s v="Mon"/>
    <s v="2014-05-05"/>
    <d v="1899-12-30T09:33:00"/>
    <n v="0.6552734375"/>
    <s v=""/>
    <x v="0"/>
  </r>
  <r>
    <n v="423758"/>
    <d v="2014-05-05T09:36:00"/>
    <n v="1"/>
    <x v="0"/>
    <x v="0"/>
    <x v="1"/>
    <x v="9"/>
    <n v="35381"/>
    <s v="Morning"/>
    <s v="Mon"/>
    <s v="2014-05-05"/>
    <d v="1899-12-30T09:36:00"/>
    <n v="0.6552734375"/>
    <d v="2014-05-20T09:36:00"/>
    <x v="0"/>
  </r>
  <r>
    <n v="684373"/>
    <d v="2014-05-05T17:16:00"/>
    <n v="1"/>
    <x v="0"/>
    <x v="1"/>
    <x v="1"/>
    <x v="9"/>
    <n v="79587"/>
    <s v="Afternoon"/>
    <s v="Mon"/>
    <s v="2014-05-05"/>
    <d v="1899-12-30T17:16:00"/>
    <n v="0.6552734375"/>
    <d v="2014-05-20T17:16:00"/>
    <x v="0"/>
  </r>
  <r>
    <n v="972481"/>
    <d v="2014-05-05T17:18:00"/>
    <n v="1"/>
    <x v="0"/>
    <x v="0"/>
    <x v="1"/>
    <x v="9"/>
    <n v="22587"/>
    <s v="Afternoon"/>
    <s v="Mon"/>
    <s v="2014-05-05"/>
    <d v="1899-12-30T17:18:00"/>
    <n v="0.6552734375"/>
    <d v="2014-05-20T17:18:00"/>
    <x v="0"/>
  </r>
  <r>
    <n v="949027"/>
    <d v="2014-05-26T09:31:00"/>
    <n v="1"/>
    <x v="0"/>
    <x v="0"/>
    <x v="1"/>
    <x v="9"/>
    <n v="71933"/>
    <s v="Morning"/>
    <s v="Mon"/>
    <s v="2014-05-26"/>
    <d v="1899-12-30T09:31:00"/>
    <n v="0.6552734375"/>
    <d v="2014-06-10T09:31:00"/>
    <x v="0"/>
  </r>
  <r>
    <n v="80545"/>
    <d v="2014-05-26T09:32:00"/>
    <n v="0"/>
    <x v="1"/>
    <x v="1"/>
    <x v="1"/>
    <x v="9"/>
    <n v="35833"/>
    <s v="Morning"/>
    <s v="Mon"/>
    <s v="2014-05-26"/>
    <d v="1899-12-30T09:32:00"/>
    <n v="0.6552734375"/>
    <s v=""/>
    <x v="0"/>
  </r>
  <r>
    <n v="535917"/>
    <d v="2014-05-13T22:39:00"/>
    <n v="1"/>
    <x v="0"/>
    <x v="0"/>
    <x v="4"/>
    <x v="9"/>
    <n v="23321"/>
    <s v="Evening"/>
    <s v="Tue"/>
    <s v="2014-05-13"/>
    <d v="1899-12-30T22:39:00"/>
    <n v="0.6552734375"/>
    <d v="2014-05-28T22:39:00"/>
    <x v="0"/>
  </r>
  <r>
    <n v="978933"/>
    <d v="2014-05-13T22:40:00"/>
    <n v="1"/>
    <x v="0"/>
    <x v="0"/>
    <x v="4"/>
    <x v="9"/>
    <n v="42513"/>
    <s v="Evening"/>
    <s v="Tue"/>
    <s v="2014-05-13"/>
    <d v="1899-12-30T22:40:00"/>
    <n v="0.6552734375"/>
    <d v="2014-05-28T22:40:00"/>
    <x v="0"/>
  </r>
  <r>
    <n v="628609"/>
    <d v="2014-05-13T22:42:00"/>
    <n v="0"/>
    <x v="1"/>
    <x v="1"/>
    <x v="4"/>
    <x v="9"/>
    <n v="52656"/>
    <s v="Evening"/>
    <s v="Tue"/>
    <s v="2014-05-13"/>
    <d v="1899-12-30T22:42:00"/>
    <n v="0.6552734375"/>
    <s v=""/>
    <x v="0"/>
  </r>
  <r>
    <n v="268801"/>
    <d v="2014-05-24T07:07:00"/>
    <n v="1"/>
    <x v="0"/>
    <x v="1"/>
    <x v="4"/>
    <x v="9"/>
    <n v="58605"/>
    <s v="Morning"/>
    <s v="Sat"/>
    <s v="2014-05-24"/>
    <d v="1899-12-30T07:07:00"/>
    <n v="0.6552734375"/>
    <d v="2014-06-08T07:07:00"/>
    <x v="0"/>
  </r>
  <r>
    <n v="990318"/>
    <d v="2014-05-24T07:09:00"/>
    <n v="1"/>
    <x v="0"/>
    <x v="1"/>
    <x v="4"/>
    <x v="9"/>
    <n v="1210"/>
    <s v="Morning"/>
    <s v="Sat"/>
    <s v="2014-05-24"/>
    <d v="1899-12-30T07:09:00"/>
    <n v="0.6552734375"/>
    <d v="2014-06-08T07:09:00"/>
    <x v="0"/>
  </r>
  <r>
    <n v="811653"/>
    <d v="2014-05-24T07:09:00"/>
    <n v="1"/>
    <x v="0"/>
    <x v="0"/>
    <x v="4"/>
    <x v="9"/>
    <n v="43872"/>
    <s v="Morning"/>
    <s v="Sat"/>
    <s v="2014-05-24"/>
    <d v="1899-12-30T07:09:00"/>
    <n v="0.6552734375"/>
    <d v="2014-06-08T07:09:00"/>
    <x v="0"/>
  </r>
  <r>
    <n v="220491"/>
    <d v="2014-05-24T07:10:00"/>
    <n v="0"/>
    <x v="1"/>
    <x v="0"/>
    <x v="4"/>
    <x v="9"/>
    <n v="81463"/>
    <s v="Morning"/>
    <s v="Sat"/>
    <s v="2014-05-24"/>
    <d v="1899-12-30T07:10:00"/>
    <n v="0.6552734375"/>
    <s v=""/>
    <x v="0"/>
  </r>
  <r>
    <n v="418227"/>
    <d v="2014-06-03T07:14:00"/>
    <n v="1"/>
    <x v="0"/>
    <x v="1"/>
    <x v="2"/>
    <x v="13"/>
    <n v="59932"/>
    <s v="Morning"/>
    <s v="Tue"/>
    <s v="2014-06-03"/>
    <d v="1899-12-30T07:14:00"/>
    <n v="0.6552734375"/>
    <d v="2014-06-18T07:14:00"/>
    <x v="1"/>
  </r>
  <r>
    <n v="311168"/>
    <d v="2014-06-11T10:09:00"/>
    <n v="1"/>
    <x v="0"/>
    <x v="0"/>
    <x v="2"/>
    <x v="13"/>
    <n v="40859"/>
    <s v="Morning"/>
    <s v="Wed"/>
    <s v="2014-06-11"/>
    <d v="1899-12-30T10:09:00"/>
    <n v="0.6552734375"/>
    <d v="2014-06-26T10:09:00"/>
    <x v="1"/>
  </r>
  <r>
    <n v="961990"/>
    <d v="2014-06-11T10:11:00"/>
    <n v="0"/>
    <x v="1"/>
    <x v="0"/>
    <x v="2"/>
    <x v="13"/>
    <n v="36776"/>
    <s v="Morning"/>
    <s v="Wed"/>
    <s v="2014-06-11"/>
    <d v="1899-12-30T10:11:00"/>
    <n v="0.6552734375"/>
    <s v=""/>
    <x v="1"/>
  </r>
  <r>
    <n v="386600"/>
    <d v="2014-06-21T02:10:00"/>
    <n v="0"/>
    <x v="1"/>
    <x v="0"/>
    <x v="2"/>
    <x v="6"/>
    <n v="4892"/>
    <s v="Night"/>
    <s v="Sat"/>
    <s v="2014-06-21"/>
    <d v="1899-12-30T02:10:00"/>
    <n v="0.6552734375"/>
    <s v=""/>
    <x v="1"/>
  </r>
  <r>
    <n v="249754"/>
    <d v="2014-06-21T02:12:00"/>
    <n v="0"/>
    <x v="1"/>
    <x v="0"/>
    <x v="2"/>
    <x v="6"/>
    <n v="48222"/>
    <s v="Night"/>
    <s v="Sat"/>
    <s v="2014-06-21"/>
    <d v="1899-12-30T02:12:00"/>
    <n v="0.6552734375"/>
    <s v=""/>
    <x v="1"/>
  </r>
  <r>
    <n v="139619"/>
    <d v="2014-06-21T02:13:00"/>
    <n v="0"/>
    <x v="1"/>
    <x v="1"/>
    <x v="2"/>
    <x v="6"/>
    <n v="83296"/>
    <s v="Night"/>
    <s v="Sat"/>
    <s v="2014-06-21"/>
    <d v="1899-12-30T02:13:00"/>
    <n v="0.6552734375"/>
    <s v=""/>
    <x v="1"/>
  </r>
  <r>
    <n v="777513"/>
    <d v="2014-06-16T09:31:00"/>
    <n v="0"/>
    <x v="1"/>
    <x v="0"/>
    <x v="2"/>
    <x v="13"/>
    <n v="41843"/>
    <s v="Morning"/>
    <s v="Mon"/>
    <s v="2014-06-16"/>
    <d v="1899-12-30T09:31:00"/>
    <n v="0.6552734375"/>
    <s v=""/>
    <x v="1"/>
  </r>
  <r>
    <n v="127559"/>
    <d v="2014-06-16T09:32:00"/>
    <n v="1"/>
    <x v="0"/>
    <x v="0"/>
    <x v="2"/>
    <x v="13"/>
    <n v="48675"/>
    <s v="Morning"/>
    <s v="Mon"/>
    <s v="2014-06-16"/>
    <d v="1899-12-30T09:32:00"/>
    <n v="0.6552734375"/>
    <d v="2014-07-01T09:32:00"/>
    <x v="1"/>
  </r>
  <r>
    <n v="589852"/>
    <d v="2014-06-20T13:57:00"/>
    <n v="0"/>
    <x v="1"/>
    <x v="0"/>
    <x v="2"/>
    <x v="13"/>
    <n v="81290"/>
    <s v="Afternoon"/>
    <s v="Fri"/>
    <s v="2014-06-20"/>
    <d v="1899-12-30T13:57:00"/>
    <n v="0.6552734375"/>
    <s v=""/>
    <x v="1"/>
  </r>
  <r>
    <n v="41532"/>
    <d v="2014-06-27T10:57:00"/>
    <n v="0"/>
    <x v="1"/>
    <x v="2"/>
    <x v="2"/>
    <x v="6"/>
    <n v="52214"/>
    <s v="Morning"/>
    <s v="Fri"/>
    <s v="2014-06-27"/>
    <d v="1899-12-30T10:57:00"/>
    <n v="0.6552734375"/>
    <s v=""/>
    <x v="1"/>
  </r>
  <r>
    <n v="964469"/>
    <d v="2014-07-02T18:16:00"/>
    <n v="1"/>
    <x v="0"/>
    <x v="0"/>
    <x v="2"/>
    <x v="6"/>
    <n v="32961"/>
    <s v="Evening"/>
    <s v="Wed"/>
    <s v="2014-07-02"/>
    <d v="1899-12-30T18:16:00"/>
    <n v="0.6552734375"/>
    <d v="2014-07-17T18:16:00"/>
    <x v="2"/>
  </r>
  <r>
    <n v="976657"/>
    <d v="2014-07-02T18:17:00"/>
    <n v="1"/>
    <x v="0"/>
    <x v="1"/>
    <x v="2"/>
    <x v="6"/>
    <n v="20760"/>
    <s v="Evening"/>
    <s v="Wed"/>
    <s v="2014-07-02"/>
    <d v="1899-12-30T18:17:00"/>
    <n v="0.6552734375"/>
    <d v="2014-07-17T18:17:00"/>
    <x v="2"/>
  </r>
  <r>
    <n v="235151"/>
    <d v="2014-08-19T18:19:00"/>
    <n v="1"/>
    <x v="0"/>
    <x v="0"/>
    <x v="1"/>
    <x v="13"/>
    <n v="44070"/>
    <s v="Evening"/>
    <s v="Tue"/>
    <s v="2014-08-19"/>
    <d v="1899-12-30T18:19:00"/>
    <n v="0.6552734375"/>
    <d v="2014-09-03T18:19:00"/>
    <x v="3"/>
  </r>
  <r>
    <n v="572031"/>
    <d v="2014-08-18T09:32:00"/>
    <n v="1"/>
    <x v="0"/>
    <x v="2"/>
    <x v="4"/>
    <x v="7"/>
    <n v="25378"/>
    <s v="Morning"/>
    <s v="Mon"/>
    <s v="2014-08-18"/>
    <d v="1899-12-30T09:32:00"/>
    <n v="0.6552734375"/>
    <d v="2014-09-02T09:32:00"/>
    <x v="3"/>
  </r>
  <r>
    <n v="180899"/>
    <d v="2014-08-08T11:40:00"/>
    <n v="1"/>
    <x v="0"/>
    <x v="0"/>
    <x v="1"/>
    <x v="4"/>
    <n v="23320"/>
    <s v="Morning"/>
    <s v="Fri"/>
    <s v="2014-08-08"/>
    <d v="1899-12-30T11:40:00"/>
    <n v="0.6552734375"/>
    <d v="2014-08-23T11:40:00"/>
    <x v="3"/>
  </r>
  <r>
    <n v="946296"/>
    <d v="2014-08-08T11:43:00"/>
    <n v="0"/>
    <x v="1"/>
    <x v="1"/>
    <x v="1"/>
    <x v="4"/>
    <n v="6783"/>
    <s v="Morning"/>
    <s v="Fri"/>
    <s v="2014-08-08"/>
    <d v="1899-12-30T11:43:00"/>
    <n v="0.6552734375"/>
    <s v=""/>
    <x v="3"/>
  </r>
  <r>
    <n v="521742"/>
    <d v="2014-08-08T11:42:00"/>
    <n v="1"/>
    <x v="0"/>
    <x v="1"/>
    <x v="1"/>
    <x v="4"/>
    <n v="34249"/>
    <s v="Morning"/>
    <s v="Fri"/>
    <s v="2014-08-08"/>
    <d v="1899-12-30T11:42:00"/>
    <n v="0.6552734375"/>
    <d v="2014-08-23T11:42:00"/>
    <x v="3"/>
  </r>
  <r>
    <n v="570413"/>
    <d v="2014-08-08T11:42:00"/>
    <n v="0"/>
    <x v="1"/>
    <x v="1"/>
    <x v="1"/>
    <x v="4"/>
    <n v="6224"/>
    <s v="Morning"/>
    <s v="Fri"/>
    <s v="2014-08-08"/>
    <d v="1899-12-30T11:42:00"/>
    <n v="0.6552734375"/>
    <s v=""/>
    <x v="3"/>
  </r>
  <r>
    <n v="706182"/>
    <d v="2014-06-24T09:31:00"/>
    <n v="1"/>
    <x v="0"/>
    <x v="0"/>
    <x v="2"/>
    <x v="13"/>
    <n v="7123"/>
    <s v="Morning"/>
    <s v="Tue"/>
    <s v="2014-06-24"/>
    <d v="1899-12-30T09:31:00"/>
    <n v="0.6552734375"/>
    <d v="2014-07-09T09:31:00"/>
    <x v="1"/>
  </r>
  <r>
    <n v="26159"/>
    <d v="2014-06-24T09:37:00"/>
    <n v="1"/>
    <x v="0"/>
    <x v="1"/>
    <x v="2"/>
    <x v="13"/>
    <n v="79172"/>
    <s v="Morning"/>
    <s v="Tue"/>
    <s v="2014-06-24"/>
    <d v="1899-12-30T09:37:00"/>
    <n v="0.6552734375"/>
    <d v="2014-07-09T09:37:00"/>
    <x v="1"/>
  </r>
  <r>
    <n v="980516"/>
    <d v="2014-07-29T09:34:00"/>
    <n v="1"/>
    <x v="0"/>
    <x v="0"/>
    <x v="2"/>
    <x v="13"/>
    <n v="28326"/>
    <s v="Morning"/>
    <s v="Tue"/>
    <s v="2014-07-29"/>
    <d v="1899-12-30T09:34:00"/>
    <n v="0.6552734375"/>
    <d v="2014-08-13T09:34:00"/>
    <x v="2"/>
  </r>
  <r>
    <n v="818591"/>
    <d v="2014-07-29T09:35:00"/>
    <n v="1"/>
    <x v="0"/>
    <x v="1"/>
    <x v="2"/>
    <x v="13"/>
    <n v="68839"/>
    <s v="Morning"/>
    <s v="Tue"/>
    <s v="2014-07-29"/>
    <d v="1899-12-30T09:35:00"/>
    <n v="0.6552734375"/>
    <d v="2014-08-13T09:35:00"/>
    <x v="2"/>
  </r>
  <r>
    <n v="717754"/>
    <d v="2014-07-29T09:32:00"/>
    <n v="1"/>
    <x v="0"/>
    <x v="1"/>
    <x v="2"/>
    <x v="13"/>
    <n v="68792"/>
    <s v="Morning"/>
    <s v="Tue"/>
    <s v="2014-07-29"/>
    <d v="1899-12-30T09:32:00"/>
    <n v="0.6552734375"/>
    <d v="2014-08-13T09:32:00"/>
    <x v="2"/>
  </r>
  <r>
    <n v="669804"/>
    <d v="2014-08-14T15:49:00"/>
    <n v="1"/>
    <x v="0"/>
    <x v="0"/>
    <x v="2"/>
    <x v="13"/>
    <n v="62873"/>
    <s v="Afternoon"/>
    <s v="Thu"/>
    <s v="2014-08-14"/>
    <d v="1899-12-30T15:49:00"/>
    <n v="0.6552734375"/>
    <d v="2014-08-29T15:49:00"/>
    <x v="3"/>
  </r>
  <r>
    <n v="474723"/>
    <d v="2014-08-14T15:47:00"/>
    <n v="1"/>
    <x v="0"/>
    <x v="1"/>
    <x v="2"/>
    <x v="13"/>
    <n v="9900"/>
    <s v="Afternoon"/>
    <s v="Thu"/>
    <s v="2014-08-14"/>
    <d v="1899-12-30T15:47:00"/>
    <n v="0.6552734375"/>
    <d v="2014-08-29T15:47:00"/>
    <x v="3"/>
  </r>
  <r>
    <n v="220070"/>
    <d v="2014-08-14T15:47:00"/>
    <n v="0"/>
    <x v="1"/>
    <x v="1"/>
    <x v="2"/>
    <x v="13"/>
    <n v="5917"/>
    <s v="Afternoon"/>
    <s v="Thu"/>
    <s v="2014-08-14"/>
    <d v="1899-12-30T15:47:00"/>
    <n v="0.6552734375"/>
    <s v=""/>
    <x v="3"/>
  </r>
  <r>
    <n v="507036"/>
    <d v="2014-08-14T15:51:00"/>
    <n v="1"/>
    <x v="0"/>
    <x v="1"/>
    <x v="2"/>
    <x v="13"/>
    <n v="47444"/>
    <s v="Afternoon"/>
    <s v="Thu"/>
    <s v="2014-08-14"/>
    <d v="1899-12-30T15:51:00"/>
    <n v="0.6552734375"/>
    <d v="2014-08-29T15:51:00"/>
    <x v="3"/>
  </r>
  <r>
    <n v="736041"/>
    <d v="2014-08-18T08:28:00"/>
    <n v="1"/>
    <x v="0"/>
    <x v="0"/>
    <x v="2"/>
    <x v="13"/>
    <n v="9946"/>
    <s v="Morning"/>
    <s v="Mon"/>
    <s v="2014-08-18"/>
    <d v="1899-12-30T08:28:00"/>
    <n v="0.6552734375"/>
    <d v="2014-09-02T08:28:00"/>
    <x v="3"/>
  </r>
  <r>
    <n v="401482"/>
    <d v="2014-08-13T09:31:00"/>
    <n v="1"/>
    <x v="0"/>
    <x v="0"/>
    <x v="0"/>
    <x v="13"/>
    <n v="20655"/>
    <s v="Morning"/>
    <s v="Wed"/>
    <s v="2014-08-13"/>
    <d v="1899-12-30T09:31:00"/>
    <n v="0.6552734375"/>
    <d v="2014-08-28T09:31:00"/>
    <x v="3"/>
  </r>
  <r>
    <n v="19895"/>
    <d v="2014-07-09T08:55:00"/>
    <n v="1"/>
    <x v="0"/>
    <x v="0"/>
    <x v="1"/>
    <x v="6"/>
    <n v="63225"/>
    <s v="Morning"/>
    <s v="Wed"/>
    <s v="2014-07-09"/>
    <d v="1899-12-30T08:55:00"/>
    <n v="0.6552734375"/>
    <d v="2014-07-24T08:55:00"/>
    <x v="2"/>
  </r>
  <r>
    <n v="326192"/>
    <d v="2014-05-01T09:32:00"/>
    <n v="1"/>
    <x v="0"/>
    <x v="0"/>
    <x v="1"/>
    <x v="1"/>
    <n v="32306"/>
    <s v="Morning"/>
    <s v="Thu"/>
    <s v="2014-05-01"/>
    <d v="1899-12-30T09:32:00"/>
    <n v="0.6552734375"/>
    <d v="2014-05-16T09:32:00"/>
    <x v="0"/>
  </r>
  <r>
    <n v="881007"/>
    <d v="2014-05-01T09:35:00"/>
    <n v="1"/>
    <x v="0"/>
    <x v="0"/>
    <x v="1"/>
    <x v="1"/>
    <n v="76581"/>
    <s v="Morning"/>
    <s v="Thu"/>
    <s v="2014-05-01"/>
    <d v="1899-12-30T09:35:00"/>
    <n v="0.6552734375"/>
    <d v="2014-05-16T09:35:00"/>
    <x v="0"/>
  </r>
  <r>
    <n v="805270"/>
    <d v="2014-05-20T12:58:00"/>
    <n v="1"/>
    <x v="0"/>
    <x v="1"/>
    <x v="1"/>
    <x v="1"/>
    <n v="42803"/>
    <s v="Afternoon"/>
    <s v="Tue"/>
    <s v="2014-05-20"/>
    <d v="1899-12-30T12:58:00"/>
    <n v="0.6552734375"/>
    <d v="2014-06-04T12:58:00"/>
    <x v="0"/>
  </r>
  <r>
    <n v="255063"/>
    <d v="2014-05-20T13:02:00"/>
    <n v="1"/>
    <x v="0"/>
    <x v="1"/>
    <x v="1"/>
    <x v="1"/>
    <n v="94634"/>
    <s v="Afternoon"/>
    <s v="Tue"/>
    <s v="2014-05-20"/>
    <d v="1899-12-30T13:02:00"/>
    <n v="0.6552734375"/>
    <d v="2014-06-04T13:02:00"/>
    <x v="0"/>
  </r>
  <r>
    <n v="798324"/>
    <d v="2014-05-20T12:56:00"/>
    <n v="1"/>
    <x v="0"/>
    <x v="1"/>
    <x v="1"/>
    <x v="1"/>
    <n v="51293"/>
    <s v="Afternoon"/>
    <s v="Tue"/>
    <s v="2014-05-20"/>
    <d v="1899-12-30T12:56:00"/>
    <n v="0.6552734375"/>
    <d v="2014-06-04T12:56:00"/>
    <x v="0"/>
  </r>
  <r>
    <n v="412624"/>
    <d v="2014-05-21T14:19:00"/>
    <n v="1"/>
    <x v="0"/>
    <x v="0"/>
    <x v="1"/>
    <x v="1"/>
    <n v="97066"/>
    <s v="Afternoon"/>
    <s v="Wed"/>
    <s v="2014-05-21"/>
    <d v="1899-12-30T14:19:00"/>
    <n v="0.6552734375"/>
    <d v="2014-06-05T14:19:00"/>
    <x v="0"/>
  </r>
  <r>
    <n v="962745"/>
    <d v="2014-05-22T15:15:00"/>
    <n v="0"/>
    <x v="1"/>
    <x v="0"/>
    <x v="1"/>
    <x v="1"/>
    <n v="30637"/>
    <s v="Afternoon"/>
    <s v="Thu"/>
    <s v="2014-05-22"/>
    <d v="1899-12-30T15:15:00"/>
    <n v="0.6552734375"/>
    <s v=""/>
    <x v="0"/>
  </r>
  <r>
    <n v="157956"/>
    <d v="2014-05-29T13:57:00"/>
    <n v="1"/>
    <x v="0"/>
    <x v="0"/>
    <x v="1"/>
    <x v="1"/>
    <n v="67035"/>
    <s v="Afternoon"/>
    <s v="Thu"/>
    <s v="2014-05-29"/>
    <d v="1899-12-30T13:57:00"/>
    <n v="0.6552734375"/>
    <d v="2014-06-13T13:57:00"/>
    <x v="0"/>
  </r>
  <r>
    <n v="89359"/>
    <d v="2014-05-29T14:00:00"/>
    <n v="1"/>
    <x v="0"/>
    <x v="1"/>
    <x v="1"/>
    <x v="1"/>
    <n v="40000"/>
    <s v="Afternoon"/>
    <s v="Thu"/>
    <s v="2014-05-29"/>
    <d v="1899-12-30T14:00:00"/>
    <n v="0.6552734375"/>
    <d v="2014-06-13T14:00:00"/>
    <x v="0"/>
  </r>
  <r>
    <n v="717589"/>
    <d v="2014-07-24T09:31:00"/>
    <n v="1"/>
    <x v="0"/>
    <x v="0"/>
    <x v="2"/>
    <x v="7"/>
    <n v="37843"/>
    <s v="Morning"/>
    <s v="Thu"/>
    <s v="2014-07-24"/>
    <d v="1899-12-30T09:31:00"/>
    <n v="0.6552734375"/>
    <d v="2014-08-08T09:31:00"/>
    <x v="2"/>
  </r>
  <r>
    <n v="391333"/>
    <d v="2014-05-23T09:35:00"/>
    <n v="0"/>
    <x v="1"/>
    <x v="0"/>
    <x v="0"/>
    <x v="7"/>
    <n v="91920"/>
    <s v="Morning"/>
    <s v="Fri"/>
    <s v="2014-05-23"/>
    <d v="1899-12-30T09:35:00"/>
    <n v="0.6552734375"/>
    <s v=""/>
    <x v="0"/>
  </r>
  <r>
    <n v="416449"/>
    <d v="2014-05-28T16:21:00"/>
    <n v="1"/>
    <x v="0"/>
    <x v="1"/>
    <x v="0"/>
    <x v="7"/>
    <n v="77091"/>
    <s v="Afternoon"/>
    <s v="Wed"/>
    <s v="2014-05-28"/>
    <d v="1899-12-30T16:21:00"/>
    <n v="0.6552734375"/>
    <d v="2014-06-12T16:21:00"/>
    <x v="0"/>
  </r>
  <r>
    <n v="728481"/>
    <d v="2014-05-28T16:22:00"/>
    <n v="1"/>
    <x v="0"/>
    <x v="0"/>
    <x v="0"/>
    <x v="7"/>
    <n v="6459"/>
    <s v="Afternoon"/>
    <s v="Wed"/>
    <s v="2014-05-28"/>
    <d v="1899-12-30T16:22:00"/>
    <n v="0.6552734375"/>
    <d v="2014-06-12T16:22:00"/>
    <x v="0"/>
  </r>
  <r>
    <n v="241250"/>
    <d v="2014-06-06T10:07:00"/>
    <n v="1"/>
    <x v="0"/>
    <x v="1"/>
    <x v="0"/>
    <x v="7"/>
    <n v="22600"/>
    <s v="Morning"/>
    <s v="Fri"/>
    <s v="2014-06-06"/>
    <d v="1899-12-30T10:07:00"/>
    <n v="0.6552734375"/>
    <d v="2014-06-21T10:07:00"/>
    <x v="1"/>
  </r>
  <r>
    <n v="124271"/>
    <d v="2014-06-20T17:12:00"/>
    <n v="1"/>
    <x v="0"/>
    <x v="0"/>
    <x v="0"/>
    <x v="7"/>
    <n v="31893"/>
    <s v="Afternoon"/>
    <s v="Fri"/>
    <s v="2014-06-20"/>
    <d v="1899-12-30T17:12:00"/>
    <n v="0.6552734375"/>
    <d v="2014-07-05T17:12:00"/>
    <x v="1"/>
  </r>
  <r>
    <n v="771658"/>
    <d v="2014-05-17T13:58:00"/>
    <n v="0"/>
    <x v="1"/>
    <x v="0"/>
    <x v="1"/>
    <x v="13"/>
    <n v="82718"/>
    <s v="Afternoon"/>
    <s v="Sat"/>
    <s v="2014-05-17"/>
    <d v="1899-12-30T13:58:00"/>
    <n v="0.6552734375"/>
    <s v=""/>
    <x v="0"/>
  </r>
  <r>
    <n v="555783"/>
    <d v="2014-05-26T13:55:00"/>
    <n v="1"/>
    <x v="0"/>
    <x v="0"/>
    <x v="1"/>
    <x v="13"/>
    <n v="86177"/>
    <s v="Afternoon"/>
    <s v="Mon"/>
    <s v="2014-05-26"/>
    <d v="1899-12-30T13:55:00"/>
    <n v="0.6552734375"/>
    <d v="2014-06-10T13:55:00"/>
    <x v="0"/>
  </r>
  <r>
    <n v="295010"/>
    <d v="2014-05-26T13:58:00"/>
    <n v="1"/>
    <x v="0"/>
    <x v="1"/>
    <x v="1"/>
    <x v="13"/>
    <n v="1389"/>
    <s v="Afternoon"/>
    <s v="Mon"/>
    <s v="2014-05-26"/>
    <d v="1899-12-30T13:58:00"/>
    <n v="0.6552734375"/>
    <d v="2014-06-10T13:58:00"/>
    <x v="0"/>
  </r>
  <r>
    <n v="191186"/>
    <d v="2014-05-29T14:16:00"/>
    <n v="0"/>
    <x v="1"/>
    <x v="0"/>
    <x v="1"/>
    <x v="13"/>
    <n v="25627"/>
    <s v="Afternoon"/>
    <s v="Thu"/>
    <s v="2014-05-29"/>
    <d v="1899-12-30T14:16:00"/>
    <n v="0.6552734375"/>
    <s v=""/>
    <x v="0"/>
  </r>
  <r>
    <n v="35482"/>
    <d v="2014-05-29T14:23:00"/>
    <n v="1"/>
    <x v="0"/>
    <x v="1"/>
    <x v="1"/>
    <x v="13"/>
    <n v="91603"/>
    <s v="Afternoon"/>
    <s v="Thu"/>
    <s v="2014-05-29"/>
    <d v="1899-12-30T14:23:00"/>
    <n v="0.6552734375"/>
    <d v="2014-06-13T14:23:00"/>
    <x v="0"/>
  </r>
  <r>
    <n v="501268"/>
    <d v="2014-06-03T16:22:00"/>
    <n v="1"/>
    <x v="0"/>
    <x v="0"/>
    <x v="1"/>
    <x v="13"/>
    <n v="14197"/>
    <s v="Afternoon"/>
    <s v="Tue"/>
    <s v="2014-06-03"/>
    <d v="1899-12-30T16:22:00"/>
    <n v="0.6552734375"/>
    <d v="2014-06-18T16:22:00"/>
    <x v="1"/>
  </r>
  <r>
    <n v="476705"/>
    <d v="2014-06-13T09:32:00"/>
    <n v="0"/>
    <x v="1"/>
    <x v="0"/>
    <x v="1"/>
    <x v="13"/>
    <n v="76771"/>
    <s v="Morning"/>
    <s v="Fri"/>
    <s v="2014-06-13"/>
    <d v="1899-12-30T09:32:00"/>
    <n v="0.6552734375"/>
    <s v=""/>
    <x v="1"/>
  </r>
  <r>
    <n v="864490"/>
    <d v="2014-05-19T19:37:00"/>
    <n v="0"/>
    <x v="1"/>
    <x v="0"/>
    <x v="1"/>
    <x v="13"/>
    <n v="64995"/>
    <s v="Evening"/>
    <s v="Mon"/>
    <s v="2014-05-19"/>
    <d v="1899-12-30T19:37:00"/>
    <n v="0.6552734375"/>
    <s v=""/>
    <x v="0"/>
  </r>
  <r>
    <n v="870435"/>
    <d v="2014-05-19T19:38:00"/>
    <n v="1"/>
    <x v="0"/>
    <x v="0"/>
    <x v="1"/>
    <x v="13"/>
    <n v="35264"/>
    <s v="Evening"/>
    <s v="Mon"/>
    <s v="2014-05-19"/>
    <d v="1899-12-30T19:38:00"/>
    <n v="0.6552734375"/>
    <d v="2014-06-03T19:38:00"/>
    <x v="0"/>
  </r>
  <r>
    <n v="663150"/>
    <d v="2014-05-19T19:38:00"/>
    <n v="1"/>
    <x v="0"/>
    <x v="1"/>
    <x v="1"/>
    <x v="13"/>
    <n v="70471"/>
    <s v="Evening"/>
    <s v="Mon"/>
    <s v="2014-05-19"/>
    <d v="1899-12-30T19:38:00"/>
    <n v="0.6552734375"/>
    <d v="2014-06-03T19:38:00"/>
    <x v="0"/>
  </r>
  <r>
    <n v="293055"/>
    <d v="2014-05-27T12:53:00"/>
    <n v="1"/>
    <x v="0"/>
    <x v="0"/>
    <x v="1"/>
    <x v="13"/>
    <n v="25660"/>
    <s v="Afternoon"/>
    <s v="Tue"/>
    <s v="2014-05-27"/>
    <d v="1899-12-30T12:53:00"/>
    <n v="0.6552734375"/>
    <d v="2014-06-11T12:53:00"/>
    <x v="0"/>
  </r>
  <r>
    <n v="372242"/>
    <d v="2014-05-27T12:52:00"/>
    <n v="1"/>
    <x v="0"/>
    <x v="1"/>
    <x v="1"/>
    <x v="13"/>
    <n v="14281"/>
    <s v="Afternoon"/>
    <s v="Tue"/>
    <s v="2014-05-27"/>
    <d v="1899-12-30T12:52:00"/>
    <n v="0.6552734375"/>
    <d v="2014-06-11T12:52:00"/>
    <x v="0"/>
  </r>
  <r>
    <n v="461858"/>
    <d v="2014-06-12T16:08:00"/>
    <n v="1"/>
    <x v="0"/>
    <x v="0"/>
    <x v="1"/>
    <x v="13"/>
    <n v="62495"/>
    <s v="Afternoon"/>
    <s v="Thu"/>
    <s v="2014-06-12"/>
    <d v="1899-12-30T16:08:00"/>
    <n v="0.6552734375"/>
    <d v="2014-06-27T16:08:00"/>
    <x v="1"/>
  </r>
  <r>
    <n v="96586"/>
    <d v="2014-06-12T16:09:00"/>
    <n v="1"/>
    <x v="0"/>
    <x v="0"/>
    <x v="1"/>
    <x v="13"/>
    <n v="79181"/>
    <s v="Afternoon"/>
    <s v="Thu"/>
    <s v="2014-06-12"/>
    <d v="1899-12-30T16:09:00"/>
    <n v="0.6552734375"/>
    <d v="2014-06-27T16:09:00"/>
    <x v="1"/>
  </r>
  <r>
    <n v="239312"/>
    <d v="2014-06-12T16:11:00"/>
    <n v="0"/>
    <x v="1"/>
    <x v="0"/>
    <x v="1"/>
    <x v="13"/>
    <n v="11583"/>
    <s v="Afternoon"/>
    <s v="Thu"/>
    <s v="2014-06-12"/>
    <d v="1899-12-30T16:11:00"/>
    <n v="0.6552734375"/>
    <s v=""/>
    <x v="1"/>
  </r>
  <r>
    <n v="301586"/>
    <d v="2014-07-28T12:04:00"/>
    <n v="1"/>
    <x v="0"/>
    <x v="0"/>
    <x v="0"/>
    <x v="4"/>
    <n v="96908"/>
    <s v="Afternoon"/>
    <s v="Mon"/>
    <s v="2014-07-28"/>
    <d v="1899-12-30T12:04:00"/>
    <n v="0.6552734375"/>
    <d v="2014-08-12T12:04:00"/>
    <x v="2"/>
  </r>
  <r>
    <n v="346190"/>
    <d v="2014-07-28T12:05:00"/>
    <n v="1"/>
    <x v="0"/>
    <x v="0"/>
    <x v="0"/>
    <x v="4"/>
    <n v="54330"/>
    <s v="Afternoon"/>
    <s v="Mon"/>
    <s v="2014-07-28"/>
    <d v="1899-12-30T12:05:00"/>
    <n v="0.6552734375"/>
    <d v="2014-08-12T12:05:00"/>
    <x v="2"/>
  </r>
  <r>
    <n v="209714"/>
    <d v="2014-06-23T09:32:00"/>
    <n v="1"/>
    <x v="0"/>
    <x v="0"/>
    <x v="1"/>
    <x v="1"/>
    <n v="86414"/>
    <s v="Morning"/>
    <s v="Mon"/>
    <s v="2014-06-23"/>
    <d v="1899-12-30T09:32:00"/>
    <n v="0.6552734375"/>
    <d v="2014-07-08T09:32:00"/>
    <x v="1"/>
  </r>
  <r>
    <n v="450326"/>
    <d v="2014-07-04T19:07:00"/>
    <n v="0"/>
    <x v="1"/>
    <x v="1"/>
    <x v="1"/>
    <x v="1"/>
    <n v="53110"/>
    <s v="Evening"/>
    <s v="Fri"/>
    <s v="2014-07-04"/>
    <d v="1899-12-30T19:07:00"/>
    <n v="0.6552734375"/>
    <s v=""/>
    <x v="2"/>
  </r>
  <r>
    <n v="692156"/>
    <d v="2014-07-04T19:10:00"/>
    <n v="0"/>
    <x v="1"/>
    <x v="0"/>
    <x v="1"/>
    <x v="1"/>
    <n v="96435"/>
    <s v="Evening"/>
    <s v="Fri"/>
    <s v="2014-07-04"/>
    <d v="1899-12-30T19:10:00"/>
    <n v="0.6552734375"/>
    <s v=""/>
    <x v="2"/>
  </r>
  <r>
    <n v="314177"/>
    <d v="2014-07-18T19:28:00"/>
    <n v="1"/>
    <x v="0"/>
    <x v="1"/>
    <x v="1"/>
    <x v="1"/>
    <n v="40265"/>
    <s v="Evening"/>
    <s v="Fri"/>
    <s v="2014-07-18"/>
    <d v="1899-12-30T19:28:00"/>
    <n v="0.6552734375"/>
    <d v="2014-08-02T19:28:00"/>
    <x v="2"/>
  </r>
  <r>
    <n v="287282"/>
    <d v="2014-07-21T09:33:00"/>
    <n v="0"/>
    <x v="1"/>
    <x v="1"/>
    <x v="1"/>
    <x v="1"/>
    <n v="68115"/>
    <s v="Morning"/>
    <s v="Mon"/>
    <s v="2014-07-21"/>
    <d v="1899-12-30T09:33:00"/>
    <n v="0.6552734375"/>
    <s v=""/>
    <x v="2"/>
  </r>
  <r>
    <n v="425236"/>
    <d v="2014-08-01T13:13:00"/>
    <n v="1"/>
    <x v="0"/>
    <x v="1"/>
    <x v="1"/>
    <x v="1"/>
    <n v="25430"/>
    <s v="Afternoon"/>
    <s v="Fri"/>
    <s v="2014-08-01"/>
    <d v="1899-12-30T13:13:00"/>
    <n v="0.6552734375"/>
    <d v="2014-08-16T13:13:00"/>
    <x v="3"/>
  </r>
  <r>
    <n v="411122"/>
    <d v="2014-08-01T13:12:00"/>
    <n v="0"/>
    <x v="1"/>
    <x v="2"/>
    <x v="1"/>
    <x v="1"/>
    <n v="6861"/>
    <s v="Afternoon"/>
    <s v="Fri"/>
    <s v="2014-08-01"/>
    <d v="1899-12-30T13:12:00"/>
    <n v="0.6552734375"/>
    <s v=""/>
    <x v="3"/>
  </r>
  <r>
    <n v="879110"/>
    <d v="2014-08-01T13:14:00"/>
    <n v="0"/>
    <x v="1"/>
    <x v="2"/>
    <x v="1"/>
    <x v="1"/>
    <n v="24435"/>
    <s v="Afternoon"/>
    <s v="Fri"/>
    <s v="2014-08-01"/>
    <d v="1899-12-30T13:14:00"/>
    <n v="0.6552734375"/>
    <s v=""/>
    <x v="3"/>
  </r>
  <r>
    <n v="427364"/>
    <d v="2014-05-07T21:17:00"/>
    <n v="1"/>
    <x v="0"/>
    <x v="0"/>
    <x v="6"/>
    <x v="13"/>
    <n v="58484"/>
    <s v="Evening"/>
    <s v="Wed"/>
    <s v="2014-05-07"/>
    <d v="1899-12-30T21:17:00"/>
    <n v="0.6552734375"/>
    <d v="2014-05-22T21:17:00"/>
    <x v="0"/>
  </r>
  <r>
    <n v="582836"/>
    <d v="2014-05-07T21:18:00"/>
    <n v="1"/>
    <x v="0"/>
    <x v="0"/>
    <x v="6"/>
    <x v="13"/>
    <n v="73096"/>
    <s v="Evening"/>
    <s v="Wed"/>
    <s v="2014-05-07"/>
    <d v="1899-12-30T21:18:00"/>
    <n v="0.6552734375"/>
    <d v="2014-05-22T21:18:00"/>
    <x v="0"/>
  </r>
  <r>
    <n v="808760"/>
    <d v="2014-06-30T09:31:00"/>
    <n v="0"/>
    <x v="1"/>
    <x v="1"/>
    <x v="2"/>
    <x v="1"/>
    <n v="89061"/>
    <s v="Morning"/>
    <s v="Mon"/>
    <s v="2014-06-30"/>
    <d v="1899-12-30T09:31:00"/>
    <n v="0.6552734375"/>
    <s v=""/>
    <x v="1"/>
  </r>
  <r>
    <n v="897562"/>
    <d v="2014-07-11T14:50:00"/>
    <n v="1"/>
    <x v="0"/>
    <x v="1"/>
    <x v="2"/>
    <x v="1"/>
    <n v="55201"/>
    <s v="Afternoon"/>
    <s v="Fri"/>
    <s v="2014-07-11"/>
    <d v="1899-12-30T14:50:00"/>
    <n v="0.6552734375"/>
    <d v="2014-07-26T14:50:00"/>
    <x v="2"/>
  </r>
  <r>
    <n v="770021"/>
    <d v="2014-07-11T14:51:00"/>
    <n v="1"/>
    <x v="0"/>
    <x v="1"/>
    <x v="2"/>
    <x v="1"/>
    <n v="82207"/>
    <s v="Afternoon"/>
    <s v="Fri"/>
    <s v="2014-07-11"/>
    <d v="1899-12-30T14:51:00"/>
    <n v="0.6552734375"/>
    <d v="2014-07-26T14:51:00"/>
    <x v="2"/>
  </r>
  <r>
    <n v="444043"/>
    <d v="2014-07-11T14:52:00"/>
    <n v="1"/>
    <x v="0"/>
    <x v="2"/>
    <x v="2"/>
    <x v="1"/>
    <n v="80262"/>
    <s v="Afternoon"/>
    <s v="Fri"/>
    <s v="2014-07-11"/>
    <d v="1899-12-30T14:52:00"/>
    <n v="0.6552734375"/>
    <d v="2014-07-26T14:52:00"/>
    <x v="2"/>
  </r>
  <r>
    <n v="493811"/>
    <d v="2014-07-07T09:32:00"/>
    <n v="1"/>
    <x v="0"/>
    <x v="1"/>
    <x v="2"/>
    <x v="7"/>
    <n v="9847"/>
    <s v="Morning"/>
    <s v="Mon"/>
    <s v="2014-07-07"/>
    <d v="1899-12-30T09:32:00"/>
    <n v="0.6552734375"/>
    <d v="2014-07-22T09:32:00"/>
    <x v="2"/>
  </r>
  <r>
    <n v="571621"/>
    <d v="2014-08-11T09:32:00"/>
    <n v="1"/>
    <x v="0"/>
    <x v="0"/>
    <x v="2"/>
    <x v="1"/>
    <n v="35504"/>
    <s v="Morning"/>
    <s v="Mon"/>
    <s v="2014-08-11"/>
    <d v="1899-12-30T09:32:00"/>
    <n v="0.6552734375"/>
    <d v="2014-08-26T09:32:00"/>
    <x v="3"/>
  </r>
  <r>
    <n v="946771"/>
    <d v="2014-08-23T08:43:00"/>
    <n v="1"/>
    <x v="0"/>
    <x v="0"/>
    <x v="1"/>
    <x v="1"/>
    <n v="55305"/>
    <s v="Morning"/>
    <s v="Sat"/>
    <s v="2014-08-23"/>
    <d v="1899-12-30T08:43:00"/>
    <n v="0.6552734375"/>
    <d v="2014-09-07T08:43:00"/>
    <x v="3"/>
  </r>
  <r>
    <n v="36448"/>
    <d v="2014-08-23T08:43:00"/>
    <n v="0"/>
    <x v="1"/>
    <x v="1"/>
    <x v="1"/>
    <x v="1"/>
    <n v="92809"/>
    <s v="Morning"/>
    <s v="Sat"/>
    <s v="2014-08-23"/>
    <d v="1899-12-30T08:43:00"/>
    <n v="0.6552734375"/>
    <s v=""/>
    <x v="3"/>
  </r>
  <r>
    <n v="545541"/>
    <d v="2014-05-17T17:15:00"/>
    <n v="1"/>
    <x v="0"/>
    <x v="0"/>
    <x v="1"/>
    <x v="1"/>
    <n v="85322"/>
    <s v="Afternoon"/>
    <s v="Sat"/>
    <s v="2014-05-17"/>
    <d v="1899-12-30T17:15:00"/>
    <n v="0.6552734375"/>
    <d v="2014-06-01T17:15:00"/>
    <x v="0"/>
  </r>
  <r>
    <n v="51387"/>
    <d v="2014-08-29T11:09:00"/>
    <n v="0"/>
    <x v="1"/>
    <x v="0"/>
    <x v="0"/>
    <x v="13"/>
    <n v="39630"/>
    <s v="Morning"/>
    <s v="Fri"/>
    <s v="2014-08-29"/>
    <d v="1899-12-30T11:09:00"/>
    <n v="0.6552734375"/>
    <s v=""/>
    <x v="3"/>
  </r>
  <r>
    <n v="187628"/>
    <d v="2014-05-13T09:32:00"/>
    <n v="0"/>
    <x v="1"/>
    <x v="1"/>
    <x v="1"/>
    <x v="4"/>
    <n v="87060"/>
    <s v="Morning"/>
    <s v="Tue"/>
    <s v="2014-05-13"/>
    <d v="1899-12-30T09:32:00"/>
    <n v="0.6552734375"/>
    <s v=""/>
    <x v="0"/>
  </r>
  <r>
    <n v="20274"/>
    <d v="2014-05-20T17:29:00"/>
    <n v="1"/>
    <x v="0"/>
    <x v="0"/>
    <x v="1"/>
    <x v="4"/>
    <n v="42409"/>
    <s v="Afternoon"/>
    <s v="Tue"/>
    <s v="2014-05-20"/>
    <d v="1899-12-30T17:29:00"/>
    <n v="0.6552734375"/>
    <d v="2014-06-04T17:29:00"/>
    <x v="0"/>
  </r>
  <r>
    <n v="476863"/>
    <d v="2014-05-21T07:33:00"/>
    <n v="0"/>
    <x v="1"/>
    <x v="0"/>
    <x v="1"/>
    <x v="4"/>
    <n v="86320"/>
    <s v="Morning"/>
    <s v="Wed"/>
    <s v="2014-05-21"/>
    <d v="1899-12-30T07:33:00"/>
    <n v="0.6552734375"/>
    <s v=""/>
    <x v="0"/>
  </r>
  <r>
    <n v="553212"/>
    <d v="2014-06-17T13:24:00"/>
    <n v="1"/>
    <x v="0"/>
    <x v="0"/>
    <x v="0"/>
    <x v="1"/>
    <n v="37219"/>
    <s v="Afternoon"/>
    <s v="Tue"/>
    <s v="2014-06-17"/>
    <d v="1899-12-30T13:24:00"/>
    <n v="0.6552734375"/>
    <d v="2014-07-02T13:24:00"/>
    <x v="1"/>
  </r>
  <r>
    <n v="654399"/>
    <d v="2014-06-17T13:27:00"/>
    <n v="0"/>
    <x v="1"/>
    <x v="0"/>
    <x v="0"/>
    <x v="1"/>
    <n v="87338"/>
    <s v="Afternoon"/>
    <s v="Tue"/>
    <s v="2014-06-17"/>
    <d v="1899-12-30T13:27:00"/>
    <n v="0.6552734375"/>
    <s v=""/>
    <x v="1"/>
  </r>
  <r>
    <n v="299015"/>
    <d v="2014-07-29T11:55:00"/>
    <n v="1"/>
    <x v="0"/>
    <x v="0"/>
    <x v="0"/>
    <x v="6"/>
    <n v="57769"/>
    <s v="Morning"/>
    <s v="Tue"/>
    <s v="2014-07-29"/>
    <d v="1899-12-30T11:55:00"/>
    <n v="0.6552734375"/>
    <d v="2014-08-13T11:55:00"/>
    <x v="2"/>
  </r>
  <r>
    <n v="850119"/>
    <d v="2014-06-07T15:13:00"/>
    <n v="0"/>
    <x v="1"/>
    <x v="1"/>
    <x v="3"/>
    <x v="9"/>
    <n v="24204"/>
    <s v="Afternoon"/>
    <s v="Sat"/>
    <s v="2014-06-07"/>
    <d v="1899-12-30T15:13:00"/>
    <n v="0.6552734375"/>
    <s v=""/>
    <x v="1"/>
  </r>
  <r>
    <n v="709912"/>
    <d v="2014-06-04T09:33:00"/>
    <n v="1"/>
    <x v="0"/>
    <x v="1"/>
    <x v="3"/>
    <x v="9"/>
    <n v="58771"/>
    <s v="Morning"/>
    <s v="Wed"/>
    <s v="2014-06-04"/>
    <d v="1899-12-30T09:33:00"/>
    <n v="0.6552734375"/>
    <d v="2014-06-19T09:33:00"/>
    <x v="1"/>
  </r>
  <r>
    <n v="496401"/>
    <d v="2014-07-10T09:51:00"/>
    <n v="0"/>
    <x v="1"/>
    <x v="1"/>
    <x v="3"/>
    <x v="9"/>
    <n v="99762"/>
    <s v="Morning"/>
    <s v="Thu"/>
    <s v="2014-07-10"/>
    <d v="1899-12-30T09:51:00"/>
    <n v="0.6552734375"/>
    <s v=""/>
    <x v="2"/>
  </r>
  <r>
    <n v="294190"/>
    <d v="2014-07-10T09:51:00"/>
    <n v="0"/>
    <x v="1"/>
    <x v="1"/>
    <x v="3"/>
    <x v="9"/>
    <n v="67051"/>
    <s v="Morning"/>
    <s v="Thu"/>
    <s v="2014-07-10"/>
    <d v="1899-12-30T09:51:00"/>
    <n v="0.6552734375"/>
    <s v=""/>
    <x v="2"/>
  </r>
  <r>
    <n v="588537"/>
    <d v="2014-07-10T09:52:00"/>
    <n v="0"/>
    <x v="1"/>
    <x v="1"/>
    <x v="3"/>
    <x v="9"/>
    <n v="13802"/>
    <s v="Morning"/>
    <s v="Thu"/>
    <s v="2014-07-10"/>
    <d v="1899-12-30T09:52:00"/>
    <n v="0.6552734375"/>
    <s v=""/>
    <x v="2"/>
  </r>
  <r>
    <n v="265882"/>
    <d v="2014-07-10T09:57:00"/>
    <n v="0"/>
    <x v="1"/>
    <x v="1"/>
    <x v="3"/>
    <x v="9"/>
    <n v="56785"/>
    <s v="Morning"/>
    <s v="Thu"/>
    <s v="2014-07-10"/>
    <d v="1899-12-30T09:57:00"/>
    <n v="0.6552734375"/>
    <s v=""/>
    <x v="2"/>
  </r>
  <r>
    <n v="198865"/>
    <d v="2014-06-19T09:34:00"/>
    <n v="1"/>
    <x v="0"/>
    <x v="1"/>
    <x v="1"/>
    <x v="13"/>
    <n v="49604"/>
    <s v="Morning"/>
    <s v="Thu"/>
    <s v="2014-06-19"/>
    <d v="1899-12-30T09:34:00"/>
    <n v="0.6552734375"/>
    <d v="2014-07-04T09:34:00"/>
    <x v="1"/>
  </r>
  <r>
    <n v="571114"/>
    <d v="2014-05-13T17:32:00"/>
    <n v="0"/>
    <x v="1"/>
    <x v="0"/>
    <x v="4"/>
    <x v="1"/>
    <n v="91926"/>
    <s v="Afternoon"/>
    <s v="Tue"/>
    <s v="2014-05-13"/>
    <d v="1899-12-30T17:32:00"/>
    <n v="0.6552734375"/>
    <s v=""/>
    <x v="0"/>
  </r>
  <r>
    <n v="480106"/>
    <d v="2014-05-22T09:32:00"/>
    <n v="1"/>
    <x v="0"/>
    <x v="0"/>
    <x v="6"/>
    <x v="4"/>
    <n v="27928"/>
    <s v="Morning"/>
    <s v="Thu"/>
    <s v="2014-05-22"/>
    <d v="1899-12-30T09:32:00"/>
    <n v="0.6552734375"/>
    <d v="2014-06-06T09:32:00"/>
    <x v="0"/>
  </r>
  <r>
    <n v="45977"/>
    <d v="2014-06-12T09:31:00"/>
    <n v="1"/>
    <x v="0"/>
    <x v="0"/>
    <x v="6"/>
    <x v="4"/>
    <n v="47813"/>
    <s v="Morning"/>
    <s v="Thu"/>
    <s v="2014-06-12"/>
    <d v="1899-12-30T09:31:00"/>
    <n v="0.6552734375"/>
    <d v="2014-06-27T09:31:00"/>
    <x v="1"/>
  </r>
  <r>
    <n v="161328"/>
    <d v="2014-05-30T23:02:00"/>
    <n v="1"/>
    <x v="0"/>
    <x v="1"/>
    <x v="3"/>
    <x v="0"/>
    <n v="22912"/>
    <s v="Evening"/>
    <s v="Fri"/>
    <s v="2014-05-30"/>
    <d v="1899-12-30T23:02:00"/>
    <n v="0.6552734375"/>
    <d v="2014-06-14T23:02:00"/>
    <x v="0"/>
  </r>
  <r>
    <n v="507460"/>
    <d v="2014-05-02T09:33:00"/>
    <n v="1"/>
    <x v="0"/>
    <x v="0"/>
    <x v="5"/>
    <x v="13"/>
    <n v="19477"/>
    <s v="Morning"/>
    <s v="Fri"/>
    <s v="2014-05-02"/>
    <d v="1899-12-30T09:33:00"/>
    <n v="0.6552734375"/>
    <d v="2014-05-17T09:33:00"/>
    <x v="0"/>
  </r>
  <r>
    <n v="529167"/>
    <d v="2014-05-06T12:35:00"/>
    <n v="0"/>
    <x v="1"/>
    <x v="1"/>
    <x v="5"/>
    <x v="13"/>
    <n v="55175"/>
    <s v="Afternoon"/>
    <s v="Tue"/>
    <s v="2014-05-06"/>
    <d v="1899-12-30T12:35:00"/>
    <n v="0.6552734375"/>
    <s v=""/>
    <x v="0"/>
  </r>
  <r>
    <n v="876558"/>
    <d v="2014-05-06T12:39:00"/>
    <n v="1"/>
    <x v="0"/>
    <x v="0"/>
    <x v="5"/>
    <x v="13"/>
    <n v="69352"/>
    <s v="Afternoon"/>
    <s v="Tue"/>
    <s v="2014-05-06"/>
    <d v="1899-12-30T12:39:00"/>
    <n v="0.6552734375"/>
    <d v="2014-05-21T12:39:00"/>
    <x v="0"/>
  </r>
  <r>
    <n v="107983"/>
    <d v="2014-05-08T09:32:00"/>
    <n v="1"/>
    <x v="0"/>
    <x v="0"/>
    <x v="5"/>
    <x v="13"/>
    <n v="98779"/>
    <s v="Morning"/>
    <s v="Thu"/>
    <s v="2014-05-08"/>
    <d v="1899-12-30T09:32:00"/>
    <n v="0.6552734375"/>
    <d v="2014-05-23T09:32:00"/>
    <x v="0"/>
  </r>
  <r>
    <n v="589965"/>
    <d v="2014-05-08T09:32:00"/>
    <n v="0"/>
    <x v="1"/>
    <x v="0"/>
    <x v="5"/>
    <x v="13"/>
    <n v="64388"/>
    <s v="Morning"/>
    <s v="Thu"/>
    <s v="2014-05-08"/>
    <d v="1899-12-30T09:32:00"/>
    <n v="0.6552734375"/>
    <s v=""/>
    <x v="0"/>
  </r>
  <r>
    <n v="822154"/>
    <d v="2014-05-13T19:35:00"/>
    <n v="1"/>
    <x v="0"/>
    <x v="1"/>
    <x v="5"/>
    <x v="13"/>
    <n v="72835"/>
    <s v="Evening"/>
    <s v="Tue"/>
    <s v="2014-05-13"/>
    <d v="1899-12-30T19:35:00"/>
    <n v="0.6552734375"/>
    <d v="2014-05-28T19:35:00"/>
    <x v="0"/>
  </r>
  <r>
    <n v="191002"/>
    <d v="2014-05-13T19:35:00"/>
    <n v="0"/>
    <x v="1"/>
    <x v="1"/>
    <x v="5"/>
    <x v="13"/>
    <n v="23976"/>
    <s v="Evening"/>
    <s v="Tue"/>
    <s v="2014-05-13"/>
    <d v="1899-12-30T19:35:00"/>
    <n v="0.6552734375"/>
    <s v=""/>
    <x v="0"/>
  </r>
  <r>
    <n v="872734"/>
    <d v="2014-05-13T19:36:00"/>
    <n v="0"/>
    <x v="1"/>
    <x v="0"/>
    <x v="5"/>
    <x v="13"/>
    <n v="87545"/>
    <s v="Evening"/>
    <s v="Tue"/>
    <s v="2014-05-13"/>
    <d v="1899-12-30T19:36:00"/>
    <n v="0.6552734375"/>
    <s v=""/>
    <x v="0"/>
  </r>
  <r>
    <n v="890170"/>
    <d v="2014-05-13T19:37:00"/>
    <n v="0"/>
    <x v="1"/>
    <x v="0"/>
    <x v="5"/>
    <x v="13"/>
    <n v="56592"/>
    <s v="Evening"/>
    <s v="Tue"/>
    <s v="2014-05-13"/>
    <d v="1899-12-30T19:37:00"/>
    <n v="0.6552734375"/>
    <s v=""/>
    <x v="0"/>
  </r>
  <r>
    <n v="355469"/>
    <d v="2014-05-13T19:38:00"/>
    <n v="0"/>
    <x v="1"/>
    <x v="0"/>
    <x v="5"/>
    <x v="13"/>
    <n v="21741"/>
    <s v="Evening"/>
    <s v="Tue"/>
    <s v="2014-05-13"/>
    <d v="1899-12-30T19:38:00"/>
    <n v="0.6552734375"/>
    <s v=""/>
    <x v="0"/>
  </r>
  <r>
    <n v="527847"/>
    <d v="2014-07-18T19:47:00"/>
    <n v="0"/>
    <x v="1"/>
    <x v="0"/>
    <x v="5"/>
    <x v="13"/>
    <n v="10127"/>
    <s v="Evening"/>
    <s v="Fri"/>
    <s v="2014-07-18"/>
    <d v="1899-12-30T19:47:00"/>
    <n v="0.6552734375"/>
    <s v=""/>
    <x v="2"/>
  </r>
  <r>
    <n v="944319"/>
    <d v="2014-07-18T19:51:00"/>
    <n v="0"/>
    <x v="1"/>
    <x v="1"/>
    <x v="5"/>
    <x v="13"/>
    <n v="17048"/>
    <s v="Evening"/>
    <s v="Fri"/>
    <s v="2014-07-18"/>
    <d v="1899-12-30T19:51:00"/>
    <n v="0.6552734375"/>
    <s v=""/>
    <x v="2"/>
  </r>
  <r>
    <n v="279834"/>
    <d v="2014-07-22T17:12:00"/>
    <n v="1"/>
    <x v="0"/>
    <x v="0"/>
    <x v="5"/>
    <x v="1"/>
    <n v="78795"/>
    <s v="Afternoon"/>
    <s v="Tue"/>
    <s v="2014-07-22"/>
    <d v="1899-12-30T17:12:00"/>
    <n v="0.6552734375"/>
    <d v="2014-08-06T17:12:00"/>
    <x v="2"/>
  </r>
  <r>
    <n v="901345"/>
    <d v="2014-07-22T17:14:00"/>
    <n v="1"/>
    <x v="0"/>
    <x v="0"/>
    <x v="5"/>
    <x v="1"/>
    <n v="8630"/>
    <s v="Afternoon"/>
    <s v="Tue"/>
    <s v="2014-07-22"/>
    <d v="1899-12-30T17:14:00"/>
    <n v="0.6552734375"/>
    <d v="2014-08-06T17:14:00"/>
    <x v="2"/>
  </r>
  <r>
    <n v="410046"/>
    <d v="2014-08-29T09:31:00"/>
    <n v="1"/>
    <x v="0"/>
    <x v="1"/>
    <x v="5"/>
    <x v="13"/>
    <n v="5352"/>
    <s v="Morning"/>
    <s v="Fri"/>
    <s v="2014-08-29"/>
    <d v="1899-12-30T09:31:00"/>
    <n v="0.6552734375"/>
    <d v="2014-09-13T09:31:00"/>
    <x v="3"/>
  </r>
  <r>
    <n v="680526"/>
    <d v="2014-08-29T09:33:00"/>
    <n v="0"/>
    <x v="1"/>
    <x v="1"/>
    <x v="5"/>
    <x v="13"/>
    <n v="30324"/>
    <s v="Morning"/>
    <s v="Fri"/>
    <s v="2014-08-29"/>
    <d v="1899-12-30T09:33:00"/>
    <n v="0.6552734375"/>
    <s v=""/>
    <x v="3"/>
  </r>
  <r>
    <n v="653570"/>
    <d v="2014-08-29T09:33:00"/>
    <n v="1"/>
    <x v="0"/>
    <x v="0"/>
    <x v="5"/>
    <x v="13"/>
    <n v="67527"/>
    <s v="Morning"/>
    <s v="Fri"/>
    <s v="2014-08-29"/>
    <d v="1899-12-30T09:33:00"/>
    <n v="0.6552734375"/>
    <d v="2014-09-13T09:33:00"/>
    <x v="3"/>
  </r>
  <r>
    <n v="373265"/>
    <d v="2014-05-23T09:31:00"/>
    <n v="0"/>
    <x v="1"/>
    <x v="0"/>
    <x v="1"/>
    <x v="1"/>
    <n v="82628"/>
    <s v="Morning"/>
    <s v="Fri"/>
    <s v="2014-05-23"/>
    <d v="1899-12-30T09:31:00"/>
    <n v="0.6552734375"/>
    <s v=""/>
    <x v="0"/>
  </r>
  <r>
    <n v="395383"/>
    <d v="2014-08-08T09:32:00"/>
    <n v="1"/>
    <x v="0"/>
    <x v="0"/>
    <x v="6"/>
    <x v="1"/>
    <n v="14051"/>
    <s v="Morning"/>
    <s v="Fri"/>
    <s v="2014-08-08"/>
    <d v="1899-12-30T09:32:00"/>
    <n v="0.6552734375"/>
    <d v="2014-08-23T09:32:00"/>
    <x v="3"/>
  </r>
  <r>
    <n v="506014"/>
    <d v="2014-06-09T09:31:00"/>
    <n v="1"/>
    <x v="0"/>
    <x v="0"/>
    <x v="1"/>
    <x v="9"/>
    <n v="27703"/>
    <s v="Morning"/>
    <s v="Mon"/>
    <s v="2014-06-09"/>
    <d v="1899-12-30T09:31:00"/>
    <n v="0.6552734375"/>
    <d v="2014-06-24T09:31:00"/>
    <x v="1"/>
  </r>
  <r>
    <n v="448476"/>
    <d v="2014-06-30T07:55:00"/>
    <n v="1"/>
    <x v="0"/>
    <x v="0"/>
    <x v="1"/>
    <x v="9"/>
    <n v="42138"/>
    <s v="Morning"/>
    <s v="Mon"/>
    <s v="2014-06-30"/>
    <d v="1899-12-30T07:55:00"/>
    <n v="0.6552734375"/>
    <d v="2014-07-15T07:55:00"/>
    <x v="1"/>
  </r>
  <r>
    <n v="164695"/>
    <d v="2014-06-30T08:00:00"/>
    <n v="1"/>
    <x v="0"/>
    <x v="0"/>
    <x v="1"/>
    <x v="9"/>
    <n v="16268"/>
    <s v="Morning"/>
    <s v="Mon"/>
    <s v="2014-06-30"/>
    <d v="1899-12-30T08:00:00"/>
    <n v="0.6552734375"/>
    <d v="2014-07-15T08:00:00"/>
    <x v="1"/>
  </r>
  <r>
    <n v="677313"/>
    <d v="2014-07-28T09:31:00"/>
    <n v="1"/>
    <x v="0"/>
    <x v="0"/>
    <x v="1"/>
    <x v="13"/>
    <n v="18431"/>
    <s v="Morning"/>
    <s v="Mon"/>
    <s v="2014-07-28"/>
    <d v="1899-12-30T09:31:00"/>
    <n v="0.6552734375"/>
    <d v="2014-08-12T09:31:00"/>
    <x v="2"/>
  </r>
  <r>
    <n v="805606"/>
    <d v="2014-07-29T12:04:00"/>
    <n v="1"/>
    <x v="0"/>
    <x v="0"/>
    <x v="1"/>
    <x v="6"/>
    <n v="10691"/>
    <s v="Afternoon"/>
    <s v="Tue"/>
    <s v="2014-07-29"/>
    <d v="1899-12-30T12:04:00"/>
    <n v="0.6552734375"/>
    <d v="2014-08-13T12:04:00"/>
    <x v="2"/>
  </r>
  <r>
    <n v="476925"/>
    <d v="2014-08-14T11:22:00"/>
    <n v="1"/>
    <x v="0"/>
    <x v="0"/>
    <x v="1"/>
    <x v="13"/>
    <n v="99554"/>
    <s v="Morning"/>
    <s v="Thu"/>
    <s v="2014-08-14"/>
    <d v="1899-12-30T11:22:00"/>
    <n v="0.6552734375"/>
    <d v="2014-08-29T11:22:00"/>
    <x v="3"/>
  </r>
  <r>
    <n v="345513"/>
    <d v="2014-08-14T11:23:00"/>
    <n v="1"/>
    <x v="0"/>
    <x v="0"/>
    <x v="1"/>
    <x v="13"/>
    <n v="24756"/>
    <s v="Morning"/>
    <s v="Thu"/>
    <s v="2014-08-14"/>
    <d v="1899-12-30T11:23:00"/>
    <n v="0.6552734375"/>
    <d v="2014-08-29T11:23:00"/>
    <x v="3"/>
  </r>
  <r>
    <n v="264413"/>
    <d v="2014-08-14T11:22:00"/>
    <n v="0"/>
    <x v="1"/>
    <x v="2"/>
    <x v="1"/>
    <x v="13"/>
    <n v="84552"/>
    <s v="Morning"/>
    <s v="Thu"/>
    <s v="2014-08-14"/>
    <d v="1899-12-30T11:22:00"/>
    <n v="0.6552734375"/>
    <s v=""/>
    <x v="3"/>
  </r>
  <r>
    <n v="971950"/>
    <d v="2014-08-21T17:29:00"/>
    <n v="1"/>
    <x v="0"/>
    <x v="0"/>
    <x v="1"/>
    <x v="9"/>
    <n v="28180"/>
    <s v="Afternoon"/>
    <s v="Thu"/>
    <s v="2014-08-21"/>
    <d v="1899-12-30T17:29:00"/>
    <n v="0.6552734375"/>
    <d v="2014-09-05T17:29:00"/>
    <x v="3"/>
  </r>
  <r>
    <n v="828711"/>
    <d v="2014-08-21T17:30:00"/>
    <n v="1"/>
    <x v="0"/>
    <x v="1"/>
    <x v="1"/>
    <x v="9"/>
    <n v="75762"/>
    <s v="Afternoon"/>
    <s v="Thu"/>
    <s v="2014-08-21"/>
    <d v="1899-12-30T17:30:00"/>
    <n v="0.6552734375"/>
    <d v="2014-09-05T17:30:00"/>
    <x v="3"/>
  </r>
  <r>
    <n v="369701"/>
    <d v="2014-08-21T18:52:00"/>
    <n v="1"/>
    <x v="0"/>
    <x v="0"/>
    <x v="1"/>
    <x v="9"/>
    <n v="42790"/>
    <s v="Evening"/>
    <s v="Thu"/>
    <s v="2014-08-21"/>
    <d v="1899-12-30T18:52:00"/>
    <n v="0.6552734375"/>
    <d v="2014-09-05T18:52:00"/>
    <x v="3"/>
  </r>
  <r>
    <n v="786103"/>
    <d v="2014-08-22T13:50:00"/>
    <n v="0"/>
    <x v="1"/>
    <x v="1"/>
    <x v="1"/>
    <x v="6"/>
    <n v="19217"/>
    <s v="Afternoon"/>
    <s v="Fri"/>
    <s v="2014-08-22"/>
    <d v="1899-12-30T13:50:00"/>
    <n v="0.6552734375"/>
    <s v=""/>
    <x v="3"/>
  </r>
  <r>
    <n v="596520"/>
    <d v="2014-08-27T13:56:00"/>
    <n v="0"/>
    <x v="1"/>
    <x v="1"/>
    <x v="1"/>
    <x v="13"/>
    <n v="43284"/>
    <s v="Afternoon"/>
    <s v="Wed"/>
    <s v="2014-08-27"/>
    <d v="1899-12-30T13:56:00"/>
    <n v="0.6552734375"/>
    <s v=""/>
    <x v="3"/>
  </r>
  <r>
    <n v="716768"/>
    <d v="2014-08-25T09:34:00"/>
    <n v="0"/>
    <x v="1"/>
    <x v="0"/>
    <x v="1"/>
    <x v="7"/>
    <n v="5433"/>
    <s v="Morning"/>
    <s v="Mon"/>
    <s v="2014-08-25"/>
    <d v="1899-12-30T09:34:00"/>
    <n v="0.6552734375"/>
    <s v=""/>
    <x v="3"/>
  </r>
  <r>
    <n v="729601"/>
    <d v="2014-08-26T09:29:00"/>
    <n v="1"/>
    <x v="0"/>
    <x v="1"/>
    <x v="1"/>
    <x v="7"/>
    <n v="37115"/>
    <s v="Morning"/>
    <s v="Tue"/>
    <s v="2014-08-26"/>
    <d v="1899-12-30T09:29:00"/>
    <n v="0.6552734375"/>
    <d v="2014-09-10T09:29:00"/>
    <x v="3"/>
  </r>
  <r>
    <n v="391507"/>
    <d v="2014-08-11T09:33:00"/>
    <n v="1"/>
    <x v="0"/>
    <x v="1"/>
    <x v="2"/>
    <x v="13"/>
    <n v="24210"/>
    <s v="Morning"/>
    <s v="Mon"/>
    <s v="2014-08-11"/>
    <d v="1899-12-30T09:33:00"/>
    <n v="0.6552734375"/>
    <d v="2014-08-26T09:33:00"/>
    <x v="3"/>
  </r>
  <r>
    <n v="794711"/>
    <d v="2014-07-29T14:26:00"/>
    <n v="1"/>
    <x v="0"/>
    <x v="1"/>
    <x v="2"/>
    <x v="4"/>
    <n v="90076"/>
    <s v="Afternoon"/>
    <s v="Tue"/>
    <s v="2014-07-29"/>
    <d v="1899-12-30T14:26:00"/>
    <n v="0.6552734375"/>
    <d v="2014-08-13T14:26:00"/>
    <x v="2"/>
  </r>
  <r>
    <n v="656787"/>
    <d v="2014-05-23T17:58:00"/>
    <n v="0"/>
    <x v="1"/>
    <x v="1"/>
    <x v="0"/>
    <x v="13"/>
    <n v="32731"/>
    <s v="Afternoon"/>
    <s v="Fri"/>
    <s v="2014-05-23"/>
    <d v="1899-12-30T17:58:00"/>
    <n v="0.6552734375"/>
    <s v=""/>
    <x v="0"/>
  </r>
  <r>
    <n v="410418"/>
    <d v="2014-05-23T18:01:00"/>
    <n v="1"/>
    <x v="0"/>
    <x v="0"/>
    <x v="0"/>
    <x v="13"/>
    <n v="75381"/>
    <s v="Evening"/>
    <s v="Fri"/>
    <s v="2014-05-23"/>
    <d v="1899-12-30T18:01:00"/>
    <n v="0.6552734375"/>
    <d v="2014-06-07T18:01:00"/>
    <x v="0"/>
  </r>
  <r>
    <n v="475908"/>
    <d v="2014-05-16T17:41:00"/>
    <n v="1"/>
    <x v="0"/>
    <x v="0"/>
    <x v="0"/>
    <x v="13"/>
    <n v="58723"/>
    <s v="Afternoon"/>
    <s v="Fri"/>
    <s v="2014-05-16"/>
    <d v="1899-12-30T17:41:00"/>
    <n v="0.6552734375"/>
    <d v="2014-05-31T17:41:00"/>
    <x v="0"/>
  </r>
  <r>
    <n v="825365"/>
    <d v="2014-05-16T17:45:00"/>
    <n v="0"/>
    <x v="1"/>
    <x v="0"/>
    <x v="0"/>
    <x v="13"/>
    <n v="66849"/>
    <s v="Afternoon"/>
    <s v="Fri"/>
    <s v="2014-05-16"/>
    <d v="1899-12-30T17:45:00"/>
    <n v="0.6552734375"/>
    <s v=""/>
    <x v="0"/>
  </r>
  <r>
    <n v="747318"/>
    <d v="2014-05-16T17:42:00"/>
    <n v="1"/>
    <x v="0"/>
    <x v="2"/>
    <x v="0"/>
    <x v="13"/>
    <n v="14799"/>
    <s v="Afternoon"/>
    <s v="Fri"/>
    <s v="2014-05-16"/>
    <d v="1899-12-30T17:42:00"/>
    <n v="0.6552734375"/>
    <d v="2014-05-31T17:42:00"/>
    <x v="0"/>
  </r>
  <r>
    <n v="729869"/>
    <d v="2014-05-16T17:42:00"/>
    <n v="1"/>
    <x v="0"/>
    <x v="2"/>
    <x v="0"/>
    <x v="13"/>
    <n v="33179"/>
    <s v="Afternoon"/>
    <s v="Fri"/>
    <s v="2014-05-16"/>
    <d v="1899-12-30T17:42:00"/>
    <n v="0.6552734375"/>
    <d v="2014-05-31T17:42:00"/>
    <x v="0"/>
  </r>
  <r>
    <n v="114826"/>
    <d v="2014-08-20T15:22:00"/>
    <n v="0"/>
    <x v="1"/>
    <x v="1"/>
    <x v="0"/>
    <x v="13"/>
    <n v="41054"/>
    <s v="Afternoon"/>
    <s v="Wed"/>
    <s v="2014-08-20"/>
    <d v="1899-12-30T15:22:00"/>
    <n v="0.6552734375"/>
    <s v=""/>
    <x v="3"/>
  </r>
  <r>
    <n v="899997"/>
    <d v="2014-08-20T18:46:00"/>
    <n v="0"/>
    <x v="1"/>
    <x v="1"/>
    <x v="0"/>
    <x v="13"/>
    <n v="91371"/>
    <s v="Evening"/>
    <s v="Wed"/>
    <s v="2014-08-20"/>
    <d v="1899-12-30T18:46:00"/>
    <n v="0.6552734375"/>
    <s v=""/>
    <x v="3"/>
  </r>
  <r>
    <n v="390743"/>
    <d v="2014-08-20T18:48:00"/>
    <n v="1"/>
    <x v="0"/>
    <x v="1"/>
    <x v="0"/>
    <x v="13"/>
    <n v="33532"/>
    <s v="Evening"/>
    <s v="Wed"/>
    <s v="2014-08-20"/>
    <d v="1899-12-30T18:48:00"/>
    <n v="0.6552734375"/>
    <d v="2014-09-04T18:48:00"/>
    <x v="3"/>
  </r>
  <r>
    <n v="169266"/>
    <d v="2014-08-20T18:51:00"/>
    <n v="0"/>
    <x v="1"/>
    <x v="1"/>
    <x v="0"/>
    <x v="13"/>
    <n v="1188"/>
    <s v="Evening"/>
    <s v="Wed"/>
    <s v="2014-08-20"/>
    <d v="1899-12-30T18:51:00"/>
    <n v="0.6552734375"/>
    <s v=""/>
    <x v="3"/>
  </r>
  <r>
    <n v="114741"/>
    <d v="2014-08-20T18:49:00"/>
    <n v="1"/>
    <x v="0"/>
    <x v="1"/>
    <x v="0"/>
    <x v="13"/>
    <n v="12959"/>
    <s v="Evening"/>
    <s v="Wed"/>
    <s v="2014-08-20"/>
    <d v="1899-12-30T18:49:00"/>
    <n v="0.6552734375"/>
    <d v="2014-09-04T18:49:00"/>
    <x v="3"/>
  </r>
  <r>
    <n v="161963"/>
    <d v="2014-08-20T18:56:00"/>
    <n v="0"/>
    <x v="1"/>
    <x v="1"/>
    <x v="0"/>
    <x v="13"/>
    <n v="68381"/>
    <s v="Evening"/>
    <s v="Wed"/>
    <s v="2014-08-20"/>
    <d v="1899-12-30T18:56:00"/>
    <n v="0.6552734375"/>
    <s v=""/>
    <x v="3"/>
  </r>
  <r>
    <n v="897881"/>
    <d v="2014-08-20T18:56:00"/>
    <n v="0"/>
    <x v="1"/>
    <x v="1"/>
    <x v="0"/>
    <x v="13"/>
    <n v="7690"/>
    <s v="Evening"/>
    <s v="Wed"/>
    <s v="2014-08-20"/>
    <d v="1899-12-30T18:56:00"/>
    <n v="0.6552734375"/>
    <s v=""/>
    <x v="3"/>
  </r>
  <r>
    <n v="331487"/>
    <d v="2014-08-26T15:11:00"/>
    <n v="1"/>
    <x v="0"/>
    <x v="0"/>
    <x v="0"/>
    <x v="13"/>
    <n v="55670"/>
    <s v="Afternoon"/>
    <s v="Tue"/>
    <s v="2014-08-26"/>
    <d v="1899-12-30T15:11:00"/>
    <n v="0.6552734375"/>
    <d v="2014-09-10T15:11:00"/>
    <x v="3"/>
  </r>
  <r>
    <n v="219953"/>
    <d v="2014-08-28T16:17:00"/>
    <n v="1"/>
    <x v="0"/>
    <x v="1"/>
    <x v="0"/>
    <x v="13"/>
    <n v="88338"/>
    <s v="Afternoon"/>
    <s v="Thu"/>
    <s v="2014-08-28"/>
    <d v="1899-12-30T16:17:00"/>
    <n v="0.6552734375"/>
    <d v="2014-09-12T16:17:00"/>
    <x v="3"/>
  </r>
  <r>
    <n v="590522"/>
    <d v="2014-08-28T16:20:00"/>
    <n v="0"/>
    <x v="1"/>
    <x v="1"/>
    <x v="0"/>
    <x v="13"/>
    <n v="91558"/>
    <s v="Afternoon"/>
    <s v="Thu"/>
    <s v="2014-08-28"/>
    <d v="1899-12-30T16:20:00"/>
    <n v="0.6552734375"/>
    <s v=""/>
    <x v="3"/>
  </r>
  <r>
    <n v="646084"/>
    <d v="2014-05-29T07:31:00"/>
    <n v="0"/>
    <x v="1"/>
    <x v="1"/>
    <x v="1"/>
    <x v="0"/>
    <n v="89351"/>
    <s v="Morning"/>
    <s v="Thu"/>
    <s v="2014-05-29"/>
    <d v="1899-12-30T07:31:00"/>
    <n v="0.6552734375"/>
    <s v=""/>
    <x v="0"/>
  </r>
  <r>
    <n v="510340"/>
    <d v="2014-05-27T11:56:00"/>
    <n v="1"/>
    <x v="0"/>
    <x v="0"/>
    <x v="1"/>
    <x v="0"/>
    <n v="88420"/>
    <s v="Morning"/>
    <s v="Tue"/>
    <s v="2014-05-27"/>
    <d v="1899-12-30T11:56:00"/>
    <n v="0.6552734375"/>
    <d v="2014-06-11T11:56:00"/>
    <x v="0"/>
  </r>
  <r>
    <n v="259229"/>
    <d v="2014-06-26T10:19:00"/>
    <n v="1"/>
    <x v="0"/>
    <x v="0"/>
    <x v="2"/>
    <x v="7"/>
    <n v="27256"/>
    <s v="Morning"/>
    <s v="Thu"/>
    <s v="2014-06-26"/>
    <d v="1899-12-30T10:19:00"/>
    <n v="0.6552734375"/>
    <d v="2014-07-11T10:19:00"/>
    <x v="1"/>
  </r>
  <r>
    <n v="604800"/>
    <d v="2014-06-26T10:21:00"/>
    <n v="0"/>
    <x v="1"/>
    <x v="0"/>
    <x v="2"/>
    <x v="7"/>
    <n v="78196"/>
    <s v="Morning"/>
    <s v="Thu"/>
    <s v="2014-06-26"/>
    <d v="1899-12-30T10:21:00"/>
    <n v="0.6552734375"/>
    <s v=""/>
    <x v="1"/>
  </r>
  <r>
    <n v="696733"/>
    <d v="2014-06-26T10:21:00"/>
    <n v="1"/>
    <x v="0"/>
    <x v="1"/>
    <x v="2"/>
    <x v="7"/>
    <n v="88465"/>
    <s v="Morning"/>
    <s v="Thu"/>
    <s v="2014-06-26"/>
    <d v="1899-12-30T10:21:00"/>
    <n v="0.6552734375"/>
    <d v="2014-07-11T10:21:00"/>
    <x v="1"/>
  </r>
  <r>
    <n v="930905"/>
    <d v="2014-06-26T10:24:00"/>
    <n v="0"/>
    <x v="1"/>
    <x v="0"/>
    <x v="2"/>
    <x v="7"/>
    <n v="25454"/>
    <s v="Morning"/>
    <s v="Thu"/>
    <s v="2014-06-26"/>
    <d v="1899-12-30T10:24:00"/>
    <n v="0.6552734375"/>
    <s v=""/>
    <x v="1"/>
  </r>
  <r>
    <n v="379513"/>
    <d v="2014-07-02T11:58:00"/>
    <n v="1"/>
    <x v="0"/>
    <x v="0"/>
    <x v="2"/>
    <x v="7"/>
    <n v="12909"/>
    <s v="Morning"/>
    <s v="Wed"/>
    <s v="2014-07-02"/>
    <d v="1899-12-30T11:58:00"/>
    <n v="0.6552734375"/>
    <d v="2014-07-17T11:58:00"/>
    <x v="2"/>
  </r>
  <r>
    <n v="492225"/>
    <d v="2014-07-02T11:59:00"/>
    <n v="1"/>
    <x v="0"/>
    <x v="0"/>
    <x v="2"/>
    <x v="7"/>
    <n v="71033"/>
    <s v="Morning"/>
    <s v="Wed"/>
    <s v="2014-07-02"/>
    <d v="1899-12-30T11:59:00"/>
    <n v="0.6552734375"/>
    <d v="2014-07-17T11:59:00"/>
    <x v="2"/>
  </r>
  <r>
    <n v="909614"/>
    <d v="2014-07-02T12:00:00"/>
    <n v="0"/>
    <x v="1"/>
    <x v="1"/>
    <x v="2"/>
    <x v="7"/>
    <n v="96078"/>
    <s v="Afternoon"/>
    <s v="Wed"/>
    <s v="2014-07-02"/>
    <d v="1899-12-30T12:00:00"/>
    <n v="0.6552734375"/>
    <s v=""/>
    <x v="2"/>
  </r>
  <r>
    <n v="591038"/>
    <d v="2014-07-02T12:01:00"/>
    <n v="0"/>
    <x v="1"/>
    <x v="1"/>
    <x v="2"/>
    <x v="7"/>
    <n v="42203"/>
    <s v="Afternoon"/>
    <s v="Wed"/>
    <s v="2014-07-02"/>
    <d v="1899-12-30T12:01:00"/>
    <n v="0.6552734375"/>
    <s v=""/>
    <x v="2"/>
  </r>
  <r>
    <n v="676043"/>
    <d v="2014-07-02T12:03:00"/>
    <n v="1"/>
    <x v="0"/>
    <x v="1"/>
    <x v="2"/>
    <x v="7"/>
    <n v="63510"/>
    <s v="Afternoon"/>
    <s v="Wed"/>
    <s v="2014-07-02"/>
    <d v="1899-12-30T12:03:00"/>
    <n v="0.6552734375"/>
    <d v="2014-07-17T12:03:00"/>
    <x v="2"/>
  </r>
  <r>
    <n v="273255"/>
    <d v="2014-06-25T18:28:00"/>
    <n v="1"/>
    <x v="0"/>
    <x v="0"/>
    <x v="1"/>
    <x v="13"/>
    <n v="36183"/>
    <s v="Evening"/>
    <s v="Wed"/>
    <s v="2014-06-25"/>
    <d v="1899-12-30T18:28:00"/>
    <n v="0.6552734375"/>
    <d v="2014-07-10T18:28:00"/>
    <x v="1"/>
  </r>
  <r>
    <n v="84107"/>
    <d v="2014-06-25T18:30:00"/>
    <n v="1"/>
    <x v="0"/>
    <x v="0"/>
    <x v="1"/>
    <x v="13"/>
    <n v="62664"/>
    <s v="Evening"/>
    <s v="Wed"/>
    <s v="2014-06-25"/>
    <d v="1899-12-30T18:30:00"/>
    <n v="0.6552734375"/>
    <d v="2014-07-10T18:30:00"/>
    <x v="1"/>
  </r>
  <r>
    <n v="365351"/>
    <d v="2014-06-25T18:33:00"/>
    <n v="0"/>
    <x v="1"/>
    <x v="1"/>
    <x v="1"/>
    <x v="13"/>
    <n v="45092"/>
    <s v="Evening"/>
    <s v="Wed"/>
    <s v="2014-06-25"/>
    <d v="1899-12-30T18:33:00"/>
    <n v="0.6552734375"/>
    <s v=""/>
    <x v="1"/>
  </r>
  <r>
    <n v="322814"/>
    <d v="2014-06-25T18:34:00"/>
    <n v="0"/>
    <x v="1"/>
    <x v="1"/>
    <x v="1"/>
    <x v="13"/>
    <n v="86015"/>
    <s v="Evening"/>
    <s v="Wed"/>
    <s v="2014-06-25"/>
    <d v="1899-12-30T18:34:00"/>
    <n v="0.6552734375"/>
    <s v=""/>
    <x v="1"/>
  </r>
  <r>
    <n v="228996"/>
    <d v="2014-06-25T18:30:00"/>
    <n v="1"/>
    <x v="0"/>
    <x v="1"/>
    <x v="1"/>
    <x v="13"/>
    <n v="56965"/>
    <s v="Evening"/>
    <s v="Wed"/>
    <s v="2014-06-25"/>
    <d v="1899-12-30T18:30:00"/>
    <n v="0.6552734375"/>
    <d v="2014-07-10T18:30:00"/>
    <x v="1"/>
  </r>
  <r>
    <n v="696532"/>
    <d v="2014-07-15T09:32:00"/>
    <n v="1"/>
    <x v="0"/>
    <x v="1"/>
    <x v="0"/>
    <x v="1"/>
    <n v="12626"/>
    <s v="Morning"/>
    <s v="Tue"/>
    <s v="2014-07-15"/>
    <d v="1899-12-30T09:32:00"/>
    <n v="0.6552734375"/>
    <d v="2014-07-30T09:32:00"/>
    <x v="2"/>
  </r>
  <r>
    <n v="432427"/>
    <d v="2014-05-13T16:16:00"/>
    <n v="1"/>
    <x v="0"/>
    <x v="1"/>
    <x v="7"/>
    <x v="13"/>
    <n v="80332"/>
    <s v="Afternoon"/>
    <s v="Tue"/>
    <s v="2014-05-13"/>
    <d v="1899-12-30T16:16:00"/>
    <n v="0.6552734375"/>
    <d v="2014-05-28T16:16:00"/>
    <x v="0"/>
  </r>
  <r>
    <n v="274225"/>
    <d v="2014-05-14T15:11:00"/>
    <n v="1"/>
    <x v="0"/>
    <x v="1"/>
    <x v="7"/>
    <x v="13"/>
    <n v="91583"/>
    <s v="Afternoon"/>
    <s v="Wed"/>
    <s v="2014-05-14"/>
    <d v="1899-12-30T15:11:00"/>
    <n v="0.6552734375"/>
    <d v="2014-05-29T15:11:00"/>
    <x v="0"/>
  </r>
  <r>
    <n v="190670"/>
    <d v="2014-05-12T16:02:00"/>
    <n v="1"/>
    <x v="0"/>
    <x v="1"/>
    <x v="7"/>
    <x v="13"/>
    <n v="78751"/>
    <s v="Afternoon"/>
    <s v="Mon"/>
    <s v="2014-05-12"/>
    <d v="1899-12-30T16:02:00"/>
    <n v="0.6552734375"/>
    <d v="2014-05-27T16:02:00"/>
    <x v="0"/>
  </r>
  <r>
    <n v="795543"/>
    <d v="2014-05-20T14:32:00"/>
    <n v="1"/>
    <x v="0"/>
    <x v="1"/>
    <x v="4"/>
    <x v="7"/>
    <n v="8091"/>
    <s v="Afternoon"/>
    <s v="Tue"/>
    <s v="2014-05-20"/>
    <d v="1899-12-30T14:32:00"/>
    <n v="0.6552734375"/>
    <d v="2014-06-04T14:32:00"/>
    <x v="0"/>
  </r>
  <r>
    <n v="498378"/>
    <d v="2014-05-01T09:34:00"/>
    <n v="0"/>
    <x v="1"/>
    <x v="0"/>
    <x v="1"/>
    <x v="1"/>
    <n v="64300"/>
    <s v="Morning"/>
    <s v="Thu"/>
    <s v="2014-05-01"/>
    <d v="1899-12-30T09:34:00"/>
    <n v="0.6552734375"/>
    <s v=""/>
    <x v="0"/>
  </r>
  <r>
    <n v="209648"/>
    <d v="2014-05-02T17:41:00"/>
    <n v="1"/>
    <x v="0"/>
    <x v="0"/>
    <x v="1"/>
    <x v="1"/>
    <n v="83423"/>
    <s v="Afternoon"/>
    <s v="Fri"/>
    <s v="2014-05-02"/>
    <d v="1899-12-30T17:41:00"/>
    <n v="0.6552734375"/>
    <d v="2014-05-17T17:41:00"/>
    <x v="0"/>
  </r>
  <r>
    <n v="516009"/>
    <d v="2014-05-02T17:43:00"/>
    <n v="0"/>
    <x v="1"/>
    <x v="1"/>
    <x v="1"/>
    <x v="1"/>
    <n v="52475"/>
    <s v="Afternoon"/>
    <s v="Fri"/>
    <s v="2014-05-02"/>
    <d v="1899-12-30T17:43:00"/>
    <n v="0.6552734375"/>
    <s v=""/>
    <x v="0"/>
  </r>
  <r>
    <n v="568970"/>
    <d v="2014-05-02T17:42:00"/>
    <n v="1"/>
    <x v="0"/>
    <x v="1"/>
    <x v="1"/>
    <x v="1"/>
    <n v="19753"/>
    <s v="Afternoon"/>
    <s v="Fri"/>
    <s v="2014-05-02"/>
    <d v="1899-12-30T17:42:00"/>
    <n v="0.6552734375"/>
    <d v="2014-05-17T17:42:00"/>
    <x v="0"/>
  </r>
  <r>
    <n v="76858"/>
    <d v="2014-07-10T09:31:00"/>
    <n v="0"/>
    <x v="1"/>
    <x v="0"/>
    <x v="0"/>
    <x v="13"/>
    <n v="69372"/>
    <s v="Morning"/>
    <s v="Thu"/>
    <s v="2014-07-10"/>
    <d v="1899-12-30T09:31:00"/>
    <n v="0.6552734375"/>
    <s v=""/>
    <x v="2"/>
  </r>
  <r>
    <n v="45586"/>
    <d v="2014-07-10T09:31:00"/>
    <n v="0"/>
    <x v="1"/>
    <x v="0"/>
    <x v="0"/>
    <x v="13"/>
    <n v="57732"/>
    <s v="Morning"/>
    <s v="Thu"/>
    <s v="2014-07-10"/>
    <d v="1899-12-30T09:31:00"/>
    <n v="0.6552734375"/>
    <s v=""/>
    <x v="2"/>
  </r>
  <r>
    <n v="435558"/>
    <d v="2014-05-03T19:25:00"/>
    <n v="1"/>
    <x v="0"/>
    <x v="1"/>
    <x v="1"/>
    <x v="4"/>
    <n v="31878"/>
    <s v="Evening"/>
    <s v="Sat"/>
    <s v="2014-05-03"/>
    <d v="1899-12-30T19:25:00"/>
    <n v="0.6552734375"/>
    <d v="2014-05-18T19:25:00"/>
    <x v="0"/>
  </r>
  <r>
    <n v="602613"/>
    <d v="2014-05-03T19:26:00"/>
    <n v="0"/>
    <x v="1"/>
    <x v="1"/>
    <x v="1"/>
    <x v="4"/>
    <n v="60876"/>
    <s v="Evening"/>
    <s v="Sat"/>
    <s v="2014-05-03"/>
    <d v="1899-12-30T19:26:00"/>
    <n v="0.6552734375"/>
    <s v=""/>
    <x v="0"/>
  </r>
  <r>
    <n v="770165"/>
    <d v="2014-05-03T19:25:00"/>
    <n v="1"/>
    <x v="0"/>
    <x v="1"/>
    <x v="1"/>
    <x v="4"/>
    <n v="50356"/>
    <s v="Evening"/>
    <s v="Sat"/>
    <s v="2014-05-03"/>
    <d v="1899-12-30T19:25:00"/>
    <n v="0.6552734375"/>
    <d v="2014-05-18T19:25:00"/>
    <x v="0"/>
  </r>
  <r>
    <n v="102190"/>
    <d v="2014-05-03T19:24:00"/>
    <n v="1"/>
    <x v="0"/>
    <x v="1"/>
    <x v="1"/>
    <x v="4"/>
    <n v="77465"/>
    <s v="Evening"/>
    <s v="Sat"/>
    <s v="2014-05-03"/>
    <d v="1899-12-30T19:24:00"/>
    <n v="0.6552734375"/>
    <d v="2014-05-18T19:24:00"/>
    <x v="0"/>
  </r>
  <r>
    <n v="825318"/>
    <d v="2014-06-30T15:29:00"/>
    <n v="0"/>
    <x v="1"/>
    <x v="0"/>
    <x v="1"/>
    <x v="4"/>
    <n v="85202"/>
    <s v="Afternoon"/>
    <s v="Mon"/>
    <s v="2014-06-30"/>
    <d v="1899-12-30T15:29:00"/>
    <n v="0.6552734375"/>
    <s v=""/>
    <x v="1"/>
  </r>
  <r>
    <n v="677490"/>
    <d v="2014-06-30T15:30:00"/>
    <n v="0"/>
    <x v="1"/>
    <x v="0"/>
    <x v="1"/>
    <x v="4"/>
    <n v="66876"/>
    <s v="Afternoon"/>
    <s v="Mon"/>
    <s v="2014-06-30"/>
    <d v="1899-12-30T15:30:00"/>
    <n v="0.6552734375"/>
    <s v=""/>
    <x v="1"/>
  </r>
  <r>
    <n v="231481"/>
    <d v="2014-06-30T15:32:00"/>
    <n v="1"/>
    <x v="0"/>
    <x v="1"/>
    <x v="1"/>
    <x v="4"/>
    <n v="68875"/>
    <s v="Afternoon"/>
    <s v="Mon"/>
    <s v="2014-06-30"/>
    <d v="1899-12-30T15:32:00"/>
    <n v="0.6552734375"/>
    <d v="2014-07-15T15:32:00"/>
    <x v="1"/>
  </r>
  <r>
    <n v="226498"/>
    <d v="2014-06-30T15:34:00"/>
    <n v="1"/>
    <x v="0"/>
    <x v="1"/>
    <x v="1"/>
    <x v="4"/>
    <n v="69912"/>
    <s v="Afternoon"/>
    <s v="Mon"/>
    <s v="2014-06-30"/>
    <d v="1899-12-30T15:34:00"/>
    <n v="0.6552734375"/>
    <d v="2014-07-15T15:34:00"/>
    <x v="1"/>
  </r>
  <r>
    <n v="81536"/>
    <d v="2014-06-30T15:36:00"/>
    <n v="1"/>
    <x v="0"/>
    <x v="0"/>
    <x v="1"/>
    <x v="4"/>
    <n v="57554"/>
    <s v="Afternoon"/>
    <s v="Mon"/>
    <s v="2014-06-30"/>
    <d v="1899-12-30T15:36:00"/>
    <n v="0.6552734375"/>
    <d v="2014-07-15T15:36:00"/>
    <x v="1"/>
  </r>
  <r>
    <n v="177150"/>
    <d v="2014-06-30T15:37:00"/>
    <n v="1"/>
    <x v="0"/>
    <x v="1"/>
    <x v="1"/>
    <x v="4"/>
    <n v="8302"/>
    <s v="Afternoon"/>
    <s v="Mon"/>
    <s v="2014-06-30"/>
    <d v="1899-12-30T15:37:00"/>
    <n v="0.6552734375"/>
    <d v="2014-07-15T15:37:00"/>
    <x v="1"/>
  </r>
  <r>
    <n v="476248"/>
    <d v="2014-08-08T10:47:00"/>
    <n v="1"/>
    <x v="0"/>
    <x v="0"/>
    <x v="1"/>
    <x v="4"/>
    <n v="70632"/>
    <s v="Morning"/>
    <s v="Fri"/>
    <s v="2014-08-08"/>
    <d v="1899-12-30T10:47:00"/>
    <n v="0.6552734375"/>
    <d v="2014-08-23T10:47:00"/>
    <x v="3"/>
  </r>
  <r>
    <n v="214731"/>
    <d v="2014-08-08T10:48:00"/>
    <n v="1"/>
    <x v="0"/>
    <x v="1"/>
    <x v="1"/>
    <x v="4"/>
    <n v="98878"/>
    <s v="Morning"/>
    <s v="Fri"/>
    <s v="2014-08-08"/>
    <d v="1899-12-30T10:48:00"/>
    <n v="0.6552734375"/>
    <d v="2014-08-23T10:48:00"/>
    <x v="3"/>
  </r>
  <r>
    <n v="710689"/>
    <d v="2014-08-08T10:50:00"/>
    <n v="1"/>
    <x v="0"/>
    <x v="0"/>
    <x v="1"/>
    <x v="4"/>
    <n v="34404"/>
    <s v="Morning"/>
    <s v="Fri"/>
    <s v="2014-08-08"/>
    <d v="1899-12-30T10:50:00"/>
    <n v="0.6552734375"/>
    <d v="2014-08-23T10:50:00"/>
    <x v="3"/>
  </r>
  <r>
    <n v="298052"/>
    <d v="2014-05-31T07:51:00"/>
    <n v="1"/>
    <x v="0"/>
    <x v="1"/>
    <x v="7"/>
    <x v="9"/>
    <n v="21211"/>
    <s v="Morning"/>
    <s v="Sat"/>
    <s v="2014-05-31"/>
    <d v="1899-12-30T07:51:00"/>
    <n v="0.6552734375"/>
    <d v="2014-06-15T07:51:00"/>
    <x v="0"/>
  </r>
  <r>
    <n v="596092"/>
    <d v="2014-06-26T02:56:00"/>
    <n v="1"/>
    <x v="0"/>
    <x v="2"/>
    <x v="7"/>
    <x v="9"/>
    <n v="30957"/>
    <s v="Night"/>
    <s v="Thu"/>
    <s v="2014-06-26"/>
    <d v="1899-12-30T02:56:00"/>
    <n v="0.6552734375"/>
    <d v="2014-07-11T02:56:00"/>
    <x v="1"/>
  </r>
  <r>
    <n v="104664"/>
    <d v="2014-05-15T11:34:00"/>
    <n v="1"/>
    <x v="0"/>
    <x v="1"/>
    <x v="8"/>
    <x v="7"/>
    <n v="78664"/>
    <s v="Morning"/>
    <s v="Thu"/>
    <s v="2014-05-15"/>
    <d v="1899-12-30T11:34:00"/>
    <n v="0.6552734375"/>
    <d v="2014-05-30T11:34:00"/>
    <x v="0"/>
  </r>
  <r>
    <n v="781527"/>
    <d v="2014-05-15T11:35:00"/>
    <n v="1"/>
    <x v="0"/>
    <x v="0"/>
    <x v="8"/>
    <x v="7"/>
    <n v="92123"/>
    <s v="Morning"/>
    <s v="Thu"/>
    <s v="2014-05-15"/>
    <d v="1899-12-30T11:35:00"/>
    <n v="0.6552734375"/>
    <d v="2014-05-30T11:35:00"/>
    <x v="0"/>
  </r>
  <r>
    <n v="159533"/>
    <d v="2014-05-22T16:57:00"/>
    <n v="1"/>
    <x v="0"/>
    <x v="0"/>
    <x v="8"/>
    <x v="7"/>
    <n v="76523"/>
    <s v="Afternoon"/>
    <s v="Thu"/>
    <s v="2014-05-22"/>
    <d v="1899-12-30T16:57:00"/>
    <n v="0.6552734375"/>
    <d v="2014-06-06T16:57:00"/>
    <x v="0"/>
  </r>
  <r>
    <n v="81368"/>
    <d v="2014-05-22T16:58:00"/>
    <n v="1"/>
    <x v="0"/>
    <x v="0"/>
    <x v="8"/>
    <x v="7"/>
    <n v="68168"/>
    <s v="Afternoon"/>
    <s v="Thu"/>
    <s v="2014-05-22"/>
    <d v="1899-12-30T16:58:00"/>
    <n v="0.6552734375"/>
    <d v="2014-06-06T16:58:00"/>
    <x v="0"/>
  </r>
  <r>
    <n v="843289"/>
    <d v="2014-06-06T13:11:00"/>
    <n v="1"/>
    <x v="0"/>
    <x v="1"/>
    <x v="8"/>
    <x v="7"/>
    <n v="3876"/>
    <s v="Afternoon"/>
    <s v="Fri"/>
    <s v="2014-06-06"/>
    <d v="1899-12-30T13:11:00"/>
    <n v="0.6552734375"/>
    <d v="2014-06-21T13:11:00"/>
    <x v="1"/>
  </r>
  <r>
    <n v="84522"/>
    <d v="2014-06-06T16:49:00"/>
    <n v="0"/>
    <x v="1"/>
    <x v="0"/>
    <x v="8"/>
    <x v="7"/>
    <n v="12247"/>
    <s v="Afternoon"/>
    <s v="Fri"/>
    <s v="2014-06-06"/>
    <d v="1899-12-30T16:49:00"/>
    <n v="0.6552734375"/>
    <s v=""/>
    <x v="1"/>
  </r>
  <r>
    <n v="645085"/>
    <d v="2014-06-06T16:51:00"/>
    <n v="1"/>
    <x v="0"/>
    <x v="0"/>
    <x v="8"/>
    <x v="7"/>
    <n v="27527"/>
    <s v="Afternoon"/>
    <s v="Fri"/>
    <s v="2014-06-06"/>
    <d v="1899-12-30T16:51:00"/>
    <n v="0.6552734375"/>
    <d v="2014-06-21T16:51:00"/>
    <x v="1"/>
  </r>
  <r>
    <n v="910749"/>
    <d v="2014-06-09T09:49:00"/>
    <n v="1"/>
    <x v="0"/>
    <x v="0"/>
    <x v="8"/>
    <x v="7"/>
    <n v="84552"/>
    <s v="Morning"/>
    <s v="Mon"/>
    <s v="2014-06-09"/>
    <d v="1899-12-30T09:49:00"/>
    <n v="0.6552734375"/>
    <d v="2014-06-24T09:49:00"/>
    <x v="1"/>
  </r>
  <r>
    <n v="726973"/>
    <d v="2014-06-09T09:50:00"/>
    <n v="1"/>
    <x v="0"/>
    <x v="0"/>
    <x v="8"/>
    <x v="7"/>
    <n v="82887"/>
    <s v="Morning"/>
    <s v="Mon"/>
    <s v="2014-06-09"/>
    <d v="1899-12-30T09:50:00"/>
    <n v="0.6552734375"/>
    <d v="2014-06-24T09:50:00"/>
    <x v="1"/>
  </r>
  <r>
    <n v="440340"/>
    <d v="2014-06-09T09:51:00"/>
    <n v="1"/>
    <x v="0"/>
    <x v="0"/>
    <x v="8"/>
    <x v="7"/>
    <n v="92421"/>
    <s v="Morning"/>
    <s v="Mon"/>
    <s v="2014-06-09"/>
    <d v="1899-12-30T09:51:00"/>
    <n v="0.6552734375"/>
    <d v="2014-06-24T09:51:00"/>
    <x v="1"/>
  </r>
  <r>
    <n v="644551"/>
    <d v="2014-06-09T09:52:00"/>
    <n v="1"/>
    <x v="0"/>
    <x v="1"/>
    <x v="8"/>
    <x v="7"/>
    <n v="68769"/>
    <s v="Morning"/>
    <s v="Mon"/>
    <s v="2014-06-09"/>
    <d v="1899-12-30T09:52:00"/>
    <n v="0.6552734375"/>
    <d v="2014-06-24T09:52:00"/>
    <x v="1"/>
  </r>
  <r>
    <n v="538556"/>
    <d v="2014-06-09T09:49:00"/>
    <n v="1"/>
    <x v="0"/>
    <x v="1"/>
    <x v="8"/>
    <x v="7"/>
    <n v="7313"/>
    <s v="Morning"/>
    <s v="Mon"/>
    <s v="2014-06-09"/>
    <d v="1899-12-30T09:49:00"/>
    <n v="0.6552734375"/>
    <d v="2014-06-24T09:49:00"/>
    <x v="1"/>
  </r>
  <r>
    <n v="713246"/>
    <d v="2014-06-25T09:10:00"/>
    <n v="0"/>
    <x v="1"/>
    <x v="0"/>
    <x v="8"/>
    <x v="7"/>
    <n v="48995"/>
    <s v="Morning"/>
    <s v="Wed"/>
    <s v="2014-06-25"/>
    <d v="1899-12-30T09:10:00"/>
    <n v="0.6552734375"/>
    <s v=""/>
    <x v="1"/>
  </r>
  <r>
    <n v="808970"/>
    <d v="2014-06-27T19:35:00"/>
    <n v="1"/>
    <x v="0"/>
    <x v="0"/>
    <x v="8"/>
    <x v="7"/>
    <n v="73949"/>
    <s v="Evening"/>
    <s v="Fri"/>
    <s v="2014-06-27"/>
    <d v="1899-12-30T19:35:00"/>
    <n v="0.6552734375"/>
    <d v="2014-07-12T19:35:00"/>
    <x v="1"/>
  </r>
  <r>
    <n v="223386"/>
    <d v="2014-06-27T19:37:00"/>
    <n v="0"/>
    <x v="1"/>
    <x v="1"/>
    <x v="8"/>
    <x v="7"/>
    <n v="33123"/>
    <s v="Evening"/>
    <s v="Fri"/>
    <s v="2014-06-27"/>
    <d v="1899-12-30T19:37:00"/>
    <n v="0.6552734375"/>
    <s v=""/>
    <x v="1"/>
  </r>
  <r>
    <n v="610446"/>
    <d v="2014-06-27T19:39:00"/>
    <n v="1"/>
    <x v="0"/>
    <x v="0"/>
    <x v="8"/>
    <x v="7"/>
    <n v="7264"/>
    <s v="Evening"/>
    <s v="Fri"/>
    <s v="2014-06-27"/>
    <d v="1899-12-30T19:39:00"/>
    <n v="0.6552734375"/>
    <d v="2014-07-12T19:39:00"/>
    <x v="1"/>
  </r>
  <r>
    <n v="236922"/>
    <d v="2014-06-20T09:32:00"/>
    <n v="0"/>
    <x v="1"/>
    <x v="0"/>
    <x v="8"/>
    <x v="7"/>
    <n v="69383"/>
    <s v="Morning"/>
    <s v="Fri"/>
    <s v="2014-06-20"/>
    <d v="1899-12-30T09:32:00"/>
    <n v="0.6552734375"/>
    <s v=""/>
    <x v="1"/>
  </r>
  <r>
    <n v="415631"/>
    <d v="2014-06-24T12:48:00"/>
    <n v="0"/>
    <x v="1"/>
    <x v="0"/>
    <x v="8"/>
    <x v="7"/>
    <n v="39293"/>
    <s v="Afternoon"/>
    <s v="Tue"/>
    <s v="2014-06-24"/>
    <d v="1899-12-30T12:48:00"/>
    <n v="0.6552734375"/>
    <s v=""/>
    <x v="1"/>
  </r>
  <r>
    <n v="872631"/>
    <d v="2014-06-24T12:49:00"/>
    <n v="1"/>
    <x v="0"/>
    <x v="1"/>
    <x v="8"/>
    <x v="7"/>
    <n v="85723"/>
    <s v="Afternoon"/>
    <s v="Tue"/>
    <s v="2014-06-24"/>
    <d v="1899-12-30T12:49:00"/>
    <n v="0.6552734375"/>
    <d v="2014-07-09T12:49:00"/>
    <x v="1"/>
  </r>
  <r>
    <n v="662744"/>
    <d v="2014-08-22T09:32:00"/>
    <n v="1"/>
    <x v="0"/>
    <x v="1"/>
    <x v="8"/>
    <x v="7"/>
    <n v="30372"/>
    <s v="Morning"/>
    <s v="Fri"/>
    <s v="2014-08-22"/>
    <d v="1899-12-30T09:32:00"/>
    <n v="0.6552734375"/>
    <d v="2014-09-06T09:32:00"/>
    <x v="3"/>
  </r>
  <r>
    <n v="153327"/>
    <d v="2014-05-30T09:35:00"/>
    <n v="1"/>
    <x v="0"/>
    <x v="0"/>
    <x v="1"/>
    <x v="9"/>
    <n v="70088"/>
    <s v="Morning"/>
    <s v="Fri"/>
    <s v="2014-05-30"/>
    <d v="1899-12-30T09:35:00"/>
    <n v="0.6552734375"/>
    <d v="2014-06-14T09:35:00"/>
    <x v="0"/>
  </r>
  <r>
    <n v="574895"/>
    <d v="2014-05-23T09:33:00"/>
    <n v="1"/>
    <x v="0"/>
    <x v="1"/>
    <x v="1"/>
    <x v="1"/>
    <n v="89482"/>
    <s v="Morning"/>
    <s v="Fri"/>
    <s v="2014-05-23"/>
    <d v="1899-12-30T09:33:00"/>
    <n v="0.6552734375"/>
    <d v="2014-06-07T09:33:00"/>
    <x v="0"/>
  </r>
  <r>
    <n v="307227"/>
    <d v="2014-05-23T09:35:00"/>
    <n v="0"/>
    <x v="1"/>
    <x v="0"/>
    <x v="1"/>
    <x v="1"/>
    <n v="54160"/>
    <s v="Morning"/>
    <s v="Fri"/>
    <s v="2014-05-23"/>
    <d v="1899-12-30T09:35:00"/>
    <n v="0.6552734375"/>
    <s v=""/>
    <x v="0"/>
  </r>
  <r>
    <n v="473427"/>
    <d v="2014-06-07T10:44:00"/>
    <n v="1"/>
    <x v="0"/>
    <x v="0"/>
    <x v="1"/>
    <x v="1"/>
    <n v="24409"/>
    <s v="Morning"/>
    <s v="Sat"/>
    <s v="2014-06-07"/>
    <d v="1899-12-30T10:44:00"/>
    <n v="0.6552734375"/>
    <d v="2014-06-22T10:44:00"/>
    <x v="1"/>
  </r>
  <r>
    <n v="993206"/>
    <d v="2014-07-18T09:35:00"/>
    <n v="1"/>
    <x v="0"/>
    <x v="0"/>
    <x v="1"/>
    <x v="1"/>
    <n v="79742"/>
    <s v="Morning"/>
    <s v="Fri"/>
    <s v="2014-07-18"/>
    <d v="1899-12-30T09:35:00"/>
    <n v="0.6552734375"/>
    <d v="2014-08-02T09:35:00"/>
    <x v="2"/>
  </r>
  <r>
    <n v="609596"/>
    <d v="2014-07-21T11:17:00"/>
    <n v="0"/>
    <x v="1"/>
    <x v="0"/>
    <x v="1"/>
    <x v="1"/>
    <n v="95702"/>
    <s v="Morning"/>
    <s v="Mon"/>
    <s v="2014-07-21"/>
    <d v="1899-12-30T11:17:00"/>
    <n v="0.6552734375"/>
    <s v=""/>
    <x v="2"/>
  </r>
  <r>
    <n v="911832"/>
    <d v="2014-07-21T11:17:00"/>
    <n v="0"/>
    <x v="1"/>
    <x v="0"/>
    <x v="1"/>
    <x v="1"/>
    <n v="4665"/>
    <s v="Morning"/>
    <s v="Mon"/>
    <s v="2014-07-21"/>
    <d v="1899-12-30T11:17:00"/>
    <n v="0.6552734375"/>
    <s v=""/>
    <x v="2"/>
  </r>
  <r>
    <n v="203158"/>
    <d v="2014-07-22T13:07:00"/>
    <n v="0"/>
    <x v="1"/>
    <x v="0"/>
    <x v="1"/>
    <x v="13"/>
    <n v="81419"/>
    <s v="Afternoon"/>
    <s v="Tue"/>
    <s v="2014-07-22"/>
    <d v="1899-12-30T13:07:00"/>
    <n v="0.6552734375"/>
    <s v=""/>
    <x v="2"/>
  </r>
  <r>
    <n v="844634"/>
    <d v="2014-07-22T13:10:00"/>
    <n v="1"/>
    <x v="0"/>
    <x v="0"/>
    <x v="1"/>
    <x v="13"/>
    <n v="85902"/>
    <s v="Afternoon"/>
    <s v="Tue"/>
    <s v="2014-07-22"/>
    <d v="1899-12-30T13:10:00"/>
    <n v="0.6552734375"/>
    <d v="2014-08-06T13:10:00"/>
    <x v="2"/>
  </r>
  <r>
    <n v="142362"/>
    <d v="2014-07-22T13:08:00"/>
    <n v="0"/>
    <x v="1"/>
    <x v="1"/>
    <x v="1"/>
    <x v="13"/>
    <n v="75180"/>
    <s v="Afternoon"/>
    <s v="Tue"/>
    <s v="2014-07-22"/>
    <d v="1899-12-30T13:08:00"/>
    <n v="0.6552734375"/>
    <s v=""/>
    <x v="2"/>
  </r>
  <r>
    <n v="292591"/>
    <d v="2014-07-22T13:13:00"/>
    <n v="1"/>
    <x v="0"/>
    <x v="1"/>
    <x v="1"/>
    <x v="13"/>
    <n v="20789"/>
    <s v="Afternoon"/>
    <s v="Tue"/>
    <s v="2014-07-22"/>
    <d v="1899-12-30T13:13:00"/>
    <n v="0.6552734375"/>
    <d v="2014-08-06T13:13:00"/>
    <x v="2"/>
  </r>
  <r>
    <n v="950745"/>
    <d v="2014-07-22T13:07:00"/>
    <n v="0"/>
    <x v="1"/>
    <x v="2"/>
    <x v="1"/>
    <x v="13"/>
    <n v="36897"/>
    <s v="Afternoon"/>
    <s v="Tue"/>
    <s v="2014-07-22"/>
    <d v="1899-12-30T13:07:00"/>
    <n v="0.6552734375"/>
    <s v=""/>
    <x v="2"/>
  </r>
  <r>
    <n v="407392"/>
    <d v="2014-07-30T15:55:00"/>
    <n v="1"/>
    <x v="0"/>
    <x v="0"/>
    <x v="1"/>
    <x v="13"/>
    <n v="33426"/>
    <s v="Afternoon"/>
    <s v="Wed"/>
    <s v="2014-07-30"/>
    <d v="1899-12-30T15:55:00"/>
    <n v="0.6552734375"/>
    <d v="2014-08-14T15:55:00"/>
    <x v="2"/>
  </r>
  <r>
    <n v="438945"/>
    <d v="2014-08-04T13:21:00"/>
    <n v="0"/>
    <x v="1"/>
    <x v="0"/>
    <x v="1"/>
    <x v="1"/>
    <n v="58513"/>
    <s v="Afternoon"/>
    <s v="Mon"/>
    <s v="2014-08-04"/>
    <d v="1899-12-30T13:21:00"/>
    <n v="0.6552734375"/>
    <s v=""/>
    <x v="3"/>
  </r>
  <r>
    <n v="346065"/>
    <d v="2014-08-04T13:21:00"/>
    <n v="1"/>
    <x v="0"/>
    <x v="0"/>
    <x v="1"/>
    <x v="1"/>
    <n v="88507"/>
    <s v="Afternoon"/>
    <s v="Mon"/>
    <s v="2014-08-04"/>
    <d v="1899-12-30T13:21:00"/>
    <n v="0.6552734375"/>
    <d v="2014-08-19T13:21:00"/>
    <x v="3"/>
  </r>
  <r>
    <n v="394250"/>
    <d v="2014-08-04T13:22:00"/>
    <n v="0"/>
    <x v="1"/>
    <x v="0"/>
    <x v="1"/>
    <x v="1"/>
    <n v="54952"/>
    <s v="Afternoon"/>
    <s v="Mon"/>
    <s v="2014-08-04"/>
    <d v="1899-12-30T13:22:00"/>
    <n v="0.6552734375"/>
    <s v=""/>
    <x v="3"/>
  </r>
  <r>
    <n v="882084"/>
    <d v="2014-08-04T13:23:00"/>
    <n v="0"/>
    <x v="1"/>
    <x v="0"/>
    <x v="1"/>
    <x v="1"/>
    <n v="60226"/>
    <s v="Afternoon"/>
    <s v="Mon"/>
    <s v="2014-08-04"/>
    <d v="1899-12-30T13:23:00"/>
    <n v="0.6552734375"/>
    <s v=""/>
    <x v="3"/>
  </r>
  <r>
    <n v="181952"/>
    <d v="2014-07-30T12:28:00"/>
    <n v="1"/>
    <x v="0"/>
    <x v="0"/>
    <x v="1"/>
    <x v="13"/>
    <n v="1351"/>
    <s v="Afternoon"/>
    <s v="Wed"/>
    <s v="2014-07-30"/>
    <d v="1899-12-30T12:28:00"/>
    <n v="0.6552734375"/>
    <d v="2014-08-14T12:28:00"/>
    <x v="2"/>
  </r>
  <r>
    <n v="484669"/>
    <d v="2014-07-30T12:32:00"/>
    <n v="1"/>
    <x v="0"/>
    <x v="1"/>
    <x v="1"/>
    <x v="13"/>
    <n v="26156"/>
    <s v="Afternoon"/>
    <s v="Wed"/>
    <s v="2014-07-30"/>
    <d v="1899-12-30T12:32:00"/>
    <n v="0.6552734375"/>
    <d v="2014-08-14T12:32:00"/>
    <x v="2"/>
  </r>
  <r>
    <n v="152014"/>
    <d v="2014-08-01T12:14:00"/>
    <n v="1"/>
    <x v="0"/>
    <x v="0"/>
    <x v="1"/>
    <x v="13"/>
    <n v="1808"/>
    <s v="Afternoon"/>
    <s v="Fri"/>
    <s v="2014-08-01"/>
    <d v="1899-12-30T12:14:00"/>
    <n v="0.6552734375"/>
    <d v="2014-08-16T12:14:00"/>
    <x v="3"/>
  </r>
  <r>
    <n v="573438"/>
    <d v="2014-08-01T12:15:00"/>
    <n v="0"/>
    <x v="1"/>
    <x v="0"/>
    <x v="1"/>
    <x v="13"/>
    <n v="44750"/>
    <s v="Afternoon"/>
    <s v="Fri"/>
    <s v="2014-08-01"/>
    <d v="1899-12-30T12:15:00"/>
    <n v="0.6552734375"/>
    <s v=""/>
    <x v="3"/>
  </r>
  <r>
    <n v="340032"/>
    <d v="2014-08-05T06:33:00"/>
    <n v="1"/>
    <x v="0"/>
    <x v="0"/>
    <x v="1"/>
    <x v="13"/>
    <n v="73978"/>
    <s v="Morning"/>
    <s v="Tue"/>
    <s v="2014-08-05"/>
    <d v="1899-12-30T06:33:00"/>
    <n v="0.6552734375"/>
    <d v="2014-08-20T06:33:00"/>
    <x v="3"/>
  </r>
  <r>
    <n v="492572"/>
    <d v="2014-08-05T06:34:00"/>
    <n v="0"/>
    <x v="1"/>
    <x v="1"/>
    <x v="1"/>
    <x v="13"/>
    <n v="47467"/>
    <s v="Morning"/>
    <s v="Tue"/>
    <s v="2014-08-05"/>
    <d v="1899-12-30T06:34:00"/>
    <n v="0.6552734375"/>
    <s v=""/>
    <x v="3"/>
  </r>
  <r>
    <n v="865052"/>
    <d v="2014-08-05T06:35:00"/>
    <n v="0"/>
    <x v="1"/>
    <x v="1"/>
    <x v="1"/>
    <x v="13"/>
    <n v="18125"/>
    <s v="Morning"/>
    <s v="Tue"/>
    <s v="2014-08-05"/>
    <d v="1899-12-30T06:35:00"/>
    <n v="0.6552734375"/>
    <s v=""/>
    <x v="3"/>
  </r>
  <r>
    <n v="59309"/>
    <d v="2014-08-07T15:09:00"/>
    <n v="1"/>
    <x v="0"/>
    <x v="1"/>
    <x v="1"/>
    <x v="13"/>
    <n v="36217"/>
    <s v="Afternoon"/>
    <s v="Thu"/>
    <s v="2014-08-07"/>
    <d v="1899-12-30T15:09:00"/>
    <n v="0.6552734375"/>
    <d v="2014-08-22T15:09:00"/>
    <x v="3"/>
  </r>
  <r>
    <n v="280569"/>
    <d v="2014-05-02T09:31:00"/>
    <n v="1"/>
    <x v="0"/>
    <x v="1"/>
    <x v="3"/>
    <x v="13"/>
    <n v="45914"/>
    <s v="Morning"/>
    <s v="Fri"/>
    <s v="2014-05-02"/>
    <d v="1899-12-30T09:31:00"/>
    <n v="0.6552734375"/>
    <d v="2014-05-17T09:31:00"/>
    <x v="0"/>
  </r>
  <r>
    <n v="82756"/>
    <d v="2014-06-21T20:54:00"/>
    <n v="0"/>
    <x v="1"/>
    <x v="1"/>
    <x v="3"/>
    <x v="13"/>
    <n v="26560"/>
    <s v="Evening"/>
    <s v="Sat"/>
    <s v="2014-06-21"/>
    <d v="1899-12-30T20:54:00"/>
    <n v="0.6552734375"/>
    <s v=""/>
    <x v="1"/>
  </r>
  <r>
    <n v="440222"/>
    <d v="2014-06-24T12:21:00"/>
    <n v="1"/>
    <x v="0"/>
    <x v="1"/>
    <x v="3"/>
    <x v="13"/>
    <n v="45915"/>
    <s v="Afternoon"/>
    <s v="Tue"/>
    <s v="2014-06-24"/>
    <d v="1899-12-30T12:21:00"/>
    <n v="0.6552734375"/>
    <d v="2014-07-09T12:21:00"/>
    <x v="1"/>
  </r>
  <r>
    <n v="195831"/>
    <d v="2014-06-24T12:21:00"/>
    <n v="1"/>
    <x v="0"/>
    <x v="1"/>
    <x v="3"/>
    <x v="13"/>
    <n v="66002"/>
    <s v="Afternoon"/>
    <s v="Tue"/>
    <s v="2014-06-24"/>
    <d v="1899-12-30T12:21:00"/>
    <n v="0.6552734375"/>
    <d v="2014-07-09T12:21:00"/>
    <x v="1"/>
  </r>
  <r>
    <n v="587861"/>
    <d v="2014-08-29T09:31:00"/>
    <n v="1"/>
    <x v="0"/>
    <x v="0"/>
    <x v="1"/>
    <x v="1"/>
    <n v="86256"/>
    <s v="Morning"/>
    <s v="Fri"/>
    <s v="2014-08-29"/>
    <d v="1899-12-30T09:31:00"/>
    <n v="0.6552734375"/>
    <d v="2014-09-13T09:31:00"/>
    <x v="3"/>
  </r>
  <r>
    <n v="355986"/>
    <d v="2014-05-19T09:31:00"/>
    <n v="1"/>
    <x v="0"/>
    <x v="0"/>
    <x v="0"/>
    <x v="6"/>
    <n v="31623"/>
    <s v="Morning"/>
    <s v="Mon"/>
    <s v="2014-05-19"/>
    <d v="1899-12-30T09:31:00"/>
    <n v="0.6552734375"/>
    <d v="2014-06-03T09:31:00"/>
    <x v="0"/>
  </r>
  <r>
    <n v="706625"/>
    <d v="2014-05-19T09:36:00"/>
    <n v="0"/>
    <x v="1"/>
    <x v="1"/>
    <x v="0"/>
    <x v="6"/>
    <n v="40517"/>
    <s v="Morning"/>
    <s v="Mon"/>
    <s v="2014-05-19"/>
    <d v="1899-12-30T09:36:00"/>
    <n v="0.6552734375"/>
    <s v=""/>
    <x v="0"/>
  </r>
  <r>
    <n v="86320"/>
    <d v="2014-05-19T09:36:00"/>
    <n v="1"/>
    <x v="0"/>
    <x v="0"/>
    <x v="0"/>
    <x v="6"/>
    <n v="75379"/>
    <s v="Morning"/>
    <s v="Mon"/>
    <s v="2014-05-19"/>
    <d v="1899-12-30T09:36:00"/>
    <n v="0.6552734375"/>
    <d v="2014-06-03T09:36:00"/>
    <x v="0"/>
  </r>
  <r>
    <n v="858811"/>
    <d v="2014-07-09T16:39:00"/>
    <n v="0"/>
    <x v="1"/>
    <x v="0"/>
    <x v="0"/>
    <x v="6"/>
    <n v="37921"/>
    <s v="Afternoon"/>
    <s v="Wed"/>
    <s v="2014-07-09"/>
    <d v="1899-12-30T16:39:00"/>
    <n v="0.6552734375"/>
    <s v=""/>
    <x v="2"/>
  </r>
  <r>
    <n v="448438"/>
    <d v="2014-07-09T16:40:00"/>
    <n v="1"/>
    <x v="0"/>
    <x v="0"/>
    <x v="0"/>
    <x v="6"/>
    <n v="21848"/>
    <s v="Afternoon"/>
    <s v="Wed"/>
    <s v="2014-07-09"/>
    <d v="1899-12-30T16:40:00"/>
    <n v="0.6552734375"/>
    <d v="2014-07-24T16:40:00"/>
    <x v="2"/>
  </r>
  <r>
    <n v="509679"/>
    <d v="2014-07-09T16:41:00"/>
    <n v="1"/>
    <x v="0"/>
    <x v="1"/>
    <x v="0"/>
    <x v="6"/>
    <n v="38979"/>
    <s v="Afternoon"/>
    <s v="Wed"/>
    <s v="2014-07-09"/>
    <d v="1899-12-30T16:41:00"/>
    <n v="0.6552734375"/>
    <d v="2014-07-24T16:41:00"/>
    <x v="2"/>
  </r>
  <r>
    <n v="330851"/>
    <d v="2014-05-31T15:43:00"/>
    <n v="1"/>
    <x v="0"/>
    <x v="1"/>
    <x v="4"/>
    <x v="1"/>
    <n v="99086"/>
    <s v="Afternoon"/>
    <s v="Sat"/>
    <s v="2014-05-31"/>
    <d v="1899-12-30T15:43:00"/>
    <n v="0.6552734375"/>
    <d v="2014-06-15T15:43:00"/>
    <x v="0"/>
  </r>
  <r>
    <n v="482929"/>
    <d v="2014-05-31T15:43:00"/>
    <n v="0"/>
    <x v="1"/>
    <x v="0"/>
    <x v="4"/>
    <x v="1"/>
    <n v="27444"/>
    <s v="Afternoon"/>
    <s v="Sat"/>
    <s v="2014-05-31"/>
    <d v="1899-12-30T15:43:00"/>
    <n v="0.6552734375"/>
    <s v=""/>
    <x v="0"/>
  </r>
  <r>
    <n v="587398"/>
    <d v="2014-05-31T15:44:00"/>
    <n v="0"/>
    <x v="1"/>
    <x v="0"/>
    <x v="4"/>
    <x v="1"/>
    <n v="33554"/>
    <s v="Afternoon"/>
    <s v="Sat"/>
    <s v="2014-05-31"/>
    <d v="1899-12-30T15:44:00"/>
    <n v="0.6552734375"/>
    <s v=""/>
    <x v="0"/>
  </r>
  <r>
    <n v="448993"/>
    <d v="2014-05-31T15:44:00"/>
    <n v="0"/>
    <x v="1"/>
    <x v="1"/>
    <x v="4"/>
    <x v="1"/>
    <n v="75895"/>
    <s v="Afternoon"/>
    <s v="Sat"/>
    <s v="2014-05-31"/>
    <d v="1899-12-30T15:44:00"/>
    <n v="0.6552734375"/>
    <s v=""/>
    <x v="0"/>
  </r>
  <r>
    <n v="205250"/>
    <d v="2014-05-31T15:45:00"/>
    <n v="1"/>
    <x v="0"/>
    <x v="0"/>
    <x v="4"/>
    <x v="1"/>
    <n v="15482"/>
    <s v="Afternoon"/>
    <s v="Sat"/>
    <s v="2014-05-31"/>
    <d v="1899-12-30T15:45:00"/>
    <n v="0.6552734375"/>
    <d v="2014-06-15T15:45:00"/>
    <x v="0"/>
  </r>
  <r>
    <n v="266100"/>
    <d v="2014-07-04T19:47:00"/>
    <n v="1"/>
    <x v="0"/>
    <x v="0"/>
    <x v="4"/>
    <x v="1"/>
    <n v="88155"/>
    <s v="Evening"/>
    <s v="Fri"/>
    <s v="2014-07-04"/>
    <d v="1899-12-30T19:47:00"/>
    <n v="0.6552734375"/>
    <d v="2014-07-19T19:47:00"/>
    <x v="2"/>
  </r>
  <r>
    <n v="568466"/>
    <d v="2014-07-04T19:48:00"/>
    <n v="1"/>
    <x v="0"/>
    <x v="1"/>
    <x v="4"/>
    <x v="1"/>
    <n v="46479"/>
    <s v="Evening"/>
    <s v="Fri"/>
    <s v="2014-07-04"/>
    <d v="1899-12-30T19:48:00"/>
    <n v="0.6552734375"/>
    <d v="2014-07-19T19:48:00"/>
    <x v="2"/>
  </r>
  <r>
    <n v="119064"/>
    <d v="2014-07-09T19:17:00"/>
    <n v="0"/>
    <x v="1"/>
    <x v="0"/>
    <x v="4"/>
    <x v="1"/>
    <n v="14237"/>
    <s v="Evening"/>
    <s v="Wed"/>
    <s v="2014-07-09"/>
    <d v="1899-12-30T19:17:00"/>
    <n v="0.6552734375"/>
    <s v=""/>
    <x v="2"/>
  </r>
  <r>
    <n v="355731"/>
    <d v="2014-07-09T19:18:00"/>
    <n v="1"/>
    <x v="0"/>
    <x v="1"/>
    <x v="4"/>
    <x v="1"/>
    <n v="5301"/>
    <s v="Evening"/>
    <s v="Wed"/>
    <s v="2014-07-09"/>
    <d v="1899-12-30T19:18:00"/>
    <n v="0.6552734375"/>
    <d v="2014-07-24T19:18:00"/>
    <x v="2"/>
  </r>
  <r>
    <n v="96027"/>
    <d v="2014-07-17T18:21:00"/>
    <n v="0"/>
    <x v="1"/>
    <x v="0"/>
    <x v="0"/>
    <x v="1"/>
    <n v="26058"/>
    <s v="Evening"/>
    <s v="Thu"/>
    <s v="2014-07-17"/>
    <d v="1899-12-30T18:21:00"/>
    <n v="0.6552734375"/>
    <s v=""/>
    <x v="2"/>
  </r>
  <r>
    <n v="120567"/>
    <d v="2014-07-17T18:24:00"/>
    <n v="0"/>
    <x v="1"/>
    <x v="1"/>
    <x v="0"/>
    <x v="1"/>
    <n v="53350"/>
    <s v="Evening"/>
    <s v="Thu"/>
    <s v="2014-07-17"/>
    <d v="1899-12-30T18:24:00"/>
    <n v="0.6552734375"/>
    <s v=""/>
    <x v="2"/>
  </r>
  <r>
    <n v="926169"/>
    <d v="2014-05-13T09:33:00"/>
    <n v="1"/>
    <x v="0"/>
    <x v="0"/>
    <x v="1"/>
    <x v="0"/>
    <n v="74005"/>
    <s v="Morning"/>
    <s v="Tue"/>
    <s v="2014-05-13"/>
    <d v="1899-12-30T09:33:00"/>
    <n v="0.6552734375"/>
    <d v="2014-05-28T09:33:00"/>
    <x v="0"/>
  </r>
  <r>
    <n v="569868"/>
    <d v="2014-06-17T09:37:00"/>
    <n v="0"/>
    <x v="1"/>
    <x v="1"/>
    <x v="1"/>
    <x v="0"/>
    <n v="57447"/>
    <s v="Morning"/>
    <s v="Tue"/>
    <s v="2014-06-17"/>
    <d v="1899-12-30T09:37:00"/>
    <n v="0.6552734375"/>
    <s v=""/>
    <x v="1"/>
  </r>
  <r>
    <n v="118591"/>
    <d v="2014-07-30T10:48:00"/>
    <n v="1"/>
    <x v="0"/>
    <x v="0"/>
    <x v="1"/>
    <x v="0"/>
    <n v="42927"/>
    <s v="Morning"/>
    <s v="Wed"/>
    <s v="2014-07-30"/>
    <d v="1899-12-30T10:48:00"/>
    <n v="0.6552734375"/>
    <d v="2014-08-14T10:48:00"/>
    <x v="2"/>
  </r>
  <r>
    <n v="500344"/>
    <d v="2014-07-30T10:49:00"/>
    <n v="0"/>
    <x v="1"/>
    <x v="0"/>
    <x v="1"/>
    <x v="0"/>
    <n v="92701"/>
    <s v="Morning"/>
    <s v="Wed"/>
    <s v="2014-07-30"/>
    <d v="1899-12-30T10:49:00"/>
    <n v="0.6552734375"/>
    <s v=""/>
    <x v="2"/>
  </r>
  <r>
    <n v="651323"/>
    <d v="2014-07-30T10:51:00"/>
    <n v="0"/>
    <x v="1"/>
    <x v="1"/>
    <x v="1"/>
    <x v="0"/>
    <n v="72220"/>
    <s v="Morning"/>
    <s v="Wed"/>
    <s v="2014-07-30"/>
    <d v="1899-12-30T10:51:00"/>
    <n v="0.6552734375"/>
    <s v=""/>
    <x v="2"/>
  </r>
  <r>
    <n v="791199"/>
    <d v="2014-07-30T10:49:00"/>
    <n v="0"/>
    <x v="1"/>
    <x v="2"/>
    <x v="1"/>
    <x v="0"/>
    <n v="33291"/>
    <s v="Morning"/>
    <s v="Wed"/>
    <s v="2014-07-30"/>
    <d v="1899-12-30T10:49:00"/>
    <n v="0.6552734375"/>
    <s v=""/>
    <x v="2"/>
  </r>
  <r>
    <n v="439089"/>
    <d v="2014-08-10T12:01:00"/>
    <n v="0"/>
    <x v="1"/>
    <x v="1"/>
    <x v="1"/>
    <x v="0"/>
    <n v="97711"/>
    <s v="Afternoon"/>
    <s v="Sun"/>
    <s v="2014-08-10"/>
    <d v="1899-12-30T12:01:00"/>
    <n v="0.6552734375"/>
    <s v=""/>
    <x v="3"/>
  </r>
  <r>
    <n v="441573"/>
    <d v="2014-08-10T12:02:00"/>
    <n v="0"/>
    <x v="1"/>
    <x v="1"/>
    <x v="1"/>
    <x v="0"/>
    <n v="45833"/>
    <s v="Afternoon"/>
    <s v="Sun"/>
    <s v="2014-08-10"/>
    <d v="1899-12-30T12:02:00"/>
    <n v="0.6552734375"/>
    <s v=""/>
    <x v="3"/>
  </r>
  <r>
    <n v="534643"/>
    <d v="2014-08-10T12:01:00"/>
    <n v="0"/>
    <x v="1"/>
    <x v="2"/>
    <x v="1"/>
    <x v="0"/>
    <n v="38669"/>
    <s v="Afternoon"/>
    <s v="Sun"/>
    <s v="2014-08-10"/>
    <d v="1899-12-30T12:01:00"/>
    <n v="0.6552734375"/>
    <s v=""/>
    <x v="3"/>
  </r>
  <r>
    <n v="387342"/>
    <d v="2014-08-10T12:01:00"/>
    <n v="1"/>
    <x v="0"/>
    <x v="2"/>
    <x v="1"/>
    <x v="0"/>
    <n v="4639"/>
    <s v="Afternoon"/>
    <s v="Sun"/>
    <s v="2014-08-10"/>
    <d v="1899-12-30T12:01:00"/>
    <n v="0.6552734375"/>
    <d v="2014-08-25T12:01:00"/>
    <x v="3"/>
  </r>
  <r>
    <n v="749064"/>
    <d v="2014-05-28T09:33:00"/>
    <n v="0"/>
    <x v="1"/>
    <x v="0"/>
    <x v="4"/>
    <x v="13"/>
    <n v="70857"/>
    <s v="Morning"/>
    <s v="Wed"/>
    <s v="2014-05-28"/>
    <d v="1899-12-30T09:33:00"/>
    <n v="0.6552734375"/>
    <s v=""/>
    <x v="0"/>
  </r>
  <r>
    <n v="986093"/>
    <d v="2014-06-02T15:01:00"/>
    <n v="1"/>
    <x v="0"/>
    <x v="0"/>
    <x v="4"/>
    <x v="13"/>
    <n v="90933"/>
    <s v="Afternoon"/>
    <s v="Mon"/>
    <s v="2014-06-02"/>
    <d v="1899-12-30T15:01:00"/>
    <n v="0.6552734375"/>
    <d v="2014-06-17T15:01:00"/>
    <x v="1"/>
  </r>
  <r>
    <n v="950771"/>
    <d v="2014-07-16T09:32:00"/>
    <n v="0"/>
    <x v="1"/>
    <x v="0"/>
    <x v="4"/>
    <x v="0"/>
    <n v="17845"/>
    <s v="Morning"/>
    <s v="Wed"/>
    <s v="2014-07-16"/>
    <d v="1899-12-30T09:32:00"/>
    <n v="0.6552734375"/>
    <s v=""/>
    <x v="2"/>
  </r>
  <r>
    <n v="354179"/>
    <d v="2014-07-16T09:35:00"/>
    <n v="1"/>
    <x v="0"/>
    <x v="0"/>
    <x v="4"/>
    <x v="0"/>
    <n v="57885"/>
    <s v="Morning"/>
    <s v="Wed"/>
    <s v="2014-07-16"/>
    <d v="1899-12-30T09:35:00"/>
    <n v="0.6552734375"/>
    <d v="2014-07-31T09:35:00"/>
    <x v="2"/>
  </r>
  <r>
    <n v="632495"/>
    <d v="2014-08-27T09:32:00"/>
    <n v="0"/>
    <x v="1"/>
    <x v="0"/>
    <x v="4"/>
    <x v="13"/>
    <n v="70824"/>
    <s v="Morning"/>
    <s v="Wed"/>
    <s v="2014-08-27"/>
    <d v="1899-12-30T09:32:00"/>
    <n v="0.6552734375"/>
    <s v=""/>
    <x v="3"/>
  </r>
  <r>
    <n v="217137"/>
    <d v="2014-08-27T09:34:00"/>
    <n v="1"/>
    <x v="0"/>
    <x v="0"/>
    <x v="4"/>
    <x v="13"/>
    <n v="84008"/>
    <s v="Morning"/>
    <s v="Wed"/>
    <s v="2014-08-27"/>
    <d v="1899-12-30T09:34:00"/>
    <n v="0.6552734375"/>
    <d v="2014-09-11T09:34:00"/>
    <x v="3"/>
  </r>
  <r>
    <n v="414677"/>
    <d v="2014-05-14T09:31:00"/>
    <n v="0"/>
    <x v="1"/>
    <x v="0"/>
    <x v="0"/>
    <x v="13"/>
    <n v="11887"/>
    <s v="Morning"/>
    <s v="Wed"/>
    <s v="2014-05-14"/>
    <d v="1899-12-30T09:31:00"/>
    <n v="0.6552734375"/>
    <s v=""/>
    <x v="0"/>
  </r>
  <r>
    <n v="914171"/>
    <d v="2014-05-21T09:31:00"/>
    <n v="1"/>
    <x v="0"/>
    <x v="0"/>
    <x v="0"/>
    <x v="13"/>
    <n v="83231"/>
    <s v="Morning"/>
    <s v="Wed"/>
    <s v="2014-05-21"/>
    <d v="1899-12-30T09:31:00"/>
    <n v="0.6552734375"/>
    <d v="2014-06-05T09:31:00"/>
    <x v="0"/>
  </r>
  <r>
    <n v="434519"/>
    <d v="2014-05-21T09:32:00"/>
    <n v="0"/>
    <x v="1"/>
    <x v="0"/>
    <x v="0"/>
    <x v="13"/>
    <n v="69911"/>
    <s v="Morning"/>
    <s v="Wed"/>
    <s v="2014-05-21"/>
    <d v="1899-12-30T09:32:00"/>
    <n v="0.6552734375"/>
    <s v=""/>
    <x v="0"/>
  </r>
  <r>
    <n v="324829"/>
    <d v="2014-05-29T08:05:00"/>
    <n v="1"/>
    <x v="0"/>
    <x v="0"/>
    <x v="0"/>
    <x v="13"/>
    <n v="41816"/>
    <s v="Morning"/>
    <s v="Thu"/>
    <s v="2014-05-29"/>
    <d v="1899-12-30T08:05:00"/>
    <n v="0.6552734375"/>
    <d v="2014-06-13T08:05:00"/>
    <x v="0"/>
  </r>
  <r>
    <n v="547772"/>
    <d v="2014-05-29T08:10:00"/>
    <n v="0"/>
    <x v="1"/>
    <x v="0"/>
    <x v="0"/>
    <x v="13"/>
    <n v="15518"/>
    <s v="Morning"/>
    <s v="Thu"/>
    <s v="2014-05-29"/>
    <d v="1899-12-30T08:10:00"/>
    <n v="0.6552734375"/>
    <s v=""/>
    <x v="0"/>
  </r>
  <r>
    <n v="140769"/>
    <d v="2014-05-29T15:58:00"/>
    <n v="1"/>
    <x v="0"/>
    <x v="0"/>
    <x v="0"/>
    <x v="13"/>
    <n v="40844"/>
    <s v="Afternoon"/>
    <s v="Thu"/>
    <s v="2014-05-29"/>
    <d v="1899-12-30T15:58:00"/>
    <n v="0.6552734375"/>
    <d v="2014-06-13T15:58:00"/>
    <x v="0"/>
  </r>
  <r>
    <n v="738594"/>
    <d v="2014-05-30T19:52:00"/>
    <n v="1"/>
    <x v="0"/>
    <x v="0"/>
    <x v="0"/>
    <x v="1"/>
    <n v="54437"/>
    <s v="Evening"/>
    <s v="Fri"/>
    <s v="2014-05-30"/>
    <d v="1899-12-30T19:52:00"/>
    <n v="0.6552734375"/>
    <d v="2014-06-14T19:52:00"/>
    <x v="0"/>
  </r>
  <r>
    <n v="375007"/>
    <d v="2014-05-08T16:23:00"/>
    <n v="0"/>
    <x v="1"/>
    <x v="0"/>
    <x v="2"/>
    <x v="0"/>
    <n v="25106"/>
    <s v="Afternoon"/>
    <s v="Thu"/>
    <s v="2014-05-08"/>
    <d v="1899-12-30T16:23:00"/>
    <n v="0.6552734375"/>
    <s v=""/>
    <x v="0"/>
  </r>
  <r>
    <n v="351440"/>
    <d v="2014-05-08T16:25:00"/>
    <n v="0"/>
    <x v="1"/>
    <x v="1"/>
    <x v="2"/>
    <x v="0"/>
    <n v="56131"/>
    <s v="Afternoon"/>
    <s v="Thu"/>
    <s v="2014-05-08"/>
    <d v="1899-12-30T16:25:00"/>
    <n v="0.6552734375"/>
    <s v=""/>
    <x v="0"/>
  </r>
  <r>
    <n v="580428"/>
    <d v="2014-05-13T10:44:00"/>
    <n v="1"/>
    <x v="0"/>
    <x v="0"/>
    <x v="2"/>
    <x v="0"/>
    <n v="25602"/>
    <s v="Morning"/>
    <s v="Tue"/>
    <s v="2014-05-13"/>
    <d v="1899-12-30T10:44:00"/>
    <n v="0.6552734375"/>
    <d v="2014-05-28T10:44:00"/>
    <x v="0"/>
  </r>
  <r>
    <n v="404793"/>
    <d v="2014-05-20T21:18:00"/>
    <n v="1"/>
    <x v="0"/>
    <x v="0"/>
    <x v="2"/>
    <x v="0"/>
    <n v="48910"/>
    <s v="Evening"/>
    <s v="Tue"/>
    <s v="2014-05-20"/>
    <d v="1899-12-30T21:18:00"/>
    <n v="0.6552734375"/>
    <d v="2014-06-04T21:18:00"/>
    <x v="0"/>
  </r>
  <r>
    <n v="635529"/>
    <d v="2014-05-20T21:19:00"/>
    <n v="1"/>
    <x v="0"/>
    <x v="1"/>
    <x v="2"/>
    <x v="0"/>
    <n v="2641"/>
    <s v="Evening"/>
    <s v="Tue"/>
    <s v="2014-05-20"/>
    <d v="1899-12-30T21:19:00"/>
    <n v="0.6552734375"/>
    <d v="2014-06-04T21:19:00"/>
    <x v="0"/>
  </r>
  <r>
    <n v="266248"/>
    <d v="2014-06-04T09:31:00"/>
    <n v="1"/>
    <x v="0"/>
    <x v="0"/>
    <x v="2"/>
    <x v="0"/>
    <n v="80984"/>
    <s v="Morning"/>
    <s v="Wed"/>
    <s v="2014-06-04"/>
    <d v="1899-12-30T09:31:00"/>
    <n v="0.6552734375"/>
    <d v="2014-06-19T09:31:00"/>
    <x v="1"/>
  </r>
  <r>
    <n v="288734"/>
    <d v="2014-06-04T09:32:00"/>
    <n v="1"/>
    <x v="0"/>
    <x v="0"/>
    <x v="2"/>
    <x v="0"/>
    <n v="84331"/>
    <s v="Morning"/>
    <s v="Wed"/>
    <s v="2014-06-04"/>
    <d v="1899-12-30T09:32:00"/>
    <n v="0.6552734375"/>
    <d v="2014-06-19T09:32:00"/>
    <x v="1"/>
  </r>
  <r>
    <n v="280722"/>
    <d v="2014-06-21T11:39:00"/>
    <n v="1"/>
    <x v="0"/>
    <x v="1"/>
    <x v="2"/>
    <x v="0"/>
    <n v="6329"/>
    <s v="Morning"/>
    <s v="Sat"/>
    <s v="2014-06-21"/>
    <d v="1899-12-30T11:39:00"/>
    <n v="0.6552734375"/>
    <d v="2014-07-06T11:39:00"/>
    <x v="1"/>
  </r>
  <r>
    <n v="369763"/>
    <d v="2014-06-28T17:08:00"/>
    <n v="1"/>
    <x v="0"/>
    <x v="1"/>
    <x v="2"/>
    <x v="0"/>
    <n v="40828"/>
    <s v="Afternoon"/>
    <s v="Sat"/>
    <s v="2014-06-28"/>
    <d v="1899-12-30T17:08:00"/>
    <n v="0.6552734375"/>
    <d v="2014-07-13T17:08:00"/>
    <x v="1"/>
  </r>
  <r>
    <n v="890690"/>
    <d v="2014-06-18T12:14:00"/>
    <n v="1"/>
    <x v="0"/>
    <x v="0"/>
    <x v="1"/>
    <x v="0"/>
    <n v="67278"/>
    <s v="Afternoon"/>
    <s v="Wed"/>
    <s v="2014-06-18"/>
    <d v="1899-12-30T12:14:00"/>
    <n v="0.6552734375"/>
    <d v="2014-07-03T12:14:00"/>
    <x v="1"/>
  </r>
  <r>
    <n v="50851"/>
    <d v="2014-06-20T10:23:00"/>
    <n v="1"/>
    <x v="0"/>
    <x v="0"/>
    <x v="1"/>
    <x v="0"/>
    <n v="54399"/>
    <s v="Morning"/>
    <s v="Fri"/>
    <s v="2014-06-20"/>
    <d v="1899-12-30T10:23:00"/>
    <n v="0.6552734375"/>
    <d v="2014-07-05T10:23:00"/>
    <x v="1"/>
  </r>
  <r>
    <n v="482193"/>
    <d v="2014-06-20T10:25:00"/>
    <n v="0"/>
    <x v="1"/>
    <x v="2"/>
    <x v="1"/>
    <x v="0"/>
    <n v="4341"/>
    <s v="Morning"/>
    <s v="Fri"/>
    <s v="2014-06-20"/>
    <d v="1899-12-30T10:25:00"/>
    <n v="0.6552734375"/>
    <s v=""/>
    <x v="1"/>
  </r>
  <r>
    <n v="248927"/>
    <d v="2014-07-01T17:49:00"/>
    <n v="1"/>
    <x v="0"/>
    <x v="0"/>
    <x v="1"/>
    <x v="0"/>
    <n v="65670"/>
    <s v="Afternoon"/>
    <s v="Tue"/>
    <s v="2014-07-01"/>
    <d v="1899-12-30T17:49:00"/>
    <n v="0.6552734375"/>
    <d v="2014-07-16T17:49:00"/>
    <x v="2"/>
  </r>
  <r>
    <n v="161102"/>
    <d v="2014-07-02T13:32:00"/>
    <n v="0"/>
    <x v="1"/>
    <x v="0"/>
    <x v="1"/>
    <x v="0"/>
    <n v="82259"/>
    <s v="Afternoon"/>
    <s v="Wed"/>
    <s v="2014-07-02"/>
    <d v="1899-12-30T13:32:00"/>
    <n v="0.6552734375"/>
    <s v=""/>
    <x v="2"/>
  </r>
  <r>
    <n v="581490"/>
    <d v="2014-06-16T09:32:00"/>
    <n v="1"/>
    <x v="0"/>
    <x v="1"/>
    <x v="7"/>
    <x v="1"/>
    <n v="74944"/>
    <s v="Morning"/>
    <s v="Mon"/>
    <s v="2014-06-16"/>
    <d v="1899-12-30T09:32:00"/>
    <n v="0.6552734375"/>
    <d v="2014-07-01T09:32:00"/>
    <x v="1"/>
  </r>
  <r>
    <n v="998680"/>
    <d v="2014-08-25T09:33:00"/>
    <n v="1"/>
    <x v="0"/>
    <x v="0"/>
    <x v="0"/>
    <x v="1"/>
    <n v="75715"/>
    <s v="Morning"/>
    <s v="Mon"/>
    <s v="2014-08-25"/>
    <d v="1899-12-30T09:33:00"/>
    <n v="0.6552734375"/>
    <d v="2014-09-09T09:33:00"/>
    <x v="3"/>
  </r>
  <r>
    <n v="43618"/>
    <d v="2014-08-25T09:31:00"/>
    <n v="0"/>
    <x v="1"/>
    <x v="1"/>
    <x v="0"/>
    <x v="1"/>
    <n v="52349"/>
    <s v="Morning"/>
    <s v="Mon"/>
    <s v="2014-08-25"/>
    <d v="1899-12-30T09:31:00"/>
    <n v="0.6552734375"/>
    <s v=""/>
    <x v="3"/>
  </r>
  <r>
    <n v="697349"/>
    <d v="2014-06-16T09:31:00"/>
    <n v="1"/>
    <x v="0"/>
    <x v="0"/>
    <x v="4"/>
    <x v="1"/>
    <n v="6018"/>
    <s v="Morning"/>
    <s v="Mon"/>
    <s v="2014-06-16"/>
    <d v="1899-12-30T09:31:00"/>
    <n v="0.6552734375"/>
    <d v="2014-07-01T09:31:00"/>
    <x v="1"/>
  </r>
  <r>
    <n v="546459"/>
    <d v="2014-06-16T09:35:00"/>
    <n v="1"/>
    <x v="0"/>
    <x v="1"/>
    <x v="4"/>
    <x v="1"/>
    <n v="24050"/>
    <s v="Morning"/>
    <s v="Mon"/>
    <s v="2014-06-16"/>
    <d v="1899-12-30T09:35:00"/>
    <n v="0.6552734375"/>
    <d v="2014-07-01T09:35:00"/>
    <x v="1"/>
  </r>
  <r>
    <n v="489333"/>
    <d v="2014-06-16T09:37:00"/>
    <n v="0"/>
    <x v="1"/>
    <x v="0"/>
    <x v="4"/>
    <x v="1"/>
    <n v="29794"/>
    <s v="Morning"/>
    <s v="Mon"/>
    <s v="2014-06-16"/>
    <d v="1899-12-30T09:37:00"/>
    <n v="0.6552734375"/>
    <s v=""/>
    <x v="1"/>
  </r>
  <r>
    <n v="408311"/>
    <d v="2014-06-16T09:37:00"/>
    <n v="1"/>
    <x v="0"/>
    <x v="0"/>
    <x v="4"/>
    <x v="1"/>
    <n v="50973"/>
    <s v="Morning"/>
    <s v="Mon"/>
    <s v="2014-06-16"/>
    <d v="1899-12-30T09:37:00"/>
    <n v="0.6552734375"/>
    <d v="2014-07-01T09:37:00"/>
    <x v="1"/>
  </r>
  <r>
    <n v="729470"/>
    <d v="2014-06-23T00:58:00"/>
    <n v="0"/>
    <x v="1"/>
    <x v="1"/>
    <x v="4"/>
    <x v="13"/>
    <n v="2229"/>
    <s v="Night"/>
    <s v="Mon"/>
    <s v="2014-06-23"/>
    <d v="1899-12-30T00:58:00"/>
    <n v="0.6552734375"/>
    <s v=""/>
    <x v="1"/>
  </r>
  <r>
    <n v="656502"/>
    <d v="2014-07-14T09:32:00"/>
    <n v="1"/>
    <x v="0"/>
    <x v="1"/>
    <x v="4"/>
    <x v="13"/>
    <n v="57388"/>
    <s v="Morning"/>
    <s v="Mon"/>
    <s v="2014-07-14"/>
    <d v="1899-12-30T09:32:00"/>
    <n v="0.6552734375"/>
    <d v="2014-07-29T09:32:00"/>
    <x v="2"/>
  </r>
  <r>
    <n v="996016"/>
    <d v="2014-07-22T15:05:00"/>
    <n v="1"/>
    <x v="0"/>
    <x v="0"/>
    <x v="4"/>
    <x v="1"/>
    <n v="78167"/>
    <s v="Afternoon"/>
    <s v="Tue"/>
    <s v="2014-07-22"/>
    <d v="1899-12-30T15:05:00"/>
    <n v="0.6552734375"/>
    <d v="2014-08-06T15:05:00"/>
    <x v="2"/>
  </r>
  <r>
    <n v="83297"/>
    <d v="2014-07-22T15:07:00"/>
    <n v="1"/>
    <x v="0"/>
    <x v="0"/>
    <x v="4"/>
    <x v="1"/>
    <n v="25911"/>
    <s v="Afternoon"/>
    <s v="Tue"/>
    <s v="2014-07-22"/>
    <d v="1899-12-30T15:07:00"/>
    <n v="0.6552734375"/>
    <d v="2014-08-06T15:07:00"/>
    <x v="2"/>
  </r>
  <r>
    <n v="998767"/>
    <d v="2014-07-24T10:41:00"/>
    <n v="0"/>
    <x v="1"/>
    <x v="1"/>
    <x v="4"/>
    <x v="1"/>
    <n v="99178"/>
    <s v="Morning"/>
    <s v="Thu"/>
    <s v="2014-07-24"/>
    <d v="1899-12-30T10:41:00"/>
    <n v="0.6552734375"/>
    <s v=""/>
    <x v="2"/>
  </r>
  <r>
    <n v="93533"/>
    <d v="2014-07-24T10:42:00"/>
    <n v="1"/>
    <x v="0"/>
    <x v="0"/>
    <x v="4"/>
    <x v="1"/>
    <n v="45429"/>
    <s v="Morning"/>
    <s v="Thu"/>
    <s v="2014-07-24"/>
    <d v="1899-12-30T10:42:00"/>
    <n v="0.6552734375"/>
    <d v="2014-08-08T10:42:00"/>
    <x v="2"/>
  </r>
  <r>
    <n v="208383"/>
    <d v="2014-07-24T15:38:00"/>
    <n v="1"/>
    <x v="0"/>
    <x v="0"/>
    <x v="4"/>
    <x v="1"/>
    <n v="94033"/>
    <s v="Afternoon"/>
    <s v="Thu"/>
    <s v="2014-07-24"/>
    <d v="1899-12-30T15:38:00"/>
    <n v="0.6552734375"/>
    <d v="2014-08-08T15:38:00"/>
    <x v="2"/>
  </r>
  <r>
    <n v="979283"/>
    <d v="2014-08-11T09:32:00"/>
    <n v="1"/>
    <x v="0"/>
    <x v="0"/>
    <x v="4"/>
    <x v="1"/>
    <n v="49733"/>
    <s v="Morning"/>
    <s v="Mon"/>
    <s v="2014-08-11"/>
    <d v="1899-12-30T09:32:00"/>
    <n v="0.6552734375"/>
    <d v="2014-08-26T09:32:00"/>
    <x v="3"/>
  </r>
  <r>
    <n v="339547"/>
    <d v="2014-08-11T09:32:00"/>
    <n v="1"/>
    <x v="0"/>
    <x v="1"/>
    <x v="4"/>
    <x v="1"/>
    <n v="56545"/>
    <s v="Morning"/>
    <s v="Mon"/>
    <s v="2014-08-11"/>
    <d v="1899-12-30T09:32:00"/>
    <n v="0.6552734375"/>
    <d v="2014-08-26T09:32:00"/>
    <x v="3"/>
  </r>
  <r>
    <n v="715346"/>
    <d v="2014-08-11T09:33:00"/>
    <n v="1"/>
    <x v="0"/>
    <x v="1"/>
    <x v="4"/>
    <x v="1"/>
    <n v="71548"/>
    <s v="Morning"/>
    <s v="Mon"/>
    <s v="2014-08-11"/>
    <d v="1899-12-30T09:33:00"/>
    <n v="0.6552734375"/>
    <d v="2014-08-26T09:33:00"/>
    <x v="3"/>
  </r>
  <r>
    <n v="738113"/>
    <d v="2014-05-02T05:36:00"/>
    <n v="1"/>
    <x v="0"/>
    <x v="1"/>
    <x v="2"/>
    <x v="0"/>
    <n v="36205"/>
    <s v="Night"/>
    <s v="Fri"/>
    <s v="2014-05-02"/>
    <d v="1899-12-30T05:36:00"/>
    <n v="0.6552734375"/>
    <d v="2014-05-17T05:36:00"/>
    <x v="0"/>
  </r>
  <r>
    <n v="869596"/>
    <d v="2014-05-02T05:37:00"/>
    <n v="1"/>
    <x v="0"/>
    <x v="1"/>
    <x v="2"/>
    <x v="0"/>
    <n v="23770"/>
    <s v="Night"/>
    <s v="Fri"/>
    <s v="2014-05-02"/>
    <d v="1899-12-30T05:37:00"/>
    <n v="0.6552734375"/>
    <d v="2014-05-17T05:37:00"/>
    <x v="0"/>
  </r>
  <r>
    <n v="484750"/>
    <d v="2014-05-02T05:39:00"/>
    <n v="0"/>
    <x v="1"/>
    <x v="1"/>
    <x v="2"/>
    <x v="0"/>
    <n v="70206"/>
    <s v="Night"/>
    <s v="Fri"/>
    <s v="2014-05-02"/>
    <d v="1899-12-30T05:39:00"/>
    <n v="0.6552734375"/>
    <s v=""/>
    <x v="0"/>
  </r>
  <r>
    <n v="994801"/>
    <d v="2014-05-02T05:41:00"/>
    <n v="1"/>
    <x v="0"/>
    <x v="1"/>
    <x v="2"/>
    <x v="0"/>
    <n v="37277"/>
    <s v="Night"/>
    <s v="Fri"/>
    <s v="2014-05-02"/>
    <d v="1899-12-30T05:41:00"/>
    <n v="0.6552734375"/>
    <d v="2014-05-17T05:41:00"/>
    <x v="0"/>
  </r>
  <r>
    <n v="327634"/>
    <d v="2014-07-31T10:38:00"/>
    <n v="0"/>
    <x v="1"/>
    <x v="1"/>
    <x v="2"/>
    <x v="0"/>
    <n v="58294"/>
    <s v="Morning"/>
    <s v="Thu"/>
    <s v="2014-07-31"/>
    <d v="1899-12-30T10:38:00"/>
    <n v="0.6552734375"/>
    <s v=""/>
    <x v="2"/>
  </r>
  <r>
    <n v="560195"/>
    <d v="2014-07-31T10:41:00"/>
    <n v="1"/>
    <x v="0"/>
    <x v="1"/>
    <x v="2"/>
    <x v="0"/>
    <n v="88998"/>
    <s v="Morning"/>
    <s v="Thu"/>
    <s v="2014-07-31"/>
    <d v="1899-12-30T10:41:00"/>
    <n v="0.6552734375"/>
    <d v="2014-08-15T10:41:00"/>
    <x v="2"/>
  </r>
  <r>
    <n v="249505"/>
    <d v="2014-08-13T12:10:00"/>
    <n v="1"/>
    <x v="0"/>
    <x v="0"/>
    <x v="2"/>
    <x v="0"/>
    <n v="91251"/>
    <s v="Afternoon"/>
    <s v="Wed"/>
    <s v="2014-08-13"/>
    <d v="1899-12-30T12:10:00"/>
    <n v="0.6552734375"/>
    <d v="2014-08-28T12:10:00"/>
    <x v="3"/>
  </r>
  <r>
    <n v="973017"/>
    <d v="2014-08-21T08:25:00"/>
    <n v="1"/>
    <x v="0"/>
    <x v="0"/>
    <x v="2"/>
    <x v="0"/>
    <n v="8803"/>
    <s v="Morning"/>
    <s v="Thu"/>
    <s v="2014-08-21"/>
    <d v="1899-12-30T08:25:00"/>
    <n v="0.6552734375"/>
    <d v="2014-09-05T08:25:00"/>
    <x v="3"/>
  </r>
  <r>
    <n v="896284"/>
    <d v="2014-08-21T08:28:00"/>
    <n v="0"/>
    <x v="1"/>
    <x v="0"/>
    <x v="2"/>
    <x v="0"/>
    <n v="81268"/>
    <s v="Morning"/>
    <s v="Thu"/>
    <s v="2014-08-21"/>
    <d v="1899-12-30T08:28:00"/>
    <n v="0.6552734375"/>
    <s v=""/>
    <x v="3"/>
  </r>
  <r>
    <n v="314661"/>
    <d v="2014-08-21T08:29:00"/>
    <n v="1"/>
    <x v="0"/>
    <x v="0"/>
    <x v="2"/>
    <x v="0"/>
    <n v="30905"/>
    <s v="Morning"/>
    <s v="Thu"/>
    <s v="2014-08-21"/>
    <d v="1899-12-30T08:29:00"/>
    <n v="0.6552734375"/>
    <d v="2014-09-05T08:29:00"/>
    <x v="3"/>
  </r>
  <r>
    <n v="719581"/>
    <d v="2014-07-16T16:51:00"/>
    <n v="0"/>
    <x v="1"/>
    <x v="0"/>
    <x v="0"/>
    <x v="13"/>
    <n v="40726"/>
    <s v="Afternoon"/>
    <s v="Wed"/>
    <s v="2014-07-16"/>
    <d v="1899-12-30T16:51:00"/>
    <n v="0.6552734375"/>
    <s v=""/>
    <x v="2"/>
  </r>
  <r>
    <n v="913942"/>
    <d v="2014-05-01T10:36:00"/>
    <n v="0"/>
    <x v="1"/>
    <x v="0"/>
    <x v="6"/>
    <x v="1"/>
    <n v="15926"/>
    <s v="Morning"/>
    <s v="Thu"/>
    <s v="2014-05-01"/>
    <d v="1899-12-30T10:36:00"/>
    <n v="0.6552734375"/>
    <s v=""/>
    <x v="0"/>
  </r>
  <r>
    <n v="475175"/>
    <d v="2014-05-05T15:20:00"/>
    <n v="0"/>
    <x v="1"/>
    <x v="1"/>
    <x v="6"/>
    <x v="1"/>
    <n v="8553"/>
    <s v="Afternoon"/>
    <s v="Mon"/>
    <s v="2014-05-05"/>
    <d v="1899-12-30T15:20:00"/>
    <n v="0.6552734375"/>
    <s v=""/>
    <x v="0"/>
  </r>
  <r>
    <n v="821934"/>
    <d v="2014-05-13T18:10:00"/>
    <n v="0"/>
    <x v="1"/>
    <x v="1"/>
    <x v="6"/>
    <x v="13"/>
    <n v="9142"/>
    <s v="Evening"/>
    <s v="Tue"/>
    <s v="2014-05-13"/>
    <d v="1899-12-30T18:10:00"/>
    <n v="0.6552734375"/>
    <s v=""/>
    <x v="0"/>
  </r>
  <r>
    <n v="120099"/>
    <d v="2014-06-13T10:16:00"/>
    <n v="1"/>
    <x v="0"/>
    <x v="0"/>
    <x v="6"/>
    <x v="13"/>
    <n v="5379"/>
    <s v="Morning"/>
    <s v="Fri"/>
    <s v="2014-06-13"/>
    <d v="1899-12-30T10:16:00"/>
    <n v="0.6552734375"/>
    <d v="2014-06-28T10:16:00"/>
    <x v="1"/>
  </r>
  <r>
    <n v="61387"/>
    <d v="2014-08-08T12:32:00"/>
    <n v="0"/>
    <x v="1"/>
    <x v="2"/>
    <x v="1"/>
    <x v="9"/>
    <n v="5757"/>
    <s v="Afternoon"/>
    <s v="Fri"/>
    <s v="2014-08-08"/>
    <d v="1899-12-30T12:32:00"/>
    <n v="0.6552734375"/>
    <s v=""/>
    <x v="3"/>
  </r>
  <r>
    <n v="756858"/>
    <d v="2014-08-12T09:33:00"/>
    <n v="1"/>
    <x v="0"/>
    <x v="1"/>
    <x v="1"/>
    <x v="9"/>
    <n v="49903"/>
    <s v="Morning"/>
    <s v="Tue"/>
    <s v="2014-08-12"/>
    <d v="1899-12-30T09:33:00"/>
    <n v="0.6552734375"/>
    <d v="2014-08-27T09:33:00"/>
    <x v="3"/>
  </r>
  <r>
    <n v="770131"/>
    <d v="2014-07-08T09:32:00"/>
    <n v="1"/>
    <x v="0"/>
    <x v="1"/>
    <x v="0"/>
    <x v="9"/>
    <n v="40540"/>
    <s v="Morning"/>
    <s v="Tue"/>
    <s v="2014-07-08"/>
    <d v="1899-12-30T09:32:00"/>
    <n v="0.6552734375"/>
    <d v="2014-07-23T09:32:00"/>
    <x v="2"/>
  </r>
  <r>
    <n v="649883"/>
    <d v="2014-07-22T07:23:00"/>
    <n v="1"/>
    <x v="0"/>
    <x v="0"/>
    <x v="0"/>
    <x v="9"/>
    <n v="3595"/>
    <s v="Morning"/>
    <s v="Tue"/>
    <s v="2014-07-22"/>
    <d v="1899-12-30T07:23:00"/>
    <n v="0.6552734375"/>
    <d v="2014-08-06T07:23:00"/>
    <x v="2"/>
  </r>
  <r>
    <n v="306825"/>
    <d v="2014-06-17T11:31:00"/>
    <n v="0"/>
    <x v="1"/>
    <x v="0"/>
    <x v="1"/>
    <x v="0"/>
    <n v="14794"/>
    <s v="Morning"/>
    <s v="Tue"/>
    <s v="2014-06-17"/>
    <d v="1899-12-30T11:31:00"/>
    <n v="0.6552734375"/>
    <s v=""/>
    <x v="1"/>
  </r>
  <r>
    <n v="942408"/>
    <d v="2014-07-16T15:41:00"/>
    <n v="1"/>
    <x v="0"/>
    <x v="0"/>
    <x v="0"/>
    <x v="1"/>
    <n v="84735"/>
    <s v="Afternoon"/>
    <s v="Wed"/>
    <s v="2014-07-16"/>
    <d v="1899-12-30T15:41:00"/>
    <n v="0.6552734375"/>
    <d v="2014-07-31T15:41:00"/>
    <x v="2"/>
  </r>
  <r>
    <n v="669080"/>
    <d v="2014-07-17T17:01:00"/>
    <n v="0"/>
    <x v="1"/>
    <x v="0"/>
    <x v="0"/>
    <x v="1"/>
    <n v="37286"/>
    <s v="Afternoon"/>
    <s v="Thu"/>
    <s v="2014-07-17"/>
    <d v="1899-12-30T17:01:00"/>
    <n v="0.6552734375"/>
    <s v=""/>
    <x v="2"/>
  </r>
  <r>
    <n v="178137"/>
    <d v="2014-07-23T15:12:00"/>
    <n v="0"/>
    <x v="1"/>
    <x v="0"/>
    <x v="0"/>
    <x v="1"/>
    <n v="91614"/>
    <s v="Afternoon"/>
    <s v="Wed"/>
    <s v="2014-07-23"/>
    <d v="1899-12-30T15:12:00"/>
    <n v="0.6552734375"/>
    <s v=""/>
    <x v="2"/>
  </r>
  <r>
    <n v="521320"/>
    <d v="2014-07-30T15:11:00"/>
    <n v="0"/>
    <x v="1"/>
    <x v="0"/>
    <x v="0"/>
    <x v="1"/>
    <n v="45554"/>
    <s v="Afternoon"/>
    <s v="Wed"/>
    <s v="2014-07-30"/>
    <d v="1899-12-30T15:11:00"/>
    <n v="0.6552734375"/>
    <s v=""/>
    <x v="2"/>
  </r>
  <r>
    <n v="160361"/>
    <d v="2014-08-18T18:43:00"/>
    <n v="1"/>
    <x v="0"/>
    <x v="0"/>
    <x v="0"/>
    <x v="1"/>
    <n v="77907"/>
    <s v="Evening"/>
    <s v="Mon"/>
    <s v="2014-08-18"/>
    <d v="1899-12-30T18:43:00"/>
    <n v="0.6552734375"/>
    <d v="2014-09-02T18:43:00"/>
    <x v="3"/>
  </r>
  <r>
    <n v="282540"/>
    <d v="2014-08-18T18:46:00"/>
    <n v="1"/>
    <x v="0"/>
    <x v="1"/>
    <x v="0"/>
    <x v="1"/>
    <n v="52319"/>
    <s v="Evening"/>
    <s v="Mon"/>
    <s v="2014-08-18"/>
    <d v="1899-12-30T18:46:00"/>
    <n v="0.6552734375"/>
    <d v="2014-09-02T18:46:00"/>
    <x v="3"/>
  </r>
  <r>
    <n v="123721"/>
    <d v="2014-08-01T17:47:00"/>
    <n v="1"/>
    <x v="0"/>
    <x v="1"/>
    <x v="1"/>
    <x v="8"/>
    <n v="55487"/>
    <s v="Afternoon"/>
    <s v="Fri"/>
    <s v="2014-08-01"/>
    <d v="1899-12-30T17:47:00"/>
    <n v="0.6552734375"/>
    <d v="2014-08-16T17:47:00"/>
    <x v="3"/>
  </r>
  <r>
    <n v="306163"/>
    <d v="2014-07-27T08:38:00"/>
    <n v="1"/>
    <x v="0"/>
    <x v="0"/>
    <x v="1"/>
    <x v="8"/>
    <n v="12105"/>
    <s v="Morning"/>
    <s v="Sun"/>
    <s v="2014-07-27"/>
    <d v="1899-12-30T08:38:00"/>
    <n v="0.6552734375"/>
    <d v="2014-08-11T08:38:00"/>
    <x v="2"/>
  </r>
  <r>
    <n v="141433"/>
    <d v="2014-06-26T09:32:00"/>
    <n v="1"/>
    <x v="0"/>
    <x v="0"/>
    <x v="1"/>
    <x v="1"/>
    <n v="89135"/>
    <s v="Morning"/>
    <s v="Thu"/>
    <s v="2014-06-26"/>
    <d v="1899-12-30T09:32:00"/>
    <n v="0.6552734375"/>
    <d v="2014-07-11T09:32:00"/>
    <x v="1"/>
  </r>
  <r>
    <n v="503081"/>
    <d v="2014-08-17T13:47:00"/>
    <n v="1"/>
    <x v="0"/>
    <x v="0"/>
    <x v="1"/>
    <x v="1"/>
    <n v="17512"/>
    <s v="Afternoon"/>
    <s v="Sun"/>
    <s v="2014-08-17"/>
    <d v="1899-12-30T13:47:00"/>
    <n v="0.6552734375"/>
    <d v="2014-09-01T13:47:00"/>
    <x v="3"/>
  </r>
  <r>
    <n v="976197"/>
    <d v="2014-08-17T13:48:00"/>
    <n v="1"/>
    <x v="0"/>
    <x v="1"/>
    <x v="1"/>
    <x v="1"/>
    <n v="41667"/>
    <s v="Afternoon"/>
    <s v="Sun"/>
    <s v="2014-08-17"/>
    <d v="1899-12-30T13:48:00"/>
    <n v="0.6552734375"/>
    <d v="2014-09-01T13:48:00"/>
    <x v="3"/>
  </r>
  <r>
    <n v="729174"/>
    <d v="2014-07-31T09:32:00"/>
    <n v="1"/>
    <x v="0"/>
    <x v="0"/>
    <x v="1"/>
    <x v="1"/>
    <n v="56352"/>
    <s v="Morning"/>
    <s v="Thu"/>
    <s v="2014-07-31"/>
    <d v="1899-12-30T09:32:00"/>
    <n v="0.6552734375"/>
    <d v="2014-08-15T09:32:00"/>
    <x v="2"/>
  </r>
  <r>
    <n v="937152"/>
    <d v="2014-05-29T09:36:00"/>
    <n v="0"/>
    <x v="1"/>
    <x v="0"/>
    <x v="1"/>
    <x v="13"/>
    <n v="71803"/>
    <s v="Morning"/>
    <s v="Thu"/>
    <s v="2014-05-29"/>
    <d v="1899-12-30T09:36:00"/>
    <n v="0.6552734375"/>
    <s v=""/>
    <x v="0"/>
  </r>
  <r>
    <n v="798215"/>
    <d v="2014-06-24T07:25:00"/>
    <n v="0"/>
    <x v="1"/>
    <x v="1"/>
    <x v="1"/>
    <x v="13"/>
    <n v="18475"/>
    <s v="Morning"/>
    <s v="Tue"/>
    <s v="2014-06-24"/>
    <d v="1899-12-30T07:25:00"/>
    <n v="0.6552734375"/>
    <s v=""/>
    <x v="1"/>
  </r>
  <r>
    <n v="188079"/>
    <d v="2014-06-24T07:25:00"/>
    <n v="1"/>
    <x v="0"/>
    <x v="2"/>
    <x v="1"/>
    <x v="13"/>
    <n v="86347"/>
    <s v="Morning"/>
    <s v="Tue"/>
    <s v="2014-06-24"/>
    <d v="1899-12-30T07:25:00"/>
    <n v="0.6552734375"/>
    <d v="2014-07-09T07:25:00"/>
    <x v="1"/>
  </r>
  <r>
    <n v="571355"/>
    <d v="2014-06-24T20:35:00"/>
    <n v="1"/>
    <x v="0"/>
    <x v="1"/>
    <x v="1"/>
    <x v="13"/>
    <n v="19117"/>
    <s v="Evening"/>
    <s v="Tue"/>
    <s v="2014-06-24"/>
    <d v="1899-12-30T20:35:00"/>
    <n v="0.6552734375"/>
    <d v="2014-07-09T20:35:00"/>
    <x v="1"/>
  </r>
  <r>
    <n v="990783"/>
    <d v="2014-06-24T20:35:00"/>
    <n v="0"/>
    <x v="1"/>
    <x v="0"/>
    <x v="1"/>
    <x v="13"/>
    <n v="1326"/>
    <s v="Evening"/>
    <s v="Tue"/>
    <s v="2014-06-24"/>
    <d v="1899-12-30T20:35:00"/>
    <n v="0.6552734375"/>
    <s v=""/>
    <x v="1"/>
  </r>
  <r>
    <n v="513992"/>
    <d v="2014-06-24T20:38:00"/>
    <n v="1"/>
    <x v="0"/>
    <x v="0"/>
    <x v="1"/>
    <x v="13"/>
    <n v="3701"/>
    <s v="Evening"/>
    <s v="Tue"/>
    <s v="2014-06-24"/>
    <d v="1899-12-30T20:38:00"/>
    <n v="0.6552734375"/>
    <d v="2014-07-09T20:38:00"/>
    <x v="1"/>
  </r>
  <r>
    <n v="198610"/>
    <d v="2014-06-25T13:44:00"/>
    <n v="1"/>
    <x v="0"/>
    <x v="0"/>
    <x v="1"/>
    <x v="13"/>
    <n v="27219"/>
    <s v="Afternoon"/>
    <s v="Wed"/>
    <s v="2014-06-25"/>
    <d v="1899-12-30T13:44:00"/>
    <n v="0.6552734375"/>
    <d v="2014-07-10T13:44:00"/>
    <x v="1"/>
  </r>
  <r>
    <n v="671060"/>
    <d v="2014-06-25T13:45:00"/>
    <n v="1"/>
    <x v="0"/>
    <x v="0"/>
    <x v="1"/>
    <x v="13"/>
    <n v="88285"/>
    <s v="Afternoon"/>
    <s v="Wed"/>
    <s v="2014-06-25"/>
    <d v="1899-12-30T13:45:00"/>
    <n v="0.6552734375"/>
    <d v="2014-07-10T13:45:00"/>
    <x v="1"/>
  </r>
  <r>
    <n v="16811"/>
    <d v="2014-06-19T09:34:00"/>
    <n v="1"/>
    <x v="0"/>
    <x v="1"/>
    <x v="0"/>
    <x v="1"/>
    <n v="4083"/>
    <s v="Morning"/>
    <s v="Thu"/>
    <s v="2014-06-19"/>
    <d v="1899-12-30T09:34:00"/>
    <n v="0.6552734375"/>
    <d v="2014-07-04T09:34:00"/>
    <x v="1"/>
  </r>
  <r>
    <n v="162703"/>
    <d v="2014-06-29T16:49:00"/>
    <n v="0"/>
    <x v="1"/>
    <x v="1"/>
    <x v="0"/>
    <x v="1"/>
    <n v="6345"/>
    <s v="Afternoon"/>
    <s v="Sun"/>
    <s v="2014-06-29"/>
    <d v="1899-12-30T16:49:00"/>
    <n v="0.6552734375"/>
    <s v=""/>
    <x v="1"/>
  </r>
  <r>
    <n v="114187"/>
    <d v="2014-06-29T16:50:00"/>
    <n v="0"/>
    <x v="1"/>
    <x v="0"/>
    <x v="0"/>
    <x v="1"/>
    <n v="13732"/>
    <s v="Afternoon"/>
    <s v="Sun"/>
    <s v="2014-06-29"/>
    <d v="1899-12-30T16:50:00"/>
    <n v="0.6552734375"/>
    <s v=""/>
    <x v="1"/>
  </r>
  <r>
    <n v="993049"/>
    <d v="2014-06-29T16:51:00"/>
    <n v="1"/>
    <x v="0"/>
    <x v="1"/>
    <x v="0"/>
    <x v="1"/>
    <n v="58033"/>
    <s v="Afternoon"/>
    <s v="Sun"/>
    <s v="2014-06-29"/>
    <d v="1899-12-30T16:51:00"/>
    <n v="0.6552734375"/>
    <d v="2014-07-14T16:51:00"/>
    <x v="1"/>
  </r>
  <r>
    <n v="987712"/>
    <d v="2014-07-03T14:38:00"/>
    <n v="0"/>
    <x v="1"/>
    <x v="0"/>
    <x v="0"/>
    <x v="13"/>
    <n v="74931"/>
    <s v="Afternoon"/>
    <s v="Thu"/>
    <s v="2014-07-03"/>
    <d v="1899-12-30T14:38:00"/>
    <n v="0.6552734375"/>
    <s v=""/>
    <x v="2"/>
  </r>
  <r>
    <n v="342038"/>
    <d v="2014-07-07T17:07:00"/>
    <n v="0"/>
    <x v="1"/>
    <x v="1"/>
    <x v="0"/>
    <x v="1"/>
    <n v="73062"/>
    <s v="Afternoon"/>
    <s v="Mon"/>
    <s v="2014-07-07"/>
    <d v="1899-12-30T17:07:00"/>
    <n v="0.6552734375"/>
    <s v=""/>
    <x v="2"/>
  </r>
  <r>
    <n v="201002"/>
    <d v="2014-07-11T02:39:00"/>
    <n v="1"/>
    <x v="0"/>
    <x v="0"/>
    <x v="0"/>
    <x v="13"/>
    <n v="59009"/>
    <s v="Night"/>
    <s v="Fri"/>
    <s v="2014-07-11"/>
    <d v="1899-12-30T02:39:00"/>
    <n v="0.6552734375"/>
    <d v="2014-07-26T02:39:00"/>
    <x v="2"/>
  </r>
  <r>
    <n v="758129"/>
    <d v="2014-07-11T11:27:00"/>
    <n v="1"/>
    <x v="0"/>
    <x v="0"/>
    <x v="0"/>
    <x v="13"/>
    <n v="73556"/>
    <s v="Morning"/>
    <s v="Fri"/>
    <s v="2014-07-11"/>
    <d v="1899-12-30T11:27:00"/>
    <n v="0.6552734375"/>
    <d v="2014-07-26T11:27:00"/>
    <x v="2"/>
  </r>
  <r>
    <n v="610135"/>
    <d v="2014-07-11T11:29:00"/>
    <n v="1"/>
    <x v="0"/>
    <x v="1"/>
    <x v="0"/>
    <x v="13"/>
    <n v="70146"/>
    <s v="Morning"/>
    <s v="Fri"/>
    <s v="2014-07-11"/>
    <d v="1899-12-30T11:29:00"/>
    <n v="0.6552734375"/>
    <d v="2014-07-26T11:29:00"/>
    <x v="2"/>
  </r>
  <r>
    <n v="752352"/>
    <d v="2014-07-14T18:01:00"/>
    <n v="0"/>
    <x v="1"/>
    <x v="2"/>
    <x v="0"/>
    <x v="1"/>
    <n v="5227"/>
    <s v="Evening"/>
    <s v="Mon"/>
    <s v="2014-07-14"/>
    <d v="1899-12-30T18:01:00"/>
    <n v="0.6552734375"/>
    <s v=""/>
    <x v="2"/>
  </r>
  <r>
    <n v="553291"/>
    <d v="2014-07-17T07:27:00"/>
    <n v="0"/>
    <x v="1"/>
    <x v="0"/>
    <x v="0"/>
    <x v="1"/>
    <n v="36761"/>
    <s v="Morning"/>
    <s v="Thu"/>
    <s v="2014-07-17"/>
    <d v="1899-12-30T07:27:00"/>
    <n v="0.6552734375"/>
    <s v=""/>
    <x v="2"/>
  </r>
  <r>
    <n v="742503"/>
    <d v="2014-07-17T07:29:00"/>
    <n v="1"/>
    <x v="0"/>
    <x v="1"/>
    <x v="0"/>
    <x v="1"/>
    <n v="83910"/>
    <s v="Morning"/>
    <s v="Thu"/>
    <s v="2014-07-17"/>
    <d v="1899-12-30T07:29:00"/>
    <n v="0.6552734375"/>
    <d v="2014-08-01T07:29:00"/>
    <x v="2"/>
  </r>
  <r>
    <n v="256604"/>
    <d v="2014-07-17T07:26:00"/>
    <n v="1"/>
    <x v="0"/>
    <x v="1"/>
    <x v="0"/>
    <x v="1"/>
    <n v="9963"/>
    <s v="Morning"/>
    <s v="Thu"/>
    <s v="2014-07-17"/>
    <d v="1899-12-30T07:26:00"/>
    <n v="0.6552734375"/>
    <d v="2014-08-01T07:26:00"/>
    <x v="2"/>
  </r>
  <r>
    <n v="470979"/>
    <d v="2014-06-26T09:36:00"/>
    <n v="1"/>
    <x v="0"/>
    <x v="1"/>
    <x v="0"/>
    <x v="1"/>
    <n v="33791"/>
    <s v="Morning"/>
    <s v="Thu"/>
    <s v="2014-06-26"/>
    <d v="1899-12-30T09:36:00"/>
    <n v="0.6552734375"/>
    <d v="2014-07-11T09:36:00"/>
    <x v="1"/>
  </r>
  <r>
    <n v="995423"/>
    <d v="2014-06-26T09:36:00"/>
    <n v="1"/>
    <x v="0"/>
    <x v="0"/>
    <x v="0"/>
    <x v="1"/>
    <n v="37655"/>
    <s v="Morning"/>
    <s v="Thu"/>
    <s v="2014-06-26"/>
    <d v="1899-12-30T09:36:00"/>
    <n v="0.6552734375"/>
    <d v="2014-07-11T09:36:00"/>
    <x v="1"/>
  </r>
  <r>
    <n v="322860"/>
    <d v="2014-06-26T09:31:00"/>
    <n v="1"/>
    <x v="0"/>
    <x v="2"/>
    <x v="0"/>
    <x v="1"/>
    <n v="42972"/>
    <s v="Morning"/>
    <s v="Thu"/>
    <s v="2014-06-26"/>
    <d v="1899-12-30T09:31:00"/>
    <n v="0.6552734375"/>
    <d v="2014-07-11T09:31:00"/>
    <x v="1"/>
  </r>
  <r>
    <n v="469009"/>
    <d v="2014-07-05T16:40:00"/>
    <n v="0"/>
    <x v="1"/>
    <x v="0"/>
    <x v="0"/>
    <x v="1"/>
    <n v="62982"/>
    <s v="Afternoon"/>
    <s v="Sat"/>
    <s v="2014-07-05"/>
    <d v="1899-12-30T16:40:00"/>
    <n v="0.6552734375"/>
    <s v=""/>
    <x v="2"/>
  </r>
  <r>
    <n v="604024"/>
    <d v="2014-07-08T09:49:00"/>
    <n v="1"/>
    <x v="0"/>
    <x v="0"/>
    <x v="0"/>
    <x v="1"/>
    <n v="99345"/>
    <s v="Morning"/>
    <s v="Tue"/>
    <s v="2014-07-08"/>
    <d v="1899-12-30T09:49:00"/>
    <n v="0.6552734375"/>
    <d v="2014-07-23T09:49:00"/>
    <x v="2"/>
  </r>
  <r>
    <n v="21822"/>
    <d v="2014-05-22T17:00:00"/>
    <n v="1"/>
    <x v="0"/>
    <x v="1"/>
    <x v="0"/>
    <x v="4"/>
    <n v="57333"/>
    <s v="Afternoon"/>
    <s v="Thu"/>
    <s v="2014-05-22"/>
    <d v="1899-12-30T17:00:00"/>
    <n v="0.6552734375"/>
    <d v="2014-06-06T17:00:00"/>
    <x v="0"/>
  </r>
  <r>
    <n v="420095"/>
    <d v="2014-06-20T09:33:00"/>
    <n v="0"/>
    <x v="1"/>
    <x v="0"/>
    <x v="0"/>
    <x v="4"/>
    <n v="14745"/>
    <s v="Morning"/>
    <s v="Fri"/>
    <s v="2014-06-20"/>
    <d v="1899-12-30T09:33:00"/>
    <n v="0.6552734375"/>
    <s v=""/>
    <x v="1"/>
  </r>
  <r>
    <n v="356027"/>
    <d v="2014-07-18T09:34:00"/>
    <n v="1"/>
    <x v="0"/>
    <x v="1"/>
    <x v="0"/>
    <x v="4"/>
    <n v="81124"/>
    <s v="Morning"/>
    <s v="Fri"/>
    <s v="2014-07-18"/>
    <d v="1899-12-30T09:34:00"/>
    <n v="0.6552734375"/>
    <d v="2014-08-02T09:34:00"/>
    <x v="2"/>
  </r>
  <r>
    <n v="655082"/>
    <d v="2014-07-25T17:19:00"/>
    <n v="0"/>
    <x v="1"/>
    <x v="0"/>
    <x v="0"/>
    <x v="4"/>
    <n v="63777"/>
    <s v="Afternoon"/>
    <s v="Fri"/>
    <s v="2014-07-25"/>
    <d v="1899-12-30T17:19:00"/>
    <n v="0.6552734375"/>
    <s v=""/>
    <x v="2"/>
  </r>
  <r>
    <n v="970300"/>
    <d v="2014-07-25T17:23:00"/>
    <n v="1"/>
    <x v="0"/>
    <x v="0"/>
    <x v="0"/>
    <x v="4"/>
    <n v="36932"/>
    <s v="Afternoon"/>
    <s v="Fri"/>
    <s v="2014-07-25"/>
    <d v="1899-12-30T17:23:00"/>
    <n v="0.6552734375"/>
    <d v="2014-08-09T17:23:00"/>
    <x v="2"/>
  </r>
  <r>
    <n v="607770"/>
    <d v="2014-07-25T17:25:00"/>
    <n v="1"/>
    <x v="0"/>
    <x v="1"/>
    <x v="0"/>
    <x v="4"/>
    <n v="81106"/>
    <s v="Afternoon"/>
    <s v="Fri"/>
    <s v="2014-07-25"/>
    <d v="1899-12-30T17:25:00"/>
    <n v="0.6552734375"/>
    <d v="2014-08-09T17:25:00"/>
    <x v="2"/>
  </r>
  <r>
    <n v="346303"/>
    <d v="2014-07-31T13:49:00"/>
    <n v="1"/>
    <x v="0"/>
    <x v="1"/>
    <x v="0"/>
    <x v="4"/>
    <n v="55056"/>
    <s v="Afternoon"/>
    <s v="Thu"/>
    <s v="2014-07-31"/>
    <d v="1899-12-30T13:49:00"/>
    <n v="0.6552734375"/>
    <d v="2014-08-15T13:49:00"/>
    <x v="2"/>
  </r>
  <r>
    <n v="961113"/>
    <d v="2014-08-13T19:05:00"/>
    <n v="1"/>
    <x v="0"/>
    <x v="0"/>
    <x v="0"/>
    <x v="4"/>
    <n v="47856"/>
    <s v="Evening"/>
    <s v="Wed"/>
    <s v="2014-08-13"/>
    <d v="1899-12-30T19:05:00"/>
    <n v="0.6552734375"/>
    <d v="2014-08-28T19:05:00"/>
    <x v="3"/>
  </r>
  <r>
    <n v="517292"/>
    <d v="2014-08-25T14:24:00"/>
    <n v="1"/>
    <x v="0"/>
    <x v="0"/>
    <x v="0"/>
    <x v="4"/>
    <n v="94052"/>
    <s v="Afternoon"/>
    <s v="Mon"/>
    <s v="2014-08-25"/>
    <d v="1899-12-30T14:24:00"/>
    <n v="0.6552734375"/>
    <d v="2014-09-09T14:24:00"/>
    <x v="3"/>
  </r>
  <r>
    <n v="141631"/>
    <d v="2014-08-25T14:25:00"/>
    <n v="1"/>
    <x v="0"/>
    <x v="1"/>
    <x v="0"/>
    <x v="4"/>
    <n v="5534"/>
    <s v="Afternoon"/>
    <s v="Mon"/>
    <s v="2014-08-25"/>
    <d v="1899-12-30T14:25:00"/>
    <n v="0.6552734375"/>
    <d v="2014-09-09T14:25:00"/>
    <x v="3"/>
  </r>
  <r>
    <n v="347699"/>
    <d v="2014-08-27T08:19:00"/>
    <n v="0"/>
    <x v="1"/>
    <x v="2"/>
    <x v="0"/>
    <x v="4"/>
    <n v="14617"/>
    <s v="Morning"/>
    <s v="Wed"/>
    <s v="2014-08-27"/>
    <d v="1899-12-30T08:19:00"/>
    <n v="0.6552734375"/>
    <s v=""/>
    <x v="3"/>
  </r>
  <r>
    <n v="58230"/>
    <d v="2014-08-22T09:31:00"/>
    <n v="1"/>
    <x v="0"/>
    <x v="0"/>
    <x v="1"/>
    <x v="1"/>
    <n v="99343"/>
    <s v="Morning"/>
    <s v="Fri"/>
    <s v="2014-08-22"/>
    <d v="1899-12-30T09:31:00"/>
    <n v="0.6552734375"/>
    <d v="2014-09-06T09:31:00"/>
    <x v="3"/>
  </r>
  <r>
    <n v="366376"/>
    <d v="2014-08-22T09:33:00"/>
    <n v="0"/>
    <x v="1"/>
    <x v="0"/>
    <x v="1"/>
    <x v="1"/>
    <n v="69100"/>
    <s v="Morning"/>
    <s v="Fri"/>
    <s v="2014-08-22"/>
    <d v="1899-12-30T09:33:00"/>
    <n v="0.6552734375"/>
    <s v=""/>
    <x v="3"/>
  </r>
  <r>
    <n v="752726"/>
    <d v="2014-05-04T13:43:00"/>
    <n v="1"/>
    <x v="0"/>
    <x v="0"/>
    <x v="2"/>
    <x v="13"/>
    <n v="96405"/>
    <s v="Afternoon"/>
    <s v="Sun"/>
    <s v="2014-05-04"/>
    <d v="1899-12-30T13:43:00"/>
    <n v="0.6552734375"/>
    <d v="2014-05-19T13:43:00"/>
    <x v="0"/>
  </r>
  <r>
    <n v="783920"/>
    <d v="2014-05-06T11:09:00"/>
    <n v="0"/>
    <x v="1"/>
    <x v="0"/>
    <x v="2"/>
    <x v="13"/>
    <n v="45721"/>
    <s v="Morning"/>
    <s v="Tue"/>
    <s v="2014-05-06"/>
    <d v="1899-12-30T11:09:00"/>
    <n v="0.6552734375"/>
    <s v=""/>
    <x v="0"/>
  </r>
  <r>
    <n v="520387"/>
    <d v="2014-05-08T12:15:00"/>
    <n v="1"/>
    <x v="0"/>
    <x v="1"/>
    <x v="2"/>
    <x v="1"/>
    <n v="79271"/>
    <s v="Afternoon"/>
    <s v="Thu"/>
    <s v="2014-05-08"/>
    <d v="1899-12-30T12:15:00"/>
    <n v="0.6552734375"/>
    <d v="2014-05-23T12:15:00"/>
    <x v="0"/>
  </r>
  <r>
    <n v="853118"/>
    <d v="2014-05-08T12:16:00"/>
    <n v="1"/>
    <x v="0"/>
    <x v="0"/>
    <x v="2"/>
    <x v="1"/>
    <n v="61301"/>
    <s v="Afternoon"/>
    <s v="Thu"/>
    <s v="2014-05-08"/>
    <d v="1899-12-30T12:16:00"/>
    <n v="0.6552734375"/>
    <d v="2014-05-23T12:16:00"/>
    <x v="0"/>
  </r>
  <r>
    <n v="501928"/>
    <d v="2014-05-14T11:07:00"/>
    <n v="0"/>
    <x v="1"/>
    <x v="1"/>
    <x v="2"/>
    <x v="1"/>
    <n v="21961"/>
    <s v="Morning"/>
    <s v="Wed"/>
    <s v="2014-05-14"/>
    <d v="1899-12-30T11:07:00"/>
    <n v="0.6552734375"/>
    <s v=""/>
    <x v="0"/>
  </r>
  <r>
    <n v="58373"/>
    <d v="2014-05-21T10:18:00"/>
    <n v="1"/>
    <x v="0"/>
    <x v="0"/>
    <x v="2"/>
    <x v="13"/>
    <n v="7745"/>
    <s v="Morning"/>
    <s v="Wed"/>
    <s v="2014-05-21"/>
    <d v="1899-12-30T10:18:00"/>
    <n v="0.6552734375"/>
    <d v="2014-06-05T10:18:00"/>
    <x v="0"/>
  </r>
  <r>
    <n v="523831"/>
    <d v="2014-05-21T10:24:00"/>
    <n v="1"/>
    <x v="0"/>
    <x v="1"/>
    <x v="2"/>
    <x v="13"/>
    <n v="87802"/>
    <s v="Morning"/>
    <s v="Wed"/>
    <s v="2014-05-21"/>
    <d v="1899-12-30T10:24:00"/>
    <n v="0.6552734375"/>
    <d v="2014-06-05T10:24:00"/>
    <x v="0"/>
  </r>
  <r>
    <n v="949606"/>
    <d v="2014-07-28T09:35:00"/>
    <n v="1"/>
    <x v="0"/>
    <x v="1"/>
    <x v="2"/>
    <x v="13"/>
    <n v="45966"/>
    <s v="Morning"/>
    <s v="Mon"/>
    <s v="2014-07-28"/>
    <d v="1899-12-30T09:35:00"/>
    <n v="0.6552734375"/>
    <d v="2014-08-12T09:35:00"/>
    <x v="2"/>
  </r>
  <r>
    <n v="488008"/>
    <d v="2014-07-29T18:41:00"/>
    <n v="1"/>
    <x v="0"/>
    <x v="0"/>
    <x v="2"/>
    <x v="13"/>
    <n v="10712"/>
    <s v="Evening"/>
    <s v="Tue"/>
    <s v="2014-07-29"/>
    <d v="1899-12-30T18:41:00"/>
    <n v="0.6552734375"/>
    <d v="2014-08-13T18:41:00"/>
    <x v="2"/>
  </r>
  <r>
    <n v="476269"/>
    <d v="2014-08-09T18:12:00"/>
    <n v="0"/>
    <x v="1"/>
    <x v="0"/>
    <x v="2"/>
    <x v="13"/>
    <n v="15227"/>
    <s v="Evening"/>
    <s v="Sat"/>
    <s v="2014-08-09"/>
    <d v="1899-12-30T18:12:00"/>
    <n v="0.6552734375"/>
    <s v=""/>
    <x v="3"/>
  </r>
  <r>
    <n v="165558"/>
    <d v="2014-07-28T09:32:00"/>
    <n v="1"/>
    <x v="0"/>
    <x v="1"/>
    <x v="1"/>
    <x v="6"/>
    <n v="77540"/>
    <s v="Morning"/>
    <s v="Mon"/>
    <s v="2014-07-28"/>
    <d v="1899-12-30T09:32:00"/>
    <n v="0.6552734375"/>
    <d v="2014-08-12T09:32:00"/>
    <x v="2"/>
  </r>
  <r>
    <n v="63476"/>
    <d v="2014-08-04T12:58:00"/>
    <n v="0"/>
    <x v="1"/>
    <x v="0"/>
    <x v="1"/>
    <x v="6"/>
    <n v="52833"/>
    <s v="Afternoon"/>
    <s v="Mon"/>
    <s v="2014-08-04"/>
    <d v="1899-12-30T12:58:00"/>
    <n v="0.6552734375"/>
    <s v=""/>
    <x v="3"/>
  </r>
  <r>
    <n v="793418"/>
    <d v="2014-08-04T09:31:00"/>
    <n v="1"/>
    <x v="0"/>
    <x v="0"/>
    <x v="0"/>
    <x v="9"/>
    <n v="79712"/>
    <s v="Morning"/>
    <s v="Mon"/>
    <s v="2014-08-04"/>
    <d v="1899-12-30T09:31:00"/>
    <n v="0.6552734375"/>
    <d v="2014-08-19T09:31:00"/>
    <x v="3"/>
  </r>
  <r>
    <n v="719478"/>
    <d v="2014-05-02T19:45:00"/>
    <n v="0"/>
    <x v="1"/>
    <x v="0"/>
    <x v="1"/>
    <x v="9"/>
    <n v="5553"/>
    <s v="Evening"/>
    <s v="Fri"/>
    <s v="2014-05-02"/>
    <d v="1899-12-30T19:45:00"/>
    <n v="0.6552734375"/>
    <s v=""/>
    <x v="0"/>
  </r>
  <r>
    <n v="664697"/>
    <d v="2014-05-02T19:47:00"/>
    <n v="1"/>
    <x v="0"/>
    <x v="0"/>
    <x v="1"/>
    <x v="9"/>
    <n v="28257"/>
    <s v="Evening"/>
    <s v="Fri"/>
    <s v="2014-05-02"/>
    <d v="1899-12-30T19:47:00"/>
    <n v="0.6552734375"/>
    <d v="2014-05-17T19:47:00"/>
    <x v="0"/>
  </r>
  <r>
    <n v="766137"/>
    <d v="2014-05-02T19:47:00"/>
    <n v="1"/>
    <x v="0"/>
    <x v="1"/>
    <x v="1"/>
    <x v="9"/>
    <n v="78187"/>
    <s v="Evening"/>
    <s v="Fri"/>
    <s v="2014-05-02"/>
    <d v="1899-12-30T19:47:00"/>
    <n v="0.6552734375"/>
    <d v="2014-05-17T19:47:00"/>
    <x v="0"/>
  </r>
  <r>
    <n v="690257"/>
    <d v="2014-05-09T10:16:00"/>
    <n v="0"/>
    <x v="1"/>
    <x v="1"/>
    <x v="1"/>
    <x v="9"/>
    <n v="57304"/>
    <s v="Morning"/>
    <s v="Fri"/>
    <s v="2014-05-09"/>
    <d v="1899-12-30T10:16:00"/>
    <n v="0.6552734375"/>
    <s v=""/>
    <x v="0"/>
  </r>
  <r>
    <n v="881053"/>
    <d v="2014-05-09T10:16:00"/>
    <n v="1"/>
    <x v="0"/>
    <x v="0"/>
    <x v="1"/>
    <x v="9"/>
    <n v="97560"/>
    <s v="Morning"/>
    <s v="Fri"/>
    <s v="2014-05-09"/>
    <d v="1899-12-30T10:16:00"/>
    <n v="0.6552734375"/>
    <d v="2014-05-24T10:16:00"/>
    <x v="0"/>
  </r>
  <r>
    <n v="121902"/>
    <d v="2014-05-09T10:16:00"/>
    <n v="1"/>
    <x v="0"/>
    <x v="0"/>
    <x v="1"/>
    <x v="9"/>
    <n v="25403"/>
    <s v="Morning"/>
    <s v="Fri"/>
    <s v="2014-05-09"/>
    <d v="1899-12-30T10:16:00"/>
    <n v="0.6552734375"/>
    <d v="2014-05-24T10:16:00"/>
    <x v="0"/>
  </r>
  <r>
    <n v="572267"/>
    <d v="2014-05-13T16:59:00"/>
    <n v="0"/>
    <x v="1"/>
    <x v="1"/>
    <x v="1"/>
    <x v="9"/>
    <n v="34974"/>
    <s v="Afternoon"/>
    <s v="Tue"/>
    <s v="2014-05-13"/>
    <d v="1899-12-30T16:59:00"/>
    <n v="0.6552734375"/>
    <s v=""/>
    <x v="0"/>
  </r>
  <r>
    <n v="750370"/>
    <d v="2014-05-13T16:59:00"/>
    <n v="0"/>
    <x v="1"/>
    <x v="0"/>
    <x v="1"/>
    <x v="9"/>
    <n v="85237"/>
    <s v="Afternoon"/>
    <s v="Tue"/>
    <s v="2014-05-13"/>
    <d v="1899-12-30T16:59:00"/>
    <n v="0.6552734375"/>
    <s v=""/>
    <x v="0"/>
  </r>
  <r>
    <n v="72946"/>
    <d v="2014-08-04T09:34:00"/>
    <n v="1"/>
    <x v="0"/>
    <x v="0"/>
    <x v="1"/>
    <x v="9"/>
    <n v="79985"/>
    <s v="Morning"/>
    <s v="Mon"/>
    <s v="2014-08-04"/>
    <d v="1899-12-30T09:34:00"/>
    <n v="0.6552734375"/>
    <d v="2014-08-19T09:34:00"/>
    <x v="3"/>
  </r>
  <r>
    <n v="104284"/>
    <d v="2014-08-04T09:35:00"/>
    <n v="0"/>
    <x v="1"/>
    <x v="0"/>
    <x v="1"/>
    <x v="9"/>
    <n v="67822"/>
    <s v="Morning"/>
    <s v="Mon"/>
    <s v="2014-08-04"/>
    <d v="1899-12-30T09:35:00"/>
    <n v="0.6552734375"/>
    <s v=""/>
    <x v="3"/>
  </r>
  <r>
    <n v="938023"/>
    <d v="2014-08-08T15:19:00"/>
    <n v="0"/>
    <x v="1"/>
    <x v="0"/>
    <x v="1"/>
    <x v="9"/>
    <n v="78911"/>
    <s v="Afternoon"/>
    <s v="Fri"/>
    <s v="2014-08-08"/>
    <d v="1899-12-30T15:19:00"/>
    <n v="0.6552734375"/>
    <s v=""/>
    <x v="3"/>
  </r>
  <r>
    <n v="945961"/>
    <d v="2014-08-08T15:19:00"/>
    <n v="1"/>
    <x v="0"/>
    <x v="1"/>
    <x v="1"/>
    <x v="9"/>
    <n v="91185"/>
    <s v="Afternoon"/>
    <s v="Fri"/>
    <s v="2014-08-08"/>
    <d v="1899-12-30T15:19:00"/>
    <n v="0.6552734375"/>
    <d v="2014-08-23T15:19:00"/>
    <x v="3"/>
  </r>
  <r>
    <n v="789972"/>
    <d v="2014-06-25T20:39:00"/>
    <n v="0"/>
    <x v="1"/>
    <x v="0"/>
    <x v="1"/>
    <x v="13"/>
    <n v="47837"/>
    <s v="Evening"/>
    <s v="Wed"/>
    <s v="2014-06-25"/>
    <d v="1899-12-30T20:39:00"/>
    <n v="0.6552734375"/>
    <s v=""/>
    <x v="1"/>
  </r>
  <r>
    <n v="203714"/>
    <d v="2014-06-25T20:41:00"/>
    <n v="1"/>
    <x v="0"/>
    <x v="0"/>
    <x v="1"/>
    <x v="13"/>
    <n v="75116"/>
    <s v="Evening"/>
    <s v="Wed"/>
    <s v="2014-06-25"/>
    <d v="1899-12-30T20:41:00"/>
    <n v="0.6552734375"/>
    <d v="2014-07-10T20:41:00"/>
    <x v="1"/>
  </r>
  <r>
    <n v="286879"/>
    <d v="2014-06-25T09:31:00"/>
    <n v="0"/>
    <x v="1"/>
    <x v="1"/>
    <x v="0"/>
    <x v="7"/>
    <n v="7763"/>
    <s v="Morning"/>
    <s v="Wed"/>
    <s v="2014-06-25"/>
    <d v="1899-12-30T09:31:00"/>
    <n v="0.6552734375"/>
    <s v=""/>
    <x v="1"/>
  </r>
  <r>
    <n v="542343"/>
    <d v="2014-05-21T09:31:00"/>
    <n v="0"/>
    <x v="1"/>
    <x v="0"/>
    <x v="0"/>
    <x v="1"/>
    <n v="14251"/>
    <s v="Morning"/>
    <s v="Wed"/>
    <s v="2014-05-21"/>
    <d v="1899-12-30T09:31:00"/>
    <n v="0.6552734375"/>
    <s v=""/>
    <x v="0"/>
  </r>
  <r>
    <n v="873237"/>
    <d v="2014-05-21T09:35:00"/>
    <n v="1"/>
    <x v="0"/>
    <x v="1"/>
    <x v="0"/>
    <x v="1"/>
    <n v="18555"/>
    <s v="Morning"/>
    <s v="Wed"/>
    <s v="2014-05-21"/>
    <d v="1899-12-30T09:35:00"/>
    <n v="0.6552734375"/>
    <d v="2014-06-05T09:35:00"/>
    <x v="0"/>
  </r>
  <r>
    <n v="365081"/>
    <d v="2014-05-21T09:35:00"/>
    <n v="1"/>
    <x v="0"/>
    <x v="0"/>
    <x v="0"/>
    <x v="1"/>
    <n v="92097"/>
    <s v="Morning"/>
    <s v="Wed"/>
    <s v="2014-05-21"/>
    <d v="1899-12-30T09:35:00"/>
    <n v="0.6552734375"/>
    <d v="2014-06-05T09:35:00"/>
    <x v="0"/>
  </r>
  <r>
    <n v="777804"/>
    <d v="2014-08-25T10:52:00"/>
    <n v="1"/>
    <x v="0"/>
    <x v="0"/>
    <x v="1"/>
    <x v="13"/>
    <n v="19035"/>
    <s v="Morning"/>
    <s v="Mon"/>
    <s v="2014-08-25"/>
    <d v="1899-12-30T10:52:00"/>
    <n v="0.6552734375"/>
    <d v="2014-09-09T10:52:00"/>
    <x v="3"/>
  </r>
  <r>
    <n v="936259"/>
    <d v="2014-08-25T10:54:00"/>
    <n v="0"/>
    <x v="1"/>
    <x v="1"/>
    <x v="1"/>
    <x v="13"/>
    <n v="38306"/>
    <s v="Morning"/>
    <s v="Mon"/>
    <s v="2014-08-25"/>
    <d v="1899-12-30T10:54:00"/>
    <n v="0.6552734375"/>
    <s v=""/>
    <x v="3"/>
  </r>
  <r>
    <n v="574541"/>
    <d v="2014-06-11T09:33:00"/>
    <n v="1"/>
    <x v="0"/>
    <x v="0"/>
    <x v="0"/>
    <x v="1"/>
    <n v="71065"/>
    <s v="Morning"/>
    <s v="Wed"/>
    <s v="2014-06-11"/>
    <d v="1899-12-30T09:33:00"/>
    <n v="0.6552734375"/>
    <d v="2014-06-26T09:33:00"/>
    <x v="1"/>
  </r>
  <r>
    <n v="320750"/>
    <d v="2014-06-16T01:00:00"/>
    <n v="1"/>
    <x v="0"/>
    <x v="0"/>
    <x v="6"/>
    <x v="13"/>
    <n v="83315"/>
    <s v="Night"/>
    <s v="Mon"/>
    <s v="2014-06-16"/>
    <d v="1899-12-30T01:00:00"/>
    <n v="0.6552734375"/>
    <d v="2014-07-01T01:00:00"/>
    <x v="1"/>
  </r>
  <r>
    <n v="654726"/>
    <d v="2014-07-02T11:09:00"/>
    <n v="1"/>
    <x v="0"/>
    <x v="2"/>
    <x v="6"/>
    <x v="13"/>
    <n v="52826"/>
    <s v="Morning"/>
    <s v="Wed"/>
    <s v="2014-07-02"/>
    <d v="1899-12-30T11:09:00"/>
    <n v="0.6552734375"/>
    <d v="2014-07-17T11:09:00"/>
    <x v="2"/>
  </r>
  <r>
    <n v="25694"/>
    <d v="2014-08-21T09:32:00"/>
    <n v="1"/>
    <x v="0"/>
    <x v="2"/>
    <x v="0"/>
    <x v="4"/>
    <n v="77478"/>
    <s v="Morning"/>
    <s v="Thu"/>
    <s v="2014-08-21"/>
    <d v="1899-12-30T09:32:00"/>
    <n v="0.6552734375"/>
    <d v="2014-09-05T09:32:00"/>
    <x v="3"/>
  </r>
  <r>
    <n v="51662"/>
    <d v="2014-08-22T12:46:00"/>
    <n v="1"/>
    <x v="0"/>
    <x v="1"/>
    <x v="0"/>
    <x v="4"/>
    <n v="98662"/>
    <s v="Afternoon"/>
    <s v="Fri"/>
    <s v="2014-08-22"/>
    <d v="1899-12-30T12:46:00"/>
    <n v="0.6552734375"/>
    <d v="2014-09-06T12:46:00"/>
    <x v="3"/>
  </r>
  <r>
    <n v="829481"/>
    <d v="2014-08-22T12:48:00"/>
    <n v="1"/>
    <x v="0"/>
    <x v="0"/>
    <x v="0"/>
    <x v="4"/>
    <n v="69017"/>
    <s v="Afternoon"/>
    <s v="Fri"/>
    <s v="2014-08-22"/>
    <d v="1899-12-30T12:48:00"/>
    <n v="0.6552734375"/>
    <d v="2014-09-06T12:48:00"/>
    <x v="3"/>
  </r>
  <r>
    <n v="726699"/>
    <d v="2014-08-22T12:49:00"/>
    <n v="1"/>
    <x v="0"/>
    <x v="1"/>
    <x v="0"/>
    <x v="4"/>
    <n v="31542"/>
    <s v="Afternoon"/>
    <s v="Fri"/>
    <s v="2014-08-22"/>
    <d v="1899-12-30T12:49:00"/>
    <n v="0.6552734375"/>
    <d v="2014-09-06T12:49:00"/>
    <x v="3"/>
  </r>
  <r>
    <n v="866875"/>
    <d v="2014-08-22T12:49:00"/>
    <n v="0"/>
    <x v="1"/>
    <x v="0"/>
    <x v="0"/>
    <x v="4"/>
    <n v="61401"/>
    <s v="Afternoon"/>
    <s v="Fri"/>
    <s v="2014-08-22"/>
    <d v="1899-12-30T12:49:00"/>
    <n v="0.6552734375"/>
    <s v=""/>
    <x v="3"/>
  </r>
  <r>
    <n v="721414"/>
    <d v="2014-05-22T09:32:00"/>
    <n v="0"/>
    <x v="1"/>
    <x v="0"/>
    <x v="1"/>
    <x v="1"/>
    <n v="75544"/>
    <s v="Morning"/>
    <s v="Thu"/>
    <s v="2014-05-22"/>
    <d v="1899-12-30T09:32:00"/>
    <n v="0.6552734375"/>
    <s v=""/>
    <x v="0"/>
  </r>
  <r>
    <n v="386336"/>
    <d v="2014-05-22T09:33:00"/>
    <n v="0"/>
    <x v="1"/>
    <x v="0"/>
    <x v="1"/>
    <x v="1"/>
    <n v="11142"/>
    <s v="Morning"/>
    <s v="Thu"/>
    <s v="2014-05-22"/>
    <d v="1899-12-30T09:33:00"/>
    <n v="0.6552734375"/>
    <s v=""/>
    <x v="0"/>
  </r>
  <r>
    <n v="149551"/>
    <d v="2014-06-05T18:13:00"/>
    <n v="1"/>
    <x v="0"/>
    <x v="0"/>
    <x v="1"/>
    <x v="1"/>
    <n v="15887"/>
    <s v="Evening"/>
    <s v="Thu"/>
    <s v="2014-06-05"/>
    <d v="1899-12-30T18:13:00"/>
    <n v="0.6552734375"/>
    <d v="2014-06-20T18:13:00"/>
    <x v="1"/>
  </r>
  <r>
    <n v="201882"/>
    <d v="2014-06-05T18:13:00"/>
    <n v="1"/>
    <x v="0"/>
    <x v="1"/>
    <x v="1"/>
    <x v="1"/>
    <n v="93106"/>
    <s v="Evening"/>
    <s v="Thu"/>
    <s v="2014-06-05"/>
    <d v="1899-12-30T18:13:00"/>
    <n v="0.6552734375"/>
    <d v="2014-06-20T18:13:00"/>
    <x v="1"/>
  </r>
  <r>
    <n v="595148"/>
    <d v="2014-06-05T18:14:00"/>
    <n v="1"/>
    <x v="0"/>
    <x v="0"/>
    <x v="1"/>
    <x v="1"/>
    <n v="3251"/>
    <s v="Evening"/>
    <s v="Thu"/>
    <s v="2014-06-05"/>
    <d v="1899-12-30T18:14:00"/>
    <n v="0.6552734375"/>
    <d v="2014-06-20T18:14:00"/>
    <x v="1"/>
  </r>
  <r>
    <n v="434492"/>
    <d v="2014-06-07T11:44:00"/>
    <n v="0"/>
    <x v="1"/>
    <x v="1"/>
    <x v="1"/>
    <x v="1"/>
    <n v="51865"/>
    <s v="Morning"/>
    <s v="Sat"/>
    <s v="2014-06-07"/>
    <d v="1899-12-30T11:44:00"/>
    <n v="0.6552734375"/>
    <s v=""/>
    <x v="1"/>
  </r>
  <r>
    <n v="149844"/>
    <d v="2014-07-17T09:38:00"/>
    <n v="1"/>
    <x v="0"/>
    <x v="0"/>
    <x v="1"/>
    <x v="1"/>
    <n v="95833"/>
    <s v="Morning"/>
    <s v="Thu"/>
    <s v="2014-07-17"/>
    <d v="1899-12-30T09:38:00"/>
    <n v="0.6552734375"/>
    <d v="2014-08-01T09:38:00"/>
    <x v="2"/>
  </r>
  <r>
    <n v="641503"/>
    <d v="2014-07-17T09:39:00"/>
    <n v="0"/>
    <x v="1"/>
    <x v="1"/>
    <x v="1"/>
    <x v="1"/>
    <n v="28413"/>
    <s v="Morning"/>
    <s v="Thu"/>
    <s v="2014-07-17"/>
    <d v="1899-12-30T09:39:00"/>
    <n v="0.6552734375"/>
    <s v=""/>
    <x v="2"/>
  </r>
  <r>
    <n v="37024"/>
    <d v="2014-07-17T09:41:00"/>
    <n v="0"/>
    <x v="1"/>
    <x v="1"/>
    <x v="1"/>
    <x v="1"/>
    <n v="73512"/>
    <s v="Morning"/>
    <s v="Thu"/>
    <s v="2014-07-17"/>
    <d v="1899-12-30T09:41:00"/>
    <n v="0.6552734375"/>
    <s v=""/>
    <x v="2"/>
  </r>
  <r>
    <n v="508595"/>
    <d v="2014-07-17T09:42:00"/>
    <n v="0"/>
    <x v="1"/>
    <x v="1"/>
    <x v="1"/>
    <x v="1"/>
    <n v="52875"/>
    <s v="Morning"/>
    <s v="Thu"/>
    <s v="2014-07-17"/>
    <d v="1899-12-30T09:42:00"/>
    <n v="0.6552734375"/>
    <s v=""/>
    <x v="2"/>
  </r>
  <r>
    <n v="604590"/>
    <d v="2014-07-17T09:43:00"/>
    <n v="0"/>
    <x v="1"/>
    <x v="0"/>
    <x v="1"/>
    <x v="1"/>
    <n v="78962"/>
    <s v="Morning"/>
    <s v="Thu"/>
    <s v="2014-07-17"/>
    <d v="1899-12-30T09:43:00"/>
    <n v="0.6552734375"/>
    <s v=""/>
    <x v="2"/>
  </r>
  <r>
    <n v="461013"/>
    <d v="2014-07-18T14:13:00"/>
    <n v="1"/>
    <x v="0"/>
    <x v="0"/>
    <x v="1"/>
    <x v="1"/>
    <n v="27465"/>
    <s v="Afternoon"/>
    <s v="Fri"/>
    <s v="2014-07-18"/>
    <d v="1899-12-30T14:13:00"/>
    <n v="0.6552734375"/>
    <d v="2014-08-02T14:13:00"/>
    <x v="2"/>
  </r>
  <r>
    <n v="844190"/>
    <d v="2014-07-18T14:14:00"/>
    <n v="1"/>
    <x v="0"/>
    <x v="0"/>
    <x v="1"/>
    <x v="1"/>
    <n v="40744"/>
    <s v="Afternoon"/>
    <s v="Fri"/>
    <s v="2014-07-18"/>
    <d v="1899-12-30T14:14:00"/>
    <n v="0.6552734375"/>
    <d v="2014-08-02T14:14:00"/>
    <x v="2"/>
  </r>
  <r>
    <n v="684558"/>
    <d v="2014-07-18T14:15:00"/>
    <n v="0"/>
    <x v="1"/>
    <x v="0"/>
    <x v="1"/>
    <x v="1"/>
    <n v="58001"/>
    <s v="Afternoon"/>
    <s v="Fri"/>
    <s v="2014-07-18"/>
    <d v="1899-12-30T14:15:00"/>
    <n v="0.6552734375"/>
    <s v=""/>
    <x v="2"/>
  </r>
  <r>
    <n v="707322"/>
    <d v="2014-08-16T09:42:00"/>
    <n v="1"/>
    <x v="0"/>
    <x v="1"/>
    <x v="1"/>
    <x v="1"/>
    <n v="52191"/>
    <s v="Morning"/>
    <s v="Sat"/>
    <s v="2014-08-16"/>
    <d v="1899-12-30T09:42:00"/>
    <n v="0.6552734375"/>
    <d v="2014-08-31T09:42:00"/>
    <x v="3"/>
  </r>
  <r>
    <n v="801707"/>
    <d v="2014-08-21T08:08:00"/>
    <n v="0"/>
    <x v="1"/>
    <x v="0"/>
    <x v="1"/>
    <x v="1"/>
    <n v="15641"/>
    <s v="Morning"/>
    <s v="Thu"/>
    <s v="2014-08-21"/>
    <d v="1899-12-30T08:08:00"/>
    <n v="0.6552734375"/>
    <s v=""/>
    <x v="3"/>
  </r>
  <r>
    <n v="592371"/>
    <d v="2014-08-21T08:09:00"/>
    <n v="0"/>
    <x v="1"/>
    <x v="0"/>
    <x v="1"/>
    <x v="1"/>
    <n v="28415"/>
    <s v="Morning"/>
    <s v="Thu"/>
    <s v="2014-08-21"/>
    <d v="1899-12-30T08:09:00"/>
    <n v="0.6552734375"/>
    <s v=""/>
    <x v="3"/>
  </r>
  <r>
    <n v="283689"/>
    <d v="2014-08-21T08:11:00"/>
    <n v="1"/>
    <x v="0"/>
    <x v="0"/>
    <x v="1"/>
    <x v="1"/>
    <n v="2654"/>
    <s v="Morning"/>
    <s v="Thu"/>
    <s v="2014-08-21"/>
    <d v="1899-12-30T08:11:00"/>
    <n v="0.6552734375"/>
    <d v="2014-09-05T08:11:00"/>
    <x v="3"/>
  </r>
  <r>
    <n v="651680"/>
    <d v="2014-07-06T12:42:00"/>
    <n v="0"/>
    <x v="1"/>
    <x v="0"/>
    <x v="2"/>
    <x v="9"/>
    <n v="17318"/>
    <s v="Afternoon"/>
    <s v="Sun"/>
    <s v="2014-07-06"/>
    <d v="1899-12-30T12:42:00"/>
    <n v="0.6552734375"/>
    <s v=""/>
    <x v="2"/>
  </r>
  <r>
    <n v="915258"/>
    <d v="2014-07-06T12:43:00"/>
    <n v="0"/>
    <x v="1"/>
    <x v="1"/>
    <x v="2"/>
    <x v="9"/>
    <n v="11600"/>
    <s v="Afternoon"/>
    <s v="Sun"/>
    <s v="2014-07-06"/>
    <d v="1899-12-30T12:43:00"/>
    <n v="0.6552734375"/>
    <s v=""/>
    <x v="2"/>
  </r>
  <r>
    <n v="609394"/>
    <d v="2014-07-08T11:04:00"/>
    <n v="1"/>
    <x v="0"/>
    <x v="1"/>
    <x v="2"/>
    <x v="9"/>
    <n v="43241"/>
    <s v="Morning"/>
    <s v="Tue"/>
    <s v="2014-07-08"/>
    <d v="1899-12-30T11:04:00"/>
    <n v="0.6552734375"/>
    <d v="2014-07-23T11:04:00"/>
    <x v="2"/>
  </r>
  <r>
    <n v="106616"/>
    <d v="2014-07-16T23:58:00"/>
    <n v="0"/>
    <x v="1"/>
    <x v="1"/>
    <x v="2"/>
    <x v="9"/>
    <n v="62097"/>
    <s v="Evening"/>
    <s v="Wed"/>
    <s v="2014-07-16"/>
    <d v="1899-12-30T23:58:00"/>
    <n v="0.6552734375"/>
    <s v=""/>
    <x v="2"/>
  </r>
  <r>
    <n v="620338"/>
    <d v="2014-06-13T09:33:00"/>
    <n v="1"/>
    <x v="0"/>
    <x v="0"/>
    <x v="1"/>
    <x v="4"/>
    <n v="91273"/>
    <s v="Morning"/>
    <s v="Fri"/>
    <s v="2014-06-13"/>
    <d v="1899-12-30T09:33:00"/>
    <n v="0.6552734375"/>
    <d v="2014-06-28T09:33:00"/>
    <x v="1"/>
  </r>
  <r>
    <n v="514881"/>
    <d v="2014-07-01T05:10:00"/>
    <n v="0"/>
    <x v="1"/>
    <x v="2"/>
    <x v="1"/>
    <x v="4"/>
    <n v="63585"/>
    <s v="Night"/>
    <s v="Tue"/>
    <s v="2014-07-01"/>
    <d v="1899-12-30T05:10:00"/>
    <n v="0.6552734375"/>
    <s v=""/>
    <x v="2"/>
  </r>
  <r>
    <n v="662089"/>
    <d v="2014-07-11T09:35:00"/>
    <n v="1"/>
    <x v="0"/>
    <x v="0"/>
    <x v="1"/>
    <x v="4"/>
    <n v="29896"/>
    <s v="Morning"/>
    <s v="Fri"/>
    <s v="2014-07-11"/>
    <d v="1899-12-30T09:35:00"/>
    <n v="0.6552734375"/>
    <d v="2014-07-26T09:35:00"/>
    <x v="2"/>
  </r>
  <r>
    <n v="282188"/>
    <d v="2014-07-11T09:35:00"/>
    <n v="1"/>
    <x v="0"/>
    <x v="0"/>
    <x v="1"/>
    <x v="4"/>
    <n v="67135"/>
    <s v="Morning"/>
    <s v="Fri"/>
    <s v="2014-07-11"/>
    <d v="1899-12-30T09:35:00"/>
    <n v="0.6552734375"/>
    <d v="2014-07-26T09:35:00"/>
    <x v="2"/>
  </r>
  <r>
    <n v="563335"/>
    <d v="2014-07-11T09:36:00"/>
    <n v="1"/>
    <x v="0"/>
    <x v="1"/>
    <x v="1"/>
    <x v="4"/>
    <n v="24723"/>
    <s v="Morning"/>
    <s v="Fri"/>
    <s v="2014-07-11"/>
    <d v="1899-12-30T09:36:00"/>
    <n v="0.6552734375"/>
    <d v="2014-07-26T09:36:00"/>
    <x v="2"/>
  </r>
  <r>
    <n v="579155"/>
    <d v="2014-07-28T18:33:00"/>
    <n v="0"/>
    <x v="1"/>
    <x v="0"/>
    <x v="1"/>
    <x v="4"/>
    <n v="47646"/>
    <s v="Evening"/>
    <s v="Mon"/>
    <s v="2014-07-28"/>
    <d v="1899-12-30T18:33:00"/>
    <n v="0.6552734375"/>
    <s v=""/>
    <x v="2"/>
  </r>
  <r>
    <n v="53039"/>
    <d v="2014-06-22T15:05:00"/>
    <n v="1"/>
    <x v="0"/>
    <x v="0"/>
    <x v="0"/>
    <x v="0"/>
    <n v="38704"/>
    <s v="Afternoon"/>
    <s v="Sun"/>
    <s v="2014-06-22"/>
    <d v="1899-12-30T15:05:00"/>
    <n v="0.6552734375"/>
    <d v="2014-07-07T15:05:00"/>
    <x v="1"/>
  </r>
  <r>
    <n v="71209"/>
    <d v="2014-07-04T09:31:00"/>
    <n v="0"/>
    <x v="1"/>
    <x v="0"/>
    <x v="0"/>
    <x v="1"/>
    <n v="37788"/>
    <s v="Morning"/>
    <s v="Fri"/>
    <s v="2014-07-04"/>
    <d v="1899-12-30T09:31:00"/>
    <n v="0.6552734375"/>
    <s v=""/>
    <x v="2"/>
  </r>
  <r>
    <n v="703701"/>
    <d v="2014-07-09T17:29:00"/>
    <n v="0"/>
    <x v="1"/>
    <x v="1"/>
    <x v="0"/>
    <x v="1"/>
    <n v="82292"/>
    <s v="Afternoon"/>
    <s v="Wed"/>
    <s v="2014-07-09"/>
    <d v="1899-12-30T17:29:00"/>
    <n v="0.6552734375"/>
    <s v=""/>
    <x v="2"/>
  </r>
  <r>
    <n v="25908"/>
    <d v="2014-08-27T17:17:00"/>
    <n v="0"/>
    <x v="1"/>
    <x v="0"/>
    <x v="1"/>
    <x v="9"/>
    <n v="80073"/>
    <s v="Afternoon"/>
    <s v="Wed"/>
    <s v="2014-08-27"/>
    <d v="1899-12-30T17:17:00"/>
    <n v="0.6552734375"/>
    <s v=""/>
    <x v="3"/>
  </r>
  <r>
    <n v="863065"/>
    <d v="2014-06-05T09:07:00"/>
    <n v="0"/>
    <x v="1"/>
    <x v="2"/>
    <x v="0"/>
    <x v="13"/>
    <n v="36377"/>
    <s v="Morning"/>
    <s v="Thu"/>
    <s v="2014-06-05"/>
    <d v="1899-12-30T09:07:00"/>
    <n v="0.6552734375"/>
    <s v=""/>
    <x v="1"/>
  </r>
  <r>
    <n v="24745"/>
    <d v="2014-05-09T18:48:00"/>
    <n v="0"/>
    <x v="1"/>
    <x v="1"/>
    <x v="0"/>
    <x v="0"/>
    <n v="63523"/>
    <s v="Evening"/>
    <s v="Fri"/>
    <s v="2014-05-09"/>
    <d v="1899-12-30T18:48:00"/>
    <n v="0.6552734375"/>
    <s v=""/>
    <x v="0"/>
  </r>
  <r>
    <n v="671181"/>
    <d v="2014-06-28T19:32:00"/>
    <n v="0"/>
    <x v="1"/>
    <x v="1"/>
    <x v="0"/>
    <x v="0"/>
    <n v="81792"/>
    <s v="Evening"/>
    <s v="Sat"/>
    <s v="2014-06-28"/>
    <d v="1899-12-30T19:32:00"/>
    <n v="0.6552734375"/>
    <s v=""/>
    <x v="1"/>
  </r>
  <r>
    <n v="460744"/>
    <d v="2014-06-28T19:33:00"/>
    <n v="1"/>
    <x v="0"/>
    <x v="0"/>
    <x v="0"/>
    <x v="0"/>
    <n v="62673"/>
    <s v="Evening"/>
    <s v="Sat"/>
    <s v="2014-06-28"/>
    <d v="1899-12-30T19:33:00"/>
    <n v="0.6552734375"/>
    <d v="2014-07-13T19:33:00"/>
    <x v="1"/>
  </r>
  <r>
    <n v="597345"/>
    <d v="2014-07-02T08:19:00"/>
    <n v="1"/>
    <x v="0"/>
    <x v="0"/>
    <x v="0"/>
    <x v="0"/>
    <n v="49159"/>
    <s v="Morning"/>
    <s v="Wed"/>
    <s v="2014-07-02"/>
    <d v="1899-12-30T08:19:00"/>
    <n v="0.6552734375"/>
    <d v="2014-07-17T08:19:00"/>
    <x v="2"/>
  </r>
  <r>
    <n v="777203"/>
    <d v="2014-07-02T08:24:00"/>
    <n v="1"/>
    <x v="0"/>
    <x v="0"/>
    <x v="0"/>
    <x v="0"/>
    <n v="98583"/>
    <s v="Morning"/>
    <s v="Wed"/>
    <s v="2014-07-02"/>
    <d v="1899-12-30T08:24:00"/>
    <n v="0.6552734375"/>
    <d v="2014-07-17T08:24:00"/>
    <x v="2"/>
  </r>
  <r>
    <n v="525233"/>
    <d v="2014-07-02T08:24:00"/>
    <n v="0"/>
    <x v="1"/>
    <x v="0"/>
    <x v="0"/>
    <x v="0"/>
    <n v="16398"/>
    <s v="Morning"/>
    <s v="Wed"/>
    <s v="2014-07-02"/>
    <d v="1899-12-30T08:24:00"/>
    <n v="0.6552734375"/>
    <s v=""/>
    <x v="2"/>
  </r>
  <r>
    <n v="671784"/>
    <d v="2014-07-04T10:28:00"/>
    <n v="1"/>
    <x v="0"/>
    <x v="0"/>
    <x v="0"/>
    <x v="0"/>
    <n v="39972"/>
    <s v="Morning"/>
    <s v="Fri"/>
    <s v="2014-07-04"/>
    <d v="1899-12-30T10:28:00"/>
    <n v="0.6552734375"/>
    <d v="2014-07-19T10:28:00"/>
    <x v="2"/>
  </r>
  <r>
    <n v="612796"/>
    <d v="2014-07-15T14:06:00"/>
    <n v="1"/>
    <x v="0"/>
    <x v="0"/>
    <x v="0"/>
    <x v="0"/>
    <n v="36097"/>
    <s v="Afternoon"/>
    <s v="Tue"/>
    <s v="2014-07-15"/>
    <d v="1899-12-30T14:06:00"/>
    <n v="0.6552734375"/>
    <d v="2014-07-30T14:06:00"/>
    <x v="2"/>
  </r>
  <r>
    <n v="220918"/>
    <d v="2014-07-15T14:07:00"/>
    <n v="1"/>
    <x v="0"/>
    <x v="1"/>
    <x v="0"/>
    <x v="0"/>
    <n v="85690"/>
    <s v="Afternoon"/>
    <s v="Tue"/>
    <s v="2014-07-15"/>
    <d v="1899-12-30T14:07:00"/>
    <n v="0.6552734375"/>
    <d v="2014-07-30T14:07:00"/>
    <x v="2"/>
  </r>
  <r>
    <n v="82002"/>
    <d v="2014-07-16T19:49:00"/>
    <n v="1"/>
    <x v="0"/>
    <x v="0"/>
    <x v="0"/>
    <x v="0"/>
    <n v="31165"/>
    <s v="Evening"/>
    <s v="Wed"/>
    <s v="2014-07-16"/>
    <d v="1899-12-30T19:49:00"/>
    <n v="0.6552734375"/>
    <d v="2014-07-31T19:49:00"/>
    <x v="2"/>
  </r>
  <r>
    <n v="220656"/>
    <d v="2014-06-06T17:55:00"/>
    <n v="0"/>
    <x v="1"/>
    <x v="1"/>
    <x v="0"/>
    <x v="8"/>
    <n v="28224"/>
    <s v="Afternoon"/>
    <s v="Fri"/>
    <s v="2014-06-06"/>
    <d v="1899-12-30T17:55:00"/>
    <n v="0.6552734375"/>
    <s v=""/>
    <x v="1"/>
  </r>
  <r>
    <n v="688724"/>
    <d v="2014-06-21T21:52:00"/>
    <n v="1"/>
    <x v="0"/>
    <x v="0"/>
    <x v="0"/>
    <x v="8"/>
    <n v="13036"/>
    <s v="Evening"/>
    <s v="Sat"/>
    <s v="2014-06-21"/>
    <d v="1899-12-30T21:52:00"/>
    <n v="0.6552734375"/>
    <d v="2014-07-06T21:52:00"/>
    <x v="1"/>
  </r>
  <r>
    <n v="893990"/>
    <d v="2014-06-21T21:53:00"/>
    <n v="0"/>
    <x v="1"/>
    <x v="0"/>
    <x v="0"/>
    <x v="8"/>
    <n v="71044"/>
    <s v="Evening"/>
    <s v="Sat"/>
    <s v="2014-06-21"/>
    <d v="1899-12-30T21:53:00"/>
    <n v="0.6552734375"/>
    <s v=""/>
    <x v="1"/>
  </r>
  <r>
    <n v="508655"/>
    <d v="2014-06-21T21:54:00"/>
    <n v="1"/>
    <x v="0"/>
    <x v="1"/>
    <x v="0"/>
    <x v="8"/>
    <n v="52526"/>
    <s v="Evening"/>
    <s v="Sat"/>
    <s v="2014-06-21"/>
    <d v="1899-12-30T21:54:00"/>
    <n v="0.6552734375"/>
    <d v="2014-07-06T21:54:00"/>
    <x v="1"/>
  </r>
  <r>
    <n v="465892"/>
    <d v="2014-06-21T21:53:00"/>
    <n v="0"/>
    <x v="1"/>
    <x v="1"/>
    <x v="0"/>
    <x v="8"/>
    <n v="90091"/>
    <s v="Evening"/>
    <s v="Sat"/>
    <s v="2014-06-21"/>
    <d v="1899-12-30T21:53:00"/>
    <n v="0.6552734375"/>
    <s v=""/>
    <x v="1"/>
  </r>
  <r>
    <n v="875078"/>
    <d v="2014-06-21T21:55:00"/>
    <n v="0"/>
    <x v="1"/>
    <x v="1"/>
    <x v="0"/>
    <x v="8"/>
    <n v="45885"/>
    <s v="Evening"/>
    <s v="Sat"/>
    <s v="2014-06-21"/>
    <d v="1899-12-30T21:55:00"/>
    <n v="0.6552734375"/>
    <s v=""/>
    <x v="1"/>
  </r>
  <r>
    <n v="131063"/>
    <d v="2014-06-21T21:56:00"/>
    <n v="0"/>
    <x v="1"/>
    <x v="1"/>
    <x v="0"/>
    <x v="8"/>
    <n v="77873"/>
    <s v="Evening"/>
    <s v="Sat"/>
    <s v="2014-06-21"/>
    <d v="1899-12-30T21:56:00"/>
    <n v="0.6552734375"/>
    <s v=""/>
    <x v="1"/>
  </r>
  <r>
    <n v="82215"/>
    <d v="2014-06-21T21:56:00"/>
    <n v="1"/>
    <x v="0"/>
    <x v="1"/>
    <x v="0"/>
    <x v="8"/>
    <n v="86491"/>
    <s v="Evening"/>
    <s v="Sat"/>
    <s v="2014-06-21"/>
    <d v="1899-12-30T21:56:00"/>
    <n v="0.6552734375"/>
    <d v="2014-07-06T21:56:00"/>
    <x v="1"/>
  </r>
  <r>
    <n v="23223"/>
    <d v="2014-07-28T09:34:00"/>
    <n v="1"/>
    <x v="0"/>
    <x v="0"/>
    <x v="0"/>
    <x v="8"/>
    <n v="81439"/>
    <s v="Morning"/>
    <s v="Mon"/>
    <s v="2014-07-28"/>
    <d v="1899-12-30T09:34:00"/>
    <n v="0.6552734375"/>
    <d v="2014-08-12T09:34:00"/>
    <x v="2"/>
  </r>
  <r>
    <n v="493696"/>
    <d v="2014-08-11T08:52:00"/>
    <n v="0"/>
    <x v="1"/>
    <x v="0"/>
    <x v="0"/>
    <x v="8"/>
    <n v="28168"/>
    <s v="Morning"/>
    <s v="Mon"/>
    <s v="2014-08-11"/>
    <d v="1899-12-30T08:52:00"/>
    <n v="0.6552734375"/>
    <s v=""/>
    <x v="3"/>
  </r>
  <r>
    <n v="90917"/>
    <d v="2014-07-21T09:32:00"/>
    <n v="0"/>
    <x v="1"/>
    <x v="1"/>
    <x v="0"/>
    <x v="4"/>
    <n v="51580"/>
    <s v="Morning"/>
    <s v="Mon"/>
    <s v="2014-07-21"/>
    <d v="1899-12-30T09:32:00"/>
    <n v="0.6552734375"/>
    <s v=""/>
    <x v="2"/>
  </r>
  <r>
    <n v="685934"/>
    <d v="2014-07-23T12:38:00"/>
    <n v="0"/>
    <x v="1"/>
    <x v="0"/>
    <x v="1"/>
    <x v="7"/>
    <n v="63577"/>
    <s v="Afternoon"/>
    <s v="Wed"/>
    <s v="2014-07-23"/>
    <d v="1899-12-30T12:38:00"/>
    <n v="0.6552734375"/>
    <s v=""/>
    <x v="2"/>
  </r>
  <r>
    <n v="844493"/>
    <d v="2014-05-06T09:32:00"/>
    <n v="1"/>
    <x v="0"/>
    <x v="0"/>
    <x v="1"/>
    <x v="7"/>
    <n v="84470"/>
    <s v="Morning"/>
    <s v="Tue"/>
    <s v="2014-05-06"/>
    <d v="1899-12-30T09:32:00"/>
    <n v="0.6552734375"/>
    <d v="2014-05-21T09:32:00"/>
    <x v="0"/>
  </r>
  <r>
    <n v="233446"/>
    <d v="2014-05-06T10:34:00"/>
    <n v="1"/>
    <x v="0"/>
    <x v="1"/>
    <x v="1"/>
    <x v="0"/>
    <n v="46708"/>
    <s v="Morning"/>
    <s v="Tue"/>
    <s v="2014-05-06"/>
    <d v="1899-12-30T10:34:00"/>
    <n v="0.6552734375"/>
    <d v="2014-05-21T10:34:00"/>
    <x v="0"/>
  </r>
  <r>
    <n v="233095"/>
    <d v="2014-05-27T09:31:00"/>
    <n v="0"/>
    <x v="1"/>
    <x v="0"/>
    <x v="1"/>
    <x v="0"/>
    <n v="57238"/>
    <s v="Morning"/>
    <s v="Tue"/>
    <s v="2014-05-27"/>
    <d v="1899-12-30T09:31:00"/>
    <n v="0.6552734375"/>
    <s v=""/>
    <x v="0"/>
  </r>
  <r>
    <n v="62277"/>
    <d v="2014-07-01T00:47:00"/>
    <n v="0"/>
    <x v="1"/>
    <x v="0"/>
    <x v="0"/>
    <x v="1"/>
    <n v="11906"/>
    <s v="Night"/>
    <s v="Tue"/>
    <s v="2014-07-01"/>
    <d v="1899-12-30T00:47:00"/>
    <n v="0.6552734375"/>
    <s v=""/>
    <x v="2"/>
  </r>
  <r>
    <n v="428368"/>
    <d v="2014-05-23T13:56:00"/>
    <n v="1"/>
    <x v="0"/>
    <x v="1"/>
    <x v="0"/>
    <x v="1"/>
    <n v="38848"/>
    <s v="Afternoon"/>
    <s v="Fri"/>
    <s v="2014-05-23"/>
    <d v="1899-12-30T13:56:00"/>
    <n v="0.6552734375"/>
    <d v="2014-06-07T13:56:00"/>
    <x v="0"/>
  </r>
  <r>
    <n v="106645"/>
    <d v="2014-05-14T17:44:00"/>
    <n v="0"/>
    <x v="1"/>
    <x v="1"/>
    <x v="0"/>
    <x v="1"/>
    <n v="63329"/>
    <s v="Afternoon"/>
    <s v="Wed"/>
    <s v="2014-05-14"/>
    <d v="1899-12-30T17:44:00"/>
    <n v="0.6552734375"/>
    <s v=""/>
    <x v="0"/>
  </r>
  <r>
    <n v="254722"/>
    <d v="2014-05-16T19:53:00"/>
    <n v="1"/>
    <x v="0"/>
    <x v="0"/>
    <x v="0"/>
    <x v="1"/>
    <n v="1686"/>
    <s v="Evening"/>
    <s v="Fri"/>
    <s v="2014-05-16"/>
    <d v="1899-12-30T19:53:00"/>
    <n v="0.6552734375"/>
    <d v="2014-05-31T19:53:00"/>
    <x v="0"/>
  </r>
  <r>
    <n v="267483"/>
    <d v="2014-05-16T19:54:00"/>
    <n v="0"/>
    <x v="1"/>
    <x v="1"/>
    <x v="0"/>
    <x v="1"/>
    <n v="27000"/>
    <s v="Evening"/>
    <s v="Fri"/>
    <s v="2014-05-16"/>
    <d v="1899-12-30T19:54:00"/>
    <n v="0.6552734375"/>
    <s v=""/>
    <x v="0"/>
  </r>
  <r>
    <n v="851416"/>
    <d v="2014-08-13T09:32:00"/>
    <n v="0"/>
    <x v="1"/>
    <x v="2"/>
    <x v="0"/>
    <x v="1"/>
    <n v="90172"/>
    <s v="Morning"/>
    <s v="Wed"/>
    <s v="2014-08-13"/>
    <d v="1899-12-30T09:32:00"/>
    <n v="0.6552734375"/>
    <s v=""/>
    <x v="3"/>
  </r>
  <r>
    <n v="593322"/>
    <d v="2014-08-22T04:46:00"/>
    <n v="0"/>
    <x v="1"/>
    <x v="0"/>
    <x v="0"/>
    <x v="1"/>
    <n v="94846"/>
    <s v="Night"/>
    <s v="Fri"/>
    <s v="2014-08-22"/>
    <d v="1899-12-30T04:46:00"/>
    <n v="0.6552734375"/>
    <s v=""/>
    <x v="3"/>
  </r>
  <r>
    <n v="755633"/>
    <d v="2014-08-22T04:48:00"/>
    <n v="0"/>
    <x v="1"/>
    <x v="1"/>
    <x v="0"/>
    <x v="1"/>
    <n v="87873"/>
    <s v="Night"/>
    <s v="Fri"/>
    <s v="2014-08-22"/>
    <d v="1899-12-30T04:48:00"/>
    <n v="0.6552734375"/>
    <s v=""/>
    <x v="3"/>
  </r>
  <r>
    <n v="286810"/>
    <d v="2014-08-22T04:48:00"/>
    <n v="1"/>
    <x v="0"/>
    <x v="0"/>
    <x v="0"/>
    <x v="1"/>
    <n v="68890"/>
    <s v="Night"/>
    <s v="Fri"/>
    <s v="2014-08-22"/>
    <d v="1899-12-30T04:48:00"/>
    <n v="0.6552734375"/>
    <d v="2014-09-06T04:48:00"/>
    <x v="3"/>
  </r>
  <r>
    <n v="272792"/>
    <d v="2014-08-23T09:42:00"/>
    <n v="1"/>
    <x v="0"/>
    <x v="1"/>
    <x v="0"/>
    <x v="1"/>
    <n v="51993"/>
    <s v="Morning"/>
    <s v="Sat"/>
    <s v="2014-08-23"/>
    <d v="1899-12-30T09:42:00"/>
    <n v="0.6552734375"/>
    <d v="2014-09-07T09:42:00"/>
    <x v="3"/>
  </r>
  <r>
    <n v="231924"/>
    <d v="2014-08-23T09:45:00"/>
    <n v="1"/>
    <x v="0"/>
    <x v="1"/>
    <x v="0"/>
    <x v="1"/>
    <n v="89458"/>
    <s v="Morning"/>
    <s v="Sat"/>
    <s v="2014-08-23"/>
    <d v="1899-12-30T09:45:00"/>
    <n v="0.6552734375"/>
    <d v="2014-09-07T09:45:00"/>
    <x v="3"/>
  </r>
  <r>
    <n v="522338"/>
    <d v="2014-08-30T15:44:00"/>
    <n v="1"/>
    <x v="0"/>
    <x v="1"/>
    <x v="0"/>
    <x v="1"/>
    <n v="44529"/>
    <s v="Afternoon"/>
    <s v="Sat"/>
    <s v="2014-08-30"/>
    <d v="1899-12-30T15:44:00"/>
    <n v="0.6552734375"/>
    <d v="2014-09-14T15:44:00"/>
    <x v="3"/>
  </r>
  <r>
    <n v="840292"/>
    <d v="2014-07-16T09:33:00"/>
    <n v="0"/>
    <x v="1"/>
    <x v="1"/>
    <x v="0"/>
    <x v="13"/>
    <n v="65419"/>
    <s v="Morning"/>
    <s v="Wed"/>
    <s v="2014-07-16"/>
    <d v="1899-12-30T09:33:00"/>
    <n v="0.6552734375"/>
    <s v=""/>
    <x v="2"/>
  </r>
  <r>
    <n v="662487"/>
    <d v="2014-05-21T09:31:00"/>
    <n v="1"/>
    <x v="0"/>
    <x v="0"/>
    <x v="1"/>
    <x v="13"/>
    <n v="80916"/>
    <s v="Morning"/>
    <s v="Wed"/>
    <s v="2014-05-21"/>
    <d v="1899-12-30T09:31:00"/>
    <n v="0.6552734375"/>
    <d v="2014-06-05T09:31:00"/>
    <x v="0"/>
  </r>
  <r>
    <n v="131773"/>
    <d v="2014-06-20T13:28:00"/>
    <n v="0"/>
    <x v="1"/>
    <x v="0"/>
    <x v="1"/>
    <x v="13"/>
    <n v="69933"/>
    <s v="Afternoon"/>
    <s v="Fri"/>
    <s v="2014-06-20"/>
    <d v="1899-12-30T13:28:00"/>
    <n v="0.6552734375"/>
    <s v=""/>
    <x v="1"/>
  </r>
  <r>
    <n v="830960"/>
    <d v="2014-07-11T09:32:00"/>
    <n v="0"/>
    <x v="1"/>
    <x v="2"/>
    <x v="1"/>
    <x v="13"/>
    <n v="80857"/>
    <s v="Morning"/>
    <s v="Fri"/>
    <s v="2014-07-11"/>
    <d v="1899-12-30T09:32:00"/>
    <n v="0.6552734375"/>
    <s v=""/>
    <x v="2"/>
  </r>
  <r>
    <n v="803879"/>
    <d v="2014-08-19T17:13:00"/>
    <n v="1"/>
    <x v="0"/>
    <x v="0"/>
    <x v="4"/>
    <x v="9"/>
    <n v="59043"/>
    <s v="Afternoon"/>
    <s v="Tue"/>
    <s v="2014-08-19"/>
    <d v="1899-12-30T17:13:00"/>
    <n v="0.6552734375"/>
    <d v="2014-09-03T17:13:00"/>
    <x v="3"/>
  </r>
  <r>
    <n v="926957"/>
    <d v="2014-05-16T17:56:00"/>
    <n v="1"/>
    <x v="0"/>
    <x v="0"/>
    <x v="1"/>
    <x v="9"/>
    <n v="66430"/>
    <s v="Afternoon"/>
    <s v="Fri"/>
    <s v="2014-05-16"/>
    <d v="1899-12-30T17:56:00"/>
    <n v="0.6552734375"/>
    <d v="2014-05-31T17:56:00"/>
    <x v="0"/>
  </r>
  <r>
    <n v="818752"/>
    <d v="2014-05-22T18:40:00"/>
    <n v="1"/>
    <x v="0"/>
    <x v="1"/>
    <x v="1"/>
    <x v="4"/>
    <n v="59012"/>
    <s v="Evening"/>
    <s v="Thu"/>
    <s v="2014-05-22"/>
    <d v="1899-12-30T18:40:00"/>
    <n v="0.6552734375"/>
    <d v="2014-06-06T18:40:00"/>
    <x v="0"/>
  </r>
  <r>
    <n v="554427"/>
    <d v="2014-05-22T18:40:00"/>
    <n v="1"/>
    <x v="0"/>
    <x v="0"/>
    <x v="1"/>
    <x v="4"/>
    <n v="5107"/>
    <s v="Evening"/>
    <s v="Thu"/>
    <s v="2014-05-22"/>
    <d v="1899-12-30T18:40:00"/>
    <n v="0.6552734375"/>
    <d v="2014-06-06T18:40:00"/>
    <x v="0"/>
  </r>
  <r>
    <n v="281882"/>
    <d v="2014-05-22T18:41:00"/>
    <n v="0"/>
    <x v="1"/>
    <x v="1"/>
    <x v="1"/>
    <x v="4"/>
    <n v="99408"/>
    <s v="Evening"/>
    <s v="Thu"/>
    <s v="2014-05-22"/>
    <d v="1899-12-30T18:41:00"/>
    <n v="0.6552734375"/>
    <s v=""/>
    <x v="0"/>
  </r>
  <r>
    <n v="262806"/>
    <d v="2014-05-22T18:40:00"/>
    <n v="1"/>
    <x v="0"/>
    <x v="2"/>
    <x v="1"/>
    <x v="4"/>
    <n v="87327"/>
    <s v="Evening"/>
    <s v="Thu"/>
    <s v="2014-05-22"/>
    <d v="1899-12-30T18:40:00"/>
    <n v="0.6552734375"/>
    <d v="2014-06-06T18:40:00"/>
    <x v="0"/>
  </r>
  <r>
    <n v="691563"/>
    <d v="2014-06-26T09:31:00"/>
    <n v="1"/>
    <x v="0"/>
    <x v="0"/>
    <x v="1"/>
    <x v="4"/>
    <n v="68344"/>
    <s v="Morning"/>
    <s v="Thu"/>
    <s v="2014-06-26"/>
    <d v="1899-12-30T09:31:00"/>
    <n v="0.6552734375"/>
    <d v="2014-07-11T09:31:00"/>
    <x v="1"/>
  </r>
  <r>
    <n v="42630"/>
    <d v="2014-07-10T09:32:00"/>
    <n v="0"/>
    <x v="1"/>
    <x v="0"/>
    <x v="1"/>
    <x v="4"/>
    <n v="7149"/>
    <s v="Morning"/>
    <s v="Thu"/>
    <s v="2014-07-10"/>
    <d v="1899-12-30T09:32:00"/>
    <n v="0.6552734375"/>
    <s v=""/>
    <x v="2"/>
  </r>
  <r>
    <n v="145654"/>
    <d v="2014-06-12T09:32:00"/>
    <n v="1"/>
    <x v="0"/>
    <x v="1"/>
    <x v="0"/>
    <x v="4"/>
    <n v="79265"/>
    <s v="Morning"/>
    <s v="Thu"/>
    <s v="2014-06-12"/>
    <d v="1899-12-30T09:32:00"/>
    <n v="0.6552734375"/>
    <d v="2014-06-27T09:32:00"/>
    <x v="1"/>
  </r>
  <r>
    <n v="450068"/>
    <d v="2014-07-29T15:50:00"/>
    <n v="1"/>
    <x v="0"/>
    <x v="0"/>
    <x v="0"/>
    <x v="7"/>
    <n v="98599"/>
    <s v="Afternoon"/>
    <s v="Tue"/>
    <s v="2014-07-29"/>
    <d v="1899-12-30T15:50:00"/>
    <n v="0.6552734375"/>
    <d v="2014-08-13T15:50:00"/>
    <x v="2"/>
  </r>
  <r>
    <n v="991377"/>
    <d v="2014-05-31T18:15:00"/>
    <n v="1"/>
    <x v="0"/>
    <x v="0"/>
    <x v="2"/>
    <x v="8"/>
    <n v="5776"/>
    <s v="Evening"/>
    <s v="Sat"/>
    <s v="2014-05-31"/>
    <d v="1899-12-30T18:15:00"/>
    <n v="0.6552734375"/>
    <d v="2014-06-15T18:15:00"/>
    <x v="0"/>
  </r>
  <r>
    <n v="972418"/>
    <d v="2014-07-18T09:33:00"/>
    <n v="1"/>
    <x v="0"/>
    <x v="0"/>
    <x v="2"/>
    <x v="13"/>
    <n v="17920"/>
    <s v="Morning"/>
    <s v="Fri"/>
    <s v="2014-07-18"/>
    <d v="1899-12-30T09:33:00"/>
    <n v="0.6552734375"/>
    <d v="2014-08-02T09:33:00"/>
    <x v="2"/>
  </r>
  <r>
    <n v="758770"/>
    <d v="2014-08-14T17:04:00"/>
    <n v="1"/>
    <x v="0"/>
    <x v="0"/>
    <x v="2"/>
    <x v="13"/>
    <n v="26390"/>
    <s v="Afternoon"/>
    <s v="Thu"/>
    <s v="2014-08-14"/>
    <d v="1899-12-30T17:04:00"/>
    <n v="0.6552734375"/>
    <d v="2014-08-29T17:04:00"/>
    <x v="3"/>
  </r>
  <r>
    <n v="339709"/>
    <d v="2014-08-14T17:05:00"/>
    <n v="1"/>
    <x v="0"/>
    <x v="0"/>
    <x v="2"/>
    <x v="13"/>
    <n v="41454"/>
    <s v="Afternoon"/>
    <s v="Thu"/>
    <s v="2014-08-14"/>
    <d v="1899-12-30T17:05:00"/>
    <n v="0.6552734375"/>
    <d v="2014-08-29T17:05:00"/>
    <x v="3"/>
  </r>
  <r>
    <n v="665151"/>
    <d v="2014-05-19T09:31:00"/>
    <n v="1"/>
    <x v="0"/>
    <x v="0"/>
    <x v="0"/>
    <x v="9"/>
    <n v="57695"/>
    <s v="Morning"/>
    <s v="Mon"/>
    <s v="2014-05-19"/>
    <d v="1899-12-30T09:31:00"/>
    <n v="0.6552734375"/>
    <d v="2014-06-03T09:31:00"/>
    <x v="0"/>
  </r>
  <r>
    <n v="425591"/>
    <d v="2014-05-19T09:33:00"/>
    <n v="0"/>
    <x v="1"/>
    <x v="0"/>
    <x v="0"/>
    <x v="9"/>
    <n v="52882"/>
    <s v="Morning"/>
    <s v="Mon"/>
    <s v="2014-05-19"/>
    <d v="1899-12-30T09:33:00"/>
    <n v="0.6552734375"/>
    <s v=""/>
    <x v="0"/>
  </r>
  <r>
    <n v="918977"/>
    <d v="2014-05-19T09:33:00"/>
    <n v="1"/>
    <x v="0"/>
    <x v="0"/>
    <x v="0"/>
    <x v="9"/>
    <n v="61359"/>
    <s v="Morning"/>
    <s v="Mon"/>
    <s v="2014-05-19"/>
    <d v="1899-12-30T09:33:00"/>
    <n v="0.6552734375"/>
    <d v="2014-06-03T09:33:00"/>
    <x v="0"/>
  </r>
  <r>
    <n v="91761"/>
    <d v="2014-06-13T19:01:00"/>
    <n v="0"/>
    <x v="1"/>
    <x v="1"/>
    <x v="0"/>
    <x v="9"/>
    <n v="83626"/>
    <s v="Evening"/>
    <s v="Fri"/>
    <s v="2014-06-13"/>
    <d v="1899-12-30T19:01:00"/>
    <n v="0.6552734375"/>
    <s v=""/>
    <x v="1"/>
  </r>
  <r>
    <n v="59571"/>
    <d v="2014-06-13T19:04:00"/>
    <n v="1"/>
    <x v="0"/>
    <x v="1"/>
    <x v="0"/>
    <x v="9"/>
    <n v="44515"/>
    <s v="Evening"/>
    <s v="Fri"/>
    <s v="2014-06-13"/>
    <d v="1899-12-30T19:04:00"/>
    <n v="0.6552734375"/>
    <d v="2014-06-28T19:04:00"/>
    <x v="1"/>
  </r>
  <r>
    <n v="763575"/>
    <d v="2014-06-04T16:45:00"/>
    <n v="1"/>
    <x v="0"/>
    <x v="0"/>
    <x v="0"/>
    <x v="6"/>
    <n v="79839"/>
    <s v="Afternoon"/>
    <s v="Wed"/>
    <s v="2014-06-04"/>
    <d v="1899-12-30T16:45:00"/>
    <n v="0.6552734375"/>
    <d v="2014-06-19T16:45:00"/>
    <x v="1"/>
  </r>
  <r>
    <n v="907089"/>
    <d v="2014-06-07T18:35:00"/>
    <n v="1"/>
    <x v="0"/>
    <x v="0"/>
    <x v="0"/>
    <x v="13"/>
    <n v="4882"/>
    <s v="Evening"/>
    <s v="Sat"/>
    <s v="2014-06-07"/>
    <d v="1899-12-30T18:35:00"/>
    <n v="0.6552734375"/>
    <d v="2014-06-22T18:35:00"/>
    <x v="1"/>
  </r>
  <r>
    <n v="327925"/>
    <d v="2014-06-22T15:56:00"/>
    <n v="1"/>
    <x v="0"/>
    <x v="2"/>
    <x v="0"/>
    <x v="13"/>
    <n v="85704"/>
    <s v="Afternoon"/>
    <s v="Sun"/>
    <s v="2014-06-22"/>
    <d v="1899-12-30T15:56:00"/>
    <n v="0.6552734375"/>
    <d v="2014-07-07T15:56:00"/>
    <x v="1"/>
  </r>
  <r>
    <n v="828285"/>
    <d v="2014-07-02T17:23:00"/>
    <n v="1"/>
    <x v="0"/>
    <x v="0"/>
    <x v="0"/>
    <x v="13"/>
    <n v="24144"/>
    <s v="Afternoon"/>
    <s v="Wed"/>
    <s v="2014-07-02"/>
    <d v="1899-12-30T17:23:00"/>
    <n v="0.6552734375"/>
    <d v="2014-07-17T17:23:00"/>
    <x v="2"/>
  </r>
  <r>
    <n v="464131"/>
    <d v="2014-07-02T17:23:00"/>
    <n v="1"/>
    <x v="0"/>
    <x v="0"/>
    <x v="0"/>
    <x v="13"/>
    <n v="71756"/>
    <s v="Afternoon"/>
    <s v="Wed"/>
    <s v="2014-07-02"/>
    <d v="1899-12-30T17:23:00"/>
    <n v="0.6552734375"/>
    <d v="2014-07-17T17:23:00"/>
    <x v="2"/>
  </r>
  <r>
    <n v="974929"/>
    <d v="2014-08-25T09:31:00"/>
    <n v="0"/>
    <x v="1"/>
    <x v="0"/>
    <x v="0"/>
    <x v="13"/>
    <n v="75979"/>
    <s v="Morning"/>
    <s v="Mon"/>
    <s v="2014-08-25"/>
    <d v="1899-12-30T09:31:00"/>
    <n v="0.6552734375"/>
    <s v=""/>
    <x v="3"/>
  </r>
  <r>
    <n v="936032"/>
    <d v="2014-08-31T07:45:00"/>
    <n v="1"/>
    <x v="0"/>
    <x v="0"/>
    <x v="0"/>
    <x v="6"/>
    <n v="14929"/>
    <s v="Morning"/>
    <s v="Sun"/>
    <s v="2014-08-31"/>
    <d v="1899-12-30T07:45:00"/>
    <n v="0.6552734375"/>
    <d v="2014-09-15T07:45:00"/>
    <x v="3"/>
  </r>
  <r>
    <n v="373434"/>
    <d v="2014-07-29T09:33:00"/>
    <n v="0"/>
    <x v="1"/>
    <x v="0"/>
    <x v="4"/>
    <x v="13"/>
    <n v="30239"/>
    <s v="Morning"/>
    <s v="Tue"/>
    <s v="2014-07-29"/>
    <d v="1899-12-30T09:33:00"/>
    <n v="0.6552734375"/>
    <s v=""/>
    <x v="2"/>
  </r>
  <r>
    <n v="512510"/>
    <d v="2014-07-29T11:46:00"/>
    <n v="1"/>
    <x v="0"/>
    <x v="1"/>
    <x v="4"/>
    <x v="13"/>
    <n v="29908"/>
    <s v="Morning"/>
    <s v="Tue"/>
    <s v="2014-07-29"/>
    <d v="1899-12-30T11:46:00"/>
    <n v="0.6552734375"/>
    <d v="2014-08-13T11:46:00"/>
    <x v="2"/>
  </r>
  <r>
    <n v="45706"/>
    <d v="2014-07-30T12:23:00"/>
    <n v="1"/>
    <x v="0"/>
    <x v="0"/>
    <x v="4"/>
    <x v="13"/>
    <n v="69338"/>
    <s v="Afternoon"/>
    <s v="Wed"/>
    <s v="2014-07-30"/>
    <d v="1899-12-30T12:23:00"/>
    <n v="0.6552734375"/>
    <d v="2014-08-14T12:23:00"/>
    <x v="2"/>
  </r>
  <r>
    <n v="548266"/>
    <d v="2014-07-30T12:25:00"/>
    <n v="0"/>
    <x v="1"/>
    <x v="0"/>
    <x v="4"/>
    <x v="13"/>
    <n v="72531"/>
    <s v="Afternoon"/>
    <s v="Wed"/>
    <s v="2014-07-30"/>
    <d v="1899-12-30T12:25:00"/>
    <n v="0.6552734375"/>
    <s v=""/>
    <x v="2"/>
  </r>
  <r>
    <n v="604191"/>
    <d v="2014-07-30T12:27:00"/>
    <n v="1"/>
    <x v="0"/>
    <x v="1"/>
    <x v="4"/>
    <x v="13"/>
    <n v="7769"/>
    <s v="Afternoon"/>
    <s v="Wed"/>
    <s v="2014-07-30"/>
    <d v="1899-12-30T12:27:00"/>
    <n v="0.6552734375"/>
    <d v="2014-08-14T12:27:00"/>
    <x v="2"/>
  </r>
  <r>
    <n v="127094"/>
    <d v="2014-08-10T10:21:00"/>
    <n v="0"/>
    <x v="1"/>
    <x v="1"/>
    <x v="4"/>
    <x v="13"/>
    <n v="76330"/>
    <s v="Morning"/>
    <s v="Sun"/>
    <s v="2014-08-10"/>
    <d v="1899-12-30T10:21:00"/>
    <n v="0.6552734375"/>
    <s v=""/>
    <x v="3"/>
  </r>
  <r>
    <n v="695887"/>
    <d v="2014-07-15T09:32:00"/>
    <n v="0"/>
    <x v="1"/>
    <x v="0"/>
    <x v="1"/>
    <x v="13"/>
    <n v="50191"/>
    <s v="Morning"/>
    <s v="Tue"/>
    <s v="2014-07-15"/>
    <d v="1899-12-30T09:32:00"/>
    <n v="0.6552734375"/>
    <s v=""/>
    <x v="2"/>
  </r>
  <r>
    <n v="137208"/>
    <d v="2014-07-24T16:13:00"/>
    <n v="0"/>
    <x v="1"/>
    <x v="0"/>
    <x v="0"/>
    <x v="1"/>
    <n v="19665"/>
    <s v="Afternoon"/>
    <s v="Thu"/>
    <s v="2014-07-24"/>
    <d v="1899-12-30T16:13:00"/>
    <n v="0.6552734375"/>
    <s v=""/>
    <x v="2"/>
  </r>
  <r>
    <n v="295614"/>
    <d v="2014-05-07T09:31:00"/>
    <n v="0"/>
    <x v="1"/>
    <x v="1"/>
    <x v="3"/>
    <x v="1"/>
    <n v="96621"/>
    <s v="Morning"/>
    <s v="Wed"/>
    <s v="2014-05-07"/>
    <d v="1899-12-30T09:31:00"/>
    <n v="0.6552734375"/>
    <s v=""/>
    <x v="0"/>
  </r>
  <r>
    <n v="638258"/>
    <d v="2014-08-13T12:07:00"/>
    <n v="1"/>
    <x v="0"/>
    <x v="1"/>
    <x v="3"/>
    <x v="1"/>
    <n v="28497"/>
    <s v="Afternoon"/>
    <s v="Wed"/>
    <s v="2014-08-13"/>
    <d v="1899-12-30T12:07:00"/>
    <n v="0.6552734375"/>
    <d v="2014-08-28T12:07:00"/>
    <x v="3"/>
  </r>
  <r>
    <n v="581201"/>
    <d v="2014-08-20T09:32:00"/>
    <n v="1"/>
    <x v="0"/>
    <x v="1"/>
    <x v="1"/>
    <x v="9"/>
    <n v="18067"/>
    <s v="Morning"/>
    <s v="Wed"/>
    <s v="2014-08-20"/>
    <d v="1899-12-30T09:32:00"/>
    <n v="0.6552734375"/>
    <d v="2014-09-04T09:32:00"/>
    <x v="3"/>
  </r>
  <r>
    <n v="771782"/>
    <d v="2014-07-08T09:12:00"/>
    <n v="1"/>
    <x v="0"/>
    <x v="1"/>
    <x v="7"/>
    <x v="4"/>
    <n v="14603"/>
    <s v="Morning"/>
    <s v="Tue"/>
    <s v="2014-07-08"/>
    <d v="1899-12-30T09:12:00"/>
    <n v="0.6552734375"/>
    <d v="2014-07-23T09:12:00"/>
    <x v="2"/>
  </r>
  <r>
    <n v="539267"/>
    <d v="2014-06-11T14:59:00"/>
    <n v="1"/>
    <x v="0"/>
    <x v="0"/>
    <x v="5"/>
    <x v="1"/>
    <n v="59472"/>
    <s v="Afternoon"/>
    <s v="Wed"/>
    <s v="2014-06-11"/>
    <d v="1899-12-30T14:59:00"/>
    <n v="0.6552734375"/>
    <d v="2014-06-26T14:59:00"/>
    <x v="1"/>
  </r>
  <r>
    <n v="708635"/>
    <d v="2014-06-11T15:01:00"/>
    <n v="0"/>
    <x v="1"/>
    <x v="1"/>
    <x v="5"/>
    <x v="1"/>
    <n v="59436"/>
    <s v="Afternoon"/>
    <s v="Wed"/>
    <s v="2014-06-11"/>
    <d v="1899-12-30T15:01:00"/>
    <n v="0.6552734375"/>
    <s v=""/>
    <x v="1"/>
  </r>
  <r>
    <n v="282409"/>
    <d v="2014-06-11T15:03:00"/>
    <n v="1"/>
    <x v="0"/>
    <x v="1"/>
    <x v="5"/>
    <x v="1"/>
    <n v="78804"/>
    <s v="Afternoon"/>
    <s v="Wed"/>
    <s v="2014-06-11"/>
    <d v="1899-12-30T15:03:00"/>
    <n v="0.6552734375"/>
    <d v="2014-06-26T15:03:00"/>
    <x v="1"/>
  </r>
  <r>
    <n v="967490"/>
    <d v="2014-06-25T12:40:00"/>
    <n v="1"/>
    <x v="0"/>
    <x v="0"/>
    <x v="5"/>
    <x v="1"/>
    <n v="65576"/>
    <s v="Afternoon"/>
    <s v="Wed"/>
    <s v="2014-06-25"/>
    <d v="1899-12-30T12:40:00"/>
    <n v="0.6552734375"/>
    <d v="2014-07-10T12:40:00"/>
    <x v="1"/>
  </r>
  <r>
    <n v="901147"/>
    <d v="2014-06-25T12:45:00"/>
    <n v="0"/>
    <x v="1"/>
    <x v="1"/>
    <x v="5"/>
    <x v="1"/>
    <n v="61290"/>
    <s v="Afternoon"/>
    <s v="Wed"/>
    <s v="2014-06-25"/>
    <d v="1899-12-30T12:45:00"/>
    <n v="0.6552734375"/>
    <s v=""/>
    <x v="1"/>
  </r>
  <r>
    <n v="450797"/>
    <d v="2014-07-10T09:32:00"/>
    <n v="1"/>
    <x v="0"/>
    <x v="0"/>
    <x v="4"/>
    <x v="4"/>
    <n v="15586"/>
    <s v="Morning"/>
    <s v="Thu"/>
    <s v="2014-07-10"/>
    <d v="1899-12-30T09:32:00"/>
    <n v="0.6552734375"/>
    <d v="2014-07-25T09:32:00"/>
    <x v="2"/>
  </r>
  <r>
    <n v="355389"/>
    <d v="2014-07-10T09:33:00"/>
    <n v="0"/>
    <x v="1"/>
    <x v="0"/>
    <x v="4"/>
    <x v="4"/>
    <n v="8577"/>
    <s v="Morning"/>
    <s v="Thu"/>
    <s v="2014-07-10"/>
    <d v="1899-12-30T09:33:00"/>
    <n v="0.6552734375"/>
    <s v=""/>
    <x v="2"/>
  </r>
  <r>
    <n v="176038"/>
    <d v="2014-07-10T09:31:00"/>
    <n v="1"/>
    <x v="0"/>
    <x v="1"/>
    <x v="4"/>
    <x v="4"/>
    <n v="51636"/>
    <s v="Morning"/>
    <s v="Thu"/>
    <s v="2014-07-10"/>
    <d v="1899-12-30T09:31:00"/>
    <n v="0.6552734375"/>
    <d v="2014-07-25T09:31:00"/>
    <x v="2"/>
  </r>
  <r>
    <n v="288349"/>
    <d v="2014-08-14T11:32:00"/>
    <n v="0"/>
    <x v="1"/>
    <x v="2"/>
    <x v="1"/>
    <x v="1"/>
    <n v="36109"/>
    <s v="Morning"/>
    <s v="Thu"/>
    <s v="2014-08-14"/>
    <d v="1899-12-30T11:32:00"/>
    <n v="0.6552734375"/>
    <s v=""/>
    <x v="3"/>
  </r>
  <r>
    <n v="899385"/>
    <d v="2014-05-26T10:21:00"/>
    <n v="0"/>
    <x v="1"/>
    <x v="1"/>
    <x v="2"/>
    <x v="0"/>
    <n v="52454"/>
    <s v="Morning"/>
    <s v="Mon"/>
    <s v="2014-05-26"/>
    <d v="1899-12-30T10:21:00"/>
    <n v="0.6552734375"/>
    <s v=""/>
    <x v="0"/>
  </r>
  <r>
    <n v="448071"/>
    <d v="2014-05-26T10:22:00"/>
    <n v="1"/>
    <x v="0"/>
    <x v="0"/>
    <x v="2"/>
    <x v="0"/>
    <n v="13399"/>
    <s v="Morning"/>
    <s v="Mon"/>
    <s v="2014-05-26"/>
    <d v="1899-12-30T10:22:00"/>
    <n v="0.6552734375"/>
    <d v="2014-06-10T10:22:00"/>
    <x v="0"/>
  </r>
  <r>
    <n v="198021"/>
    <d v="2014-05-26T10:25:00"/>
    <n v="0"/>
    <x v="1"/>
    <x v="0"/>
    <x v="2"/>
    <x v="0"/>
    <n v="16821"/>
    <s v="Morning"/>
    <s v="Mon"/>
    <s v="2014-05-26"/>
    <d v="1899-12-30T10:25:00"/>
    <n v="0.6552734375"/>
    <s v=""/>
    <x v="0"/>
  </r>
  <r>
    <n v="834760"/>
    <d v="2014-05-26T10:28:00"/>
    <n v="1"/>
    <x v="0"/>
    <x v="1"/>
    <x v="2"/>
    <x v="0"/>
    <n v="5776"/>
    <s v="Morning"/>
    <s v="Mon"/>
    <s v="2014-05-26"/>
    <d v="1899-12-30T10:28:00"/>
    <n v="0.6552734375"/>
    <d v="2014-06-10T10:28:00"/>
    <x v="0"/>
  </r>
  <r>
    <n v="46552"/>
    <d v="2014-05-23T09:31:00"/>
    <n v="1"/>
    <x v="0"/>
    <x v="0"/>
    <x v="2"/>
    <x v="1"/>
    <n v="14363"/>
    <s v="Morning"/>
    <s v="Fri"/>
    <s v="2014-05-23"/>
    <d v="1899-12-30T09:31:00"/>
    <n v="0.6552734375"/>
    <d v="2014-06-07T09:31:00"/>
    <x v="0"/>
  </r>
  <r>
    <n v="313780"/>
    <d v="2014-05-26T17:44:00"/>
    <n v="1"/>
    <x v="0"/>
    <x v="0"/>
    <x v="2"/>
    <x v="1"/>
    <n v="53084"/>
    <s v="Afternoon"/>
    <s v="Mon"/>
    <s v="2014-05-26"/>
    <d v="1899-12-30T17:44:00"/>
    <n v="0.6552734375"/>
    <d v="2014-06-10T17:44:00"/>
    <x v="0"/>
  </r>
  <r>
    <n v="751383"/>
    <d v="2014-05-26T17:45:00"/>
    <n v="1"/>
    <x v="0"/>
    <x v="0"/>
    <x v="2"/>
    <x v="1"/>
    <n v="42628"/>
    <s v="Afternoon"/>
    <s v="Mon"/>
    <s v="2014-05-26"/>
    <d v="1899-12-30T17:45:00"/>
    <n v="0.6552734375"/>
    <d v="2014-06-10T17:45:00"/>
    <x v="0"/>
  </r>
  <r>
    <n v="511866"/>
    <d v="2014-05-26T17:47:00"/>
    <n v="1"/>
    <x v="0"/>
    <x v="1"/>
    <x v="2"/>
    <x v="1"/>
    <n v="18669"/>
    <s v="Afternoon"/>
    <s v="Mon"/>
    <s v="2014-05-26"/>
    <d v="1899-12-30T17:47:00"/>
    <n v="0.6552734375"/>
    <d v="2014-06-10T17:47:00"/>
    <x v="0"/>
  </r>
  <r>
    <n v="164053"/>
    <d v="2014-05-26T17:47:00"/>
    <n v="0"/>
    <x v="1"/>
    <x v="0"/>
    <x v="2"/>
    <x v="1"/>
    <n v="90777"/>
    <s v="Afternoon"/>
    <s v="Mon"/>
    <s v="2014-05-26"/>
    <d v="1899-12-30T17:47:00"/>
    <n v="0.6552734375"/>
    <s v=""/>
    <x v="0"/>
  </r>
  <r>
    <n v="440123"/>
    <d v="2014-05-28T03:21:00"/>
    <n v="1"/>
    <x v="0"/>
    <x v="1"/>
    <x v="2"/>
    <x v="1"/>
    <n v="41469"/>
    <s v="Night"/>
    <s v="Wed"/>
    <s v="2014-05-28"/>
    <d v="1899-12-30T03:21:00"/>
    <n v="0.6552734375"/>
    <d v="2014-06-12T03:21:00"/>
    <x v="0"/>
  </r>
  <r>
    <n v="552123"/>
    <d v="2014-05-31T14:46:00"/>
    <n v="0"/>
    <x v="1"/>
    <x v="0"/>
    <x v="2"/>
    <x v="1"/>
    <n v="71525"/>
    <s v="Afternoon"/>
    <s v="Sat"/>
    <s v="2014-05-31"/>
    <d v="1899-12-30T14:46:00"/>
    <n v="0.6552734375"/>
    <s v=""/>
    <x v="0"/>
  </r>
  <r>
    <n v="716926"/>
    <d v="2014-06-07T00:45:00"/>
    <n v="1"/>
    <x v="0"/>
    <x v="0"/>
    <x v="2"/>
    <x v="1"/>
    <n v="2102"/>
    <s v="Night"/>
    <s v="Sat"/>
    <s v="2014-06-07"/>
    <d v="1899-12-30T00:45:00"/>
    <n v="0.6552734375"/>
    <d v="2014-06-22T00:45:00"/>
    <x v="1"/>
  </r>
  <r>
    <n v="469866"/>
    <d v="2014-06-07T00:46:00"/>
    <n v="0"/>
    <x v="1"/>
    <x v="1"/>
    <x v="2"/>
    <x v="1"/>
    <n v="60471"/>
    <s v="Night"/>
    <s v="Sat"/>
    <s v="2014-06-07"/>
    <d v="1899-12-30T00:46:00"/>
    <n v="0.6552734375"/>
    <s v=""/>
    <x v="1"/>
  </r>
  <r>
    <n v="721500"/>
    <d v="2014-06-27T09:31:00"/>
    <n v="1"/>
    <x v="0"/>
    <x v="0"/>
    <x v="2"/>
    <x v="1"/>
    <n v="30608"/>
    <s v="Morning"/>
    <s v="Fri"/>
    <s v="2014-06-27"/>
    <d v="1899-12-30T09:31:00"/>
    <n v="0.6552734375"/>
    <d v="2014-07-12T09:31:00"/>
    <x v="1"/>
  </r>
  <r>
    <n v="175237"/>
    <d v="2014-06-27T09:34:00"/>
    <n v="0"/>
    <x v="1"/>
    <x v="1"/>
    <x v="2"/>
    <x v="1"/>
    <n v="68598"/>
    <s v="Morning"/>
    <s v="Fri"/>
    <s v="2014-06-27"/>
    <d v="1899-12-30T09:34:00"/>
    <n v="0.6552734375"/>
    <s v=""/>
    <x v="1"/>
  </r>
  <r>
    <n v="256965"/>
    <d v="2014-06-27T09:35:00"/>
    <n v="1"/>
    <x v="0"/>
    <x v="0"/>
    <x v="2"/>
    <x v="1"/>
    <n v="16789"/>
    <s v="Morning"/>
    <s v="Fri"/>
    <s v="2014-06-27"/>
    <d v="1899-12-30T09:35:00"/>
    <n v="0.6552734375"/>
    <d v="2014-07-12T09:35:00"/>
    <x v="1"/>
  </r>
  <r>
    <n v="708129"/>
    <d v="2014-07-10T08:35:00"/>
    <n v="1"/>
    <x v="0"/>
    <x v="1"/>
    <x v="2"/>
    <x v="1"/>
    <n v="20821"/>
    <s v="Morning"/>
    <s v="Thu"/>
    <s v="2014-07-10"/>
    <d v="1899-12-30T08:35:00"/>
    <n v="0.6552734375"/>
    <d v="2014-07-25T08:35:00"/>
    <x v="2"/>
  </r>
  <r>
    <n v="426077"/>
    <d v="2014-07-10T17:45:00"/>
    <n v="0"/>
    <x v="1"/>
    <x v="1"/>
    <x v="2"/>
    <x v="1"/>
    <n v="58588"/>
    <s v="Afternoon"/>
    <s v="Thu"/>
    <s v="2014-07-10"/>
    <d v="1899-12-30T17:45:00"/>
    <n v="0.6552734375"/>
    <s v=""/>
    <x v="2"/>
  </r>
  <r>
    <n v="438671"/>
    <d v="2014-05-08T15:38:00"/>
    <n v="0"/>
    <x v="1"/>
    <x v="0"/>
    <x v="4"/>
    <x v="7"/>
    <n v="31090"/>
    <s v="Afternoon"/>
    <s v="Thu"/>
    <s v="2014-05-08"/>
    <d v="1899-12-30T15:38:00"/>
    <n v="0.6552734375"/>
    <s v=""/>
    <x v="0"/>
  </r>
  <r>
    <n v="493681"/>
    <d v="2014-05-15T12:24:00"/>
    <n v="1"/>
    <x v="0"/>
    <x v="0"/>
    <x v="4"/>
    <x v="7"/>
    <n v="58292"/>
    <s v="Afternoon"/>
    <s v="Thu"/>
    <s v="2014-05-15"/>
    <d v="1899-12-30T12:24:00"/>
    <n v="0.6552734375"/>
    <d v="2014-05-30T12:24:00"/>
    <x v="0"/>
  </r>
  <r>
    <n v="163682"/>
    <d v="2014-06-14T13:53:00"/>
    <n v="1"/>
    <x v="0"/>
    <x v="0"/>
    <x v="1"/>
    <x v="1"/>
    <n v="78826"/>
    <s v="Afternoon"/>
    <s v="Sat"/>
    <s v="2014-06-14"/>
    <d v="1899-12-30T13:53:00"/>
    <n v="0.6552734375"/>
    <d v="2014-06-29T13:53:00"/>
    <x v="1"/>
  </r>
  <r>
    <n v="690427"/>
    <d v="2014-06-14T13:54:00"/>
    <n v="1"/>
    <x v="0"/>
    <x v="0"/>
    <x v="1"/>
    <x v="1"/>
    <n v="99948"/>
    <s v="Afternoon"/>
    <s v="Sat"/>
    <s v="2014-06-14"/>
    <d v="1899-12-30T13:54:00"/>
    <n v="0.6552734375"/>
    <d v="2014-06-29T13:54:00"/>
    <x v="1"/>
  </r>
  <r>
    <n v="526126"/>
    <d v="2014-06-27T05:51:00"/>
    <n v="1"/>
    <x v="0"/>
    <x v="1"/>
    <x v="1"/>
    <x v="1"/>
    <n v="86706"/>
    <s v="Night"/>
    <s v="Fri"/>
    <s v="2014-06-27"/>
    <d v="1899-12-30T05:51:00"/>
    <n v="0.6552734375"/>
    <d v="2014-07-12T05:51:00"/>
    <x v="1"/>
  </r>
  <r>
    <n v="303583"/>
    <d v="2014-06-27T05:54:00"/>
    <n v="1"/>
    <x v="0"/>
    <x v="0"/>
    <x v="1"/>
    <x v="1"/>
    <n v="91305"/>
    <s v="Night"/>
    <s v="Fri"/>
    <s v="2014-06-27"/>
    <d v="1899-12-30T05:54:00"/>
    <n v="0.6552734375"/>
    <d v="2014-07-12T05:54:00"/>
    <x v="1"/>
  </r>
  <r>
    <n v="852401"/>
    <d v="2014-06-27T05:54:00"/>
    <n v="1"/>
    <x v="0"/>
    <x v="1"/>
    <x v="1"/>
    <x v="1"/>
    <n v="81579"/>
    <s v="Night"/>
    <s v="Fri"/>
    <s v="2014-06-27"/>
    <d v="1899-12-30T05:54:00"/>
    <n v="0.6552734375"/>
    <d v="2014-07-12T05:54:00"/>
    <x v="1"/>
  </r>
  <r>
    <n v="494189"/>
    <d v="2014-05-12T14:18:00"/>
    <n v="1"/>
    <x v="0"/>
    <x v="0"/>
    <x v="1"/>
    <x v="13"/>
    <n v="92741"/>
    <s v="Afternoon"/>
    <s v="Mon"/>
    <s v="2014-05-12"/>
    <d v="1899-12-30T14:18:00"/>
    <n v="0.6552734375"/>
    <d v="2014-05-27T14:18:00"/>
    <x v="0"/>
  </r>
  <r>
    <n v="873066"/>
    <d v="2014-05-16T09:32:00"/>
    <n v="1"/>
    <x v="0"/>
    <x v="0"/>
    <x v="1"/>
    <x v="13"/>
    <n v="81960"/>
    <s v="Morning"/>
    <s v="Fri"/>
    <s v="2014-05-16"/>
    <d v="1899-12-30T09:32:00"/>
    <n v="0.6552734375"/>
    <d v="2014-05-31T09:32:00"/>
    <x v="0"/>
  </r>
  <r>
    <n v="846549"/>
    <d v="2014-07-16T16:58:00"/>
    <n v="0"/>
    <x v="1"/>
    <x v="1"/>
    <x v="0"/>
    <x v="13"/>
    <n v="49155"/>
    <s v="Afternoon"/>
    <s v="Wed"/>
    <s v="2014-07-16"/>
    <d v="1899-12-30T16:58:00"/>
    <n v="0.6552734375"/>
    <s v=""/>
    <x v="2"/>
  </r>
  <r>
    <n v="89706"/>
    <d v="2014-05-30T09:32:00"/>
    <n v="0"/>
    <x v="1"/>
    <x v="1"/>
    <x v="3"/>
    <x v="4"/>
    <n v="45386"/>
    <s v="Morning"/>
    <s v="Fri"/>
    <s v="2014-05-30"/>
    <d v="1899-12-30T09:32:00"/>
    <n v="0.6552734375"/>
    <s v=""/>
    <x v="0"/>
  </r>
  <r>
    <n v="700473"/>
    <d v="2014-05-30T09:33:00"/>
    <n v="0"/>
    <x v="1"/>
    <x v="1"/>
    <x v="3"/>
    <x v="4"/>
    <n v="15600"/>
    <s v="Morning"/>
    <s v="Fri"/>
    <s v="2014-05-30"/>
    <d v="1899-12-30T09:33:00"/>
    <n v="0.6552734375"/>
    <s v=""/>
    <x v="0"/>
  </r>
  <r>
    <n v="655848"/>
    <d v="2014-05-30T09:31:00"/>
    <n v="1"/>
    <x v="0"/>
    <x v="2"/>
    <x v="3"/>
    <x v="4"/>
    <n v="34584"/>
    <s v="Morning"/>
    <s v="Fri"/>
    <s v="2014-05-30"/>
    <d v="1899-12-30T09:31:00"/>
    <n v="0.6552734375"/>
    <d v="2014-06-14T09:31:00"/>
    <x v="0"/>
  </r>
  <r>
    <n v="458862"/>
    <d v="2014-06-02T10:36:00"/>
    <n v="0"/>
    <x v="1"/>
    <x v="1"/>
    <x v="3"/>
    <x v="4"/>
    <n v="60897"/>
    <s v="Morning"/>
    <s v="Mon"/>
    <s v="2014-06-02"/>
    <d v="1899-12-30T10:36:00"/>
    <n v="0.6552734375"/>
    <s v=""/>
    <x v="1"/>
  </r>
  <r>
    <n v="499184"/>
    <d v="2014-07-03T14:04:00"/>
    <n v="0"/>
    <x v="1"/>
    <x v="1"/>
    <x v="3"/>
    <x v="4"/>
    <n v="67018"/>
    <s v="Afternoon"/>
    <s v="Thu"/>
    <s v="2014-07-03"/>
    <d v="1899-12-30T14:04:00"/>
    <n v="0.6552734375"/>
    <s v=""/>
    <x v="2"/>
  </r>
  <r>
    <n v="502192"/>
    <d v="2014-07-03T14:07:00"/>
    <n v="1"/>
    <x v="0"/>
    <x v="1"/>
    <x v="3"/>
    <x v="4"/>
    <n v="24664"/>
    <s v="Afternoon"/>
    <s v="Thu"/>
    <s v="2014-07-03"/>
    <d v="1899-12-30T14:07:00"/>
    <n v="0.6552734375"/>
    <d v="2014-07-18T14:07:00"/>
    <x v="2"/>
  </r>
  <r>
    <n v="496087"/>
    <d v="2014-06-12T18:57:00"/>
    <n v="1"/>
    <x v="0"/>
    <x v="1"/>
    <x v="7"/>
    <x v="1"/>
    <n v="67205"/>
    <s v="Evening"/>
    <s v="Thu"/>
    <s v="2014-06-12"/>
    <d v="1899-12-30T18:57:00"/>
    <n v="0.6552734375"/>
    <d v="2014-06-27T18:57:00"/>
    <x v="1"/>
  </r>
  <r>
    <n v="216538"/>
    <d v="2014-07-04T09:31:00"/>
    <n v="0"/>
    <x v="1"/>
    <x v="1"/>
    <x v="7"/>
    <x v="1"/>
    <n v="28841"/>
    <s v="Morning"/>
    <s v="Fri"/>
    <s v="2014-07-04"/>
    <d v="1899-12-30T09:31:00"/>
    <n v="0.6552734375"/>
    <s v=""/>
    <x v="2"/>
  </r>
  <r>
    <n v="269459"/>
    <d v="2014-07-04T09:32:00"/>
    <n v="1"/>
    <x v="0"/>
    <x v="1"/>
    <x v="7"/>
    <x v="1"/>
    <n v="36784"/>
    <s v="Morning"/>
    <s v="Fri"/>
    <s v="2014-07-04"/>
    <d v="1899-12-30T09:32:00"/>
    <n v="0.6552734375"/>
    <d v="2014-07-19T09:32:00"/>
    <x v="2"/>
  </r>
  <r>
    <n v="426605"/>
    <d v="2014-07-04T09:34:00"/>
    <n v="1"/>
    <x v="0"/>
    <x v="1"/>
    <x v="7"/>
    <x v="1"/>
    <n v="79450"/>
    <s v="Morning"/>
    <s v="Fri"/>
    <s v="2014-07-04"/>
    <d v="1899-12-30T09:34:00"/>
    <n v="0.6552734375"/>
    <d v="2014-07-19T09:34:00"/>
    <x v="2"/>
  </r>
  <r>
    <n v="965697"/>
    <d v="2014-06-20T09:32:00"/>
    <n v="1"/>
    <x v="0"/>
    <x v="0"/>
    <x v="0"/>
    <x v="6"/>
    <n v="77969"/>
    <s v="Morning"/>
    <s v="Fri"/>
    <s v="2014-06-20"/>
    <d v="1899-12-30T09:32:00"/>
    <n v="0.6552734375"/>
    <d v="2014-07-05T09:32:00"/>
    <x v="1"/>
  </r>
  <r>
    <n v="766041"/>
    <d v="2014-08-01T09:32:00"/>
    <n v="0"/>
    <x v="1"/>
    <x v="0"/>
    <x v="0"/>
    <x v="9"/>
    <n v="1074"/>
    <s v="Morning"/>
    <s v="Fri"/>
    <s v="2014-08-01"/>
    <d v="1899-12-30T09:32:00"/>
    <n v="0.6552734375"/>
    <s v=""/>
    <x v="3"/>
  </r>
  <r>
    <n v="273938"/>
    <d v="2014-05-12T09:32:00"/>
    <n v="1"/>
    <x v="0"/>
    <x v="1"/>
    <x v="0"/>
    <x v="7"/>
    <n v="4408"/>
    <s v="Morning"/>
    <s v="Mon"/>
    <s v="2014-05-12"/>
    <d v="1899-12-30T09:32:00"/>
    <n v="0.6552734375"/>
    <d v="2014-05-27T09:32:00"/>
    <x v="0"/>
  </r>
  <r>
    <n v="563699"/>
    <d v="2014-05-12T09:33:00"/>
    <n v="0"/>
    <x v="1"/>
    <x v="0"/>
    <x v="0"/>
    <x v="7"/>
    <n v="63585"/>
    <s v="Morning"/>
    <s v="Mon"/>
    <s v="2014-05-12"/>
    <d v="1899-12-30T09:33:00"/>
    <n v="0.6552734375"/>
    <s v=""/>
    <x v="0"/>
  </r>
  <r>
    <n v="890060"/>
    <d v="2014-05-12T09:34:00"/>
    <n v="0"/>
    <x v="1"/>
    <x v="1"/>
    <x v="0"/>
    <x v="7"/>
    <n v="66603"/>
    <s v="Morning"/>
    <s v="Mon"/>
    <s v="2014-05-12"/>
    <d v="1899-12-30T09:34:00"/>
    <n v="0.6552734375"/>
    <s v=""/>
    <x v="0"/>
  </r>
  <r>
    <n v="901127"/>
    <d v="2014-05-12T09:36:00"/>
    <n v="0"/>
    <x v="1"/>
    <x v="0"/>
    <x v="0"/>
    <x v="7"/>
    <n v="80789"/>
    <s v="Morning"/>
    <s v="Mon"/>
    <s v="2014-05-12"/>
    <d v="1899-12-30T09:36:00"/>
    <n v="0.6552734375"/>
    <s v=""/>
    <x v="0"/>
  </r>
  <r>
    <n v="526795"/>
    <d v="2014-06-16T09:31:00"/>
    <n v="0"/>
    <x v="1"/>
    <x v="1"/>
    <x v="1"/>
    <x v="6"/>
    <n v="30441"/>
    <s v="Morning"/>
    <s v="Mon"/>
    <s v="2014-06-16"/>
    <d v="1899-12-30T09:31:00"/>
    <n v="0.6552734375"/>
    <s v=""/>
    <x v="1"/>
  </r>
  <r>
    <n v="661250"/>
    <d v="2014-06-16T09:32:00"/>
    <n v="0"/>
    <x v="1"/>
    <x v="1"/>
    <x v="1"/>
    <x v="6"/>
    <n v="80845"/>
    <s v="Morning"/>
    <s v="Mon"/>
    <s v="2014-06-16"/>
    <d v="1899-12-30T09:32:00"/>
    <n v="0.6552734375"/>
    <s v=""/>
    <x v="1"/>
  </r>
  <r>
    <n v="941070"/>
    <d v="2014-08-18T09:34:00"/>
    <n v="0"/>
    <x v="1"/>
    <x v="0"/>
    <x v="1"/>
    <x v="1"/>
    <n v="44468"/>
    <s v="Morning"/>
    <s v="Mon"/>
    <s v="2014-08-18"/>
    <d v="1899-12-30T09:34:00"/>
    <n v="0.6552734375"/>
    <s v=""/>
    <x v="3"/>
  </r>
  <r>
    <n v="372091"/>
    <d v="2014-08-18T09:34:00"/>
    <n v="0"/>
    <x v="1"/>
    <x v="0"/>
    <x v="1"/>
    <x v="1"/>
    <n v="14577"/>
    <s v="Morning"/>
    <s v="Mon"/>
    <s v="2014-08-18"/>
    <d v="1899-12-30T09:34:00"/>
    <n v="0.6552734375"/>
    <s v=""/>
    <x v="3"/>
  </r>
  <r>
    <n v="208725"/>
    <d v="2014-08-18T09:37:00"/>
    <n v="0"/>
    <x v="1"/>
    <x v="0"/>
    <x v="1"/>
    <x v="1"/>
    <n v="5043"/>
    <s v="Morning"/>
    <s v="Mon"/>
    <s v="2014-08-18"/>
    <d v="1899-12-30T09:37:00"/>
    <n v="0.6552734375"/>
    <s v=""/>
    <x v="3"/>
  </r>
  <r>
    <n v="512042"/>
    <d v="2014-08-04T18:19:00"/>
    <n v="0"/>
    <x v="1"/>
    <x v="2"/>
    <x v="2"/>
    <x v="4"/>
    <n v="16215"/>
    <s v="Evening"/>
    <s v="Mon"/>
    <s v="2014-08-04"/>
    <d v="1899-12-30T18:19:00"/>
    <n v="0.6552734375"/>
    <s v=""/>
    <x v="3"/>
  </r>
  <r>
    <n v="502562"/>
    <d v="2014-08-04T18:19:00"/>
    <n v="1"/>
    <x v="0"/>
    <x v="2"/>
    <x v="2"/>
    <x v="4"/>
    <n v="70851"/>
    <s v="Evening"/>
    <s v="Mon"/>
    <s v="2014-08-04"/>
    <d v="1899-12-30T18:19:00"/>
    <n v="0.6552734375"/>
    <d v="2014-08-19T18:19:00"/>
    <x v="3"/>
  </r>
  <r>
    <n v="710677"/>
    <d v="2014-08-13T07:10:00"/>
    <n v="0"/>
    <x v="1"/>
    <x v="0"/>
    <x v="2"/>
    <x v="4"/>
    <n v="21016"/>
    <s v="Morning"/>
    <s v="Wed"/>
    <s v="2014-08-13"/>
    <d v="1899-12-30T07:10:00"/>
    <n v="0.6552734375"/>
    <s v=""/>
    <x v="3"/>
  </r>
  <r>
    <n v="838240"/>
    <d v="2014-08-27T17:20:00"/>
    <n v="1"/>
    <x v="0"/>
    <x v="1"/>
    <x v="2"/>
    <x v="4"/>
    <n v="17473"/>
    <s v="Afternoon"/>
    <s v="Wed"/>
    <s v="2014-08-27"/>
    <d v="1899-12-30T17:20:00"/>
    <n v="0.6552734375"/>
    <d v="2014-09-11T17:20:00"/>
    <x v="3"/>
  </r>
  <r>
    <n v="301382"/>
    <d v="2014-05-05T09:32:00"/>
    <n v="1"/>
    <x v="0"/>
    <x v="1"/>
    <x v="1"/>
    <x v="4"/>
    <n v="52816"/>
    <s v="Morning"/>
    <s v="Mon"/>
    <s v="2014-05-05"/>
    <d v="1899-12-30T09:32:00"/>
    <n v="0.6552734375"/>
    <d v="2014-05-20T09:32:00"/>
    <x v="0"/>
  </r>
  <r>
    <n v="314905"/>
    <d v="2014-05-08T13:44:00"/>
    <n v="0"/>
    <x v="1"/>
    <x v="0"/>
    <x v="1"/>
    <x v="8"/>
    <n v="54283"/>
    <s v="Afternoon"/>
    <s v="Thu"/>
    <s v="2014-05-08"/>
    <d v="1899-12-30T13:44:00"/>
    <n v="0.6552734375"/>
    <s v=""/>
    <x v="0"/>
  </r>
  <r>
    <n v="841929"/>
    <d v="2014-06-23T09:33:00"/>
    <n v="1"/>
    <x v="0"/>
    <x v="1"/>
    <x v="1"/>
    <x v="4"/>
    <n v="54176"/>
    <s v="Morning"/>
    <s v="Mon"/>
    <s v="2014-06-23"/>
    <d v="1899-12-30T09:33:00"/>
    <n v="0.6552734375"/>
    <d v="2014-07-08T09:33:00"/>
    <x v="1"/>
  </r>
  <r>
    <n v="338221"/>
    <d v="2014-06-23T09:31:00"/>
    <n v="1"/>
    <x v="0"/>
    <x v="1"/>
    <x v="1"/>
    <x v="4"/>
    <n v="58527"/>
    <s v="Morning"/>
    <s v="Mon"/>
    <s v="2014-06-23"/>
    <d v="1899-12-30T09:31:00"/>
    <n v="0.6552734375"/>
    <d v="2014-07-08T09:31:00"/>
    <x v="1"/>
  </r>
  <r>
    <n v="394323"/>
    <d v="2014-06-25T17:56:00"/>
    <n v="1"/>
    <x v="0"/>
    <x v="0"/>
    <x v="1"/>
    <x v="13"/>
    <n v="57181"/>
    <s v="Afternoon"/>
    <s v="Wed"/>
    <s v="2014-06-25"/>
    <d v="1899-12-30T17:56:00"/>
    <n v="0.6552734375"/>
    <d v="2014-07-10T17:56:00"/>
    <x v="1"/>
  </r>
  <r>
    <n v="583920"/>
    <d v="2014-06-25T17:57:00"/>
    <n v="1"/>
    <x v="0"/>
    <x v="0"/>
    <x v="1"/>
    <x v="13"/>
    <n v="25059"/>
    <s v="Afternoon"/>
    <s v="Wed"/>
    <s v="2014-06-25"/>
    <d v="1899-12-30T17:57:00"/>
    <n v="0.6552734375"/>
    <d v="2014-07-10T17:57:00"/>
    <x v="1"/>
  </r>
  <r>
    <n v="849885"/>
    <d v="2014-06-30T15:43:00"/>
    <n v="1"/>
    <x v="0"/>
    <x v="0"/>
    <x v="1"/>
    <x v="8"/>
    <n v="2626"/>
    <s v="Afternoon"/>
    <s v="Mon"/>
    <s v="2014-06-30"/>
    <d v="1899-12-30T15:43:00"/>
    <n v="0.6552734375"/>
    <d v="2014-07-15T15:43:00"/>
    <x v="1"/>
  </r>
  <r>
    <n v="540241"/>
    <d v="2014-07-04T15:09:00"/>
    <n v="1"/>
    <x v="0"/>
    <x v="0"/>
    <x v="1"/>
    <x v="4"/>
    <n v="8433"/>
    <s v="Afternoon"/>
    <s v="Fri"/>
    <s v="2014-07-04"/>
    <d v="1899-12-30T15:09:00"/>
    <n v="0.6552734375"/>
    <d v="2014-07-19T15:09:00"/>
    <x v="2"/>
  </r>
  <r>
    <n v="491692"/>
    <d v="2014-05-05T09:33:00"/>
    <n v="0"/>
    <x v="1"/>
    <x v="1"/>
    <x v="0"/>
    <x v="13"/>
    <n v="57291"/>
    <s v="Morning"/>
    <s v="Mon"/>
    <s v="2014-05-05"/>
    <d v="1899-12-30T09:33:00"/>
    <n v="0.6552734375"/>
    <s v=""/>
    <x v="0"/>
  </r>
  <r>
    <n v="715095"/>
    <d v="2014-05-05T19:26:00"/>
    <n v="1"/>
    <x v="0"/>
    <x v="0"/>
    <x v="1"/>
    <x v="4"/>
    <n v="65169"/>
    <s v="Evening"/>
    <s v="Mon"/>
    <s v="2014-05-05"/>
    <d v="1899-12-30T19:26:00"/>
    <n v="0.6552734375"/>
    <d v="2014-05-20T19:26:00"/>
    <x v="0"/>
  </r>
  <r>
    <n v="188572"/>
    <d v="2014-07-22T09:33:00"/>
    <n v="1"/>
    <x v="0"/>
    <x v="0"/>
    <x v="1"/>
    <x v="4"/>
    <n v="26028"/>
    <s v="Morning"/>
    <s v="Tue"/>
    <s v="2014-07-22"/>
    <d v="1899-12-30T09:33:00"/>
    <n v="0.6552734375"/>
    <d v="2014-08-06T09:33:00"/>
    <x v="2"/>
  </r>
  <r>
    <n v="836201"/>
    <d v="2014-06-04T09:32:00"/>
    <n v="1"/>
    <x v="0"/>
    <x v="1"/>
    <x v="0"/>
    <x v="13"/>
    <n v="48402"/>
    <s v="Morning"/>
    <s v="Wed"/>
    <s v="2014-06-04"/>
    <d v="1899-12-30T09:32:00"/>
    <n v="0.6552734375"/>
    <d v="2014-06-19T09:32:00"/>
    <x v="1"/>
  </r>
  <r>
    <n v="399899"/>
    <d v="2014-06-04T09:32:00"/>
    <n v="1"/>
    <x v="0"/>
    <x v="0"/>
    <x v="0"/>
    <x v="13"/>
    <n v="41353"/>
    <s v="Morning"/>
    <s v="Wed"/>
    <s v="2014-06-04"/>
    <d v="1899-12-30T09:32:00"/>
    <n v="0.6552734375"/>
    <d v="2014-06-19T09:32:00"/>
    <x v="1"/>
  </r>
  <r>
    <n v="799492"/>
    <d v="2014-06-04T09:32:00"/>
    <n v="1"/>
    <x v="0"/>
    <x v="2"/>
    <x v="0"/>
    <x v="13"/>
    <n v="9449"/>
    <s v="Morning"/>
    <s v="Wed"/>
    <s v="2014-06-04"/>
    <d v="1899-12-30T09:32:00"/>
    <n v="0.6552734375"/>
    <d v="2014-06-19T09:32:00"/>
    <x v="1"/>
  </r>
  <r>
    <n v="410407"/>
    <d v="2014-06-27T11:31:00"/>
    <n v="0"/>
    <x v="1"/>
    <x v="0"/>
    <x v="0"/>
    <x v="13"/>
    <n v="49247"/>
    <s v="Morning"/>
    <s v="Fri"/>
    <s v="2014-06-27"/>
    <d v="1899-12-30T11:31:00"/>
    <n v="0.6552734375"/>
    <s v=""/>
    <x v="1"/>
  </r>
  <r>
    <n v="86558"/>
    <d v="2014-05-01T17:34:00"/>
    <n v="1"/>
    <x v="0"/>
    <x v="0"/>
    <x v="1"/>
    <x v="9"/>
    <n v="45622"/>
    <s v="Afternoon"/>
    <s v="Thu"/>
    <s v="2014-05-01"/>
    <d v="1899-12-30T17:34:00"/>
    <n v="0.6552734375"/>
    <d v="2014-05-16T17:34:00"/>
    <x v="0"/>
  </r>
  <r>
    <n v="968366"/>
    <d v="2014-05-02T17:15:00"/>
    <n v="1"/>
    <x v="0"/>
    <x v="0"/>
    <x v="5"/>
    <x v="7"/>
    <n v="76109"/>
    <s v="Afternoon"/>
    <s v="Fri"/>
    <s v="2014-05-02"/>
    <d v="1899-12-30T17:15:00"/>
    <n v="0.6552734375"/>
    <d v="2014-05-17T17:15:00"/>
    <x v="0"/>
  </r>
  <r>
    <n v="962795"/>
    <d v="2014-05-13T18:57:00"/>
    <n v="1"/>
    <x v="0"/>
    <x v="0"/>
    <x v="5"/>
    <x v="1"/>
    <n v="22110"/>
    <s v="Evening"/>
    <s v="Tue"/>
    <s v="2014-05-13"/>
    <d v="1899-12-30T18:57:00"/>
    <n v="0.6552734375"/>
    <d v="2014-05-28T18:57:00"/>
    <x v="0"/>
  </r>
  <r>
    <n v="599645"/>
    <d v="2014-06-05T09:31:00"/>
    <n v="0"/>
    <x v="1"/>
    <x v="0"/>
    <x v="5"/>
    <x v="1"/>
    <n v="80401"/>
    <s v="Morning"/>
    <s v="Thu"/>
    <s v="2014-06-05"/>
    <d v="1899-12-30T09:31:00"/>
    <n v="0.6552734375"/>
    <s v=""/>
    <x v="1"/>
  </r>
  <r>
    <n v="970537"/>
    <d v="2014-06-05T09:32:00"/>
    <n v="0"/>
    <x v="1"/>
    <x v="1"/>
    <x v="5"/>
    <x v="1"/>
    <n v="70883"/>
    <s v="Morning"/>
    <s v="Thu"/>
    <s v="2014-06-05"/>
    <d v="1899-12-30T09:32:00"/>
    <n v="0.6552734375"/>
    <s v=""/>
    <x v="1"/>
  </r>
  <r>
    <n v="597166"/>
    <d v="2014-06-10T08:09:00"/>
    <n v="0"/>
    <x v="1"/>
    <x v="0"/>
    <x v="5"/>
    <x v="1"/>
    <n v="57331"/>
    <s v="Morning"/>
    <s v="Tue"/>
    <s v="2014-06-10"/>
    <d v="1899-12-30T08:09:00"/>
    <n v="0.6552734375"/>
    <s v=""/>
    <x v="1"/>
  </r>
  <r>
    <n v="268141"/>
    <d v="2014-06-10T08:10:00"/>
    <n v="0"/>
    <x v="1"/>
    <x v="1"/>
    <x v="5"/>
    <x v="1"/>
    <n v="53837"/>
    <s v="Morning"/>
    <s v="Tue"/>
    <s v="2014-06-10"/>
    <d v="1899-12-30T08:10:00"/>
    <n v="0.6552734375"/>
    <s v=""/>
    <x v="1"/>
  </r>
  <r>
    <n v="150743"/>
    <d v="2014-06-11T14:49:00"/>
    <n v="1"/>
    <x v="0"/>
    <x v="1"/>
    <x v="5"/>
    <x v="1"/>
    <n v="5068"/>
    <s v="Afternoon"/>
    <s v="Wed"/>
    <s v="2014-06-11"/>
    <d v="1899-12-30T14:49:00"/>
    <n v="0.6552734375"/>
    <d v="2014-06-26T14:49:00"/>
    <x v="1"/>
  </r>
  <r>
    <n v="140184"/>
    <d v="2014-06-11T14:50:00"/>
    <n v="1"/>
    <x v="0"/>
    <x v="0"/>
    <x v="5"/>
    <x v="1"/>
    <n v="81546"/>
    <s v="Afternoon"/>
    <s v="Wed"/>
    <s v="2014-06-11"/>
    <d v="1899-12-30T14:50:00"/>
    <n v="0.6552734375"/>
    <d v="2014-06-26T14:50:00"/>
    <x v="1"/>
  </r>
  <r>
    <n v="935507"/>
    <d v="2014-06-12T12:08:00"/>
    <n v="0"/>
    <x v="1"/>
    <x v="0"/>
    <x v="5"/>
    <x v="1"/>
    <n v="36685"/>
    <s v="Afternoon"/>
    <s v="Thu"/>
    <s v="2014-06-12"/>
    <d v="1899-12-30T12:08:00"/>
    <n v="0.6552734375"/>
    <s v=""/>
    <x v="1"/>
  </r>
  <r>
    <n v="314773"/>
    <d v="2014-06-12T12:10:00"/>
    <n v="0"/>
    <x v="1"/>
    <x v="0"/>
    <x v="5"/>
    <x v="1"/>
    <n v="84370"/>
    <s v="Afternoon"/>
    <s v="Thu"/>
    <s v="2014-06-12"/>
    <d v="1899-12-30T12:10:00"/>
    <n v="0.6552734375"/>
    <s v=""/>
    <x v="1"/>
  </r>
  <r>
    <n v="460232"/>
    <d v="2014-08-14T09:33:00"/>
    <n v="0"/>
    <x v="1"/>
    <x v="0"/>
    <x v="5"/>
    <x v="13"/>
    <n v="21446"/>
    <s v="Morning"/>
    <s v="Thu"/>
    <s v="2014-08-14"/>
    <d v="1899-12-30T09:33:00"/>
    <n v="0.6552734375"/>
    <s v=""/>
    <x v="3"/>
  </r>
  <r>
    <n v="117720"/>
    <d v="2014-08-19T18:18:00"/>
    <n v="1"/>
    <x v="0"/>
    <x v="0"/>
    <x v="5"/>
    <x v="13"/>
    <n v="50784"/>
    <s v="Evening"/>
    <s v="Tue"/>
    <s v="2014-08-19"/>
    <d v="1899-12-30T18:18:00"/>
    <n v="0.6552734375"/>
    <d v="2014-09-03T18:18:00"/>
    <x v="3"/>
  </r>
  <r>
    <n v="74315"/>
    <d v="2014-08-19T18:18:00"/>
    <n v="0"/>
    <x v="1"/>
    <x v="1"/>
    <x v="5"/>
    <x v="13"/>
    <n v="18091"/>
    <s v="Evening"/>
    <s v="Tue"/>
    <s v="2014-08-19"/>
    <d v="1899-12-30T18:18:00"/>
    <n v="0.6552734375"/>
    <s v=""/>
    <x v="3"/>
  </r>
  <r>
    <n v="595366"/>
    <d v="2014-08-21T09:33:00"/>
    <n v="0"/>
    <x v="1"/>
    <x v="0"/>
    <x v="5"/>
    <x v="13"/>
    <n v="77783"/>
    <s v="Morning"/>
    <s v="Thu"/>
    <s v="2014-08-21"/>
    <d v="1899-12-30T09:33:00"/>
    <n v="0.6552734375"/>
    <s v=""/>
    <x v="3"/>
  </r>
  <r>
    <n v="392430"/>
    <d v="2014-08-30T08:12:00"/>
    <n v="1"/>
    <x v="0"/>
    <x v="0"/>
    <x v="5"/>
    <x v="13"/>
    <n v="7350"/>
    <s v="Morning"/>
    <s v="Sat"/>
    <s v="2014-08-30"/>
    <d v="1899-12-30T08:12:00"/>
    <n v="0.6552734375"/>
    <d v="2014-09-14T08:12:00"/>
    <x v="3"/>
  </r>
  <r>
    <n v="135861"/>
    <d v="2014-08-30T08:14:00"/>
    <n v="1"/>
    <x v="0"/>
    <x v="0"/>
    <x v="5"/>
    <x v="13"/>
    <n v="69448"/>
    <s v="Morning"/>
    <s v="Sat"/>
    <s v="2014-08-30"/>
    <d v="1899-12-30T08:14:00"/>
    <n v="0.6552734375"/>
    <d v="2014-09-14T08:14:00"/>
    <x v="3"/>
  </r>
  <r>
    <n v="111755"/>
    <d v="2014-08-30T08:15:00"/>
    <n v="1"/>
    <x v="0"/>
    <x v="1"/>
    <x v="5"/>
    <x v="13"/>
    <n v="44632"/>
    <s v="Morning"/>
    <s v="Sat"/>
    <s v="2014-08-30"/>
    <d v="1899-12-30T08:15:00"/>
    <n v="0.6552734375"/>
    <d v="2014-09-14T08:15:00"/>
    <x v="3"/>
  </r>
  <r>
    <n v="846037"/>
    <d v="2014-05-22T15:21:00"/>
    <n v="0"/>
    <x v="1"/>
    <x v="2"/>
    <x v="2"/>
    <x v="1"/>
    <n v="61147"/>
    <s v="Afternoon"/>
    <s v="Thu"/>
    <s v="2014-05-22"/>
    <d v="1899-12-30T15:21:00"/>
    <n v="0.6552734375"/>
    <s v=""/>
    <x v="0"/>
  </r>
  <r>
    <n v="389356"/>
    <d v="2014-05-14T16:58:00"/>
    <n v="0"/>
    <x v="1"/>
    <x v="1"/>
    <x v="1"/>
    <x v="7"/>
    <n v="46857"/>
    <s v="Afternoon"/>
    <s v="Wed"/>
    <s v="2014-05-14"/>
    <d v="1899-12-30T16:58:00"/>
    <n v="0.6552734375"/>
    <s v=""/>
    <x v="0"/>
  </r>
  <r>
    <n v="544804"/>
    <d v="2014-06-02T10:18:00"/>
    <n v="0"/>
    <x v="1"/>
    <x v="0"/>
    <x v="1"/>
    <x v="7"/>
    <n v="13458"/>
    <s v="Morning"/>
    <s v="Mon"/>
    <s v="2014-06-02"/>
    <d v="1899-12-30T10:18:00"/>
    <n v="0.6552734375"/>
    <s v=""/>
    <x v="1"/>
  </r>
  <r>
    <n v="581823"/>
    <d v="2014-06-03T13:28:00"/>
    <n v="1"/>
    <x v="0"/>
    <x v="0"/>
    <x v="1"/>
    <x v="7"/>
    <n v="86978"/>
    <s v="Afternoon"/>
    <s v="Tue"/>
    <s v="2014-06-03"/>
    <d v="1899-12-30T13:28:00"/>
    <n v="0.6552734375"/>
    <d v="2014-06-18T13:28:00"/>
    <x v="1"/>
  </r>
  <r>
    <n v="162502"/>
    <d v="2014-06-03T19:13:00"/>
    <n v="1"/>
    <x v="0"/>
    <x v="0"/>
    <x v="1"/>
    <x v="7"/>
    <n v="32356"/>
    <s v="Evening"/>
    <s v="Tue"/>
    <s v="2014-06-03"/>
    <d v="1899-12-30T19:13:00"/>
    <n v="0.6552734375"/>
    <d v="2014-06-18T19:13:00"/>
    <x v="1"/>
  </r>
  <r>
    <n v="752842"/>
    <d v="2014-06-06T19:33:00"/>
    <n v="1"/>
    <x v="0"/>
    <x v="1"/>
    <x v="1"/>
    <x v="7"/>
    <n v="69060"/>
    <s v="Evening"/>
    <s v="Fri"/>
    <s v="2014-06-06"/>
    <d v="1899-12-30T19:33:00"/>
    <n v="0.6552734375"/>
    <d v="2014-06-21T19:33:00"/>
    <x v="1"/>
  </r>
  <r>
    <n v="668210"/>
    <d v="2014-06-06T19:36:00"/>
    <n v="0"/>
    <x v="1"/>
    <x v="1"/>
    <x v="1"/>
    <x v="7"/>
    <n v="10907"/>
    <s v="Evening"/>
    <s v="Fri"/>
    <s v="2014-06-06"/>
    <d v="1899-12-30T19:36:00"/>
    <n v="0.6552734375"/>
    <s v=""/>
    <x v="1"/>
  </r>
  <r>
    <n v="807867"/>
    <d v="2014-06-13T17:02:00"/>
    <n v="0"/>
    <x v="1"/>
    <x v="0"/>
    <x v="1"/>
    <x v="7"/>
    <n v="22441"/>
    <s v="Afternoon"/>
    <s v="Fri"/>
    <s v="2014-06-13"/>
    <d v="1899-12-30T17:02:00"/>
    <n v="0.6552734375"/>
    <s v=""/>
    <x v="1"/>
  </r>
  <r>
    <n v="490961"/>
    <d v="2014-06-13T17:04:00"/>
    <n v="1"/>
    <x v="0"/>
    <x v="0"/>
    <x v="1"/>
    <x v="7"/>
    <n v="87059"/>
    <s v="Afternoon"/>
    <s v="Fri"/>
    <s v="2014-06-13"/>
    <d v="1899-12-30T17:04:00"/>
    <n v="0.6552734375"/>
    <d v="2014-06-28T17:04:00"/>
    <x v="1"/>
  </r>
  <r>
    <n v="775320"/>
    <d v="2014-06-13T17:04:00"/>
    <n v="1"/>
    <x v="0"/>
    <x v="0"/>
    <x v="1"/>
    <x v="7"/>
    <n v="10554"/>
    <s v="Afternoon"/>
    <s v="Fri"/>
    <s v="2014-06-13"/>
    <d v="1899-12-30T17:04:00"/>
    <n v="0.6552734375"/>
    <d v="2014-06-28T17:04:00"/>
    <x v="1"/>
  </r>
  <r>
    <n v="995000"/>
    <d v="2014-06-13T17:04:00"/>
    <n v="0"/>
    <x v="1"/>
    <x v="0"/>
    <x v="1"/>
    <x v="7"/>
    <n v="43167"/>
    <s v="Afternoon"/>
    <s v="Fri"/>
    <s v="2014-06-13"/>
    <d v="1899-12-30T17:04:00"/>
    <n v="0.6552734375"/>
    <s v=""/>
    <x v="1"/>
  </r>
  <r>
    <n v="92908"/>
    <d v="2014-06-27T13:05:00"/>
    <n v="1"/>
    <x v="0"/>
    <x v="0"/>
    <x v="1"/>
    <x v="7"/>
    <n v="28427"/>
    <s v="Afternoon"/>
    <s v="Fri"/>
    <s v="2014-06-27"/>
    <d v="1899-12-30T13:05:00"/>
    <n v="0.6552734375"/>
    <d v="2014-07-12T13:05:00"/>
    <x v="1"/>
  </r>
  <r>
    <n v="410576"/>
    <d v="2014-06-27T13:06:00"/>
    <n v="1"/>
    <x v="0"/>
    <x v="1"/>
    <x v="1"/>
    <x v="7"/>
    <n v="76961"/>
    <s v="Afternoon"/>
    <s v="Fri"/>
    <s v="2014-06-27"/>
    <d v="1899-12-30T13:06:00"/>
    <n v="0.6552734375"/>
    <d v="2014-07-12T13:06:00"/>
    <x v="1"/>
  </r>
  <r>
    <n v="445934"/>
    <d v="2014-06-27T13:12:00"/>
    <n v="1"/>
    <x v="0"/>
    <x v="1"/>
    <x v="1"/>
    <x v="7"/>
    <n v="45433"/>
    <s v="Afternoon"/>
    <s v="Fri"/>
    <s v="2014-06-27"/>
    <d v="1899-12-30T13:12:00"/>
    <n v="0.6552734375"/>
    <d v="2014-07-12T13:12:00"/>
    <x v="1"/>
  </r>
  <r>
    <n v="489709"/>
    <d v="2014-06-27T13:13:00"/>
    <n v="0"/>
    <x v="1"/>
    <x v="1"/>
    <x v="1"/>
    <x v="7"/>
    <n v="74065"/>
    <s v="Afternoon"/>
    <s v="Fri"/>
    <s v="2014-06-27"/>
    <d v="1899-12-30T13:13:00"/>
    <n v="0.6552734375"/>
    <s v=""/>
    <x v="1"/>
  </r>
  <r>
    <n v="347050"/>
    <d v="2014-08-29T09:34:00"/>
    <n v="1"/>
    <x v="0"/>
    <x v="1"/>
    <x v="1"/>
    <x v="7"/>
    <n v="72901"/>
    <s v="Morning"/>
    <s v="Fri"/>
    <s v="2014-08-29"/>
    <d v="1899-12-30T09:34:00"/>
    <n v="0.6552734375"/>
    <d v="2014-09-13T09:34:00"/>
    <x v="3"/>
  </r>
  <r>
    <n v="402395"/>
    <d v="2014-08-29T09:34:00"/>
    <n v="1"/>
    <x v="0"/>
    <x v="0"/>
    <x v="1"/>
    <x v="7"/>
    <n v="40686"/>
    <s v="Morning"/>
    <s v="Fri"/>
    <s v="2014-08-29"/>
    <d v="1899-12-30T09:34:00"/>
    <n v="0.6552734375"/>
    <d v="2014-09-13T09:34:00"/>
    <x v="3"/>
  </r>
  <r>
    <n v="714920"/>
    <d v="2014-07-15T14:28:00"/>
    <n v="1"/>
    <x v="0"/>
    <x v="2"/>
    <x v="1"/>
    <x v="13"/>
    <n v="78340"/>
    <s v="Afternoon"/>
    <s v="Tue"/>
    <s v="2014-07-15"/>
    <d v="1899-12-30T14:28:00"/>
    <n v="0.6552734375"/>
    <d v="2014-07-30T14:28:00"/>
    <x v="2"/>
  </r>
  <r>
    <n v="111014"/>
    <d v="2014-07-28T09:31:00"/>
    <n v="0"/>
    <x v="1"/>
    <x v="0"/>
    <x v="1"/>
    <x v="13"/>
    <n v="68392"/>
    <s v="Morning"/>
    <s v="Mon"/>
    <s v="2014-07-28"/>
    <d v="1899-12-30T09:31:00"/>
    <n v="0.6552734375"/>
    <s v=""/>
    <x v="2"/>
  </r>
  <r>
    <n v="455088"/>
    <d v="2014-05-19T09:32:00"/>
    <n v="0"/>
    <x v="1"/>
    <x v="2"/>
    <x v="1"/>
    <x v="6"/>
    <n v="38741"/>
    <s v="Morning"/>
    <s v="Mon"/>
    <s v="2014-05-19"/>
    <d v="1899-12-30T09:32:00"/>
    <n v="0.6552734375"/>
    <s v=""/>
    <x v="0"/>
  </r>
  <r>
    <n v="345724"/>
    <d v="2014-05-19T09:33:00"/>
    <n v="0"/>
    <x v="1"/>
    <x v="2"/>
    <x v="1"/>
    <x v="6"/>
    <n v="73038"/>
    <s v="Morning"/>
    <s v="Mon"/>
    <s v="2014-05-19"/>
    <d v="1899-12-30T09:33:00"/>
    <n v="0.6552734375"/>
    <s v=""/>
    <x v="0"/>
  </r>
  <r>
    <n v="280171"/>
    <d v="2014-05-19T09:34:00"/>
    <n v="0"/>
    <x v="1"/>
    <x v="2"/>
    <x v="1"/>
    <x v="6"/>
    <n v="68777"/>
    <s v="Morning"/>
    <s v="Mon"/>
    <s v="2014-05-19"/>
    <d v="1899-12-30T09:34:00"/>
    <n v="0.6552734375"/>
    <s v=""/>
    <x v="0"/>
  </r>
  <r>
    <n v="174611"/>
    <d v="2014-05-30T23:38:00"/>
    <n v="0"/>
    <x v="1"/>
    <x v="0"/>
    <x v="1"/>
    <x v="6"/>
    <n v="81964"/>
    <s v="Evening"/>
    <s v="Fri"/>
    <s v="2014-05-30"/>
    <d v="1899-12-30T23:38:00"/>
    <n v="0.6552734375"/>
    <s v=""/>
    <x v="0"/>
  </r>
  <r>
    <n v="192049"/>
    <d v="2014-08-13T16:03:00"/>
    <n v="1"/>
    <x v="0"/>
    <x v="0"/>
    <x v="1"/>
    <x v="6"/>
    <n v="11856"/>
    <s v="Afternoon"/>
    <s v="Wed"/>
    <s v="2014-08-13"/>
    <d v="1899-12-30T16:03:00"/>
    <n v="0.6552734375"/>
    <d v="2014-08-28T16:03:00"/>
    <x v="3"/>
  </r>
  <r>
    <n v="489111"/>
    <d v="2014-08-13T16:03:00"/>
    <n v="1"/>
    <x v="0"/>
    <x v="0"/>
    <x v="1"/>
    <x v="6"/>
    <n v="89202"/>
    <s v="Afternoon"/>
    <s v="Wed"/>
    <s v="2014-08-13"/>
    <d v="1899-12-30T16:03:00"/>
    <n v="0.6552734375"/>
    <d v="2014-08-28T16:03:00"/>
    <x v="3"/>
  </r>
  <r>
    <n v="81510"/>
    <d v="2014-06-05T14:54:00"/>
    <n v="1"/>
    <x v="0"/>
    <x v="0"/>
    <x v="2"/>
    <x v="13"/>
    <n v="58367"/>
    <s v="Afternoon"/>
    <s v="Thu"/>
    <s v="2014-06-05"/>
    <d v="1899-12-30T14:54:00"/>
    <n v="0.6552734375"/>
    <d v="2014-06-20T14:54:00"/>
    <x v="1"/>
  </r>
  <r>
    <n v="118276"/>
    <d v="2014-07-08T16:50:00"/>
    <n v="0"/>
    <x v="1"/>
    <x v="1"/>
    <x v="2"/>
    <x v="13"/>
    <n v="44023"/>
    <s v="Afternoon"/>
    <s v="Tue"/>
    <s v="2014-07-08"/>
    <d v="1899-12-30T16:50:00"/>
    <n v="0.6552734375"/>
    <s v=""/>
    <x v="2"/>
  </r>
  <r>
    <n v="910160"/>
    <d v="2014-07-08T16:51:00"/>
    <n v="0"/>
    <x v="1"/>
    <x v="1"/>
    <x v="2"/>
    <x v="13"/>
    <n v="93939"/>
    <s v="Afternoon"/>
    <s v="Tue"/>
    <s v="2014-07-08"/>
    <d v="1899-12-30T16:51:00"/>
    <n v="0.6552734375"/>
    <s v=""/>
    <x v="2"/>
  </r>
  <r>
    <n v="804019"/>
    <d v="2014-07-08T16:52:00"/>
    <n v="1"/>
    <x v="0"/>
    <x v="1"/>
    <x v="2"/>
    <x v="13"/>
    <n v="85130"/>
    <s v="Afternoon"/>
    <s v="Tue"/>
    <s v="2014-07-08"/>
    <d v="1899-12-30T16:52:00"/>
    <n v="0.6552734375"/>
    <d v="2014-07-23T16:52:00"/>
    <x v="2"/>
  </r>
  <r>
    <n v="402580"/>
    <d v="2014-07-28T09:34:00"/>
    <n v="1"/>
    <x v="0"/>
    <x v="1"/>
    <x v="0"/>
    <x v="4"/>
    <n v="47672"/>
    <s v="Morning"/>
    <s v="Mon"/>
    <s v="2014-07-28"/>
    <d v="1899-12-30T09:34:00"/>
    <n v="0.6552734375"/>
    <d v="2014-08-12T09:34:00"/>
    <x v="2"/>
  </r>
  <r>
    <n v="574351"/>
    <d v="2014-08-14T10:02:00"/>
    <n v="1"/>
    <x v="0"/>
    <x v="0"/>
    <x v="0"/>
    <x v="4"/>
    <n v="15263"/>
    <s v="Morning"/>
    <s v="Thu"/>
    <s v="2014-08-14"/>
    <d v="1899-12-30T10:02:00"/>
    <n v="0.6552734375"/>
    <d v="2014-08-29T10:02:00"/>
    <x v="3"/>
  </r>
  <r>
    <n v="760336"/>
    <d v="2014-08-15T04:20:00"/>
    <n v="1"/>
    <x v="0"/>
    <x v="0"/>
    <x v="0"/>
    <x v="4"/>
    <n v="93321"/>
    <s v="Night"/>
    <s v="Fri"/>
    <s v="2014-08-15"/>
    <d v="1899-12-30T04:20:00"/>
    <n v="0.6552734375"/>
    <d v="2014-08-30T04:20:00"/>
    <x v="3"/>
  </r>
  <r>
    <n v="647782"/>
    <d v="2014-07-21T09:33:00"/>
    <n v="0"/>
    <x v="1"/>
    <x v="0"/>
    <x v="5"/>
    <x v="7"/>
    <n v="36633"/>
    <s v="Morning"/>
    <s v="Mon"/>
    <s v="2014-07-21"/>
    <d v="1899-12-30T09:33:00"/>
    <n v="0.6552734375"/>
    <s v=""/>
    <x v="2"/>
  </r>
  <r>
    <n v="654173"/>
    <d v="2014-07-22T18:11:00"/>
    <n v="1"/>
    <x v="0"/>
    <x v="1"/>
    <x v="5"/>
    <x v="7"/>
    <n v="84213"/>
    <s v="Evening"/>
    <s v="Tue"/>
    <s v="2014-07-22"/>
    <d v="1899-12-30T18:11:00"/>
    <n v="0.6552734375"/>
    <d v="2014-08-06T18:11:00"/>
    <x v="2"/>
  </r>
  <r>
    <n v="723768"/>
    <d v="2014-07-22T18:12:00"/>
    <n v="1"/>
    <x v="0"/>
    <x v="1"/>
    <x v="5"/>
    <x v="7"/>
    <n v="7276"/>
    <s v="Evening"/>
    <s v="Tue"/>
    <s v="2014-07-22"/>
    <d v="1899-12-30T18:12:00"/>
    <n v="0.6552734375"/>
    <d v="2014-08-06T18:12:00"/>
    <x v="2"/>
  </r>
  <r>
    <n v="38475"/>
    <d v="2014-07-22T18:13:00"/>
    <n v="0"/>
    <x v="1"/>
    <x v="1"/>
    <x v="5"/>
    <x v="7"/>
    <n v="92846"/>
    <s v="Evening"/>
    <s v="Tue"/>
    <s v="2014-07-22"/>
    <d v="1899-12-30T18:13:00"/>
    <n v="0.6552734375"/>
    <s v=""/>
    <x v="2"/>
  </r>
  <r>
    <n v="796703"/>
    <d v="2014-08-07T17:28:00"/>
    <n v="1"/>
    <x v="0"/>
    <x v="1"/>
    <x v="5"/>
    <x v="7"/>
    <n v="96490"/>
    <s v="Afternoon"/>
    <s v="Thu"/>
    <s v="2014-08-07"/>
    <d v="1899-12-30T17:28:00"/>
    <n v="0.6552734375"/>
    <d v="2014-08-22T17:28:00"/>
    <x v="3"/>
  </r>
  <r>
    <n v="707194"/>
    <d v="2014-08-08T13:12:00"/>
    <n v="0"/>
    <x v="1"/>
    <x v="0"/>
    <x v="5"/>
    <x v="7"/>
    <n v="80623"/>
    <s v="Afternoon"/>
    <s v="Fri"/>
    <s v="2014-08-08"/>
    <d v="1899-12-30T13:12:00"/>
    <n v="0.6552734375"/>
    <s v=""/>
    <x v="3"/>
  </r>
  <r>
    <n v="815305"/>
    <d v="2014-08-15T16:15:00"/>
    <n v="0"/>
    <x v="1"/>
    <x v="0"/>
    <x v="5"/>
    <x v="7"/>
    <n v="19223"/>
    <s v="Afternoon"/>
    <s v="Fri"/>
    <s v="2014-08-15"/>
    <d v="1899-12-30T16:15:00"/>
    <n v="0.6552734375"/>
    <s v=""/>
    <x v="3"/>
  </r>
  <r>
    <n v="838148"/>
    <d v="2014-08-15T16:15:00"/>
    <n v="0"/>
    <x v="1"/>
    <x v="1"/>
    <x v="5"/>
    <x v="7"/>
    <n v="18593"/>
    <s v="Afternoon"/>
    <s v="Fri"/>
    <s v="2014-08-15"/>
    <d v="1899-12-30T16:15:00"/>
    <n v="0.6552734375"/>
    <s v=""/>
    <x v="3"/>
  </r>
  <r>
    <n v="656362"/>
    <d v="2014-08-15T16:18:00"/>
    <n v="0"/>
    <x v="1"/>
    <x v="1"/>
    <x v="5"/>
    <x v="7"/>
    <n v="27447"/>
    <s v="Afternoon"/>
    <s v="Fri"/>
    <s v="2014-08-15"/>
    <d v="1899-12-30T16:18:00"/>
    <n v="0.6552734375"/>
    <s v=""/>
    <x v="3"/>
  </r>
  <r>
    <n v="632753"/>
    <d v="2014-08-15T16:20:00"/>
    <n v="0"/>
    <x v="1"/>
    <x v="1"/>
    <x v="5"/>
    <x v="7"/>
    <n v="87626"/>
    <s v="Afternoon"/>
    <s v="Fri"/>
    <s v="2014-08-15"/>
    <d v="1899-12-30T16:20:00"/>
    <n v="0.6552734375"/>
    <s v=""/>
    <x v="3"/>
  </r>
  <r>
    <n v="213937"/>
    <d v="2014-08-26T13:15:00"/>
    <n v="0"/>
    <x v="1"/>
    <x v="1"/>
    <x v="5"/>
    <x v="7"/>
    <n v="97502"/>
    <s v="Afternoon"/>
    <s v="Tue"/>
    <s v="2014-08-26"/>
    <d v="1899-12-30T13:15:00"/>
    <n v="0.6552734375"/>
    <s v=""/>
    <x v="3"/>
  </r>
  <r>
    <n v="839265"/>
    <d v="2014-05-05T13:15:00"/>
    <n v="1"/>
    <x v="0"/>
    <x v="0"/>
    <x v="1"/>
    <x v="13"/>
    <n v="33367"/>
    <s v="Afternoon"/>
    <s v="Mon"/>
    <s v="2014-05-05"/>
    <d v="1899-12-30T13:15:00"/>
    <n v="0.6552734375"/>
    <d v="2014-05-20T13:15:00"/>
    <x v="0"/>
  </r>
  <r>
    <n v="934573"/>
    <d v="2014-05-05T13:16:00"/>
    <n v="1"/>
    <x v="0"/>
    <x v="1"/>
    <x v="1"/>
    <x v="13"/>
    <n v="69471"/>
    <s v="Afternoon"/>
    <s v="Mon"/>
    <s v="2014-05-05"/>
    <d v="1899-12-30T13:16:00"/>
    <n v="0.6552734375"/>
    <d v="2014-05-20T13:16:00"/>
    <x v="0"/>
  </r>
  <r>
    <n v="41899"/>
    <d v="2014-05-05T13:19:00"/>
    <n v="1"/>
    <x v="0"/>
    <x v="1"/>
    <x v="1"/>
    <x v="13"/>
    <n v="12070"/>
    <s v="Afternoon"/>
    <s v="Mon"/>
    <s v="2014-05-05"/>
    <d v="1899-12-30T13:19:00"/>
    <n v="0.6552734375"/>
    <d v="2014-05-20T13:19:00"/>
    <x v="0"/>
  </r>
  <r>
    <n v="366947"/>
    <d v="2014-05-06T16:52:00"/>
    <n v="1"/>
    <x v="0"/>
    <x v="0"/>
    <x v="1"/>
    <x v="6"/>
    <n v="29273"/>
    <s v="Afternoon"/>
    <s v="Tue"/>
    <s v="2014-05-06"/>
    <d v="1899-12-30T16:52:00"/>
    <n v="0.6552734375"/>
    <d v="2014-05-21T16:52:00"/>
    <x v="0"/>
  </r>
  <r>
    <n v="873768"/>
    <d v="2014-05-06T16:53:00"/>
    <n v="1"/>
    <x v="0"/>
    <x v="1"/>
    <x v="1"/>
    <x v="6"/>
    <n v="48191"/>
    <s v="Afternoon"/>
    <s v="Tue"/>
    <s v="2014-05-06"/>
    <d v="1899-12-30T16:53:00"/>
    <n v="0.6552734375"/>
    <d v="2014-05-21T16:53:00"/>
    <x v="0"/>
  </r>
  <r>
    <n v="823286"/>
    <d v="2014-07-18T13:24:00"/>
    <n v="0"/>
    <x v="1"/>
    <x v="1"/>
    <x v="1"/>
    <x v="13"/>
    <n v="44155"/>
    <s v="Afternoon"/>
    <s v="Fri"/>
    <s v="2014-07-18"/>
    <d v="1899-12-30T13:24:00"/>
    <n v="0.6552734375"/>
    <s v=""/>
    <x v="2"/>
  </r>
  <r>
    <n v="865295"/>
    <d v="2014-07-18T13:25:00"/>
    <n v="0"/>
    <x v="1"/>
    <x v="0"/>
    <x v="1"/>
    <x v="13"/>
    <n v="83387"/>
    <s v="Afternoon"/>
    <s v="Fri"/>
    <s v="2014-07-18"/>
    <d v="1899-12-30T13:25:00"/>
    <n v="0.6552734375"/>
    <s v=""/>
    <x v="2"/>
  </r>
  <r>
    <n v="503622"/>
    <d v="2014-07-18T13:25:00"/>
    <n v="1"/>
    <x v="0"/>
    <x v="0"/>
    <x v="1"/>
    <x v="13"/>
    <n v="99127"/>
    <s v="Afternoon"/>
    <s v="Fri"/>
    <s v="2014-07-18"/>
    <d v="1899-12-30T13:25:00"/>
    <n v="0.6552734375"/>
    <d v="2014-08-02T13:25:00"/>
    <x v="2"/>
  </r>
  <r>
    <n v="697309"/>
    <d v="2014-08-27T19:04:00"/>
    <n v="0"/>
    <x v="1"/>
    <x v="0"/>
    <x v="1"/>
    <x v="6"/>
    <n v="48129"/>
    <s v="Evening"/>
    <s v="Wed"/>
    <s v="2014-08-27"/>
    <d v="1899-12-30T19:04:00"/>
    <n v="0.6552734375"/>
    <s v=""/>
    <x v="3"/>
  </r>
  <r>
    <n v="543138"/>
    <d v="2014-05-26T15:56:00"/>
    <n v="1"/>
    <x v="0"/>
    <x v="0"/>
    <x v="1"/>
    <x v="1"/>
    <n v="68590"/>
    <s v="Afternoon"/>
    <s v="Mon"/>
    <s v="2014-05-26"/>
    <d v="1899-12-30T15:56:00"/>
    <n v="0.6552734375"/>
    <d v="2014-06-10T15:56:00"/>
    <x v="0"/>
  </r>
  <r>
    <n v="166850"/>
    <d v="2014-05-30T06:53:00"/>
    <n v="1"/>
    <x v="0"/>
    <x v="1"/>
    <x v="1"/>
    <x v="1"/>
    <n v="23249"/>
    <s v="Morning"/>
    <s v="Fri"/>
    <s v="2014-05-30"/>
    <d v="1899-12-30T06:53:00"/>
    <n v="0.6552734375"/>
    <d v="2014-06-14T06:53:00"/>
    <x v="0"/>
  </r>
  <r>
    <n v="710798"/>
    <d v="2014-07-09T09:31:00"/>
    <n v="0"/>
    <x v="1"/>
    <x v="0"/>
    <x v="1"/>
    <x v="1"/>
    <n v="30140"/>
    <s v="Morning"/>
    <s v="Wed"/>
    <s v="2014-07-09"/>
    <d v="1899-12-30T09:31:00"/>
    <n v="0.6552734375"/>
    <s v=""/>
    <x v="2"/>
  </r>
  <r>
    <n v="562873"/>
    <d v="2014-07-09T09:34:00"/>
    <n v="1"/>
    <x v="0"/>
    <x v="0"/>
    <x v="1"/>
    <x v="1"/>
    <n v="30100"/>
    <s v="Morning"/>
    <s v="Wed"/>
    <s v="2014-07-09"/>
    <d v="1899-12-30T09:34:00"/>
    <n v="0.6552734375"/>
    <d v="2014-07-24T09:34:00"/>
    <x v="2"/>
  </r>
  <r>
    <n v="116216"/>
    <d v="2014-07-09T09:34:00"/>
    <n v="1"/>
    <x v="0"/>
    <x v="1"/>
    <x v="1"/>
    <x v="1"/>
    <n v="19850"/>
    <s v="Morning"/>
    <s v="Wed"/>
    <s v="2014-07-09"/>
    <d v="1899-12-30T09:34:00"/>
    <n v="0.6552734375"/>
    <d v="2014-07-24T09:34:00"/>
    <x v="2"/>
  </r>
  <r>
    <n v="213662"/>
    <d v="2014-05-23T16:26:00"/>
    <n v="0"/>
    <x v="1"/>
    <x v="0"/>
    <x v="0"/>
    <x v="9"/>
    <n v="36874"/>
    <s v="Afternoon"/>
    <s v="Fri"/>
    <s v="2014-05-23"/>
    <d v="1899-12-30T16:26:00"/>
    <n v="0.6552734375"/>
    <s v=""/>
    <x v="0"/>
  </r>
  <r>
    <n v="329443"/>
    <d v="2014-05-23T16:28:00"/>
    <n v="0"/>
    <x v="1"/>
    <x v="1"/>
    <x v="0"/>
    <x v="9"/>
    <n v="10836"/>
    <s v="Afternoon"/>
    <s v="Fri"/>
    <s v="2014-05-23"/>
    <d v="1899-12-30T16:28:00"/>
    <n v="0.6552734375"/>
    <s v=""/>
    <x v="0"/>
  </r>
  <r>
    <n v="37098"/>
    <d v="2014-05-23T16:29:00"/>
    <n v="0"/>
    <x v="1"/>
    <x v="0"/>
    <x v="0"/>
    <x v="9"/>
    <n v="99068"/>
    <s v="Afternoon"/>
    <s v="Fri"/>
    <s v="2014-05-23"/>
    <d v="1899-12-30T16:29:00"/>
    <n v="0.6552734375"/>
    <s v=""/>
    <x v="0"/>
  </r>
  <r>
    <n v="65925"/>
    <d v="2014-05-01T14:57:00"/>
    <n v="1"/>
    <x v="0"/>
    <x v="1"/>
    <x v="2"/>
    <x v="4"/>
    <n v="40878"/>
    <s v="Afternoon"/>
    <s v="Thu"/>
    <s v="2014-05-01"/>
    <d v="1899-12-30T14:57:00"/>
    <n v="0.6552734375"/>
    <d v="2014-05-16T14:57:00"/>
    <x v="0"/>
  </r>
  <r>
    <n v="846476"/>
    <d v="2014-05-27T16:06:00"/>
    <n v="1"/>
    <x v="0"/>
    <x v="0"/>
    <x v="2"/>
    <x v="4"/>
    <n v="22937"/>
    <s v="Afternoon"/>
    <s v="Tue"/>
    <s v="2014-05-27"/>
    <d v="1899-12-30T16:06:00"/>
    <n v="0.6552734375"/>
    <d v="2014-06-11T16:06:00"/>
    <x v="0"/>
  </r>
  <r>
    <n v="448790"/>
    <d v="2014-06-10T18:08:00"/>
    <n v="1"/>
    <x v="0"/>
    <x v="0"/>
    <x v="2"/>
    <x v="4"/>
    <n v="40784"/>
    <s v="Evening"/>
    <s v="Tue"/>
    <s v="2014-06-10"/>
    <d v="1899-12-30T18:08:00"/>
    <n v="0.6552734375"/>
    <d v="2014-06-25T18:08:00"/>
    <x v="1"/>
  </r>
  <r>
    <n v="727895"/>
    <d v="2014-08-11T13:44:00"/>
    <n v="1"/>
    <x v="0"/>
    <x v="2"/>
    <x v="2"/>
    <x v="4"/>
    <n v="18169"/>
    <s v="Afternoon"/>
    <s v="Mon"/>
    <s v="2014-08-11"/>
    <d v="1899-12-30T13:44:00"/>
    <n v="0.6552734375"/>
    <d v="2014-08-26T13:44:00"/>
    <x v="3"/>
  </r>
  <r>
    <n v="180428"/>
    <d v="2014-08-15T16:02:00"/>
    <n v="1"/>
    <x v="0"/>
    <x v="1"/>
    <x v="2"/>
    <x v="4"/>
    <n v="33097"/>
    <s v="Afternoon"/>
    <s v="Fri"/>
    <s v="2014-08-15"/>
    <d v="1899-12-30T16:02:00"/>
    <n v="0.6552734375"/>
    <d v="2014-08-30T16:02:00"/>
    <x v="3"/>
  </r>
  <r>
    <n v="751086"/>
    <d v="2014-08-15T16:04:00"/>
    <n v="0"/>
    <x v="1"/>
    <x v="0"/>
    <x v="2"/>
    <x v="4"/>
    <n v="90542"/>
    <s v="Afternoon"/>
    <s v="Fri"/>
    <s v="2014-08-15"/>
    <d v="1899-12-30T16:04:00"/>
    <n v="0.6552734375"/>
    <s v=""/>
    <x v="3"/>
  </r>
  <r>
    <n v="259042"/>
    <d v="2014-08-19T18:34:00"/>
    <n v="0"/>
    <x v="1"/>
    <x v="1"/>
    <x v="2"/>
    <x v="4"/>
    <n v="12767"/>
    <s v="Evening"/>
    <s v="Tue"/>
    <s v="2014-08-19"/>
    <d v="1899-12-30T18:34:00"/>
    <n v="0.6552734375"/>
    <s v=""/>
    <x v="3"/>
  </r>
  <r>
    <n v="732769"/>
    <d v="2014-08-19T18:35:00"/>
    <n v="0"/>
    <x v="1"/>
    <x v="1"/>
    <x v="2"/>
    <x v="4"/>
    <n v="62176"/>
    <s v="Evening"/>
    <s v="Tue"/>
    <s v="2014-08-19"/>
    <d v="1899-12-30T18:35:00"/>
    <n v="0.6552734375"/>
    <s v=""/>
    <x v="3"/>
  </r>
  <r>
    <n v="521689"/>
    <d v="2014-08-19T18:36:00"/>
    <n v="0"/>
    <x v="1"/>
    <x v="1"/>
    <x v="2"/>
    <x v="4"/>
    <n v="29803"/>
    <s v="Evening"/>
    <s v="Tue"/>
    <s v="2014-08-19"/>
    <d v="1899-12-30T18:36:00"/>
    <n v="0.6552734375"/>
    <s v=""/>
    <x v="3"/>
  </r>
  <r>
    <n v="822019"/>
    <d v="2014-08-14T10:50:00"/>
    <n v="1"/>
    <x v="0"/>
    <x v="1"/>
    <x v="2"/>
    <x v="4"/>
    <n v="51490"/>
    <s v="Morning"/>
    <s v="Thu"/>
    <s v="2014-08-14"/>
    <d v="1899-12-30T10:50:00"/>
    <n v="0.6552734375"/>
    <d v="2014-08-29T10:50:00"/>
    <x v="3"/>
  </r>
  <r>
    <n v="223062"/>
    <d v="2014-08-14T10:51:00"/>
    <n v="0"/>
    <x v="1"/>
    <x v="0"/>
    <x v="2"/>
    <x v="4"/>
    <n v="51267"/>
    <s v="Morning"/>
    <s v="Thu"/>
    <s v="2014-08-14"/>
    <d v="1899-12-30T10:51:00"/>
    <n v="0.6552734375"/>
    <s v=""/>
    <x v="3"/>
  </r>
  <r>
    <n v="751533"/>
    <d v="2014-08-14T10:48:00"/>
    <n v="0"/>
    <x v="1"/>
    <x v="2"/>
    <x v="2"/>
    <x v="4"/>
    <n v="83544"/>
    <s v="Morning"/>
    <s v="Thu"/>
    <s v="2014-08-14"/>
    <d v="1899-12-30T10:48:00"/>
    <n v="0.6552734375"/>
    <s v=""/>
    <x v="3"/>
  </r>
  <r>
    <n v="713455"/>
    <d v="2014-08-27T09:34:00"/>
    <n v="0"/>
    <x v="1"/>
    <x v="0"/>
    <x v="2"/>
    <x v="4"/>
    <n v="24604"/>
    <s v="Morning"/>
    <s v="Wed"/>
    <s v="2014-08-27"/>
    <d v="1899-12-30T09:34:00"/>
    <n v="0.6552734375"/>
    <s v=""/>
    <x v="3"/>
  </r>
  <r>
    <n v="712086"/>
    <d v="2014-08-28T15:43:00"/>
    <n v="1"/>
    <x v="0"/>
    <x v="0"/>
    <x v="2"/>
    <x v="4"/>
    <n v="53964"/>
    <s v="Afternoon"/>
    <s v="Thu"/>
    <s v="2014-08-28"/>
    <d v="1899-12-30T15:43:00"/>
    <n v="0.6552734375"/>
    <d v="2014-09-12T15:43:00"/>
    <x v="3"/>
  </r>
  <r>
    <n v="765652"/>
    <d v="2014-05-30T17:47:00"/>
    <n v="1"/>
    <x v="0"/>
    <x v="1"/>
    <x v="7"/>
    <x v="1"/>
    <n v="7125"/>
    <s v="Afternoon"/>
    <s v="Fri"/>
    <s v="2014-05-30"/>
    <d v="1899-12-30T17:47:00"/>
    <n v="0.6552734375"/>
    <d v="2014-06-14T17:47:00"/>
    <x v="0"/>
  </r>
  <r>
    <n v="605996"/>
    <d v="2014-05-30T17:48:00"/>
    <n v="0"/>
    <x v="1"/>
    <x v="1"/>
    <x v="7"/>
    <x v="1"/>
    <n v="51428"/>
    <s v="Afternoon"/>
    <s v="Fri"/>
    <s v="2014-05-30"/>
    <d v="1899-12-30T17:48:00"/>
    <n v="0.6552734375"/>
    <s v=""/>
    <x v="0"/>
  </r>
  <r>
    <n v="498321"/>
    <d v="2014-05-30T17:46:00"/>
    <n v="1"/>
    <x v="0"/>
    <x v="2"/>
    <x v="7"/>
    <x v="1"/>
    <n v="10707"/>
    <s v="Afternoon"/>
    <s v="Fri"/>
    <s v="2014-05-30"/>
    <d v="1899-12-30T17:46:00"/>
    <n v="0.6552734375"/>
    <d v="2014-06-14T17:46:00"/>
    <x v="0"/>
  </r>
  <r>
    <n v="971400"/>
    <d v="2014-05-02T11:11:00"/>
    <n v="0"/>
    <x v="1"/>
    <x v="1"/>
    <x v="4"/>
    <x v="6"/>
    <n v="20974"/>
    <s v="Morning"/>
    <s v="Fri"/>
    <s v="2014-05-02"/>
    <d v="1899-12-30T11:11:00"/>
    <n v="0.6552734375"/>
    <s v=""/>
    <x v="0"/>
  </r>
  <r>
    <n v="311218"/>
    <d v="2014-06-03T16:31:00"/>
    <n v="0"/>
    <x v="1"/>
    <x v="0"/>
    <x v="6"/>
    <x v="13"/>
    <n v="46028"/>
    <s v="Afternoon"/>
    <s v="Tue"/>
    <s v="2014-06-03"/>
    <d v="1899-12-30T16:31:00"/>
    <n v="0.6552734375"/>
    <s v=""/>
    <x v="1"/>
  </r>
  <r>
    <n v="590807"/>
    <d v="2014-06-19T14:34:00"/>
    <n v="1"/>
    <x v="0"/>
    <x v="0"/>
    <x v="6"/>
    <x v="13"/>
    <n v="34189"/>
    <s v="Afternoon"/>
    <s v="Thu"/>
    <s v="2014-06-19"/>
    <d v="1899-12-30T14:34:00"/>
    <n v="0.6552734375"/>
    <d v="2014-07-04T14:34:00"/>
    <x v="1"/>
  </r>
  <r>
    <n v="951578"/>
    <d v="2014-07-02T06:09:00"/>
    <n v="1"/>
    <x v="0"/>
    <x v="1"/>
    <x v="6"/>
    <x v="13"/>
    <n v="56011"/>
    <s v="Morning"/>
    <s v="Wed"/>
    <s v="2014-07-02"/>
    <d v="1899-12-30T06:09:00"/>
    <n v="0.6552734375"/>
    <d v="2014-07-17T06:09:00"/>
    <x v="2"/>
  </r>
  <r>
    <n v="389877"/>
    <d v="2014-07-04T19:21:00"/>
    <n v="1"/>
    <x v="0"/>
    <x v="0"/>
    <x v="6"/>
    <x v="13"/>
    <n v="86815"/>
    <s v="Evening"/>
    <s v="Fri"/>
    <s v="2014-07-04"/>
    <d v="1899-12-30T19:21:00"/>
    <n v="0.6552734375"/>
    <d v="2014-07-19T19:21:00"/>
    <x v="2"/>
  </r>
  <r>
    <n v="229668"/>
    <d v="2014-05-09T09:34:00"/>
    <n v="0"/>
    <x v="1"/>
    <x v="0"/>
    <x v="6"/>
    <x v="13"/>
    <n v="2719"/>
    <s v="Morning"/>
    <s v="Fri"/>
    <s v="2014-05-09"/>
    <d v="1899-12-30T09:34:00"/>
    <n v="0.6552734375"/>
    <s v=""/>
    <x v="0"/>
  </r>
  <r>
    <n v="335797"/>
    <d v="2014-05-09T09:35:00"/>
    <n v="0"/>
    <x v="1"/>
    <x v="0"/>
    <x v="6"/>
    <x v="13"/>
    <n v="78945"/>
    <s v="Morning"/>
    <s v="Fri"/>
    <s v="2014-05-09"/>
    <d v="1899-12-30T09:35:00"/>
    <n v="0.6552734375"/>
    <s v=""/>
    <x v="0"/>
  </r>
  <r>
    <n v="579041"/>
    <d v="2014-05-23T09:38:00"/>
    <n v="0"/>
    <x v="1"/>
    <x v="0"/>
    <x v="6"/>
    <x v="13"/>
    <n v="82458"/>
    <s v="Morning"/>
    <s v="Fri"/>
    <s v="2014-05-23"/>
    <d v="1899-12-30T09:38:00"/>
    <n v="0.6552734375"/>
    <s v=""/>
    <x v="0"/>
  </r>
  <r>
    <n v="248344"/>
    <d v="2014-05-28T20:41:00"/>
    <n v="0"/>
    <x v="1"/>
    <x v="1"/>
    <x v="6"/>
    <x v="13"/>
    <n v="50915"/>
    <s v="Evening"/>
    <s v="Wed"/>
    <s v="2014-05-28"/>
    <d v="1899-12-30T20:41:00"/>
    <n v="0.6552734375"/>
    <s v=""/>
    <x v="0"/>
  </r>
  <r>
    <n v="387963"/>
    <d v="2014-05-28T20:41:00"/>
    <n v="1"/>
    <x v="0"/>
    <x v="0"/>
    <x v="6"/>
    <x v="13"/>
    <n v="17425"/>
    <s v="Evening"/>
    <s v="Wed"/>
    <s v="2014-05-28"/>
    <d v="1899-12-30T20:41:00"/>
    <n v="0.6552734375"/>
    <d v="2014-06-12T20:41:00"/>
    <x v="0"/>
  </r>
  <r>
    <n v="657136"/>
    <d v="2014-05-28T20:41:00"/>
    <n v="0"/>
    <x v="1"/>
    <x v="0"/>
    <x v="6"/>
    <x v="13"/>
    <n v="57809"/>
    <s v="Evening"/>
    <s v="Wed"/>
    <s v="2014-05-28"/>
    <d v="1899-12-30T20:41:00"/>
    <n v="0.6552734375"/>
    <s v=""/>
    <x v="0"/>
  </r>
  <r>
    <n v="442094"/>
    <d v="2014-05-28T20:42:00"/>
    <n v="1"/>
    <x v="0"/>
    <x v="0"/>
    <x v="6"/>
    <x v="13"/>
    <n v="47681"/>
    <s v="Evening"/>
    <s v="Wed"/>
    <s v="2014-05-28"/>
    <d v="1899-12-30T20:42:00"/>
    <n v="0.6552734375"/>
    <d v="2014-06-12T20:42:00"/>
    <x v="0"/>
  </r>
  <r>
    <n v="486905"/>
    <d v="2014-05-28T20:44:00"/>
    <n v="0"/>
    <x v="1"/>
    <x v="0"/>
    <x v="6"/>
    <x v="13"/>
    <n v="53582"/>
    <s v="Evening"/>
    <s v="Wed"/>
    <s v="2014-05-28"/>
    <d v="1899-12-30T20:44:00"/>
    <n v="0.6552734375"/>
    <s v=""/>
    <x v="0"/>
  </r>
  <r>
    <n v="464509"/>
    <d v="2014-06-12T12:32:00"/>
    <n v="1"/>
    <x v="0"/>
    <x v="1"/>
    <x v="6"/>
    <x v="13"/>
    <n v="95535"/>
    <s v="Afternoon"/>
    <s v="Thu"/>
    <s v="2014-06-12"/>
    <d v="1899-12-30T12:32:00"/>
    <n v="0.6552734375"/>
    <d v="2014-06-27T12:32:00"/>
    <x v="1"/>
  </r>
  <r>
    <n v="791737"/>
    <d v="2014-07-04T00:01:00"/>
    <n v="0"/>
    <x v="1"/>
    <x v="1"/>
    <x v="6"/>
    <x v="13"/>
    <n v="26036"/>
    <s v="Night"/>
    <s v="Fri"/>
    <s v="2014-07-04"/>
    <d v="1899-12-30T00:01:00"/>
    <n v="0.6552734375"/>
    <s v=""/>
    <x v="2"/>
  </r>
  <r>
    <n v="488691"/>
    <d v="2014-07-04T00:04:00"/>
    <n v="0"/>
    <x v="1"/>
    <x v="1"/>
    <x v="6"/>
    <x v="13"/>
    <n v="48477"/>
    <s v="Night"/>
    <s v="Fri"/>
    <s v="2014-07-04"/>
    <d v="1899-12-30T00:04:00"/>
    <n v="0.6552734375"/>
    <s v=""/>
    <x v="2"/>
  </r>
  <r>
    <n v="58937"/>
    <d v="2014-07-04T00:05:00"/>
    <n v="1"/>
    <x v="0"/>
    <x v="1"/>
    <x v="6"/>
    <x v="13"/>
    <n v="15293"/>
    <s v="Night"/>
    <s v="Fri"/>
    <s v="2014-07-04"/>
    <d v="1899-12-30T00:05:00"/>
    <n v="0.6552734375"/>
    <d v="2014-07-19T00:05:00"/>
    <x v="2"/>
  </r>
  <r>
    <n v="437058"/>
    <d v="2014-07-04T00:08:00"/>
    <n v="0"/>
    <x v="1"/>
    <x v="1"/>
    <x v="6"/>
    <x v="13"/>
    <n v="10271"/>
    <s v="Night"/>
    <s v="Fri"/>
    <s v="2014-07-04"/>
    <d v="1899-12-30T00:08:00"/>
    <n v="0.6552734375"/>
    <s v=""/>
    <x v="2"/>
  </r>
  <r>
    <n v="430925"/>
    <d v="2014-07-04T00:05:00"/>
    <n v="1"/>
    <x v="0"/>
    <x v="1"/>
    <x v="6"/>
    <x v="13"/>
    <n v="97932"/>
    <s v="Night"/>
    <s v="Fri"/>
    <s v="2014-07-04"/>
    <d v="1899-12-30T00:05:00"/>
    <n v="0.6552734375"/>
    <d v="2014-07-19T00:05:00"/>
    <x v="2"/>
  </r>
  <r>
    <n v="991451"/>
    <d v="2014-07-04T00:04:00"/>
    <n v="1"/>
    <x v="0"/>
    <x v="1"/>
    <x v="6"/>
    <x v="13"/>
    <n v="25268"/>
    <s v="Night"/>
    <s v="Fri"/>
    <s v="2014-07-04"/>
    <d v="1899-12-30T00:04:00"/>
    <n v="0.6552734375"/>
    <d v="2014-07-19T00:04:00"/>
    <x v="2"/>
  </r>
  <r>
    <n v="642877"/>
    <d v="2014-07-12T18:39:00"/>
    <n v="0"/>
    <x v="1"/>
    <x v="0"/>
    <x v="6"/>
    <x v="13"/>
    <n v="22683"/>
    <s v="Evening"/>
    <s v="Sat"/>
    <s v="2014-07-12"/>
    <d v="1899-12-30T18:39:00"/>
    <n v="0.6552734375"/>
    <s v=""/>
    <x v="2"/>
  </r>
  <r>
    <n v="989961"/>
    <d v="2014-07-12T18:39:00"/>
    <n v="0"/>
    <x v="1"/>
    <x v="0"/>
    <x v="6"/>
    <x v="13"/>
    <n v="14559"/>
    <s v="Evening"/>
    <s v="Sat"/>
    <s v="2014-07-12"/>
    <d v="1899-12-30T18:39:00"/>
    <n v="0.6552734375"/>
    <s v=""/>
    <x v="2"/>
  </r>
  <r>
    <n v="259269"/>
    <d v="2014-05-27T18:06:00"/>
    <n v="1"/>
    <x v="0"/>
    <x v="0"/>
    <x v="0"/>
    <x v="13"/>
    <n v="15216"/>
    <s v="Evening"/>
    <s v="Tue"/>
    <s v="2014-05-27"/>
    <d v="1899-12-30T18:06:00"/>
    <n v="0.6552734375"/>
    <d v="2014-06-11T18:06:00"/>
    <x v="0"/>
  </r>
  <r>
    <n v="202730"/>
    <d v="2014-05-27T18:06:00"/>
    <n v="1"/>
    <x v="0"/>
    <x v="1"/>
    <x v="0"/>
    <x v="13"/>
    <n v="22862"/>
    <s v="Evening"/>
    <s v="Tue"/>
    <s v="2014-05-27"/>
    <d v="1899-12-30T18:06:00"/>
    <n v="0.6552734375"/>
    <d v="2014-06-11T18:06:00"/>
    <x v="0"/>
  </r>
  <r>
    <n v="984292"/>
    <d v="2014-06-03T11:00:00"/>
    <n v="0"/>
    <x v="1"/>
    <x v="1"/>
    <x v="0"/>
    <x v="13"/>
    <n v="37882"/>
    <s v="Morning"/>
    <s v="Tue"/>
    <s v="2014-06-03"/>
    <d v="1899-12-30T11:00:00"/>
    <n v="0.6552734375"/>
    <s v=""/>
    <x v="1"/>
  </r>
  <r>
    <n v="273112"/>
    <d v="2014-08-22T09:33:00"/>
    <n v="1"/>
    <x v="0"/>
    <x v="0"/>
    <x v="0"/>
    <x v="13"/>
    <n v="58438"/>
    <s v="Morning"/>
    <s v="Fri"/>
    <s v="2014-08-22"/>
    <d v="1899-12-30T09:33:00"/>
    <n v="0.6552734375"/>
    <d v="2014-09-06T09:33:00"/>
    <x v="3"/>
  </r>
  <r>
    <n v="830024"/>
    <d v="2014-05-19T09:31:00"/>
    <n v="1"/>
    <x v="0"/>
    <x v="0"/>
    <x v="2"/>
    <x v="13"/>
    <n v="54712"/>
    <s v="Morning"/>
    <s v="Mon"/>
    <s v="2014-05-19"/>
    <d v="1899-12-30T09:31:00"/>
    <n v="0.6552734375"/>
    <d v="2014-06-03T09:31:00"/>
    <x v="0"/>
  </r>
  <r>
    <n v="938760"/>
    <d v="2014-07-21T09:31:00"/>
    <n v="1"/>
    <x v="0"/>
    <x v="0"/>
    <x v="2"/>
    <x v="13"/>
    <n v="62020"/>
    <s v="Morning"/>
    <s v="Mon"/>
    <s v="2014-07-21"/>
    <d v="1899-12-30T09:31:00"/>
    <n v="0.6552734375"/>
    <d v="2014-08-05T09:31:00"/>
    <x v="2"/>
  </r>
  <r>
    <n v="217754"/>
    <d v="2014-08-06T17:06:00"/>
    <n v="1"/>
    <x v="0"/>
    <x v="0"/>
    <x v="2"/>
    <x v="13"/>
    <n v="2463"/>
    <s v="Afternoon"/>
    <s v="Wed"/>
    <s v="2014-08-06"/>
    <d v="1899-12-30T17:06:00"/>
    <n v="0.6552734375"/>
    <d v="2014-08-21T17:06:00"/>
    <x v="3"/>
  </r>
  <r>
    <n v="353917"/>
    <d v="2014-08-26T16:39:00"/>
    <n v="1"/>
    <x v="0"/>
    <x v="0"/>
    <x v="2"/>
    <x v="13"/>
    <n v="14997"/>
    <s v="Afternoon"/>
    <s v="Tue"/>
    <s v="2014-08-26"/>
    <d v="1899-12-30T16:39:00"/>
    <n v="0.6552734375"/>
    <d v="2014-09-10T16:39:00"/>
    <x v="3"/>
  </r>
  <r>
    <n v="307390"/>
    <d v="2014-08-27T09:23:00"/>
    <n v="1"/>
    <x v="0"/>
    <x v="0"/>
    <x v="2"/>
    <x v="13"/>
    <n v="80927"/>
    <s v="Morning"/>
    <s v="Wed"/>
    <s v="2014-08-27"/>
    <d v="1899-12-30T09:23:00"/>
    <n v="0.6552734375"/>
    <d v="2014-09-11T09:23:00"/>
    <x v="3"/>
  </r>
  <r>
    <n v="824047"/>
    <d v="2014-08-05T08:33:00"/>
    <n v="1"/>
    <x v="0"/>
    <x v="1"/>
    <x v="0"/>
    <x v="1"/>
    <n v="35844"/>
    <s v="Morning"/>
    <s v="Tue"/>
    <s v="2014-08-05"/>
    <d v="1899-12-30T08:33:00"/>
    <n v="0.6552734375"/>
    <d v="2014-08-20T08:33:00"/>
    <x v="3"/>
  </r>
  <r>
    <n v="99934"/>
    <d v="2014-05-26T09:34:00"/>
    <n v="1"/>
    <x v="0"/>
    <x v="1"/>
    <x v="0"/>
    <x v="13"/>
    <n v="52182"/>
    <s v="Morning"/>
    <s v="Mon"/>
    <s v="2014-05-26"/>
    <d v="1899-12-30T09:34:00"/>
    <n v="0.6552734375"/>
    <d v="2014-06-10T09:34:00"/>
    <x v="0"/>
  </r>
  <r>
    <n v="282040"/>
    <d v="2014-05-26T09:35:00"/>
    <n v="0"/>
    <x v="1"/>
    <x v="0"/>
    <x v="0"/>
    <x v="13"/>
    <n v="81683"/>
    <s v="Morning"/>
    <s v="Mon"/>
    <s v="2014-05-26"/>
    <d v="1899-12-30T09:35:00"/>
    <n v="0.6552734375"/>
    <s v=""/>
    <x v="0"/>
  </r>
  <r>
    <n v="263166"/>
    <d v="2014-08-01T08:10:00"/>
    <n v="0"/>
    <x v="1"/>
    <x v="0"/>
    <x v="0"/>
    <x v="13"/>
    <n v="86432"/>
    <s v="Morning"/>
    <s v="Fri"/>
    <s v="2014-08-01"/>
    <d v="1899-12-30T08:10:00"/>
    <n v="0.6552734375"/>
    <s v=""/>
    <x v="3"/>
  </r>
  <r>
    <n v="232657"/>
    <d v="2014-05-15T13:31:00"/>
    <n v="1"/>
    <x v="0"/>
    <x v="0"/>
    <x v="1"/>
    <x v="1"/>
    <n v="57400"/>
    <s v="Afternoon"/>
    <s v="Thu"/>
    <s v="2014-05-15"/>
    <d v="1899-12-30T13:31:00"/>
    <n v="0.6552734375"/>
    <d v="2014-05-30T13:31:00"/>
    <x v="0"/>
  </r>
  <r>
    <n v="558724"/>
    <d v="2014-05-26T17:38:00"/>
    <n v="0"/>
    <x v="1"/>
    <x v="0"/>
    <x v="1"/>
    <x v="1"/>
    <n v="47351"/>
    <s v="Afternoon"/>
    <s v="Mon"/>
    <s v="2014-05-26"/>
    <d v="1899-12-30T17:38:00"/>
    <n v="0.6552734375"/>
    <s v=""/>
    <x v="0"/>
  </r>
  <r>
    <n v="67488"/>
    <d v="2014-08-04T09:31:00"/>
    <n v="1"/>
    <x v="0"/>
    <x v="0"/>
    <x v="1"/>
    <x v="1"/>
    <n v="10631"/>
    <s v="Morning"/>
    <s v="Mon"/>
    <s v="2014-08-04"/>
    <d v="1899-12-30T09:31:00"/>
    <n v="0.6552734375"/>
    <d v="2014-08-19T09:31:00"/>
    <x v="3"/>
  </r>
  <r>
    <n v="640471"/>
    <d v="2014-08-19T17:08:00"/>
    <n v="1"/>
    <x v="0"/>
    <x v="2"/>
    <x v="0"/>
    <x v="13"/>
    <n v="37465"/>
    <s v="Afternoon"/>
    <s v="Tue"/>
    <s v="2014-08-19"/>
    <d v="1899-12-30T17:08:00"/>
    <n v="0.6552734375"/>
    <d v="2014-09-03T17:08:00"/>
    <x v="3"/>
  </r>
  <r>
    <n v="884261"/>
    <d v="2014-08-19T17:09:00"/>
    <n v="0"/>
    <x v="1"/>
    <x v="2"/>
    <x v="0"/>
    <x v="13"/>
    <n v="1386"/>
    <s v="Afternoon"/>
    <s v="Tue"/>
    <s v="2014-08-19"/>
    <d v="1899-12-30T17:09:00"/>
    <n v="0.6552734375"/>
    <s v=""/>
    <x v="3"/>
  </r>
  <r>
    <n v="260828"/>
    <d v="2014-08-19T17:10:00"/>
    <n v="0"/>
    <x v="1"/>
    <x v="2"/>
    <x v="0"/>
    <x v="13"/>
    <n v="19308"/>
    <s v="Afternoon"/>
    <s v="Tue"/>
    <s v="2014-08-19"/>
    <d v="1899-12-30T17:10:00"/>
    <n v="0.6552734375"/>
    <s v=""/>
    <x v="3"/>
  </r>
  <r>
    <n v="695891"/>
    <d v="2014-06-17T16:29:00"/>
    <n v="1"/>
    <x v="0"/>
    <x v="1"/>
    <x v="1"/>
    <x v="8"/>
    <n v="69597"/>
    <s v="Afternoon"/>
    <s v="Tue"/>
    <s v="2014-06-17"/>
    <d v="1899-12-30T16:29:00"/>
    <n v="0.6552734375"/>
    <d v="2014-07-02T16:29:00"/>
    <x v="1"/>
  </r>
  <r>
    <n v="415382"/>
    <d v="2014-06-17T16:31:00"/>
    <n v="1"/>
    <x v="0"/>
    <x v="1"/>
    <x v="1"/>
    <x v="8"/>
    <n v="79833"/>
    <s v="Afternoon"/>
    <s v="Tue"/>
    <s v="2014-06-17"/>
    <d v="1899-12-30T16:31:00"/>
    <n v="0.6552734375"/>
    <d v="2014-07-02T16:31:00"/>
    <x v="1"/>
  </r>
  <r>
    <n v="405152"/>
    <d v="2014-06-17T16:30:00"/>
    <n v="0"/>
    <x v="1"/>
    <x v="1"/>
    <x v="1"/>
    <x v="8"/>
    <n v="60789"/>
    <s v="Afternoon"/>
    <s v="Tue"/>
    <s v="2014-06-17"/>
    <d v="1899-12-30T16:30:00"/>
    <n v="0.6552734375"/>
    <s v=""/>
    <x v="1"/>
  </r>
  <r>
    <n v="922942"/>
    <d v="2014-08-18T09:31:00"/>
    <n v="1"/>
    <x v="0"/>
    <x v="0"/>
    <x v="1"/>
    <x v="9"/>
    <n v="18480"/>
    <s v="Morning"/>
    <s v="Mon"/>
    <s v="2014-08-18"/>
    <d v="1899-12-30T09:31:00"/>
    <n v="0.6552734375"/>
    <d v="2014-09-02T09:31:00"/>
    <x v="3"/>
  </r>
  <r>
    <n v="746537"/>
    <d v="2014-08-05T09:33:00"/>
    <n v="1"/>
    <x v="0"/>
    <x v="0"/>
    <x v="2"/>
    <x v="4"/>
    <n v="68528"/>
    <s v="Morning"/>
    <s v="Tue"/>
    <s v="2014-08-05"/>
    <d v="1899-12-30T09:33:00"/>
    <n v="0.6552734375"/>
    <d v="2014-08-20T09:33:00"/>
    <x v="3"/>
  </r>
  <r>
    <n v="895640"/>
    <d v="2014-07-09T18:31:00"/>
    <n v="1"/>
    <x v="0"/>
    <x v="1"/>
    <x v="5"/>
    <x v="13"/>
    <n v="72160"/>
    <s v="Evening"/>
    <s v="Wed"/>
    <s v="2014-07-09"/>
    <d v="1899-12-30T18:31:00"/>
    <n v="0.6552734375"/>
    <d v="2014-07-24T18:31:00"/>
    <x v="2"/>
  </r>
  <r>
    <n v="735642"/>
    <d v="2014-08-12T16:06:00"/>
    <n v="0"/>
    <x v="1"/>
    <x v="1"/>
    <x v="0"/>
    <x v="4"/>
    <n v="87237"/>
    <s v="Afternoon"/>
    <s v="Tue"/>
    <s v="2014-08-12"/>
    <d v="1899-12-30T16:06:00"/>
    <n v="0.6552734375"/>
    <s v=""/>
    <x v="3"/>
  </r>
  <r>
    <n v="120355"/>
    <d v="2014-05-06T09:31:00"/>
    <n v="0"/>
    <x v="1"/>
    <x v="0"/>
    <x v="1"/>
    <x v="4"/>
    <n v="78769"/>
    <s v="Morning"/>
    <s v="Tue"/>
    <s v="2014-05-06"/>
    <d v="1899-12-30T09:31:00"/>
    <n v="0.6552734375"/>
    <s v=""/>
    <x v="0"/>
  </r>
  <r>
    <n v="915403"/>
    <d v="2014-05-06T09:33:00"/>
    <n v="0"/>
    <x v="1"/>
    <x v="0"/>
    <x v="1"/>
    <x v="4"/>
    <n v="83655"/>
    <s v="Morning"/>
    <s v="Tue"/>
    <s v="2014-05-06"/>
    <d v="1899-12-30T09:33:00"/>
    <n v="0.6552734375"/>
    <s v=""/>
    <x v="0"/>
  </r>
  <r>
    <n v="218613"/>
    <d v="2014-05-06T09:36:00"/>
    <n v="1"/>
    <x v="0"/>
    <x v="0"/>
    <x v="1"/>
    <x v="4"/>
    <n v="9149"/>
    <s v="Morning"/>
    <s v="Tue"/>
    <s v="2014-05-06"/>
    <d v="1899-12-30T09:36:00"/>
    <n v="0.6552734375"/>
    <d v="2014-05-21T09:36:00"/>
    <x v="0"/>
  </r>
  <r>
    <n v="525791"/>
    <d v="2014-05-16T07:34:00"/>
    <n v="1"/>
    <x v="0"/>
    <x v="0"/>
    <x v="1"/>
    <x v="4"/>
    <n v="76751"/>
    <s v="Morning"/>
    <s v="Fri"/>
    <s v="2014-05-16"/>
    <d v="1899-12-30T07:34:00"/>
    <n v="0.6552734375"/>
    <d v="2014-05-31T07:34:00"/>
    <x v="0"/>
  </r>
  <r>
    <n v="665191"/>
    <d v="2014-05-16T07:35:00"/>
    <n v="1"/>
    <x v="0"/>
    <x v="0"/>
    <x v="1"/>
    <x v="4"/>
    <n v="47531"/>
    <s v="Morning"/>
    <s v="Fri"/>
    <s v="2014-05-16"/>
    <d v="1899-12-30T07:35:00"/>
    <n v="0.6552734375"/>
    <d v="2014-05-31T07:35:00"/>
    <x v="0"/>
  </r>
  <r>
    <n v="461695"/>
    <d v="2014-06-04T15:50:00"/>
    <n v="0"/>
    <x v="1"/>
    <x v="0"/>
    <x v="1"/>
    <x v="7"/>
    <n v="46636"/>
    <s v="Afternoon"/>
    <s v="Wed"/>
    <s v="2014-06-04"/>
    <d v="1899-12-30T15:50:00"/>
    <n v="0.6552734375"/>
    <s v=""/>
    <x v="1"/>
  </r>
  <r>
    <n v="25761"/>
    <d v="2014-06-04T15:53:00"/>
    <n v="1"/>
    <x v="0"/>
    <x v="0"/>
    <x v="1"/>
    <x v="7"/>
    <n v="55502"/>
    <s v="Afternoon"/>
    <s v="Wed"/>
    <s v="2014-06-04"/>
    <d v="1899-12-30T15:53:00"/>
    <n v="0.6552734375"/>
    <d v="2014-06-19T15:53:00"/>
    <x v="1"/>
  </r>
  <r>
    <n v="511313"/>
    <d v="2014-06-25T14:13:00"/>
    <n v="0"/>
    <x v="1"/>
    <x v="0"/>
    <x v="1"/>
    <x v="4"/>
    <n v="87691"/>
    <s v="Afternoon"/>
    <s v="Wed"/>
    <s v="2014-06-25"/>
    <d v="1899-12-30T14:13:00"/>
    <n v="0.6552734375"/>
    <s v=""/>
    <x v="1"/>
  </r>
  <r>
    <n v="327673"/>
    <d v="2014-06-25T14:14:00"/>
    <n v="0"/>
    <x v="1"/>
    <x v="0"/>
    <x v="1"/>
    <x v="4"/>
    <n v="22503"/>
    <s v="Afternoon"/>
    <s v="Wed"/>
    <s v="2014-06-25"/>
    <d v="1899-12-30T14:14:00"/>
    <n v="0.6552734375"/>
    <s v=""/>
    <x v="1"/>
  </r>
  <r>
    <n v="130020"/>
    <d v="2014-06-25T14:16:00"/>
    <n v="1"/>
    <x v="0"/>
    <x v="0"/>
    <x v="1"/>
    <x v="4"/>
    <n v="80256"/>
    <s v="Afternoon"/>
    <s v="Wed"/>
    <s v="2014-06-25"/>
    <d v="1899-12-30T14:16:00"/>
    <n v="0.6552734375"/>
    <d v="2014-07-10T14:16:00"/>
    <x v="1"/>
  </r>
  <r>
    <n v="916438"/>
    <d v="2014-06-25T14:34:00"/>
    <n v="0"/>
    <x v="1"/>
    <x v="1"/>
    <x v="1"/>
    <x v="4"/>
    <n v="41453"/>
    <s v="Afternoon"/>
    <s v="Wed"/>
    <s v="2014-06-25"/>
    <d v="1899-12-30T14:34:00"/>
    <n v="0.6552734375"/>
    <s v=""/>
    <x v="1"/>
  </r>
  <r>
    <n v="402937"/>
    <d v="2014-06-25T14:35:00"/>
    <n v="1"/>
    <x v="0"/>
    <x v="0"/>
    <x v="1"/>
    <x v="4"/>
    <n v="38604"/>
    <s v="Afternoon"/>
    <s v="Wed"/>
    <s v="2014-06-25"/>
    <d v="1899-12-30T14:35:00"/>
    <n v="0.6552734375"/>
    <d v="2014-07-10T14:35:00"/>
    <x v="1"/>
  </r>
  <r>
    <n v="637597"/>
    <d v="2014-07-02T10:28:00"/>
    <n v="0"/>
    <x v="1"/>
    <x v="1"/>
    <x v="1"/>
    <x v="7"/>
    <n v="6653"/>
    <s v="Morning"/>
    <s v="Wed"/>
    <s v="2014-07-02"/>
    <d v="1899-12-30T10:28:00"/>
    <n v="0.6552734375"/>
    <s v=""/>
    <x v="2"/>
  </r>
  <r>
    <n v="911871"/>
    <d v="2014-07-08T09:34:00"/>
    <n v="1"/>
    <x v="0"/>
    <x v="0"/>
    <x v="1"/>
    <x v="4"/>
    <n v="83971"/>
    <s v="Morning"/>
    <s v="Tue"/>
    <s v="2014-07-08"/>
    <d v="1899-12-30T09:34:00"/>
    <n v="0.6552734375"/>
    <d v="2014-07-23T09:34:00"/>
    <x v="2"/>
  </r>
  <r>
    <n v="102217"/>
    <d v="2014-06-17T09:32:00"/>
    <n v="1"/>
    <x v="0"/>
    <x v="2"/>
    <x v="1"/>
    <x v="1"/>
    <n v="23608"/>
    <s v="Morning"/>
    <s v="Tue"/>
    <s v="2014-06-17"/>
    <d v="1899-12-30T09:32:00"/>
    <n v="0.6552734375"/>
    <d v="2014-07-02T09:32:00"/>
    <x v="1"/>
  </r>
  <r>
    <n v="151795"/>
    <d v="2014-07-08T16:16:00"/>
    <n v="1"/>
    <x v="0"/>
    <x v="1"/>
    <x v="1"/>
    <x v="1"/>
    <n v="31123"/>
    <s v="Afternoon"/>
    <s v="Tue"/>
    <s v="2014-07-08"/>
    <d v="1899-12-30T16:16:00"/>
    <n v="0.6552734375"/>
    <d v="2014-07-23T16:16:00"/>
    <x v="2"/>
  </r>
  <r>
    <n v="832700"/>
    <d v="2014-07-08T16:12:00"/>
    <n v="0"/>
    <x v="1"/>
    <x v="1"/>
    <x v="1"/>
    <x v="1"/>
    <n v="57219"/>
    <s v="Afternoon"/>
    <s v="Tue"/>
    <s v="2014-07-08"/>
    <d v="1899-12-30T16:12:00"/>
    <n v="0.6552734375"/>
    <s v=""/>
    <x v="2"/>
  </r>
  <r>
    <n v="960256"/>
    <d v="2014-08-11T12:56:00"/>
    <n v="1"/>
    <x v="0"/>
    <x v="0"/>
    <x v="1"/>
    <x v="1"/>
    <n v="69108"/>
    <s v="Afternoon"/>
    <s v="Mon"/>
    <s v="2014-08-11"/>
    <d v="1899-12-30T12:56:00"/>
    <n v="0.6552734375"/>
    <d v="2014-08-26T12:56:00"/>
    <x v="3"/>
  </r>
  <r>
    <n v="530605"/>
    <d v="2014-08-11T12:56:00"/>
    <n v="1"/>
    <x v="0"/>
    <x v="1"/>
    <x v="1"/>
    <x v="1"/>
    <n v="10518"/>
    <s v="Afternoon"/>
    <s v="Mon"/>
    <s v="2014-08-11"/>
    <d v="1899-12-30T12:56:00"/>
    <n v="0.6552734375"/>
    <d v="2014-08-26T12:56:00"/>
    <x v="3"/>
  </r>
  <r>
    <n v="250940"/>
    <d v="2014-08-19T10:08:00"/>
    <n v="0"/>
    <x v="1"/>
    <x v="1"/>
    <x v="1"/>
    <x v="1"/>
    <n v="28339"/>
    <s v="Morning"/>
    <s v="Tue"/>
    <s v="2014-08-19"/>
    <d v="1899-12-30T10:08:00"/>
    <n v="0.6552734375"/>
    <s v=""/>
    <x v="3"/>
  </r>
  <r>
    <n v="323612"/>
    <d v="2014-08-19T10:08:00"/>
    <n v="1"/>
    <x v="0"/>
    <x v="2"/>
    <x v="1"/>
    <x v="1"/>
    <n v="54909"/>
    <s v="Morning"/>
    <s v="Tue"/>
    <s v="2014-08-19"/>
    <d v="1899-12-30T10:08:00"/>
    <n v="0.6552734375"/>
    <d v="2014-09-03T10:08:00"/>
    <x v="3"/>
  </r>
  <r>
    <n v="345891"/>
    <d v="2014-07-11T19:48:00"/>
    <n v="1"/>
    <x v="0"/>
    <x v="1"/>
    <x v="1"/>
    <x v="1"/>
    <n v="15450"/>
    <s v="Evening"/>
    <s v="Fri"/>
    <s v="2014-07-11"/>
    <d v="1899-12-30T19:48:00"/>
    <n v="0.6552734375"/>
    <d v="2014-07-26T19:48:00"/>
    <x v="2"/>
  </r>
  <r>
    <n v="987463"/>
    <d v="2014-07-11T19:49:00"/>
    <n v="1"/>
    <x v="0"/>
    <x v="0"/>
    <x v="1"/>
    <x v="1"/>
    <n v="37936"/>
    <s v="Evening"/>
    <s v="Fri"/>
    <s v="2014-07-11"/>
    <d v="1899-12-30T19:49:00"/>
    <n v="0.6552734375"/>
    <d v="2014-07-26T19:49:00"/>
    <x v="2"/>
  </r>
  <r>
    <n v="27372"/>
    <d v="2014-07-18T13:13:00"/>
    <n v="0"/>
    <x v="1"/>
    <x v="1"/>
    <x v="1"/>
    <x v="1"/>
    <n v="12875"/>
    <s v="Afternoon"/>
    <s v="Fri"/>
    <s v="2014-07-18"/>
    <d v="1899-12-30T13:13:00"/>
    <n v="0.6552734375"/>
    <s v=""/>
    <x v="2"/>
  </r>
  <r>
    <n v="695272"/>
    <d v="2014-07-22T09:33:00"/>
    <n v="1"/>
    <x v="0"/>
    <x v="0"/>
    <x v="1"/>
    <x v="1"/>
    <n v="23379"/>
    <s v="Morning"/>
    <s v="Tue"/>
    <s v="2014-07-22"/>
    <d v="1899-12-30T09:33:00"/>
    <n v="0.6552734375"/>
    <d v="2014-08-06T09:33:00"/>
    <x v="2"/>
  </r>
  <r>
    <n v="732645"/>
    <d v="2014-05-06T17:01:00"/>
    <n v="1"/>
    <x v="0"/>
    <x v="0"/>
    <x v="2"/>
    <x v="1"/>
    <n v="4833"/>
    <s v="Afternoon"/>
    <s v="Tue"/>
    <s v="2014-05-06"/>
    <d v="1899-12-30T17:01:00"/>
    <n v="0.6552734375"/>
    <d v="2014-05-21T17:01:00"/>
    <x v="0"/>
  </r>
  <r>
    <n v="989119"/>
    <d v="2014-05-06T17:05:00"/>
    <n v="0"/>
    <x v="1"/>
    <x v="0"/>
    <x v="2"/>
    <x v="1"/>
    <n v="54856"/>
    <s v="Afternoon"/>
    <s v="Tue"/>
    <s v="2014-05-06"/>
    <d v="1899-12-30T17:05:00"/>
    <n v="0.6552734375"/>
    <s v=""/>
    <x v="0"/>
  </r>
  <r>
    <n v="880865"/>
    <d v="2014-06-12T09:32:00"/>
    <n v="1"/>
    <x v="0"/>
    <x v="0"/>
    <x v="0"/>
    <x v="13"/>
    <n v="18267"/>
    <s v="Morning"/>
    <s v="Thu"/>
    <s v="2014-06-12"/>
    <d v="1899-12-30T09:32:00"/>
    <n v="0.6552734375"/>
    <d v="2014-06-27T09:32:00"/>
    <x v="1"/>
  </r>
  <r>
    <n v="414924"/>
    <d v="2014-07-05T11:11:00"/>
    <n v="0"/>
    <x v="1"/>
    <x v="0"/>
    <x v="4"/>
    <x v="13"/>
    <n v="93822"/>
    <s v="Morning"/>
    <s v="Sat"/>
    <s v="2014-07-05"/>
    <d v="1899-12-30T11:11:00"/>
    <n v="0.6552734375"/>
    <s v=""/>
    <x v="2"/>
  </r>
  <r>
    <n v="516982"/>
    <d v="2014-05-01T09:35:00"/>
    <n v="1"/>
    <x v="0"/>
    <x v="0"/>
    <x v="1"/>
    <x v="9"/>
    <n v="41757"/>
    <s v="Morning"/>
    <s v="Thu"/>
    <s v="2014-05-01"/>
    <d v="1899-12-30T09:35:00"/>
    <n v="0.6552734375"/>
    <d v="2014-05-16T09:35:00"/>
    <x v="0"/>
  </r>
  <r>
    <n v="91804"/>
    <d v="2014-08-23T08:57:00"/>
    <n v="1"/>
    <x v="0"/>
    <x v="1"/>
    <x v="1"/>
    <x v="9"/>
    <n v="43469"/>
    <s v="Morning"/>
    <s v="Sat"/>
    <s v="2014-08-23"/>
    <d v="1899-12-30T08:57:00"/>
    <n v="0.6552734375"/>
    <d v="2014-09-07T08:57:00"/>
    <x v="3"/>
  </r>
  <r>
    <n v="728062"/>
    <d v="2014-08-23T08:58:00"/>
    <n v="0"/>
    <x v="1"/>
    <x v="1"/>
    <x v="1"/>
    <x v="9"/>
    <n v="55369"/>
    <s v="Morning"/>
    <s v="Sat"/>
    <s v="2014-08-23"/>
    <d v="1899-12-30T08:58:00"/>
    <n v="0.6552734375"/>
    <s v=""/>
    <x v="3"/>
  </r>
  <r>
    <n v="697180"/>
    <d v="2014-07-10T09:31:00"/>
    <n v="0"/>
    <x v="1"/>
    <x v="1"/>
    <x v="0"/>
    <x v="4"/>
    <n v="29133"/>
    <s v="Morning"/>
    <s v="Thu"/>
    <s v="2014-07-10"/>
    <d v="1899-12-30T09:31:00"/>
    <n v="0.6552734375"/>
    <s v=""/>
    <x v="2"/>
  </r>
  <r>
    <n v="245050"/>
    <d v="2014-05-01T10:44:00"/>
    <n v="1"/>
    <x v="0"/>
    <x v="0"/>
    <x v="1"/>
    <x v="1"/>
    <n v="25888"/>
    <s v="Morning"/>
    <s v="Thu"/>
    <s v="2014-05-01"/>
    <d v="1899-12-30T10:44:00"/>
    <n v="0.6552734375"/>
    <d v="2014-05-16T10:44:00"/>
    <x v="0"/>
  </r>
  <r>
    <n v="892747"/>
    <d v="2014-05-01T10:46:00"/>
    <n v="1"/>
    <x v="0"/>
    <x v="1"/>
    <x v="1"/>
    <x v="1"/>
    <n v="32605"/>
    <s v="Morning"/>
    <s v="Thu"/>
    <s v="2014-05-01"/>
    <d v="1899-12-30T10:46:00"/>
    <n v="0.6552734375"/>
    <d v="2014-05-16T10:46:00"/>
    <x v="0"/>
  </r>
  <r>
    <n v="910415"/>
    <d v="2014-05-01T10:44:00"/>
    <n v="0"/>
    <x v="1"/>
    <x v="2"/>
    <x v="1"/>
    <x v="1"/>
    <n v="19171"/>
    <s v="Morning"/>
    <s v="Thu"/>
    <s v="2014-05-01"/>
    <d v="1899-12-30T10:44:00"/>
    <n v="0.6552734375"/>
    <s v=""/>
    <x v="0"/>
  </r>
  <r>
    <n v="410772"/>
    <d v="2014-05-09T17:55:00"/>
    <n v="1"/>
    <x v="0"/>
    <x v="0"/>
    <x v="1"/>
    <x v="1"/>
    <n v="88636"/>
    <s v="Afternoon"/>
    <s v="Fri"/>
    <s v="2014-05-09"/>
    <d v="1899-12-30T17:55:00"/>
    <n v="0.6552734375"/>
    <d v="2014-05-24T17:55:00"/>
    <x v="0"/>
  </r>
  <r>
    <n v="908363"/>
    <d v="2014-05-09T17:57:00"/>
    <n v="1"/>
    <x v="0"/>
    <x v="0"/>
    <x v="1"/>
    <x v="1"/>
    <n v="59445"/>
    <s v="Afternoon"/>
    <s v="Fri"/>
    <s v="2014-05-09"/>
    <d v="1899-12-30T17:57:00"/>
    <n v="0.6552734375"/>
    <d v="2014-05-24T17:57:00"/>
    <x v="0"/>
  </r>
  <r>
    <n v="376260"/>
    <d v="2014-05-09T17:58:00"/>
    <n v="0"/>
    <x v="1"/>
    <x v="1"/>
    <x v="1"/>
    <x v="1"/>
    <n v="62773"/>
    <s v="Afternoon"/>
    <s v="Fri"/>
    <s v="2014-05-09"/>
    <d v="1899-12-30T17:58:00"/>
    <n v="0.6552734375"/>
    <s v=""/>
    <x v="0"/>
  </r>
  <r>
    <n v="651481"/>
    <d v="2014-05-23T11:34:00"/>
    <n v="1"/>
    <x v="0"/>
    <x v="0"/>
    <x v="1"/>
    <x v="1"/>
    <n v="49827"/>
    <s v="Morning"/>
    <s v="Fri"/>
    <s v="2014-05-23"/>
    <d v="1899-12-30T11:34:00"/>
    <n v="0.6552734375"/>
    <d v="2014-06-07T11:34:00"/>
    <x v="0"/>
  </r>
  <r>
    <n v="585158"/>
    <d v="2014-05-23T11:31:00"/>
    <n v="0"/>
    <x v="1"/>
    <x v="2"/>
    <x v="1"/>
    <x v="1"/>
    <n v="64340"/>
    <s v="Morning"/>
    <s v="Fri"/>
    <s v="2014-05-23"/>
    <d v="1899-12-30T11:31:00"/>
    <n v="0.6552734375"/>
    <s v=""/>
    <x v="0"/>
  </r>
  <r>
    <n v="149668"/>
    <d v="2014-05-30T09:31:00"/>
    <n v="0"/>
    <x v="1"/>
    <x v="0"/>
    <x v="5"/>
    <x v="7"/>
    <n v="80185"/>
    <s v="Morning"/>
    <s v="Fri"/>
    <s v="2014-05-30"/>
    <d v="1899-12-30T09:31:00"/>
    <n v="0.6552734375"/>
    <s v=""/>
    <x v="0"/>
  </r>
  <r>
    <n v="708626"/>
    <d v="2014-07-01T12:01:00"/>
    <n v="1"/>
    <x v="0"/>
    <x v="0"/>
    <x v="5"/>
    <x v="7"/>
    <n v="91881"/>
    <s v="Afternoon"/>
    <s v="Tue"/>
    <s v="2014-07-01"/>
    <d v="1899-12-30T12:01:00"/>
    <n v="0.6552734375"/>
    <d v="2014-07-16T12:01:00"/>
    <x v="2"/>
  </r>
  <r>
    <n v="121218"/>
    <d v="2014-06-27T09:31:00"/>
    <n v="0"/>
    <x v="1"/>
    <x v="0"/>
    <x v="2"/>
    <x v="13"/>
    <n v="91417"/>
    <s v="Morning"/>
    <s v="Fri"/>
    <s v="2014-06-27"/>
    <d v="1899-12-30T09:31:00"/>
    <n v="0.6552734375"/>
    <s v=""/>
    <x v="1"/>
  </r>
  <r>
    <n v="687891"/>
    <d v="2014-07-04T09:29:00"/>
    <n v="1"/>
    <x v="0"/>
    <x v="1"/>
    <x v="2"/>
    <x v="13"/>
    <n v="14642"/>
    <s v="Morning"/>
    <s v="Fri"/>
    <s v="2014-07-04"/>
    <d v="1899-12-30T09:29:00"/>
    <n v="0.6552734375"/>
    <d v="2014-07-19T09:29:00"/>
    <x v="2"/>
  </r>
  <r>
    <n v="100256"/>
    <d v="2014-07-14T16:10:00"/>
    <n v="1"/>
    <x v="0"/>
    <x v="1"/>
    <x v="2"/>
    <x v="13"/>
    <n v="53297"/>
    <s v="Afternoon"/>
    <s v="Mon"/>
    <s v="2014-07-14"/>
    <d v="1899-12-30T16:10:00"/>
    <n v="0.6552734375"/>
    <d v="2014-07-29T16:10:00"/>
    <x v="2"/>
  </r>
  <r>
    <n v="67200"/>
    <d v="2014-07-23T12:11:00"/>
    <n v="1"/>
    <x v="0"/>
    <x v="0"/>
    <x v="2"/>
    <x v="13"/>
    <n v="52778"/>
    <s v="Afternoon"/>
    <s v="Wed"/>
    <s v="2014-07-23"/>
    <d v="1899-12-30T12:11:00"/>
    <n v="0.6552734375"/>
    <d v="2014-08-07T12:11:00"/>
    <x v="2"/>
  </r>
  <r>
    <n v="65620"/>
    <d v="2014-05-16T09:37:00"/>
    <n v="0"/>
    <x v="1"/>
    <x v="0"/>
    <x v="1"/>
    <x v="6"/>
    <n v="35469"/>
    <s v="Morning"/>
    <s v="Fri"/>
    <s v="2014-05-16"/>
    <d v="1899-12-30T09:37:00"/>
    <n v="0.6552734375"/>
    <s v=""/>
    <x v="0"/>
  </r>
  <r>
    <n v="820771"/>
    <d v="2014-08-15T09:32:00"/>
    <n v="1"/>
    <x v="0"/>
    <x v="0"/>
    <x v="1"/>
    <x v="13"/>
    <n v="39064"/>
    <s v="Morning"/>
    <s v="Fri"/>
    <s v="2014-08-15"/>
    <d v="1899-12-30T09:32:00"/>
    <n v="0.6552734375"/>
    <d v="2014-08-30T09:32:00"/>
    <x v="3"/>
  </r>
  <r>
    <n v="482167"/>
    <d v="2014-05-30T09:31:00"/>
    <n v="0"/>
    <x v="1"/>
    <x v="0"/>
    <x v="5"/>
    <x v="13"/>
    <n v="75283"/>
    <s v="Morning"/>
    <s v="Fri"/>
    <s v="2014-05-30"/>
    <d v="1899-12-30T09:31:00"/>
    <n v="0.6552734375"/>
    <s v=""/>
    <x v="0"/>
  </r>
  <r>
    <n v="16292"/>
    <d v="2014-06-06T09:32:00"/>
    <n v="1"/>
    <x v="0"/>
    <x v="2"/>
    <x v="5"/>
    <x v="13"/>
    <n v="28946"/>
    <s v="Morning"/>
    <s v="Fri"/>
    <s v="2014-06-06"/>
    <d v="1899-12-30T09:32:00"/>
    <n v="0.6552734375"/>
    <d v="2014-06-21T09:32:00"/>
    <x v="1"/>
  </r>
  <r>
    <n v="62419"/>
    <d v="2014-06-13T09:35:00"/>
    <n v="1"/>
    <x v="0"/>
    <x v="0"/>
    <x v="1"/>
    <x v="4"/>
    <n v="26272"/>
    <s v="Morning"/>
    <s v="Fri"/>
    <s v="2014-06-13"/>
    <d v="1899-12-30T09:35:00"/>
    <n v="0.6552734375"/>
    <d v="2014-06-28T09:35:00"/>
    <x v="1"/>
  </r>
  <r>
    <n v="65483"/>
    <d v="2014-05-02T09:32:00"/>
    <n v="1"/>
    <x v="0"/>
    <x v="0"/>
    <x v="6"/>
    <x v="1"/>
    <n v="53883"/>
    <s v="Morning"/>
    <s v="Fri"/>
    <s v="2014-05-02"/>
    <d v="1899-12-30T09:32:00"/>
    <n v="0.6552734375"/>
    <d v="2014-05-17T09:32:00"/>
    <x v="0"/>
  </r>
  <r>
    <n v="292732"/>
    <d v="2014-05-29T19:57:00"/>
    <n v="0"/>
    <x v="1"/>
    <x v="0"/>
    <x v="0"/>
    <x v="1"/>
    <n v="63846"/>
    <s v="Evening"/>
    <s v="Thu"/>
    <s v="2014-05-29"/>
    <d v="1899-12-30T19:57:00"/>
    <n v="0.6552734375"/>
    <s v=""/>
    <x v="0"/>
  </r>
  <r>
    <n v="461785"/>
    <d v="2014-05-14T08:53:00"/>
    <n v="0"/>
    <x v="1"/>
    <x v="1"/>
    <x v="0"/>
    <x v="1"/>
    <n v="94357"/>
    <s v="Morning"/>
    <s v="Wed"/>
    <s v="2014-05-14"/>
    <d v="1899-12-30T08:53:00"/>
    <n v="0.6552734375"/>
    <s v=""/>
    <x v="0"/>
  </r>
  <r>
    <n v="170112"/>
    <d v="2014-05-14T08:54:00"/>
    <n v="1"/>
    <x v="0"/>
    <x v="0"/>
    <x v="0"/>
    <x v="1"/>
    <n v="3360"/>
    <s v="Morning"/>
    <s v="Wed"/>
    <s v="2014-05-14"/>
    <d v="1899-12-30T08:54:00"/>
    <n v="0.6552734375"/>
    <d v="2014-05-29T08:54:00"/>
    <x v="0"/>
  </r>
  <r>
    <n v="465549"/>
    <d v="2014-05-15T08:41:00"/>
    <n v="0"/>
    <x v="1"/>
    <x v="0"/>
    <x v="0"/>
    <x v="1"/>
    <n v="99432"/>
    <s v="Morning"/>
    <s v="Thu"/>
    <s v="2014-05-15"/>
    <d v="1899-12-30T08:41:00"/>
    <n v="0.6552734375"/>
    <s v=""/>
    <x v="0"/>
  </r>
  <r>
    <n v="69388"/>
    <d v="2014-05-19T15:26:00"/>
    <n v="1"/>
    <x v="0"/>
    <x v="0"/>
    <x v="0"/>
    <x v="1"/>
    <n v="17536"/>
    <s v="Afternoon"/>
    <s v="Mon"/>
    <s v="2014-05-19"/>
    <d v="1899-12-30T15:26:00"/>
    <n v="0.6552734375"/>
    <d v="2014-06-03T15:26:00"/>
    <x v="0"/>
  </r>
  <r>
    <n v="817053"/>
    <d v="2014-05-05T09:32:00"/>
    <n v="1"/>
    <x v="0"/>
    <x v="1"/>
    <x v="4"/>
    <x v="7"/>
    <n v="63967"/>
    <s v="Morning"/>
    <s v="Mon"/>
    <s v="2014-05-05"/>
    <d v="1899-12-30T09:32:00"/>
    <n v="0.6552734375"/>
    <d v="2014-05-20T09:32:00"/>
    <x v="0"/>
  </r>
  <r>
    <n v="430921"/>
    <d v="2014-05-12T14:06:00"/>
    <n v="1"/>
    <x v="0"/>
    <x v="1"/>
    <x v="4"/>
    <x v="7"/>
    <n v="19571"/>
    <s v="Afternoon"/>
    <s v="Mon"/>
    <s v="2014-05-12"/>
    <d v="1899-12-30T14:06:00"/>
    <n v="0.6552734375"/>
    <d v="2014-05-27T14:06:00"/>
    <x v="0"/>
  </r>
  <r>
    <n v="581633"/>
    <d v="2014-06-30T19:31:00"/>
    <n v="0"/>
    <x v="1"/>
    <x v="1"/>
    <x v="4"/>
    <x v="4"/>
    <n v="86946"/>
    <s v="Evening"/>
    <s v="Mon"/>
    <s v="2014-06-30"/>
    <d v="1899-12-30T19:31:00"/>
    <n v="0.6552734375"/>
    <s v=""/>
    <x v="1"/>
  </r>
  <r>
    <n v="366136"/>
    <d v="2014-07-14T09:31:00"/>
    <n v="0"/>
    <x v="1"/>
    <x v="0"/>
    <x v="0"/>
    <x v="6"/>
    <n v="27724"/>
    <s v="Morning"/>
    <s v="Mon"/>
    <s v="2014-07-14"/>
    <d v="1899-12-30T09:31:00"/>
    <n v="0.6552734375"/>
    <s v=""/>
    <x v="2"/>
  </r>
  <r>
    <n v="754743"/>
    <d v="2014-07-17T17:56:00"/>
    <n v="0"/>
    <x v="1"/>
    <x v="0"/>
    <x v="0"/>
    <x v="6"/>
    <n v="4541"/>
    <s v="Afternoon"/>
    <s v="Thu"/>
    <s v="2014-07-17"/>
    <d v="1899-12-30T17:56:00"/>
    <n v="0.6552734375"/>
    <s v=""/>
    <x v="2"/>
  </r>
  <r>
    <n v="925800"/>
    <d v="2014-06-27T10:07:00"/>
    <n v="0"/>
    <x v="1"/>
    <x v="1"/>
    <x v="0"/>
    <x v="13"/>
    <n v="40305"/>
    <s v="Morning"/>
    <s v="Fri"/>
    <s v="2014-06-27"/>
    <d v="1899-12-30T10:07:00"/>
    <n v="0.6552734375"/>
    <s v=""/>
    <x v="1"/>
  </r>
  <r>
    <n v="26542"/>
    <d v="2014-05-12T15:55:00"/>
    <n v="1"/>
    <x v="0"/>
    <x v="0"/>
    <x v="0"/>
    <x v="13"/>
    <n v="47561"/>
    <s v="Afternoon"/>
    <s v="Mon"/>
    <s v="2014-05-12"/>
    <d v="1899-12-30T15:55:00"/>
    <n v="0.6552734375"/>
    <d v="2014-05-27T15:55:00"/>
    <x v="0"/>
  </r>
  <r>
    <n v="143411"/>
    <d v="2014-05-12T15:55:00"/>
    <n v="1"/>
    <x v="0"/>
    <x v="1"/>
    <x v="0"/>
    <x v="13"/>
    <n v="79879"/>
    <s v="Afternoon"/>
    <s v="Mon"/>
    <s v="2014-05-12"/>
    <d v="1899-12-30T15:55:00"/>
    <n v="0.6552734375"/>
    <d v="2014-05-27T15:55:00"/>
    <x v="0"/>
  </r>
  <r>
    <n v="173602"/>
    <d v="2014-05-27T09:32:00"/>
    <n v="0"/>
    <x v="1"/>
    <x v="0"/>
    <x v="0"/>
    <x v="4"/>
    <n v="28869"/>
    <s v="Morning"/>
    <s v="Tue"/>
    <s v="2014-05-27"/>
    <d v="1899-12-30T09:32:00"/>
    <n v="0.6552734375"/>
    <s v=""/>
    <x v="0"/>
  </r>
  <r>
    <n v="337886"/>
    <d v="2014-06-03T09:31:00"/>
    <n v="0"/>
    <x v="1"/>
    <x v="0"/>
    <x v="0"/>
    <x v="4"/>
    <n v="97965"/>
    <s v="Morning"/>
    <s v="Tue"/>
    <s v="2014-06-03"/>
    <d v="1899-12-30T09:31:00"/>
    <n v="0.6552734375"/>
    <s v=""/>
    <x v="1"/>
  </r>
  <r>
    <n v="250547"/>
    <d v="2014-06-03T09:32:00"/>
    <n v="1"/>
    <x v="0"/>
    <x v="0"/>
    <x v="0"/>
    <x v="4"/>
    <n v="77318"/>
    <s v="Morning"/>
    <s v="Tue"/>
    <s v="2014-06-03"/>
    <d v="1899-12-30T09:32:00"/>
    <n v="0.6552734375"/>
    <d v="2014-06-18T09:32:00"/>
    <x v="1"/>
  </r>
  <r>
    <n v="295117"/>
    <d v="2014-05-07T15:37:00"/>
    <n v="0"/>
    <x v="1"/>
    <x v="1"/>
    <x v="2"/>
    <x v="9"/>
    <n v="21525"/>
    <s v="Afternoon"/>
    <s v="Wed"/>
    <s v="2014-05-07"/>
    <d v="1899-12-30T15:37:00"/>
    <n v="0.6552734375"/>
    <s v=""/>
    <x v="0"/>
  </r>
  <r>
    <n v="218496"/>
    <d v="2014-05-07T15:40:00"/>
    <n v="0"/>
    <x v="1"/>
    <x v="1"/>
    <x v="2"/>
    <x v="9"/>
    <n v="79893"/>
    <s v="Afternoon"/>
    <s v="Wed"/>
    <s v="2014-05-07"/>
    <d v="1899-12-30T15:40:00"/>
    <n v="0.6552734375"/>
    <s v=""/>
    <x v="0"/>
  </r>
  <r>
    <n v="446419"/>
    <d v="2014-07-17T16:10:00"/>
    <n v="1"/>
    <x v="0"/>
    <x v="1"/>
    <x v="2"/>
    <x v="1"/>
    <n v="76961"/>
    <s v="Afternoon"/>
    <s v="Thu"/>
    <s v="2014-07-17"/>
    <d v="1899-12-30T16:10:00"/>
    <n v="0.6552734375"/>
    <d v="2014-08-01T16:10:00"/>
    <x v="2"/>
  </r>
  <r>
    <n v="378793"/>
    <d v="2014-06-25T09:31:00"/>
    <n v="1"/>
    <x v="0"/>
    <x v="0"/>
    <x v="5"/>
    <x v="6"/>
    <n v="29565"/>
    <s v="Morning"/>
    <s v="Wed"/>
    <s v="2014-06-25"/>
    <d v="1899-12-30T09:31:00"/>
    <n v="0.6552734375"/>
    <d v="2014-07-10T09:31:00"/>
    <x v="1"/>
  </r>
  <r>
    <n v="591512"/>
    <d v="2014-06-25T21:52:00"/>
    <n v="0"/>
    <x v="1"/>
    <x v="0"/>
    <x v="5"/>
    <x v="9"/>
    <n v="56505"/>
    <s v="Evening"/>
    <s v="Wed"/>
    <s v="2014-06-25"/>
    <d v="1899-12-30T21:52:00"/>
    <n v="0.6552734375"/>
    <s v=""/>
    <x v="1"/>
  </r>
  <r>
    <n v="735227"/>
    <d v="2014-08-20T10:34:00"/>
    <n v="0"/>
    <x v="1"/>
    <x v="1"/>
    <x v="0"/>
    <x v="7"/>
    <n v="42736"/>
    <s v="Morning"/>
    <s v="Wed"/>
    <s v="2014-08-20"/>
    <d v="1899-12-30T10:34:00"/>
    <n v="0.6552734375"/>
    <s v=""/>
    <x v="3"/>
  </r>
  <r>
    <n v="664799"/>
    <d v="2014-08-20T10:35:00"/>
    <n v="1"/>
    <x v="0"/>
    <x v="1"/>
    <x v="0"/>
    <x v="7"/>
    <n v="40402"/>
    <s v="Morning"/>
    <s v="Wed"/>
    <s v="2014-08-20"/>
    <d v="1899-12-30T10:35:00"/>
    <n v="0.6552734375"/>
    <d v="2014-09-04T10:35:00"/>
    <x v="3"/>
  </r>
  <r>
    <n v="352309"/>
    <d v="2014-08-20T10:38:00"/>
    <n v="1"/>
    <x v="0"/>
    <x v="2"/>
    <x v="0"/>
    <x v="7"/>
    <n v="4308"/>
    <s v="Morning"/>
    <s v="Wed"/>
    <s v="2014-08-20"/>
    <d v="1899-12-30T10:38:00"/>
    <n v="0.6552734375"/>
    <d v="2014-09-04T10:38:00"/>
    <x v="3"/>
  </r>
  <r>
    <n v="409207"/>
    <d v="2014-08-20T10:41:00"/>
    <n v="1"/>
    <x v="0"/>
    <x v="1"/>
    <x v="0"/>
    <x v="7"/>
    <n v="1619"/>
    <s v="Morning"/>
    <s v="Wed"/>
    <s v="2014-08-20"/>
    <d v="1899-12-30T10:41:00"/>
    <n v="0.6552734375"/>
    <d v="2014-09-04T10:41:00"/>
    <x v="3"/>
  </r>
  <r>
    <n v="809649"/>
    <d v="2014-08-20T10:42:00"/>
    <n v="1"/>
    <x v="0"/>
    <x v="1"/>
    <x v="0"/>
    <x v="7"/>
    <n v="54852"/>
    <s v="Morning"/>
    <s v="Wed"/>
    <s v="2014-08-20"/>
    <d v="1899-12-30T10:42:00"/>
    <n v="0.6552734375"/>
    <d v="2014-09-04T10:42:00"/>
    <x v="3"/>
  </r>
  <r>
    <n v="174664"/>
    <d v="2014-08-20T10:39:00"/>
    <n v="0"/>
    <x v="1"/>
    <x v="1"/>
    <x v="0"/>
    <x v="7"/>
    <n v="53820"/>
    <s v="Morning"/>
    <s v="Wed"/>
    <s v="2014-08-20"/>
    <d v="1899-12-30T10:39:00"/>
    <n v="0.6552734375"/>
    <s v=""/>
    <x v="3"/>
  </r>
  <r>
    <n v="356528"/>
    <d v="2014-08-13T15:49:00"/>
    <n v="0"/>
    <x v="1"/>
    <x v="0"/>
    <x v="2"/>
    <x v="4"/>
    <n v="30472"/>
    <s v="Afternoon"/>
    <s v="Wed"/>
    <s v="2014-08-13"/>
    <d v="1899-12-30T15:49:00"/>
    <n v="0.6552734375"/>
    <s v=""/>
    <x v="3"/>
  </r>
  <r>
    <n v="834222"/>
    <d v="2014-08-14T18:37:00"/>
    <n v="1"/>
    <x v="0"/>
    <x v="1"/>
    <x v="2"/>
    <x v="4"/>
    <n v="96466"/>
    <s v="Evening"/>
    <s v="Thu"/>
    <s v="2014-08-14"/>
    <d v="1899-12-30T18:37:00"/>
    <n v="0.6552734375"/>
    <d v="2014-08-29T18:37:00"/>
    <x v="3"/>
  </r>
  <r>
    <n v="137521"/>
    <d v="2014-08-14T18:36:00"/>
    <n v="1"/>
    <x v="0"/>
    <x v="1"/>
    <x v="2"/>
    <x v="4"/>
    <n v="47861"/>
    <s v="Evening"/>
    <s v="Thu"/>
    <s v="2014-08-14"/>
    <d v="1899-12-30T18:36:00"/>
    <n v="0.6552734375"/>
    <d v="2014-08-29T18:36:00"/>
    <x v="3"/>
  </r>
  <r>
    <n v="114395"/>
    <d v="2014-05-29T09:34:00"/>
    <n v="0"/>
    <x v="1"/>
    <x v="0"/>
    <x v="1"/>
    <x v="4"/>
    <n v="25674"/>
    <s v="Morning"/>
    <s v="Thu"/>
    <s v="2014-05-29"/>
    <d v="1899-12-30T09:34:00"/>
    <n v="0.6552734375"/>
    <s v=""/>
    <x v="0"/>
  </r>
  <r>
    <n v="210709"/>
    <d v="2014-05-09T12:53:00"/>
    <n v="0"/>
    <x v="1"/>
    <x v="0"/>
    <x v="1"/>
    <x v="6"/>
    <n v="76369"/>
    <s v="Afternoon"/>
    <s v="Fri"/>
    <s v="2014-05-09"/>
    <d v="1899-12-30T12:53:00"/>
    <n v="0.6552734375"/>
    <s v=""/>
    <x v="0"/>
  </r>
  <r>
    <n v="411665"/>
    <d v="2014-05-09T12:55:00"/>
    <n v="1"/>
    <x v="0"/>
    <x v="1"/>
    <x v="1"/>
    <x v="6"/>
    <n v="36071"/>
    <s v="Afternoon"/>
    <s v="Fri"/>
    <s v="2014-05-09"/>
    <d v="1899-12-30T12:55:00"/>
    <n v="0.6552734375"/>
    <d v="2014-05-24T12:55:00"/>
    <x v="0"/>
  </r>
  <r>
    <n v="347912"/>
    <d v="2014-06-03T16:34:00"/>
    <n v="1"/>
    <x v="0"/>
    <x v="0"/>
    <x v="1"/>
    <x v="6"/>
    <n v="79645"/>
    <s v="Afternoon"/>
    <s v="Tue"/>
    <s v="2014-06-03"/>
    <d v="1899-12-30T16:34:00"/>
    <n v="0.6552734375"/>
    <d v="2014-06-18T16:34:00"/>
    <x v="1"/>
  </r>
  <r>
    <n v="214457"/>
    <d v="2014-06-09T09:47:00"/>
    <n v="1"/>
    <x v="0"/>
    <x v="1"/>
    <x v="1"/>
    <x v="6"/>
    <n v="22965"/>
    <s v="Morning"/>
    <s v="Mon"/>
    <s v="2014-06-09"/>
    <d v="1899-12-30T09:47:00"/>
    <n v="0.6552734375"/>
    <d v="2014-06-24T09:47:00"/>
    <x v="1"/>
  </r>
  <r>
    <n v="47821"/>
    <d v="2014-06-09T09:52:00"/>
    <n v="0"/>
    <x v="1"/>
    <x v="1"/>
    <x v="1"/>
    <x v="6"/>
    <n v="63596"/>
    <s v="Morning"/>
    <s v="Mon"/>
    <s v="2014-06-09"/>
    <d v="1899-12-30T09:52:00"/>
    <n v="0.6552734375"/>
    <s v=""/>
    <x v="1"/>
  </r>
  <r>
    <n v="918944"/>
    <d v="2014-06-17T19:46:00"/>
    <n v="1"/>
    <x v="0"/>
    <x v="0"/>
    <x v="1"/>
    <x v="6"/>
    <n v="46943"/>
    <s v="Evening"/>
    <s v="Tue"/>
    <s v="2014-06-17"/>
    <d v="1899-12-30T19:46:00"/>
    <n v="0.6552734375"/>
    <d v="2014-07-02T19:46:00"/>
    <x v="1"/>
  </r>
  <r>
    <n v="640586"/>
    <d v="2014-06-26T10:09:00"/>
    <n v="1"/>
    <x v="0"/>
    <x v="1"/>
    <x v="1"/>
    <x v="6"/>
    <n v="14594"/>
    <s v="Morning"/>
    <s v="Thu"/>
    <s v="2014-06-26"/>
    <d v="1899-12-30T10:09:00"/>
    <n v="0.6552734375"/>
    <d v="2014-07-11T10:09:00"/>
    <x v="1"/>
  </r>
  <r>
    <n v="518428"/>
    <d v="2014-06-26T10:12:00"/>
    <n v="0"/>
    <x v="1"/>
    <x v="1"/>
    <x v="1"/>
    <x v="6"/>
    <n v="73022"/>
    <s v="Morning"/>
    <s v="Thu"/>
    <s v="2014-06-26"/>
    <d v="1899-12-30T10:12:00"/>
    <n v="0.6552734375"/>
    <s v=""/>
    <x v="1"/>
  </r>
  <r>
    <n v="66761"/>
    <d v="2014-05-09T10:20:00"/>
    <n v="0"/>
    <x v="1"/>
    <x v="0"/>
    <x v="1"/>
    <x v="1"/>
    <n v="7562"/>
    <s v="Morning"/>
    <s v="Fri"/>
    <s v="2014-05-09"/>
    <d v="1899-12-30T10:20:00"/>
    <n v="0.6552734375"/>
    <s v=""/>
    <x v="0"/>
  </r>
  <r>
    <n v="432788"/>
    <d v="2014-08-28T09:32:00"/>
    <n v="0"/>
    <x v="1"/>
    <x v="0"/>
    <x v="1"/>
    <x v="1"/>
    <n v="54893"/>
    <s v="Morning"/>
    <s v="Thu"/>
    <s v="2014-08-28"/>
    <d v="1899-12-30T09:32:00"/>
    <n v="0.6552734375"/>
    <s v=""/>
    <x v="3"/>
  </r>
  <r>
    <n v="878164"/>
    <d v="2014-08-27T07:59:00"/>
    <n v="1"/>
    <x v="0"/>
    <x v="0"/>
    <x v="0"/>
    <x v="13"/>
    <n v="65765"/>
    <s v="Morning"/>
    <s v="Wed"/>
    <s v="2014-08-27"/>
    <d v="1899-12-30T07:59:00"/>
    <n v="0.6552734375"/>
    <d v="2014-09-11T07:59:00"/>
    <x v="3"/>
  </r>
  <r>
    <n v="426146"/>
    <d v="2014-05-22T09:37:00"/>
    <n v="0"/>
    <x v="1"/>
    <x v="0"/>
    <x v="1"/>
    <x v="13"/>
    <n v="29377"/>
    <s v="Morning"/>
    <s v="Thu"/>
    <s v="2014-05-22"/>
    <d v="1899-12-30T09:37:00"/>
    <n v="0.6552734375"/>
    <s v=""/>
    <x v="0"/>
  </r>
  <r>
    <n v="191579"/>
    <d v="2014-05-02T09:29:00"/>
    <n v="0"/>
    <x v="1"/>
    <x v="0"/>
    <x v="5"/>
    <x v="9"/>
    <n v="80405"/>
    <s v="Morning"/>
    <s v="Fri"/>
    <s v="2014-05-02"/>
    <d v="1899-12-30T09:29:00"/>
    <n v="0.6552734375"/>
    <s v=""/>
    <x v="0"/>
  </r>
  <r>
    <n v="780358"/>
    <d v="2014-05-07T15:49:00"/>
    <n v="1"/>
    <x v="0"/>
    <x v="0"/>
    <x v="5"/>
    <x v="9"/>
    <n v="20045"/>
    <s v="Afternoon"/>
    <s v="Wed"/>
    <s v="2014-05-07"/>
    <d v="1899-12-30T15:49:00"/>
    <n v="0.6552734375"/>
    <d v="2014-05-22T15:49:00"/>
    <x v="0"/>
  </r>
  <r>
    <n v="630226"/>
    <d v="2014-05-13T16:54:00"/>
    <n v="1"/>
    <x v="0"/>
    <x v="0"/>
    <x v="5"/>
    <x v="9"/>
    <n v="72474"/>
    <s v="Afternoon"/>
    <s v="Tue"/>
    <s v="2014-05-13"/>
    <d v="1899-12-30T16:54:00"/>
    <n v="0.6552734375"/>
    <d v="2014-05-28T16:54:00"/>
    <x v="0"/>
  </r>
  <r>
    <n v="166022"/>
    <d v="2014-06-06T09:31:00"/>
    <n v="1"/>
    <x v="0"/>
    <x v="0"/>
    <x v="0"/>
    <x v="4"/>
    <n v="84494"/>
    <s v="Morning"/>
    <s v="Fri"/>
    <s v="2014-06-06"/>
    <d v="1899-12-30T09:31:00"/>
    <n v="0.6552734375"/>
    <d v="2014-06-21T09:31:00"/>
    <x v="1"/>
  </r>
  <r>
    <n v="258244"/>
    <d v="2014-06-13T09:31:00"/>
    <n v="1"/>
    <x v="0"/>
    <x v="0"/>
    <x v="0"/>
    <x v="4"/>
    <n v="88517"/>
    <s v="Morning"/>
    <s v="Fri"/>
    <s v="2014-06-13"/>
    <d v="1899-12-30T09:31:00"/>
    <n v="0.6552734375"/>
    <d v="2014-06-28T09:31:00"/>
    <x v="1"/>
  </r>
  <r>
    <n v="168663"/>
    <d v="2014-05-23T09:32:00"/>
    <n v="0"/>
    <x v="1"/>
    <x v="0"/>
    <x v="1"/>
    <x v="7"/>
    <n v="41794"/>
    <s v="Morning"/>
    <s v="Fri"/>
    <s v="2014-05-23"/>
    <d v="1899-12-30T09:32:00"/>
    <n v="0.6552734375"/>
    <s v=""/>
    <x v="0"/>
  </r>
  <r>
    <n v="258521"/>
    <d v="2014-05-23T09:32:00"/>
    <n v="1"/>
    <x v="0"/>
    <x v="0"/>
    <x v="1"/>
    <x v="7"/>
    <n v="35273"/>
    <s v="Morning"/>
    <s v="Fri"/>
    <s v="2014-05-23"/>
    <d v="1899-12-30T09:32:00"/>
    <n v="0.6552734375"/>
    <d v="2014-06-07T09:32:00"/>
    <x v="0"/>
  </r>
  <r>
    <n v="368800"/>
    <d v="2014-05-23T09:35:00"/>
    <n v="1"/>
    <x v="0"/>
    <x v="1"/>
    <x v="1"/>
    <x v="7"/>
    <n v="22051"/>
    <s v="Morning"/>
    <s v="Fri"/>
    <s v="2014-05-23"/>
    <d v="1899-12-30T09:35:00"/>
    <n v="0.6552734375"/>
    <d v="2014-06-07T09:35:00"/>
    <x v="0"/>
  </r>
  <r>
    <n v="456819"/>
    <d v="2014-05-23T09:37:00"/>
    <n v="1"/>
    <x v="0"/>
    <x v="0"/>
    <x v="1"/>
    <x v="7"/>
    <n v="36358"/>
    <s v="Morning"/>
    <s v="Fri"/>
    <s v="2014-05-23"/>
    <d v="1899-12-30T09:37:00"/>
    <n v="0.6552734375"/>
    <d v="2014-06-07T09:37:00"/>
    <x v="0"/>
  </r>
  <r>
    <n v="859916"/>
    <d v="2014-05-23T09:37:00"/>
    <n v="0"/>
    <x v="1"/>
    <x v="0"/>
    <x v="1"/>
    <x v="7"/>
    <n v="28326"/>
    <s v="Morning"/>
    <s v="Fri"/>
    <s v="2014-05-23"/>
    <d v="1899-12-30T09:37:00"/>
    <n v="0.6552734375"/>
    <s v=""/>
    <x v="0"/>
  </r>
  <r>
    <n v="816748"/>
    <d v="2014-05-30T09:32:00"/>
    <n v="1"/>
    <x v="0"/>
    <x v="0"/>
    <x v="6"/>
    <x v="9"/>
    <n v="54557"/>
    <s v="Morning"/>
    <s v="Fri"/>
    <s v="2014-05-30"/>
    <d v="1899-12-30T09:32:00"/>
    <n v="0.6552734375"/>
    <d v="2014-06-14T09:32:00"/>
    <x v="0"/>
  </r>
  <r>
    <n v="661425"/>
    <d v="2014-05-08T12:25:00"/>
    <n v="0"/>
    <x v="1"/>
    <x v="0"/>
    <x v="0"/>
    <x v="9"/>
    <n v="50904"/>
    <s v="Afternoon"/>
    <s v="Thu"/>
    <s v="2014-05-08"/>
    <d v="1899-12-30T12:25:00"/>
    <n v="0.6552734375"/>
    <s v=""/>
    <x v="0"/>
  </r>
  <r>
    <n v="664247"/>
    <d v="2014-06-13T14:32:00"/>
    <n v="0"/>
    <x v="1"/>
    <x v="1"/>
    <x v="2"/>
    <x v="1"/>
    <n v="72111"/>
    <s v="Afternoon"/>
    <s v="Fri"/>
    <s v="2014-06-13"/>
    <d v="1899-12-30T14:32:00"/>
    <n v="0.6552734375"/>
    <s v=""/>
    <x v="1"/>
  </r>
  <r>
    <n v="12307"/>
    <d v="2014-06-13T14:36:00"/>
    <n v="0"/>
    <x v="1"/>
    <x v="1"/>
    <x v="2"/>
    <x v="1"/>
    <n v="82707"/>
    <s v="Afternoon"/>
    <s v="Fri"/>
    <s v="2014-06-13"/>
    <d v="1899-12-30T14:36:00"/>
    <n v="0.6552734375"/>
    <s v=""/>
    <x v="1"/>
  </r>
  <r>
    <n v="35352"/>
    <d v="2014-08-21T18:11:00"/>
    <n v="0"/>
    <x v="1"/>
    <x v="0"/>
    <x v="2"/>
    <x v="1"/>
    <n v="34882"/>
    <s v="Evening"/>
    <s v="Thu"/>
    <s v="2014-08-21"/>
    <d v="1899-12-30T18:11:00"/>
    <n v="0.6552734375"/>
    <s v=""/>
    <x v="3"/>
  </r>
  <r>
    <n v="374498"/>
    <d v="2014-07-04T14:54:00"/>
    <n v="0"/>
    <x v="1"/>
    <x v="0"/>
    <x v="2"/>
    <x v="13"/>
    <n v="2207"/>
    <s v="Afternoon"/>
    <s v="Fri"/>
    <s v="2014-07-04"/>
    <d v="1899-12-30T14:54:00"/>
    <n v="0.6552734375"/>
    <s v=""/>
    <x v="2"/>
  </r>
  <r>
    <n v="163894"/>
    <d v="2014-07-04T14:58:00"/>
    <n v="0"/>
    <x v="1"/>
    <x v="0"/>
    <x v="2"/>
    <x v="13"/>
    <n v="78093"/>
    <s v="Afternoon"/>
    <s v="Fri"/>
    <s v="2014-07-04"/>
    <d v="1899-12-30T14:58:00"/>
    <n v="0.6552734375"/>
    <s v=""/>
    <x v="2"/>
  </r>
  <r>
    <n v="175180"/>
    <d v="2014-07-10T15:28:00"/>
    <n v="1"/>
    <x v="0"/>
    <x v="1"/>
    <x v="2"/>
    <x v="13"/>
    <n v="16996"/>
    <s v="Afternoon"/>
    <s v="Thu"/>
    <s v="2014-07-10"/>
    <d v="1899-12-30T15:28:00"/>
    <n v="0.6552734375"/>
    <d v="2014-07-25T15:28:00"/>
    <x v="2"/>
  </r>
  <r>
    <n v="456871"/>
    <d v="2014-07-10T15:29:00"/>
    <n v="1"/>
    <x v="0"/>
    <x v="0"/>
    <x v="2"/>
    <x v="13"/>
    <n v="39016"/>
    <s v="Afternoon"/>
    <s v="Thu"/>
    <s v="2014-07-10"/>
    <d v="1899-12-30T15:29:00"/>
    <n v="0.6552734375"/>
    <d v="2014-07-25T15:29:00"/>
    <x v="2"/>
  </r>
  <r>
    <n v="677157"/>
    <d v="2014-07-10T15:30:00"/>
    <n v="0"/>
    <x v="1"/>
    <x v="1"/>
    <x v="2"/>
    <x v="13"/>
    <n v="98321"/>
    <s v="Afternoon"/>
    <s v="Thu"/>
    <s v="2014-07-10"/>
    <d v="1899-12-30T15:30:00"/>
    <n v="0.6552734375"/>
    <s v=""/>
    <x v="2"/>
  </r>
  <r>
    <n v="300699"/>
    <d v="2014-07-10T15:26:00"/>
    <n v="0"/>
    <x v="1"/>
    <x v="2"/>
    <x v="2"/>
    <x v="13"/>
    <n v="27516"/>
    <s v="Afternoon"/>
    <s v="Thu"/>
    <s v="2014-07-10"/>
    <d v="1899-12-30T15:26:00"/>
    <n v="0.6552734375"/>
    <s v=""/>
    <x v="2"/>
  </r>
  <r>
    <n v="909743"/>
    <d v="2014-08-13T12:12:00"/>
    <n v="1"/>
    <x v="0"/>
    <x v="0"/>
    <x v="2"/>
    <x v="13"/>
    <n v="77789"/>
    <s v="Afternoon"/>
    <s v="Wed"/>
    <s v="2014-08-13"/>
    <d v="1899-12-30T12:12:00"/>
    <n v="0.6552734375"/>
    <d v="2014-08-28T12:12:00"/>
    <x v="3"/>
  </r>
  <r>
    <n v="193614"/>
    <d v="2014-08-13T12:13:00"/>
    <n v="1"/>
    <x v="0"/>
    <x v="0"/>
    <x v="2"/>
    <x v="13"/>
    <n v="68820"/>
    <s v="Afternoon"/>
    <s v="Wed"/>
    <s v="2014-08-13"/>
    <d v="1899-12-30T12:13:00"/>
    <n v="0.6552734375"/>
    <d v="2014-08-28T12:13:00"/>
    <x v="3"/>
  </r>
  <r>
    <n v="926034"/>
    <d v="2014-05-26T09:33:00"/>
    <n v="1"/>
    <x v="0"/>
    <x v="1"/>
    <x v="0"/>
    <x v="8"/>
    <n v="27492"/>
    <s v="Morning"/>
    <s v="Mon"/>
    <s v="2014-05-26"/>
    <d v="1899-12-30T09:33:00"/>
    <n v="0.6552734375"/>
    <d v="2014-06-10T09:33:00"/>
    <x v="0"/>
  </r>
  <r>
    <n v="741464"/>
    <d v="2014-06-05T08:35:00"/>
    <n v="1"/>
    <x v="0"/>
    <x v="0"/>
    <x v="0"/>
    <x v="13"/>
    <n v="68397"/>
    <s v="Morning"/>
    <s v="Thu"/>
    <s v="2014-06-05"/>
    <d v="1899-12-30T08:35:00"/>
    <n v="0.6552734375"/>
    <d v="2014-06-20T08:35:00"/>
    <x v="1"/>
  </r>
  <r>
    <n v="218712"/>
    <d v="2014-06-05T08:38:00"/>
    <n v="1"/>
    <x v="0"/>
    <x v="1"/>
    <x v="0"/>
    <x v="13"/>
    <n v="19371"/>
    <s v="Morning"/>
    <s v="Thu"/>
    <s v="2014-06-05"/>
    <d v="1899-12-30T08:38:00"/>
    <n v="0.6552734375"/>
    <d v="2014-06-20T08:38:00"/>
    <x v="1"/>
  </r>
  <r>
    <n v="141105"/>
    <d v="2014-06-11T06:19:00"/>
    <n v="1"/>
    <x v="0"/>
    <x v="0"/>
    <x v="0"/>
    <x v="8"/>
    <n v="46369"/>
    <s v="Morning"/>
    <s v="Wed"/>
    <s v="2014-06-11"/>
    <d v="1899-12-30T06:19:00"/>
    <n v="0.6552734375"/>
    <d v="2014-06-26T06:19:00"/>
    <x v="1"/>
  </r>
  <r>
    <n v="602859"/>
    <d v="2014-06-19T16:26:00"/>
    <n v="1"/>
    <x v="0"/>
    <x v="0"/>
    <x v="0"/>
    <x v="13"/>
    <n v="22619"/>
    <s v="Afternoon"/>
    <s v="Thu"/>
    <s v="2014-06-19"/>
    <d v="1899-12-30T16:26:00"/>
    <n v="0.6552734375"/>
    <d v="2014-07-04T16:26:00"/>
    <x v="1"/>
  </r>
  <r>
    <n v="888578"/>
    <d v="2014-06-19T16:28:00"/>
    <n v="1"/>
    <x v="0"/>
    <x v="1"/>
    <x v="0"/>
    <x v="13"/>
    <n v="65299"/>
    <s v="Afternoon"/>
    <s v="Thu"/>
    <s v="2014-06-19"/>
    <d v="1899-12-30T16:28:00"/>
    <n v="0.6552734375"/>
    <d v="2014-07-04T16:28:00"/>
    <x v="1"/>
  </r>
  <r>
    <n v="310945"/>
    <d v="2014-06-22T10:14:00"/>
    <n v="1"/>
    <x v="0"/>
    <x v="1"/>
    <x v="0"/>
    <x v="8"/>
    <n v="97594"/>
    <s v="Morning"/>
    <s v="Sun"/>
    <s v="2014-06-22"/>
    <d v="1899-12-30T10:14:00"/>
    <n v="0.6552734375"/>
    <d v="2014-07-07T10:14:00"/>
    <x v="1"/>
  </r>
  <r>
    <n v="285962"/>
    <d v="2014-06-22T10:13:00"/>
    <n v="0"/>
    <x v="1"/>
    <x v="2"/>
    <x v="0"/>
    <x v="8"/>
    <n v="31670"/>
    <s v="Morning"/>
    <s v="Sun"/>
    <s v="2014-06-22"/>
    <d v="1899-12-30T10:13:00"/>
    <n v="0.6552734375"/>
    <s v=""/>
    <x v="1"/>
  </r>
  <r>
    <n v="336659"/>
    <d v="2014-07-28T09:32:00"/>
    <n v="1"/>
    <x v="0"/>
    <x v="0"/>
    <x v="0"/>
    <x v="13"/>
    <n v="14963"/>
    <s v="Morning"/>
    <s v="Mon"/>
    <s v="2014-07-28"/>
    <d v="1899-12-30T09:32:00"/>
    <n v="0.6552734375"/>
    <d v="2014-08-12T09:32:00"/>
    <x v="2"/>
  </r>
  <r>
    <n v="558779"/>
    <d v="2014-07-31T18:24:00"/>
    <n v="1"/>
    <x v="0"/>
    <x v="0"/>
    <x v="0"/>
    <x v="13"/>
    <n v="38265"/>
    <s v="Evening"/>
    <s v="Thu"/>
    <s v="2014-07-31"/>
    <d v="1899-12-30T18:24:00"/>
    <n v="0.6552734375"/>
    <d v="2014-08-15T18:24:00"/>
    <x v="2"/>
  </r>
  <r>
    <n v="887671"/>
    <d v="2014-08-01T08:10:00"/>
    <n v="1"/>
    <x v="0"/>
    <x v="0"/>
    <x v="0"/>
    <x v="8"/>
    <n v="60500"/>
    <s v="Morning"/>
    <s v="Fri"/>
    <s v="2014-08-01"/>
    <d v="1899-12-30T08:10:00"/>
    <n v="0.6552734375"/>
    <d v="2014-08-16T08:10:00"/>
    <x v="3"/>
  </r>
  <r>
    <n v="985374"/>
    <d v="2014-08-07T13:39:00"/>
    <n v="1"/>
    <x v="0"/>
    <x v="0"/>
    <x v="0"/>
    <x v="8"/>
    <n v="11611"/>
    <s v="Afternoon"/>
    <s v="Thu"/>
    <s v="2014-08-07"/>
    <d v="1899-12-30T13:39:00"/>
    <n v="0.6552734375"/>
    <d v="2014-08-22T13:39:00"/>
    <x v="3"/>
  </r>
  <r>
    <n v="479749"/>
    <d v="2014-08-07T13:42:00"/>
    <n v="1"/>
    <x v="0"/>
    <x v="0"/>
    <x v="0"/>
    <x v="8"/>
    <n v="50403"/>
    <s v="Afternoon"/>
    <s v="Thu"/>
    <s v="2014-08-07"/>
    <d v="1899-12-30T13:42:00"/>
    <n v="0.6552734375"/>
    <d v="2014-08-22T13:42:00"/>
    <x v="3"/>
  </r>
  <r>
    <n v="347974"/>
    <d v="2014-08-07T13:43:00"/>
    <n v="1"/>
    <x v="0"/>
    <x v="0"/>
    <x v="0"/>
    <x v="8"/>
    <n v="51996"/>
    <s v="Afternoon"/>
    <s v="Thu"/>
    <s v="2014-08-07"/>
    <d v="1899-12-30T13:43:00"/>
    <n v="0.6552734375"/>
    <d v="2014-08-22T13:43:00"/>
    <x v="3"/>
  </r>
  <r>
    <n v="946814"/>
    <d v="2014-08-07T13:39:00"/>
    <n v="0"/>
    <x v="1"/>
    <x v="1"/>
    <x v="0"/>
    <x v="8"/>
    <n v="94704"/>
    <s v="Afternoon"/>
    <s v="Thu"/>
    <s v="2014-08-07"/>
    <d v="1899-12-30T13:39:00"/>
    <n v="0.6552734375"/>
    <s v=""/>
    <x v="3"/>
  </r>
  <r>
    <n v="318156"/>
    <d v="2014-08-07T13:39:00"/>
    <n v="1"/>
    <x v="0"/>
    <x v="1"/>
    <x v="0"/>
    <x v="8"/>
    <n v="55936"/>
    <s v="Afternoon"/>
    <s v="Thu"/>
    <s v="2014-08-07"/>
    <d v="1899-12-30T13:39:00"/>
    <n v="0.6552734375"/>
    <d v="2014-08-22T13:39:00"/>
    <x v="3"/>
  </r>
  <r>
    <n v="951232"/>
    <d v="2014-08-08T08:13:00"/>
    <n v="1"/>
    <x v="0"/>
    <x v="1"/>
    <x v="0"/>
    <x v="8"/>
    <n v="8971"/>
    <s v="Morning"/>
    <s v="Fri"/>
    <s v="2014-08-08"/>
    <d v="1899-12-30T08:13:00"/>
    <n v="0.6552734375"/>
    <d v="2014-08-23T08:13:00"/>
    <x v="3"/>
  </r>
  <r>
    <n v="44589"/>
    <d v="2014-07-07T09:31:00"/>
    <n v="1"/>
    <x v="0"/>
    <x v="0"/>
    <x v="2"/>
    <x v="13"/>
    <n v="1889"/>
    <s v="Morning"/>
    <s v="Mon"/>
    <s v="2014-07-07"/>
    <d v="1899-12-30T09:31:00"/>
    <n v="0.6552734375"/>
    <d v="2014-07-22T09:31:00"/>
    <x v="2"/>
  </r>
  <r>
    <n v="554122"/>
    <d v="2014-08-18T09:33:00"/>
    <n v="1"/>
    <x v="0"/>
    <x v="1"/>
    <x v="2"/>
    <x v="13"/>
    <n v="49368"/>
    <s v="Morning"/>
    <s v="Mon"/>
    <s v="2014-08-18"/>
    <d v="1899-12-30T09:33:00"/>
    <n v="0.6552734375"/>
    <d v="2014-09-02T09:33:00"/>
    <x v="3"/>
  </r>
  <r>
    <n v="965739"/>
    <d v="2014-08-18T09:34:00"/>
    <n v="1"/>
    <x v="0"/>
    <x v="1"/>
    <x v="2"/>
    <x v="13"/>
    <n v="83837"/>
    <s v="Morning"/>
    <s v="Mon"/>
    <s v="2014-08-18"/>
    <d v="1899-12-30T09:34:00"/>
    <n v="0.6552734375"/>
    <d v="2014-09-02T09:34:00"/>
    <x v="3"/>
  </r>
  <r>
    <n v="340541"/>
    <d v="2014-06-16T09:31:00"/>
    <n v="0"/>
    <x v="1"/>
    <x v="0"/>
    <x v="1"/>
    <x v="13"/>
    <n v="51089"/>
    <s v="Morning"/>
    <s v="Mon"/>
    <s v="2014-06-16"/>
    <d v="1899-12-30T09:31:00"/>
    <n v="0.6552734375"/>
    <s v=""/>
    <x v="1"/>
  </r>
  <r>
    <n v="167429"/>
    <d v="2014-06-16T09:32:00"/>
    <n v="0"/>
    <x v="1"/>
    <x v="0"/>
    <x v="1"/>
    <x v="13"/>
    <n v="42152"/>
    <s v="Morning"/>
    <s v="Mon"/>
    <s v="2014-06-16"/>
    <d v="1899-12-30T09:32:00"/>
    <n v="0.6552734375"/>
    <s v=""/>
    <x v="1"/>
  </r>
  <r>
    <n v="930315"/>
    <d v="2014-07-14T09:31:00"/>
    <n v="0"/>
    <x v="1"/>
    <x v="0"/>
    <x v="1"/>
    <x v="13"/>
    <n v="5213"/>
    <s v="Morning"/>
    <s v="Mon"/>
    <s v="2014-07-14"/>
    <d v="1899-12-30T09:31:00"/>
    <n v="0.6552734375"/>
    <s v=""/>
    <x v="2"/>
  </r>
  <r>
    <n v="738685"/>
    <d v="2014-07-26T13:35:00"/>
    <n v="0"/>
    <x v="1"/>
    <x v="0"/>
    <x v="1"/>
    <x v="13"/>
    <n v="22434"/>
    <s v="Afternoon"/>
    <s v="Sat"/>
    <s v="2014-07-26"/>
    <d v="1899-12-30T13:35:00"/>
    <n v="0.6552734375"/>
    <s v=""/>
    <x v="2"/>
  </r>
  <r>
    <n v="478118"/>
    <d v="2014-05-02T12:09:00"/>
    <n v="1"/>
    <x v="0"/>
    <x v="1"/>
    <x v="3"/>
    <x v="4"/>
    <n v="7992"/>
    <s v="Afternoon"/>
    <s v="Fri"/>
    <s v="2014-05-02"/>
    <d v="1899-12-30T12:09:00"/>
    <n v="0.6552734375"/>
    <d v="2014-05-17T12:09:00"/>
    <x v="0"/>
  </r>
  <r>
    <n v="109968"/>
    <d v="2014-05-02T12:10:00"/>
    <n v="1"/>
    <x v="0"/>
    <x v="1"/>
    <x v="3"/>
    <x v="4"/>
    <n v="64653"/>
    <s v="Afternoon"/>
    <s v="Fri"/>
    <s v="2014-05-02"/>
    <d v="1899-12-30T12:10:00"/>
    <n v="0.6552734375"/>
    <d v="2014-05-17T12:10:00"/>
    <x v="0"/>
  </r>
  <r>
    <n v="182899"/>
    <d v="2014-05-03T17:20:00"/>
    <n v="0"/>
    <x v="1"/>
    <x v="1"/>
    <x v="3"/>
    <x v="4"/>
    <n v="15292"/>
    <s v="Afternoon"/>
    <s v="Sat"/>
    <s v="2014-05-03"/>
    <d v="1899-12-30T17:20:00"/>
    <n v="0.6552734375"/>
    <s v=""/>
    <x v="0"/>
  </r>
  <r>
    <n v="190873"/>
    <d v="2014-07-22T10:09:00"/>
    <n v="1"/>
    <x v="0"/>
    <x v="1"/>
    <x v="0"/>
    <x v="13"/>
    <n v="4105"/>
    <s v="Morning"/>
    <s v="Tue"/>
    <s v="2014-07-22"/>
    <d v="1899-12-30T10:09:00"/>
    <n v="0.6552734375"/>
    <d v="2014-08-06T10:09:00"/>
    <x v="2"/>
  </r>
  <r>
    <n v="126341"/>
    <d v="2014-07-25T17:42:00"/>
    <n v="0"/>
    <x v="1"/>
    <x v="1"/>
    <x v="0"/>
    <x v="13"/>
    <n v="61475"/>
    <s v="Afternoon"/>
    <s v="Fri"/>
    <s v="2014-07-25"/>
    <d v="1899-12-30T17:42:00"/>
    <n v="0.6552734375"/>
    <s v=""/>
    <x v="2"/>
  </r>
  <r>
    <n v="516140"/>
    <d v="2014-05-16T15:41:00"/>
    <n v="1"/>
    <x v="0"/>
    <x v="1"/>
    <x v="1"/>
    <x v="6"/>
    <n v="68202"/>
    <s v="Afternoon"/>
    <s v="Fri"/>
    <s v="2014-05-16"/>
    <d v="1899-12-30T15:41:00"/>
    <n v="0.6552734375"/>
    <d v="2014-05-31T15:41:00"/>
    <x v="0"/>
  </r>
  <r>
    <n v="538144"/>
    <d v="2014-05-16T15:42:00"/>
    <n v="1"/>
    <x v="0"/>
    <x v="0"/>
    <x v="1"/>
    <x v="6"/>
    <n v="76672"/>
    <s v="Afternoon"/>
    <s v="Fri"/>
    <s v="2014-05-16"/>
    <d v="1899-12-30T15:42:00"/>
    <n v="0.6552734375"/>
    <d v="2014-05-31T15:42:00"/>
    <x v="0"/>
  </r>
  <r>
    <n v="639391"/>
    <d v="2014-05-16T15:43:00"/>
    <n v="0"/>
    <x v="1"/>
    <x v="1"/>
    <x v="1"/>
    <x v="6"/>
    <n v="35910"/>
    <s v="Afternoon"/>
    <s v="Fri"/>
    <s v="2014-05-16"/>
    <d v="1899-12-30T15:43:00"/>
    <n v="0.6552734375"/>
    <s v=""/>
    <x v="0"/>
  </r>
  <r>
    <n v="201849"/>
    <d v="2014-05-16T15:44:00"/>
    <n v="1"/>
    <x v="0"/>
    <x v="0"/>
    <x v="1"/>
    <x v="6"/>
    <n v="17810"/>
    <s v="Afternoon"/>
    <s v="Fri"/>
    <s v="2014-05-16"/>
    <d v="1899-12-30T15:44:00"/>
    <n v="0.6552734375"/>
    <d v="2014-05-31T15:44:00"/>
    <x v="0"/>
  </r>
  <r>
    <n v="74550"/>
    <d v="2014-07-07T09:34:00"/>
    <n v="0"/>
    <x v="1"/>
    <x v="0"/>
    <x v="1"/>
    <x v="6"/>
    <n v="72022"/>
    <s v="Morning"/>
    <s v="Mon"/>
    <s v="2014-07-07"/>
    <d v="1899-12-30T09:34:00"/>
    <n v="0.6552734375"/>
    <s v=""/>
    <x v="2"/>
  </r>
  <r>
    <n v="786697"/>
    <d v="2014-06-24T16:55:00"/>
    <n v="0"/>
    <x v="1"/>
    <x v="1"/>
    <x v="3"/>
    <x v="4"/>
    <n v="94114"/>
    <s v="Afternoon"/>
    <s v="Tue"/>
    <s v="2014-06-24"/>
    <d v="1899-12-30T16:55:00"/>
    <n v="0.6552734375"/>
    <s v=""/>
    <x v="1"/>
  </r>
  <r>
    <n v="937002"/>
    <d v="2014-06-24T16:57:00"/>
    <n v="0"/>
    <x v="1"/>
    <x v="1"/>
    <x v="3"/>
    <x v="4"/>
    <n v="44569"/>
    <s v="Afternoon"/>
    <s v="Tue"/>
    <s v="2014-06-24"/>
    <d v="1899-12-30T16:57:00"/>
    <n v="0.6552734375"/>
    <s v=""/>
    <x v="1"/>
  </r>
  <r>
    <n v="709331"/>
    <d v="2014-06-24T16:58:00"/>
    <n v="0"/>
    <x v="1"/>
    <x v="1"/>
    <x v="3"/>
    <x v="4"/>
    <n v="84452"/>
    <s v="Afternoon"/>
    <s v="Tue"/>
    <s v="2014-06-24"/>
    <d v="1899-12-30T16:58:00"/>
    <n v="0.6552734375"/>
    <s v=""/>
    <x v="1"/>
  </r>
  <r>
    <n v="249297"/>
    <d v="2014-05-13T09:34:00"/>
    <n v="1"/>
    <x v="0"/>
    <x v="0"/>
    <x v="2"/>
    <x v="13"/>
    <n v="75387"/>
    <s v="Morning"/>
    <s v="Tue"/>
    <s v="2014-05-13"/>
    <d v="1899-12-30T09:34:00"/>
    <n v="0.6552734375"/>
    <d v="2014-05-28T09:34:00"/>
    <x v="0"/>
  </r>
  <r>
    <n v="119418"/>
    <d v="2014-05-13T09:33:00"/>
    <n v="0"/>
    <x v="1"/>
    <x v="1"/>
    <x v="2"/>
    <x v="13"/>
    <n v="8986"/>
    <s v="Morning"/>
    <s v="Tue"/>
    <s v="2014-05-13"/>
    <d v="1899-12-30T09:33:00"/>
    <n v="0.6552734375"/>
    <s v=""/>
    <x v="0"/>
  </r>
  <r>
    <n v="636366"/>
    <d v="2014-07-22T14:49:00"/>
    <n v="0"/>
    <x v="1"/>
    <x v="0"/>
    <x v="2"/>
    <x v="13"/>
    <n v="72775"/>
    <s v="Afternoon"/>
    <s v="Tue"/>
    <s v="2014-07-22"/>
    <d v="1899-12-30T14:49:00"/>
    <n v="0.6552734375"/>
    <s v=""/>
    <x v="2"/>
  </r>
  <r>
    <n v="926184"/>
    <d v="2014-05-02T13:57:00"/>
    <n v="1"/>
    <x v="0"/>
    <x v="0"/>
    <x v="1"/>
    <x v="13"/>
    <n v="59961"/>
    <s v="Afternoon"/>
    <s v="Fri"/>
    <s v="2014-05-02"/>
    <d v="1899-12-30T13:57:00"/>
    <n v="0.6552734375"/>
    <d v="2014-05-17T13:57:00"/>
    <x v="0"/>
  </r>
  <r>
    <n v="311962"/>
    <d v="2014-05-02T13:58:00"/>
    <n v="1"/>
    <x v="0"/>
    <x v="0"/>
    <x v="1"/>
    <x v="13"/>
    <n v="43323"/>
    <s v="Afternoon"/>
    <s v="Fri"/>
    <s v="2014-05-02"/>
    <d v="1899-12-30T13:58:00"/>
    <n v="0.6552734375"/>
    <d v="2014-05-17T13:58:00"/>
    <x v="0"/>
  </r>
  <r>
    <n v="847124"/>
    <d v="2014-05-02T14:00:00"/>
    <n v="1"/>
    <x v="0"/>
    <x v="1"/>
    <x v="1"/>
    <x v="13"/>
    <n v="76724"/>
    <s v="Afternoon"/>
    <s v="Fri"/>
    <s v="2014-05-02"/>
    <d v="1899-12-30T14:00:00"/>
    <n v="0.6552734375"/>
    <d v="2014-05-17T14:00:00"/>
    <x v="0"/>
  </r>
  <r>
    <n v="235082"/>
    <d v="2014-05-02T13:58:00"/>
    <n v="1"/>
    <x v="0"/>
    <x v="1"/>
    <x v="1"/>
    <x v="13"/>
    <n v="35832"/>
    <s v="Afternoon"/>
    <s v="Fri"/>
    <s v="2014-05-02"/>
    <d v="1899-12-30T13:58:00"/>
    <n v="0.6552734375"/>
    <d v="2014-05-17T13:58:00"/>
    <x v="0"/>
  </r>
  <r>
    <n v="365644"/>
    <d v="2014-05-12T06:16:00"/>
    <n v="0"/>
    <x v="1"/>
    <x v="0"/>
    <x v="1"/>
    <x v="13"/>
    <n v="74125"/>
    <s v="Morning"/>
    <s v="Mon"/>
    <s v="2014-05-12"/>
    <d v="1899-12-30T06:16:00"/>
    <n v="0.6552734375"/>
    <s v=""/>
    <x v="0"/>
  </r>
  <r>
    <n v="347068"/>
    <d v="2014-05-08T15:03:00"/>
    <n v="1"/>
    <x v="0"/>
    <x v="0"/>
    <x v="1"/>
    <x v="13"/>
    <n v="1177"/>
    <s v="Afternoon"/>
    <s v="Thu"/>
    <s v="2014-05-08"/>
    <d v="1899-12-30T15:03:00"/>
    <n v="0.6552734375"/>
    <d v="2014-05-23T15:03:00"/>
    <x v="0"/>
  </r>
  <r>
    <n v="669899"/>
    <d v="2014-07-22T09:35:00"/>
    <n v="1"/>
    <x v="0"/>
    <x v="0"/>
    <x v="1"/>
    <x v="13"/>
    <n v="39395"/>
    <s v="Morning"/>
    <s v="Tue"/>
    <s v="2014-07-22"/>
    <d v="1899-12-30T09:35:00"/>
    <n v="0.6552734375"/>
    <d v="2014-08-06T09:35:00"/>
    <x v="2"/>
  </r>
  <r>
    <n v="798412"/>
    <d v="2014-07-22T09:34:00"/>
    <n v="1"/>
    <x v="0"/>
    <x v="1"/>
    <x v="1"/>
    <x v="13"/>
    <n v="76159"/>
    <s v="Morning"/>
    <s v="Tue"/>
    <s v="2014-07-22"/>
    <d v="1899-12-30T09:34:00"/>
    <n v="0.6552734375"/>
    <d v="2014-08-06T09:34:00"/>
    <x v="2"/>
  </r>
  <r>
    <n v="388435"/>
    <d v="2014-07-24T23:20:00"/>
    <n v="1"/>
    <x v="0"/>
    <x v="0"/>
    <x v="1"/>
    <x v="13"/>
    <n v="23442"/>
    <s v="Evening"/>
    <s v="Thu"/>
    <s v="2014-07-24"/>
    <d v="1899-12-30T23:20:00"/>
    <n v="0.6552734375"/>
    <d v="2014-08-08T23:20:00"/>
    <x v="2"/>
  </r>
  <r>
    <n v="642984"/>
    <d v="2014-07-24T23:22:00"/>
    <n v="1"/>
    <x v="0"/>
    <x v="1"/>
    <x v="1"/>
    <x v="13"/>
    <n v="34424"/>
    <s v="Evening"/>
    <s v="Thu"/>
    <s v="2014-07-24"/>
    <d v="1899-12-30T23:22:00"/>
    <n v="0.6552734375"/>
    <d v="2014-08-08T23:22:00"/>
    <x v="2"/>
  </r>
  <r>
    <n v="675956"/>
    <d v="2014-05-27T09:31:00"/>
    <n v="0"/>
    <x v="1"/>
    <x v="0"/>
    <x v="1"/>
    <x v="13"/>
    <n v="23006"/>
    <s v="Morning"/>
    <s v="Tue"/>
    <s v="2014-05-27"/>
    <d v="1899-12-30T09:31:00"/>
    <n v="0.6552734375"/>
    <s v=""/>
    <x v="0"/>
  </r>
  <r>
    <n v="294977"/>
    <d v="2014-05-13T09:31:00"/>
    <n v="1"/>
    <x v="0"/>
    <x v="0"/>
    <x v="1"/>
    <x v="13"/>
    <n v="21338"/>
    <s v="Morning"/>
    <s v="Tue"/>
    <s v="2014-05-13"/>
    <d v="1899-12-30T09:31:00"/>
    <n v="0.6552734375"/>
    <d v="2014-05-28T09:31:00"/>
    <x v="0"/>
  </r>
  <r>
    <n v="599099"/>
    <d v="2014-05-18T09:48:00"/>
    <n v="0"/>
    <x v="1"/>
    <x v="0"/>
    <x v="1"/>
    <x v="13"/>
    <n v="83408"/>
    <s v="Morning"/>
    <s v="Sun"/>
    <s v="2014-05-18"/>
    <d v="1899-12-30T09:48:00"/>
    <n v="0.6552734375"/>
    <s v=""/>
    <x v="0"/>
  </r>
  <r>
    <n v="771721"/>
    <d v="2014-05-18T09:52:00"/>
    <n v="0"/>
    <x v="1"/>
    <x v="1"/>
    <x v="1"/>
    <x v="13"/>
    <n v="83887"/>
    <s v="Morning"/>
    <s v="Sun"/>
    <s v="2014-05-18"/>
    <d v="1899-12-30T09:52:00"/>
    <n v="0.6552734375"/>
    <s v=""/>
    <x v="0"/>
  </r>
  <r>
    <n v="704623"/>
    <d v="2014-05-19T09:49:00"/>
    <n v="1"/>
    <x v="0"/>
    <x v="0"/>
    <x v="1"/>
    <x v="13"/>
    <n v="26301"/>
    <s v="Morning"/>
    <s v="Mon"/>
    <s v="2014-05-19"/>
    <d v="1899-12-30T09:49:00"/>
    <n v="0.6552734375"/>
    <d v="2014-06-03T09:49:00"/>
    <x v="0"/>
  </r>
  <r>
    <n v="969042"/>
    <d v="2014-05-19T09:49:00"/>
    <n v="1"/>
    <x v="0"/>
    <x v="0"/>
    <x v="1"/>
    <x v="13"/>
    <n v="85160"/>
    <s v="Morning"/>
    <s v="Mon"/>
    <s v="2014-05-19"/>
    <d v="1899-12-30T09:49:00"/>
    <n v="0.6552734375"/>
    <d v="2014-06-03T09:49:00"/>
    <x v="0"/>
  </r>
  <r>
    <n v="631605"/>
    <d v="2014-05-13T09:31:00"/>
    <n v="0"/>
    <x v="1"/>
    <x v="0"/>
    <x v="6"/>
    <x v="0"/>
    <n v="51619"/>
    <s v="Morning"/>
    <s v="Tue"/>
    <s v="2014-05-13"/>
    <d v="1899-12-30T09:31:00"/>
    <n v="0.6552734375"/>
    <s v=""/>
    <x v="0"/>
  </r>
  <r>
    <n v="968197"/>
    <d v="2014-05-19T10:05:00"/>
    <n v="1"/>
    <x v="0"/>
    <x v="0"/>
    <x v="6"/>
    <x v="0"/>
    <n v="15924"/>
    <s v="Morning"/>
    <s v="Mon"/>
    <s v="2014-05-19"/>
    <d v="1899-12-30T10:05:00"/>
    <n v="0.6552734375"/>
    <d v="2014-06-03T10:05:00"/>
    <x v="0"/>
  </r>
  <r>
    <n v="652326"/>
    <d v="2014-06-24T08:06:00"/>
    <n v="1"/>
    <x v="0"/>
    <x v="0"/>
    <x v="6"/>
    <x v="0"/>
    <n v="5683"/>
    <s v="Morning"/>
    <s v="Tue"/>
    <s v="2014-06-24"/>
    <d v="1899-12-30T08:06:00"/>
    <n v="0.6552734375"/>
    <d v="2014-07-09T08:06:00"/>
    <x v="1"/>
  </r>
  <r>
    <n v="902094"/>
    <d v="2014-06-24T08:09:00"/>
    <n v="1"/>
    <x v="0"/>
    <x v="0"/>
    <x v="6"/>
    <x v="0"/>
    <n v="74117"/>
    <s v="Morning"/>
    <s v="Tue"/>
    <s v="2014-06-24"/>
    <d v="1899-12-30T08:09:00"/>
    <n v="0.6552734375"/>
    <d v="2014-07-09T08:09:00"/>
    <x v="1"/>
  </r>
  <r>
    <n v="510862"/>
    <d v="2014-07-26T17:49:00"/>
    <n v="1"/>
    <x v="0"/>
    <x v="0"/>
    <x v="0"/>
    <x v="13"/>
    <n v="70509"/>
    <s v="Afternoon"/>
    <s v="Sat"/>
    <s v="2014-07-26"/>
    <d v="1899-12-30T17:49:00"/>
    <n v="0.6552734375"/>
    <d v="2014-08-10T17:49:00"/>
    <x v="2"/>
  </r>
  <r>
    <n v="933818"/>
    <d v="2014-07-26T17:51:00"/>
    <n v="0"/>
    <x v="1"/>
    <x v="0"/>
    <x v="0"/>
    <x v="13"/>
    <n v="7943"/>
    <s v="Afternoon"/>
    <s v="Sat"/>
    <s v="2014-07-26"/>
    <d v="1899-12-30T17:51:00"/>
    <n v="0.6552734375"/>
    <s v=""/>
    <x v="2"/>
  </r>
  <r>
    <n v="495076"/>
    <d v="2014-07-26T17:52:00"/>
    <n v="0"/>
    <x v="1"/>
    <x v="1"/>
    <x v="0"/>
    <x v="13"/>
    <n v="34627"/>
    <s v="Afternoon"/>
    <s v="Sat"/>
    <s v="2014-07-26"/>
    <d v="1899-12-30T17:52:00"/>
    <n v="0.6552734375"/>
    <s v=""/>
    <x v="2"/>
  </r>
  <r>
    <n v="627708"/>
    <d v="2014-08-18T19:32:00"/>
    <n v="1"/>
    <x v="0"/>
    <x v="1"/>
    <x v="0"/>
    <x v="13"/>
    <n v="44987"/>
    <s v="Evening"/>
    <s v="Mon"/>
    <s v="2014-08-18"/>
    <d v="1899-12-30T19:32:00"/>
    <n v="0.6552734375"/>
    <d v="2014-09-02T19:32:00"/>
    <x v="3"/>
  </r>
  <r>
    <n v="652581"/>
    <d v="2014-08-09T16:06:00"/>
    <n v="0"/>
    <x v="1"/>
    <x v="1"/>
    <x v="5"/>
    <x v="1"/>
    <n v="17182"/>
    <s v="Afternoon"/>
    <s v="Sat"/>
    <s v="2014-08-09"/>
    <d v="1899-12-30T16:06:00"/>
    <n v="0.6552734375"/>
    <s v=""/>
    <x v="3"/>
  </r>
  <r>
    <n v="204014"/>
    <d v="2014-08-09T16:09:00"/>
    <n v="0"/>
    <x v="1"/>
    <x v="2"/>
    <x v="5"/>
    <x v="1"/>
    <n v="96396"/>
    <s v="Afternoon"/>
    <s v="Sat"/>
    <s v="2014-08-09"/>
    <d v="1899-12-30T16:09:00"/>
    <n v="0.6552734375"/>
    <s v=""/>
    <x v="3"/>
  </r>
  <r>
    <n v="122069"/>
    <d v="2014-08-09T16:14:00"/>
    <n v="1"/>
    <x v="0"/>
    <x v="0"/>
    <x v="5"/>
    <x v="1"/>
    <n v="87079"/>
    <s v="Afternoon"/>
    <s v="Sat"/>
    <s v="2014-08-09"/>
    <d v="1899-12-30T16:14:00"/>
    <n v="0.6552734375"/>
    <d v="2014-08-24T16:14:00"/>
    <x v="3"/>
  </r>
  <r>
    <n v="527659"/>
    <d v="2014-06-04T17:09:00"/>
    <n v="1"/>
    <x v="0"/>
    <x v="1"/>
    <x v="1"/>
    <x v="7"/>
    <n v="37630"/>
    <s v="Afternoon"/>
    <s v="Wed"/>
    <s v="2014-06-04"/>
    <d v="1899-12-30T17:09:00"/>
    <n v="0.6552734375"/>
    <d v="2014-06-19T17:09:00"/>
    <x v="1"/>
  </r>
  <r>
    <n v="107783"/>
    <d v="2014-06-21T08:17:00"/>
    <n v="0"/>
    <x v="1"/>
    <x v="0"/>
    <x v="1"/>
    <x v="7"/>
    <n v="81252"/>
    <s v="Morning"/>
    <s v="Sat"/>
    <s v="2014-06-21"/>
    <d v="1899-12-30T08:17:00"/>
    <n v="0.6552734375"/>
    <s v=""/>
    <x v="1"/>
  </r>
  <r>
    <n v="31461"/>
    <d v="2014-06-21T08:17:00"/>
    <n v="1"/>
    <x v="0"/>
    <x v="0"/>
    <x v="1"/>
    <x v="7"/>
    <n v="73684"/>
    <s v="Morning"/>
    <s v="Sat"/>
    <s v="2014-06-21"/>
    <d v="1899-12-30T08:17:00"/>
    <n v="0.6552734375"/>
    <d v="2014-07-06T08:17:00"/>
    <x v="1"/>
  </r>
  <r>
    <n v="459524"/>
    <d v="2014-05-01T08:33:00"/>
    <n v="1"/>
    <x v="0"/>
    <x v="0"/>
    <x v="1"/>
    <x v="9"/>
    <n v="16195"/>
    <s v="Morning"/>
    <s v="Thu"/>
    <s v="2014-05-01"/>
    <d v="1899-12-30T08:33:00"/>
    <n v="0.6552734375"/>
    <d v="2014-05-16T08:33:00"/>
    <x v="0"/>
  </r>
  <r>
    <n v="302245"/>
    <d v="2014-05-06T17:39:00"/>
    <n v="0"/>
    <x v="1"/>
    <x v="1"/>
    <x v="1"/>
    <x v="1"/>
    <n v="21638"/>
    <s v="Afternoon"/>
    <s v="Tue"/>
    <s v="2014-05-06"/>
    <d v="1899-12-30T17:39:00"/>
    <n v="0.6552734375"/>
    <s v=""/>
    <x v="0"/>
  </r>
  <r>
    <n v="275154"/>
    <d v="2014-05-06T17:44:00"/>
    <n v="1"/>
    <x v="0"/>
    <x v="1"/>
    <x v="1"/>
    <x v="1"/>
    <n v="34296"/>
    <s v="Afternoon"/>
    <s v="Tue"/>
    <s v="2014-05-06"/>
    <d v="1899-12-30T17:44:00"/>
    <n v="0.6552734375"/>
    <d v="2014-05-21T17:44:00"/>
    <x v="0"/>
  </r>
  <r>
    <n v="287494"/>
    <d v="2014-05-08T13:03:00"/>
    <n v="1"/>
    <x v="0"/>
    <x v="0"/>
    <x v="1"/>
    <x v="9"/>
    <n v="53935"/>
    <s v="Afternoon"/>
    <s v="Thu"/>
    <s v="2014-05-08"/>
    <d v="1899-12-30T13:03:00"/>
    <n v="0.6552734375"/>
    <d v="2014-05-23T13:03:00"/>
    <x v="0"/>
  </r>
  <r>
    <n v="100435"/>
    <d v="2014-05-10T10:58:00"/>
    <n v="1"/>
    <x v="0"/>
    <x v="0"/>
    <x v="1"/>
    <x v="1"/>
    <n v="79877"/>
    <s v="Morning"/>
    <s v="Sat"/>
    <s v="2014-05-10"/>
    <d v="1899-12-30T10:58:00"/>
    <n v="0.6552734375"/>
    <d v="2014-05-25T10:58:00"/>
    <x v="0"/>
  </r>
  <r>
    <n v="134343"/>
    <d v="2014-05-18T15:06:00"/>
    <n v="1"/>
    <x v="0"/>
    <x v="1"/>
    <x v="1"/>
    <x v="1"/>
    <n v="38364"/>
    <s v="Afternoon"/>
    <s v="Sun"/>
    <s v="2014-05-18"/>
    <d v="1899-12-30T15:06:00"/>
    <n v="0.6552734375"/>
    <d v="2014-06-02T15:06:00"/>
    <x v="0"/>
  </r>
  <r>
    <n v="865788"/>
    <d v="2014-05-18T15:13:00"/>
    <n v="1"/>
    <x v="0"/>
    <x v="1"/>
    <x v="1"/>
    <x v="1"/>
    <n v="7260"/>
    <s v="Afternoon"/>
    <s v="Sun"/>
    <s v="2014-05-18"/>
    <d v="1899-12-30T15:13:00"/>
    <n v="0.6552734375"/>
    <d v="2014-06-02T15:13:00"/>
    <x v="0"/>
  </r>
  <r>
    <n v="337965"/>
    <d v="2014-05-18T15:07:00"/>
    <n v="0"/>
    <x v="1"/>
    <x v="2"/>
    <x v="1"/>
    <x v="1"/>
    <n v="93936"/>
    <s v="Afternoon"/>
    <s v="Sun"/>
    <s v="2014-05-18"/>
    <d v="1899-12-30T15:07:00"/>
    <n v="0.6552734375"/>
    <s v=""/>
    <x v="0"/>
  </r>
  <r>
    <n v="811174"/>
    <d v="2014-05-19T14:35:00"/>
    <n v="0"/>
    <x v="1"/>
    <x v="0"/>
    <x v="1"/>
    <x v="9"/>
    <n v="23030"/>
    <s v="Afternoon"/>
    <s v="Mon"/>
    <s v="2014-05-19"/>
    <d v="1899-12-30T14:35:00"/>
    <n v="0.6552734375"/>
    <s v=""/>
    <x v="0"/>
  </r>
  <r>
    <n v="553857"/>
    <d v="2014-05-19T14:36:00"/>
    <n v="1"/>
    <x v="0"/>
    <x v="0"/>
    <x v="1"/>
    <x v="9"/>
    <n v="82873"/>
    <s v="Afternoon"/>
    <s v="Mon"/>
    <s v="2014-05-19"/>
    <d v="1899-12-30T14:36:00"/>
    <n v="0.6552734375"/>
    <d v="2014-06-03T14:36:00"/>
    <x v="0"/>
  </r>
  <r>
    <n v="769485"/>
    <d v="2014-05-02T09:32:00"/>
    <n v="1"/>
    <x v="0"/>
    <x v="0"/>
    <x v="1"/>
    <x v="1"/>
    <n v="93649"/>
    <s v="Morning"/>
    <s v="Fri"/>
    <s v="2014-05-02"/>
    <d v="1899-12-30T09:32:00"/>
    <n v="0.6552734375"/>
    <d v="2014-05-17T09:32:00"/>
    <x v="0"/>
  </r>
  <r>
    <n v="944835"/>
    <d v="2014-05-08T17:06:00"/>
    <n v="1"/>
    <x v="0"/>
    <x v="0"/>
    <x v="1"/>
    <x v="9"/>
    <n v="34674"/>
    <s v="Afternoon"/>
    <s v="Thu"/>
    <s v="2014-05-08"/>
    <d v="1899-12-30T17:06:00"/>
    <n v="0.6552734375"/>
    <d v="2014-05-23T17:06:00"/>
    <x v="0"/>
  </r>
  <r>
    <n v="541702"/>
    <d v="2014-05-15T07:39:00"/>
    <n v="1"/>
    <x v="0"/>
    <x v="0"/>
    <x v="1"/>
    <x v="1"/>
    <n v="12614"/>
    <s v="Morning"/>
    <s v="Thu"/>
    <s v="2014-05-15"/>
    <d v="1899-12-30T07:39:00"/>
    <n v="0.6552734375"/>
    <d v="2014-05-30T07:39:00"/>
    <x v="0"/>
  </r>
  <r>
    <n v="783992"/>
    <d v="2014-05-15T07:37:00"/>
    <n v="0"/>
    <x v="1"/>
    <x v="2"/>
    <x v="1"/>
    <x v="1"/>
    <n v="12895"/>
    <s v="Morning"/>
    <s v="Thu"/>
    <s v="2014-05-15"/>
    <d v="1899-12-30T07:37:00"/>
    <n v="0.6552734375"/>
    <s v=""/>
    <x v="0"/>
  </r>
  <r>
    <n v="185279"/>
    <d v="2014-05-15T07:38:00"/>
    <n v="1"/>
    <x v="0"/>
    <x v="2"/>
    <x v="1"/>
    <x v="1"/>
    <n v="43019"/>
    <s v="Morning"/>
    <s v="Thu"/>
    <s v="2014-05-15"/>
    <d v="1899-12-30T07:38:00"/>
    <n v="0.6552734375"/>
    <d v="2014-05-30T07:38:00"/>
    <x v="0"/>
  </r>
  <r>
    <n v="948017"/>
    <d v="2014-05-24T09:47:00"/>
    <n v="1"/>
    <x v="0"/>
    <x v="0"/>
    <x v="1"/>
    <x v="1"/>
    <n v="80756"/>
    <s v="Morning"/>
    <s v="Sat"/>
    <s v="2014-05-24"/>
    <d v="1899-12-30T09:47:00"/>
    <n v="0.6552734375"/>
    <d v="2014-06-08T09:47:00"/>
    <x v="0"/>
  </r>
  <r>
    <n v="699051"/>
    <d v="2014-05-24T09:48:00"/>
    <n v="0"/>
    <x v="1"/>
    <x v="1"/>
    <x v="1"/>
    <x v="1"/>
    <n v="18985"/>
    <s v="Morning"/>
    <s v="Sat"/>
    <s v="2014-05-24"/>
    <d v="1899-12-30T09:48:00"/>
    <n v="0.6552734375"/>
    <s v=""/>
    <x v="0"/>
  </r>
  <r>
    <n v="103836"/>
    <d v="2014-05-24T09:51:00"/>
    <n v="1"/>
    <x v="0"/>
    <x v="0"/>
    <x v="1"/>
    <x v="1"/>
    <n v="34773"/>
    <s v="Morning"/>
    <s v="Sat"/>
    <s v="2014-05-24"/>
    <d v="1899-12-30T09:51:00"/>
    <n v="0.6552734375"/>
    <d v="2014-06-08T09:51:00"/>
    <x v="0"/>
  </r>
  <r>
    <n v="206453"/>
    <d v="2014-05-30T14:03:00"/>
    <n v="1"/>
    <x v="0"/>
    <x v="0"/>
    <x v="1"/>
    <x v="9"/>
    <n v="30863"/>
    <s v="Afternoon"/>
    <s v="Fri"/>
    <s v="2014-05-30"/>
    <d v="1899-12-30T14:03:00"/>
    <n v="0.6552734375"/>
    <d v="2014-06-14T14:03:00"/>
    <x v="0"/>
  </r>
  <r>
    <n v="837861"/>
    <d v="2014-05-30T14:04:00"/>
    <n v="1"/>
    <x v="0"/>
    <x v="0"/>
    <x v="1"/>
    <x v="9"/>
    <n v="50500"/>
    <s v="Afternoon"/>
    <s v="Fri"/>
    <s v="2014-05-30"/>
    <d v="1899-12-30T14:04:00"/>
    <n v="0.6552734375"/>
    <d v="2014-06-14T14:04:00"/>
    <x v="0"/>
  </r>
  <r>
    <n v="163162"/>
    <d v="2014-06-06T15:29:00"/>
    <n v="1"/>
    <x v="0"/>
    <x v="1"/>
    <x v="1"/>
    <x v="9"/>
    <n v="15888"/>
    <s v="Afternoon"/>
    <s v="Fri"/>
    <s v="2014-06-06"/>
    <d v="1899-12-30T15:29:00"/>
    <n v="0.6552734375"/>
    <d v="2014-06-21T15:29:00"/>
    <x v="1"/>
  </r>
  <r>
    <n v="550778"/>
    <d v="2014-06-12T08:48:00"/>
    <n v="1"/>
    <x v="0"/>
    <x v="1"/>
    <x v="1"/>
    <x v="1"/>
    <n v="95629"/>
    <s v="Morning"/>
    <s v="Thu"/>
    <s v="2014-06-12"/>
    <d v="1899-12-30T08:48:00"/>
    <n v="0.6552734375"/>
    <d v="2014-06-27T08:48:00"/>
    <x v="1"/>
  </r>
  <r>
    <n v="519128"/>
    <d v="2014-06-26T20:11:00"/>
    <n v="0"/>
    <x v="1"/>
    <x v="0"/>
    <x v="1"/>
    <x v="9"/>
    <n v="19454"/>
    <s v="Evening"/>
    <s v="Thu"/>
    <s v="2014-06-26"/>
    <d v="1899-12-30T20:11:00"/>
    <n v="0.6552734375"/>
    <s v=""/>
    <x v="1"/>
  </r>
  <r>
    <n v="419081"/>
    <d v="2014-07-08T12:18:00"/>
    <n v="1"/>
    <x v="0"/>
    <x v="0"/>
    <x v="1"/>
    <x v="9"/>
    <n v="2668"/>
    <s v="Afternoon"/>
    <s v="Tue"/>
    <s v="2014-07-08"/>
    <d v="1899-12-30T12:18:00"/>
    <n v="0.6552734375"/>
    <d v="2014-07-23T12:18:00"/>
    <x v="2"/>
  </r>
  <r>
    <n v="716401"/>
    <d v="2014-07-08T12:19:00"/>
    <n v="0"/>
    <x v="1"/>
    <x v="0"/>
    <x v="1"/>
    <x v="9"/>
    <n v="2008"/>
    <s v="Afternoon"/>
    <s v="Tue"/>
    <s v="2014-07-08"/>
    <d v="1899-12-30T12:19:00"/>
    <n v="0.6552734375"/>
    <s v=""/>
    <x v="2"/>
  </r>
  <r>
    <n v="142961"/>
    <d v="2014-07-10T08:51:00"/>
    <n v="0"/>
    <x v="1"/>
    <x v="0"/>
    <x v="1"/>
    <x v="9"/>
    <n v="11840"/>
    <s v="Morning"/>
    <s v="Thu"/>
    <s v="2014-07-10"/>
    <d v="1899-12-30T08:51:00"/>
    <n v="0.6552734375"/>
    <s v=""/>
    <x v="2"/>
  </r>
  <r>
    <n v="238407"/>
    <d v="2014-07-10T08:54:00"/>
    <n v="1"/>
    <x v="0"/>
    <x v="1"/>
    <x v="1"/>
    <x v="9"/>
    <n v="52278"/>
    <s v="Morning"/>
    <s v="Thu"/>
    <s v="2014-07-10"/>
    <d v="1899-12-30T08:54:00"/>
    <n v="0.6552734375"/>
    <d v="2014-07-25T08:54:00"/>
    <x v="2"/>
  </r>
  <r>
    <n v="240004"/>
    <d v="2014-07-11T09:37:00"/>
    <n v="1"/>
    <x v="0"/>
    <x v="1"/>
    <x v="1"/>
    <x v="9"/>
    <n v="12991"/>
    <s v="Morning"/>
    <s v="Fri"/>
    <s v="2014-07-11"/>
    <d v="1899-12-30T09:37:00"/>
    <n v="0.6552734375"/>
    <d v="2014-07-26T09:37:00"/>
    <x v="2"/>
  </r>
  <r>
    <n v="659234"/>
    <d v="2014-08-08T09:32:00"/>
    <n v="0"/>
    <x v="1"/>
    <x v="1"/>
    <x v="1"/>
    <x v="1"/>
    <n v="98590"/>
    <s v="Morning"/>
    <s v="Fri"/>
    <s v="2014-08-08"/>
    <d v="1899-12-30T09:32:00"/>
    <n v="0.6552734375"/>
    <s v=""/>
    <x v="3"/>
  </r>
  <r>
    <n v="664101"/>
    <d v="2014-08-08T09:33:00"/>
    <n v="1"/>
    <x v="0"/>
    <x v="1"/>
    <x v="1"/>
    <x v="1"/>
    <n v="41524"/>
    <s v="Morning"/>
    <s v="Fri"/>
    <s v="2014-08-08"/>
    <d v="1899-12-30T09:33:00"/>
    <n v="0.6552734375"/>
    <d v="2014-08-23T09:33:00"/>
    <x v="3"/>
  </r>
  <r>
    <n v="184275"/>
    <d v="2014-08-12T09:49:00"/>
    <n v="1"/>
    <x v="0"/>
    <x v="0"/>
    <x v="1"/>
    <x v="9"/>
    <n v="23504"/>
    <s v="Morning"/>
    <s v="Tue"/>
    <s v="2014-08-12"/>
    <d v="1899-12-30T09:49:00"/>
    <n v="0.6552734375"/>
    <d v="2014-08-27T09:49:00"/>
    <x v="3"/>
  </r>
  <r>
    <n v="818366"/>
    <d v="2014-08-12T09:50:00"/>
    <n v="1"/>
    <x v="0"/>
    <x v="1"/>
    <x v="1"/>
    <x v="9"/>
    <n v="84015"/>
    <s v="Morning"/>
    <s v="Tue"/>
    <s v="2014-08-12"/>
    <d v="1899-12-30T09:50:00"/>
    <n v="0.6552734375"/>
    <d v="2014-08-27T09:50:00"/>
    <x v="3"/>
  </r>
  <r>
    <n v="55833"/>
    <d v="2014-08-23T14:11:00"/>
    <n v="1"/>
    <x v="0"/>
    <x v="0"/>
    <x v="1"/>
    <x v="1"/>
    <n v="88439"/>
    <s v="Afternoon"/>
    <s v="Sat"/>
    <s v="2014-08-23"/>
    <d v="1899-12-30T14:11:00"/>
    <n v="0.6552734375"/>
    <d v="2014-09-07T14:11:00"/>
    <x v="3"/>
  </r>
  <r>
    <n v="603411"/>
    <d v="2014-08-23T14:11:00"/>
    <n v="1"/>
    <x v="0"/>
    <x v="1"/>
    <x v="1"/>
    <x v="1"/>
    <n v="12658"/>
    <s v="Afternoon"/>
    <s v="Sat"/>
    <s v="2014-08-23"/>
    <d v="1899-12-30T14:11:00"/>
    <n v="0.6552734375"/>
    <d v="2014-09-07T14:11:00"/>
    <x v="3"/>
  </r>
  <r>
    <n v="232836"/>
    <d v="2014-08-29T14:19:00"/>
    <n v="0"/>
    <x v="1"/>
    <x v="1"/>
    <x v="1"/>
    <x v="1"/>
    <n v="66735"/>
    <s v="Afternoon"/>
    <s v="Fri"/>
    <s v="2014-08-29"/>
    <d v="1899-12-30T14:19:00"/>
    <n v="0.6552734375"/>
    <s v=""/>
    <x v="3"/>
  </r>
  <r>
    <n v="363571"/>
    <d v="2014-08-29T14:21:00"/>
    <n v="0"/>
    <x v="1"/>
    <x v="0"/>
    <x v="1"/>
    <x v="1"/>
    <n v="1635"/>
    <s v="Afternoon"/>
    <s v="Fri"/>
    <s v="2014-08-29"/>
    <d v="1899-12-30T14:21:00"/>
    <n v="0.6552734375"/>
    <s v=""/>
    <x v="3"/>
  </r>
  <r>
    <n v="58648"/>
    <d v="2014-08-29T14:21:00"/>
    <n v="1"/>
    <x v="0"/>
    <x v="1"/>
    <x v="1"/>
    <x v="1"/>
    <n v="63894"/>
    <s v="Afternoon"/>
    <s v="Fri"/>
    <s v="2014-08-29"/>
    <d v="1899-12-30T14:21:00"/>
    <n v="0.6552734375"/>
    <d v="2014-09-13T14:21:00"/>
    <x v="3"/>
  </r>
  <r>
    <n v="347119"/>
    <d v="2014-05-09T09:33:00"/>
    <n v="1"/>
    <x v="0"/>
    <x v="1"/>
    <x v="0"/>
    <x v="6"/>
    <n v="74299"/>
    <s v="Morning"/>
    <s v="Fri"/>
    <s v="2014-05-09"/>
    <d v="1899-12-30T09:33:00"/>
    <n v="0.6552734375"/>
    <d v="2014-05-24T09:33:00"/>
    <x v="0"/>
  </r>
  <r>
    <n v="902584"/>
    <d v="2014-05-12T15:40:00"/>
    <n v="0"/>
    <x v="1"/>
    <x v="1"/>
    <x v="0"/>
    <x v="6"/>
    <n v="60580"/>
    <s v="Afternoon"/>
    <s v="Mon"/>
    <s v="2014-05-12"/>
    <d v="1899-12-30T15:40:00"/>
    <n v="0.6552734375"/>
    <s v=""/>
    <x v="0"/>
  </r>
  <r>
    <n v="27825"/>
    <d v="2014-05-12T15:42:00"/>
    <n v="0"/>
    <x v="1"/>
    <x v="1"/>
    <x v="0"/>
    <x v="6"/>
    <n v="67267"/>
    <s v="Afternoon"/>
    <s v="Mon"/>
    <s v="2014-05-12"/>
    <d v="1899-12-30T15:42:00"/>
    <n v="0.6552734375"/>
    <s v=""/>
    <x v="0"/>
  </r>
  <r>
    <n v="832733"/>
    <d v="2014-06-26T09:56:00"/>
    <n v="1"/>
    <x v="0"/>
    <x v="0"/>
    <x v="0"/>
    <x v="6"/>
    <n v="41796"/>
    <s v="Morning"/>
    <s v="Thu"/>
    <s v="2014-06-26"/>
    <d v="1899-12-30T09:56:00"/>
    <n v="0.6552734375"/>
    <d v="2014-07-11T09:56:00"/>
    <x v="1"/>
  </r>
  <r>
    <n v="939447"/>
    <d v="2014-06-26T09:57:00"/>
    <n v="0"/>
    <x v="1"/>
    <x v="2"/>
    <x v="0"/>
    <x v="6"/>
    <n v="80720"/>
    <s v="Morning"/>
    <s v="Thu"/>
    <s v="2014-06-26"/>
    <d v="1899-12-30T09:57:00"/>
    <n v="0.6552734375"/>
    <s v=""/>
    <x v="1"/>
  </r>
  <r>
    <n v="255041"/>
    <d v="2014-06-16T16:52:00"/>
    <n v="1"/>
    <x v="0"/>
    <x v="1"/>
    <x v="8"/>
    <x v="1"/>
    <n v="4107"/>
    <s v="Afternoon"/>
    <s v="Mon"/>
    <s v="2014-06-16"/>
    <d v="1899-12-30T16:52:00"/>
    <n v="0.6552734375"/>
    <d v="2014-07-01T16:52:00"/>
    <x v="1"/>
  </r>
  <r>
    <n v="214501"/>
    <d v="2014-05-30T15:47:00"/>
    <n v="0"/>
    <x v="1"/>
    <x v="1"/>
    <x v="1"/>
    <x v="4"/>
    <n v="46041"/>
    <s v="Afternoon"/>
    <s v="Fri"/>
    <s v="2014-05-30"/>
    <d v="1899-12-30T15:47:00"/>
    <n v="0.6552734375"/>
    <s v=""/>
    <x v="0"/>
  </r>
  <r>
    <n v="75454"/>
    <d v="2014-06-06T10:23:00"/>
    <n v="1"/>
    <x v="0"/>
    <x v="0"/>
    <x v="1"/>
    <x v="4"/>
    <n v="88514"/>
    <s v="Morning"/>
    <s v="Fri"/>
    <s v="2014-06-06"/>
    <d v="1899-12-30T10:23:00"/>
    <n v="0.6552734375"/>
    <d v="2014-06-21T10:23:00"/>
    <x v="1"/>
  </r>
  <r>
    <n v="500425"/>
    <d v="2014-06-06T17:32:00"/>
    <n v="0"/>
    <x v="1"/>
    <x v="0"/>
    <x v="1"/>
    <x v="0"/>
    <n v="36170"/>
    <s v="Afternoon"/>
    <s v="Fri"/>
    <s v="2014-06-06"/>
    <d v="1899-12-30T17:32:00"/>
    <n v="0.6552734375"/>
    <s v=""/>
    <x v="1"/>
  </r>
  <r>
    <n v="500314"/>
    <d v="2014-08-11T22:30:00"/>
    <n v="0"/>
    <x v="1"/>
    <x v="0"/>
    <x v="5"/>
    <x v="7"/>
    <n v="50952"/>
    <s v="Evening"/>
    <s v="Mon"/>
    <s v="2014-08-11"/>
    <d v="1899-12-30T22:30:00"/>
    <n v="0.6552734375"/>
    <s v=""/>
    <x v="3"/>
  </r>
  <r>
    <n v="678447"/>
    <d v="2014-08-11T22:30:00"/>
    <n v="0"/>
    <x v="1"/>
    <x v="2"/>
    <x v="5"/>
    <x v="7"/>
    <n v="93306"/>
    <s v="Evening"/>
    <s v="Mon"/>
    <s v="2014-08-11"/>
    <d v="1899-12-30T22:30:00"/>
    <n v="0.6552734375"/>
    <s v=""/>
    <x v="3"/>
  </r>
  <r>
    <n v="920049"/>
    <d v="2014-08-01T14:18:00"/>
    <n v="0"/>
    <x v="1"/>
    <x v="1"/>
    <x v="0"/>
    <x v="1"/>
    <n v="52934"/>
    <s v="Afternoon"/>
    <s v="Fri"/>
    <s v="2014-08-01"/>
    <d v="1899-12-30T14:18:00"/>
    <n v="0.6552734375"/>
    <s v=""/>
    <x v="3"/>
  </r>
  <r>
    <n v="990597"/>
    <d v="2014-08-01T17:37:00"/>
    <n v="1"/>
    <x v="0"/>
    <x v="1"/>
    <x v="0"/>
    <x v="1"/>
    <n v="24433"/>
    <s v="Afternoon"/>
    <s v="Fri"/>
    <s v="2014-08-01"/>
    <d v="1899-12-30T17:37:00"/>
    <n v="0.6552734375"/>
    <d v="2014-08-16T17:37:00"/>
    <x v="3"/>
  </r>
  <r>
    <n v="611996"/>
    <d v="2014-08-01T17:39:00"/>
    <n v="0"/>
    <x v="1"/>
    <x v="0"/>
    <x v="0"/>
    <x v="1"/>
    <n v="60038"/>
    <s v="Afternoon"/>
    <s v="Fri"/>
    <s v="2014-08-01"/>
    <d v="1899-12-30T17:39:00"/>
    <n v="0.6552734375"/>
    <s v=""/>
    <x v="3"/>
  </r>
  <r>
    <n v="380112"/>
    <d v="2014-08-01T17:41:00"/>
    <n v="1"/>
    <x v="0"/>
    <x v="1"/>
    <x v="0"/>
    <x v="1"/>
    <n v="33740"/>
    <s v="Afternoon"/>
    <s v="Fri"/>
    <s v="2014-08-01"/>
    <d v="1899-12-30T17:41:00"/>
    <n v="0.6552734375"/>
    <d v="2014-08-16T17:41:00"/>
    <x v="3"/>
  </r>
  <r>
    <n v="555507"/>
    <d v="2014-08-05T13:37:00"/>
    <n v="1"/>
    <x v="0"/>
    <x v="0"/>
    <x v="0"/>
    <x v="1"/>
    <n v="71637"/>
    <s v="Afternoon"/>
    <s v="Tue"/>
    <s v="2014-08-05"/>
    <d v="1899-12-30T13:37:00"/>
    <n v="0.6552734375"/>
    <d v="2014-08-20T13:37:00"/>
    <x v="3"/>
  </r>
  <r>
    <n v="174767"/>
    <d v="2014-08-05T13:38:00"/>
    <n v="1"/>
    <x v="0"/>
    <x v="0"/>
    <x v="0"/>
    <x v="1"/>
    <n v="40992"/>
    <s v="Afternoon"/>
    <s v="Tue"/>
    <s v="2014-08-05"/>
    <d v="1899-12-30T13:38:00"/>
    <n v="0.6552734375"/>
    <d v="2014-08-20T13:38:00"/>
    <x v="3"/>
  </r>
  <r>
    <n v="96895"/>
    <d v="2014-08-06T12:08:00"/>
    <n v="0"/>
    <x v="1"/>
    <x v="0"/>
    <x v="0"/>
    <x v="1"/>
    <n v="83569"/>
    <s v="Afternoon"/>
    <s v="Wed"/>
    <s v="2014-08-06"/>
    <d v="1899-12-30T12:08:00"/>
    <n v="0.6552734375"/>
    <s v=""/>
    <x v="3"/>
  </r>
  <r>
    <n v="711793"/>
    <d v="2014-08-06T12:09:00"/>
    <n v="1"/>
    <x v="0"/>
    <x v="0"/>
    <x v="0"/>
    <x v="1"/>
    <n v="64853"/>
    <s v="Afternoon"/>
    <s v="Wed"/>
    <s v="2014-08-06"/>
    <d v="1899-12-30T12:09:00"/>
    <n v="0.6552734375"/>
    <d v="2014-08-21T12:09:00"/>
    <x v="3"/>
  </r>
  <r>
    <n v="638645"/>
    <d v="2014-08-06T12:10:00"/>
    <n v="0"/>
    <x v="1"/>
    <x v="0"/>
    <x v="0"/>
    <x v="1"/>
    <n v="71536"/>
    <s v="Afternoon"/>
    <s v="Wed"/>
    <s v="2014-08-06"/>
    <d v="1899-12-30T12:10:00"/>
    <n v="0.6552734375"/>
    <s v=""/>
    <x v="3"/>
  </r>
  <r>
    <n v="571572"/>
    <d v="2014-08-06T12:11:00"/>
    <n v="1"/>
    <x v="0"/>
    <x v="0"/>
    <x v="0"/>
    <x v="1"/>
    <n v="25710"/>
    <s v="Afternoon"/>
    <s v="Wed"/>
    <s v="2014-08-06"/>
    <d v="1899-12-30T12:11:00"/>
    <n v="0.6552734375"/>
    <d v="2014-08-21T12:11:00"/>
    <x v="3"/>
  </r>
  <r>
    <n v="826990"/>
    <d v="2014-08-06T12:12:00"/>
    <n v="0"/>
    <x v="1"/>
    <x v="0"/>
    <x v="0"/>
    <x v="1"/>
    <n v="31730"/>
    <s v="Afternoon"/>
    <s v="Wed"/>
    <s v="2014-08-06"/>
    <d v="1899-12-30T12:12:00"/>
    <n v="0.6552734375"/>
    <s v=""/>
    <x v="3"/>
  </r>
  <r>
    <n v="262440"/>
    <d v="2014-05-26T09:36:00"/>
    <n v="0"/>
    <x v="1"/>
    <x v="1"/>
    <x v="3"/>
    <x v="13"/>
    <n v="75095"/>
    <s v="Morning"/>
    <s v="Mon"/>
    <s v="2014-05-26"/>
    <d v="1899-12-30T09:36:00"/>
    <n v="0.6552734375"/>
    <s v=""/>
    <x v="0"/>
  </r>
  <r>
    <n v="440524"/>
    <d v="2014-08-02T14:43:00"/>
    <n v="1"/>
    <x v="0"/>
    <x v="1"/>
    <x v="3"/>
    <x v="13"/>
    <n v="17199"/>
    <s v="Afternoon"/>
    <s v="Sat"/>
    <s v="2014-08-02"/>
    <d v="1899-12-30T14:43:00"/>
    <n v="0.6552734375"/>
    <d v="2014-08-17T14:43:00"/>
    <x v="3"/>
  </r>
  <r>
    <n v="407565"/>
    <d v="2014-08-11T09:33:00"/>
    <n v="1"/>
    <x v="0"/>
    <x v="1"/>
    <x v="3"/>
    <x v="13"/>
    <n v="3772"/>
    <s v="Morning"/>
    <s v="Mon"/>
    <s v="2014-08-11"/>
    <d v="1899-12-30T09:33:00"/>
    <n v="0.6552734375"/>
    <d v="2014-08-26T09:33:00"/>
    <x v="3"/>
  </r>
  <r>
    <n v="669642"/>
    <d v="2014-05-30T10:06:00"/>
    <n v="0"/>
    <x v="1"/>
    <x v="1"/>
    <x v="0"/>
    <x v="4"/>
    <n v="41697"/>
    <s v="Morning"/>
    <s v="Fri"/>
    <s v="2014-05-30"/>
    <d v="1899-12-30T10:06:00"/>
    <n v="0.6552734375"/>
    <s v=""/>
    <x v="0"/>
  </r>
  <r>
    <n v="998515"/>
    <d v="2014-05-30T10:08:00"/>
    <n v="1"/>
    <x v="0"/>
    <x v="0"/>
    <x v="0"/>
    <x v="4"/>
    <n v="46623"/>
    <s v="Morning"/>
    <s v="Fri"/>
    <s v="2014-05-30"/>
    <d v="1899-12-30T10:08:00"/>
    <n v="0.6552734375"/>
    <d v="2014-06-14T10:08:00"/>
    <x v="0"/>
  </r>
  <r>
    <n v="620966"/>
    <d v="2014-05-30T10:09:00"/>
    <n v="0"/>
    <x v="1"/>
    <x v="0"/>
    <x v="0"/>
    <x v="4"/>
    <n v="32546"/>
    <s v="Morning"/>
    <s v="Fri"/>
    <s v="2014-05-30"/>
    <d v="1899-12-30T10:09:00"/>
    <n v="0.6552734375"/>
    <s v=""/>
    <x v="0"/>
  </r>
  <r>
    <n v="706218"/>
    <d v="2014-06-09T09:33:00"/>
    <n v="0"/>
    <x v="1"/>
    <x v="1"/>
    <x v="0"/>
    <x v="4"/>
    <n v="72014"/>
    <s v="Morning"/>
    <s v="Mon"/>
    <s v="2014-06-09"/>
    <d v="1899-12-30T09:33:00"/>
    <n v="0.6552734375"/>
    <s v=""/>
    <x v="1"/>
  </r>
  <r>
    <n v="304127"/>
    <d v="2014-05-27T16:27:00"/>
    <n v="1"/>
    <x v="0"/>
    <x v="0"/>
    <x v="1"/>
    <x v="0"/>
    <n v="93664"/>
    <s v="Afternoon"/>
    <s v="Tue"/>
    <s v="2014-05-27"/>
    <d v="1899-12-30T16:27:00"/>
    <n v="0.6552734375"/>
    <d v="2014-06-11T16:27:00"/>
    <x v="0"/>
  </r>
  <r>
    <n v="229283"/>
    <d v="2014-08-17T08:44:00"/>
    <n v="1"/>
    <x v="0"/>
    <x v="0"/>
    <x v="0"/>
    <x v="6"/>
    <n v="88015"/>
    <s v="Morning"/>
    <s v="Sun"/>
    <s v="2014-08-17"/>
    <d v="1899-12-30T08:44:00"/>
    <n v="0.6552734375"/>
    <d v="2014-09-01T08:44:00"/>
    <x v="3"/>
  </r>
  <r>
    <n v="315371"/>
    <d v="2014-08-17T08:46:00"/>
    <n v="1"/>
    <x v="0"/>
    <x v="1"/>
    <x v="0"/>
    <x v="6"/>
    <n v="65244"/>
    <s v="Morning"/>
    <s v="Sun"/>
    <s v="2014-08-17"/>
    <d v="1899-12-30T08:46:00"/>
    <n v="0.6552734375"/>
    <d v="2014-09-01T08:46:00"/>
    <x v="3"/>
  </r>
  <r>
    <n v="629397"/>
    <d v="2014-08-30T07:13:00"/>
    <n v="1"/>
    <x v="0"/>
    <x v="1"/>
    <x v="0"/>
    <x v="6"/>
    <n v="54521"/>
    <s v="Morning"/>
    <s v="Sat"/>
    <s v="2014-08-30"/>
    <d v="1899-12-30T07:13:00"/>
    <n v="0.6552734375"/>
    <d v="2014-09-14T07:13:00"/>
    <x v="3"/>
  </r>
  <r>
    <n v="543947"/>
    <d v="2014-08-30T07:14:00"/>
    <n v="0"/>
    <x v="1"/>
    <x v="0"/>
    <x v="0"/>
    <x v="6"/>
    <n v="83568"/>
    <s v="Morning"/>
    <s v="Sat"/>
    <s v="2014-08-30"/>
    <d v="1899-12-30T07:14:00"/>
    <n v="0.6552734375"/>
    <s v=""/>
    <x v="3"/>
  </r>
  <r>
    <n v="681119"/>
    <d v="2014-06-16T09:31:00"/>
    <n v="0"/>
    <x v="1"/>
    <x v="1"/>
    <x v="0"/>
    <x v="4"/>
    <n v="49010"/>
    <s v="Morning"/>
    <s v="Mon"/>
    <s v="2014-06-16"/>
    <d v="1899-12-30T09:31:00"/>
    <n v="0.6552734375"/>
    <s v=""/>
    <x v="1"/>
  </r>
  <r>
    <n v="411569"/>
    <d v="2014-07-28T09:32:00"/>
    <n v="0"/>
    <x v="1"/>
    <x v="0"/>
    <x v="0"/>
    <x v="1"/>
    <n v="87673"/>
    <s v="Morning"/>
    <s v="Mon"/>
    <s v="2014-07-28"/>
    <d v="1899-12-30T09:32:00"/>
    <n v="0.6552734375"/>
    <s v=""/>
    <x v="2"/>
  </r>
  <r>
    <n v="61079"/>
    <d v="2014-07-28T09:33:00"/>
    <n v="1"/>
    <x v="0"/>
    <x v="1"/>
    <x v="0"/>
    <x v="1"/>
    <n v="2985"/>
    <s v="Morning"/>
    <s v="Mon"/>
    <s v="2014-07-28"/>
    <d v="1899-12-30T09:33:00"/>
    <n v="0.6552734375"/>
    <d v="2014-08-12T09:33:00"/>
    <x v="2"/>
  </r>
  <r>
    <n v="896621"/>
    <d v="2014-07-28T09:34:00"/>
    <n v="1"/>
    <x v="0"/>
    <x v="0"/>
    <x v="0"/>
    <x v="1"/>
    <n v="77094"/>
    <s v="Morning"/>
    <s v="Mon"/>
    <s v="2014-07-28"/>
    <d v="1899-12-30T09:34:00"/>
    <n v="0.6552734375"/>
    <d v="2014-08-12T09:34:00"/>
    <x v="2"/>
  </r>
  <r>
    <n v="609311"/>
    <d v="2014-05-31T16:54:00"/>
    <n v="0"/>
    <x v="1"/>
    <x v="1"/>
    <x v="1"/>
    <x v="7"/>
    <n v="75764"/>
    <s v="Afternoon"/>
    <s v="Sat"/>
    <s v="2014-05-31"/>
    <d v="1899-12-30T16:54:00"/>
    <n v="0.6552734375"/>
    <s v=""/>
    <x v="0"/>
  </r>
  <r>
    <n v="709462"/>
    <d v="2014-06-09T09:32:00"/>
    <n v="1"/>
    <x v="0"/>
    <x v="0"/>
    <x v="1"/>
    <x v="7"/>
    <n v="76421"/>
    <s v="Morning"/>
    <s v="Mon"/>
    <s v="2014-06-09"/>
    <d v="1899-12-30T09:32:00"/>
    <n v="0.6552734375"/>
    <d v="2014-06-24T09:32:00"/>
    <x v="1"/>
  </r>
  <r>
    <n v="894161"/>
    <d v="2014-06-11T11:48:00"/>
    <n v="1"/>
    <x v="0"/>
    <x v="1"/>
    <x v="1"/>
    <x v="1"/>
    <n v="23726"/>
    <s v="Morning"/>
    <s v="Wed"/>
    <s v="2014-06-11"/>
    <d v="1899-12-30T11:48:00"/>
    <n v="0.6552734375"/>
    <d v="2014-06-26T11:48:00"/>
    <x v="1"/>
  </r>
  <r>
    <n v="186172"/>
    <d v="2014-06-24T09:32:00"/>
    <n v="1"/>
    <x v="0"/>
    <x v="1"/>
    <x v="1"/>
    <x v="6"/>
    <n v="89244"/>
    <s v="Morning"/>
    <s v="Tue"/>
    <s v="2014-06-24"/>
    <d v="1899-12-30T09:32:00"/>
    <n v="0.6552734375"/>
    <d v="2014-07-09T09:32:00"/>
    <x v="1"/>
  </r>
  <r>
    <n v="967321"/>
    <d v="2014-05-02T16:41:00"/>
    <n v="1"/>
    <x v="0"/>
    <x v="0"/>
    <x v="2"/>
    <x v="1"/>
    <n v="3235"/>
    <s v="Afternoon"/>
    <s v="Fri"/>
    <s v="2014-05-02"/>
    <d v="1899-12-30T16:41:00"/>
    <n v="0.6552734375"/>
    <d v="2014-05-17T16:41:00"/>
    <x v="0"/>
  </r>
  <r>
    <n v="621635"/>
    <d v="2014-05-02T16:43:00"/>
    <n v="0"/>
    <x v="1"/>
    <x v="1"/>
    <x v="2"/>
    <x v="1"/>
    <n v="39267"/>
    <s v="Afternoon"/>
    <s v="Fri"/>
    <s v="2014-05-02"/>
    <d v="1899-12-30T16:43:00"/>
    <n v="0.6552734375"/>
    <s v=""/>
    <x v="0"/>
  </r>
  <r>
    <n v="216398"/>
    <d v="2014-05-02T16:43:00"/>
    <n v="1"/>
    <x v="0"/>
    <x v="0"/>
    <x v="2"/>
    <x v="1"/>
    <n v="43446"/>
    <s v="Afternoon"/>
    <s v="Fri"/>
    <s v="2014-05-02"/>
    <d v="1899-12-30T16:43:00"/>
    <n v="0.6552734375"/>
    <d v="2014-05-17T16:43:00"/>
    <x v="0"/>
  </r>
  <r>
    <n v="378608"/>
    <d v="2014-05-22T11:30:00"/>
    <n v="0"/>
    <x v="1"/>
    <x v="0"/>
    <x v="2"/>
    <x v="1"/>
    <n v="25251"/>
    <s v="Morning"/>
    <s v="Thu"/>
    <s v="2014-05-22"/>
    <d v="1899-12-30T11:30:00"/>
    <n v="0.6552734375"/>
    <s v=""/>
    <x v="0"/>
  </r>
  <r>
    <n v="298677"/>
    <d v="2014-05-22T11:33:00"/>
    <n v="0"/>
    <x v="1"/>
    <x v="1"/>
    <x v="2"/>
    <x v="1"/>
    <n v="28369"/>
    <s v="Morning"/>
    <s v="Thu"/>
    <s v="2014-05-22"/>
    <d v="1899-12-30T11:33:00"/>
    <n v="0.6552734375"/>
    <s v=""/>
    <x v="0"/>
  </r>
  <r>
    <n v="992524"/>
    <d v="2014-05-28T12:14:00"/>
    <n v="1"/>
    <x v="0"/>
    <x v="1"/>
    <x v="2"/>
    <x v="1"/>
    <n v="61587"/>
    <s v="Afternoon"/>
    <s v="Wed"/>
    <s v="2014-05-28"/>
    <d v="1899-12-30T12:14:00"/>
    <n v="0.6552734375"/>
    <d v="2014-06-12T12:14:00"/>
    <x v="0"/>
  </r>
  <r>
    <n v="702719"/>
    <d v="2014-05-28T12:17:00"/>
    <n v="1"/>
    <x v="0"/>
    <x v="0"/>
    <x v="2"/>
    <x v="1"/>
    <n v="38751"/>
    <s v="Afternoon"/>
    <s v="Wed"/>
    <s v="2014-05-28"/>
    <d v="1899-12-30T12:17:00"/>
    <n v="0.6552734375"/>
    <d v="2014-06-12T12:17:00"/>
    <x v="0"/>
  </r>
  <r>
    <n v="564937"/>
    <d v="2014-05-30T19:21:00"/>
    <n v="1"/>
    <x v="0"/>
    <x v="1"/>
    <x v="2"/>
    <x v="1"/>
    <n v="17899"/>
    <s v="Evening"/>
    <s v="Fri"/>
    <s v="2014-05-30"/>
    <d v="1899-12-30T19:21:00"/>
    <n v="0.6552734375"/>
    <d v="2014-06-14T19:21:00"/>
    <x v="0"/>
  </r>
  <r>
    <n v="106588"/>
    <d v="2014-06-05T16:15:00"/>
    <n v="0"/>
    <x v="1"/>
    <x v="1"/>
    <x v="2"/>
    <x v="1"/>
    <n v="67845"/>
    <s v="Afternoon"/>
    <s v="Thu"/>
    <s v="2014-06-05"/>
    <d v="1899-12-30T16:15:00"/>
    <n v="0.6552734375"/>
    <s v=""/>
    <x v="1"/>
  </r>
  <r>
    <n v="799844"/>
    <d v="2014-06-05T16:17:00"/>
    <n v="1"/>
    <x v="0"/>
    <x v="0"/>
    <x v="2"/>
    <x v="1"/>
    <n v="46877"/>
    <s v="Afternoon"/>
    <s v="Thu"/>
    <s v="2014-06-05"/>
    <d v="1899-12-30T16:17:00"/>
    <n v="0.6552734375"/>
    <d v="2014-06-20T16:17:00"/>
    <x v="1"/>
  </r>
  <r>
    <n v="107768"/>
    <d v="2014-06-14T13:25:00"/>
    <n v="1"/>
    <x v="0"/>
    <x v="0"/>
    <x v="2"/>
    <x v="1"/>
    <n v="90882"/>
    <s v="Afternoon"/>
    <s v="Sat"/>
    <s v="2014-06-14"/>
    <d v="1899-12-30T13:25:00"/>
    <n v="0.6552734375"/>
    <d v="2014-06-29T13:25:00"/>
    <x v="1"/>
  </r>
  <r>
    <n v="147703"/>
    <d v="2014-06-23T18:45:00"/>
    <n v="0"/>
    <x v="1"/>
    <x v="1"/>
    <x v="2"/>
    <x v="1"/>
    <n v="75895"/>
    <s v="Evening"/>
    <s v="Mon"/>
    <s v="2014-06-23"/>
    <d v="1899-12-30T18:45:00"/>
    <n v="0.6552734375"/>
    <s v=""/>
    <x v="1"/>
  </r>
  <r>
    <n v="279879"/>
    <d v="2014-07-02T16:00:00"/>
    <n v="1"/>
    <x v="0"/>
    <x v="0"/>
    <x v="2"/>
    <x v="1"/>
    <n v="21816"/>
    <s v="Afternoon"/>
    <s v="Wed"/>
    <s v="2014-07-02"/>
    <d v="1899-12-30T16:00:00"/>
    <n v="0.6552734375"/>
    <d v="2014-07-17T16:00:00"/>
    <x v="2"/>
  </r>
  <r>
    <n v="784652"/>
    <d v="2014-07-04T17:38:00"/>
    <n v="1"/>
    <x v="0"/>
    <x v="1"/>
    <x v="2"/>
    <x v="1"/>
    <n v="18442"/>
    <s v="Afternoon"/>
    <s v="Fri"/>
    <s v="2014-07-04"/>
    <d v="1899-12-30T17:38:00"/>
    <n v="0.6552734375"/>
    <d v="2014-07-19T17:38:00"/>
    <x v="2"/>
  </r>
  <r>
    <n v="226229"/>
    <d v="2014-07-10T19:03:00"/>
    <n v="1"/>
    <x v="0"/>
    <x v="0"/>
    <x v="2"/>
    <x v="1"/>
    <n v="85610"/>
    <s v="Evening"/>
    <s v="Thu"/>
    <s v="2014-07-10"/>
    <d v="1899-12-30T19:03:00"/>
    <n v="0.6552734375"/>
    <d v="2014-07-25T19:03:00"/>
    <x v="2"/>
  </r>
  <r>
    <n v="189271"/>
    <d v="2014-07-10T19:03:00"/>
    <n v="1"/>
    <x v="0"/>
    <x v="1"/>
    <x v="2"/>
    <x v="1"/>
    <n v="86885"/>
    <s v="Evening"/>
    <s v="Thu"/>
    <s v="2014-07-10"/>
    <d v="1899-12-30T19:03:00"/>
    <n v="0.6552734375"/>
    <d v="2014-07-25T19:03:00"/>
    <x v="2"/>
  </r>
  <r>
    <n v="931211"/>
    <d v="2014-07-10T19:01:00"/>
    <n v="1"/>
    <x v="0"/>
    <x v="1"/>
    <x v="2"/>
    <x v="1"/>
    <n v="62325"/>
    <s v="Evening"/>
    <s v="Thu"/>
    <s v="2014-07-10"/>
    <d v="1899-12-30T19:01:00"/>
    <n v="0.6552734375"/>
    <d v="2014-07-25T19:01:00"/>
    <x v="2"/>
  </r>
  <r>
    <n v="665658"/>
    <d v="2014-07-10T19:05:00"/>
    <n v="1"/>
    <x v="0"/>
    <x v="1"/>
    <x v="2"/>
    <x v="1"/>
    <n v="50639"/>
    <s v="Evening"/>
    <s v="Thu"/>
    <s v="2014-07-10"/>
    <d v="1899-12-30T19:05:00"/>
    <n v="0.6552734375"/>
    <d v="2014-07-25T19:05:00"/>
    <x v="2"/>
  </r>
  <r>
    <n v="446038"/>
    <d v="2014-07-10T19:06:00"/>
    <n v="1"/>
    <x v="0"/>
    <x v="1"/>
    <x v="2"/>
    <x v="1"/>
    <n v="28980"/>
    <s v="Evening"/>
    <s v="Thu"/>
    <s v="2014-07-10"/>
    <d v="1899-12-30T19:06:00"/>
    <n v="0.6552734375"/>
    <d v="2014-07-25T19:06:00"/>
    <x v="2"/>
  </r>
  <r>
    <n v="788752"/>
    <d v="2014-07-18T17:37:00"/>
    <n v="0"/>
    <x v="1"/>
    <x v="0"/>
    <x v="2"/>
    <x v="1"/>
    <n v="85392"/>
    <s v="Afternoon"/>
    <s v="Fri"/>
    <s v="2014-07-18"/>
    <d v="1899-12-30T17:37:00"/>
    <n v="0.6552734375"/>
    <s v=""/>
    <x v="2"/>
  </r>
  <r>
    <n v="326768"/>
    <d v="2014-07-30T12:14:00"/>
    <n v="0"/>
    <x v="1"/>
    <x v="0"/>
    <x v="0"/>
    <x v="1"/>
    <n v="74244"/>
    <s v="Afternoon"/>
    <s v="Wed"/>
    <s v="2014-07-30"/>
    <d v="1899-12-30T12:14:00"/>
    <n v="0.6552734375"/>
    <s v=""/>
    <x v="2"/>
  </r>
  <r>
    <n v="961990"/>
    <d v="2014-05-20T09:31:00"/>
    <n v="0"/>
    <x v="1"/>
    <x v="1"/>
    <x v="7"/>
    <x v="13"/>
    <n v="87509"/>
    <s v="Morning"/>
    <s v="Tue"/>
    <s v="2014-05-20"/>
    <d v="1899-12-30T09:31:00"/>
    <n v="0.6552734375"/>
    <s v=""/>
    <x v="0"/>
  </r>
  <r>
    <n v="213135"/>
    <d v="2014-05-20T09:31:00"/>
    <n v="1"/>
    <x v="0"/>
    <x v="1"/>
    <x v="7"/>
    <x v="13"/>
    <n v="87967"/>
    <s v="Morning"/>
    <s v="Tue"/>
    <s v="2014-05-20"/>
    <d v="1899-12-30T09:31:00"/>
    <n v="0.6552734375"/>
    <d v="2014-06-04T09:31:00"/>
    <x v="0"/>
  </r>
  <r>
    <n v="137375"/>
    <d v="2014-07-22T09:31:00"/>
    <n v="1"/>
    <x v="0"/>
    <x v="1"/>
    <x v="7"/>
    <x v="13"/>
    <n v="23628"/>
    <s v="Morning"/>
    <s v="Tue"/>
    <s v="2014-07-22"/>
    <d v="1899-12-30T09:31:00"/>
    <n v="0.6552734375"/>
    <d v="2014-08-06T09:31:00"/>
    <x v="2"/>
  </r>
  <r>
    <n v="865053"/>
    <d v="2014-08-27T17:00:00"/>
    <n v="0"/>
    <x v="1"/>
    <x v="1"/>
    <x v="6"/>
    <x v="7"/>
    <n v="42337"/>
    <s v="Afternoon"/>
    <s v="Wed"/>
    <s v="2014-08-27"/>
    <d v="1899-12-30T17:00:00"/>
    <n v="0.6552734375"/>
    <s v=""/>
    <x v="3"/>
  </r>
  <r>
    <n v="947056"/>
    <d v="2014-08-26T09:32:00"/>
    <n v="1"/>
    <x v="0"/>
    <x v="0"/>
    <x v="6"/>
    <x v="7"/>
    <n v="14525"/>
    <s v="Morning"/>
    <s v="Tue"/>
    <s v="2014-08-26"/>
    <d v="1899-12-30T09:32:00"/>
    <n v="0.6552734375"/>
    <d v="2014-09-10T09:32:00"/>
    <x v="3"/>
  </r>
  <r>
    <n v="458505"/>
    <d v="2014-06-10T09:31:00"/>
    <n v="1"/>
    <x v="0"/>
    <x v="0"/>
    <x v="6"/>
    <x v="13"/>
    <n v="88355"/>
    <s v="Morning"/>
    <s v="Tue"/>
    <s v="2014-06-10"/>
    <d v="1899-12-30T09:31:00"/>
    <n v="0.6552734375"/>
    <d v="2014-06-25T09:31:00"/>
    <x v="1"/>
  </r>
  <r>
    <n v="714873"/>
    <d v="2014-06-10T09:32:00"/>
    <n v="0"/>
    <x v="1"/>
    <x v="1"/>
    <x v="6"/>
    <x v="13"/>
    <n v="95991"/>
    <s v="Morning"/>
    <s v="Tue"/>
    <s v="2014-06-10"/>
    <d v="1899-12-30T09:32:00"/>
    <n v="0.6552734375"/>
    <s v=""/>
    <x v="1"/>
  </r>
  <r>
    <n v="91111"/>
    <d v="2014-06-25T09:32:00"/>
    <n v="1"/>
    <x v="0"/>
    <x v="0"/>
    <x v="1"/>
    <x v="13"/>
    <n v="90355"/>
    <s v="Morning"/>
    <s v="Wed"/>
    <s v="2014-06-25"/>
    <d v="1899-12-30T09:32:00"/>
    <n v="0.6552734375"/>
    <d v="2014-07-10T09:32:00"/>
    <x v="1"/>
  </r>
  <r>
    <n v="787156"/>
    <d v="2014-07-09T09:31:00"/>
    <n v="0"/>
    <x v="1"/>
    <x v="0"/>
    <x v="1"/>
    <x v="13"/>
    <n v="42832"/>
    <s v="Morning"/>
    <s v="Wed"/>
    <s v="2014-07-09"/>
    <d v="1899-12-30T09:31:00"/>
    <n v="0.6552734375"/>
    <s v=""/>
    <x v="2"/>
  </r>
  <r>
    <n v="945207"/>
    <d v="2014-05-14T09:32:00"/>
    <n v="1"/>
    <x v="0"/>
    <x v="0"/>
    <x v="0"/>
    <x v="9"/>
    <n v="79204"/>
    <s v="Morning"/>
    <s v="Wed"/>
    <s v="2014-05-14"/>
    <d v="1899-12-30T09:32:00"/>
    <n v="0.6552734375"/>
    <d v="2014-05-29T09:32:00"/>
    <x v="0"/>
  </r>
  <r>
    <n v="194975"/>
    <d v="2014-05-14T09:32:00"/>
    <n v="1"/>
    <x v="0"/>
    <x v="1"/>
    <x v="0"/>
    <x v="9"/>
    <n v="50280"/>
    <s v="Morning"/>
    <s v="Wed"/>
    <s v="2014-05-14"/>
    <d v="1899-12-30T09:32:00"/>
    <n v="0.6552734375"/>
    <d v="2014-05-29T09:32:00"/>
    <x v="0"/>
  </r>
  <r>
    <n v="596025"/>
    <d v="2014-07-02T09:33:00"/>
    <n v="1"/>
    <x v="0"/>
    <x v="0"/>
    <x v="0"/>
    <x v="9"/>
    <n v="90204"/>
    <s v="Morning"/>
    <s v="Wed"/>
    <s v="2014-07-02"/>
    <d v="1899-12-30T09:33:00"/>
    <n v="0.6552734375"/>
    <d v="2014-07-17T09:33:00"/>
    <x v="2"/>
  </r>
  <r>
    <n v="651866"/>
    <d v="2014-07-02T09:33:00"/>
    <n v="0"/>
    <x v="1"/>
    <x v="0"/>
    <x v="0"/>
    <x v="9"/>
    <n v="74853"/>
    <s v="Morning"/>
    <s v="Wed"/>
    <s v="2014-07-02"/>
    <d v="1899-12-30T09:33:00"/>
    <n v="0.6552734375"/>
    <s v=""/>
    <x v="2"/>
  </r>
  <r>
    <n v="705751"/>
    <d v="2014-07-02T09:34:00"/>
    <n v="1"/>
    <x v="0"/>
    <x v="1"/>
    <x v="0"/>
    <x v="9"/>
    <n v="40857"/>
    <s v="Morning"/>
    <s v="Wed"/>
    <s v="2014-07-02"/>
    <d v="1899-12-30T09:34:00"/>
    <n v="0.6552734375"/>
    <d v="2014-07-17T09:34:00"/>
    <x v="2"/>
  </r>
  <r>
    <n v="771111"/>
    <d v="2014-07-02T09:35:00"/>
    <n v="0"/>
    <x v="1"/>
    <x v="1"/>
    <x v="0"/>
    <x v="9"/>
    <n v="52640"/>
    <s v="Morning"/>
    <s v="Wed"/>
    <s v="2014-07-02"/>
    <d v="1899-12-30T09:35:00"/>
    <n v="0.6552734375"/>
    <s v=""/>
    <x v="2"/>
  </r>
  <r>
    <n v="864439"/>
    <d v="2014-07-12T15:59:00"/>
    <n v="0"/>
    <x v="1"/>
    <x v="0"/>
    <x v="0"/>
    <x v="9"/>
    <n v="19621"/>
    <s v="Afternoon"/>
    <s v="Sat"/>
    <s v="2014-07-12"/>
    <d v="1899-12-30T15:59:00"/>
    <n v="0.6552734375"/>
    <s v=""/>
    <x v="2"/>
  </r>
  <r>
    <n v="838147"/>
    <d v="2014-07-14T13:08:00"/>
    <n v="0"/>
    <x v="1"/>
    <x v="1"/>
    <x v="0"/>
    <x v="9"/>
    <n v="54775"/>
    <s v="Afternoon"/>
    <s v="Mon"/>
    <s v="2014-07-14"/>
    <d v="1899-12-30T13:08:00"/>
    <n v="0.6552734375"/>
    <s v=""/>
    <x v="2"/>
  </r>
  <r>
    <n v="619001"/>
    <d v="2014-07-14T13:07:00"/>
    <n v="0"/>
    <x v="1"/>
    <x v="2"/>
    <x v="0"/>
    <x v="9"/>
    <n v="79476"/>
    <s v="Afternoon"/>
    <s v="Mon"/>
    <s v="2014-07-14"/>
    <d v="1899-12-30T13:07:00"/>
    <n v="0.6552734375"/>
    <s v=""/>
    <x v="2"/>
  </r>
  <r>
    <n v="813726"/>
    <d v="2014-07-14T15:41:00"/>
    <n v="0"/>
    <x v="1"/>
    <x v="0"/>
    <x v="0"/>
    <x v="9"/>
    <n v="22578"/>
    <s v="Afternoon"/>
    <s v="Mon"/>
    <s v="2014-07-14"/>
    <d v="1899-12-30T15:41:00"/>
    <n v="0.6552734375"/>
    <s v=""/>
    <x v="2"/>
  </r>
  <r>
    <n v="294269"/>
    <d v="2014-07-15T09:10:00"/>
    <n v="1"/>
    <x v="0"/>
    <x v="0"/>
    <x v="0"/>
    <x v="9"/>
    <n v="37815"/>
    <s v="Morning"/>
    <s v="Tue"/>
    <s v="2014-07-15"/>
    <d v="1899-12-30T09:10:00"/>
    <n v="0.6552734375"/>
    <d v="2014-07-30T09:10:00"/>
    <x v="2"/>
  </r>
  <r>
    <n v="399600"/>
    <d v="2014-07-15T09:13:00"/>
    <n v="1"/>
    <x v="0"/>
    <x v="0"/>
    <x v="0"/>
    <x v="9"/>
    <n v="89659"/>
    <s v="Morning"/>
    <s v="Tue"/>
    <s v="2014-07-15"/>
    <d v="1899-12-30T09:13:00"/>
    <n v="0.6552734375"/>
    <d v="2014-07-30T09:13:00"/>
    <x v="2"/>
  </r>
  <r>
    <n v="201804"/>
    <d v="2014-07-15T09:13:00"/>
    <n v="0"/>
    <x v="1"/>
    <x v="0"/>
    <x v="0"/>
    <x v="9"/>
    <n v="41483"/>
    <s v="Morning"/>
    <s v="Tue"/>
    <s v="2014-07-15"/>
    <d v="1899-12-30T09:13:00"/>
    <n v="0.6552734375"/>
    <s v=""/>
    <x v="2"/>
  </r>
  <r>
    <n v="554095"/>
    <d v="2014-05-22T10:12:00"/>
    <n v="1"/>
    <x v="0"/>
    <x v="0"/>
    <x v="1"/>
    <x v="9"/>
    <n v="34588"/>
    <s v="Morning"/>
    <s v="Thu"/>
    <s v="2014-05-22"/>
    <d v="1899-12-30T10:12:00"/>
    <n v="0.6552734375"/>
    <d v="2014-06-06T10:12:00"/>
    <x v="0"/>
  </r>
  <r>
    <n v="126252"/>
    <d v="2014-05-30T15:17:00"/>
    <n v="1"/>
    <x v="0"/>
    <x v="0"/>
    <x v="1"/>
    <x v="9"/>
    <n v="41157"/>
    <s v="Afternoon"/>
    <s v="Fri"/>
    <s v="2014-05-30"/>
    <d v="1899-12-30T15:17:00"/>
    <n v="0.6552734375"/>
    <d v="2014-06-14T15:17:00"/>
    <x v="0"/>
  </r>
  <r>
    <n v="469996"/>
    <d v="2014-05-21T09:35:00"/>
    <n v="1"/>
    <x v="0"/>
    <x v="0"/>
    <x v="1"/>
    <x v="9"/>
    <n v="18464"/>
    <s v="Morning"/>
    <s v="Wed"/>
    <s v="2014-05-21"/>
    <d v="1899-12-30T09:35:00"/>
    <n v="0.6552734375"/>
    <d v="2014-06-05T09:35:00"/>
    <x v="0"/>
  </r>
  <r>
    <n v="101434"/>
    <d v="2014-06-17T14:57:00"/>
    <n v="1"/>
    <x v="0"/>
    <x v="1"/>
    <x v="1"/>
    <x v="9"/>
    <n v="82135"/>
    <s v="Afternoon"/>
    <s v="Tue"/>
    <s v="2014-06-17"/>
    <d v="1899-12-30T14:57:00"/>
    <n v="0.6552734375"/>
    <d v="2014-07-02T14:57:00"/>
    <x v="1"/>
  </r>
  <r>
    <n v="115579"/>
    <d v="2014-06-17T15:01:00"/>
    <n v="1"/>
    <x v="0"/>
    <x v="0"/>
    <x v="1"/>
    <x v="9"/>
    <n v="76291"/>
    <s v="Afternoon"/>
    <s v="Tue"/>
    <s v="2014-06-17"/>
    <d v="1899-12-30T15:01:00"/>
    <n v="0.6552734375"/>
    <d v="2014-07-02T15:01:00"/>
    <x v="1"/>
  </r>
  <r>
    <n v="432166"/>
    <d v="2014-06-20T07:33:00"/>
    <n v="1"/>
    <x v="0"/>
    <x v="0"/>
    <x v="1"/>
    <x v="9"/>
    <n v="39270"/>
    <s v="Morning"/>
    <s v="Fri"/>
    <s v="2014-06-20"/>
    <d v="1899-12-30T07:33:00"/>
    <n v="0.6552734375"/>
    <d v="2014-07-05T07:33:00"/>
    <x v="1"/>
  </r>
  <r>
    <n v="619099"/>
    <d v="2014-06-20T07:37:00"/>
    <n v="0"/>
    <x v="1"/>
    <x v="0"/>
    <x v="1"/>
    <x v="9"/>
    <n v="5621"/>
    <s v="Morning"/>
    <s v="Fri"/>
    <s v="2014-06-20"/>
    <d v="1899-12-30T07:37:00"/>
    <n v="0.6552734375"/>
    <s v=""/>
    <x v="1"/>
  </r>
  <r>
    <n v="377160"/>
    <d v="2014-06-20T07:38:00"/>
    <n v="1"/>
    <x v="0"/>
    <x v="0"/>
    <x v="1"/>
    <x v="9"/>
    <n v="83734"/>
    <s v="Morning"/>
    <s v="Fri"/>
    <s v="2014-06-20"/>
    <d v="1899-12-30T07:38:00"/>
    <n v="0.6552734375"/>
    <d v="2014-07-05T07:38:00"/>
    <x v="1"/>
  </r>
  <r>
    <n v="727510"/>
    <d v="2014-06-20T07:39:00"/>
    <n v="1"/>
    <x v="0"/>
    <x v="0"/>
    <x v="1"/>
    <x v="9"/>
    <n v="58419"/>
    <s v="Morning"/>
    <s v="Fri"/>
    <s v="2014-06-20"/>
    <d v="1899-12-30T07:39:00"/>
    <n v="0.6552734375"/>
    <d v="2014-07-05T07:39:00"/>
    <x v="1"/>
  </r>
  <r>
    <n v="820716"/>
    <d v="2014-06-24T18:00:00"/>
    <n v="1"/>
    <x v="0"/>
    <x v="0"/>
    <x v="1"/>
    <x v="9"/>
    <n v="76090"/>
    <s v="Evening"/>
    <s v="Tue"/>
    <s v="2014-06-24"/>
    <d v="1899-12-30T18:00:00"/>
    <n v="0.6552734375"/>
    <d v="2014-07-09T18:00:00"/>
    <x v="1"/>
  </r>
  <r>
    <n v="797456"/>
    <d v="2014-07-11T09:00:00"/>
    <n v="1"/>
    <x v="0"/>
    <x v="0"/>
    <x v="1"/>
    <x v="9"/>
    <n v="10036"/>
    <s v="Morning"/>
    <s v="Fri"/>
    <s v="2014-07-11"/>
    <d v="1899-12-30T09:00:00"/>
    <n v="0.6552734375"/>
    <d v="2014-07-26T09:00:00"/>
    <x v="2"/>
  </r>
  <r>
    <n v="63948"/>
    <d v="2014-05-02T18:58:00"/>
    <n v="1"/>
    <x v="0"/>
    <x v="1"/>
    <x v="1"/>
    <x v="7"/>
    <n v="78389"/>
    <s v="Evening"/>
    <s v="Fri"/>
    <s v="2014-05-02"/>
    <d v="1899-12-30T18:58:00"/>
    <n v="0.6552734375"/>
    <d v="2014-05-17T18:58:00"/>
    <x v="0"/>
  </r>
  <r>
    <n v="773795"/>
    <d v="2014-08-14T15:26:00"/>
    <n v="1"/>
    <x v="0"/>
    <x v="2"/>
    <x v="1"/>
    <x v="7"/>
    <n v="28477"/>
    <s v="Afternoon"/>
    <s v="Thu"/>
    <s v="2014-08-14"/>
    <d v="1899-12-30T15:26:00"/>
    <n v="0.6552734375"/>
    <d v="2014-08-29T15:26:00"/>
    <x v="3"/>
  </r>
  <r>
    <n v="809978"/>
    <d v="2014-06-27T14:04:00"/>
    <n v="1"/>
    <x v="0"/>
    <x v="0"/>
    <x v="1"/>
    <x v="4"/>
    <n v="85187"/>
    <s v="Afternoon"/>
    <s v="Fri"/>
    <s v="2014-06-27"/>
    <d v="1899-12-30T14:04:00"/>
    <n v="0.6552734375"/>
    <d v="2014-07-12T14:04:00"/>
    <x v="1"/>
  </r>
  <r>
    <n v="533072"/>
    <d v="2014-08-27T10:21:00"/>
    <n v="1"/>
    <x v="0"/>
    <x v="0"/>
    <x v="1"/>
    <x v="0"/>
    <n v="60231"/>
    <s v="Morning"/>
    <s v="Wed"/>
    <s v="2014-08-27"/>
    <d v="1899-12-30T10:21:00"/>
    <n v="0.6552734375"/>
    <d v="2014-09-11T10:21:00"/>
    <x v="3"/>
  </r>
  <r>
    <n v="456716"/>
    <d v="2014-08-27T10:24:00"/>
    <n v="0"/>
    <x v="1"/>
    <x v="0"/>
    <x v="1"/>
    <x v="0"/>
    <n v="36746"/>
    <s v="Morning"/>
    <s v="Wed"/>
    <s v="2014-08-27"/>
    <d v="1899-12-30T10:24:00"/>
    <n v="0.6552734375"/>
    <s v=""/>
    <x v="3"/>
  </r>
  <r>
    <n v="120961"/>
    <d v="2014-05-01T09:33:00"/>
    <n v="0"/>
    <x v="1"/>
    <x v="0"/>
    <x v="2"/>
    <x v="9"/>
    <n v="47233"/>
    <s v="Morning"/>
    <s v="Thu"/>
    <s v="2014-05-01"/>
    <d v="1899-12-30T09:33:00"/>
    <n v="0.6552734375"/>
    <s v=""/>
    <x v="0"/>
  </r>
  <r>
    <n v="260474"/>
    <d v="2014-05-09T09:32:00"/>
    <n v="0"/>
    <x v="1"/>
    <x v="0"/>
    <x v="1"/>
    <x v="7"/>
    <n v="89212"/>
    <s v="Morning"/>
    <s v="Fri"/>
    <s v="2014-05-09"/>
    <d v="1899-12-30T09:32:00"/>
    <n v="0.6552734375"/>
    <s v=""/>
    <x v="0"/>
  </r>
  <r>
    <n v="402828"/>
    <d v="2014-05-09T09:32:00"/>
    <n v="1"/>
    <x v="0"/>
    <x v="1"/>
    <x v="1"/>
    <x v="7"/>
    <n v="20285"/>
    <s v="Morning"/>
    <s v="Fri"/>
    <s v="2014-05-09"/>
    <d v="1899-12-30T09:32:00"/>
    <n v="0.6552734375"/>
    <d v="2014-05-24T09:32:00"/>
    <x v="0"/>
  </r>
  <r>
    <n v="535927"/>
    <d v="2014-05-17T20:43:00"/>
    <n v="1"/>
    <x v="0"/>
    <x v="2"/>
    <x v="1"/>
    <x v="7"/>
    <n v="87974"/>
    <s v="Evening"/>
    <s v="Sat"/>
    <s v="2014-05-17"/>
    <d v="1899-12-30T20:43:00"/>
    <n v="0.6552734375"/>
    <d v="2014-06-01T20:43:00"/>
    <x v="0"/>
  </r>
  <r>
    <n v="163731"/>
    <d v="2014-05-19T18:00:00"/>
    <n v="0"/>
    <x v="1"/>
    <x v="0"/>
    <x v="1"/>
    <x v="7"/>
    <n v="40750"/>
    <s v="Evening"/>
    <s v="Mon"/>
    <s v="2014-05-19"/>
    <d v="1899-12-30T18:00:00"/>
    <n v="0.6552734375"/>
    <s v=""/>
    <x v="0"/>
  </r>
  <r>
    <n v="41523"/>
    <d v="2014-05-19T18:00:00"/>
    <n v="1"/>
    <x v="0"/>
    <x v="1"/>
    <x v="1"/>
    <x v="7"/>
    <n v="47394"/>
    <s v="Evening"/>
    <s v="Mon"/>
    <s v="2014-05-19"/>
    <d v="1899-12-30T18:00:00"/>
    <n v="0.6552734375"/>
    <d v="2014-06-03T18:00:00"/>
    <x v="0"/>
  </r>
  <r>
    <n v="412637"/>
    <d v="2014-05-30T09:32:00"/>
    <n v="0"/>
    <x v="1"/>
    <x v="2"/>
    <x v="1"/>
    <x v="7"/>
    <n v="35208"/>
    <s v="Morning"/>
    <s v="Fri"/>
    <s v="2014-05-30"/>
    <d v="1899-12-30T09:32:00"/>
    <n v="0.6552734375"/>
    <s v=""/>
    <x v="0"/>
  </r>
  <r>
    <n v="684308"/>
    <d v="2014-06-23T10:02:00"/>
    <n v="1"/>
    <x v="0"/>
    <x v="2"/>
    <x v="1"/>
    <x v="7"/>
    <n v="45677"/>
    <s v="Morning"/>
    <s v="Mon"/>
    <s v="2014-06-23"/>
    <d v="1899-12-30T10:02:00"/>
    <n v="0.6552734375"/>
    <d v="2014-07-08T10:02:00"/>
    <x v="1"/>
  </r>
  <r>
    <n v="567566"/>
    <d v="2014-05-22T18:41:00"/>
    <n v="1"/>
    <x v="0"/>
    <x v="1"/>
    <x v="1"/>
    <x v="9"/>
    <n v="76190"/>
    <s v="Evening"/>
    <s v="Thu"/>
    <s v="2014-05-22"/>
    <d v="1899-12-30T18:41:00"/>
    <n v="0.6552734375"/>
    <d v="2014-06-06T18:41:00"/>
    <x v="0"/>
  </r>
  <r>
    <n v="331482"/>
    <d v="2014-05-28T17:36:00"/>
    <n v="0"/>
    <x v="1"/>
    <x v="0"/>
    <x v="1"/>
    <x v="9"/>
    <n v="85181"/>
    <s v="Afternoon"/>
    <s v="Wed"/>
    <s v="2014-05-28"/>
    <d v="1899-12-30T17:36:00"/>
    <n v="0.6552734375"/>
    <s v=""/>
    <x v="0"/>
  </r>
  <r>
    <n v="791869"/>
    <d v="2014-05-28T17:38:00"/>
    <n v="0"/>
    <x v="1"/>
    <x v="0"/>
    <x v="1"/>
    <x v="9"/>
    <n v="43998"/>
    <s v="Afternoon"/>
    <s v="Wed"/>
    <s v="2014-05-28"/>
    <d v="1899-12-30T17:38:00"/>
    <n v="0.6552734375"/>
    <s v=""/>
    <x v="0"/>
  </r>
  <r>
    <n v="514518"/>
    <d v="2014-05-28T17:40:00"/>
    <n v="1"/>
    <x v="0"/>
    <x v="0"/>
    <x v="1"/>
    <x v="9"/>
    <n v="75838"/>
    <s v="Afternoon"/>
    <s v="Wed"/>
    <s v="2014-05-28"/>
    <d v="1899-12-30T17:40:00"/>
    <n v="0.6552734375"/>
    <d v="2014-06-12T17:40:00"/>
    <x v="0"/>
  </r>
  <r>
    <n v="880677"/>
    <d v="2014-06-07T19:59:00"/>
    <n v="1"/>
    <x v="0"/>
    <x v="0"/>
    <x v="1"/>
    <x v="9"/>
    <n v="47669"/>
    <s v="Evening"/>
    <s v="Sat"/>
    <s v="2014-06-07"/>
    <d v="1899-12-30T19:59:00"/>
    <n v="0.6552734375"/>
    <d v="2014-06-22T19:59:00"/>
    <x v="1"/>
  </r>
  <r>
    <n v="587140"/>
    <d v="2014-06-09T12:13:00"/>
    <n v="1"/>
    <x v="0"/>
    <x v="0"/>
    <x v="1"/>
    <x v="9"/>
    <n v="96520"/>
    <s v="Afternoon"/>
    <s v="Mon"/>
    <s v="2014-06-09"/>
    <d v="1899-12-30T12:13:00"/>
    <n v="0.6552734375"/>
    <d v="2014-06-24T12:13:00"/>
    <x v="1"/>
  </r>
  <r>
    <n v="907345"/>
    <d v="2014-08-22T09:31:00"/>
    <n v="1"/>
    <x v="0"/>
    <x v="0"/>
    <x v="1"/>
    <x v="9"/>
    <n v="38140"/>
    <s v="Morning"/>
    <s v="Fri"/>
    <s v="2014-08-22"/>
    <d v="1899-12-30T09:31:00"/>
    <n v="0.6552734375"/>
    <d v="2014-09-06T09:31:00"/>
    <x v="3"/>
  </r>
  <r>
    <n v="463879"/>
    <d v="2014-08-22T09:32:00"/>
    <n v="0"/>
    <x v="1"/>
    <x v="0"/>
    <x v="1"/>
    <x v="9"/>
    <n v="39857"/>
    <s v="Morning"/>
    <s v="Fri"/>
    <s v="2014-08-22"/>
    <d v="1899-12-30T09:32:00"/>
    <n v="0.6552734375"/>
    <s v=""/>
    <x v="3"/>
  </r>
  <r>
    <n v="734752"/>
    <d v="2014-08-22T09:32:00"/>
    <n v="0"/>
    <x v="1"/>
    <x v="0"/>
    <x v="1"/>
    <x v="9"/>
    <n v="65972"/>
    <s v="Morning"/>
    <s v="Fri"/>
    <s v="2014-08-22"/>
    <d v="1899-12-30T09:32:00"/>
    <n v="0.6552734375"/>
    <s v=""/>
    <x v="3"/>
  </r>
  <r>
    <n v="339424"/>
    <d v="2014-06-13T09:31:00"/>
    <n v="0"/>
    <x v="1"/>
    <x v="0"/>
    <x v="0"/>
    <x v="7"/>
    <n v="14479"/>
    <s v="Morning"/>
    <s v="Fri"/>
    <s v="2014-06-13"/>
    <d v="1899-12-30T09:31:00"/>
    <n v="0.6552734375"/>
    <s v=""/>
    <x v="1"/>
  </r>
  <r>
    <n v="569637"/>
    <d v="2014-06-13T09:32:00"/>
    <n v="1"/>
    <x v="0"/>
    <x v="2"/>
    <x v="0"/>
    <x v="7"/>
    <n v="28973"/>
    <s v="Morning"/>
    <s v="Fri"/>
    <s v="2014-06-13"/>
    <d v="1899-12-30T09:32:00"/>
    <n v="0.6552734375"/>
    <d v="2014-06-28T09:32:00"/>
    <x v="1"/>
  </r>
  <r>
    <n v="790921"/>
    <d v="2014-08-25T12:11:00"/>
    <n v="0"/>
    <x v="1"/>
    <x v="0"/>
    <x v="0"/>
    <x v="7"/>
    <n v="20429"/>
    <s v="Afternoon"/>
    <s v="Mon"/>
    <s v="2014-08-25"/>
    <d v="1899-12-30T12:11:00"/>
    <n v="0.6552734375"/>
    <s v=""/>
    <x v="3"/>
  </r>
  <r>
    <n v="952941"/>
    <d v="2014-07-26T09:32:00"/>
    <n v="1"/>
    <x v="0"/>
    <x v="0"/>
    <x v="0"/>
    <x v="13"/>
    <n v="84076"/>
    <s v="Morning"/>
    <s v="Sat"/>
    <s v="2014-07-26"/>
    <d v="1899-12-30T09:32:00"/>
    <n v="0.6552734375"/>
    <d v="2014-08-10T09:32:00"/>
    <x v="2"/>
  </r>
  <r>
    <n v="960244"/>
    <d v="2014-07-26T09:32:00"/>
    <n v="1"/>
    <x v="0"/>
    <x v="0"/>
    <x v="0"/>
    <x v="13"/>
    <n v="59122"/>
    <s v="Morning"/>
    <s v="Sat"/>
    <s v="2014-07-26"/>
    <d v="1899-12-30T09:32:00"/>
    <n v="0.6552734375"/>
    <d v="2014-08-10T09:32:00"/>
    <x v="2"/>
  </r>
  <r>
    <n v="580852"/>
    <d v="2014-07-23T18:40:00"/>
    <n v="0"/>
    <x v="1"/>
    <x v="0"/>
    <x v="0"/>
    <x v="13"/>
    <n v="27954"/>
    <s v="Evening"/>
    <s v="Wed"/>
    <s v="2014-07-23"/>
    <d v="1899-12-30T18:40:00"/>
    <n v="0.6552734375"/>
    <s v=""/>
    <x v="2"/>
  </r>
  <r>
    <n v="496208"/>
    <d v="2014-08-16T16:13:00"/>
    <n v="1"/>
    <x v="0"/>
    <x v="0"/>
    <x v="0"/>
    <x v="7"/>
    <n v="56076"/>
    <s v="Afternoon"/>
    <s v="Sat"/>
    <s v="2014-08-16"/>
    <d v="1899-12-30T16:13:00"/>
    <n v="0.6552734375"/>
    <d v="2014-08-31T16:13:00"/>
    <x v="3"/>
  </r>
  <r>
    <n v="187773"/>
    <d v="2014-06-02T09:32:00"/>
    <n v="0"/>
    <x v="1"/>
    <x v="0"/>
    <x v="1"/>
    <x v="6"/>
    <n v="66781"/>
    <s v="Morning"/>
    <s v="Mon"/>
    <s v="2014-06-02"/>
    <d v="1899-12-30T09:32:00"/>
    <n v="0.6552734375"/>
    <s v=""/>
    <x v="1"/>
  </r>
  <r>
    <n v="265723"/>
    <d v="2014-05-14T12:19:00"/>
    <n v="1"/>
    <x v="0"/>
    <x v="0"/>
    <x v="1"/>
    <x v="13"/>
    <n v="55316"/>
    <s v="Afternoon"/>
    <s v="Wed"/>
    <s v="2014-05-14"/>
    <d v="1899-12-30T12:19:00"/>
    <n v="0.6552734375"/>
    <d v="2014-05-29T12:19:00"/>
    <x v="0"/>
  </r>
  <r>
    <n v="271192"/>
    <d v="2014-06-03T17:42:00"/>
    <n v="0"/>
    <x v="1"/>
    <x v="1"/>
    <x v="6"/>
    <x v="1"/>
    <n v="94197"/>
    <s v="Afternoon"/>
    <s v="Tue"/>
    <s v="2014-06-03"/>
    <d v="1899-12-30T17:42:00"/>
    <n v="0.6552734375"/>
    <s v=""/>
    <x v="1"/>
  </r>
  <r>
    <n v="12289"/>
    <d v="2014-06-03T17:43:00"/>
    <n v="1"/>
    <x v="0"/>
    <x v="0"/>
    <x v="6"/>
    <x v="1"/>
    <n v="65697"/>
    <s v="Afternoon"/>
    <s v="Tue"/>
    <s v="2014-06-03"/>
    <d v="1899-12-30T17:43:00"/>
    <n v="0.6552734375"/>
    <d v="2014-06-18T17:43:00"/>
    <x v="1"/>
  </r>
  <r>
    <n v="666242"/>
    <d v="2014-08-04T09:34:00"/>
    <n v="1"/>
    <x v="0"/>
    <x v="0"/>
    <x v="6"/>
    <x v="1"/>
    <n v="97394"/>
    <s v="Morning"/>
    <s v="Mon"/>
    <s v="2014-08-04"/>
    <d v="1899-12-30T09:34:00"/>
    <n v="0.6552734375"/>
    <d v="2014-08-19T09:34:00"/>
    <x v="3"/>
  </r>
  <r>
    <n v="349387"/>
    <d v="2014-08-04T09:35:00"/>
    <n v="0"/>
    <x v="1"/>
    <x v="0"/>
    <x v="6"/>
    <x v="1"/>
    <n v="72392"/>
    <s v="Morning"/>
    <s v="Mon"/>
    <s v="2014-08-04"/>
    <d v="1899-12-30T09:35:00"/>
    <n v="0.6552734375"/>
    <s v=""/>
    <x v="3"/>
  </r>
  <r>
    <n v="965315"/>
    <d v="2014-08-16T12:26:00"/>
    <n v="1"/>
    <x v="0"/>
    <x v="0"/>
    <x v="6"/>
    <x v="1"/>
    <n v="75130"/>
    <s v="Afternoon"/>
    <s v="Sat"/>
    <s v="2014-08-16"/>
    <d v="1899-12-30T12:26:00"/>
    <n v="0.6552734375"/>
    <d v="2014-08-31T12:26:00"/>
    <x v="3"/>
  </r>
  <r>
    <n v="714755"/>
    <d v="2014-08-16T12:28:00"/>
    <n v="1"/>
    <x v="0"/>
    <x v="0"/>
    <x v="6"/>
    <x v="1"/>
    <n v="87943"/>
    <s v="Afternoon"/>
    <s v="Sat"/>
    <s v="2014-08-16"/>
    <d v="1899-12-30T12:28:00"/>
    <n v="0.6552734375"/>
    <d v="2014-08-31T12:28:00"/>
    <x v="3"/>
  </r>
  <r>
    <n v="958624"/>
    <d v="2014-08-27T09:06:00"/>
    <n v="1"/>
    <x v="0"/>
    <x v="1"/>
    <x v="6"/>
    <x v="1"/>
    <n v="67152"/>
    <s v="Morning"/>
    <s v="Wed"/>
    <s v="2014-08-27"/>
    <d v="1899-12-30T09:06:00"/>
    <n v="0.6552734375"/>
    <d v="2014-09-11T09:06:00"/>
    <x v="3"/>
  </r>
  <r>
    <n v="865900"/>
    <d v="2014-06-23T09:32:00"/>
    <n v="1"/>
    <x v="0"/>
    <x v="1"/>
    <x v="0"/>
    <x v="1"/>
    <n v="86665"/>
    <s v="Morning"/>
    <s v="Mon"/>
    <s v="2014-06-23"/>
    <d v="1899-12-30T09:32:00"/>
    <n v="0.6552734375"/>
    <d v="2014-07-08T09:32:00"/>
    <x v="1"/>
  </r>
  <r>
    <n v="257842"/>
    <d v="2014-06-23T09:31:00"/>
    <n v="0"/>
    <x v="1"/>
    <x v="2"/>
    <x v="0"/>
    <x v="1"/>
    <n v="5777"/>
    <s v="Morning"/>
    <s v="Mon"/>
    <s v="2014-06-23"/>
    <d v="1899-12-30T09:31:00"/>
    <n v="0.6552734375"/>
    <s v=""/>
    <x v="1"/>
  </r>
  <r>
    <n v="208088"/>
    <d v="2014-06-03T09:37:00"/>
    <n v="0"/>
    <x v="1"/>
    <x v="1"/>
    <x v="7"/>
    <x v="4"/>
    <n v="2001"/>
    <s v="Morning"/>
    <s v="Tue"/>
    <s v="2014-06-03"/>
    <d v="1899-12-30T09:37:00"/>
    <n v="0.6552734375"/>
    <s v=""/>
    <x v="1"/>
  </r>
  <r>
    <n v="91590"/>
    <d v="2014-06-10T19:57:00"/>
    <n v="1"/>
    <x v="0"/>
    <x v="1"/>
    <x v="7"/>
    <x v="4"/>
    <n v="10775"/>
    <s v="Evening"/>
    <s v="Tue"/>
    <s v="2014-06-10"/>
    <d v="1899-12-30T19:57:00"/>
    <n v="0.6552734375"/>
    <d v="2014-06-25T19:57:00"/>
    <x v="1"/>
  </r>
  <r>
    <n v="803551"/>
    <d v="2014-06-13T10:22:00"/>
    <n v="0"/>
    <x v="1"/>
    <x v="1"/>
    <x v="7"/>
    <x v="0"/>
    <n v="67827"/>
    <s v="Morning"/>
    <s v="Fri"/>
    <s v="2014-06-13"/>
    <d v="1899-12-30T10:22:00"/>
    <n v="0.6552734375"/>
    <s v=""/>
    <x v="1"/>
  </r>
  <r>
    <n v="870513"/>
    <d v="2014-06-13T10:26:00"/>
    <n v="1"/>
    <x v="0"/>
    <x v="1"/>
    <x v="7"/>
    <x v="0"/>
    <n v="98583"/>
    <s v="Morning"/>
    <s v="Fri"/>
    <s v="2014-06-13"/>
    <d v="1899-12-30T10:26:00"/>
    <n v="0.6552734375"/>
    <d v="2014-06-28T10:26:00"/>
    <x v="1"/>
  </r>
  <r>
    <n v="991691"/>
    <d v="2014-06-13T10:26:00"/>
    <n v="1"/>
    <x v="0"/>
    <x v="1"/>
    <x v="7"/>
    <x v="0"/>
    <n v="51925"/>
    <s v="Morning"/>
    <s v="Fri"/>
    <s v="2014-06-13"/>
    <d v="1899-12-30T10:26:00"/>
    <n v="0.6552734375"/>
    <d v="2014-06-28T10:26:00"/>
    <x v="1"/>
  </r>
  <r>
    <n v="392116"/>
    <d v="2014-06-13T10:27:00"/>
    <n v="0"/>
    <x v="1"/>
    <x v="1"/>
    <x v="7"/>
    <x v="0"/>
    <n v="98278"/>
    <s v="Morning"/>
    <s v="Fri"/>
    <s v="2014-06-13"/>
    <d v="1899-12-30T10:27:00"/>
    <n v="0.6552734375"/>
    <s v=""/>
    <x v="1"/>
  </r>
  <r>
    <n v="603744"/>
    <d v="2014-06-20T00:06:00"/>
    <n v="1"/>
    <x v="0"/>
    <x v="1"/>
    <x v="7"/>
    <x v="4"/>
    <n v="77953"/>
    <s v="Night"/>
    <s v="Fri"/>
    <s v="2014-06-20"/>
    <d v="1899-12-30T00:06:00"/>
    <n v="0.6552734375"/>
    <d v="2014-07-05T00:06:00"/>
    <x v="1"/>
  </r>
  <r>
    <n v="985432"/>
    <d v="2014-06-26T12:01:00"/>
    <n v="1"/>
    <x v="0"/>
    <x v="1"/>
    <x v="7"/>
    <x v="0"/>
    <n v="79311"/>
    <s v="Afternoon"/>
    <s v="Thu"/>
    <s v="2014-06-26"/>
    <d v="1899-12-30T12:01:00"/>
    <n v="0.6552734375"/>
    <d v="2014-07-11T12:01:00"/>
    <x v="1"/>
  </r>
  <r>
    <n v="843215"/>
    <d v="2014-06-26T12:03:00"/>
    <n v="1"/>
    <x v="0"/>
    <x v="1"/>
    <x v="7"/>
    <x v="0"/>
    <n v="49233"/>
    <s v="Afternoon"/>
    <s v="Thu"/>
    <s v="2014-06-26"/>
    <d v="1899-12-30T12:03:00"/>
    <n v="0.6552734375"/>
    <d v="2014-07-11T12:03:00"/>
    <x v="1"/>
  </r>
  <r>
    <n v="590543"/>
    <d v="2014-06-10T09:35:00"/>
    <n v="1"/>
    <x v="0"/>
    <x v="1"/>
    <x v="7"/>
    <x v="4"/>
    <n v="46329"/>
    <s v="Morning"/>
    <s v="Tue"/>
    <s v="2014-06-10"/>
    <d v="1899-12-30T09:35:00"/>
    <n v="0.6552734375"/>
    <d v="2014-06-25T09:35:00"/>
    <x v="1"/>
  </r>
  <r>
    <n v="711803"/>
    <d v="2014-06-12T10:07:00"/>
    <n v="0"/>
    <x v="1"/>
    <x v="1"/>
    <x v="7"/>
    <x v="4"/>
    <n v="78719"/>
    <s v="Morning"/>
    <s v="Thu"/>
    <s v="2014-06-12"/>
    <d v="1899-12-30T10:07:00"/>
    <n v="0.6552734375"/>
    <s v=""/>
    <x v="1"/>
  </r>
  <r>
    <n v="804455"/>
    <d v="2014-06-12T10:10:00"/>
    <n v="0"/>
    <x v="1"/>
    <x v="1"/>
    <x v="7"/>
    <x v="4"/>
    <n v="26511"/>
    <s v="Morning"/>
    <s v="Thu"/>
    <s v="2014-06-12"/>
    <d v="1899-12-30T10:10:00"/>
    <n v="0.6552734375"/>
    <s v=""/>
    <x v="1"/>
  </r>
  <r>
    <n v="615453"/>
    <d v="2014-08-12T09:31:00"/>
    <n v="0"/>
    <x v="1"/>
    <x v="1"/>
    <x v="7"/>
    <x v="4"/>
    <n v="61363"/>
    <s v="Morning"/>
    <s v="Tue"/>
    <s v="2014-08-12"/>
    <d v="1899-12-30T09:31:00"/>
    <n v="0.6552734375"/>
    <s v=""/>
    <x v="3"/>
  </r>
  <r>
    <n v="539962"/>
    <d v="2014-08-13T14:43:00"/>
    <n v="0"/>
    <x v="1"/>
    <x v="1"/>
    <x v="7"/>
    <x v="4"/>
    <n v="40121"/>
    <s v="Afternoon"/>
    <s v="Wed"/>
    <s v="2014-08-13"/>
    <d v="1899-12-30T14:43:00"/>
    <n v="0.6552734375"/>
    <s v=""/>
    <x v="3"/>
  </r>
  <r>
    <n v="182209"/>
    <d v="2014-08-22T15:10:00"/>
    <n v="1"/>
    <x v="0"/>
    <x v="1"/>
    <x v="7"/>
    <x v="4"/>
    <n v="6520"/>
    <s v="Afternoon"/>
    <s v="Fri"/>
    <s v="2014-08-22"/>
    <d v="1899-12-30T15:10:00"/>
    <n v="0.6552734375"/>
    <d v="2014-09-06T15:10:00"/>
    <x v="3"/>
  </r>
  <r>
    <n v="556195"/>
    <d v="2014-08-22T15:12:00"/>
    <n v="1"/>
    <x v="0"/>
    <x v="1"/>
    <x v="7"/>
    <x v="4"/>
    <n v="55770"/>
    <s v="Afternoon"/>
    <s v="Fri"/>
    <s v="2014-08-22"/>
    <d v="1899-12-30T15:12:00"/>
    <n v="0.6552734375"/>
    <d v="2014-09-06T15:12:00"/>
    <x v="3"/>
  </r>
  <r>
    <n v="28862"/>
    <d v="2014-08-22T15:14:00"/>
    <n v="1"/>
    <x v="0"/>
    <x v="1"/>
    <x v="7"/>
    <x v="4"/>
    <n v="80190"/>
    <s v="Afternoon"/>
    <s v="Fri"/>
    <s v="2014-08-22"/>
    <d v="1899-12-30T15:14:00"/>
    <n v="0.6552734375"/>
    <d v="2014-09-06T15:14:00"/>
    <x v="3"/>
  </r>
  <r>
    <n v="876875"/>
    <d v="2014-08-29T10:53:00"/>
    <n v="1"/>
    <x v="0"/>
    <x v="1"/>
    <x v="7"/>
    <x v="4"/>
    <n v="30855"/>
    <s v="Morning"/>
    <s v="Fri"/>
    <s v="2014-08-29"/>
    <d v="1899-12-30T10:53:00"/>
    <n v="0.6552734375"/>
    <d v="2014-09-13T10:53:00"/>
    <x v="3"/>
  </r>
  <r>
    <n v="777528"/>
    <d v="2014-08-29T10:54:00"/>
    <n v="1"/>
    <x v="0"/>
    <x v="1"/>
    <x v="7"/>
    <x v="4"/>
    <n v="33025"/>
    <s v="Morning"/>
    <s v="Fri"/>
    <s v="2014-08-29"/>
    <d v="1899-12-30T10:54:00"/>
    <n v="0.6552734375"/>
    <d v="2014-09-13T10:54:00"/>
    <x v="3"/>
  </r>
  <r>
    <n v="452098"/>
    <d v="2014-08-29T10:54:00"/>
    <n v="1"/>
    <x v="0"/>
    <x v="1"/>
    <x v="7"/>
    <x v="4"/>
    <n v="47169"/>
    <s v="Morning"/>
    <s v="Fri"/>
    <s v="2014-08-29"/>
    <d v="1899-12-30T10:54:00"/>
    <n v="0.6552734375"/>
    <d v="2014-09-13T10:54:00"/>
    <x v="3"/>
  </r>
  <r>
    <n v="205941"/>
    <d v="2014-08-12T09:31:00"/>
    <n v="1"/>
    <x v="0"/>
    <x v="0"/>
    <x v="0"/>
    <x v="7"/>
    <n v="28332"/>
    <s v="Morning"/>
    <s v="Tue"/>
    <s v="2014-08-12"/>
    <d v="1899-12-30T09:31:00"/>
    <n v="0.6552734375"/>
    <d v="2014-08-27T09:31:00"/>
    <x v="3"/>
  </r>
  <r>
    <n v="248630"/>
    <d v="2014-05-27T09:32:00"/>
    <n v="1"/>
    <x v="0"/>
    <x v="0"/>
    <x v="0"/>
    <x v="4"/>
    <n v="25026"/>
    <s v="Morning"/>
    <s v="Tue"/>
    <s v="2014-05-27"/>
    <d v="1899-12-30T09:32:00"/>
    <n v="0.6552734375"/>
    <d v="2014-06-11T09:32:00"/>
    <x v="0"/>
  </r>
  <r>
    <n v="427635"/>
    <d v="2014-05-27T09:34:00"/>
    <n v="0"/>
    <x v="1"/>
    <x v="0"/>
    <x v="0"/>
    <x v="4"/>
    <n v="66424"/>
    <s v="Morning"/>
    <s v="Tue"/>
    <s v="2014-05-27"/>
    <d v="1899-12-30T09:34:00"/>
    <n v="0.6552734375"/>
    <s v=""/>
    <x v="0"/>
  </r>
  <r>
    <n v="17800"/>
    <d v="2014-07-08T09:32:00"/>
    <n v="1"/>
    <x v="0"/>
    <x v="0"/>
    <x v="0"/>
    <x v="4"/>
    <n v="31177"/>
    <s v="Morning"/>
    <s v="Tue"/>
    <s v="2014-07-08"/>
    <d v="1899-12-30T09:32:00"/>
    <n v="0.6552734375"/>
    <d v="2014-07-23T09:32:00"/>
    <x v="2"/>
  </r>
  <r>
    <n v="800368"/>
    <d v="2014-05-06T09:34:00"/>
    <n v="1"/>
    <x v="0"/>
    <x v="1"/>
    <x v="7"/>
    <x v="4"/>
    <n v="28162"/>
    <s v="Morning"/>
    <s v="Tue"/>
    <s v="2014-05-06"/>
    <d v="1899-12-30T09:34:00"/>
    <n v="0.6552734375"/>
    <d v="2014-05-21T09:34:00"/>
    <x v="0"/>
  </r>
  <r>
    <n v="489970"/>
    <d v="2014-05-06T09:35:00"/>
    <n v="1"/>
    <x v="0"/>
    <x v="1"/>
    <x v="7"/>
    <x v="4"/>
    <n v="89007"/>
    <s v="Morning"/>
    <s v="Tue"/>
    <s v="2014-05-06"/>
    <d v="1899-12-30T09:35:00"/>
    <n v="0.6552734375"/>
    <d v="2014-05-21T09:35:00"/>
    <x v="0"/>
  </r>
  <r>
    <n v="421682"/>
    <d v="2014-05-16T09:22:00"/>
    <n v="1"/>
    <x v="0"/>
    <x v="1"/>
    <x v="7"/>
    <x v="4"/>
    <n v="39471"/>
    <s v="Morning"/>
    <s v="Fri"/>
    <s v="2014-05-16"/>
    <d v="1899-12-30T09:22:00"/>
    <n v="0.6552734375"/>
    <d v="2014-05-31T09:22:00"/>
    <x v="0"/>
  </r>
  <r>
    <n v="435230"/>
    <d v="2014-05-24T16:28:00"/>
    <n v="1"/>
    <x v="0"/>
    <x v="1"/>
    <x v="7"/>
    <x v="1"/>
    <n v="25883"/>
    <s v="Afternoon"/>
    <s v="Sat"/>
    <s v="2014-05-24"/>
    <d v="1899-12-30T16:28:00"/>
    <n v="0.6552734375"/>
    <d v="2014-06-08T16:28:00"/>
    <x v="0"/>
  </r>
  <r>
    <n v="519412"/>
    <d v="2014-05-24T16:28:00"/>
    <n v="0"/>
    <x v="1"/>
    <x v="1"/>
    <x v="7"/>
    <x v="1"/>
    <n v="45508"/>
    <s v="Afternoon"/>
    <s v="Sat"/>
    <s v="2014-05-24"/>
    <d v="1899-12-30T16:28:00"/>
    <n v="0.6552734375"/>
    <s v=""/>
    <x v="0"/>
  </r>
  <r>
    <n v="413223"/>
    <d v="2014-05-24T16:33:00"/>
    <n v="1"/>
    <x v="0"/>
    <x v="1"/>
    <x v="7"/>
    <x v="1"/>
    <n v="39376"/>
    <s v="Afternoon"/>
    <s v="Sat"/>
    <s v="2014-05-24"/>
    <d v="1899-12-30T16:33:00"/>
    <n v="0.6552734375"/>
    <d v="2014-06-08T16:33:00"/>
    <x v="0"/>
  </r>
  <r>
    <n v="343603"/>
    <d v="2014-05-25T14:32:00"/>
    <n v="1"/>
    <x v="0"/>
    <x v="1"/>
    <x v="7"/>
    <x v="4"/>
    <n v="40400"/>
    <s v="Afternoon"/>
    <s v="Sun"/>
    <s v="2014-05-25"/>
    <d v="1899-12-30T14:32:00"/>
    <n v="0.6552734375"/>
    <d v="2014-06-09T14:32:00"/>
    <x v="0"/>
  </r>
  <r>
    <n v="989586"/>
    <d v="2014-05-25T14:33:00"/>
    <n v="1"/>
    <x v="0"/>
    <x v="1"/>
    <x v="7"/>
    <x v="4"/>
    <n v="58860"/>
    <s v="Afternoon"/>
    <s v="Sun"/>
    <s v="2014-05-25"/>
    <d v="1899-12-30T14:33:00"/>
    <n v="0.6552734375"/>
    <d v="2014-06-09T14:33:00"/>
    <x v="0"/>
  </r>
  <r>
    <n v="582618"/>
    <d v="2014-05-29T10:00:00"/>
    <n v="0"/>
    <x v="1"/>
    <x v="1"/>
    <x v="7"/>
    <x v="4"/>
    <n v="37678"/>
    <s v="Morning"/>
    <s v="Thu"/>
    <s v="2014-05-29"/>
    <d v="1899-12-30T10:00:00"/>
    <n v="0.6552734375"/>
    <s v=""/>
    <x v="0"/>
  </r>
  <r>
    <n v="287595"/>
    <d v="2014-05-29T10:01:00"/>
    <n v="1"/>
    <x v="0"/>
    <x v="1"/>
    <x v="7"/>
    <x v="4"/>
    <n v="58224"/>
    <s v="Morning"/>
    <s v="Thu"/>
    <s v="2014-05-29"/>
    <d v="1899-12-30T10:01:00"/>
    <n v="0.6552734375"/>
    <d v="2014-06-13T10:01:00"/>
    <x v="0"/>
  </r>
  <r>
    <n v="419103"/>
    <d v="2014-05-29T09:59:00"/>
    <n v="0"/>
    <x v="1"/>
    <x v="1"/>
    <x v="7"/>
    <x v="4"/>
    <n v="3817"/>
    <s v="Morning"/>
    <s v="Thu"/>
    <s v="2014-05-29"/>
    <d v="1899-12-30T09:59:00"/>
    <n v="0.6552734375"/>
    <s v=""/>
    <x v="0"/>
  </r>
  <r>
    <n v="203704"/>
    <d v="2014-05-29T10:01:00"/>
    <n v="0"/>
    <x v="1"/>
    <x v="1"/>
    <x v="7"/>
    <x v="4"/>
    <n v="5365"/>
    <s v="Morning"/>
    <s v="Thu"/>
    <s v="2014-05-29"/>
    <d v="1899-12-30T10:01:00"/>
    <n v="0.6552734375"/>
    <s v=""/>
    <x v="0"/>
  </r>
  <r>
    <n v="303721"/>
    <d v="2014-06-01T19:39:00"/>
    <n v="1"/>
    <x v="0"/>
    <x v="1"/>
    <x v="7"/>
    <x v="4"/>
    <n v="71666"/>
    <s v="Evening"/>
    <s v="Sun"/>
    <s v="2014-06-01"/>
    <d v="1899-12-30T19:39:00"/>
    <n v="0.6552734375"/>
    <d v="2014-06-16T19:39:00"/>
    <x v="1"/>
  </r>
  <r>
    <n v="372528"/>
    <d v="2014-06-01T19:40:00"/>
    <n v="0"/>
    <x v="1"/>
    <x v="1"/>
    <x v="7"/>
    <x v="4"/>
    <n v="60464"/>
    <s v="Evening"/>
    <s v="Sun"/>
    <s v="2014-06-01"/>
    <d v="1899-12-30T19:40:00"/>
    <n v="0.6552734375"/>
    <s v=""/>
    <x v="1"/>
  </r>
  <r>
    <n v="344852"/>
    <d v="2014-06-01T19:42:00"/>
    <n v="0"/>
    <x v="1"/>
    <x v="1"/>
    <x v="7"/>
    <x v="4"/>
    <n v="24559"/>
    <s v="Evening"/>
    <s v="Sun"/>
    <s v="2014-06-01"/>
    <d v="1899-12-30T19:42:00"/>
    <n v="0.6552734375"/>
    <s v=""/>
    <x v="1"/>
  </r>
  <r>
    <n v="509501"/>
    <d v="2014-06-03T11:08:00"/>
    <n v="1"/>
    <x v="0"/>
    <x v="2"/>
    <x v="7"/>
    <x v="1"/>
    <n v="59639"/>
    <s v="Morning"/>
    <s v="Tue"/>
    <s v="2014-06-03"/>
    <d v="1899-12-30T11:08:00"/>
    <n v="0.6552734375"/>
    <d v="2014-06-18T11:08:00"/>
    <x v="1"/>
  </r>
  <r>
    <n v="165066"/>
    <d v="2014-07-22T09:38:00"/>
    <n v="1"/>
    <x v="0"/>
    <x v="1"/>
    <x v="7"/>
    <x v="4"/>
    <n v="57870"/>
    <s v="Morning"/>
    <s v="Tue"/>
    <s v="2014-07-22"/>
    <d v="1899-12-30T09:38:00"/>
    <n v="0.6552734375"/>
    <d v="2014-08-06T09:38:00"/>
    <x v="2"/>
  </r>
  <r>
    <n v="609192"/>
    <d v="2014-07-31T17:26:00"/>
    <n v="0"/>
    <x v="1"/>
    <x v="1"/>
    <x v="7"/>
    <x v="1"/>
    <n v="60528"/>
    <s v="Afternoon"/>
    <s v="Thu"/>
    <s v="2014-07-31"/>
    <d v="1899-12-30T17:26:00"/>
    <n v="0.6552734375"/>
    <s v=""/>
    <x v="2"/>
  </r>
  <r>
    <n v="443270"/>
    <d v="2014-07-31T17:26:00"/>
    <n v="1"/>
    <x v="0"/>
    <x v="1"/>
    <x v="7"/>
    <x v="1"/>
    <n v="80493"/>
    <s v="Afternoon"/>
    <s v="Thu"/>
    <s v="2014-07-31"/>
    <d v="1899-12-30T17:26:00"/>
    <n v="0.6552734375"/>
    <d v="2014-08-15T17:26:00"/>
    <x v="2"/>
  </r>
  <r>
    <n v="92784"/>
    <d v="2014-07-31T17:27:00"/>
    <n v="0"/>
    <x v="1"/>
    <x v="1"/>
    <x v="7"/>
    <x v="1"/>
    <n v="82622"/>
    <s v="Afternoon"/>
    <s v="Thu"/>
    <s v="2014-07-31"/>
    <d v="1899-12-30T17:27:00"/>
    <n v="0.6552734375"/>
    <s v=""/>
    <x v="2"/>
  </r>
  <r>
    <n v="949454"/>
    <d v="2014-07-29T14:41:00"/>
    <n v="1"/>
    <x v="0"/>
    <x v="1"/>
    <x v="7"/>
    <x v="4"/>
    <n v="68253"/>
    <s v="Afternoon"/>
    <s v="Tue"/>
    <s v="2014-07-29"/>
    <d v="1899-12-30T14:41:00"/>
    <n v="0.6552734375"/>
    <d v="2014-08-13T14:41:00"/>
    <x v="2"/>
  </r>
  <r>
    <n v="183437"/>
    <d v="2014-07-29T14:43:00"/>
    <n v="0"/>
    <x v="1"/>
    <x v="1"/>
    <x v="7"/>
    <x v="4"/>
    <n v="77434"/>
    <s v="Afternoon"/>
    <s v="Tue"/>
    <s v="2014-07-29"/>
    <d v="1899-12-30T14:43:00"/>
    <n v="0.6552734375"/>
    <s v=""/>
    <x v="2"/>
  </r>
  <r>
    <n v="696100"/>
    <d v="2014-07-29T14:44:00"/>
    <n v="0"/>
    <x v="1"/>
    <x v="1"/>
    <x v="7"/>
    <x v="4"/>
    <n v="72612"/>
    <s v="Afternoon"/>
    <s v="Tue"/>
    <s v="2014-07-29"/>
    <d v="1899-12-30T14:44:00"/>
    <n v="0.6552734375"/>
    <s v=""/>
    <x v="2"/>
  </r>
  <r>
    <n v="880828"/>
    <d v="2014-07-29T14:44:00"/>
    <n v="0"/>
    <x v="1"/>
    <x v="1"/>
    <x v="7"/>
    <x v="4"/>
    <n v="69015"/>
    <s v="Afternoon"/>
    <s v="Tue"/>
    <s v="2014-07-29"/>
    <d v="1899-12-30T14:44:00"/>
    <n v="0.6552734375"/>
    <s v=""/>
    <x v="2"/>
  </r>
  <r>
    <n v="94151"/>
    <d v="2014-08-09T14:58:00"/>
    <n v="1"/>
    <x v="0"/>
    <x v="1"/>
    <x v="7"/>
    <x v="4"/>
    <n v="39237"/>
    <s v="Afternoon"/>
    <s v="Sat"/>
    <s v="2014-08-09"/>
    <d v="1899-12-30T14:58:00"/>
    <n v="0.6552734375"/>
    <d v="2014-08-24T14:58:00"/>
    <x v="3"/>
  </r>
  <r>
    <n v="83730"/>
    <d v="2014-08-15T14:41:00"/>
    <n v="0"/>
    <x v="1"/>
    <x v="1"/>
    <x v="7"/>
    <x v="4"/>
    <n v="88574"/>
    <s v="Afternoon"/>
    <s v="Fri"/>
    <s v="2014-08-15"/>
    <d v="1899-12-30T14:41:00"/>
    <n v="0.6552734375"/>
    <s v=""/>
    <x v="3"/>
  </r>
  <r>
    <n v="886375"/>
    <d v="2014-08-15T14:43:00"/>
    <n v="0"/>
    <x v="1"/>
    <x v="1"/>
    <x v="7"/>
    <x v="4"/>
    <n v="60485"/>
    <s v="Afternoon"/>
    <s v="Fri"/>
    <s v="2014-08-15"/>
    <d v="1899-12-30T14:43:00"/>
    <n v="0.6552734375"/>
    <s v=""/>
    <x v="3"/>
  </r>
  <r>
    <n v="256431"/>
    <d v="2014-08-22T10:38:00"/>
    <n v="1"/>
    <x v="0"/>
    <x v="1"/>
    <x v="7"/>
    <x v="1"/>
    <n v="36942"/>
    <s v="Morning"/>
    <s v="Fri"/>
    <s v="2014-08-22"/>
    <d v="1899-12-30T10:38:00"/>
    <n v="0.6552734375"/>
    <d v="2014-09-06T10:38:00"/>
    <x v="3"/>
  </r>
  <r>
    <n v="540401"/>
    <d v="2014-08-19T09:32:00"/>
    <n v="1"/>
    <x v="0"/>
    <x v="0"/>
    <x v="2"/>
    <x v="1"/>
    <n v="53483"/>
    <s v="Morning"/>
    <s v="Tue"/>
    <s v="2014-08-19"/>
    <d v="1899-12-30T09:32:00"/>
    <n v="0.6552734375"/>
    <d v="2014-09-03T09:32:00"/>
    <x v="3"/>
  </r>
  <r>
    <n v="64540"/>
    <d v="2014-08-26T18:52:00"/>
    <n v="1"/>
    <x v="0"/>
    <x v="0"/>
    <x v="2"/>
    <x v="1"/>
    <n v="56041"/>
    <s v="Evening"/>
    <s v="Tue"/>
    <s v="2014-08-26"/>
    <d v="1899-12-30T18:52:00"/>
    <n v="0.6552734375"/>
    <d v="2014-09-10T18:52:00"/>
    <x v="3"/>
  </r>
  <r>
    <n v="524839"/>
    <d v="2014-06-24T09:31:00"/>
    <n v="1"/>
    <x v="0"/>
    <x v="0"/>
    <x v="2"/>
    <x v="13"/>
    <n v="90307"/>
    <s v="Morning"/>
    <s v="Tue"/>
    <s v="2014-06-24"/>
    <d v="1899-12-30T09:31:00"/>
    <n v="0.6552734375"/>
    <d v="2014-07-09T09:31:00"/>
    <x v="1"/>
  </r>
  <r>
    <n v="484833"/>
    <d v="2014-07-22T09:32:00"/>
    <n v="1"/>
    <x v="0"/>
    <x v="0"/>
    <x v="2"/>
    <x v="13"/>
    <n v="91643"/>
    <s v="Morning"/>
    <s v="Tue"/>
    <s v="2014-07-22"/>
    <d v="1899-12-30T09:32:00"/>
    <n v="0.6552734375"/>
    <d v="2014-08-06T09:32:00"/>
    <x v="2"/>
  </r>
  <r>
    <n v="399087"/>
    <d v="2014-08-05T09:31:00"/>
    <n v="1"/>
    <x v="0"/>
    <x v="0"/>
    <x v="2"/>
    <x v="13"/>
    <n v="48485"/>
    <s v="Morning"/>
    <s v="Tue"/>
    <s v="2014-08-05"/>
    <d v="1899-12-30T09:31:00"/>
    <n v="0.6552734375"/>
    <d v="2014-08-20T09:31:00"/>
    <x v="3"/>
  </r>
  <r>
    <n v="20051"/>
    <d v="2014-05-07T09:32:00"/>
    <n v="0"/>
    <x v="1"/>
    <x v="2"/>
    <x v="2"/>
    <x v="1"/>
    <n v="92812"/>
    <s v="Morning"/>
    <s v="Wed"/>
    <s v="2014-05-07"/>
    <d v="1899-12-30T09:32:00"/>
    <n v="0.6552734375"/>
    <s v=""/>
    <x v="0"/>
  </r>
  <r>
    <n v="943287"/>
    <d v="2014-05-08T09:32:00"/>
    <n v="1"/>
    <x v="0"/>
    <x v="0"/>
    <x v="1"/>
    <x v="13"/>
    <n v="33202"/>
    <s v="Morning"/>
    <s v="Thu"/>
    <s v="2014-05-08"/>
    <d v="1899-12-30T09:32:00"/>
    <n v="0.6552734375"/>
    <d v="2014-05-23T09:32:00"/>
    <x v="0"/>
  </r>
  <r>
    <n v="184016"/>
    <d v="2014-05-08T09:33:00"/>
    <n v="0"/>
    <x v="1"/>
    <x v="0"/>
    <x v="1"/>
    <x v="13"/>
    <n v="93071"/>
    <s v="Morning"/>
    <s v="Thu"/>
    <s v="2014-05-08"/>
    <d v="1899-12-30T09:33:00"/>
    <n v="0.6552734375"/>
    <s v=""/>
    <x v="0"/>
  </r>
  <r>
    <n v="712512"/>
    <d v="2014-05-08T09:34:00"/>
    <n v="1"/>
    <x v="0"/>
    <x v="0"/>
    <x v="1"/>
    <x v="13"/>
    <n v="42237"/>
    <s v="Morning"/>
    <s v="Thu"/>
    <s v="2014-05-08"/>
    <d v="1899-12-30T09:34:00"/>
    <n v="0.6552734375"/>
    <d v="2014-05-23T09:34:00"/>
    <x v="0"/>
  </r>
  <r>
    <n v="699072"/>
    <d v="2014-07-24T09:34:00"/>
    <n v="1"/>
    <x v="0"/>
    <x v="0"/>
    <x v="1"/>
    <x v="13"/>
    <n v="14556"/>
    <s v="Morning"/>
    <s v="Thu"/>
    <s v="2014-07-24"/>
    <d v="1899-12-30T09:34:00"/>
    <n v="0.6552734375"/>
    <d v="2014-08-08T09:34:00"/>
    <x v="2"/>
  </r>
  <r>
    <n v="963353"/>
    <d v="2014-08-01T12:43:00"/>
    <n v="0"/>
    <x v="1"/>
    <x v="2"/>
    <x v="8"/>
    <x v="13"/>
    <n v="9766"/>
    <s v="Afternoon"/>
    <s v="Fri"/>
    <s v="2014-08-01"/>
    <d v="1899-12-30T12:43:00"/>
    <n v="0.6552734375"/>
    <s v=""/>
    <x v="3"/>
  </r>
  <r>
    <n v="551794"/>
    <d v="2014-05-07T14:11:00"/>
    <n v="1"/>
    <x v="0"/>
    <x v="0"/>
    <x v="1"/>
    <x v="13"/>
    <n v="41403"/>
    <s v="Afternoon"/>
    <s v="Wed"/>
    <s v="2014-05-07"/>
    <d v="1899-12-30T14:11:00"/>
    <n v="0.6552734375"/>
    <d v="2014-05-22T14:11:00"/>
    <x v="0"/>
  </r>
  <r>
    <n v="95527"/>
    <d v="2014-06-13T16:06:00"/>
    <n v="1"/>
    <x v="0"/>
    <x v="0"/>
    <x v="1"/>
    <x v="13"/>
    <n v="93290"/>
    <s v="Afternoon"/>
    <s v="Fri"/>
    <s v="2014-06-13"/>
    <d v="1899-12-30T16:06:00"/>
    <n v="0.6552734375"/>
    <d v="2014-06-28T16:06:00"/>
    <x v="1"/>
  </r>
  <r>
    <n v="13485"/>
    <d v="2014-06-09T12:22:00"/>
    <n v="0"/>
    <x v="1"/>
    <x v="1"/>
    <x v="2"/>
    <x v="0"/>
    <n v="6563"/>
    <s v="Afternoon"/>
    <s v="Mon"/>
    <s v="2014-06-09"/>
    <d v="1899-12-30T12:22:00"/>
    <n v="0.6552734375"/>
    <s v=""/>
    <x v="1"/>
  </r>
  <r>
    <n v="657708"/>
    <d v="2014-06-09T12:24:00"/>
    <n v="1"/>
    <x v="0"/>
    <x v="0"/>
    <x v="2"/>
    <x v="0"/>
    <n v="60798"/>
    <s v="Afternoon"/>
    <s v="Mon"/>
    <s v="2014-06-09"/>
    <d v="1899-12-30T12:24:00"/>
    <n v="0.6552734375"/>
    <d v="2014-06-24T12:24:00"/>
    <x v="1"/>
  </r>
  <r>
    <n v="827108"/>
    <d v="2014-05-02T09:31:00"/>
    <n v="0"/>
    <x v="1"/>
    <x v="0"/>
    <x v="0"/>
    <x v="13"/>
    <n v="70991"/>
    <s v="Morning"/>
    <s v="Fri"/>
    <s v="2014-05-02"/>
    <d v="1899-12-30T09:31:00"/>
    <n v="0.6552734375"/>
    <s v=""/>
    <x v="0"/>
  </r>
  <r>
    <n v="507171"/>
    <d v="2014-05-03T17:01:00"/>
    <n v="1"/>
    <x v="0"/>
    <x v="1"/>
    <x v="0"/>
    <x v="13"/>
    <n v="5236"/>
    <s v="Afternoon"/>
    <s v="Sat"/>
    <s v="2014-05-03"/>
    <d v="1899-12-30T17:01:00"/>
    <n v="0.6552734375"/>
    <d v="2014-05-18T17:01:00"/>
    <x v="0"/>
  </r>
  <r>
    <n v="888298"/>
    <d v="2014-05-03T17:04:00"/>
    <n v="0"/>
    <x v="1"/>
    <x v="1"/>
    <x v="0"/>
    <x v="13"/>
    <n v="41722"/>
    <s v="Afternoon"/>
    <s v="Sat"/>
    <s v="2014-05-03"/>
    <d v="1899-12-30T17:04:00"/>
    <n v="0.6552734375"/>
    <s v=""/>
    <x v="0"/>
  </r>
  <r>
    <n v="357906"/>
    <d v="2014-05-03T17:05:00"/>
    <n v="0"/>
    <x v="1"/>
    <x v="1"/>
    <x v="0"/>
    <x v="13"/>
    <n v="52654"/>
    <s v="Afternoon"/>
    <s v="Sat"/>
    <s v="2014-05-03"/>
    <d v="1899-12-30T17:05:00"/>
    <n v="0.6552734375"/>
    <s v=""/>
    <x v="0"/>
  </r>
  <r>
    <n v="926580"/>
    <d v="2014-05-23T15:34:00"/>
    <n v="1"/>
    <x v="0"/>
    <x v="0"/>
    <x v="0"/>
    <x v="13"/>
    <n v="77323"/>
    <s v="Afternoon"/>
    <s v="Fri"/>
    <s v="2014-05-23"/>
    <d v="1899-12-30T15:34:00"/>
    <n v="0.6552734375"/>
    <d v="2014-06-07T15:34:00"/>
    <x v="0"/>
  </r>
  <r>
    <n v="448075"/>
    <d v="2014-05-16T09:34:00"/>
    <n v="1"/>
    <x v="0"/>
    <x v="1"/>
    <x v="0"/>
    <x v="13"/>
    <n v="86573"/>
    <s v="Morning"/>
    <s v="Fri"/>
    <s v="2014-05-16"/>
    <d v="1899-12-30T09:34:00"/>
    <n v="0.6552734375"/>
    <d v="2014-05-31T09:34:00"/>
    <x v="0"/>
  </r>
  <r>
    <n v="68425"/>
    <d v="2014-05-16T09:35:00"/>
    <n v="0"/>
    <x v="1"/>
    <x v="1"/>
    <x v="0"/>
    <x v="13"/>
    <n v="29051"/>
    <s v="Morning"/>
    <s v="Fri"/>
    <s v="2014-05-16"/>
    <d v="1899-12-30T09:35:00"/>
    <n v="0.6552734375"/>
    <s v=""/>
    <x v="0"/>
  </r>
  <r>
    <n v="357815"/>
    <d v="2014-05-16T09:36:00"/>
    <n v="1"/>
    <x v="0"/>
    <x v="1"/>
    <x v="0"/>
    <x v="13"/>
    <n v="97038"/>
    <s v="Morning"/>
    <s v="Fri"/>
    <s v="2014-05-16"/>
    <d v="1899-12-30T09:36:00"/>
    <n v="0.6552734375"/>
    <d v="2014-05-31T09:36:00"/>
    <x v="0"/>
  </r>
  <r>
    <n v="894104"/>
    <d v="2014-05-22T11:39:00"/>
    <n v="0"/>
    <x v="1"/>
    <x v="1"/>
    <x v="0"/>
    <x v="13"/>
    <n v="40192"/>
    <s v="Morning"/>
    <s v="Thu"/>
    <s v="2014-05-22"/>
    <d v="1899-12-30T11:39:00"/>
    <n v="0.6552734375"/>
    <s v=""/>
    <x v="0"/>
  </r>
  <r>
    <n v="714233"/>
    <d v="2014-05-22T11:42:00"/>
    <n v="1"/>
    <x v="0"/>
    <x v="0"/>
    <x v="0"/>
    <x v="13"/>
    <n v="92229"/>
    <s v="Morning"/>
    <s v="Thu"/>
    <s v="2014-05-22"/>
    <d v="1899-12-30T11:42:00"/>
    <n v="0.6552734375"/>
    <d v="2014-06-06T11:42:00"/>
    <x v="0"/>
  </r>
  <r>
    <n v="660970"/>
    <d v="2014-06-16T09:31:00"/>
    <n v="1"/>
    <x v="0"/>
    <x v="0"/>
    <x v="2"/>
    <x v="13"/>
    <n v="97789"/>
    <s v="Morning"/>
    <s v="Mon"/>
    <s v="2014-06-16"/>
    <d v="1899-12-30T09:31:00"/>
    <n v="0.6552734375"/>
    <d v="2014-07-01T09:31:00"/>
    <x v="1"/>
  </r>
  <r>
    <n v="49745"/>
    <d v="2014-06-16T09:31:00"/>
    <n v="0"/>
    <x v="1"/>
    <x v="0"/>
    <x v="2"/>
    <x v="13"/>
    <n v="48963"/>
    <s v="Morning"/>
    <s v="Mon"/>
    <s v="2014-06-16"/>
    <d v="1899-12-30T09:31:00"/>
    <n v="0.6552734375"/>
    <s v=""/>
    <x v="1"/>
  </r>
  <r>
    <n v="24489"/>
    <d v="2014-06-16T09:41:00"/>
    <n v="1"/>
    <x v="0"/>
    <x v="0"/>
    <x v="2"/>
    <x v="7"/>
    <n v="32450"/>
    <s v="Morning"/>
    <s v="Mon"/>
    <s v="2014-06-16"/>
    <d v="1899-12-30T09:41:00"/>
    <n v="0.6552734375"/>
    <d v="2014-07-01T09:41:00"/>
    <x v="1"/>
  </r>
  <r>
    <n v="905795"/>
    <d v="2014-07-03T13:46:00"/>
    <n v="0"/>
    <x v="1"/>
    <x v="0"/>
    <x v="2"/>
    <x v="7"/>
    <n v="70706"/>
    <s v="Afternoon"/>
    <s v="Thu"/>
    <s v="2014-07-03"/>
    <d v="1899-12-30T13:46:00"/>
    <n v="0.6552734375"/>
    <s v=""/>
    <x v="2"/>
  </r>
  <r>
    <n v="339684"/>
    <d v="2014-07-28T09:31:00"/>
    <n v="1"/>
    <x v="0"/>
    <x v="0"/>
    <x v="0"/>
    <x v="4"/>
    <n v="44548"/>
    <s v="Morning"/>
    <s v="Mon"/>
    <s v="2014-07-28"/>
    <d v="1899-12-30T09:31:00"/>
    <n v="0.6552734375"/>
    <d v="2014-08-12T09:31:00"/>
    <x v="2"/>
  </r>
  <r>
    <n v="544070"/>
    <d v="2014-07-18T15:06:00"/>
    <n v="0"/>
    <x v="1"/>
    <x v="0"/>
    <x v="4"/>
    <x v="8"/>
    <n v="33063"/>
    <s v="Afternoon"/>
    <s v="Fri"/>
    <s v="2014-07-18"/>
    <d v="1899-12-30T15:06:00"/>
    <n v="0.6552734375"/>
    <s v=""/>
    <x v="2"/>
  </r>
  <r>
    <n v="823334"/>
    <d v="2014-07-24T12:07:00"/>
    <n v="0"/>
    <x v="1"/>
    <x v="0"/>
    <x v="4"/>
    <x v="8"/>
    <n v="5981"/>
    <s v="Afternoon"/>
    <s v="Thu"/>
    <s v="2014-07-24"/>
    <d v="1899-12-30T12:07:00"/>
    <n v="0.6552734375"/>
    <s v=""/>
    <x v="2"/>
  </r>
  <r>
    <n v="488750"/>
    <d v="2014-05-12T09:33:00"/>
    <n v="0"/>
    <x v="1"/>
    <x v="1"/>
    <x v="1"/>
    <x v="1"/>
    <n v="79784"/>
    <s v="Morning"/>
    <s v="Mon"/>
    <s v="2014-05-12"/>
    <d v="1899-12-30T09:33:00"/>
    <n v="0.6552734375"/>
    <s v=""/>
    <x v="0"/>
  </r>
  <r>
    <n v="814562"/>
    <d v="2014-05-12T09:34:00"/>
    <n v="1"/>
    <x v="0"/>
    <x v="1"/>
    <x v="1"/>
    <x v="1"/>
    <n v="83617"/>
    <s v="Morning"/>
    <s v="Mon"/>
    <s v="2014-05-12"/>
    <d v="1899-12-30T09:34:00"/>
    <n v="0.6552734375"/>
    <d v="2014-05-27T09:34:00"/>
    <x v="0"/>
  </r>
  <r>
    <n v="516103"/>
    <d v="2014-05-19T17:05:00"/>
    <n v="1"/>
    <x v="0"/>
    <x v="2"/>
    <x v="1"/>
    <x v="1"/>
    <n v="37668"/>
    <s v="Afternoon"/>
    <s v="Mon"/>
    <s v="2014-05-19"/>
    <d v="1899-12-30T17:05:00"/>
    <n v="0.6552734375"/>
    <d v="2014-06-03T17:05:00"/>
    <x v="0"/>
  </r>
  <r>
    <n v="339644"/>
    <d v="2014-06-10T07:03:00"/>
    <n v="1"/>
    <x v="0"/>
    <x v="1"/>
    <x v="0"/>
    <x v="1"/>
    <n v="31627"/>
    <s v="Morning"/>
    <s v="Tue"/>
    <s v="2014-06-10"/>
    <d v="1899-12-30T07:03:00"/>
    <n v="0.6552734375"/>
    <d v="2014-06-25T07:03:00"/>
    <x v="1"/>
  </r>
  <r>
    <n v="240727"/>
    <d v="2014-06-10T07:05:00"/>
    <n v="1"/>
    <x v="0"/>
    <x v="0"/>
    <x v="0"/>
    <x v="1"/>
    <n v="31340"/>
    <s v="Morning"/>
    <s v="Tue"/>
    <s v="2014-06-10"/>
    <d v="1899-12-30T07:05:00"/>
    <n v="0.6552734375"/>
    <d v="2014-06-25T07:05:00"/>
    <x v="1"/>
  </r>
  <r>
    <n v="188776"/>
    <d v="2014-06-10T07:06:00"/>
    <n v="1"/>
    <x v="0"/>
    <x v="0"/>
    <x v="0"/>
    <x v="1"/>
    <n v="60853"/>
    <s v="Morning"/>
    <s v="Tue"/>
    <s v="2014-06-10"/>
    <d v="1899-12-30T07:06:00"/>
    <n v="0.6552734375"/>
    <d v="2014-06-25T07:06:00"/>
    <x v="1"/>
  </r>
  <r>
    <n v="152958"/>
    <d v="2014-06-10T07:07:00"/>
    <n v="0"/>
    <x v="1"/>
    <x v="0"/>
    <x v="0"/>
    <x v="1"/>
    <n v="81920"/>
    <s v="Morning"/>
    <s v="Tue"/>
    <s v="2014-06-10"/>
    <d v="1899-12-30T07:07:00"/>
    <n v="0.6552734375"/>
    <s v=""/>
    <x v="1"/>
  </r>
  <r>
    <n v="885993"/>
    <d v="2014-06-10T15:45:00"/>
    <n v="1"/>
    <x v="0"/>
    <x v="1"/>
    <x v="0"/>
    <x v="1"/>
    <n v="60458"/>
    <s v="Afternoon"/>
    <s v="Tue"/>
    <s v="2014-06-10"/>
    <d v="1899-12-30T15:45:00"/>
    <n v="0.6552734375"/>
    <d v="2014-06-25T15:45:00"/>
    <x v="1"/>
  </r>
  <r>
    <n v="26869"/>
    <d v="2014-06-10T15:47:00"/>
    <n v="1"/>
    <x v="0"/>
    <x v="0"/>
    <x v="0"/>
    <x v="1"/>
    <n v="42315"/>
    <s v="Afternoon"/>
    <s v="Tue"/>
    <s v="2014-06-10"/>
    <d v="1899-12-30T15:47:00"/>
    <n v="0.6552734375"/>
    <d v="2014-06-25T15:47:00"/>
    <x v="1"/>
  </r>
  <r>
    <n v="818351"/>
    <d v="2014-06-30T09:34:00"/>
    <n v="0"/>
    <x v="1"/>
    <x v="0"/>
    <x v="0"/>
    <x v="1"/>
    <n v="2569"/>
    <s v="Morning"/>
    <s v="Mon"/>
    <s v="2014-06-30"/>
    <d v="1899-12-30T09:34:00"/>
    <n v="0.6552734375"/>
    <s v=""/>
    <x v="1"/>
  </r>
  <r>
    <n v="52457"/>
    <d v="2014-06-30T18:32:00"/>
    <n v="1"/>
    <x v="0"/>
    <x v="0"/>
    <x v="0"/>
    <x v="1"/>
    <n v="65290"/>
    <s v="Evening"/>
    <s v="Mon"/>
    <s v="2014-06-30"/>
    <d v="1899-12-30T18:32:00"/>
    <n v="0.6552734375"/>
    <d v="2014-07-15T18:32:00"/>
    <x v="1"/>
  </r>
  <r>
    <n v="54648"/>
    <d v="2014-07-10T08:24:00"/>
    <n v="0"/>
    <x v="1"/>
    <x v="0"/>
    <x v="0"/>
    <x v="1"/>
    <n v="57040"/>
    <s v="Morning"/>
    <s v="Thu"/>
    <s v="2014-07-10"/>
    <d v="1899-12-30T08:24:00"/>
    <n v="0.6552734375"/>
    <s v=""/>
    <x v="2"/>
  </r>
  <r>
    <n v="798336"/>
    <d v="2014-07-10T08:26:00"/>
    <n v="0"/>
    <x v="1"/>
    <x v="1"/>
    <x v="0"/>
    <x v="1"/>
    <n v="57566"/>
    <s v="Morning"/>
    <s v="Thu"/>
    <s v="2014-07-10"/>
    <d v="1899-12-30T08:26:00"/>
    <n v="0.6552734375"/>
    <s v=""/>
    <x v="2"/>
  </r>
  <r>
    <n v="893144"/>
    <d v="2014-07-10T08:31:00"/>
    <n v="0"/>
    <x v="1"/>
    <x v="0"/>
    <x v="0"/>
    <x v="1"/>
    <n v="95324"/>
    <s v="Morning"/>
    <s v="Thu"/>
    <s v="2014-07-10"/>
    <d v="1899-12-30T08:31:00"/>
    <n v="0.6552734375"/>
    <s v=""/>
    <x v="2"/>
  </r>
  <r>
    <n v="719910"/>
    <d v="2014-07-17T12:45:00"/>
    <n v="1"/>
    <x v="0"/>
    <x v="0"/>
    <x v="0"/>
    <x v="1"/>
    <n v="73988"/>
    <s v="Afternoon"/>
    <s v="Thu"/>
    <s v="2014-07-17"/>
    <d v="1899-12-30T12:45:00"/>
    <n v="0.6552734375"/>
    <d v="2014-08-01T12:45:00"/>
    <x v="2"/>
  </r>
  <r>
    <n v="943656"/>
    <d v="2014-07-17T12:46:00"/>
    <n v="1"/>
    <x v="0"/>
    <x v="1"/>
    <x v="0"/>
    <x v="1"/>
    <n v="87176"/>
    <s v="Afternoon"/>
    <s v="Thu"/>
    <s v="2014-07-17"/>
    <d v="1899-12-30T12:46:00"/>
    <n v="0.6552734375"/>
    <d v="2014-08-01T12:46:00"/>
    <x v="2"/>
  </r>
  <r>
    <n v="442463"/>
    <d v="2014-07-17T12:49:00"/>
    <n v="1"/>
    <x v="0"/>
    <x v="1"/>
    <x v="0"/>
    <x v="1"/>
    <n v="15430"/>
    <s v="Afternoon"/>
    <s v="Thu"/>
    <s v="2014-07-17"/>
    <d v="1899-12-30T12:49:00"/>
    <n v="0.6552734375"/>
    <d v="2014-08-01T12:49:00"/>
    <x v="2"/>
  </r>
  <r>
    <n v="864866"/>
    <d v="2014-07-24T11:21:00"/>
    <n v="1"/>
    <x v="0"/>
    <x v="0"/>
    <x v="0"/>
    <x v="1"/>
    <n v="30653"/>
    <s v="Morning"/>
    <s v="Thu"/>
    <s v="2014-07-24"/>
    <d v="1899-12-30T11:21:00"/>
    <n v="0.6552734375"/>
    <d v="2014-08-08T11:21:00"/>
    <x v="2"/>
  </r>
  <r>
    <n v="593219"/>
    <d v="2014-08-08T18:23:00"/>
    <n v="1"/>
    <x v="0"/>
    <x v="1"/>
    <x v="0"/>
    <x v="1"/>
    <n v="46299"/>
    <s v="Evening"/>
    <s v="Fri"/>
    <s v="2014-08-08"/>
    <d v="1899-12-30T18:23:00"/>
    <n v="0.6552734375"/>
    <d v="2014-08-23T18:23:00"/>
    <x v="3"/>
  </r>
  <r>
    <n v="868653"/>
    <d v="2014-08-18T09:31:00"/>
    <n v="1"/>
    <x v="0"/>
    <x v="0"/>
    <x v="0"/>
    <x v="1"/>
    <n v="51839"/>
    <s v="Morning"/>
    <s v="Mon"/>
    <s v="2014-08-18"/>
    <d v="1899-12-30T09:31:00"/>
    <n v="0.6552734375"/>
    <d v="2014-09-02T09:31:00"/>
    <x v="3"/>
  </r>
  <r>
    <n v="361791"/>
    <d v="2014-08-18T09:32:00"/>
    <n v="1"/>
    <x v="0"/>
    <x v="1"/>
    <x v="0"/>
    <x v="1"/>
    <n v="10347"/>
    <s v="Morning"/>
    <s v="Mon"/>
    <s v="2014-08-18"/>
    <d v="1899-12-30T09:32:00"/>
    <n v="0.6552734375"/>
    <d v="2014-09-02T09:32:00"/>
    <x v="3"/>
  </r>
  <r>
    <n v="468586"/>
    <d v="2014-08-18T09:33:00"/>
    <n v="1"/>
    <x v="0"/>
    <x v="1"/>
    <x v="0"/>
    <x v="1"/>
    <n v="71083"/>
    <s v="Morning"/>
    <s v="Mon"/>
    <s v="2014-08-18"/>
    <d v="1899-12-30T09:33:00"/>
    <n v="0.6552734375"/>
    <d v="2014-09-02T09:33:00"/>
    <x v="3"/>
  </r>
  <r>
    <n v="901867"/>
    <d v="2014-08-18T09:36:00"/>
    <n v="0"/>
    <x v="1"/>
    <x v="2"/>
    <x v="0"/>
    <x v="1"/>
    <n v="22393"/>
    <s v="Morning"/>
    <s v="Mon"/>
    <s v="2014-08-18"/>
    <d v="1899-12-30T09:36:00"/>
    <n v="0.6552734375"/>
    <s v=""/>
    <x v="3"/>
  </r>
  <r>
    <n v="852718"/>
    <d v="2014-08-18T09:37:00"/>
    <n v="1"/>
    <x v="0"/>
    <x v="1"/>
    <x v="0"/>
    <x v="1"/>
    <n v="81245"/>
    <s v="Morning"/>
    <s v="Mon"/>
    <s v="2014-08-18"/>
    <d v="1899-12-30T09:37:00"/>
    <n v="0.6552734375"/>
    <d v="2014-09-02T09:37:00"/>
    <x v="3"/>
  </r>
  <r>
    <n v="102164"/>
    <d v="2014-08-19T09:31:00"/>
    <n v="1"/>
    <x v="0"/>
    <x v="0"/>
    <x v="0"/>
    <x v="1"/>
    <n v="82448"/>
    <s v="Morning"/>
    <s v="Tue"/>
    <s v="2014-08-19"/>
    <d v="1899-12-30T09:31:00"/>
    <n v="0.6552734375"/>
    <d v="2014-09-03T09:31:00"/>
    <x v="3"/>
  </r>
  <r>
    <n v="820494"/>
    <d v="2014-08-19T09:34:00"/>
    <n v="1"/>
    <x v="0"/>
    <x v="0"/>
    <x v="0"/>
    <x v="1"/>
    <n v="40154"/>
    <s v="Morning"/>
    <s v="Tue"/>
    <s v="2014-08-19"/>
    <d v="1899-12-30T09:34:00"/>
    <n v="0.6552734375"/>
    <d v="2014-09-03T09:34:00"/>
    <x v="3"/>
  </r>
  <r>
    <n v="318592"/>
    <d v="2014-08-19T09:37:00"/>
    <n v="1"/>
    <x v="0"/>
    <x v="0"/>
    <x v="0"/>
    <x v="1"/>
    <n v="83637"/>
    <s v="Morning"/>
    <s v="Tue"/>
    <s v="2014-08-19"/>
    <d v="1899-12-30T09:37:00"/>
    <n v="0.6552734375"/>
    <d v="2014-09-03T09:37:00"/>
    <x v="3"/>
  </r>
  <r>
    <n v="669110"/>
    <d v="2014-08-19T09:39:00"/>
    <n v="1"/>
    <x v="0"/>
    <x v="1"/>
    <x v="0"/>
    <x v="1"/>
    <n v="5148"/>
    <s v="Morning"/>
    <s v="Tue"/>
    <s v="2014-08-19"/>
    <d v="1899-12-30T09:39:00"/>
    <n v="0.6552734375"/>
    <d v="2014-09-03T09:39:00"/>
    <x v="3"/>
  </r>
  <r>
    <n v="34851"/>
    <d v="2014-08-31T16:47:00"/>
    <n v="1"/>
    <x v="0"/>
    <x v="0"/>
    <x v="0"/>
    <x v="1"/>
    <n v="26908"/>
    <s v="Afternoon"/>
    <s v="Sun"/>
    <s v="2014-08-31"/>
    <d v="1899-12-30T16:47:00"/>
    <n v="0.6552734375"/>
    <d v="2014-09-15T16:47:00"/>
    <x v="3"/>
  </r>
  <r>
    <n v="594996"/>
    <d v="2014-08-31T16:48:00"/>
    <n v="0"/>
    <x v="1"/>
    <x v="1"/>
    <x v="0"/>
    <x v="1"/>
    <n v="94226"/>
    <s v="Afternoon"/>
    <s v="Sun"/>
    <s v="2014-08-31"/>
    <d v="1899-12-30T16:48:00"/>
    <n v="0.6552734375"/>
    <s v=""/>
    <x v="3"/>
  </r>
  <r>
    <n v="231370"/>
    <d v="2014-05-08T09:38:00"/>
    <n v="1"/>
    <x v="0"/>
    <x v="0"/>
    <x v="0"/>
    <x v="1"/>
    <n v="85076"/>
    <s v="Morning"/>
    <s v="Thu"/>
    <s v="2014-05-08"/>
    <d v="1899-12-30T09:38:00"/>
    <n v="0.6552734375"/>
    <d v="2014-05-23T09:38:00"/>
    <x v="0"/>
  </r>
  <r>
    <n v="866724"/>
    <d v="2014-05-08T09:38:00"/>
    <n v="1"/>
    <x v="0"/>
    <x v="0"/>
    <x v="0"/>
    <x v="1"/>
    <n v="81111"/>
    <s v="Morning"/>
    <s v="Thu"/>
    <s v="2014-05-08"/>
    <d v="1899-12-30T09:38:00"/>
    <n v="0.6552734375"/>
    <d v="2014-05-23T09:38:00"/>
    <x v="0"/>
  </r>
  <r>
    <n v="107624"/>
    <d v="2014-05-22T13:12:00"/>
    <n v="1"/>
    <x v="0"/>
    <x v="0"/>
    <x v="4"/>
    <x v="13"/>
    <n v="28974"/>
    <s v="Afternoon"/>
    <s v="Thu"/>
    <s v="2014-05-22"/>
    <d v="1899-12-30T13:12:00"/>
    <n v="0.6552734375"/>
    <d v="2014-06-06T13:12:00"/>
    <x v="0"/>
  </r>
  <r>
    <n v="319905"/>
    <d v="2014-07-29T21:49:00"/>
    <n v="0"/>
    <x v="1"/>
    <x v="0"/>
    <x v="4"/>
    <x v="13"/>
    <n v="40767"/>
    <s v="Evening"/>
    <s v="Tue"/>
    <s v="2014-07-29"/>
    <d v="1899-12-30T21:49:00"/>
    <n v="0.6552734375"/>
    <s v=""/>
    <x v="2"/>
  </r>
  <r>
    <n v="789265"/>
    <d v="2014-08-12T09:31:00"/>
    <n v="1"/>
    <x v="0"/>
    <x v="0"/>
    <x v="0"/>
    <x v="1"/>
    <n v="6917"/>
    <s v="Morning"/>
    <s v="Tue"/>
    <s v="2014-08-12"/>
    <d v="1899-12-30T09:31:00"/>
    <n v="0.6552734375"/>
    <d v="2014-08-27T09:31:00"/>
    <x v="3"/>
  </r>
  <r>
    <n v="728175"/>
    <d v="2014-08-12T09:32:00"/>
    <n v="1"/>
    <x v="0"/>
    <x v="1"/>
    <x v="0"/>
    <x v="1"/>
    <n v="95528"/>
    <s v="Morning"/>
    <s v="Tue"/>
    <s v="2014-08-12"/>
    <d v="1899-12-30T09:32:00"/>
    <n v="0.6552734375"/>
    <d v="2014-08-27T09:32:00"/>
    <x v="3"/>
  </r>
  <r>
    <n v="576375"/>
    <d v="2014-08-18T12:42:00"/>
    <n v="1"/>
    <x v="0"/>
    <x v="0"/>
    <x v="0"/>
    <x v="4"/>
    <n v="35795"/>
    <s v="Afternoon"/>
    <s v="Mon"/>
    <s v="2014-08-18"/>
    <d v="1899-12-30T12:42:00"/>
    <n v="0.6552734375"/>
    <d v="2014-09-02T12:42:00"/>
    <x v="3"/>
  </r>
  <r>
    <n v="716440"/>
    <d v="2014-05-19T07:33:00"/>
    <n v="1"/>
    <x v="0"/>
    <x v="0"/>
    <x v="0"/>
    <x v="1"/>
    <n v="1752"/>
    <s v="Morning"/>
    <s v="Mon"/>
    <s v="2014-05-19"/>
    <d v="1899-12-30T07:33:00"/>
    <n v="0.6552734375"/>
    <d v="2014-06-03T07:33:00"/>
    <x v="0"/>
  </r>
  <r>
    <n v="289325"/>
    <d v="2014-05-19T07:36:00"/>
    <n v="1"/>
    <x v="0"/>
    <x v="1"/>
    <x v="0"/>
    <x v="1"/>
    <n v="21988"/>
    <s v="Morning"/>
    <s v="Mon"/>
    <s v="2014-05-19"/>
    <d v="1899-12-30T07:36:00"/>
    <n v="0.6552734375"/>
    <d v="2014-06-03T07:36:00"/>
    <x v="0"/>
  </r>
  <r>
    <n v="856141"/>
    <d v="2014-05-20T09:32:00"/>
    <n v="0"/>
    <x v="1"/>
    <x v="0"/>
    <x v="1"/>
    <x v="4"/>
    <n v="22508"/>
    <s v="Morning"/>
    <s v="Tue"/>
    <s v="2014-05-20"/>
    <d v="1899-12-30T09:32:00"/>
    <n v="0.6552734375"/>
    <s v=""/>
    <x v="0"/>
  </r>
  <r>
    <n v="356398"/>
    <d v="2014-05-27T12:13:00"/>
    <n v="1"/>
    <x v="0"/>
    <x v="0"/>
    <x v="1"/>
    <x v="4"/>
    <n v="55254"/>
    <s v="Afternoon"/>
    <s v="Tue"/>
    <s v="2014-05-27"/>
    <d v="1899-12-30T12:13:00"/>
    <n v="0.6552734375"/>
    <d v="2014-06-11T12:13:00"/>
    <x v="0"/>
  </r>
  <r>
    <n v="948977"/>
    <d v="2014-05-30T18:52:00"/>
    <n v="1"/>
    <x v="0"/>
    <x v="1"/>
    <x v="1"/>
    <x v="4"/>
    <n v="13302"/>
    <s v="Evening"/>
    <s v="Fri"/>
    <s v="2014-05-30"/>
    <d v="1899-12-30T18:52:00"/>
    <n v="0.6552734375"/>
    <d v="2014-06-14T18:52:00"/>
    <x v="0"/>
  </r>
  <r>
    <n v="446111"/>
    <d v="2014-05-28T09:33:00"/>
    <n v="1"/>
    <x v="0"/>
    <x v="0"/>
    <x v="1"/>
    <x v="1"/>
    <n v="46261"/>
    <s v="Morning"/>
    <s v="Wed"/>
    <s v="2014-05-28"/>
    <d v="1899-12-30T09:33:00"/>
    <n v="0.6552734375"/>
    <d v="2014-06-12T09:33:00"/>
    <x v="0"/>
  </r>
  <r>
    <n v="661687"/>
    <d v="2014-06-04T13:49:00"/>
    <n v="1"/>
    <x v="0"/>
    <x v="1"/>
    <x v="1"/>
    <x v="1"/>
    <n v="62921"/>
    <s v="Afternoon"/>
    <s v="Wed"/>
    <s v="2014-06-04"/>
    <d v="1899-12-30T13:49:00"/>
    <n v="0.6552734375"/>
    <d v="2014-06-19T13:49:00"/>
    <x v="1"/>
  </r>
  <r>
    <n v="462821"/>
    <d v="2014-06-04T13:49:00"/>
    <n v="1"/>
    <x v="0"/>
    <x v="2"/>
    <x v="1"/>
    <x v="1"/>
    <n v="77888"/>
    <s v="Afternoon"/>
    <s v="Wed"/>
    <s v="2014-06-04"/>
    <d v="1899-12-30T13:49:00"/>
    <n v="0.6552734375"/>
    <d v="2014-06-19T13:49:00"/>
    <x v="1"/>
  </r>
  <r>
    <n v="385084"/>
    <d v="2014-07-25T13:30:00"/>
    <n v="1"/>
    <x v="0"/>
    <x v="0"/>
    <x v="0"/>
    <x v="4"/>
    <n v="44649"/>
    <s v="Afternoon"/>
    <s v="Fri"/>
    <s v="2014-07-25"/>
    <d v="1899-12-30T13:30:00"/>
    <n v="0.6552734375"/>
    <d v="2014-08-09T13:30:00"/>
    <x v="2"/>
  </r>
  <r>
    <n v="839429"/>
    <d v="2014-05-28T09:31:00"/>
    <n v="0"/>
    <x v="1"/>
    <x v="0"/>
    <x v="1"/>
    <x v="1"/>
    <n v="13382"/>
    <s v="Morning"/>
    <s v="Wed"/>
    <s v="2014-05-28"/>
    <d v="1899-12-30T09:31:00"/>
    <n v="0.6552734375"/>
    <s v=""/>
    <x v="0"/>
  </r>
  <r>
    <n v="648497"/>
    <d v="2014-06-09T08:06:00"/>
    <n v="1"/>
    <x v="0"/>
    <x v="0"/>
    <x v="1"/>
    <x v="1"/>
    <n v="91868"/>
    <s v="Morning"/>
    <s v="Mon"/>
    <s v="2014-06-09"/>
    <d v="1899-12-30T08:06:00"/>
    <n v="0.6552734375"/>
    <d v="2014-06-24T08:06:00"/>
    <x v="1"/>
  </r>
  <r>
    <n v="782375"/>
    <d v="2014-06-17T12:46:00"/>
    <n v="1"/>
    <x v="0"/>
    <x v="0"/>
    <x v="1"/>
    <x v="1"/>
    <n v="29213"/>
    <s v="Afternoon"/>
    <s v="Tue"/>
    <s v="2014-06-17"/>
    <d v="1899-12-30T12:46:00"/>
    <n v="0.6552734375"/>
    <d v="2014-07-02T12:46:00"/>
    <x v="1"/>
  </r>
  <r>
    <n v="635222"/>
    <d v="2014-06-17T12:47:00"/>
    <n v="0"/>
    <x v="1"/>
    <x v="0"/>
    <x v="1"/>
    <x v="1"/>
    <n v="44465"/>
    <s v="Afternoon"/>
    <s v="Tue"/>
    <s v="2014-06-17"/>
    <d v="1899-12-30T12:47:00"/>
    <n v="0.6552734375"/>
    <s v=""/>
    <x v="1"/>
  </r>
  <r>
    <n v="497576"/>
    <d v="2014-06-17T12:47:00"/>
    <n v="1"/>
    <x v="0"/>
    <x v="0"/>
    <x v="1"/>
    <x v="1"/>
    <n v="57523"/>
    <s v="Afternoon"/>
    <s v="Tue"/>
    <s v="2014-06-17"/>
    <d v="1899-12-30T12:47:00"/>
    <n v="0.6552734375"/>
    <d v="2014-07-02T12:47:00"/>
    <x v="1"/>
  </r>
  <r>
    <n v="909684"/>
    <d v="2014-06-17T12:48:00"/>
    <n v="1"/>
    <x v="0"/>
    <x v="0"/>
    <x v="1"/>
    <x v="1"/>
    <n v="8728"/>
    <s v="Afternoon"/>
    <s v="Tue"/>
    <s v="2014-06-17"/>
    <d v="1899-12-30T12:48:00"/>
    <n v="0.6552734375"/>
    <d v="2014-07-02T12:48:00"/>
    <x v="1"/>
  </r>
  <r>
    <n v="639524"/>
    <d v="2014-06-17T12:46:00"/>
    <n v="0"/>
    <x v="1"/>
    <x v="1"/>
    <x v="1"/>
    <x v="1"/>
    <n v="3191"/>
    <s v="Afternoon"/>
    <s v="Tue"/>
    <s v="2014-06-17"/>
    <d v="1899-12-30T12:46:00"/>
    <n v="0.6552734375"/>
    <s v=""/>
    <x v="1"/>
  </r>
  <r>
    <n v="387477"/>
    <d v="2014-06-17T12:48:00"/>
    <n v="1"/>
    <x v="0"/>
    <x v="1"/>
    <x v="1"/>
    <x v="1"/>
    <n v="53615"/>
    <s v="Afternoon"/>
    <s v="Tue"/>
    <s v="2014-06-17"/>
    <d v="1899-12-30T12:48:00"/>
    <n v="0.6552734375"/>
    <d v="2014-07-02T12:48:00"/>
    <x v="1"/>
  </r>
  <r>
    <n v="972508"/>
    <d v="2014-07-10T15:52:00"/>
    <n v="1"/>
    <x v="0"/>
    <x v="1"/>
    <x v="6"/>
    <x v="1"/>
    <n v="7527"/>
    <s v="Afternoon"/>
    <s v="Thu"/>
    <s v="2014-07-10"/>
    <d v="1899-12-30T15:52:00"/>
    <n v="0.6552734375"/>
    <d v="2014-07-25T15:52:00"/>
    <x v="2"/>
  </r>
  <r>
    <n v="258904"/>
    <d v="2014-07-10T15:53:00"/>
    <n v="0"/>
    <x v="1"/>
    <x v="0"/>
    <x v="6"/>
    <x v="1"/>
    <n v="11276"/>
    <s v="Afternoon"/>
    <s v="Thu"/>
    <s v="2014-07-10"/>
    <d v="1899-12-30T15:53:00"/>
    <n v="0.6552734375"/>
    <s v=""/>
    <x v="2"/>
  </r>
  <r>
    <n v="779639"/>
    <d v="2014-05-15T19:37:00"/>
    <n v="1"/>
    <x v="0"/>
    <x v="1"/>
    <x v="1"/>
    <x v="1"/>
    <n v="68294"/>
    <s v="Evening"/>
    <s v="Thu"/>
    <s v="2014-05-15"/>
    <d v="1899-12-30T19:37:00"/>
    <n v="0.6552734375"/>
    <d v="2014-05-30T19:37:00"/>
    <x v="0"/>
  </r>
  <r>
    <n v="887127"/>
    <d v="2014-05-12T08:33:00"/>
    <n v="1"/>
    <x v="0"/>
    <x v="1"/>
    <x v="1"/>
    <x v="1"/>
    <n v="30614"/>
    <s v="Morning"/>
    <s v="Mon"/>
    <s v="2014-05-12"/>
    <d v="1899-12-30T08:33:00"/>
    <n v="0.6552734375"/>
    <d v="2014-05-27T08:33:00"/>
    <x v="0"/>
  </r>
  <r>
    <n v="29295"/>
    <d v="2014-05-12T08:37:00"/>
    <n v="1"/>
    <x v="0"/>
    <x v="0"/>
    <x v="1"/>
    <x v="1"/>
    <n v="41964"/>
    <s v="Morning"/>
    <s v="Mon"/>
    <s v="2014-05-12"/>
    <d v="1899-12-30T08:37:00"/>
    <n v="0.6552734375"/>
    <d v="2014-05-27T08:37:00"/>
    <x v="0"/>
  </r>
  <r>
    <n v="855241"/>
    <d v="2014-05-12T08:32:00"/>
    <n v="1"/>
    <x v="0"/>
    <x v="2"/>
    <x v="1"/>
    <x v="1"/>
    <n v="45191"/>
    <s v="Morning"/>
    <s v="Mon"/>
    <s v="2014-05-12"/>
    <d v="1899-12-30T08:32:00"/>
    <n v="0.6552734375"/>
    <d v="2014-05-27T08:32:00"/>
    <x v="0"/>
  </r>
  <r>
    <n v="271089"/>
    <d v="2014-05-12T09:13:00"/>
    <n v="0"/>
    <x v="1"/>
    <x v="0"/>
    <x v="1"/>
    <x v="1"/>
    <n v="96041"/>
    <s v="Morning"/>
    <s v="Mon"/>
    <s v="2014-05-12"/>
    <d v="1899-12-30T09:13:00"/>
    <n v="0.6552734375"/>
    <s v=""/>
    <x v="0"/>
  </r>
  <r>
    <n v="809236"/>
    <d v="2014-05-22T09:32:00"/>
    <n v="1"/>
    <x v="0"/>
    <x v="0"/>
    <x v="1"/>
    <x v="1"/>
    <n v="14605"/>
    <s v="Morning"/>
    <s v="Thu"/>
    <s v="2014-05-22"/>
    <d v="1899-12-30T09:32:00"/>
    <n v="0.6552734375"/>
    <d v="2014-06-06T09:32:00"/>
    <x v="0"/>
  </r>
  <r>
    <n v="378743"/>
    <d v="2014-05-29T18:15:00"/>
    <n v="0"/>
    <x v="1"/>
    <x v="0"/>
    <x v="1"/>
    <x v="1"/>
    <n v="27190"/>
    <s v="Evening"/>
    <s v="Thu"/>
    <s v="2014-05-29"/>
    <d v="1899-12-30T18:15:00"/>
    <n v="0.6552734375"/>
    <s v=""/>
    <x v="0"/>
  </r>
  <r>
    <n v="54723"/>
    <d v="2014-05-29T21:36:00"/>
    <n v="1"/>
    <x v="0"/>
    <x v="1"/>
    <x v="1"/>
    <x v="1"/>
    <n v="2860"/>
    <s v="Evening"/>
    <s v="Thu"/>
    <s v="2014-05-29"/>
    <d v="1899-12-30T21:36:00"/>
    <n v="0.6552734375"/>
    <d v="2014-06-13T21:36:00"/>
    <x v="0"/>
  </r>
  <r>
    <n v="95496"/>
    <d v="2014-05-29T21:42:00"/>
    <n v="1"/>
    <x v="0"/>
    <x v="0"/>
    <x v="1"/>
    <x v="1"/>
    <n v="24782"/>
    <s v="Evening"/>
    <s v="Thu"/>
    <s v="2014-05-29"/>
    <d v="1899-12-30T21:42:00"/>
    <n v="0.6552734375"/>
    <d v="2014-06-13T21:42:00"/>
    <x v="0"/>
  </r>
  <r>
    <n v="971957"/>
    <d v="2014-06-12T08:34:00"/>
    <n v="1"/>
    <x v="0"/>
    <x v="0"/>
    <x v="1"/>
    <x v="1"/>
    <n v="76181"/>
    <s v="Morning"/>
    <s v="Thu"/>
    <s v="2014-06-12"/>
    <d v="1899-12-30T08:34:00"/>
    <n v="0.6552734375"/>
    <d v="2014-06-27T08:34:00"/>
    <x v="1"/>
  </r>
  <r>
    <n v="654427"/>
    <d v="2014-06-12T08:31:00"/>
    <n v="0"/>
    <x v="1"/>
    <x v="1"/>
    <x v="1"/>
    <x v="1"/>
    <n v="53660"/>
    <s v="Morning"/>
    <s v="Thu"/>
    <s v="2014-06-12"/>
    <d v="1899-12-30T08:31:00"/>
    <n v="0.6552734375"/>
    <s v=""/>
    <x v="1"/>
  </r>
  <r>
    <n v="155708"/>
    <d v="2014-05-31T14:06:00"/>
    <n v="1"/>
    <x v="0"/>
    <x v="0"/>
    <x v="1"/>
    <x v="1"/>
    <n v="61643"/>
    <s v="Afternoon"/>
    <s v="Sat"/>
    <s v="2014-05-31"/>
    <d v="1899-12-30T14:06:00"/>
    <n v="0.6552734375"/>
    <d v="2014-06-15T14:06:00"/>
    <x v="0"/>
  </r>
  <r>
    <n v="708125"/>
    <d v="2014-05-31T14:08:00"/>
    <n v="0"/>
    <x v="1"/>
    <x v="0"/>
    <x v="1"/>
    <x v="1"/>
    <n v="70430"/>
    <s v="Afternoon"/>
    <s v="Sat"/>
    <s v="2014-05-31"/>
    <d v="1899-12-30T14:08:00"/>
    <n v="0.6552734375"/>
    <s v=""/>
    <x v="0"/>
  </r>
  <r>
    <n v="223843"/>
    <d v="2014-05-31T14:10:00"/>
    <n v="0"/>
    <x v="1"/>
    <x v="0"/>
    <x v="1"/>
    <x v="1"/>
    <n v="8413"/>
    <s v="Afternoon"/>
    <s v="Sat"/>
    <s v="2014-05-31"/>
    <d v="1899-12-30T14:10:00"/>
    <n v="0.6552734375"/>
    <s v=""/>
    <x v="0"/>
  </r>
  <r>
    <n v="582635"/>
    <d v="2014-06-02T03:15:00"/>
    <n v="0"/>
    <x v="1"/>
    <x v="0"/>
    <x v="1"/>
    <x v="1"/>
    <n v="77272"/>
    <s v="Night"/>
    <s v="Mon"/>
    <s v="2014-06-02"/>
    <d v="1899-12-30T03:15:00"/>
    <n v="0.6552734375"/>
    <s v=""/>
    <x v="1"/>
  </r>
  <r>
    <n v="286547"/>
    <d v="2014-06-06T18:34:00"/>
    <n v="1"/>
    <x v="0"/>
    <x v="1"/>
    <x v="1"/>
    <x v="1"/>
    <n v="73559"/>
    <s v="Evening"/>
    <s v="Fri"/>
    <s v="2014-06-06"/>
    <d v="1899-12-30T18:34:00"/>
    <n v="0.6552734375"/>
    <d v="2014-06-21T18:34:00"/>
    <x v="1"/>
  </r>
  <r>
    <n v="455493"/>
    <d v="2014-06-06T18:34:00"/>
    <n v="1"/>
    <x v="0"/>
    <x v="0"/>
    <x v="1"/>
    <x v="1"/>
    <n v="17698"/>
    <s v="Evening"/>
    <s v="Fri"/>
    <s v="2014-06-06"/>
    <d v="1899-12-30T18:34:00"/>
    <n v="0.6552734375"/>
    <d v="2014-06-21T18:34:00"/>
    <x v="1"/>
  </r>
  <r>
    <n v="487282"/>
    <d v="2014-06-06T18:35:00"/>
    <n v="0"/>
    <x v="1"/>
    <x v="1"/>
    <x v="1"/>
    <x v="1"/>
    <n v="54274"/>
    <s v="Evening"/>
    <s v="Fri"/>
    <s v="2014-06-06"/>
    <d v="1899-12-30T18:35:00"/>
    <n v="0.6552734375"/>
    <s v=""/>
    <x v="1"/>
  </r>
  <r>
    <n v="940819"/>
    <d v="2014-06-06T18:38:00"/>
    <n v="1"/>
    <x v="0"/>
    <x v="1"/>
    <x v="1"/>
    <x v="1"/>
    <n v="94677"/>
    <s v="Evening"/>
    <s v="Fri"/>
    <s v="2014-06-06"/>
    <d v="1899-12-30T18:38:00"/>
    <n v="0.6552734375"/>
    <d v="2014-06-21T18:38:00"/>
    <x v="1"/>
  </r>
  <r>
    <n v="661209"/>
    <d v="2014-06-06T18:38:00"/>
    <n v="1"/>
    <x v="0"/>
    <x v="0"/>
    <x v="1"/>
    <x v="1"/>
    <n v="17436"/>
    <s v="Evening"/>
    <s v="Fri"/>
    <s v="2014-06-06"/>
    <d v="1899-12-30T18:38:00"/>
    <n v="0.6552734375"/>
    <d v="2014-06-21T18:38:00"/>
    <x v="1"/>
  </r>
  <r>
    <n v="808006"/>
    <d v="2014-06-06T18:39:00"/>
    <n v="1"/>
    <x v="0"/>
    <x v="0"/>
    <x v="1"/>
    <x v="1"/>
    <n v="36887"/>
    <s v="Evening"/>
    <s v="Fri"/>
    <s v="2014-06-06"/>
    <d v="1899-12-30T18:39:00"/>
    <n v="0.6552734375"/>
    <d v="2014-06-21T18:39:00"/>
    <x v="1"/>
  </r>
  <r>
    <n v="228903"/>
    <d v="2014-07-19T18:30:00"/>
    <n v="0"/>
    <x v="1"/>
    <x v="1"/>
    <x v="1"/>
    <x v="13"/>
    <n v="93345"/>
    <s v="Evening"/>
    <s v="Sat"/>
    <s v="2014-07-19"/>
    <d v="1899-12-30T18:30:00"/>
    <n v="0.6552734375"/>
    <s v=""/>
    <x v="2"/>
  </r>
  <r>
    <n v="921308"/>
    <d v="2014-07-19T18:32:00"/>
    <n v="1"/>
    <x v="0"/>
    <x v="0"/>
    <x v="1"/>
    <x v="13"/>
    <n v="31438"/>
    <s v="Evening"/>
    <s v="Sat"/>
    <s v="2014-07-19"/>
    <d v="1899-12-30T18:32:00"/>
    <n v="0.6552734375"/>
    <d v="2014-08-03T18:32:00"/>
    <x v="2"/>
  </r>
  <r>
    <n v="950993"/>
    <d v="2014-08-14T09:31:00"/>
    <n v="0"/>
    <x v="1"/>
    <x v="2"/>
    <x v="8"/>
    <x v="7"/>
    <n v="65270"/>
    <s v="Morning"/>
    <s v="Thu"/>
    <s v="2014-08-14"/>
    <d v="1899-12-30T09:31:00"/>
    <n v="0.6552734375"/>
    <s v=""/>
    <x v="3"/>
  </r>
  <r>
    <n v="503906"/>
    <d v="2014-08-23T11:07:00"/>
    <n v="1"/>
    <x v="0"/>
    <x v="0"/>
    <x v="8"/>
    <x v="7"/>
    <n v="70176"/>
    <s v="Morning"/>
    <s v="Sat"/>
    <s v="2014-08-23"/>
    <d v="1899-12-30T11:07:00"/>
    <n v="0.6552734375"/>
    <d v="2014-09-07T11:07:00"/>
    <x v="3"/>
  </r>
  <r>
    <n v="863564"/>
    <d v="2014-06-19T09:31:00"/>
    <n v="1"/>
    <x v="0"/>
    <x v="0"/>
    <x v="1"/>
    <x v="7"/>
    <n v="65197"/>
    <s v="Morning"/>
    <s v="Thu"/>
    <s v="2014-06-19"/>
    <d v="1899-12-30T09:31:00"/>
    <n v="0.6552734375"/>
    <d v="2014-07-04T09:31:00"/>
    <x v="1"/>
  </r>
  <r>
    <n v="598901"/>
    <d v="2014-05-01T09:34:00"/>
    <n v="1"/>
    <x v="0"/>
    <x v="1"/>
    <x v="3"/>
    <x v="13"/>
    <n v="48485"/>
    <s v="Morning"/>
    <s v="Thu"/>
    <s v="2014-05-01"/>
    <d v="1899-12-30T09:34:00"/>
    <n v="0.6552734375"/>
    <d v="2014-05-16T09:34:00"/>
    <x v="0"/>
  </r>
  <r>
    <n v="734062"/>
    <d v="2014-05-09T11:41:00"/>
    <n v="0"/>
    <x v="1"/>
    <x v="1"/>
    <x v="3"/>
    <x v="13"/>
    <n v="4236"/>
    <s v="Morning"/>
    <s v="Fri"/>
    <s v="2014-05-09"/>
    <d v="1899-12-30T11:41:00"/>
    <n v="0.6552734375"/>
    <s v=""/>
    <x v="0"/>
  </r>
  <r>
    <n v="684474"/>
    <d v="2014-05-09T11:42:00"/>
    <n v="0"/>
    <x v="1"/>
    <x v="1"/>
    <x v="3"/>
    <x v="13"/>
    <n v="10086"/>
    <s v="Morning"/>
    <s v="Fri"/>
    <s v="2014-05-09"/>
    <d v="1899-12-30T11:42:00"/>
    <n v="0.6552734375"/>
    <s v=""/>
    <x v="0"/>
  </r>
  <r>
    <n v="321013"/>
    <d v="2014-05-23T02:06:00"/>
    <n v="1"/>
    <x v="0"/>
    <x v="1"/>
    <x v="3"/>
    <x v="13"/>
    <n v="60821"/>
    <s v="Night"/>
    <s v="Fri"/>
    <s v="2014-05-23"/>
    <d v="1899-12-30T02:06:00"/>
    <n v="0.6552734375"/>
    <d v="2014-06-07T02:06:00"/>
    <x v="0"/>
  </r>
  <r>
    <n v="223885"/>
    <d v="2014-06-26T09:32:00"/>
    <n v="1"/>
    <x v="0"/>
    <x v="1"/>
    <x v="3"/>
    <x v="13"/>
    <n v="1362"/>
    <s v="Morning"/>
    <s v="Thu"/>
    <s v="2014-06-26"/>
    <d v="1899-12-30T09:32:00"/>
    <n v="0.6552734375"/>
    <d v="2014-07-11T09:32:00"/>
    <x v="1"/>
  </r>
  <r>
    <n v="368107"/>
    <d v="2014-06-26T09:33:00"/>
    <n v="1"/>
    <x v="0"/>
    <x v="1"/>
    <x v="3"/>
    <x v="13"/>
    <n v="72342"/>
    <s v="Morning"/>
    <s v="Thu"/>
    <s v="2014-06-26"/>
    <d v="1899-12-30T09:33:00"/>
    <n v="0.6552734375"/>
    <d v="2014-07-11T09:33:00"/>
    <x v="1"/>
  </r>
  <r>
    <n v="591934"/>
    <d v="2014-06-27T09:19:00"/>
    <n v="1"/>
    <x v="0"/>
    <x v="1"/>
    <x v="3"/>
    <x v="13"/>
    <n v="54161"/>
    <s v="Morning"/>
    <s v="Fri"/>
    <s v="2014-06-27"/>
    <d v="1899-12-30T09:19:00"/>
    <n v="0.6552734375"/>
    <d v="2014-07-12T09:19:00"/>
    <x v="1"/>
  </r>
  <r>
    <n v="17705"/>
    <d v="2014-06-27T09:20:00"/>
    <n v="0"/>
    <x v="1"/>
    <x v="1"/>
    <x v="3"/>
    <x v="13"/>
    <n v="88585"/>
    <s v="Morning"/>
    <s v="Fri"/>
    <s v="2014-06-27"/>
    <d v="1899-12-30T09:20:00"/>
    <n v="0.6552734375"/>
    <s v=""/>
    <x v="1"/>
  </r>
  <r>
    <n v="634127"/>
    <d v="2014-06-27T09:20:00"/>
    <n v="0"/>
    <x v="1"/>
    <x v="1"/>
    <x v="3"/>
    <x v="13"/>
    <n v="75995"/>
    <s v="Morning"/>
    <s v="Fri"/>
    <s v="2014-06-27"/>
    <d v="1899-12-30T09:20:00"/>
    <n v="0.6552734375"/>
    <s v=""/>
    <x v="1"/>
  </r>
  <r>
    <n v="138292"/>
    <d v="2014-06-27T09:21:00"/>
    <n v="1"/>
    <x v="0"/>
    <x v="1"/>
    <x v="3"/>
    <x v="13"/>
    <n v="71266"/>
    <s v="Morning"/>
    <s v="Fri"/>
    <s v="2014-06-27"/>
    <d v="1899-12-30T09:21:00"/>
    <n v="0.6552734375"/>
    <d v="2014-07-12T09:21:00"/>
    <x v="1"/>
  </r>
  <r>
    <n v="898973"/>
    <d v="2014-07-09T13:03:00"/>
    <n v="0"/>
    <x v="1"/>
    <x v="1"/>
    <x v="3"/>
    <x v="13"/>
    <n v="20359"/>
    <s v="Afternoon"/>
    <s v="Wed"/>
    <s v="2014-07-09"/>
    <d v="1899-12-30T13:03:00"/>
    <n v="0.6552734375"/>
    <s v=""/>
    <x v="2"/>
  </r>
  <r>
    <n v="948183"/>
    <d v="2014-07-09T13:03:00"/>
    <n v="0"/>
    <x v="1"/>
    <x v="1"/>
    <x v="3"/>
    <x v="13"/>
    <n v="24637"/>
    <s v="Afternoon"/>
    <s v="Wed"/>
    <s v="2014-07-09"/>
    <d v="1899-12-30T13:03:00"/>
    <n v="0.6552734375"/>
    <s v=""/>
    <x v="2"/>
  </r>
  <r>
    <n v="939079"/>
    <d v="2014-07-09T13:08:00"/>
    <n v="1"/>
    <x v="0"/>
    <x v="1"/>
    <x v="3"/>
    <x v="13"/>
    <n v="5463"/>
    <s v="Afternoon"/>
    <s v="Wed"/>
    <s v="2014-07-09"/>
    <d v="1899-12-30T13:08:00"/>
    <n v="0.6552734375"/>
    <d v="2014-07-24T13:08:00"/>
    <x v="2"/>
  </r>
  <r>
    <n v="666787"/>
    <d v="2014-08-07T09:37:00"/>
    <n v="0"/>
    <x v="1"/>
    <x v="1"/>
    <x v="3"/>
    <x v="13"/>
    <n v="18219"/>
    <s v="Morning"/>
    <s v="Thu"/>
    <s v="2014-08-07"/>
    <d v="1899-12-30T09:37:00"/>
    <n v="0.6552734375"/>
    <s v=""/>
    <x v="3"/>
  </r>
  <r>
    <n v="464525"/>
    <d v="2014-08-07T09:38:00"/>
    <n v="1"/>
    <x v="0"/>
    <x v="1"/>
    <x v="3"/>
    <x v="13"/>
    <n v="67224"/>
    <s v="Morning"/>
    <s v="Thu"/>
    <s v="2014-08-07"/>
    <d v="1899-12-30T09:38:00"/>
    <n v="0.6552734375"/>
    <d v="2014-08-22T09:38:00"/>
    <x v="3"/>
  </r>
  <r>
    <n v="313111"/>
    <d v="2014-08-18T11:55:00"/>
    <n v="1"/>
    <x v="0"/>
    <x v="1"/>
    <x v="3"/>
    <x v="13"/>
    <n v="36531"/>
    <s v="Morning"/>
    <s v="Mon"/>
    <s v="2014-08-18"/>
    <d v="1899-12-30T11:55:00"/>
    <n v="0.6552734375"/>
    <d v="2014-09-02T11:55:00"/>
    <x v="3"/>
  </r>
  <r>
    <n v="641673"/>
    <d v="2014-05-24T18:28:00"/>
    <n v="0"/>
    <x v="1"/>
    <x v="1"/>
    <x v="8"/>
    <x v="1"/>
    <n v="94692"/>
    <s v="Evening"/>
    <s v="Sat"/>
    <s v="2014-05-24"/>
    <d v="1899-12-30T18:28:00"/>
    <n v="0.6552734375"/>
    <s v=""/>
    <x v="0"/>
  </r>
  <r>
    <n v="344006"/>
    <d v="2014-05-24T18:29:00"/>
    <n v="1"/>
    <x v="0"/>
    <x v="0"/>
    <x v="8"/>
    <x v="1"/>
    <n v="92808"/>
    <s v="Evening"/>
    <s v="Sat"/>
    <s v="2014-05-24"/>
    <d v="1899-12-30T18:29:00"/>
    <n v="0.6552734375"/>
    <d v="2014-06-08T18:29:00"/>
    <x v="0"/>
  </r>
  <r>
    <n v="689821"/>
    <d v="2014-06-06T12:20:00"/>
    <n v="1"/>
    <x v="0"/>
    <x v="1"/>
    <x v="8"/>
    <x v="1"/>
    <n v="46043"/>
    <s v="Afternoon"/>
    <s v="Fri"/>
    <s v="2014-06-06"/>
    <d v="1899-12-30T12:20:00"/>
    <n v="0.6552734375"/>
    <d v="2014-06-21T12:20:00"/>
    <x v="1"/>
  </r>
  <r>
    <n v="610153"/>
    <d v="2014-06-04T19:20:00"/>
    <n v="1"/>
    <x v="0"/>
    <x v="0"/>
    <x v="2"/>
    <x v="7"/>
    <n v="31730"/>
    <s v="Evening"/>
    <s v="Wed"/>
    <s v="2014-06-04"/>
    <d v="1899-12-30T19:20:00"/>
    <n v="0.6552734375"/>
    <d v="2014-06-19T19:20:00"/>
    <x v="1"/>
  </r>
  <r>
    <n v="669053"/>
    <d v="2014-06-16T07:09:00"/>
    <n v="0"/>
    <x v="1"/>
    <x v="0"/>
    <x v="2"/>
    <x v="7"/>
    <n v="27929"/>
    <s v="Morning"/>
    <s v="Mon"/>
    <s v="2014-06-16"/>
    <d v="1899-12-30T07:09:00"/>
    <n v="0.6552734375"/>
    <s v=""/>
    <x v="1"/>
  </r>
  <r>
    <n v="997125"/>
    <d v="2014-07-14T07:02:00"/>
    <n v="0"/>
    <x v="1"/>
    <x v="0"/>
    <x v="2"/>
    <x v="7"/>
    <n v="82697"/>
    <s v="Morning"/>
    <s v="Mon"/>
    <s v="2014-07-14"/>
    <d v="1899-12-30T07:02:00"/>
    <n v="0.6552734375"/>
    <s v=""/>
    <x v="2"/>
  </r>
  <r>
    <n v="548533"/>
    <d v="2014-07-26T01:19:00"/>
    <n v="0"/>
    <x v="1"/>
    <x v="0"/>
    <x v="2"/>
    <x v="7"/>
    <n v="21815"/>
    <s v="Night"/>
    <s v="Sat"/>
    <s v="2014-07-26"/>
    <d v="1899-12-30T01:19:00"/>
    <n v="0.6552734375"/>
    <s v=""/>
    <x v="2"/>
  </r>
  <r>
    <n v="104406"/>
    <d v="2014-07-26T01:19:00"/>
    <n v="0"/>
    <x v="1"/>
    <x v="0"/>
    <x v="2"/>
    <x v="7"/>
    <n v="72483"/>
    <s v="Night"/>
    <s v="Sat"/>
    <s v="2014-07-26"/>
    <d v="1899-12-30T01:19:00"/>
    <n v="0.6552734375"/>
    <s v=""/>
    <x v="2"/>
  </r>
  <r>
    <n v="860046"/>
    <d v="2014-08-01T16:07:00"/>
    <n v="1"/>
    <x v="0"/>
    <x v="0"/>
    <x v="2"/>
    <x v="4"/>
    <n v="43187"/>
    <s v="Afternoon"/>
    <s v="Fri"/>
    <s v="2014-08-01"/>
    <d v="1899-12-30T16:07:00"/>
    <n v="0.6552734375"/>
    <d v="2014-08-16T16:07:00"/>
    <x v="3"/>
  </r>
  <r>
    <n v="218715"/>
    <d v="2014-08-01T16:10:00"/>
    <n v="0"/>
    <x v="1"/>
    <x v="1"/>
    <x v="2"/>
    <x v="4"/>
    <n v="36580"/>
    <s v="Afternoon"/>
    <s v="Fri"/>
    <s v="2014-08-01"/>
    <d v="1899-12-30T16:10:00"/>
    <n v="0.6552734375"/>
    <s v=""/>
    <x v="3"/>
  </r>
  <r>
    <n v="196569"/>
    <d v="2014-08-01T16:07:00"/>
    <n v="0"/>
    <x v="1"/>
    <x v="1"/>
    <x v="2"/>
    <x v="4"/>
    <n v="38193"/>
    <s v="Afternoon"/>
    <s v="Fri"/>
    <s v="2014-08-01"/>
    <d v="1899-12-30T16:07:00"/>
    <n v="0.6552734375"/>
    <s v=""/>
    <x v="3"/>
  </r>
  <r>
    <n v="227866"/>
    <d v="2014-08-01T16:08:00"/>
    <n v="1"/>
    <x v="0"/>
    <x v="1"/>
    <x v="2"/>
    <x v="4"/>
    <n v="54120"/>
    <s v="Afternoon"/>
    <s v="Fri"/>
    <s v="2014-08-01"/>
    <d v="1899-12-30T16:08:00"/>
    <n v="0.6552734375"/>
    <d v="2014-08-16T16:08:00"/>
    <x v="3"/>
  </r>
  <r>
    <n v="479702"/>
    <d v="2014-08-16T11:30:00"/>
    <n v="0"/>
    <x v="1"/>
    <x v="1"/>
    <x v="2"/>
    <x v="4"/>
    <n v="80223"/>
    <s v="Morning"/>
    <s v="Sat"/>
    <s v="2014-08-16"/>
    <d v="1899-12-30T11:30:00"/>
    <n v="0.6552734375"/>
    <s v=""/>
    <x v="3"/>
  </r>
  <r>
    <n v="533468"/>
    <d v="2014-08-04T09:32:00"/>
    <n v="1"/>
    <x v="0"/>
    <x v="1"/>
    <x v="2"/>
    <x v="4"/>
    <n v="22019"/>
    <s v="Morning"/>
    <s v="Mon"/>
    <s v="2014-08-04"/>
    <d v="1899-12-30T09:32:00"/>
    <n v="0.6552734375"/>
    <d v="2014-08-19T09:32:00"/>
    <x v="3"/>
  </r>
  <r>
    <n v="598841"/>
    <d v="2014-08-04T09:33:00"/>
    <n v="1"/>
    <x v="0"/>
    <x v="1"/>
    <x v="2"/>
    <x v="4"/>
    <n v="5877"/>
    <s v="Morning"/>
    <s v="Mon"/>
    <s v="2014-08-04"/>
    <d v="1899-12-30T09:33:00"/>
    <n v="0.6552734375"/>
    <d v="2014-08-19T09:33:00"/>
    <x v="3"/>
  </r>
  <r>
    <n v="698761"/>
    <d v="2014-08-04T09:34:00"/>
    <n v="1"/>
    <x v="0"/>
    <x v="1"/>
    <x v="2"/>
    <x v="4"/>
    <n v="33667"/>
    <s v="Morning"/>
    <s v="Mon"/>
    <s v="2014-08-04"/>
    <d v="1899-12-30T09:34:00"/>
    <n v="0.6552734375"/>
    <d v="2014-08-19T09:34:00"/>
    <x v="3"/>
  </r>
  <r>
    <n v="634055"/>
    <d v="2014-08-04T09:37:00"/>
    <n v="0"/>
    <x v="1"/>
    <x v="1"/>
    <x v="2"/>
    <x v="4"/>
    <n v="25657"/>
    <s v="Morning"/>
    <s v="Mon"/>
    <s v="2014-08-04"/>
    <d v="1899-12-30T09:37:00"/>
    <n v="0.6552734375"/>
    <s v=""/>
    <x v="3"/>
  </r>
  <r>
    <n v="262748"/>
    <d v="2014-08-04T09:31:00"/>
    <n v="1"/>
    <x v="0"/>
    <x v="2"/>
    <x v="2"/>
    <x v="4"/>
    <n v="17951"/>
    <s v="Morning"/>
    <s v="Mon"/>
    <s v="2014-08-04"/>
    <d v="1899-12-30T09:31:00"/>
    <n v="0.6552734375"/>
    <d v="2014-08-19T09:31:00"/>
    <x v="3"/>
  </r>
  <r>
    <n v="805290"/>
    <d v="2014-06-30T09:31:00"/>
    <n v="1"/>
    <x v="0"/>
    <x v="0"/>
    <x v="0"/>
    <x v="8"/>
    <n v="4849"/>
    <s v="Morning"/>
    <s v="Mon"/>
    <s v="2014-06-30"/>
    <d v="1899-12-30T09:31:00"/>
    <n v="0.6552734375"/>
    <d v="2014-07-15T09:31:00"/>
    <x v="1"/>
  </r>
  <r>
    <n v="633958"/>
    <d v="2014-07-07T09:32:00"/>
    <n v="0"/>
    <x v="1"/>
    <x v="0"/>
    <x v="5"/>
    <x v="4"/>
    <n v="37853"/>
    <s v="Morning"/>
    <s v="Mon"/>
    <s v="2014-07-07"/>
    <d v="1899-12-30T09:32:00"/>
    <n v="0.6552734375"/>
    <s v=""/>
    <x v="2"/>
  </r>
  <r>
    <n v="197169"/>
    <d v="2014-06-02T09:38:00"/>
    <n v="0"/>
    <x v="1"/>
    <x v="0"/>
    <x v="1"/>
    <x v="0"/>
    <n v="98968"/>
    <s v="Morning"/>
    <s v="Mon"/>
    <s v="2014-06-02"/>
    <d v="1899-12-30T09:38:00"/>
    <n v="0.6552734375"/>
    <s v=""/>
    <x v="1"/>
  </r>
  <r>
    <n v="225384"/>
    <d v="2014-05-26T09:31:00"/>
    <n v="1"/>
    <x v="0"/>
    <x v="0"/>
    <x v="1"/>
    <x v="1"/>
    <n v="77939"/>
    <s v="Morning"/>
    <s v="Mon"/>
    <s v="2014-05-26"/>
    <d v="1899-12-30T09:31:00"/>
    <n v="0.6552734375"/>
    <d v="2014-06-10T09:31:00"/>
    <x v="0"/>
  </r>
  <r>
    <n v="395184"/>
    <d v="2014-07-18T09:58:00"/>
    <n v="0"/>
    <x v="1"/>
    <x v="0"/>
    <x v="0"/>
    <x v="7"/>
    <n v="7431"/>
    <s v="Morning"/>
    <s v="Fri"/>
    <s v="2014-07-18"/>
    <d v="1899-12-30T09:58:00"/>
    <n v="0.6552734375"/>
    <s v=""/>
    <x v="2"/>
  </r>
  <r>
    <n v="972195"/>
    <d v="2014-08-19T09:31:00"/>
    <n v="1"/>
    <x v="0"/>
    <x v="0"/>
    <x v="1"/>
    <x v="1"/>
    <n v="47164"/>
    <s v="Morning"/>
    <s v="Tue"/>
    <s v="2014-08-19"/>
    <d v="1899-12-30T09:31:00"/>
    <n v="0.6552734375"/>
    <d v="2014-09-03T09:31:00"/>
    <x v="3"/>
  </r>
  <r>
    <n v="543577"/>
    <d v="2014-07-15T19:57:00"/>
    <n v="0"/>
    <x v="1"/>
    <x v="1"/>
    <x v="3"/>
    <x v="1"/>
    <n v="2013"/>
    <s v="Evening"/>
    <s v="Tue"/>
    <s v="2014-07-15"/>
    <d v="1899-12-30T19:57:00"/>
    <n v="0.6552734375"/>
    <s v=""/>
    <x v="2"/>
  </r>
  <r>
    <n v="458491"/>
    <d v="2014-07-15T19:59:00"/>
    <n v="0"/>
    <x v="1"/>
    <x v="2"/>
    <x v="3"/>
    <x v="1"/>
    <n v="93263"/>
    <s v="Evening"/>
    <s v="Tue"/>
    <s v="2014-07-15"/>
    <d v="1899-12-30T19:59:00"/>
    <n v="0.6552734375"/>
    <s v=""/>
    <x v="2"/>
  </r>
  <r>
    <n v="463985"/>
    <d v="2014-07-15T20:00:00"/>
    <n v="0"/>
    <x v="1"/>
    <x v="2"/>
    <x v="3"/>
    <x v="1"/>
    <n v="2052"/>
    <s v="Evening"/>
    <s v="Tue"/>
    <s v="2014-07-15"/>
    <d v="1899-12-30T20:00:00"/>
    <n v="0.6552734375"/>
    <s v=""/>
    <x v="2"/>
  </r>
  <r>
    <n v="78791"/>
    <d v="2014-07-24T10:44:00"/>
    <n v="1"/>
    <x v="0"/>
    <x v="2"/>
    <x v="3"/>
    <x v="1"/>
    <n v="5949"/>
    <s v="Morning"/>
    <s v="Thu"/>
    <s v="2014-07-24"/>
    <d v="1899-12-30T10:44:00"/>
    <n v="0.6552734375"/>
    <d v="2014-08-08T10:44:00"/>
    <x v="2"/>
  </r>
  <r>
    <n v="654063"/>
    <d v="2014-08-06T11:43:00"/>
    <n v="0"/>
    <x v="1"/>
    <x v="1"/>
    <x v="3"/>
    <x v="1"/>
    <n v="22912"/>
    <s v="Morning"/>
    <s v="Wed"/>
    <s v="2014-08-06"/>
    <d v="1899-12-30T11:43:00"/>
    <n v="0.6552734375"/>
    <s v=""/>
    <x v="3"/>
  </r>
  <r>
    <n v="232860"/>
    <d v="2014-05-22T11:58:00"/>
    <n v="1"/>
    <x v="0"/>
    <x v="0"/>
    <x v="0"/>
    <x v="1"/>
    <n v="18887"/>
    <s v="Morning"/>
    <s v="Thu"/>
    <s v="2014-05-22"/>
    <d v="1899-12-30T11:58:00"/>
    <n v="0.6552734375"/>
    <d v="2014-06-06T11:58:00"/>
    <x v="0"/>
  </r>
  <r>
    <n v="553683"/>
    <d v="2014-05-21T09:32:00"/>
    <n v="1"/>
    <x v="0"/>
    <x v="0"/>
    <x v="0"/>
    <x v="1"/>
    <n v="14689"/>
    <s v="Morning"/>
    <s v="Wed"/>
    <s v="2014-05-21"/>
    <d v="1899-12-30T09:32:00"/>
    <n v="0.6552734375"/>
    <d v="2014-06-05T09:32:00"/>
    <x v="0"/>
  </r>
  <r>
    <n v="403729"/>
    <d v="2014-06-18T09:32:00"/>
    <n v="1"/>
    <x v="0"/>
    <x v="1"/>
    <x v="0"/>
    <x v="9"/>
    <n v="96315"/>
    <s v="Morning"/>
    <s v="Wed"/>
    <s v="2014-06-18"/>
    <d v="1899-12-30T09:32:00"/>
    <n v="0.6552734375"/>
    <d v="2014-07-03T09:32:00"/>
    <x v="1"/>
  </r>
  <r>
    <n v="556271"/>
    <d v="2014-06-24T12:25:00"/>
    <n v="1"/>
    <x v="0"/>
    <x v="0"/>
    <x v="0"/>
    <x v="9"/>
    <n v="47449"/>
    <s v="Afternoon"/>
    <s v="Tue"/>
    <s v="2014-06-24"/>
    <d v="1899-12-30T12:25:00"/>
    <n v="0.6552734375"/>
    <d v="2014-07-09T12:25:00"/>
    <x v="1"/>
  </r>
  <r>
    <n v="323810"/>
    <d v="2014-06-24T12:26:00"/>
    <n v="1"/>
    <x v="0"/>
    <x v="1"/>
    <x v="0"/>
    <x v="9"/>
    <n v="61337"/>
    <s v="Afternoon"/>
    <s v="Tue"/>
    <s v="2014-06-24"/>
    <d v="1899-12-30T12:26:00"/>
    <n v="0.6552734375"/>
    <d v="2014-07-09T12:26:00"/>
    <x v="1"/>
  </r>
  <r>
    <n v="372692"/>
    <d v="2014-07-02T11:31:00"/>
    <n v="0"/>
    <x v="1"/>
    <x v="1"/>
    <x v="0"/>
    <x v="9"/>
    <n v="77329"/>
    <s v="Morning"/>
    <s v="Wed"/>
    <s v="2014-07-02"/>
    <d v="1899-12-30T11:31:00"/>
    <n v="0.6552734375"/>
    <s v=""/>
    <x v="2"/>
  </r>
  <r>
    <n v="258499"/>
    <d v="2014-05-01T08:32:00"/>
    <n v="0"/>
    <x v="1"/>
    <x v="0"/>
    <x v="0"/>
    <x v="1"/>
    <n v="11487"/>
    <s v="Morning"/>
    <s v="Thu"/>
    <s v="2014-05-01"/>
    <d v="1899-12-30T08:32:00"/>
    <n v="0.6552734375"/>
    <s v=""/>
    <x v="0"/>
  </r>
  <r>
    <n v="75604"/>
    <d v="2014-05-05T12:58:00"/>
    <n v="1"/>
    <x v="0"/>
    <x v="0"/>
    <x v="0"/>
    <x v="1"/>
    <n v="88226"/>
    <s v="Afternoon"/>
    <s v="Mon"/>
    <s v="2014-05-05"/>
    <d v="1899-12-30T12:58:00"/>
    <n v="0.6552734375"/>
    <d v="2014-05-20T12:58:00"/>
    <x v="0"/>
  </r>
  <r>
    <n v="920125"/>
    <d v="2014-05-06T18:24:00"/>
    <n v="0"/>
    <x v="1"/>
    <x v="1"/>
    <x v="0"/>
    <x v="1"/>
    <n v="5984"/>
    <s v="Evening"/>
    <s v="Tue"/>
    <s v="2014-05-06"/>
    <d v="1899-12-30T18:24:00"/>
    <n v="0.6552734375"/>
    <s v=""/>
    <x v="0"/>
  </r>
  <r>
    <n v="484721"/>
    <d v="2014-05-06T18:25:00"/>
    <n v="0"/>
    <x v="1"/>
    <x v="1"/>
    <x v="0"/>
    <x v="1"/>
    <n v="61756"/>
    <s v="Evening"/>
    <s v="Tue"/>
    <s v="2014-05-06"/>
    <d v="1899-12-30T18:25:00"/>
    <n v="0.6552734375"/>
    <s v=""/>
    <x v="0"/>
  </r>
  <r>
    <n v="883770"/>
    <d v="2014-05-09T07:16:00"/>
    <n v="1"/>
    <x v="0"/>
    <x v="0"/>
    <x v="0"/>
    <x v="1"/>
    <n v="54585"/>
    <s v="Morning"/>
    <s v="Fri"/>
    <s v="2014-05-09"/>
    <d v="1899-12-30T07:16:00"/>
    <n v="0.6552734375"/>
    <d v="2014-05-24T07:16:00"/>
    <x v="0"/>
  </r>
  <r>
    <n v="774683"/>
    <d v="2014-08-28T09:31:00"/>
    <n v="1"/>
    <x v="0"/>
    <x v="1"/>
    <x v="3"/>
    <x v="13"/>
    <n v="50604"/>
    <s v="Morning"/>
    <s v="Thu"/>
    <s v="2014-08-28"/>
    <d v="1899-12-30T09:31:00"/>
    <n v="0.6552734375"/>
    <d v="2014-09-12T09:31:00"/>
    <x v="3"/>
  </r>
  <r>
    <n v="314450"/>
    <d v="2014-08-28T09:34:00"/>
    <n v="1"/>
    <x v="0"/>
    <x v="1"/>
    <x v="3"/>
    <x v="13"/>
    <n v="15294"/>
    <s v="Morning"/>
    <s v="Thu"/>
    <s v="2014-08-28"/>
    <d v="1899-12-30T09:34:00"/>
    <n v="0.6552734375"/>
    <d v="2014-09-12T09:34:00"/>
    <x v="3"/>
  </r>
  <r>
    <n v="978058"/>
    <d v="2014-05-08T09:33:00"/>
    <n v="1"/>
    <x v="0"/>
    <x v="0"/>
    <x v="6"/>
    <x v="1"/>
    <n v="56575"/>
    <s v="Morning"/>
    <s v="Thu"/>
    <s v="2014-05-08"/>
    <d v="1899-12-30T09:33:00"/>
    <n v="0.6552734375"/>
    <d v="2014-05-23T09:33:00"/>
    <x v="0"/>
  </r>
  <r>
    <n v="125548"/>
    <d v="2014-05-08T09:34:00"/>
    <n v="0"/>
    <x v="1"/>
    <x v="1"/>
    <x v="6"/>
    <x v="1"/>
    <n v="45815"/>
    <s v="Morning"/>
    <s v="Thu"/>
    <s v="2014-05-08"/>
    <d v="1899-12-30T09:34:00"/>
    <n v="0.6552734375"/>
    <s v=""/>
    <x v="0"/>
  </r>
  <r>
    <n v="908214"/>
    <d v="2014-06-26T09:32:00"/>
    <n v="1"/>
    <x v="0"/>
    <x v="1"/>
    <x v="6"/>
    <x v="1"/>
    <n v="48007"/>
    <s v="Morning"/>
    <s v="Thu"/>
    <s v="2014-06-26"/>
    <d v="1899-12-30T09:32:00"/>
    <n v="0.6552734375"/>
    <d v="2014-07-11T09:32:00"/>
    <x v="1"/>
  </r>
  <r>
    <n v="203207"/>
    <d v="2014-07-10T04:35:00"/>
    <n v="0"/>
    <x v="1"/>
    <x v="1"/>
    <x v="6"/>
    <x v="1"/>
    <n v="19578"/>
    <s v="Night"/>
    <s v="Thu"/>
    <s v="2014-07-10"/>
    <d v="1899-12-30T04:35:00"/>
    <n v="0.6552734375"/>
    <s v=""/>
    <x v="2"/>
  </r>
  <r>
    <n v="618160"/>
    <d v="2014-07-31T09:32:00"/>
    <n v="0"/>
    <x v="1"/>
    <x v="1"/>
    <x v="6"/>
    <x v="1"/>
    <n v="69076"/>
    <s v="Morning"/>
    <s v="Thu"/>
    <s v="2014-07-31"/>
    <d v="1899-12-30T09:32:00"/>
    <n v="0.6552734375"/>
    <s v=""/>
    <x v="2"/>
  </r>
  <r>
    <n v="824459"/>
    <d v="2014-07-30T01:32:00"/>
    <n v="0"/>
    <x v="1"/>
    <x v="2"/>
    <x v="0"/>
    <x v="13"/>
    <n v="75273"/>
    <s v="Night"/>
    <s v="Wed"/>
    <s v="2014-07-30"/>
    <d v="1899-12-30T01:32:00"/>
    <n v="0.6552734375"/>
    <s v=""/>
    <x v="2"/>
  </r>
  <r>
    <n v="601533"/>
    <d v="2014-08-07T15:35:00"/>
    <n v="1"/>
    <x v="0"/>
    <x v="2"/>
    <x v="0"/>
    <x v="13"/>
    <n v="42529"/>
    <s v="Afternoon"/>
    <s v="Thu"/>
    <s v="2014-08-07"/>
    <d v="1899-12-30T15:35:00"/>
    <n v="0.6552734375"/>
    <d v="2014-08-22T15:35:00"/>
    <x v="3"/>
  </r>
  <r>
    <n v="114265"/>
    <d v="2014-08-22T13:57:00"/>
    <n v="1"/>
    <x v="0"/>
    <x v="1"/>
    <x v="0"/>
    <x v="13"/>
    <n v="81743"/>
    <s v="Afternoon"/>
    <s v="Fri"/>
    <s v="2014-08-22"/>
    <d v="1899-12-30T13:57:00"/>
    <n v="0.6552734375"/>
    <d v="2014-09-06T13:57:00"/>
    <x v="3"/>
  </r>
  <r>
    <n v="339175"/>
    <d v="2014-05-18T07:05:00"/>
    <n v="0"/>
    <x v="1"/>
    <x v="1"/>
    <x v="0"/>
    <x v="1"/>
    <n v="46215"/>
    <s v="Morning"/>
    <s v="Sun"/>
    <s v="2014-05-18"/>
    <d v="1899-12-30T07:05:00"/>
    <n v="0.6552734375"/>
    <s v=""/>
    <x v="0"/>
  </r>
  <r>
    <n v="980636"/>
    <d v="2014-06-27T09:32:00"/>
    <n v="1"/>
    <x v="0"/>
    <x v="0"/>
    <x v="0"/>
    <x v="1"/>
    <n v="64507"/>
    <s v="Morning"/>
    <s v="Fri"/>
    <s v="2014-06-27"/>
    <d v="1899-12-30T09:32:00"/>
    <n v="0.6552734375"/>
    <d v="2014-07-12T09:32:00"/>
    <x v="1"/>
  </r>
  <r>
    <n v="172700"/>
    <d v="2014-07-01T08:14:00"/>
    <n v="0"/>
    <x v="1"/>
    <x v="0"/>
    <x v="0"/>
    <x v="1"/>
    <n v="83014"/>
    <s v="Morning"/>
    <s v="Tue"/>
    <s v="2014-07-01"/>
    <d v="1899-12-30T08:14:00"/>
    <n v="0.6552734375"/>
    <s v=""/>
    <x v="2"/>
  </r>
  <r>
    <n v="851534"/>
    <d v="2014-07-01T08:14:00"/>
    <n v="0"/>
    <x v="1"/>
    <x v="1"/>
    <x v="0"/>
    <x v="1"/>
    <n v="64240"/>
    <s v="Morning"/>
    <s v="Tue"/>
    <s v="2014-07-01"/>
    <d v="1899-12-30T08:14:00"/>
    <n v="0.6552734375"/>
    <s v=""/>
    <x v="2"/>
  </r>
  <r>
    <n v="660138"/>
    <d v="2014-06-16T09:31:00"/>
    <n v="1"/>
    <x v="0"/>
    <x v="0"/>
    <x v="2"/>
    <x v="13"/>
    <n v="27018"/>
    <s v="Morning"/>
    <s v="Mon"/>
    <s v="2014-06-16"/>
    <d v="1899-12-30T09:31:00"/>
    <n v="0.6552734375"/>
    <d v="2014-07-01T09:31:00"/>
    <x v="1"/>
  </r>
  <r>
    <n v="107686"/>
    <d v="2014-06-16T09:32:00"/>
    <n v="0"/>
    <x v="1"/>
    <x v="0"/>
    <x v="2"/>
    <x v="13"/>
    <n v="53967"/>
    <s v="Morning"/>
    <s v="Mon"/>
    <s v="2014-06-16"/>
    <d v="1899-12-30T09:32:00"/>
    <n v="0.6552734375"/>
    <s v=""/>
    <x v="1"/>
  </r>
  <r>
    <n v="381271"/>
    <d v="2014-05-19T09:31:00"/>
    <n v="1"/>
    <x v="0"/>
    <x v="1"/>
    <x v="3"/>
    <x v="8"/>
    <n v="85440"/>
    <s v="Morning"/>
    <s v="Mon"/>
    <s v="2014-05-19"/>
    <d v="1899-12-30T09:31:00"/>
    <n v="0.6552734375"/>
    <d v="2014-06-03T09:31:00"/>
    <x v="0"/>
  </r>
  <r>
    <n v="984518"/>
    <d v="2014-05-19T09:33:00"/>
    <n v="0"/>
    <x v="1"/>
    <x v="1"/>
    <x v="3"/>
    <x v="8"/>
    <n v="65617"/>
    <s v="Morning"/>
    <s v="Mon"/>
    <s v="2014-05-19"/>
    <d v="1899-12-30T09:33:00"/>
    <n v="0.6552734375"/>
    <s v=""/>
    <x v="0"/>
  </r>
  <r>
    <n v="61075"/>
    <d v="2014-05-19T09:37:00"/>
    <n v="0"/>
    <x v="1"/>
    <x v="1"/>
    <x v="3"/>
    <x v="8"/>
    <n v="27855"/>
    <s v="Morning"/>
    <s v="Mon"/>
    <s v="2014-05-19"/>
    <d v="1899-12-30T09:37:00"/>
    <n v="0.6552734375"/>
    <s v=""/>
    <x v="0"/>
  </r>
  <r>
    <n v="176247"/>
    <d v="2014-07-22T23:49:00"/>
    <n v="0"/>
    <x v="1"/>
    <x v="1"/>
    <x v="3"/>
    <x v="8"/>
    <n v="54276"/>
    <s v="Evening"/>
    <s v="Tue"/>
    <s v="2014-07-22"/>
    <d v="1899-12-30T23:49:00"/>
    <n v="0.6552734375"/>
    <s v=""/>
    <x v="2"/>
  </r>
  <r>
    <n v="295044"/>
    <d v="2014-07-22T23:51:00"/>
    <n v="1"/>
    <x v="0"/>
    <x v="1"/>
    <x v="3"/>
    <x v="8"/>
    <n v="51283"/>
    <s v="Evening"/>
    <s v="Tue"/>
    <s v="2014-07-22"/>
    <d v="1899-12-30T23:51:00"/>
    <n v="0.6552734375"/>
    <d v="2014-08-06T23:51:00"/>
    <x v="2"/>
  </r>
  <r>
    <n v="731032"/>
    <d v="2014-08-11T09:31:00"/>
    <n v="0"/>
    <x v="1"/>
    <x v="1"/>
    <x v="3"/>
    <x v="7"/>
    <n v="5448"/>
    <s v="Morning"/>
    <s v="Mon"/>
    <s v="2014-08-11"/>
    <d v="1899-12-30T09:31:00"/>
    <n v="0.6552734375"/>
    <s v=""/>
    <x v="3"/>
  </r>
  <r>
    <n v="951132"/>
    <d v="2014-08-11T09:36:00"/>
    <n v="1"/>
    <x v="0"/>
    <x v="1"/>
    <x v="3"/>
    <x v="7"/>
    <n v="67781"/>
    <s v="Morning"/>
    <s v="Mon"/>
    <s v="2014-08-11"/>
    <d v="1899-12-30T09:36:00"/>
    <n v="0.6552734375"/>
    <d v="2014-08-26T09:36:00"/>
    <x v="3"/>
  </r>
  <r>
    <n v="56735"/>
    <d v="2014-08-12T16:20:00"/>
    <n v="0"/>
    <x v="1"/>
    <x v="1"/>
    <x v="3"/>
    <x v="7"/>
    <n v="37796"/>
    <s v="Afternoon"/>
    <s v="Tue"/>
    <s v="2014-08-12"/>
    <d v="1899-12-30T16:20:00"/>
    <n v="0.6552734375"/>
    <s v=""/>
    <x v="3"/>
  </r>
  <r>
    <n v="595633"/>
    <d v="2014-08-12T16:22:00"/>
    <n v="1"/>
    <x v="0"/>
    <x v="1"/>
    <x v="3"/>
    <x v="7"/>
    <n v="43830"/>
    <s v="Afternoon"/>
    <s v="Tue"/>
    <s v="2014-08-12"/>
    <d v="1899-12-30T16:22:00"/>
    <n v="0.6552734375"/>
    <d v="2014-08-27T16:22:00"/>
    <x v="3"/>
  </r>
  <r>
    <n v="621146"/>
    <d v="2014-08-12T16:25:00"/>
    <n v="0"/>
    <x v="1"/>
    <x v="1"/>
    <x v="3"/>
    <x v="7"/>
    <n v="65933"/>
    <s v="Afternoon"/>
    <s v="Tue"/>
    <s v="2014-08-12"/>
    <d v="1899-12-30T16:25:00"/>
    <n v="0.6552734375"/>
    <s v=""/>
    <x v="3"/>
  </r>
  <r>
    <n v="997919"/>
    <d v="2014-08-12T16:26:00"/>
    <n v="1"/>
    <x v="0"/>
    <x v="1"/>
    <x v="3"/>
    <x v="7"/>
    <n v="37145"/>
    <s v="Afternoon"/>
    <s v="Tue"/>
    <s v="2014-08-12"/>
    <d v="1899-12-30T16:26:00"/>
    <n v="0.6552734375"/>
    <d v="2014-08-27T16:26:00"/>
    <x v="3"/>
  </r>
  <r>
    <n v="254251"/>
    <d v="2014-08-19T16:32:00"/>
    <n v="1"/>
    <x v="0"/>
    <x v="1"/>
    <x v="3"/>
    <x v="13"/>
    <n v="27741"/>
    <s v="Afternoon"/>
    <s v="Tue"/>
    <s v="2014-08-19"/>
    <d v="1899-12-30T16:32:00"/>
    <n v="0.6552734375"/>
    <d v="2014-09-03T16:32:00"/>
    <x v="3"/>
  </r>
  <r>
    <n v="32223"/>
    <d v="2014-05-13T19:24:00"/>
    <n v="1"/>
    <x v="0"/>
    <x v="0"/>
    <x v="2"/>
    <x v="4"/>
    <n v="21586"/>
    <s v="Evening"/>
    <s v="Tue"/>
    <s v="2014-05-13"/>
    <d v="1899-12-30T19:24:00"/>
    <n v="0.6552734375"/>
    <d v="2014-05-28T19:24:00"/>
    <x v="0"/>
  </r>
  <r>
    <n v="687825"/>
    <d v="2014-05-13T19:27:00"/>
    <n v="1"/>
    <x v="0"/>
    <x v="1"/>
    <x v="2"/>
    <x v="4"/>
    <n v="27577"/>
    <s v="Evening"/>
    <s v="Tue"/>
    <s v="2014-05-13"/>
    <d v="1899-12-30T19:27:00"/>
    <n v="0.6552734375"/>
    <d v="2014-05-28T19:27:00"/>
    <x v="0"/>
  </r>
  <r>
    <n v="715896"/>
    <d v="2014-05-13T19:28:00"/>
    <n v="1"/>
    <x v="0"/>
    <x v="0"/>
    <x v="2"/>
    <x v="4"/>
    <n v="73304"/>
    <s v="Evening"/>
    <s v="Tue"/>
    <s v="2014-05-13"/>
    <d v="1899-12-30T19:28:00"/>
    <n v="0.6552734375"/>
    <d v="2014-05-28T19:28:00"/>
    <x v="0"/>
  </r>
  <r>
    <n v="343676"/>
    <d v="2014-07-14T09:33:00"/>
    <n v="1"/>
    <x v="0"/>
    <x v="1"/>
    <x v="2"/>
    <x v="4"/>
    <n v="5061"/>
    <s v="Morning"/>
    <s v="Mon"/>
    <s v="2014-07-14"/>
    <d v="1899-12-30T09:33:00"/>
    <n v="0.6552734375"/>
    <d v="2014-07-29T09:33:00"/>
    <x v="2"/>
  </r>
  <r>
    <n v="903621"/>
    <d v="2014-07-14T09:33:00"/>
    <n v="1"/>
    <x v="0"/>
    <x v="1"/>
    <x v="2"/>
    <x v="4"/>
    <n v="38917"/>
    <s v="Morning"/>
    <s v="Mon"/>
    <s v="2014-07-14"/>
    <d v="1899-12-30T09:33:00"/>
    <n v="0.6552734375"/>
    <d v="2014-07-29T09:33:00"/>
    <x v="2"/>
  </r>
  <r>
    <n v="605511"/>
    <d v="2014-05-27T08:52:00"/>
    <n v="1"/>
    <x v="0"/>
    <x v="0"/>
    <x v="1"/>
    <x v="9"/>
    <n v="49865"/>
    <s v="Morning"/>
    <s v="Tue"/>
    <s v="2014-05-27"/>
    <d v="1899-12-30T08:52:00"/>
    <n v="0.6552734375"/>
    <d v="2014-06-11T08:52:00"/>
    <x v="0"/>
  </r>
  <r>
    <n v="810634"/>
    <d v="2014-05-27T08:54:00"/>
    <n v="1"/>
    <x v="0"/>
    <x v="0"/>
    <x v="1"/>
    <x v="9"/>
    <n v="93020"/>
    <s v="Morning"/>
    <s v="Tue"/>
    <s v="2014-05-27"/>
    <d v="1899-12-30T08:54:00"/>
    <n v="0.6552734375"/>
    <d v="2014-06-11T08:54:00"/>
    <x v="0"/>
  </r>
  <r>
    <n v="408953"/>
    <d v="2014-06-17T12:59:00"/>
    <n v="0"/>
    <x v="1"/>
    <x v="0"/>
    <x v="1"/>
    <x v="7"/>
    <n v="90365"/>
    <s v="Afternoon"/>
    <s v="Tue"/>
    <s v="2014-06-17"/>
    <d v="1899-12-30T12:59:00"/>
    <n v="0.6552734375"/>
    <s v=""/>
    <x v="1"/>
  </r>
  <r>
    <n v="65996"/>
    <d v="2014-06-17T13:01:00"/>
    <n v="1"/>
    <x v="0"/>
    <x v="0"/>
    <x v="1"/>
    <x v="7"/>
    <n v="90336"/>
    <s v="Afternoon"/>
    <s v="Tue"/>
    <s v="2014-06-17"/>
    <d v="1899-12-30T13:01:00"/>
    <n v="0.6552734375"/>
    <d v="2014-07-02T13:01:00"/>
    <x v="1"/>
  </r>
  <r>
    <n v="436789"/>
    <d v="2014-06-10T09:33:00"/>
    <n v="1"/>
    <x v="0"/>
    <x v="0"/>
    <x v="1"/>
    <x v="7"/>
    <n v="78916"/>
    <s v="Morning"/>
    <s v="Tue"/>
    <s v="2014-06-10"/>
    <d v="1899-12-30T09:33:00"/>
    <n v="0.6552734375"/>
    <d v="2014-06-25T09:33:00"/>
    <x v="1"/>
  </r>
  <r>
    <n v="190528"/>
    <d v="2014-06-10T09:34:00"/>
    <n v="1"/>
    <x v="0"/>
    <x v="0"/>
    <x v="1"/>
    <x v="7"/>
    <n v="43024"/>
    <s v="Morning"/>
    <s v="Tue"/>
    <s v="2014-06-10"/>
    <d v="1899-12-30T09:34:00"/>
    <n v="0.6552734375"/>
    <d v="2014-06-25T09:34:00"/>
    <x v="1"/>
  </r>
  <r>
    <n v="825980"/>
    <d v="2014-08-12T09:35:00"/>
    <n v="1"/>
    <x v="0"/>
    <x v="0"/>
    <x v="1"/>
    <x v="7"/>
    <n v="13512"/>
    <s v="Morning"/>
    <s v="Tue"/>
    <s v="2014-08-12"/>
    <d v="1899-12-30T09:35:00"/>
    <n v="0.6552734375"/>
    <d v="2014-08-27T09:35:00"/>
    <x v="3"/>
  </r>
  <r>
    <n v="307921"/>
    <d v="2014-08-27T13:26:00"/>
    <n v="0"/>
    <x v="1"/>
    <x v="1"/>
    <x v="1"/>
    <x v="7"/>
    <n v="53611"/>
    <s v="Afternoon"/>
    <s v="Wed"/>
    <s v="2014-08-27"/>
    <d v="1899-12-30T13:26:00"/>
    <n v="0.6552734375"/>
    <s v=""/>
    <x v="3"/>
  </r>
  <r>
    <n v="28171"/>
    <d v="2014-07-04T13:27:00"/>
    <n v="1"/>
    <x v="0"/>
    <x v="1"/>
    <x v="0"/>
    <x v="1"/>
    <n v="3854"/>
    <s v="Afternoon"/>
    <s v="Fri"/>
    <s v="2014-07-04"/>
    <d v="1899-12-30T13:27:00"/>
    <n v="0.6552734375"/>
    <d v="2014-07-19T13:27:00"/>
    <x v="2"/>
  </r>
  <r>
    <n v="547592"/>
    <d v="2014-07-04T13:29:00"/>
    <n v="0"/>
    <x v="1"/>
    <x v="0"/>
    <x v="0"/>
    <x v="1"/>
    <n v="95105"/>
    <s v="Afternoon"/>
    <s v="Fri"/>
    <s v="2014-07-04"/>
    <d v="1899-12-30T13:29:00"/>
    <n v="0.6552734375"/>
    <s v=""/>
    <x v="2"/>
  </r>
  <r>
    <n v="399830"/>
    <d v="2014-07-10T11:17:00"/>
    <n v="1"/>
    <x v="0"/>
    <x v="1"/>
    <x v="0"/>
    <x v="1"/>
    <n v="43250"/>
    <s v="Morning"/>
    <s v="Thu"/>
    <s v="2014-07-10"/>
    <d v="1899-12-30T11:17:00"/>
    <n v="0.6552734375"/>
    <d v="2014-07-25T11:17:00"/>
    <x v="2"/>
  </r>
  <r>
    <n v="574816"/>
    <d v="2014-07-10T11:58:00"/>
    <n v="1"/>
    <x v="0"/>
    <x v="0"/>
    <x v="0"/>
    <x v="1"/>
    <n v="93120"/>
    <s v="Morning"/>
    <s v="Thu"/>
    <s v="2014-07-10"/>
    <d v="1899-12-30T11:58:00"/>
    <n v="0.6552734375"/>
    <d v="2014-07-25T11:58:00"/>
    <x v="2"/>
  </r>
  <r>
    <n v="800023"/>
    <d v="2014-07-10T12:01:00"/>
    <n v="1"/>
    <x v="0"/>
    <x v="1"/>
    <x v="0"/>
    <x v="1"/>
    <n v="83237"/>
    <s v="Afternoon"/>
    <s v="Thu"/>
    <s v="2014-07-10"/>
    <d v="1899-12-30T12:01:00"/>
    <n v="0.6552734375"/>
    <d v="2014-07-25T12:01:00"/>
    <x v="2"/>
  </r>
  <r>
    <n v="563352"/>
    <d v="2014-07-11T14:01:00"/>
    <n v="1"/>
    <x v="0"/>
    <x v="0"/>
    <x v="0"/>
    <x v="1"/>
    <n v="86886"/>
    <s v="Afternoon"/>
    <s v="Fri"/>
    <s v="2014-07-11"/>
    <d v="1899-12-30T14:01:00"/>
    <n v="0.6552734375"/>
    <d v="2014-07-26T14:01:00"/>
    <x v="2"/>
  </r>
  <r>
    <n v="613506"/>
    <d v="2014-07-14T12:35:00"/>
    <n v="1"/>
    <x v="0"/>
    <x v="0"/>
    <x v="0"/>
    <x v="1"/>
    <n v="33447"/>
    <s v="Afternoon"/>
    <s v="Mon"/>
    <s v="2014-07-14"/>
    <d v="1899-12-30T12:35:00"/>
    <n v="0.6552734375"/>
    <d v="2014-07-29T12:35:00"/>
    <x v="2"/>
  </r>
  <r>
    <n v="399679"/>
    <d v="2014-05-13T09:35:00"/>
    <n v="1"/>
    <x v="0"/>
    <x v="1"/>
    <x v="1"/>
    <x v="13"/>
    <n v="75625"/>
    <s v="Morning"/>
    <s v="Tue"/>
    <s v="2014-05-13"/>
    <d v="1899-12-30T09:35:00"/>
    <n v="0.6552734375"/>
    <d v="2014-05-28T09:35:00"/>
    <x v="0"/>
  </r>
  <r>
    <n v="366508"/>
    <d v="2014-05-17T09:26:00"/>
    <n v="1"/>
    <x v="0"/>
    <x v="1"/>
    <x v="1"/>
    <x v="13"/>
    <n v="92121"/>
    <s v="Morning"/>
    <s v="Sat"/>
    <s v="2014-05-17"/>
    <d v="1899-12-30T09:26:00"/>
    <n v="0.6552734375"/>
    <d v="2014-06-01T09:26:00"/>
    <x v="0"/>
  </r>
  <r>
    <n v="707189"/>
    <d v="2014-06-16T17:25:00"/>
    <n v="1"/>
    <x v="0"/>
    <x v="0"/>
    <x v="1"/>
    <x v="13"/>
    <n v="41350"/>
    <s v="Afternoon"/>
    <s v="Mon"/>
    <s v="2014-06-16"/>
    <d v="1899-12-30T17:25:00"/>
    <n v="0.6552734375"/>
    <d v="2014-07-01T17:25:00"/>
    <x v="1"/>
  </r>
  <r>
    <n v="854101"/>
    <d v="2014-06-16T17:27:00"/>
    <n v="1"/>
    <x v="0"/>
    <x v="0"/>
    <x v="1"/>
    <x v="13"/>
    <n v="72912"/>
    <s v="Afternoon"/>
    <s v="Mon"/>
    <s v="2014-06-16"/>
    <d v="1899-12-30T17:27:00"/>
    <n v="0.6552734375"/>
    <d v="2014-07-01T17:27:00"/>
    <x v="1"/>
  </r>
  <r>
    <n v="722399"/>
    <d v="2014-06-16T17:27:00"/>
    <n v="1"/>
    <x v="0"/>
    <x v="1"/>
    <x v="1"/>
    <x v="13"/>
    <n v="94700"/>
    <s v="Afternoon"/>
    <s v="Mon"/>
    <s v="2014-06-16"/>
    <d v="1899-12-30T17:27:00"/>
    <n v="0.6552734375"/>
    <d v="2014-07-01T17:27:00"/>
    <x v="1"/>
  </r>
  <r>
    <n v="358889"/>
    <d v="2014-05-28T16:15:00"/>
    <n v="1"/>
    <x v="0"/>
    <x v="0"/>
    <x v="1"/>
    <x v="13"/>
    <n v="90048"/>
    <s v="Afternoon"/>
    <s v="Wed"/>
    <s v="2014-05-28"/>
    <d v="1899-12-30T16:15:00"/>
    <n v="0.6552734375"/>
    <d v="2014-06-12T16:15:00"/>
    <x v="0"/>
  </r>
  <r>
    <n v="355385"/>
    <d v="2014-05-28T16:20:00"/>
    <n v="1"/>
    <x v="0"/>
    <x v="1"/>
    <x v="1"/>
    <x v="13"/>
    <n v="23702"/>
    <s v="Afternoon"/>
    <s v="Wed"/>
    <s v="2014-05-28"/>
    <d v="1899-12-30T16:20:00"/>
    <n v="0.6552734375"/>
    <d v="2014-06-12T16:20:00"/>
    <x v="0"/>
  </r>
  <r>
    <n v="132806"/>
    <d v="2014-05-30T18:16:00"/>
    <n v="1"/>
    <x v="0"/>
    <x v="1"/>
    <x v="1"/>
    <x v="13"/>
    <n v="47505"/>
    <s v="Evening"/>
    <s v="Fri"/>
    <s v="2014-05-30"/>
    <d v="1899-12-30T18:16:00"/>
    <n v="0.6552734375"/>
    <d v="2014-06-14T18:16:00"/>
    <x v="0"/>
  </r>
  <r>
    <n v="532565"/>
    <d v="2014-05-30T18:19:00"/>
    <n v="1"/>
    <x v="0"/>
    <x v="1"/>
    <x v="1"/>
    <x v="13"/>
    <n v="33998"/>
    <s v="Evening"/>
    <s v="Fri"/>
    <s v="2014-05-30"/>
    <d v="1899-12-30T18:19:00"/>
    <n v="0.6552734375"/>
    <d v="2014-06-14T18:19:00"/>
    <x v="0"/>
  </r>
  <r>
    <n v="362618"/>
    <d v="2014-05-30T18:13:00"/>
    <n v="1"/>
    <x v="0"/>
    <x v="1"/>
    <x v="1"/>
    <x v="13"/>
    <n v="48558"/>
    <s v="Evening"/>
    <s v="Fri"/>
    <s v="2014-05-30"/>
    <d v="1899-12-30T18:13:00"/>
    <n v="0.6552734375"/>
    <d v="2014-06-14T18:13:00"/>
    <x v="0"/>
  </r>
  <r>
    <n v="867705"/>
    <d v="2014-07-02T14:09:00"/>
    <n v="0"/>
    <x v="1"/>
    <x v="0"/>
    <x v="1"/>
    <x v="13"/>
    <n v="38852"/>
    <s v="Afternoon"/>
    <s v="Wed"/>
    <s v="2014-07-02"/>
    <d v="1899-12-30T14:09:00"/>
    <n v="0.6552734375"/>
    <s v=""/>
    <x v="2"/>
  </r>
  <r>
    <n v="551447"/>
    <d v="2014-06-04T09:31:00"/>
    <n v="1"/>
    <x v="0"/>
    <x v="1"/>
    <x v="1"/>
    <x v="1"/>
    <n v="20232"/>
    <s v="Morning"/>
    <s v="Wed"/>
    <s v="2014-06-04"/>
    <d v="1899-12-30T09:31:00"/>
    <n v="0.6552734375"/>
    <d v="2014-06-19T09:31:00"/>
    <x v="1"/>
  </r>
  <r>
    <n v="902753"/>
    <d v="2014-07-11T15:26:00"/>
    <n v="1"/>
    <x v="0"/>
    <x v="0"/>
    <x v="5"/>
    <x v="13"/>
    <n v="52681"/>
    <s v="Afternoon"/>
    <s v="Fri"/>
    <s v="2014-07-11"/>
    <d v="1899-12-30T15:26:00"/>
    <n v="0.6552734375"/>
    <d v="2014-07-26T15:26:00"/>
    <x v="2"/>
  </r>
  <r>
    <n v="957985"/>
    <d v="2014-07-11T15:27:00"/>
    <n v="1"/>
    <x v="0"/>
    <x v="0"/>
    <x v="5"/>
    <x v="13"/>
    <n v="81806"/>
    <s v="Afternoon"/>
    <s v="Fri"/>
    <s v="2014-07-11"/>
    <d v="1899-12-30T15:27:00"/>
    <n v="0.6552734375"/>
    <d v="2014-07-26T15:27:00"/>
    <x v="2"/>
  </r>
  <r>
    <n v="620965"/>
    <d v="2014-07-11T15:28:00"/>
    <n v="1"/>
    <x v="0"/>
    <x v="1"/>
    <x v="5"/>
    <x v="13"/>
    <n v="26468"/>
    <s v="Afternoon"/>
    <s v="Fri"/>
    <s v="2014-07-11"/>
    <d v="1899-12-30T15:28:00"/>
    <n v="0.6552734375"/>
    <d v="2014-07-26T15:28:00"/>
    <x v="2"/>
  </r>
  <r>
    <n v="377559"/>
    <d v="2014-07-21T16:03:00"/>
    <n v="1"/>
    <x v="0"/>
    <x v="0"/>
    <x v="5"/>
    <x v="13"/>
    <n v="35971"/>
    <s v="Afternoon"/>
    <s v="Mon"/>
    <s v="2014-07-21"/>
    <d v="1899-12-30T16:03:00"/>
    <n v="0.6552734375"/>
    <d v="2014-08-05T16:03:00"/>
    <x v="2"/>
  </r>
  <r>
    <n v="988672"/>
    <d v="2014-07-21T16:03:00"/>
    <n v="1"/>
    <x v="0"/>
    <x v="2"/>
    <x v="5"/>
    <x v="13"/>
    <n v="62102"/>
    <s v="Afternoon"/>
    <s v="Mon"/>
    <s v="2014-07-21"/>
    <d v="1899-12-30T16:03:00"/>
    <n v="0.6552734375"/>
    <d v="2014-08-05T16:03:00"/>
    <x v="2"/>
  </r>
  <r>
    <n v="732435"/>
    <d v="2014-06-25T09:31:00"/>
    <n v="1"/>
    <x v="0"/>
    <x v="0"/>
    <x v="5"/>
    <x v="13"/>
    <n v="56090"/>
    <s v="Morning"/>
    <s v="Wed"/>
    <s v="2014-06-25"/>
    <d v="1899-12-30T09:31:00"/>
    <n v="0.6552734375"/>
    <d v="2014-07-10T09:31:00"/>
    <x v="1"/>
  </r>
  <r>
    <n v="770615"/>
    <d v="2014-06-25T09:33:00"/>
    <n v="1"/>
    <x v="0"/>
    <x v="0"/>
    <x v="5"/>
    <x v="13"/>
    <n v="37455"/>
    <s v="Morning"/>
    <s v="Wed"/>
    <s v="2014-06-25"/>
    <d v="1899-12-30T09:33:00"/>
    <n v="0.6552734375"/>
    <d v="2014-07-10T09:33:00"/>
    <x v="1"/>
  </r>
  <r>
    <n v="129661"/>
    <d v="2014-06-26T11:41:00"/>
    <n v="1"/>
    <x v="0"/>
    <x v="1"/>
    <x v="5"/>
    <x v="13"/>
    <n v="78844"/>
    <s v="Morning"/>
    <s v="Thu"/>
    <s v="2014-06-26"/>
    <d v="1899-12-30T11:41:00"/>
    <n v="0.6552734375"/>
    <d v="2014-07-11T11:41:00"/>
    <x v="1"/>
  </r>
  <r>
    <n v="433885"/>
    <d v="2014-06-26T11:39:00"/>
    <n v="1"/>
    <x v="0"/>
    <x v="2"/>
    <x v="5"/>
    <x v="13"/>
    <n v="16155"/>
    <s v="Morning"/>
    <s v="Thu"/>
    <s v="2014-06-26"/>
    <d v="1899-12-30T11:39:00"/>
    <n v="0.6552734375"/>
    <d v="2014-07-11T11:39:00"/>
    <x v="1"/>
  </r>
  <r>
    <n v="190429"/>
    <d v="2014-07-09T16:30:00"/>
    <n v="1"/>
    <x v="0"/>
    <x v="1"/>
    <x v="5"/>
    <x v="13"/>
    <n v="30479"/>
    <s v="Afternoon"/>
    <s v="Wed"/>
    <s v="2014-07-09"/>
    <d v="1899-12-30T16:30:00"/>
    <n v="0.6552734375"/>
    <d v="2014-07-24T16:30:00"/>
    <x v="2"/>
  </r>
  <r>
    <n v="195423"/>
    <d v="2014-07-17T16:46:00"/>
    <n v="0"/>
    <x v="1"/>
    <x v="1"/>
    <x v="5"/>
    <x v="13"/>
    <n v="36833"/>
    <s v="Afternoon"/>
    <s v="Thu"/>
    <s v="2014-07-17"/>
    <d v="1899-12-30T16:46:00"/>
    <n v="0.6552734375"/>
    <s v=""/>
    <x v="2"/>
  </r>
  <r>
    <n v="310955"/>
    <d v="2014-07-17T16:49:00"/>
    <n v="1"/>
    <x v="0"/>
    <x v="1"/>
    <x v="5"/>
    <x v="13"/>
    <n v="54545"/>
    <s v="Afternoon"/>
    <s v="Thu"/>
    <s v="2014-07-17"/>
    <d v="1899-12-30T16:49:00"/>
    <n v="0.6552734375"/>
    <d v="2014-08-01T16:49:00"/>
    <x v="2"/>
  </r>
  <r>
    <n v="55833"/>
    <d v="2014-07-17T16:46:00"/>
    <n v="0"/>
    <x v="1"/>
    <x v="1"/>
    <x v="5"/>
    <x v="13"/>
    <n v="17750"/>
    <s v="Afternoon"/>
    <s v="Thu"/>
    <s v="2014-07-17"/>
    <d v="1899-12-30T16:46:00"/>
    <n v="0.6552734375"/>
    <s v=""/>
    <x v="2"/>
  </r>
  <r>
    <n v="755548"/>
    <d v="2014-07-17T16:47:00"/>
    <n v="0"/>
    <x v="1"/>
    <x v="1"/>
    <x v="5"/>
    <x v="13"/>
    <n v="74463"/>
    <s v="Afternoon"/>
    <s v="Thu"/>
    <s v="2014-07-17"/>
    <d v="1899-12-30T16:47:00"/>
    <n v="0.6552734375"/>
    <s v=""/>
    <x v="2"/>
  </r>
  <r>
    <n v="523315"/>
    <d v="2014-07-23T09:33:00"/>
    <n v="1"/>
    <x v="0"/>
    <x v="0"/>
    <x v="5"/>
    <x v="13"/>
    <n v="61840"/>
    <s v="Morning"/>
    <s v="Wed"/>
    <s v="2014-07-23"/>
    <d v="1899-12-30T09:33:00"/>
    <n v="0.6552734375"/>
    <d v="2014-08-07T09:33:00"/>
    <x v="2"/>
  </r>
  <r>
    <n v="798174"/>
    <d v="2014-07-23T09:36:00"/>
    <n v="1"/>
    <x v="0"/>
    <x v="1"/>
    <x v="5"/>
    <x v="13"/>
    <n v="72885"/>
    <s v="Morning"/>
    <s v="Wed"/>
    <s v="2014-07-23"/>
    <d v="1899-12-30T09:36:00"/>
    <n v="0.6552734375"/>
    <d v="2014-08-07T09:36:00"/>
    <x v="2"/>
  </r>
  <r>
    <n v="708662"/>
    <d v="2014-07-28T10:28:00"/>
    <n v="1"/>
    <x v="0"/>
    <x v="2"/>
    <x v="5"/>
    <x v="13"/>
    <n v="90175"/>
    <s v="Morning"/>
    <s v="Mon"/>
    <s v="2014-07-28"/>
    <d v="1899-12-30T10:28:00"/>
    <n v="0.6552734375"/>
    <d v="2014-08-12T10:28:00"/>
    <x v="2"/>
  </r>
  <r>
    <n v="127417"/>
    <d v="2014-08-21T11:56:00"/>
    <n v="0"/>
    <x v="1"/>
    <x v="0"/>
    <x v="5"/>
    <x v="13"/>
    <n v="24365"/>
    <s v="Morning"/>
    <s v="Thu"/>
    <s v="2014-08-21"/>
    <d v="1899-12-30T11:56:00"/>
    <n v="0.6552734375"/>
    <s v=""/>
    <x v="3"/>
  </r>
  <r>
    <n v="553366"/>
    <d v="2014-07-10T17:07:00"/>
    <n v="1"/>
    <x v="0"/>
    <x v="0"/>
    <x v="4"/>
    <x v="7"/>
    <n v="33107"/>
    <s v="Afternoon"/>
    <s v="Thu"/>
    <s v="2014-07-10"/>
    <d v="1899-12-30T17:07:00"/>
    <n v="0.6552734375"/>
    <d v="2014-07-25T17:07:00"/>
    <x v="2"/>
  </r>
  <r>
    <n v="365544"/>
    <d v="2014-07-19T12:56:00"/>
    <n v="1"/>
    <x v="0"/>
    <x v="0"/>
    <x v="4"/>
    <x v="4"/>
    <n v="88392"/>
    <s v="Afternoon"/>
    <s v="Sat"/>
    <s v="2014-07-19"/>
    <d v="1899-12-30T12:56:00"/>
    <n v="0.6552734375"/>
    <d v="2014-08-03T12:56:00"/>
    <x v="2"/>
  </r>
  <r>
    <n v="214108"/>
    <d v="2014-07-19T12:57:00"/>
    <n v="1"/>
    <x v="0"/>
    <x v="0"/>
    <x v="4"/>
    <x v="4"/>
    <n v="20588"/>
    <s v="Afternoon"/>
    <s v="Sat"/>
    <s v="2014-07-19"/>
    <d v="1899-12-30T12:57:00"/>
    <n v="0.6552734375"/>
    <d v="2014-08-03T12:57:00"/>
    <x v="2"/>
  </r>
  <r>
    <n v="784011"/>
    <d v="2014-06-04T09:31:00"/>
    <n v="1"/>
    <x v="0"/>
    <x v="0"/>
    <x v="4"/>
    <x v="7"/>
    <n v="61893"/>
    <s v="Morning"/>
    <s v="Wed"/>
    <s v="2014-06-04"/>
    <d v="1899-12-30T09:31:00"/>
    <n v="0.6552734375"/>
    <d v="2014-06-19T09:31:00"/>
    <x v="1"/>
  </r>
  <r>
    <n v="138560"/>
    <d v="2014-06-04T09:35:00"/>
    <n v="1"/>
    <x v="0"/>
    <x v="0"/>
    <x v="4"/>
    <x v="7"/>
    <n v="88308"/>
    <s v="Morning"/>
    <s v="Wed"/>
    <s v="2014-06-04"/>
    <d v="1899-12-30T09:35:00"/>
    <n v="0.6552734375"/>
    <d v="2014-06-19T09:35:00"/>
    <x v="1"/>
  </r>
  <r>
    <n v="123989"/>
    <d v="2014-08-21T09:07:00"/>
    <n v="1"/>
    <x v="0"/>
    <x v="1"/>
    <x v="4"/>
    <x v="7"/>
    <n v="92448"/>
    <s v="Morning"/>
    <s v="Thu"/>
    <s v="2014-08-21"/>
    <d v="1899-12-30T09:07:00"/>
    <n v="0.6552734375"/>
    <d v="2014-09-05T09:07:00"/>
    <x v="3"/>
  </r>
  <r>
    <n v="487619"/>
    <d v="2014-08-21T09:08:00"/>
    <n v="1"/>
    <x v="0"/>
    <x v="1"/>
    <x v="4"/>
    <x v="7"/>
    <n v="94371"/>
    <s v="Morning"/>
    <s v="Thu"/>
    <s v="2014-08-21"/>
    <d v="1899-12-30T09:08:00"/>
    <n v="0.6552734375"/>
    <d v="2014-09-05T09:08:00"/>
    <x v="3"/>
  </r>
  <r>
    <n v="466987"/>
    <d v="2014-08-21T09:10:00"/>
    <n v="1"/>
    <x v="0"/>
    <x v="1"/>
    <x v="4"/>
    <x v="7"/>
    <n v="57736"/>
    <s v="Morning"/>
    <s v="Thu"/>
    <s v="2014-08-21"/>
    <d v="1899-12-30T09:10:00"/>
    <n v="0.6552734375"/>
    <d v="2014-09-05T09:10:00"/>
    <x v="3"/>
  </r>
  <r>
    <n v="335534"/>
    <d v="2014-05-15T13:40:00"/>
    <n v="0"/>
    <x v="1"/>
    <x v="1"/>
    <x v="0"/>
    <x v="1"/>
    <n v="41420"/>
    <s v="Afternoon"/>
    <s v="Thu"/>
    <s v="2014-05-15"/>
    <d v="1899-12-30T13:40:00"/>
    <n v="0.6552734375"/>
    <s v=""/>
    <x v="0"/>
  </r>
  <r>
    <n v="497423"/>
    <d v="2014-05-15T13:41:00"/>
    <n v="1"/>
    <x v="0"/>
    <x v="1"/>
    <x v="0"/>
    <x v="1"/>
    <n v="59654"/>
    <s v="Afternoon"/>
    <s v="Thu"/>
    <s v="2014-05-15"/>
    <d v="1899-12-30T13:41:00"/>
    <n v="0.6552734375"/>
    <d v="2014-05-30T13:41:00"/>
    <x v="0"/>
  </r>
  <r>
    <n v="623846"/>
    <d v="2014-05-27T10:23:00"/>
    <n v="1"/>
    <x v="0"/>
    <x v="0"/>
    <x v="0"/>
    <x v="1"/>
    <n v="95127"/>
    <s v="Morning"/>
    <s v="Tue"/>
    <s v="2014-05-27"/>
    <d v="1899-12-30T10:23:00"/>
    <n v="0.6552734375"/>
    <d v="2014-06-11T10:23:00"/>
    <x v="0"/>
  </r>
  <r>
    <n v="648615"/>
    <d v="2014-05-27T10:23:00"/>
    <n v="1"/>
    <x v="0"/>
    <x v="0"/>
    <x v="0"/>
    <x v="1"/>
    <n v="25246"/>
    <s v="Morning"/>
    <s v="Tue"/>
    <s v="2014-05-27"/>
    <d v="1899-12-30T10:23:00"/>
    <n v="0.6552734375"/>
    <d v="2014-06-11T10:23:00"/>
    <x v="0"/>
  </r>
  <r>
    <n v="935227"/>
    <d v="2014-06-11T14:47:00"/>
    <n v="1"/>
    <x v="0"/>
    <x v="1"/>
    <x v="0"/>
    <x v="1"/>
    <n v="86970"/>
    <s v="Afternoon"/>
    <s v="Wed"/>
    <s v="2014-06-11"/>
    <d v="1899-12-30T14:47:00"/>
    <n v="0.6552734375"/>
    <d v="2014-06-26T14:47:00"/>
    <x v="1"/>
  </r>
  <r>
    <n v="257181"/>
    <d v="2014-06-17T15:59:00"/>
    <n v="1"/>
    <x v="0"/>
    <x v="1"/>
    <x v="0"/>
    <x v="1"/>
    <n v="62814"/>
    <s v="Afternoon"/>
    <s v="Tue"/>
    <s v="2014-06-17"/>
    <d v="1899-12-30T15:59:00"/>
    <n v="0.6552734375"/>
    <d v="2014-07-02T15:59:00"/>
    <x v="1"/>
  </r>
  <r>
    <n v="162517"/>
    <d v="2014-06-19T11:37:00"/>
    <n v="1"/>
    <x v="0"/>
    <x v="0"/>
    <x v="0"/>
    <x v="1"/>
    <n v="61601"/>
    <s v="Morning"/>
    <s v="Thu"/>
    <s v="2014-06-19"/>
    <d v="1899-12-30T11:37:00"/>
    <n v="0.6552734375"/>
    <d v="2014-07-04T11:37:00"/>
    <x v="1"/>
  </r>
  <r>
    <n v="33827"/>
    <d v="2014-06-20T16:31:00"/>
    <n v="1"/>
    <x v="0"/>
    <x v="0"/>
    <x v="0"/>
    <x v="1"/>
    <n v="30364"/>
    <s v="Afternoon"/>
    <s v="Fri"/>
    <s v="2014-06-20"/>
    <d v="1899-12-30T16:31:00"/>
    <n v="0.6552734375"/>
    <d v="2014-07-05T16:31:00"/>
    <x v="1"/>
  </r>
  <r>
    <n v="584822"/>
    <d v="2014-06-26T15:24:00"/>
    <n v="1"/>
    <x v="0"/>
    <x v="0"/>
    <x v="0"/>
    <x v="1"/>
    <n v="19994"/>
    <s v="Afternoon"/>
    <s v="Thu"/>
    <s v="2014-06-26"/>
    <d v="1899-12-30T15:24:00"/>
    <n v="0.6552734375"/>
    <d v="2014-07-11T15:24:00"/>
    <x v="1"/>
  </r>
  <r>
    <n v="377801"/>
    <d v="2014-06-26T15:21:00"/>
    <n v="1"/>
    <x v="0"/>
    <x v="1"/>
    <x v="0"/>
    <x v="1"/>
    <n v="46108"/>
    <s v="Afternoon"/>
    <s v="Thu"/>
    <s v="2014-06-26"/>
    <d v="1899-12-30T15:21:00"/>
    <n v="0.6552734375"/>
    <d v="2014-07-11T15:21:00"/>
    <x v="1"/>
  </r>
  <r>
    <n v="987281"/>
    <d v="2014-06-28T11:17:00"/>
    <n v="1"/>
    <x v="0"/>
    <x v="1"/>
    <x v="0"/>
    <x v="1"/>
    <n v="46500"/>
    <s v="Morning"/>
    <s v="Sat"/>
    <s v="2014-06-28"/>
    <d v="1899-12-30T11:17:00"/>
    <n v="0.6552734375"/>
    <d v="2014-07-13T11:17:00"/>
    <x v="1"/>
  </r>
  <r>
    <n v="308343"/>
    <d v="2014-08-21T09:31:00"/>
    <n v="1"/>
    <x v="0"/>
    <x v="0"/>
    <x v="2"/>
    <x v="4"/>
    <n v="11330"/>
    <s v="Morning"/>
    <s v="Thu"/>
    <s v="2014-08-21"/>
    <d v="1899-12-30T09:31:00"/>
    <n v="0.6552734375"/>
    <d v="2014-09-05T09:31:00"/>
    <x v="3"/>
  </r>
  <r>
    <n v="490160"/>
    <d v="2014-08-28T09:32:00"/>
    <n v="1"/>
    <x v="0"/>
    <x v="0"/>
    <x v="2"/>
    <x v="4"/>
    <n v="95546"/>
    <s v="Morning"/>
    <s v="Thu"/>
    <s v="2014-08-28"/>
    <d v="1899-12-30T09:32:00"/>
    <n v="0.6552734375"/>
    <d v="2014-09-12T09:32:00"/>
    <x v="3"/>
  </r>
  <r>
    <n v="984313"/>
    <d v="2014-06-16T09:26:00"/>
    <n v="1"/>
    <x v="0"/>
    <x v="0"/>
    <x v="2"/>
    <x v="13"/>
    <n v="33967"/>
    <s v="Morning"/>
    <s v="Mon"/>
    <s v="2014-06-16"/>
    <d v="1899-12-30T09:26:00"/>
    <n v="0.6552734375"/>
    <d v="2014-07-01T09:26:00"/>
    <x v="1"/>
  </r>
  <r>
    <n v="58039"/>
    <d v="2014-06-18T09:42:00"/>
    <n v="1"/>
    <x v="0"/>
    <x v="2"/>
    <x v="2"/>
    <x v="13"/>
    <n v="34157"/>
    <s v="Morning"/>
    <s v="Wed"/>
    <s v="2014-06-18"/>
    <d v="1899-12-30T09:42:00"/>
    <n v="0.6552734375"/>
    <d v="2014-07-03T09:42:00"/>
    <x v="1"/>
  </r>
  <r>
    <n v="920958"/>
    <d v="2014-08-28T09:32:00"/>
    <n v="1"/>
    <x v="0"/>
    <x v="0"/>
    <x v="2"/>
    <x v="13"/>
    <n v="11869"/>
    <s v="Morning"/>
    <s v="Thu"/>
    <s v="2014-08-28"/>
    <d v="1899-12-30T09:32:00"/>
    <n v="0.6552734375"/>
    <d v="2014-09-12T09:32:00"/>
    <x v="3"/>
  </r>
  <r>
    <n v="737902"/>
    <d v="2014-08-28T09:33:00"/>
    <n v="0"/>
    <x v="1"/>
    <x v="1"/>
    <x v="2"/>
    <x v="13"/>
    <n v="42892"/>
    <s v="Morning"/>
    <s v="Thu"/>
    <s v="2014-08-28"/>
    <d v="1899-12-30T09:33:00"/>
    <n v="0.6552734375"/>
    <s v=""/>
    <x v="3"/>
  </r>
  <r>
    <n v="598001"/>
    <d v="2014-06-12T09:31:00"/>
    <n v="0"/>
    <x v="1"/>
    <x v="0"/>
    <x v="1"/>
    <x v="7"/>
    <n v="30152"/>
    <s v="Morning"/>
    <s v="Thu"/>
    <s v="2014-06-12"/>
    <d v="1899-12-30T09:31:00"/>
    <n v="0.6552734375"/>
    <s v=""/>
    <x v="1"/>
  </r>
  <r>
    <n v="997474"/>
    <d v="2014-07-03T09:34:00"/>
    <n v="1"/>
    <x v="0"/>
    <x v="0"/>
    <x v="1"/>
    <x v="1"/>
    <n v="13143"/>
    <s v="Morning"/>
    <s v="Thu"/>
    <s v="2014-07-03"/>
    <d v="1899-12-30T09:34:00"/>
    <n v="0.6552734375"/>
    <d v="2014-07-18T09:34:00"/>
    <x v="2"/>
  </r>
  <r>
    <n v="146332"/>
    <d v="2014-07-03T09:35:00"/>
    <n v="1"/>
    <x v="0"/>
    <x v="0"/>
    <x v="1"/>
    <x v="1"/>
    <n v="36283"/>
    <s v="Morning"/>
    <s v="Thu"/>
    <s v="2014-07-03"/>
    <d v="1899-12-30T09:35:00"/>
    <n v="0.6552734375"/>
    <d v="2014-07-18T09:35:00"/>
    <x v="2"/>
  </r>
  <r>
    <n v="485005"/>
    <d v="2014-07-15T16:16:00"/>
    <n v="1"/>
    <x v="0"/>
    <x v="2"/>
    <x v="1"/>
    <x v="1"/>
    <n v="47503"/>
    <s v="Afternoon"/>
    <s v="Tue"/>
    <s v="2014-07-15"/>
    <d v="1899-12-30T16:16:00"/>
    <n v="0.6552734375"/>
    <d v="2014-07-30T16:16:00"/>
    <x v="2"/>
  </r>
  <r>
    <n v="133581"/>
    <d v="2014-07-15T16:17:00"/>
    <n v="1"/>
    <x v="0"/>
    <x v="2"/>
    <x v="1"/>
    <x v="1"/>
    <n v="49877"/>
    <s v="Afternoon"/>
    <s v="Tue"/>
    <s v="2014-07-15"/>
    <d v="1899-12-30T16:17:00"/>
    <n v="0.6552734375"/>
    <d v="2014-07-30T16:17:00"/>
    <x v="2"/>
  </r>
  <r>
    <n v="14318"/>
    <d v="2014-08-28T09:31:00"/>
    <n v="1"/>
    <x v="0"/>
    <x v="1"/>
    <x v="1"/>
    <x v="1"/>
    <n v="5223"/>
    <s v="Morning"/>
    <s v="Thu"/>
    <s v="2014-08-28"/>
    <d v="1899-12-30T09:31:00"/>
    <n v="0.6552734375"/>
    <d v="2014-09-12T09:31:00"/>
    <x v="3"/>
  </r>
  <r>
    <n v="541632"/>
    <d v="2014-07-11T09:32:00"/>
    <n v="1"/>
    <x v="0"/>
    <x v="0"/>
    <x v="5"/>
    <x v="13"/>
    <n v="56674"/>
    <s v="Morning"/>
    <s v="Fri"/>
    <s v="2014-07-11"/>
    <d v="1899-12-30T09:32:00"/>
    <n v="0.6552734375"/>
    <d v="2014-07-26T09:32:00"/>
    <x v="2"/>
  </r>
  <r>
    <n v="426385"/>
    <d v="2014-06-06T07:57:00"/>
    <n v="0"/>
    <x v="1"/>
    <x v="0"/>
    <x v="6"/>
    <x v="7"/>
    <n v="83497"/>
    <s v="Morning"/>
    <s v="Fri"/>
    <s v="2014-06-06"/>
    <d v="1899-12-30T07:57:00"/>
    <n v="0.6552734375"/>
    <s v=""/>
    <x v="1"/>
  </r>
  <r>
    <n v="115018"/>
    <d v="2014-05-05T09:32:00"/>
    <n v="1"/>
    <x v="0"/>
    <x v="0"/>
    <x v="0"/>
    <x v="7"/>
    <n v="68941"/>
    <s v="Morning"/>
    <s v="Mon"/>
    <s v="2014-05-05"/>
    <d v="1899-12-30T09:32:00"/>
    <n v="0.6552734375"/>
    <d v="2014-05-20T09:32:00"/>
    <x v="0"/>
  </r>
  <r>
    <n v="16456"/>
    <d v="2014-05-05T09:32:00"/>
    <n v="1"/>
    <x v="0"/>
    <x v="0"/>
    <x v="0"/>
    <x v="7"/>
    <n v="54974"/>
    <s v="Morning"/>
    <s v="Mon"/>
    <s v="2014-05-05"/>
    <d v="1899-12-30T09:32:00"/>
    <n v="0.6552734375"/>
    <d v="2014-05-20T09:32:00"/>
    <x v="0"/>
  </r>
  <r>
    <n v="532766"/>
    <d v="2014-08-15T16:40:00"/>
    <n v="0"/>
    <x v="1"/>
    <x v="0"/>
    <x v="1"/>
    <x v="1"/>
    <n v="19391"/>
    <s v="Afternoon"/>
    <s v="Fri"/>
    <s v="2014-08-15"/>
    <d v="1899-12-30T16:40:00"/>
    <n v="0.6552734375"/>
    <s v=""/>
    <x v="3"/>
  </r>
  <r>
    <n v="228278"/>
    <d v="2014-08-17T13:22:00"/>
    <n v="1"/>
    <x v="0"/>
    <x v="0"/>
    <x v="1"/>
    <x v="1"/>
    <n v="90747"/>
    <s v="Afternoon"/>
    <s v="Sun"/>
    <s v="2014-08-17"/>
    <d v="1899-12-30T13:22:00"/>
    <n v="0.6552734375"/>
    <d v="2014-09-01T13:22:00"/>
    <x v="3"/>
  </r>
  <r>
    <n v="996910"/>
    <d v="2014-08-17T13:23:00"/>
    <n v="1"/>
    <x v="0"/>
    <x v="1"/>
    <x v="1"/>
    <x v="1"/>
    <n v="76895"/>
    <s v="Afternoon"/>
    <s v="Sun"/>
    <s v="2014-08-17"/>
    <d v="1899-12-30T13:23:00"/>
    <n v="0.6552734375"/>
    <d v="2014-09-01T13:23:00"/>
    <x v="3"/>
  </r>
  <r>
    <n v="737589"/>
    <d v="2014-08-17T13:24:00"/>
    <n v="1"/>
    <x v="0"/>
    <x v="0"/>
    <x v="1"/>
    <x v="1"/>
    <n v="91905"/>
    <s v="Afternoon"/>
    <s v="Sun"/>
    <s v="2014-08-17"/>
    <d v="1899-12-30T13:24:00"/>
    <n v="0.6552734375"/>
    <d v="2014-09-01T13:24:00"/>
    <x v="3"/>
  </r>
  <r>
    <n v="350567"/>
    <d v="2014-08-17T13:23:00"/>
    <n v="1"/>
    <x v="0"/>
    <x v="2"/>
    <x v="1"/>
    <x v="1"/>
    <n v="35972"/>
    <s v="Afternoon"/>
    <s v="Sun"/>
    <s v="2014-08-17"/>
    <d v="1899-12-30T13:23:00"/>
    <n v="0.6552734375"/>
    <d v="2014-09-01T13:23:00"/>
    <x v="3"/>
  </r>
  <r>
    <n v="935580"/>
    <d v="2014-06-11T07:45:00"/>
    <n v="1"/>
    <x v="0"/>
    <x v="0"/>
    <x v="1"/>
    <x v="4"/>
    <n v="75137"/>
    <s v="Morning"/>
    <s v="Wed"/>
    <s v="2014-06-11"/>
    <d v="1899-12-30T07:45:00"/>
    <n v="0.6552734375"/>
    <d v="2014-06-26T07:45:00"/>
    <x v="1"/>
  </r>
  <r>
    <n v="998478"/>
    <d v="2014-06-20T09:47:00"/>
    <n v="1"/>
    <x v="0"/>
    <x v="0"/>
    <x v="1"/>
    <x v="4"/>
    <n v="5143"/>
    <s v="Morning"/>
    <s v="Fri"/>
    <s v="2014-06-20"/>
    <d v="1899-12-30T09:47:00"/>
    <n v="0.6552734375"/>
    <d v="2014-07-05T09:47:00"/>
    <x v="1"/>
  </r>
  <r>
    <n v="563648"/>
    <d v="2014-06-20T09:48:00"/>
    <n v="1"/>
    <x v="0"/>
    <x v="0"/>
    <x v="1"/>
    <x v="4"/>
    <n v="26508"/>
    <s v="Morning"/>
    <s v="Fri"/>
    <s v="2014-06-20"/>
    <d v="1899-12-30T09:48:00"/>
    <n v="0.6552734375"/>
    <d v="2014-07-05T09:48:00"/>
    <x v="1"/>
  </r>
  <r>
    <n v="531055"/>
    <d v="2014-06-22T13:50:00"/>
    <n v="1"/>
    <x v="0"/>
    <x v="1"/>
    <x v="1"/>
    <x v="4"/>
    <n v="24791"/>
    <s v="Afternoon"/>
    <s v="Sun"/>
    <s v="2014-06-22"/>
    <d v="1899-12-30T13:50:00"/>
    <n v="0.6552734375"/>
    <d v="2014-07-07T13:50:00"/>
    <x v="1"/>
  </r>
  <r>
    <n v="755156"/>
    <d v="2014-07-04T10:28:00"/>
    <n v="0"/>
    <x v="1"/>
    <x v="1"/>
    <x v="1"/>
    <x v="4"/>
    <n v="39818"/>
    <s v="Morning"/>
    <s v="Fri"/>
    <s v="2014-07-04"/>
    <d v="1899-12-30T10:28:00"/>
    <n v="0.6552734375"/>
    <s v=""/>
    <x v="2"/>
  </r>
  <r>
    <n v="709538"/>
    <d v="2014-07-04T10:32:00"/>
    <n v="1"/>
    <x v="0"/>
    <x v="1"/>
    <x v="1"/>
    <x v="4"/>
    <n v="9733"/>
    <s v="Morning"/>
    <s v="Fri"/>
    <s v="2014-07-04"/>
    <d v="1899-12-30T10:32:00"/>
    <n v="0.6552734375"/>
    <d v="2014-07-19T10:32:00"/>
    <x v="2"/>
  </r>
  <r>
    <n v="233897"/>
    <d v="2014-07-04T10:37:00"/>
    <n v="1"/>
    <x v="0"/>
    <x v="1"/>
    <x v="1"/>
    <x v="4"/>
    <n v="8237"/>
    <s v="Morning"/>
    <s v="Fri"/>
    <s v="2014-07-04"/>
    <d v="1899-12-30T10:37:00"/>
    <n v="0.6552734375"/>
    <d v="2014-07-19T10:37:00"/>
    <x v="2"/>
  </r>
  <r>
    <n v="757668"/>
    <d v="2014-06-17T09:31:00"/>
    <n v="1"/>
    <x v="0"/>
    <x v="0"/>
    <x v="0"/>
    <x v="1"/>
    <n v="74917"/>
    <s v="Morning"/>
    <s v="Tue"/>
    <s v="2014-06-17"/>
    <d v="1899-12-30T09:31:00"/>
    <n v="0.6552734375"/>
    <d v="2014-07-02T09:31:00"/>
    <x v="1"/>
  </r>
  <r>
    <n v="137775"/>
    <d v="2014-07-15T09:31:00"/>
    <n v="1"/>
    <x v="0"/>
    <x v="0"/>
    <x v="0"/>
    <x v="1"/>
    <n v="75705"/>
    <s v="Morning"/>
    <s v="Tue"/>
    <s v="2014-07-15"/>
    <d v="1899-12-30T09:31:00"/>
    <n v="0.6552734375"/>
    <d v="2014-07-30T09:31:00"/>
    <x v="2"/>
  </r>
  <r>
    <n v="889336"/>
    <d v="2014-08-04T12:37:00"/>
    <n v="1"/>
    <x v="0"/>
    <x v="0"/>
    <x v="0"/>
    <x v="1"/>
    <n v="16637"/>
    <s v="Afternoon"/>
    <s v="Mon"/>
    <s v="2014-08-04"/>
    <d v="1899-12-30T12:37:00"/>
    <n v="0.6552734375"/>
    <d v="2014-08-19T12:37:00"/>
    <x v="3"/>
  </r>
  <r>
    <n v="860049"/>
    <d v="2014-07-15T09:32:00"/>
    <n v="1"/>
    <x v="0"/>
    <x v="0"/>
    <x v="4"/>
    <x v="7"/>
    <n v="81002"/>
    <s v="Morning"/>
    <s v="Tue"/>
    <s v="2014-07-15"/>
    <d v="1899-12-30T09:32:00"/>
    <n v="0.6552734375"/>
    <d v="2014-07-30T09:32:00"/>
    <x v="2"/>
  </r>
  <r>
    <n v="608169"/>
    <d v="2014-07-15T09:32:00"/>
    <n v="1"/>
    <x v="0"/>
    <x v="0"/>
    <x v="6"/>
    <x v="0"/>
    <n v="17544"/>
    <s v="Morning"/>
    <s v="Tue"/>
    <s v="2014-07-15"/>
    <d v="1899-12-30T09:32:00"/>
    <n v="0.6552734375"/>
    <d v="2014-07-30T09:32:00"/>
    <x v="2"/>
  </r>
  <r>
    <n v="255806"/>
    <d v="2014-08-01T13:08:00"/>
    <n v="1"/>
    <x v="0"/>
    <x v="0"/>
    <x v="6"/>
    <x v="0"/>
    <n v="61950"/>
    <s v="Afternoon"/>
    <s v="Fri"/>
    <s v="2014-08-01"/>
    <d v="1899-12-30T13:08:00"/>
    <n v="0.6552734375"/>
    <d v="2014-08-16T13:08:00"/>
    <x v="3"/>
  </r>
  <r>
    <n v="39931"/>
    <d v="2014-08-01T13:09:00"/>
    <n v="0"/>
    <x v="1"/>
    <x v="0"/>
    <x v="6"/>
    <x v="0"/>
    <n v="95200"/>
    <s v="Afternoon"/>
    <s v="Fri"/>
    <s v="2014-08-01"/>
    <d v="1899-12-30T13:09:00"/>
    <n v="0.6552734375"/>
    <s v=""/>
    <x v="3"/>
  </r>
  <r>
    <n v="633002"/>
    <d v="2014-06-03T09:39:00"/>
    <n v="1"/>
    <x v="0"/>
    <x v="1"/>
    <x v="0"/>
    <x v="13"/>
    <n v="79867"/>
    <s v="Morning"/>
    <s v="Tue"/>
    <s v="2014-06-03"/>
    <d v="1899-12-30T09:39:00"/>
    <n v="0.6552734375"/>
    <d v="2014-06-18T09:39:00"/>
    <x v="1"/>
  </r>
  <r>
    <n v="934713"/>
    <d v="2014-06-03T09:40:00"/>
    <n v="0"/>
    <x v="1"/>
    <x v="1"/>
    <x v="0"/>
    <x v="13"/>
    <n v="86588"/>
    <s v="Morning"/>
    <s v="Tue"/>
    <s v="2014-06-03"/>
    <d v="1899-12-30T09:40:00"/>
    <n v="0.6552734375"/>
    <s v=""/>
    <x v="1"/>
  </r>
  <r>
    <n v="355348"/>
    <d v="2014-06-03T09:41:00"/>
    <n v="1"/>
    <x v="0"/>
    <x v="1"/>
    <x v="0"/>
    <x v="13"/>
    <n v="69691"/>
    <s v="Morning"/>
    <s v="Tue"/>
    <s v="2014-06-03"/>
    <d v="1899-12-30T09:41:00"/>
    <n v="0.6552734375"/>
    <d v="2014-06-18T09:41:00"/>
    <x v="1"/>
  </r>
  <r>
    <n v="624692"/>
    <d v="2014-06-03T09:42:00"/>
    <n v="1"/>
    <x v="0"/>
    <x v="1"/>
    <x v="0"/>
    <x v="13"/>
    <n v="54152"/>
    <s v="Morning"/>
    <s v="Tue"/>
    <s v="2014-06-03"/>
    <d v="1899-12-30T09:42:00"/>
    <n v="0.6552734375"/>
    <d v="2014-06-18T09:42:00"/>
    <x v="1"/>
  </r>
  <r>
    <n v="462488"/>
    <d v="2014-06-03T09:42:00"/>
    <n v="1"/>
    <x v="0"/>
    <x v="0"/>
    <x v="0"/>
    <x v="13"/>
    <n v="81412"/>
    <s v="Morning"/>
    <s v="Tue"/>
    <s v="2014-06-03"/>
    <d v="1899-12-30T09:42:00"/>
    <n v="0.6552734375"/>
    <d v="2014-06-18T09:42:00"/>
    <x v="1"/>
  </r>
  <r>
    <n v="800056"/>
    <d v="2014-06-03T09:44:00"/>
    <n v="0"/>
    <x v="1"/>
    <x v="0"/>
    <x v="0"/>
    <x v="13"/>
    <n v="36888"/>
    <s v="Morning"/>
    <s v="Tue"/>
    <s v="2014-06-03"/>
    <d v="1899-12-30T09:44:00"/>
    <n v="0.6552734375"/>
    <s v=""/>
    <x v="1"/>
  </r>
  <r>
    <n v="459590"/>
    <d v="2014-05-05T18:51:00"/>
    <n v="1"/>
    <x v="0"/>
    <x v="0"/>
    <x v="0"/>
    <x v="0"/>
    <n v="4448"/>
    <s v="Evening"/>
    <s v="Mon"/>
    <s v="2014-05-05"/>
    <d v="1899-12-30T18:51:00"/>
    <n v="0.6552734375"/>
    <d v="2014-05-20T18:51:00"/>
    <x v="0"/>
  </r>
  <r>
    <n v="929923"/>
    <d v="2014-05-08T13:31:00"/>
    <n v="1"/>
    <x v="0"/>
    <x v="0"/>
    <x v="1"/>
    <x v="9"/>
    <n v="9150"/>
    <s v="Afternoon"/>
    <s v="Thu"/>
    <s v="2014-05-08"/>
    <d v="1899-12-30T13:31:00"/>
    <n v="0.6552734375"/>
    <d v="2014-05-23T13:31:00"/>
    <x v="0"/>
  </r>
  <r>
    <n v="102990"/>
    <d v="2014-06-18T16:56:00"/>
    <n v="1"/>
    <x v="0"/>
    <x v="1"/>
    <x v="1"/>
    <x v="9"/>
    <n v="81256"/>
    <s v="Afternoon"/>
    <s v="Wed"/>
    <s v="2014-06-18"/>
    <d v="1899-12-30T16:56:00"/>
    <n v="0.6552734375"/>
    <d v="2014-07-03T16:56:00"/>
    <x v="1"/>
  </r>
  <r>
    <n v="243390"/>
    <d v="2014-06-18T16:56:00"/>
    <n v="1"/>
    <x v="0"/>
    <x v="0"/>
    <x v="1"/>
    <x v="9"/>
    <n v="64629"/>
    <s v="Afternoon"/>
    <s v="Wed"/>
    <s v="2014-06-18"/>
    <d v="1899-12-30T16:56:00"/>
    <n v="0.6552734375"/>
    <d v="2014-07-03T16:56:00"/>
    <x v="1"/>
  </r>
  <r>
    <n v="329507"/>
    <d v="2014-06-18T16:56:00"/>
    <n v="1"/>
    <x v="0"/>
    <x v="0"/>
    <x v="1"/>
    <x v="9"/>
    <n v="77546"/>
    <s v="Afternoon"/>
    <s v="Wed"/>
    <s v="2014-06-18"/>
    <d v="1899-12-30T16:56:00"/>
    <n v="0.6552734375"/>
    <d v="2014-07-03T16:56:00"/>
    <x v="1"/>
  </r>
  <r>
    <n v="272114"/>
    <d v="2014-06-18T16:57:00"/>
    <n v="1"/>
    <x v="0"/>
    <x v="0"/>
    <x v="1"/>
    <x v="9"/>
    <n v="73785"/>
    <s v="Afternoon"/>
    <s v="Wed"/>
    <s v="2014-06-18"/>
    <d v="1899-12-30T16:57:00"/>
    <n v="0.6552734375"/>
    <d v="2014-07-03T16:57:00"/>
    <x v="1"/>
  </r>
  <r>
    <n v="205709"/>
    <d v="2014-06-18T17:00:00"/>
    <n v="1"/>
    <x v="0"/>
    <x v="0"/>
    <x v="1"/>
    <x v="9"/>
    <n v="78256"/>
    <s v="Afternoon"/>
    <s v="Wed"/>
    <s v="2014-06-18"/>
    <d v="1899-12-30T17:00:00"/>
    <n v="0.6552734375"/>
    <d v="2014-07-03T17:00:00"/>
    <x v="1"/>
  </r>
  <r>
    <n v="498450"/>
    <d v="2014-08-29T08:44:00"/>
    <n v="1"/>
    <x v="0"/>
    <x v="1"/>
    <x v="1"/>
    <x v="9"/>
    <n v="71264"/>
    <s v="Morning"/>
    <s v="Fri"/>
    <s v="2014-08-29"/>
    <d v="1899-12-30T08:44:00"/>
    <n v="0.6552734375"/>
    <d v="2014-09-13T08:44:00"/>
    <x v="3"/>
  </r>
  <r>
    <n v="316467"/>
    <d v="2014-08-29T08:45:00"/>
    <n v="1"/>
    <x v="0"/>
    <x v="0"/>
    <x v="1"/>
    <x v="9"/>
    <n v="50714"/>
    <s v="Morning"/>
    <s v="Fri"/>
    <s v="2014-08-29"/>
    <d v="1899-12-30T08:45:00"/>
    <n v="0.6552734375"/>
    <d v="2014-09-13T08:45:00"/>
    <x v="3"/>
  </r>
  <r>
    <n v="135319"/>
    <d v="2014-08-29T08:45:00"/>
    <n v="1"/>
    <x v="0"/>
    <x v="1"/>
    <x v="1"/>
    <x v="9"/>
    <n v="52257"/>
    <s v="Morning"/>
    <s v="Fri"/>
    <s v="2014-08-29"/>
    <d v="1899-12-30T08:45:00"/>
    <n v="0.6552734375"/>
    <d v="2014-09-13T08:45:00"/>
    <x v="3"/>
  </r>
  <r>
    <n v="359399"/>
    <d v="2014-05-28T09:33:00"/>
    <n v="1"/>
    <x v="0"/>
    <x v="1"/>
    <x v="2"/>
    <x v="1"/>
    <n v="10139"/>
    <s v="Morning"/>
    <s v="Wed"/>
    <s v="2014-05-28"/>
    <d v="1899-12-30T09:33:00"/>
    <n v="0.6552734375"/>
    <d v="2014-06-12T09:33:00"/>
    <x v="0"/>
  </r>
  <r>
    <n v="120227"/>
    <d v="2014-05-28T09:33:00"/>
    <n v="1"/>
    <x v="0"/>
    <x v="0"/>
    <x v="2"/>
    <x v="1"/>
    <n v="23130"/>
    <s v="Morning"/>
    <s v="Wed"/>
    <s v="2014-05-28"/>
    <d v="1899-12-30T09:33:00"/>
    <n v="0.6552734375"/>
    <d v="2014-06-12T09:33:00"/>
    <x v="0"/>
  </r>
  <r>
    <n v="439538"/>
    <d v="2014-05-28T09:35:00"/>
    <n v="0"/>
    <x v="1"/>
    <x v="0"/>
    <x v="2"/>
    <x v="1"/>
    <n v="96715"/>
    <s v="Morning"/>
    <s v="Wed"/>
    <s v="2014-05-28"/>
    <d v="1899-12-30T09:35:00"/>
    <n v="0.6552734375"/>
    <s v=""/>
    <x v="0"/>
  </r>
  <r>
    <n v="236840"/>
    <d v="2014-05-28T09:35:00"/>
    <n v="1"/>
    <x v="0"/>
    <x v="0"/>
    <x v="2"/>
    <x v="1"/>
    <n v="57957"/>
    <s v="Morning"/>
    <s v="Wed"/>
    <s v="2014-05-28"/>
    <d v="1899-12-30T09:35:00"/>
    <n v="0.6552734375"/>
    <d v="2014-06-12T09:35:00"/>
    <x v="0"/>
  </r>
  <r>
    <n v="666814"/>
    <d v="2014-05-28T09:36:00"/>
    <n v="1"/>
    <x v="0"/>
    <x v="0"/>
    <x v="2"/>
    <x v="1"/>
    <n v="36605"/>
    <s v="Morning"/>
    <s v="Wed"/>
    <s v="2014-05-28"/>
    <d v="1899-12-30T09:36:00"/>
    <n v="0.6552734375"/>
    <d v="2014-06-12T09:36:00"/>
    <x v="0"/>
  </r>
  <r>
    <n v="294991"/>
    <d v="2014-08-28T18:40:00"/>
    <n v="1"/>
    <x v="0"/>
    <x v="0"/>
    <x v="0"/>
    <x v="1"/>
    <n v="89333"/>
    <s v="Evening"/>
    <s v="Thu"/>
    <s v="2014-08-28"/>
    <d v="1899-12-30T18:40:00"/>
    <n v="0.6552734375"/>
    <d v="2014-09-12T18:40:00"/>
    <x v="3"/>
  </r>
  <r>
    <n v="216145"/>
    <d v="2014-08-28T18:41:00"/>
    <n v="1"/>
    <x v="0"/>
    <x v="0"/>
    <x v="0"/>
    <x v="1"/>
    <n v="32682"/>
    <s v="Evening"/>
    <s v="Thu"/>
    <s v="2014-08-28"/>
    <d v="1899-12-30T18:41:00"/>
    <n v="0.6552734375"/>
    <d v="2014-09-12T18:41:00"/>
    <x v="3"/>
  </r>
  <r>
    <n v="521853"/>
    <d v="2014-05-01T11:43:00"/>
    <n v="1"/>
    <x v="0"/>
    <x v="1"/>
    <x v="1"/>
    <x v="13"/>
    <n v="68268"/>
    <s v="Morning"/>
    <s v="Thu"/>
    <s v="2014-05-01"/>
    <d v="1899-12-30T11:43:00"/>
    <n v="0.6552734375"/>
    <d v="2014-05-16T11:43:00"/>
    <x v="0"/>
  </r>
  <r>
    <n v="237408"/>
    <d v="2014-05-10T10:53:00"/>
    <n v="1"/>
    <x v="0"/>
    <x v="0"/>
    <x v="1"/>
    <x v="7"/>
    <n v="81535"/>
    <s v="Morning"/>
    <s v="Sat"/>
    <s v="2014-05-10"/>
    <d v="1899-12-30T10:53:00"/>
    <n v="0.6552734375"/>
    <d v="2014-05-25T10:53:00"/>
    <x v="0"/>
  </r>
  <r>
    <n v="327209"/>
    <d v="2014-05-10T10:54:00"/>
    <n v="1"/>
    <x v="0"/>
    <x v="0"/>
    <x v="1"/>
    <x v="7"/>
    <n v="39207"/>
    <s v="Morning"/>
    <s v="Sat"/>
    <s v="2014-05-10"/>
    <d v="1899-12-30T10:54:00"/>
    <n v="0.6552734375"/>
    <d v="2014-05-25T10:54:00"/>
    <x v="0"/>
  </r>
  <r>
    <n v="549553"/>
    <d v="2014-05-10T10:55:00"/>
    <n v="1"/>
    <x v="0"/>
    <x v="0"/>
    <x v="1"/>
    <x v="7"/>
    <n v="57385"/>
    <s v="Morning"/>
    <s v="Sat"/>
    <s v="2014-05-10"/>
    <d v="1899-12-30T10:55:00"/>
    <n v="0.6552734375"/>
    <d v="2014-05-25T10:55:00"/>
    <x v="0"/>
  </r>
  <r>
    <n v="547639"/>
    <d v="2014-05-24T08:38:00"/>
    <n v="1"/>
    <x v="0"/>
    <x v="0"/>
    <x v="1"/>
    <x v="7"/>
    <n v="72419"/>
    <s v="Morning"/>
    <s v="Sat"/>
    <s v="2014-05-24"/>
    <d v="1899-12-30T08:38:00"/>
    <n v="0.6552734375"/>
    <d v="2014-06-08T08:38:00"/>
    <x v="0"/>
  </r>
  <r>
    <n v="390500"/>
    <d v="2014-05-24T08:39:00"/>
    <n v="1"/>
    <x v="0"/>
    <x v="0"/>
    <x v="1"/>
    <x v="7"/>
    <n v="54871"/>
    <s v="Morning"/>
    <s v="Sat"/>
    <s v="2014-05-24"/>
    <d v="1899-12-30T08:39:00"/>
    <n v="0.6552734375"/>
    <d v="2014-06-08T08:39:00"/>
    <x v="0"/>
  </r>
  <r>
    <n v="767769"/>
    <d v="2014-05-24T08:43:00"/>
    <n v="1"/>
    <x v="0"/>
    <x v="0"/>
    <x v="1"/>
    <x v="7"/>
    <n v="17807"/>
    <s v="Morning"/>
    <s v="Sat"/>
    <s v="2014-05-24"/>
    <d v="1899-12-30T08:43:00"/>
    <n v="0.6552734375"/>
    <d v="2014-06-08T08:43:00"/>
    <x v="0"/>
  </r>
  <r>
    <n v="723418"/>
    <d v="2014-05-25T18:25:00"/>
    <n v="1"/>
    <x v="0"/>
    <x v="0"/>
    <x v="1"/>
    <x v="7"/>
    <n v="14421"/>
    <s v="Evening"/>
    <s v="Sun"/>
    <s v="2014-05-25"/>
    <d v="1899-12-30T18:25:00"/>
    <n v="0.6552734375"/>
    <d v="2014-06-09T18:25:00"/>
    <x v="0"/>
  </r>
  <r>
    <n v="168774"/>
    <d v="2014-05-30T13:35:00"/>
    <n v="0"/>
    <x v="1"/>
    <x v="0"/>
    <x v="1"/>
    <x v="13"/>
    <n v="4835"/>
    <s v="Afternoon"/>
    <s v="Fri"/>
    <s v="2014-05-30"/>
    <d v="1899-12-30T13:35:00"/>
    <n v="0.6552734375"/>
    <s v=""/>
    <x v="0"/>
  </r>
  <r>
    <n v="939626"/>
    <d v="2014-06-01T09:58:00"/>
    <n v="1"/>
    <x v="0"/>
    <x v="2"/>
    <x v="1"/>
    <x v="7"/>
    <n v="80760"/>
    <s v="Morning"/>
    <s v="Sun"/>
    <s v="2014-06-01"/>
    <d v="1899-12-30T09:58:00"/>
    <n v="0.6552734375"/>
    <d v="2014-06-16T09:58:00"/>
    <x v="1"/>
  </r>
  <r>
    <n v="40370"/>
    <d v="2014-05-21T09:31:00"/>
    <n v="1"/>
    <x v="0"/>
    <x v="0"/>
    <x v="1"/>
    <x v="13"/>
    <n v="89675"/>
    <s v="Morning"/>
    <s v="Wed"/>
    <s v="2014-05-21"/>
    <d v="1899-12-30T09:31:00"/>
    <n v="0.6552734375"/>
    <d v="2014-06-05T09:31:00"/>
    <x v="0"/>
  </r>
  <r>
    <n v="855651"/>
    <d v="2014-05-28T11:03:00"/>
    <n v="1"/>
    <x v="0"/>
    <x v="0"/>
    <x v="1"/>
    <x v="13"/>
    <n v="22128"/>
    <s v="Morning"/>
    <s v="Wed"/>
    <s v="2014-05-28"/>
    <d v="1899-12-30T11:03:00"/>
    <n v="0.6552734375"/>
    <d v="2014-06-12T11:03:00"/>
    <x v="0"/>
  </r>
  <r>
    <n v="304870"/>
    <d v="2014-05-28T11:06:00"/>
    <n v="1"/>
    <x v="0"/>
    <x v="1"/>
    <x v="1"/>
    <x v="13"/>
    <n v="10749"/>
    <s v="Morning"/>
    <s v="Wed"/>
    <s v="2014-05-28"/>
    <d v="1899-12-30T11:06:00"/>
    <n v="0.6552734375"/>
    <d v="2014-06-12T11:06:00"/>
    <x v="0"/>
  </r>
  <r>
    <n v="128164"/>
    <d v="2014-05-29T13:04:00"/>
    <n v="1"/>
    <x v="0"/>
    <x v="0"/>
    <x v="1"/>
    <x v="13"/>
    <n v="91247"/>
    <s v="Afternoon"/>
    <s v="Thu"/>
    <s v="2014-05-29"/>
    <d v="1899-12-30T13:04:00"/>
    <n v="0.6552734375"/>
    <d v="2014-06-13T13:04:00"/>
    <x v="0"/>
  </r>
  <r>
    <n v="71808"/>
    <d v="2014-05-29T13:07:00"/>
    <n v="1"/>
    <x v="0"/>
    <x v="0"/>
    <x v="1"/>
    <x v="13"/>
    <n v="65949"/>
    <s v="Afternoon"/>
    <s v="Thu"/>
    <s v="2014-05-29"/>
    <d v="1899-12-30T13:07:00"/>
    <n v="0.6552734375"/>
    <d v="2014-06-13T13:07:00"/>
    <x v="0"/>
  </r>
  <r>
    <n v="250294"/>
    <d v="2014-06-03T03:28:00"/>
    <n v="1"/>
    <x v="0"/>
    <x v="0"/>
    <x v="1"/>
    <x v="13"/>
    <n v="56371"/>
    <s v="Night"/>
    <s v="Tue"/>
    <s v="2014-06-03"/>
    <d v="1899-12-30T03:28:00"/>
    <n v="0.6552734375"/>
    <d v="2014-06-18T03:28:00"/>
    <x v="1"/>
  </r>
  <r>
    <n v="188463"/>
    <d v="2014-06-03T03:30:00"/>
    <n v="1"/>
    <x v="0"/>
    <x v="1"/>
    <x v="1"/>
    <x v="13"/>
    <n v="2658"/>
    <s v="Night"/>
    <s v="Tue"/>
    <s v="2014-06-03"/>
    <d v="1899-12-30T03:30:00"/>
    <n v="0.6552734375"/>
    <d v="2014-06-18T03:30:00"/>
    <x v="1"/>
  </r>
  <r>
    <n v="164394"/>
    <d v="2014-06-13T13:12:00"/>
    <n v="1"/>
    <x v="0"/>
    <x v="0"/>
    <x v="1"/>
    <x v="13"/>
    <n v="96235"/>
    <s v="Afternoon"/>
    <s v="Fri"/>
    <s v="2014-06-13"/>
    <d v="1899-12-30T13:12:00"/>
    <n v="0.6552734375"/>
    <d v="2014-06-28T13:12:00"/>
    <x v="1"/>
  </r>
  <r>
    <n v="899082"/>
    <d v="2014-06-25T19:49:00"/>
    <n v="1"/>
    <x v="0"/>
    <x v="1"/>
    <x v="1"/>
    <x v="13"/>
    <n v="88125"/>
    <s v="Evening"/>
    <s v="Wed"/>
    <s v="2014-06-25"/>
    <d v="1899-12-30T19:49:00"/>
    <n v="0.6552734375"/>
    <d v="2014-07-10T19:49:00"/>
    <x v="1"/>
  </r>
  <r>
    <n v="85276"/>
    <d v="2014-07-02T09:32:00"/>
    <n v="1"/>
    <x v="0"/>
    <x v="0"/>
    <x v="1"/>
    <x v="13"/>
    <n v="13558"/>
    <s v="Morning"/>
    <s v="Wed"/>
    <s v="2014-07-02"/>
    <d v="1899-12-30T09:32:00"/>
    <n v="0.6552734375"/>
    <d v="2014-07-17T09:32:00"/>
    <x v="2"/>
  </r>
  <r>
    <n v="334207"/>
    <d v="2014-07-04T13:39:00"/>
    <n v="1"/>
    <x v="0"/>
    <x v="0"/>
    <x v="1"/>
    <x v="13"/>
    <n v="59450"/>
    <s v="Afternoon"/>
    <s v="Fri"/>
    <s v="2014-07-04"/>
    <d v="1899-12-30T13:39:00"/>
    <n v="0.6552734375"/>
    <d v="2014-07-19T13:39:00"/>
    <x v="2"/>
  </r>
  <r>
    <n v="102923"/>
    <d v="2014-07-04T13:40:00"/>
    <n v="1"/>
    <x v="0"/>
    <x v="0"/>
    <x v="1"/>
    <x v="13"/>
    <n v="45602"/>
    <s v="Afternoon"/>
    <s v="Fri"/>
    <s v="2014-07-04"/>
    <d v="1899-12-30T13:40:00"/>
    <n v="0.6552734375"/>
    <d v="2014-07-19T13:40:00"/>
    <x v="2"/>
  </r>
  <r>
    <n v="915022"/>
    <d v="2014-07-04T15:09:00"/>
    <n v="1"/>
    <x v="0"/>
    <x v="1"/>
    <x v="1"/>
    <x v="13"/>
    <n v="99852"/>
    <s v="Afternoon"/>
    <s v="Fri"/>
    <s v="2014-07-04"/>
    <d v="1899-12-30T15:09:00"/>
    <n v="0.6552734375"/>
    <d v="2014-07-19T15:09:00"/>
    <x v="2"/>
  </r>
  <r>
    <n v="520654"/>
    <d v="2014-07-04T15:12:00"/>
    <n v="1"/>
    <x v="0"/>
    <x v="0"/>
    <x v="1"/>
    <x v="13"/>
    <n v="87236"/>
    <s v="Afternoon"/>
    <s v="Fri"/>
    <s v="2014-07-04"/>
    <d v="1899-12-30T15:12:00"/>
    <n v="0.6552734375"/>
    <d v="2014-07-19T15:12:00"/>
    <x v="2"/>
  </r>
  <r>
    <n v="994549"/>
    <d v="2014-07-17T07:51:00"/>
    <n v="1"/>
    <x v="0"/>
    <x v="1"/>
    <x v="1"/>
    <x v="13"/>
    <n v="36563"/>
    <s v="Morning"/>
    <s v="Thu"/>
    <s v="2014-07-17"/>
    <d v="1899-12-30T07:51:00"/>
    <n v="0.6552734375"/>
    <d v="2014-08-01T07:51:00"/>
    <x v="2"/>
  </r>
  <r>
    <n v="606323"/>
    <d v="2014-07-17T07:54:00"/>
    <n v="1"/>
    <x v="0"/>
    <x v="0"/>
    <x v="1"/>
    <x v="13"/>
    <n v="30205"/>
    <s v="Morning"/>
    <s v="Thu"/>
    <s v="2014-07-17"/>
    <d v="1899-12-30T07:54:00"/>
    <n v="0.6552734375"/>
    <d v="2014-08-01T07:54:00"/>
    <x v="2"/>
  </r>
  <r>
    <n v="209645"/>
    <d v="2014-07-26T12:34:00"/>
    <n v="1"/>
    <x v="0"/>
    <x v="0"/>
    <x v="1"/>
    <x v="7"/>
    <n v="50191"/>
    <s v="Afternoon"/>
    <s v="Sat"/>
    <s v="2014-07-26"/>
    <d v="1899-12-30T12:34:00"/>
    <n v="0.6552734375"/>
    <d v="2014-08-10T12:34:00"/>
    <x v="2"/>
  </r>
  <r>
    <n v="385163"/>
    <d v="2014-07-31T11:09:00"/>
    <n v="1"/>
    <x v="0"/>
    <x v="0"/>
    <x v="1"/>
    <x v="7"/>
    <n v="23054"/>
    <s v="Morning"/>
    <s v="Thu"/>
    <s v="2014-07-31"/>
    <d v="1899-12-30T11:09:00"/>
    <n v="0.6552734375"/>
    <d v="2014-08-15T11:09:00"/>
    <x v="2"/>
  </r>
  <r>
    <n v="96908"/>
    <d v="2014-07-31T11:16:00"/>
    <n v="0"/>
    <x v="1"/>
    <x v="0"/>
    <x v="1"/>
    <x v="7"/>
    <n v="2773"/>
    <s v="Morning"/>
    <s v="Thu"/>
    <s v="2014-07-31"/>
    <d v="1899-12-30T11:16:00"/>
    <n v="0.6552734375"/>
    <s v=""/>
    <x v="2"/>
  </r>
  <r>
    <n v="400560"/>
    <d v="2014-07-31T11:18:00"/>
    <n v="1"/>
    <x v="0"/>
    <x v="0"/>
    <x v="1"/>
    <x v="7"/>
    <n v="13941"/>
    <s v="Morning"/>
    <s v="Thu"/>
    <s v="2014-07-31"/>
    <d v="1899-12-30T11:18:00"/>
    <n v="0.6552734375"/>
    <d v="2014-08-15T11:18:00"/>
    <x v="2"/>
  </r>
  <r>
    <n v="902013"/>
    <d v="2014-07-16T09:32:00"/>
    <n v="1"/>
    <x v="0"/>
    <x v="0"/>
    <x v="1"/>
    <x v="13"/>
    <n v="81465"/>
    <s v="Morning"/>
    <s v="Wed"/>
    <s v="2014-07-16"/>
    <d v="1899-12-30T09:32:00"/>
    <n v="0.6552734375"/>
    <d v="2014-07-31T09:32:00"/>
    <x v="2"/>
  </r>
  <r>
    <n v="229001"/>
    <d v="2014-08-16T17:31:00"/>
    <n v="1"/>
    <x v="0"/>
    <x v="0"/>
    <x v="1"/>
    <x v="13"/>
    <n v="31640"/>
    <s v="Afternoon"/>
    <s v="Sat"/>
    <s v="2014-08-16"/>
    <d v="1899-12-30T17:31:00"/>
    <n v="0.6552734375"/>
    <d v="2014-08-31T17:31:00"/>
    <x v="3"/>
  </r>
  <r>
    <n v="681945"/>
    <d v="2014-08-30T08:33:00"/>
    <n v="1"/>
    <x v="0"/>
    <x v="0"/>
    <x v="1"/>
    <x v="7"/>
    <n v="57024"/>
    <s v="Morning"/>
    <s v="Sat"/>
    <s v="2014-08-30"/>
    <d v="1899-12-30T08:33:00"/>
    <n v="0.6552734375"/>
    <d v="2014-09-14T08:33:00"/>
    <x v="3"/>
  </r>
  <r>
    <n v="225054"/>
    <d v="2014-05-09T16:43:00"/>
    <n v="1"/>
    <x v="0"/>
    <x v="0"/>
    <x v="6"/>
    <x v="4"/>
    <n v="93457"/>
    <s v="Afternoon"/>
    <s v="Fri"/>
    <s v="2014-05-09"/>
    <d v="1899-12-30T16:43:00"/>
    <n v="0.6552734375"/>
    <d v="2014-05-24T16:43:00"/>
    <x v="0"/>
  </r>
  <r>
    <n v="960542"/>
    <d v="2014-05-09T16:44:00"/>
    <n v="0"/>
    <x v="1"/>
    <x v="0"/>
    <x v="6"/>
    <x v="4"/>
    <n v="20950"/>
    <s v="Afternoon"/>
    <s v="Fri"/>
    <s v="2014-05-09"/>
    <d v="1899-12-30T16:44:00"/>
    <n v="0.6552734375"/>
    <s v=""/>
    <x v="0"/>
  </r>
  <r>
    <n v="50252"/>
    <d v="2014-06-25T09:31:00"/>
    <n v="1"/>
    <x v="0"/>
    <x v="0"/>
    <x v="6"/>
    <x v="7"/>
    <n v="19873"/>
    <s v="Morning"/>
    <s v="Wed"/>
    <s v="2014-06-25"/>
    <d v="1899-12-30T09:31:00"/>
    <n v="0.6552734375"/>
    <d v="2014-07-10T09:31:00"/>
    <x v="1"/>
  </r>
  <r>
    <n v="130762"/>
    <d v="2014-06-25T09:32:00"/>
    <n v="0"/>
    <x v="1"/>
    <x v="0"/>
    <x v="6"/>
    <x v="7"/>
    <n v="86425"/>
    <s v="Morning"/>
    <s v="Wed"/>
    <s v="2014-06-25"/>
    <d v="1899-12-30T09:32:00"/>
    <n v="0.6552734375"/>
    <s v=""/>
    <x v="1"/>
  </r>
  <r>
    <n v="752703"/>
    <d v="2014-06-25T19:56:00"/>
    <n v="1"/>
    <x v="0"/>
    <x v="2"/>
    <x v="6"/>
    <x v="7"/>
    <n v="36493"/>
    <s v="Evening"/>
    <s v="Wed"/>
    <s v="2014-06-25"/>
    <d v="1899-12-30T19:56:00"/>
    <n v="0.6552734375"/>
    <d v="2014-07-10T19:56:00"/>
    <x v="1"/>
  </r>
  <r>
    <n v="149895"/>
    <d v="2014-07-30T11:08:00"/>
    <n v="1"/>
    <x v="0"/>
    <x v="0"/>
    <x v="1"/>
    <x v="13"/>
    <n v="50495"/>
    <s v="Morning"/>
    <s v="Wed"/>
    <s v="2014-07-30"/>
    <d v="1899-12-30T11:08:00"/>
    <n v="0.6552734375"/>
    <d v="2014-08-14T11:08:00"/>
    <x v="2"/>
  </r>
  <r>
    <n v="283291"/>
    <d v="2014-08-20T09:32:00"/>
    <n v="1"/>
    <x v="0"/>
    <x v="0"/>
    <x v="1"/>
    <x v="13"/>
    <n v="86926"/>
    <s v="Morning"/>
    <s v="Wed"/>
    <s v="2014-08-20"/>
    <d v="1899-12-30T09:32:00"/>
    <n v="0.6552734375"/>
    <d v="2014-09-04T09:32:00"/>
    <x v="3"/>
  </r>
  <r>
    <n v="213119"/>
    <d v="2014-08-20T09:31:00"/>
    <n v="1"/>
    <x v="0"/>
    <x v="2"/>
    <x v="1"/>
    <x v="13"/>
    <n v="85825"/>
    <s v="Morning"/>
    <s v="Wed"/>
    <s v="2014-08-20"/>
    <d v="1899-12-30T09:31:00"/>
    <n v="0.6552734375"/>
    <d v="2014-09-04T09:31:00"/>
    <x v="3"/>
  </r>
  <r>
    <n v="276604"/>
    <d v="2014-08-20T09:33:00"/>
    <n v="1"/>
    <x v="0"/>
    <x v="2"/>
    <x v="1"/>
    <x v="13"/>
    <n v="77543"/>
    <s v="Morning"/>
    <s v="Wed"/>
    <s v="2014-08-20"/>
    <d v="1899-12-30T09:33:00"/>
    <n v="0.6552734375"/>
    <d v="2014-09-04T09:33:00"/>
    <x v="3"/>
  </r>
  <r>
    <n v="759940"/>
    <d v="2014-05-14T09:31:00"/>
    <n v="1"/>
    <x v="0"/>
    <x v="0"/>
    <x v="1"/>
    <x v="13"/>
    <n v="36728"/>
    <s v="Morning"/>
    <s v="Wed"/>
    <s v="2014-05-14"/>
    <d v="1899-12-30T09:31:00"/>
    <n v="0.6552734375"/>
    <d v="2014-05-29T09:31:00"/>
    <x v="0"/>
  </r>
  <r>
    <n v="321436"/>
    <d v="2014-05-20T10:13:00"/>
    <n v="1"/>
    <x v="0"/>
    <x v="0"/>
    <x v="1"/>
    <x v="13"/>
    <n v="54996"/>
    <s v="Morning"/>
    <s v="Tue"/>
    <s v="2014-05-20"/>
    <d v="1899-12-30T10:13:00"/>
    <n v="0.6552734375"/>
    <d v="2014-06-04T10:13:00"/>
    <x v="0"/>
  </r>
  <r>
    <n v="721878"/>
    <d v="2014-06-04T09:32:00"/>
    <n v="1"/>
    <x v="0"/>
    <x v="1"/>
    <x v="1"/>
    <x v="13"/>
    <n v="62340"/>
    <s v="Morning"/>
    <s v="Wed"/>
    <s v="2014-06-04"/>
    <d v="1899-12-30T09:32:00"/>
    <n v="0.6552734375"/>
    <d v="2014-06-19T09:32:00"/>
    <x v="1"/>
  </r>
  <r>
    <n v="197840"/>
    <d v="2014-06-11T09:31:00"/>
    <n v="1"/>
    <x v="0"/>
    <x v="0"/>
    <x v="1"/>
    <x v="13"/>
    <n v="3225"/>
    <s v="Morning"/>
    <s v="Wed"/>
    <s v="2014-06-11"/>
    <d v="1899-12-30T09:31:00"/>
    <n v="0.6552734375"/>
    <d v="2014-06-26T09:31:00"/>
    <x v="1"/>
  </r>
  <r>
    <n v="615676"/>
    <d v="2014-06-11T09:31:00"/>
    <n v="1"/>
    <x v="0"/>
    <x v="0"/>
    <x v="1"/>
    <x v="13"/>
    <n v="85562"/>
    <s v="Morning"/>
    <s v="Wed"/>
    <s v="2014-06-11"/>
    <d v="1899-12-30T09:31:00"/>
    <n v="0.6552734375"/>
    <d v="2014-06-26T09:31:00"/>
    <x v="1"/>
  </r>
  <r>
    <n v="722537"/>
    <d v="2014-06-11T09:33:00"/>
    <n v="1"/>
    <x v="0"/>
    <x v="1"/>
    <x v="1"/>
    <x v="13"/>
    <n v="98994"/>
    <s v="Morning"/>
    <s v="Wed"/>
    <s v="2014-06-11"/>
    <d v="1899-12-30T09:33:00"/>
    <n v="0.6552734375"/>
    <d v="2014-06-26T09:33:00"/>
    <x v="1"/>
  </r>
  <r>
    <n v="697595"/>
    <d v="2014-05-16T14:54:00"/>
    <n v="0"/>
    <x v="1"/>
    <x v="1"/>
    <x v="0"/>
    <x v="7"/>
    <n v="14805"/>
    <s v="Afternoon"/>
    <s v="Fri"/>
    <s v="2014-05-16"/>
    <d v="1899-12-30T14:54:00"/>
    <n v="0.6552734375"/>
    <s v=""/>
    <x v="0"/>
  </r>
  <r>
    <n v="664237"/>
    <d v="2014-08-15T13:36:00"/>
    <n v="1"/>
    <x v="0"/>
    <x v="1"/>
    <x v="0"/>
    <x v="13"/>
    <n v="73430"/>
    <s v="Afternoon"/>
    <s v="Fri"/>
    <s v="2014-08-15"/>
    <d v="1899-12-30T13:36:00"/>
    <n v="0.6552734375"/>
    <d v="2014-08-30T13:36:00"/>
    <x v="3"/>
  </r>
  <r>
    <n v="500527"/>
    <d v="2014-08-20T14:16:00"/>
    <n v="1"/>
    <x v="0"/>
    <x v="0"/>
    <x v="0"/>
    <x v="13"/>
    <n v="78927"/>
    <s v="Afternoon"/>
    <s v="Wed"/>
    <s v="2014-08-20"/>
    <d v="1899-12-30T14:16:00"/>
    <n v="0.6552734375"/>
    <d v="2014-09-04T14:16:00"/>
    <x v="3"/>
  </r>
  <r>
    <n v="634732"/>
    <d v="2014-08-20T14:17:00"/>
    <n v="1"/>
    <x v="0"/>
    <x v="0"/>
    <x v="0"/>
    <x v="13"/>
    <n v="12012"/>
    <s v="Afternoon"/>
    <s v="Wed"/>
    <s v="2014-08-20"/>
    <d v="1899-12-30T14:17:00"/>
    <n v="0.6552734375"/>
    <d v="2014-09-04T14:17:00"/>
    <x v="3"/>
  </r>
  <r>
    <n v="333076"/>
    <d v="2014-08-20T14:18:00"/>
    <n v="1"/>
    <x v="0"/>
    <x v="0"/>
    <x v="0"/>
    <x v="13"/>
    <n v="42513"/>
    <s v="Afternoon"/>
    <s v="Wed"/>
    <s v="2014-08-20"/>
    <d v="1899-12-30T14:18:00"/>
    <n v="0.6552734375"/>
    <d v="2014-09-04T14:18:00"/>
    <x v="3"/>
  </r>
  <r>
    <n v="307061"/>
    <d v="2014-05-06T09:21:00"/>
    <n v="1"/>
    <x v="0"/>
    <x v="0"/>
    <x v="0"/>
    <x v="1"/>
    <n v="39277"/>
    <s v="Morning"/>
    <s v="Tue"/>
    <s v="2014-05-06"/>
    <d v="1899-12-30T09:21:00"/>
    <n v="0.6552734375"/>
    <d v="2014-05-21T09:21:00"/>
    <x v="0"/>
  </r>
  <r>
    <n v="208659"/>
    <d v="2014-05-06T09:25:00"/>
    <n v="1"/>
    <x v="0"/>
    <x v="1"/>
    <x v="0"/>
    <x v="1"/>
    <n v="96934"/>
    <s v="Morning"/>
    <s v="Tue"/>
    <s v="2014-05-06"/>
    <d v="1899-12-30T09:25:00"/>
    <n v="0.6552734375"/>
    <d v="2014-05-21T09:25:00"/>
    <x v="0"/>
  </r>
  <r>
    <n v="757766"/>
    <d v="2014-08-08T12:54:00"/>
    <n v="0"/>
    <x v="1"/>
    <x v="0"/>
    <x v="0"/>
    <x v="1"/>
    <n v="13821"/>
    <s v="Afternoon"/>
    <s v="Fri"/>
    <s v="2014-08-08"/>
    <d v="1899-12-30T12:54:00"/>
    <n v="0.6552734375"/>
    <s v=""/>
    <x v="3"/>
  </r>
  <r>
    <n v="382964"/>
    <d v="2014-08-31T18:31:00"/>
    <n v="1"/>
    <x v="0"/>
    <x v="1"/>
    <x v="0"/>
    <x v="1"/>
    <n v="69869"/>
    <s v="Evening"/>
    <s v="Sun"/>
    <s v="2014-08-31"/>
    <d v="1899-12-30T18:31:00"/>
    <n v="0.6552734375"/>
    <d v="2014-09-15T18:31:00"/>
    <x v="3"/>
  </r>
  <r>
    <n v="83528"/>
    <d v="2014-07-03T14:05:00"/>
    <n v="1"/>
    <x v="0"/>
    <x v="1"/>
    <x v="1"/>
    <x v="13"/>
    <n v="32999"/>
    <s v="Afternoon"/>
    <s v="Thu"/>
    <s v="2014-07-03"/>
    <d v="1899-12-30T14:05:00"/>
    <n v="0.6552734375"/>
    <d v="2014-07-18T14:05:00"/>
    <x v="2"/>
  </r>
  <r>
    <n v="315613"/>
    <d v="2014-07-29T10:50:00"/>
    <n v="1"/>
    <x v="0"/>
    <x v="0"/>
    <x v="0"/>
    <x v="1"/>
    <n v="82780"/>
    <s v="Morning"/>
    <s v="Tue"/>
    <s v="2014-07-29"/>
    <d v="1899-12-30T10:50:00"/>
    <n v="0.6552734375"/>
    <d v="2014-08-13T10:50:00"/>
    <x v="2"/>
  </r>
  <r>
    <n v="890287"/>
    <d v="2014-07-01T22:35:00"/>
    <n v="1"/>
    <x v="0"/>
    <x v="0"/>
    <x v="1"/>
    <x v="4"/>
    <n v="50719"/>
    <s v="Evening"/>
    <s v="Tue"/>
    <s v="2014-07-01"/>
    <d v="1899-12-30T22:35:00"/>
    <n v="0.6552734375"/>
    <d v="2014-07-16T22:35:00"/>
    <x v="2"/>
  </r>
  <r>
    <n v="934036"/>
    <d v="2014-07-03T17:04:00"/>
    <n v="1"/>
    <x v="0"/>
    <x v="0"/>
    <x v="1"/>
    <x v="4"/>
    <n v="20776"/>
    <s v="Afternoon"/>
    <s v="Thu"/>
    <s v="2014-07-03"/>
    <d v="1899-12-30T17:04:00"/>
    <n v="0.6552734375"/>
    <d v="2014-07-18T17:04:00"/>
    <x v="2"/>
  </r>
  <r>
    <n v="725326"/>
    <d v="2014-07-03T17:07:00"/>
    <n v="1"/>
    <x v="0"/>
    <x v="0"/>
    <x v="1"/>
    <x v="4"/>
    <n v="44153"/>
    <s v="Afternoon"/>
    <s v="Thu"/>
    <s v="2014-07-03"/>
    <d v="1899-12-30T17:07:00"/>
    <n v="0.6552734375"/>
    <d v="2014-07-18T17:07:00"/>
    <x v="2"/>
  </r>
  <r>
    <n v="517263"/>
    <d v="2014-07-09T08:07:00"/>
    <n v="0"/>
    <x v="1"/>
    <x v="0"/>
    <x v="1"/>
    <x v="4"/>
    <n v="26065"/>
    <s v="Morning"/>
    <s v="Wed"/>
    <s v="2014-07-09"/>
    <d v="1899-12-30T08:07:00"/>
    <n v="0.6552734375"/>
    <s v=""/>
    <x v="2"/>
  </r>
  <r>
    <n v="683143"/>
    <d v="2014-07-09T08:07:00"/>
    <n v="1"/>
    <x v="0"/>
    <x v="1"/>
    <x v="1"/>
    <x v="4"/>
    <n v="31497"/>
    <s v="Morning"/>
    <s v="Wed"/>
    <s v="2014-07-09"/>
    <d v="1899-12-30T08:07:00"/>
    <n v="0.6552734375"/>
    <d v="2014-07-24T08:07:00"/>
    <x v="2"/>
  </r>
  <r>
    <n v="337978"/>
    <d v="2014-07-09T08:07:00"/>
    <n v="1"/>
    <x v="0"/>
    <x v="1"/>
    <x v="1"/>
    <x v="4"/>
    <n v="57287"/>
    <s v="Morning"/>
    <s v="Wed"/>
    <s v="2014-07-09"/>
    <d v="1899-12-30T08:07:00"/>
    <n v="0.6552734375"/>
    <d v="2014-07-24T08:07:00"/>
    <x v="2"/>
  </r>
  <r>
    <n v="584084"/>
    <d v="2014-07-09T08:08:00"/>
    <n v="1"/>
    <x v="0"/>
    <x v="1"/>
    <x v="1"/>
    <x v="4"/>
    <n v="63870"/>
    <s v="Morning"/>
    <s v="Wed"/>
    <s v="2014-07-09"/>
    <d v="1899-12-30T08:08:00"/>
    <n v="0.6552734375"/>
    <d v="2014-07-24T08:08:00"/>
    <x v="2"/>
  </r>
  <r>
    <n v="967295"/>
    <d v="2014-08-06T11:47:00"/>
    <n v="1"/>
    <x v="0"/>
    <x v="0"/>
    <x v="1"/>
    <x v="4"/>
    <n v="30638"/>
    <s v="Morning"/>
    <s v="Wed"/>
    <s v="2014-08-06"/>
    <d v="1899-12-30T11:47:00"/>
    <n v="0.6552734375"/>
    <d v="2014-08-21T11:47:00"/>
    <x v="3"/>
  </r>
  <r>
    <n v="471614"/>
    <d v="2014-07-21T09:32:00"/>
    <n v="1"/>
    <x v="0"/>
    <x v="1"/>
    <x v="0"/>
    <x v="13"/>
    <n v="36312"/>
    <s v="Morning"/>
    <s v="Mon"/>
    <s v="2014-07-21"/>
    <d v="1899-12-30T09:32:00"/>
    <n v="0.6552734375"/>
    <d v="2014-08-05T09:32:00"/>
    <x v="2"/>
  </r>
  <r>
    <n v="153577"/>
    <d v="2014-07-28T09:33:00"/>
    <n v="1"/>
    <x v="0"/>
    <x v="0"/>
    <x v="0"/>
    <x v="13"/>
    <n v="94463"/>
    <s v="Morning"/>
    <s v="Mon"/>
    <s v="2014-07-28"/>
    <d v="1899-12-30T09:33:00"/>
    <n v="0.6552734375"/>
    <d v="2014-08-12T09:33:00"/>
    <x v="2"/>
  </r>
  <r>
    <n v="878147"/>
    <d v="2014-05-19T09:32:00"/>
    <n v="1"/>
    <x v="0"/>
    <x v="0"/>
    <x v="5"/>
    <x v="7"/>
    <n v="40315"/>
    <s v="Morning"/>
    <s v="Mon"/>
    <s v="2014-05-19"/>
    <d v="1899-12-30T09:32:00"/>
    <n v="0.6552734375"/>
    <d v="2014-06-03T09:32:00"/>
    <x v="0"/>
  </r>
  <r>
    <n v="799827"/>
    <d v="2014-06-19T17:59:00"/>
    <n v="0"/>
    <x v="1"/>
    <x v="0"/>
    <x v="5"/>
    <x v="7"/>
    <n v="35519"/>
    <s v="Afternoon"/>
    <s v="Thu"/>
    <s v="2014-06-19"/>
    <d v="1899-12-30T17:59:00"/>
    <n v="0.6552734375"/>
    <s v=""/>
    <x v="1"/>
  </r>
  <r>
    <n v="57507"/>
    <d v="2014-05-06T16:10:00"/>
    <n v="1"/>
    <x v="0"/>
    <x v="1"/>
    <x v="5"/>
    <x v="1"/>
    <n v="6743"/>
    <s v="Afternoon"/>
    <s v="Tue"/>
    <s v="2014-05-06"/>
    <d v="1899-12-30T16:10:00"/>
    <n v="0.6552734375"/>
    <d v="2014-05-21T16:10:00"/>
    <x v="0"/>
  </r>
  <r>
    <n v="590363"/>
    <d v="2014-05-06T16:10:00"/>
    <n v="1"/>
    <x v="0"/>
    <x v="0"/>
    <x v="5"/>
    <x v="1"/>
    <n v="17189"/>
    <s v="Afternoon"/>
    <s v="Tue"/>
    <s v="2014-05-06"/>
    <d v="1899-12-30T16:10:00"/>
    <n v="0.6552734375"/>
    <d v="2014-05-21T16:10:00"/>
    <x v="0"/>
  </r>
  <r>
    <n v="433347"/>
    <d v="2014-05-07T13:52:00"/>
    <n v="1"/>
    <x v="0"/>
    <x v="1"/>
    <x v="5"/>
    <x v="0"/>
    <n v="47344"/>
    <s v="Afternoon"/>
    <s v="Wed"/>
    <s v="2014-05-07"/>
    <d v="1899-12-30T13:52:00"/>
    <n v="0.6552734375"/>
    <d v="2014-05-22T13:52:00"/>
    <x v="0"/>
  </r>
  <r>
    <n v="527298"/>
    <d v="2014-05-07T13:53:00"/>
    <n v="0"/>
    <x v="1"/>
    <x v="0"/>
    <x v="5"/>
    <x v="0"/>
    <n v="94729"/>
    <s v="Afternoon"/>
    <s v="Wed"/>
    <s v="2014-05-07"/>
    <d v="1899-12-30T13:53:00"/>
    <n v="0.6552734375"/>
    <s v=""/>
    <x v="0"/>
  </r>
  <r>
    <n v="283190"/>
    <d v="2014-05-20T17:43:00"/>
    <n v="1"/>
    <x v="0"/>
    <x v="0"/>
    <x v="5"/>
    <x v="1"/>
    <n v="10200"/>
    <s v="Afternoon"/>
    <s v="Tue"/>
    <s v="2014-05-20"/>
    <d v="1899-12-30T17:43:00"/>
    <n v="0.6552734375"/>
    <d v="2014-06-04T17:43:00"/>
    <x v="0"/>
  </r>
  <r>
    <n v="564838"/>
    <d v="2014-06-04T17:39:00"/>
    <n v="0"/>
    <x v="1"/>
    <x v="1"/>
    <x v="5"/>
    <x v="1"/>
    <n v="13871"/>
    <s v="Afternoon"/>
    <s v="Wed"/>
    <s v="2014-06-04"/>
    <d v="1899-12-30T17:39:00"/>
    <n v="0.6552734375"/>
    <s v=""/>
    <x v="1"/>
  </r>
  <r>
    <n v="537955"/>
    <d v="2014-06-04T17:40:00"/>
    <n v="1"/>
    <x v="0"/>
    <x v="0"/>
    <x v="5"/>
    <x v="1"/>
    <n v="4502"/>
    <s v="Afternoon"/>
    <s v="Wed"/>
    <s v="2014-06-04"/>
    <d v="1899-12-30T17:40:00"/>
    <n v="0.6552734375"/>
    <d v="2014-06-19T17:40:00"/>
    <x v="1"/>
  </r>
  <r>
    <n v="516907"/>
    <d v="2014-06-02T09:33:00"/>
    <n v="1"/>
    <x v="0"/>
    <x v="1"/>
    <x v="5"/>
    <x v="1"/>
    <n v="9417"/>
    <s v="Morning"/>
    <s v="Mon"/>
    <s v="2014-06-02"/>
    <d v="1899-12-30T09:33:00"/>
    <n v="0.6552734375"/>
    <d v="2014-06-17T09:33:00"/>
    <x v="1"/>
  </r>
  <r>
    <n v="677630"/>
    <d v="2014-06-02T09:37:00"/>
    <n v="1"/>
    <x v="0"/>
    <x v="1"/>
    <x v="5"/>
    <x v="1"/>
    <n v="22748"/>
    <s v="Morning"/>
    <s v="Mon"/>
    <s v="2014-06-02"/>
    <d v="1899-12-30T09:37:00"/>
    <n v="0.6552734375"/>
    <d v="2014-06-17T09:37:00"/>
    <x v="1"/>
  </r>
  <r>
    <n v="891817"/>
    <d v="2014-06-02T09:39:00"/>
    <n v="1"/>
    <x v="0"/>
    <x v="0"/>
    <x v="5"/>
    <x v="1"/>
    <n v="82558"/>
    <s v="Morning"/>
    <s v="Mon"/>
    <s v="2014-06-02"/>
    <d v="1899-12-30T09:39:00"/>
    <n v="0.6552734375"/>
    <d v="2014-06-17T09:39:00"/>
    <x v="1"/>
  </r>
  <r>
    <n v="345091"/>
    <d v="2014-06-03T15:39:00"/>
    <n v="1"/>
    <x v="0"/>
    <x v="1"/>
    <x v="5"/>
    <x v="1"/>
    <n v="6101"/>
    <s v="Afternoon"/>
    <s v="Tue"/>
    <s v="2014-06-03"/>
    <d v="1899-12-30T15:39:00"/>
    <n v="0.6552734375"/>
    <d v="2014-06-18T15:39:00"/>
    <x v="1"/>
  </r>
  <r>
    <n v="252596"/>
    <d v="2014-06-07T14:36:00"/>
    <n v="1"/>
    <x v="0"/>
    <x v="0"/>
    <x v="5"/>
    <x v="1"/>
    <n v="49221"/>
    <s v="Afternoon"/>
    <s v="Sat"/>
    <s v="2014-06-07"/>
    <d v="1899-12-30T14:36:00"/>
    <n v="0.6552734375"/>
    <d v="2014-06-22T14:36:00"/>
    <x v="1"/>
  </r>
  <r>
    <n v="273668"/>
    <d v="2014-06-07T14:38:00"/>
    <n v="1"/>
    <x v="0"/>
    <x v="0"/>
    <x v="5"/>
    <x v="1"/>
    <n v="30662"/>
    <s v="Afternoon"/>
    <s v="Sat"/>
    <s v="2014-06-07"/>
    <d v="1899-12-30T14:38:00"/>
    <n v="0.6552734375"/>
    <d v="2014-06-22T14:38:00"/>
    <x v="1"/>
  </r>
  <r>
    <n v="966039"/>
    <d v="2014-06-17T16:57:00"/>
    <n v="0"/>
    <x v="1"/>
    <x v="0"/>
    <x v="5"/>
    <x v="1"/>
    <n v="82020"/>
    <s v="Afternoon"/>
    <s v="Tue"/>
    <s v="2014-06-17"/>
    <d v="1899-12-30T16:57:00"/>
    <n v="0.6552734375"/>
    <s v=""/>
    <x v="1"/>
  </r>
  <r>
    <n v="795136"/>
    <d v="2014-06-11T13:02:00"/>
    <n v="1"/>
    <x v="0"/>
    <x v="0"/>
    <x v="5"/>
    <x v="1"/>
    <n v="85806"/>
    <s v="Afternoon"/>
    <s v="Wed"/>
    <s v="2014-06-11"/>
    <d v="1899-12-30T13:02:00"/>
    <n v="0.6552734375"/>
    <d v="2014-06-26T13:02:00"/>
    <x v="1"/>
  </r>
  <r>
    <n v="460939"/>
    <d v="2014-06-11T13:03:00"/>
    <n v="1"/>
    <x v="0"/>
    <x v="1"/>
    <x v="5"/>
    <x v="1"/>
    <n v="64925"/>
    <s v="Afternoon"/>
    <s v="Wed"/>
    <s v="2014-06-11"/>
    <d v="1899-12-30T13:03:00"/>
    <n v="0.6552734375"/>
    <d v="2014-06-26T13:03:00"/>
    <x v="1"/>
  </r>
  <r>
    <n v="152139"/>
    <d v="2014-06-12T08:42:00"/>
    <n v="1"/>
    <x v="0"/>
    <x v="1"/>
    <x v="5"/>
    <x v="1"/>
    <n v="49625"/>
    <s v="Morning"/>
    <s v="Thu"/>
    <s v="2014-06-12"/>
    <d v="1899-12-30T08:42:00"/>
    <n v="0.6552734375"/>
    <d v="2014-06-27T08:42:00"/>
    <x v="1"/>
  </r>
  <r>
    <n v="360592"/>
    <d v="2014-06-12T16:44:00"/>
    <n v="1"/>
    <x v="0"/>
    <x v="0"/>
    <x v="5"/>
    <x v="1"/>
    <n v="28732"/>
    <s v="Afternoon"/>
    <s v="Thu"/>
    <s v="2014-06-12"/>
    <d v="1899-12-30T16:44:00"/>
    <n v="0.6552734375"/>
    <d v="2014-06-27T16:44:00"/>
    <x v="1"/>
  </r>
  <r>
    <n v="364501"/>
    <d v="2014-06-19T10:45:00"/>
    <n v="0"/>
    <x v="1"/>
    <x v="1"/>
    <x v="5"/>
    <x v="14"/>
    <n v="46219"/>
    <s v="Morning"/>
    <s v="Thu"/>
    <s v="2014-06-19"/>
    <d v="1899-12-30T10:45:00"/>
    <n v="0.6552734375"/>
    <s v=""/>
    <x v="1"/>
  </r>
  <r>
    <n v="675878"/>
    <d v="2014-06-19T10:50:00"/>
    <n v="1"/>
    <x v="0"/>
    <x v="1"/>
    <x v="5"/>
    <x v="15"/>
    <n v="44700"/>
    <s v="Morning"/>
    <s v="Thu"/>
    <s v="2014-06-19"/>
    <d v="1899-12-30T10:50:00"/>
    <n v="0.6552734375"/>
    <d v="2014-07-04T10:50:00"/>
    <x v="1"/>
  </r>
  <r>
    <n v="740422"/>
    <d v="2014-06-23T15:39:00"/>
    <n v="1"/>
    <x v="0"/>
    <x v="0"/>
    <x v="5"/>
    <x v="1"/>
    <n v="32333"/>
    <s v="Afternoon"/>
    <s v="Mon"/>
    <s v="2014-06-23"/>
    <d v="1899-12-30T15:39:00"/>
    <n v="0.6552734375"/>
    <d v="2014-07-08T15:39:00"/>
    <x v="1"/>
  </r>
  <r>
    <n v="620777"/>
    <d v="2014-06-23T15:43:00"/>
    <n v="1"/>
    <x v="0"/>
    <x v="0"/>
    <x v="5"/>
    <x v="1"/>
    <n v="92506"/>
    <s v="Afternoon"/>
    <s v="Mon"/>
    <s v="2014-06-23"/>
    <d v="1899-12-30T15:43:00"/>
    <n v="0.6552734375"/>
    <d v="2014-07-08T15:43:00"/>
    <x v="1"/>
  </r>
  <r>
    <n v="41585"/>
    <d v="2014-06-23T15:46:00"/>
    <n v="1"/>
    <x v="0"/>
    <x v="1"/>
    <x v="5"/>
    <x v="1"/>
    <n v="92272"/>
    <s v="Afternoon"/>
    <s v="Mon"/>
    <s v="2014-06-23"/>
    <d v="1899-12-30T15:46:00"/>
    <n v="0.6552734375"/>
    <d v="2014-07-08T15:46:00"/>
    <x v="1"/>
  </r>
  <r>
    <n v="25349"/>
    <d v="2014-06-23T15:40:00"/>
    <n v="1"/>
    <x v="0"/>
    <x v="1"/>
    <x v="5"/>
    <x v="1"/>
    <n v="84428"/>
    <s v="Afternoon"/>
    <s v="Mon"/>
    <s v="2014-06-23"/>
    <d v="1899-12-30T15:40:00"/>
    <n v="0.6552734375"/>
    <d v="2014-07-08T15:40:00"/>
    <x v="1"/>
  </r>
  <r>
    <n v="999118"/>
    <d v="2014-06-24T14:36:00"/>
    <n v="1"/>
    <x v="0"/>
    <x v="0"/>
    <x v="5"/>
    <x v="1"/>
    <n v="91343"/>
    <s v="Afternoon"/>
    <s v="Tue"/>
    <s v="2014-06-24"/>
    <d v="1899-12-30T14:36:00"/>
    <n v="0.6552734375"/>
    <d v="2014-07-09T14:36:00"/>
    <x v="1"/>
  </r>
  <r>
    <n v="71745"/>
    <d v="2014-06-25T11:54:00"/>
    <n v="1"/>
    <x v="0"/>
    <x v="1"/>
    <x v="5"/>
    <x v="1"/>
    <n v="6920"/>
    <s v="Morning"/>
    <s v="Wed"/>
    <s v="2014-06-25"/>
    <d v="1899-12-30T11:54:00"/>
    <n v="0.6552734375"/>
    <d v="2014-07-10T11:54:00"/>
    <x v="1"/>
  </r>
  <r>
    <n v="380463"/>
    <d v="2014-07-03T11:13:00"/>
    <n v="1"/>
    <x v="0"/>
    <x v="1"/>
    <x v="5"/>
    <x v="1"/>
    <n v="51982"/>
    <s v="Morning"/>
    <s v="Thu"/>
    <s v="2014-07-03"/>
    <d v="1899-12-30T11:13:00"/>
    <n v="0.6552734375"/>
    <d v="2014-07-18T11:13:00"/>
    <x v="2"/>
  </r>
  <r>
    <n v="637881"/>
    <d v="2014-07-15T17:16:00"/>
    <n v="1"/>
    <x v="0"/>
    <x v="0"/>
    <x v="5"/>
    <x v="1"/>
    <n v="4850"/>
    <s v="Afternoon"/>
    <s v="Tue"/>
    <s v="2014-07-15"/>
    <d v="1899-12-30T17:16:00"/>
    <n v="0.6552734375"/>
    <d v="2014-07-30T17:16:00"/>
    <x v="2"/>
  </r>
  <r>
    <n v="244499"/>
    <d v="2014-07-15T17:16:00"/>
    <n v="1"/>
    <x v="0"/>
    <x v="0"/>
    <x v="5"/>
    <x v="1"/>
    <n v="88295"/>
    <s v="Afternoon"/>
    <s v="Tue"/>
    <s v="2014-07-15"/>
    <d v="1899-12-30T17:16:00"/>
    <n v="0.6552734375"/>
    <d v="2014-07-30T17:16:00"/>
    <x v="2"/>
  </r>
  <r>
    <n v="678132"/>
    <d v="2014-07-15T19:44:00"/>
    <n v="1"/>
    <x v="0"/>
    <x v="0"/>
    <x v="5"/>
    <x v="1"/>
    <n v="9662"/>
    <s v="Evening"/>
    <s v="Tue"/>
    <s v="2014-07-15"/>
    <d v="1899-12-30T19:44:00"/>
    <n v="0.6552734375"/>
    <d v="2014-07-30T19:44:00"/>
    <x v="2"/>
  </r>
  <r>
    <n v="314550"/>
    <d v="2014-07-23T08:07:00"/>
    <n v="1"/>
    <x v="0"/>
    <x v="0"/>
    <x v="5"/>
    <x v="1"/>
    <n v="75573"/>
    <s v="Morning"/>
    <s v="Wed"/>
    <s v="2014-07-23"/>
    <d v="1899-12-30T08:07:00"/>
    <n v="0.6552734375"/>
    <d v="2014-08-07T08:07:00"/>
    <x v="2"/>
  </r>
  <r>
    <n v="601721"/>
    <d v="2014-07-23T08:08:00"/>
    <n v="1"/>
    <x v="0"/>
    <x v="0"/>
    <x v="5"/>
    <x v="1"/>
    <n v="46576"/>
    <s v="Morning"/>
    <s v="Wed"/>
    <s v="2014-07-23"/>
    <d v="1899-12-30T08:08:00"/>
    <n v="0.6552734375"/>
    <d v="2014-08-07T08:08:00"/>
    <x v="2"/>
  </r>
  <r>
    <n v="40000"/>
    <d v="2014-07-23T08:11:00"/>
    <n v="1"/>
    <x v="0"/>
    <x v="1"/>
    <x v="5"/>
    <x v="1"/>
    <n v="64981"/>
    <s v="Morning"/>
    <s v="Wed"/>
    <s v="2014-07-23"/>
    <d v="1899-12-30T08:11:00"/>
    <n v="0.6552734375"/>
    <d v="2014-08-07T08:11:00"/>
    <x v="2"/>
  </r>
  <r>
    <n v="118864"/>
    <d v="2014-07-30T08:31:00"/>
    <n v="1"/>
    <x v="0"/>
    <x v="1"/>
    <x v="5"/>
    <x v="1"/>
    <n v="49845"/>
    <s v="Morning"/>
    <s v="Wed"/>
    <s v="2014-07-30"/>
    <d v="1899-12-30T08:31:00"/>
    <n v="0.6552734375"/>
    <d v="2014-08-14T08:31:00"/>
    <x v="2"/>
  </r>
  <r>
    <n v="840274"/>
    <d v="2014-07-30T08:36:00"/>
    <n v="1"/>
    <x v="0"/>
    <x v="1"/>
    <x v="5"/>
    <x v="1"/>
    <n v="7390"/>
    <s v="Morning"/>
    <s v="Wed"/>
    <s v="2014-07-30"/>
    <d v="1899-12-30T08:36:00"/>
    <n v="0.6552734375"/>
    <d v="2014-08-14T08:36:00"/>
    <x v="2"/>
  </r>
  <r>
    <n v="220764"/>
    <d v="2014-07-30T12:54:00"/>
    <n v="1"/>
    <x v="0"/>
    <x v="0"/>
    <x v="5"/>
    <x v="1"/>
    <n v="45362"/>
    <s v="Afternoon"/>
    <s v="Wed"/>
    <s v="2014-07-30"/>
    <d v="1899-12-30T12:54:00"/>
    <n v="0.6552734375"/>
    <d v="2014-08-14T12:54:00"/>
    <x v="2"/>
  </r>
  <r>
    <n v="731483"/>
    <d v="2014-07-30T12:55:00"/>
    <n v="1"/>
    <x v="0"/>
    <x v="0"/>
    <x v="5"/>
    <x v="1"/>
    <n v="62480"/>
    <s v="Afternoon"/>
    <s v="Wed"/>
    <s v="2014-07-30"/>
    <d v="1899-12-30T12:55:00"/>
    <n v="0.6552734375"/>
    <d v="2014-08-14T12:55:00"/>
    <x v="2"/>
  </r>
  <r>
    <n v="971162"/>
    <d v="2014-05-19T09:33:00"/>
    <n v="1"/>
    <x v="0"/>
    <x v="0"/>
    <x v="0"/>
    <x v="6"/>
    <n v="62968"/>
    <s v="Morning"/>
    <s v="Mon"/>
    <s v="2014-05-19"/>
    <d v="1899-12-30T09:33:00"/>
    <n v="0.6552734375"/>
    <d v="2014-06-03T09:33:00"/>
    <x v="0"/>
  </r>
  <r>
    <n v="541358"/>
    <d v="2014-05-22T14:22:00"/>
    <n v="1"/>
    <x v="0"/>
    <x v="1"/>
    <x v="0"/>
    <x v="6"/>
    <n v="19995"/>
    <s v="Afternoon"/>
    <s v="Thu"/>
    <s v="2014-05-22"/>
    <d v="1899-12-30T14:22:00"/>
    <n v="0.6552734375"/>
    <d v="2014-06-06T14:22:00"/>
    <x v="0"/>
  </r>
  <r>
    <n v="618012"/>
    <d v="2014-05-22T14:26:00"/>
    <n v="1"/>
    <x v="0"/>
    <x v="1"/>
    <x v="0"/>
    <x v="6"/>
    <n v="44819"/>
    <s v="Afternoon"/>
    <s v="Thu"/>
    <s v="2014-05-22"/>
    <d v="1899-12-30T14:26:00"/>
    <n v="0.6552734375"/>
    <d v="2014-06-06T14:26:00"/>
    <x v="0"/>
  </r>
  <r>
    <n v="251929"/>
    <d v="2014-05-22T14:27:00"/>
    <n v="1"/>
    <x v="0"/>
    <x v="0"/>
    <x v="0"/>
    <x v="6"/>
    <n v="36837"/>
    <s v="Afternoon"/>
    <s v="Thu"/>
    <s v="2014-05-22"/>
    <d v="1899-12-30T14:27:00"/>
    <n v="0.6552734375"/>
    <d v="2014-06-06T14:27:00"/>
    <x v="0"/>
  </r>
  <r>
    <n v="391333"/>
    <d v="2014-05-22T14:28:00"/>
    <n v="1"/>
    <x v="0"/>
    <x v="0"/>
    <x v="0"/>
    <x v="6"/>
    <n v="78623"/>
    <s v="Afternoon"/>
    <s v="Thu"/>
    <s v="2014-05-22"/>
    <d v="1899-12-30T14:28:00"/>
    <n v="0.6552734375"/>
    <d v="2014-06-06T14:28:00"/>
    <x v="0"/>
  </r>
  <r>
    <n v="351563"/>
    <d v="2014-05-30T10:06:00"/>
    <n v="1"/>
    <x v="0"/>
    <x v="0"/>
    <x v="0"/>
    <x v="6"/>
    <n v="53090"/>
    <s v="Morning"/>
    <s v="Fri"/>
    <s v="2014-05-30"/>
    <d v="1899-12-30T10:06:00"/>
    <n v="0.6552734375"/>
    <d v="2014-06-14T10:06:00"/>
    <x v="0"/>
  </r>
  <r>
    <n v="392566"/>
    <d v="2014-06-04T07:19:00"/>
    <n v="1"/>
    <x v="0"/>
    <x v="1"/>
    <x v="0"/>
    <x v="6"/>
    <n v="29596"/>
    <s v="Morning"/>
    <s v="Wed"/>
    <s v="2014-06-04"/>
    <d v="1899-12-30T07:19:00"/>
    <n v="0.6552734375"/>
    <d v="2014-06-19T07:19:00"/>
    <x v="1"/>
  </r>
  <r>
    <n v="245882"/>
    <d v="2014-05-26T09:33:00"/>
    <n v="1"/>
    <x v="0"/>
    <x v="1"/>
    <x v="0"/>
    <x v="6"/>
    <n v="73749"/>
    <s v="Morning"/>
    <s v="Mon"/>
    <s v="2014-05-26"/>
    <d v="1899-12-30T09:33:00"/>
    <n v="0.6552734375"/>
    <d v="2014-06-10T09:33:00"/>
    <x v="0"/>
  </r>
  <r>
    <n v="608950"/>
    <d v="2014-05-26T09:37:00"/>
    <n v="1"/>
    <x v="0"/>
    <x v="0"/>
    <x v="0"/>
    <x v="6"/>
    <n v="86195"/>
    <s v="Morning"/>
    <s v="Mon"/>
    <s v="2014-05-26"/>
    <d v="1899-12-30T09:37:00"/>
    <n v="0.6552734375"/>
    <d v="2014-06-10T09:37:00"/>
    <x v="0"/>
  </r>
  <r>
    <n v="29624"/>
    <d v="2014-05-30T18:03:00"/>
    <n v="1"/>
    <x v="0"/>
    <x v="0"/>
    <x v="0"/>
    <x v="6"/>
    <n v="76423"/>
    <s v="Evening"/>
    <s v="Fri"/>
    <s v="2014-05-30"/>
    <d v="1899-12-30T18:03:00"/>
    <n v="0.6552734375"/>
    <d v="2014-06-14T18:03:00"/>
    <x v="0"/>
  </r>
  <r>
    <n v="286661"/>
    <d v="2014-05-30T18:05:00"/>
    <n v="1"/>
    <x v="0"/>
    <x v="0"/>
    <x v="0"/>
    <x v="6"/>
    <n v="19750"/>
    <s v="Evening"/>
    <s v="Fri"/>
    <s v="2014-05-30"/>
    <d v="1899-12-30T18:05:00"/>
    <n v="0.6552734375"/>
    <d v="2014-06-14T18:05:00"/>
    <x v="0"/>
  </r>
  <r>
    <n v="234992"/>
    <d v="2014-05-30T18:07:00"/>
    <n v="1"/>
    <x v="0"/>
    <x v="0"/>
    <x v="0"/>
    <x v="6"/>
    <n v="99645"/>
    <s v="Evening"/>
    <s v="Fri"/>
    <s v="2014-05-30"/>
    <d v="1899-12-30T18:07:00"/>
    <n v="0.6552734375"/>
    <d v="2014-06-14T18:07:00"/>
    <x v="0"/>
  </r>
  <r>
    <n v="860546"/>
    <d v="2014-06-03T13:09:00"/>
    <n v="1"/>
    <x v="0"/>
    <x v="0"/>
    <x v="0"/>
    <x v="6"/>
    <n v="58768"/>
    <s v="Afternoon"/>
    <s v="Tue"/>
    <s v="2014-06-03"/>
    <d v="1899-12-30T13:09:00"/>
    <n v="0.6552734375"/>
    <d v="2014-06-18T13:09:00"/>
    <x v="1"/>
  </r>
  <r>
    <n v="907437"/>
    <d v="2014-06-04T11:08:00"/>
    <n v="1"/>
    <x v="0"/>
    <x v="0"/>
    <x v="0"/>
    <x v="6"/>
    <n v="21029"/>
    <s v="Morning"/>
    <s v="Wed"/>
    <s v="2014-06-04"/>
    <d v="1899-12-30T11:08:00"/>
    <n v="0.6552734375"/>
    <d v="2014-06-19T11:08:00"/>
    <x v="1"/>
  </r>
  <r>
    <n v="100074"/>
    <d v="2014-07-28T09:31:00"/>
    <n v="1"/>
    <x v="0"/>
    <x v="0"/>
    <x v="0"/>
    <x v="6"/>
    <n v="52735"/>
    <s v="Morning"/>
    <s v="Mon"/>
    <s v="2014-07-28"/>
    <d v="1899-12-30T09:31:00"/>
    <n v="0.6552734375"/>
    <d v="2014-08-12T09:31:00"/>
    <x v="2"/>
  </r>
  <r>
    <n v="621297"/>
    <d v="2014-05-12T09:33:00"/>
    <n v="1"/>
    <x v="0"/>
    <x v="1"/>
    <x v="5"/>
    <x v="6"/>
    <n v="47912"/>
    <s v="Morning"/>
    <s v="Mon"/>
    <s v="2014-05-12"/>
    <d v="1899-12-30T09:33:00"/>
    <n v="0.6552734375"/>
    <d v="2014-05-27T09:33:00"/>
    <x v="0"/>
  </r>
  <r>
    <n v="461385"/>
    <d v="2014-05-12T09:36:00"/>
    <n v="1"/>
    <x v="0"/>
    <x v="1"/>
    <x v="5"/>
    <x v="6"/>
    <n v="23882"/>
    <s v="Morning"/>
    <s v="Mon"/>
    <s v="2014-05-12"/>
    <d v="1899-12-30T09:36:00"/>
    <n v="0.6552734375"/>
    <d v="2014-05-27T09:36:00"/>
    <x v="0"/>
  </r>
  <r>
    <n v="453777"/>
    <d v="2014-05-12T09:37:00"/>
    <n v="1"/>
    <x v="0"/>
    <x v="1"/>
    <x v="5"/>
    <x v="6"/>
    <n v="40903"/>
    <s v="Morning"/>
    <s v="Mon"/>
    <s v="2014-05-12"/>
    <d v="1899-12-30T09:37:00"/>
    <n v="0.6552734375"/>
    <d v="2014-05-27T09:37:00"/>
    <x v="0"/>
  </r>
  <r>
    <n v="571467"/>
    <d v="2014-07-28T09:31:00"/>
    <n v="1"/>
    <x v="0"/>
    <x v="0"/>
    <x v="5"/>
    <x v="6"/>
    <n v="74737"/>
    <s v="Morning"/>
    <s v="Mon"/>
    <s v="2014-07-28"/>
    <d v="1899-12-30T09:31:00"/>
    <n v="0.6552734375"/>
    <d v="2014-08-12T09:31:00"/>
    <x v="2"/>
  </r>
  <r>
    <n v="755303"/>
    <d v="2014-07-29T07:34:00"/>
    <n v="0"/>
    <x v="1"/>
    <x v="0"/>
    <x v="5"/>
    <x v="6"/>
    <n v="22798"/>
    <s v="Morning"/>
    <s v="Tue"/>
    <s v="2014-07-29"/>
    <d v="1899-12-30T07:34:00"/>
    <n v="0.6552734375"/>
    <s v=""/>
    <x v="2"/>
  </r>
  <r>
    <n v="745801"/>
    <d v="2014-07-29T07:34:00"/>
    <n v="1"/>
    <x v="0"/>
    <x v="1"/>
    <x v="5"/>
    <x v="6"/>
    <n v="89179"/>
    <s v="Morning"/>
    <s v="Tue"/>
    <s v="2014-07-29"/>
    <d v="1899-12-30T07:34:00"/>
    <n v="0.6552734375"/>
    <d v="2014-08-13T07:34:00"/>
    <x v="2"/>
  </r>
  <r>
    <n v="341013"/>
    <d v="2014-07-29T07:34:00"/>
    <n v="0"/>
    <x v="1"/>
    <x v="2"/>
    <x v="5"/>
    <x v="6"/>
    <n v="30545"/>
    <s v="Morning"/>
    <s v="Tue"/>
    <s v="2014-07-29"/>
    <d v="1899-12-30T07:34:00"/>
    <n v="0.6552734375"/>
    <s v=""/>
    <x v="2"/>
  </r>
  <r>
    <n v="206055"/>
    <d v="2014-07-30T16:24:00"/>
    <n v="1"/>
    <x v="0"/>
    <x v="0"/>
    <x v="5"/>
    <x v="6"/>
    <n v="58887"/>
    <s v="Afternoon"/>
    <s v="Wed"/>
    <s v="2014-07-30"/>
    <d v="1899-12-30T16:24:00"/>
    <n v="0.6552734375"/>
    <d v="2014-08-14T16:24:00"/>
    <x v="2"/>
  </r>
  <r>
    <n v="826824"/>
    <d v="2014-06-02T09:33:00"/>
    <n v="1"/>
    <x v="0"/>
    <x v="0"/>
    <x v="1"/>
    <x v="7"/>
    <n v="2420"/>
    <s v="Morning"/>
    <s v="Mon"/>
    <s v="2014-06-02"/>
    <d v="1899-12-30T09:33:00"/>
    <n v="0.6552734375"/>
    <d v="2014-06-17T09:33:00"/>
    <x v="1"/>
  </r>
  <r>
    <n v="497438"/>
    <d v="2014-08-11T09:31:00"/>
    <n v="1"/>
    <x v="0"/>
    <x v="0"/>
    <x v="1"/>
    <x v="7"/>
    <n v="39343"/>
    <s v="Morning"/>
    <s v="Mon"/>
    <s v="2014-08-11"/>
    <d v="1899-12-30T09:31:00"/>
    <n v="0.6552734375"/>
    <d v="2014-08-26T09:31:00"/>
    <x v="3"/>
  </r>
  <r>
    <n v="534827"/>
    <d v="2014-05-27T09:31:00"/>
    <n v="1"/>
    <x v="0"/>
    <x v="0"/>
    <x v="1"/>
    <x v="10"/>
    <n v="34298"/>
    <s v="Morning"/>
    <s v="Tue"/>
    <s v="2014-05-27"/>
    <d v="1899-12-30T09:31:00"/>
    <n v="0.6552734375"/>
    <d v="2014-06-11T09:31:00"/>
    <x v="0"/>
  </r>
  <r>
    <n v="12713"/>
    <d v="2014-05-28T14:28:00"/>
    <n v="1"/>
    <x v="0"/>
    <x v="1"/>
    <x v="1"/>
    <x v="13"/>
    <n v="53360"/>
    <s v="Afternoon"/>
    <s v="Wed"/>
    <s v="2014-05-28"/>
    <d v="1899-12-30T14:28:00"/>
    <n v="0.6552734375"/>
    <d v="2014-06-12T14:28:00"/>
    <x v="0"/>
  </r>
  <r>
    <n v="53569"/>
    <d v="2014-05-28T14:28:00"/>
    <n v="0"/>
    <x v="1"/>
    <x v="1"/>
    <x v="1"/>
    <x v="13"/>
    <n v="37037"/>
    <s v="Afternoon"/>
    <s v="Wed"/>
    <s v="2014-05-28"/>
    <d v="1899-12-30T14:28:00"/>
    <n v="0.6552734375"/>
    <s v=""/>
    <x v="0"/>
  </r>
  <r>
    <n v="136222"/>
    <d v="2014-05-28T14:29:00"/>
    <n v="1"/>
    <x v="0"/>
    <x v="1"/>
    <x v="1"/>
    <x v="13"/>
    <n v="32173"/>
    <s v="Afternoon"/>
    <s v="Wed"/>
    <s v="2014-05-28"/>
    <d v="1899-12-30T14:29:00"/>
    <n v="0.6552734375"/>
    <d v="2014-06-12T14:29:00"/>
    <x v="0"/>
  </r>
  <r>
    <n v="48454"/>
    <d v="2014-07-22T09:32:00"/>
    <n v="1"/>
    <x v="0"/>
    <x v="0"/>
    <x v="1"/>
    <x v="13"/>
    <n v="67756"/>
    <s v="Morning"/>
    <s v="Tue"/>
    <s v="2014-07-22"/>
    <d v="1899-12-30T09:32:00"/>
    <n v="0.6552734375"/>
    <d v="2014-08-06T09:32:00"/>
    <x v="2"/>
  </r>
  <r>
    <n v="23734"/>
    <d v="2014-07-25T13:26:00"/>
    <n v="0"/>
    <x v="1"/>
    <x v="1"/>
    <x v="1"/>
    <x v="9"/>
    <n v="16940"/>
    <s v="Afternoon"/>
    <s v="Fri"/>
    <s v="2014-07-25"/>
    <d v="1899-12-30T13:26:00"/>
    <n v="0.6552734375"/>
    <s v=""/>
    <x v="2"/>
  </r>
  <r>
    <n v="233518"/>
    <d v="2014-07-25T13:27:00"/>
    <n v="1"/>
    <x v="0"/>
    <x v="0"/>
    <x v="1"/>
    <x v="9"/>
    <n v="75652"/>
    <s v="Afternoon"/>
    <s v="Fri"/>
    <s v="2014-07-25"/>
    <d v="1899-12-30T13:27:00"/>
    <n v="0.6552734375"/>
    <d v="2014-08-09T13:27:00"/>
    <x v="2"/>
  </r>
  <r>
    <n v="217041"/>
    <d v="2014-08-19T09:31:00"/>
    <n v="1"/>
    <x v="0"/>
    <x v="0"/>
    <x v="0"/>
    <x v="13"/>
    <n v="69061"/>
    <s v="Morning"/>
    <s v="Tue"/>
    <s v="2014-08-19"/>
    <d v="1899-12-30T09:31:00"/>
    <n v="0.6552734375"/>
    <d v="2014-09-03T09:31:00"/>
    <x v="3"/>
  </r>
  <r>
    <n v="41558"/>
    <d v="2014-08-19T09:32:00"/>
    <n v="1"/>
    <x v="0"/>
    <x v="2"/>
    <x v="0"/>
    <x v="13"/>
    <n v="35887"/>
    <s v="Morning"/>
    <s v="Tue"/>
    <s v="2014-08-19"/>
    <d v="1899-12-30T09:32:00"/>
    <n v="0.6552734375"/>
    <d v="2014-09-03T09:32:00"/>
    <x v="3"/>
  </r>
  <r>
    <n v="421656"/>
    <d v="2014-05-27T09:31:00"/>
    <n v="1"/>
    <x v="0"/>
    <x v="0"/>
    <x v="0"/>
    <x v="9"/>
    <n v="13687"/>
    <s v="Morning"/>
    <s v="Tue"/>
    <s v="2014-05-27"/>
    <d v="1899-12-30T09:31:00"/>
    <n v="0.6552734375"/>
    <d v="2014-06-11T09:31:00"/>
    <x v="0"/>
  </r>
  <r>
    <n v="470479"/>
    <d v="2014-05-27T09:32:00"/>
    <n v="0"/>
    <x v="1"/>
    <x v="1"/>
    <x v="0"/>
    <x v="9"/>
    <n v="97805"/>
    <s v="Morning"/>
    <s v="Tue"/>
    <s v="2014-05-27"/>
    <d v="1899-12-30T09:32:00"/>
    <n v="0.6552734375"/>
    <s v=""/>
    <x v="0"/>
  </r>
  <r>
    <n v="131236"/>
    <d v="2014-05-27T09:33:00"/>
    <n v="1"/>
    <x v="0"/>
    <x v="0"/>
    <x v="0"/>
    <x v="9"/>
    <n v="59503"/>
    <s v="Morning"/>
    <s v="Tue"/>
    <s v="2014-05-27"/>
    <d v="1899-12-30T09:33:00"/>
    <n v="0.6552734375"/>
    <d v="2014-06-11T09:33:00"/>
    <x v="0"/>
  </r>
  <r>
    <n v="50753"/>
    <d v="2014-06-17T16:17:00"/>
    <n v="1"/>
    <x v="0"/>
    <x v="0"/>
    <x v="1"/>
    <x v="0"/>
    <n v="54034"/>
    <s v="Afternoon"/>
    <s v="Tue"/>
    <s v="2014-06-17"/>
    <d v="1899-12-30T16:17:00"/>
    <n v="0.6552734375"/>
    <d v="2014-07-02T16:17:00"/>
    <x v="1"/>
  </r>
  <r>
    <n v="77406"/>
    <d v="2014-07-09T09:24:00"/>
    <n v="0"/>
    <x v="1"/>
    <x v="0"/>
    <x v="1"/>
    <x v="0"/>
    <n v="13278"/>
    <s v="Morning"/>
    <s v="Wed"/>
    <s v="2014-07-09"/>
    <d v="1899-12-30T09:24:00"/>
    <n v="0.6552734375"/>
    <s v=""/>
    <x v="2"/>
  </r>
  <r>
    <n v="41757"/>
    <d v="2014-05-27T09:32:00"/>
    <n v="1"/>
    <x v="0"/>
    <x v="0"/>
    <x v="0"/>
    <x v="4"/>
    <n v="73197"/>
    <s v="Morning"/>
    <s v="Tue"/>
    <s v="2014-05-27"/>
    <d v="1899-12-30T09:32:00"/>
    <n v="0.6552734375"/>
    <d v="2014-06-11T09:32:00"/>
    <x v="0"/>
  </r>
  <r>
    <n v="497925"/>
    <d v="2014-08-05T09:32:00"/>
    <n v="1"/>
    <x v="0"/>
    <x v="0"/>
    <x v="0"/>
    <x v="4"/>
    <n v="17227"/>
    <s v="Morning"/>
    <s v="Tue"/>
    <s v="2014-08-05"/>
    <d v="1899-12-30T09:32:00"/>
    <n v="0.6552734375"/>
    <d v="2014-08-20T09:32:00"/>
    <x v="3"/>
  </r>
  <r>
    <n v="445061"/>
    <d v="2014-08-16T09:30:00"/>
    <n v="1"/>
    <x v="0"/>
    <x v="1"/>
    <x v="0"/>
    <x v="7"/>
    <n v="90464"/>
    <s v="Morning"/>
    <s v="Sat"/>
    <s v="2014-08-16"/>
    <d v="1899-12-30T09:30:00"/>
    <n v="0.6552734375"/>
    <d v="2014-08-31T09:30:00"/>
    <x v="3"/>
  </r>
  <r>
    <n v="556785"/>
    <d v="2014-08-26T09:33:00"/>
    <n v="1"/>
    <x v="0"/>
    <x v="1"/>
    <x v="0"/>
    <x v="4"/>
    <n v="57482"/>
    <s v="Morning"/>
    <s v="Tue"/>
    <s v="2014-08-26"/>
    <d v="1899-12-30T09:33:00"/>
    <n v="0.6552734375"/>
    <d v="2014-09-10T09:33:00"/>
    <x v="3"/>
  </r>
  <r>
    <n v="700644"/>
    <d v="2014-06-05T14:19:00"/>
    <n v="1"/>
    <x v="0"/>
    <x v="0"/>
    <x v="2"/>
    <x v="7"/>
    <n v="24403"/>
    <s v="Afternoon"/>
    <s v="Thu"/>
    <s v="2014-06-05"/>
    <d v="1899-12-30T14:19:00"/>
    <n v="0.6552734375"/>
    <d v="2014-06-20T14:19:00"/>
    <x v="1"/>
  </r>
  <r>
    <n v="456453"/>
    <d v="2014-07-02T10:37:00"/>
    <n v="0"/>
    <x v="1"/>
    <x v="0"/>
    <x v="2"/>
    <x v="7"/>
    <n v="48195"/>
    <s v="Morning"/>
    <s v="Wed"/>
    <s v="2014-07-02"/>
    <d v="1899-12-30T10:37:00"/>
    <n v="0.6552734375"/>
    <s v=""/>
    <x v="2"/>
  </r>
  <r>
    <n v="245585"/>
    <d v="2014-07-23T09:34:00"/>
    <n v="1"/>
    <x v="0"/>
    <x v="1"/>
    <x v="2"/>
    <x v="7"/>
    <n v="11594"/>
    <s v="Morning"/>
    <s v="Wed"/>
    <s v="2014-07-23"/>
    <d v="1899-12-30T09:34:00"/>
    <n v="0.6552734375"/>
    <d v="2014-08-07T09:34:00"/>
    <x v="2"/>
  </r>
  <r>
    <n v="935417"/>
    <d v="2014-07-03T17:55:00"/>
    <n v="0"/>
    <x v="1"/>
    <x v="0"/>
    <x v="0"/>
    <x v="13"/>
    <n v="95798"/>
    <s v="Afternoon"/>
    <s v="Thu"/>
    <s v="2014-07-03"/>
    <d v="1899-12-30T17:55:00"/>
    <n v="0.6552734375"/>
    <s v=""/>
    <x v="2"/>
  </r>
  <r>
    <n v="176245"/>
    <d v="2014-07-03T17:59:00"/>
    <n v="1"/>
    <x v="0"/>
    <x v="1"/>
    <x v="0"/>
    <x v="13"/>
    <n v="44677"/>
    <s v="Afternoon"/>
    <s v="Thu"/>
    <s v="2014-07-03"/>
    <d v="1899-12-30T17:59:00"/>
    <n v="0.6552734375"/>
    <d v="2014-07-18T17:59:00"/>
    <x v="2"/>
  </r>
  <r>
    <n v="734994"/>
    <d v="2014-07-26T18:33:00"/>
    <n v="1"/>
    <x v="0"/>
    <x v="1"/>
    <x v="0"/>
    <x v="13"/>
    <n v="16974"/>
    <s v="Evening"/>
    <s v="Sat"/>
    <s v="2014-07-26"/>
    <d v="1899-12-30T18:33:00"/>
    <n v="0.6552734375"/>
    <d v="2014-08-10T18:33:00"/>
    <x v="2"/>
  </r>
  <r>
    <n v="311741"/>
    <d v="2014-06-02T11:11:00"/>
    <n v="1"/>
    <x v="0"/>
    <x v="0"/>
    <x v="0"/>
    <x v="1"/>
    <n v="52261"/>
    <s v="Morning"/>
    <s v="Mon"/>
    <s v="2014-06-02"/>
    <d v="1899-12-30T11:11:00"/>
    <n v="0.6552734375"/>
    <d v="2014-06-17T11:11:00"/>
    <x v="1"/>
  </r>
  <r>
    <n v="713735"/>
    <d v="2014-06-02T16:56:00"/>
    <n v="1"/>
    <x v="0"/>
    <x v="0"/>
    <x v="0"/>
    <x v="1"/>
    <n v="40822"/>
    <s v="Afternoon"/>
    <s v="Mon"/>
    <s v="2014-06-02"/>
    <d v="1899-12-30T16:56:00"/>
    <n v="0.6552734375"/>
    <d v="2014-06-17T16:56:00"/>
    <x v="1"/>
  </r>
  <r>
    <n v="402238"/>
    <d v="2014-06-02T16:58:00"/>
    <n v="1"/>
    <x v="0"/>
    <x v="0"/>
    <x v="0"/>
    <x v="1"/>
    <n v="69622"/>
    <s v="Afternoon"/>
    <s v="Mon"/>
    <s v="2014-06-02"/>
    <d v="1899-12-30T16:58:00"/>
    <n v="0.6552734375"/>
    <d v="2014-06-17T16:58:00"/>
    <x v="1"/>
  </r>
  <r>
    <n v="469705"/>
    <d v="2014-07-26T19:24:00"/>
    <n v="1"/>
    <x v="0"/>
    <x v="0"/>
    <x v="0"/>
    <x v="1"/>
    <n v="74833"/>
    <s v="Evening"/>
    <s v="Sat"/>
    <s v="2014-07-26"/>
    <d v="1899-12-30T19:24:00"/>
    <n v="0.6552734375"/>
    <d v="2014-08-10T19:24:00"/>
    <x v="2"/>
  </r>
  <r>
    <n v="861658"/>
    <d v="2014-08-07T12:33:00"/>
    <n v="1"/>
    <x v="0"/>
    <x v="2"/>
    <x v="0"/>
    <x v="1"/>
    <n v="3302"/>
    <s v="Afternoon"/>
    <s v="Thu"/>
    <s v="2014-08-07"/>
    <d v="1899-12-30T12:33:00"/>
    <n v="0.6552734375"/>
    <d v="2014-08-22T12:33:00"/>
    <x v="3"/>
  </r>
  <r>
    <n v="475159"/>
    <d v="2014-07-13T08:40:00"/>
    <n v="1"/>
    <x v="0"/>
    <x v="0"/>
    <x v="0"/>
    <x v="7"/>
    <n v="61550"/>
    <s v="Morning"/>
    <s v="Sun"/>
    <s v="2014-07-13"/>
    <d v="1899-12-30T08:40:00"/>
    <n v="0.6552734375"/>
    <d v="2014-07-28T08:40:00"/>
    <x v="2"/>
  </r>
  <r>
    <n v="80057"/>
    <d v="2014-07-13T08:41:00"/>
    <n v="0"/>
    <x v="1"/>
    <x v="1"/>
    <x v="0"/>
    <x v="7"/>
    <n v="58558"/>
    <s v="Morning"/>
    <s v="Sun"/>
    <s v="2014-07-13"/>
    <d v="1899-12-30T08:41:00"/>
    <n v="0.6552734375"/>
    <s v=""/>
    <x v="2"/>
  </r>
  <r>
    <n v="388303"/>
    <d v="2014-07-17T13:58:00"/>
    <n v="0"/>
    <x v="1"/>
    <x v="0"/>
    <x v="0"/>
    <x v="7"/>
    <n v="68766"/>
    <s v="Afternoon"/>
    <s v="Thu"/>
    <s v="2014-07-17"/>
    <d v="1899-12-30T13:58:00"/>
    <n v="0.6552734375"/>
    <s v=""/>
    <x v="2"/>
  </r>
  <r>
    <n v="399433"/>
    <d v="2014-06-30T18:31:00"/>
    <n v="0"/>
    <x v="1"/>
    <x v="1"/>
    <x v="4"/>
    <x v="13"/>
    <n v="6031"/>
    <s v="Evening"/>
    <s v="Mon"/>
    <s v="2014-06-30"/>
    <d v="1899-12-30T18:31:00"/>
    <n v="0.6552734375"/>
    <s v=""/>
    <x v="1"/>
  </r>
  <r>
    <n v="249545"/>
    <d v="2014-08-20T09:33:00"/>
    <n v="1"/>
    <x v="0"/>
    <x v="1"/>
    <x v="4"/>
    <x v="13"/>
    <n v="6015"/>
    <s v="Morning"/>
    <s v="Wed"/>
    <s v="2014-08-20"/>
    <d v="1899-12-30T09:33:00"/>
    <n v="0.6552734375"/>
    <d v="2014-09-04T09:33:00"/>
    <x v="3"/>
  </r>
  <r>
    <n v="889182"/>
    <d v="2014-08-20T09:33:00"/>
    <n v="1"/>
    <x v="0"/>
    <x v="1"/>
    <x v="4"/>
    <x v="13"/>
    <n v="62798"/>
    <s v="Morning"/>
    <s v="Wed"/>
    <s v="2014-08-20"/>
    <d v="1899-12-30T09:33:00"/>
    <n v="0.6552734375"/>
    <d v="2014-09-04T09:33:00"/>
    <x v="3"/>
  </r>
  <r>
    <n v="528534"/>
    <d v="2014-05-14T09:39:00"/>
    <n v="1"/>
    <x v="0"/>
    <x v="1"/>
    <x v="0"/>
    <x v="4"/>
    <n v="69460"/>
    <s v="Morning"/>
    <s v="Wed"/>
    <s v="2014-05-14"/>
    <d v="1899-12-30T09:39:00"/>
    <n v="0.6552734375"/>
    <d v="2014-05-29T09:39:00"/>
    <x v="0"/>
  </r>
  <r>
    <n v="814015"/>
    <d v="2014-05-14T09:41:00"/>
    <n v="1"/>
    <x v="0"/>
    <x v="1"/>
    <x v="0"/>
    <x v="4"/>
    <n v="41546"/>
    <s v="Morning"/>
    <s v="Wed"/>
    <s v="2014-05-14"/>
    <d v="1899-12-30T09:41:00"/>
    <n v="0.6552734375"/>
    <d v="2014-05-29T09:41:00"/>
    <x v="0"/>
  </r>
  <r>
    <n v="45512"/>
    <d v="2014-07-31T11:28:00"/>
    <n v="1"/>
    <x v="0"/>
    <x v="0"/>
    <x v="0"/>
    <x v="0"/>
    <n v="34106"/>
    <s v="Morning"/>
    <s v="Thu"/>
    <s v="2014-07-31"/>
    <d v="1899-12-30T11:28:00"/>
    <n v="0.6552734375"/>
    <d v="2014-08-15T11:28:00"/>
    <x v="2"/>
  </r>
  <r>
    <n v="541980"/>
    <d v="2014-08-01T10:46:00"/>
    <n v="0"/>
    <x v="1"/>
    <x v="1"/>
    <x v="0"/>
    <x v="4"/>
    <n v="98949"/>
    <s v="Morning"/>
    <s v="Fri"/>
    <s v="2014-08-01"/>
    <d v="1899-12-30T10:46:00"/>
    <n v="0.6552734375"/>
    <s v=""/>
    <x v="3"/>
  </r>
  <r>
    <n v="707556"/>
    <d v="2014-07-23T09:33:00"/>
    <n v="1"/>
    <x v="0"/>
    <x v="0"/>
    <x v="1"/>
    <x v="13"/>
    <n v="65491"/>
    <s v="Morning"/>
    <s v="Wed"/>
    <s v="2014-07-23"/>
    <d v="1899-12-30T09:33:00"/>
    <n v="0.6552734375"/>
    <d v="2014-08-07T09:33:00"/>
    <x v="2"/>
  </r>
  <r>
    <n v="971237"/>
    <d v="2014-07-23T13:20:00"/>
    <n v="1"/>
    <x v="0"/>
    <x v="1"/>
    <x v="1"/>
    <x v="1"/>
    <n v="88555"/>
    <s v="Afternoon"/>
    <s v="Wed"/>
    <s v="2014-07-23"/>
    <d v="1899-12-30T13:20:00"/>
    <n v="0.6552734375"/>
    <d v="2014-08-07T13:20:00"/>
    <x v="2"/>
  </r>
  <r>
    <n v="678553"/>
    <d v="2014-07-23T09:34:00"/>
    <n v="0"/>
    <x v="1"/>
    <x v="0"/>
    <x v="1"/>
    <x v="9"/>
    <n v="13229"/>
    <s v="Morning"/>
    <s v="Wed"/>
    <s v="2014-07-23"/>
    <d v="1899-12-30T09:34:00"/>
    <n v="0.6552734375"/>
    <s v=""/>
    <x v="2"/>
  </r>
  <r>
    <n v="835182"/>
    <d v="2014-07-23T09:36:00"/>
    <n v="1"/>
    <x v="0"/>
    <x v="1"/>
    <x v="1"/>
    <x v="9"/>
    <n v="6902"/>
    <s v="Morning"/>
    <s v="Wed"/>
    <s v="2014-07-23"/>
    <d v="1899-12-30T09:36:00"/>
    <n v="0.6552734375"/>
    <d v="2014-08-07T09:36:00"/>
    <x v="2"/>
  </r>
  <r>
    <n v="701444"/>
    <d v="2014-07-23T09:36:00"/>
    <n v="1"/>
    <x v="0"/>
    <x v="0"/>
    <x v="1"/>
    <x v="9"/>
    <n v="13003"/>
    <s v="Morning"/>
    <s v="Wed"/>
    <s v="2014-07-23"/>
    <d v="1899-12-30T09:36:00"/>
    <n v="0.6552734375"/>
    <d v="2014-08-07T09:36:00"/>
    <x v="2"/>
  </r>
  <r>
    <n v="304773"/>
    <d v="2014-05-30T18:54:00"/>
    <n v="1"/>
    <x v="0"/>
    <x v="0"/>
    <x v="1"/>
    <x v="8"/>
    <n v="20844"/>
    <s v="Evening"/>
    <s v="Fri"/>
    <s v="2014-05-30"/>
    <d v="1899-12-30T18:54:00"/>
    <n v="0.6552734375"/>
    <d v="2014-06-14T18:54:00"/>
    <x v="0"/>
  </r>
  <r>
    <n v="631509"/>
    <d v="2014-06-02T15:49:00"/>
    <n v="1"/>
    <x v="0"/>
    <x v="1"/>
    <x v="0"/>
    <x v="8"/>
    <n v="28991"/>
    <s v="Afternoon"/>
    <s v="Mon"/>
    <s v="2014-06-02"/>
    <d v="1899-12-30T15:49:00"/>
    <n v="0.6552734375"/>
    <d v="2014-06-17T15:49:00"/>
    <x v="1"/>
  </r>
  <r>
    <n v="399528"/>
    <d v="2014-06-16T08:47:00"/>
    <n v="1"/>
    <x v="0"/>
    <x v="1"/>
    <x v="0"/>
    <x v="8"/>
    <n v="13702"/>
    <s v="Morning"/>
    <s v="Mon"/>
    <s v="2014-06-16"/>
    <d v="1899-12-30T08:47:00"/>
    <n v="0.6552734375"/>
    <d v="2014-07-01T08:47:00"/>
    <x v="1"/>
  </r>
  <r>
    <n v="840677"/>
    <d v="2014-07-22T17:37:00"/>
    <n v="0"/>
    <x v="1"/>
    <x v="2"/>
    <x v="0"/>
    <x v="8"/>
    <n v="95259"/>
    <s v="Afternoon"/>
    <s v="Tue"/>
    <s v="2014-07-22"/>
    <d v="1899-12-30T17:37:00"/>
    <n v="0.6552734375"/>
    <s v=""/>
    <x v="2"/>
  </r>
  <r>
    <n v="121433"/>
    <d v="2014-07-24T16:05:00"/>
    <n v="1"/>
    <x v="0"/>
    <x v="0"/>
    <x v="0"/>
    <x v="8"/>
    <n v="49365"/>
    <s v="Afternoon"/>
    <s v="Thu"/>
    <s v="2014-07-24"/>
    <d v="1899-12-30T16:05:00"/>
    <n v="0.6552734375"/>
    <d v="2014-08-08T16:05:00"/>
    <x v="2"/>
  </r>
  <r>
    <n v="339215"/>
    <d v="2014-07-24T16:06:00"/>
    <n v="1"/>
    <x v="0"/>
    <x v="0"/>
    <x v="0"/>
    <x v="8"/>
    <n v="58226"/>
    <s v="Afternoon"/>
    <s v="Thu"/>
    <s v="2014-07-24"/>
    <d v="1899-12-30T16:06:00"/>
    <n v="0.6552734375"/>
    <d v="2014-08-08T16:06:00"/>
    <x v="2"/>
  </r>
  <r>
    <n v="891891"/>
    <d v="2014-07-24T16:07:00"/>
    <n v="1"/>
    <x v="0"/>
    <x v="1"/>
    <x v="0"/>
    <x v="8"/>
    <n v="21893"/>
    <s v="Afternoon"/>
    <s v="Thu"/>
    <s v="2014-07-24"/>
    <d v="1899-12-30T16:07:00"/>
    <n v="0.6552734375"/>
    <d v="2014-08-08T16:07:00"/>
    <x v="2"/>
  </r>
  <r>
    <n v="320823"/>
    <d v="2014-08-03T14:41:00"/>
    <n v="1"/>
    <x v="0"/>
    <x v="0"/>
    <x v="0"/>
    <x v="8"/>
    <n v="17057"/>
    <s v="Afternoon"/>
    <s v="Sun"/>
    <s v="2014-08-03"/>
    <d v="1899-12-30T14:41:00"/>
    <n v="0.6552734375"/>
    <d v="2014-08-18T14:41:00"/>
    <x v="3"/>
  </r>
  <r>
    <n v="375472"/>
    <d v="2014-08-05T00:58:00"/>
    <n v="1"/>
    <x v="0"/>
    <x v="1"/>
    <x v="0"/>
    <x v="8"/>
    <n v="89526"/>
    <s v="Night"/>
    <s v="Tue"/>
    <s v="2014-08-05"/>
    <d v="1899-12-30T00:58:00"/>
    <n v="0.6552734375"/>
    <d v="2014-08-20T00:58:00"/>
    <x v="3"/>
  </r>
  <r>
    <n v="847271"/>
    <d v="2014-06-14T11:49:00"/>
    <n v="0"/>
    <x v="1"/>
    <x v="0"/>
    <x v="0"/>
    <x v="8"/>
    <n v="21460"/>
    <s v="Morning"/>
    <s v="Sat"/>
    <s v="2014-06-14"/>
    <d v="1899-12-30T11:49:00"/>
    <n v="0.6552734375"/>
    <s v=""/>
    <x v="1"/>
  </r>
  <r>
    <n v="871846"/>
    <d v="2014-08-01T08:48:00"/>
    <n v="1"/>
    <x v="0"/>
    <x v="0"/>
    <x v="0"/>
    <x v="8"/>
    <n v="84889"/>
    <s v="Morning"/>
    <s v="Fri"/>
    <s v="2014-08-01"/>
    <d v="1899-12-30T08:48:00"/>
    <n v="0.6552734375"/>
    <d v="2014-08-16T08:48:00"/>
    <x v="3"/>
  </r>
  <r>
    <n v="98755"/>
    <d v="2014-07-03T09:32:00"/>
    <n v="1"/>
    <x v="0"/>
    <x v="1"/>
    <x v="3"/>
    <x v="13"/>
    <n v="80022"/>
    <s v="Morning"/>
    <s v="Thu"/>
    <s v="2014-07-03"/>
    <d v="1899-12-30T09:32:00"/>
    <n v="0.6552734375"/>
    <d v="2014-07-18T09:32:00"/>
    <x v="2"/>
  </r>
  <r>
    <n v="858621"/>
    <d v="2014-07-03T09:32:00"/>
    <n v="1"/>
    <x v="0"/>
    <x v="1"/>
    <x v="3"/>
    <x v="13"/>
    <n v="66005"/>
    <s v="Morning"/>
    <s v="Thu"/>
    <s v="2014-07-03"/>
    <d v="1899-12-30T09:32:00"/>
    <n v="0.6552734375"/>
    <d v="2014-07-18T09:32:00"/>
    <x v="2"/>
  </r>
  <r>
    <n v="407945"/>
    <d v="2014-07-03T09:35:00"/>
    <n v="1"/>
    <x v="0"/>
    <x v="1"/>
    <x v="3"/>
    <x v="13"/>
    <n v="44523"/>
    <s v="Morning"/>
    <s v="Thu"/>
    <s v="2014-07-03"/>
    <d v="1899-12-30T09:35:00"/>
    <n v="0.6552734375"/>
    <d v="2014-07-18T09:35:00"/>
    <x v="2"/>
  </r>
  <r>
    <n v="613320"/>
    <d v="2014-07-17T08:55:00"/>
    <n v="1"/>
    <x v="0"/>
    <x v="1"/>
    <x v="3"/>
    <x v="13"/>
    <n v="64709"/>
    <s v="Morning"/>
    <s v="Thu"/>
    <s v="2014-07-17"/>
    <d v="1899-12-30T08:55:00"/>
    <n v="0.6552734375"/>
    <d v="2014-08-01T08:55:00"/>
    <x v="2"/>
  </r>
  <r>
    <n v="160792"/>
    <d v="2014-07-17T08:56:00"/>
    <n v="1"/>
    <x v="0"/>
    <x v="1"/>
    <x v="3"/>
    <x v="13"/>
    <n v="23541"/>
    <s v="Morning"/>
    <s v="Thu"/>
    <s v="2014-07-17"/>
    <d v="1899-12-30T08:56:00"/>
    <n v="0.6552734375"/>
    <d v="2014-08-01T08:56:00"/>
    <x v="2"/>
  </r>
  <r>
    <n v="183298"/>
    <d v="2014-07-17T09:02:00"/>
    <n v="1"/>
    <x v="0"/>
    <x v="1"/>
    <x v="3"/>
    <x v="13"/>
    <n v="78071"/>
    <s v="Morning"/>
    <s v="Thu"/>
    <s v="2014-07-17"/>
    <d v="1899-12-30T09:02:00"/>
    <n v="0.6552734375"/>
    <d v="2014-08-01T09:02:00"/>
    <x v="2"/>
  </r>
  <r>
    <n v="839104"/>
    <d v="2014-07-22T09:59:00"/>
    <n v="1"/>
    <x v="0"/>
    <x v="2"/>
    <x v="3"/>
    <x v="13"/>
    <n v="43771"/>
    <s v="Morning"/>
    <s v="Tue"/>
    <s v="2014-07-22"/>
    <d v="1899-12-30T09:59:00"/>
    <n v="0.6552734375"/>
    <d v="2014-08-06T09:59:00"/>
    <x v="2"/>
  </r>
  <r>
    <n v="816440"/>
    <d v="2014-06-26T09:31:00"/>
    <n v="1"/>
    <x v="0"/>
    <x v="0"/>
    <x v="1"/>
    <x v="1"/>
    <n v="85537"/>
    <s v="Morning"/>
    <s v="Thu"/>
    <s v="2014-06-26"/>
    <d v="1899-12-30T09:31:00"/>
    <n v="0.6552734375"/>
    <d v="2014-07-11T09:31:00"/>
    <x v="1"/>
  </r>
  <r>
    <n v="756018"/>
    <d v="2014-06-26T09:32:00"/>
    <n v="1"/>
    <x v="0"/>
    <x v="0"/>
    <x v="1"/>
    <x v="1"/>
    <n v="39162"/>
    <s v="Morning"/>
    <s v="Thu"/>
    <s v="2014-06-26"/>
    <d v="1899-12-30T09:32:00"/>
    <n v="0.6552734375"/>
    <d v="2014-07-11T09:32:00"/>
    <x v="1"/>
  </r>
  <r>
    <n v="539099"/>
    <d v="2014-08-21T09:32:00"/>
    <n v="1"/>
    <x v="0"/>
    <x v="2"/>
    <x v="1"/>
    <x v="1"/>
    <n v="77997"/>
    <s v="Morning"/>
    <s v="Thu"/>
    <s v="2014-08-21"/>
    <d v="1899-12-30T09:32:00"/>
    <n v="0.6552734375"/>
    <d v="2014-09-05T09:32:00"/>
    <x v="3"/>
  </r>
  <r>
    <n v="267567"/>
    <d v="2014-07-02T05:23:00"/>
    <n v="1"/>
    <x v="0"/>
    <x v="1"/>
    <x v="2"/>
    <x v="13"/>
    <n v="57519"/>
    <s v="Night"/>
    <s v="Wed"/>
    <s v="2014-07-02"/>
    <d v="1899-12-30T05:23:00"/>
    <n v="0.6552734375"/>
    <d v="2014-07-17T05:23:00"/>
    <x v="2"/>
  </r>
  <r>
    <n v="881688"/>
    <d v="2014-07-02T05:26:00"/>
    <n v="1"/>
    <x v="0"/>
    <x v="0"/>
    <x v="2"/>
    <x v="13"/>
    <n v="47231"/>
    <s v="Night"/>
    <s v="Wed"/>
    <s v="2014-07-02"/>
    <d v="1899-12-30T05:26:00"/>
    <n v="0.6552734375"/>
    <d v="2014-07-17T05:26:00"/>
    <x v="2"/>
  </r>
  <r>
    <n v="417513"/>
    <d v="2014-07-29T17:24:00"/>
    <n v="1"/>
    <x v="0"/>
    <x v="0"/>
    <x v="0"/>
    <x v="13"/>
    <n v="36618"/>
    <s v="Afternoon"/>
    <s v="Tue"/>
    <s v="2014-07-29"/>
    <d v="1899-12-30T17:24:00"/>
    <n v="0.6552734375"/>
    <d v="2014-08-13T17:24:00"/>
    <x v="2"/>
  </r>
  <r>
    <n v="998339"/>
    <d v="2014-07-18T09:33:00"/>
    <n v="0"/>
    <x v="1"/>
    <x v="0"/>
    <x v="0"/>
    <x v="13"/>
    <n v="68877"/>
    <s v="Morning"/>
    <s v="Fri"/>
    <s v="2014-07-18"/>
    <d v="1899-12-30T09:33:00"/>
    <n v="0.6552734375"/>
    <s v=""/>
    <x v="2"/>
  </r>
  <r>
    <n v="111830"/>
    <d v="2014-07-18T09:34:00"/>
    <n v="1"/>
    <x v="0"/>
    <x v="1"/>
    <x v="0"/>
    <x v="13"/>
    <n v="44948"/>
    <s v="Morning"/>
    <s v="Fri"/>
    <s v="2014-07-18"/>
    <d v="1899-12-30T09:34:00"/>
    <n v="0.6552734375"/>
    <d v="2014-08-02T09:34:00"/>
    <x v="2"/>
  </r>
  <r>
    <n v="423857"/>
    <d v="2014-05-09T19:11:00"/>
    <n v="1"/>
    <x v="0"/>
    <x v="0"/>
    <x v="0"/>
    <x v="13"/>
    <n v="87337"/>
    <s v="Evening"/>
    <s v="Fri"/>
    <s v="2014-05-09"/>
    <d v="1899-12-30T19:11:00"/>
    <n v="0.6552734375"/>
    <d v="2014-05-24T19:11:00"/>
    <x v="0"/>
  </r>
  <r>
    <n v="66292"/>
    <d v="2014-05-14T07:50:00"/>
    <n v="1"/>
    <x v="0"/>
    <x v="0"/>
    <x v="0"/>
    <x v="13"/>
    <n v="43325"/>
    <s v="Morning"/>
    <s v="Wed"/>
    <s v="2014-05-14"/>
    <d v="1899-12-30T07:50:00"/>
    <n v="0.6552734375"/>
    <d v="2014-05-29T07:50:00"/>
    <x v="0"/>
  </r>
  <r>
    <n v="764554"/>
    <d v="2014-05-26T09:32:00"/>
    <n v="1"/>
    <x v="0"/>
    <x v="0"/>
    <x v="0"/>
    <x v="7"/>
    <n v="17408"/>
    <s v="Morning"/>
    <s v="Mon"/>
    <s v="2014-05-26"/>
    <d v="1899-12-30T09:32:00"/>
    <n v="0.6552734375"/>
    <d v="2014-06-10T09:32:00"/>
    <x v="0"/>
  </r>
  <r>
    <n v="447160"/>
    <d v="2014-06-07T15:20:00"/>
    <n v="1"/>
    <x v="0"/>
    <x v="0"/>
    <x v="0"/>
    <x v="7"/>
    <n v="64607"/>
    <s v="Afternoon"/>
    <s v="Sat"/>
    <s v="2014-06-07"/>
    <d v="1899-12-30T15:20:00"/>
    <n v="0.6552734375"/>
    <d v="2014-06-22T15:20:00"/>
    <x v="1"/>
  </r>
  <r>
    <n v="325134"/>
    <d v="2014-06-17T12:36:00"/>
    <n v="1"/>
    <x v="0"/>
    <x v="0"/>
    <x v="0"/>
    <x v="7"/>
    <n v="37983"/>
    <s v="Afternoon"/>
    <s v="Tue"/>
    <s v="2014-06-17"/>
    <d v="1899-12-30T12:36:00"/>
    <n v="0.6552734375"/>
    <d v="2014-07-02T12:36:00"/>
    <x v="1"/>
  </r>
  <r>
    <n v="428148"/>
    <d v="2014-06-20T12:14:00"/>
    <n v="1"/>
    <x v="0"/>
    <x v="0"/>
    <x v="0"/>
    <x v="7"/>
    <n v="74877"/>
    <s v="Afternoon"/>
    <s v="Fri"/>
    <s v="2014-06-20"/>
    <d v="1899-12-30T12:14:00"/>
    <n v="0.6552734375"/>
    <d v="2014-07-05T12:14:00"/>
    <x v="1"/>
  </r>
  <r>
    <n v="216478"/>
    <d v="2014-06-02T09:33:00"/>
    <n v="1"/>
    <x v="0"/>
    <x v="1"/>
    <x v="1"/>
    <x v="4"/>
    <n v="20593"/>
    <s v="Morning"/>
    <s v="Mon"/>
    <s v="2014-06-02"/>
    <d v="1899-12-30T09:33:00"/>
    <n v="0.6552734375"/>
    <d v="2014-06-17T09:33:00"/>
    <x v="1"/>
  </r>
  <r>
    <n v="315193"/>
    <d v="2014-06-02T09:33:00"/>
    <n v="0"/>
    <x v="1"/>
    <x v="1"/>
    <x v="1"/>
    <x v="4"/>
    <n v="57420"/>
    <s v="Morning"/>
    <s v="Mon"/>
    <s v="2014-06-02"/>
    <d v="1899-12-30T09:33:00"/>
    <n v="0.6552734375"/>
    <s v=""/>
    <x v="1"/>
  </r>
  <r>
    <n v="119239"/>
    <d v="2014-06-02T11:09:00"/>
    <n v="1"/>
    <x v="0"/>
    <x v="0"/>
    <x v="1"/>
    <x v="4"/>
    <n v="92386"/>
    <s v="Morning"/>
    <s v="Mon"/>
    <s v="2014-06-02"/>
    <d v="1899-12-30T11:09:00"/>
    <n v="0.6552734375"/>
    <d v="2014-06-17T11:09:00"/>
    <x v="1"/>
  </r>
  <r>
    <n v="505550"/>
    <d v="2014-06-02T11:10:00"/>
    <n v="1"/>
    <x v="0"/>
    <x v="2"/>
    <x v="1"/>
    <x v="4"/>
    <n v="9066"/>
    <s v="Morning"/>
    <s v="Mon"/>
    <s v="2014-06-02"/>
    <d v="1899-12-30T11:10:00"/>
    <n v="0.6552734375"/>
    <d v="2014-06-17T11:10:00"/>
    <x v="1"/>
  </r>
  <r>
    <n v="998809"/>
    <d v="2014-06-23T09:34:00"/>
    <n v="0"/>
    <x v="1"/>
    <x v="0"/>
    <x v="1"/>
    <x v="4"/>
    <n v="1460"/>
    <s v="Morning"/>
    <s v="Mon"/>
    <s v="2014-06-23"/>
    <d v="1899-12-30T09:34:00"/>
    <n v="0.6552734375"/>
    <s v=""/>
    <x v="1"/>
  </r>
  <r>
    <n v="635425"/>
    <d v="2014-08-11T09:32:00"/>
    <n v="1"/>
    <x v="0"/>
    <x v="1"/>
    <x v="1"/>
    <x v="4"/>
    <n v="61412"/>
    <s v="Morning"/>
    <s v="Mon"/>
    <s v="2014-08-11"/>
    <d v="1899-12-30T09:32:00"/>
    <n v="0.6552734375"/>
    <d v="2014-08-26T09:32:00"/>
    <x v="3"/>
  </r>
  <r>
    <n v="826175"/>
    <d v="2014-05-26T09:31:00"/>
    <n v="1"/>
    <x v="0"/>
    <x v="1"/>
    <x v="1"/>
    <x v="4"/>
    <n v="25875"/>
    <s v="Morning"/>
    <s v="Mon"/>
    <s v="2014-05-26"/>
    <d v="1899-12-30T09:31:00"/>
    <n v="0.6552734375"/>
    <d v="2014-06-10T09:31:00"/>
    <x v="0"/>
  </r>
  <r>
    <n v="624245"/>
    <d v="2014-07-02T11:58:00"/>
    <n v="1"/>
    <x v="0"/>
    <x v="1"/>
    <x v="7"/>
    <x v="7"/>
    <n v="20419"/>
    <s v="Morning"/>
    <s v="Wed"/>
    <s v="2014-07-02"/>
    <d v="1899-12-30T11:58:00"/>
    <n v="0.6552734375"/>
    <d v="2014-07-17T11:58:00"/>
    <x v="2"/>
  </r>
  <r>
    <n v="91423"/>
    <d v="2014-07-02T11:58:00"/>
    <n v="1"/>
    <x v="0"/>
    <x v="2"/>
    <x v="7"/>
    <x v="7"/>
    <n v="70609"/>
    <s v="Morning"/>
    <s v="Wed"/>
    <s v="2014-07-02"/>
    <d v="1899-12-30T11:58:00"/>
    <n v="0.6552734375"/>
    <d v="2014-07-17T11:58:00"/>
    <x v="2"/>
  </r>
  <r>
    <n v="858004"/>
    <d v="2014-06-03T09:32:00"/>
    <n v="1"/>
    <x v="0"/>
    <x v="1"/>
    <x v="0"/>
    <x v="13"/>
    <n v="30169"/>
    <s v="Morning"/>
    <s v="Tue"/>
    <s v="2014-06-03"/>
    <d v="1899-12-30T09:32:00"/>
    <n v="0.6552734375"/>
    <d v="2014-06-18T09:32:00"/>
    <x v="1"/>
  </r>
  <r>
    <n v="279118"/>
    <d v="2014-06-03T09:35:00"/>
    <n v="1"/>
    <x v="0"/>
    <x v="1"/>
    <x v="0"/>
    <x v="13"/>
    <n v="30844"/>
    <s v="Morning"/>
    <s v="Tue"/>
    <s v="2014-06-03"/>
    <d v="1899-12-30T09:35:00"/>
    <n v="0.6552734375"/>
    <d v="2014-06-18T09:35:00"/>
    <x v="1"/>
  </r>
  <r>
    <n v="743755"/>
    <d v="2014-06-06T16:32:00"/>
    <n v="1"/>
    <x v="0"/>
    <x v="0"/>
    <x v="0"/>
    <x v="13"/>
    <n v="29747"/>
    <s v="Afternoon"/>
    <s v="Fri"/>
    <s v="2014-06-06"/>
    <d v="1899-12-30T16:32:00"/>
    <n v="0.6552734375"/>
    <d v="2014-06-21T16:32:00"/>
    <x v="1"/>
  </r>
  <r>
    <n v="340482"/>
    <d v="2014-06-11T09:09:00"/>
    <n v="1"/>
    <x v="0"/>
    <x v="1"/>
    <x v="0"/>
    <x v="13"/>
    <n v="55503"/>
    <s v="Morning"/>
    <s v="Wed"/>
    <s v="2014-06-11"/>
    <d v="1899-12-30T09:09:00"/>
    <n v="0.6552734375"/>
    <d v="2014-06-26T09:09:00"/>
    <x v="1"/>
  </r>
  <r>
    <n v="481014"/>
    <d v="2014-06-11T09:09:00"/>
    <n v="1"/>
    <x v="0"/>
    <x v="2"/>
    <x v="0"/>
    <x v="13"/>
    <n v="71090"/>
    <s v="Morning"/>
    <s v="Wed"/>
    <s v="2014-06-11"/>
    <d v="1899-12-30T09:09:00"/>
    <n v="0.6552734375"/>
    <d v="2014-06-26T09:09:00"/>
    <x v="1"/>
  </r>
  <r>
    <n v="40034"/>
    <d v="2014-06-17T06:06:00"/>
    <n v="1"/>
    <x v="0"/>
    <x v="1"/>
    <x v="0"/>
    <x v="13"/>
    <n v="13865"/>
    <s v="Morning"/>
    <s v="Tue"/>
    <s v="2014-06-17"/>
    <d v="1899-12-30T06:06:00"/>
    <n v="0.6552734375"/>
    <d v="2014-07-02T06:06:00"/>
    <x v="1"/>
  </r>
  <r>
    <n v="634648"/>
    <d v="2014-06-17T06:07:00"/>
    <n v="1"/>
    <x v="0"/>
    <x v="1"/>
    <x v="0"/>
    <x v="13"/>
    <n v="21778"/>
    <s v="Morning"/>
    <s v="Tue"/>
    <s v="2014-06-17"/>
    <d v="1899-12-30T06:07:00"/>
    <n v="0.6552734375"/>
    <d v="2014-07-02T06:07:00"/>
    <x v="1"/>
  </r>
  <r>
    <n v="993467"/>
    <d v="2014-06-17T06:08:00"/>
    <n v="1"/>
    <x v="0"/>
    <x v="0"/>
    <x v="0"/>
    <x v="13"/>
    <n v="39815"/>
    <s v="Morning"/>
    <s v="Tue"/>
    <s v="2014-06-17"/>
    <d v="1899-12-30T06:08:00"/>
    <n v="0.6552734375"/>
    <d v="2014-07-02T06:08:00"/>
    <x v="1"/>
  </r>
  <r>
    <n v="489424"/>
    <d v="2014-08-19T09:31:00"/>
    <n v="1"/>
    <x v="0"/>
    <x v="0"/>
    <x v="0"/>
    <x v="13"/>
    <n v="13739"/>
    <s v="Morning"/>
    <s v="Tue"/>
    <s v="2014-08-19"/>
    <d v="1899-12-30T09:31:00"/>
    <n v="0.6552734375"/>
    <d v="2014-09-03T09:31:00"/>
    <x v="3"/>
  </r>
  <r>
    <n v="903000"/>
    <d v="2014-08-21T14:32:00"/>
    <n v="1"/>
    <x v="0"/>
    <x v="0"/>
    <x v="0"/>
    <x v="13"/>
    <n v="4419"/>
    <s v="Afternoon"/>
    <s v="Thu"/>
    <s v="2014-08-21"/>
    <d v="1899-12-30T14:32:00"/>
    <n v="0.6552734375"/>
    <d v="2014-09-05T14:32:00"/>
    <x v="3"/>
  </r>
  <r>
    <n v="935451"/>
    <d v="2014-06-24T09:31:00"/>
    <n v="1"/>
    <x v="0"/>
    <x v="1"/>
    <x v="4"/>
    <x v="7"/>
    <n v="34640"/>
    <s v="Morning"/>
    <s v="Tue"/>
    <s v="2014-06-24"/>
    <d v="1899-12-30T09:31:00"/>
    <n v="0.6552734375"/>
    <d v="2014-07-09T09:31:00"/>
    <x v="1"/>
  </r>
  <r>
    <n v="184939"/>
    <d v="2014-08-06T09:31:00"/>
    <n v="1"/>
    <x v="0"/>
    <x v="0"/>
    <x v="2"/>
    <x v="13"/>
    <n v="59497"/>
    <s v="Morning"/>
    <s v="Wed"/>
    <s v="2014-08-06"/>
    <d v="1899-12-30T09:31:00"/>
    <n v="0.6552734375"/>
    <d v="2014-08-21T09:31:00"/>
    <x v="3"/>
  </r>
  <r>
    <n v="158172"/>
    <d v="2014-08-06T09:34:00"/>
    <n v="1"/>
    <x v="0"/>
    <x v="0"/>
    <x v="2"/>
    <x v="13"/>
    <n v="80368"/>
    <s v="Morning"/>
    <s v="Wed"/>
    <s v="2014-08-06"/>
    <d v="1899-12-30T09:34:00"/>
    <n v="0.6552734375"/>
    <d v="2014-08-21T09:34:00"/>
    <x v="3"/>
  </r>
  <r>
    <n v="224370"/>
    <d v="2014-08-15T07:54:00"/>
    <n v="1"/>
    <x v="0"/>
    <x v="0"/>
    <x v="2"/>
    <x v="13"/>
    <n v="20130"/>
    <s v="Morning"/>
    <s v="Fri"/>
    <s v="2014-08-15"/>
    <d v="1899-12-30T07:54:00"/>
    <n v="0.6552734375"/>
    <d v="2014-08-30T07:54:00"/>
    <x v="3"/>
  </r>
  <r>
    <n v="689033"/>
    <d v="2014-08-27T19:26:00"/>
    <n v="0"/>
    <x v="1"/>
    <x v="0"/>
    <x v="2"/>
    <x v="13"/>
    <n v="95161"/>
    <s v="Evening"/>
    <s v="Wed"/>
    <s v="2014-08-27"/>
    <d v="1899-12-30T19:26:00"/>
    <n v="0.6552734375"/>
    <s v=""/>
    <x v="3"/>
  </r>
  <r>
    <n v="91601"/>
    <d v="2014-05-14T09:32:00"/>
    <n v="1"/>
    <x v="0"/>
    <x v="0"/>
    <x v="2"/>
    <x v="4"/>
    <n v="9054"/>
    <s v="Morning"/>
    <s v="Wed"/>
    <s v="2014-05-14"/>
    <d v="1899-12-30T09:32:00"/>
    <n v="0.6552734375"/>
    <d v="2014-05-29T09:32:00"/>
    <x v="0"/>
  </r>
  <r>
    <n v="547097"/>
    <d v="2014-08-02T12:26:00"/>
    <n v="1"/>
    <x v="0"/>
    <x v="0"/>
    <x v="6"/>
    <x v="1"/>
    <n v="79945"/>
    <s v="Afternoon"/>
    <s v="Sat"/>
    <s v="2014-08-02"/>
    <d v="1899-12-30T12:26:00"/>
    <n v="0.6552734375"/>
    <d v="2014-08-17T12:26:00"/>
    <x v="3"/>
  </r>
  <r>
    <n v="59153"/>
    <d v="2014-08-07T14:42:00"/>
    <n v="1"/>
    <x v="0"/>
    <x v="0"/>
    <x v="6"/>
    <x v="6"/>
    <n v="71051"/>
    <s v="Afternoon"/>
    <s v="Thu"/>
    <s v="2014-08-07"/>
    <d v="1899-12-30T14:42:00"/>
    <n v="0.6552734375"/>
    <d v="2014-08-22T14:42:00"/>
    <x v="3"/>
  </r>
  <r>
    <n v="977212"/>
    <d v="2014-08-07T14:46:00"/>
    <n v="1"/>
    <x v="0"/>
    <x v="0"/>
    <x v="6"/>
    <x v="6"/>
    <n v="12816"/>
    <s v="Afternoon"/>
    <s v="Thu"/>
    <s v="2014-08-07"/>
    <d v="1899-12-30T14:46:00"/>
    <n v="0.6552734375"/>
    <d v="2014-08-22T14:46:00"/>
    <x v="3"/>
  </r>
  <r>
    <n v="154398"/>
    <d v="2014-08-16T17:03:00"/>
    <n v="1"/>
    <x v="0"/>
    <x v="1"/>
    <x v="6"/>
    <x v="1"/>
    <n v="41258"/>
    <s v="Afternoon"/>
    <s v="Sat"/>
    <s v="2014-08-16"/>
    <d v="1899-12-30T17:03:00"/>
    <n v="0.6552734375"/>
    <d v="2014-08-31T17:03:00"/>
    <x v="3"/>
  </r>
  <r>
    <n v="363289"/>
    <d v="2014-08-16T17:03:00"/>
    <n v="1"/>
    <x v="0"/>
    <x v="0"/>
    <x v="6"/>
    <x v="1"/>
    <n v="52192"/>
    <s v="Afternoon"/>
    <s v="Sat"/>
    <s v="2014-08-16"/>
    <d v="1899-12-30T17:03:00"/>
    <n v="0.6552734375"/>
    <d v="2014-08-31T17:03:00"/>
    <x v="3"/>
  </r>
  <r>
    <n v="428102"/>
    <d v="2014-08-06T09:33:00"/>
    <n v="0"/>
    <x v="1"/>
    <x v="0"/>
    <x v="6"/>
    <x v="1"/>
    <n v="83130"/>
    <s v="Morning"/>
    <s v="Wed"/>
    <s v="2014-08-06"/>
    <d v="1899-12-30T09:33:00"/>
    <n v="0.6552734375"/>
    <s v=""/>
    <x v="3"/>
  </r>
  <r>
    <n v="473307"/>
    <d v="2014-08-06T10:47:00"/>
    <n v="1"/>
    <x v="0"/>
    <x v="0"/>
    <x v="6"/>
    <x v="6"/>
    <n v="11170"/>
    <s v="Morning"/>
    <s v="Wed"/>
    <s v="2014-08-06"/>
    <d v="1899-12-30T10:47:00"/>
    <n v="0.6552734375"/>
    <d v="2014-08-21T10:47:00"/>
    <x v="3"/>
  </r>
  <r>
    <n v="474224"/>
    <d v="2014-08-06T10:49:00"/>
    <n v="1"/>
    <x v="0"/>
    <x v="1"/>
    <x v="6"/>
    <x v="6"/>
    <n v="70640"/>
    <s v="Morning"/>
    <s v="Wed"/>
    <s v="2014-08-06"/>
    <d v="1899-12-30T10:49:00"/>
    <n v="0.6552734375"/>
    <d v="2014-08-21T10:49:00"/>
    <x v="3"/>
  </r>
  <r>
    <n v="984993"/>
    <d v="2014-08-06T10:49:00"/>
    <n v="1"/>
    <x v="0"/>
    <x v="0"/>
    <x v="6"/>
    <x v="6"/>
    <n v="6447"/>
    <s v="Morning"/>
    <s v="Wed"/>
    <s v="2014-08-06"/>
    <d v="1899-12-30T10:49:00"/>
    <n v="0.6552734375"/>
    <d v="2014-08-21T10:49:00"/>
    <x v="3"/>
  </r>
  <r>
    <n v="69821"/>
    <d v="2014-08-06T10:49:00"/>
    <n v="0"/>
    <x v="1"/>
    <x v="1"/>
    <x v="6"/>
    <x v="6"/>
    <n v="83055"/>
    <s v="Morning"/>
    <s v="Wed"/>
    <s v="2014-08-06"/>
    <d v="1899-12-30T10:49:00"/>
    <n v="0.6552734375"/>
    <s v=""/>
    <x v="3"/>
  </r>
  <r>
    <n v="573981"/>
    <d v="2014-08-06T10:49:00"/>
    <n v="1"/>
    <x v="0"/>
    <x v="1"/>
    <x v="6"/>
    <x v="6"/>
    <n v="64302"/>
    <s v="Morning"/>
    <s v="Wed"/>
    <s v="2014-08-06"/>
    <d v="1899-12-30T10:49:00"/>
    <n v="0.6552734375"/>
    <d v="2014-08-21T10:49:00"/>
    <x v="3"/>
  </r>
  <r>
    <n v="545630"/>
    <d v="2014-08-06T10:50:00"/>
    <n v="1"/>
    <x v="0"/>
    <x v="1"/>
    <x v="6"/>
    <x v="6"/>
    <n v="35156"/>
    <s v="Morning"/>
    <s v="Wed"/>
    <s v="2014-08-06"/>
    <d v="1899-12-30T10:50:00"/>
    <n v="0.6552734375"/>
    <d v="2014-08-21T10:50:00"/>
    <x v="3"/>
  </r>
  <r>
    <n v="88295"/>
    <d v="2014-05-08T09:32:00"/>
    <n v="1"/>
    <x v="0"/>
    <x v="2"/>
    <x v="0"/>
    <x v="6"/>
    <n v="65720"/>
    <s v="Morning"/>
    <s v="Thu"/>
    <s v="2014-05-08"/>
    <d v="1899-12-30T09:32:00"/>
    <n v="0.6552734375"/>
    <d v="2014-05-23T09:32:00"/>
    <x v="0"/>
  </r>
  <r>
    <n v="541077"/>
    <d v="2014-07-31T09:32:00"/>
    <n v="1"/>
    <x v="0"/>
    <x v="0"/>
    <x v="2"/>
    <x v="9"/>
    <n v="70925"/>
    <s v="Morning"/>
    <s v="Thu"/>
    <s v="2014-07-31"/>
    <d v="1899-12-30T09:32:00"/>
    <n v="0.6552734375"/>
    <d v="2014-08-15T09:32:00"/>
    <x v="2"/>
  </r>
  <r>
    <n v="516921"/>
    <d v="2014-05-15T09:32:00"/>
    <n v="1"/>
    <x v="0"/>
    <x v="1"/>
    <x v="0"/>
    <x v="13"/>
    <n v="4843"/>
    <s v="Morning"/>
    <s v="Thu"/>
    <s v="2014-05-15"/>
    <d v="1899-12-30T09:32:00"/>
    <n v="0.6552734375"/>
    <d v="2014-05-30T09:32:00"/>
    <x v="0"/>
  </r>
  <r>
    <n v="204701"/>
    <d v="2014-05-16T17:38:00"/>
    <n v="1"/>
    <x v="0"/>
    <x v="1"/>
    <x v="1"/>
    <x v="1"/>
    <n v="65144"/>
    <s v="Afternoon"/>
    <s v="Fri"/>
    <s v="2014-05-16"/>
    <d v="1899-12-30T17:38:00"/>
    <n v="0.6552734375"/>
    <d v="2014-05-31T17:38:00"/>
    <x v="0"/>
  </r>
  <r>
    <n v="642017"/>
    <d v="2014-05-16T09:32:00"/>
    <n v="1"/>
    <x v="0"/>
    <x v="1"/>
    <x v="1"/>
    <x v="1"/>
    <n v="14698"/>
    <s v="Morning"/>
    <s v="Fri"/>
    <s v="2014-05-16"/>
    <d v="1899-12-30T09:32:00"/>
    <n v="0.6552734375"/>
    <d v="2014-05-31T09:32:00"/>
    <x v="0"/>
  </r>
  <r>
    <n v="385229"/>
    <d v="2014-05-16T09:33:00"/>
    <n v="1"/>
    <x v="0"/>
    <x v="0"/>
    <x v="1"/>
    <x v="1"/>
    <n v="67100"/>
    <s v="Morning"/>
    <s v="Fri"/>
    <s v="2014-05-16"/>
    <d v="1899-12-30T09:33:00"/>
    <n v="0.6552734375"/>
    <d v="2014-05-31T09:33:00"/>
    <x v="0"/>
  </r>
  <r>
    <n v="746123"/>
    <d v="2014-05-16T09:37:00"/>
    <n v="1"/>
    <x v="0"/>
    <x v="0"/>
    <x v="1"/>
    <x v="1"/>
    <n v="1962"/>
    <s v="Morning"/>
    <s v="Fri"/>
    <s v="2014-05-16"/>
    <d v="1899-12-30T09:37:00"/>
    <n v="0.6552734375"/>
    <d v="2014-05-31T09:37:00"/>
    <x v="0"/>
  </r>
  <r>
    <n v="825797"/>
    <d v="2014-05-23T16:50:00"/>
    <n v="1"/>
    <x v="0"/>
    <x v="0"/>
    <x v="1"/>
    <x v="1"/>
    <n v="84854"/>
    <s v="Afternoon"/>
    <s v="Fri"/>
    <s v="2014-05-23"/>
    <d v="1899-12-30T16:50:00"/>
    <n v="0.6552734375"/>
    <d v="2014-06-07T16:50:00"/>
    <x v="0"/>
  </r>
  <r>
    <n v="69119"/>
    <d v="2014-05-23T16:54:00"/>
    <n v="0"/>
    <x v="1"/>
    <x v="1"/>
    <x v="1"/>
    <x v="1"/>
    <n v="66892"/>
    <s v="Afternoon"/>
    <s v="Fri"/>
    <s v="2014-05-23"/>
    <d v="1899-12-30T16:54:00"/>
    <n v="0.6552734375"/>
    <s v=""/>
    <x v="0"/>
  </r>
  <r>
    <n v="347718"/>
    <d v="2014-05-27T13:10:00"/>
    <n v="0"/>
    <x v="1"/>
    <x v="1"/>
    <x v="1"/>
    <x v="1"/>
    <n v="30403"/>
    <s v="Afternoon"/>
    <s v="Tue"/>
    <s v="2014-05-27"/>
    <d v="1899-12-30T13:10:00"/>
    <n v="0.6552734375"/>
    <s v=""/>
    <x v="0"/>
  </r>
  <r>
    <n v="529845"/>
    <d v="2014-05-27T13:11:00"/>
    <n v="1"/>
    <x v="0"/>
    <x v="0"/>
    <x v="1"/>
    <x v="1"/>
    <n v="65253"/>
    <s v="Afternoon"/>
    <s v="Tue"/>
    <s v="2014-05-27"/>
    <d v="1899-12-30T13:11:00"/>
    <n v="0.6552734375"/>
    <d v="2014-06-11T13:11:00"/>
    <x v="0"/>
  </r>
  <r>
    <n v="774091"/>
    <d v="2014-06-01T01:59:00"/>
    <n v="1"/>
    <x v="0"/>
    <x v="1"/>
    <x v="1"/>
    <x v="1"/>
    <n v="18420"/>
    <s v="Night"/>
    <s v="Sun"/>
    <s v="2014-06-01"/>
    <d v="1899-12-30T01:59:00"/>
    <n v="0.6552734375"/>
    <d v="2014-06-16T01:59:00"/>
    <x v="1"/>
  </r>
  <r>
    <n v="299967"/>
    <d v="2014-06-01T02:03:00"/>
    <n v="1"/>
    <x v="0"/>
    <x v="1"/>
    <x v="1"/>
    <x v="1"/>
    <n v="31807"/>
    <s v="Night"/>
    <s v="Sun"/>
    <s v="2014-06-01"/>
    <d v="1899-12-30T02:03:00"/>
    <n v="0.6552734375"/>
    <d v="2014-06-16T02:03:00"/>
    <x v="1"/>
  </r>
  <r>
    <n v="528129"/>
    <d v="2014-05-16T09:33:00"/>
    <n v="1"/>
    <x v="0"/>
    <x v="1"/>
    <x v="7"/>
    <x v="7"/>
    <n v="72059"/>
    <s v="Morning"/>
    <s v="Fri"/>
    <s v="2014-05-16"/>
    <d v="1899-12-30T09:33:00"/>
    <n v="0.6552734375"/>
    <d v="2014-05-31T09:33:00"/>
    <x v="0"/>
  </r>
  <r>
    <n v="391838"/>
    <d v="2014-05-17T14:32:00"/>
    <n v="1"/>
    <x v="0"/>
    <x v="1"/>
    <x v="7"/>
    <x v="6"/>
    <n v="24895"/>
    <s v="Afternoon"/>
    <s v="Sat"/>
    <s v="2014-05-17"/>
    <d v="1899-12-30T14:32:00"/>
    <n v="0.6552734375"/>
    <d v="2014-06-01T14:32:00"/>
    <x v="0"/>
  </r>
  <r>
    <n v="271808"/>
    <d v="2014-05-17T14:33:00"/>
    <n v="1"/>
    <x v="0"/>
    <x v="1"/>
    <x v="7"/>
    <x v="6"/>
    <n v="93884"/>
    <s v="Afternoon"/>
    <s v="Sat"/>
    <s v="2014-05-17"/>
    <d v="1899-12-30T14:33:00"/>
    <n v="0.6552734375"/>
    <d v="2014-06-01T14:33:00"/>
    <x v="0"/>
  </r>
  <r>
    <n v="39698"/>
    <d v="2014-06-13T09:31:00"/>
    <n v="0"/>
    <x v="1"/>
    <x v="1"/>
    <x v="1"/>
    <x v="13"/>
    <n v="23042"/>
    <s v="Morning"/>
    <s v="Fri"/>
    <s v="2014-06-13"/>
    <d v="1899-12-30T09:31:00"/>
    <n v="0.6552734375"/>
    <s v=""/>
    <x v="1"/>
  </r>
  <r>
    <n v="263505"/>
    <d v="2014-07-25T09:31:00"/>
    <n v="1"/>
    <x v="0"/>
    <x v="1"/>
    <x v="1"/>
    <x v="13"/>
    <n v="84716"/>
    <s v="Morning"/>
    <s v="Fri"/>
    <s v="2014-07-25"/>
    <d v="1899-12-30T09:31:00"/>
    <n v="0.6552734375"/>
    <d v="2014-08-09T09:31:00"/>
    <x v="2"/>
  </r>
  <r>
    <n v="139528"/>
    <d v="2014-08-08T09:32:00"/>
    <n v="0"/>
    <x v="1"/>
    <x v="1"/>
    <x v="1"/>
    <x v="13"/>
    <n v="52402"/>
    <s v="Morning"/>
    <s v="Fri"/>
    <s v="2014-08-08"/>
    <d v="1899-12-30T09:32:00"/>
    <n v="0.6552734375"/>
    <s v=""/>
    <x v="3"/>
  </r>
  <r>
    <n v="755527"/>
    <d v="2014-05-19T09:31:00"/>
    <n v="1"/>
    <x v="0"/>
    <x v="1"/>
    <x v="1"/>
    <x v="13"/>
    <n v="31956"/>
    <s v="Morning"/>
    <s v="Mon"/>
    <s v="2014-05-19"/>
    <d v="1899-12-30T09:31:00"/>
    <n v="0.6552734375"/>
    <d v="2014-06-03T09:31:00"/>
    <x v="0"/>
  </r>
  <r>
    <n v="875635"/>
    <d v="2014-06-24T18:04:00"/>
    <n v="0"/>
    <x v="1"/>
    <x v="0"/>
    <x v="2"/>
    <x v="13"/>
    <n v="73267"/>
    <s v="Evening"/>
    <s v="Tue"/>
    <s v="2014-06-24"/>
    <d v="1899-12-30T18:04:00"/>
    <n v="0.6552734375"/>
    <s v=""/>
    <x v="1"/>
  </r>
  <r>
    <n v="897584"/>
    <d v="2014-07-03T10:41:00"/>
    <n v="1"/>
    <x v="0"/>
    <x v="0"/>
    <x v="2"/>
    <x v="13"/>
    <n v="78934"/>
    <s v="Morning"/>
    <s v="Thu"/>
    <s v="2014-07-03"/>
    <d v="1899-12-30T10:41:00"/>
    <n v="0.6552734375"/>
    <d v="2014-07-18T10:41:00"/>
    <x v="2"/>
  </r>
  <r>
    <n v="704385"/>
    <d v="2014-07-03T18:33:00"/>
    <n v="1"/>
    <x v="0"/>
    <x v="0"/>
    <x v="2"/>
    <x v="13"/>
    <n v="82811"/>
    <s v="Evening"/>
    <s v="Thu"/>
    <s v="2014-07-03"/>
    <d v="1899-12-30T18:33:00"/>
    <n v="0.6552734375"/>
    <d v="2014-07-18T18:33:00"/>
    <x v="2"/>
  </r>
  <r>
    <n v="802616"/>
    <d v="2014-07-19T11:17:00"/>
    <n v="1"/>
    <x v="0"/>
    <x v="0"/>
    <x v="2"/>
    <x v="13"/>
    <n v="27627"/>
    <s v="Morning"/>
    <s v="Sat"/>
    <s v="2014-07-19"/>
    <d v="1899-12-30T11:17:00"/>
    <n v="0.6552734375"/>
    <d v="2014-08-03T11:17:00"/>
    <x v="2"/>
  </r>
  <r>
    <n v="93105"/>
    <d v="2014-07-19T11:17:00"/>
    <n v="1"/>
    <x v="0"/>
    <x v="0"/>
    <x v="2"/>
    <x v="13"/>
    <n v="22415"/>
    <s v="Morning"/>
    <s v="Sat"/>
    <s v="2014-07-19"/>
    <d v="1899-12-30T11:17:00"/>
    <n v="0.6552734375"/>
    <d v="2014-08-03T11:17:00"/>
    <x v="2"/>
  </r>
  <r>
    <n v="71035"/>
    <d v="2014-07-19T11:19:00"/>
    <n v="1"/>
    <x v="0"/>
    <x v="0"/>
    <x v="2"/>
    <x v="13"/>
    <n v="98445"/>
    <s v="Morning"/>
    <s v="Sat"/>
    <s v="2014-07-19"/>
    <d v="1899-12-30T11:19:00"/>
    <n v="0.6552734375"/>
    <d v="2014-08-03T11:19:00"/>
    <x v="2"/>
  </r>
  <r>
    <n v="557264"/>
    <d v="2014-07-19T19:55:00"/>
    <n v="1"/>
    <x v="0"/>
    <x v="1"/>
    <x v="2"/>
    <x v="13"/>
    <n v="10452"/>
    <s v="Evening"/>
    <s v="Sat"/>
    <s v="2014-07-19"/>
    <d v="1899-12-30T19:55:00"/>
    <n v="0.6552734375"/>
    <d v="2014-08-03T19:55:00"/>
    <x v="2"/>
  </r>
  <r>
    <n v="271160"/>
    <d v="2014-08-25T09:33:00"/>
    <n v="1"/>
    <x v="0"/>
    <x v="0"/>
    <x v="0"/>
    <x v="13"/>
    <n v="8521"/>
    <s v="Morning"/>
    <s v="Mon"/>
    <s v="2014-08-25"/>
    <d v="1899-12-30T09:33:00"/>
    <n v="0.6552734375"/>
    <d v="2014-09-09T09:33:00"/>
    <x v="3"/>
  </r>
  <r>
    <n v="466767"/>
    <d v="2014-06-06T18:37:00"/>
    <n v="1"/>
    <x v="0"/>
    <x v="1"/>
    <x v="1"/>
    <x v="4"/>
    <n v="95512"/>
    <s v="Evening"/>
    <s v="Fri"/>
    <s v="2014-06-06"/>
    <d v="1899-12-30T18:37:00"/>
    <n v="0.6552734375"/>
    <d v="2014-06-21T18:37:00"/>
    <x v="1"/>
  </r>
  <r>
    <n v="475095"/>
    <d v="2014-06-06T18:38:00"/>
    <n v="0"/>
    <x v="1"/>
    <x v="1"/>
    <x v="1"/>
    <x v="4"/>
    <n v="91565"/>
    <s v="Evening"/>
    <s v="Fri"/>
    <s v="2014-06-06"/>
    <d v="1899-12-30T18:38:00"/>
    <n v="0.6552734375"/>
    <s v=""/>
    <x v="1"/>
  </r>
  <r>
    <n v="662635"/>
    <d v="2014-06-06T18:40:00"/>
    <n v="1"/>
    <x v="0"/>
    <x v="1"/>
    <x v="1"/>
    <x v="4"/>
    <n v="11816"/>
    <s v="Evening"/>
    <s v="Fri"/>
    <s v="2014-06-06"/>
    <d v="1899-12-30T18:40:00"/>
    <n v="0.6552734375"/>
    <d v="2014-06-21T18:40:00"/>
    <x v="1"/>
  </r>
  <r>
    <n v="190037"/>
    <d v="2014-06-18T17:34:00"/>
    <n v="1"/>
    <x v="0"/>
    <x v="1"/>
    <x v="1"/>
    <x v="4"/>
    <n v="54823"/>
    <s v="Afternoon"/>
    <s v="Wed"/>
    <s v="2014-06-18"/>
    <d v="1899-12-30T17:34:00"/>
    <n v="0.6552734375"/>
    <d v="2014-07-03T17:34:00"/>
    <x v="1"/>
  </r>
  <r>
    <n v="963776"/>
    <d v="2014-06-25T07:29:00"/>
    <n v="1"/>
    <x v="0"/>
    <x v="1"/>
    <x v="1"/>
    <x v="1"/>
    <n v="96730"/>
    <s v="Morning"/>
    <s v="Wed"/>
    <s v="2014-06-25"/>
    <d v="1899-12-30T07:29:00"/>
    <n v="0.6552734375"/>
    <d v="2014-07-10T07:29:00"/>
    <x v="1"/>
  </r>
  <r>
    <n v="706764"/>
    <d v="2014-06-30T14:41:00"/>
    <n v="1"/>
    <x v="0"/>
    <x v="1"/>
    <x v="1"/>
    <x v="4"/>
    <n v="95802"/>
    <s v="Afternoon"/>
    <s v="Mon"/>
    <s v="2014-06-30"/>
    <d v="1899-12-30T14:41:00"/>
    <n v="0.6552734375"/>
    <d v="2014-07-15T14:41:00"/>
    <x v="1"/>
  </r>
  <r>
    <n v="545855"/>
    <d v="2014-06-30T14:42:00"/>
    <n v="1"/>
    <x v="0"/>
    <x v="1"/>
    <x v="1"/>
    <x v="4"/>
    <n v="35988"/>
    <s v="Afternoon"/>
    <s v="Mon"/>
    <s v="2014-06-30"/>
    <d v="1899-12-30T14:42:00"/>
    <n v="0.6552734375"/>
    <d v="2014-07-15T14:42:00"/>
    <x v="1"/>
  </r>
  <r>
    <n v="608935"/>
    <d v="2014-06-30T14:44:00"/>
    <n v="1"/>
    <x v="0"/>
    <x v="1"/>
    <x v="1"/>
    <x v="4"/>
    <n v="53545"/>
    <s v="Afternoon"/>
    <s v="Mon"/>
    <s v="2014-06-30"/>
    <d v="1899-12-30T14:44:00"/>
    <n v="0.6552734375"/>
    <d v="2014-07-15T14:44:00"/>
    <x v="1"/>
  </r>
  <r>
    <n v="166217"/>
    <d v="2014-07-01T15:48:00"/>
    <n v="0"/>
    <x v="1"/>
    <x v="1"/>
    <x v="1"/>
    <x v="4"/>
    <n v="47886"/>
    <s v="Afternoon"/>
    <s v="Tue"/>
    <s v="2014-07-01"/>
    <d v="1899-12-30T15:48:00"/>
    <n v="0.6552734375"/>
    <s v=""/>
    <x v="2"/>
  </r>
  <r>
    <n v="296420"/>
    <d v="2014-07-04T17:28:00"/>
    <n v="1"/>
    <x v="0"/>
    <x v="1"/>
    <x v="1"/>
    <x v="4"/>
    <n v="19935"/>
    <s v="Afternoon"/>
    <s v="Fri"/>
    <s v="2014-07-04"/>
    <d v="1899-12-30T17:28:00"/>
    <n v="0.6552734375"/>
    <d v="2014-07-19T17:28:00"/>
    <x v="2"/>
  </r>
  <r>
    <n v="797838"/>
    <d v="2014-06-16T09:34:00"/>
    <n v="1"/>
    <x v="0"/>
    <x v="1"/>
    <x v="1"/>
    <x v="4"/>
    <n v="31670"/>
    <s v="Morning"/>
    <s v="Mon"/>
    <s v="2014-06-16"/>
    <d v="1899-12-30T09:34:00"/>
    <n v="0.6552734375"/>
    <d v="2014-07-01T09:34:00"/>
    <x v="1"/>
  </r>
  <r>
    <n v="944862"/>
    <d v="2014-06-24T11:12:00"/>
    <n v="1"/>
    <x v="0"/>
    <x v="1"/>
    <x v="1"/>
    <x v="4"/>
    <n v="85882"/>
    <s v="Morning"/>
    <s v="Tue"/>
    <s v="2014-06-24"/>
    <d v="1899-12-30T11:12:00"/>
    <n v="0.6552734375"/>
    <d v="2014-07-09T11:12:00"/>
    <x v="1"/>
  </r>
  <r>
    <n v="427953"/>
    <d v="2014-06-25T09:16:00"/>
    <n v="1"/>
    <x v="0"/>
    <x v="1"/>
    <x v="1"/>
    <x v="1"/>
    <n v="80224"/>
    <s v="Morning"/>
    <s v="Wed"/>
    <s v="2014-06-25"/>
    <d v="1899-12-30T09:16:00"/>
    <n v="0.6552734375"/>
    <d v="2014-07-10T09:16:00"/>
    <x v="1"/>
  </r>
  <r>
    <n v="716999"/>
    <d v="2014-06-25T09:18:00"/>
    <n v="1"/>
    <x v="0"/>
    <x v="1"/>
    <x v="1"/>
    <x v="1"/>
    <n v="3117"/>
    <s v="Morning"/>
    <s v="Wed"/>
    <s v="2014-06-25"/>
    <d v="1899-12-30T09:18:00"/>
    <n v="0.6552734375"/>
    <d v="2014-07-10T09:18:00"/>
    <x v="1"/>
  </r>
  <r>
    <n v="906233"/>
    <d v="2014-06-25T09:19:00"/>
    <n v="1"/>
    <x v="0"/>
    <x v="1"/>
    <x v="1"/>
    <x v="1"/>
    <n v="42107"/>
    <s v="Morning"/>
    <s v="Wed"/>
    <s v="2014-06-25"/>
    <d v="1899-12-30T09:19:00"/>
    <n v="0.6552734375"/>
    <d v="2014-07-10T09:19:00"/>
    <x v="1"/>
  </r>
  <r>
    <n v="472127"/>
    <d v="2014-07-05T10:40:00"/>
    <n v="1"/>
    <x v="0"/>
    <x v="1"/>
    <x v="1"/>
    <x v="4"/>
    <n v="1458"/>
    <s v="Morning"/>
    <s v="Sat"/>
    <s v="2014-07-05"/>
    <d v="1899-12-30T10:40:00"/>
    <n v="0.6552734375"/>
    <d v="2014-07-20T10:40:00"/>
    <x v="2"/>
  </r>
  <r>
    <n v="236028"/>
    <d v="2014-07-14T09:34:00"/>
    <n v="1"/>
    <x v="0"/>
    <x v="1"/>
    <x v="1"/>
    <x v="1"/>
    <n v="80787"/>
    <s v="Morning"/>
    <s v="Mon"/>
    <s v="2014-07-14"/>
    <d v="1899-12-30T09:34:00"/>
    <n v="0.6552734375"/>
    <d v="2014-07-29T09:34:00"/>
    <x v="2"/>
  </r>
  <r>
    <n v="452589"/>
    <d v="2014-07-15T11:22:00"/>
    <n v="1"/>
    <x v="0"/>
    <x v="1"/>
    <x v="1"/>
    <x v="1"/>
    <n v="43379"/>
    <s v="Morning"/>
    <s v="Tue"/>
    <s v="2014-07-15"/>
    <d v="1899-12-30T11:22:00"/>
    <n v="0.6552734375"/>
    <d v="2014-07-30T11:22:00"/>
    <x v="2"/>
  </r>
  <r>
    <n v="99825"/>
    <d v="2014-07-22T15:22:00"/>
    <n v="1"/>
    <x v="0"/>
    <x v="1"/>
    <x v="1"/>
    <x v="1"/>
    <n v="89541"/>
    <s v="Afternoon"/>
    <s v="Tue"/>
    <s v="2014-07-22"/>
    <d v="1899-12-30T15:22:00"/>
    <n v="0.6552734375"/>
    <d v="2014-08-06T15:22:00"/>
    <x v="2"/>
  </r>
  <r>
    <n v="159727"/>
    <d v="2014-07-22T15:23:00"/>
    <n v="1"/>
    <x v="0"/>
    <x v="1"/>
    <x v="1"/>
    <x v="1"/>
    <n v="42542"/>
    <s v="Afternoon"/>
    <s v="Tue"/>
    <s v="2014-07-22"/>
    <d v="1899-12-30T15:23:00"/>
    <n v="0.6552734375"/>
    <d v="2014-08-06T15:23:00"/>
    <x v="2"/>
  </r>
  <r>
    <n v="186817"/>
    <d v="2014-07-22T15:24:00"/>
    <n v="1"/>
    <x v="0"/>
    <x v="1"/>
    <x v="1"/>
    <x v="1"/>
    <n v="46062"/>
    <s v="Afternoon"/>
    <s v="Tue"/>
    <s v="2014-07-22"/>
    <d v="1899-12-30T15:24:00"/>
    <n v="0.6552734375"/>
    <d v="2014-08-06T15:24:00"/>
    <x v="2"/>
  </r>
  <r>
    <n v="885497"/>
    <d v="2014-08-11T09:32:00"/>
    <n v="1"/>
    <x v="0"/>
    <x v="1"/>
    <x v="8"/>
    <x v="1"/>
    <n v="94918"/>
    <s v="Morning"/>
    <s v="Mon"/>
    <s v="2014-08-11"/>
    <d v="1899-12-30T09:32:00"/>
    <n v="0.6552734375"/>
    <d v="2014-08-26T09:32:00"/>
    <x v="3"/>
  </r>
  <r>
    <n v="478865"/>
    <d v="2014-08-11T09:34:00"/>
    <n v="1"/>
    <x v="0"/>
    <x v="0"/>
    <x v="8"/>
    <x v="1"/>
    <n v="8544"/>
    <s v="Morning"/>
    <s v="Mon"/>
    <s v="2014-08-11"/>
    <d v="1899-12-30T09:34:00"/>
    <n v="0.6552734375"/>
    <d v="2014-08-26T09:34:00"/>
    <x v="3"/>
  </r>
  <r>
    <n v="729390"/>
    <d v="2014-08-11T09:38:00"/>
    <n v="1"/>
    <x v="0"/>
    <x v="0"/>
    <x v="8"/>
    <x v="1"/>
    <n v="73347"/>
    <s v="Morning"/>
    <s v="Mon"/>
    <s v="2014-08-11"/>
    <d v="1899-12-30T09:38:00"/>
    <n v="0.6552734375"/>
    <d v="2014-08-26T09:38:00"/>
    <x v="3"/>
  </r>
  <r>
    <n v="534627"/>
    <d v="2014-08-13T12:59:00"/>
    <n v="1"/>
    <x v="0"/>
    <x v="0"/>
    <x v="8"/>
    <x v="1"/>
    <n v="6152"/>
    <s v="Afternoon"/>
    <s v="Wed"/>
    <s v="2014-08-13"/>
    <d v="1899-12-30T12:59:00"/>
    <n v="0.6552734375"/>
    <d v="2014-08-28T12:59:00"/>
    <x v="3"/>
  </r>
  <r>
    <n v="946670"/>
    <d v="2014-06-30T12:42:00"/>
    <n v="0"/>
    <x v="1"/>
    <x v="1"/>
    <x v="1"/>
    <x v="9"/>
    <n v="7669"/>
    <s v="Afternoon"/>
    <s v="Mon"/>
    <s v="2014-06-30"/>
    <d v="1899-12-30T12:42:00"/>
    <n v="0.6552734375"/>
    <s v=""/>
    <x v="1"/>
  </r>
  <r>
    <n v="787385"/>
    <d v="2014-06-30T12:44:00"/>
    <n v="1"/>
    <x v="0"/>
    <x v="1"/>
    <x v="1"/>
    <x v="9"/>
    <n v="5724"/>
    <s v="Afternoon"/>
    <s v="Mon"/>
    <s v="2014-06-30"/>
    <d v="1899-12-30T12:44:00"/>
    <n v="0.6552734375"/>
    <d v="2014-07-15T12:44:00"/>
    <x v="1"/>
  </r>
  <r>
    <n v="236831"/>
    <d v="2014-06-30T09:31:00"/>
    <n v="1"/>
    <x v="0"/>
    <x v="1"/>
    <x v="1"/>
    <x v="13"/>
    <n v="10300"/>
    <s v="Morning"/>
    <s v="Mon"/>
    <s v="2014-06-30"/>
    <d v="1899-12-30T09:31:00"/>
    <n v="0.6552734375"/>
    <d v="2014-07-15T09:31:00"/>
    <x v="1"/>
  </r>
  <r>
    <n v="573753"/>
    <d v="2014-06-30T09:32:00"/>
    <n v="1"/>
    <x v="0"/>
    <x v="1"/>
    <x v="1"/>
    <x v="13"/>
    <n v="88092"/>
    <s v="Morning"/>
    <s v="Mon"/>
    <s v="2014-06-30"/>
    <d v="1899-12-30T09:32:00"/>
    <n v="0.6552734375"/>
    <d v="2014-07-15T09:32:00"/>
    <x v="1"/>
  </r>
  <r>
    <n v="206524"/>
    <d v="2014-06-30T09:32:00"/>
    <n v="1"/>
    <x v="0"/>
    <x v="2"/>
    <x v="1"/>
    <x v="13"/>
    <n v="42584"/>
    <s v="Morning"/>
    <s v="Mon"/>
    <s v="2014-06-30"/>
    <d v="1899-12-30T09:32:00"/>
    <n v="0.6552734375"/>
    <d v="2014-07-15T09:32:00"/>
    <x v="1"/>
  </r>
  <r>
    <n v="904324"/>
    <d v="2014-06-30T09:33:00"/>
    <n v="1"/>
    <x v="0"/>
    <x v="2"/>
    <x v="1"/>
    <x v="13"/>
    <n v="97495"/>
    <s v="Morning"/>
    <s v="Mon"/>
    <s v="2014-06-30"/>
    <d v="1899-12-30T09:33:00"/>
    <n v="0.6552734375"/>
    <d v="2014-07-15T09:33:00"/>
    <x v="1"/>
  </r>
  <r>
    <n v="763700"/>
    <d v="2014-05-23T14:28:00"/>
    <n v="0"/>
    <x v="1"/>
    <x v="1"/>
    <x v="1"/>
    <x v="4"/>
    <n v="44858"/>
    <s v="Afternoon"/>
    <s v="Fri"/>
    <s v="2014-05-23"/>
    <d v="1899-12-30T14:28:00"/>
    <n v="0.6552734375"/>
    <s v=""/>
    <x v="0"/>
  </r>
  <r>
    <n v="944662"/>
    <d v="2014-06-23T08:06:00"/>
    <n v="1"/>
    <x v="0"/>
    <x v="1"/>
    <x v="1"/>
    <x v="0"/>
    <n v="23879"/>
    <s v="Morning"/>
    <s v="Mon"/>
    <s v="2014-06-23"/>
    <d v="1899-12-30T08:06:00"/>
    <n v="0.6552734375"/>
    <d v="2014-07-08T08:06:00"/>
    <x v="1"/>
  </r>
  <r>
    <n v="960054"/>
    <d v="2014-07-11T04:33:00"/>
    <n v="1"/>
    <x v="0"/>
    <x v="2"/>
    <x v="1"/>
    <x v="0"/>
    <n v="10105"/>
    <s v="Night"/>
    <s v="Fri"/>
    <s v="2014-07-11"/>
    <d v="1899-12-30T04:33:00"/>
    <n v="0.6552734375"/>
    <d v="2014-07-26T04:33:00"/>
    <x v="2"/>
  </r>
  <r>
    <n v="858295"/>
    <d v="2014-06-17T09:30:00"/>
    <n v="1"/>
    <x v="0"/>
    <x v="1"/>
    <x v="1"/>
    <x v="13"/>
    <n v="23370"/>
    <s v="Morning"/>
    <s v="Tue"/>
    <s v="2014-06-17"/>
    <d v="1899-12-30T09:30:00"/>
    <n v="0.6552734375"/>
    <d v="2014-07-02T09:30:00"/>
    <x v="1"/>
  </r>
  <r>
    <n v="171055"/>
    <d v="2014-07-01T14:24:00"/>
    <n v="1"/>
    <x v="0"/>
    <x v="1"/>
    <x v="1"/>
    <x v="13"/>
    <n v="25617"/>
    <s v="Afternoon"/>
    <s v="Tue"/>
    <s v="2014-07-01"/>
    <d v="1899-12-30T14:24:00"/>
    <n v="0.6552734375"/>
    <d v="2014-07-16T14:24:00"/>
    <x v="2"/>
  </r>
  <r>
    <n v="488237"/>
    <d v="2014-07-01T14:22:00"/>
    <n v="1"/>
    <x v="0"/>
    <x v="2"/>
    <x v="1"/>
    <x v="13"/>
    <n v="26504"/>
    <s v="Afternoon"/>
    <s v="Tue"/>
    <s v="2014-07-01"/>
    <d v="1899-12-30T14:22:00"/>
    <n v="0.6552734375"/>
    <d v="2014-07-16T14:22:00"/>
    <x v="2"/>
  </r>
  <r>
    <n v="606546"/>
    <d v="2014-07-15T09:31:00"/>
    <n v="1"/>
    <x v="0"/>
    <x v="1"/>
    <x v="7"/>
    <x v="1"/>
    <n v="43261"/>
    <s v="Morning"/>
    <s v="Tue"/>
    <s v="2014-07-15"/>
    <d v="1899-12-30T09:31:00"/>
    <n v="0.6552734375"/>
    <d v="2014-07-30T09:31:00"/>
    <x v="2"/>
  </r>
  <r>
    <n v="142908"/>
    <d v="2014-07-22T10:54:00"/>
    <n v="1"/>
    <x v="0"/>
    <x v="2"/>
    <x v="7"/>
    <x v="13"/>
    <n v="38303"/>
    <s v="Morning"/>
    <s v="Tue"/>
    <s v="2014-07-22"/>
    <d v="1899-12-30T10:54:00"/>
    <n v="0.6552734375"/>
    <d v="2014-08-06T10:54:00"/>
    <x v="2"/>
  </r>
  <r>
    <n v="394412"/>
    <d v="2014-06-17T09:32:00"/>
    <n v="1"/>
    <x v="0"/>
    <x v="1"/>
    <x v="1"/>
    <x v="13"/>
    <n v="57956"/>
    <s v="Morning"/>
    <s v="Tue"/>
    <s v="2014-06-17"/>
    <d v="1899-12-30T09:32:00"/>
    <n v="0.6552734375"/>
    <d v="2014-07-02T09:32:00"/>
    <x v="1"/>
  </r>
  <r>
    <n v="873558"/>
    <d v="2014-07-25T11:19:00"/>
    <n v="0"/>
    <x v="1"/>
    <x v="1"/>
    <x v="1"/>
    <x v="1"/>
    <n v="9283"/>
    <s v="Morning"/>
    <s v="Fri"/>
    <s v="2014-07-25"/>
    <d v="1899-12-30T11:19:00"/>
    <n v="0.6552734375"/>
    <s v=""/>
    <x v="2"/>
  </r>
  <r>
    <n v="312191"/>
    <d v="2014-07-25T11:20:00"/>
    <n v="1"/>
    <x v="0"/>
    <x v="1"/>
    <x v="1"/>
    <x v="1"/>
    <n v="96770"/>
    <s v="Morning"/>
    <s v="Fri"/>
    <s v="2014-07-25"/>
    <d v="1899-12-30T11:20:00"/>
    <n v="0.6552734375"/>
    <d v="2014-08-09T11:20:00"/>
    <x v="2"/>
  </r>
  <r>
    <n v="721233"/>
    <d v="2014-07-25T14:45:00"/>
    <n v="1"/>
    <x v="0"/>
    <x v="1"/>
    <x v="1"/>
    <x v="1"/>
    <n v="46555"/>
    <s v="Afternoon"/>
    <s v="Fri"/>
    <s v="2014-07-25"/>
    <d v="1899-12-30T14:45:00"/>
    <n v="0.6552734375"/>
    <d v="2014-08-09T14:45:00"/>
    <x v="2"/>
  </r>
  <r>
    <n v="638843"/>
    <d v="2014-06-06T19:41:00"/>
    <n v="1"/>
    <x v="0"/>
    <x v="1"/>
    <x v="0"/>
    <x v="13"/>
    <n v="92294"/>
    <s v="Evening"/>
    <s v="Fri"/>
    <s v="2014-06-06"/>
    <d v="1899-12-30T19:41:00"/>
    <n v="0.6552734375"/>
    <d v="2014-06-21T19:41:00"/>
    <x v="1"/>
  </r>
  <r>
    <n v="713852"/>
    <d v="2014-06-06T19:41:00"/>
    <n v="1"/>
    <x v="0"/>
    <x v="2"/>
    <x v="0"/>
    <x v="13"/>
    <n v="87570"/>
    <s v="Evening"/>
    <s v="Fri"/>
    <s v="2014-06-06"/>
    <d v="1899-12-30T19:41:00"/>
    <n v="0.6552734375"/>
    <d v="2014-06-21T19:41:00"/>
    <x v="1"/>
  </r>
  <r>
    <n v="959646"/>
    <d v="2014-06-06T19:42:00"/>
    <n v="1"/>
    <x v="0"/>
    <x v="2"/>
    <x v="0"/>
    <x v="13"/>
    <n v="83035"/>
    <s v="Evening"/>
    <s v="Fri"/>
    <s v="2014-06-06"/>
    <d v="1899-12-30T19:42:00"/>
    <n v="0.6552734375"/>
    <d v="2014-06-21T19:42:00"/>
    <x v="1"/>
  </r>
  <r>
    <n v="371473"/>
    <d v="2014-07-08T22:56:00"/>
    <n v="1"/>
    <x v="0"/>
    <x v="0"/>
    <x v="0"/>
    <x v="0"/>
    <n v="14554"/>
    <s v="Evening"/>
    <s v="Tue"/>
    <s v="2014-07-08"/>
    <d v="1899-12-30T22:56:00"/>
    <n v="0.6552734375"/>
    <d v="2014-07-23T22:56:00"/>
    <x v="2"/>
  </r>
  <r>
    <n v="17431"/>
    <d v="2014-07-08T22:56:00"/>
    <n v="0"/>
    <x v="1"/>
    <x v="2"/>
    <x v="0"/>
    <x v="0"/>
    <n v="91675"/>
    <s v="Evening"/>
    <s v="Tue"/>
    <s v="2014-07-08"/>
    <d v="1899-12-30T22:56:00"/>
    <n v="0.6552734375"/>
    <s v=""/>
    <x v="2"/>
  </r>
  <r>
    <n v="506261"/>
    <d v="2014-05-28T09:34:00"/>
    <n v="1"/>
    <x v="0"/>
    <x v="1"/>
    <x v="3"/>
    <x v="13"/>
    <n v="21410"/>
    <s v="Morning"/>
    <s v="Wed"/>
    <s v="2014-05-28"/>
    <d v="1899-12-30T09:34:00"/>
    <n v="0.6552734375"/>
    <d v="2014-06-12T09:34:00"/>
    <x v="0"/>
  </r>
  <r>
    <n v="994499"/>
    <d v="2014-06-02T15:46:00"/>
    <n v="0"/>
    <x v="1"/>
    <x v="1"/>
    <x v="3"/>
    <x v="13"/>
    <n v="79766"/>
    <s v="Afternoon"/>
    <s v="Mon"/>
    <s v="2014-06-02"/>
    <d v="1899-12-30T15:46:00"/>
    <n v="0.6552734375"/>
    <s v=""/>
    <x v="1"/>
  </r>
  <r>
    <n v="986261"/>
    <d v="2014-06-05T16:59:00"/>
    <n v="1"/>
    <x v="0"/>
    <x v="1"/>
    <x v="3"/>
    <x v="6"/>
    <n v="59673"/>
    <s v="Afternoon"/>
    <s v="Thu"/>
    <s v="2014-06-05"/>
    <d v="1899-12-30T16:59:00"/>
    <n v="0.6552734375"/>
    <d v="2014-06-20T16:59:00"/>
    <x v="1"/>
  </r>
  <r>
    <n v="38914"/>
    <d v="2014-06-05T18:33:00"/>
    <n v="1"/>
    <x v="0"/>
    <x v="1"/>
    <x v="3"/>
    <x v="6"/>
    <n v="38937"/>
    <s v="Evening"/>
    <s v="Thu"/>
    <s v="2014-06-05"/>
    <d v="1899-12-30T18:33:00"/>
    <n v="0.6552734375"/>
    <d v="2014-06-20T18:33:00"/>
    <x v="1"/>
  </r>
  <r>
    <n v="91819"/>
    <d v="2014-06-12T18:28:00"/>
    <n v="1"/>
    <x v="0"/>
    <x v="1"/>
    <x v="3"/>
    <x v="13"/>
    <n v="72934"/>
    <s v="Evening"/>
    <s v="Thu"/>
    <s v="2014-06-12"/>
    <d v="1899-12-30T18:28:00"/>
    <n v="0.6552734375"/>
    <d v="2014-06-27T18:28:00"/>
    <x v="1"/>
  </r>
  <r>
    <n v="153483"/>
    <d v="2014-06-12T18:30:00"/>
    <n v="1"/>
    <x v="0"/>
    <x v="1"/>
    <x v="3"/>
    <x v="13"/>
    <n v="58519"/>
    <s v="Evening"/>
    <s v="Thu"/>
    <s v="2014-06-12"/>
    <d v="1899-12-30T18:30:00"/>
    <n v="0.6552734375"/>
    <d v="2014-06-27T18:30:00"/>
    <x v="1"/>
  </r>
  <r>
    <n v="786458"/>
    <d v="2014-06-23T19:55:00"/>
    <n v="1"/>
    <x v="0"/>
    <x v="1"/>
    <x v="3"/>
    <x v="13"/>
    <n v="27415"/>
    <s v="Evening"/>
    <s v="Mon"/>
    <s v="2014-06-23"/>
    <d v="1899-12-30T19:55:00"/>
    <n v="0.6552734375"/>
    <d v="2014-07-08T19:55:00"/>
    <x v="1"/>
  </r>
  <r>
    <n v="474075"/>
    <d v="2014-07-04T08:52:00"/>
    <n v="1"/>
    <x v="0"/>
    <x v="1"/>
    <x v="3"/>
    <x v="13"/>
    <n v="47175"/>
    <s v="Morning"/>
    <s v="Fri"/>
    <s v="2014-07-04"/>
    <d v="1899-12-30T08:52:00"/>
    <n v="0.6552734375"/>
    <d v="2014-07-19T08:52:00"/>
    <x v="2"/>
  </r>
  <r>
    <n v="319148"/>
    <d v="2014-07-04T08:53:00"/>
    <n v="0"/>
    <x v="1"/>
    <x v="1"/>
    <x v="3"/>
    <x v="13"/>
    <n v="39985"/>
    <s v="Morning"/>
    <s v="Fri"/>
    <s v="2014-07-04"/>
    <d v="1899-12-30T08:53:00"/>
    <n v="0.6552734375"/>
    <s v=""/>
    <x v="2"/>
  </r>
  <r>
    <n v="705468"/>
    <d v="2014-07-16T12:48:00"/>
    <n v="1"/>
    <x v="0"/>
    <x v="1"/>
    <x v="3"/>
    <x v="13"/>
    <n v="46949"/>
    <s v="Afternoon"/>
    <s v="Wed"/>
    <s v="2014-07-16"/>
    <d v="1899-12-30T12:48:00"/>
    <n v="0.6552734375"/>
    <d v="2014-07-31T12:48:00"/>
    <x v="2"/>
  </r>
  <r>
    <n v="181862"/>
    <d v="2014-07-16T12:50:00"/>
    <n v="1"/>
    <x v="0"/>
    <x v="1"/>
    <x v="3"/>
    <x v="13"/>
    <n v="69857"/>
    <s v="Afternoon"/>
    <s v="Wed"/>
    <s v="2014-07-16"/>
    <d v="1899-12-30T12:50:00"/>
    <n v="0.6552734375"/>
    <d v="2014-07-31T12:50:00"/>
    <x v="2"/>
  </r>
  <r>
    <n v="949056"/>
    <d v="2014-07-16T12:49:00"/>
    <n v="1"/>
    <x v="0"/>
    <x v="2"/>
    <x v="3"/>
    <x v="13"/>
    <n v="51269"/>
    <s v="Afternoon"/>
    <s v="Wed"/>
    <s v="2014-07-16"/>
    <d v="1899-12-30T12:49:00"/>
    <n v="0.6552734375"/>
    <d v="2014-07-31T12:49:00"/>
    <x v="2"/>
  </r>
  <r>
    <n v="546053"/>
    <d v="2014-07-17T10:42:00"/>
    <n v="1"/>
    <x v="0"/>
    <x v="1"/>
    <x v="3"/>
    <x v="13"/>
    <n v="18012"/>
    <s v="Morning"/>
    <s v="Thu"/>
    <s v="2014-07-17"/>
    <d v="1899-12-30T10:42:00"/>
    <n v="0.6552734375"/>
    <d v="2014-08-01T10:42:00"/>
    <x v="2"/>
  </r>
  <r>
    <n v="953840"/>
    <d v="2014-07-17T10:44:00"/>
    <n v="1"/>
    <x v="0"/>
    <x v="1"/>
    <x v="3"/>
    <x v="13"/>
    <n v="61641"/>
    <s v="Morning"/>
    <s v="Thu"/>
    <s v="2014-07-17"/>
    <d v="1899-12-30T10:44:00"/>
    <n v="0.6552734375"/>
    <d v="2014-08-01T10:44:00"/>
    <x v="2"/>
  </r>
  <r>
    <n v="461963"/>
    <d v="2014-07-23T09:36:00"/>
    <n v="1"/>
    <x v="0"/>
    <x v="1"/>
    <x v="3"/>
    <x v="13"/>
    <n v="58337"/>
    <s v="Morning"/>
    <s v="Wed"/>
    <s v="2014-07-23"/>
    <d v="1899-12-30T09:36:00"/>
    <n v="0.6552734375"/>
    <d v="2014-08-07T09:36:00"/>
    <x v="2"/>
  </r>
  <r>
    <n v="467771"/>
    <d v="2014-07-25T19:52:00"/>
    <n v="1"/>
    <x v="0"/>
    <x v="1"/>
    <x v="3"/>
    <x v="13"/>
    <n v="1731"/>
    <s v="Evening"/>
    <s v="Fri"/>
    <s v="2014-07-25"/>
    <d v="1899-12-30T19:52:00"/>
    <n v="0.6552734375"/>
    <d v="2014-08-09T19:52:00"/>
    <x v="2"/>
  </r>
  <r>
    <n v="498947"/>
    <d v="2014-07-25T19:53:00"/>
    <n v="1"/>
    <x v="0"/>
    <x v="1"/>
    <x v="3"/>
    <x v="13"/>
    <n v="72164"/>
    <s v="Evening"/>
    <s v="Fri"/>
    <s v="2014-07-25"/>
    <d v="1899-12-30T19:53:00"/>
    <n v="0.6552734375"/>
    <d v="2014-08-09T19:53:00"/>
    <x v="2"/>
  </r>
  <r>
    <n v="859958"/>
    <d v="2014-07-30T15:50:00"/>
    <n v="1"/>
    <x v="0"/>
    <x v="1"/>
    <x v="3"/>
    <x v="13"/>
    <n v="50597"/>
    <s v="Afternoon"/>
    <s v="Wed"/>
    <s v="2014-07-30"/>
    <d v="1899-12-30T15:50:00"/>
    <n v="0.6552734375"/>
    <d v="2014-08-14T15:50:00"/>
    <x v="2"/>
  </r>
  <r>
    <n v="266084"/>
    <d v="2014-07-30T15:51:00"/>
    <n v="1"/>
    <x v="0"/>
    <x v="1"/>
    <x v="3"/>
    <x v="13"/>
    <n v="89372"/>
    <s v="Afternoon"/>
    <s v="Wed"/>
    <s v="2014-07-30"/>
    <d v="1899-12-30T15:51:00"/>
    <n v="0.6552734375"/>
    <d v="2014-08-14T15:51:00"/>
    <x v="2"/>
  </r>
  <r>
    <n v="403501"/>
    <d v="2014-07-30T15:50:00"/>
    <n v="1"/>
    <x v="0"/>
    <x v="2"/>
    <x v="3"/>
    <x v="13"/>
    <n v="38247"/>
    <s v="Afternoon"/>
    <s v="Wed"/>
    <s v="2014-07-30"/>
    <d v="1899-12-30T15:50:00"/>
    <n v="0.6552734375"/>
    <d v="2014-08-14T15:50:00"/>
    <x v="2"/>
  </r>
  <r>
    <n v="659569"/>
    <d v="2014-07-31T08:39:00"/>
    <n v="1"/>
    <x v="0"/>
    <x v="1"/>
    <x v="3"/>
    <x v="6"/>
    <n v="71127"/>
    <s v="Morning"/>
    <s v="Thu"/>
    <s v="2014-07-31"/>
    <d v="1899-12-30T08:39:00"/>
    <n v="0.6552734375"/>
    <d v="2014-08-15T08:39:00"/>
    <x v="2"/>
  </r>
  <r>
    <n v="583906"/>
    <d v="2014-08-27T09:32:00"/>
    <n v="1"/>
    <x v="0"/>
    <x v="1"/>
    <x v="3"/>
    <x v="13"/>
    <n v="72053"/>
    <s v="Morning"/>
    <s v="Wed"/>
    <s v="2014-08-27"/>
    <d v="1899-12-30T09:32:00"/>
    <n v="0.6552734375"/>
    <d v="2014-09-11T09:32:00"/>
    <x v="3"/>
  </r>
  <r>
    <n v="720788"/>
    <d v="2014-08-27T09:33:00"/>
    <n v="0"/>
    <x v="1"/>
    <x v="1"/>
    <x v="3"/>
    <x v="13"/>
    <n v="15859"/>
    <s v="Morning"/>
    <s v="Wed"/>
    <s v="2014-08-27"/>
    <d v="1899-12-30T09:33:00"/>
    <n v="0.6552734375"/>
    <s v=""/>
    <x v="3"/>
  </r>
  <r>
    <n v="828175"/>
    <d v="2014-08-28T14:35:00"/>
    <n v="1"/>
    <x v="0"/>
    <x v="1"/>
    <x v="3"/>
    <x v="13"/>
    <n v="59724"/>
    <s v="Afternoon"/>
    <s v="Thu"/>
    <s v="2014-08-28"/>
    <d v="1899-12-30T14:35:00"/>
    <n v="0.6552734375"/>
    <d v="2014-09-12T14:35:00"/>
    <x v="3"/>
  </r>
  <r>
    <n v="35325"/>
    <d v="2014-08-29T11:54:00"/>
    <n v="1"/>
    <x v="0"/>
    <x v="1"/>
    <x v="3"/>
    <x v="6"/>
    <n v="80183"/>
    <s v="Morning"/>
    <s v="Fri"/>
    <s v="2014-08-29"/>
    <d v="1899-12-30T11:54:00"/>
    <n v="0.6552734375"/>
    <d v="2014-09-13T11:54:00"/>
    <x v="3"/>
  </r>
  <r>
    <n v="567418"/>
    <d v="2014-07-04T07:04:00"/>
    <n v="1"/>
    <x v="0"/>
    <x v="1"/>
    <x v="1"/>
    <x v="1"/>
    <n v="81931"/>
    <s v="Morning"/>
    <s v="Fri"/>
    <s v="2014-07-04"/>
    <d v="1899-12-30T07:04:00"/>
    <n v="0.6552734375"/>
    <d v="2014-07-19T07:04:00"/>
    <x v="2"/>
  </r>
  <r>
    <n v="877141"/>
    <d v="2014-07-04T07:05:00"/>
    <n v="1"/>
    <x v="0"/>
    <x v="1"/>
    <x v="1"/>
    <x v="1"/>
    <n v="60131"/>
    <s v="Morning"/>
    <s v="Fri"/>
    <s v="2014-07-04"/>
    <d v="1899-12-30T07:05:00"/>
    <n v="0.6552734375"/>
    <d v="2014-07-19T07:05:00"/>
    <x v="2"/>
  </r>
  <r>
    <n v="584520"/>
    <d v="2014-08-21T09:33:00"/>
    <n v="1"/>
    <x v="0"/>
    <x v="1"/>
    <x v="1"/>
    <x v="7"/>
    <n v="2666"/>
    <s v="Morning"/>
    <s v="Thu"/>
    <s v="2014-08-21"/>
    <d v="1899-12-30T09:33:00"/>
    <n v="0.6552734375"/>
    <d v="2014-09-05T09:33:00"/>
    <x v="3"/>
  </r>
  <r>
    <n v="754551"/>
    <d v="2014-08-07T11:19:00"/>
    <n v="1"/>
    <x v="0"/>
    <x v="0"/>
    <x v="6"/>
    <x v="1"/>
    <n v="67838"/>
    <s v="Morning"/>
    <s v="Thu"/>
    <s v="2014-08-07"/>
    <d v="1899-12-30T11:19:00"/>
    <n v="0.6552734375"/>
    <d v="2014-08-22T11:19:00"/>
    <x v="3"/>
  </r>
  <r>
    <n v="831194"/>
    <d v="2014-08-12T11:58:00"/>
    <n v="0"/>
    <x v="1"/>
    <x v="1"/>
    <x v="6"/>
    <x v="1"/>
    <n v="36237"/>
    <s v="Morning"/>
    <s v="Tue"/>
    <s v="2014-08-12"/>
    <d v="1899-12-30T11:58:00"/>
    <n v="0.6552734375"/>
    <s v=""/>
    <x v="3"/>
  </r>
  <r>
    <n v="146893"/>
    <d v="2014-07-03T20:01:00"/>
    <n v="1"/>
    <x v="0"/>
    <x v="1"/>
    <x v="1"/>
    <x v="1"/>
    <n v="33996"/>
    <s v="Evening"/>
    <s v="Thu"/>
    <s v="2014-07-03"/>
    <d v="1899-12-30T20:01:00"/>
    <n v="0.6552734375"/>
    <d v="2014-07-18T20:01:00"/>
    <x v="2"/>
  </r>
  <r>
    <n v="143033"/>
    <d v="2014-07-04T09:32:00"/>
    <n v="1"/>
    <x v="0"/>
    <x v="1"/>
    <x v="1"/>
    <x v="7"/>
    <n v="90559"/>
    <s v="Morning"/>
    <s v="Fri"/>
    <s v="2014-07-04"/>
    <d v="1899-12-30T09:32:00"/>
    <n v="0.6552734375"/>
    <d v="2014-07-19T09:32:00"/>
    <x v="2"/>
  </r>
  <r>
    <n v="799163"/>
    <d v="2014-07-04T09:34:00"/>
    <n v="1"/>
    <x v="0"/>
    <x v="1"/>
    <x v="1"/>
    <x v="7"/>
    <n v="7786"/>
    <s v="Morning"/>
    <s v="Fri"/>
    <s v="2014-07-04"/>
    <d v="1899-12-30T09:34:00"/>
    <n v="0.6552734375"/>
    <d v="2014-07-19T09:34:00"/>
    <x v="2"/>
  </r>
  <r>
    <n v="16116"/>
    <d v="2014-06-20T09:37:00"/>
    <n v="1"/>
    <x v="0"/>
    <x v="1"/>
    <x v="1"/>
    <x v="13"/>
    <n v="50144"/>
    <s v="Morning"/>
    <s v="Fri"/>
    <s v="2014-06-20"/>
    <d v="1899-12-30T09:37:00"/>
    <n v="0.6552734375"/>
    <d v="2014-07-05T09:37:00"/>
    <x v="1"/>
  </r>
  <r>
    <n v="381454"/>
    <d v="2014-06-26T17:29:00"/>
    <n v="1"/>
    <x v="0"/>
    <x v="1"/>
    <x v="1"/>
    <x v="13"/>
    <n v="9476"/>
    <s v="Afternoon"/>
    <s v="Thu"/>
    <s v="2014-06-26"/>
    <d v="1899-12-30T17:29:00"/>
    <n v="0.6552734375"/>
    <d v="2014-07-11T17:29:00"/>
    <x v="1"/>
  </r>
  <r>
    <n v="831466"/>
    <d v="2014-08-08T09:32:00"/>
    <n v="1"/>
    <x v="0"/>
    <x v="1"/>
    <x v="1"/>
    <x v="13"/>
    <n v="17255"/>
    <s v="Morning"/>
    <s v="Fri"/>
    <s v="2014-08-08"/>
    <d v="1899-12-30T09:32:00"/>
    <n v="0.6552734375"/>
    <d v="2014-08-23T09:32:00"/>
    <x v="3"/>
  </r>
  <r>
    <n v="185908"/>
    <d v="2014-08-18T09:38:00"/>
    <n v="1"/>
    <x v="0"/>
    <x v="1"/>
    <x v="1"/>
    <x v="13"/>
    <n v="89861"/>
    <s v="Morning"/>
    <s v="Mon"/>
    <s v="2014-08-18"/>
    <d v="1899-12-30T09:38:00"/>
    <n v="0.6552734375"/>
    <d v="2014-09-02T09:38:00"/>
    <x v="3"/>
  </r>
  <r>
    <n v="171109"/>
    <d v="2014-08-20T13:38:00"/>
    <n v="1"/>
    <x v="0"/>
    <x v="1"/>
    <x v="1"/>
    <x v="13"/>
    <n v="97910"/>
    <s v="Afternoon"/>
    <s v="Wed"/>
    <s v="2014-08-20"/>
    <d v="1899-12-30T13:38:00"/>
    <n v="0.6552734375"/>
    <d v="2014-09-04T13:38:00"/>
    <x v="3"/>
  </r>
  <r>
    <n v="519908"/>
    <d v="2014-08-20T13:38:00"/>
    <n v="1"/>
    <x v="0"/>
    <x v="1"/>
    <x v="1"/>
    <x v="13"/>
    <n v="54394"/>
    <s v="Afternoon"/>
    <s v="Wed"/>
    <s v="2014-08-20"/>
    <d v="1899-12-30T13:38:00"/>
    <n v="0.6552734375"/>
    <d v="2014-09-04T13:38:00"/>
    <x v="3"/>
  </r>
  <r>
    <n v="634894"/>
    <d v="2014-08-01T09:31:00"/>
    <n v="1"/>
    <x v="0"/>
    <x v="0"/>
    <x v="2"/>
    <x v="1"/>
    <n v="2457"/>
    <s v="Morning"/>
    <s v="Fri"/>
    <s v="2014-08-01"/>
    <d v="1899-12-30T09:31:00"/>
    <n v="0.6552734375"/>
    <d v="2014-08-16T09:31:00"/>
    <x v="3"/>
  </r>
  <r>
    <n v="254287"/>
    <d v="2014-08-13T17:44:00"/>
    <n v="0"/>
    <x v="1"/>
    <x v="0"/>
    <x v="2"/>
    <x v="1"/>
    <n v="86346"/>
    <s v="Afternoon"/>
    <s v="Wed"/>
    <s v="2014-08-13"/>
    <d v="1899-12-30T17:44:00"/>
    <n v="0.6552734375"/>
    <s v=""/>
    <x v="3"/>
  </r>
  <r>
    <n v="770411"/>
    <d v="2014-08-13T17:50:00"/>
    <n v="1"/>
    <x v="0"/>
    <x v="1"/>
    <x v="2"/>
    <x v="1"/>
    <n v="9885"/>
    <s v="Afternoon"/>
    <s v="Wed"/>
    <s v="2014-08-13"/>
    <d v="1899-12-30T17:50:00"/>
    <n v="0.6552734375"/>
    <d v="2014-08-28T17:50:00"/>
    <x v="3"/>
  </r>
  <r>
    <n v="261912"/>
    <d v="2014-07-29T17:11:00"/>
    <n v="0"/>
    <x v="1"/>
    <x v="0"/>
    <x v="2"/>
    <x v="13"/>
    <n v="17291"/>
    <s v="Afternoon"/>
    <s v="Tue"/>
    <s v="2014-07-29"/>
    <d v="1899-12-30T17:11:00"/>
    <n v="0.6552734375"/>
    <s v=""/>
    <x v="2"/>
  </r>
  <r>
    <n v="733340"/>
    <d v="2014-08-05T09:06:00"/>
    <n v="1"/>
    <x v="0"/>
    <x v="0"/>
    <x v="2"/>
    <x v="13"/>
    <n v="59339"/>
    <s v="Morning"/>
    <s v="Tue"/>
    <s v="2014-08-05"/>
    <d v="1899-12-30T09:06:00"/>
    <n v="0.6552734375"/>
    <d v="2014-08-20T09:06:00"/>
    <x v="3"/>
  </r>
  <r>
    <n v="525213"/>
    <d v="2014-08-05T09:09:00"/>
    <n v="0"/>
    <x v="1"/>
    <x v="1"/>
    <x v="2"/>
    <x v="13"/>
    <n v="67140"/>
    <s v="Morning"/>
    <s v="Tue"/>
    <s v="2014-08-05"/>
    <d v="1899-12-30T09:09:00"/>
    <n v="0.6552734375"/>
    <s v=""/>
    <x v="3"/>
  </r>
  <r>
    <n v="662521"/>
    <d v="2014-08-26T04:06:00"/>
    <n v="1"/>
    <x v="0"/>
    <x v="2"/>
    <x v="2"/>
    <x v="1"/>
    <n v="74708"/>
    <s v="Night"/>
    <s v="Tue"/>
    <s v="2014-08-26"/>
    <d v="1899-12-30T04:06:00"/>
    <n v="0.6552734375"/>
    <d v="2014-09-10T04:06:00"/>
    <x v="3"/>
  </r>
  <r>
    <n v="756594"/>
    <d v="2014-07-16T18:19:00"/>
    <n v="1"/>
    <x v="0"/>
    <x v="1"/>
    <x v="1"/>
    <x v="13"/>
    <n v="28483"/>
    <s v="Evening"/>
    <s v="Wed"/>
    <s v="2014-07-16"/>
    <d v="1899-12-30T18:19:00"/>
    <n v="0.6552734375"/>
    <d v="2014-07-31T18:19:00"/>
    <x v="2"/>
  </r>
  <r>
    <n v="772086"/>
    <d v="2014-07-16T18:21:00"/>
    <n v="1"/>
    <x v="0"/>
    <x v="1"/>
    <x v="1"/>
    <x v="13"/>
    <n v="1262"/>
    <s v="Evening"/>
    <s v="Wed"/>
    <s v="2014-07-16"/>
    <d v="1899-12-30T18:21:00"/>
    <n v="0.6552734375"/>
    <d v="2014-07-31T18:21:00"/>
    <x v="2"/>
  </r>
  <r>
    <n v="756620"/>
    <d v="2014-06-26T19:01:00"/>
    <n v="1"/>
    <x v="0"/>
    <x v="0"/>
    <x v="0"/>
    <x v="6"/>
    <n v="4615"/>
    <s v="Evening"/>
    <s v="Thu"/>
    <s v="2014-06-26"/>
    <d v="1899-12-30T19:01:00"/>
    <n v="0.6552734375"/>
    <d v="2014-07-11T19:01:00"/>
    <x v="1"/>
  </r>
  <r>
    <n v="875165"/>
    <d v="2014-06-26T19:02:00"/>
    <n v="1"/>
    <x v="0"/>
    <x v="2"/>
    <x v="0"/>
    <x v="6"/>
    <n v="85584"/>
    <s v="Evening"/>
    <s v="Thu"/>
    <s v="2014-06-26"/>
    <d v="1899-12-30T19:02:00"/>
    <n v="0.6552734375"/>
    <d v="2014-07-11T19:02:00"/>
    <x v="1"/>
  </r>
  <r>
    <n v="903998"/>
    <d v="2014-06-13T09:19:00"/>
    <n v="1"/>
    <x v="0"/>
    <x v="1"/>
    <x v="1"/>
    <x v="0"/>
    <n v="75006"/>
    <s v="Morning"/>
    <s v="Fri"/>
    <s v="2014-06-13"/>
    <d v="1899-12-30T09:19:00"/>
    <n v="0.6552734375"/>
    <d v="2014-06-28T09:19:00"/>
    <x v="1"/>
  </r>
  <r>
    <n v="292518"/>
    <d v="2014-07-15T09:34:00"/>
    <n v="1"/>
    <x v="0"/>
    <x v="1"/>
    <x v="4"/>
    <x v="1"/>
    <n v="86443"/>
    <s v="Morning"/>
    <s v="Tue"/>
    <s v="2014-07-15"/>
    <d v="1899-12-30T09:34:00"/>
    <n v="0.6552734375"/>
    <d v="2014-07-30T09:34:00"/>
    <x v="2"/>
  </r>
  <r>
    <n v="550775"/>
    <d v="2014-07-15T09:37:00"/>
    <n v="1"/>
    <x v="0"/>
    <x v="1"/>
    <x v="4"/>
    <x v="1"/>
    <n v="45342"/>
    <s v="Morning"/>
    <s v="Tue"/>
    <s v="2014-07-15"/>
    <d v="1899-12-30T09:37:00"/>
    <n v="0.6552734375"/>
    <d v="2014-07-30T09:37:00"/>
    <x v="2"/>
  </r>
  <r>
    <n v="243625"/>
    <d v="2014-08-13T14:10:00"/>
    <n v="1"/>
    <x v="0"/>
    <x v="1"/>
    <x v="4"/>
    <x v="1"/>
    <n v="13278"/>
    <s v="Afternoon"/>
    <s v="Wed"/>
    <s v="2014-08-13"/>
    <d v="1899-12-30T14:10:00"/>
    <n v="0.6552734375"/>
    <d v="2014-08-28T14:10:00"/>
    <x v="3"/>
  </r>
  <r>
    <n v="423354"/>
    <d v="2014-08-13T14:12:00"/>
    <n v="1"/>
    <x v="0"/>
    <x v="1"/>
    <x v="4"/>
    <x v="1"/>
    <n v="25363"/>
    <s v="Afternoon"/>
    <s v="Wed"/>
    <s v="2014-08-13"/>
    <d v="1899-12-30T14:12:00"/>
    <n v="0.6552734375"/>
    <d v="2014-08-28T14:12:00"/>
    <x v="3"/>
  </r>
  <r>
    <n v="868439"/>
    <d v="2014-05-27T09:32:00"/>
    <n v="1"/>
    <x v="0"/>
    <x v="1"/>
    <x v="5"/>
    <x v="13"/>
    <n v="70585"/>
    <s v="Morning"/>
    <s v="Tue"/>
    <s v="2014-05-27"/>
    <d v="1899-12-30T09:32:00"/>
    <n v="0.6552734375"/>
    <d v="2014-06-11T09:32:00"/>
    <x v="0"/>
  </r>
  <r>
    <n v="173156"/>
    <d v="2014-06-19T13:34:00"/>
    <n v="1"/>
    <x v="0"/>
    <x v="1"/>
    <x v="5"/>
    <x v="13"/>
    <n v="34170"/>
    <s v="Afternoon"/>
    <s v="Thu"/>
    <s v="2014-06-19"/>
    <d v="1899-12-30T13:34:00"/>
    <n v="0.6552734375"/>
    <d v="2014-07-04T13:34:00"/>
    <x v="1"/>
  </r>
  <r>
    <n v="612189"/>
    <d v="2014-06-24T09:32:00"/>
    <n v="1"/>
    <x v="0"/>
    <x v="1"/>
    <x v="5"/>
    <x v="13"/>
    <n v="35271"/>
    <s v="Morning"/>
    <s v="Tue"/>
    <s v="2014-06-24"/>
    <d v="1899-12-30T09:32:00"/>
    <n v="0.6552734375"/>
    <d v="2014-07-09T09:32:00"/>
    <x v="1"/>
  </r>
  <r>
    <n v="216919"/>
    <d v="2014-07-11T22:06:00"/>
    <n v="1"/>
    <x v="0"/>
    <x v="2"/>
    <x v="5"/>
    <x v="13"/>
    <n v="63491"/>
    <s v="Evening"/>
    <s v="Fri"/>
    <s v="2014-07-11"/>
    <d v="1899-12-30T22:06:00"/>
    <n v="0.6552734375"/>
    <d v="2014-07-26T22:06:00"/>
    <x v="2"/>
  </r>
  <r>
    <n v="328706"/>
    <d v="2014-06-24T10:37:00"/>
    <n v="1"/>
    <x v="0"/>
    <x v="1"/>
    <x v="4"/>
    <x v="13"/>
    <n v="30982"/>
    <s v="Morning"/>
    <s v="Tue"/>
    <s v="2014-06-24"/>
    <d v="1899-12-30T10:37:00"/>
    <n v="0.6552734375"/>
    <d v="2014-07-09T10:37:00"/>
    <x v="1"/>
  </r>
  <r>
    <n v="309543"/>
    <d v="2014-06-24T10:38:00"/>
    <n v="1"/>
    <x v="0"/>
    <x v="1"/>
    <x v="4"/>
    <x v="13"/>
    <n v="18041"/>
    <s v="Morning"/>
    <s v="Tue"/>
    <s v="2014-06-24"/>
    <d v="1899-12-30T10:38:00"/>
    <n v="0.6552734375"/>
    <d v="2014-07-09T10:38:00"/>
    <x v="1"/>
  </r>
  <r>
    <n v="260038"/>
    <d v="2014-07-07T12:23:00"/>
    <n v="1"/>
    <x v="0"/>
    <x v="2"/>
    <x v="4"/>
    <x v="13"/>
    <n v="74189"/>
    <s v="Afternoon"/>
    <s v="Mon"/>
    <s v="2014-07-07"/>
    <d v="1899-12-30T12:23:00"/>
    <n v="0.6552734375"/>
    <d v="2014-07-22T12:23:00"/>
    <x v="2"/>
  </r>
  <r>
    <n v="747909"/>
    <d v="2014-06-18T09:31:00"/>
    <n v="1"/>
    <x v="0"/>
    <x v="0"/>
    <x v="2"/>
    <x v="13"/>
    <n v="17911"/>
    <s v="Morning"/>
    <s v="Wed"/>
    <s v="2014-06-18"/>
    <d v="1899-12-30T09:31:00"/>
    <n v="0.6552734375"/>
    <d v="2014-07-03T09:31:00"/>
    <x v="1"/>
  </r>
  <r>
    <n v="233754"/>
    <d v="2014-05-27T10:28:00"/>
    <n v="0"/>
    <x v="1"/>
    <x v="1"/>
    <x v="3"/>
    <x v="13"/>
    <n v="98036"/>
    <s v="Morning"/>
    <s v="Tue"/>
    <s v="2014-05-27"/>
    <d v="1899-12-30T10:28:00"/>
    <n v="0.6552734375"/>
    <s v=""/>
    <x v="0"/>
  </r>
  <r>
    <n v="753692"/>
    <d v="2014-05-27T10:30:00"/>
    <n v="0"/>
    <x v="1"/>
    <x v="1"/>
    <x v="3"/>
    <x v="13"/>
    <n v="95335"/>
    <s v="Morning"/>
    <s v="Tue"/>
    <s v="2014-05-27"/>
    <d v="1899-12-30T10:30:00"/>
    <n v="0.6552734375"/>
    <s v=""/>
    <x v="0"/>
  </r>
  <r>
    <n v="493105"/>
    <d v="2014-05-30T08:29:00"/>
    <n v="1"/>
    <x v="0"/>
    <x v="1"/>
    <x v="3"/>
    <x v="0"/>
    <n v="26886"/>
    <s v="Morning"/>
    <s v="Fri"/>
    <s v="2014-05-30"/>
    <d v="1899-12-30T08:29:00"/>
    <n v="0.6552734375"/>
    <d v="2014-06-14T08:29:00"/>
    <x v="0"/>
  </r>
  <r>
    <n v="30935"/>
    <d v="2014-07-23T09:33:00"/>
    <n v="1"/>
    <x v="0"/>
    <x v="1"/>
    <x v="3"/>
    <x v="13"/>
    <n v="74320"/>
    <s v="Morning"/>
    <s v="Wed"/>
    <s v="2014-07-23"/>
    <d v="1899-12-30T09:33:00"/>
    <n v="0.6552734375"/>
    <d v="2014-08-07T09:33:00"/>
    <x v="2"/>
  </r>
  <r>
    <n v="106660"/>
    <d v="2014-07-23T09:35:00"/>
    <n v="1"/>
    <x v="0"/>
    <x v="1"/>
    <x v="3"/>
    <x v="13"/>
    <n v="30451"/>
    <s v="Morning"/>
    <s v="Wed"/>
    <s v="2014-07-23"/>
    <d v="1899-12-30T09:35:00"/>
    <n v="0.6552734375"/>
    <d v="2014-08-07T09:35:00"/>
    <x v="2"/>
  </r>
  <r>
    <n v="167126"/>
    <d v="2014-08-13T09:33:00"/>
    <n v="1"/>
    <x v="0"/>
    <x v="1"/>
    <x v="3"/>
    <x v="13"/>
    <n v="63271"/>
    <s v="Morning"/>
    <s v="Wed"/>
    <s v="2014-08-13"/>
    <d v="1899-12-30T09:33:00"/>
    <n v="0.6552734375"/>
    <d v="2014-08-28T09:33:00"/>
    <x v="3"/>
  </r>
  <r>
    <n v="787857"/>
    <d v="2014-08-06T09:31:00"/>
    <n v="1"/>
    <x v="0"/>
    <x v="0"/>
    <x v="2"/>
    <x v="7"/>
    <n v="49482"/>
    <s v="Morning"/>
    <s v="Wed"/>
    <s v="2014-08-06"/>
    <d v="1899-12-30T09:31:00"/>
    <n v="0.6552734375"/>
    <d v="2014-08-21T09:31:00"/>
    <x v="3"/>
  </r>
  <r>
    <n v="783242"/>
    <d v="2014-07-08T11:12:00"/>
    <n v="1"/>
    <x v="0"/>
    <x v="1"/>
    <x v="3"/>
    <x v="13"/>
    <n v="7859"/>
    <s v="Morning"/>
    <s v="Tue"/>
    <s v="2014-07-08"/>
    <d v="1899-12-30T11:12:00"/>
    <n v="0.6552734375"/>
    <d v="2014-07-23T11:12:00"/>
    <x v="2"/>
  </r>
  <r>
    <n v="872898"/>
    <d v="2014-07-08T11:14:00"/>
    <n v="1"/>
    <x v="0"/>
    <x v="1"/>
    <x v="3"/>
    <x v="13"/>
    <n v="47520"/>
    <s v="Morning"/>
    <s v="Tue"/>
    <s v="2014-07-08"/>
    <d v="1899-12-30T11:14:00"/>
    <n v="0.6552734375"/>
    <d v="2014-07-23T11:14:00"/>
    <x v="2"/>
  </r>
  <r>
    <n v="673410"/>
    <d v="2014-06-05T17:17:00"/>
    <n v="1"/>
    <x v="0"/>
    <x v="1"/>
    <x v="4"/>
    <x v="4"/>
    <n v="18777"/>
    <s v="Afternoon"/>
    <s v="Thu"/>
    <s v="2014-06-05"/>
    <d v="1899-12-30T17:17:00"/>
    <n v="0.6552734375"/>
    <d v="2014-06-20T17:17:00"/>
    <x v="1"/>
  </r>
  <r>
    <n v="957901"/>
    <d v="2014-06-05T17:18:00"/>
    <n v="1"/>
    <x v="0"/>
    <x v="1"/>
    <x v="4"/>
    <x v="4"/>
    <n v="5259"/>
    <s v="Afternoon"/>
    <s v="Thu"/>
    <s v="2014-06-05"/>
    <d v="1899-12-30T17:18:00"/>
    <n v="0.6552734375"/>
    <d v="2014-06-20T17:18:00"/>
    <x v="1"/>
  </r>
  <r>
    <n v="185447"/>
    <d v="2014-06-05T17:18:00"/>
    <n v="1"/>
    <x v="0"/>
    <x v="1"/>
    <x v="4"/>
    <x v="4"/>
    <n v="48502"/>
    <s v="Afternoon"/>
    <s v="Thu"/>
    <s v="2014-06-05"/>
    <d v="1899-12-30T17:18:00"/>
    <n v="0.6552734375"/>
    <d v="2014-06-20T17:18:00"/>
    <x v="1"/>
  </r>
  <r>
    <n v="794851"/>
    <d v="2014-06-20T07:40:00"/>
    <n v="1"/>
    <x v="0"/>
    <x v="1"/>
    <x v="4"/>
    <x v="4"/>
    <n v="75046"/>
    <s v="Morning"/>
    <s v="Fri"/>
    <s v="2014-06-20"/>
    <d v="1899-12-30T07:40:00"/>
    <n v="0.6552734375"/>
    <d v="2014-07-05T07:40:00"/>
    <x v="1"/>
  </r>
  <r>
    <n v="225516"/>
    <d v="2014-06-20T07:41:00"/>
    <n v="1"/>
    <x v="0"/>
    <x v="1"/>
    <x v="4"/>
    <x v="4"/>
    <n v="37529"/>
    <s v="Morning"/>
    <s v="Fri"/>
    <s v="2014-06-20"/>
    <d v="1899-12-30T07:41:00"/>
    <n v="0.6552734375"/>
    <d v="2014-07-05T07:41:00"/>
    <x v="1"/>
  </r>
  <r>
    <n v="97162"/>
    <d v="2014-06-20T11:38:00"/>
    <n v="1"/>
    <x v="0"/>
    <x v="1"/>
    <x v="4"/>
    <x v="4"/>
    <n v="14523"/>
    <s v="Morning"/>
    <s v="Fri"/>
    <s v="2014-06-20"/>
    <d v="1899-12-30T11:38:00"/>
    <n v="0.6552734375"/>
    <d v="2014-07-05T11:38:00"/>
    <x v="1"/>
  </r>
  <r>
    <n v="59673"/>
    <d v="2014-06-24T10:04:00"/>
    <n v="0"/>
    <x v="1"/>
    <x v="1"/>
    <x v="4"/>
    <x v="4"/>
    <n v="95311"/>
    <s v="Morning"/>
    <s v="Tue"/>
    <s v="2014-06-24"/>
    <d v="1899-12-30T10:04:00"/>
    <n v="0.6552734375"/>
    <s v=""/>
    <x v="1"/>
  </r>
  <r>
    <n v="892707"/>
    <d v="2014-06-26T16:00:00"/>
    <n v="1"/>
    <x v="0"/>
    <x v="1"/>
    <x v="4"/>
    <x v="4"/>
    <n v="54676"/>
    <s v="Afternoon"/>
    <s v="Thu"/>
    <s v="2014-06-26"/>
    <d v="1899-12-30T16:00:00"/>
    <n v="0.6552734375"/>
    <d v="2014-07-11T16:00:00"/>
    <x v="1"/>
  </r>
  <r>
    <n v="847760"/>
    <d v="2014-08-07T09:34:00"/>
    <n v="0"/>
    <x v="1"/>
    <x v="1"/>
    <x v="4"/>
    <x v="4"/>
    <n v="98221"/>
    <s v="Morning"/>
    <s v="Thu"/>
    <s v="2014-08-07"/>
    <d v="1899-12-30T09:34:00"/>
    <n v="0.6552734375"/>
    <s v=""/>
    <x v="3"/>
  </r>
  <r>
    <n v="735435"/>
    <d v="2014-08-16T19:11:00"/>
    <n v="1"/>
    <x v="0"/>
    <x v="1"/>
    <x v="4"/>
    <x v="4"/>
    <n v="13643"/>
    <s v="Evening"/>
    <s v="Sat"/>
    <s v="2014-08-16"/>
    <d v="1899-12-30T19:11:00"/>
    <n v="0.6552734375"/>
    <d v="2014-08-31T19:11:00"/>
    <x v="3"/>
  </r>
  <r>
    <n v="997824"/>
    <d v="2014-08-31T14:16:00"/>
    <n v="1"/>
    <x v="0"/>
    <x v="1"/>
    <x v="4"/>
    <x v="4"/>
    <n v="23112"/>
    <s v="Afternoon"/>
    <s v="Sun"/>
    <s v="2014-08-31"/>
    <d v="1899-12-30T14:16:00"/>
    <n v="0.6552734375"/>
    <d v="2014-09-15T14:16:00"/>
    <x v="3"/>
  </r>
  <r>
    <n v="510022"/>
    <d v="2014-08-22T14:39:00"/>
    <n v="1"/>
    <x v="0"/>
    <x v="1"/>
    <x v="4"/>
    <x v="4"/>
    <n v="6994"/>
    <s v="Afternoon"/>
    <s v="Fri"/>
    <s v="2014-08-22"/>
    <d v="1899-12-30T14:39:00"/>
    <n v="0.6552734375"/>
    <d v="2014-09-06T14:39:00"/>
    <x v="3"/>
  </r>
  <r>
    <n v="561271"/>
    <d v="2014-08-29T13:49:00"/>
    <n v="1"/>
    <x v="0"/>
    <x v="1"/>
    <x v="4"/>
    <x v="4"/>
    <n v="47784"/>
    <s v="Afternoon"/>
    <s v="Fri"/>
    <s v="2014-08-29"/>
    <d v="1899-12-30T13:49:00"/>
    <n v="0.6552734375"/>
    <d v="2014-09-13T13:49:00"/>
    <x v="3"/>
  </r>
  <r>
    <n v="632138"/>
    <d v="2014-08-28T09:32:00"/>
    <n v="1"/>
    <x v="0"/>
    <x v="1"/>
    <x v="4"/>
    <x v="4"/>
    <n v="42540"/>
    <s v="Morning"/>
    <s v="Thu"/>
    <s v="2014-08-28"/>
    <d v="1899-12-30T09:32:00"/>
    <n v="0.6552734375"/>
    <d v="2014-09-12T09:32:00"/>
    <x v="3"/>
  </r>
  <r>
    <n v="860271"/>
    <d v="2014-07-03T09:32:00"/>
    <n v="1"/>
    <x v="0"/>
    <x v="0"/>
    <x v="2"/>
    <x v="1"/>
    <n v="88274"/>
    <s v="Morning"/>
    <s v="Thu"/>
    <s v="2014-07-03"/>
    <d v="1899-12-30T09:32:00"/>
    <n v="0.6552734375"/>
    <d v="2014-07-18T09:32:00"/>
    <x v="2"/>
  </r>
  <r>
    <n v="390654"/>
    <d v="2014-07-03T09:32:00"/>
    <n v="1"/>
    <x v="0"/>
    <x v="0"/>
    <x v="2"/>
    <x v="1"/>
    <n v="59251"/>
    <s v="Morning"/>
    <s v="Thu"/>
    <s v="2014-07-03"/>
    <d v="1899-12-30T09:32:00"/>
    <n v="0.6552734375"/>
    <d v="2014-07-18T09:32:00"/>
    <x v="2"/>
  </r>
  <r>
    <n v="943300"/>
    <d v="2014-08-07T10:47:00"/>
    <n v="1"/>
    <x v="0"/>
    <x v="1"/>
    <x v="7"/>
    <x v="13"/>
    <n v="57373"/>
    <s v="Morning"/>
    <s v="Thu"/>
    <s v="2014-08-07"/>
    <d v="1899-12-30T10:47:00"/>
    <n v="0.6552734375"/>
    <d v="2014-08-22T10:47:00"/>
    <x v="3"/>
  </r>
  <r>
    <n v="718437"/>
    <d v="2014-07-01T09:17:00"/>
    <n v="1"/>
    <x v="0"/>
    <x v="1"/>
    <x v="1"/>
    <x v="6"/>
    <n v="37065"/>
    <s v="Morning"/>
    <s v="Tue"/>
    <s v="2014-07-01"/>
    <d v="1899-12-30T09:17:00"/>
    <n v="0.6552734375"/>
    <d v="2014-07-16T09:17:00"/>
    <x v="2"/>
  </r>
  <r>
    <n v="646015"/>
    <d v="2014-07-01T09:22:00"/>
    <n v="0"/>
    <x v="1"/>
    <x v="1"/>
    <x v="1"/>
    <x v="6"/>
    <n v="31500"/>
    <s v="Morning"/>
    <s v="Tue"/>
    <s v="2014-07-01"/>
    <d v="1899-12-30T09:22:00"/>
    <n v="0.6552734375"/>
    <s v=""/>
    <x v="2"/>
  </r>
  <r>
    <n v="750712"/>
    <d v="2014-07-04T07:07:00"/>
    <n v="0"/>
    <x v="1"/>
    <x v="1"/>
    <x v="1"/>
    <x v="6"/>
    <n v="3232"/>
    <s v="Morning"/>
    <s v="Fri"/>
    <s v="2014-07-04"/>
    <d v="1899-12-30T07:07:00"/>
    <n v="0.6552734375"/>
    <s v=""/>
    <x v="2"/>
  </r>
  <r>
    <n v="769287"/>
    <d v="2014-07-04T07:07:00"/>
    <n v="1"/>
    <x v="0"/>
    <x v="1"/>
    <x v="1"/>
    <x v="6"/>
    <n v="48223"/>
    <s v="Morning"/>
    <s v="Fri"/>
    <s v="2014-07-04"/>
    <d v="1899-12-30T07:07:00"/>
    <n v="0.6552734375"/>
    <d v="2014-07-19T07:07:00"/>
    <x v="2"/>
  </r>
  <r>
    <n v="250577"/>
    <d v="2014-07-18T09:32:00"/>
    <n v="1"/>
    <x v="0"/>
    <x v="1"/>
    <x v="1"/>
    <x v="6"/>
    <n v="21568"/>
    <s v="Morning"/>
    <s v="Fri"/>
    <s v="2014-07-18"/>
    <d v="1899-12-30T09:32:00"/>
    <n v="0.6552734375"/>
    <d v="2014-08-02T09:32:00"/>
    <x v="2"/>
  </r>
  <r>
    <n v="314821"/>
    <d v="2014-08-07T18:02:00"/>
    <n v="1"/>
    <x v="0"/>
    <x v="1"/>
    <x v="1"/>
    <x v="6"/>
    <n v="25320"/>
    <s v="Evening"/>
    <s v="Thu"/>
    <s v="2014-08-07"/>
    <d v="1899-12-30T18:02:00"/>
    <n v="0.6552734375"/>
    <d v="2014-08-22T18:02:00"/>
    <x v="3"/>
  </r>
  <r>
    <n v="849742"/>
    <d v="2014-07-08T11:25:00"/>
    <n v="1"/>
    <x v="0"/>
    <x v="1"/>
    <x v="1"/>
    <x v="1"/>
    <n v="46492"/>
    <s v="Morning"/>
    <s v="Tue"/>
    <s v="2014-07-08"/>
    <d v="1899-12-30T11:25:00"/>
    <n v="0.6552734375"/>
    <d v="2014-07-23T11:25:00"/>
    <x v="2"/>
  </r>
  <r>
    <n v="822263"/>
    <d v="2014-07-25T09:32:00"/>
    <n v="1"/>
    <x v="0"/>
    <x v="0"/>
    <x v="0"/>
    <x v="1"/>
    <n v="56396"/>
    <s v="Morning"/>
    <s v="Fri"/>
    <s v="2014-07-25"/>
    <d v="1899-12-30T09:32:00"/>
    <n v="0.6552734375"/>
    <d v="2014-08-09T09:32:00"/>
    <x v="2"/>
  </r>
  <r>
    <n v="65936"/>
    <d v="2014-08-02T09:43:00"/>
    <n v="1"/>
    <x v="0"/>
    <x v="0"/>
    <x v="6"/>
    <x v="6"/>
    <n v="28152"/>
    <s v="Morning"/>
    <s v="Sat"/>
    <s v="2014-08-02"/>
    <d v="1899-12-30T09:43:00"/>
    <n v="0.6552734375"/>
    <d v="2014-08-17T09:43:00"/>
    <x v="3"/>
  </r>
  <r>
    <n v="793607"/>
    <d v="2014-07-18T09:33:00"/>
    <n v="1"/>
    <x v="0"/>
    <x v="1"/>
    <x v="1"/>
    <x v="1"/>
    <n v="41403"/>
    <s v="Morning"/>
    <s v="Fri"/>
    <s v="2014-07-18"/>
    <d v="1899-12-30T09:33:00"/>
    <n v="0.6552734375"/>
    <d v="2014-08-02T09:33:00"/>
    <x v="2"/>
  </r>
  <r>
    <n v="975812"/>
    <d v="2014-08-29T09:33:00"/>
    <n v="1"/>
    <x v="0"/>
    <x v="1"/>
    <x v="1"/>
    <x v="1"/>
    <n v="93503"/>
    <s v="Morning"/>
    <s v="Fri"/>
    <s v="2014-08-29"/>
    <d v="1899-12-30T09:33:00"/>
    <n v="0.6552734375"/>
    <d v="2014-09-13T09:33:00"/>
    <x v="3"/>
  </r>
  <r>
    <n v="367308"/>
    <d v="2014-07-04T09:31:00"/>
    <n v="1"/>
    <x v="0"/>
    <x v="1"/>
    <x v="1"/>
    <x v="6"/>
    <n v="22376"/>
    <s v="Morning"/>
    <s v="Fri"/>
    <s v="2014-07-04"/>
    <d v="1899-12-30T09:31:00"/>
    <n v="0.6552734375"/>
    <d v="2014-07-19T09:31:00"/>
    <x v="2"/>
  </r>
  <r>
    <n v="86740"/>
    <d v="2014-08-16T16:23:00"/>
    <n v="1"/>
    <x v="0"/>
    <x v="1"/>
    <x v="1"/>
    <x v="13"/>
    <n v="35230"/>
    <s v="Afternoon"/>
    <s v="Sat"/>
    <s v="2014-08-16"/>
    <d v="1899-12-30T16:23:00"/>
    <n v="0.6552734375"/>
    <d v="2014-08-31T16:23:00"/>
    <x v="3"/>
  </r>
  <r>
    <n v="83318"/>
    <d v="2014-06-02T09:31:00"/>
    <n v="1"/>
    <x v="0"/>
    <x v="1"/>
    <x v="3"/>
    <x v="13"/>
    <n v="25181"/>
    <s v="Morning"/>
    <s v="Mon"/>
    <s v="2014-06-02"/>
    <d v="1899-12-30T09:31:00"/>
    <n v="0.6552734375"/>
    <d v="2014-06-17T09:31:00"/>
    <x v="1"/>
  </r>
  <r>
    <n v="213326"/>
    <d v="2014-06-02T09:32:00"/>
    <n v="1"/>
    <x v="0"/>
    <x v="1"/>
    <x v="3"/>
    <x v="13"/>
    <n v="55181"/>
    <s v="Morning"/>
    <s v="Mon"/>
    <s v="2014-06-02"/>
    <d v="1899-12-30T09:32:00"/>
    <n v="0.6552734375"/>
    <d v="2014-06-17T09:32:00"/>
    <x v="1"/>
  </r>
  <r>
    <n v="463173"/>
    <d v="2014-07-07T09:31:00"/>
    <n v="1"/>
    <x v="0"/>
    <x v="1"/>
    <x v="1"/>
    <x v="7"/>
    <n v="14640"/>
    <s v="Morning"/>
    <s v="Mon"/>
    <s v="2014-07-07"/>
    <d v="1899-12-30T09:31:00"/>
    <n v="0.6552734375"/>
    <d v="2014-07-22T09:31:00"/>
    <x v="2"/>
  </r>
  <r>
    <n v="695060"/>
    <d v="2014-07-11T12:39:00"/>
    <n v="1"/>
    <x v="0"/>
    <x v="1"/>
    <x v="1"/>
    <x v="1"/>
    <n v="73343"/>
    <s v="Afternoon"/>
    <s v="Fri"/>
    <s v="2014-07-11"/>
    <d v="1899-12-30T12:39:00"/>
    <n v="0.6552734375"/>
    <d v="2014-07-26T12:39:00"/>
    <x v="2"/>
  </r>
  <r>
    <n v="537402"/>
    <d v="2014-06-16T17:35:00"/>
    <n v="1"/>
    <x v="0"/>
    <x v="1"/>
    <x v="1"/>
    <x v="4"/>
    <n v="89931"/>
    <s v="Afternoon"/>
    <s v="Mon"/>
    <s v="2014-06-16"/>
    <d v="1899-12-30T17:35:00"/>
    <n v="0.6552734375"/>
    <d v="2014-07-01T17:35:00"/>
    <x v="1"/>
  </r>
  <r>
    <n v="35660"/>
    <d v="2014-07-21T09:33:00"/>
    <n v="1"/>
    <x v="0"/>
    <x v="1"/>
    <x v="1"/>
    <x v="1"/>
    <n v="9687"/>
    <s v="Morning"/>
    <s v="Mon"/>
    <s v="2014-07-21"/>
    <d v="1899-12-30T09:33:00"/>
    <n v="0.6552734375"/>
    <d v="2014-08-05T09:33:00"/>
    <x v="2"/>
  </r>
  <r>
    <n v="197879"/>
    <d v="2014-07-21T09:32:00"/>
    <n v="1"/>
    <x v="0"/>
    <x v="2"/>
    <x v="1"/>
    <x v="1"/>
    <n v="40787"/>
    <s v="Morning"/>
    <s v="Mon"/>
    <s v="2014-07-21"/>
    <d v="1899-12-30T09:32:00"/>
    <n v="0.6552734375"/>
    <d v="2014-08-05T09:32:00"/>
    <x v="2"/>
  </r>
  <r>
    <n v="830455"/>
    <d v="2014-08-21T12:21:00"/>
    <n v="1"/>
    <x v="0"/>
    <x v="1"/>
    <x v="1"/>
    <x v="1"/>
    <n v="36607"/>
    <s v="Afternoon"/>
    <s v="Thu"/>
    <s v="2014-08-21"/>
    <d v="1899-12-30T12:21:00"/>
    <n v="0.6552734375"/>
    <d v="2014-09-05T12:21:00"/>
    <x v="3"/>
  </r>
  <r>
    <n v="950873"/>
    <d v="2014-08-25T09:34:00"/>
    <n v="1"/>
    <x v="0"/>
    <x v="1"/>
    <x v="1"/>
    <x v="4"/>
    <n v="88043"/>
    <s v="Morning"/>
    <s v="Mon"/>
    <s v="2014-08-25"/>
    <d v="1899-12-30T09:34:00"/>
    <n v="0.6552734375"/>
    <d v="2014-09-09T09:34:00"/>
    <x v="3"/>
  </r>
  <r>
    <n v="702038"/>
    <d v="2014-08-25T09:31:00"/>
    <n v="1"/>
    <x v="0"/>
    <x v="1"/>
    <x v="2"/>
    <x v="4"/>
    <n v="17389"/>
    <s v="Morning"/>
    <s v="Mon"/>
    <s v="2014-08-25"/>
    <d v="1899-12-30T09:31:00"/>
    <n v="0.6552734375"/>
    <d v="2014-09-09T09:31:00"/>
    <x v="3"/>
  </r>
  <r>
    <n v="932524"/>
    <d v="2014-08-25T09:34:00"/>
    <n v="1"/>
    <x v="0"/>
    <x v="0"/>
    <x v="2"/>
    <x v="4"/>
    <n v="17353"/>
    <s v="Morning"/>
    <s v="Mon"/>
    <s v="2014-08-25"/>
    <d v="1899-12-30T09:34:00"/>
    <n v="0.6552734375"/>
    <d v="2014-09-09T09:34:00"/>
    <x v="3"/>
  </r>
  <r>
    <n v="572607"/>
    <d v="2014-08-25T09:36:00"/>
    <n v="1"/>
    <x v="0"/>
    <x v="0"/>
    <x v="2"/>
    <x v="4"/>
    <n v="15884"/>
    <s v="Morning"/>
    <s v="Mon"/>
    <s v="2014-08-25"/>
    <d v="1899-12-30T09:36:00"/>
    <n v="0.6552734375"/>
    <d v="2014-09-09T09:36:00"/>
    <x v="3"/>
  </r>
  <r>
    <n v="676608"/>
    <d v="2014-08-25T09:38:00"/>
    <n v="1"/>
    <x v="0"/>
    <x v="0"/>
    <x v="2"/>
    <x v="4"/>
    <n v="12376"/>
    <s v="Morning"/>
    <s v="Mon"/>
    <s v="2014-08-25"/>
    <d v="1899-12-30T09:38:00"/>
    <n v="0.6552734375"/>
    <d v="2014-09-09T09:38:00"/>
    <x v="3"/>
  </r>
  <r>
    <n v="252925"/>
    <d v="2014-08-25T09:39:00"/>
    <n v="1"/>
    <x v="0"/>
    <x v="1"/>
    <x v="2"/>
    <x v="4"/>
    <n v="19962"/>
    <s v="Morning"/>
    <s v="Mon"/>
    <s v="2014-08-25"/>
    <d v="1899-12-30T09:39:00"/>
    <n v="0.6552734375"/>
    <d v="2014-09-09T09:39:00"/>
    <x v="3"/>
  </r>
  <r>
    <n v="946654"/>
    <d v="2014-06-30T09:31:00"/>
    <n v="0"/>
    <x v="1"/>
    <x v="0"/>
    <x v="0"/>
    <x v="0"/>
    <n v="18024"/>
    <s v="Morning"/>
    <s v="Mon"/>
    <s v="2014-06-30"/>
    <d v="1899-12-30T09:31:00"/>
    <n v="0.6552734375"/>
    <s v=""/>
    <x v="1"/>
  </r>
  <r>
    <n v="794731"/>
    <d v="2014-07-01T07:18:00"/>
    <n v="1"/>
    <x v="0"/>
    <x v="1"/>
    <x v="0"/>
    <x v="0"/>
    <n v="69332"/>
    <s v="Morning"/>
    <s v="Tue"/>
    <s v="2014-07-01"/>
    <d v="1899-12-30T07:18:00"/>
    <n v="0.6552734375"/>
    <d v="2014-07-16T07:18:00"/>
    <x v="2"/>
  </r>
  <r>
    <n v="579885"/>
    <d v="2014-07-14T09:31:00"/>
    <n v="1"/>
    <x v="0"/>
    <x v="0"/>
    <x v="0"/>
    <x v="0"/>
    <n v="96590"/>
    <s v="Morning"/>
    <s v="Mon"/>
    <s v="2014-07-14"/>
    <d v="1899-12-30T09:31:00"/>
    <n v="0.6552734375"/>
    <d v="2014-07-29T09:31:00"/>
    <x v="2"/>
  </r>
  <r>
    <n v="546970"/>
    <d v="2014-07-19T15:35:00"/>
    <n v="1"/>
    <x v="0"/>
    <x v="2"/>
    <x v="0"/>
    <x v="0"/>
    <n v="65116"/>
    <s v="Afternoon"/>
    <s v="Sat"/>
    <s v="2014-07-19"/>
    <d v="1899-12-30T15:35:00"/>
    <n v="0.6552734375"/>
    <d v="2014-08-03T15:35:00"/>
    <x v="2"/>
  </r>
  <r>
    <n v="180813"/>
    <d v="2014-08-19T09:03:00"/>
    <n v="1"/>
    <x v="0"/>
    <x v="2"/>
    <x v="1"/>
    <x v="13"/>
    <n v="93776"/>
    <s v="Morning"/>
    <s v="Tue"/>
    <s v="2014-08-19"/>
    <d v="1899-12-30T09:03:00"/>
    <n v="0.6552734375"/>
    <d v="2014-09-03T09:03:00"/>
    <x v="3"/>
  </r>
  <r>
    <n v="638194"/>
    <d v="2014-08-05T09:31:00"/>
    <n v="1"/>
    <x v="0"/>
    <x v="1"/>
    <x v="1"/>
    <x v="9"/>
    <n v="41584"/>
    <s v="Morning"/>
    <s v="Tue"/>
    <s v="2014-08-05"/>
    <d v="1899-12-30T09:31:00"/>
    <n v="0.6552734375"/>
    <d v="2014-08-20T09:31:00"/>
    <x v="3"/>
  </r>
  <r>
    <n v="245884"/>
    <d v="2014-08-06T10:37:00"/>
    <n v="1"/>
    <x v="0"/>
    <x v="2"/>
    <x v="1"/>
    <x v="9"/>
    <n v="33170"/>
    <s v="Morning"/>
    <s v="Wed"/>
    <s v="2014-08-06"/>
    <d v="1899-12-30T10:37:00"/>
    <n v="0.6552734375"/>
    <d v="2014-08-21T10:37:00"/>
    <x v="3"/>
  </r>
  <r>
    <n v="445947"/>
    <d v="2014-07-29T09:31:00"/>
    <n v="1"/>
    <x v="0"/>
    <x v="1"/>
    <x v="7"/>
    <x v="1"/>
    <n v="4043"/>
    <s v="Morning"/>
    <s v="Tue"/>
    <s v="2014-07-29"/>
    <d v="1899-12-30T09:31:00"/>
    <n v="0.6552734375"/>
    <d v="2014-08-13T09:31:00"/>
    <x v="2"/>
  </r>
  <r>
    <n v="680938"/>
    <d v="2014-07-24T12:04:00"/>
    <n v="1"/>
    <x v="0"/>
    <x v="1"/>
    <x v="4"/>
    <x v="1"/>
    <n v="23443"/>
    <s v="Afternoon"/>
    <s v="Thu"/>
    <s v="2014-07-24"/>
    <d v="1899-12-30T12:04:00"/>
    <n v="0.6552734375"/>
    <d v="2014-08-08T12:04:00"/>
    <x v="2"/>
  </r>
  <r>
    <n v="621039"/>
    <d v="2014-06-09T13:48:00"/>
    <n v="1"/>
    <x v="0"/>
    <x v="1"/>
    <x v="4"/>
    <x v="9"/>
    <n v="75429"/>
    <s v="Afternoon"/>
    <s v="Mon"/>
    <s v="2014-06-09"/>
    <d v="1899-12-30T13:48:00"/>
    <n v="0.6552734375"/>
    <d v="2014-06-24T13:48:00"/>
    <x v="1"/>
  </r>
  <r>
    <n v="371445"/>
    <d v="2014-07-16T08:18:00"/>
    <n v="1"/>
    <x v="0"/>
    <x v="1"/>
    <x v="1"/>
    <x v="1"/>
    <n v="74516"/>
    <s v="Morning"/>
    <s v="Wed"/>
    <s v="2014-07-16"/>
    <d v="1899-12-30T08:18:00"/>
    <n v="0.6552734375"/>
    <d v="2014-07-31T08:18:00"/>
    <x v="2"/>
  </r>
  <r>
    <n v="170341"/>
    <d v="2014-08-21T09:31:00"/>
    <n v="1"/>
    <x v="0"/>
    <x v="1"/>
    <x v="1"/>
    <x v="1"/>
    <n v="80813"/>
    <s v="Morning"/>
    <s v="Thu"/>
    <s v="2014-08-21"/>
    <d v="1899-12-30T09:31:00"/>
    <n v="0.6552734375"/>
    <d v="2014-09-05T09:31:00"/>
    <x v="3"/>
  </r>
  <r>
    <n v="153039"/>
    <d v="2014-08-21T09:33:00"/>
    <n v="1"/>
    <x v="0"/>
    <x v="1"/>
    <x v="1"/>
    <x v="1"/>
    <n v="76503"/>
    <s v="Morning"/>
    <s v="Thu"/>
    <s v="2014-08-21"/>
    <d v="1899-12-30T09:33:00"/>
    <n v="0.6552734375"/>
    <d v="2014-09-05T09:33:00"/>
    <x v="3"/>
  </r>
  <r>
    <n v="579365"/>
    <d v="2014-07-03T09:35:00"/>
    <n v="0"/>
    <x v="1"/>
    <x v="0"/>
    <x v="5"/>
    <x v="1"/>
    <n v="71175"/>
    <s v="Morning"/>
    <s v="Thu"/>
    <s v="2014-07-03"/>
    <d v="1899-12-30T09:35:00"/>
    <n v="0.6552734375"/>
    <s v=""/>
    <x v="2"/>
  </r>
  <r>
    <n v="987206"/>
    <d v="2014-08-01T17:04:00"/>
    <n v="1"/>
    <x v="0"/>
    <x v="0"/>
    <x v="5"/>
    <x v="1"/>
    <n v="69538"/>
    <s v="Afternoon"/>
    <s v="Fri"/>
    <s v="2014-08-01"/>
    <d v="1899-12-30T17:04:00"/>
    <n v="0.6552734375"/>
    <d v="2014-08-16T17:04:00"/>
    <x v="3"/>
  </r>
  <r>
    <n v="16798"/>
    <d v="2014-07-11T22:43:00"/>
    <n v="1"/>
    <x v="0"/>
    <x v="0"/>
    <x v="5"/>
    <x v="1"/>
    <n v="65644"/>
    <s v="Evening"/>
    <s v="Fri"/>
    <s v="2014-07-11"/>
    <d v="1899-12-30T22:43:00"/>
    <n v="0.6552734375"/>
    <d v="2014-07-26T22:43:00"/>
    <x v="2"/>
  </r>
  <r>
    <n v="442623"/>
    <d v="2014-07-11T22:45:00"/>
    <n v="0"/>
    <x v="1"/>
    <x v="0"/>
    <x v="5"/>
    <x v="1"/>
    <n v="53797"/>
    <s v="Evening"/>
    <s v="Fri"/>
    <s v="2014-07-11"/>
    <d v="1899-12-30T22:45:00"/>
    <n v="0.6552734375"/>
    <s v=""/>
    <x v="2"/>
  </r>
  <r>
    <n v="323759"/>
    <d v="2014-06-12T09:32:00"/>
    <n v="1"/>
    <x v="0"/>
    <x v="1"/>
    <x v="0"/>
    <x v="13"/>
    <n v="43917"/>
    <s v="Morning"/>
    <s v="Thu"/>
    <s v="2014-06-12"/>
    <d v="1899-12-30T09:32:00"/>
    <n v="0.6552734375"/>
    <d v="2014-06-27T09:32:00"/>
    <x v="1"/>
  </r>
  <r>
    <n v="91783"/>
    <d v="2014-06-12T09:33:00"/>
    <n v="1"/>
    <x v="0"/>
    <x v="0"/>
    <x v="0"/>
    <x v="13"/>
    <n v="96783"/>
    <s v="Morning"/>
    <s v="Thu"/>
    <s v="2014-06-12"/>
    <d v="1899-12-30T09:33:00"/>
    <n v="0.6552734375"/>
    <d v="2014-06-27T09:33:00"/>
    <x v="1"/>
  </r>
  <r>
    <n v="327139"/>
    <d v="2014-07-23T16:21:00"/>
    <n v="0"/>
    <x v="1"/>
    <x v="1"/>
    <x v="1"/>
    <x v="1"/>
    <n v="4001"/>
    <s v="Afternoon"/>
    <s v="Wed"/>
    <s v="2014-07-23"/>
    <d v="1899-12-30T16:21:00"/>
    <n v="0.6552734375"/>
    <s v=""/>
    <x v="2"/>
  </r>
  <r>
    <n v="639913"/>
    <d v="2014-05-30T09:31:00"/>
    <n v="0"/>
    <x v="1"/>
    <x v="1"/>
    <x v="1"/>
    <x v="6"/>
    <n v="97381"/>
    <s v="Morning"/>
    <s v="Fri"/>
    <s v="2014-05-30"/>
    <d v="1899-12-30T09:31:00"/>
    <n v="0.6552734375"/>
    <s v=""/>
    <x v="0"/>
  </r>
  <r>
    <n v="455397"/>
    <d v="2014-06-03T09:27:00"/>
    <n v="0"/>
    <x v="1"/>
    <x v="1"/>
    <x v="1"/>
    <x v="6"/>
    <n v="69630"/>
    <s v="Morning"/>
    <s v="Tue"/>
    <s v="2014-06-03"/>
    <d v="1899-12-30T09:27:00"/>
    <n v="0.6552734375"/>
    <s v=""/>
    <x v="1"/>
  </r>
  <r>
    <n v="155851"/>
    <d v="2014-06-28T19:59:00"/>
    <n v="1"/>
    <x v="0"/>
    <x v="0"/>
    <x v="0"/>
    <x v="1"/>
    <n v="19916"/>
    <s v="Evening"/>
    <s v="Sat"/>
    <s v="2014-06-28"/>
    <d v="1899-12-30T19:59:00"/>
    <n v="0.6552734375"/>
    <d v="2014-07-13T19:59:00"/>
    <x v="1"/>
  </r>
  <r>
    <n v="420179"/>
    <d v="2014-06-13T09:33:00"/>
    <n v="1"/>
    <x v="0"/>
    <x v="1"/>
    <x v="1"/>
    <x v="13"/>
    <n v="64873"/>
    <s v="Morning"/>
    <s v="Fri"/>
    <s v="2014-06-13"/>
    <d v="1899-12-30T09:33:00"/>
    <n v="0.6552734375"/>
    <d v="2014-06-28T09:33:00"/>
    <x v="1"/>
  </r>
  <r>
    <n v="242694"/>
    <d v="2014-06-13T09:33:00"/>
    <n v="1"/>
    <x v="0"/>
    <x v="1"/>
    <x v="1"/>
    <x v="13"/>
    <n v="77056"/>
    <s v="Morning"/>
    <s v="Fri"/>
    <s v="2014-06-13"/>
    <d v="1899-12-30T09:33:00"/>
    <n v="0.6552734375"/>
    <d v="2014-06-28T09:33:00"/>
    <x v="1"/>
  </r>
  <r>
    <n v="129015"/>
    <d v="2014-07-25T09:31:00"/>
    <n v="1"/>
    <x v="0"/>
    <x v="1"/>
    <x v="1"/>
    <x v="1"/>
    <n v="99285"/>
    <s v="Morning"/>
    <s v="Fri"/>
    <s v="2014-07-25"/>
    <d v="1899-12-30T09:31:00"/>
    <n v="0.6552734375"/>
    <d v="2014-08-09T09:31:00"/>
    <x v="2"/>
  </r>
  <r>
    <n v="914251"/>
    <d v="2014-08-16T09:12:00"/>
    <n v="1"/>
    <x v="0"/>
    <x v="1"/>
    <x v="1"/>
    <x v="1"/>
    <n v="29608"/>
    <s v="Morning"/>
    <s v="Sat"/>
    <s v="2014-08-16"/>
    <d v="1899-12-30T09:12:00"/>
    <n v="0.6552734375"/>
    <d v="2014-08-31T09:12:00"/>
    <x v="3"/>
  </r>
  <r>
    <n v="977479"/>
    <d v="2014-08-16T09:17:00"/>
    <n v="0"/>
    <x v="1"/>
    <x v="1"/>
    <x v="1"/>
    <x v="1"/>
    <n v="50769"/>
    <s v="Morning"/>
    <s v="Sat"/>
    <s v="2014-08-16"/>
    <d v="1899-12-30T09:17:00"/>
    <n v="0.6552734375"/>
    <s v=""/>
    <x v="3"/>
  </r>
  <r>
    <n v="731738"/>
    <d v="2014-08-04T09:59:00"/>
    <n v="1"/>
    <x v="0"/>
    <x v="1"/>
    <x v="1"/>
    <x v="1"/>
    <n v="81707"/>
    <s v="Morning"/>
    <s v="Mon"/>
    <s v="2014-08-04"/>
    <d v="1899-12-30T09:59:00"/>
    <n v="0.6552734375"/>
    <d v="2014-08-19T09:59:00"/>
    <x v="3"/>
  </r>
  <r>
    <n v="412236"/>
    <d v="2014-08-22T14:28:00"/>
    <n v="1"/>
    <x v="0"/>
    <x v="1"/>
    <x v="1"/>
    <x v="13"/>
    <n v="76874"/>
    <s v="Afternoon"/>
    <s v="Fri"/>
    <s v="2014-08-22"/>
    <d v="1899-12-30T14:28:00"/>
    <n v="0.6552734375"/>
    <d v="2014-09-06T14:28:00"/>
    <x v="3"/>
  </r>
  <r>
    <n v="667649"/>
    <d v="2014-07-07T09:31:00"/>
    <n v="1"/>
    <x v="0"/>
    <x v="1"/>
    <x v="1"/>
    <x v="9"/>
    <n v="18282"/>
    <s v="Morning"/>
    <s v="Mon"/>
    <s v="2014-07-07"/>
    <d v="1899-12-30T09:31:00"/>
    <n v="0.6552734375"/>
    <d v="2014-07-22T09:31:00"/>
    <x v="2"/>
  </r>
  <r>
    <n v="603541"/>
    <d v="2014-07-07T09:32:00"/>
    <n v="1"/>
    <x v="0"/>
    <x v="1"/>
    <x v="1"/>
    <x v="9"/>
    <n v="93902"/>
    <s v="Morning"/>
    <s v="Mon"/>
    <s v="2014-07-07"/>
    <d v="1899-12-30T09:32:00"/>
    <n v="0.6552734375"/>
    <d v="2014-07-22T09:32:00"/>
    <x v="2"/>
  </r>
  <r>
    <n v="311719"/>
    <d v="2014-07-10T09:26:00"/>
    <n v="1"/>
    <x v="0"/>
    <x v="1"/>
    <x v="1"/>
    <x v="8"/>
    <n v="10766"/>
    <s v="Morning"/>
    <s v="Thu"/>
    <s v="2014-07-10"/>
    <d v="1899-12-30T09:26:00"/>
    <n v="0.6552734375"/>
    <d v="2014-07-25T09:26:00"/>
    <x v="2"/>
  </r>
  <r>
    <n v="538346"/>
    <d v="2014-07-10T09:28:00"/>
    <n v="1"/>
    <x v="0"/>
    <x v="1"/>
    <x v="1"/>
    <x v="8"/>
    <n v="7636"/>
    <s v="Morning"/>
    <s v="Thu"/>
    <s v="2014-07-10"/>
    <d v="1899-12-30T09:28:00"/>
    <n v="0.6552734375"/>
    <d v="2014-07-25T09:28:00"/>
    <x v="2"/>
  </r>
  <r>
    <n v="249278"/>
    <d v="2014-07-10T09:25:00"/>
    <n v="1"/>
    <x v="0"/>
    <x v="1"/>
    <x v="1"/>
    <x v="8"/>
    <n v="73940"/>
    <s v="Morning"/>
    <s v="Thu"/>
    <s v="2014-07-10"/>
    <d v="1899-12-30T09:25:00"/>
    <n v="0.6552734375"/>
    <d v="2014-07-25T09:25:00"/>
    <x v="2"/>
  </r>
  <r>
    <n v="330398"/>
    <d v="2014-07-25T14:02:00"/>
    <n v="1"/>
    <x v="0"/>
    <x v="1"/>
    <x v="1"/>
    <x v="9"/>
    <n v="68535"/>
    <s v="Afternoon"/>
    <s v="Fri"/>
    <s v="2014-07-25"/>
    <d v="1899-12-30T14:02:00"/>
    <n v="0.6552734375"/>
    <d v="2014-08-09T14:02:00"/>
    <x v="2"/>
  </r>
  <r>
    <n v="288840"/>
    <d v="2014-07-14T09:34:00"/>
    <n v="1"/>
    <x v="0"/>
    <x v="1"/>
    <x v="1"/>
    <x v="9"/>
    <n v="29090"/>
    <s v="Morning"/>
    <s v="Mon"/>
    <s v="2014-07-14"/>
    <d v="1899-12-30T09:34:00"/>
    <n v="0.6552734375"/>
    <d v="2014-07-29T09:34:00"/>
    <x v="2"/>
  </r>
  <r>
    <n v="372526"/>
    <d v="2014-07-14T09:35:00"/>
    <n v="1"/>
    <x v="0"/>
    <x v="1"/>
    <x v="1"/>
    <x v="9"/>
    <n v="67021"/>
    <s v="Morning"/>
    <s v="Mon"/>
    <s v="2014-07-14"/>
    <d v="1899-12-30T09:35:00"/>
    <n v="0.6552734375"/>
    <d v="2014-07-29T09:35:00"/>
    <x v="2"/>
  </r>
  <r>
    <n v="781540"/>
    <d v="2014-07-14T15:41:00"/>
    <n v="1"/>
    <x v="0"/>
    <x v="1"/>
    <x v="1"/>
    <x v="8"/>
    <n v="65480"/>
    <s v="Afternoon"/>
    <s v="Mon"/>
    <s v="2014-07-14"/>
    <d v="1899-12-30T15:41:00"/>
    <n v="0.6552734375"/>
    <d v="2014-07-29T15:41:00"/>
    <x v="2"/>
  </r>
  <r>
    <n v="106134"/>
    <d v="2014-07-09T16:00:00"/>
    <n v="1"/>
    <x v="0"/>
    <x v="2"/>
    <x v="2"/>
    <x v="0"/>
    <n v="31708"/>
    <s v="Afternoon"/>
    <s v="Wed"/>
    <s v="2014-07-09"/>
    <d v="1899-12-30T16:00:00"/>
    <n v="0.6552734375"/>
    <d v="2014-07-24T16:00:00"/>
    <x v="2"/>
  </r>
  <r>
    <n v="926387"/>
    <d v="2014-06-09T09:31:00"/>
    <n v="1"/>
    <x v="0"/>
    <x v="1"/>
    <x v="1"/>
    <x v="6"/>
    <n v="78537"/>
    <s v="Morning"/>
    <s v="Mon"/>
    <s v="2014-06-09"/>
    <d v="1899-12-30T09:31:00"/>
    <n v="0.6552734375"/>
    <d v="2014-06-24T09:31:00"/>
    <x v="1"/>
  </r>
  <r>
    <n v="681488"/>
    <d v="2014-06-30T09:31:00"/>
    <n v="1"/>
    <x v="0"/>
    <x v="1"/>
    <x v="1"/>
    <x v="6"/>
    <n v="70582"/>
    <s v="Morning"/>
    <s v="Mon"/>
    <s v="2014-06-30"/>
    <d v="1899-12-30T09:31:00"/>
    <n v="0.6552734375"/>
    <d v="2014-07-15T09:31:00"/>
    <x v="1"/>
  </r>
  <r>
    <n v="456060"/>
    <d v="2014-07-14T09:31:00"/>
    <n v="0"/>
    <x v="1"/>
    <x v="0"/>
    <x v="0"/>
    <x v="4"/>
    <n v="47329"/>
    <s v="Morning"/>
    <s v="Mon"/>
    <s v="2014-07-14"/>
    <d v="1899-12-30T09:31:00"/>
    <n v="0.6552734375"/>
    <s v=""/>
    <x v="2"/>
  </r>
  <r>
    <n v="219336"/>
    <d v="2014-08-11T09:32:00"/>
    <n v="0"/>
    <x v="1"/>
    <x v="0"/>
    <x v="0"/>
    <x v="4"/>
    <n v="48343"/>
    <s v="Morning"/>
    <s v="Mon"/>
    <s v="2014-08-11"/>
    <d v="1899-12-30T09:32:00"/>
    <n v="0.6552734375"/>
    <s v=""/>
    <x v="3"/>
  </r>
  <r>
    <n v="829642"/>
    <d v="2014-07-08T09:32:00"/>
    <n v="1"/>
    <x v="0"/>
    <x v="0"/>
    <x v="0"/>
    <x v="13"/>
    <n v="6073"/>
    <s v="Morning"/>
    <s v="Tue"/>
    <s v="2014-07-08"/>
    <d v="1899-12-30T09:32:00"/>
    <n v="0.6552734375"/>
    <d v="2014-07-23T09:32:00"/>
    <x v="2"/>
  </r>
  <r>
    <n v="873896"/>
    <d v="2014-07-11T15:15:00"/>
    <n v="1"/>
    <x v="0"/>
    <x v="0"/>
    <x v="0"/>
    <x v="13"/>
    <n v="20799"/>
    <s v="Afternoon"/>
    <s v="Fri"/>
    <s v="2014-07-11"/>
    <d v="1899-12-30T15:15:00"/>
    <n v="0.6552734375"/>
    <d v="2014-07-26T15:15:00"/>
    <x v="2"/>
  </r>
  <r>
    <n v="120935"/>
    <d v="2014-07-11T15:13:00"/>
    <n v="1"/>
    <x v="0"/>
    <x v="1"/>
    <x v="0"/>
    <x v="13"/>
    <n v="76940"/>
    <s v="Afternoon"/>
    <s v="Fri"/>
    <s v="2014-07-11"/>
    <d v="1899-12-30T15:13:00"/>
    <n v="0.6552734375"/>
    <d v="2014-07-26T15:13:00"/>
    <x v="2"/>
  </r>
  <r>
    <n v="987755"/>
    <d v="2014-07-18T18:27:00"/>
    <n v="1"/>
    <x v="0"/>
    <x v="0"/>
    <x v="0"/>
    <x v="13"/>
    <n v="49559"/>
    <s v="Evening"/>
    <s v="Fri"/>
    <s v="2014-07-18"/>
    <d v="1899-12-30T18:27:00"/>
    <n v="0.6552734375"/>
    <d v="2014-08-02T18:27:00"/>
    <x v="2"/>
  </r>
  <r>
    <n v="913989"/>
    <d v="2014-07-31T07:23:00"/>
    <n v="1"/>
    <x v="0"/>
    <x v="0"/>
    <x v="0"/>
    <x v="7"/>
    <n v="38368"/>
    <s v="Morning"/>
    <s v="Thu"/>
    <s v="2014-07-31"/>
    <d v="1899-12-30T07:23:00"/>
    <n v="0.6552734375"/>
    <d v="2014-08-15T07:23:00"/>
    <x v="2"/>
  </r>
  <r>
    <n v="413207"/>
    <d v="2014-07-31T07:24:00"/>
    <n v="1"/>
    <x v="0"/>
    <x v="0"/>
    <x v="0"/>
    <x v="7"/>
    <n v="10725"/>
    <s v="Morning"/>
    <s v="Thu"/>
    <s v="2014-07-31"/>
    <d v="1899-12-30T07:24:00"/>
    <n v="0.6552734375"/>
    <d v="2014-08-15T07:24:00"/>
    <x v="2"/>
  </r>
  <r>
    <n v="563241"/>
    <d v="2014-07-31T07:28:00"/>
    <n v="0"/>
    <x v="1"/>
    <x v="0"/>
    <x v="0"/>
    <x v="7"/>
    <n v="83128"/>
    <s v="Morning"/>
    <s v="Thu"/>
    <s v="2014-07-31"/>
    <d v="1899-12-30T07:28:00"/>
    <n v="0.6552734375"/>
    <s v=""/>
    <x v="2"/>
  </r>
  <r>
    <n v="449619"/>
    <d v="2014-08-25T14:08:00"/>
    <n v="1"/>
    <x v="0"/>
    <x v="1"/>
    <x v="0"/>
    <x v="13"/>
    <n v="45154"/>
    <s v="Afternoon"/>
    <s v="Mon"/>
    <s v="2014-08-25"/>
    <d v="1899-12-30T14:08:00"/>
    <n v="0.6552734375"/>
    <d v="2014-09-09T14:08:00"/>
    <x v="3"/>
  </r>
  <r>
    <n v="568107"/>
    <d v="2014-08-28T07:13:00"/>
    <n v="1"/>
    <x v="0"/>
    <x v="0"/>
    <x v="0"/>
    <x v="13"/>
    <n v="17312"/>
    <s v="Morning"/>
    <s v="Thu"/>
    <s v="2014-08-28"/>
    <d v="1899-12-30T07:13:00"/>
    <n v="0.6552734375"/>
    <d v="2014-09-12T07:13:00"/>
    <x v="3"/>
  </r>
  <r>
    <n v="684825"/>
    <d v="2014-08-28T07:14:00"/>
    <n v="1"/>
    <x v="0"/>
    <x v="0"/>
    <x v="0"/>
    <x v="13"/>
    <n v="72650"/>
    <s v="Morning"/>
    <s v="Thu"/>
    <s v="2014-08-28"/>
    <d v="1899-12-30T07:14:00"/>
    <n v="0.6552734375"/>
    <d v="2014-09-12T07:14:00"/>
    <x v="3"/>
  </r>
  <r>
    <n v="683544"/>
    <d v="2014-06-24T09:33:00"/>
    <n v="1"/>
    <x v="0"/>
    <x v="1"/>
    <x v="5"/>
    <x v="1"/>
    <n v="34934"/>
    <s v="Morning"/>
    <s v="Tue"/>
    <s v="2014-06-24"/>
    <d v="1899-12-30T09:33:00"/>
    <n v="0.6552734375"/>
    <d v="2014-07-09T09:33:00"/>
    <x v="1"/>
  </r>
  <r>
    <n v="149110"/>
    <d v="2014-07-29T17:01:00"/>
    <n v="1"/>
    <x v="0"/>
    <x v="1"/>
    <x v="5"/>
    <x v="1"/>
    <n v="82042"/>
    <s v="Afternoon"/>
    <s v="Tue"/>
    <s v="2014-07-29"/>
    <d v="1899-12-30T17:01:00"/>
    <n v="0.6552734375"/>
    <d v="2014-08-13T17:01:00"/>
    <x v="2"/>
  </r>
  <r>
    <n v="610384"/>
    <d v="2014-08-21T14:35:00"/>
    <n v="1"/>
    <x v="0"/>
    <x v="1"/>
    <x v="5"/>
    <x v="1"/>
    <n v="54765"/>
    <s v="Afternoon"/>
    <s v="Thu"/>
    <s v="2014-08-21"/>
    <d v="1899-12-30T14:35:00"/>
    <n v="0.6552734375"/>
    <d v="2014-09-05T14:35:00"/>
    <x v="3"/>
  </r>
  <r>
    <n v="848363"/>
    <d v="2014-06-17T09:31:00"/>
    <n v="1"/>
    <x v="0"/>
    <x v="0"/>
    <x v="0"/>
    <x v="7"/>
    <n v="56960"/>
    <s v="Morning"/>
    <s v="Tue"/>
    <s v="2014-06-17"/>
    <d v="1899-12-30T09:31:00"/>
    <n v="0.6552734375"/>
    <d v="2014-07-02T09:31:00"/>
    <x v="1"/>
  </r>
  <r>
    <n v="614699"/>
    <d v="2014-06-17T09:32:00"/>
    <n v="1"/>
    <x v="0"/>
    <x v="1"/>
    <x v="0"/>
    <x v="7"/>
    <n v="8733"/>
    <s v="Morning"/>
    <s v="Tue"/>
    <s v="2014-06-17"/>
    <d v="1899-12-30T09:32:00"/>
    <n v="0.6552734375"/>
    <d v="2014-07-02T09:32:00"/>
    <x v="1"/>
  </r>
  <r>
    <n v="681859"/>
    <d v="2014-07-10T16:13:00"/>
    <n v="1"/>
    <x v="0"/>
    <x v="0"/>
    <x v="0"/>
    <x v="7"/>
    <n v="92806"/>
    <s v="Afternoon"/>
    <s v="Thu"/>
    <s v="2014-07-10"/>
    <d v="1899-12-30T16:13:00"/>
    <n v="0.6552734375"/>
    <d v="2014-07-25T16:13:00"/>
    <x v="2"/>
  </r>
  <r>
    <n v="347693"/>
    <d v="2014-08-12T09:33:00"/>
    <n v="1"/>
    <x v="0"/>
    <x v="1"/>
    <x v="0"/>
    <x v="7"/>
    <n v="43017"/>
    <s v="Morning"/>
    <s v="Tue"/>
    <s v="2014-08-12"/>
    <d v="1899-12-30T09:33:00"/>
    <n v="0.6552734375"/>
    <d v="2014-08-27T09:33:00"/>
    <x v="3"/>
  </r>
  <r>
    <n v="142149"/>
    <d v="2014-08-12T09:32:00"/>
    <n v="1"/>
    <x v="0"/>
    <x v="2"/>
    <x v="0"/>
    <x v="7"/>
    <n v="20919"/>
    <s v="Morning"/>
    <s v="Tue"/>
    <s v="2014-08-12"/>
    <d v="1899-12-30T09:32:00"/>
    <n v="0.6552734375"/>
    <d v="2014-08-27T09:32:00"/>
    <x v="3"/>
  </r>
  <r>
    <n v="62161"/>
    <d v="2014-06-11T09:33:00"/>
    <n v="1"/>
    <x v="0"/>
    <x v="1"/>
    <x v="1"/>
    <x v="1"/>
    <n v="24243"/>
    <s v="Morning"/>
    <s v="Wed"/>
    <s v="2014-06-11"/>
    <d v="1899-12-30T09:33:00"/>
    <n v="0.6552734375"/>
    <d v="2014-06-26T09:33:00"/>
    <x v="1"/>
  </r>
  <r>
    <n v="797741"/>
    <d v="2014-06-11T09:35:00"/>
    <n v="1"/>
    <x v="0"/>
    <x v="1"/>
    <x v="1"/>
    <x v="1"/>
    <n v="84299"/>
    <s v="Morning"/>
    <s v="Wed"/>
    <s v="2014-06-11"/>
    <d v="1899-12-30T09:35:00"/>
    <n v="0.6552734375"/>
    <d v="2014-06-26T09:35:00"/>
    <x v="1"/>
  </r>
  <r>
    <n v="498285"/>
    <d v="2014-06-21T08:55:00"/>
    <n v="0"/>
    <x v="1"/>
    <x v="1"/>
    <x v="1"/>
    <x v="1"/>
    <n v="9085"/>
    <s v="Morning"/>
    <s v="Sat"/>
    <s v="2014-06-21"/>
    <d v="1899-12-30T08:55:00"/>
    <n v="0.6552734375"/>
    <s v=""/>
    <x v="1"/>
  </r>
  <r>
    <n v="205300"/>
    <d v="2014-06-21T08:57:00"/>
    <n v="1"/>
    <x v="0"/>
    <x v="1"/>
    <x v="1"/>
    <x v="1"/>
    <n v="53641"/>
    <s v="Morning"/>
    <s v="Sat"/>
    <s v="2014-06-21"/>
    <d v="1899-12-30T08:57:00"/>
    <n v="0.6552734375"/>
    <d v="2014-07-06T08:57:00"/>
    <x v="1"/>
  </r>
  <r>
    <n v="981943"/>
    <d v="2014-06-24T17:49:00"/>
    <n v="1"/>
    <x v="0"/>
    <x v="1"/>
    <x v="1"/>
    <x v="1"/>
    <n v="63574"/>
    <s v="Afternoon"/>
    <s v="Tue"/>
    <s v="2014-06-24"/>
    <d v="1899-12-30T17:49:00"/>
    <n v="0.6552734375"/>
    <d v="2014-07-09T17:49:00"/>
    <x v="1"/>
  </r>
  <r>
    <n v="722714"/>
    <d v="2014-07-18T10:17:00"/>
    <n v="1"/>
    <x v="0"/>
    <x v="1"/>
    <x v="1"/>
    <x v="1"/>
    <n v="63254"/>
    <s v="Morning"/>
    <s v="Fri"/>
    <s v="2014-07-18"/>
    <d v="1899-12-30T10:17:00"/>
    <n v="0.6552734375"/>
    <d v="2014-08-02T10:17:00"/>
    <x v="2"/>
  </r>
  <r>
    <n v="883487"/>
    <d v="2014-08-08T16:05:00"/>
    <n v="1"/>
    <x v="0"/>
    <x v="1"/>
    <x v="1"/>
    <x v="1"/>
    <n v="69583"/>
    <s v="Afternoon"/>
    <s v="Fri"/>
    <s v="2014-08-08"/>
    <d v="1899-12-30T16:05:00"/>
    <n v="0.6552734375"/>
    <d v="2014-08-23T16:05:00"/>
    <x v="3"/>
  </r>
  <r>
    <n v="552854"/>
    <d v="2014-08-21T08:52:00"/>
    <n v="1"/>
    <x v="0"/>
    <x v="1"/>
    <x v="1"/>
    <x v="1"/>
    <n v="37747"/>
    <s v="Morning"/>
    <s v="Thu"/>
    <s v="2014-08-21"/>
    <d v="1899-12-30T08:52:00"/>
    <n v="0.6552734375"/>
    <d v="2014-09-05T08:52:00"/>
    <x v="3"/>
  </r>
  <r>
    <n v="137390"/>
    <d v="2014-08-21T08:55:00"/>
    <n v="1"/>
    <x v="0"/>
    <x v="1"/>
    <x v="1"/>
    <x v="1"/>
    <n v="71919"/>
    <s v="Morning"/>
    <s v="Thu"/>
    <s v="2014-08-21"/>
    <d v="1899-12-30T08:55:00"/>
    <n v="0.6552734375"/>
    <d v="2014-09-05T08:55:00"/>
    <x v="3"/>
  </r>
  <r>
    <n v="841103"/>
    <d v="2014-08-21T08:56:00"/>
    <n v="1"/>
    <x v="0"/>
    <x v="1"/>
    <x v="1"/>
    <x v="1"/>
    <n v="10061"/>
    <s v="Morning"/>
    <s v="Thu"/>
    <s v="2014-08-21"/>
    <d v="1899-12-30T08:56:00"/>
    <n v="0.6552734375"/>
    <d v="2014-09-05T08:56:00"/>
    <x v="3"/>
  </r>
  <r>
    <n v="256211"/>
    <d v="2014-08-21T08:56:00"/>
    <n v="1"/>
    <x v="0"/>
    <x v="1"/>
    <x v="1"/>
    <x v="1"/>
    <n v="6718"/>
    <s v="Morning"/>
    <s v="Thu"/>
    <s v="2014-08-21"/>
    <d v="1899-12-30T08:56:00"/>
    <n v="0.6552734375"/>
    <d v="2014-09-05T08:56:00"/>
    <x v="3"/>
  </r>
  <r>
    <n v="58018"/>
    <d v="2014-08-21T08:57:00"/>
    <n v="1"/>
    <x v="0"/>
    <x v="1"/>
    <x v="1"/>
    <x v="1"/>
    <n v="63507"/>
    <s v="Morning"/>
    <s v="Thu"/>
    <s v="2014-08-21"/>
    <d v="1899-12-30T08:57:00"/>
    <n v="0.6552734375"/>
    <d v="2014-09-05T08:57:00"/>
    <x v="3"/>
  </r>
  <r>
    <n v="563022"/>
    <d v="2014-06-16T16:29:00"/>
    <n v="0"/>
    <x v="1"/>
    <x v="1"/>
    <x v="1"/>
    <x v="13"/>
    <n v="80120"/>
    <s v="Afternoon"/>
    <s v="Mon"/>
    <s v="2014-06-16"/>
    <d v="1899-12-30T16:29:00"/>
    <n v="0.6552734375"/>
    <s v=""/>
    <x v="1"/>
  </r>
  <r>
    <n v="567566"/>
    <d v="2014-06-16T16:30:00"/>
    <n v="1"/>
    <x v="0"/>
    <x v="1"/>
    <x v="1"/>
    <x v="13"/>
    <n v="72628"/>
    <s v="Afternoon"/>
    <s v="Mon"/>
    <s v="2014-06-16"/>
    <d v="1899-12-30T16:30:00"/>
    <n v="0.6552734375"/>
    <d v="2014-07-01T16:30:00"/>
    <x v="1"/>
  </r>
  <r>
    <n v="427980"/>
    <d v="2014-08-20T09:32:00"/>
    <n v="1"/>
    <x v="0"/>
    <x v="1"/>
    <x v="1"/>
    <x v="13"/>
    <n v="5157"/>
    <s v="Morning"/>
    <s v="Wed"/>
    <s v="2014-08-20"/>
    <d v="1899-12-30T09:32:00"/>
    <n v="0.6552734375"/>
    <d v="2014-09-04T09:32:00"/>
    <x v="3"/>
  </r>
  <r>
    <n v="710245"/>
    <d v="2014-06-15T07:53:00"/>
    <n v="0"/>
    <x v="1"/>
    <x v="1"/>
    <x v="1"/>
    <x v="7"/>
    <n v="23191"/>
    <s v="Morning"/>
    <s v="Sun"/>
    <s v="2014-06-15"/>
    <d v="1899-12-30T07:53:00"/>
    <n v="0.6552734375"/>
    <s v=""/>
    <x v="1"/>
  </r>
  <r>
    <n v="352232"/>
    <d v="2014-07-30T09:31:00"/>
    <n v="1"/>
    <x v="0"/>
    <x v="2"/>
    <x v="1"/>
    <x v="7"/>
    <n v="91608"/>
    <s v="Morning"/>
    <s v="Wed"/>
    <s v="2014-07-30"/>
    <d v="1899-12-30T09:31:00"/>
    <n v="0.6552734375"/>
    <d v="2014-08-14T09:31:00"/>
    <x v="2"/>
  </r>
  <r>
    <n v="988022"/>
    <d v="2014-08-04T12:14:00"/>
    <n v="1"/>
    <x v="0"/>
    <x v="1"/>
    <x v="1"/>
    <x v="7"/>
    <n v="33025"/>
    <s v="Afternoon"/>
    <s v="Mon"/>
    <s v="2014-08-04"/>
    <d v="1899-12-30T12:14:00"/>
    <n v="0.6552734375"/>
    <d v="2014-08-19T12:14:00"/>
    <x v="3"/>
  </r>
  <r>
    <n v="976462"/>
    <d v="2014-08-13T09:32:00"/>
    <n v="1"/>
    <x v="0"/>
    <x v="0"/>
    <x v="1"/>
    <x v="7"/>
    <n v="63209"/>
    <s v="Morning"/>
    <s v="Wed"/>
    <s v="2014-08-13"/>
    <d v="1899-12-30T09:32:00"/>
    <n v="0.6552734375"/>
    <d v="2014-08-28T09:32:00"/>
    <x v="3"/>
  </r>
  <r>
    <n v="450766"/>
    <d v="2014-08-28T12:12:00"/>
    <n v="1"/>
    <x v="0"/>
    <x v="0"/>
    <x v="1"/>
    <x v="7"/>
    <n v="6272"/>
    <s v="Afternoon"/>
    <s v="Thu"/>
    <s v="2014-08-28"/>
    <d v="1899-12-30T12:12:00"/>
    <n v="0.6552734375"/>
    <d v="2014-09-12T12:12:00"/>
    <x v="3"/>
  </r>
  <r>
    <n v="278319"/>
    <d v="2014-08-28T12:13:00"/>
    <n v="1"/>
    <x v="0"/>
    <x v="0"/>
    <x v="1"/>
    <x v="7"/>
    <n v="75867"/>
    <s v="Afternoon"/>
    <s v="Thu"/>
    <s v="2014-08-28"/>
    <d v="1899-12-30T12:13:00"/>
    <n v="0.6552734375"/>
    <d v="2014-09-12T12:13:00"/>
    <x v="3"/>
  </r>
  <r>
    <n v="78498"/>
    <d v="2014-07-24T09:59:00"/>
    <n v="1"/>
    <x v="0"/>
    <x v="1"/>
    <x v="0"/>
    <x v="9"/>
    <n v="37454"/>
    <s v="Morning"/>
    <s v="Thu"/>
    <s v="2014-07-24"/>
    <d v="1899-12-30T09:59:00"/>
    <n v="0.6552734375"/>
    <d v="2014-08-08T09:59:00"/>
    <x v="2"/>
  </r>
  <r>
    <n v="925783"/>
    <d v="2014-07-24T10:02:00"/>
    <n v="1"/>
    <x v="0"/>
    <x v="0"/>
    <x v="0"/>
    <x v="9"/>
    <n v="75522"/>
    <s v="Morning"/>
    <s v="Thu"/>
    <s v="2014-07-24"/>
    <d v="1899-12-30T10:02:00"/>
    <n v="0.6552734375"/>
    <d v="2014-08-08T10:02:00"/>
    <x v="2"/>
  </r>
  <r>
    <n v="382073"/>
    <d v="2014-07-30T13:05:00"/>
    <n v="1"/>
    <x v="0"/>
    <x v="0"/>
    <x v="0"/>
    <x v="9"/>
    <n v="82752"/>
    <s v="Afternoon"/>
    <s v="Wed"/>
    <s v="2014-07-30"/>
    <d v="1899-12-30T13:05:00"/>
    <n v="0.6552734375"/>
    <d v="2014-08-14T13:05:00"/>
    <x v="2"/>
  </r>
  <r>
    <n v="372707"/>
    <d v="2014-08-13T09:33:00"/>
    <n v="0"/>
    <x v="1"/>
    <x v="0"/>
    <x v="1"/>
    <x v="4"/>
    <n v="73900"/>
    <s v="Morning"/>
    <s v="Wed"/>
    <s v="2014-08-13"/>
    <d v="1899-12-30T09:33:00"/>
    <n v="0.6552734375"/>
    <s v=""/>
    <x v="3"/>
  </r>
  <r>
    <n v="702003"/>
    <d v="2014-07-09T09:32:00"/>
    <n v="1"/>
    <x v="0"/>
    <x v="1"/>
    <x v="0"/>
    <x v="13"/>
    <n v="12403"/>
    <s v="Morning"/>
    <s v="Wed"/>
    <s v="2014-07-09"/>
    <d v="1899-12-30T09:32:00"/>
    <n v="0.6552734375"/>
    <d v="2014-07-24T09:32:00"/>
    <x v="2"/>
  </r>
  <r>
    <n v="36851"/>
    <d v="2014-07-11T12:30:00"/>
    <n v="0"/>
    <x v="1"/>
    <x v="0"/>
    <x v="0"/>
    <x v="13"/>
    <n v="80999"/>
    <s v="Afternoon"/>
    <s v="Fri"/>
    <s v="2014-07-11"/>
    <d v="1899-12-30T12:30:00"/>
    <n v="0.6552734375"/>
    <s v=""/>
    <x v="2"/>
  </r>
  <r>
    <n v="116855"/>
    <d v="2014-07-17T18:54:00"/>
    <n v="0"/>
    <x v="1"/>
    <x v="0"/>
    <x v="0"/>
    <x v="13"/>
    <n v="41431"/>
    <s v="Evening"/>
    <s v="Thu"/>
    <s v="2014-07-17"/>
    <d v="1899-12-30T18:54:00"/>
    <n v="0.6552734375"/>
    <s v=""/>
    <x v="2"/>
  </r>
  <r>
    <n v="303777"/>
    <d v="2014-07-17T18:58:00"/>
    <n v="1"/>
    <x v="0"/>
    <x v="0"/>
    <x v="0"/>
    <x v="13"/>
    <n v="98446"/>
    <s v="Evening"/>
    <s v="Thu"/>
    <s v="2014-07-17"/>
    <d v="1899-12-30T18:58:00"/>
    <n v="0.6552734375"/>
    <d v="2014-08-01T18:58:00"/>
    <x v="2"/>
  </r>
  <r>
    <n v="328427"/>
    <d v="2014-07-17T18:54:00"/>
    <n v="1"/>
    <x v="0"/>
    <x v="2"/>
    <x v="0"/>
    <x v="13"/>
    <n v="10522"/>
    <s v="Evening"/>
    <s v="Thu"/>
    <s v="2014-07-17"/>
    <d v="1899-12-30T18:54:00"/>
    <n v="0.6552734375"/>
    <d v="2014-08-01T18:54:00"/>
    <x v="2"/>
  </r>
  <r>
    <n v="962839"/>
    <d v="2014-06-19T09:31:00"/>
    <n v="1"/>
    <x v="0"/>
    <x v="0"/>
    <x v="0"/>
    <x v="7"/>
    <n v="44635"/>
    <s v="Morning"/>
    <s v="Thu"/>
    <s v="2014-06-19"/>
    <d v="1899-12-30T09:31:00"/>
    <n v="0.6552734375"/>
    <d v="2014-07-04T09:31:00"/>
    <x v="1"/>
  </r>
  <r>
    <n v="237702"/>
    <d v="2014-06-25T10:07:00"/>
    <n v="1"/>
    <x v="0"/>
    <x v="0"/>
    <x v="0"/>
    <x v="7"/>
    <n v="97744"/>
    <s v="Morning"/>
    <s v="Wed"/>
    <s v="2014-06-25"/>
    <d v="1899-12-30T10:07:00"/>
    <n v="0.6552734375"/>
    <d v="2014-07-10T10:07:00"/>
    <x v="1"/>
  </r>
  <r>
    <n v="434867"/>
    <d v="2014-06-24T08:17:00"/>
    <n v="1"/>
    <x v="0"/>
    <x v="0"/>
    <x v="0"/>
    <x v="6"/>
    <n v="78274"/>
    <s v="Morning"/>
    <s v="Tue"/>
    <s v="2014-06-24"/>
    <d v="1899-12-30T08:17:00"/>
    <n v="0.6552734375"/>
    <d v="2014-07-09T08:17:00"/>
    <x v="1"/>
  </r>
  <r>
    <n v="694738"/>
    <d v="2014-08-06T11:57:00"/>
    <n v="0"/>
    <x v="1"/>
    <x v="0"/>
    <x v="0"/>
    <x v="6"/>
    <n v="26643"/>
    <s v="Morning"/>
    <s v="Wed"/>
    <s v="2014-08-06"/>
    <d v="1899-12-30T11:57:00"/>
    <n v="0.6552734375"/>
    <s v=""/>
    <x v="3"/>
  </r>
  <r>
    <n v="703725"/>
    <d v="2014-08-06T11:58:00"/>
    <n v="1"/>
    <x v="0"/>
    <x v="1"/>
    <x v="0"/>
    <x v="6"/>
    <n v="78504"/>
    <s v="Morning"/>
    <s v="Wed"/>
    <s v="2014-08-06"/>
    <d v="1899-12-30T11:58:00"/>
    <n v="0.6552734375"/>
    <d v="2014-08-21T11:58:00"/>
    <x v="3"/>
  </r>
  <r>
    <n v="469830"/>
    <d v="2014-07-31T09:33:00"/>
    <n v="1"/>
    <x v="0"/>
    <x v="0"/>
    <x v="0"/>
    <x v="6"/>
    <n v="44739"/>
    <s v="Morning"/>
    <s v="Thu"/>
    <s v="2014-07-31"/>
    <d v="1899-12-30T09:33:00"/>
    <n v="0.6552734375"/>
    <d v="2014-08-15T09:33:00"/>
    <x v="2"/>
  </r>
  <r>
    <n v="781209"/>
    <d v="2014-07-31T09:33:00"/>
    <n v="0"/>
    <x v="1"/>
    <x v="0"/>
    <x v="0"/>
    <x v="6"/>
    <n v="23507"/>
    <s v="Morning"/>
    <s v="Thu"/>
    <s v="2014-07-31"/>
    <d v="1899-12-30T09:33:00"/>
    <n v="0.6552734375"/>
    <s v=""/>
    <x v="2"/>
  </r>
  <r>
    <n v="479883"/>
    <d v="2014-08-06T00:35:00"/>
    <n v="1"/>
    <x v="0"/>
    <x v="1"/>
    <x v="2"/>
    <x v="13"/>
    <n v="66692"/>
    <s v="Night"/>
    <s v="Wed"/>
    <s v="2014-08-06"/>
    <d v="1899-12-30T00:35:00"/>
    <n v="0.6552734375"/>
    <d v="2014-08-21T00:35:00"/>
    <x v="3"/>
  </r>
  <r>
    <n v="128481"/>
    <d v="2014-06-23T09:32:00"/>
    <n v="1"/>
    <x v="0"/>
    <x v="0"/>
    <x v="6"/>
    <x v="7"/>
    <n v="58146"/>
    <s v="Morning"/>
    <s v="Mon"/>
    <s v="2014-06-23"/>
    <d v="1899-12-30T09:32:00"/>
    <n v="0.6552734375"/>
    <d v="2014-07-08T09:32:00"/>
    <x v="1"/>
  </r>
  <r>
    <n v="549564"/>
    <d v="2014-06-23T09:35:00"/>
    <n v="0"/>
    <x v="1"/>
    <x v="1"/>
    <x v="6"/>
    <x v="7"/>
    <n v="74623"/>
    <s v="Morning"/>
    <s v="Mon"/>
    <s v="2014-06-23"/>
    <d v="1899-12-30T09:35:00"/>
    <n v="0.6552734375"/>
    <s v=""/>
    <x v="1"/>
  </r>
  <r>
    <n v="742782"/>
    <d v="2014-07-02T21:48:00"/>
    <n v="1"/>
    <x v="0"/>
    <x v="0"/>
    <x v="6"/>
    <x v="7"/>
    <n v="78519"/>
    <s v="Evening"/>
    <s v="Wed"/>
    <s v="2014-07-02"/>
    <d v="1899-12-30T21:48:00"/>
    <n v="0.6552734375"/>
    <d v="2014-07-17T21:48:00"/>
    <x v="2"/>
  </r>
  <r>
    <n v="886512"/>
    <d v="2014-07-11T13:06:00"/>
    <n v="1"/>
    <x v="0"/>
    <x v="0"/>
    <x v="6"/>
    <x v="0"/>
    <n v="88997"/>
    <s v="Afternoon"/>
    <s v="Fri"/>
    <s v="2014-07-11"/>
    <d v="1899-12-30T13:06:00"/>
    <n v="0.6552734375"/>
    <d v="2014-07-26T13:06:00"/>
    <x v="2"/>
  </r>
  <r>
    <n v="354468"/>
    <d v="2014-06-09T09:32:00"/>
    <n v="1"/>
    <x v="0"/>
    <x v="1"/>
    <x v="1"/>
    <x v="7"/>
    <n v="7308"/>
    <s v="Morning"/>
    <s v="Mon"/>
    <s v="2014-06-09"/>
    <d v="1899-12-30T09:32:00"/>
    <n v="0.6552734375"/>
    <d v="2014-06-24T09:32:00"/>
    <x v="1"/>
  </r>
  <r>
    <n v="387429"/>
    <d v="2014-06-09T09:37:00"/>
    <n v="1"/>
    <x v="0"/>
    <x v="0"/>
    <x v="1"/>
    <x v="7"/>
    <n v="36243"/>
    <s v="Morning"/>
    <s v="Mon"/>
    <s v="2014-06-09"/>
    <d v="1899-12-30T09:37:00"/>
    <n v="0.6552734375"/>
    <d v="2014-06-24T09:37:00"/>
    <x v="1"/>
  </r>
  <r>
    <n v="618542"/>
    <d v="2014-06-09T09:38:00"/>
    <n v="1"/>
    <x v="0"/>
    <x v="0"/>
    <x v="1"/>
    <x v="7"/>
    <n v="41580"/>
    <s v="Morning"/>
    <s v="Mon"/>
    <s v="2014-06-09"/>
    <d v="1899-12-30T09:38:00"/>
    <n v="0.6552734375"/>
    <d v="2014-06-24T09:38:00"/>
    <x v="1"/>
  </r>
  <r>
    <n v="261521"/>
    <d v="2014-06-17T17:54:00"/>
    <n v="1"/>
    <x v="0"/>
    <x v="1"/>
    <x v="2"/>
    <x v="1"/>
    <n v="9442"/>
    <s v="Afternoon"/>
    <s v="Tue"/>
    <s v="2014-06-17"/>
    <d v="1899-12-30T17:54:00"/>
    <n v="0.6552734375"/>
    <d v="2014-07-02T17:54:00"/>
    <x v="1"/>
  </r>
  <r>
    <n v="505352"/>
    <d v="2014-06-17T17:54:00"/>
    <n v="1"/>
    <x v="0"/>
    <x v="0"/>
    <x v="2"/>
    <x v="1"/>
    <n v="20477"/>
    <s v="Afternoon"/>
    <s v="Tue"/>
    <s v="2014-06-17"/>
    <d v="1899-12-30T17:54:00"/>
    <n v="0.6552734375"/>
    <d v="2014-07-02T17:54:00"/>
    <x v="1"/>
  </r>
  <r>
    <n v="664848"/>
    <d v="2014-08-04T11:49:00"/>
    <n v="0"/>
    <x v="1"/>
    <x v="0"/>
    <x v="2"/>
    <x v="1"/>
    <n v="25042"/>
    <s v="Morning"/>
    <s v="Mon"/>
    <s v="2014-08-04"/>
    <d v="1899-12-30T11:49:00"/>
    <n v="0.6552734375"/>
    <s v=""/>
    <x v="3"/>
  </r>
  <r>
    <n v="370983"/>
    <d v="2014-08-04T11:52:00"/>
    <n v="1"/>
    <x v="0"/>
    <x v="0"/>
    <x v="2"/>
    <x v="1"/>
    <n v="61087"/>
    <s v="Morning"/>
    <s v="Mon"/>
    <s v="2014-08-04"/>
    <d v="1899-12-30T11:52:00"/>
    <n v="0.6552734375"/>
    <d v="2014-08-19T11:52:00"/>
    <x v="3"/>
  </r>
  <r>
    <n v="483489"/>
    <d v="2014-06-16T09:32:00"/>
    <n v="1"/>
    <x v="0"/>
    <x v="0"/>
    <x v="4"/>
    <x v="6"/>
    <n v="53738"/>
    <s v="Morning"/>
    <s v="Mon"/>
    <s v="2014-06-16"/>
    <d v="1899-12-30T09:32:00"/>
    <n v="0.6552734375"/>
    <d v="2014-07-01T09:32:00"/>
    <x v="1"/>
  </r>
  <r>
    <n v="22943"/>
    <d v="2014-06-16T09:32:00"/>
    <n v="1"/>
    <x v="0"/>
    <x v="1"/>
    <x v="4"/>
    <x v="6"/>
    <n v="48569"/>
    <s v="Morning"/>
    <s v="Mon"/>
    <s v="2014-06-16"/>
    <d v="1899-12-30T09:32:00"/>
    <n v="0.6552734375"/>
    <d v="2014-07-01T09:32:00"/>
    <x v="1"/>
  </r>
  <r>
    <n v="994223"/>
    <d v="2014-06-16T09:33:00"/>
    <n v="1"/>
    <x v="0"/>
    <x v="0"/>
    <x v="4"/>
    <x v="6"/>
    <n v="56407"/>
    <s v="Morning"/>
    <s v="Mon"/>
    <s v="2014-06-16"/>
    <d v="1899-12-30T09:33:00"/>
    <n v="0.6552734375"/>
    <d v="2014-07-01T09:33:00"/>
    <x v="1"/>
  </r>
  <r>
    <n v="902725"/>
    <d v="2014-06-18T17:17:00"/>
    <n v="1"/>
    <x v="0"/>
    <x v="0"/>
    <x v="4"/>
    <x v="6"/>
    <n v="20727"/>
    <s v="Afternoon"/>
    <s v="Wed"/>
    <s v="2014-06-18"/>
    <d v="1899-12-30T17:17:00"/>
    <n v="0.6552734375"/>
    <d v="2014-07-03T17:17:00"/>
    <x v="1"/>
  </r>
  <r>
    <n v="729319"/>
    <d v="2014-06-18T17:20:00"/>
    <n v="1"/>
    <x v="0"/>
    <x v="0"/>
    <x v="4"/>
    <x v="6"/>
    <n v="24704"/>
    <s v="Afternoon"/>
    <s v="Wed"/>
    <s v="2014-06-18"/>
    <d v="1899-12-30T17:20:00"/>
    <n v="0.6552734375"/>
    <d v="2014-07-03T17:20:00"/>
    <x v="1"/>
  </r>
  <r>
    <n v="88447"/>
    <d v="2014-06-18T17:21:00"/>
    <n v="1"/>
    <x v="0"/>
    <x v="0"/>
    <x v="4"/>
    <x v="6"/>
    <n v="92917"/>
    <s v="Afternoon"/>
    <s v="Wed"/>
    <s v="2014-06-18"/>
    <d v="1899-12-30T17:21:00"/>
    <n v="0.6552734375"/>
    <d v="2014-07-03T17:21:00"/>
    <x v="1"/>
  </r>
  <r>
    <n v="364456"/>
    <d v="2014-06-18T17:23:00"/>
    <n v="0"/>
    <x v="1"/>
    <x v="1"/>
    <x v="4"/>
    <x v="6"/>
    <n v="24336"/>
    <s v="Afternoon"/>
    <s v="Wed"/>
    <s v="2014-06-18"/>
    <d v="1899-12-30T17:23:00"/>
    <n v="0.6552734375"/>
    <s v=""/>
    <x v="1"/>
  </r>
  <r>
    <n v="530699"/>
    <d v="2014-06-20T16:55:00"/>
    <n v="1"/>
    <x v="0"/>
    <x v="0"/>
    <x v="4"/>
    <x v="6"/>
    <n v="54763"/>
    <s v="Afternoon"/>
    <s v="Fri"/>
    <s v="2014-06-20"/>
    <d v="1899-12-30T16:55:00"/>
    <n v="0.6552734375"/>
    <d v="2014-07-05T16:55:00"/>
    <x v="1"/>
  </r>
  <r>
    <n v="959449"/>
    <d v="2014-07-01T12:40:00"/>
    <n v="1"/>
    <x v="0"/>
    <x v="0"/>
    <x v="4"/>
    <x v="6"/>
    <n v="73977"/>
    <s v="Afternoon"/>
    <s v="Tue"/>
    <s v="2014-07-01"/>
    <d v="1899-12-30T12:40:00"/>
    <n v="0.6552734375"/>
    <d v="2014-07-16T12:40:00"/>
    <x v="2"/>
  </r>
  <r>
    <n v="95119"/>
    <d v="2014-07-01T12:42:00"/>
    <n v="1"/>
    <x v="0"/>
    <x v="0"/>
    <x v="4"/>
    <x v="6"/>
    <n v="88914"/>
    <s v="Afternoon"/>
    <s v="Tue"/>
    <s v="2014-07-01"/>
    <d v="1899-12-30T12:42:00"/>
    <n v="0.6552734375"/>
    <d v="2014-07-16T12:42:00"/>
    <x v="2"/>
  </r>
  <r>
    <n v="925960"/>
    <d v="2014-07-18T07:07:00"/>
    <n v="1"/>
    <x v="0"/>
    <x v="0"/>
    <x v="4"/>
    <x v="6"/>
    <n v="44770"/>
    <s v="Morning"/>
    <s v="Fri"/>
    <s v="2014-07-18"/>
    <d v="1899-12-30T07:07:00"/>
    <n v="0.6552734375"/>
    <d v="2014-08-02T07:07:00"/>
    <x v="2"/>
  </r>
  <r>
    <n v="480305"/>
    <d v="2014-07-18T07:11:00"/>
    <n v="1"/>
    <x v="0"/>
    <x v="1"/>
    <x v="4"/>
    <x v="6"/>
    <n v="7833"/>
    <s v="Morning"/>
    <s v="Fri"/>
    <s v="2014-07-18"/>
    <d v="1899-12-30T07:11:00"/>
    <n v="0.6552734375"/>
    <d v="2014-08-02T07:11:00"/>
    <x v="2"/>
  </r>
  <r>
    <n v="555677"/>
    <d v="2014-07-18T07:12:00"/>
    <n v="1"/>
    <x v="0"/>
    <x v="0"/>
    <x v="4"/>
    <x v="6"/>
    <n v="22967"/>
    <s v="Morning"/>
    <s v="Fri"/>
    <s v="2014-07-18"/>
    <d v="1899-12-30T07:12:00"/>
    <n v="0.6552734375"/>
    <d v="2014-08-02T07:12:00"/>
    <x v="2"/>
  </r>
  <r>
    <n v="693520"/>
    <d v="2014-07-21T17:18:00"/>
    <n v="1"/>
    <x v="0"/>
    <x v="0"/>
    <x v="4"/>
    <x v="6"/>
    <n v="84865"/>
    <s v="Afternoon"/>
    <s v="Mon"/>
    <s v="2014-07-21"/>
    <d v="1899-12-30T17:18:00"/>
    <n v="0.6552734375"/>
    <d v="2014-08-05T17:18:00"/>
    <x v="2"/>
  </r>
  <r>
    <n v="311119"/>
    <d v="2014-07-21T17:22:00"/>
    <n v="1"/>
    <x v="0"/>
    <x v="0"/>
    <x v="4"/>
    <x v="6"/>
    <n v="26467"/>
    <s v="Afternoon"/>
    <s v="Mon"/>
    <s v="2014-07-21"/>
    <d v="1899-12-30T17:22:00"/>
    <n v="0.6552734375"/>
    <d v="2014-08-05T17:22:00"/>
    <x v="2"/>
  </r>
  <r>
    <n v="718843"/>
    <d v="2014-07-23T08:11:00"/>
    <n v="0"/>
    <x v="1"/>
    <x v="0"/>
    <x v="4"/>
    <x v="6"/>
    <n v="37388"/>
    <s v="Morning"/>
    <s v="Wed"/>
    <s v="2014-07-23"/>
    <d v="1899-12-30T08:11:00"/>
    <n v="0.6552734375"/>
    <s v=""/>
    <x v="2"/>
  </r>
  <r>
    <n v="273366"/>
    <d v="2014-07-23T08:13:00"/>
    <n v="1"/>
    <x v="0"/>
    <x v="0"/>
    <x v="4"/>
    <x v="6"/>
    <n v="49049"/>
    <s v="Morning"/>
    <s v="Wed"/>
    <s v="2014-07-23"/>
    <d v="1899-12-30T08:13:00"/>
    <n v="0.6552734375"/>
    <d v="2014-08-07T08:13:00"/>
    <x v="2"/>
  </r>
  <r>
    <n v="337448"/>
    <d v="2014-07-24T17:27:00"/>
    <n v="1"/>
    <x v="0"/>
    <x v="1"/>
    <x v="4"/>
    <x v="6"/>
    <n v="4353"/>
    <s v="Afternoon"/>
    <s v="Thu"/>
    <s v="2014-07-24"/>
    <d v="1899-12-30T17:27:00"/>
    <n v="0.6552734375"/>
    <d v="2014-08-08T17:27:00"/>
    <x v="2"/>
  </r>
  <r>
    <n v="539304"/>
    <d v="2014-08-06T05:13:00"/>
    <n v="1"/>
    <x v="0"/>
    <x v="1"/>
    <x v="4"/>
    <x v="6"/>
    <n v="54497"/>
    <s v="Night"/>
    <s v="Wed"/>
    <s v="2014-08-06"/>
    <d v="1899-12-30T05:13:00"/>
    <n v="0.6552734375"/>
    <d v="2014-08-21T05:13:00"/>
    <x v="3"/>
  </r>
  <r>
    <n v="874467"/>
    <d v="2014-08-20T07:53:00"/>
    <n v="1"/>
    <x v="0"/>
    <x v="1"/>
    <x v="4"/>
    <x v="6"/>
    <n v="41577"/>
    <s v="Morning"/>
    <s v="Wed"/>
    <s v="2014-08-20"/>
    <d v="1899-12-30T07:53:00"/>
    <n v="0.6552734375"/>
    <d v="2014-09-04T07:53:00"/>
    <x v="3"/>
  </r>
  <r>
    <n v="46052"/>
    <d v="2014-08-20T07:55:00"/>
    <n v="1"/>
    <x v="0"/>
    <x v="0"/>
    <x v="4"/>
    <x v="6"/>
    <n v="1960"/>
    <s v="Morning"/>
    <s v="Wed"/>
    <s v="2014-08-20"/>
    <d v="1899-12-30T07:55:00"/>
    <n v="0.6552734375"/>
    <d v="2014-09-04T07:55:00"/>
    <x v="3"/>
  </r>
  <r>
    <n v="409763"/>
    <d v="2014-08-20T07:52:00"/>
    <n v="0"/>
    <x v="1"/>
    <x v="2"/>
    <x v="4"/>
    <x v="6"/>
    <n v="8600"/>
    <s v="Morning"/>
    <s v="Wed"/>
    <s v="2014-08-20"/>
    <d v="1899-12-30T07:52:00"/>
    <n v="0.6552734375"/>
    <s v=""/>
    <x v="3"/>
  </r>
  <r>
    <n v="22595"/>
    <d v="2014-08-26T10:42:00"/>
    <n v="1"/>
    <x v="0"/>
    <x v="0"/>
    <x v="4"/>
    <x v="6"/>
    <n v="63909"/>
    <s v="Morning"/>
    <s v="Tue"/>
    <s v="2014-08-26"/>
    <d v="1899-12-30T10:42:00"/>
    <n v="0.6552734375"/>
    <d v="2014-09-10T10:42:00"/>
    <x v="3"/>
  </r>
  <r>
    <n v="591181"/>
    <d v="2014-08-26T10:48:00"/>
    <n v="0"/>
    <x v="1"/>
    <x v="0"/>
    <x v="4"/>
    <x v="6"/>
    <n v="35325"/>
    <s v="Morning"/>
    <s v="Tue"/>
    <s v="2014-08-26"/>
    <d v="1899-12-30T10:48:00"/>
    <n v="0.6552734375"/>
    <s v=""/>
    <x v="3"/>
  </r>
  <r>
    <n v="937631"/>
    <d v="2014-07-07T09:31:00"/>
    <n v="1"/>
    <x v="0"/>
    <x v="0"/>
    <x v="1"/>
    <x v="13"/>
    <n v="80405"/>
    <s v="Morning"/>
    <s v="Mon"/>
    <s v="2014-07-07"/>
    <d v="1899-12-30T09:31:00"/>
    <n v="0.6552734375"/>
    <d v="2014-07-22T09:31:00"/>
    <x v="2"/>
  </r>
  <r>
    <n v="157602"/>
    <d v="2014-07-07T09:34:00"/>
    <n v="1"/>
    <x v="0"/>
    <x v="1"/>
    <x v="1"/>
    <x v="13"/>
    <n v="58930"/>
    <s v="Morning"/>
    <s v="Mon"/>
    <s v="2014-07-07"/>
    <d v="1899-12-30T09:34:00"/>
    <n v="0.6552734375"/>
    <d v="2014-07-22T09:34:00"/>
    <x v="2"/>
  </r>
  <r>
    <n v="83452"/>
    <d v="2014-07-28T09:32:00"/>
    <n v="1"/>
    <x v="0"/>
    <x v="0"/>
    <x v="2"/>
    <x v="13"/>
    <n v="12719"/>
    <s v="Morning"/>
    <s v="Mon"/>
    <s v="2014-07-28"/>
    <d v="1899-12-30T09:32:00"/>
    <n v="0.6552734375"/>
    <d v="2014-08-12T09:32:00"/>
    <x v="2"/>
  </r>
  <r>
    <n v="867683"/>
    <d v="2014-07-01T18:41:00"/>
    <n v="1"/>
    <x v="0"/>
    <x v="1"/>
    <x v="0"/>
    <x v="4"/>
    <n v="21390"/>
    <s v="Evening"/>
    <s v="Tue"/>
    <s v="2014-07-01"/>
    <d v="1899-12-30T18:41:00"/>
    <n v="0.6552734375"/>
    <d v="2014-07-16T18:41:00"/>
    <x v="2"/>
  </r>
  <r>
    <n v="511092"/>
    <d v="2014-07-01T18:45:00"/>
    <n v="0"/>
    <x v="1"/>
    <x v="0"/>
    <x v="0"/>
    <x v="4"/>
    <n v="87176"/>
    <s v="Evening"/>
    <s v="Tue"/>
    <s v="2014-07-01"/>
    <d v="1899-12-30T18:45:00"/>
    <n v="0.6552734375"/>
    <s v=""/>
    <x v="2"/>
  </r>
  <r>
    <n v="501301"/>
    <d v="2014-06-09T09:31:00"/>
    <n v="1"/>
    <x v="0"/>
    <x v="0"/>
    <x v="0"/>
    <x v="1"/>
    <n v="48826"/>
    <s v="Morning"/>
    <s v="Mon"/>
    <s v="2014-06-09"/>
    <d v="1899-12-30T09:31:00"/>
    <n v="0.6552734375"/>
    <d v="2014-06-24T09:31:00"/>
    <x v="1"/>
  </r>
  <r>
    <n v="425165"/>
    <d v="2014-06-09T09:32:00"/>
    <n v="0"/>
    <x v="1"/>
    <x v="0"/>
    <x v="0"/>
    <x v="1"/>
    <n v="34705"/>
    <s v="Morning"/>
    <s v="Mon"/>
    <s v="2014-06-09"/>
    <d v="1899-12-30T09:32:00"/>
    <n v="0.6552734375"/>
    <s v=""/>
    <x v="1"/>
  </r>
  <r>
    <n v="865337"/>
    <d v="2014-06-30T09:31:00"/>
    <n v="1"/>
    <x v="0"/>
    <x v="1"/>
    <x v="0"/>
    <x v="1"/>
    <n v="80996"/>
    <s v="Morning"/>
    <s v="Mon"/>
    <s v="2014-06-30"/>
    <d v="1899-12-30T09:31:00"/>
    <n v="0.6552734375"/>
    <d v="2014-07-15T09:31:00"/>
    <x v="1"/>
  </r>
  <r>
    <n v="584834"/>
    <d v="2014-08-21T13:23:00"/>
    <n v="1"/>
    <x v="0"/>
    <x v="0"/>
    <x v="0"/>
    <x v="1"/>
    <n v="12740"/>
    <s v="Afternoon"/>
    <s v="Thu"/>
    <s v="2014-08-21"/>
    <d v="1899-12-30T13:23:00"/>
    <n v="0.6552734375"/>
    <d v="2014-09-05T13:23:00"/>
    <x v="3"/>
  </r>
  <r>
    <n v="53712"/>
    <d v="2014-06-16T09:32:00"/>
    <n v="1"/>
    <x v="0"/>
    <x v="0"/>
    <x v="0"/>
    <x v="0"/>
    <n v="93566"/>
    <s v="Morning"/>
    <s v="Mon"/>
    <s v="2014-06-16"/>
    <d v="1899-12-30T09:32:00"/>
    <n v="0.6552734375"/>
    <d v="2014-07-01T09:32:00"/>
    <x v="1"/>
  </r>
  <r>
    <n v="128404"/>
    <d v="2014-06-16T09:32:00"/>
    <n v="1"/>
    <x v="0"/>
    <x v="1"/>
    <x v="0"/>
    <x v="0"/>
    <n v="89661"/>
    <s v="Morning"/>
    <s v="Mon"/>
    <s v="2014-06-16"/>
    <d v="1899-12-30T09:32:00"/>
    <n v="0.6552734375"/>
    <d v="2014-07-01T09:32:00"/>
    <x v="1"/>
  </r>
  <r>
    <n v="854981"/>
    <d v="2014-06-16T09:31:00"/>
    <n v="0"/>
    <x v="1"/>
    <x v="2"/>
    <x v="0"/>
    <x v="0"/>
    <n v="43159"/>
    <s v="Morning"/>
    <s v="Mon"/>
    <s v="2014-06-16"/>
    <d v="1899-12-30T09:31:00"/>
    <n v="0.6552734375"/>
    <s v=""/>
    <x v="1"/>
  </r>
  <r>
    <n v="91351"/>
    <d v="2014-08-22T17:07:00"/>
    <n v="1"/>
    <x v="0"/>
    <x v="0"/>
    <x v="0"/>
    <x v="4"/>
    <n v="81537"/>
    <s v="Afternoon"/>
    <s v="Fri"/>
    <s v="2014-08-22"/>
    <d v="1899-12-30T17:07:00"/>
    <n v="0.6552734375"/>
    <d v="2014-09-06T17:07:00"/>
    <x v="3"/>
  </r>
  <r>
    <n v="285709"/>
    <d v="2014-08-22T17:08:00"/>
    <n v="1"/>
    <x v="0"/>
    <x v="0"/>
    <x v="0"/>
    <x v="4"/>
    <n v="46653"/>
    <s v="Afternoon"/>
    <s v="Fri"/>
    <s v="2014-08-22"/>
    <d v="1899-12-30T17:08:00"/>
    <n v="0.6552734375"/>
    <d v="2014-09-06T17:08:00"/>
    <x v="3"/>
  </r>
  <r>
    <n v="120388"/>
    <d v="2014-08-26T09:32:00"/>
    <n v="1"/>
    <x v="0"/>
    <x v="1"/>
    <x v="0"/>
    <x v="13"/>
    <n v="19029"/>
    <s v="Morning"/>
    <s v="Tue"/>
    <s v="2014-08-26"/>
    <d v="1899-12-30T09:32:00"/>
    <n v="0.6552734375"/>
    <d v="2014-09-10T09:32:00"/>
    <x v="3"/>
  </r>
  <r>
    <n v="342211"/>
    <d v="2014-07-22T09:31:00"/>
    <n v="1"/>
    <x v="0"/>
    <x v="0"/>
    <x v="5"/>
    <x v="1"/>
    <n v="38409"/>
    <s v="Morning"/>
    <s v="Tue"/>
    <s v="2014-07-22"/>
    <d v="1899-12-30T09:31:00"/>
    <n v="0.6552734375"/>
    <d v="2014-08-06T09:31:00"/>
    <x v="2"/>
  </r>
  <r>
    <n v="813607"/>
    <d v="2014-07-18T14:00:00"/>
    <n v="1"/>
    <x v="0"/>
    <x v="0"/>
    <x v="1"/>
    <x v="9"/>
    <n v="22160"/>
    <s v="Afternoon"/>
    <s v="Fri"/>
    <s v="2014-07-18"/>
    <d v="1899-12-30T14:00:00"/>
    <n v="0.6552734375"/>
    <d v="2014-08-02T14:00:00"/>
    <x v="2"/>
  </r>
  <r>
    <n v="340249"/>
    <d v="2014-07-18T14:01:00"/>
    <n v="1"/>
    <x v="0"/>
    <x v="0"/>
    <x v="1"/>
    <x v="9"/>
    <n v="52281"/>
    <s v="Afternoon"/>
    <s v="Fri"/>
    <s v="2014-07-18"/>
    <d v="1899-12-30T14:01:00"/>
    <n v="0.6552734375"/>
    <d v="2014-08-02T14:01:00"/>
    <x v="2"/>
  </r>
  <r>
    <n v="649668"/>
    <d v="2014-07-25T19:50:00"/>
    <n v="1"/>
    <x v="0"/>
    <x v="0"/>
    <x v="1"/>
    <x v="9"/>
    <n v="62975"/>
    <s v="Evening"/>
    <s v="Fri"/>
    <s v="2014-07-25"/>
    <d v="1899-12-30T19:50:00"/>
    <n v="0.6552734375"/>
    <d v="2014-08-09T19:50:00"/>
    <x v="2"/>
  </r>
  <r>
    <n v="587481"/>
    <d v="2014-07-25T19:50:00"/>
    <n v="1"/>
    <x v="0"/>
    <x v="0"/>
    <x v="1"/>
    <x v="9"/>
    <n v="16717"/>
    <s v="Evening"/>
    <s v="Fri"/>
    <s v="2014-07-25"/>
    <d v="1899-12-30T19:50:00"/>
    <n v="0.6552734375"/>
    <d v="2014-08-09T19:50:00"/>
    <x v="2"/>
  </r>
  <r>
    <n v="471298"/>
    <d v="2014-07-26T16:23:00"/>
    <n v="1"/>
    <x v="0"/>
    <x v="0"/>
    <x v="1"/>
    <x v="9"/>
    <n v="12202"/>
    <s v="Afternoon"/>
    <s v="Sat"/>
    <s v="2014-07-26"/>
    <d v="1899-12-30T16:23:00"/>
    <n v="0.6552734375"/>
    <d v="2014-08-10T16:23:00"/>
    <x v="2"/>
  </r>
  <r>
    <n v="621437"/>
    <d v="2014-07-26T16:25:00"/>
    <n v="0"/>
    <x v="1"/>
    <x v="0"/>
    <x v="1"/>
    <x v="9"/>
    <n v="44621"/>
    <s v="Afternoon"/>
    <s v="Sat"/>
    <s v="2014-07-26"/>
    <d v="1899-12-30T16:25:00"/>
    <n v="0.6552734375"/>
    <s v=""/>
    <x v="2"/>
  </r>
  <r>
    <n v="103119"/>
    <d v="2014-08-12T08:49:00"/>
    <n v="1"/>
    <x v="0"/>
    <x v="0"/>
    <x v="1"/>
    <x v="13"/>
    <n v="79306"/>
    <s v="Morning"/>
    <s v="Tue"/>
    <s v="2014-08-12"/>
    <d v="1899-12-30T08:49:00"/>
    <n v="0.6552734375"/>
    <d v="2014-08-27T08:49:00"/>
    <x v="3"/>
  </r>
  <r>
    <n v="611600"/>
    <d v="2014-08-13T16:25:00"/>
    <n v="1"/>
    <x v="0"/>
    <x v="1"/>
    <x v="1"/>
    <x v="9"/>
    <n v="32006"/>
    <s v="Afternoon"/>
    <s v="Wed"/>
    <s v="2014-08-13"/>
    <d v="1899-12-30T16:25:00"/>
    <n v="0.6552734375"/>
    <d v="2014-08-28T16:25:00"/>
    <x v="3"/>
  </r>
  <r>
    <n v="631449"/>
    <d v="2014-08-13T16:27:00"/>
    <n v="1"/>
    <x v="0"/>
    <x v="1"/>
    <x v="1"/>
    <x v="9"/>
    <n v="20431"/>
    <s v="Afternoon"/>
    <s v="Wed"/>
    <s v="2014-08-13"/>
    <d v="1899-12-30T16:27:00"/>
    <n v="0.6552734375"/>
    <d v="2014-08-28T16:27:00"/>
    <x v="3"/>
  </r>
  <r>
    <n v="602680"/>
    <d v="2014-08-06T09:32:00"/>
    <n v="1"/>
    <x v="0"/>
    <x v="0"/>
    <x v="1"/>
    <x v="13"/>
    <n v="81254"/>
    <s v="Morning"/>
    <s v="Wed"/>
    <s v="2014-08-06"/>
    <d v="1899-12-30T09:32:00"/>
    <n v="0.6552734375"/>
    <d v="2014-08-21T09:32:00"/>
    <x v="3"/>
  </r>
  <r>
    <n v="496437"/>
    <d v="2014-08-15T16:55:00"/>
    <n v="1"/>
    <x v="0"/>
    <x v="0"/>
    <x v="1"/>
    <x v="13"/>
    <n v="44936"/>
    <s v="Afternoon"/>
    <s v="Fri"/>
    <s v="2014-08-15"/>
    <d v="1899-12-30T16:55:00"/>
    <n v="0.6552734375"/>
    <d v="2014-08-30T16:55:00"/>
    <x v="3"/>
  </r>
  <r>
    <n v="576537"/>
    <d v="2014-08-22T12:43:00"/>
    <n v="1"/>
    <x v="0"/>
    <x v="0"/>
    <x v="1"/>
    <x v="13"/>
    <n v="18839"/>
    <s v="Afternoon"/>
    <s v="Fri"/>
    <s v="2014-08-22"/>
    <d v="1899-12-30T12:43:00"/>
    <n v="0.6552734375"/>
    <d v="2014-09-06T12:43:00"/>
    <x v="3"/>
  </r>
  <r>
    <n v="728911"/>
    <d v="2014-08-22T12:48:00"/>
    <n v="1"/>
    <x v="0"/>
    <x v="1"/>
    <x v="1"/>
    <x v="13"/>
    <n v="57519"/>
    <s v="Afternoon"/>
    <s v="Fri"/>
    <s v="2014-08-22"/>
    <d v="1899-12-30T12:48:00"/>
    <n v="0.6552734375"/>
    <d v="2014-09-06T12:48:00"/>
    <x v="3"/>
  </r>
  <r>
    <n v="515151"/>
    <d v="2014-08-27T09:33:00"/>
    <n v="1"/>
    <x v="0"/>
    <x v="1"/>
    <x v="1"/>
    <x v="9"/>
    <n v="76958"/>
    <s v="Morning"/>
    <s v="Wed"/>
    <s v="2014-08-27"/>
    <d v="1899-12-30T09:33:00"/>
    <n v="0.6552734375"/>
    <d v="2014-09-11T09:33:00"/>
    <x v="3"/>
  </r>
  <r>
    <n v="794344"/>
    <d v="2014-08-27T09:34:00"/>
    <n v="1"/>
    <x v="0"/>
    <x v="1"/>
    <x v="1"/>
    <x v="9"/>
    <n v="49745"/>
    <s v="Morning"/>
    <s v="Wed"/>
    <s v="2014-08-27"/>
    <d v="1899-12-30T09:34:00"/>
    <n v="0.6552734375"/>
    <d v="2014-09-11T09:34:00"/>
    <x v="3"/>
  </r>
  <r>
    <n v="934715"/>
    <d v="2014-06-20T10:28:00"/>
    <n v="1"/>
    <x v="0"/>
    <x v="1"/>
    <x v="1"/>
    <x v="1"/>
    <n v="72027"/>
    <s v="Morning"/>
    <s v="Fri"/>
    <s v="2014-06-20"/>
    <d v="1899-12-30T10:28:00"/>
    <n v="0.6552734375"/>
    <d v="2014-07-05T10:28:00"/>
    <x v="1"/>
  </r>
  <r>
    <n v="232512"/>
    <d v="2014-06-20T10:32:00"/>
    <n v="1"/>
    <x v="0"/>
    <x v="1"/>
    <x v="1"/>
    <x v="1"/>
    <n v="57295"/>
    <s v="Morning"/>
    <s v="Fri"/>
    <s v="2014-06-20"/>
    <d v="1899-12-30T10:32:00"/>
    <n v="0.6552734375"/>
    <d v="2014-07-05T10:32:00"/>
    <x v="1"/>
  </r>
  <r>
    <n v="586566"/>
    <d v="2014-07-17T19:24:00"/>
    <n v="1"/>
    <x v="0"/>
    <x v="1"/>
    <x v="1"/>
    <x v="4"/>
    <n v="1763"/>
    <s v="Evening"/>
    <s v="Thu"/>
    <s v="2014-07-17"/>
    <d v="1899-12-30T19:24:00"/>
    <n v="0.6552734375"/>
    <d v="2014-08-01T19:24:00"/>
    <x v="2"/>
  </r>
  <r>
    <n v="629604"/>
    <d v="2014-07-23T16:06:00"/>
    <n v="1"/>
    <x v="0"/>
    <x v="0"/>
    <x v="1"/>
    <x v="4"/>
    <n v="59726"/>
    <s v="Afternoon"/>
    <s v="Wed"/>
    <s v="2014-07-23"/>
    <d v="1899-12-30T16:06:00"/>
    <n v="0.6552734375"/>
    <d v="2014-08-07T16:06:00"/>
    <x v="2"/>
  </r>
  <r>
    <n v="779204"/>
    <d v="2014-06-19T09:32:00"/>
    <n v="1"/>
    <x v="0"/>
    <x v="1"/>
    <x v="0"/>
    <x v="1"/>
    <n v="73833"/>
    <s v="Morning"/>
    <s v="Thu"/>
    <s v="2014-06-19"/>
    <d v="1899-12-30T09:32:00"/>
    <n v="0.6552734375"/>
    <d v="2014-07-04T09:32:00"/>
    <x v="1"/>
  </r>
  <r>
    <n v="390996"/>
    <d v="2014-06-19T09:33:00"/>
    <n v="1"/>
    <x v="0"/>
    <x v="1"/>
    <x v="0"/>
    <x v="1"/>
    <n v="13487"/>
    <s v="Morning"/>
    <s v="Thu"/>
    <s v="2014-06-19"/>
    <d v="1899-12-30T09:33:00"/>
    <n v="0.6552734375"/>
    <d v="2014-07-04T09:33:00"/>
    <x v="1"/>
  </r>
  <r>
    <n v="75020"/>
    <d v="2014-07-18T10:22:00"/>
    <n v="1"/>
    <x v="0"/>
    <x v="0"/>
    <x v="0"/>
    <x v="1"/>
    <n v="55563"/>
    <s v="Morning"/>
    <s v="Fri"/>
    <s v="2014-07-18"/>
    <d v="1899-12-30T10:22:00"/>
    <n v="0.6552734375"/>
    <d v="2014-08-02T10:22:00"/>
    <x v="2"/>
  </r>
  <r>
    <n v="508465"/>
    <d v="2014-07-21T10:10:00"/>
    <n v="1"/>
    <x v="0"/>
    <x v="0"/>
    <x v="0"/>
    <x v="1"/>
    <n v="58637"/>
    <s v="Morning"/>
    <s v="Mon"/>
    <s v="2014-07-21"/>
    <d v="1899-12-30T10:10:00"/>
    <n v="0.6552734375"/>
    <d v="2014-08-05T10:10:00"/>
    <x v="2"/>
  </r>
  <r>
    <n v="209520"/>
    <d v="2014-07-21T10:11:00"/>
    <n v="1"/>
    <x v="0"/>
    <x v="1"/>
    <x v="0"/>
    <x v="1"/>
    <n v="30975"/>
    <s v="Morning"/>
    <s v="Mon"/>
    <s v="2014-07-21"/>
    <d v="1899-12-30T10:11:00"/>
    <n v="0.6552734375"/>
    <d v="2014-08-05T10:11:00"/>
    <x v="2"/>
  </r>
  <r>
    <n v="415927"/>
    <d v="2014-08-01T13:12:00"/>
    <n v="0"/>
    <x v="1"/>
    <x v="0"/>
    <x v="0"/>
    <x v="1"/>
    <n v="31717"/>
    <s v="Afternoon"/>
    <s v="Fri"/>
    <s v="2014-08-01"/>
    <d v="1899-12-30T13:12:00"/>
    <n v="0.6552734375"/>
    <s v=""/>
    <x v="3"/>
  </r>
  <r>
    <n v="257953"/>
    <d v="2014-08-07T11:34:00"/>
    <n v="1"/>
    <x v="0"/>
    <x v="0"/>
    <x v="0"/>
    <x v="1"/>
    <n v="58254"/>
    <s v="Morning"/>
    <s v="Thu"/>
    <s v="2014-08-07"/>
    <d v="1899-12-30T11:34:00"/>
    <n v="0.6552734375"/>
    <d v="2014-08-22T11:34:00"/>
    <x v="3"/>
  </r>
  <r>
    <n v="895899"/>
    <d v="2014-06-20T09:31:00"/>
    <n v="1"/>
    <x v="0"/>
    <x v="0"/>
    <x v="1"/>
    <x v="1"/>
    <n v="76694"/>
    <s v="Morning"/>
    <s v="Fri"/>
    <s v="2014-06-20"/>
    <d v="1899-12-30T09:31:00"/>
    <n v="0.6552734375"/>
    <d v="2014-07-05T09:31:00"/>
    <x v="1"/>
  </r>
  <r>
    <n v="265397"/>
    <d v="2014-06-20T09:32:00"/>
    <n v="1"/>
    <x v="0"/>
    <x v="1"/>
    <x v="1"/>
    <x v="1"/>
    <n v="4063"/>
    <s v="Morning"/>
    <s v="Fri"/>
    <s v="2014-06-20"/>
    <d v="1899-12-30T09:32:00"/>
    <n v="0.6552734375"/>
    <d v="2014-07-05T09:32:00"/>
    <x v="1"/>
  </r>
  <r>
    <n v="336556"/>
    <d v="2014-06-22T12:03:00"/>
    <n v="1"/>
    <x v="0"/>
    <x v="1"/>
    <x v="1"/>
    <x v="13"/>
    <n v="79072"/>
    <s v="Afternoon"/>
    <s v="Sun"/>
    <s v="2014-06-22"/>
    <d v="1899-12-30T12:03:00"/>
    <n v="0.6552734375"/>
    <d v="2014-07-07T12:03:00"/>
    <x v="1"/>
  </r>
  <r>
    <n v="561070"/>
    <d v="2014-06-22T12:04:00"/>
    <n v="1"/>
    <x v="0"/>
    <x v="2"/>
    <x v="1"/>
    <x v="13"/>
    <n v="87749"/>
    <s v="Afternoon"/>
    <s v="Sun"/>
    <s v="2014-06-22"/>
    <d v="1899-12-30T12:04:00"/>
    <n v="0.6552734375"/>
    <d v="2014-07-07T12:04:00"/>
    <x v="1"/>
  </r>
  <r>
    <n v="311547"/>
    <d v="2014-06-22T12:05:00"/>
    <n v="1"/>
    <x v="0"/>
    <x v="2"/>
    <x v="1"/>
    <x v="13"/>
    <n v="14183"/>
    <s v="Afternoon"/>
    <s v="Sun"/>
    <s v="2014-06-22"/>
    <d v="1899-12-30T12:05:00"/>
    <n v="0.6552734375"/>
    <d v="2014-07-07T12:05:00"/>
    <x v="1"/>
  </r>
  <r>
    <n v="102613"/>
    <d v="2014-07-11T09:33:00"/>
    <n v="1"/>
    <x v="0"/>
    <x v="0"/>
    <x v="1"/>
    <x v="1"/>
    <n v="70361"/>
    <s v="Morning"/>
    <s v="Fri"/>
    <s v="2014-07-11"/>
    <d v="1899-12-30T09:33:00"/>
    <n v="0.6552734375"/>
    <d v="2014-07-26T09:33:00"/>
    <x v="2"/>
  </r>
  <r>
    <n v="689825"/>
    <d v="2014-07-11T09:34:00"/>
    <n v="1"/>
    <x v="0"/>
    <x v="1"/>
    <x v="1"/>
    <x v="1"/>
    <n v="1461"/>
    <s v="Morning"/>
    <s v="Fri"/>
    <s v="2014-07-11"/>
    <d v="1899-12-30T09:34:00"/>
    <n v="0.6552734375"/>
    <d v="2014-07-26T09:34:00"/>
    <x v="2"/>
  </r>
  <r>
    <n v="17674"/>
    <d v="2014-07-11T09:32:00"/>
    <n v="0"/>
    <x v="1"/>
    <x v="2"/>
    <x v="1"/>
    <x v="1"/>
    <n v="35093"/>
    <s v="Morning"/>
    <s v="Fri"/>
    <s v="2014-07-11"/>
    <d v="1899-12-30T09:32:00"/>
    <n v="0.6552734375"/>
    <s v=""/>
    <x v="2"/>
  </r>
  <r>
    <n v="487029"/>
    <d v="2014-07-16T16:14:00"/>
    <n v="1"/>
    <x v="0"/>
    <x v="1"/>
    <x v="1"/>
    <x v="1"/>
    <n v="29355"/>
    <s v="Afternoon"/>
    <s v="Wed"/>
    <s v="2014-07-16"/>
    <d v="1899-12-30T16:14:00"/>
    <n v="0.6552734375"/>
    <d v="2014-07-31T16:14:00"/>
    <x v="2"/>
  </r>
  <r>
    <n v="488003"/>
    <d v="2014-06-20T09:31:00"/>
    <n v="1"/>
    <x v="0"/>
    <x v="0"/>
    <x v="1"/>
    <x v="4"/>
    <n v="7026"/>
    <s v="Morning"/>
    <s v="Fri"/>
    <s v="2014-06-20"/>
    <d v="1899-12-30T09:31:00"/>
    <n v="0.6552734375"/>
    <d v="2014-07-05T09:31:00"/>
    <x v="1"/>
  </r>
  <r>
    <n v="607767"/>
    <d v="2014-07-31T19:12:00"/>
    <n v="1"/>
    <x v="0"/>
    <x v="0"/>
    <x v="1"/>
    <x v="4"/>
    <n v="24608"/>
    <s v="Evening"/>
    <s v="Thu"/>
    <s v="2014-07-31"/>
    <d v="1899-12-30T19:12:00"/>
    <n v="0.6552734375"/>
    <d v="2014-08-15T19:12:00"/>
    <x v="2"/>
  </r>
  <r>
    <n v="914951"/>
    <d v="2014-07-29T11:47:00"/>
    <n v="1"/>
    <x v="0"/>
    <x v="0"/>
    <x v="1"/>
    <x v="1"/>
    <n v="98491"/>
    <s v="Morning"/>
    <s v="Tue"/>
    <s v="2014-07-29"/>
    <d v="1899-12-30T11:47:00"/>
    <n v="0.6552734375"/>
    <d v="2014-08-13T11:47:00"/>
    <x v="2"/>
  </r>
  <r>
    <n v="363581"/>
    <d v="2014-08-18T09:35:00"/>
    <n v="1"/>
    <x v="0"/>
    <x v="0"/>
    <x v="4"/>
    <x v="13"/>
    <n v="24788"/>
    <s v="Morning"/>
    <s v="Mon"/>
    <s v="2014-08-18"/>
    <d v="1899-12-30T09:35:00"/>
    <n v="0.6552734375"/>
    <d v="2014-09-02T09:35:00"/>
    <x v="3"/>
  </r>
  <r>
    <n v="565931"/>
    <d v="2014-08-18T19:37:00"/>
    <n v="1"/>
    <x v="0"/>
    <x v="0"/>
    <x v="4"/>
    <x v="13"/>
    <n v="6518"/>
    <s v="Evening"/>
    <s v="Mon"/>
    <s v="2014-08-18"/>
    <d v="1899-12-30T19:37:00"/>
    <n v="0.6552734375"/>
    <d v="2014-09-02T19:37:00"/>
    <x v="3"/>
  </r>
  <r>
    <n v="399956"/>
    <d v="2014-08-25T12:00:00"/>
    <n v="1"/>
    <x v="0"/>
    <x v="0"/>
    <x v="4"/>
    <x v="4"/>
    <n v="21399"/>
    <s v="Afternoon"/>
    <s v="Mon"/>
    <s v="2014-08-25"/>
    <d v="1899-12-30T12:00:00"/>
    <n v="0.6552734375"/>
    <d v="2014-09-09T12:00:00"/>
    <x v="3"/>
  </r>
  <r>
    <n v="806924"/>
    <d v="2014-07-28T09:32:00"/>
    <n v="1"/>
    <x v="0"/>
    <x v="2"/>
    <x v="0"/>
    <x v="1"/>
    <n v="33459"/>
    <s v="Morning"/>
    <s v="Mon"/>
    <s v="2014-07-28"/>
    <d v="1899-12-30T09:32:00"/>
    <n v="0.6552734375"/>
    <d v="2014-08-12T09:32:00"/>
    <x v="2"/>
  </r>
  <r>
    <n v="674165"/>
    <d v="2014-08-04T09:31:00"/>
    <n v="1"/>
    <x v="0"/>
    <x v="0"/>
    <x v="0"/>
    <x v="1"/>
    <n v="19238"/>
    <s v="Morning"/>
    <s v="Mon"/>
    <s v="2014-08-04"/>
    <d v="1899-12-30T09:31:00"/>
    <n v="0.6552734375"/>
    <d v="2014-08-19T09:31:00"/>
    <x v="3"/>
  </r>
  <r>
    <n v="833080"/>
    <d v="2014-08-04T09:31:00"/>
    <n v="1"/>
    <x v="0"/>
    <x v="2"/>
    <x v="0"/>
    <x v="1"/>
    <n v="66297"/>
    <s v="Morning"/>
    <s v="Mon"/>
    <s v="2014-08-04"/>
    <d v="1899-12-30T09:31:00"/>
    <n v="0.6552734375"/>
    <d v="2014-08-19T09:31:00"/>
    <x v="3"/>
  </r>
  <r>
    <n v="452406"/>
    <d v="2014-08-06T06:34:00"/>
    <n v="1"/>
    <x v="0"/>
    <x v="0"/>
    <x v="0"/>
    <x v="1"/>
    <n v="19790"/>
    <s v="Morning"/>
    <s v="Wed"/>
    <s v="2014-08-06"/>
    <d v="1899-12-30T06:34:00"/>
    <n v="0.6552734375"/>
    <d v="2014-08-21T06:34:00"/>
    <x v="3"/>
  </r>
  <r>
    <n v="181036"/>
    <d v="2014-07-29T14:13:00"/>
    <n v="1"/>
    <x v="0"/>
    <x v="0"/>
    <x v="1"/>
    <x v="7"/>
    <n v="62406"/>
    <s v="Afternoon"/>
    <s v="Tue"/>
    <s v="2014-07-29"/>
    <d v="1899-12-30T14:13:00"/>
    <n v="0.6552734375"/>
    <d v="2014-08-13T14:13:00"/>
    <x v="2"/>
  </r>
  <r>
    <n v="903132"/>
    <d v="2014-07-21T09:32:00"/>
    <n v="1"/>
    <x v="0"/>
    <x v="1"/>
    <x v="7"/>
    <x v="7"/>
    <n v="6957"/>
    <s v="Morning"/>
    <s v="Mon"/>
    <s v="2014-07-21"/>
    <d v="1899-12-30T09:32:00"/>
    <n v="0.6552734375"/>
    <d v="2014-08-05T09:32:00"/>
    <x v="2"/>
  </r>
  <r>
    <n v="131653"/>
    <d v="2014-08-02T12:48:00"/>
    <n v="0"/>
    <x v="1"/>
    <x v="1"/>
    <x v="7"/>
    <x v="7"/>
    <n v="54428"/>
    <s v="Afternoon"/>
    <s v="Sat"/>
    <s v="2014-08-02"/>
    <d v="1899-12-30T12:48:00"/>
    <n v="0.6552734375"/>
    <s v=""/>
    <x v="3"/>
  </r>
  <r>
    <n v="462458"/>
    <d v="2014-08-11T09:32:00"/>
    <n v="0"/>
    <x v="1"/>
    <x v="1"/>
    <x v="4"/>
    <x v="7"/>
    <n v="39937"/>
    <s v="Morning"/>
    <s v="Mon"/>
    <s v="2014-08-11"/>
    <d v="1899-12-30T09:32:00"/>
    <n v="0.6552734375"/>
    <s v=""/>
    <x v="3"/>
  </r>
  <r>
    <n v="103124"/>
    <d v="2014-07-15T09:32:00"/>
    <n v="1"/>
    <x v="0"/>
    <x v="0"/>
    <x v="0"/>
    <x v="0"/>
    <n v="9524"/>
    <s v="Morning"/>
    <s v="Tue"/>
    <s v="2014-07-15"/>
    <d v="1899-12-30T09:32:00"/>
    <n v="0.6552734375"/>
    <d v="2014-07-30T09:32:00"/>
    <x v="2"/>
  </r>
  <r>
    <n v="648085"/>
    <d v="2014-07-22T16:17:00"/>
    <n v="1"/>
    <x v="0"/>
    <x v="0"/>
    <x v="0"/>
    <x v="0"/>
    <n v="55240"/>
    <s v="Afternoon"/>
    <s v="Tue"/>
    <s v="2014-07-22"/>
    <d v="1899-12-30T16:17:00"/>
    <n v="0.6552734375"/>
    <d v="2014-08-06T16:17:00"/>
    <x v="2"/>
  </r>
  <r>
    <n v="682822"/>
    <d v="2014-07-22T16:17:00"/>
    <n v="1"/>
    <x v="0"/>
    <x v="0"/>
    <x v="0"/>
    <x v="0"/>
    <n v="58886"/>
    <s v="Afternoon"/>
    <s v="Tue"/>
    <s v="2014-07-22"/>
    <d v="1899-12-30T16:17:00"/>
    <n v="0.6552734375"/>
    <d v="2014-08-06T16:17:00"/>
    <x v="2"/>
  </r>
  <r>
    <n v="491599"/>
    <d v="2014-08-19T09:32:00"/>
    <n v="1"/>
    <x v="0"/>
    <x v="0"/>
    <x v="1"/>
    <x v="1"/>
    <n v="73104"/>
    <s v="Morning"/>
    <s v="Tue"/>
    <s v="2014-08-19"/>
    <d v="1899-12-30T09:32:00"/>
    <n v="0.6552734375"/>
    <d v="2014-09-03T09:32:00"/>
    <x v="3"/>
  </r>
  <r>
    <n v="960228"/>
    <d v="2014-07-01T23:38:00"/>
    <n v="1"/>
    <x v="0"/>
    <x v="1"/>
    <x v="1"/>
    <x v="1"/>
    <n v="64110"/>
    <s v="Evening"/>
    <s v="Tue"/>
    <s v="2014-07-01"/>
    <d v="1899-12-30T23:38:00"/>
    <n v="0.6552734375"/>
    <d v="2014-07-16T23:38:00"/>
    <x v="2"/>
  </r>
  <r>
    <n v="747382"/>
    <d v="2014-07-15T11:40:00"/>
    <n v="1"/>
    <x v="0"/>
    <x v="0"/>
    <x v="1"/>
    <x v="8"/>
    <n v="81465"/>
    <s v="Morning"/>
    <s v="Tue"/>
    <s v="2014-07-15"/>
    <d v="1899-12-30T11:40:00"/>
    <n v="0.6552734375"/>
    <d v="2014-07-30T11:40:00"/>
    <x v="2"/>
  </r>
  <r>
    <n v="870130"/>
    <d v="2014-07-24T14:47:00"/>
    <n v="1"/>
    <x v="0"/>
    <x v="0"/>
    <x v="1"/>
    <x v="8"/>
    <n v="18468"/>
    <s v="Afternoon"/>
    <s v="Thu"/>
    <s v="2014-07-24"/>
    <d v="1899-12-30T14:47:00"/>
    <n v="0.6552734375"/>
    <d v="2014-08-08T14:47:00"/>
    <x v="2"/>
  </r>
  <r>
    <n v="462319"/>
    <d v="2014-07-24T14:48:00"/>
    <n v="1"/>
    <x v="0"/>
    <x v="0"/>
    <x v="1"/>
    <x v="8"/>
    <n v="98164"/>
    <s v="Afternoon"/>
    <s v="Thu"/>
    <s v="2014-07-24"/>
    <d v="1899-12-30T14:48:00"/>
    <n v="0.6552734375"/>
    <d v="2014-08-08T14:48:00"/>
    <x v="2"/>
  </r>
  <r>
    <n v="158949"/>
    <d v="2014-07-24T14:51:00"/>
    <n v="1"/>
    <x v="0"/>
    <x v="1"/>
    <x v="1"/>
    <x v="8"/>
    <n v="13296"/>
    <s v="Afternoon"/>
    <s v="Thu"/>
    <s v="2014-07-24"/>
    <d v="1899-12-30T14:51:00"/>
    <n v="0.6552734375"/>
    <d v="2014-08-08T14:51:00"/>
    <x v="2"/>
  </r>
  <r>
    <n v="892655"/>
    <d v="2014-07-24T14:52:00"/>
    <n v="1"/>
    <x v="0"/>
    <x v="1"/>
    <x v="1"/>
    <x v="8"/>
    <n v="17931"/>
    <s v="Afternoon"/>
    <s v="Thu"/>
    <s v="2014-07-24"/>
    <d v="1899-12-30T14:52:00"/>
    <n v="0.6552734375"/>
    <d v="2014-08-08T14:52:00"/>
    <x v="2"/>
  </r>
  <r>
    <n v="467789"/>
    <d v="2014-06-25T09:33:00"/>
    <n v="1"/>
    <x v="0"/>
    <x v="2"/>
    <x v="1"/>
    <x v="7"/>
    <n v="50670"/>
    <s v="Morning"/>
    <s v="Wed"/>
    <s v="2014-06-25"/>
    <d v="1899-12-30T09:33:00"/>
    <n v="0.6552734375"/>
    <d v="2014-07-10T09:33:00"/>
    <x v="1"/>
  </r>
  <r>
    <n v="540410"/>
    <d v="2014-08-06T09:32:00"/>
    <n v="1"/>
    <x v="0"/>
    <x v="0"/>
    <x v="0"/>
    <x v="1"/>
    <n v="5309"/>
    <s v="Morning"/>
    <s v="Wed"/>
    <s v="2014-08-06"/>
    <d v="1899-12-30T09:32:00"/>
    <n v="0.6552734375"/>
    <d v="2014-08-21T09:32:00"/>
    <x v="3"/>
  </r>
  <r>
    <n v="563880"/>
    <d v="2014-08-06T09:32:00"/>
    <n v="1"/>
    <x v="0"/>
    <x v="1"/>
    <x v="0"/>
    <x v="1"/>
    <n v="60492"/>
    <s v="Morning"/>
    <s v="Wed"/>
    <s v="2014-08-06"/>
    <d v="1899-12-30T09:32:00"/>
    <n v="0.6552734375"/>
    <d v="2014-08-21T09:32:00"/>
    <x v="3"/>
  </r>
  <r>
    <n v="886098"/>
    <d v="2014-08-08T14:54:00"/>
    <n v="1"/>
    <x v="0"/>
    <x v="0"/>
    <x v="0"/>
    <x v="1"/>
    <n v="31528"/>
    <s v="Afternoon"/>
    <s v="Fri"/>
    <s v="2014-08-08"/>
    <d v="1899-12-30T14:54:00"/>
    <n v="0.6552734375"/>
    <d v="2014-08-23T14:54:00"/>
    <x v="3"/>
  </r>
  <r>
    <n v="763727"/>
    <d v="2014-08-16T09:29:00"/>
    <n v="1"/>
    <x v="0"/>
    <x v="0"/>
    <x v="0"/>
    <x v="1"/>
    <n v="50854"/>
    <s v="Morning"/>
    <s v="Sat"/>
    <s v="2014-08-16"/>
    <d v="1899-12-30T09:29:00"/>
    <n v="0.6552734375"/>
    <d v="2014-08-31T09:29:00"/>
    <x v="3"/>
  </r>
  <r>
    <n v="139450"/>
    <d v="2014-08-16T09:30:00"/>
    <n v="1"/>
    <x v="0"/>
    <x v="1"/>
    <x v="0"/>
    <x v="1"/>
    <n v="32201"/>
    <s v="Morning"/>
    <s v="Sat"/>
    <s v="2014-08-16"/>
    <d v="1899-12-30T09:30:00"/>
    <n v="0.6552734375"/>
    <d v="2014-08-31T09:30:00"/>
    <x v="3"/>
  </r>
  <r>
    <n v="518271"/>
    <d v="2014-08-13T09:31:00"/>
    <n v="1"/>
    <x v="0"/>
    <x v="0"/>
    <x v="0"/>
    <x v="1"/>
    <n v="99637"/>
    <s v="Morning"/>
    <s v="Wed"/>
    <s v="2014-08-13"/>
    <d v="1899-12-30T09:31:00"/>
    <n v="0.6552734375"/>
    <d v="2014-08-28T09:31:00"/>
    <x v="3"/>
  </r>
  <r>
    <n v="37962"/>
    <d v="2014-08-13T09:31:00"/>
    <n v="1"/>
    <x v="0"/>
    <x v="1"/>
    <x v="0"/>
    <x v="1"/>
    <n v="24704"/>
    <s v="Morning"/>
    <s v="Wed"/>
    <s v="2014-08-13"/>
    <d v="1899-12-30T09:31:00"/>
    <n v="0.6552734375"/>
    <d v="2014-08-28T09:31:00"/>
    <x v="3"/>
  </r>
  <r>
    <n v="196290"/>
    <d v="2014-08-13T09:32:00"/>
    <n v="1"/>
    <x v="0"/>
    <x v="1"/>
    <x v="0"/>
    <x v="1"/>
    <n v="77572"/>
    <s v="Morning"/>
    <s v="Wed"/>
    <s v="2014-08-13"/>
    <d v="1899-12-30T09:32:00"/>
    <n v="0.6552734375"/>
    <d v="2014-08-28T09:32:00"/>
    <x v="3"/>
  </r>
  <r>
    <n v="212291"/>
    <d v="2014-08-09T17:04:00"/>
    <n v="1"/>
    <x v="0"/>
    <x v="1"/>
    <x v="6"/>
    <x v="13"/>
    <n v="27162"/>
    <s v="Afternoon"/>
    <s v="Sat"/>
    <s v="2014-08-09"/>
    <d v="1899-12-30T17:04:00"/>
    <n v="0.6552734375"/>
    <d v="2014-08-24T17:04:00"/>
    <x v="3"/>
  </r>
  <r>
    <n v="646824"/>
    <d v="2014-06-25T09:31:00"/>
    <n v="1"/>
    <x v="0"/>
    <x v="0"/>
    <x v="0"/>
    <x v="13"/>
    <n v="57531"/>
    <s v="Morning"/>
    <s v="Wed"/>
    <s v="2014-06-25"/>
    <d v="1899-12-30T09:31:00"/>
    <n v="0.6552734375"/>
    <d v="2014-07-10T09:31:00"/>
    <x v="1"/>
  </r>
  <r>
    <n v="408894"/>
    <d v="2014-08-05T13:10:00"/>
    <n v="1"/>
    <x v="0"/>
    <x v="0"/>
    <x v="0"/>
    <x v="13"/>
    <n v="81977"/>
    <s v="Afternoon"/>
    <s v="Tue"/>
    <s v="2014-08-05"/>
    <d v="1899-12-30T13:10:00"/>
    <n v="0.6552734375"/>
    <d v="2014-08-20T13:10:00"/>
    <x v="3"/>
  </r>
  <r>
    <n v="82374"/>
    <d v="2014-07-24T11:48:00"/>
    <n v="1"/>
    <x v="0"/>
    <x v="0"/>
    <x v="4"/>
    <x v="1"/>
    <n v="40686"/>
    <s v="Morning"/>
    <s v="Thu"/>
    <s v="2014-07-24"/>
    <d v="1899-12-30T11:48:00"/>
    <n v="0.6552734375"/>
    <d v="2014-08-08T11:48:00"/>
    <x v="2"/>
  </r>
  <r>
    <n v="544970"/>
    <d v="2014-08-12T14:05:00"/>
    <n v="1"/>
    <x v="0"/>
    <x v="0"/>
    <x v="0"/>
    <x v="13"/>
    <n v="63744"/>
    <s v="Afternoon"/>
    <s v="Tue"/>
    <s v="2014-08-12"/>
    <d v="1899-12-30T14:05:00"/>
    <n v="0.6552734375"/>
    <d v="2014-08-27T14:05:00"/>
    <x v="3"/>
  </r>
  <r>
    <n v="816081"/>
    <d v="2014-07-18T09:31:00"/>
    <n v="1"/>
    <x v="0"/>
    <x v="0"/>
    <x v="1"/>
    <x v="1"/>
    <n v="64333"/>
    <s v="Morning"/>
    <s v="Fri"/>
    <s v="2014-07-18"/>
    <d v="1899-12-30T09:31:00"/>
    <n v="0.6552734375"/>
    <d v="2014-08-02T09:31:00"/>
    <x v="2"/>
  </r>
  <r>
    <n v="545956"/>
    <d v="2014-07-18T09:32:00"/>
    <n v="1"/>
    <x v="0"/>
    <x v="0"/>
    <x v="1"/>
    <x v="1"/>
    <n v="8196"/>
    <s v="Morning"/>
    <s v="Fri"/>
    <s v="2014-07-18"/>
    <d v="1899-12-30T09:32:00"/>
    <n v="0.6552734375"/>
    <d v="2014-08-02T09:32:00"/>
    <x v="2"/>
  </r>
  <r>
    <n v="865579"/>
    <d v="2014-07-28T08:16:00"/>
    <n v="1"/>
    <x v="0"/>
    <x v="0"/>
    <x v="1"/>
    <x v="1"/>
    <n v="10302"/>
    <s v="Morning"/>
    <s v="Mon"/>
    <s v="2014-07-28"/>
    <d v="1899-12-30T08:16:00"/>
    <n v="0.6552734375"/>
    <d v="2014-08-12T08:16:00"/>
    <x v="2"/>
  </r>
  <r>
    <n v="777814"/>
    <d v="2014-07-28T08:18:00"/>
    <n v="1"/>
    <x v="0"/>
    <x v="1"/>
    <x v="1"/>
    <x v="1"/>
    <n v="16771"/>
    <s v="Morning"/>
    <s v="Mon"/>
    <s v="2014-07-28"/>
    <d v="1899-12-30T08:18:00"/>
    <n v="0.6552734375"/>
    <d v="2014-08-12T08:18:00"/>
    <x v="2"/>
  </r>
  <r>
    <n v="546214"/>
    <d v="2014-08-29T09:31:00"/>
    <n v="1"/>
    <x v="0"/>
    <x v="0"/>
    <x v="0"/>
    <x v="1"/>
    <n v="35173"/>
    <s v="Morning"/>
    <s v="Fri"/>
    <s v="2014-08-29"/>
    <d v="1899-12-30T09:31:00"/>
    <n v="0.6552734375"/>
    <d v="2014-09-13T09:31:00"/>
    <x v="3"/>
  </r>
  <r>
    <n v="405649"/>
    <d v="2014-08-29T09:32:00"/>
    <n v="1"/>
    <x v="0"/>
    <x v="1"/>
    <x v="0"/>
    <x v="1"/>
    <n v="21407"/>
    <s v="Morning"/>
    <s v="Fri"/>
    <s v="2014-08-29"/>
    <d v="1899-12-30T09:32:00"/>
    <n v="0.6552734375"/>
    <d v="2014-09-13T09:32:00"/>
    <x v="3"/>
  </r>
  <r>
    <n v="416139"/>
    <d v="2014-08-29T09:34:00"/>
    <n v="1"/>
    <x v="0"/>
    <x v="0"/>
    <x v="0"/>
    <x v="1"/>
    <n v="17002"/>
    <s v="Morning"/>
    <s v="Fri"/>
    <s v="2014-08-29"/>
    <d v="1899-12-30T09:34:00"/>
    <n v="0.6552734375"/>
    <d v="2014-09-13T09:34:00"/>
    <x v="3"/>
  </r>
  <r>
    <n v="570273"/>
    <d v="2014-08-11T09:31:00"/>
    <n v="1"/>
    <x v="0"/>
    <x v="0"/>
    <x v="5"/>
    <x v="13"/>
    <n v="37537"/>
    <s v="Morning"/>
    <s v="Mon"/>
    <s v="2014-08-11"/>
    <d v="1899-12-30T09:31:00"/>
    <n v="0.6552734375"/>
    <d v="2014-08-26T09:31:00"/>
    <x v="3"/>
  </r>
  <r>
    <n v="205159"/>
    <d v="2014-08-18T09:31:00"/>
    <n v="1"/>
    <x v="0"/>
    <x v="0"/>
    <x v="1"/>
    <x v="1"/>
    <n v="64183"/>
    <s v="Morning"/>
    <s v="Mon"/>
    <s v="2014-08-18"/>
    <d v="1899-12-30T09:31:00"/>
    <n v="0.6552734375"/>
    <d v="2014-09-02T09:31:00"/>
    <x v="3"/>
  </r>
  <r>
    <n v="205366"/>
    <d v="2014-07-07T09:32:00"/>
    <n v="1"/>
    <x v="0"/>
    <x v="1"/>
    <x v="0"/>
    <x v="13"/>
    <n v="98558"/>
    <s v="Morning"/>
    <s v="Mon"/>
    <s v="2014-07-07"/>
    <d v="1899-12-30T09:32:00"/>
    <n v="0.6552734375"/>
    <d v="2014-07-22T09:32:00"/>
    <x v="2"/>
  </r>
  <r>
    <n v="127082"/>
    <d v="2014-07-10T13:09:00"/>
    <n v="1"/>
    <x v="0"/>
    <x v="0"/>
    <x v="0"/>
    <x v="13"/>
    <n v="95300"/>
    <s v="Afternoon"/>
    <s v="Thu"/>
    <s v="2014-07-10"/>
    <d v="1899-12-30T13:09:00"/>
    <n v="0.6552734375"/>
    <d v="2014-07-25T13:09:00"/>
    <x v="2"/>
  </r>
  <r>
    <n v="767348"/>
    <d v="2014-07-10T13:13:00"/>
    <n v="1"/>
    <x v="0"/>
    <x v="0"/>
    <x v="0"/>
    <x v="13"/>
    <n v="11288"/>
    <s v="Afternoon"/>
    <s v="Thu"/>
    <s v="2014-07-10"/>
    <d v="1899-12-30T13:13:00"/>
    <n v="0.6552734375"/>
    <d v="2014-07-25T13:13:00"/>
    <x v="2"/>
  </r>
  <r>
    <n v="277678"/>
    <d v="2014-07-10T13:14:00"/>
    <n v="0"/>
    <x v="1"/>
    <x v="0"/>
    <x v="0"/>
    <x v="13"/>
    <n v="55842"/>
    <s v="Afternoon"/>
    <s v="Thu"/>
    <s v="2014-07-10"/>
    <d v="1899-12-30T13:14:00"/>
    <n v="0.6552734375"/>
    <s v=""/>
    <x v="2"/>
  </r>
  <r>
    <n v="864519"/>
    <d v="2014-07-14T12:41:00"/>
    <n v="1"/>
    <x v="0"/>
    <x v="0"/>
    <x v="0"/>
    <x v="13"/>
    <n v="98640"/>
    <s v="Afternoon"/>
    <s v="Mon"/>
    <s v="2014-07-14"/>
    <d v="1899-12-30T12:41:00"/>
    <n v="0.6552734375"/>
    <d v="2014-07-29T12:41:00"/>
    <x v="2"/>
  </r>
  <r>
    <n v="226825"/>
    <d v="2014-07-22T01:52:00"/>
    <n v="1"/>
    <x v="0"/>
    <x v="1"/>
    <x v="0"/>
    <x v="13"/>
    <n v="2518"/>
    <s v="Night"/>
    <s v="Tue"/>
    <s v="2014-07-22"/>
    <d v="1899-12-30T01:52:00"/>
    <n v="0.6552734375"/>
    <d v="2014-08-06T01:52:00"/>
    <x v="2"/>
  </r>
  <r>
    <n v="229175"/>
    <d v="2014-07-25T11:37:00"/>
    <n v="0"/>
    <x v="1"/>
    <x v="0"/>
    <x v="0"/>
    <x v="13"/>
    <n v="34777"/>
    <s v="Morning"/>
    <s v="Fri"/>
    <s v="2014-07-25"/>
    <d v="1899-12-30T11:37:00"/>
    <n v="0.6552734375"/>
    <s v=""/>
    <x v="2"/>
  </r>
  <r>
    <n v="228437"/>
    <d v="2014-08-19T10:30:00"/>
    <n v="0"/>
    <x v="1"/>
    <x v="0"/>
    <x v="0"/>
    <x v="13"/>
    <n v="65768"/>
    <s v="Morning"/>
    <s v="Tue"/>
    <s v="2014-08-19"/>
    <d v="1899-12-30T10:30:00"/>
    <n v="0.6552734375"/>
    <s v=""/>
    <x v="3"/>
  </r>
  <r>
    <n v="680787"/>
    <d v="2014-08-19T10:31:00"/>
    <n v="1"/>
    <x v="0"/>
    <x v="1"/>
    <x v="0"/>
    <x v="13"/>
    <n v="48439"/>
    <s v="Morning"/>
    <s v="Tue"/>
    <s v="2014-08-19"/>
    <d v="1899-12-30T10:31:00"/>
    <n v="0.6552734375"/>
    <d v="2014-09-03T10:31:00"/>
    <x v="3"/>
  </r>
  <r>
    <n v="998198"/>
    <d v="2014-07-30T17:59:00"/>
    <n v="1"/>
    <x v="0"/>
    <x v="0"/>
    <x v="1"/>
    <x v="13"/>
    <n v="82051"/>
    <s v="Afternoon"/>
    <s v="Wed"/>
    <s v="2014-07-30"/>
    <d v="1899-12-30T17:59:00"/>
    <n v="0.6552734375"/>
    <d v="2014-08-14T17:59:00"/>
    <x v="2"/>
  </r>
  <r>
    <n v="916063"/>
    <d v="2014-07-31T07:03:00"/>
    <n v="1"/>
    <x v="0"/>
    <x v="1"/>
    <x v="1"/>
    <x v="13"/>
    <n v="42610"/>
    <s v="Morning"/>
    <s v="Thu"/>
    <s v="2014-07-31"/>
    <d v="1899-12-30T07:03:00"/>
    <n v="0.6552734375"/>
    <d v="2014-08-15T07:03:00"/>
    <x v="2"/>
  </r>
  <r>
    <n v="17272"/>
    <d v="2014-08-19T09:31:00"/>
    <n v="1"/>
    <x v="0"/>
    <x v="0"/>
    <x v="1"/>
    <x v="13"/>
    <n v="35716"/>
    <s v="Morning"/>
    <s v="Tue"/>
    <s v="2014-08-19"/>
    <d v="1899-12-30T09:31:00"/>
    <n v="0.6552734375"/>
    <d v="2014-09-03T09:31:00"/>
    <x v="3"/>
  </r>
  <r>
    <n v="417612"/>
    <d v="2014-08-25T09:47:00"/>
    <n v="1"/>
    <x v="0"/>
    <x v="0"/>
    <x v="1"/>
    <x v="1"/>
    <n v="30769"/>
    <s v="Morning"/>
    <s v="Mon"/>
    <s v="2014-08-25"/>
    <d v="1899-12-30T09:47:00"/>
    <n v="0.6552734375"/>
    <d v="2014-09-09T09:47:00"/>
    <x v="3"/>
  </r>
  <r>
    <n v="555537"/>
    <d v="2014-07-08T07:15:00"/>
    <n v="1"/>
    <x v="0"/>
    <x v="1"/>
    <x v="2"/>
    <x v="1"/>
    <n v="30442"/>
    <s v="Morning"/>
    <s v="Tue"/>
    <s v="2014-07-08"/>
    <d v="1899-12-30T07:15:00"/>
    <n v="0.6552734375"/>
    <d v="2014-07-23T07:15:00"/>
    <x v="2"/>
  </r>
  <r>
    <n v="653413"/>
    <d v="2014-07-08T07:16:00"/>
    <n v="0"/>
    <x v="1"/>
    <x v="1"/>
    <x v="2"/>
    <x v="1"/>
    <n v="16509"/>
    <s v="Morning"/>
    <s v="Tue"/>
    <s v="2014-07-08"/>
    <d v="1899-12-30T07:16:00"/>
    <n v="0.6552734375"/>
    <s v=""/>
    <x v="2"/>
  </r>
  <r>
    <n v="584633"/>
    <d v="2014-07-08T07:17:00"/>
    <n v="1"/>
    <x v="0"/>
    <x v="0"/>
    <x v="2"/>
    <x v="1"/>
    <n v="41137"/>
    <s v="Morning"/>
    <s v="Tue"/>
    <s v="2014-07-08"/>
    <d v="1899-12-30T07:17:00"/>
    <n v="0.6552734375"/>
    <d v="2014-07-23T07:17:00"/>
    <x v="2"/>
  </r>
  <r>
    <n v="837629"/>
    <d v="2014-07-10T09:38:00"/>
    <n v="1"/>
    <x v="0"/>
    <x v="1"/>
    <x v="2"/>
    <x v="1"/>
    <n v="70354"/>
    <s v="Morning"/>
    <s v="Thu"/>
    <s v="2014-07-10"/>
    <d v="1899-12-30T09:38:00"/>
    <n v="0.6552734375"/>
    <d v="2014-07-25T09:38:00"/>
    <x v="2"/>
  </r>
  <r>
    <n v="495708"/>
    <d v="2014-07-14T15:40:00"/>
    <n v="0"/>
    <x v="1"/>
    <x v="0"/>
    <x v="2"/>
    <x v="1"/>
    <n v="7713"/>
    <s v="Afternoon"/>
    <s v="Mon"/>
    <s v="2014-07-14"/>
    <d v="1899-12-30T15:40:00"/>
    <n v="0.6552734375"/>
    <s v=""/>
    <x v="2"/>
  </r>
  <r>
    <n v="149176"/>
    <d v="2014-07-14T15:41:00"/>
    <n v="1"/>
    <x v="0"/>
    <x v="1"/>
    <x v="2"/>
    <x v="1"/>
    <n v="58976"/>
    <s v="Afternoon"/>
    <s v="Mon"/>
    <s v="2014-07-14"/>
    <d v="1899-12-30T15:41:00"/>
    <n v="0.6552734375"/>
    <d v="2014-07-29T15:41:00"/>
    <x v="2"/>
  </r>
  <r>
    <n v="511867"/>
    <d v="2014-07-17T12:00:00"/>
    <n v="1"/>
    <x v="0"/>
    <x v="1"/>
    <x v="2"/>
    <x v="1"/>
    <n v="18000"/>
    <s v="Afternoon"/>
    <s v="Thu"/>
    <s v="2014-07-17"/>
    <d v="1899-12-30T12:00:00"/>
    <n v="0.6552734375"/>
    <d v="2014-08-01T12:00:00"/>
    <x v="2"/>
  </r>
  <r>
    <n v="262729"/>
    <d v="2014-07-08T09:33:00"/>
    <n v="1"/>
    <x v="0"/>
    <x v="0"/>
    <x v="2"/>
    <x v="1"/>
    <n v="14946"/>
    <s v="Morning"/>
    <s v="Tue"/>
    <s v="2014-07-08"/>
    <d v="1899-12-30T09:33:00"/>
    <n v="0.6552734375"/>
    <d v="2014-07-23T09:33:00"/>
    <x v="2"/>
  </r>
  <r>
    <n v="882861"/>
    <d v="2014-07-08T09:35:00"/>
    <n v="1"/>
    <x v="0"/>
    <x v="1"/>
    <x v="2"/>
    <x v="1"/>
    <n v="21461"/>
    <s v="Morning"/>
    <s v="Tue"/>
    <s v="2014-07-08"/>
    <d v="1899-12-30T09:35:00"/>
    <n v="0.6552734375"/>
    <d v="2014-07-23T09:35:00"/>
    <x v="2"/>
  </r>
  <r>
    <n v="861742"/>
    <d v="2014-07-10T10:43:00"/>
    <n v="1"/>
    <x v="0"/>
    <x v="1"/>
    <x v="2"/>
    <x v="1"/>
    <n v="95338"/>
    <s v="Morning"/>
    <s v="Thu"/>
    <s v="2014-07-10"/>
    <d v="1899-12-30T10:43:00"/>
    <n v="0.6552734375"/>
    <d v="2014-07-25T10:43:00"/>
    <x v="2"/>
  </r>
  <r>
    <n v="860895"/>
    <d v="2014-07-10T10:45:00"/>
    <n v="1"/>
    <x v="0"/>
    <x v="1"/>
    <x v="2"/>
    <x v="1"/>
    <n v="73505"/>
    <s v="Morning"/>
    <s v="Thu"/>
    <s v="2014-07-10"/>
    <d v="1899-12-30T10:45:00"/>
    <n v="0.6552734375"/>
    <d v="2014-07-25T10:45:00"/>
    <x v="2"/>
  </r>
  <r>
    <n v="298646"/>
    <d v="2014-07-10T10:47:00"/>
    <n v="1"/>
    <x v="0"/>
    <x v="0"/>
    <x v="2"/>
    <x v="1"/>
    <n v="26995"/>
    <s v="Morning"/>
    <s v="Thu"/>
    <s v="2014-07-10"/>
    <d v="1899-12-30T10:47:00"/>
    <n v="0.6552734375"/>
    <d v="2014-07-25T10:47:00"/>
    <x v="2"/>
  </r>
  <r>
    <n v="612348"/>
    <d v="2014-08-19T09:31:00"/>
    <n v="1"/>
    <x v="0"/>
    <x v="0"/>
    <x v="1"/>
    <x v="7"/>
    <n v="4969"/>
    <s v="Morning"/>
    <s v="Tue"/>
    <s v="2014-08-19"/>
    <d v="1899-12-30T09:31:00"/>
    <n v="0.6552734375"/>
    <d v="2014-09-03T09:31:00"/>
    <x v="3"/>
  </r>
  <r>
    <n v="902601"/>
    <d v="2014-08-19T09:31:00"/>
    <n v="1"/>
    <x v="0"/>
    <x v="0"/>
    <x v="1"/>
    <x v="7"/>
    <n v="35088"/>
    <s v="Morning"/>
    <s v="Tue"/>
    <s v="2014-08-19"/>
    <d v="1899-12-30T09:31:00"/>
    <n v="0.6552734375"/>
    <d v="2014-09-03T09:31:00"/>
    <x v="3"/>
  </r>
  <r>
    <n v="753146"/>
    <d v="2014-08-19T10:53:00"/>
    <n v="1"/>
    <x v="0"/>
    <x v="0"/>
    <x v="1"/>
    <x v="7"/>
    <n v="33946"/>
    <s v="Morning"/>
    <s v="Tue"/>
    <s v="2014-08-19"/>
    <d v="1899-12-30T10:53:00"/>
    <n v="0.6552734375"/>
    <d v="2014-09-03T10:53:00"/>
    <x v="3"/>
  </r>
  <r>
    <n v="558034"/>
    <d v="2014-08-19T10:54:00"/>
    <n v="1"/>
    <x v="0"/>
    <x v="1"/>
    <x v="1"/>
    <x v="7"/>
    <n v="87990"/>
    <s v="Morning"/>
    <s v="Tue"/>
    <s v="2014-08-19"/>
    <d v="1899-12-30T10:54:00"/>
    <n v="0.6552734375"/>
    <d v="2014-09-03T10:54:00"/>
    <x v="3"/>
  </r>
  <r>
    <n v="986541"/>
    <d v="2014-08-19T10:54:00"/>
    <n v="1"/>
    <x v="0"/>
    <x v="0"/>
    <x v="1"/>
    <x v="7"/>
    <n v="57840"/>
    <s v="Morning"/>
    <s v="Tue"/>
    <s v="2014-08-19"/>
    <d v="1899-12-30T10:54:00"/>
    <n v="0.6552734375"/>
    <d v="2014-09-03T10:54:00"/>
    <x v="3"/>
  </r>
  <r>
    <n v="661432"/>
    <d v="2014-08-19T10:55:00"/>
    <n v="1"/>
    <x v="0"/>
    <x v="1"/>
    <x v="1"/>
    <x v="7"/>
    <n v="2840"/>
    <s v="Morning"/>
    <s v="Tue"/>
    <s v="2014-08-19"/>
    <d v="1899-12-30T10:55:00"/>
    <n v="0.6552734375"/>
    <d v="2014-09-03T10:55:00"/>
    <x v="3"/>
  </r>
  <r>
    <n v="572012"/>
    <d v="2014-08-19T10:55:00"/>
    <n v="1"/>
    <x v="0"/>
    <x v="0"/>
    <x v="1"/>
    <x v="7"/>
    <n v="27602"/>
    <s v="Morning"/>
    <s v="Tue"/>
    <s v="2014-08-19"/>
    <d v="1899-12-30T10:55:00"/>
    <n v="0.6552734375"/>
    <d v="2014-09-03T10:55:00"/>
    <x v="3"/>
  </r>
  <r>
    <n v="383387"/>
    <d v="2014-08-19T10:56:00"/>
    <n v="1"/>
    <x v="0"/>
    <x v="1"/>
    <x v="1"/>
    <x v="7"/>
    <n v="32323"/>
    <s v="Morning"/>
    <s v="Tue"/>
    <s v="2014-08-19"/>
    <d v="1899-12-30T10:56:00"/>
    <n v="0.6552734375"/>
    <d v="2014-09-03T10:56:00"/>
    <x v="3"/>
  </r>
  <r>
    <n v="552568"/>
    <d v="2014-08-19T10:56:00"/>
    <n v="1"/>
    <x v="0"/>
    <x v="1"/>
    <x v="1"/>
    <x v="7"/>
    <n v="6929"/>
    <s v="Morning"/>
    <s v="Tue"/>
    <s v="2014-08-19"/>
    <d v="1899-12-30T10:56:00"/>
    <n v="0.6552734375"/>
    <d v="2014-09-03T10:56:00"/>
    <x v="3"/>
  </r>
  <r>
    <n v="627457"/>
    <d v="2014-08-13T09:32:00"/>
    <n v="1"/>
    <x v="0"/>
    <x v="1"/>
    <x v="0"/>
    <x v="13"/>
    <n v="74485"/>
    <s v="Morning"/>
    <s v="Wed"/>
    <s v="2014-08-13"/>
    <d v="1899-12-30T09:32:00"/>
    <n v="0.6552734375"/>
    <d v="2014-08-28T09:32:00"/>
    <x v="3"/>
  </r>
  <r>
    <n v="119165"/>
    <d v="2014-08-13T09:32:00"/>
    <n v="1"/>
    <x v="0"/>
    <x v="0"/>
    <x v="0"/>
    <x v="13"/>
    <n v="69095"/>
    <s v="Morning"/>
    <s v="Wed"/>
    <s v="2014-08-13"/>
    <d v="1899-12-30T09:32:00"/>
    <n v="0.6552734375"/>
    <d v="2014-08-28T09:32:00"/>
    <x v="3"/>
  </r>
  <r>
    <n v="389268"/>
    <d v="2014-08-26T11:21:00"/>
    <n v="1"/>
    <x v="0"/>
    <x v="0"/>
    <x v="0"/>
    <x v="13"/>
    <n v="71495"/>
    <s v="Morning"/>
    <s v="Tue"/>
    <s v="2014-08-26"/>
    <d v="1899-12-30T11:21:00"/>
    <n v="0.6552734375"/>
    <d v="2014-09-10T11:21:00"/>
    <x v="3"/>
  </r>
  <r>
    <n v="292805"/>
    <d v="2014-08-06T15:41:00"/>
    <n v="1"/>
    <x v="0"/>
    <x v="0"/>
    <x v="6"/>
    <x v="1"/>
    <n v="1346"/>
    <s v="Afternoon"/>
    <s v="Wed"/>
    <s v="2014-08-06"/>
    <d v="1899-12-30T15:41:00"/>
    <n v="0.6552734375"/>
    <d v="2014-08-21T15:41:00"/>
    <x v="3"/>
  </r>
  <r>
    <n v="908937"/>
    <d v="2014-08-06T15:43:00"/>
    <n v="1"/>
    <x v="0"/>
    <x v="1"/>
    <x v="6"/>
    <x v="1"/>
    <n v="4036"/>
    <s v="Afternoon"/>
    <s v="Wed"/>
    <s v="2014-08-06"/>
    <d v="1899-12-30T15:43:00"/>
    <n v="0.6552734375"/>
    <d v="2014-08-21T15:43:00"/>
    <x v="3"/>
  </r>
  <r>
    <n v="339677"/>
    <d v="2014-08-08T11:16:00"/>
    <n v="1"/>
    <x v="0"/>
    <x v="0"/>
    <x v="6"/>
    <x v="1"/>
    <n v="35473"/>
    <s v="Morning"/>
    <s v="Fri"/>
    <s v="2014-08-08"/>
    <d v="1899-12-30T11:16:00"/>
    <n v="0.6552734375"/>
    <d v="2014-08-23T11:16:00"/>
    <x v="3"/>
  </r>
  <r>
    <n v="58620"/>
    <d v="2014-07-22T08:29:00"/>
    <n v="1"/>
    <x v="0"/>
    <x v="0"/>
    <x v="1"/>
    <x v="13"/>
    <n v="43912"/>
    <s v="Morning"/>
    <s v="Tue"/>
    <s v="2014-07-22"/>
    <d v="1899-12-30T08:29:00"/>
    <n v="0.6552734375"/>
    <d v="2014-08-06T08:29:00"/>
    <x v="2"/>
  </r>
  <r>
    <n v="969719"/>
    <d v="2014-08-27T12:04:00"/>
    <n v="1"/>
    <x v="0"/>
    <x v="0"/>
    <x v="8"/>
    <x v="6"/>
    <n v="60480"/>
    <s v="Afternoon"/>
    <s v="Wed"/>
    <s v="2014-08-27"/>
    <d v="1899-12-30T12:04:00"/>
    <n v="0.6552734375"/>
    <d v="2014-09-11T12:04:00"/>
    <x v="3"/>
  </r>
  <r>
    <n v="495187"/>
    <d v="2014-08-27T12:05:00"/>
    <n v="0"/>
    <x v="1"/>
    <x v="0"/>
    <x v="8"/>
    <x v="6"/>
    <n v="68565"/>
    <s v="Afternoon"/>
    <s v="Wed"/>
    <s v="2014-08-27"/>
    <d v="1899-12-30T12:05:00"/>
    <n v="0.6552734375"/>
    <s v=""/>
    <x v="3"/>
  </r>
  <r>
    <n v="984364"/>
    <d v="2014-07-24T09:31:00"/>
    <n v="1"/>
    <x v="0"/>
    <x v="0"/>
    <x v="1"/>
    <x v="4"/>
    <n v="41854"/>
    <s v="Morning"/>
    <s v="Thu"/>
    <s v="2014-07-24"/>
    <d v="1899-12-30T09:31:00"/>
    <n v="0.6552734375"/>
    <d v="2014-08-08T09:31:00"/>
    <x v="2"/>
  </r>
  <r>
    <n v="499633"/>
    <d v="2014-07-24T09:35:00"/>
    <n v="0"/>
    <x v="1"/>
    <x v="0"/>
    <x v="1"/>
    <x v="4"/>
    <n v="68034"/>
    <s v="Morning"/>
    <s v="Thu"/>
    <s v="2014-07-24"/>
    <d v="1899-12-30T09:35:00"/>
    <n v="0.6552734375"/>
    <s v=""/>
    <x v="2"/>
  </r>
  <r>
    <n v="991280"/>
    <d v="2014-07-29T16:35:00"/>
    <n v="1"/>
    <x v="0"/>
    <x v="0"/>
    <x v="1"/>
    <x v="7"/>
    <n v="61686"/>
    <s v="Afternoon"/>
    <s v="Tue"/>
    <s v="2014-07-29"/>
    <d v="1899-12-30T16:35:00"/>
    <n v="0.6552734375"/>
    <d v="2014-08-13T16:35:00"/>
    <x v="2"/>
  </r>
  <r>
    <n v="383763"/>
    <d v="2014-07-29T16:35:00"/>
    <n v="1"/>
    <x v="0"/>
    <x v="1"/>
    <x v="1"/>
    <x v="7"/>
    <n v="22123"/>
    <s v="Afternoon"/>
    <s v="Tue"/>
    <s v="2014-07-29"/>
    <d v="1899-12-30T16:35:00"/>
    <n v="0.6552734375"/>
    <d v="2014-08-13T16:35:00"/>
    <x v="2"/>
  </r>
  <r>
    <n v="520929"/>
    <d v="2014-07-29T16:36:00"/>
    <n v="1"/>
    <x v="0"/>
    <x v="1"/>
    <x v="1"/>
    <x v="7"/>
    <n v="77001"/>
    <s v="Afternoon"/>
    <s v="Tue"/>
    <s v="2014-07-29"/>
    <d v="1899-12-30T16:36:00"/>
    <n v="0.6552734375"/>
    <d v="2014-08-13T16:36:00"/>
    <x v="2"/>
  </r>
  <r>
    <n v="870791"/>
    <d v="2014-07-29T16:37:00"/>
    <n v="0"/>
    <x v="1"/>
    <x v="1"/>
    <x v="1"/>
    <x v="7"/>
    <n v="74681"/>
    <s v="Afternoon"/>
    <s v="Tue"/>
    <s v="2014-07-29"/>
    <d v="1899-12-30T16:37:00"/>
    <n v="0.6552734375"/>
    <s v=""/>
    <x v="2"/>
  </r>
  <r>
    <n v="193477"/>
    <d v="2014-07-29T16:39:00"/>
    <n v="0"/>
    <x v="1"/>
    <x v="1"/>
    <x v="1"/>
    <x v="7"/>
    <n v="24735"/>
    <s v="Afternoon"/>
    <s v="Tue"/>
    <s v="2014-07-29"/>
    <d v="1899-12-30T16:39:00"/>
    <n v="0.6552734375"/>
    <s v=""/>
    <x v="2"/>
  </r>
  <r>
    <n v="926573"/>
    <d v="2014-08-06T16:30:00"/>
    <n v="1"/>
    <x v="0"/>
    <x v="0"/>
    <x v="1"/>
    <x v="7"/>
    <n v="77755"/>
    <s v="Afternoon"/>
    <s v="Wed"/>
    <s v="2014-08-06"/>
    <d v="1899-12-30T16:30:00"/>
    <n v="0.6552734375"/>
    <d v="2014-08-21T16:30:00"/>
    <x v="3"/>
  </r>
  <r>
    <n v="571610"/>
    <d v="2014-08-08T17:49:00"/>
    <n v="1"/>
    <x v="0"/>
    <x v="0"/>
    <x v="1"/>
    <x v="7"/>
    <n v="65650"/>
    <s v="Afternoon"/>
    <s v="Fri"/>
    <s v="2014-08-08"/>
    <d v="1899-12-30T17:49:00"/>
    <n v="0.6552734375"/>
    <d v="2014-08-23T17:49:00"/>
    <x v="3"/>
  </r>
  <r>
    <n v="91074"/>
    <d v="2014-08-08T17:52:00"/>
    <n v="0"/>
    <x v="1"/>
    <x v="0"/>
    <x v="1"/>
    <x v="7"/>
    <n v="63031"/>
    <s v="Afternoon"/>
    <s v="Fri"/>
    <s v="2014-08-08"/>
    <d v="1899-12-30T17:52:00"/>
    <n v="0.6552734375"/>
    <s v=""/>
    <x v="3"/>
  </r>
  <r>
    <n v="487597"/>
    <d v="2014-08-11T08:34:00"/>
    <n v="1"/>
    <x v="0"/>
    <x v="1"/>
    <x v="1"/>
    <x v="13"/>
    <n v="74590"/>
    <s v="Morning"/>
    <s v="Mon"/>
    <s v="2014-08-11"/>
    <d v="1899-12-30T08:34:00"/>
    <n v="0.6552734375"/>
    <d v="2014-08-26T08:34:00"/>
    <x v="3"/>
  </r>
  <r>
    <n v="323196"/>
    <d v="2014-08-11T09:08:00"/>
    <n v="1"/>
    <x v="0"/>
    <x v="1"/>
    <x v="1"/>
    <x v="13"/>
    <n v="55302"/>
    <s v="Morning"/>
    <s v="Mon"/>
    <s v="2014-08-11"/>
    <d v="1899-12-30T09:08:00"/>
    <n v="0.6552734375"/>
    <d v="2014-08-26T09:08:00"/>
    <x v="3"/>
  </r>
  <r>
    <n v="897963"/>
    <d v="2014-07-30T15:59:00"/>
    <n v="1"/>
    <x v="0"/>
    <x v="0"/>
    <x v="1"/>
    <x v="13"/>
    <n v="50825"/>
    <s v="Afternoon"/>
    <s v="Wed"/>
    <s v="2014-07-30"/>
    <d v="1899-12-30T15:59:00"/>
    <n v="0.6552734375"/>
    <d v="2014-08-14T15:59:00"/>
    <x v="2"/>
  </r>
  <r>
    <n v="312322"/>
    <d v="2014-07-30T16:02:00"/>
    <n v="1"/>
    <x v="0"/>
    <x v="0"/>
    <x v="1"/>
    <x v="13"/>
    <n v="38268"/>
    <s v="Afternoon"/>
    <s v="Wed"/>
    <s v="2014-07-30"/>
    <d v="1899-12-30T16:02:00"/>
    <n v="0.6552734375"/>
    <d v="2014-08-14T16:02:00"/>
    <x v="2"/>
  </r>
  <r>
    <n v="511022"/>
    <d v="2014-08-19T14:53:00"/>
    <n v="1"/>
    <x v="0"/>
    <x v="0"/>
    <x v="1"/>
    <x v="7"/>
    <n v="35436"/>
    <s v="Afternoon"/>
    <s v="Tue"/>
    <s v="2014-08-19"/>
    <d v="1899-12-30T14:53:00"/>
    <n v="0.6552734375"/>
    <d v="2014-09-03T14:53:00"/>
    <x v="3"/>
  </r>
  <r>
    <n v="734194"/>
    <d v="2014-08-19T14:54:00"/>
    <n v="1"/>
    <x v="0"/>
    <x v="0"/>
    <x v="1"/>
    <x v="7"/>
    <n v="61102"/>
    <s v="Afternoon"/>
    <s v="Tue"/>
    <s v="2014-08-19"/>
    <d v="1899-12-30T14:54:00"/>
    <n v="0.6552734375"/>
    <d v="2014-09-03T14:54:00"/>
    <x v="3"/>
  </r>
  <r>
    <n v="600707"/>
    <d v="2014-08-21T09:35:00"/>
    <n v="1"/>
    <x v="0"/>
    <x v="0"/>
    <x v="1"/>
    <x v="7"/>
    <n v="39745"/>
    <s v="Morning"/>
    <s v="Thu"/>
    <s v="2014-08-21"/>
    <d v="1899-12-30T09:35:00"/>
    <n v="0.6552734375"/>
    <d v="2014-09-05T09:35:00"/>
    <x v="3"/>
  </r>
  <r>
    <n v="230580"/>
    <d v="2014-08-29T17:20:00"/>
    <n v="1"/>
    <x v="0"/>
    <x v="0"/>
    <x v="1"/>
    <x v="13"/>
    <n v="76013"/>
    <s v="Afternoon"/>
    <s v="Fri"/>
    <s v="2014-08-29"/>
    <d v="1899-12-30T17:20:00"/>
    <n v="0.6552734375"/>
    <d v="2014-09-13T17:20:00"/>
    <x v="3"/>
  </r>
  <r>
    <n v="771896"/>
    <d v="2014-08-25T09:34:00"/>
    <n v="1"/>
    <x v="0"/>
    <x v="0"/>
    <x v="8"/>
    <x v="7"/>
    <n v="55699"/>
    <s v="Morning"/>
    <s v="Mon"/>
    <s v="2014-08-25"/>
    <d v="1899-12-30T09:34:00"/>
    <n v="0.6552734375"/>
    <d v="2014-09-09T09:34:00"/>
    <x v="3"/>
  </r>
  <r>
    <n v="504495"/>
    <d v="2014-08-25T09:42:00"/>
    <n v="1"/>
    <x v="0"/>
    <x v="1"/>
    <x v="8"/>
    <x v="7"/>
    <n v="2842"/>
    <s v="Morning"/>
    <s v="Mon"/>
    <s v="2014-08-25"/>
    <d v="1899-12-30T09:42:00"/>
    <n v="0.6552734375"/>
    <d v="2014-09-09T09:42:00"/>
    <x v="3"/>
  </r>
  <r>
    <n v="90305"/>
    <d v="2014-08-29T09:26:00"/>
    <n v="1"/>
    <x v="0"/>
    <x v="0"/>
    <x v="8"/>
    <x v="7"/>
    <n v="77503"/>
    <s v="Morning"/>
    <s v="Fri"/>
    <s v="2014-08-29"/>
    <d v="1899-12-30T09:26:00"/>
    <n v="0.6552734375"/>
    <d v="2014-09-13T09:26:00"/>
    <x v="3"/>
  </r>
  <r>
    <n v="108545"/>
    <d v="2014-08-29T09:31:00"/>
    <n v="0"/>
    <x v="1"/>
    <x v="1"/>
    <x v="8"/>
    <x v="7"/>
    <n v="5950"/>
    <s v="Morning"/>
    <s v="Fri"/>
    <s v="2014-08-29"/>
    <d v="1899-12-30T09:31:00"/>
    <n v="0.6552734375"/>
    <s v=""/>
    <x v="3"/>
  </r>
  <r>
    <n v="277040"/>
    <d v="2014-08-29T12:26:00"/>
    <n v="1"/>
    <x v="0"/>
    <x v="0"/>
    <x v="8"/>
    <x v="7"/>
    <n v="78677"/>
    <s v="Afternoon"/>
    <s v="Fri"/>
    <s v="2014-08-29"/>
    <d v="1899-12-30T12:26:00"/>
    <n v="0.6552734375"/>
    <d v="2014-09-13T12:26:00"/>
    <x v="3"/>
  </r>
  <r>
    <n v="922721"/>
    <d v="2014-08-29T12:26:00"/>
    <n v="0"/>
    <x v="1"/>
    <x v="1"/>
    <x v="8"/>
    <x v="7"/>
    <n v="71021"/>
    <s v="Afternoon"/>
    <s v="Fri"/>
    <s v="2014-08-29"/>
    <d v="1899-12-30T12:26:00"/>
    <n v="0.6552734375"/>
    <s v=""/>
    <x v="3"/>
  </r>
  <r>
    <n v="369355"/>
    <d v="2014-08-29T12:27:00"/>
    <n v="1"/>
    <x v="0"/>
    <x v="1"/>
    <x v="8"/>
    <x v="7"/>
    <n v="1415"/>
    <s v="Afternoon"/>
    <s v="Fri"/>
    <s v="2014-08-29"/>
    <d v="1899-12-30T12:27:00"/>
    <n v="0.6552734375"/>
    <d v="2014-09-13T12:27:00"/>
    <x v="3"/>
  </r>
  <r>
    <n v="278571"/>
    <d v="2014-07-14T09:32:00"/>
    <n v="1"/>
    <x v="0"/>
    <x v="1"/>
    <x v="0"/>
    <x v="4"/>
    <n v="5213"/>
    <s v="Morning"/>
    <s v="Mon"/>
    <s v="2014-07-14"/>
    <d v="1899-12-30T09:32:00"/>
    <n v="0.6552734375"/>
    <d v="2014-07-29T09:32:00"/>
    <x v="2"/>
  </r>
  <r>
    <n v="427047"/>
    <d v="2014-08-11T09:34:00"/>
    <n v="1"/>
    <x v="0"/>
    <x v="0"/>
    <x v="0"/>
    <x v="13"/>
    <n v="23232"/>
    <s v="Morning"/>
    <s v="Mon"/>
    <s v="2014-08-11"/>
    <d v="1899-12-30T09:34:00"/>
    <n v="0.6552734375"/>
    <d v="2014-08-26T09:34:00"/>
    <x v="3"/>
  </r>
  <r>
    <n v="455112"/>
    <d v="2014-08-20T08:29:00"/>
    <n v="1"/>
    <x v="0"/>
    <x v="0"/>
    <x v="5"/>
    <x v="1"/>
    <n v="85093"/>
    <s v="Morning"/>
    <s v="Wed"/>
    <s v="2014-08-20"/>
    <d v="1899-12-30T08:29:00"/>
    <n v="0.6552734375"/>
    <d v="2014-09-04T08:29:00"/>
    <x v="3"/>
  </r>
  <r>
    <n v="476712"/>
    <d v="2014-08-20T16:44:00"/>
    <n v="1"/>
    <x v="0"/>
    <x v="0"/>
    <x v="5"/>
    <x v="1"/>
    <n v="54937"/>
    <s v="Afternoon"/>
    <s v="Wed"/>
    <s v="2014-08-20"/>
    <d v="1899-12-30T16:44:00"/>
    <n v="0.6552734375"/>
    <d v="2014-09-04T16:44:00"/>
    <x v="3"/>
  </r>
  <r>
    <n v="844186"/>
    <d v="2014-08-20T16:44:00"/>
    <n v="1"/>
    <x v="0"/>
    <x v="0"/>
    <x v="5"/>
    <x v="1"/>
    <n v="17790"/>
    <s v="Afternoon"/>
    <s v="Wed"/>
    <s v="2014-08-20"/>
    <d v="1899-12-30T16:44:00"/>
    <n v="0.6552734375"/>
    <d v="2014-09-04T16:44:00"/>
    <x v="3"/>
  </r>
  <r>
    <n v="236512"/>
    <d v="2014-08-20T16:45:00"/>
    <n v="1"/>
    <x v="0"/>
    <x v="0"/>
    <x v="5"/>
    <x v="1"/>
    <n v="23993"/>
    <s v="Afternoon"/>
    <s v="Wed"/>
    <s v="2014-08-20"/>
    <d v="1899-12-30T16:45:00"/>
    <n v="0.6552734375"/>
    <d v="2014-09-04T16:45:00"/>
    <x v="3"/>
  </r>
  <r>
    <n v="392211"/>
    <d v="2014-08-22T19:22:00"/>
    <n v="1"/>
    <x v="0"/>
    <x v="1"/>
    <x v="5"/>
    <x v="1"/>
    <n v="96473"/>
    <s v="Evening"/>
    <s v="Fri"/>
    <s v="2014-08-22"/>
    <d v="1899-12-30T19:22:00"/>
    <n v="0.6552734375"/>
    <d v="2014-09-06T19:22:00"/>
    <x v="3"/>
  </r>
  <r>
    <n v="307037"/>
    <d v="2014-08-24T15:04:00"/>
    <n v="1"/>
    <x v="0"/>
    <x v="0"/>
    <x v="5"/>
    <x v="1"/>
    <n v="22654"/>
    <s v="Afternoon"/>
    <s v="Sun"/>
    <s v="2014-08-24"/>
    <d v="1899-12-30T15:04:00"/>
    <n v="0.6552734375"/>
    <d v="2014-09-08T15:04:00"/>
    <x v="3"/>
  </r>
  <r>
    <n v="322304"/>
    <d v="2014-08-24T15:06:00"/>
    <n v="1"/>
    <x v="0"/>
    <x v="0"/>
    <x v="5"/>
    <x v="1"/>
    <n v="46110"/>
    <s v="Afternoon"/>
    <s v="Sun"/>
    <s v="2014-08-24"/>
    <d v="1899-12-30T15:06:00"/>
    <n v="0.6552734375"/>
    <d v="2014-09-08T15:06:00"/>
    <x v="3"/>
  </r>
  <r>
    <n v="477958"/>
    <d v="2014-07-24T18:28:00"/>
    <n v="0"/>
    <x v="1"/>
    <x v="0"/>
    <x v="2"/>
    <x v="9"/>
    <n v="60079"/>
    <s v="Evening"/>
    <s v="Thu"/>
    <s v="2014-07-24"/>
    <d v="1899-12-30T18:28:00"/>
    <n v="0.6552734375"/>
    <s v=""/>
    <x v="2"/>
  </r>
  <r>
    <n v="65551"/>
    <d v="2014-07-25T16:00:00"/>
    <n v="1"/>
    <x v="0"/>
    <x v="0"/>
    <x v="2"/>
    <x v="9"/>
    <n v="63278"/>
    <s v="Afternoon"/>
    <s v="Fri"/>
    <s v="2014-07-25"/>
    <d v="1899-12-30T16:00:00"/>
    <n v="0.6552734375"/>
    <d v="2014-08-09T16:00:00"/>
    <x v="2"/>
  </r>
  <r>
    <n v="95066"/>
    <d v="2014-07-29T16:47:00"/>
    <n v="1"/>
    <x v="0"/>
    <x v="1"/>
    <x v="2"/>
    <x v="9"/>
    <n v="26174"/>
    <s v="Afternoon"/>
    <s v="Tue"/>
    <s v="2014-07-29"/>
    <d v="1899-12-30T16:47:00"/>
    <n v="0.6552734375"/>
    <d v="2014-08-13T16:47:00"/>
    <x v="2"/>
  </r>
  <r>
    <n v="580775"/>
    <d v="2014-07-29T16:47:00"/>
    <n v="1"/>
    <x v="0"/>
    <x v="0"/>
    <x v="2"/>
    <x v="9"/>
    <n v="75378"/>
    <s v="Afternoon"/>
    <s v="Tue"/>
    <s v="2014-07-29"/>
    <d v="1899-12-30T16:47:00"/>
    <n v="0.6552734375"/>
    <d v="2014-08-13T16:47:00"/>
    <x v="2"/>
  </r>
  <r>
    <n v="341724"/>
    <d v="2014-07-29T16:48:00"/>
    <n v="1"/>
    <x v="0"/>
    <x v="1"/>
    <x v="2"/>
    <x v="9"/>
    <n v="83457"/>
    <s v="Afternoon"/>
    <s v="Tue"/>
    <s v="2014-07-29"/>
    <d v="1899-12-30T16:48:00"/>
    <n v="0.6552734375"/>
    <d v="2014-08-13T16:48:00"/>
    <x v="2"/>
  </r>
  <r>
    <n v="935823"/>
    <d v="2014-07-29T16:49:00"/>
    <n v="1"/>
    <x v="0"/>
    <x v="0"/>
    <x v="2"/>
    <x v="9"/>
    <n v="91079"/>
    <s v="Afternoon"/>
    <s v="Tue"/>
    <s v="2014-07-29"/>
    <d v="1899-12-30T16:49:00"/>
    <n v="0.6552734375"/>
    <d v="2014-08-13T16:49:00"/>
    <x v="2"/>
  </r>
  <r>
    <n v="567816"/>
    <d v="2014-08-19T23:36:00"/>
    <n v="1"/>
    <x v="0"/>
    <x v="0"/>
    <x v="8"/>
    <x v="4"/>
    <n v="11270"/>
    <s v="Evening"/>
    <s v="Tue"/>
    <s v="2014-08-19"/>
    <d v="1899-12-30T23:36:00"/>
    <n v="0.6552734375"/>
    <d v="2014-09-03T23:36:00"/>
    <x v="3"/>
  </r>
  <r>
    <n v="707930"/>
    <d v="2014-08-19T23:37:00"/>
    <n v="1"/>
    <x v="0"/>
    <x v="0"/>
    <x v="8"/>
    <x v="4"/>
    <n v="56888"/>
    <s v="Evening"/>
    <s v="Tue"/>
    <s v="2014-08-19"/>
    <d v="1899-12-30T23:37:00"/>
    <n v="0.6552734375"/>
    <d v="2014-09-03T23:37:00"/>
    <x v="3"/>
  </r>
  <r>
    <n v="843561"/>
    <d v="2014-08-01T07:33:00"/>
    <n v="1"/>
    <x v="0"/>
    <x v="0"/>
    <x v="1"/>
    <x v="13"/>
    <n v="88087"/>
    <s v="Morning"/>
    <s v="Fri"/>
    <s v="2014-08-01"/>
    <d v="1899-12-30T07:33:00"/>
    <n v="0.6552734375"/>
    <d v="2014-08-16T07:33:00"/>
    <x v="3"/>
  </r>
  <r>
    <n v="881883"/>
    <d v="2014-08-25T10:23:00"/>
    <n v="1"/>
    <x v="0"/>
    <x v="0"/>
    <x v="1"/>
    <x v="13"/>
    <n v="70574"/>
    <s v="Morning"/>
    <s v="Mon"/>
    <s v="2014-08-25"/>
    <d v="1899-12-30T10:23:00"/>
    <n v="0.6552734375"/>
    <d v="2014-09-09T10:23:00"/>
    <x v="3"/>
  </r>
  <r>
    <n v="747976"/>
    <d v="2014-07-23T09:51:00"/>
    <n v="1"/>
    <x v="0"/>
    <x v="0"/>
    <x v="0"/>
    <x v="0"/>
    <n v="86096"/>
    <s v="Morning"/>
    <s v="Wed"/>
    <s v="2014-07-23"/>
    <d v="1899-12-30T09:51:00"/>
    <n v="0.6552734375"/>
    <d v="2014-08-07T09:51:00"/>
    <x v="2"/>
  </r>
  <r>
    <n v="436683"/>
    <d v="2014-08-09T10:21:00"/>
    <n v="1"/>
    <x v="0"/>
    <x v="0"/>
    <x v="2"/>
    <x v="4"/>
    <n v="51093"/>
    <s v="Morning"/>
    <s v="Sat"/>
    <s v="2014-08-09"/>
    <d v="1899-12-30T10:21:00"/>
    <n v="0.6552734375"/>
    <d v="2014-08-24T10:21:00"/>
    <x v="3"/>
  </r>
  <r>
    <n v="962443"/>
    <d v="2014-08-02T05:21:00"/>
    <n v="1"/>
    <x v="0"/>
    <x v="0"/>
    <x v="1"/>
    <x v="1"/>
    <n v="88896"/>
    <s v="Night"/>
    <s v="Sat"/>
    <s v="2014-08-02"/>
    <d v="1899-12-30T05:21:00"/>
    <n v="0.6552734375"/>
    <d v="2014-08-17T05:21:00"/>
    <x v="3"/>
  </r>
  <r>
    <n v="258763"/>
    <d v="2014-07-29T16:16:00"/>
    <n v="1"/>
    <x v="0"/>
    <x v="1"/>
    <x v="4"/>
    <x v="13"/>
    <n v="67945"/>
    <s v="Afternoon"/>
    <s v="Tue"/>
    <s v="2014-07-29"/>
    <d v="1899-12-30T16:16:00"/>
    <n v="0.6552734375"/>
    <d v="2014-08-13T16:16:00"/>
    <x v="2"/>
  </r>
  <r>
    <n v="300098"/>
    <d v="2014-07-25T09:32:00"/>
    <n v="1"/>
    <x v="0"/>
    <x v="1"/>
    <x v="3"/>
    <x v="1"/>
    <n v="58484"/>
    <s v="Morning"/>
    <s v="Fri"/>
    <s v="2014-07-25"/>
    <d v="1899-12-30T09:32:00"/>
    <n v="0.6552734375"/>
    <d v="2014-08-09T09:32:00"/>
    <x v="2"/>
  </r>
  <r>
    <n v="108214"/>
    <d v="2014-08-29T13:04:00"/>
    <n v="1"/>
    <x v="0"/>
    <x v="1"/>
    <x v="0"/>
    <x v="9"/>
    <n v="21384"/>
    <s v="Afternoon"/>
    <s v="Fri"/>
    <s v="2014-08-29"/>
    <d v="1899-12-30T13:04:00"/>
    <n v="0.6552734375"/>
    <d v="2014-09-13T13:04:00"/>
    <x v="3"/>
  </r>
  <r>
    <n v="845846"/>
    <d v="2014-08-01T15:18:00"/>
    <n v="0"/>
    <x v="1"/>
    <x v="0"/>
    <x v="1"/>
    <x v="8"/>
    <n v="56306"/>
    <s v="Afternoon"/>
    <s v="Fri"/>
    <s v="2014-08-01"/>
    <d v="1899-12-30T15:18:00"/>
    <n v="0.6552734375"/>
    <s v=""/>
    <x v="3"/>
  </r>
  <r>
    <n v="17527"/>
    <d v="2014-08-05T09:56:00"/>
    <n v="1"/>
    <x v="0"/>
    <x v="0"/>
    <x v="2"/>
    <x v="13"/>
    <n v="82144"/>
    <s v="Morning"/>
    <s v="Tue"/>
    <s v="2014-08-05"/>
    <d v="1899-12-30T09:56:00"/>
    <n v="0.6552734375"/>
    <d v="2014-08-20T09:56:00"/>
    <x v="3"/>
  </r>
  <r>
    <n v="559672"/>
    <d v="2014-07-22T09:00:00"/>
    <n v="0"/>
    <x v="1"/>
    <x v="1"/>
    <x v="0"/>
    <x v="13"/>
    <n v="82828"/>
    <s v="Morning"/>
    <s v="Tue"/>
    <s v="2014-07-22"/>
    <d v="1899-12-30T09:00:00"/>
    <n v="0.6552734375"/>
    <s v=""/>
    <x v="2"/>
  </r>
  <r>
    <n v="728382"/>
    <d v="2014-07-22T09:03:00"/>
    <n v="1"/>
    <x v="0"/>
    <x v="0"/>
    <x v="0"/>
    <x v="13"/>
    <n v="62693"/>
    <s v="Morning"/>
    <s v="Tue"/>
    <s v="2014-07-22"/>
    <d v="1899-12-30T09:03:00"/>
    <n v="0.6552734375"/>
    <d v="2014-08-06T09:03:00"/>
    <x v="2"/>
  </r>
  <r>
    <n v="774559"/>
    <d v="2014-07-22T09:04:00"/>
    <n v="1"/>
    <x v="0"/>
    <x v="1"/>
    <x v="0"/>
    <x v="13"/>
    <n v="41540"/>
    <s v="Morning"/>
    <s v="Tue"/>
    <s v="2014-07-22"/>
    <d v="1899-12-30T09:04:00"/>
    <n v="0.6552734375"/>
    <d v="2014-08-06T09:04:00"/>
    <x v="2"/>
  </r>
  <r>
    <n v="282211"/>
    <d v="2014-07-29T11:10:00"/>
    <n v="1"/>
    <x v="0"/>
    <x v="0"/>
    <x v="0"/>
    <x v="13"/>
    <n v="3743"/>
    <s v="Morning"/>
    <s v="Tue"/>
    <s v="2014-07-29"/>
    <d v="1899-12-30T11:10:00"/>
    <n v="0.6552734375"/>
    <d v="2014-08-13T11:10:00"/>
    <x v="2"/>
  </r>
  <r>
    <n v="851128"/>
    <d v="2014-07-29T11:10:00"/>
    <n v="1"/>
    <x v="0"/>
    <x v="0"/>
    <x v="0"/>
    <x v="13"/>
    <n v="36526"/>
    <s v="Morning"/>
    <s v="Tue"/>
    <s v="2014-07-29"/>
    <d v="1899-12-30T11:10:00"/>
    <n v="0.6552734375"/>
    <d v="2014-08-13T11:10:00"/>
    <x v="2"/>
  </r>
  <r>
    <n v="94588"/>
    <d v="2014-08-30T18:00:00"/>
    <n v="1"/>
    <x v="0"/>
    <x v="1"/>
    <x v="3"/>
    <x v="6"/>
    <n v="5027"/>
    <s v="Evening"/>
    <s v="Sat"/>
    <s v="2014-08-30"/>
    <d v="1899-12-30T18:00:00"/>
    <n v="0.6552734375"/>
    <d v="2014-09-14T18:00:00"/>
    <x v="3"/>
  </r>
  <r>
    <n v="829158"/>
    <d v="2014-08-30T18:01:00"/>
    <n v="0"/>
    <x v="1"/>
    <x v="1"/>
    <x v="3"/>
    <x v="6"/>
    <n v="41333"/>
    <s v="Evening"/>
    <s v="Sat"/>
    <s v="2014-08-30"/>
    <d v="1899-12-30T18:01:00"/>
    <n v="0.6552734375"/>
    <s v=""/>
    <x v="3"/>
  </r>
  <r>
    <n v="632223"/>
    <d v="2014-08-11T09:31:00"/>
    <n v="1"/>
    <x v="0"/>
    <x v="1"/>
    <x v="1"/>
    <x v="1"/>
    <n v="63429"/>
    <s v="Morning"/>
    <s v="Mon"/>
    <s v="2014-08-11"/>
    <d v="1899-12-30T09:31:00"/>
    <n v="0.6552734375"/>
    <d v="2014-08-26T09:31:00"/>
    <x v="3"/>
  </r>
  <r>
    <n v="355422"/>
    <d v="2014-07-27T11:09:00"/>
    <n v="1"/>
    <x v="0"/>
    <x v="1"/>
    <x v="3"/>
    <x v="7"/>
    <n v="24504"/>
    <s v="Morning"/>
    <s v="Sun"/>
    <s v="2014-07-27"/>
    <d v="1899-12-30T11:09:00"/>
    <n v="0.6552734375"/>
    <d v="2014-08-11T11:09:00"/>
    <x v="2"/>
  </r>
  <r>
    <n v="752453"/>
    <d v="2014-07-27T11:10:00"/>
    <n v="1"/>
    <x v="0"/>
    <x v="1"/>
    <x v="3"/>
    <x v="7"/>
    <n v="52153"/>
    <s v="Morning"/>
    <s v="Sun"/>
    <s v="2014-07-27"/>
    <d v="1899-12-30T11:10:00"/>
    <n v="0.6552734375"/>
    <d v="2014-08-11T11:10:00"/>
    <x v="2"/>
  </r>
  <r>
    <n v="241960"/>
    <d v="2014-08-14T14:33:00"/>
    <n v="0"/>
    <x v="1"/>
    <x v="1"/>
    <x v="3"/>
    <x v="7"/>
    <n v="90837"/>
    <s v="Afternoon"/>
    <s v="Thu"/>
    <s v="2014-08-14"/>
    <d v="1899-12-30T14:33:00"/>
    <n v="0.6552734375"/>
    <s v=""/>
    <x v="3"/>
  </r>
  <r>
    <n v="844241"/>
    <d v="2014-08-22T08:01:00"/>
    <n v="0"/>
    <x v="1"/>
    <x v="1"/>
    <x v="3"/>
    <x v="7"/>
    <n v="42115"/>
    <s v="Morning"/>
    <s v="Fri"/>
    <s v="2014-08-22"/>
    <d v="1899-12-30T08:01:00"/>
    <n v="0.6552734375"/>
    <s v=""/>
    <x v="3"/>
  </r>
  <r>
    <n v="477354"/>
    <d v="2014-08-19T09:31:00"/>
    <n v="0"/>
    <x v="1"/>
    <x v="1"/>
    <x v="3"/>
    <x v="7"/>
    <n v="76851"/>
    <s v="Morning"/>
    <s v="Tue"/>
    <s v="2014-08-19"/>
    <d v="1899-12-30T09:31:00"/>
    <n v="0.6552734375"/>
    <s v=""/>
    <x v="3"/>
  </r>
  <r>
    <n v="716859"/>
    <d v="2014-08-22T16:05:00"/>
    <n v="1"/>
    <x v="0"/>
    <x v="1"/>
    <x v="3"/>
    <x v="7"/>
    <n v="51564"/>
    <s v="Afternoon"/>
    <s v="Fri"/>
    <s v="2014-08-22"/>
    <d v="1899-12-30T16:05:00"/>
    <n v="0.6552734375"/>
    <d v="2014-09-06T16:05:00"/>
    <x v="3"/>
  </r>
  <r>
    <n v="230535"/>
    <d v="2014-08-22T16:05:00"/>
    <n v="1"/>
    <x v="0"/>
    <x v="1"/>
    <x v="3"/>
    <x v="7"/>
    <n v="50302"/>
    <s v="Afternoon"/>
    <s v="Fri"/>
    <s v="2014-08-22"/>
    <d v="1899-12-30T16:05:00"/>
    <n v="0.6552734375"/>
    <d v="2014-09-06T16:05:00"/>
    <x v="3"/>
  </r>
  <r>
    <n v="545979"/>
    <d v="2014-08-22T16:07:00"/>
    <n v="0"/>
    <x v="1"/>
    <x v="1"/>
    <x v="3"/>
    <x v="7"/>
    <n v="19960"/>
    <s v="Afternoon"/>
    <s v="Fri"/>
    <s v="2014-08-22"/>
    <d v="1899-12-30T16:07:00"/>
    <n v="0.6552734375"/>
    <s v=""/>
    <x v="3"/>
  </r>
  <r>
    <n v="861702"/>
    <d v="2014-08-22T16:08:00"/>
    <n v="1"/>
    <x v="0"/>
    <x v="1"/>
    <x v="3"/>
    <x v="7"/>
    <n v="44878"/>
    <s v="Afternoon"/>
    <s v="Fri"/>
    <s v="2014-08-22"/>
    <d v="1899-12-30T16:08:00"/>
    <n v="0.6552734375"/>
    <d v="2014-09-06T16:08:00"/>
    <x v="3"/>
  </r>
  <r>
    <n v="62115"/>
    <d v="2014-08-22T16:08:00"/>
    <n v="1"/>
    <x v="0"/>
    <x v="1"/>
    <x v="3"/>
    <x v="7"/>
    <n v="71249"/>
    <s v="Afternoon"/>
    <s v="Fri"/>
    <s v="2014-08-22"/>
    <d v="1899-12-30T16:08:00"/>
    <n v="0.6552734375"/>
    <d v="2014-09-06T16:08:00"/>
    <x v="3"/>
  </r>
  <r>
    <n v="449773"/>
    <d v="2014-08-22T16:09:00"/>
    <n v="1"/>
    <x v="0"/>
    <x v="1"/>
    <x v="3"/>
    <x v="7"/>
    <n v="93501"/>
    <s v="Afternoon"/>
    <s v="Fri"/>
    <s v="2014-08-22"/>
    <d v="1899-12-30T16:09:00"/>
    <n v="0.6552734375"/>
    <d v="2014-09-06T16:09:00"/>
    <x v="3"/>
  </r>
  <r>
    <n v="293874"/>
    <d v="2014-08-22T16:09:00"/>
    <n v="1"/>
    <x v="0"/>
    <x v="1"/>
    <x v="3"/>
    <x v="7"/>
    <n v="79325"/>
    <s v="Afternoon"/>
    <s v="Fri"/>
    <s v="2014-08-22"/>
    <d v="1899-12-30T16:09:00"/>
    <n v="0.6552734375"/>
    <d v="2014-09-06T16:09:00"/>
    <x v="3"/>
  </r>
  <r>
    <n v="236738"/>
    <d v="2014-08-29T14:57:00"/>
    <n v="1"/>
    <x v="0"/>
    <x v="0"/>
    <x v="8"/>
    <x v="13"/>
    <n v="5439"/>
    <s v="Afternoon"/>
    <s v="Fri"/>
    <s v="2014-08-29"/>
    <d v="1899-12-30T14:57:00"/>
    <n v="0.6552734375"/>
    <d v="2014-09-13T14:57:00"/>
    <x v="3"/>
  </r>
  <r>
    <n v="98075"/>
    <d v="2014-07-29T09:31:00"/>
    <n v="1"/>
    <x v="0"/>
    <x v="0"/>
    <x v="0"/>
    <x v="4"/>
    <n v="68719"/>
    <s v="Morning"/>
    <s v="Tue"/>
    <s v="2014-07-29"/>
    <d v="1899-12-30T09:31:00"/>
    <n v="0.6552734375"/>
    <d v="2014-08-13T09:31:00"/>
    <x v="2"/>
  </r>
  <r>
    <n v="329299"/>
    <d v="2014-07-29T09:32:00"/>
    <n v="1"/>
    <x v="0"/>
    <x v="0"/>
    <x v="0"/>
    <x v="4"/>
    <n v="38600"/>
    <s v="Morning"/>
    <s v="Tue"/>
    <s v="2014-07-29"/>
    <d v="1899-12-30T09:32:00"/>
    <n v="0.6552734375"/>
    <d v="2014-08-13T09:32:00"/>
    <x v="2"/>
  </r>
  <r>
    <n v="449558"/>
    <d v="2014-07-29T09:35:00"/>
    <n v="1"/>
    <x v="0"/>
    <x v="0"/>
    <x v="0"/>
    <x v="4"/>
    <n v="22147"/>
    <s v="Morning"/>
    <s v="Tue"/>
    <s v="2014-07-29"/>
    <d v="1899-12-30T09:35:00"/>
    <n v="0.6552734375"/>
    <d v="2014-08-13T09:35:00"/>
    <x v="2"/>
  </r>
  <r>
    <n v="860916"/>
    <d v="2014-08-06T09:31:00"/>
    <n v="1"/>
    <x v="0"/>
    <x v="0"/>
    <x v="5"/>
    <x v="4"/>
    <n v="42657"/>
    <s v="Morning"/>
    <s v="Wed"/>
    <s v="2014-08-06"/>
    <d v="1899-12-30T09:31:00"/>
    <n v="0.6552734375"/>
    <d v="2014-08-21T09:31:00"/>
    <x v="3"/>
  </r>
  <r>
    <n v="408498"/>
    <d v="2014-08-08T11:26:00"/>
    <n v="1"/>
    <x v="0"/>
    <x v="1"/>
    <x v="5"/>
    <x v="4"/>
    <n v="67149"/>
    <s v="Morning"/>
    <s v="Fri"/>
    <s v="2014-08-08"/>
    <d v="1899-12-30T11:26:00"/>
    <n v="0.6552734375"/>
    <d v="2014-08-23T11:26:00"/>
    <x v="3"/>
  </r>
  <r>
    <n v="70151"/>
    <d v="2014-08-13T16:03:00"/>
    <n v="1"/>
    <x v="0"/>
    <x v="1"/>
    <x v="5"/>
    <x v="4"/>
    <n v="68790"/>
    <s v="Afternoon"/>
    <s v="Wed"/>
    <s v="2014-08-13"/>
    <d v="1899-12-30T16:03:00"/>
    <n v="0.6552734375"/>
    <d v="2014-08-28T16:03:00"/>
    <x v="3"/>
  </r>
  <r>
    <n v="637404"/>
    <d v="2014-08-13T16:06:00"/>
    <n v="1"/>
    <x v="0"/>
    <x v="1"/>
    <x v="5"/>
    <x v="4"/>
    <n v="7177"/>
    <s v="Afternoon"/>
    <s v="Wed"/>
    <s v="2014-08-13"/>
    <d v="1899-12-30T16:06:00"/>
    <n v="0.6552734375"/>
    <d v="2014-08-28T16:06:00"/>
    <x v="3"/>
  </r>
  <r>
    <n v="696668"/>
    <d v="2014-07-26T19:50:00"/>
    <n v="1"/>
    <x v="0"/>
    <x v="0"/>
    <x v="1"/>
    <x v="9"/>
    <n v="70229"/>
    <s v="Evening"/>
    <s v="Sat"/>
    <s v="2014-07-26"/>
    <d v="1899-12-30T19:50:00"/>
    <n v="0.6552734375"/>
    <d v="2014-08-10T19:50:00"/>
    <x v="2"/>
  </r>
  <r>
    <n v="27195"/>
    <d v="2014-07-23T09:32:00"/>
    <n v="0"/>
    <x v="1"/>
    <x v="0"/>
    <x v="1"/>
    <x v="9"/>
    <n v="43775"/>
    <s v="Morning"/>
    <s v="Wed"/>
    <s v="2014-07-23"/>
    <d v="1899-12-30T09:32:00"/>
    <n v="0.6552734375"/>
    <s v=""/>
    <x v="2"/>
  </r>
  <r>
    <n v="289399"/>
    <d v="2014-08-01T16:29:00"/>
    <n v="1"/>
    <x v="0"/>
    <x v="0"/>
    <x v="1"/>
    <x v="9"/>
    <n v="89749"/>
    <s v="Afternoon"/>
    <s v="Fri"/>
    <s v="2014-08-01"/>
    <d v="1899-12-30T16:29:00"/>
    <n v="0.6552734375"/>
    <d v="2014-08-16T16:29:00"/>
    <x v="3"/>
  </r>
  <r>
    <n v="237069"/>
    <d v="2014-08-16T16:06:00"/>
    <n v="0"/>
    <x v="1"/>
    <x v="0"/>
    <x v="1"/>
    <x v="9"/>
    <n v="46329"/>
    <s v="Afternoon"/>
    <s v="Sat"/>
    <s v="2014-08-16"/>
    <d v="1899-12-30T16:06:00"/>
    <n v="0.6552734375"/>
    <s v=""/>
    <x v="3"/>
  </r>
  <r>
    <n v="15315"/>
    <d v="2014-08-20T11:14:00"/>
    <n v="1"/>
    <x v="0"/>
    <x v="1"/>
    <x v="1"/>
    <x v="9"/>
    <n v="48303"/>
    <s v="Morning"/>
    <s v="Wed"/>
    <s v="2014-08-20"/>
    <d v="1899-12-30T11:14:00"/>
    <n v="0.6552734375"/>
    <d v="2014-09-04T11:14:00"/>
    <x v="3"/>
  </r>
  <r>
    <n v="83737"/>
    <d v="2014-08-20T11:12:00"/>
    <n v="1"/>
    <x v="0"/>
    <x v="2"/>
    <x v="1"/>
    <x v="9"/>
    <n v="41256"/>
    <s v="Morning"/>
    <s v="Wed"/>
    <s v="2014-08-20"/>
    <d v="1899-12-30T11:12:00"/>
    <n v="0.6552734375"/>
    <d v="2014-09-04T11:12:00"/>
    <x v="3"/>
  </r>
  <r>
    <n v="533925"/>
    <d v="2014-08-26T12:16:00"/>
    <n v="1"/>
    <x v="0"/>
    <x v="0"/>
    <x v="1"/>
    <x v="9"/>
    <n v="85388"/>
    <s v="Afternoon"/>
    <s v="Tue"/>
    <s v="2014-08-26"/>
    <d v="1899-12-30T12:16:00"/>
    <n v="0.6552734375"/>
    <d v="2014-09-10T12:16:00"/>
    <x v="3"/>
  </r>
  <r>
    <n v="96361"/>
    <d v="2014-08-26T12:21:00"/>
    <n v="1"/>
    <x v="0"/>
    <x v="0"/>
    <x v="1"/>
    <x v="9"/>
    <n v="14622"/>
    <s v="Afternoon"/>
    <s v="Tue"/>
    <s v="2014-08-26"/>
    <d v="1899-12-30T12:21:00"/>
    <n v="0.6552734375"/>
    <d v="2014-09-10T12:21:00"/>
    <x v="3"/>
  </r>
  <r>
    <n v="854129"/>
    <d v="2014-08-26T12:22:00"/>
    <n v="1"/>
    <x v="0"/>
    <x v="0"/>
    <x v="1"/>
    <x v="9"/>
    <n v="37532"/>
    <s v="Afternoon"/>
    <s v="Tue"/>
    <s v="2014-08-26"/>
    <d v="1899-12-30T12:22:00"/>
    <n v="0.6552734375"/>
    <d v="2014-09-10T12:22:00"/>
    <x v="3"/>
  </r>
  <r>
    <n v="800904"/>
    <d v="2014-08-26T12:16:00"/>
    <n v="1"/>
    <x v="0"/>
    <x v="2"/>
    <x v="1"/>
    <x v="9"/>
    <n v="49509"/>
    <s v="Afternoon"/>
    <s v="Tue"/>
    <s v="2014-08-26"/>
    <d v="1899-12-30T12:16:00"/>
    <n v="0.6552734375"/>
    <d v="2014-09-10T12:16:00"/>
    <x v="3"/>
  </r>
  <r>
    <n v="569891"/>
    <d v="2014-08-27T15:35:00"/>
    <n v="1"/>
    <x v="0"/>
    <x v="0"/>
    <x v="1"/>
    <x v="9"/>
    <n v="2090"/>
    <s v="Afternoon"/>
    <s v="Wed"/>
    <s v="2014-08-27"/>
    <d v="1899-12-30T15:35:00"/>
    <n v="0.6552734375"/>
    <d v="2014-09-11T15:35:00"/>
    <x v="3"/>
  </r>
  <r>
    <n v="831300"/>
    <d v="2014-07-17T09:31:00"/>
    <n v="1"/>
    <x v="0"/>
    <x v="1"/>
    <x v="3"/>
    <x v="9"/>
    <n v="30756"/>
    <s v="Morning"/>
    <s v="Thu"/>
    <s v="2014-07-17"/>
    <d v="1899-12-30T09:31:00"/>
    <n v="0.6552734375"/>
    <d v="2014-08-01T09:31:00"/>
    <x v="2"/>
  </r>
  <r>
    <n v="782875"/>
    <d v="2014-08-01T07:47:00"/>
    <n v="1"/>
    <x v="0"/>
    <x v="1"/>
    <x v="3"/>
    <x v="9"/>
    <n v="54920"/>
    <s v="Morning"/>
    <s v="Fri"/>
    <s v="2014-08-01"/>
    <d v="1899-12-30T07:47:00"/>
    <n v="0.6552734375"/>
    <d v="2014-08-16T07:47:00"/>
    <x v="3"/>
  </r>
  <r>
    <n v="634766"/>
    <d v="2014-08-23T17:48:00"/>
    <n v="1"/>
    <x v="0"/>
    <x v="1"/>
    <x v="1"/>
    <x v="1"/>
    <n v="42226"/>
    <s v="Afternoon"/>
    <s v="Sat"/>
    <s v="2014-08-23"/>
    <d v="1899-12-30T17:48:00"/>
    <n v="0.6552734375"/>
    <d v="2014-09-07T17:48:00"/>
    <x v="3"/>
  </r>
  <r>
    <n v="118038"/>
    <d v="2014-07-24T16:44:00"/>
    <n v="1"/>
    <x v="0"/>
    <x v="0"/>
    <x v="1"/>
    <x v="1"/>
    <n v="39556"/>
    <s v="Afternoon"/>
    <s v="Thu"/>
    <s v="2014-07-24"/>
    <d v="1899-12-30T16:44:00"/>
    <n v="0.6552734375"/>
    <d v="2014-08-08T16:44:00"/>
    <x v="2"/>
  </r>
  <r>
    <n v="534433"/>
    <d v="2014-07-24T16:45:00"/>
    <n v="1"/>
    <x v="0"/>
    <x v="0"/>
    <x v="1"/>
    <x v="1"/>
    <n v="95832"/>
    <s v="Afternoon"/>
    <s v="Thu"/>
    <s v="2014-07-24"/>
    <d v="1899-12-30T16:45:00"/>
    <n v="0.6552734375"/>
    <d v="2014-08-08T16:45:00"/>
    <x v="2"/>
  </r>
  <r>
    <n v="623706"/>
    <d v="2014-07-26T09:53:00"/>
    <n v="1"/>
    <x v="0"/>
    <x v="1"/>
    <x v="1"/>
    <x v="1"/>
    <n v="47217"/>
    <s v="Morning"/>
    <s v="Sat"/>
    <s v="2014-07-26"/>
    <d v="1899-12-30T09:53:00"/>
    <n v="0.6552734375"/>
    <d v="2014-08-10T09:53:00"/>
    <x v="2"/>
  </r>
  <r>
    <n v="181703"/>
    <d v="2014-07-26T09:53:00"/>
    <n v="1"/>
    <x v="0"/>
    <x v="2"/>
    <x v="1"/>
    <x v="1"/>
    <n v="71151"/>
    <s v="Morning"/>
    <s v="Sat"/>
    <s v="2014-07-26"/>
    <d v="1899-12-30T09:53:00"/>
    <n v="0.6552734375"/>
    <d v="2014-08-10T09:53:00"/>
    <x v="2"/>
  </r>
  <r>
    <n v="111469"/>
    <d v="2014-07-30T09:49:00"/>
    <n v="1"/>
    <x v="0"/>
    <x v="1"/>
    <x v="1"/>
    <x v="1"/>
    <n v="36419"/>
    <s v="Morning"/>
    <s v="Wed"/>
    <s v="2014-07-30"/>
    <d v="1899-12-30T09:49:00"/>
    <n v="0.6552734375"/>
    <d v="2014-08-14T09:49:00"/>
    <x v="2"/>
  </r>
  <r>
    <n v="910075"/>
    <d v="2014-08-05T18:47:00"/>
    <n v="1"/>
    <x v="0"/>
    <x v="1"/>
    <x v="1"/>
    <x v="1"/>
    <n v="16181"/>
    <s v="Evening"/>
    <s v="Tue"/>
    <s v="2014-08-05"/>
    <d v="1899-12-30T18:47:00"/>
    <n v="0.6552734375"/>
    <d v="2014-08-20T18:47:00"/>
    <x v="3"/>
  </r>
  <r>
    <n v="170666"/>
    <d v="2014-07-11T09:32:00"/>
    <n v="0"/>
    <x v="1"/>
    <x v="1"/>
    <x v="6"/>
    <x v="1"/>
    <n v="63637"/>
    <s v="Morning"/>
    <s v="Fri"/>
    <s v="2014-07-11"/>
    <d v="1899-12-30T09:32:00"/>
    <n v="0.6552734375"/>
    <s v=""/>
    <x v="2"/>
  </r>
  <r>
    <n v="312655"/>
    <d v="2014-08-29T09:33:00"/>
    <n v="1"/>
    <x v="0"/>
    <x v="1"/>
    <x v="1"/>
    <x v="13"/>
    <n v="23726"/>
    <s v="Morning"/>
    <s v="Fri"/>
    <s v="2014-08-29"/>
    <d v="1899-12-30T09:33:00"/>
    <n v="0.6552734375"/>
    <d v="2014-09-13T09:33:00"/>
    <x v="3"/>
  </r>
  <r>
    <n v="634674"/>
    <d v="2014-07-31T03:04:00"/>
    <n v="1"/>
    <x v="0"/>
    <x v="0"/>
    <x v="8"/>
    <x v="1"/>
    <n v="63556"/>
    <s v="Night"/>
    <s v="Thu"/>
    <s v="2014-07-31"/>
    <d v="1899-12-30T03:04:00"/>
    <n v="0.6552734375"/>
    <d v="2014-08-15T03:04:00"/>
    <x v="2"/>
  </r>
  <r>
    <n v="574495"/>
    <d v="2014-07-31T03:05:00"/>
    <n v="1"/>
    <x v="0"/>
    <x v="0"/>
    <x v="8"/>
    <x v="1"/>
    <n v="23537"/>
    <s v="Night"/>
    <s v="Thu"/>
    <s v="2014-07-31"/>
    <d v="1899-12-30T03:05:00"/>
    <n v="0.6552734375"/>
    <d v="2014-08-15T03:05:00"/>
    <x v="2"/>
  </r>
  <r>
    <n v="795229"/>
    <d v="2014-08-02T18:30:00"/>
    <n v="1"/>
    <x v="0"/>
    <x v="0"/>
    <x v="2"/>
    <x v="1"/>
    <n v="42487"/>
    <s v="Evening"/>
    <s v="Sat"/>
    <s v="2014-08-02"/>
    <d v="1899-12-30T18:30:00"/>
    <n v="0.6552734375"/>
    <d v="2014-08-17T18:30:00"/>
    <x v="3"/>
  </r>
  <r>
    <n v="101339"/>
    <d v="2014-08-03T09:18:00"/>
    <n v="1"/>
    <x v="0"/>
    <x v="0"/>
    <x v="1"/>
    <x v="13"/>
    <n v="6604"/>
    <s v="Morning"/>
    <s v="Sun"/>
    <s v="2014-08-03"/>
    <d v="1899-12-30T09:18:00"/>
    <n v="0.6552734375"/>
    <d v="2014-08-18T09:18:00"/>
    <x v="3"/>
  </r>
  <r>
    <n v="964866"/>
    <d v="2014-08-03T09:15:00"/>
    <n v="0"/>
    <x v="1"/>
    <x v="2"/>
    <x v="1"/>
    <x v="13"/>
    <n v="77654"/>
    <s v="Morning"/>
    <s v="Sun"/>
    <s v="2014-08-03"/>
    <d v="1899-12-30T09:15:00"/>
    <n v="0.6552734375"/>
    <s v=""/>
    <x v="3"/>
  </r>
  <r>
    <n v="602766"/>
    <d v="2014-08-16T16:04:00"/>
    <n v="1"/>
    <x v="0"/>
    <x v="0"/>
    <x v="1"/>
    <x v="13"/>
    <n v="76581"/>
    <s v="Afternoon"/>
    <s v="Sat"/>
    <s v="2014-08-16"/>
    <d v="1899-12-30T16:04:00"/>
    <n v="0.6552734375"/>
    <d v="2014-08-31T16:04:00"/>
    <x v="3"/>
  </r>
  <r>
    <n v="544249"/>
    <d v="2014-08-11T07:57:00"/>
    <n v="1"/>
    <x v="0"/>
    <x v="1"/>
    <x v="1"/>
    <x v="13"/>
    <n v="54308"/>
    <s v="Morning"/>
    <s v="Mon"/>
    <s v="2014-08-11"/>
    <d v="1899-12-30T07:57:00"/>
    <n v="0.6552734375"/>
    <d v="2014-08-26T07:57:00"/>
    <x v="3"/>
  </r>
  <r>
    <n v="181724"/>
    <d v="2014-07-22T09:31:00"/>
    <n v="1"/>
    <x v="0"/>
    <x v="0"/>
    <x v="5"/>
    <x v="1"/>
    <n v="40027"/>
    <s v="Morning"/>
    <s v="Tue"/>
    <s v="2014-07-22"/>
    <d v="1899-12-30T09:31:00"/>
    <n v="0.6552734375"/>
    <d v="2014-08-06T09:31:00"/>
    <x v="2"/>
  </r>
  <r>
    <n v="491865"/>
    <d v="2014-08-12T09:31:00"/>
    <n v="1"/>
    <x v="0"/>
    <x v="1"/>
    <x v="5"/>
    <x v="1"/>
    <n v="50726"/>
    <s v="Morning"/>
    <s v="Tue"/>
    <s v="2014-08-12"/>
    <d v="1899-12-30T09:31:00"/>
    <n v="0.6552734375"/>
    <d v="2014-08-27T09:31:00"/>
    <x v="3"/>
  </r>
  <r>
    <n v="994547"/>
    <d v="2014-07-22T09:31:00"/>
    <n v="0"/>
    <x v="1"/>
    <x v="0"/>
    <x v="1"/>
    <x v="13"/>
    <n v="24324"/>
    <s v="Morning"/>
    <s v="Tue"/>
    <s v="2014-07-22"/>
    <d v="1899-12-30T09:31:00"/>
    <n v="0.6552734375"/>
    <s v=""/>
    <x v="2"/>
  </r>
  <r>
    <n v="472159"/>
    <d v="2014-07-22T09:37:00"/>
    <n v="1"/>
    <x v="0"/>
    <x v="0"/>
    <x v="1"/>
    <x v="13"/>
    <n v="21527"/>
    <s v="Morning"/>
    <s v="Tue"/>
    <s v="2014-07-22"/>
    <d v="1899-12-30T09:37:00"/>
    <n v="0.6552734375"/>
    <d v="2014-08-06T09:37:00"/>
    <x v="2"/>
  </r>
  <r>
    <n v="214831"/>
    <d v="2014-07-22T09:32:00"/>
    <n v="1"/>
    <x v="0"/>
    <x v="1"/>
    <x v="1"/>
    <x v="13"/>
    <n v="64561"/>
    <s v="Morning"/>
    <s v="Tue"/>
    <s v="2014-07-22"/>
    <d v="1899-12-30T09:32:00"/>
    <n v="0.6552734375"/>
    <d v="2014-08-06T09:32:00"/>
    <x v="2"/>
  </r>
  <r>
    <n v="469291"/>
    <d v="2014-08-15T17:32:00"/>
    <n v="1"/>
    <x v="0"/>
    <x v="1"/>
    <x v="1"/>
    <x v="13"/>
    <n v="2418"/>
    <s v="Afternoon"/>
    <s v="Fri"/>
    <s v="2014-08-15"/>
    <d v="1899-12-30T17:32:00"/>
    <n v="0.6552734375"/>
    <d v="2014-08-30T17:32:00"/>
    <x v="3"/>
  </r>
  <r>
    <n v="520857"/>
    <d v="2014-08-21T16:04:00"/>
    <n v="1"/>
    <x v="0"/>
    <x v="2"/>
    <x v="1"/>
    <x v="13"/>
    <n v="82095"/>
    <s v="Afternoon"/>
    <s v="Thu"/>
    <s v="2014-08-21"/>
    <d v="1899-12-30T16:04:00"/>
    <n v="0.6552734375"/>
    <d v="2014-09-05T16:04:00"/>
    <x v="3"/>
  </r>
  <r>
    <n v="70068"/>
    <d v="2014-08-27T19:50:00"/>
    <n v="1"/>
    <x v="0"/>
    <x v="0"/>
    <x v="1"/>
    <x v="13"/>
    <n v="69583"/>
    <s v="Evening"/>
    <s v="Wed"/>
    <s v="2014-08-27"/>
    <d v="1899-12-30T19:50:00"/>
    <n v="0.6552734375"/>
    <d v="2014-09-11T19:50:00"/>
    <x v="3"/>
  </r>
  <r>
    <n v="469233"/>
    <d v="2014-08-26T09:31:00"/>
    <n v="1"/>
    <x v="0"/>
    <x v="0"/>
    <x v="0"/>
    <x v="7"/>
    <n v="23772"/>
    <s v="Morning"/>
    <s v="Tue"/>
    <s v="2014-08-26"/>
    <d v="1899-12-30T09:31:00"/>
    <n v="0.6552734375"/>
    <d v="2014-09-10T09:31:00"/>
    <x v="3"/>
  </r>
  <r>
    <n v="592432"/>
    <d v="2014-08-28T14:35:00"/>
    <n v="1"/>
    <x v="0"/>
    <x v="0"/>
    <x v="0"/>
    <x v="7"/>
    <n v="10144"/>
    <s v="Afternoon"/>
    <s v="Thu"/>
    <s v="2014-08-28"/>
    <d v="1899-12-30T14:35:00"/>
    <n v="0.6552734375"/>
    <d v="2014-09-12T14:35:00"/>
    <x v="3"/>
  </r>
  <r>
    <n v="576494"/>
    <d v="2014-08-28T18:28:00"/>
    <n v="1"/>
    <x v="0"/>
    <x v="0"/>
    <x v="0"/>
    <x v="7"/>
    <n v="44526"/>
    <s v="Evening"/>
    <s v="Thu"/>
    <s v="2014-08-28"/>
    <d v="1899-12-30T18:28:00"/>
    <n v="0.6552734375"/>
    <d v="2014-09-12T18:28:00"/>
    <x v="3"/>
  </r>
  <r>
    <n v="910136"/>
    <d v="2014-08-28T18:29:00"/>
    <n v="1"/>
    <x v="0"/>
    <x v="1"/>
    <x v="0"/>
    <x v="7"/>
    <n v="52402"/>
    <s v="Evening"/>
    <s v="Thu"/>
    <s v="2014-08-28"/>
    <d v="1899-12-30T18:29:00"/>
    <n v="0.6552734375"/>
    <d v="2014-09-12T18:29:00"/>
    <x v="3"/>
  </r>
  <r>
    <n v="986428"/>
    <d v="2014-08-27T09:31:00"/>
    <n v="1"/>
    <x v="0"/>
    <x v="0"/>
    <x v="1"/>
    <x v="1"/>
    <n v="13969"/>
    <s v="Morning"/>
    <s v="Wed"/>
    <s v="2014-08-27"/>
    <d v="1899-12-30T09:31:00"/>
    <n v="0.6552734375"/>
    <d v="2014-09-11T09:31:00"/>
    <x v="3"/>
  </r>
  <r>
    <n v="930316"/>
    <d v="2014-08-27T21:25:00"/>
    <n v="0"/>
    <x v="1"/>
    <x v="0"/>
    <x v="1"/>
    <x v="1"/>
    <n v="91546"/>
    <s v="Evening"/>
    <s v="Wed"/>
    <s v="2014-08-27"/>
    <d v="1899-12-30T21:25:00"/>
    <n v="0.6552734375"/>
    <s v=""/>
    <x v="3"/>
  </r>
  <r>
    <n v="34301"/>
    <d v="2014-08-27T21:27:00"/>
    <n v="0"/>
    <x v="1"/>
    <x v="0"/>
    <x v="1"/>
    <x v="1"/>
    <n v="13802"/>
    <s v="Evening"/>
    <s v="Wed"/>
    <s v="2014-08-27"/>
    <d v="1899-12-30T21:27:00"/>
    <n v="0.6552734375"/>
    <s v=""/>
    <x v="3"/>
  </r>
  <r>
    <n v="203823"/>
    <d v="2014-08-27T21:26:00"/>
    <n v="1"/>
    <x v="0"/>
    <x v="1"/>
    <x v="1"/>
    <x v="1"/>
    <n v="38047"/>
    <s v="Evening"/>
    <s v="Wed"/>
    <s v="2014-08-27"/>
    <d v="1899-12-30T21:26:00"/>
    <n v="0.6552734375"/>
    <d v="2014-09-11T21:26:00"/>
    <x v="3"/>
  </r>
  <r>
    <n v="609607"/>
    <d v="2014-08-06T09:32:00"/>
    <n v="1"/>
    <x v="0"/>
    <x v="0"/>
    <x v="6"/>
    <x v="7"/>
    <n v="36294"/>
    <s v="Morning"/>
    <s v="Wed"/>
    <s v="2014-08-06"/>
    <d v="1899-12-30T09:32:00"/>
    <n v="0.6552734375"/>
    <d v="2014-08-21T09:32:00"/>
    <x v="3"/>
  </r>
  <r>
    <n v="580000"/>
    <d v="2014-07-23T09:31:00"/>
    <n v="1"/>
    <x v="0"/>
    <x v="0"/>
    <x v="0"/>
    <x v="0"/>
    <n v="62097"/>
    <s v="Morning"/>
    <s v="Wed"/>
    <s v="2014-07-23"/>
    <d v="1899-12-30T09:31:00"/>
    <n v="0.6552734375"/>
    <d v="2014-08-07T09:31:00"/>
    <x v="2"/>
  </r>
  <r>
    <n v="968762"/>
    <d v="2014-08-11T15:53:00"/>
    <n v="1"/>
    <x v="0"/>
    <x v="0"/>
    <x v="6"/>
    <x v="8"/>
    <n v="92420"/>
    <s v="Afternoon"/>
    <s v="Mon"/>
    <s v="2014-08-11"/>
    <d v="1899-12-30T15:53:00"/>
    <n v="0.6552734375"/>
    <d v="2014-08-26T15:53:00"/>
    <x v="3"/>
  </r>
  <r>
    <n v="653469"/>
    <d v="2014-08-11T15:54:00"/>
    <n v="1"/>
    <x v="0"/>
    <x v="1"/>
    <x v="6"/>
    <x v="8"/>
    <n v="57993"/>
    <s v="Afternoon"/>
    <s v="Mon"/>
    <s v="2014-08-11"/>
    <d v="1899-12-30T15:54:00"/>
    <n v="0.6552734375"/>
    <d v="2014-08-26T15:54:00"/>
    <x v="3"/>
  </r>
  <r>
    <n v="246856"/>
    <d v="2014-07-31T09:34:00"/>
    <n v="1"/>
    <x v="0"/>
    <x v="1"/>
    <x v="0"/>
    <x v="9"/>
    <n v="24756"/>
    <s v="Morning"/>
    <s v="Thu"/>
    <s v="2014-07-31"/>
    <d v="1899-12-30T09:34:00"/>
    <n v="0.6552734375"/>
    <d v="2014-08-15T09:34:00"/>
    <x v="2"/>
  </r>
  <r>
    <n v="631532"/>
    <d v="2014-07-29T17:32:00"/>
    <n v="1"/>
    <x v="0"/>
    <x v="1"/>
    <x v="2"/>
    <x v="6"/>
    <n v="96610"/>
    <s v="Afternoon"/>
    <s v="Tue"/>
    <s v="2014-07-29"/>
    <d v="1899-12-30T17:32:00"/>
    <n v="0.6552734375"/>
    <d v="2014-08-13T17:32:00"/>
    <x v="2"/>
  </r>
  <r>
    <n v="856783"/>
    <d v="2014-07-29T17:32:00"/>
    <n v="0"/>
    <x v="1"/>
    <x v="1"/>
    <x v="2"/>
    <x v="6"/>
    <n v="88276"/>
    <s v="Afternoon"/>
    <s v="Tue"/>
    <s v="2014-07-29"/>
    <d v="1899-12-30T17:32:00"/>
    <n v="0.6552734375"/>
    <s v=""/>
    <x v="2"/>
  </r>
  <r>
    <n v="294317"/>
    <d v="2014-07-29T17:33:00"/>
    <n v="0"/>
    <x v="1"/>
    <x v="1"/>
    <x v="2"/>
    <x v="6"/>
    <n v="85400"/>
    <s v="Afternoon"/>
    <s v="Tue"/>
    <s v="2014-07-29"/>
    <d v="1899-12-30T17:33:00"/>
    <n v="0.6552734375"/>
    <s v=""/>
    <x v="2"/>
  </r>
  <r>
    <n v="471224"/>
    <d v="2014-07-30T16:08:00"/>
    <n v="1"/>
    <x v="0"/>
    <x v="0"/>
    <x v="2"/>
    <x v="6"/>
    <n v="36681"/>
    <s v="Afternoon"/>
    <s v="Wed"/>
    <s v="2014-07-30"/>
    <d v="1899-12-30T16:08:00"/>
    <n v="0.6552734375"/>
    <d v="2014-08-14T16:08:00"/>
    <x v="2"/>
  </r>
  <r>
    <n v="524337"/>
    <d v="2014-07-24T09:31:00"/>
    <n v="1"/>
    <x v="0"/>
    <x v="0"/>
    <x v="2"/>
    <x v="1"/>
    <n v="84524"/>
    <s v="Morning"/>
    <s v="Thu"/>
    <s v="2014-07-24"/>
    <d v="1899-12-30T09:31:00"/>
    <n v="0.6552734375"/>
    <d v="2014-08-08T09:31:00"/>
    <x v="2"/>
  </r>
  <r>
    <n v="946203"/>
    <d v="2014-07-30T04:06:00"/>
    <n v="1"/>
    <x v="0"/>
    <x v="1"/>
    <x v="2"/>
    <x v="1"/>
    <n v="72462"/>
    <s v="Night"/>
    <s v="Wed"/>
    <s v="2014-07-30"/>
    <d v="1899-12-30T04:06:00"/>
    <n v="0.6552734375"/>
    <d v="2014-08-14T04:06:00"/>
    <x v="2"/>
  </r>
  <r>
    <n v="519413"/>
    <d v="2014-07-30T04:07:00"/>
    <n v="1"/>
    <x v="0"/>
    <x v="0"/>
    <x v="2"/>
    <x v="1"/>
    <n v="7774"/>
    <s v="Night"/>
    <s v="Wed"/>
    <s v="2014-07-30"/>
    <d v="1899-12-30T04:07:00"/>
    <n v="0.6552734375"/>
    <d v="2014-08-14T04:07:00"/>
    <x v="2"/>
  </r>
  <r>
    <n v="481753"/>
    <d v="2014-07-30T09:24:00"/>
    <n v="1"/>
    <x v="0"/>
    <x v="1"/>
    <x v="2"/>
    <x v="1"/>
    <n v="98350"/>
    <s v="Morning"/>
    <s v="Wed"/>
    <s v="2014-07-30"/>
    <d v="1899-12-30T09:24:00"/>
    <n v="0.6552734375"/>
    <d v="2014-08-14T09:24:00"/>
    <x v="2"/>
  </r>
  <r>
    <n v="218458"/>
    <d v="2014-08-05T11:22:00"/>
    <n v="1"/>
    <x v="0"/>
    <x v="0"/>
    <x v="2"/>
    <x v="1"/>
    <n v="49148"/>
    <s v="Morning"/>
    <s v="Tue"/>
    <s v="2014-08-05"/>
    <d v="1899-12-30T11:22:00"/>
    <n v="0.6552734375"/>
    <d v="2014-08-20T11:22:00"/>
    <x v="3"/>
  </r>
  <r>
    <n v="309231"/>
    <d v="2014-08-05T11:23:00"/>
    <n v="1"/>
    <x v="0"/>
    <x v="0"/>
    <x v="2"/>
    <x v="1"/>
    <n v="84249"/>
    <s v="Morning"/>
    <s v="Tue"/>
    <s v="2014-08-05"/>
    <d v="1899-12-30T11:23:00"/>
    <n v="0.6552734375"/>
    <d v="2014-08-20T11:23:00"/>
    <x v="3"/>
  </r>
  <r>
    <n v="282766"/>
    <d v="2014-08-28T16:50:00"/>
    <n v="1"/>
    <x v="0"/>
    <x v="0"/>
    <x v="0"/>
    <x v="7"/>
    <n v="50287"/>
    <s v="Afternoon"/>
    <s v="Thu"/>
    <s v="2014-08-28"/>
    <d v="1899-12-30T16:50:00"/>
    <n v="0.6552734375"/>
    <d v="2014-09-12T16:50:00"/>
    <x v="3"/>
  </r>
  <r>
    <n v="55764"/>
    <d v="2014-08-08T22:27:00"/>
    <n v="1"/>
    <x v="0"/>
    <x v="0"/>
    <x v="2"/>
    <x v="1"/>
    <n v="65442"/>
    <s v="Evening"/>
    <s v="Fri"/>
    <s v="2014-08-08"/>
    <d v="1899-12-30T22:27:00"/>
    <n v="0.6552734375"/>
    <d v="2014-08-23T22:27:00"/>
    <x v="3"/>
  </r>
  <r>
    <n v="141436"/>
    <d v="2014-08-04T09:33:00"/>
    <n v="1"/>
    <x v="0"/>
    <x v="1"/>
    <x v="2"/>
    <x v="1"/>
    <n v="57496"/>
    <s v="Morning"/>
    <s v="Mon"/>
    <s v="2014-08-04"/>
    <d v="1899-12-30T09:33:00"/>
    <n v="0.6552734375"/>
    <d v="2014-08-19T09:33:00"/>
    <x v="3"/>
  </r>
  <r>
    <n v="934067"/>
    <d v="2014-08-04T09:35:00"/>
    <n v="1"/>
    <x v="0"/>
    <x v="1"/>
    <x v="2"/>
    <x v="1"/>
    <n v="16902"/>
    <s v="Morning"/>
    <s v="Mon"/>
    <s v="2014-08-04"/>
    <d v="1899-12-30T09:35:00"/>
    <n v="0.6552734375"/>
    <d v="2014-08-19T09:35:00"/>
    <x v="3"/>
  </r>
  <r>
    <n v="839964"/>
    <d v="2014-08-04T09:33:00"/>
    <n v="1"/>
    <x v="0"/>
    <x v="1"/>
    <x v="2"/>
    <x v="1"/>
    <n v="83294"/>
    <s v="Morning"/>
    <s v="Mon"/>
    <s v="2014-08-04"/>
    <d v="1899-12-30T09:33:00"/>
    <n v="0.6552734375"/>
    <d v="2014-08-19T09:33:00"/>
    <x v="3"/>
  </r>
  <r>
    <n v="850081"/>
    <d v="2014-08-06T18:54:00"/>
    <n v="1"/>
    <x v="0"/>
    <x v="0"/>
    <x v="2"/>
    <x v="1"/>
    <n v="42812"/>
    <s v="Evening"/>
    <s v="Wed"/>
    <s v="2014-08-06"/>
    <d v="1899-12-30T18:54:00"/>
    <n v="0.6552734375"/>
    <d v="2014-08-21T18:54:00"/>
    <x v="3"/>
  </r>
  <r>
    <n v="55168"/>
    <d v="2014-08-15T10:05:00"/>
    <n v="0"/>
    <x v="1"/>
    <x v="0"/>
    <x v="2"/>
    <x v="1"/>
    <n v="37354"/>
    <s v="Morning"/>
    <s v="Fri"/>
    <s v="2014-08-15"/>
    <d v="1899-12-30T10:05:00"/>
    <n v="0.6552734375"/>
    <s v=""/>
    <x v="3"/>
  </r>
  <r>
    <n v="543245"/>
    <d v="2014-08-15T10:05:00"/>
    <n v="1"/>
    <x v="0"/>
    <x v="1"/>
    <x v="2"/>
    <x v="1"/>
    <n v="54473"/>
    <s v="Morning"/>
    <s v="Fri"/>
    <s v="2014-08-15"/>
    <d v="1899-12-30T10:05:00"/>
    <n v="0.6552734375"/>
    <d v="2014-08-30T10:05:00"/>
    <x v="3"/>
  </r>
  <r>
    <n v="322454"/>
    <d v="2014-08-15T10:07:00"/>
    <n v="1"/>
    <x v="0"/>
    <x v="0"/>
    <x v="2"/>
    <x v="1"/>
    <n v="99824"/>
    <s v="Morning"/>
    <s v="Fri"/>
    <s v="2014-08-15"/>
    <d v="1899-12-30T10:07:00"/>
    <n v="0.6552734375"/>
    <d v="2014-08-30T10:07:00"/>
    <x v="3"/>
  </r>
  <r>
    <n v="20989"/>
    <d v="2014-08-11T09:32:00"/>
    <n v="1"/>
    <x v="0"/>
    <x v="1"/>
    <x v="0"/>
    <x v="13"/>
    <n v="60605"/>
    <s v="Morning"/>
    <s v="Mon"/>
    <s v="2014-08-11"/>
    <d v="1899-12-30T09:32:00"/>
    <n v="0.6552734375"/>
    <d v="2014-08-26T09:32:00"/>
    <x v="3"/>
  </r>
  <r>
    <n v="800047"/>
    <d v="2014-08-07T07:27:00"/>
    <n v="1"/>
    <x v="0"/>
    <x v="1"/>
    <x v="2"/>
    <x v="13"/>
    <n v="31737"/>
    <s v="Morning"/>
    <s v="Thu"/>
    <s v="2014-08-07"/>
    <d v="1899-12-30T07:27:00"/>
    <n v="0.6552734375"/>
    <d v="2014-08-22T07:27:00"/>
    <x v="3"/>
  </r>
  <r>
    <n v="467278"/>
    <d v="2014-08-07T07:29:00"/>
    <n v="1"/>
    <x v="0"/>
    <x v="0"/>
    <x v="2"/>
    <x v="13"/>
    <n v="18647"/>
    <s v="Morning"/>
    <s v="Thu"/>
    <s v="2014-08-07"/>
    <d v="1899-12-30T07:29:00"/>
    <n v="0.6552734375"/>
    <d v="2014-08-22T07:29:00"/>
    <x v="3"/>
  </r>
  <r>
    <n v="280940"/>
    <d v="2014-08-07T07:30:00"/>
    <n v="0"/>
    <x v="1"/>
    <x v="0"/>
    <x v="2"/>
    <x v="13"/>
    <n v="37833"/>
    <s v="Morning"/>
    <s v="Thu"/>
    <s v="2014-08-07"/>
    <d v="1899-12-30T07:30:00"/>
    <n v="0.6552734375"/>
    <s v=""/>
    <x v="3"/>
  </r>
  <r>
    <n v="981779"/>
    <d v="2014-08-12T21:56:00"/>
    <n v="1"/>
    <x v="0"/>
    <x v="0"/>
    <x v="1"/>
    <x v="7"/>
    <n v="27537"/>
    <s v="Evening"/>
    <s v="Tue"/>
    <s v="2014-08-12"/>
    <d v="1899-12-30T21:56:00"/>
    <n v="0.6552734375"/>
    <d v="2014-08-27T21:56:00"/>
    <x v="3"/>
  </r>
  <r>
    <n v="541258"/>
    <d v="2014-08-07T16:22:00"/>
    <n v="1"/>
    <x v="0"/>
    <x v="0"/>
    <x v="6"/>
    <x v="6"/>
    <n v="37896"/>
    <s v="Afternoon"/>
    <s v="Thu"/>
    <s v="2014-08-07"/>
    <d v="1899-12-30T16:22:00"/>
    <n v="0.6552734375"/>
    <d v="2014-08-22T16:22:00"/>
    <x v="3"/>
  </r>
  <r>
    <n v="763252"/>
    <d v="2014-08-19T09:32:00"/>
    <n v="1"/>
    <x v="0"/>
    <x v="0"/>
    <x v="1"/>
    <x v="7"/>
    <n v="42231"/>
    <s v="Morning"/>
    <s v="Tue"/>
    <s v="2014-08-19"/>
    <d v="1899-12-30T09:32:00"/>
    <n v="0.6552734375"/>
    <d v="2014-09-03T09:32:00"/>
    <x v="3"/>
  </r>
  <r>
    <n v="576187"/>
    <d v="2014-08-07T08:55:00"/>
    <n v="1"/>
    <x v="0"/>
    <x v="0"/>
    <x v="8"/>
    <x v="4"/>
    <n v="52210"/>
    <s v="Morning"/>
    <s v="Thu"/>
    <s v="2014-08-07"/>
    <d v="1899-12-30T08:55:00"/>
    <n v="0.6552734375"/>
    <d v="2014-08-22T08:55:00"/>
    <x v="3"/>
  </r>
  <r>
    <n v="608018"/>
    <d v="2014-08-21T09:33:00"/>
    <n v="1"/>
    <x v="0"/>
    <x v="1"/>
    <x v="3"/>
    <x v="13"/>
    <n v="83678"/>
    <s v="Morning"/>
    <s v="Thu"/>
    <s v="2014-08-21"/>
    <d v="1899-12-30T09:33:00"/>
    <n v="0.6552734375"/>
    <d v="2014-09-05T09:33:00"/>
    <x v="3"/>
  </r>
  <r>
    <n v="438895"/>
    <d v="2014-08-21T09:34:00"/>
    <n v="1"/>
    <x v="0"/>
    <x v="1"/>
    <x v="3"/>
    <x v="13"/>
    <n v="73323"/>
    <s v="Morning"/>
    <s v="Thu"/>
    <s v="2014-08-21"/>
    <d v="1899-12-30T09:34:00"/>
    <n v="0.6552734375"/>
    <d v="2014-09-05T09:34:00"/>
    <x v="3"/>
  </r>
  <r>
    <n v="649743"/>
    <d v="2014-08-14T09:31:00"/>
    <n v="1"/>
    <x v="0"/>
    <x v="0"/>
    <x v="1"/>
    <x v="13"/>
    <n v="36760"/>
    <s v="Morning"/>
    <s v="Thu"/>
    <s v="2014-08-14"/>
    <d v="1899-12-30T09:31:00"/>
    <n v="0.6552734375"/>
    <d v="2014-08-29T09:31:00"/>
    <x v="3"/>
  </r>
  <r>
    <n v="114306"/>
    <d v="2014-08-15T09:32:00"/>
    <n v="1"/>
    <x v="0"/>
    <x v="0"/>
    <x v="1"/>
    <x v="9"/>
    <n v="48320"/>
    <s v="Morning"/>
    <s v="Fri"/>
    <s v="2014-08-15"/>
    <d v="1899-12-30T09:32:00"/>
    <n v="0.6552734375"/>
    <d v="2014-08-30T09:32:00"/>
    <x v="3"/>
  </r>
  <r>
    <n v="948487"/>
    <d v="2014-08-11T09:32:00"/>
    <n v="1"/>
    <x v="0"/>
    <x v="1"/>
    <x v="0"/>
    <x v="4"/>
    <n v="97686"/>
    <s v="Morning"/>
    <s v="Mon"/>
    <s v="2014-08-11"/>
    <d v="1899-12-30T09:32:00"/>
    <n v="0.6552734375"/>
    <d v="2014-08-26T09:32:00"/>
    <x v="3"/>
  </r>
  <r>
    <n v="496594"/>
    <d v="2014-08-04T09:31:00"/>
    <n v="1"/>
    <x v="0"/>
    <x v="0"/>
    <x v="0"/>
    <x v="1"/>
    <n v="98665"/>
    <s v="Morning"/>
    <s v="Mon"/>
    <s v="2014-08-04"/>
    <d v="1899-12-30T09:31:00"/>
    <n v="0.6552734375"/>
    <d v="2014-08-19T09:31:00"/>
    <x v="3"/>
  </r>
  <r>
    <n v="400371"/>
    <d v="2014-08-08T19:27:00"/>
    <n v="1"/>
    <x v="0"/>
    <x v="0"/>
    <x v="6"/>
    <x v="13"/>
    <n v="2176"/>
    <s v="Evening"/>
    <s v="Fri"/>
    <s v="2014-08-08"/>
    <d v="1899-12-30T19:27:00"/>
    <n v="0.6552734375"/>
    <d v="2014-08-23T19:27:00"/>
    <x v="3"/>
  </r>
  <r>
    <n v="440318"/>
    <d v="2014-08-08T19:27:00"/>
    <n v="1"/>
    <x v="0"/>
    <x v="1"/>
    <x v="6"/>
    <x v="13"/>
    <n v="35977"/>
    <s v="Evening"/>
    <s v="Fri"/>
    <s v="2014-08-08"/>
    <d v="1899-12-30T19:27:00"/>
    <n v="0.6552734375"/>
    <d v="2014-08-23T19:27:00"/>
    <x v="3"/>
  </r>
  <r>
    <n v="937905"/>
    <d v="2014-08-08T19:29:00"/>
    <n v="1"/>
    <x v="0"/>
    <x v="2"/>
    <x v="6"/>
    <x v="13"/>
    <n v="94032"/>
    <s v="Evening"/>
    <s v="Fri"/>
    <s v="2014-08-08"/>
    <d v="1899-12-30T19:29:00"/>
    <n v="0.6552734375"/>
    <d v="2014-08-23T19:29:00"/>
    <x v="3"/>
  </r>
  <r>
    <n v="538330"/>
    <d v="2014-08-08T09:32:00"/>
    <n v="1"/>
    <x v="0"/>
    <x v="1"/>
    <x v="1"/>
    <x v="4"/>
    <n v="52310"/>
    <s v="Morning"/>
    <s v="Fri"/>
    <s v="2014-08-08"/>
    <d v="1899-12-30T09:32:00"/>
    <n v="0.6552734375"/>
    <d v="2014-08-23T09:32:00"/>
    <x v="3"/>
  </r>
  <r>
    <n v="320458"/>
    <d v="2014-08-08T09:36:00"/>
    <n v="1"/>
    <x v="0"/>
    <x v="1"/>
    <x v="1"/>
    <x v="4"/>
    <n v="4239"/>
    <s v="Morning"/>
    <s v="Fri"/>
    <s v="2014-08-08"/>
    <d v="1899-12-30T09:36:00"/>
    <n v="0.6552734375"/>
    <d v="2014-08-23T09:36:00"/>
    <x v="3"/>
  </r>
  <r>
    <n v="884604"/>
    <d v="2014-08-18T09:33:00"/>
    <n v="1"/>
    <x v="0"/>
    <x v="0"/>
    <x v="0"/>
    <x v="1"/>
    <n v="78962"/>
    <s v="Morning"/>
    <s v="Mon"/>
    <s v="2014-08-18"/>
    <d v="1899-12-30T09:33:00"/>
    <n v="0.6552734375"/>
    <d v="2014-09-02T09:33:00"/>
    <x v="3"/>
  </r>
  <r>
    <n v="287111"/>
    <d v="2014-08-19T10:46:00"/>
    <n v="1"/>
    <x v="0"/>
    <x v="0"/>
    <x v="0"/>
    <x v="1"/>
    <n v="18169"/>
    <s v="Morning"/>
    <s v="Tue"/>
    <s v="2014-08-19"/>
    <d v="1899-12-30T10:46:00"/>
    <n v="0.6552734375"/>
    <d v="2014-09-03T10:46:00"/>
    <x v="3"/>
  </r>
  <r>
    <n v="526382"/>
    <d v="2014-08-19T10:53:00"/>
    <n v="1"/>
    <x v="0"/>
    <x v="0"/>
    <x v="0"/>
    <x v="1"/>
    <n v="19572"/>
    <s v="Morning"/>
    <s v="Tue"/>
    <s v="2014-08-19"/>
    <d v="1899-12-30T10:53:00"/>
    <n v="0.6552734375"/>
    <d v="2014-09-03T10:53:00"/>
    <x v="3"/>
  </r>
  <r>
    <n v="750015"/>
    <d v="2014-08-19T10:54:00"/>
    <n v="1"/>
    <x v="0"/>
    <x v="0"/>
    <x v="0"/>
    <x v="1"/>
    <n v="4938"/>
    <s v="Morning"/>
    <s v="Tue"/>
    <s v="2014-08-19"/>
    <d v="1899-12-30T10:54:00"/>
    <n v="0.6552734375"/>
    <d v="2014-09-03T10:54:00"/>
    <x v="3"/>
  </r>
  <r>
    <n v="820910"/>
    <d v="2014-08-22T07:07:00"/>
    <n v="1"/>
    <x v="0"/>
    <x v="0"/>
    <x v="0"/>
    <x v="1"/>
    <n v="76950"/>
    <s v="Morning"/>
    <s v="Fri"/>
    <s v="2014-08-22"/>
    <d v="1899-12-30T07:07:00"/>
    <n v="0.6552734375"/>
    <d v="2014-09-06T07:07:00"/>
    <x v="3"/>
  </r>
  <r>
    <n v="121878"/>
    <d v="2014-08-11T09:31:00"/>
    <n v="1"/>
    <x v="0"/>
    <x v="1"/>
    <x v="2"/>
    <x v="9"/>
    <n v="2017"/>
    <s v="Morning"/>
    <s v="Mon"/>
    <s v="2014-08-11"/>
    <d v="1899-12-30T09:31:00"/>
    <n v="0.6552734375"/>
    <d v="2014-08-26T09:31:00"/>
    <x v="3"/>
  </r>
  <r>
    <n v="839931"/>
    <d v="2014-08-24T13:28:00"/>
    <n v="1"/>
    <x v="0"/>
    <x v="0"/>
    <x v="1"/>
    <x v="0"/>
    <n v="39122"/>
    <s v="Afternoon"/>
    <s v="Sun"/>
    <s v="2014-08-24"/>
    <d v="1899-12-30T13:28:00"/>
    <n v="0.6552734375"/>
    <d v="2014-09-08T13:28:00"/>
    <x v="3"/>
  </r>
  <r>
    <n v="966110"/>
    <d v="2014-08-30T15:31:00"/>
    <n v="1"/>
    <x v="0"/>
    <x v="0"/>
    <x v="1"/>
    <x v="13"/>
    <n v="68121"/>
    <s v="Afternoon"/>
    <s v="Sat"/>
    <s v="2014-08-30"/>
    <d v="1899-12-30T15:31:00"/>
    <n v="0.6552734375"/>
    <d v="2014-09-14T15:31:00"/>
    <x v="3"/>
  </r>
  <r>
    <n v="937115"/>
    <d v="2014-08-26T14:33:00"/>
    <n v="1"/>
    <x v="0"/>
    <x v="0"/>
    <x v="1"/>
    <x v="1"/>
    <n v="53427"/>
    <s v="Afternoon"/>
    <s v="Tue"/>
    <s v="2014-08-26"/>
    <d v="1899-12-30T14:33:00"/>
    <n v="0.6552734375"/>
    <d v="2014-09-10T14:33:00"/>
    <x v="3"/>
  </r>
  <r>
    <n v="606170"/>
    <d v="2014-08-12T09:31:00"/>
    <n v="1"/>
    <x v="0"/>
    <x v="0"/>
    <x v="0"/>
    <x v="1"/>
    <n v="17384"/>
    <s v="Morning"/>
    <s v="Tue"/>
    <s v="2014-08-12"/>
    <d v="1899-12-30T09:31:00"/>
    <n v="0.6552734375"/>
    <d v="2014-08-27T09:31:00"/>
    <x v="3"/>
  </r>
  <r>
    <n v="123900"/>
    <d v="2014-08-12T09:32:00"/>
    <n v="1"/>
    <x v="0"/>
    <x v="2"/>
    <x v="0"/>
    <x v="1"/>
    <n v="73766"/>
    <s v="Morning"/>
    <s v="Tue"/>
    <s v="2014-08-12"/>
    <d v="1899-12-30T09:32:00"/>
    <n v="0.6552734375"/>
    <d v="2014-08-27T09:32:00"/>
    <x v="3"/>
  </r>
  <r>
    <n v="598860"/>
    <d v="2014-08-13T11:09:00"/>
    <n v="1"/>
    <x v="0"/>
    <x v="0"/>
    <x v="0"/>
    <x v="1"/>
    <n v="87702"/>
    <s v="Morning"/>
    <s v="Wed"/>
    <s v="2014-08-13"/>
    <d v="1899-12-30T11:09:00"/>
    <n v="0.6552734375"/>
    <d v="2014-08-28T11:09:00"/>
    <x v="3"/>
  </r>
  <r>
    <n v="148154"/>
    <d v="2014-08-27T09:32:00"/>
    <n v="1"/>
    <x v="0"/>
    <x v="0"/>
    <x v="5"/>
    <x v="1"/>
    <n v="41843"/>
    <s v="Morning"/>
    <s v="Wed"/>
    <s v="2014-08-27"/>
    <d v="1899-12-30T09:32:00"/>
    <n v="0.6552734375"/>
    <d v="2014-09-11T09:32:00"/>
    <x v="3"/>
  </r>
  <r>
    <n v="593448"/>
    <d v="2014-08-27T09:31:00"/>
    <n v="1"/>
    <x v="0"/>
    <x v="2"/>
    <x v="5"/>
    <x v="1"/>
    <n v="72810"/>
    <s v="Morning"/>
    <s v="Wed"/>
    <s v="2014-08-27"/>
    <d v="1899-12-30T09:31:00"/>
    <n v="0.6552734375"/>
    <d v="2014-09-11T09:31:00"/>
    <x v="3"/>
  </r>
  <r>
    <n v="999367"/>
    <d v="2014-08-14T09:33:00"/>
    <n v="1"/>
    <x v="0"/>
    <x v="0"/>
    <x v="1"/>
    <x v="9"/>
    <n v="55977"/>
    <s v="Morning"/>
    <s v="Thu"/>
    <s v="2014-08-14"/>
    <d v="1899-12-30T09:33:00"/>
    <n v="0.6552734375"/>
    <d v="2014-08-29T09:33:00"/>
    <x v="3"/>
  </r>
  <r>
    <n v="379272"/>
    <d v="2014-08-14T09:37:00"/>
    <n v="1"/>
    <x v="0"/>
    <x v="0"/>
    <x v="1"/>
    <x v="9"/>
    <n v="49897"/>
    <s v="Morning"/>
    <s v="Thu"/>
    <s v="2014-08-14"/>
    <d v="1899-12-30T09:37:00"/>
    <n v="0.6552734375"/>
    <d v="2014-08-29T09:37:00"/>
    <x v="3"/>
  </r>
  <r>
    <n v="323588"/>
    <d v="2014-08-15T18:57:00"/>
    <n v="1"/>
    <x v="0"/>
    <x v="0"/>
    <x v="1"/>
    <x v="6"/>
    <n v="89133"/>
    <s v="Evening"/>
    <s v="Fri"/>
    <s v="2014-08-15"/>
    <d v="1899-12-30T18:57:00"/>
    <n v="0.6552734375"/>
    <d v="2014-08-30T18:57:00"/>
    <x v="3"/>
  </r>
  <r>
    <n v="435399"/>
    <d v="2014-08-15T19:04:00"/>
    <n v="0"/>
    <x v="1"/>
    <x v="0"/>
    <x v="1"/>
    <x v="6"/>
    <n v="53584"/>
    <s v="Evening"/>
    <s v="Fri"/>
    <s v="2014-08-15"/>
    <d v="1899-12-30T19:04:00"/>
    <n v="0.6552734375"/>
    <s v=""/>
    <x v="3"/>
  </r>
  <r>
    <n v="343794"/>
    <d v="2014-08-18T18:43:00"/>
    <n v="1"/>
    <x v="0"/>
    <x v="0"/>
    <x v="1"/>
    <x v="9"/>
    <n v="55509"/>
    <s v="Evening"/>
    <s v="Mon"/>
    <s v="2014-08-18"/>
    <d v="1899-12-30T18:43:00"/>
    <n v="0.6552734375"/>
    <d v="2014-09-02T18:43:00"/>
    <x v="3"/>
  </r>
  <r>
    <n v="421772"/>
    <d v="2014-08-18T18:44:00"/>
    <n v="1"/>
    <x v="0"/>
    <x v="0"/>
    <x v="1"/>
    <x v="9"/>
    <n v="23583"/>
    <s v="Evening"/>
    <s v="Mon"/>
    <s v="2014-08-18"/>
    <d v="1899-12-30T18:44:00"/>
    <n v="0.6552734375"/>
    <d v="2014-09-02T18:44:00"/>
    <x v="3"/>
  </r>
  <r>
    <n v="852384"/>
    <d v="2014-08-15T09:34:00"/>
    <n v="1"/>
    <x v="0"/>
    <x v="1"/>
    <x v="1"/>
    <x v="1"/>
    <n v="10158"/>
    <s v="Morning"/>
    <s v="Fri"/>
    <s v="2014-08-15"/>
    <d v="1899-12-30T09:34:00"/>
    <n v="0.6552734375"/>
    <d v="2014-08-30T09:34:00"/>
    <x v="3"/>
  </r>
  <r>
    <n v="349018"/>
    <d v="2014-08-15T09:36:00"/>
    <n v="1"/>
    <x v="0"/>
    <x v="1"/>
    <x v="1"/>
    <x v="1"/>
    <n v="6225"/>
    <s v="Morning"/>
    <s v="Fri"/>
    <s v="2014-08-15"/>
    <d v="1899-12-30T09:36:00"/>
    <n v="0.6552734375"/>
    <d v="2014-08-30T09:36:00"/>
    <x v="3"/>
  </r>
  <r>
    <n v="207990"/>
    <d v="2014-08-15T09:32:00"/>
    <n v="1"/>
    <x v="0"/>
    <x v="0"/>
    <x v="0"/>
    <x v="1"/>
    <n v="76707"/>
    <s v="Morning"/>
    <s v="Fri"/>
    <s v="2014-08-15"/>
    <d v="1899-12-30T09:32:00"/>
    <n v="0.6552734375"/>
    <d v="2014-08-30T09:32:00"/>
    <x v="3"/>
  </r>
  <r>
    <n v="386379"/>
    <d v="2014-08-22T13:18:00"/>
    <n v="1"/>
    <x v="0"/>
    <x v="0"/>
    <x v="0"/>
    <x v="1"/>
    <n v="52044"/>
    <s v="Afternoon"/>
    <s v="Fri"/>
    <s v="2014-08-22"/>
    <d v="1899-12-30T13:18:00"/>
    <n v="0.6552734375"/>
    <d v="2014-09-06T13:18:00"/>
    <x v="3"/>
  </r>
  <r>
    <n v="282279"/>
    <d v="2014-08-27T13:21:00"/>
    <n v="1"/>
    <x v="0"/>
    <x v="0"/>
    <x v="5"/>
    <x v="6"/>
    <n v="55483"/>
    <s v="Afternoon"/>
    <s v="Wed"/>
    <s v="2014-08-27"/>
    <d v="1899-12-30T13:21:00"/>
    <n v="0.6552734375"/>
    <d v="2014-09-11T13:21:00"/>
    <x v="3"/>
  </r>
  <r>
    <n v="769814"/>
    <d v="2014-08-19T16:57:00"/>
    <n v="1"/>
    <x v="0"/>
    <x v="0"/>
    <x v="0"/>
    <x v="13"/>
    <n v="36391"/>
    <s v="Afternoon"/>
    <s v="Tue"/>
    <s v="2014-08-19"/>
    <d v="1899-12-30T16:57:00"/>
    <n v="0.6552734375"/>
    <d v="2014-09-03T16:57:00"/>
    <x v="3"/>
  </r>
  <r>
    <n v="310509"/>
    <d v="2014-08-27T14:05:00"/>
    <n v="1"/>
    <x v="0"/>
    <x v="0"/>
    <x v="0"/>
    <x v="13"/>
    <n v="33445"/>
    <s v="Afternoon"/>
    <s v="Wed"/>
    <s v="2014-08-27"/>
    <d v="1899-12-30T14:05:00"/>
    <n v="0.6552734375"/>
    <d v="2014-09-11T14:05:00"/>
    <x v="3"/>
  </r>
  <r>
    <n v="691883"/>
    <d v="2014-08-27T14:06:00"/>
    <n v="1"/>
    <x v="0"/>
    <x v="1"/>
    <x v="0"/>
    <x v="13"/>
    <n v="10475"/>
    <s v="Afternoon"/>
    <s v="Wed"/>
    <s v="2014-08-27"/>
    <d v="1899-12-30T14:06:00"/>
    <n v="0.6552734375"/>
    <d v="2014-09-11T14:06:00"/>
    <x v="3"/>
  </r>
  <r>
    <n v="206995"/>
    <d v="2014-08-27T14:06:00"/>
    <n v="1"/>
    <x v="0"/>
    <x v="0"/>
    <x v="0"/>
    <x v="13"/>
    <n v="2713"/>
    <s v="Afternoon"/>
    <s v="Wed"/>
    <s v="2014-08-27"/>
    <d v="1899-12-30T14:06:00"/>
    <n v="0.6552734375"/>
    <d v="2014-09-11T14:06:00"/>
    <x v="3"/>
  </r>
  <r>
    <n v="399721"/>
    <d v="2014-08-27T14:07:00"/>
    <n v="1"/>
    <x v="0"/>
    <x v="0"/>
    <x v="0"/>
    <x v="13"/>
    <n v="54367"/>
    <s v="Afternoon"/>
    <s v="Wed"/>
    <s v="2014-08-27"/>
    <d v="1899-12-30T14:07:00"/>
    <n v="0.6552734375"/>
    <d v="2014-09-11T14:07:00"/>
    <x v="3"/>
  </r>
  <r>
    <n v="277316"/>
    <d v="2014-08-19T09:31:00"/>
    <n v="1"/>
    <x v="0"/>
    <x v="0"/>
    <x v="1"/>
    <x v="7"/>
    <n v="30060"/>
    <s v="Morning"/>
    <s v="Tue"/>
    <s v="2014-08-19"/>
    <d v="1899-12-30T09:31:00"/>
    <n v="0.6552734375"/>
    <d v="2014-09-03T09:31:00"/>
    <x v="3"/>
  </r>
  <r>
    <n v="932245"/>
    <d v="2014-08-19T09:33:00"/>
    <n v="1"/>
    <x v="0"/>
    <x v="0"/>
    <x v="1"/>
    <x v="7"/>
    <n v="2202"/>
    <s v="Morning"/>
    <s v="Tue"/>
    <s v="2014-08-19"/>
    <d v="1899-12-30T09:33:00"/>
    <n v="0.6552734375"/>
    <d v="2014-09-03T09:33:00"/>
    <x v="3"/>
  </r>
  <r>
    <n v="514442"/>
    <d v="2014-08-19T09:33:00"/>
    <n v="1"/>
    <x v="0"/>
    <x v="1"/>
    <x v="1"/>
    <x v="7"/>
    <n v="97066"/>
    <s v="Morning"/>
    <s v="Tue"/>
    <s v="2014-08-19"/>
    <d v="1899-12-30T09:33:00"/>
    <n v="0.6552734375"/>
    <d v="2014-09-03T09:33:00"/>
    <x v="3"/>
  </r>
  <r>
    <n v="585171"/>
    <d v="2014-08-26T09:31:00"/>
    <n v="1"/>
    <x v="0"/>
    <x v="0"/>
    <x v="0"/>
    <x v="4"/>
    <n v="50987"/>
    <s v="Morning"/>
    <s v="Tue"/>
    <s v="2014-08-26"/>
    <d v="1899-12-30T09:31:00"/>
    <n v="0.6552734375"/>
    <d v="2014-09-10T09:31:00"/>
    <x v="3"/>
  </r>
  <r>
    <n v="414781"/>
    <d v="2014-08-26T09:33:00"/>
    <n v="1"/>
    <x v="0"/>
    <x v="0"/>
    <x v="0"/>
    <x v="4"/>
    <n v="83282"/>
    <s v="Morning"/>
    <s v="Tue"/>
    <s v="2014-08-26"/>
    <d v="1899-12-30T09:33:00"/>
    <n v="0.6552734375"/>
    <d v="2014-09-10T09:33:00"/>
    <x v="3"/>
  </r>
  <r>
    <n v="988416"/>
    <d v="2014-08-27T09:32:00"/>
    <n v="0"/>
    <x v="1"/>
    <x v="0"/>
    <x v="1"/>
    <x v="1"/>
    <n v="44730"/>
    <s v="Morning"/>
    <s v="Wed"/>
    <s v="2014-08-27"/>
    <d v="1899-12-30T09:32:00"/>
    <n v="0.6552734375"/>
    <s v=""/>
    <x v="3"/>
  </r>
  <r>
    <n v="198006"/>
    <d v="2014-08-27T09:33:00"/>
    <n v="1"/>
    <x v="0"/>
    <x v="0"/>
    <x v="1"/>
    <x v="1"/>
    <n v="8690"/>
    <s v="Morning"/>
    <s v="Wed"/>
    <s v="2014-08-27"/>
    <d v="1899-12-30T09:33:00"/>
    <n v="0.6552734375"/>
    <d v="2014-09-11T09:33:00"/>
    <x v="3"/>
  </r>
  <r>
    <n v="971257"/>
    <d v="2014-08-27T09:31:00"/>
    <n v="1"/>
    <x v="0"/>
    <x v="1"/>
    <x v="1"/>
    <x v="13"/>
    <n v="12527"/>
    <s v="Morning"/>
    <s v="Wed"/>
    <s v="2014-08-27"/>
    <d v="1899-12-30T09:31:00"/>
    <n v="0.6552734375"/>
    <d v="2014-09-11T09:31:00"/>
    <x v="3"/>
  </r>
  <r>
    <n v="748016"/>
    <d v="2014-08-28T17:21:00"/>
    <n v="1"/>
    <x v="0"/>
    <x v="1"/>
    <x v="1"/>
    <x v="13"/>
    <n v="13152"/>
    <s v="Afternoon"/>
    <s v="Thu"/>
    <s v="2014-08-28"/>
    <d v="1899-12-30T17:21:00"/>
    <n v="0.6552734375"/>
    <d v="2014-09-12T17:21:00"/>
    <x v="3"/>
  </r>
  <r>
    <n v="308705"/>
    <d v="2014-08-28T09:34:00"/>
    <n v="1"/>
    <x v="0"/>
    <x v="1"/>
    <x v="2"/>
    <x v="1"/>
    <n v="51542"/>
    <s v="Morning"/>
    <s v="Thu"/>
    <s v="2014-08-28"/>
    <d v="1899-12-30T09:34:00"/>
    <n v="0.6552734375"/>
    <d v="2014-09-12T09:34:00"/>
    <x v="3"/>
  </r>
  <r>
    <n v="241980"/>
    <d v="2014-08-15T09:32:00"/>
    <n v="1"/>
    <x v="0"/>
    <x v="1"/>
    <x v="4"/>
    <x v="13"/>
    <n v="40276"/>
    <s v="Morning"/>
    <s v="Fri"/>
    <s v="2014-08-15"/>
    <d v="1899-12-30T09:32:00"/>
    <n v="0.6552734375"/>
    <d v="2014-08-30T09:32:00"/>
    <x v="3"/>
  </r>
  <r>
    <n v="482083"/>
    <d v="2014-08-28T10:23:00"/>
    <n v="1"/>
    <x v="0"/>
    <x v="1"/>
    <x v="4"/>
    <x v="13"/>
    <n v="50187"/>
    <s v="Morning"/>
    <s v="Thu"/>
    <s v="2014-08-28"/>
    <d v="1899-12-30T10:23:00"/>
    <n v="0.6552734375"/>
    <d v="2014-09-12T10:23:00"/>
    <x v="3"/>
  </r>
  <r>
    <n v="224909"/>
    <d v="2014-08-28T10:24:00"/>
    <n v="1"/>
    <x v="0"/>
    <x v="1"/>
    <x v="4"/>
    <x v="13"/>
    <n v="6366"/>
    <s v="Morning"/>
    <s v="Thu"/>
    <s v="2014-08-28"/>
    <d v="1899-12-30T10:24:00"/>
    <n v="0.6552734375"/>
    <d v="2014-09-12T10:24:00"/>
    <x v="3"/>
  </r>
  <r>
    <n v="978212"/>
    <d v="2014-08-28T10:24:00"/>
    <n v="1"/>
    <x v="0"/>
    <x v="1"/>
    <x v="4"/>
    <x v="13"/>
    <n v="92378"/>
    <s v="Morning"/>
    <s v="Thu"/>
    <s v="2014-08-28"/>
    <d v="1899-12-30T10:24:00"/>
    <n v="0.6552734375"/>
    <d v="2014-09-12T10:24:00"/>
    <x v="3"/>
  </r>
  <r>
    <n v="564743"/>
    <d v="2014-08-28T10:25:00"/>
    <n v="0"/>
    <x v="1"/>
    <x v="2"/>
    <x v="4"/>
    <x v="13"/>
    <n v="4076"/>
    <s v="Morning"/>
    <s v="Thu"/>
    <s v="2014-08-28"/>
    <d v="1899-12-30T10:25:00"/>
    <n v="0.6552734375"/>
    <s v=""/>
    <x v="3"/>
  </r>
  <r>
    <n v="778082"/>
    <d v="2014-08-28T10:25:00"/>
    <n v="1"/>
    <x v="0"/>
    <x v="2"/>
    <x v="4"/>
    <x v="13"/>
    <n v="79200"/>
    <s v="Morning"/>
    <s v="Thu"/>
    <s v="2014-08-28"/>
    <d v="1899-12-30T10:25:00"/>
    <n v="0.6552734375"/>
    <d v="2014-09-12T10:25:00"/>
    <x v="3"/>
  </r>
  <r>
    <n v="314008"/>
    <d v="2014-08-29T09:17:00"/>
    <n v="1"/>
    <x v="0"/>
    <x v="0"/>
    <x v="2"/>
    <x v="7"/>
    <n v="13851"/>
    <s v="Morning"/>
    <s v="Fri"/>
    <s v="2014-08-29"/>
    <d v="1899-12-30T09:17:00"/>
    <n v="0.6552734375"/>
    <d v="2014-09-13T09:17:00"/>
    <x v="3"/>
  </r>
  <r>
    <n v="347116"/>
    <d v="2014-08-29T09:17:00"/>
    <n v="1"/>
    <x v="0"/>
    <x v="0"/>
    <x v="2"/>
    <x v="7"/>
    <n v="96439"/>
    <s v="Morning"/>
    <s v="Fri"/>
    <s v="2014-08-29"/>
    <d v="1899-12-30T09:17:00"/>
    <n v="0.6552734375"/>
    <d v="2014-09-13T09:17:00"/>
    <x v="3"/>
  </r>
  <r>
    <n v="878270"/>
    <d v="2014-05-02T00:49:00"/>
    <n v="1"/>
    <x v="0"/>
    <x v="0"/>
    <x v="1"/>
    <x v="1"/>
    <n v="64941"/>
    <s v="Night"/>
    <s v="Fri"/>
    <s v="2014-05-02"/>
    <d v="1899-12-30T00:49:00"/>
    <n v="0.6552734375"/>
    <d v="2014-05-17T00:49:00"/>
    <x v="0"/>
  </r>
  <r>
    <n v="938699"/>
    <d v="2014-05-07T16:18:00"/>
    <n v="0"/>
    <x v="1"/>
    <x v="1"/>
    <x v="1"/>
    <x v="1"/>
    <n v="68601"/>
    <s v="Afternoon"/>
    <s v="Wed"/>
    <s v="2014-05-07"/>
    <d v="1899-12-30T16:18:00"/>
    <n v="0.6552734375"/>
    <s v=""/>
    <x v="0"/>
  </r>
  <r>
    <n v="117555"/>
    <d v="2014-05-17T08:18:00"/>
    <n v="1"/>
    <x v="0"/>
    <x v="1"/>
    <x v="0"/>
    <x v="4"/>
    <n v="84440"/>
    <s v="Morning"/>
    <s v="Sat"/>
    <s v="2014-05-17"/>
    <d v="1899-12-30T08:18:00"/>
    <n v="0.6552734375"/>
    <d v="2014-06-01T08:18:00"/>
    <x v="0"/>
  </r>
  <r>
    <n v="627173"/>
    <d v="2014-05-17T08:19:00"/>
    <n v="1"/>
    <x v="0"/>
    <x v="1"/>
    <x v="0"/>
    <x v="4"/>
    <n v="97713"/>
    <s v="Morning"/>
    <s v="Sat"/>
    <s v="2014-05-17"/>
    <d v="1899-12-30T08:19:00"/>
    <n v="0.6552734375"/>
    <d v="2014-06-01T08:19:00"/>
    <x v="0"/>
  </r>
  <r>
    <n v="160023"/>
    <d v="2014-05-01T06:59:00"/>
    <n v="1"/>
    <x v="0"/>
    <x v="1"/>
    <x v="1"/>
    <x v="13"/>
    <n v="94328"/>
    <s v="Morning"/>
    <s v="Thu"/>
    <s v="2014-05-01"/>
    <d v="1899-12-30T06:59:00"/>
    <n v="0.6552734375"/>
    <d v="2014-05-16T06:59:00"/>
    <x v="0"/>
  </r>
  <r>
    <n v="591543"/>
    <d v="2014-05-01T07:04:00"/>
    <n v="1"/>
    <x v="0"/>
    <x v="0"/>
    <x v="1"/>
    <x v="13"/>
    <n v="29216"/>
    <s v="Morning"/>
    <s v="Thu"/>
    <s v="2014-05-01"/>
    <d v="1899-12-30T07:04:00"/>
    <n v="0.6552734375"/>
    <d v="2014-05-16T07:04:00"/>
    <x v="0"/>
  </r>
  <r>
    <n v="778435"/>
    <d v="2014-05-01T06:56:00"/>
    <n v="1"/>
    <x v="0"/>
    <x v="1"/>
    <x v="1"/>
    <x v="13"/>
    <n v="55524"/>
    <s v="Morning"/>
    <s v="Thu"/>
    <s v="2014-05-01"/>
    <d v="1899-12-30T06:56:00"/>
    <n v="0.6552734375"/>
    <d v="2014-05-16T06:56:00"/>
    <x v="0"/>
  </r>
  <r>
    <n v="356964"/>
    <d v="2014-05-09T23:56:00"/>
    <n v="1"/>
    <x v="0"/>
    <x v="0"/>
    <x v="1"/>
    <x v="13"/>
    <n v="16944"/>
    <s v="Evening"/>
    <s v="Fri"/>
    <s v="2014-05-09"/>
    <d v="1899-12-30T23:56:00"/>
    <n v="0.6552734375"/>
    <d v="2014-05-24T23:56:00"/>
    <x v="0"/>
  </r>
  <r>
    <n v="271667"/>
    <d v="2014-05-23T16:41:00"/>
    <n v="1"/>
    <x v="0"/>
    <x v="1"/>
    <x v="2"/>
    <x v="13"/>
    <n v="45996"/>
    <s v="Afternoon"/>
    <s v="Fri"/>
    <s v="2014-05-23"/>
    <d v="1899-12-30T16:41:00"/>
    <n v="0.6552734375"/>
    <d v="2014-06-07T16:41:00"/>
    <x v="0"/>
  </r>
  <r>
    <n v="737128"/>
    <d v="2014-05-27T14:31:00"/>
    <n v="1"/>
    <x v="0"/>
    <x v="0"/>
    <x v="2"/>
    <x v="13"/>
    <n v="56931"/>
    <s v="Afternoon"/>
    <s v="Tue"/>
    <s v="2014-05-27"/>
    <d v="1899-12-30T14:31:00"/>
    <n v="0.6552734375"/>
    <d v="2014-06-11T14:31:00"/>
    <x v="0"/>
  </r>
  <r>
    <n v="46756"/>
    <d v="2014-05-07T08:42:00"/>
    <n v="1"/>
    <x v="0"/>
    <x v="1"/>
    <x v="0"/>
    <x v="7"/>
    <n v="96923"/>
    <s v="Morning"/>
    <s v="Wed"/>
    <s v="2014-05-07"/>
    <d v="1899-12-30T08:42:00"/>
    <n v="0.6552734375"/>
    <d v="2014-05-22T08:42:00"/>
    <x v="0"/>
  </r>
  <r>
    <n v="655350"/>
    <d v="2014-05-18T14:42:00"/>
    <n v="1"/>
    <x v="0"/>
    <x v="0"/>
    <x v="0"/>
    <x v="7"/>
    <n v="75932"/>
    <s v="Afternoon"/>
    <s v="Sun"/>
    <s v="2014-05-18"/>
    <d v="1899-12-30T14:42:00"/>
    <n v="0.6552734375"/>
    <d v="2014-06-02T14:42:00"/>
    <x v="0"/>
  </r>
  <r>
    <n v="568104"/>
    <d v="2014-05-20T09:33:00"/>
    <n v="1"/>
    <x v="0"/>
    <x v="0"/>
    <x v="0"/>
    <x v="7"/>
    <n v="79823"/>
    <s v="Morning"/>
    <s v="Tue"/>
    <s v="2014-05-20"/>
    <d v="1899-12-30T09:33:00"/>
    <n v="0.6552734375"/>
    <d v="2014-06-04T09:33:00"/>
    <x v="0"/>
  </r>
  <r>
    <n v="832701"/>
    <d v="2014-05-02T15:24:00"/>
    <n v="0"/>
    <x v="1"/>
    <x v="0"/>
    <x v="0"/>
    <x v="13"/>
    <n v="57093"/>
    <s v="Afternoon"/>
    <s v="Fri"/>
    <s v="2014-05-02"/>
    <d v="1899-12-30T15:24:00"/>
    <n v="0.6552734375"/>
    <s v=""/>
    <x v="0"/>
  </r>
  <r>
    <n v="234645"/>
    <d v="2014-05-10T08:17:00"/>
    <n v="1"/>
    <x v="0"/>
    <x v="0"/>
    <x v="0"/>
    <x v="1"/>
    <n v="38225"/>
    <s v="Morning"/>
    <s v="Sat"/>
    <s v="2014-05-10"/>
    <d v="1899-12-30T08:17:00"/>
    <n v="0.6552734375"/>
    <d v="2014-05-25T08:17:00"/>
    <x v="0"/>
  </r>
  <r>
    <n v="110203"/>
    <d v="2014-05-10T08:19:00"/>
    <n v="1"/>
    <x v="0"/>
    <x v="1"/>
    <x v="0"/>
    <x v="1"/>
    <n v="57411"/>
    <s v="Morning"/>
    <s v="Sat"/>
    <s v="2014-05-10"/>
    <d v="1899-12-30T08:19:00"/>
    <n v="0.6552734375"/>
    <d v="2014-05-25T08:19:00"/>
    <x v="0"/>
  </r>
  <r>
    <n v="916251"/>
    <d v="2014-05-10T08:19:00"/>
    <n v="1"/>
    <x v="0"/>
    <x v="0"/>
    <x v="0"/>
    <x v="1"/>
    <n v="49891"/>
    <s v="Morning"/>
    <s v="Sat"/>
    <s v="2014-05-10"/>
    <d v="1899-12-30T08:19:00"/>
    <n v="0.6552734375"/>
    <d v="2014-05-25T08:19:00"/>
    <x v="0"/>
  </r>
  <r>
    <n v="296670"/>
    <d v="2014-05-17T23:24:00"/>
    <n v="0"/>
    <x v="1"/>
    <x v="2"/>
    <x v="0"/>
    <x v="1"/>
    <n v="71337"/>
    <s v="Evening"/>
    <s v="Sat"/>
    <s v="2014-05-17"/>
    <d v="1899-12-30T23:24:00"/>
    <n v="0.6552734375"/>
    <s v=""/>
    <x v="0"/>
  </r>
  <r>
    <n v="308808"/>
    <d v="2014-05-05T17:50:00"/>
    <n v="1"/>
    <x v="0"/>
    <x v="0"/>
    <x v="1"/>
    <x v="13"/>
    <n v="59865"/>
    <s v="Afternoon"/>
    <s v="Mon"/>
    <s v="2014-05-05"/>
    <d v="1899-12-30T17:50:00"/>
    <n v="0.6552734375"/>
    <d v="2014-05-20T17:50:00"/>
    <x v="0"/>
  </r>
  <r>
    <n v="32890"/>
    <d v="2014-05-12T10:57:00"/>
    <n v="1"/>
    <x v="0"/>
    <x v="1"/>
    <x v="1"/>
    <x v="13"/>
    <n v="86902"/>
    <s v="Morning"/>
    <s v="Mon"/>
    <s v="2014-05-12"/>
    <d v="1899-12-30T10:57:00"/>
    <n v="0.6552734375"/>
    <d v="2014-05-27T10:57:00"/>
    <x v="0"/>
  </r>
  <r>
    <n v="777717"/>
    <d v="2014-05-14T19:36:00"/>
    <n v="0"/>
    <x v="1"/>
    <x v="0"/>
    <x v="1"/>
    <x v="13"/>
    <n v="49735"/>
    <s v="Evening"/>
    <s v="Wed"/>
    <s v="2014-05-14"/>
    <d v="1899-12-30T19:36:00"/>
    <n v="0.6552734375"/>
    <s v=""/>
    <x v="0"/>
  </r>
  <r>
    <n v="867722"/>
    <d v="2014-05-20T17:59:00"/>
    <n v="1"/>
    <x v="0"/>
    <x v="1"/>
    <x v="1"/>
    <x v="13"/>
    <n v="73710"/>
    <s v="Afternoon"/>
    <s v="Tue"/>
    <s v="2014-05-20"/>
    <d v="1899-12-30T17:59:00"/>
    <n v="0.6552734375"/>
    <d v="2014-06-04T17:59:00"/>
    <x v="0"/>
  </r>
  <r>
    <n v="528833"/>
    <d v="2014-05-01T16:02:00"/>
    <n v="1"/>
    <x v="0"/>
    <x v="0"/>
    <x v="0"/>
    <x v="13"/>
    <n v="10343"/>
    <s v="Afternoon"/>
    <s v="Thu"/>
    <s v="2014-05-01"/>
    <d v="1899-12-30T16:02:00"/>
    <n v="0.6552734375"/>
    <d v="2014-05-16T16:02:00"/>
    <x v="0"/>
  </r>
  <r>
    <n v="154263"/>
    <d v="2014-05-01T16:03:00"/>
    <n v="1"/>
    <x v="0"/>
    <x v="0"/>
    <x v="0"/>
    <x v="13"/>
    <n v="66298"/>
    <s v="Afternoon"/>
    <s v="Thu"/>
    <s v="2014-05-01"/>
    <d v="1899-12-30T16:03:00"/>
    <n v="0.6552734375"/>
    <d v="2014-05-16T16:03:00"/>
    <x v="0"/>
  </r>
  <r>
    <n v="132094"/>
    <d v="2014-05-27T09:22:00"/>
    <n v="1"/>
    <x v="0"/>
    <x v="0"/>
    <x v="0"/>
    <x v="1"/>
    <n v="89000"/>
    <s v="Morning"/>
    <s v="Tue"/>
    <s v="2014-05-27"/>
    <d v="1899-12-30T09:22:00"/>
    <n v="0.6552734375"/>
    <d v="2014-06-11T09:22:00"/>
    <x v="0"/>
  </r>
  <r>
    <n v="848249"/>
    <d v="2014-05-27T09:23:00"/>
    <n v="0"/>
    <x v="1"/>
    <x v="1"/>
    <x v="0"/>
    <x v="1"/>
    <n v="76418"/>
    <s v="Morning"/>
    <s v="Tue"/>
    <s v="2014-05-27"/>
    <d v="1899-12-30T09:23:00"/>
    <n v="0.6552734375"/>
    <s v=""/>
    <x v="0"/>
  </r>
  <r>
    <n v="223234"/>
    <d v="2014-05-27T09:21:00"/>
    <n v="1"/>
    <x v="0"/>
    <x v="2"/>
    <x v="0"/>
    <x v="1"/>
    <n v="48445"/>
    <s v="Morning"/>
    <s v="Tue"/>
    <s v="2014-05-27"/>
    <d v="1899-12-30T09:21:00"/>
    <n v="0.6552734375"/>
    <d v="2014-06-11T09:21:00"/>
    <x v="0"/>
  </r>
  <r>
    <n v="522841"/>
    <d v="2014-05-08T15:05:00"/>
    <n v="0"/>
    <x v="1"/>
    <x v="1"/>
    <x v="1"/>
    <x v="4"/>
    <n v="22484"/>
    <s v="Afternoon"/>
    <s v="Thu"/>
    <s v="2014-05-08"/>
    <d v="1899-12-30T15:05:00"/>
    <n v="0.6552734375"/>
    <s v=""/>
    <x v="0"/>
  </r>
  <r>
    <n v="817653"/>
    <d v="2014-05-06T15:12:00"/>
    <n v="0"/>
    <x v="1"/>
    <x v="0"/>
    <x v="0"/>
    <x v="9"/>
    <n v="50062"/>
    <s v="Afternoon"/>
    <s v="Tue"/>
    <s v="2014-05-06"/>
    <d v="1899-12-30T15:12:00"/>
    <n v="0.6552734375"/>
    <s v=""/>
    <x v="0"/>
  </r>
  <r>
    <n v="708613"/>
    <d v="2014-05-31T11:07:00"/>
    <n v="1"/>
    <x v="0"/>
    <x v="0"/>
    <x v="0"/>
    <x v="9"/>
    <n v="74414"/>
    <s v="Morning"/>
    <s v="Sat"/>
    <s v="2014-05-31"/>
    <d v="1899-12-30T11:07:00"/>
    <n v="0.6552734375"/>
    <d v="2014-06-15T11:07:00"/>
    <x v="0"/>
  </r>
  <r>
    <n v="385530"/>
    <d v="2014-05-31T11:10:00"/>
    <n v="1"/>
    <x v="0"/>
    <x v="0"/>
    <x v="0"/>
    <x v="9"/>
    <n v="43374"/>
    <s v="Morning"/>
    <s v="Sat"/>
    <s v="2014-05-31"/>
    <d v="1899-12-30T11:10:00"/>
    <n v="0.6552734375"/>
    <d v="2014-06-15T11:10:00"/>
    <x v="0"/>
  </r>
  <r>
    <n v="141019"/>
    <d v="2014-05-31T11:12:00"/>
    <n v="1"/>
    <x v="0"/>
    <x v="0"/>
    <x v="0"/>
    <x v="9"/>
    <n v="6207"/>
    <s v="Morning"/>
    <s v="Sat"/>
    <s v="2014-05-31"/>
    <d v="1899-12-30T11:12:00"/>
    <n v="0.6552734375"/>
    <d v="2014-06-15T11:12:00"/>
    <x v="0"/>
  </r>
  <r>
    <n v="793738"/>
    <d v="2014-06-04T13:33:00"/>
    <n v="1"/>
    <x v="0"/>
    <x v="1"/>
    <x v="0"/>
    <x v="9"/>
    <n v="47365"/>
    <s v="Afternoon"/>
    <s v="Wed"/>
    <s v="2014-06-04"/>
    <d v="1899-12-30T13:33:00"/>
    <n v="0.6552734375"/>
    <d v="2014-06-19T13:33:00"/>
    <x v="1"/>
  </r>
  <r>
    <n v="974594"/>
    <d v="2014-06-18T11:34:00"/>
    <n v="0"/>
    <x v="1"/>
    <x v="0"/>
    <x v="0"/>
    <x v="13"/>
    <n v="46548"/>
    <s v="Morning"/>
    <s v="Wed"/>
    <s v="2014-06-18"/>
    <d v="1899-12-30T11:34:00"/>
    <n v="0.6552734375"/>
    <s v=""/>
    <x v="1"/>
  </r>
  <r>
    <n v="418576"/>
    <d v="2014-05-09T09:29:00"/>
    <n v="1"/>
    <x v="0"/>
    <x v="0"/>
    <x v="0"/>
    <x v="0"/>
    <n v="20776"/>
    <s v="Morning"/>
    <s v="Fri"/>
    <s v="2014-05-09"/>
    <d v="1899-12-30T09:29:00"/>
    <n v="0.6552734375"/>
    <d v="2014-05-24T09:29:00"/>
    <x v="0"/>
  </r>
  <r>
    <n v="932712"/>
    <d v="2014-05-09T10:19:00"/>
    <n v="1"/>
    <x v="0"/>
    <x v="0"/>
    <x v="0"/>
    <x v="0"/>
    <n v="97708"/>
    <s v="Morning"/>
    <s v="Fri"/>
    <s v="2014-05-09"/>
    <d v="1899-12-30T10:19:00"/>
    <n v="0.6552734375"/>
    <d v="2014-05-24T10:19:00"/>
    <x v="0"/>
  </r>
  <r>
    <n v="566874"/>
    <d v="2014-05-02T11:21:00"/>
    <n v="1"/>
    <x v="0"/>
    <x v="0"/>
    <x v="2"/>
    <x v="1"/>
    <n v="68740"/>
    <s v="Morning"/>
    <s v="Fri"/>
    <s v="2014-05-02"/>
    <d v="1899-12-30T11:21:00"/>
    <n v="0.6552734375"/>
    <d v="2014-05-17T11:21:00"/>
    <x v="0"/>
  </r>
  <r>
    <n v="975136"/>
    <d v="2014-05-02T11:21:00"/>
    <n v="1"/>
    <x v="0"/>
    <x v="0"/>
    <x v="2"/>
    <x v="1"/>
    <n v="91958"/>
    <s v="Morning"/>
    <s v="Fri"/>
    <s v="2014-05-02"/>
    <d v="1899-12-30T11:21:00"/>
    <n v="0.6552734375"/>
    <d v="2014-05-17T11:21:00"/>
    <x v="0"/>
  </r>
  <r>
    <n v="722596"/>
    <d v="2014-05-02T11:22:00"/>
    <n v="1"/>
    <x v="0"/>
    <x v="1"/>
    <x v="2"/>
    <x v="1"/>
    <n v="58496"/>
    <s v="Morning"/>
    <s v="Fri"/>
    <s v="2014-05-02"/>
    <d v="1899-12-30T11:22:00"/>
    <n v="0.6552734375"/>
    <d v="2014-05-17T11:22:00"/>
    <x v="0"/>
  </r>
  <r>
    <n v="411974"/>
    <d v="2014-05-02T11:18:00"/>
    <n v="1"/>
    <x v="0"/>
    <x v="1"/>
    <x v="2"/>
    <x v="1"/>
    <n v="52331"/>
    <s v="Morning"/>
    <s v="Fri"/>
    <s v="2014-05-02"/>
    <d v="1899-12-30T11:18:00"/>
    <n v="0.6552734375"/>
    <d v="2014-05-17T11:18:00"/>
    <x v="0"/>
  </r>
  <r>
    <n v="552288"/>
    <d v="2014-05-10T11:27:00"/>
    <n v="0"/>
    <x v="1"/>
    <x v="0"/>
    <x v="2"/>
    <x v="4"/>
    <n v="95689"/>
    <s v="Morning"/>
    <s v="Sat"/>
    <s v="2014-05-10"/>
    <d v="1899-12-30T11:27:00"/>
    <n v="0.6552734375"/>
    <s v=""/>
    <x v="0"/>
  </r>
  <r>
    <n v="762227"/>
    <d v="2014-05-12T22:55:00"/>
    <n v="0"/>
    <x v="1"/>
    <x v="1"/>
    <x v="2"/>
    <x v="1"/>
    <n v="42288"/>
    <s v="Evening"/>
    <s v="Mon"/>
    <s v="2014-05-12"/>
    <d v="1899-12-30T22:55:00"/>
    <n v="0.6552734375"/>
    <s v=""/>
    <x v="0"/>
  </r>
  <r>
    <n v="402204"/>
    <d v="2014-05-21T09:37:00"/>
    <n v="1"/>
    <x v="0"/>
    <x v="0"/>
    <x v="2"/>
    <x v="4"/>
    <n v="91680"/>
    <s v="Morning"/>
    <s v="Wed"/>
    <s v="2014-05-21"/>
    <d v="1899-12-30T09:37:00"/>
    <n v="0.6552734375"/>
    <d v="2014-06-05T09:37:00"/>
    <x v="0"/>
  </r>
  <r>
    <n v="888494"/>
    <d v="2014-05-30T16:54:00"/>
    <n v="1"/>
    <x v="0"/>
    <x v="1"/>
    <x v="2"/>
    <x v="1"/>
    <n v="60155"/>
    <s v="Afternoon"/>
    <s v="Fri"/>
    <s v="2014-05-30"/>
    <d v="1899-12-30T16:54:00"/>
    <n v="0.6552734375"/>
    <d v="2014-06-14T16:54:00"/>
    <x v="0"/>
  </r>
  <r>
    <n v="898678"/>
    <d v="2014-05-30T16:55:00"/>
    <n v="1"/>
    <x v="0"/>
    <x v="1"/>
    <x v="2"/>
    <x v="1"/>
    <n v="43006"/>
    <s v="Afternoon"/>
    <s v="Fri"/>
    <s v="2014-05-30"/>
    <d v="1899-12-30T16:55:00"/>
    <n v="0.6552734375"/>
    <d v="2014-06-14T16:55:00"/>
    <x v="0"/>
  </r>
  <r>
    <n v="60203"/>
    <d v="2014-06-23T15:08:00"/>
    <n v="1"/>
    <x v="0"/>
    <x v="0"/>
    <x v="2"/>
    <x v="1"/>
    <n v="29486"/>
    <s v="Afternoon"/>
    <s v="Mon"/>
    <s v="2014-06-23"/>
    <d v="1899-12-30T15:08:00"/>
    <n v="0.6552734375"/>
    <d v="2014-07-08T15:08:00"/>
    <x v="1"/>
  </r>
  <r>
    <n v="524586"/>
    <d v="2014-06-23T15:08:00"/>
    <n v="1"/>
    <x v="0"/>
    <x v="0"/>
    <x v="2"/>
    <x v="1"/>
    <n v="73138"/>
    <s v="Afternoon"/>
    <s v="Mon"/>
    <s v="2014-06-23"/>
    <d v="1899-12-30T15:08:00"/>
    <n v="0.6552734375"/>
    <d v="2014-07-08T15:08:00"/>
    <x v="1"/>
  </r>
  <r>
    <n v="618905"/>
    <d v="2014-06-25T02:53:00"/>
    <n v="1"/>
    <x v="0"/>
    <x v="0"/>
    <x v="2"/>
    <x v="1"/>
    <n v="34966"/>
    <s v="Night"/>
    <s v="Wed"/>
    <s v="2014-06-25"/>
    <d v="1899-12-30T02:53:00"/>
    <n v="0.6552734375"/>
    <d v="2014-07-10T02:53:00"/>
    <x v="1"/>
  </r>
  <r>
    <n v="971748"/>
    <d v="2014-07-03T17:26:00"/>
    <n v="1"/>
    <x v="0"/>
    <x v="1"/>
    <x v="2"/>
    <x v="1"/>
    <n v="40614"/>
    <s v="Afternoon"/>
    <s v="Thu"/>
    <s v="2014-07-03"/>
    <d v="1899-12-30T17:26:00"/>
    <n v="0.6552734375"/>
    <d v="2014-07-18T17:26:00"/>
    <x v="2"/>
  </r>
  <r>
    <n v="612069"/>
    <d v="2014-07-03T17:29:00"/>
    <n v="0"/>
    <x v="1"/>
    <x v="0"/>
    <x v="2"/>
    <x v="1"/>
    <n v="88981"/>
    <s v="Afternoon"/>
    <s v="Thu"/>
    <s v="2014-07-03"/>
    <d v="1899-12-30T17:29:00"/>
    <n v="0.6552734375"/>
    <s v=""/>
    <x v="2"/>
  </r>
  <r>
    <n v="190045"/>
    <d v="2014-05-18T12:55:00"/>
    <n v="1"/>
    <x v="0"/>
    <x v="1"/>
    <x v="6"/>
    <x v="1"/>
    <n v="57636"/>
    <s v="Afternoon"/>
    <s v="Sun"/>
    <s v="2014-05-18"/>
    <d v="1899-12-30T12:55:00"/>
    <n v="0.6552734375"/>
    <d v="2014-06-02T12:55:00"/>
    <x v="0"/>
  </r>
  <r>
    <n v="679004"/>
    <d v="2014-06-04T17:14:00"/>
    <n v="1"/>
    <x v="0"/>
    <x v="0"/>
    <x v="6"/>
    <x v="1"/>
    <n v="8974"/>
    <s v="Afternoon"/>
    <s v="Wed"/>
    <s v="2014-06-04"/>
    <d v="1899-12-30T17:14:00"/>
    <n v="0.6552734375"/>
    <d v="2014-06-19T17:14:00"/>
    <x v="1"/>
  </r>
  <r>
    <n v="658132"/>
    <d v="2014-05-23T15:48:00"/>
    <n v="0"/>
    <x v="1"/>
    <x v="1"/>
    <x v="1"/>
    <x v="6"/>
    <n v="10789"/>
    <s v="Afternoon"/>
    <s v="Fri"/>
    <s v="2014-05-23"/>
    <d v="1899-12-30T15:48:00"/>
    <n v="0.6552734375"/>
    <s v=""/>
    <x v="0"/>
  </r>
  <r>
    <n v="998761"/>
    <d v="2014-05-23T15:48:00"/>
    <n v="1"/>
    <x v="0"/>
    <x v="1"/>
    <x v="1"/>
    <x v="6"/>
    <n v="1422"/>
    <s v="Afternoon"/>
    <s v="Fri"/>
    <s v="2014-05-23"/>
    <d v="1899-12-30T15:48:00"/>
    <n v="0.6552734375"/>
    <d v="2014-06-07T15:48:00"/>
    <x v="0"/>
  </r>
  <r>
    <n v="813464"/>
    <d v="2014-05-30T13:33:00"/>
    <n v="0"/>
    <x v="1"/>
    <x v="1"/>
    <x v="1"/>
    <x v="1"/>
    <n v="27359"/>
    <s v="Afternoon"/>
    <s v="Fri"/>
    <s v="2014-05-30"/>
    <d v="1899-12-30T13:33:00"/>
    <n v="0.6552734375"/>
    <s v=""/>
    <x v="0"/>
  </r>
  <r>
    <n v="381255"/>
    <d v="2014-06-07T15:11:00"/>
    <n v="1"/>
    <x v="0"/>
    <x v="0"/>
    <x v="0"/>
    <x v="4"/>
    <n v="22589"/>
    <s v="Afternoon"/>
    <s v="Sat"/>
    <s v="2014-06-07"/>
    <d v="1899-12-30T15:11:00"/>
    <n v="0.6552734375"/>
    <d v="2014-06-22T15:11:00"/>
    <x v="1"/>
  </r>
  <r>
    <n v="250982"/>
    <d v="2014-06-07T15:12:00"/>
    <n v="1"/>
    <x v="0"/>
    <x v="0"/>
    <x v="0"/>
    <x v="4"/>
    <n v="33034"/>
    <s v="Afternoon"/>
    <s v="Sat"/>
    <s v="2014-06-07"/>
    <d v="1899-12-30T15:12:00"/>
    <n v="0.6552734375"/>
    <d v="2014-06-22T15:12:00"/>
    <x v="1"/>
  </r>
  <r>
    <n v="233900"/>
    <d v="2014-05-12T11:20:00"/>
    <n v="1"/>
    <x v="0"/>
    <x v="0"/>
    <x v="0"/>
    <x v="13"/>
    <n v="92302"/>
    <s v="Morning"/>
    <s v="Mon"/>
    <s v="2014-05-12"/>
    <d v="1899-12-30T11:20:00"/>
    <n v="0.6552734375"/>
    <d v="2014-05-27T11:20:00"/>
    <x v="0"/>
  </r>
  <r>
    <n v="172450"/>
    <d v="2014-05-13T09:40:00"/>
    <n v="1"/>
    <x v="0"/>
    <x v="0"/>
    <x v="0"/>
    <x v="13"/>
    <n v="54702"/>
    <s v="Morning"/>
    <s v="Tue"/>
    <s v="2014-05-13"/>
    <d v="1899-12-30T09:40:00"/>
    <n v="0.6552734375"/>
    <d v="2014-05-28T09:40:00"/>
    <x v="0"/>
  </r>
  <r>
    <n v="236554"/>
    <d v="2014-05-13T09:41:00"/>
    <n v="1"/>
    <x v="0"/>
    <x v="1"/>
    <x v="0"/>
    <x v="13"/>
    <n v="74129"/>
    <s v="Morning"/>
    <s v="Tue"/>
    <s v="2014-05-13"/>
    <d v="1899-12-30T09:41:00"/>
    <n v="0.6552734375"/>
    <d v="2014-05-28T09:41:00"/>
    <x v="0"/>
  </r>
  <r>
    <n v="472086"/>
    <d v="2014-05-13T09:42:00"/>
    <n v="1"/>
    <x v="0"/>
    <x v="1"/>
    <x v="0"/>
    <x v="13"/>
    <n v="45742"/>
    <s v="Morning"/>
    <s v="Tue"/>
    <s v="2014-05-13"/>
    <d v="1899-12-30T09:42:00"/>
    <n v="0.6552734375"/>
    <d v="2014-05-28T09:42:00"/>
    <x v="0"/>
  </r>
  <r>
    <n v="750657"/>
    <d v="2014-06-01T15:41:00"/>
    <n v="1"/>
    <x v="0"/>
    <x v="1"/>
    <x v="1"/>
    <x v="13"/>
    <n v="53580"/>
    <s v="Afternoon"/>
    <s v="Sun"/>
    <s v="2014-06-01"/>
    <d v="1899-12-30T15:41:00"/>
    <n v="0.6552734375"/>
    <d v="2014-06-16T15:41:00"/>
    <x v="1"/>
  </r>
  <r>
    <n v="257710"/>
    <d v="2014-06-01T15:43:00"/>
    <n v="1"/>
    <x v="0"/>
    <x v="1"/>
    <x v="1"/>
    <x v="13"/>
    <n v="37001"/>
    <s v="Afternoon"/>
    <s v="Sun"/>
    <s v="2014-06-01"/>
    <d v="1899-12-30T15:43:00"/>
    <n v="0.6552734375"/>
    <d v="2014-06-16T15:43:00"/>
    <x v="1"/>
  </r>
  <r>
    <n v="918375"/>
    <d v="2014-06-11T18:33:00"/>
    <n v="1"/>
    <x v="0"/>
    <x v="0"/>
    <x v="1"/>
    <x v="13"/>
    <n v="67934"/>
    <s v="Evening"/>
    <s v="Wed"/>
    <s v="2014-06-11"/>
    <d v="1899-12-30T18:33:00"/>
    <n v="0.6552734375"/>
    <d v="2014-06-26T18:33:00"/>
    <x v="1"/>
  </r>
  <r>
    <n v="829413"/>
    <d v="2014-06-13T15:10:00"/>
    <n v="1"/>
    <x v="0"/>
    <x v="1"/>
    <x v="1"/>
    <x v="13"/>
    <n v="9139"/>
    <s v="Afternoon"/>
    <s v="Fri"/>
    <s v="2014-06-13"/>
    <d v="1899-12-30T15:10:00"/>
    <n v="0.6552734375"/>
    <d v="2014-06-28T15:10:00"/>
    <x v="1"/>
  </r>
  <r>
    <n v="445069"/>
    <d v="2014-06-13T15:11:00"/>
    <n v="1"/>
    <x v="0"/>
    <x v="1"/>
    <x v="1"/>
    <x v="13"/>
    <n v="6697"/>
    <s v="Afternoon"/>
    <s v="Fri"/>
    <s v="2014-06-13"/>
    <d v="1899-12-30T15:11:00"/>
    <n v="0.6552734375"/>
    <d v="2014-06-28T15:11:00"/>
    <x v="1"/>
  </r>
  <r>
    <n v="502566"/>
    <d v="2014-07-09T12:39:00"/>
    <n v="1"/>
    <x v="0"/>
    <x v="0"/>
    <x v="0"/>
    <x v="13"/>
    <n v="73057"/>
    <s v="Afternoon"/>
    <s v="Wed"/>
    <s v="2014-07-09"/>
    <d v="1899-12-30T12:39:00"/>
    <n v="0.6552734375"/>
    <d v="2014-07-24T12:39:00"/>
    <x v="2"/>
  </r>
  <r>
    <n v="100924"/>
    <d v="2014-06-13T02:04:00"/>
    <n v="1"/>
    <x v="0"/>
    <x v="0"/>
    <x v="0"/>
    <x v="7"/>
    <n v="90938"/>
    <s v="Night"/>
    <s v="Fri"/>
    <s v="2014-06-13"/>
    <d v="1899-12-30T02:04:00"/>
    <n v="0.6552734375"/>
    <d v="2014-06-28T02:04:00"/>
    <x v="1"/>
  </r>
  <r>
    <n v="952538"/>
    <d v="2014-06-13T02:05:00"/>
    <n v="1"/>
    <x v="0"/>
    <x v="1"/>
    <x v="0"/>
    <x v="7"/>
    <n v="53979"/>
    <s v="Night"/>
    <s v="Fri"/>
    <s v="2014-06-13"/>
    <d v="1899-12-30T02:05:00"/>
    <n v="0.6552734375"/>
    <d v="2014-06-28T02:05:00"/>
    <x v="1"/>
  </r>
  <r>
    <n v="329816"/>
    <d v="2014-06-06T14:34:00"/>
    <n v="1"/>
    <x v="0"/>
    <x v="1"/>
    <x v="0"/>
    <x v="6"/>
    <n v="34428"/>
    <s v="Afternoon"/>
    <s v="Fri"/>
    <s v="2014-06-06"/>
    <d v="1899-12-30T14:34:00"/>
    <n v="0.6552734375"/>
    <d v="2014-06-21T14:34:00"/>
    <x v="1"/>
  </r>
  <r>
    <n v="301689"/>
    <d v="2014-06-06T14:35:00"/>
    <n v="1"/>
    <x v="0"/>
    <x v="0"/>
    <x v="0"/>
    <x v="6"/>
    <n v="62860"/>
    <s v="Afternoon"/>
    <s v="Fri"/>
    <s v="2014-06-06"/>
    <d v="1899-12-30T14:35:00"/>
    <n v="0.6552734375"/>
    <d v="2014-06-21T14:35:00"/>
    <x v="1"/>
  </r>
  <r>
    <n v="859920"/>
    <d v="2014-06-18T13:10:00"/>
    <n v="1"/>
    <x v="0"/>
    <x v="0"/>
    <x v="1"/>
    <x v="7"/>
    <n v="88264"/>
    <s v="Afternoon"/>
    <s v="Wed"/>
    <s v="2014-06-18"/>
    <d v="1899-12-30T13:10:00"/>
    <n v="0.6552734375"/>
    <d v="2014-07-03T13:10:00"/>
    <x v="1"/>
  </r>
  <r>
    <n v="73132"/>
    <d v="2014-06-05T17:08:00"/>
    <n v="1"/>
    <x v="0"/>
    <x v="0"/>
    <x v="1"/>
    <x v="1"/>
    <n v="72695"/>
    <s v="Afternoon"/>
    <s v="Thu"/>
    <s v="2014-06-05"/>
    <d v="1899-12-30T17:08:00"/>
    <n v="0.6552734375"/>
    <d v="2014-06-20T17:08:00"/>
    <x v="1"/>
  </r>
  <r>
    <n v="146458"/>
    <d v="2014-06-05T17:12:00"/>
    <n v="0"/>
    <x v="1"/>
    <x v="0"/>
    <x v="1"/>
    <x v="1"/>
    <n v="37195"/>
    <s v="Afternoon"/>
    <s v="Thu"/>
    <s v="2014-06-05"/>
    <d v="1899-12-30T17:12:00"/>
    <n v="0.6552734375"/>
    <s v=""/>
    <x v="1"/>
  </r>
  <r>
    <n v="244602"/>
    <d v="2014-06-17T09:44:00"/>
    <n v="1"/>
    <x v="0"/>
    <x v="0"/>
    <x v="1"/>
    <x v="1"/>
    <n v="29874"/>
    <s v="Morning"/>
    <s v="Tue"/>
    <s v="2014-06-17"/>
    <d v="1899-12-30T09:44:00"/>
    <n v="0.6552734375"/>
    <d v="2014-07-02T09:44:00"/>
    <x v="1"/>
  </r>
  <r>
    <n v="163967"/>
    <d v="2014-06-17T09:49:00"/>
    <n v="1"/>
    <x v="0"/>
    <x v="1"/>
    <x v="1"/>
    <x v="1"/>
    <n v="35610"/>
    <s v="Morning"/>
    <s v="Tue"/>
    <s v="2014-06-17"/>
    <d v="1899-12-30T09:49:00"/>
    <n v="0.6552734375"/>
    <d v="2014-07-02T09:49:00"/>
    <x v="1"/>
  </r>
  <r>
    <n v="747323"/>
    <d v="2014-07-12T19:08:00"/>
    <n v="1"/>
    <x v="0"/>
    <x v="0"/>
    <x v="1"/>
    <x v="1"/>
    <n v="21635"/>
    <s v="Evening"/>
    <s v="Sat"/>
    <s v="2014-07-12"/>
    <d v="1899-12-30T19:08:00"/>
    <n v="0.6552734375"/>
    <d v="2014-07-27T19:08:00"/>
    <x v="2"/>
  </r>
  <r>
    <n v="772703"/>
    <d v="2014-07-12T19:09:00"/>
    <n v="1"/>
    <x v="0"/>
    <x v="0"/>
    <x v="1"/>
    <x v="1"/>
    <n v="9068"/>
    <s v="Evening"/>
    <s v="Sat"/>
    <s v="2014-07-12"/>
    <d v="1899-12-30T19:09:00"/>
    <n v="0.6552734375"/>
    <d v="2014-07-27T19:09:00"/>
    <x v="2"/>
  </r>
  <r>
    <n v="561274"/>
    <d v="2014-07-21T10:57:00"/>
    <n v="0"/>
    <x v="1"/>
    <x v="0"/>
    <x v="1"/>
    <x v="1"/>
    <n v="54729"/>
    <s v="Morning"/>
    <s v="Mon"/>
    <s v="2014-07-21"/>
    <d v="1899-12-30T10:57:00"/>
    <n v="0.6552734375"/>
    <s v=""/>
    <x v="2"/>
  </r>
  <r>
    <n v="773099"/>
    <d v="2014-07-21T10:59:00"/>
    <n v="1"/>
    <x v="0"/>
    <x v="0"/>
    <x v="1"/>
    <x v="1"/>
    <n v="16189"/>
    <s v="Morning"/>
    <s v="Mon"/>
    <s v="2014-07-21"/>
    <d v="1899-12-30T10:59:00"/>
    <n v="0.6552734375"/>
    <d v="2014-08-05T10:59:00"/>
    <x v="2"/>
  </r>
  <r>
    <n v="735017"/>
    <d v="2014-07-09T07:35:00"/>
    <n v="1"/>
    <x v="0"/>
    <x v="0"/>
    <x v="1"/>
    <x v="13"/>
    <n v="3565"/>
    <s v="Morning"/>
    <s v="Wed"/>
    <s v="2014-07-09"/>
    <d v="1899-12-30T07:35:00"/>
    <n v="0.6552734375"/>
    <d v="2014-07-24T07:35:00"/>
    <x v="2"/>
  </r>
  <r>
    <n v="609384"/>
    <d v="2014-07-09T07:36:00"/>
    <n v="1"/>
    <x v="0"/>
    <x v="1"/>
    <x v="1"/>
    <x v="13"/>
    <n v="13413"/>
    <s v="Morning"/>
    <s v="Wed"/>
    <s v="2014-07-09"/>
    <d v="1899-12-30T07:36:00"/>
    <n v="0.6552734375"/>
    <d v="2014-07-24T07:36:00"/>
    <x v="2"/>
  </r>
  <r>
    <n v="762231"/>
    <d v="2014-07-04T15:56:00"/>
    <n v="1"/>
    <x v="0"/>
    <x v="1"/>
    <x v="1"/>
    <x v="1"/>
    <n v="80531"/>
    <s v="Afternoon"/>
    <s v="Fri"/>
    <s v="2014-07-04"/>
    <d v="1899-12-30T15:56:00"/>
    <n v="0.6552734375"/>
    <d v="2014-07-19T15:56:00"/>
    <x v="2"/>
  </r>
  <r>
    <n v="815871"/>
    <d v="2014-07-08T11:40:00"/>
    <n v="0"/>
    <x v="1"/>
    <x v="0"/>
    <x v="1"/>
    <x v="1"/>
    <n v="26345"/>
    <s v="Morning"/>
    <s v="Tue"/>
    <s v="2014-07-08"/>
    <d v="1899-12-30T11:40:00"/>
    <n v="0.6552734375"/>
    <s v=""/>
    <x v="2"/>
  </r>
  <r>
    <n v="217367"/>
    <d v="2014-06-03T12:04:00"/>
    <n v="1"/>
    <x v="0"/>
    <x v="1"/>
    <x v="6"/>
    <x v="1"/>
    <n v="8228"/>
    <s v="Afternoon"/>
    <s v="Tue"/>
    <s v="2014-06-03"/>
    <d v="1899-12-30T12:04:00"/>
    <n v="0.6552734375"/>
    <d v="2014-06-18T12:04:00"/>
    <x v="1"/>
  </r>
  <r>
    <n v="750747"/>
    <d v="2014-06-03T12:09:00"/>
    <n v="1"/>
    <x v="0"/>
    <x v="1"/>
    <x v="6"/>
    <x v="1"/>
    <n v="14950"/>
    <s v="Afternoon"/>
    <s v="Tue"/>
    <s v="2014-06-03"/>
    <d v="1899-12-30T12:09:00"/>
    <n v="0.6552734375"/>
    <d v="2014-06-18T12:09:00"/>
    <x v="1"/>
  </r>
  <r>
    <n v="126380"/>
    <d v="2014-06-16T12:03:00"/>
    <n v="1"/>
    <x v="0"/>
    <x v="0"/>
    <x v="2"/>
    <x v="4"/>
    <n v="8011"/>
    <s v="Afternoon"/>
    <s v="Mon"/>
    <s v="2014-06-16"/>
    <d v="1899-12-30T12:03:00"/>
    <n v="0.6552734375"/>
    <d v="2014-07-01T12:03:00"/>
    <x v="1"/>
  </r>
  <r>
    <n v="400072"/>
    <d v="2014-06-16T11:59:00"/>
    <n v="1"/>
    <x v="0"/>
    <x v="2"/>
    <x v="2"/>
    <x v="4"/>
    <n v="62015"/>
    <s v="Morning"/>
    <s v="Mon"/>
    <s v="2014-06-16"/>
    <d v="1899-12-30T11:59:00"/>
    <n v="0.6552734375"/>
    <d v="2014-07-01T11:59:00"/>
    <x v="1"/>
  </r>
  <r>
    <n v="419233"/>
    <d v="2014-05-01T05:27:00"/>
    <n v="0"/>
    <x v="1"/>
    <x v="1"/>
    <x v="1"/>
    <x v="1"/>
    <n v="62790"/>
    <s v="Night"/>
    <s v="Thu"/>
    <s v="2014-05-01"/>
    <d v="1899-12-30T05:27:00"/>
    <n v="0.6552734375"/>
    <s v=""/>
    <x v="0"/>
  </r>
  <r>
    <n v="430942"/>
    <d v="2014-05-09T19:28:00"/>
    <n v="1"/>
    <x v="0"/>
    <x v="0"/>
    <x v="6"/>
    <x v="13"/>
    <n v="31509"/>
    <s v="Evening"/>
    <s v="Fri"/>
    <s v="2014-05-09"/>
    <d v="1899-12-30T19:28:00"/>
    <n v="0.6552734375"/>
    <d v="2014-05-24T19:28:00"/>
    <x v="0"/>
  </r>
  <r>
    <n v="191806"/>
    <d v="2014-06-18T08:19:00"/>
    <n v="0"/>
    <x v="1"/>
    <x v="0"/>
    <x v="0"/>
    <x v="6"/>
    <n v="43777"/>
    <s v="Morning"/>
    <s v="Wed"/>
    <s v="2014-06-18"/>
    <d v="1899-12-30T08:19:00"/>
    <n v="0.6552734375"/>
    <s v=""/>
    <x v="1"/>
  </r>
  <r>
    <n v="24006"/>
    <d v="2014-06-18T08:22:00"/>
    <n v="1"/>
    <x v="0"/>
    <x v="0"/>
    <x v="0"/>
    <x v="6"/>
    <n v="52336"/>
    <s v="Morning"/>
    <s v="Wed"/>
    <s v="2014-06-18"/>
    <d v="1899-12-30T08:22:00"/>
    <n v="0.6552734375"/>
    <d v="2014-07-03T08:22:00"/>
    <x v="1"/>
  </r>
  <r>
    <n v="792202"/>
    <d v="2014-06-18T08:24:00"/>
    <n v="1"/>
    <x v="0"/>
    <x v="1"/>
    <x v="0"/>
    <x v="6"/>
    <n v="33112"/>
    <s v="Morning"/>
    <s v="Wed"/>
    <s v="2014-06-18"/>
    <d v="1899-12-30T08:24:00"/>
    <n v="0.6552734375"/>
    <d v="2014-07-03T08:24:00"/>
    <x v="1"/>
  </r>
  <r>
    <n v="20597"/>
    <d v="2014-07-07T07:35:00"/>
    <n v="1"/>
    <x v="0"/>
    <x v="1"/>
    <x v="0"/>
    <x v="6"/>
    <n v="76889"/>
    <s v="Morning"/>
    <s v="Mon"/>
    <s v="2014-07-07"/>
    <d v="1899-12-30T07:35:00"/>
    <n v="0.6552734375"/>
    <d v="2014-07-22T07:35:00"/>
    <x v="2"/>
  </r>
  <r>
    <n v="830520"/>
    <d v="2014-05-19T02:24:00"/>
    <n v="1"/>
    <x v="0"/>
    <x v="0"/>
    <x v="0"/>
    <x v="7"/>
    <n v="49591"/>
    <s v="Night"/>
    <s v="Mon"/>
    <s v="2014-05-19"/>
    <d v="1899-12-30T02:24:00"/>
    <n v="0.6552734375"/>
    <d v="2014-06-03T02:24:00"/>
    <x v="0"/>
  </r>
  <r>
    <n v="571631"/>
    <d v="2014-05-19T02:25:00"/>
    <n v="1"/>
    <x v="0"/>
    <x v="0"/>
    <x v="0"/>
    <x v="7"/>
    <n v="91555"/>
    <s v="Night"/>
    <s v="Mon"/>
    <s v="2014-05-19"/>
    <d v="1899-12-30T02:25:00"/>
    <n v="0.6552734375"/>
    <d v="2014-06-03T02:25:00"/>
    <x v="0"/>
  </r>
  <r>
    <n v="282543"/>
    <d v="2014-05-19T09:52:00"/>
    <n v="1"/>
    <x v="0"/>
    <x v="1"/>
    <x v="0"/>
    <x v="7"/>
    <n v="80672"/>
    <s v="Morning"/>
    <s v="Mon"/>
    <s v="2014-05-19"/>
    <d v="1899-12-30T09:52:00"/>
    <n v="0.6552734375"/>
    <d v="2014-06-03T09:52:00"/>
    <x v="0"/>
  </r>
  <r>
    <n v="966602"/>
    <d v="2014-05-19T09:53:00"/>
    <n v="1"/>
    <x v="0"/>
    <x v="1"/>
    <x v="0"/>
    <x v="7"/>
    <n v="13380"/>
    <s v="Morning"/>
    <s v="Mon"/>
    <s v="2014-05-19"/>
    <d v="1899-12-30T09:53:00"/>
    <n v="0.6552734375"/>
    <d v="2014-06-03T09:53:00"/>
    <x v="0"/>
  </r>
  <r>
    <n v="479003"/>
    <d v="2014-05-19T09:54:00"/>
    <n v="1"/>
    <x v="0"/>
    <x v="1"/>
    <x v="0"/>
    <x v="7"/>
    <n v="18310"/>
    <s v="Morning"/>
    <s v="Mon"/>
    <s v="2014-05-19"/>
    <d v="1899-12-30T09:54:00"/>
    <n v="0.6552734375"/>
    <d v="2014-06-03T09:54:00"/>
    <x v="0"/>
  </r>
  <r>
    <n v="948061"/>
    <d v="2014-05-19T09:54:00"/>
    <n v="1"/>
    <x v="0"/>
    <x v="0"/>
    <x v="0"/>
    <x v="7"/>
    <n v="38076"/>
    <s v="Morning"/>
    <s v="Mon"/>
    <s v="2014-05-19"/>
    <d v="1899-12-30T09:54:00"/>
    <n v="0.6552734375"/>
    <d v="2014-06-03T09:54:00"/>
    <x v="0"/>
  </r>
  <r>
    <n v="55915"/>
    <d v="2014-07-02T20:31:00"/>
    <n v="1"/>
    <x v="0"/>
    <x v="1"/>
    <x v="1"/>
    <x v="13"/>
    <n v="78339"/>
    <s v="Evening"/>
    <s v="Wed"/>
    <s v="2014-07-02"/>
    <d v="1899-12-30T20:31:00"/>
    <n v="0.6552734375"/>
    <d v="2014-07-17T20:31:00"/>
    <x v="2"/>
  </r>
  <r>
    <n v="570200"/>
    <d v="2014-05-29T13:34:00"/>
    <n v="1"/>
    <x v="0"/>
    <x v="1"/>
    <x v="3"/>
    <x v="13"/>
    <n v="22689"/>
    <s v="Afternoon"/>
    <s v="Thu"/>
    <s v="2014-05-29"/>
    <d v="1899-12-30T13:34:00"/>
    <n v="0.6552734375"/>
    <d v="2014-06-13T13:34:00"/>
    <x v="0"/>
  </r>
  <r>
    <n v="280913"/>
    <d v="2014-05-29T13:35:00"/>
    <n v="1"/>
    <x v="0"/>
    <x v="1"/>
    <x v="3"/>
    <x v="13"/>
    <n v="17924"/>
    <s v="Afternoon"/>
    <s v="Thu"/>
    <s v="2014-05-29"/>
    <d v="1899-12-30T13:35:00"/>
    <n v="0.6552734375"/>
    <d v="2014-06-13T13:35:00"/>
    <x v="0"/>
  </r>
  <r>
    <n v="633396"/>
    <d v="2014-07-22T07:35:00"/>
    <n v="1"/>
    <x v="0"/>
    <x v="0"/>
    <x v="0"/>
    <x v="6"/>
    <n v="65876"/>
    <s v="Morning"/>
    <s v="Tue"/>
    <s v="2014-07-22"/>
    <d v="1899-12-30T07:35:00"/>
    <n v="0.6552734375"/>
    <d v="2014-08-06T07:35:00"/>
    <x v="2"/>
  </r>
  <r>
    <n v="121763"/>
    <d v="2014-07-03T15:47:00"/>
    <n v="1"/>
    <x v="0"/>
    <x v="0"/>
    <x v="1"/>
    <x v="8"/>
    <n v="69114"/>
    <s v="Afternoon"/>
    <s v="Thu"/>
    <s v="2014-07-03"/>
    <d v="1899-12-30T15:47:00"/>
    <n v="0.6552734375"/>
    <d v="2014-07-18T15:47:00"/>
    <x v="2"/>
  </r>
  <r>
    <n v="421134"/>
    <d v="2014-06-18T07:05:00"/>
    <n v="1"/>
    <x v="0"/>
    <x v="1"/>
    <x v="0"/>
    <x v="1"/>
    <n v="62143"/>
    <s v="Morning"/>
    <s v="Wed"/>
    <s v="2014-06-18"/>
    <d v="1899-12-30T07:05:00"/>
    <n v="0.6552734375"/>
    <d v="2014-07-03T07:05:00"/>
    <x v="1"/>
  </r>
  <r>
    <n v="611679"/>
    <d v="2014-07-13T11:15:00"/>
    <n v="1"/>
    <x v="0"/>
    <x v="1"/>
    <x v="6"/>
    <x v="6"/>
    <n v="64224"/>
    <s v="Morning"/>
    <s v="Sun"/>
    <s v="2014-07-13"/>
    <d v="1899-12-30T11:15:00"/>
    <n v="0.6552734375"/>
    <d v="2014-07-28T11:15:00"/>
    <x v="2"/>
  </r>
  <r>
    <n v="392173"/>
    <d v="2014-07-24T08:45:00"/>
    <n v="1"/>
    <x v="0"/>
    <x v="0"/>
    <x v="6"/>
    <x v="7"/>
    <n v="11766"/>
    <s v="Morning"/>
    <s v="Thu"/>
    <s v="2014-07-24"/>
    <d v="1899-12-30T08:45:00"/>
    <n v="0.6552734375"/>
    <d v="2014-08-08T08:45:00"/>
    <x v="2"/>
  </r>
  <r>
    <n v="897760"/>
    <d v="2014-07-19T14:51:00"/>
    <n v="1"/>
    <x v="0"/>
    <x v="1"/>
    <x v="4"/>
    <x v="1"/>
    <n v="91018"/>
    <s v="Afternoon"/>
    <s v="Sat"/>
    <s v="2014-07-19"/>
    <d v="1899-12-30T14:51:00"/>
    <n v="0.6552734375"/>
    <d v="2014-08-03T14:51:00"/>
    <x v="2"/>
  </r>
  <r>
    <n v="432393"/>
    <d v="2014-07-12T09:34:00"/>
    <n v="1"/>
    <x v="0"/>
    <x v="2"/>
    <x v="0"/>
    <x v="1"/>
    <n v="11946"/>
    <s v="Morning"/>
    <s v="Sat"/>
    <s v="2014-07-12"/>
    <d v="1899-12-30T09:34:00"/>
    <n v="0.6552734375"/>
    <d v="2014-07-27T09:34:00"/>
    <x v="2"/>
  </r>
  <r>
    <n v="860440"/>
    <d v="2014-05-05T12:50:00"/>
    <n v="1"/>
    <x v="0"/>
    <x v="0"/>
    <x v="0"/>
    <x v="13"/>
    <n v="75033"/>
    <s v="Afternoon"/>
    <s v="Mon"/>
    <s v="2014-05-05"/>
    <d v="1899-12-30T12:50:00"/>
    <n v="0.6552734375"/>
    <d v="2014-05-20T12:50:00"/>
    <x v="0"/>
  </r>
  <r>
    <n v="368421"/>
    <d v="2014-05-05T12:53:00"/>
    <n v="1"/>
    <x v="0"/>
    <x v="0"/>
    <x v="0"/>
    <x v="13"/>
    <n v="25854"/>
    <s v="Afternoon"/>
    <s v="Mon"/>
    <s v="2014-05-05"/>
    <d v="1899-12-30T12:53:00"/>
    <n v="0.6552734375"/>
    <d v="2014-05-20T12:53:00"/>
    <x v="0"/>
  </r>
  <r>
    <n v="921157"/>
    <d v="2014-05-06T17:55:00"/>
    <n v="1"/>
    <x v="0"/>
    <x v="1"/>
    <x v="0"/>
    <x v="13"/>
    <n v="74230"/>
    <s v="Afternoon"/>
    <s v="Tue"/>
    <s v="2014-05-06"/>
    <d v="1899-12-30T17:55:00"/>
    <n v="0.6552734375"/>
    <d v="2014-05-21T17:55:00"/>
    <x v="0"/>
  </r>
  <r>
    <n v="399547"/>
    <d v="2014-05-08T15:43:00"/>
    <n v="1"/>
    <x v="0"/>
    <x v="1"/>
    <x v="0"/>
    <x v="13"/>
    <n v="80569"/>
    <s v="Afternoon"/>
    <s v="Thu"/>
    <s v="2014-05-08"/>
    <d v="1899-12-30T15:43:00"/>
    <n v="0.6552734375"/>
    <d v="2014-05-23T15:43:00"/>
    <x v="0"/>
  </r>
  <r>
    <n v="432941"/>
    <d v="2014-05-16T09:34:00"/>
    <n v="1"/>
    <x v="0"/>
    <x v="0"/>
    <x v="0"/>
    <x v="13"/>
    <n v="52165"/>
    <s v="Morning"/>
    <s v="Fri"/>
    <s v="2014-05-16"/>
    <d v="1899-12-30T09:34:00"/>
    <n v="0.6552734375"/>
    <d v="2014-05-31T09:34:00"/>
    <x v="0"/>
  </r>
  <r>
    <n v="431934"/>
    <d v="2014-05-16T09:38:00"/>
    <n v="1"/>
    <x v="0"/>
    <x v="0"/>
    <x v="0"/>
    <x v="13"/>
    <n v="2911"/>
    <s v="Morning"/>
    <s v="Fri"/>
    <s v="2014-05-16"/>
    <d v="1899-12-30T09:38:00"/>
    <n v="0.6552734375"/>
    <d v="2014-05-31T09:38:00"/>
    <x v="0"/>
  </r>
  <r>
    <n v="108534"/>
    <d v="2014-06-09T19:42:00"/>
    <n v="1"/>
    <x v="0"/>
    <x v="0"/>
    <x v="1"/>
    <x v="1"/>
    <n v="50604"/>
    <s v="Evening"/>
    <s v="Mon"/>
    <s v="2014-06-09"/>
    <d v="1899-12-30T19:42:00"/>
    <n v="0.6552734375"/>
    <d v="2014-06-24T19:42:00"/>
    <x v="1"/>
  </r>
  <r>
    <n v="635221"/>
    <d v="2014-07-11T13:58:00"/>
    <n v="1"/>
    <x v="0"/>
    <x v="0"/>
    <x v="6"/>
    <x v="1"/>
    <n v="46313"/>
    <s v="Afternoon"/>
    <s v="Fri"/>
    <s v="2014-07-11"/>
    <d v="1899-12-30T13:58:00"/>
    <n v="0.6552734375"/>
    <d v="2014-07-26T13:58:00"/>
    <x v="2"/>
  </r>
  <r>
    <n v="635793"/>
    <d v="2014-07-11T14:00:00"/>
    <n v="0"/>
    <x v="1"/>
    <x v="1"/>
    <x v="6"/>
    <x v="1"/>
    <n v="20569"/>
    <s v="Afternoon"/>
    <s v="Fri"/>
    <s v="2014-07-11"/>
    <d v="1899-12-30T14:00:00"/>
    <n v="0.6552734375"/>
    <s v=""/>
    <x v="2"/>
  </r>
  <r>
    <n v="15580"/>
    <d v="2014-07-11T14:02:00"/>
    <n v="1"/>
    <x v="0"/>
    <x v="1"/>
    <x v="6"/>
    <x v="1"/>
    <n v="16046"/>
    <s v="Afternoon"/>
    <s v="Fri"/>
    <s v="2014-07-11"/>
    <d v="1899-12-30T14:02:00"/>
    <n v="0.6552734375"/>
    <d v="2014-07-26T14:02:00"/>
    <x v="2"/>
  </r>
  <r>
    <n v="665552"/>
    <d v="2014-07-17T16:54:00"/>
    <n v="1"/>
    <x v="0"/>
    <x v="0"/>
    <x v="6"/>
    <x v="1"/>
    <n v="7937"/>
    <s v="Afternoon"/>
    <s v="Thu"/>
    <s v="2014-07-17"/>
    <d v="1899-12-30T16:54:00"/>
    <n v="0.6552734375"/>
    <d v="2014-08-01T16:54:00"/>
    <x v="2"/>
  </r>
  <r>
    <n v="700608"/>
    <d v="2014-07-17T16:56:00"/>
    <n v="1"/>
    <x v="0"/>
    <x v="1"/>
    <x v="6"/>
    <x v="1"/>
    <n v="66629"/>
    <s v="Afternoon"/>
    <s v="Thu"/>
    <s v="2014-07-17"/>
    <d v="1899-12-30T16:56:00"/>
    <n v="0.6552734375"/>
    <d v="2014-08-01T16:56:00"/>
    <x v="2"/>
  </r>
  <r>
    <n v="314970"/>
    <d v="2014-07-17T16:58:00"/>
    <n v="1"/>
    <x v="0"/>
    <x v="0"/>
    <x v="6"/>
    <x v="1"/>
    <n v="6903"/>
    <s v="Afternoon"/>
    <s v="Thu"/>
    <s v="2014-07-17"/>
    <d v="1899-12-30T16:58:00"/>
    <n v="0.6552734375"/>
    <d v="2014-08-01T16:58:00"/>
    <x v="2"/>
  </r>
  <r>
    <n v="231126"/>
    <d v="2014-07-17T17:00:00"/>
    <n v="1"/>
    <x v="0"/>
    <x v="0"/>
    <x v="6"/>
    <x v="1"/>
    <n v="98323"/>
    <s v="Afternoon"/>
    <s v="Thu"/>
    <s v="2014-07-17"/>
    <d v="1899-12-30T17:00:00"/>
    <n v="0.6552734375"/>
    <d v="2014-08-01T17:00:00"/>
    <x v="2"/>
  </r>
  <r>
    <n v="633554"/>
    <d v="2014-07-19T09:22:00"/>
    <n v="1"/>
    <x v="0"/>
    <x v="0"/>
    <x v="6"/>
    <x v="6"/>
    <n v="56646"/>
    <s v="Morning"/>
    <s v="Sat"/>
    <s v="2014-07-19"/>
    <d v="1899-12-30T09:22:00"/>
    <n v="0.6552734375"/>
    <d v="2014-08-03T09:22:00"/>
    <x v="2"/>
  </r>
  <r>
    <n v="221347"/>
    <d v="2014-05-30T08:59:00"/>
    <n v="0"/>
    <x v="1"/>
    <x v="0"/>
    <x v="0"/>
    <x v="1"/>
    <n v="65674"/>
    <s v="Morning"/>
    <s v="Fri"/>
    <s v="2014-05-30"/>
    <d v="1899-12-30T08:59:00"/>
    <n v="0.6552734375"/>
    <s v=""/>
    <x v="0"/>
  </r>
  <r>
    <n v="386933"/>
    <d v="2014-05-30T09:00:00"/>
    <n v="1"/>
    <x v="0"/>
    <x v="0"/>
    <x v="0"/>
    <x v="1"/>
    <n v="82821"/>
    <s v="Morning"/>
    <s v="Fri"/>
    <s v="2014-05-30"/>
    <d v="1899-12-30T09:00:00"/>
    <n v="0.6552734375"/>
    <d v="2014-06-14T09:00:00"/>
    <x v="0"/>
  </r>
  <r>
    <n v="61098"/>
    <d v="2014-05-30T09:01:00"/>
    <n v="1"/>
    <x v="0"/>
    <x v="1"/>
    <x v="0"/>
    <x v="1"/>
    <n v="88247"/>
    <s v="Morning"/>
    <s v="Fri"/>
    <s v="2014-05-30"/>
    <d v="1899-12-30T09:01:00"/>
    <n v="0.6552734375"/>
    <d v="2014-06-14T09:01:00"/>
    <x v="0"/>
  </r>
  <r>
    <n v="485455"/>
    <d v="2014-05-30T09:02:00"/>
    <n v="1"/>
    <x v="0"/>
    <x v="0"/>
    <x v="0"/>
    <x v="1"/>
    <n v="43460"/>
    <s v="Morning"/>
    <s v="Fri"/>
    <s v="2014-05-30"/>
    <d v="1899-12-30T09:02:00"/>
    <n v="0.6552734375"/>
    <d v="2014-06-14T09:02:00"/>
    <x v="0"/>
  </r>
  <r>
    <n v="980297"/>
    <d v="2014-06-04T12:50:00"/>
    <n v="1"/>
    <x v="0"/>
    <x v="0"/>
    <x v="0"/>
    <x v="1"/>
    <n v="30475"/>
    <s v="Afternoon"/>
    <s v="Wed"/>
    <s v="2014-06-04"/>
    <d v="1899-12-30T12:50:00"/>
    <n v="0.6552734375"/>
    <d v="2014-06-19T12:50:00"/>
    <x v="1"/>
  </r>
  <r>
    <n v="460725"/>
    <d v="2014-06-04T12:50:00"/>
    <n v="1"/>
    <x v="0"/>
    <x v="2"/>
    <x v="0"/>
    <x v="1"/>
    <n v="23471"/>
    <s v="Afternoon"/>
    <s v="Wed"/>
    <s v="2014-06-04"/>
    <d v="1899-12-30T12:50:00"/>
    <n v="0.6552734375"/>
    <d v="2014-06-19T12:50:00"/>
    <x v="1"/>
  </r>
  <r>
    <n v="952297"/>
    <d v="2014-06-11T14:11:00"/>
    <n v="1"/>
    <x v="0"/>
    <x v="0"/>
    <x v="0"/>
    <x v="1"/>
    <n v="99345"/>
    <s v="Afternoon"/>
    <s v="Wed"/>
    <s v="2014-06-11"/>
    <d v="1899-12-30T14:11:00"/>
    <n v="0.6552734375"/>
    <d v="2014-06-26T14:11:00"/>
    <x v="1"/>
  </r>
  <r>
    <n v="319324"/>
    <d v="2014-06-17T12:12:00"/>
    <n v="1"/>
    <x v="0"/>
    <x v="2"/>
    <x v="1"/>
    <x v="13"/>
    <n v="38036"/>
    <s v="Afternoon"/>
    <s v="Tue"/>
    <s v="2014-06-17"/>
    <d v="1899-12-30T12:12:00"/>
    <n v="0.6552734375"/>
    <d v="2014-07-02T12:12:00"/>
    <x v="1"/>
  </r>
  <r>
    <n v="926485"/>
    <d v="2014-06-05T03:27:00"/>
    <n v="1"/>
    <x v="0"/>
    <x v="1"/>
    <x v="1"/>
    <x v="13"/>
    <n v="88363"/>
    <s v="Night"/>
    <s v="Thu"/>
    <s v="2014-06-05"/>
    <d v="1899-12-30T03:27:00"/>
    <n v="0.6552734375"/>
    <d v="2014-06-20T03:27:00"/>
    <x v="1"/>
  </r>
  <r>
    <n v="791273"/>
    <d v="2014-06-05T08:38:00"/>
    <n v="1"/>
    <x v="0"/>
    <x v="1"/>
    <x v="1"/>
    <x v="13"/>
    <n v="15721"/>
    <s v="Morning"/>
    <s v="Thu"/>
    <s v="2014-06-05"/>
    <d v="1899-12-30T08:38:00"/>
    <n v="0.6552734375"/>
    <d v="2014-06-20T08:38:00"/>
    <x v="1"/>
  </r>
  <r>
    <n v="833656"/>
    <d v="2014-06-05T08:40:00"/>
    <n v="1"/>
    <x v="0"/>
    <x v="1"/>
    <x v="1"/>
    <x v="13"/>
    <n v="14663"/>
    <s v="Morning"/>
    <s v="Thu"/>
    <s v="2014-06-05"/>
    <d v="1899-12-30T08:40:00"/>
    <n v="0.6552734375"/>
    <d v="2014-06-20T08:40:00"/>
    <x v="1"/>
  </r>
  <r>
    <n v="312354"/>
    <d v="2014-05-22T14:32:00"/>
    <n v="1"/>
    <x v="0"/>
    <x v="0"/>
    <x v="0"/>
    <x v="13"/>
    <n v="26307"/>
    <s v="Afternoon"/>
    <s v="Thu"/>
    <s v="2014-05-22"/>
    <d v="1899-12-30T14:32:00"/>
    <n v="0.6552734375"/>
    <d v="2014-06-06T14:32:00"/>
    <x v="0"/>
  </r>
  <r>
    <n v="275632"/>
    <d v="2014-05-10T03:56:00"/>
    <n v="1"/>
    <x v="0"/>
    <x v="1"/>
    <x v="0"/>
    <x v="13"/>
    <n v="64619"/>
    <s v="Night"/>
    <s v="Sat"/>
    <s v="2014-05-10"/>
    <d v="1899-12-30T03:56:00"/>
    <n v="0.6552734375"/>
    <d v="2014-05-25T03:56:00"/>
    <x v="0"/>
  </r>
  <r>
    <n v="975719"/>
    <d v="2014-05-12T16:22:00"/>
    <n v="1"/>
    <x v="0"/>
    <x v="0"/>
    <x v="0"/>
    <x v="13"/>
    <n v="3866"/>
    <s v="Afternoon"/>
    <s v="Mon"/>
    <s v="2014-05-12"/>
    <d v="1899-12-30T16:22:00"/>
    <n v="0.6552734375"/>
    <d v="2014-05-27T16:22:00"/>
    <x v="0"/>
  </r>
  <r>
    <n v="711836"/>
    <d v="2014-05-12T16:22:00"/>
    <n v="1"/>
    <x v="0"/>
    <x v="0"/>
    <x v="0"/>
    <x v="13"/>
    <n v="76533"/>
    <s v="Afternoon"/>
    <s v="Mon"/>
    <s v="2014-05-12"/>
    <d v="1899-12-30T16:22:00"/>
    <n v="0.6552734375"/>
    <d v="2014-05-27T16:22:00"/>
    <x v="0"/>
  </r>
  <r>
    <n v="277216"/>
    <d v="2014-05-22T10:35:00"/>
    <n v="1"/>
    <x v="0"/>
    <x v="0"/>
    <x v="0"/>
    <x v="13"/>
    <n v="10435"/>
    <s v="Morning"/>
    <s v="Thu"/>
    <s v="2014-05-22"/>
    <d v="1899-12-30T10:35:00"/>
    <n v="0.6552734375"/>
    <d v="2014-06-06T10:35:00"/>
    <x v="0"/>
  </r>
  <r>
    <n v="126363"/>
    <d v="2014-06-11T17:08:00"/>
    <n v="1"/>
    <x v="0"/>
    <x v="1"/>
    <x v="0"/>
    <x v="13"/>
    <n v="82245"/>
    <s v="Afternoon"/>
    <s v="Wed"/>
    <s v="2014-06-11"/>
    <d v="1899-12-30T17:08:00"/>
    <n v="0.6552734375"/>
    <d v="2014-06-26T17:08:00"/>
    <x v="1"/>
  </r>
  <r>
    <n v="658056"/>
    <d v="2014-06-11T18:07:00"/>
    <n v="1"/>
    <x v="0"/>
    <x v="0"/>
    <x v="0"/>
    <x v="13"/>
    <n v="89217"/>
    <s v="Evening"/>
    <s v="Wed"/>
    <s v="2014-06-11"/>
    <d v="1899-12-30T18:07:00"/>
    <n v="0.6552734375"/>
    <d v="2014-06-26T18:07:00"/>
    <x v="1"/>
  </r>
  <r>
    <n v="115237"/>
    <d v="2014-06-03T15:01:00"/>
    <n v="1"/>
    <x v="0"/>
    <x v="0"/>
    <x v="1"/>
    <x v="13"/>
    <n v="42735"/>
    <s v="Afternoon"/>
    <s v="Tue"/>
    <s v="2014-06-03"/>
    <d v="1899-12-30T15:01:00"/>
    <n v="0.6552734375"/>
    <d v="2014-06-18T15:01:00"/>
    <x v="1"/>
  </r>
  <r>
    <n v="303831"/>
    <d v="2014-06-10T18:14:00"/>
    <n v="1"/>
    <x v="0"/>
    <x v="1"/>
    <x v="1"/>
    <x v="13"/>
    <n v="59506"/>
    <s v="Evening"/>
    <s v="Tue"/>
    <s v="2014-06-10"/>
    <d v="1899-12-30T18:14:00"/>
    <n v="0.6552734375"/>
    <d v="2014-06-25T18:14:00"/>
    <x v="1"/>
  </r>
  <r>
    <n v="849468"/>
    <d v="2014-06-15T13:04:00"/>
    <n v="1"/>
    <x v="0"/>
    <x v="0"/>
    <x v="1"/>
    <x v="13"/>
    <n v="78755"/>
    <s v="Afternoon"/>
    <s v="Sun"/>
    <s v="2014-06-15"/>
    <d v="1899-12-30T13:04:00"/>
    <n v="0.6552734375"/>
    <d v="2014-06-30T13:04:00"/>
    <x v="1"/>
  </r>
  <r>
    <n v="447358"/>
    <d v="2014-06-15T13:05:00"/>
    <n v="1"/>
    <x v="0"/>
    <x v="1"/>
    <x v="1"/>
    <x v="13"/>
    <n v="37559"/>
    <s v="Afternoon"/>
    <s v="Sun"/>
    <s v="2014-06-15"/>
    <d v="1899-12-30T13:05:00"/>
    <n v="0.6552734375"/>
    <d v="2014-06-30T13:05:00"/>
    <x v="1"/>
  </r>
  <r>
    <n v="632916"/>
    <d v="2014-07-02T12:18:00"/>
    <n v="1"/>
    <x v="0"/>
    <x v="1"/>
    <x v="1"/>
    <x v="13"/>
    <n v="40018"/>
    <s v="Afternoon"/>
    <s v="Wed"/>
    <s v="2014-07-02"/>
    <d v="1899-12-30T12:18:00"/>
    <n v="0.6552734375"/>
    <d v="2014-07-17T12:18:00"/>
    <x v="2"/>
  </r>
  <r>
    <n v="843195"/>
    <d v="2014-07-02T12:18:00"/>
    <n v="1"/>
    <x v="0"/>
    <x v="0"/>
    <x v="1"/>
    <x v="13"/>
    <n v="6905"/>
    <s v="Afternoon"/>
    <s v="Wed"/>
    <s v="2014-07-02"/>
    <d v="1899-12-30T12:18:00"/>
    <n v="0.6552734375"/>
    <d v="2014-07-17T12:18:00"/>
    <x v="2"/>
  </r>
  <r>
    <n v="29717"/>
    <d v="2014-07-08T15:53:00"/>
    <n v="1"/>
    <x v="0"/>
    <x v="1"/>
    <x v="1"/>
    <x v="13"/>
    <n v="12085"/>
    <s v="Afternoon"/>
    <s v="Tue"/>
    <s v="2014-07-08"/>
    <d v="1899-12-30T15:53:00"/>
    <n v="0.6552734375"/>
    <d v="2014-07-23T15:53:00"/>
    <x v="2"/>
  </r>
  <r>
    <n v="237765"/>
    <d v="2014-07-17T09:37:00"/>
    <n v="1"/>
    <x v="0"/>
    <x v="0"/>
    <x v="0"/>
    <x v="1"/>
    <n v="12913"/>
    <s v="Morning"/>
    <s v="Thu"/>
    <s v="2014-07-17"/>
    <d v="1899-12-30T09:37:00"/>
    <n v="0.6552734375"/>
    <d v="2014-08-01T09:37:00"/>
    <x v="2"/>
  </r>
  <r>
    <n v="705914"/>
    <d v="2014-07-31T08:16:00"/>
    <n v="0"/>
    <x v="1"/>
    <x v="1"/>
    <x v="0"/>
    <x v="1"/>
    <n v="99303"/>
    <s v="Morning"/>
    <s v="Thu"/>
    <s v="2014-07-31"/>
    <d v="1899-12-30T08:16:00"/>
    <n v="0.6552734375"/>
    <s v=""/>
    <x v="2"/>
  </r>
  <r>
    <n v="909583"/>
    <d v="2014-05-10T17:30:00"/>
    <n v="1"/>
    <x v="0"/>
    <x v="0"/>
    <x v="2"/>
    <x v="1"/>
    <n v="34628"/>
    <s v="Afternoon"/>
    <s v="Sat"/>
    <s v="2014-05-10"/>
    <d v="1899-12-30T17:30:00"/>
    <n v="0.6552734375"/>
    <d v="2014-05-25T17:30:00"/>
    <x v="0"/>
  </r>
  <r>
    <n v="666002"/>
    <d v="2014-05-18T17:39:00"/>
    <n v="1"/>
    <x v="0"/>
    <x v="0"/>
    <x v="2"/>
    <x v="1"/>
    <n v="92464"/>
    <s v="Afternoon"/>
    <s v="Sun"/>
    <s v="2014-05-18"/>
    <d v="1899-12-30T17:39:00"/>
    <n v="0.6552734375"/>
    <d v="2014-06-02T17:39:00"/>
    <x v="0"/>
  </r>
  <r>
    <n v="335166"/>
    <d v="2014-05-21T09:05:00"/>
    <n v="0"/>
    <x v="1"/>
    <x v="0"/>
    <x v="6"/>
    <x v="13"/>
    <n v="91023"/>
    <s v="Morning"/>
    <s v="Wed"/>
    <s v="2014-05-21"/>
    <d v="1899-12-30T09:05:00"/>
    <n v="0.6552734375"/>
    <s v=""/>
    <x v="0"/>
  </r>
  <r>
    <n v="933034"/>
    <d v="2014-05-26T11:23:00"/>
    <n v="1"/>
    <x v="0"/>
    <x v="1"/>
    <x v="6"/>
    <x v="1"/>
    <n v="68706"/>
    <s v="Morning"/>
    <s v="Mon"/>
    <s v="2014-05-26"/>
    <d v="1899-12-30T11:23:00"/>
    <n v="0.6552734375"/>
    <d v="2014-06-10T11:23:00"/>
    <x v="0"/>
  </r>
  <r>
    <n v="536859"/>
    <d v="2014-05-26T11:22:00"/>
    <n v="1"/>
    <x v="0"/>
    <x v="1"/>
    <x v="6"/>
    <x v="1"/>
    <n v="96147"/>
    <s v="Morning"/>
    <s v="Mon"/>
    <s v="2014-05-26"/>
    <d v="1899-12-30T11:22:00"/>
    <n v="0.6552734375"/>
    <d v="2014-06-10T11:22:00"/>
    <x v="0"/>
  </r>
  <r>
    <n v="221819"/>
    <d v="2014-05-30T10:21:00"/>
    <n v="1"/>
    <x v="0"/>
    <x v="0"/>
    <x v="6"/>
    <x v="1"/>
    <n v="40569"/>
    <s v="Morning"/>
    <s v="Fri"/>
    <s v="2014-05-30"/>
    <d v="1899-12-30T10:21:00"/>
    <n v="0.6552734375"/>
    <d v="2014-06-14T10:21:00"/>
    <x v="0"/>
  </r>
  <r>
    <n v="67507"/>
    <d v="2014-05-30T10:23:00"/>
    <n v="1"/>
    <x v="0"/>
    <x v="0"/>
    <x v="6"/>
    <x v="1"/>
    <n v="74044"/>
    <s v="Morning"/>
    <s v="Fri"/>
    <s v="2014-05-30"/>
    <d v="1899-12-30T10:23:00"/>
    <n v="0.6552734375"/>
    <d v="2014-06-14T10:23:00"/>
    <x v="0"/>
  </r>
  <r>
    <n v="82282"/>
    <d v="2014-06-03T18:10:00"/>
    <n v="1"/>
    <x v="0"/>
    <x v="0"/>
    <x v="6"/>
    <x v="1"/>
    <n v="33730"/>
    <s v="Evening"/>
    <s v="Tue"/>
    <s v="2014-06-03"/>
    <d v="1899-12-30T18:10:00"/>
    <n v="0.6552734375"/>
    <d v="2014-06-18T18:10:00"/>
    <x v="1"/>
  </r>
  <r>
    <n v="389520"/>
    <d v="2014-06-03T18:11:00"/>
    <n v="1"/>
    <x v="0"/>
    <x v="0"/>
    <x v="6"/>
    <x v="1"/>
    <n v="29273"/>
    <s v="Evening"/>
    <s v="Tue"/>
    <s v="2014-06-03"/>
    <d v="1899-12-30T18:11:00"/>
    <n v="0.6552734375"/>
    <d v="2014-06-18T18:11:00"/>
    <x v="1"/>
  </r>
  <r>
    <n v="131235"/>
    <d v="2014-06-14T15:09:00"/>
    <n v="1"/>
    <x v="0"/>
    <x v="0"/>
    <x v="1"/>
    <x v="9"/>
    <n v="91565"/>
    <s v="Afternoon"/>
    <s v="Sat"/>
    <s v="2014-06-14"/>
    <d v="1899-12-30T15:09:00"/>
    <n v="0.6552734375"/>
    <d v="2014-06-29T15:09:00"/>
    <x v="1"/>
  </r>
  <r>
    <n v="408778"/>
    <d v="2014-06-21T19:27:00"/>
    <n v="1"/>
    <x v="0"/>
    <x v="0"/>
    <x v="1"/>
    <x v="9"/>
    <n v="3066"/>
    <s v="Evening"/>
    <s v="Sat"/>
    <s v="2014-06-21"/>
    <d v="1899-12-30T19:27:00"/>
    <n v="0.6552734375"/>
    <d v="2014-07-06T19:27:00"/>
    <x v="1"/>
  </r>
  <r>
    <n v="411113"/>
    <d v="2014-06-30T17:29:00"/>
    <n v="1"/>
    <x v="0"/>
    <x v="0"/>
    <x v="1"/>
    <x v="9"/>
    <n v="49984"/>
    <s v="Afternoon"/>
    <s v="Mon"/>
    <s v="2014-06-30"/>
    <d v="1899-12-30T17:29:00"/>
    <n v="0.6552734375"/>
    <d v="2014-07-15T17:29:00"/>
    <x v="1"/>
  </r>
  <r>
    <n v="422866"/>
    <d v="2014-06-30T17:30:00"/>
    <n v="1"/>
    <x v="0"/>
    <x v="0"/>
    <x v="1"/>
    <x v="9"/>
    <n v="31394"/>
    <s v="Afternoon"/>
    <s v="Mon"/>
    <s v="2014-06-30"/>
    <d v="1899-12-30T17:30:00"/>
    <n v="0.6552734375"/>
    <d v="2014-07-15T17:30:00"/>
    <x v="1"/>
  </r>
  <r>
    <n v="647542"/>
    <d v="2014-05-28T11:48:00"/>
    <n v="1"/>
    <x v="0"/>
    <x v="0"/>
    <x v="1"/>
    <x v="13"/>
    <n v="59826"/>
    <s v="Morning"/>
    <s v="Wed"/>
    <s v="2014-05-28"/>
    <d v="1899-12-30T11:48:00"/>
    <n v="0.6552734375"/>
    <d v="2014-06-12T11:48:00"/>
    <x v="0"/>
  </r>
  <r>
    <n v="50483"/>
    <d v="2014-06-15T14:48:00"/>
    <n v="1"/>
    <x v="0"/>
    <x v="0"/>
    <x v="0"/>
    <x v="13"/>
    <n v="82817"/>
    <s v="Afternoon"/>
    <s v="Sun"/>
    <s v="2014-06-15"/>
    <d v="1899-12-30T14:48:00"/>
    <n v="0.6552734375"/>
    <d v="2014-06-30T14:48:00"/>
    <x v="1"/>
  </r>
  <r>
    <n v="790653"/>
    <d v="2014-06-15T14:49:00"/>
    <n v="1"/>
    <x v="0"/>
    <x v="2"/>
    <x v="0"/>
    <x v="13"/>
    <n v="69188"/>
    <s v="Afternoon"/>
    <s v="Sun"/>
    <s v="2014-06-15"/>
    <d v="1899-12-30T14:49:00"/>
    <n v="0.6552734375"/>
    <d v="2014-06-30T14:49:00"/>
    <x v="1"/>
  </r>
  <r>
    <n v="919910"/>
    <d v="2014-05-28T10:48:00"/>
    <n v="1"/>
    <x v="0"/>
    <x v="0"/>
    <x v="1"/>
    <x v="7"/>
    <n v="76058"/>
    <s v="Morning"/>
    <s v="Wed"/>
    <s v="2014-05-28"/>
    <d v="1899-12-30T10:48:00"/>
    <n v="0.6552734375"/>
    <d v="2014-06-12T10:48:00"/>
    <x v="0"/>
  </r>
  <r>
    <n v="27804"/>
    <d v="2014-05-28T15:00:00"/>
    <n v="1"/>
    <x v="0"/>
    <x v="1"/>
    <x v="0"/>
    <x v="13"/>
    <n v="67852"/>
    <s v="Afternoon"/>
    <s v="Wed"/>
    <s v="2014-05-28"/>
    <d v="1899-12-30T15:00:00"/>
    <n v="0.6552734375"/>
    <d v="2014-06-12T15:00:00"/>
    <x v="0"/>
  </r>
  <r>
    <n v="489930"/>
    <d v="2014-08-02T03:56:00"/>
    <n v="1"/>
    <x v="0"/>
    <x v="0"/>
    <x v="6"/>
    <x v="4"/>
    <n v="30997"/>
    <s v="Night"/>
    <s v="Sat"/>
    <s v="2014-08-02"/>
    <d v="1899-12-30T03:56:00"/>
    <n v="0.6552734375"/>
    <d v="2014-08-17T03:56:00"/>
    <x v="3"/>
  </r>
  <r>
    <n v="60276"/>
    <d v="2014-08-03T16:48:00"/>
    <n v="1"/>
    <x v="0"/>
    <x v="1"/>
    <x v="6"/>
    <x v="4"/>
    <n v="43082"/>
    <s v="Afternoon"/>
    <s v="Sun"/>
    <s v="2014-08-03"/>
    <d v="1899-12-30T16:48:00"/>
    <n v="0.6552734375"/>
    <d v="2014-08-18T16:48:00"/>
    <x v="3"/>
  </r>
  <r>
    <n v="669778"/>
    <d v="2014-05-29T09:07:00"/>
    <n v="1"/>
    <x v="0"/>
    <x v="1"/>
    <x v="4"/>
    <x v="13"/>
    <n v="58903"/>
    <s v="Morning"/>
    <s v="Thu"/>
    <s v="2014-05-29"/>
    <d v="1899-12-30T09:07:00"/>
    <n v="0.6552734375"/>
    <d v="2014-06-13T09:07:00"/>
    <x v="0"/>
  </r>
  <r>
    <n v="688250"/>
    <d v="2014-05-29T09:06:00"/>
    <n v="1"/>
    <x v="0"/>
    <x v="2"/>
    <x v="4"/>
    <x v="13"/>
    <n v="88360"/>
    <s v="Morning"/>
    <s v="Thu"/>
    <s v="2014-05-29"/>
    <d v="1899-12-30T09:06:00"/>
    <n v="0.6552734375"/>
    <d v="2014-06-13T09:06:00"/>
    <x v="0"/>
  </r>
  <r>
    <n v="281313"/>
    <d v="2014-06-24T11:47:00"/>
    <n v="1"/>
    <x v="0"/>
    <x v="1"/>
    <x v="2"/>
    <x v="6"/>
    <n v="72798"/>
    <s v="Morning"/>
    <s v="Tue"/>
    <s v="2014-06-24"/>
    <d v="1899-12-30T11:47:00"/>
    <n v="0.6552734375"/>
    <d v="2014-07-09T11:47:00"/>
    <x v="1"/>
  </r>
  <r>
    <n v="772413"/>
    <d v="2014-06-24T11:48:00"/>
    <n v="1"/>
    <x v="0"/>
    <x v="0"/>
    <x v="2"/>
    <x v="6"/>
    <n v="28195"/>
    <s v="Morning"/>
    <s v="Tue"/>
    <s v="2014-06-24"/>
    <d v="1899-12-30T11:48:00"/>
    <n v="0.6552734375"/>
    <d v="2014-07-09T11:48:00"/>
    <x v="1"/>
  </r>
  <r>
    <n v="625760"/>
    <d v="2014-07-03T16:52:00"/>
    <n v="1"/>
    <x v="0"/>
    <x v="0"/>
    <x v="2"/>
    <x v="6"/>
    <n v="76734"/>
    <s v="Afternoon"/>
    <s v="Thu"/>
    <s v="2014-07-03"/>
    <d v="1899-12-30T16:52:00"/>
    <n v="0.6552734375"/>
    <d v="2014-07-18T16:52:00"/>
    <x v="2"/>
  </r>
  <r>
    <n v="859676"/>
    <d v="2014-05-04T19:51:00"/>
    <n v="1"/>
    <x v="0"/>
    <x v="0"/>
    <x v="0"/>
    <x v="0"/>
    <n v="76658"/>
    <s v="Evening"/>
    <s v="Sun"/>
    <s v="2014-05-04"/>
    <d v="1899-12-30T19:51:00"/>
    <n v="0.6552734375"/>
    <d v="2014-05-19T19:51:00"/>
    <x v="0"/>
  </r>
  <r>
    <n v="146168"/>
    <d v="2014-05-06T08:03:00"/>
    <n v="1"/>
    <x v="0"/>
    <x v="0"/>
    <x v="0"/>
    <x v="0"/>
    <n v="92429"/>
    <s v="Morning"/>
    <s v="Tue"/>
    <s v="2014-05-06"/>
    <d v="1899-12-30T08:03:00"/>
    <n v="0.6552734375"/>
    <d v="2014-05-21T08:03:00"/>
    <x v="0"/>
  </r>
  <r>
    <n v="91498"/>
    <d v="2014-07-03T10:52:00"/>
    <n v="1"/>
    <x v="0"/>
    <x v="0"/>
    <x v="0"/>
    <x v="8"/>
    <n v="28871"/>
    <s v="Morning"/>
    <s v="Thu"/>
    <s v="2014-07-03"/>
    <d v="1899-12-30T10:52:00"/>
    <n v="0.6552734375"/>
    <d v="2014-07-18T10:52:00"/>
    <x v="2"/>
  </r>
  <r>
    <n v="253623"/>
    <d v="2014-07-08T07:44:00"/>
    <n v="1"/>
    <x v="0"/>
    <x v="1"/>
    <x v="0"/>
    <x v="8"/>
    <n v="14941"/>
    <s v="Morning"/>
    <s v="Tue"/>
    <s v="2014-07-08"/>
    <d v="1899-12-30T07:44:00"/>
    <n v="0.6552734375"/>
    <d v="2014-07-23T07:44:00"/>
    <x v="2"/>
  </r>
  <r>
    <n v="733047"/>
    <d v="2014-07-08T07:48:00"/>
    <n v="0"/>
    <x v="1"/>
    <x v="1"/>
    <x v="0"/>
    <x v="8"/>
    <n v="9613"/>
    <s v="Morning"/>
    <s v="Tue"/>
    <s v="2014-07-08"/>
    <d v="1899-12-30T07:48:00"/>
    <n v="0.6552734375"/>
    <s v=""/>
    <x v="2"/>
  </r>
  <r>
    <n v="156697"/>
    <d v="2014-05-30T18:23:00"/>
    <n v="1"/>
    <x v="0"/>
    <x v="0"/>
    <x v="0"/>
    <x v="13"/>
    <n v="21099"/>
    <s v="Evening"/>
    <s v="Fri"/>
    <s v="2014-05-30"/>
    <d v="1899-12-30T18:23:00"/>
    <n v="0.6552734375"/>
    <d v="2014-06-14T18:23:00"/>
    <x v="0"/>
  </r>
  <r>
    <n v="94736"/>
    <d v="2014-06-03T16:53:00"/>
    <n v="1"/>
    <x v="0"/>
    <x v="1"/>
    <x v="0"/>
    <x v="13"/>
    <n v="9447"/>
    <s v="Afternoon"/>
    <s v="Tue"/>
    <s v="2014-06-03"/>
    <d v="1899-12-30T16:53:00"/>
    <n v="0.6552734375"/>
    <d v="2014-06-18T16:53:00"/>
    <x v="1"/>
  </r>
  <r>
    <n v="592784"/>
    <d v="2014-06-13T13:14:00"/>
    <n v="1"/>
    <x v="0"/>
    <x v="0"/>
    <x v="0"/>
    <x v="13"/>
    <n v="80863"/>
    <s v="Afternoon"/>
    <s v="Fri"/>
    <s v="2014-06-13"/>
    <d v="1899-12-30T13:14:00"/>
    <n v="0.6552734375"/>
    <d v="2014-06-28T13:14:00"/>
    <x v="1"/>
  </r>
  <r>
    <n v="461424"/>
    <d v="2014-06-16T13:19:00"/>
    <n v="1"/>
    <x v="0"/>
    <x v="0"/>
    <x v="0"/>
    <x v="13"/>
    <n v="22475"/>
    <s v="Afternoon"/>
    <s v="Mon"/>
    <s v="2014-06-16"/>
    <d v="1899-12-30T13:19:00"/>
    <n v="0.6552734375"/>
    <d v="2014-07-01T13:19:00"/>
    <x v="1"/>
  </r>
  <r>
    <n v="894106"/>
    <d v="2014-06-27T17:17:00"/>
    <n v="1"/>
    <x v="0"/>
    <x v="0"/>
    <x v="1"/>
    <x v="6"/>
    <n v="12503"/>
    <s v="Afternoon"/>
    <s v="Fri"/>
    <s v="2014-06-27"/>
    <d v="1899-12-30T17:17:00"/>
    <n v="0.6552734375"/>
    <d v="2014-07-12T17:17:00"/>
    <x v="1"/>
  </r>
  <r>
    <n v="790888"/>
    <d v="2014-06-30T15:31:00"/>
    <n v="0"/>
    <x v="1"/>
    <x v="0"/>
    <x v="1"/>
    <x v="6"/>
    <n v="1999"/>
    <s v="Afternoon"/>
    <s v="Mon"/>
    <s v="2014-06-30"/>
    <d v="1899-12-30T15:31:00"/>
    <n v="0.6552734375"/>
    <s v=""/>
    <x v="1"/>
  </r>
  <r>
    <n v="278724"/>
    <d v="2014-05-08T09:22:00"/>
    <n v="1"/>
    <x v="0"/>
    <x v="0"/>
    <x v="1"/>
    <x v="6"/>
    <n v="13431"/>
    <s v="Morning"/>
    <s v="Thu"/>
    <s v="2014-05-08"/>
    <d v="1899-12-30T09:22:00"/>
    <n v="0.6552734375"/>
    <d v="2014-05-23T09:22:00"/>
    <x v="0"/>
  </r>
  <r>
    <n v="860835"/>
    <d v="2014-05-08T09:23:00"/>
    <n v="1"/>
    <x v="0"/>
    <x v="0"/>
    <x v="1"/>
    <x v="6"/>
    <n v="69793"/>
    <s v="Morning"/>
    <s v="Thu"/>
    <s v="2014-05-08"/>
    <d v="1899-12-30T09:23:00"/>
    <n v="0.6552734375"/>
    <d v="2014-05-23T09:23:00"/>
    <x v="0"/>
  </r>
  <r>
    <n v="627715"/>
    <d v="2014-05-14T15:47:00"/>
    <n v="0"/>
    <x v="1"/>
    <x v="0"/>
    <x v="1"/>
    <x v="6"/>
    <n v="42952"/>
    <s v="Afternoon"/>
    <s v="Wed"/>
    <s v="2014-05-14"/>
    <d v="1899-12-30T15:47:00"/>
    <n v="0.6552734375"/>
    <s v=""/>
    <x v="0"/>
  </r>
  <r>
    <n v="668373"/>
    <d v="2014-07-12T03:52:00"/>
    <n v="1"/>
    <x v="0"/>
    <x v="0"/>
    <x v="6"/>
    <x v="0"/>
    <n v="45402"/>
    <s v="Night"/>
    <s v="Sat"/>
    <s v="2014-07-12"/>
    <d v="1899-12-30T03:52:00"/>
    <n v="0.6552734375"/>
    <d v="2014-07-27T03:52:00"/>
    <x v="2"/>
  </r>
  <r>
    <n v="125692"/>
    <d v="2014-07-12T03:54:00"/>
    <n v="1"/>
    <x v="0"/>
    <x v="1"/>
    <x v="6"/>
    <x v="0"/>
    <n v="15834"/>
    <s v="Night"/>
    <s v="Sat"/>
    <s v="2014-07-12"/>
    <d v="1899-12-30T03:54:00"/>
    <n v="0.6552734375"/>
    <d v="2014-07-27T03:54:00"/>
    <x v="2"/>
  </r>
  <r>
    <n v="154352"/>
    <d v="2014-07-12T03:55:00"/>
    <n v="1"/>
    <x v="0"/>
    <x v="1"/>
    <x v="6"/>
    <x v="0"/>
    <n v="63197"/>
    <s v="Night"/>
    <s v="Sat"/>
    <s v="2014-07-12"/>
    <d v="1899-12-30T03:55:00"/>
    <n v="0.6552734375"/>
    <d v="2014-07-27T03:55:00"/>
    <x v="2"/>
  </r>
  <r>
    <n v="356275"/>
    <d v="2014-06-11T12:40:00"/>
    <n v="1"/>
    <x v="0"/>
    <x v="0"/>
    <x v="1"/>
    <x v="13"/>
    <n v="25857"/>
    <s v="Afternoon"/>
    <s v="Wed"/>
    <s v="2014-06-11"/>
    <d v="1899-12-30T12:40:00"/>
    <n v="0.6552734375"/>
    <d v="2014-06-26T12:40:00"/>
    <x v="1"/>
  </r>
  <r>
    <n v="893070"/>
    <d v="2014-06-11T12:41:00"/>
    <n v="1"/>
    <x v="0"/>
    <x v="1"/>
    <x v="1"/>
    <x v="13"/>
    <n v="64416"/>
    <s v="Afternoon"/>
    <s v="Wed"/>
    <s v="2014-06-11"/>
    <d v="1899-12-30T12:41:00"/>
    <n v="0.6552734375"/>
    <d v="2014-06-26T12:41:00"/>
    <x v="1"/>
  </r>
  <r>
    <n v="899148"/>
    <d v="2014-06-11T12:42:00"/>
    <n v="1"/>
    <x v="0"/>
    <x v="0"/>
    <x v="1"/>
    <x v="13"/>
    <n v="26938"/>
    <s v="Afternoon"/>
    <s v="Wed"/>
    <s v="2014-06-11"/>
    <d v="1899-12-30T12:42:00"/>
    <n v="0.6552734375"/>
    <d v="2014-06-26T12:42:00"/>
    <x v="1"/>
  </r>
  <r>
    <n v="151108"/>
    <d v="2014-06-11T12:43:00"/>
    <n v="1"/>
    <x v="0"/>
    <x v="1"/>
    <x v="1"/>
    <x v="13"/>
    <n v="54652"/>
    <s v="Afternoon"/>
    <s v="Wed"/>
    <s v="2014-06-11"/>
    <d v="1899-12-30T12:43:00"/>
    <n v="0.6552734375"/>
    <d v="2014-06-26T12:43:00"/>
    <x v="1"/>
  </r>
  <r>
    <n v="510047"/>
    <d v="2014-05-13T17:41:00"/>
    <n v="0"/>
    <x v="1"/>
    <x v="0"/>
    <x v="1"/>
    <x v="9"/>
    <n v="6223"/>
    <s v="Afternoon"/>
    <s v="Tue"/>
    <s v="2014-05-13"/>
    <d v="1899-12-30T17:41:00"/>
    <n v="0.6552734375"/>
    <s v=""/>
    <x v="0"/>
  </r>
  <r>
    <n v="156770"/>
    <d v="2014-05-13T17:44:00"/>
    <n v="1"/>
    <x v="0"/>
    <x v="1"/>
    <x v="1"/>
    <x v="9"/>
    <n v="75139"/>
    <s v="Afternoon"/>
    <s v="Tue"/>
    <s v="2014-05-13"/>
    <d v="1899-12-30T17:44:00"/>
    <n v="0.6552734375"/>
    <d v="2014-05-28T17:44:00"/>
    <x v="0"/>
  </r>
  <r>
    <n v="943777"/>
    <d v="2014-05-14T18:16:00"/>
    <n v="1"/>
    <x v="0"/>
    <x v="0"/>
    <x v="1"/>
    <x v="1"/>
    <n v="89261"/>
    <s v="Evening"/>
    <s v="Wed"/>
    <s v="2014-05-14"/>
    <d v="1899-12-30T18:16:00"/>
    <n v="0.6552734375"/>
    <d v="2014-05-29T18:16:00"/>
    <x v="0"/>
  </r>
  <r>
    <n v="932009"/>
    <d v="2014-05-14T18:17:00"/>
    <n v="1"/>
    <x v="0"/>
    <x v="1"/>
    <x v="1"/>
    <x v="1"/>
    <n v="3786"/>
    <s v="Evening"/>
    <s v="Wed"/>
    <s v="2014-05-14"/>
    <d v="1899-12-30T18:17:00"/>
    <n v="0.6552734375"/>
    <d v="2014-05-29T18:17:00"/>
    <x v="0"/>
  </r>
  <r>
    <n v="138840"/>
    <d v="2014-05-14T18:17:00"/>
    <n v="1"/>
    <x v="0"/>
    <x v="1"/>
    <x v="1"/>
    <x v="1"/>
    <n v="81456"/>
    <s v="Evening"/>
    <s v="Wed"/>
    <s v="2014-05-14"/>
    <d v="1899-12-30T18:17:00"/>
    <n v="0.6552734375"/>
    <d v="2014-05-29T18:17:00"/>
    <x v="0"/>
  </r>
  <r>
    <n v="785073"/>
    <d v="2014-05-27T10:24:00"/>
    <n v="1"/>
    <x v="0"/>
    <x v="0"/>
    <x v="1"/>
    <x v="1"/>
    <n v="82691"/>
    <s v="Morning"/>
    <s v="Tue"/>
    <s v="2014-05-27"/>
    <d v="1899-12-30T10:24:00"/>
    <n v="0.6552734375"/>
    <d v="2014-06-11T10:24:00"/>
    <x v="0"/>
  </r>
  <r>
    <n v="827748"/>
    <d v="2014-06-07T16:22:00"/>
    <n v="1"/>
    <x v="0"/>
    <x v="0"/>
    <x v="1"/>
    <x v="1"/>
    <n v="10110"/>
    <s v="Afternoon"/>
    <s v="Sat"/>
    <s v="2014-06-07"/>
    <d v="1899-12-30T16:22:00"/>
    <n v="0.6552734375"/>
    <d v="2014-06-22T16:22:00"/>
    <x v="1"/>
  </r>
  <r>
    <n v="409844"/>
    <d v="2014-08-14T14:41:00"/>
    <n v="1"/>
    <x v="0"/>
    <x v="0"/>
    <x v="1"/>
    <x v="13"/>
    <n v="77577"/>
    <s v="Afternoon"/>
    <s v="Thu"/>
    <s v="2014-08-14"/>
    <d v="1899-12-30T14:41:00"/>
    <n v="0.6552734375"/>
    <d v="2014-08-29T14:41:00"/>
    <x v="3"/>
  </r>
  <r>
    <n v="362705"/>
    <d v="2014-07-30T14:50:00"/>
    <n v="1"/>
    <x v="0"/>
    <x v="0"/>
    <x v="2"/>
    <x v="8"/>
    <n v="77394"/>
    <s v="Afternoon"/>
    <s v="Wed"/>
    <s v="2014-07-30"/>
    <d v="1899-12-30T14:50:00"/>
    <n v="0.6552734375"/>
    <d v="2014-08-14T14:50:00"/>
    <x v="2"/>
  </r>
  <r>
    <n v="421057"/>
    <d v="2014-05-05T17:11:00"/>
    <n v="1"/>
    <x v="0"/>
    <x v="1"/>
    <x v="0"/>
    <x v="13"/>
    <n v="47126"/>
    <s v="Afternoon"/>
    <s v="Mon"/>
    <s v="2014-05-05"/>
    <d v="1899-12-30T17:11:00"/>
    <n v="0.6552734375"/>
    <d v="2014-05-20T17:11:00"/>
    <x v="0"/>
  </r>
  <r>
    <n v="70808"/>
    <d v="2014-05-09T10:54:00"/>
    <n v="1"/>
    <x v="0"/>
    <x v="1"/>
    <x v="0"/>
    <x v="13"/>
    <n v="86508"/>
    <s v="Morning"/>
    <s v="Fri"/>
    <s v="2014-05-09"/>
    <d v="1899-12-30T10:54:00"/>
    <n v="0.6552734375"/>
    <d v="2014-05-24T10:54:00"/>
    <x v="0"/>
  </r>
  <r>
    <n v="661739"/>
    <d v="2014-05-09T10:57:00"/>
    <n v="1"/>
    <x v="0"/>
    <x v="1"/>
    <x v="0"/>
    <x v="13"/>
    <n v="37777"/>
    <s v="Morning"/>
    <s v="Fri"/>
    <s v="2014-05-09"/>
    <d v="1899-12-30T10:57:00"/>
    <n v="0.6552734375"/>
    <d v="2014-05-24T10:57:00"/>
    <x v="0"/>
  </r>
  <r>
    <n v="691136"/>
    <d v="2014-08-06T17:57:00"/>
    <n v="1"/>
    <x v="0"/>
    <x v="0"/>
    <x v="6"/>
    <x v="4"/>
    <n v="58247"/>
    <s v="Afternoon"/>
    <s v="Wed"/>
    <s v="2014-08-06"/>
    <d v="1899-12-30T17:57:00"/>
    <n v="0.6552734375"/>
    <d v="2014-08-21T17:57:00"/>
    <x v="3"/>
  </r>
  <r>
    <n v="382387"/>
    <d v="2014-05-20T09:01:00"/>
    <n v="1"/>
    <x v="0"/>
    <x v="1"/>
    <x v="7"/>
    <x v="13"/>
    <n v="86725"/>
    <s v="Morning"/>
    <s v="Tue"/>
    <s v="2014-05-20"/>
    <d v="1899-12-30T09:01:00"/>
    <n v="0.6552734375"/>
    <d v="2014-06-04T09:01:00"/>
    <x v="0"/>
  </r>
  <r>
    <n v="946568"/>
    <d v="2014-05-20T09:04:00"/>
    <n v="1"/>
    <x v="0"/>
    <x v="1"/>
    <x v="7"/>
    <x v="13"/>
    <n v="78003"/>
    <s v="Morning"/>
    <s v="Tue"/>
    <s v="2014-05-20"/>
    <d v="1899-12-30T09:04:00"/>
    <n v="0.6552734375"/>
    <d v="2014-06-04T09:04:00"/>
    <x v="0"/>
  </r>
  <r>
    <n v="948402"/>
    <d v="2014-05-22T10:10:00"/>
    <n v="1"/>
    <x v="0"/>
    <x v="1"/>
    <x v="7"/>
    <x v="13"/>
    <n v="54631"/>
    <s v="Morning"/>
    <s v="Thu"/>
    <s v="2014-05-22"/>
    <d v="1899-12-30T10:10:00"/>
    <n v="0.6552734375"/>
    <d v="2014-06-06T10:10:00"/>
    <x v="0"/>
  </r>
  <r>
    <n v="135232"/>
    <d v="2014-05-22T10:11:00"/>
    <n v="1"/>
    <x v="0"/>
    <x v="1"/>
    <x v="7"/>
    <x v="13"/>
    <n v="63220"/>
    <s v="Morning"/>
    <s v="Thu"/>
    <s v="2014-05-22"/>
    <d v="1899-12-30T10:11:00"/>
    <n v="0.6552734375"/>
    <d v="2014-06-06T10:11:00"/>
    <x v="0"/>
  </r>
  <r>
    <n v="392823"/>
    <d v="2014-05-28T11:37:00"/>
    <n v="0"/>
    <x v="1"/>
    <x v="1"/>
    <x v="7"/>
    <x v="13"/>
    <n v="70821"/>
    <s v="Morning"/>
    <s v="Wed"/>
    <s v="2014-05-28"/>
    <d v="1899-12-30T11:37:00"/>
    <n v="0.6552734375"/>
    <s v=""/>
    <x v="0"/>
  </r>
  <r>
    <n v="133624"/>
    <d v="2014-05-07T14:43:00"/>
    <n v="1"/>
    <x v="0"/>
    <x v="1"/>
    <x v="2"/>
    <x v="0"/>
    <n v="28210"/>
    <s v="Afternoon"/>
    <s v="Wed"/>
    <s v="2014-05-07"/>
    <d v="1899-12-30T14:43:00"/>
    <n v="0.6552734375"/>
    <d v="2014-05-22T14:43:00"/>
    <x v="0"/>
  </r>
  <r>
    <n v="222024"/>
    <d v="2014-05-07T14:45:00"/>
    <n v="1"/>
    <x v="0"/>
    <x v="0"/>
    <x v="2"/>
    <x v="0"/>
    <n v="83494"/>
    <s v="Afternoon"/>
    <s v="Wed"/>
    <s v="2014-05-07"/>
    <d v="1899-12-30T14:45:00"/>
    <n v="0.6552734375"/>
    <d v="2014-05-22T14:45:00"/>
    <x v="0"/>
  </r>
  <r>
    <n v="297961"/>
    <d v="2014-05-07T14:46:00"/>
    <n v="1"/>
    <x v="0"/>
    <x v="1"/>
    <x v="2"/>
    <x v="0"/>
    <n v="61143"/>
    <s v="Afternoon"/>
    <s v="Wed"/>
    <s v="2014-05-07"/>
    <d v="1899-12-30T14:46:00"/>
    <n v="0.6552734375"/>
    <d v="2014-05-22T14:46:00"/>
    <x v="0"/>
  </r>
  <r>
    <n v="150870"/>
    <d v="2014-05-07T14:47:00"/>
    <n v="1"/>
    <x v="0"/>
    <x v="0"/>
    <x v="2"/>
    <x v="0"/>
    <n v="54873"/>
    <s v="Afternoon"/>
    <s v="Wed"/>
    <s v="2014-05-07"/>
    <d v="1899-12-30T14:47:00"/>
    <n v="0.6552734375"/>
    <d v="2014-05-22T14:47:00"/>
    <x v="0"/>
  </r>
  <r>
    <n v="87283"/>
    <d v="2014-08-06T18:51:00"/>
    <n v="1"/>
    <x v="0"/>
    <x v="1"/>
    <x v="1"/>
    <x v="4"/>
    <n v="79161"/>
    <s v="Evening"/>
    <s v="Wed"/>
    <s v="2014-08-06"/>
    <d v="1899-12-30T18:51:00"/>
    <n v="0.6552734375"/>
    <d v="2014-08-21T18:51:00"/>
    <x v="3"/>
  </r>
  <r>
    <n v="814767"/>
    <d v="2014-08-07T10:22:00"/>
    <n v="1"/>
    <x v="0"/>
    <x v="1"/>
    <x v="1"/>
    <x v="4"/>
    <n v="75341"/>
    <s v="Morning"/>
    <s v="Thu"/>
    <s v="2014-08-07"/>
    <d v="1899-12-30T10:22:00"/>
    <n v="0.6552734375"/>
    <d v="2014-08-22T10:22:00"/>
    <x v="3"/>
  </r>
  <r>
    <n v="571940"/>
    <d v="2014-08-07T12:42:00"/>
    <n v="1"/>
    <x v="0"/>
    <x v="0"/>
    <x v="1"/>
    <x v="4"/>
    <n v="79154"/>
    <s v="Afternoon"/>
    <s v="Thu"/>
    <s v="2014-08-07"/>
    <d v="1899-12-30T12:42:00"/>
    <n v="0.6552734375"/>
    <d v="2014-08-22T12:42:00"/>
    <x v="3"/>
  </r>
  <r>
    <n v="503930"/>
    <d v="2014-08-07T12:44:00"/>
    <n v="1"/>
    <x v="0"/>
    <x v="0"/>
    <x v="1"/>
    <x v="4"/>
    <n v="41599"/>
    <s v="Afternoon"/>
    <s v="Thu"/>
    <s v="2014-08-07"/>
    <d v="1899-12-30T12:44:00"/>
    <n v="0.6552734375"/>
    <d v="2014-08-22T12:44:00"/>
    <x v="3"/>
  </r>
  <r>
    <n v="874235"/>
    <d v="2014-08-12T12:46:00"/>
    <n v="1"/>
    <x v="0"/>
    <x v="1"/>
    <x v="1"/>
    <x v="4"/>
    <n v="23122"/>
    <s v="Afternoon"/>
    <s v="Tue"/>
    <s v="2014-08-12"/>
    <d v="1899-12-30T12:46:00"/>
    <n v="0.6552734375"/>
    <d v="2014-08-27T12:46:00"/>
    <x v="3"/>
  </r>
  <r>
    <n v="340062"/>
    <d v="2014-05-03T17:26:00"/>
    <n v="1"/>
    <x v="0"/>
    <x v="1"/>
    <x v="5"/>
    <x v="6"/>
    <n v="61762"/>
    <s v="Afternoon"/>
    <s v="Sat"/>
    <s v="2014-05-03"/>
    <d v="1899-12-30T17:26:00"/>
    <n v="0.6552734375"/>
    <d v="2014-05-18T17:26:00"/>
    <x v="0"/>
  </r>
  <r>
    <n v="526541"/>
    <d v="2014-05-03T17:32:00"/>
    <n v="1"/>
    <x v="0"/>
    <x v="1"/>
    <x v="5"/>
    <x v="6"/>
    <n v="15965"/>
    <s v="Afternoon"/>
    <s v="Sat"/>
    <s v="2014-05-03"/>
    <d v="1899-12-30T17:32:00"/>
    <n v="0.6552734375"/>
    <d v="2014-05-18T17:32:00"/>
    <x v="0"/>
  </r>
  <r>
    <n v="120988"/>
    <d v="2014-05-05T10:50:00"/>
    <n v="1"/>
    <x v="0"/>
    <x v="0"/>
    <x v="5"/>
    <x v="1"/>
    <n v="56655"/>
    <s v="Morning"/>
    <s v="Mon"/>
    <s v="2014-05-05"/>
    <d v="1899-12-30T10:50:00"/>
    <n v="0.6552734375"/>
    <d v="2014-05-20T10:50:00"/>
    <x v="0"/>
  </r>
  <r>
    <n v="991931"/>
    <d v="2014-05-05T10:52:00"/>
    <n v="0"/>
    <x v="1"/>
    <x v="0"/>
    <x v="5"/>
    <x v="1"/>
    <n v="64399"/>
    <s v="Morning"/>
    <s v="Mon"/>
    <s v="2014-05-05"/>
    <d v="1899-12-30T10:52:00"/>
    <n v="0.6552734375"/>
    <s v=""/>
    <x v="0"/>
  </r>
  <r>
    <n v="779461"/>
    <d v="2014-08-24T10:29:00"/>
    <n v="1"/>
    <x v="0"/>
    <x v="0"/>
    <x v="1"/>
    <x v="13"/>
    <n v="35445"/>
    <s v="Morning"/>
    <s v="Sun"/>
    <s v="2014-08-24"/>
    <d v="1899-12-30T10:29:00"/>
    <n v="0.6552734375"/>
    <d v="2014-09-08T10:29:00"/>
    <x v="3"/>
  </r>
  <r>
    <n v="674624"/>
    <d v="2014-08-16T11:22:00"/>
    <n v="1"/>
    <x v="0"/>
    <x v="0"/>
    <x v="1"/>
    <x v="7"/>
    <n v="37309"/>
    <s v="Morning"/>
    <s v="Sat"/>
    <s v="2014-08-16"/>
    <d v="1899-12-30T11:22:00"/>
    <n v="0.6552734375"/>
    <d v="2014-08-31T11:22:00"/>
    <x v="3"/>
  </r>
  <r>
    <n v="160420"/>
    <d v="2014-07-25T16:26:00"/>
    <n v="0"/>
    <x v="1"/>
    <x v="0"/>
    <x v="0"/>
    <x v="7"/>
    <n v="60671"/>
    <s v="Afternoon"/>
    <s v="Fri"/>
    <s v="2014-07-25"/>
    <d v="1899-12-30T16:26:00"/>
    <n v="0.6552734375"/>
    <s v=""/>
    <x v="2"/>
  </r>
  <r>
    <n v="938650"/>
    <d v="2014-07-27T08:54:00"/>
    <n v="1"/>
    <x v="0"/>
    <x v="0"/>
    <x v="0"/>
    <x v="7"/>
    <n v="94308"/>
    <s v="Morning"/>
    <s v="Sun"/>
    <s v="2014-07-27"/>
    <d v="1899-12-30T08:54:00"/>
    <n v="0.6552734375"/>
    <d v="2014-08-11T08:54:00"/>
    <x v="2"/>
  </r>
  <r>
    <n v="708799"/>
    <d v="2014-08-04T01:07:00"/>
    <n v="1"/>
    <x v="0"/>
    <x v="0"/>
    <x v="0"/>
    <x v="7"/>
    <n v="15213"/>
    <s v="Night"/>
    <s v="Mon"/>
    <s v="2014-08-04"/>
    <d v="1899-12-30T01:07:00"/>
    <n v="0.6552734375"/>
    <d v="2014-08-19T01:07:00"/>
    <x v="3"/>
  </r>
  <r>
    <n v="286947"/>
    <d v="2014-08-04T01:09:00"/>
    <n v="1"/>
    <x v="0"/>
    <x v="0"/>
    <x v="0"/>
    <x v="7"/>
    <n v="86950"/>
    <s v="Night"/>
    <s v="Mon"/>
    <s v="2014-08-04"/>
    <d v="1899-12-30T01:09:00"/>
    <n v="0.6552734375"/>
    <d v="2014-08-19T01:09:00"/>
    <x v="3"/>
  </r>
  <r>
    <n v="450991"/>
    <d v="2014-07-07T09:09:00"/>
    <n v="1"/>
    <x v="0"/>
    <x v="0"/>
    <x v="5"/>
    <x v="1"/>
    <n v="41301"/>
    <s v="Morning"/>
    <s v="Mon"/>
    <s v="2014-07-07"/>
    <d v="1899-12-30T09:09:00"/>
    <n v="0.6552734375"/>
    <d v="2014-07-22T09:09:00"/>
    <x v="2"/>
  </r>
  <r>
    <n v="539025"/>
    <d v="2014-06-25T10:32:00"/>
    <n v="1"/>
    <x v="0"/>
    <x v="0"/>
    <x v="2"/>
    <x v="1"/>
    <n v="96781"/>
    <s v="Morning"/>
    <s v="Wed"/>
    <s v="2014-06-25"/>
    <d v="1899-12-30T10:32:00"/>
    <n v="0.6552734375"/>
    <d v="2014-07-10T10:32:00"/>
    <x v="1"/>
  </r>
  <r>
    <n v="341600"/>
    <d v="2014-07-05T13:43:00"/>
    <n v="1"/>
    <x v="0"/>
    <x v="2"/>
    <x v="2"/>
    <x v="1"/>
    <n v="38086"/>
    <s v="Afternoon"/>
    <s v="Sat"/>
    <s v="2014-07-05"/>
    <d v="1899-12-30T13:43:00"/>
    <n v="0.6552734375"/>
    <d v="2014-07-20T13:43:00"/>
    <x v="2"/>
  </r>
  <r>
    <n v="987391"/>
    <d v="2014-07-22T15:55:00"/>
    <n v="1"/>
    <x v="0"/>
    <x v="1"/>
    <x v="1"/>
    <x v="4"/>
    <n v="38276"/>
    <s v="Afternoon"/>
    <s v="Tue"/>
    <s v="2014-07-22"/>
    <d v="1899-12-30T15:55:00"/>
    <n v="0.6552734375"/>
    <d v="2014-08-06T15:55:00"/>
    <x v="2"/>
  </r>
  <r>
    <n v="949707"/>
    <d v="2014-07-01T04:41:00"/>
    <n v="1"/>
    <x v="0"/>
    <x v="0"/>
    <x v="1"/>
    <x v="13"/>
    <n v="19600"/>
    <s v="Night"/>
    <s v="Tue"/>
    <s v="2014-07-01"/>
    <d v="1899-12-30T04:41:00"/>
    <n v="0.6552734375"/>
    <d v="2014-07-16T04:41:00"/>
    <x v="2"/>
  </r>
  <r>
    <n v="844076"/>
    <d v="2014-08-13T03:48:00"/>
    <n v="1"/>
    <x v="0"/>
    <x v="0"/>
    <x v="1"/>
    <x v="7"/>
    <n v="22579"/>
    <s v="Night"/>
    <s v="Wed"/>
    <s v="2014-08-13"/>
    <d v="1899-12-30T03:48:00"/>
    <n v="0.6552734375"/>
    <d v="2014-08-28T03:48:00"/>
    <x v="3"/>
  </r>
  <r>
    <n v="251432"/>
    <d v="2014-06-18T08:13:00"/>
    <n v="1"/>
    <x v="0"/>
    <x v="0"/>
    <x v="0"/>
    <x v="7"/>
    <n v="76327"/>
    <s v="Morning"/>
    <s v="Wed"/>
    <s v="2014-06-18"/>
    <d v="1899-12-30T08:13:00"/>
    <n v="0.6552734375"/>
    <d v="2014-07-03T08:13:00"/>
    <x v="1"/>
  </r>
  <r>
    <n v="67572"/>
    <d v="2014-07-15T15:25:00"/>
    <n v="1"/>
    <x v="0"/>
    <x v="0"/>
    <x v="2"/>
    <x v="1"/>
    <n v="78680"/>
    <s v="Afternoon"/>
    <s v="Tue"/>
    <s v="2014-07-15"/>
    <d v="1899-12-30T15:25:00"/>
    <n v="0.6552734375"/>
    <d v="2014-07-30T15:25:00"/>
    <x v="2"/>
  </r>
  <r>
    <n v="648580"/>
    <d v="2014-06-03T02:41:00"/>
    <n v="1"/>
    <x v="0"/>
    <x v="1"/>
    <x v="0"/>
    <x v="1"/>
    <n v="2684"/>
    <s v="Night"/>
    <s v="Tue"/>
    <s v="2014-06-03"/>
    <d v="1899-12-30T02:41:00"/>
    <n v="0.6552734375"/>
    <d v="2014-06-18T02:41:00"/>
    <x v="1"/>
  </r>
  <r>
    <n v="999936"/>
    <d v="2014-06-03T02:45:00"/>
    <n v="1"/>
    <x v="0"/>
    <x v="1"/>
    <x v="0"/>
    <x v="1"/>
    <n v="62188"/>
    <s v="Night"/>
    <s v="Tue"/>
    <s v="2014-06-03"/>
    <d v="1899-12-30T02:45:00"/>
    <n v="0.6552734375"/>
    <d v="2014-06-18T02:45:00"/>
    <x v="1"/>
  </r>
  <r>
    <n v="28537"/>
    <d v="2014-06-27T12:58:00"/>
    <n v="1"/>
    <x v="0"/>
    <x v="0"/>
    <x v="0"/>
    <x v="1"/>
    <n v="56780"/>
    <s v="Afternoon"/>
    <s v="Fri"/>
    <s v="2014-06-27"/>
    <d v="1899-12-30T12:58:00"/>
    <n v="0.6552734375"/>
    <d v="2014-07-12T12:58:00"/>
    <x v="1"/>
  </r>
  <r>
    <n v="582675"/>
    <d v="2014-07-01T10:43:00"/>
    <n v="1"/>
    <x v="0"/>
    <x v="0"/>
    <x v="0"/>
    <x v="1"/>
    <n v="48114"/>
    <s v="Morning"/>
    <s v="Tue"/>
    <s v="2014-07-01"/>
    <d v="1899-12-30T10:43:00"/>
    <n v="0.6552734375"/>
    <d v="2014-07-16T10:43:00"/>
    <x v="2"/>
  </r>
  <r>
    <n v="769677"/>
    <d v="2014-07-01T10:50:00"/>
    <n v="1"/>
    <x v="0"/>
    <x v="1"/>
    <x v="0"/>
    <x v="1"/>
    <n v="15925"/>
    <s v="Morning"/>
    <s v="Tue"/>
    <s v="2014-07-01"/>
    <d v="1899-12-30T10:50:00"/>
    <n v="0.6552734375"/>
    <d v="2014-07-16T10:50:00"/>
    <x v="2"/>
  </r>
  <r>
    <n v="306586"/>
    <d v="2014-07-06T15:12:00"/>
    <n v="1"/>
    <x v="0"/>
    <x v="0"/>
    <x v="0"/>
    <x v="1"/>
    <n v="32149"/>
    <s v="Afternoon"/>
    <s v="Sun"/>
    <s v="2014-07-06"/>
    <d v="1899-12-30T15:12:00"/>
    <n v="0.6552734375"/>
    <d v="2014-07-21T15:12:00"/>
    <x v="2"/>
  </r>
  <r>
    <n v="441660"/>
    <d v="2014-07-09T09:40:00"/>
    <n v="1"/>
    <x v="0"/>
    <x v="0"/>
    <x v="0"/>
    <x v="1"/>
    <n v="19127"/>
    <s v="Morning"/>
    <s v="Wed"/>
    <s v="2014-07-09"/>
    <d v="1899-12-30T09:40:00"/>
    <n v="0.6552734375"/>
    <d v="2014-07-24T09:40:00"/>
    <x v="2"/>
  </r>
  <r>
    <n v="972929"/>
    <d v="2014-07-09T09:38:00"/>
    <n v="1"/>
    <x v="0"/>
    <x v="1"/>
    <x v="0"/>
    <x v="1"/>
    <n v="71092"/>
    <s v="Morning"/>
    <s v="Wed"/>
    <s v="2014-07-09"/>
    <d v="1899-12-30T09:38:00"/>
    <n v="0.6552734375"/>
    <d v="2014-07-24T09:38:00"/>
    <x v="2"/>
  </r>
  <r>
    <n v="662567"/>
    <d v="2014-07-09T09:41:00"/>
    <n v="1"/>
    <x v="0"/>
    <x v="1"/>
    <x v="0"/>
    <x v="1"/>
    <n v="33569"/>
    <s v="Morning"/>
    <s v="Wed"/>
    <s v="2014-07-09"/>
    <d v="1899-12-30T09:41:00"/>
    <n v="0.6552734375"/>
    <d v="2014-07-24T09:41:00"/>
    <x v="2"/>
  </r>
  <r>
    <n v="991288"/>
    <d v="2014-05-13T14:18:00"/>
    <n v="1"/>
    <x v="0"/>
    <x v="0"/>
    <x v="0"/>
    <x v="6"/>
    <n v="8521"/>
    <s v="Afternoon"/>
    <s v="Tue"/>
    <s v="2014-05-13"/>
    <d v="1899-12-30T14:18:00"/>
    <n v="0.6552734375"/>
    <d v="2014-05-28T14:18:00"/>
    <x v="0"/>
  </r>
  <r>
    <n v="648573"/>
    <d v="2014-05-13T14:19:00"/>
    <n v="1"/>
    <x v="0"/>
    <x v="1"/>
    <x v="0"/>
    <x v="6"/>
    <n v="3778"/>
    <s v="Afternoon"/>
    <s v="Tue"/>
    <s v="2014-05-13"/>
    <d v="1899-12-30T14:19:00"/>
    <n v="0.6552734375"/>
    <d v="2014-05-28T14:19:00"/>
    <x v="0"/>
  </r>
  <r>
    <n v="453112"/>
    <d v="2014-05-13T16:54:00"/>
    <n v="1"/>
    <x v="0"/>
    <x v="0"/>
    <x v="0"/>
    <x v="1"/>
    <n v="90391"/>
    <s v="Afternoon"/>
    <s v="Tue"/>
    <s v="2014-05-13"/>
    <d v="1899-12-30T16:54:00"/>
    <n v="0.6552734375"/>
    <d v="2014-05-28T16:54:00"/>
    <x v="0"/>
  </r>
  <r>
    <n v="800426"/>
    <d v="2014-05-27T08:44:00"/>
    <n v="1"/>
    <x v="0"/>
    <x v="0"/>
    <x v="1"/>
    <x v="7"/>
    <n v="59438"/>
    <s v="Morning"/>
    <s v="Tue"/>
    <s v="2014-05-27"/>
    <d v="1899-12-30T08:44:00"/>
    <n v="0.6552734375"/>
    <d v="2014-06-11T08:44:00"/>
    <x v="0"/>
  </r>
  <r>
    <n v="622564"/>
    <d v="2014-05-27T08:45:00"/>
    <n v="1"/>
    <x v="0"/>
    <x v="0"/>
    <x v="1"/>
    <x v="7"/>
    <n v="43722"/>
    <s v="Morning"/>
    <s v="Tue"/>
    <s v="2014-05-27"/>
    <d v="1899-12-30T08:45:00"/>
    <n v="0.6552734375"/>
    <d v="2014-06-11T08:45:00"/>
    <x v="0"/>
  </r>
  <r>
    <n v="212348"/>
    <d v="2014-05-27T08:45:00"/>
    <n v="1"/>
    <x v="0"/>
    <x v="1"/>
    <x v="1"/>
    <x v="7"/>
    <n v="3486"/>
    <s v="Morning"/>
    <s v="Tue"/>
    <s v="2014-05-27"/>
    <d v="1899-12-30T08:45:00"/>
    <n v="0.6552734375"/>
    <d v="2014-06-11T08:45:00"/>
    <x v="0"/>
  </r>
  <r>
    <n v="227831"/>
    <d v="2014-05-27T08:46:00"/>
    <n v="1"/>
    <x v="0"/>
    <x v="1"/>
    <x v="1"/>
    <x v="7"/>
    <n v="47435"/>
    <s v="Morning"/>
    <s v="Tue"/>
    <s v="2014-05-27"/>
    <d v="1899-12-30T08:46:00"/>
    <n v="0.6552734375"/>
    <d v="2014-06-11T08:46:00"/>
    <x v="0"/>
  </r>
  <r>
    <n v="221854"/>
    <d v="2014-05-02T14:58:00"/>
    <n v="1"/>
    <x v="0"/>
    <x v="1"/>
    <x v="1"/>
    <x v="7"/>
    <n v="88022"/>
    <s v="Afternoon"/>
    <s v="Fri"/>
    <s v="2014-05-02"/>
    <d v="1899-12-30T14:58:00"/>
    <n v="0.6552734375"/>
    <d v="2014-05-17T14:58:00"/>
    <x v="0"/>
  </r>
  <r>
    <n v="450914"/>
    <d v="2014-06-12T16:54:00"/>
    <n v="1"/>
    <x v="0"/>
    <x v="1"/>
    <x v="3"/>
    <x v="7"/>
    <n v="17409"/>
    <s v="Afternoon"/>
    <s v="Thu"/>
    <s v="2014-06-12"/>
    <d v="1899-12-30T16:54:00"/>
    <n v="0.6552734375"/>
    <d v="2014-06-27T16:54:00"/>
    <x v="1"/>
  </r>
  <r>
    <n v="251729"/>
    <d v="2014-06-16T07:19:00"/>
    <n v="0"/>
    <x v="1"/>
    <x v="1"/>
    <x v="3"/>
    <x v="7"/>
    <n v="37678"/>
    <s v="Morning"/>
    <s v="Mon"/>
    <s v="2014-06-16"/>
    <d v="1899-12-30T07:19:00"/>
    <n v="0.6552734375"/>
    <s v=""/>
    <x v="1"/>
  </r>
  <r>
    <n v="582300"/>
    <d v="2014-05-15T10:11:00"/>
    <n v="1"/>
    <x v="0"/>
    <x v="1"/>
    <x v="1"/>
    <x v="1"/>
    <n v="24440"/>
    <s v="Morning"/>
    <s v="Thu"/>
    <s v="2014-05-15"/>
    <d v="1899-12-30T10:11:00"/>
    <n v="0.6552734375"/>
    <d v="2014-05-30T10:11:00"/>
    <x v="0"/>
  </r>
  <r>
    <n v="47755"/>
    <d v="2014-07-01T17:36:00"/>
    <n v="1"/>
    <x v="0"/>
    <x v="1"/>
    <x v="1"/>
    <x v="7"/>
    <n v="59354"/>
    <s v="Afternoon"/>
    <s v="Tue"/>
    <s v="2014-07-01"/>
    <d v="1899-12-30T17:36:00"/>
    <n v="0.6552734375"/>
    <d v="2014-07-16T17:36:00"/>
    <x v="2"/>
  </r>
  <r>
    <n v="817476"/>
    <d v="2014-08-04T09:06:00"/>
    <n v="1"/>
    <x v="0"/>
    <x v="0"/>
    <x v="0"/>
    <x v="1"/>
    <n v="82645"/>
    <s v="Morning"/>
    <s v="Mon"/>
    <s v="2014-08-04"/>
    <d v="1899-12-30T09:06:00"/>
    <n v="0.6552734375"/>
    <d v="2014-08-19T09:06:00"/>
    <x v="3"/>
  </r>
  <r>
    <n v="389474"/>
    <d v="2014-08-06T12:36:00"/>
    <n v="1"/>
    <x v="0"/>
    <x v="1"/>
    <x v="0"/>
    <x v="1"/>
    <n v="29733"/>
    <s v="Afternoon"/>
    <s v="Wed"/>
    <s v="2014-08-06"/>
    <d v="1899-12-30T12:36:00"/>
    <n v="0.6552734375"/>
    <d v="2014-08-21T12:36:00"/>
    <x v="3"/>
  </r>
  <r>
    <n v="798839"/>
    <d v="2014-05-01T07:56:00"/>
    <n v="1"/>
    <x v="0"/>
    <x v="0"/>
    <x v="8"/>
    <x v="8"/>
    <n v="46227"/>
    <s v="Morning"/>
    <s v="Thu"/>
    <s v="2014-05-01"/>
    <d v="1899-12-30T07:56:00"/>
    <n v="0.6552734375"/>
    <d v="2014-05-16T07:56:00"/>
    <x v="0"/>
  </r>
  <r>
    <n v="658482"/>
    <d v="2014-05-08T13:53:00"/>
    <n v="1"/>
    <x v="0"/>
    <x v="1"/>
    <x v="8"/>
    <x v="8"/>
    <n v="33480"/>
    <s v="Afternoon"/>
    <s v="Thu"/>
    <s v="2014-05-08"/>
    <d v="1899-12-30T13:53:00"/>
    <n v="0.6552734375"/>
    <d v="2014-05-23T13:53:00"/>
    <x v="0"/>
  </r>
  <r>
    <n v="265024"/>
    <d v="2014-05-05T09:30:00"/>
    <n v="1"/>
    <x v="0"/>
    <x v="2"/>
    <x v="0"/>
    <x v="1"/>
    <n v="29192"/>
    <s v="Morning"/>
    <s v="Mon"/>
    <s v="2014-05-05"/>
    <d v="1899-12-30T09:30:00"/>
    <n v="0.6552734375"/>
    <d v="2014-05-20T09:30:00"/>
    <x v="0"/>
  </r>
  <r>
    <n v="584067"/>
    <d v="2014-05-07T10:46:00"/>
    <n v="1"/>
    <x v="0"/>
    <x v="0"/>
    <x v="0"/>
    <x v="1"/>
    <n v="80076"/>
    <s v="Morning"/>
    <s v="Wed"/>
    <s v="2014-05-07"/>
    <d v="1899-12-30T10:46:00"/>
    <n v="0.6552734375"/>
    <d v="2014-05-22T10:46:00"/>
    <x v="0"/>
  </r>
  <r>
    <n v="48374"/>
    <d v="2014-05-29T12:55:00"/>
    <n v="1"/>
    <x v="0"/>
    <x v="0"/>
    <x v="0"/>
    <x v="7"/>
    <n v="54682"/>
    <s v="Afternoon"/>
    <s v="Thu"/>
    <s v="2014-05-29"/>
    <d v="1899-12-30T12:55:00"/>
    <n v="0.6552734375"/>
    <d v="2014-06-13T12:55:00"/>
    <x v="0"/>
  </r>
  <r>
    <n v="203218"/>
    <d v="2014-07-08T11:43:00"/>
    <n v="1"/>
    <x v="0"/>
    <x v="0"/>
    <x v="0"/>
    <x v="0"/>
    <n v="75884"/>
    <s v="Morning"/>
    <s v="Tue"/>
    <s v="2014-07-08"/>
    <d v="1899-12-30T11:43:00"/>
    <n v="0.6552734375"/>
    <d v="2014-07-23T11:43:00"/>
    <x v="2"/>
  </r>
  <r>
    <n v="255697"/>
    <d v="2014-05-24T13:50:00"/>
    <n v="1"/>
    <x v="0"/>
    <x v="1"/>
    <x v="3"/>
    <x v="1"/>
    <n v="35838"/>
    <s v="Afternoon"/>
    <s v="Sat"/>
    <s v="2014-05-24"/>
    <d v="1899-12-30T13:50:00"/>
    <n v="0.6552734375"/>
    <d v="2014-06-08T13:50:00"/>
    <x v="0"/>
  </r>
  <r>
    <n v="828206"/>
    <d v="2014-07-07T16:38:00"/>
    <n v="1"/>
    <x v="0"/>
    <x v="2"/>
    <x v="5"/>
    <x v="13"/>
    <n v="55211"/>
    <s v="Afternoon"/>
    <s v="Mon"/>
    <s v="2014-07-07"/>
    <d v="1899-12-30T16:38:00"/>
    <n v="0.6552734375"/>
    <d v="2014-07-22T16:38:00"/>
    <x v="2"/>
  </r>
  <r>
    <n v="685504"/>
    <d v="2014-07-07T16:39:00"/>
    <n v="1"/>
    <x v="0"/>
    <x v="2"/>
    <x v="5"/>
    <x v="13"/>
    <n v="98962"/>
    <s v="Afternoon"/>
    <s v="Mon"/>
    <s v="2014-07-07"/>
    <d v="1899-12-30T16:39:00"/>
    <n v="0.6552734375"/>
    <d v="2014-07-22T16:39:00"/>
    <x v="2"/>
  </r>
  <r>
    <n v="79040"/>
    <d v="2014-07-11T19:38:00"/>
    <n v="1"/>
    <x v="0"/>
    <x v="0"/>
    <x v="0"/>
    <x v="1"/>
    <n v="40535"/>
    <s v="Evening"/>
    <s v="Fri"/>
    <s v="2014-07-11"/>
    <d v="1899-12-30T19:38:00"/>
    <n v="0.6552734375"/>
    <d v="2014-07-26T19:38:00"/>
    <x v="2"/>
  </r>
  <r>
    <n v="720189"/>
    <d v="2014-05-14T18:45:00"/>
    <n v="1"/>
    <x v="0"/>
    <x v="1"/>
    <x v="0"/>
    <x v="1"/>
    <n v="12253"/>
    <s v="Evening"/>
    <s v="Wed"/>
    <s v="2014-05-14"/>
    <d v="1899-12-30T18:45:00"/>
    <n v="0.6552734375"/>
    <d v="2014-05-29T18:45:00"/>
    <x v="0"/>
  </r>
  <r>
    <n v="639990"/>
    <d v="2014-05-14T18:47:00"/>
    <n v="1"/>
    <x v="0"/>
    <x v="1"/>
    <x v="0"/>
    <x v="1"/>
    <n v="45789"/>
    <s v="Evening"/>
    <s v="Wed"/>
    <s v="2014-05-14"/>
    <d v="1899-12-30T18:47:00"/>
    <n v="0.6552734375"/>
    <d v="2014-05-29T18:47:00"/>
    <x v="0"/>
  </r>
  <r>
    <n v="245473"/>
    <d v="2014-05-14T18:48:00"/>
    <n v="1"/>
    <x v="0"/>
    <x v="2"/>
    <x v="0"/>
    <x v="1"/>
    <n v="66948"/>
    <s v="Evening"/>
    <s v="Wed"/>
    <s v="2014-05-14"/>
    <d v="1899-12-30T18:48:00"/>
    <n v="0.6552734375"/>
    <d v="2014-05-29T18:48:00"/>
    <x v="0"/>
  </r>
  <r>
    <n v="54863"/>
    <d v="2014-05-21T02:23:00"/>
    <n v="1"/>
    <x v="0"/>
    <x v="0"/>
    <x v="5"/>
    <x v="13"/>
    <n v="63877"/>
    <s v="Night"/>
    <s v="Wed"/>
    <s v="2014-05-21"/>
    <d v="1899-12-30T02:23:00"/>
    <n v="0.6552734375"/>
    <d v="2014-06-05T02:23:00"/>
    <x v="0"/>
  </r>
  <r>
    <n v="414026"/>
    <d v="2014-05-26T09:54:00"/>
    <n v="1"/>
    <x v="0"/>
    <x v="0"/>
    <x v="0"/>
    <x v="1"/>
    <n v="96779"/>
    <s v="Morning"/>
    <s v="Mon"/>
    <s v="2014-05-26"/>
    <d v="1899-12-30T09:54:00"/>
    <n v="0.6552734375"/>
    <d v="2014-06-10T09:54:00"/>
    <x v="0"/>
  </r>
  <r>
    <n v="365946"/>
    <d v="2014-05-26T09:57:00"/>
    <n v="1"/>
    <x v="0"/>
    <x v="0"/>
    <x v="0"/>
    <x v="1"/>
    <n v="31052"/>
    <s v="Morning"/>
    <s v="Mon"/>
    <s v="2014-05-26"/>
    <d v="1899-12-30T09:57:00"/>
    <n v="0.6552734375"/>
    <d v="2014-06-10T09:57:00"/>
    <x v="0"/>
  </r>
  <r>
    <n v="47621"/>
    <d v="2014-07-25T20:08:00"/>
    <n v="0"/>
    <x v="1"/>
    <x v="1"/>
    <x v="1"/>
    <x v="4"/>
    <n v="30411"/>
    <s v="Evening"/>
    <s v="Fri"/>
    <s v="2014-07-25"/>
    <d v="1899-12-30T20:08:00"/>
    <n v="0.6552734375"/>
    <s v=""/>
    <x v="2"/>
  </r>
  <r>
    <n v="315721"/>
    <d v="2014-07-25T20:15:00"/>
    <n v="0"/>
    <x v="1"/>
    <x v="0"/>
    <x v="1"/>
    <x v="4"/>
    <n v="61886"/>
    <s v="Evening"/>
    <s v="Fri"/>
    <s v="2014-07-25"/>
    <d v="1899-12-30T20:15:00"/>
    <n v="0.6552734375"/>
    <s v=""/>
    <x v="2"/>
  </r>
  <r>
    <n v="602838"/>
    <d v="2014-08-05T11:16:00"/>
    <n v="1"/>
    <x v="0"/>
    <x v="0"/>
    <x v="1"/>
    <x v="4"/>
    <n v="31458"/>
    <s v="Morning"/>
    <s v="Tue"/>
    <s v="2014-08-05"/>
    <d v="1899-12-30T11:16:00"/>
    <n v="0.6552734375"/>
    <d v="2014-08-20T11:16:00"/>
    <x v="3"/>
  </r>
  <r>
    <n v="306948"/>
    <d v="2014-07-28T11:37:00"/>
    <n v="1"/>
    <x v="0"/>
    <x v="1"/>
    <x v="1"/>
    <x v="4"/>
    <n v="60988"/>
    <s v="Morning"/>
    <s v="Mon"/>
    <s v="2014-07-28"/>
    <d v="1899-12-30T11:37:00"/>
    <n v="0.6552734375"/>
    <d v="2014-08-12T11:37:00"/>
    <x v="2"/>
  </r>
  <r>
    <n v="710529"/>
    <d v="2014-05-14T13:27:00"/>
    <n v="1"/>
    <x v="0"/>
    <x v="2"/>
    <x v="0"/>
    <x v="13"/>
    <n v="66337"/>
    <s v="Afternoon"/>
    <s v="Wed"/>
    <s v="2014-05-14"/>
    <d v="1899-12-30T13:27:00"/>
    <n v="0.6552734375"/>
    <d v="2014-05-29T13:27:00"/>
    <x v="0"/>
  </r>
  <r>
    <n v="188489"/>
    <d v="2014-05-14T16:01:00"/>
    <n v="0"/>
    <x v="1"/>
    <x v="1"/>
    <x v="0"/>
    <x v="13"/>
    <n v="70545"/>
    <s v="Afternoon"/>
    <s v="Wed"/>
    <s v="2014-05-14"/>
    <d v="1899-12-30T16:01:00"/>
    <n v="0.6552734375"/>
    <s v=""/>
    <x v="0"/>
  </r>
  <r>
    <n v="266489"/>
    <d v="2014-05-14T16:03:00"/>
    <n v="1"/>
    <x v="0"/>
    <x v="0"/>
    <x v="0"/>
    <x v="13"/>
    <n v="22361"/>
    <s v="Afternoon"/>
    <s v="Wed"/>
    <s v="2014-05-14"/>
    <d v="1899-12-30T16:03:00"/>
    <n v="0.6552734375"/>
    <d v="2014-05-29T16:03:00"/>
    <x v="0"/>
  </r>
  <r>
    <n v="424171"/>
    <d v="2014-08-15T07:22:00"/>
    <n v="1"/>
    <x v="0"/>
    <x v="2"/>
    <x v="0"/>
    <x v="4"/>
    <n v="23667"/>
    <s v="Morning"/>
    <s v="Fri"/>
    <s v="2014-08-15"/>
    <d v="1899-12-30T07:22:00"/>
    <n v="0.6552734375"/>
    <d v="2014-08-30T07:22:00"/>
    <x v="3"/>
  </r>
  <r>
    <n v="635982"/>
    <d v="2014-05-03T10:15:00"/>
    <n v="1"/>
    <x v="0"/>
    <x v="0"/>
    <x v="5"/>
    <x v="6"/>
    <n v="53111"/>
    <s v="Morning"/>
    <s v="Sat"/>
    <s v="2014-05-03"/>
    <d v="1899-12-30T10:15:00"/>
    <n v="0.6552734375"/>
    <d v="2014-05-18T10:15:00"/>
    <x v="0"/>
  </r>
  <r>
    <n v="504811"/>
    <d v="2014-05-14T15:17:00"/>
    <n v="1"/>
    <x v="0"/>
    <x v="0"/>
    <x v="5"/>
    <x v="9"/>
    <n v="1258"/>
    <s v="Afternoon"/>
    <s v="Wed"/>
    <s v="2014-05-14"/>
    <d v="1899-12-30T15:17:00"/>
    <n v="0.6552734375"/>
    <d v="2014-05-29T15:17:00"/>
    <x v="0"/>
  </r>
  <r>
    <n v="311648"/>
    <d v="2014-05-14T15:17:00"/>
    <n v="0"/>
    <x v="1"/>
    <x v="0"/>
    <x v="5"/>
    <x v="9"/>
    <n v="62324"/>
    <s v="Afternoon"/>
    <s v="Wed"/>
    <s v="2014-05-14"/>
    <d v="1899-12-30T15:17:00"/>
    <n v="0.6552734375"/>
    <s v=""/>
    <x v="0"/>
  </r>
  <r>
    <n v="494703"/>
    <d v="2014-06-15T19:47:00"/>
    <n v="0"/>
    <x v="1"/>
    <x v="0"/>
    <x v="5"/>
    <x v="9"/>
    <n v="70349"/>
    <s v="Evening"/>
    <s v="Sun"/>
    <s v="2014-06-15"/>
    <d v="1899-12-30T19:47:00"/>
    <n v="0.6552734375"/>
    <s v=""/>
    <x v="1"/>
  </r>
  <r>
    <n v="364288"/>
    <d v="2014-05-22T08:19:00"/>
    <n v="1"/>
    <x v="0"/>
    <x v="0"/>
    <x v="0"/>
    <x v="7"/>
    <n v="86358"/>
    <s v="Morning"/>
    <s v="Thu"/>
    <s v="2014-05-22"/>
    <d v="1899-12-30T08:19:00"/>
    <n v="0.6552734375"/>
    <d v="2014-06-06T08:19:00"/>
    <x v="0"/>
  </r>
  <r>
    <n v="712188"/>
    <d v="2014-05-22T08:23:00"/>
    <n v="1"/>
    <x v="0"/>
    <x v="0"/>
    <x v="0"/>
    <x v="7"/>
    <n v="6138"/>
    <s v="Morning"/>
    <s v="Thu"/>
    <s v="2014-05-22"/>
    <d v="1899-12-30T08:23:00"/>
    <n v="0.6552734375"/>
    <d v="2014-06-06T08:23:00"/>
    <x v="0"/>
  </r>
  <r>
    <n v="298249"/>
    <d v="2014-06-25T13:44:00"/>
    <n v="1"/>
    <x v="0"/>
    <x v="1"/>
    <x v="3"/>
    <x v="13"/>
    <n v="88772"/>
    <s v="Afternoon"/>
    <s v="Wed"/>
    <s v="2014-06-25"/>
    <d v="1899-12-30T13:44:00"/>
    <n v="0.6552734375"/>
    <d v="2014-07-10T13:44:00"/>
    <x v="1"/>
  </r>
  <r>
    <n v="524309"/>
    <d v="2014-06-25T13:45:00"/>
    <n v="1"/>
    <x v="0"/>
    <x v="1"/>
    <x v="3"/>
    <x v="13"/>
    <n v="46516"/>
    <s v="Afternoon"/>
    <s v="Wed"/>
    <s v="2014-06-25"/>
    <d v="1899-12-30T13:45:00"/>
    <n v="0.6552734375"/>
    <d v="2014-07-10T13:45:00"/>
    <x v="1"/>
  </r>
  <r>
    <n v="326373"/>
    <d v="2014-06-25T13:49:00"/>
    <n v="0"/>
    <x v="1"/>
    <x v="1"/>
    <x v="3"/>
    <x v="13"/>
    <n v="11948"/>
    <s v="Afternoon"/>
    <s v="Wed"/>
    <s v="2014-06-25"/>
    <d v="1899-12-30T13:49:00"/>
    <n v="0.6552734375"/>
    <s v=""/>
    <x v="1"/>
  </r>
  <r>
    <n v="445863"/>
    <d v="2014-06-25T13:50:00"/>
    <n v="1"/>
    <x v="0"/>
    <x v="1"/>
    <x v="3"/>
    <x v="13"/>
    <n v="10929"/>
    <s v="Afternoon"/>
    <s v="Wed"/>
    <s v="2014-06-25"/>
    <d v="1899-12-30T13:50:00"/>
    <n v="0.6552734375"/>
    <d v="2014-07-10T13:50:00"/>
    <x v="1"/>
  </r>
  <r>
    <n v="785456"/>
    <d v="2014-06-25T13:51:00"/>
    <n v="1"/>
    <x v="0"/>
    <x v="1"/>
    <x v="3"/>
    <x v="13"/>
    <n v="86570"/>
    <s v="Afternoon"/>
    <s v="Wed"/>
    <s v="2014-06-25"/>
    <d v="1899-12-30T13:51:00"/>
    <n v="0.6552734375"/>
    <d v="2014-07-10T13:51:00"/>
    <x v="1"/>
  </r>
  <r>
    <n v="691723"/>
    <d v="2014-06-25T13:51:00"/>
    <n v="1"/>
    <x v="0"/>
    <x v="1"/>
    <x v="3"/>
    <x v="13"/>
    <n v="19026"/>
    <s v="Afternoon"/>
    <s v="Wed"/>
    <s v="2014-06-25"/>
    <d v="1899-12-30T13:51:00"/>
    <n v="0.6552734375"/>
    <d v="2014-07-10T13:51:00"/>
    <x v="1"/>
  </r>
  <r>
    <n v="102892"/>
    <d v="2014-07-04T22:16:00"/>
    <n v="1"/>
    <x v="0"/>
    <x v="1"/>
    <x v="3"/>
    <x v="13"/>
    <n v="58567"/>
    <s v="Evening"/>
    <s v="Fri"/>
    <s v="2014-07-04"/>
    <d v="1899-12-30T22:16:00"/>
    <n v="0.6552734375"/>
    <d v="2014-07-19T22:16:00"/>
    <x v="2"/>
  </r>
  <r>
    <n v="268788"/>
    <d v="2014-07-04T22:18:00"/>
    <n v="1"/>
    <x v="0"/>
    <x v="1"/>
    <x v="3"/>
    <x v="13"/>
    <n v="50833"/>
    <s v="Evening"/>
    <s v="Fri"/>
    <s v="2014-07-04"/>
    <d v="1899-12-30T22:18:00"/>
    <n v="0.6552734375"/>
    <d v="2014-07-19T22:18:00"/>
    <x v="2"/>
  </r>
  <r>
    <n v="785223"/>
    <d v="2014-07-04T22:19:00"/>
    <n v="1"/>
    <x v="0"/>
    <x v="1"/>
    <x v="3"/>
    <x v="13"/>
    <n v="54785"/>
    <s v="Evening"/>
    <s v="Fri"/>
    <s v="2014-07-04"/>
    <d v="1899-12-30T22:19:00"/>
    <n v="0.6552734375"/>
    <d v="2014-07-19T22:19:00"/>
    <x v="2"/>
  </r>
  <r>
    <n v="203331"/>
    <d v="2014-07-04T22:21:00"/>
    <n v="1"/>
    <x v="0"/>
    <x v="1"/>
    <x v="3"/>
    <x v="13"/>
    <n v="91183"/>
    <s v="Evening"/>
    <s v="Fri"/>
    <s v="2014-07-04"/>
    <d v="1899-12-30T22:21:00"/>
    <n v="0.6552734375"/>
    <d v="2014-07-19T22:21:00"/>
    <x v="2"/>
  </r>
  <r>
    <n v="796985"/>
    <d v="2014-07-08T09:45:00"/>
    <n v="1"/>
    <x v="0"/>
    <x v="1"/>
    <x v="3"/>
    <x v="13"/>
    <n v="26447"/>
    <s v="Morning"/>
    <s v="Tue"/>
    <s v="2014-07-08"/>
    <d v="1899-12-30T09:45:00"/>
    <n v="0.6552734375"/>
    <d v="2014-07-23T09:45:00"/>
    <x v="2"/>
  </r>
  <r>
    <n v="870348"/>
    <d v="2014-07-09T21:53:00"/>
    <n v="1"/>
    <x v="0"/>
    <x v="1"/>
    <x v="3"/>
    <x v="13"/>
    <n v="60185"/>
    <s v="Evening"/>
    <s v="Wed"/>
    <s v="2014-07-09"/>
    <d v="1899-12-30T21:53:00"/>
    <n v="0.6552734375"/>
    <d v="2014-07-24T21:53:00"/>
    <x v="2"/>
  </r>
  <r>
    <n v="32896"/>
    <d v="2014-07-09T21:56:00"/>
    <n v="1"/>
    <x v="0"/>
    <x v="1"/>
    <x v="3"/>
    <x v="13"/>
    <n v="95263"/>
    <s v="Evening"/>
    <s v="Wed"/>
    <s v="2014-07-09"/>
    <d v="1899-12-30T21:56:00"/>
    <n v="0.6552734375"/>
    <d v="2014-07-24T21:56:00"/>
    <x v="2"/>
  </r>
  <r>
    <n v="70696"/>
    <d v="2014-06-26T18:13:00"/>
    <n v="1"/>
    <x v="0"/>
    <x v="0"/>
    <x v="1"/>
    <x v="6"/>
    <n v="65265"/>
    <s v="Evening"/>
    <s v="Thu"/>
    <s v="2014-06-26"/>
    <d v="1899-12-30T18:13:00"/>
    <n v="0.6552734375"/>
    <d v="2014-07-11T18:13:00"/>
    <x v="1"/>
  </r>
  <r>
    <n v="313499"/>
    <d v="2014-07-05T18:43:00"/>
    <n v="1"/>
    <x v="0"/>
    <x v="1"/>
    <x v="1"/>
    <x v="6"/>
    <n v="61897"/>
    <s v="Evening"/>
    <s v="Sat"/>
    <s v="2014-07-05"/>
    <d v="1899-12-30T18:43:00"/>
    <n v="0.6552734375"/>
    <d v="2014-07-20T18:43:00"/>
    <x v="2"/>
  </r>
  <r>
    <n v="725901"/>
    <d v="2014-07-20T12:21:00"/>
    <n v="1"/>
    <x v="0"/>
    <x v="0"/>
    <x v="1"/>
    <x v="6"/>
    <n v="68070"/>
    <s v="Afternoon"/>
    <s v="Sun"/>
    <s v="2014-07-20"/>
    <d v="1899-12-30T12:21:00"/>
    <n v="0.6552734375"/>
    <d v="2014-08-04T12:21:00"/>
    <x v="2"/>
  </r>
  <r>
    <n v="295258"/>
    <d v="2014-07-20T12:23:00"/>
    <n v="1"/>
    <x v="0"/>
    <x v="0"/>
    <x v="1"/>
    <x v="6"/>
    <n v="8444"/>
    <s v="Afternoon"/>
    <s v="Sun"/>
    <s v="2014-07-20"/>
    <d v="1899-12-30T12:23:00"/>
    <n v="0.6552734375"/>
    <d v="2014-08-04T12:23:00"/>
    <x v="2"/>
  </r>
  <r>
    <n v="886674"/>
    <d v="2014-06-25T12:59:00"/>
    <n v="1"/>
    <x v="0"/>
    <x v="2"/>
    <x v="1"/>
    <x v="8"/>
    <n v="90690"/>
    <s v="Afternoon"/>
    <s v="Wed"/>
    <s v="2014-06-25"/>
    <d v="1899-12-30T12:59:00"/>
    <n v="0.6552734375"/>
    <d v="2014-07-10T12:59:00"/>
    <x v="1"/>
  </r>
  <r>
    <n v="12882"/>
    <d v="2014-06-25T13:00:00"/>
    <n v="1"/>
    <x v="0"/>
    <x v="2"/>
    <x v="1"/>
    <x v="8"/>
    <n v="43137"/>
    <s v="Afternoon"/>
    <s v="Wed"/>
    <s v="2014-06-25"/>
    <d v="1899-12-30T13:00:00"/>
    <n v="0.6552734375"/>
    <d v="2014-07-10T13:00:00"/>
    <x v="1"/>
  </r>
  <r>
    <n v="196817"/>
    <d v="2014-07-11T19:12:00"/>
    <n v="1"/>
    <x v="0"/>
    <x v="0"/>
    <x v="1"/>
    <x v="8"/>
    <n v="91721"/>
    <s v="Evening"/>
    <s v="Fri"/>
    <s v="2014-07-11"/>
    <d v="1899-12-30T19:12:00"/>
    <n v="0.6552734375"/>
    <d v="2014-07-26T19:12:00"/>
    <x v="2"/>
  </r>
  <r>
    <n v="261079"/>
    <d v="2014-08-28T09:41:00"/>
    <n v="1"/>
    <x v="0"/>
    <x v="0"/>
    <x v="5"/>
    <x v="9"/>
    <n v="11284"/>
    <s v="Morning"/>
    <s v="Thu"/>
    <s v="2014-08-28"/>
    <d v="1899-12-30T09:41:00"/>
    <n v="0.6552734375"/>
    <d v="2014-09-12T09:41:00"/>
    <x v="3"/>
  </r>
  <r>
    <n v="46106"/>
    <d v="2014-08-28T09:45:00"/>
    <n v="1"/>
    <x v="0"/>
    <x v="1"/>
    <x v="5"/>
    <x v="9"/>
    <n v="26673"/>
    <s v="Morning"/>
    <s v="Thu"/>
    <s v="2014-08-28"/>
    <d v="1899-12-30T09:45:00"/>
    <n v="0.6552734375"/>
    <d v="2014-09-12T09:45:00"/>
    <x v="3"/>
  </r>
  <r>
    <n v="877228"/>
    <d v="2014-08-28T09:45:00"/>
    <n v="1"/>
    <x v="0"/>
    <x v="0"/>
    <x v="5"/>
    <x v="9"/>
    <n v="43570"/>
    <s v="Morning"/>
    <s v="Thu"/>
    <s v="2014-08-28"/>
    <d v="1899-12-30T09:45:00"/>
    <n v="0.6552734375"/>
    <d v="2014-09-12T09:45:00"/>
    <x v="3"/>
  </r>
  <r>
    <n v="882530"/>
    <d v="2014-05-01T03:38:00"/>
    <n v="0"/>
    <x v="1"/>
    <x v="0"/>
    <x v="0"/>
    <x v="4"/>
    <n v="73635"/>
    <s v="Night"/>
    <s v="Thu"/>
    <s v="2014-05-01"/>
    <d v="1899-12-30T03:38:00"/>
    <n v="0.6552734375"/>
    <s v=""/>
    <x v="0"/>
  </r>
  <r>
    <n v="767744"/>
    <d v="2014-05-09T15:56:00"/>
    <n v="1"/>
    <x v="0"/>
    <x v="0"/>
    <x v="0"/>
    <x v="13"/>
    <n v="57627"/>
    <s v="Afternoon"/>
    <s v="Fri"/>
    <s v="2014-05-09"/>
    <d v="1899-12-30T15:56:00"/>
    <n v="0.6552734375"/>
    <d v="2014-05-24T15:56:00"/>
    <x v="0"/>
  </r>
  <r>
    <n v="830066"/>
    <d v="2014-05-09T15:57:00"/>
    <n v="1"/>
    <x v="0"/>
    <x v="1"/>
    <x v="0"/>
    <x v="13"/>
    <n v="23224"/>
    <s v="Afternoon"/>
    <s v="Fri"/>
    <s v="2014-05-09"/>
    <d v="1899-12-30T15:57:00"/>
    <n v="0.6552734375"/>
    <d v="2014-05-24T15:57:00"/>
    <x v="0"/>
  </r>
  <r>
    <n v="498165"/>
    <d v="2014-05-07T17:38:00"/>
    <n v="0"/>
    <x v="1"/>
    <x v="1"/>
    <x v="0"/>
    <x v="7"/>
    <n v="37374"/>
    <s v="Afternoon"/>
    <s v="Wed"/>
    <s v="2014-05-07"/>
    <d v="1899-12-30T17:38:00"/>
    <n v="0.6552734375"/>
    <s v=""/>
    <x v="0"/>
  </r>
  <r>
    <n v="255214"/>
    <d v="2014-08-28T17:30:00"/>
    <n v="0"/>
    <x v="1"/>
    <x v="0"/>
    <x v="8"/>
    <x v="1"/>
    <n v="55392"/>
    <s v="Afternoon"/>
    <s v="Thu"/>
    <s v="2014-08-28"/>
    <d v="1899-12-30T17:30:00"/>
    <n v="0.6552734375"/>
    <s v=""/>
    <x v="3"/>
  </r>
  <r>
    <n v="814175"/>
    <d v="2014-08-28T13:22:00"/>
    <n v="1"/>
    <x v="0"/>
    <x v="1"/>
    <x v="2"/>
    <x v="13"/>
    <n v="90779"/>
    <s v="Afternoon"/>
    <s v="Thu"/>
    <s v="2014-08-28"/>
    <d v="1899-12-30T13:22:00"/>
    <n v="0.6552734375"/>
    <d v="2014-09-12T13:22:00"/>
    <x v="3"/>
  </r>
  <r>
    <n v="61325"/>
    <d v="2014-08-29T14:30:00"/>
    <n v="1"/>
    <x v="0"/>
    <x v="0"/>
    <x v="2"/>
    <x v="13"/>
    <n v="73321"/>
    <s v="Afternoon"/>
    <s v="Fri"/>
    <s v="2014-08-29"/>
    <d v="1899-12-30T14:30:00"/>
    <n v="0.6552734375"/>
    <d v="2014-09-13T14:30:00"/>
    <x v="3"/>
  </r>
  <r>
    <n v="947494"/>
    <d v="2014-05-11T13:27:00"/>
    <n v="1"/>
    <x v="0"/>
    <x v="1"/>
    <x v="0"/>
    <x v="13"/>
    <n v="48889"/>
    <s v="Afternoon"/>
    <s v="Sun"/>
    <s v="2014-05-11"/>
    <d v="1899-12-30T13:27:00"/>
    <n v="0.6552734375"/>
    <d v="2014-05-26T13:27:00"/>
    <x v="0"/>
  </r>
  <r>
    <n v="778401"/>
    <d v="2014-05-14T12:12:00"/>
    <n v="1"/>
    <x v="0"/>
    <x v="1"/>
    <x v="0"/>
    <x v="8"/>
    <n v="75015"/>
    <s v="Afternoon"/>
    <s v="Wed"/>
    <s v="2014-05-14"/>
    <d v="1899-12-30T12:12:00"/>
    <n v="0.6552734375"/>
    <d v="2014-05-29T12:12:00"/>
    <x v="0"/>
  </r>
  <r>
    <n v="696815"/>
    <d v="2014-05-14T12:13:00"/>
    <n v="1"/>
    <x v="0"/>
    <x v="0"/>
    <x v="0"/>
    <x v="8"/>
    <n v="71577"/>
    <s v="Afternoon"/>
    <s v="Wed"/>
    <s v="2014-05-14"/>
    <d v="1899-12-30T12:13:00"/>
    <n v="0.6552734375"/>
    <d v="2014-05-29T12:13:00"/>
    <x v="0"/>
  </r>
  <r>
    <n v="723509"/>
    <d v="2014-05-14T12:15:00"/>
    <n v="1"/>
    <x v="0"/>
    <x v="0"/>
    <x v="0"/>
    <x v="8"/>
    <n v="11008"/>
    <s v="Afternoon"/>
    <s v="Wed"/>
    <s v="2014-05-14"/>
    <d v="1899-12-30T12:15:00"/>
    <n v="0.6552734375"/>
    <d v="2014-05-29T12:15:00"/>
    <x v="0"/>
  </r>
  <r>
    <n v="988332"/>
    <d v="2014-05-14T12:17:00"/>
    <n v="1"/>
    <x v="0"/>
    <x v="0"/>
    <x v="0"/>
    <x v="8"/>
    <n v="27136"/>
    <s v="Afternoon"/>
    <s v="Wed"/>
    <s v="2014-05-14"/>
    <d v="1899-12-30T12:17:00"/>
    <n v="0.6552734375"/>
    <d v="2014-05-29T12:17:00"/>
    <x v="0"/>
  </r>
  <r>
    <n v="341338"/>
    <d v="2014-06-25T19:28:00"/>
    <n v="1"/>
    <x v="0"/>
    <x v="0"/>
    <x v="1"/>
    <x v="0"/>
    <n v="38098"/>
    <s v="Evening"/>
    <s v="Wed"/>
    <s v="2014-06-25"/>
    <d v="1899-12-30T19:28:00"/>
    <n v="0.6552734375"/>
    <d v="2014-07-10T19:28:00"/>
    <x v="1"/>
  </r>
  <r>
    <n v="505926"/>
    <d v="2014-06-30T12:46:00"/>
    <n v="1"/>
    <x v="0"/>
    <x v="1"/>
    <x v="3"/>
    <x v="4"/>
    <n v="87971"/>
    <s v="Afternoon"/>
    <s v="Mon"/>
    <s v="2014-06-30"/>
    <d v="1899-12-30T12:46:00"/>
    <n v="0.6552734375"/>
    <d v="2014-07-15T12:46:00"/>
    <x v="1"/>
  </r>
  <r>
    <n v="610161"/>
    <d v="2014-06-30T12:47:00"/>
    <n v="1"/>
    <x v="0"/>
    <x v="1"/>
    <x v="3"/>
    <x v="4"/>
    <n v="81425"/>
    <s v="Afternoon"/>
    <s v="Mon"/>
    <s v="2014-06-30"/>
    <d v="1899-12-30T12:47:00"/>
    <n v="0.6552734375"/>
    <d v="2014-07-15T12:47:00"/>
    <x v="1"/>
  </r>
  <r>
    <n v="196827"/>
    <d v="2014-05-26T05:37:00"/>
    <n v="0"/>
    <x v="1"/>
    <x v="2"/>
    <x v="0"/>
    <x v="4"/>
    <n v="95249"/>
    <s v="Night"/>
    <s v="Mon"/>
    <s v="2014-05-26"/>
    <d v="1899-12-30T05:37:00"/>
    <n v="0.6552734375"/>
    <s v=""/>
    <x v="0"/>
  </r>
  <r>
    <n v="360856"/>
    <d v="2014-08-31T19:58:00"/>
    <n v="1"/>
    <x v="0"/>
    <x v="0"/>
    <x v="1"/>
    <x v="9"/>
    <n v="84045"/>
    <s v="Evening"/>
    <s v="Sun"/>
    <s v="2014-08-31"/>
    <d v="1899-12-30T19:58:00"/>
    <n v="0.6552734375"/>
    <d v="2014-09-15T19:58:00"/>
    <x v="3"/>
  </r>
  <r>
    <n v="88591"/>
    <d v="2014-06-17T12:15:00"/>
    <n v="1"/>
    <x v="0"/>
    <x v="0"/>
    <x v="8"/>
    <x v="0"/>
    <n v="13900"/>
    <s v="Afternoon"/>
    <s v="Tue"/>
    <s v="2014-06-17"/>
    <d v="1899-12-30T12:15:00"/>
    <n v="0.6552734375"/>
    <d v="2014-07-02T12:15:00"/>
    <x v="1"/>
  </r>
  <r>
    <n v="498510"/>
    <d v="2014-05-09T09:56:00"/>
    <n v="0"/>
    <x v="1"/>
    <x v="0"/>
    <x v="1"/>
    <x v="13"/>
    <n v="97702"/>
    <s v="Morning"/>
    <s v="Fri"/>
    <s v="2014-05-09"/>
    <d v="1899-12-30T09:56:00"/>
    <n v="0.6552734375"/>
    <s v=""/>
    <x v="0"/>
  </r>
  <r>
    <n v="329539"/>
    <d v="2014-05-09T19:20:00"/>
    <n v="1"/>
    <x v="0"/>
    <x v="0"/>
    <x v="1"/>
    <x v="13"/>
    <n v="3766"/>
    <s v="Evening"/>
    <s v="Fri"/>
    <s v="2014-05-09"/>
    <d v="1899-12-30T19:20:00"/>
    <n v="0.6552734375"/>
    <d v="2014-05-24T19:20:00"/>
    <x v="0"/>
  </r>
  <r>
    <n v="19536"/>
    <d v="2014-05-13T15:35:00"/>
    <n v="1"/>
    <x v="0"/>
    <x v="0"/>
    <x v="1"/>
    <x v="13"/>
    <n v="60688"/>
    <s v="Afternoon"/>
    <s v="Tue"/>
    <s v="2014-05-13"/>
    <d v="1899-12-30T15:35:00"/>
    <n v="0.6552734375"/>
    <d v="2014-05-28T15:35:00"/>
    <x v="0"/>
  </r>
  <r>
    <n v="695719"/>
    <d v="2014-05-13T15:36:00"/>
    <n v="1"/>
    <x v="0"/>
    <x v="1"/>
    <x v="1"/>
    <x v="13"/>
    <n v="39254"/>
    <s v="Afternoon"/>
    <s v="Tue"/>
    <s v="2014-05-13"/>
    <d v="1899-12-30T15:36:00"/>
    <n v="0.6552734375"/>
    <d v="2014-05-28T15:36:00"/>
    <x v="0"/>
  </r>
  <r>
    <n v="826953"/>
    <d v="2014-05-20T10:12:00"/>
    <n v="1"/>
    <x v="0"/>
    <x v="0"/>
    <x v="1"/>
    <x v="13"/>
    <n v="13640"/>
    <s v="Morning"/>
    <s v="Tue"/>
    <s v="2014-05-20"/>
    <d v="1899-12-30T10:12:00"/>
    <n v="0.6552734375"/>
    <d v="2014-06-04T10:12:00"/>
    <x v="0"/>
  </r>
  <r>
    <n v="504463"/>
    <d v="2014-05-20T19:57:00"/>
    <n v="1"/>
    <x v="0"/>
    <x v="1"/>
    <x v="1"/>
    <x v="13"/>
    <n v="60745"/>
    <s v="Evening"/>
    <s v="Tue"/>
    <s v="2014-05-20"/>
    <d v="1899-12-30T19:57:00"/>
    <n v="0.6552734375"/>
    <d v="2014-06-04T19:57:00"/>
    <x v="0"/>
  </r>
  <r>
    <n v="309686"/>
    <d v="2014-05-20T20:01:00"/>
    <n v="1"/>
    <x v="0"/>
    <x v="0"/>
    <x v="1"/>
    <x v="13"/>
    <n v="81799"/>
    <s v="Evening"/>
    <s v="Tue"/>
    <s v="2014-05-20"/>
    <d v="1899-12-30T20:01:00"/>
    <n v="0.6552734375"/>
    <d v="2014-06-04T20:01:00"/>
    <x v="0"/>
  </r>
  <r>
    <n v="146182"/>
    <d v="2014-05-15T19:14:00"/>
    <n v="0"/>
    <x v="1"/>
    <x v="1"/>
    <x v="5"/>
    <x v="13"/>
    <n v="69326"/>
    <s v="Evening"/>
    <s v="Thu"/>
    <s v="2014-05-15"/>
    <d v="1899-12-30T19:14:00"/>
    <n v="0.6552734375"/>
    <s v=""/>
    <x v="0"/>
  </r>
  <r>
    <n v="929357"/>
    <d v="2014-07-25T10:15:00"/>
    <n v="1"/>
    <x v="0"/>
    <x v="1"/>
    <x v="7"/>
    <x v="13"/>
    <n v="15320"/>
    <s v="Morning"/>
    <s v="Fri"/>
    <s v="2014-07-25"/>
    <d v="1899-12-30T10:15:00"/>
    <n v="0.6552734375"/>
    <d v="2014-08-09T10:15:00"/>
    <x v="2"/>
  </r>
  <r>
    <n v="29268"/>
    <d v="2014-07-25T10:16:00"/>
    <n v="1"/>
    <x v="0"/>
    <x v="1"/>
    <x v="7"/>
    <x v="13"/>
    <n v="64387"/>
    <s v="Morning"/>
    <s v="Fri"/>
    <s v="2014-07-25"/>
    <d v="1899-12-30T10:16:00"/>
    <n v="0.6552734375"/>
    <d v="2014-08-09T10:16:00"/>
    <x v="2"/>
  </r>
  <r>
    <n v="549528"/>
    <d v="2014-05-14T08:04:00"/>
    <n v="1"/>
    <x v="0"/>
    <x v="0"/>
    <x v="0"/>
    <x v="4"/>
    <n v="50136"/>
    <s v="Morning"/>
    <s v="Wed"/>
    <s v="2014-05-14"/>
    <d v="1899-12-30T08:04:00"/>
    <n v="0.6552734375"/>
    <d v="2014-05-29T08:04:00"/>
    <x v="0"/>
  </r>
  <r>
    <n v="106682"/>
    <d v="2014-05-14T08:05:00"/>
    <n v="1"/>
    <x v="0"/>
    <x v="0"/>
    <x v="0"/>
    <x v="4"/>
    <n v="25317"/>
    <s v="Morning"/>
    <s v="Wed"/>
    <s v="2014-05-14"/>
    <d v="1899-12-30T08:05:00"/>
    <n v="0.6552734375"/>
    <d v="2014-05-29T08:05:00"/>
    <x v="0"/>
  </r>
  <r>
    <n v="282628"/>
    <d v="2014-05-14T08:06:00"/>
    <n v="1"/>
    <x v="0"/>
    <x v="0"/>
    <x v="0"/>
    <x v="4"/>
    <n v="30838"/>
    <s v="Morning"/>
    <s v="Wed"/>
    <s v="2014-05-14"/>
    <d v="1899-12-30T08:06:00"/>
    <n v="0.6552734375"/>
    <d v="2014-05-29T08:06:00"/>
    <x v="0"/>
  </r>
  <r>
    <n v="45384"/>
    <d v="2014-05-14T08:08:00"/>
    <n v="1"/>
    <x v="0"/>
    <x v="0"/>
    <x v="0"/>
    <x v="4"/>
    <n v="64766"/>
    <s v="Morning"/>
    <s v="Wed"/>
    <s v="2014-05-14"/>
    <d v="1899-12-30T08:08:00"/>
    <n v="0.6552734375"/>
    <d v="2014-05-29T08:08:00"/>
    <x v="0"/>
  </r>
  <r>
    <n v="505801"/>
    <d v="2014-05-01T06:58:00"/>
    <n v="1"/>
    <x v="0"/>
    <x v="1"/>
    <x v="1"/>
    <x v="9"/>
    <n v="42169"/>
    <s v="Morning"/>
    <s v="Thu"/>
    <s v="2014-05-01"/>
    <d v="1899-12-30T06:58:00"/>
    <n v="0.6552734375"/>
    <d v="2014-05-16T06:58:00"/>
    <x v="0"/>
  </r>
  <r>
    <n v="211136"/>
    <d v="2014-05-01T07:00:00"/>
    <n v="1"/>
    <x v="0"/>
    <x v="1"/>
    <x v="1"/>
    <x v="9"/>
    <n v="38217"/>
    <s v="Morning"/>
    <s v="Thu"/>
    <s v="2014-05-01"/>
    <d v="1899-12-30T07:00:00"/>
    <n v="0.6552734375"/>
    <d v="2014-05-16T07:00:00"/>
    <x v="0"/>
  </r>
  <r>
    <n v="580219"/>
    <d v="2014-05-06T11:26:00"/>
    <n v="1"/>
    <x v="0"/>
    <x v="0"/>
    <x v="1"/>
    <x v="1"/>
    <n v="47799"/>
    <s v="Morning"/>
    <s v="Tue"/>
    <s v="2014-05-06"/>
    <d v="1899-12-30T11:26:00"/>
    <n v="0.6552734375"/>
    <d v="2014-05-21T11:26:00"/>
    <x v="0"/>
  </r>
  <r>
    <n v="650957"/>
    <d v="2014-05-08T15:52:00"/>
    <n v="1"/>
    <x v="0"/>
    <x v="1"/>
    <x v="1"/>
    <x v="1"/>
    <n v="77943"/>
    <s v="Afternoon"/>
    <s v="Thu"/>
    <s v="2014-05-08"/>
    <d v="1899-12-30T15:52:00"/>
    <n v="0.6552734375"/>
    <d v="2014-05-23T15:52:00"/>
    <x v="0"/>
  </r>
  <r>
    <n v="432575"/>
    <d v="2014-05-14T11:20:00"/>
    <n v="1"/>
    <x v="0"/>
    <x v="1"/>
    <x v="1"/>
    <x v="1"/>
    <n v="59797"/>
    <s v="Morning"/>
    <s v="Wed"/>
    <s v="2014-05-14"/>
    <d v="1899-12-30T11:20:00"/>
    <n v="0.6552734375"/>
    <d v="2014-05-29T11:20:00"/>
    <x v="0"/>
  </r>
  <r>
    <n v="375225"/>
    <d v="2014-05-20T16:03:00"/>
    <n v="1"/>
    <x v="0"/>
    <x v="0"/>
    <x v="1"/>
    <x v="1"/>
    <n v="34478"/>
    <s v="Afternoon"/>
    <s v="Tue"/>
    <s v="2014-05-20"/>
    <d v="1899-12-30T16:03:00"/>
    <n v="0.6552734375"/>
    <d v="2014-06-04T16:03:00"/>
    <x v="0"/>
  </r>
  <r>
    <n v="158941"/>
    <d v="2014-05-30T15:52:00"/>
    <n v="1"/>
    <x v="0"/>
    <x v="0"/>
    <x v="1"/>
    <x v="1"/>
    <n v="80272"/>
    <s v="Afternoon"/>
    <s v="Fri"/>
    <s v="2014-05-30"/>
    <d v="1899-12-30T15:52:00"/>
    <n v="0.6552734375"/>
    <d v="2014-06-14T15:52:00"/>
    <x v="0"/>
  </r>
  <r>
    <n v="482029"/>
    <d v="2014-05-02T06:16:00"/>
    <n v="1"/>
    <x v="0"/>
    <x v="1"/>
    <x v="1"/>
    <x v="1"/>
    <n v="60250"/>
    <s v="Morning"/>
    <s v="Fri"/>
    <s v="2014-05-02"/>
    <d v="1899-12-30T06:16:00"/>
    <n v="0.6552734375"/>
    <d v="2014-05-17T06:16:00"/>
    <x v="0"/>
  </r>
  <r>
    <n v="546281"/>
    <d v="2014-05-28T16:42:00"/>
    <n v="1"/>
    <x v="0"/>
    <x v="2"/>
    <x v="1"/>
    <x v="7"/>
    <n v="2347"/>
    <s v="Afternoon"/>
    <s v="Wed"/>
    <s v="2014-05-28"/>
    <d v="1899-12-30T16:42:00"/>
    <n v="0.6552734375"/>
    <d v="2014-06-12T16:42:00"/>
    <x v="0"/>
  </r>
  <r>
    <n v="841544"/>
    <d v="2014-05-11T07:13:00"/>
    <n v="1"/>
    <x v="0"/>
    <x v="0"/>
    <x v="2"/>
    <x v="1"/>
    <n v="18410"/>
    <s v="Morning"/>
    <s v="Sun"/>
    <s v="2014-05-11"/>
    <d v="1899-12-30T07:13:00"/>
    <n v="0.6552734375"/>
    <d v="2014-05-26T07:13:00"/>
    <x v="0"/>
  </r>
  <r>
    <n v="568254"/>
    <d v="2014-05-12T10:41:00"/>
    <n v="1"/>
    <x v="0"/>
    <x v="1"/>
    <x v="2"/>
    <x v="1"/>
    <n v="57825"/>
    <s v="Morning"/>
    <s v="Mon"/>
    <s v="2014-05-12"/>
    <d v="1899-12-30T10:41:00"/>
    <n v="0.6552734375"/>
    <d v="2014-05-27T10:41:00"/>
    <x v="0"/>
  </r>
  <r>
    <n v="882350"/>
    <d v="2014-05-12T15:57:00"/>
    <n v="1"/>
    <x v="0"/>
    <x v="1"/>
    <x v="2"/>
    <x v="1"/>
    <n v="57773"/>
    <s v="Afternoon"/>
    <s v="Mon"/>
    <s v="2014-05-12"/>
    <d v="1899-12-30T15:57:00"/>
    <n v="0.6552734375"/>
    <d v="2014-05-27T15:57:00"/>
    <x v="0"/>
  </r>
  <r>
    <n v="467417"/>
    <d v="2014-05-12T10:30:00"/>
    <n v="1"/>
    <x v="0"/>
    <x v="0"/>
    <x v="1"/>
    <x v="0"/>
    <n v="67143"/>
    <s v="Morning"/>
    <s v="Mon"/>
    <s v="2014-05-12"/>
    <d v="1899-12-30T10:30:00"/>
    <n v="0.6552734375"/>
    <d v="2014-05-27T10:30:00"/>
    <x v="0"/>
  </r>
  <r>
    <n v="400109"/>
    <d v="2014-05-12T10:30:00"/>
    <n v="1"/>
    <x v="0"/>
    <x v="2"/>
    <x v="1"/>
    <x v="0"/>
    <n v="37109"/>
    <s v="Morning"/>
    <s v="Mon"/>
    <s v="2014-05-12"/>
    <d v="1899-12-30T10:30:00"/>
    <n v="0.6552734375"/>
    <d v="2014-05-27T10:30:00"/>
    <x v="0"/>
  </r>
  <r>
    <n v="657548"/>
    <d v="2014-05-08T09:44:00"/>
    <n v="1"/>
    <x v="0"/>
    <x v="0"/>
    <x v="0"/>
    <x v="1"/>
    <n v="81692"/>
    <s v="Morning"/>
    <s v="Thu"/>
    <s v="2014-05-08"/>
    <d v="1899-12-30T09:44:00"/>
    <n v="0.6552734375"/>
    <d v="2014-05-23T09:44:00"/>
    <x v="0"/>
  </r>
  <r>
    <n v="476962"/>
    <d v="2014-05-20T13:34:00"/>
    <n v="1"/>
    <x v="0"/>
    <x v="0"/>
    <x v="0"/>
    <x v="1"/>
    <n v="27534"/>
    <s v="Afternoon"/>
    <s v="Tue"/>
    <s v="2014-05-20"/>
    <d v="1899-12-30T13:34:00"/>
    <n v="0.6552734375"/>
    <d v="2014-06-04T13:34:00"/>
    <x v="0"/>
  </r>
  <r>
    <n v="890605"/>
    <d v="2014-05-20T15:32:00"/>
    <n v="1"/>
    <x v="0"/>
    <x v="1"/>
    <x v="0"/>
    <x v="1"/>
    <n v="5895"/>
    <s v="Afternoon"/>
    <s v="Tue"/>
    <s v="2014-05-20"/>
    <d v="1899-12-30T15:32:00"/>
    <n v="0.6552734375"/>
    <d v="2014-06-04T15:32:00"/>
    <x v="0"/>
  </r>
  <r>
    <n v="455150"/>
    <d v="2014-05-27T18:02:00"/>
    <n v="1"/>
    <x v="0"/>
    <x v="0"/>
    <x v="0"/>
    <x v="1"/>
    <n v="56175"/>
    <s v="Evening"/>
    <s v="Tue"/>
    <s v="2014-05-27"/>
    <d v="1899-12-30T18:02:00"/>
    <n v="0.6552734375"/>
    <d v="2014-06-11T18:02:00"/>
    <x v="0"/>
  </r>
  <r>
    <n v="167454"/>
    <d v="2014-05-28T14:32:00"/>
    <n v="1"/>
    <x v="0"/>
    <x v="1"/>
    <x v="0"/>
    <x v="1"/>
    <n v="43164"/>
    <s v="Afternoon"/>
    <s v="Wed"/>
    <s v="2014-05-28"/>
    <d v="1899-12-30T14:32:00"/>
    <n v="0.6552734375"/>
    <d v="2014-06-12T14:32:00"/>
    <x v="0"/>
  </r>
  <r>
    <n v="179861"/>
    <d v="2014-06-05T09:05:00"/>
    <n v="1"/>
    <x v="0"/>
    <x v="0"/>
    <x v="0"/>
    <x v="1"/>
    <n v="81869"/>
    <s v="Morning"/>
    <s v="Thu"/>
    <s v="2014-06-05"/>
    <d v="1899-12-30T09:05:00"/>
    <n v="0.6552734375"/>
    <d v="2014-06-20T09:05:00"/>
    <x v="1"/>
  </r>
  <r>
    <n v="800429"/>
    <d v="2014-06-05T09:07:00"/>
    <n v="1"/>
    <x v="0"/>
    <x v="0"/>
    <x v="0"/>
    <x v="1"/>
    <n v="86270"/>
    <s v="Morning"/>
    <s v="Thu"/>
    <s v="2014-06-05"/>
    <d v="1899-12-30T09:07:00"/>
    <n v="0.6552734375"/>
    <d v="2014-06-20T09:07:00"/>
    <x v="1"/>
  </r>
  <r>
    <n v="375609"/>
    <d v="2014-05-21T10:42:00"/>
    <n v="0"/>
    <x v="1"/>
    <x v="1"/>
    <x v="1"/>
    <x v="1"/>
    <n v="41087"/>
    <s v="Morning"/>
    <s v="Wed"/>
    <s v="2014-05-21"/>
    <d v="1899-12-30T10:42:00"/>
    <n v="0.6552734375"/>
    <s v=""/>
    <x v="0"/>
  </r>
  <r>
    <n v="854925"/>
    <d v="2014-05-21T10:44:00"/>
    <n v="1"/>
    <x v="0"/>
    <x v="0"/>
    <x v="1"/>
    <x v="1"/>
    <n v="17524"/>
    <s v="Morning"/>
    <s v="Wed"/>
    <s v="2014-05-21"/>
    <d v="1899-12-30T10:44:00"/>
    <n v="0.6552734375"/>
    <d v="2014-06-05T10:44:00"/>
    <x v="0"/>
  </r>
  <r>
    <n v="922353"/>
    <d v="2014-05-06T05:35:00"/>
    <n v="1"/>
    <x v="0"/>
    <x v="0"/>
    <x v="0"/>
    <x v="6"/>
    <n v="48728"/>
    <s v="Night"/>
    <s v="Tue"/>
    <s v="2014-05-06"/>
    <d v="1899-12-30T05:35:00"/>
    <n v="0.6552734375"/>
    <d v="2014-05-21T05:35:00"/>
    <x v="0"/>
  </r>
  <r>
    <n v="723896"/>
    <d v="2014-05-15T17:13:00"/>
    <n v="1"/>
    <x v="0"/>
    <x v="0"/>
    <x v="1"/>
    <x v="9"/>
    <n v="96709"/>
    <s v="Afternoon"/>
    <s v="Thu"/>
    <s v="2014-05-15"/>
    <d v="1899-12-30T17:13:00"/>
    <n v="0.6552734375"/>
    <d v="2014-05-30T17:13:00"/>
    <x v="0"/>
  </r>
  <r>
    <n v="318306"/>
    <d v="2014-05-15T17:18:00"/>
    <n v="1"/>
    <x v="0"/>
    <x v="1"/>
    <x v="1"/>
    <x v="9"/>
    <n v="60897"/>
    <s v="Afternoon"/>
    <s v="Thu"/>
    <s v="2014-05-15"/>
    <d v="1899-12-30T17:18:00"/>
    <n v="0.6552734375"/>
    <d v="2014-05-30T17:18:00"/>
    <x v="0"/>
  </r>
  <r>
    <n v="725251"/>
    <d v="2014-05-20T05:44:00"/>
    <n v="1"/>
    <x v="0"/>
    <x v="0"/>
    <x v="1"/>
    <x v="7"/>
    <n v="54623"/>
    <s v="Night"/>
    <s v="Tue"/>
    <s v="2014-05-20"/>
    <d v="1899-12-30T05:44:00"/>
    <n v="0.6552734375"/>
    <d v="2014-06-04T05:44:00"/>
    <x v="0"/>
  </r>
  <r>
    <n v="760568"/>
    <d v="2014-05-20T05:48:00"/>
    <n v="1"/>
    <x v="0"/>
    <x v="0"/>
    <x v="1"/>
    <x v="7"/>
    <n v="50461"/>
    <s v="Night"/>
    <s v="Tue"/>
    <s v="2014-05-20"/>
    <d v="1899-12-30T05:48:00"/>
    <n v="0.6552734375"/>
    <d v="2014-06-04T05:48:00"/>
    <x v="0"/>
  </r>
  <r>
    <n v="814037"/>
    <d v="2014-07-04T11:45:00"/>
    <n v="1"/>
    <x v="0"/>
    <x v="0"/>
    <x v="8"/>
    <x v="4"/>
    <n v="83704"/>
    <s v="Morning"/>
    <s v="Fri"/>
    <s v="2014-07-04"/>
    <d v="1899-12-30T11:45:00"/>
    <n v="0.6552734375"/>
    <d v="2014-07-19T11:45:00"/>
    <x v="2"/>
  </r>
  <r>
    <n v="131734"/>
    <d v="2014-05-24T19:40:00"/>
    <n v="1"/>
    <x v="0"/>
    <x v="0"/>
    <x v="1"/>
    <x v="1"/>
    <n v="21824"/>
    <s v="Evening"/>
    <s v="Sat"/>
    <s v="2014-05-24"/>
    <d v="1899-12-30T19:40:00"/>
    <n v="0.6552734375"/>
    <d v="2014-06-08T19:40:00"/>
    <x v="0"/>
  </r>
  <r>
    <n v="831661"/>
    <d v="2014-05-16T06:42:00"/>
    <n v="1"/>
    <x v="0"/>
    <x v="2"/>
    <x v="1"/>
    <x v="4"/>
    <n v="99617"/>
    <s v="Morning"/>
    <s v="Fri"/>
    <s v="2014-05-16"/>
    <d v="1899-12-30T06:42:00"/>
    <n v="0.6552734375"/>
    <d v="2014-05-31T06:42:00"/>
    <x v="0"/>
  </r>
  <r>
    <n v="841761"/>
    <d v="2014-05-19T09:26:00"/>
    <n v="1"/>
    <x v="0"/>
    <x v="0"/>
    <x v="1"/>
    <x v="4"/>
    <n v="98334"/>
    <s v="Morning"/>
    <s v="Mon"/>
    <s v="2014-05-19"/>
    <d v="1899-12-30T09:26:00"/>
    <n v="0.6552734375"/>
    <d v="2014-06-03T09:26:00"/>
    <x v="0"/>
  </r>
  <r>
    <n v="481379"/>
    <d v="2014-06-05T14:13:00"/>
    <n v="1"/>
    <x v="0"/>
    <x v="1"/>
    <x v="1"/>
    <x v="4"/>
    <n v="3819"/>
    <s v="Afternoon"/>
    <s v="Thu"/>
    <s v="2014-06-05"/>
    <d v="1899-12-30T14:13:00"/>
    <n v="0.6552734375"/>
    <d v="2014-06-20T14:13:00"/>
    <x v="1"/>
  </r>
  <r>
    <n v="618043"/>
    <d v="2014-06-05T14:14:00"/>
    <n v="1"/>
    <x v="0"/>
    <x v="0"/>
    <x v="1"/>
    <x v="4"/>
    <n v="70766"/>
    <s v="Afternoon"/>
    <s v="Thu"/>
    <s v="2014-06-05"/>
    <d v="1899-12-30T14:14:00"/>
    <n v="0.6552734375"/>
    <d v="2014-06-20T14:14:00"/>
    <x v="1"/>
  </r>
  <r>
    <n v="662128"/>
    <d v="2014-06-05T14:10:00"/>
    <n v="1"/>
    <x v="0"/>
    <x v="1"/>
    <x v="1"/>
    <x v="4"/>
    <n v="51254"/>
    <s v="Afternoon"/>
    <s v="Thu"/>
    <s v="2014-06-05"/>
    <d v="1899-12-30T14:10:00"/>
    <n v="0.6552734375"/>
    <d v="2014-06-20T14:10:00"/>
    <x v="1"/>
  </r>
  <r>
    <n v="963439"/>
    <d v="2014-06-06T16:07:00"/>
    <n v="0"/>
    <x v="1"/>
    <x v="0"/>
    <x v="1"/>
    <x v="4"/>
    <n v="96194"/>
    <s v="Afternoon"/>
    <s v="Fri"/>
    <s v="2014-06-06"/>
    <d v="1899-12-30T16:07:00"/>
    <n v="0.6552734375"/>
    <s v=""/>
    <x v="1"/>
  </r>
  <r>
    <n v="794235"/>
    <d v="2014-06-11T12:33:00"/>
    <n v="1"/>
    <x v="0"/>
    <x v="1"/>
    <x v="1"/>
    <x v="4"/>
    <n v="11757"/>
    <s v="Afternoon"/>
    <s v="Wed"/>
    <s v="2014-06-11"/>
    <d v="1899-12-30T12:33:00"/>
    <n v="0.6552734375"/>
    <d v="2014-06-26T12:33:00"/>
    <x v="1"/>
  </r>
  <r>
    <n v="524784"/>
    <d v="2014-07-29T11:22:00"/>
    <n v="1"/>
    <x v="0"/>
    <x v="0"/>
    <x v="2"/>
    <x v="13"/>
    <n v="77879"/>
    <s v="Morning"/>
    <s v="Tue"/>
    <s v="2014-07-29"/>
    <d v="1899-12-30T11:22:00"/>
    <n v="0.6552734375"/>
    <d v="2014-08-13T11:22:00"/>
    <x v="2"/>
  </r>
  <r>
    <n v="957784"/>
    <d v="2014-08-05T10:03:00"/>
    <n v="1"/>
    <x v="0"/>
    <x v="0"/>
    <x v="2"/>
    <x v="13"/>
    <n v="19664"/>
    <s v="Morning"/>
    <s v="Tue"/>
    <s v="2014-08-05"/>
    <d v="1899-12-30T10:03:00"/>
    <n v="0.6552734375"/>
    <d v="2014-08-20T10:03:00"/>
    <x v="3"/>
  </r>
  <r>
    <n v="747931"/>
    <d v="2014-08-05T10:07:00"/>
    <n v="0"/>
    <x v="1"/>
    <x v="0"/>
    <x v="2"/>
    <x v="13"/>
    <n v="14452"/>
    <s v="Morning"/>
    <s v="Tue"/>
    <s v="2014-08-05"/>
    <d v="1899-12-30T10:07:00"/>
    <n v="0.6552734375"/>
    <s v=""/>
    <x v="3"/>
  </r>
  <r>
    <n v="254807"/>
    <d v="2014-08-05T10:04:00"/>
    <n v="1"/>
    <x v="0"/>
    <x v="2"/>
    <x v="2"/>
    <x v="13"/>
    <n v="38517"/>
    <s v="Morning"/>
    <s v="Tue"/>
    <s v="2014-08-05"/>
    <d v="1899-12-30T10:04:00"/>
    <n v="0.6552734375"/>
    <d v="2014-08-20T10:04:00"/>
    <x v="3"/>
  </r>
  <r>
    <n v="824893"/>
    <d v="2014-05-01T13:38:00"/>
    <n v="1"/>
    <x v="0"/>
    <x v="0"/>
    <x v="1"/>
    <x v="1"/>
    <n v="28134"/>
    <s v="Afternoon"/>
    <s v="Thu"/>
    <s v="2014-05-01"/>
    <d v="1899-12-30T13:38:00"/>
    <n v="0.6552734375"/>
    <d v="2014-05-16T13:38:00"/>
    <x v="0"/>
  </r>
  <r>
    <n v="89108"/>
    <d v="2014-05-01T13:35:00"/>
    <n v="1"/>
    <x v="0"/>
    <x v="2"/>
    <x v="1"/>
    <x v="1"/>
    <n v="33139"/>
    <s v="Afternoon"/>
    <s v="Thu"/>
    <s v="2014-05-01"/>
    <d v="1899-12-30T13:35:00"/>
    <n v="0.6552734375"/>
    <d v="2014-05-16T13:35:00"/>
    <x v="0"/>
  </r>
  <r>
    <n v="608559"/>
    <d v="2014-05-02T16:30:00"/>
    <n v="1"/>
    <x v="0"/>
    <x v="0"/>
    <x v="1"/>
    <x v="1"/>
    <n v="4981"/>
    <s v="Afternoon"/>
    <s v="Fri"/>
    <s v="2014-05-02"/>
    <d v="1899-12-30T16:30:00"/>
    <n v="0.6552734375"/>
    <d v="2014-05-17T16:30:00"/>
    <x v="0"/>
  </r>
  <r>
    <n v="268296"/>
    <d v="2014-05-09T09:59:00"/>
    <n v="1"/>
    <x v="0"/>
    <x v="0"/>
    <x v="1"/>
    <x v="1"/>
    <n v="17266"/>
    <s v="Morning"/>
    <s v="Fri"/>
    <s v="2014-05-09"/>
    <d v="1899-12-30T09:59:00"/>
    <n v="0.6552734375"/>
    <d v="2014-05-24T09:59:00"/>
    <x v="0"/>
  </r>
  <r>
    <n v="825656"/>
    <d v="2014-05-10T14:21:00"/>
    <n v="1"/>
    <x v="0"/>
    <x v="0"/>
    <x v="1"/>
    <x v="4"/>
    <n v="65891"/>
    <s v="Afternoon"/>
    <s v="Sat"/>
    <s v="2014-05-10"/>
    <d v="1899-12-30T14:21:00"/>
    <n v="0.6552734375"/>
    <d v="2014-05-25T14:21:00"/>
    <x v="0"/>
  </r>
  <r>
    <n v="551379"/>
    <d v="2014-05-10T14:22:00"/>
    <n v="1"/>
    <x v="0"/>
    <x v="0"/>
    <x v="1"/>
    <x v="4"/>
    <n v="77830"/>
    <s v="Afternoon"/>
    <s v="Sat"/>
    <s v="2014-05-10"/>
    <d v="1899-12-30T14:22:00"/>
    <n v="0.6552734375"/>
    <d v="2014-05-25T14:22:00"/>
    <x v="0"/>
  </r>
  <r>
    <n v="737409"/>
    <d v="2014-05-10T14:23:00"/>
    <n v="1"/>
    <x v="0"/>
    <x v="0"/>
    <x v="1"/>
    <x v="4"/>
    <n v="47739"/>
    <s v="Afternoon"/>
    <s v="Sat"/>
    <s v="2014-05-10"/>
    <d v="1899-12-30T14:23:00"/>
    <n v="0.6552734375"/>
    <d v="2014-05-25T14:23:00"/>
    <x v="0"/>
  </r>
  <r>
    <n v="212110"/>
    <d v="2014-05-10T14:23:00"/>
    <n v="1"/>
    <x v="0"/>
    <x v="0"/>
    <x v="1"/>
    <x v="4"/>
    <n v="84096"/>
    <s v="Afternoon"/>
    <s v="Sat"/>
    <s v="2014-05-10"/>
    <d v="1899-12-30T14:23:00"/>
    <n v="0.6552734375"/>
    <d v="2014-05-25T14:23:00"/>
    <x v="0"/>
  </r>
  <r>
    <n v="475564"/>
    <d v="2014-05-23T07:02:00"/>
    <n v="1"/>
    <x v="0"/>
    <x v="0"/>
    <x v="0"/>
    <x v="9"/>
    <n v="99397"/>
    <s v="Morning"/>
    <s v="Fri"/>
    <s v="2014-05-23"/>
    <d v="1899-12-30T07:02:00"/>
    <n v="0.6552734375"/>
    <d v="2014-06-07T07:02:00"/>
    <x v="0"/>
  </r>
  <r>
    <n v="946421"/>
    <d v="2014-05-08T17:29:00"/>
    <n v="1"/>
    <x v="0"/>
    <x v="1"/>
    <x v="1"/>
    <x v="9"/>
    <n v="29769"/>
    <s v="Afternoon"/>
    <s v="Thu"/>
    <s v="2014-05-08"/>
    <d v="1899-12-30T17:29:00"/>
    <n v="0.6552734375"/>
    <d v="2014-05-23T17:29:00"/>
    <x v="0"/>
  </r>
  <r>
    <n v="464009"/>
    <d v="2014-05-29T17:18:00"/>
    <n v="1"/>
    <x v="0"/>
    <x v="0"/>
    <x v="1"/>
    <x v="9"/>
    <n v="58049"/>
    <s v="Afternoon"/>
    <s v="Thu"/>
    <s v="2014-05-29"/>
    <d v="1899-12-30T17:18:00"/>
    <n v="0.6552734375"/>
    <d v="2014-06-13T17:18:00"/>
    <x v="0"/>
  </r>
  <r>
    <n v="150983"/>
    <d v="2014-08-12T21:58:00"/>
    <n v="1"/>
    <x v="0"/>
    <x v="1"/>
    <x v="3"/>
    <x v="1"/>
    <n v="33907"/>
    <s v="Evening"/>
    <s v="Tue"/>
    <s v="2014-08-12"/>
    <d v="1899-12-30T21:58:00"/>
    <n v="0.6552734375"/>
    <d v="2014-08-27T21:58:00"/>
    <x v="3"/>
  </r>
  <r>
    <n v="245279"/>
    <d v="2014-08-18T17:28:00"/>
    <n v="1"/>
    <x v="0"/>
    <x v="1"/>
    <x v="3"/>
    <x v="1"/>
    <n v="52322"/>
    <s v="Afternoon"/>
    <s v="Mon"/>
    <s v="2014-08-18"/>
    <d v="1899-12-30T17:28:00"/>
    <n v="0.6552734375"/>
    <d v="2014-09-02T17:28:00"/>
    <x v="3"/>
  </r>
  <r>
    <n v="537509"/>
    <d v="2014-07-09T12:48:00"/>
    <n v="1"/>
    <x v="0"/>
    <x v="0"/>
    <x v="1"/>
    <x v="7"/>
    <n v="42224"/>
    <s v="Afternoon"/>
    <s v="Wed"/>
    <s v="2014-07-09"/>
    <d v="1899-12-30T12:48:00"/>
    <n v="0.6552734375"/>
    <d v="2014-07-24T12:48:00"/>
    <x v="2"/>
  </r>
  <r>
    <n v="243956"/>
    <d v="2014-05-10T18:38:00"/>
    <n v="1"/>
    <x v="0"/>
    <x v="0"/>
    <x v="1"/>
    <x v="8"/>
    <n v="4665"/>
    <s v="Evening"/>
    <s v="Sat"/>
    <s v="2014-05-10"/>
    <d v="1899-12-30T18:38:00"/>
    <n v="0.6552734375"/>
    <d v="2014-05-25T18:38:00"/>
    <x v="0"/>
  </r>
  <r>
    <n v="276185"/>
    <d v="2014-08-07T18:00:00"/>
    <n v="1"/>
    <x v="0"/>
    <x v="1"/>
    <x v="1"/>
    <x v="7"/>
    <n v="23966"/>
    <s v="Evening"/>
    <s v="Thu"/>
    <s v="2014-08-07"/>
    <d v="1899-12-30T18:00:00"/>
    <n v="0.6552734375"/>
    <d v="2014-08-22T18:00:00"/>
    <x v="3"/>
  </r>
  <r>
    <n v="758805"/>
    <d v="2014-08-13T17:31:00"/>
    <n v="1"/>
    <x v="0"/>
    <x v="0"/>
    <x v="1"/>
    <x v="7"/>
    <n v="93138"/>
    <s v="Afternoon"/>
    <s v="Wed"/>
    <s v="2014-08-13"/>
    <d v="1899-12-30T17:31:00"/>
    <n v="0.6552734375"/>
    <d v="2014-08-28T17:31:00"/>
    <x v="3"/>
  </r>
  <r>
    <n v="919971"/>
    <d v="2014-05-05T01:44:00"/>
    <n v="1"/>
    <x v="0"/>
    <x v="0"/>
    <x v="5"/>
    <x v="1"/>
    <n v="19763"/>
    <s v="Night"/>
    <s v="Mon"/>
    <s v="2014-05-05"/>
    <d v="1899-12-30T01:44:00"/>
    <n v="0.6552734375"/>
    <d v="2014-05-20T01:44:00"/>
    <x v="0"/>
  </r>
  <r>
    <n v="169443"/>
    <d v="2014-05-05T01:47:00"/>
    <n v="1"/>
    <x v="0"/>
    <x v="1"/>
    <x v="5"/>
    <x v="1"/>
    <n v="59744"/>
    <s v="Night"/>
    <s v="Mon"/>
    <s v="2014-05-05"/>
    <d v="1899-12-30T01:47:00"/>
    <n v="0.6552734375"/>
    <d v="2014-05-20T01:47:00"/>
    <x v="0"/>
  </r>
  <r>
    <n v="646392"/>
    <d v="2014-05-27T09:52:00"/>
    <n v="1"/>
    <x v="0"/>
    <x v="2"/>
    <x v="0"/>
    <x v="0"/>
    <n v="51564"/>
    <s v="Morning"/>
    <s v="Tue"/>
    <s v="2014-05-27"/>
    <d v="1899-12-30T09:52:00"/>
    <n v="0.6552734375"/>
    <d v="2014-06-11T09:52:00"/>
    <x v="0"/>
  </r>
  <r>
    <n v="273066"/>
    <d v="2014-06-23T17:31:00"/>
    <n v="1"/>
    <x v="0"/>
    <x v="1"/>
    <x v="1"/>
    <x v="13"/>
    <n v="61824"/>
    <s v="Afternoon"/>
    <s v="Mon"/>
    <s v="2014-06-23"/>
    <d v="1899-12-30T17:31:00"/>
    <n v="0.6552734375"/>
    <d v="2014-07-08T17:31:00"/>
    <x v="1"/>
  </r>
  <r>
    <n v="562353"/>
    <d v="2014-05-01T09:45:00"/>
    <n v="1"/>
    <x v="0"/>
    <x v="1"/>
    <x v="7"/>
    <x v="4"/>
    <n v="99745"/>
    <s v="Morning"/>
    <s v="Thu"/>
    <s v="2014-05-01"/>
    <d v="1899-12-30T09:45:00"/>
    <n v="0.6552734375"/>
    <d v="2014-05-16T09:45:00"/>
    <x v="0"/>
  </r>
  <r>
    <n v="375556"/>
    <d v="2014-05-01T09:46:00"/>
    <n v="1"/>
    <x v="0"/>
    <x v="1"/>
    <x v="7"/>
    <x v="4"/>
    <n v="81434"/>
    <s v="Morning"/>
    <s v="Thu"/>
    <s v="2014-05-01"/>
    <d v="1899-12-30T09:46:00"/>
    <n v="0.6552734375"/>
    <d v="2014-05-16T09:46:00"/>
    <x v="0"/>
  </r>
  <r>
    <n v="719895"/>
    <d v="2014-05-01T09:47:00"/>
    <n v="1"/>
    <x v="0"/>
    <x v="1"/>
    <x v="7"/>
    <x v="4"/>
    <n v="86399"/>
    <s v="Morning"/>
    <s v="Thu"/>
    <s v="2014-05-01"/>
    <d v="1899-12-30T09:47:00"/>
    <n v="0.6552734375"/>
    <d v="2014-05-16T09:47:00"/>
    <x v="0"/>
  </r>
  <r>
    <n v="422222"/>
    <d v="2014-05-13T14:52:00"/>
    <n v="1"/>
    <x v="0"/>
    <x v="1"/>
    <x v="7"/>
    <x v="1"/>
    <n v="95521"/>
    <s v="Afternoon"/>
    <s v="Tue"/>
    <s v="2014-05-13"/>
    <d v="1899-12-30T14:52:00"/>
    <n v="0.6552734375"/>
    <d v="2014-05-28T14:52:00"/>
    <x v="0"/>
  </r>
  <r>
    <n v="464899"/>
    <d v="2014-05-14T11:57:00"/>
    <n v="1"/>
    <x v="0"/>
    <x v="1"/>
    <x v="7"/>
    <x v="4"/>
    <n v="1022"/>
    <s v="Morning"/>
    <s v="Wed"/>
    <s v="2014-05-14"/>
    <d v="1899-12-30T11:57:00"/>
    <n v="0.6552734375"/>
    <d v="2014-05-29T11:57:00"/>
    <x v="0"/>
  </r>
  <r>
    <n v="603672"/>
    <d v="2014-05-08T08:15:00"/>
    <n v="1"/>
    <x v="0"/>
    <x v="0"/>
    <x v="1"/>
    <x v="1"/>
    <n v="25843"/>
    <s v="Morning"/>
    <s v="Thu"/>
    <s v="2014-05-08"/>
    <d v="1899-12-30T08:15:00"/>
    <n v="0.6552734375"/>
    <d v="2014-05-23T08:15:00"/>
    <x v="0"/>
  </r>
  <r>
    <n v="480487"/>
    <d v="2014-05-08T08:18:00"/>
    <n v="1"/>
    <x v="0"/>
    <x v="1"/>
    <x v="1"/>
    <x v="1"/>
    <n v="77827"/>
    <s v="Morning"/>
    <s v="Thu"/>
    <s v="2014-05-08"/>
    <d v="1899-12-30T08:18:00"/>
    <n v="0.6552734375"/>
    <d v="2014-05-23T08:18:00"/>
    <x v="0"/>
  </r>
  <r>
    <n v="186971"/>
    <d v="2014-05-09T09:12:00"/>
    <n v="1"/>
    <x v="0"/>
    <x v="1"/>
    <x v="1"/>
    <x v="1"/>
    <n v="26211"/>
    <s v="Morning"/>
    <s v="Fri"/>
    <s v="2014-05-09"/>
    <d v="1899-12-30T09:12:00"/>
    <n v="0.6552734375"/>
    <d v="2014-05-24T09:12:00"/>
    <x v="0"/>
  </r>
  <r>
    <n v="976777"/>
    <d v="2014-05-21T15:30:00"/>
    <n v="0"/>
    <x v="1"/>
    <x v="0"/>
    <x v="1"/>
    <x v="1"/>
    <n v="81574"/>
    <s v="Afternoon"/>
    <s v="Wed"/>
    <s v="2014-05-21"/>
    <d v="1899-12-30T15:30:00"/>
    <n v="0.6552734375"/>
    <s v=""/>
    <x v="0"/>
  </r>
  <r>
    <n v="703792"/>
    <d v="2014-07-05T09:51:00"/>
    <n v="1"/>
    <x v="0"/>
    <x v="0"/>
    <x v="2"/>
    <x v="1"/>
    <n v="13696"/>
    <s v="Morning"/>
    <s v="Sat"/>
    <s v="2014-07-05"/>
    <d v="1899-12-30T09:51:00"/>
    <n v="0.6552734375"/>
    <d v="2014-07-20T09:51:00"/>
    <x v="2"/>
  </r>
  <r>
    <n v="600570"/>
    <d v="2014-07-12T16:49:00"/>
    <n v="1"/>
    <x v="0"/>
    <x v="1"/>
    <x v="3"/>
    <x v="1"/>
    <n v="5841"/>
    <s v="Afternoon"/>
    <s v="Sat"/>
    <s v="2014-07-12"/>
    <d v="1899-12-30T16:49:00"/>
    <n v="0.6552734375"/>
    <d v="2014-07-27T16:49:00"/>
    <x v="2"/>
  </r>
  <r>
    <n v="209973"/>
    <d v="2014-07-12T16:50:00"/>
    <n v="1"/>
    <x v="0"/>
    <x v="2"/>
    <x v="3"/>
    <x v="1"/>
    <n v="7439"/>
    <s v="Afternoon"/>
    <s v="Sat"/>
    <s v="2014-07-12"/>
    <d v="1899-12-30T16:50:00"/>
    <n v="0.6552734375"/>
    <d v="2014-07-27T16:50:00"/>
    <x v="2"/>
  </r>
  <r>
    <n v="525836"/>
    <d v="2014-08-22T16:59:00"/>
    <n v="1"/>
    <x v="0"/>
    <x v="0"/>
    <x v="0"/>
    <x v="13"/>
    <n v="81259"/>
    <s v="Afternoon"/>
    <s v="Fri"/>
    <s v="2014-08-22"/>
    <d v="1899-12-30T16:59:00"/>
    <n v="0.6552734375"/>
    <d v="2014-09-06T16:59:00"/>
    <x v="3"/>
  </r>
  <r>
    <n v="896401"/>
    <d v="2014-08-30T09:11:00"/>
    <n v="1"/>
    <x v="0"/>
    <x v="2"/>
    <x v="0"/>
    <x v="13"/>
    <n v="27760"/>
    <s v="Morning"/>
    <s v="Sat"/>
    <s v="2014-08-30"/>
    <d v="1899-12-30T09:11:00"/>
    <n v="0.6552734375"/>
    <d v="2014-09-14T09:11:00"/>
    <x v="3"/>
  </r>
  <r>
    <n v="626067"/>
    <d v="2014-07-27T09:05:00"/>
    <n v="1"/>
    <x v="0"/>
    <x v="0"/>
    <x v="5"/>
    <x v="7"/>
    <n v="52925"/>
    <s v="Morning"/>
    <s v="Sun"/>
    <s v="2014-07-27"/>
    <d v="1899-12-30T09:05:00"/>
    <n v="0.6552734375"/>
    <d v="2014-08-11T09:05:00"/>
    <x v="2"/>
  </r>
  <r>
    <n v="83466"/>
    <d v="2014-07-29T17:44:00"/>
    <n v="1"/>
    <x v="0"/>
    <x v="0"/>
    <x v="5"/>
    <x v="7"/>
    <n v="91040"/>
    <s v="Afternoon"/>
    <s v="Tue"/>
    <s v="2014-07-29"/>
    <d v="1899-12-30T17:44:00"/>
    <n v="0.6552734375"/>
    <d v="2014-08-13T17:44:00"/>
    <x v="2"/>
  </r>
  <r>
    <n v="867000"/>
    <d v="2014-07-29T17:44:00"/>
    <n v="1"/>
    <x v="0"/>
    <x v="0"/>
    <x v="5"/>
    <x v="7"/>
    <n v="58832"/>
    <s v="Afternoon"/>
    <s v="Tue"/>
    <s v="2014-07-29"/>
    <d v="1899-12-30T17:44:00"/>
    <n v="0.6552734375"/>
    <d v="2014-08-13T17:44:00"/>
    <x v="2"/>
  </r>
  <r>
    <n v="539299"/>
    <d v="2014-08-11T16:21:00"/>
    <n v="1"/>
    <x v="0"/>
    <x v="0"/>
    <x v="5"/>
    <x v="7"/>
    <n v="91620"/>
    <s v="Afternoon"/>
    <s v="Mon"/>
    <s v="2014-08-11"/>
    <d v="1899-12-30T16:21:00"/>
    <n v="0.6552734375"/>
    <d v="2014-08-26T16:21:00"/>
    <x v="3"/>
  </r>
  <r>
    <n v="838359"/>
    <d v="2014-08-27T14:03:00"/>
    <n v="1"/>
    <x v="0"/>
    <x v="2"/>
    <x v="5"/>
    <x v="7"/>
    <n v="90339"/>
    <s v="Afternoon"/>
    <s v="Wed"/>
    <s v="2014-08-27"/>
    <d v="1899-12-30T14:03:00"/>
    <n v="0.6552734375"/>
    <d v="2014-09-11T14:03:00"/>
    <x v="3"/>
  </r>
  <r>
    <n v="79268"/>
    <d v="2014-05-19T08:30:00"/>
    <n v="1"/>
    <x v="0"/>
    <x v="0"/>
    <x v="1"/>
    <x v="7"/>
    <n v="95073"/>
    <s v="Morning"/>
    <s v="Mon"/>
    <s v="2014-05-19"/>
    <d v="1899-12-30T08:30:00"/>
    <n v="0.6552734375"/>
    <d v="2014-06-03T08:30:00"/>
    <x v="0"/>
  </r>
  <r>
    <n v="231232"/>
    <d v="2014-05-19T08:31:00"/>
    <n v="1"/>
    <x v="0"/>
    <x v="0"/>
    <x v="1"/>
    <x v="7"/>
    <n v="6425"/>
    <s v="Morning"/>
    <s v="Mon"/>
    <s v="2014-05-19"/>
    <d v="1899-12-30T08:31:00"/>
    <n v="0.6552734375"/>
    <d v="2014-06-03T08:31:00"/>
    <x v="0"/>
  </r>
  <r>
    <n v="70189"/>
    <d v="2014-05-19T08:28:00"/>
    <n v="1"/>
    <x v="0"/>
    <x v="1"/>
    <x v="1"/>
    <x v="7"/>
    <n v="22922"/>
    <s v="Morning"/>
    <s v="Mon"/>
    <s v="2014-05-19"/>
    <d v="1899-12-30T08:28:00"/>
    <n v="0.6552734375"/>
    <d v="2014-06-03T08:28:00"/>
    <x v="0"/>
  </r>
  <r>
    <n v="592340"/>
    <d v="2014-05-19T08:31:00"/>
    <n v="1"/>
    <x v="0"/>
    <x v="1"/>
    <x v="1"/>
    <x v="7"/>
    <n v="76995"/>
    <s v="Morning"/>
    <s v="Mon"/>
    <s v="2014-05-19"/>
    <d v="1899-12-30T08:31:00"/>
    <n v="0.6552734375"/>
    <d v="2014-06-03T08:31:00"/>
    <x v="0"/>
  </r>
  <r>
    <n v="917822"/>
    <d v="2014-07-04T08:08:00"/>
    <n v="1"/>
    <x v="0"/>
    <x v="1"/>
    <x v="1"/>
    <x v="7"/>
    <n v="80943"/>
    <s v="Morning"/>
    <s v="Fri"/>
    <s v="2014-07-04"/>
    <d v="1899-12-30T08:08:00"/>
    <n v="0.6552734375"/>
    <d v="2014-07-19T08:08:00"/>
    <x v="2"/>
  </r>
  <r>
    <n v="786696"/>
    <d v="2014-07-04T08:07:00"/>
    <n v="0"/>
    <x v="1"/>
    <x v="2"/>
    <x v="1"/>
    <x v="7"/>
    <n v="51820"/>
    <s v="Morning"/>
    <s v="Fri"/>
    <s v="2014-07-04"/>
    <d v="1899-12-30T08:07:00"/>
    <n v="0.6552734375"/>
    <s v=""/>
    <x v="2"/>
  </r>
  <r>
    <n v="889834"/>
    <d v="2014-08-27T04:10:00"/>
    <n v="1"/>
    <x v="0"/>
    <x v="1"/>
    <x v="4"/>
    <x v="4"/>
    <n v="1524"/>
    <s v="Night"/>
    <s v="Wed"/>
    <s v="2014-08-27"/>
    <d v="1899-12-30T04:10:00"/>
    <n v="0.6552734375"/>
    <d v="2014-09-11T04:10:00"/>
    <x v="3"/>
  </r>
  <r>
    <n v="129994"/>
    <d v="2014-05-15T15:52:00"/>
    <n v="1"/>
    <x v="0"/>
    <x v="1"/>
    <x v="1"/>
    <x v="1"/>
    <n v="3843"/>
    <s v="Afternoon"/>
    <s v="Thu"/>
    <s v="2014-05-15"/>
    <d v="1899-12-30T15:52:00"/>
    <n v="0.6552734375"/>
    <d v="2014-05-30T15:52:00"/>
    <x v="0"/>
  </r>
  <r>
    <n v="98831"/>
    <d v="2014-05-15T15:54:00"/>
    <n v="1"/>
    <x v="0"/>
    <x v="1"/>
    <x v="1"/>
    <x v="1"/>
    <n v="52653"/>
    <s v="Afternoon"/>
    <s v="Thu"/>
    <s v="2014-05-15"/>
    <d v="1899-12-30T15:54:00"/>
    <n v="0.6552734375"/>
    <d v="2014-05-30T15:54:00"/>
    <x v="0"/>
  </r>
  <r>
    <n v="531445"/>
    <d v="2014-05-15T15:54:00"/>
    <n v="1"/>
    <x v="0"/>
    <x v="0"/>
    <x v="1"/>
    <x v="1"/>
    <n v="18127"/>
    <s v="Afternoon"/>
    <s v="Thu"/>
    <s v="2014-05-15"/>
    <d v="1899-12-30T15:54:00"/>
    <n v="0.6552734375"/>
    <d v="2014-05-30T15:54:00"/>
    <x v="0"/>
  </r>
  <r>
    <n v="782465"/>
    <d v="2014-05-28T10:17:00"/>
    <n v="1"/>
    <x v="0"/>
    <x v="1"/>
    <x v="1"/>
    <x v="1"/>
    <n v="38840"/>
    <s v="Morning"/>
    <s v="Wed"/>
    <s v="2014-05-28"/>
    <d v="1899-12-30T10:17:00"/>
    <n v="0.6552734375"/>
    <d v="2014-06-12T10:17:00"/>
    <x v="0"/>
  </r>
  <r>
    <n v="302371"/>
    <d v="2014-06-02T08:58:00"/>
    <n v="1"/>
    <x v="0"/>
    <x v="0"/>
    <x v="1"/>
    <x v="1"/>
    <n v="23496"/>
    <s v="Morning"/>
    <s v="Mon"/>
    <s v="2014-06-02"/>
    <d v="1899-12-30T08:58:00"/>
    <n v="0.6552734375"/>
    <d v="2014-06-17T08:58:00"/>
    <x v="1"/>
  </r>
  <r>
    <n v="147868"/>
    <d v="2014-06-03T10:53:00"/>
    <n v="1"/>
    <x v="0"/>
    <x v="0"/>
    <x v="1"/>
    <x v="1"/>
    <n v="43528"/>
    <s v="Morning"/>
    <s v="Tue"/>
    <s v="2014-06-03"/>
    <d v="1899-12-30T10:53:00"/>
    <n v="0.6552734375"/>
    <d v="2014-06-18T10:53:00"/>
    <x v="1"/>
  </r>
  <r>
    <n v="374162"/>
    <d v="2014-06-18T11:07:00"/>
    <n v="1"/>
    <x v="0"/>
    <x v="1"/>
    <x v="4"/>
    <x v="13"/>
    <n v="67819"/>
    <s v="Morning"/>
    <s v="Wed"/>
    <s v="2014-06-18"/>
    <d v="1899-12-30T11:07:00"/>
    <n v="0.6552734375"/>
    <d v="2014-07-03T11:07:00"/>
    <x v="1"/>
  </r>
  <r>
    <n v="632936"/>
    <d v="2014-06-18T11:08:00"/>
    <n v="1"/>
    <x v="0"/>
    <x v="1"/>
    <x v="4"/>
    <x v="13"/>
    <n v="41010"/>
    <s v="Morning"/>
    <s v="Wed"/>
    <s v="2014-06-18"/>
    <d v="1899-12-30T11:08:00"/>
    <n v="0.6552734375"/>
    <d v="2014-07-03T11:08:00"/>
    <x v="1"/>
  </r>
  <r>
    <n v="521698"/>
    <d v="2014-06-18T11:09:00"/>
    <n v="0"/>
    <x v="1"/>
    <x v="1"/>
    <x v="4"/>
    <x v="13"/>
    <n v="6846"/>
    <s v="Morning"/>
    <s v="Wed"/>
    <s v="2014-06-18"/>
    <d v="1899-12-30T11:09:00"/>
    <n v="0.6552734375"/>
    <s v=""/>
    <x v="1"/>
  </r>
  <r>
    <n v="87830"/>
    <d v="2014-07-05T18:06:00"/>
    <n v="1"/>
    <x v="0"/>
    <x v="1"/>
    <x v="4"/>
    <x v="8"/>
    <n v="45873"/>
    <s v="Evening"/>
    <s v="Sat"/>
    <s v="2014-07-05"/>
    <d v="1899-12-30T18:06:00"/>
    <n v="0.6552734375"/>
    <d v="2014-07-20T18:06:00"/>
    <x v="2"/>
  </r>
  <r>
    <n v="921759"/>
    <d v="2014-07-05T18:06:00"/>
    <n v="0"/>
    <x v="1"/>
    <x v="0"/>
    <x v="4"/>
    <x v="8"/>
    <n v="41022"/>
    <s v="Evening"/>
    <s v="Sat"/>
    <s v="2014-07-05"/>
    <d v="1899-12-30T18:06:00"/>
    <n v="0.6552734375"/>
    <s v=""/>
    <x v="2"/>
  </r>
  <r>
    <n v="773003"/>
    <d v="2014-07-07T16:05:00"/>
    <n v="1"/>
    <x v="0"/>
    <x v="0"/>
    <x v="4"/>
    <x v="8"/>
    <n v="57779"/>
    <s v="Afternoon"/>
    <s v="Mon"/>
    <s v="2014-07-07"/>
    <d v="1899-12-30T16:05:00"/>
    <n v="0.6552734375"/>
    <d v="2014-07-22T16:05:00"/>
    <x v="2"/>
  </r>
  <r>
    <n v="650321"/>
    <d v="2014-07-07T16:07:00"/>
    <n v="1"/>
    <x v="0"/>
    <x v="0"/>
    <x v="4"/>
    <x v="8"/>
    <n v="37657"/>
    <s v="Afternoon"/>
    <s v="Mon"/>
    <s v="2014-07-07"/>
    <d v="1899-12-30T16:07:00"/>
    <n v="0.6552734375"/>
    <d v="2014-07-22T16:07:00"/>
    <x v="2"/>
  </r>
  <r>
    <n v="961036"/>
    <d v="2014-07-16T08:06:00"/>
    <n v="1"/>
    <x v="0"/>
    <x v="1"/>
    <x v="4"/>
    <x v="8"/>
    <n v="89013"/>
    <s v="Morning"/>
    <s v="Wed"/>
    <s v="2014-07-16"/>
    <d v="1899-12-30T08:06:00"/>
    <n v="0.6552734375"/>
    <d v="2014-07-31T08:06:00"/>
    <x v="2"/>
  </r>
  <r>
    <n v="244866"/>
    <d v="2014-07-09T14:19:00"/>
    <n v="1"/>
    <x v="0"/>
    <x v="0"/>
    <x v="0"/>
    <x v="1"/>
    <n v="56513"/>
    <s v="Afternoon"/>
    <s v="Wed"/>
    <s v="2014-07-09"/>
    <d v="1899-12-30T14:19:00"/>
    <n v="0.6552734375"/>
    <d v="2014-07-24T14:19:00"/>
    <x v="2"/>
  </r>
  <r>
    <n v="641625"/>
    <d v="2014-05-08T10:50:00"/>
    <n v="1"/>
    <x v="0"/>
    <x v="0"/>
    <x v="0"/>
    <x v="13"/>
    <n v="10523"/>
    <s v="Morning"/>
    <s v="Thu"/>
    <s v="2014-05-08"/>
    <d v="1899-12-30T10:50:00"/>
    <n v="0.6552734375"/>
    <d v="2014-05-23T10:50:00"/>
    <x v="0"/>
  </r>
  <r>
    <n v="463211"/>
    <d v="2014-05-19T15:43:00"/>
    <n v="1"/>
    <x v="0"/>
    <x v="0"/>
    <x v="1"/>
    <x v="13"/>
    <n v="43943"/>
    <s v="Afternoon"/>
    <s v="Mon"/>
    <s v="2014-05-19"/>
    <d v="1899-12-30T15:43:00"/>
    <n v="0.6552734375"/>
    <d v="2014-06-03T15:43:00"/>
    <x v="0"/>
  </r>
  <r>
    <n v="617820"/>
    <d v="2014-05-19T15:43:00"/>
    <n v="1"/>
    <x v="0"/>
    <x v="1"/>
    <x v="1"/>
    <x v="13"/>
    <n v="42322"/>
    <s v="Afternoon"/>
    <s v="Mon"/>
    <s v="2014-05-19"/>
    <d v="1899-12-30T15:43:00"/>
    <n v="0.6552734375"/>
    <d v="2014-06-03T15:43:00"/>
    <x v="0"/>
  </r>
  <r>
    <n v="51205"/>
    <d v="2014-05-19T15:44:00"/>
    <n v="1"/>
    <x v="0"/>
    <x v="1"/>
    <x v="1"/>
    <x v="13"/>
    <n v="5161"/>
    <s v="Afternoon"/>
    <s v="Mon"/>
    <s v="2014-05-19"/>
    <d v="1899-12-30T15:44:00"/>
    <n v="0.6552734375"/>
    <d v="2014-06-03T15:44:00"/>
    <x v="0"/>
  </r>
  <r>
    <n v="769136"/>
    <d v="2014-05-19T15:45:00"/>
    <n v="1"/>
    <x v="0"/>
    <x v="0"/>
    <x v="1"/>
    <x v="13"/>
    <n v="94223"/>
    <s v="Afternoon"/>
    <s v="Mon"/>
    <s v="2014-05-19"/>
    <d v="1899-12-30T15:45:00"/>
    <n v="0.6552734375"/>
    <d v="2014-06-03T15:45:00"/>
    <x v="0"/>
  </r>
  <r>
    <n v="734711"/>
    <d v="2014-06-13T15:02:00"/>
    <n v="1"/>
    <x v="0"/>
    <x v="2"/>
    <x v="1"/>
    <x v="13"/>
    <n v="10106"/>
    <s v="Afternoon"/>
    <s v="Fri"/>
    <s v="2014-06-13"/>
    <d v="1899-12-30T15:02:00"/>
    <n v="0.6552734375"/>
    <d v="2014-06-28T15:02:00"/>
    <x v="1"/>
  </r>
  <r>
    <n v="120968"/>
    <d v="2014-06-14T11:13:00"/>
    <n v="1"/>
    <x v="0"/>
    <x v="0"/>
    <x v="1"/>
    <x v="13"/>
    <n v="73584"/>
    <s v="Morning"/>
    <s v="Sat"/>
    <s v="2014-06-14"/>
    <d v="1899-12-30T11:13:00"/>
    <n v="0.6552734375"/>
    <d v="2014-06-29T11:13:00"/>
    <x v="1"/>
  </r>
  <r>
    <n v="79248"/>
    <d v="2014-06-15T07:34:00"/>
    <n v="1"/>
    <x v="0"/>
    <x v="0"/>
    <x v="1"/>
    <x v="13"/>
    <n v="8869"/>
    <s v="Morning"/>
    <s v="Sun"/>
    <s v="2014-06-15"/>
    <d v="1899-12-30T07:34:00"/>
    <n v="0.6552734375"/>
    <d v="2014-06-30T07:34:00"/>
    <x v="1"/>
  </r>
  <r>
    <n v="189498"/>
    <d v="2014-06-15T07:35:00"/>
    <n v="1"/>
    <x v="0"/>
    <x v="0"/>
    <x v="1"/>
    <x v="13"/>
    <n v="47082"/>
    <s v="Morning"/>
    <s v="Sun"/>
    <s v="2014-06-15"/>
    <d v="1899-12-30T07:35:00"/>
    <n v="0.6552734375"/>
    <d v="2014-06-30T07:35:00"/>
    <x v="1"/>
  </r>
  <r>
    <n v="787079"/>
    <d v="2014-06-20T18:38:00"/>
    <n v="0"/>
    <x v="1"/>
    <x v="0"/>
    <x v="1"/>
    <x v="13"/>
    <n v="1676"/>
    <s v="Evening"/>
    <s v="Fri"/>
    <s v="2014-06-20"/>
    <d v="1899-12-30T18:38:00"/>
    <n v="0.6552734375"/>
    <s v=""/>
    <x v="1"/>
  </r>
  <r>
    <n v="842559"/>
    <d v="2014-06-20T18:40:00"/>
    <n v="1"/>
    <x v="0"/>
    <x v="1"/>
    <x v="1"/>
    <x v="13"/>
    <n v="48922"/>
    <s v="Evening"/>
    <s v="Fri"/>
    <s v="2014-06-20"/>
    <d v="1899-12-30T18:40:00"/>
    <n v="0.6552734375"/>
    <d v="2014-07-05T18:40:00"/>
    <x v="1"/>
  </r>
  <r>
    <n v="955451"/>
    <d v="2014-06-28T08:11:00"/>
    <n v="1"/>
    <x v="0"/>
    <x v="0"/>
    <x v="1"/>
    <x v="13"/>
    <n v="98059"/>
    <s v="Morning"/>
    <s v="Sat"/>
    <s v="2014-06-28"/>
    <d v="1899-12-30T08:11:00"/>
    <n v="0.6552734375"/>
    <d v="2014-07-13T08:11:00"/>
    <x v="1"/>
  </r>
  <r>
    <n v="81073"/>
    <d v="2014-05-02T18:30:00"/>
    <n v="1"/>
    <x v="0"/>
    <x v="0"/>
    <x v="1"/>
    <x v="1"/>
    <n v="36405"/>
    <s v="Evening"/>
    <s v="Fri"/>
    <s v="2014-05-02"/>
    <d v="1899-12-30T18:30:00"/>
    <n v="0.6552734375"/>
    <d v="2014-05-17T18:30:00"/>
    <x v="0"/>
  </r>
  <r>
    <n v="143163"/>
    <d v="2014-05-02T18:33:00"/>
    <n v="1"/>
    <x v="0"/>
    <x v="0"/>
    <x v="1"/>
    <x v="1"/>
    <n v="14144"/>
    <s v="Evening"/>
    <s v="Fri"/>
    <s v="2014-05-02"/>
    <d v="1899-12-30T18:33:00"/>
    <n v="0.6552734375"/>
    <d v="2014-05-17T18:33:00"/>
    <x v="0"/>
  </r>
  <r>
    <n v="386268"/>
    <d v="2014-05-02T18:34:00"/>
    <n v="0"/>
    <x v="1"/>
    <x v="0"/>
    <x v="1"/>
    <x v="1"/>
    <n v="93867"/>
    <s v="Evening"/>
    <s v="Fri"/>
    <s v="2014-05-02"/>
    <d v="1899-12-30T18:34:00"/>
    <n v="0.6552734375"/>
    <s v=""/>
    <x v="0"/>
  </r>
  <r>
    <n v="609420"/>
    <d v="2014-07-25T17:34:00"/>
    <n v="1"/>
    <x v="0"/>
    <x v="0"/>
    <x v="0"/>
    <x v="1"/>
    <n v="77203"/>
    <s v="Afternoon"/>
    <s v="Fri"/>
    <s v="2014-07-25"/>
    <d v="1899-12-30T17:34:00"/>
    <n v="0.6552734375"/>
    <d v="2014-08-09T17:34:00"/>
    <x v="2"/>
  </r>
  <r>
    <n v="702029"/>
    <d v="2014-07-25T17:36:00"/>
    <n v="1"/>
    <x v="0"/>
    <x v="0"/>
    <x v="0"/>
    <x v="1"/>
    <n v="82653"/>
    <s v="Afternoon"/>
    <s v="Fri"/>
    <s v="2014-07-25"/>
    <d v="1899-12-30T17:36:00"/>
    <n v="0.6552734375"/>
    <d v="2014-08-09T17:36:00"/>
    <x v="2"/>
  </r>
  <r>
    <n v="745310"/>
    <d v="2014-05-01T19:12:00"/>
    <n v="0"/>
    <x v="1"/>
    <x v="0"/>
    <x v="0"/>
    <x v="1"/>
    <n v="71106"/>
    <s v="Evening"/>
    <s v="Thu"/>
    <s v="2014-05-01"/>
    <d v="1899-12-30T19:12:00"/>
    <n v="0.6552734375"/>
    <s v=""/>
    <x v="0"/>
  </r>
  <r>
    <n v="897499"/>
    <d v="2014-05-07T16:28:00"/>
    <n v="1"/>
    <x v="0"/>
    <x v="1"/>
    <x v="0"/>
    <x v="1"/>
    <n v="29833"/>
    <s v="Afternoon"/>
    <s v="Wed"/>
    <s v="2014-05-07"/>
    <d v="1899-12-30T16:28:00"/>
    <n v="0.6552734375"/>
    <d v="2014-05-22T16:28:00"/>
    <x v="0"/>
  </r>
  <r>
    <n v="796914"/>
    <d v="2014-07-17T09:31:00"/>
    <n v="1"/>
    <x v="0"/>
    <x v="0"/>
    <x v="0"/>
    <x v="1"/>
    <n v="29013"/>
    <s v="Morning"/>
    <s v="Thu"/>
    <s v="2014-07-17"/>
    <d v="1899-12-30T09:31:00"/>
    <n v="0.6552734375"/>
    <d v="2014-08-01T09:31:00"/>
    <x v="2"/>
  </r>
  <r>
    <n v="34818"/>
    <d v="2014-07-17T09:31:00"/>
    <n v="1"/>
    <x v="0"/>
    <x v="1"/>
    <x v="0"/>
    <x v="1"/>
    <n v="76929"/>
    <s v="Morning"/>
    <s v="Thu"/>
    <s v="2014-07-17"/>
    <d v="1899-12-30T09:31:00"/>
    <n v="0.6552734375"/>
    <d v="2014-08-01T09:31:00"/>
    <x v="2"/>
  </r>
  <r>
    <n v="304751"/>
    <d v="2014-05-04T18:50:00"/>
    <n v="1"/>
    <x v="0"/>
    <x v="0"/>
    <x v="0"/>
    <x v="13"/>
    <n v="71543"/>
    <s v="Evening"/>
    <s v="Sun"/>
    <s v="2014-05-04"/>
    <d v="1899-12-30T18:50:00"/>
    <n v="0.6552734375"/>
    <d v="2014-05-19T18:50:00"/>
    <x v="0"/>
  </r>
  <r>
    <n v="593118"/>
    <d v="2014-05-22T15:09:00"/>
    <n v="1"/>
    <x v="0"/>
    <x v="0"/>
    <x v="1"/>
    <x v="1"/>
    <n v="22471"/>
    <s v="Afternoon"/>
    <s v="Thu"/>
    <s v="2014-05-22"/>
    <d v="1899-12-30T15:09:00"/>
    <n v="0.6552734375"/>
    <d v="2014-06-06T15:09:00"/>
    <x v="0"/>
  </r>
  <r>
    <n v="268306"/>
    <d v="2014-05-22T19:13:00"/>
    <n v="0"/>
    <x v="1"/>
    <x v="0"/>
    <x v="1"/>
    <x v="1"/>
    <n v="95811"/>
    <s v="Evening"/>
    <s v="Thu"/>
    <s v="2014-05-22"/>
    <d v="1899-12-30T19:13:00"/>
    <n v="0.6552734375"/>
    <s v=""/>
    <x v="0"/>
  </r>
  <r>
    <n v="837077"/>
    <d v="2014-05-22T19:20:00"/>
    <n v="1"/>
    <x v="0"/>
    <x v="1"/>
    <x v="1"/>
    <x v="1"/>
    <n v="21669"/>
    <s v="Evening"/>
    <s v="Thu"/>
    <s v="2014-05-22"/>
    <d v="1899-12-30T19:20:00"/>
    <n v="0.6552734375"/>
    <d v="2014-06-06T19:20:00"/>
    <x v="0"/>
  </r>
  <r>
    <n v="192813"/>
    <d v="2014-05-23T16:50:00"/>
    <n v="1"/>
    <x v="0"/>
    <x v="0"/>
    <x v="1"/>
    <x v="1"/>
    <n v="6240"/>
    <s v="Afternoon"/>
    <s v="Fri"/>
    <s v="2014-05-23"/>
    <d v="1899-12-30T16:50:00"/>
    <n v="0.6552734375"/>
    <d v="2014-06-07T16:50:00"/>
    <x v="0"/>
  </r>
  <r>
    <n v="253747"/>
    <d v="2014-05-23T16:54:00"/>
    <n v="1"/>
    <x v="0"/>
    <x v="0"/>
    <x v="1"/>
    <x v="1"/>
    <n v="77250"/>
    <s v="Afternoon"/>
    <s v="Fri"/>
    <s v="2014-05-23"/>
    <d v="1899-12-30T16:54:00"/>
    <n v="0.6552734375"/>
    <d v="2014-06-07T16:54:00"/>
    <x v="0"/>
  </r>
  <r>
    <n v="328765"/>
    <d v="2014-05-31T18:00:00"/>
    <n v="0"/>
    <x v="1"/>
    <x v="1"/>
    <x v="1"/>
    <x v="13"/>
    <n v="6135"/>
    <s v="Evening"/>
    <s v="Sat"/>
    <s v="2014-05-31"/>
    <d v="1899-12-30T18:00:00"/>
    <n v="0.6552734375"/>
    <s v=""/>
    <x v="0"/>
  </r>
  <r>
    <n v="532574"/>
    <d v="2014-06-05T16:50:00"/>
    <n v="1"/>
    <x v="0"/>
    <x v="0"/>
    <x v="1"/>
    <x v="13"/>
    <n v="29420"/>
    <s v="Afternoon"/>
    <s v="Thu"/>
    <s v="2014-06-05"/>
    <d v="1899-12-30T16:50:00"/>
    <n v="0.6552734375"/>
    <d v="2014-06-20T16:50:00"/>
    <x v="1"/>
  </r>
  <r>
    <n v="283050"/>
    <d v="2014-06-05T16:52:00"/>
    <n v="1"/>
    <x v="0"/>
    <x v="1"/>
    <x v="1"/>
    <x v="13"/>
    <n v="10172"/>
    <s v="Afternoon"/>
    <s v="Thu"/>
    <s v="2014-06-05"/>
    <d v="1899-12-30T16:52:00"/>
    <n v="0.6552734375"/>
    <d v="2014-06-20T16:52:00"/>
    <x v="1"/>
  </r>
  <r>
    <n v="697330"/>
    <d v="2014-06-05T16:53:00"/>
    <n v="1"/>
    <x v="0"/>
    <x v="0"/>
    <x v="1"/>
    <x v="13"/>
    <n v="6685"/>
    <s v="Afternoon"/>
    <s v="Thu"/>
    <s v="2014-06-05"/>
    <d v="1899-12-30T16:53:00"/>
    <n v="0.6552734375"/>
    <d v="2014-06-20T16:53:00"/>
    <x v="1"/>
  </r>
  <r>
    <n v="271797"/>
    <d v="2014-05-07T13:25:00"/>
    <n v="1"/>
    <x v="0"/>
    <x v="0"/>
    <x v="4"/>
    <x v="7"/>
    <n v="19722"/>
    <s v="Afternoon"/>
    <s v="Wed"/>
    <s v="2014-05-07"/>
    <d v="1899-12-30T13:25:00"/>
    <n v="0.6552734375"/>
    <d v="2014-05-22T13:25:00"/>
    <x v="0"/>
  </r>
  <r>
    <n v="140986"/>
    <d v="2014-05-15T10:02:00"/>
    <n v="1"/>
    <x v="0"/>
    <x v="0"/>
    <x v="4"/>
    <x v="7"/>
    <n v="53848"/>
    <s v="Morning"/>
    <s v="Thu"/>
    <s v="2014-05-15"/>
    <d v="1899-12-30T10:02:00"/>
    <n v="0.6552734375"/>
    <d v="2014-05-30T10:02:00"/>
    <x v="0"/>
  </r>
  <r>
    <n v="455195"/>
    <d v="2014-05-01T22:04:00"/>
    <n v="1"/>
    <x v="0"/>
    <x v="1"/>
    <x v="0"/>
    <x v="13"/>
    <n v="62141"/>
    <s v="Evening"/>
    <s v="Thu"/>
    <s v="2014-05-01"/>
    <d v="1899-12-30T22:04:00"/>
    <n v="0.6552734375"/>
    <d v="2014-05-16T22:04:00"/>
    <x v="0"/>
  </r>
  <r>
    <n v="264004"/>
    <d v="2014-05-15T13:29:00"/>
    <n v="1"/>
    <x v="0"/>
    <x v="0"/>
    <x v="0"/>
    <x v="13"/>
    <n v="45743"/>
    <s v="Afternoon"/>
    <s v="Thu"/>
    <s v="2014-05-15"/>
    <d v="1899-12-30T13:29:00"/>
    <n v="0.6552734375"/>
    <d v="2014-05-30T13:29:00"/>
    <x v="0"/>
  </r>
  <r>
    <n v="889329"/>
    <d v="2014-05-16T16:54:00"/>
    <n v="1"/>
    <x v="0"/>
    <x v="0"/>
    <x v="0"/>
    <x v="13"/>
    <n v="49061"/>
    <s v="Afternoon"/>
    <s v="Fri"/>
    <s v="2014-05-16"/>
    <d v="1899-12-30T16:54:00"/>
    <n v="0.6552734375"/>
    <d v="2014-05-31T16:54:00"/>
    <x v="0"/>
  </r>
  <r>
    <n v="708422"/>
    <d v="2014-05-16T16:56:00"/>
    <n v="1"/>
    <x v="0"/>
    <x v="0"/>
    <x v="0"/>
    <x v="13"/>
    <n v="47131"/>
    <s v="Afternoon"/>
    <s v="Fri"/>
    <s v="2014-05-16"/>
    <d v="1899-12-30T16:56:00"/>
    <n v="0.6552734375"/>
    <d v="2014-05-31T16:56:00"/>
    <x v="0"/>
  </r>
  <r>
    <n v="17946"/>
    <d v="2014-05-16T16:58:00"/>
    <n v="1"/>
    <x v="0"/>
    <x v="0"/>
    <x v="0"/>
    <x v="13"/>
    <n v="65192"/>
    <s v="Afternoon"/>
    <s v="Fri"/>
    <s v="2014-05-16"/>
    <d v="1899-12-30T16:58:00"/>
    <n v="0.6552734375"/>
    <d v="2014-05-31T16:58:00"/>
    <x v="0"/>
  </r>
  <r>
    <n v="646630"/>
    <d v="2014-07-25T08:47:00"/>
    <n v="1"/>
    <x v="0"/>
    <x v="0"/>
    <x v="1"/>
    <x v="7"/>
    <n v="47344"/>
    <s v="Morning"/>
    <s v="Fri"/>
    <s v="2014-07-25"/>
    <d v="1899-12-30T08:47:00"/>
    <n v="0.6552734375"/>
    <d v="2014-08-09T08:47:00"/>
    <x v="2"/>
  </r>
  <r>
    <n v="707138"/>
    <d v="2014-07-25T08:48:00"/>
    <n v="1"/>
    <x v="0"/>
    <x v="1"/>
    <x v="1"/>
    <x v="7"/>
    <n v="1710"/>
    <s v="Morning"/>
    <s v="Fri"/>
    <s v="2014-07-25"/>
    <d v="1899-12-30T08:48:00"/>
    <n v="0.6552734375"/>
    <d v="2014-08-09T08:48:00"/>
    <x v="2"/>
  </r>
  <r>
    <n v="601032"/>
    <d v="2014-05-16T14:01:00"/>
    <n v="1"/>
    <x v="0"/>
    <x v="1"/>
    <x v="1"/>
    <x v="1"/>
    <n v="95656"/>
    <s v="Afternoon"/>
    <s v="Fri"/>
    <s v="2014-05-16"/>
    <d v="1899-12-30T14:01:00"/>
    <n v="0.6552734375"/>
    <d v="2014-05-31T14:01:00"/>
    <x v="0"/>
  </r>
  <r>
    <n v="628178"/>
    <d v="2014-05-16T20:21:00"/>
    <n v="1"/>
    <x v="0"/>
    <x v="0"/>
    <x v="1"/>
    <x v="1"/>
    <n v="84347"/>
    <s v="Evening"/>
    <s v="Fri"/>
    <s v="2014-05-16"/>
    <d v="1899-12-30T20:21:00"/>
    <n v="0.6552734375"/>
    <d v="2014-05-31T20:21:00"/>
    <x v="0"/>
  </r>
  <r>
    <n v="920568"/>
    <d v="2014-05-30T17:41:00"/>
    <n v="1"/>
    <x v="0"/>
    <x v="0"/>
    <x v="1"/>
    <x v="1"/>
    <n v="48346"/>
    <s v="Afternoon"/>
    <s v="Fri"/>
    <s v="2014-05-30"/>
    <d v="1899-12-30T17:41:00"/>
    <n v="0.6552734375"/>
    <d v="2014-06-14T17:41:00"/>
    <x v="0"/>
  </r>
  <r>
    <n v="326252"/>
    <d v="2014-05-30T17:43:00"/>
    <n v="1"/>
    <x v="0"/>
    <x v="1"/>
    <x v="1"/>
    <x v="1"/>
    <n v="73261"/>
    <s v="Afternoon"/>
    <s v="Fri"/>
    <s v="2014-05-30"/>
    <d v="1899-12-30T17:43:00"/>
    <n v="0.6552734375"/>
    <d v="2014-06-14T17:43:00"/>
    <x v="0"/>
  </r>
  <r>
    <n v="294236"/>
    <d v="2014-06-04T13:17:00"/>
    <n v="1"/>
    <x v="0"/>
    <x v="1"/>
    <x v="1"/>
    <x v="1"/>
    <n v="34216"/>
    <s v="Afternoon"/>
    <s v="Wed"/>
    <s v="2014-06-04"/>
    <d v="1899-12-30T13:17:00"/>
    <n v="0.6552734375"/>
    <d v="2014-06-19T13:17:00"/>
    <x v="1"/>
  </r>
  <r>
    <n v="841824"/>
    <d v="2014-05-06T05:10:00"/>
    <n v="1"/>
    <x v="0"/>
    <x v="1"/>
    <x v="4"/>
    <x v="13"/>
    <n v="99800"/>
    <s v="Night"/>
    <s v="Tue"/>
    <s v="2014-05-06"/>
    <d v="1899-12-30T05:10:00"/>
    <n v="0.6552734375"/>
    <d v="2014-05-21T05:10:00"/>
    <x v="0"/>
  </r>
  <r>
    <n v="108336"/>
    <d v="2014-07-04T19:51:00"/>
    <n v="1"/>
    <x v="0"/>
    <x v="0"/>
    <x v="1"/>
    <x v="13"/>
    <n v="64990"/>
    <s v="Evening"/>
    <s v="Fri"/>
    <s v="2014-07-04"/>
    <d v="1899-12-30T19:51:00"/>
    <n v="0.6552734375"/>
    <d v="2014-07-19T19:51:00"/>
    <x v="2"/>
  </r>
  <r>
    <n v="750179"/>
    <d v="2014-07-04T19:52:00"/>
    <n v="1"/>
    <x v="0"/>
    <x v="0"/>
    <x v="1"/>
    <x v="13"/>
    <n v="83047"/>
    <s v="Evening"/>
    <s v="Fri"/>
    <s v="2014-07-04"/>
    <d v="1899-12-30T19:52:00"/>
    <n v="0.6552734375"/>
    <d v="2014-07-19T19:52:00"/>
    <x v="2"/>
  </r>
  <r>
    <n v="783470"/>
    <d v="2014-06-24T12:36:00"/>
    <n v="1"/>
    <x v="0"/>
    <x v="0"/>
    <x v="8"/>
    <x v="7"/>
    <n v="73568"/>
    <s v="Afternoon"/>
    <s v="Tue"/>
    <s v="2014-06-24"/>
    <d v="1899-12-30T12:36:00"/>
    <n v="0.6552734375"/>
    <d v="2014-07-09T12:36:00"/>
    <x v="1"/>
  </r>
  <r>
    <n v="498520"/>
    <d v="2014-07-11T13:08:00"/>
    <n v="1"/>
    <x v="0"/>
    <x v="0"/>
    <x v="8"/>
    <x v="7"/>
    <n v="55559"/>
    <s v="Afternoon"/>
    <s v="Fri"/>
    <s v="2014-07-11"/>
    <d v="1899-12-30T13:08:00"/>
    <n v="0.6552734375"/>
    <d v="2014-07-26T13:08:00"/>
    <x v="2"/>
  </r>
  <r>
    <n v="623017"/>
    <d v="2014-07-22T17:31:00"/>
    <n v="1"/>
    <x v="0"/>
    <x v="0"/>
    <x v="2"/>
    <x v="13"/>
    <n v="53737"/>
    <s v="Afternoon"/>
    <s v="Tue"/>
    <s v="2014-07-22"/>
    <d v="1899-12-30T17:31:00"/>
    <n v="0.6552734375"/>
    <d v="2014-08-06T17:31:00"/>
    <x v="2"/>
  </r>
  <r>
    <n v="709308"/>
    <d v="2014-07-22T17:37:00"/>
    <n v="1"/>
    <x v="0"/>
    <x v="0"/>
    <x v="2"/>
    <x v="13"/>
    <n v="96448"/>
    <s v="Afternoon"/>
    <s v="Tue"/>
    <s v="2014-07-22"/>
    <d v="1899-12-30T17:37:00"/>
    <n v="0.6552734375"/>
    <d v="2014-08-06T17:37:00"/>
    <x v="2"/>
  </r>
  <r>
    <n v="69966"/>
    <d v="2014-07-28T08:09:00"/>
    <n v="1"/>
    <x v="0"/>
    <x v="1"/>
    <x v="2"/>
    <x v="13"/>
    <n v="5425"/>
    <s v="Morning"/>
    <s v="Mon"/>
    <s v="2014-07-28"/>
    <d v="1899-12-30T08:09:00"/>
    <n v="0.6552734375"/>
    <d v="2014-08-12T08:09:00"/>
    <x v="2"/>
  </r>
  <r>
    <n v="949642"/>
    <d v="2014-07-28T08:15:00"/>
    <n v="1"/>
    <x v="0"/>
    <x v="0"/>
    <x v="2"/>
    <x v="13"/>
    <n v="3786"/>
    <s v="Morning"/>
    <s v="Mon"/>
    <s v="2014-07-28"/>
    <d v="1899-12-30T08:15:00"/>
    <n v="0.6552734375"/>
    <d v="2014-08-12T08:15:00"/>
    <x v="2"/>
  </r>
  <r>
    <n v="812396"/>
    <d v="2014-07-28T08:15:00"/>
    <n v="1"/>
    <x v="0"/>
    <x v="1"/>
    <x v="2"/>
    <x v="13"/>
    <n v="46585"/>
    <s v="Morning"/>
    <s v="Mon"/>
    <s v="2014-07-28"/>
    <d v="1899-12-30T08:15:00"/>
    <n v="0.6552734375"/>
    <d v="2014-08-12T08:15:00"/>
    <x v="2"/>
  </r>
  <r>
    <n v="608929"/>
    <d v="2014-07-08T18:06:00"/>
    <n v="0"/>
    <x v="1"/>
    <x v="1"/>
    <x v="3"/>
    <x v="7"/>
    <n v="73890"/>
    <s v="Evening"/>
    <s v="Tue"/>
    <s v="2014-07-08"/>
    <d v="1899-12-30T18:06:00"/>
    <n v="0.6552734375"/>
    <s v=""/>
    <x v="2"/>
  </r>
  <r>
    <n v="139670"/>
    <d v="2014-07-08T18:08:00"/>
    <n v="1"/>
    <x v="0"/>
    <x v="1"/>
    <x v="3"/>
    <x v="7"/>
    <n v="62098"/>
    <s v="Evening"/>
    <s v="Tue"/>
    <s v="2014-07-08"/>
    <d v="1899-12-30T18:08:00"/>
    <n v="0.6552734375"/>
    <d v="2014-07-23T18:08:00"/>
    <x v="2"/>
  </r>
  <r>
    <n v="851735"/>
    <d v="2014-07-17T17:01:00"/>
    <n v="1"/>
    <x v="0"/>
    <x v="1"/>
    <x v="3"/>
    <x v="7"/>
    <n v="68941"/>
    <s v="Afternoon"/>
    <s v="Thu"/>
    <s v="2014-07-17"/>
    <d v="1899-12-30T17:01:00"/>
    <n v="0.6552734375"/>
    <d v="2014-08-01T17:01:00"/>
    <x v="2"/>
  </r>
  <r>
    <n v="619369"/>
    <d v="2014-07-17T17:01:00"/>
    <n v="1"/>
    <x v="0"/>
    <x v="1"/>
    <x v="3"/>
    <x v="7"/>
    <n v="38755"/>
    <s v="Afternoon"/>
    <s v="Thu"/>
    <s v="2014-07-17"/>
    <d v="1899-12-30T17:01:00"/>
    <n v="0.6552734375"/>
    <d v="2014-08-01T17:01:00"/>
    <x v="2"/>
  </r>
  <r>
    <n v="535404"/>
    <d v="2014-06-30T17:20:00"/>
    <n v="1"/>
    <x v="0"/>
    <x v="0"/>
    <x v="0"/>
    <x v="4"/>
    <n v="80793"/>
    <s v="Afternoon"/>
    <s v="Mon"/>
    <s v="2014-06-30"/>
    <d v="1899-12-30T17:20:00"/>
    <n v="0.6552734375"/>
    <d v="2014-07-15T17:20:00"/>
    <x v="1"/>
  </r>
  <r>
    <n v="578578"/>
    <d v="2014-06-30T17:20:00"/>
    <n v="0"/>
    <x v="1"/>
    <x v="2"/>
    <x v="0"/>
    <x v="4"/>
    <n v="23077"/>
    <s v="Afternoon"/>
    <s v="Mon"/>
    <s v="2014-06-30"/>
    <d v="1899-12-30T17:20:00"/>
    <n v="0.6552734375"/>
    <s v=""/>
    <x v="1"/>
  </r>
  <r>
    <n v="808296"/>
    <d v="2014-07-05T11:15:00"/>
    <n v="1"/>
    <x v="0"/>
    <x v="1"/>
    <x v="0"/>
    <x v="1"/>
    <n v="66220"/>
    <s v="Morning"/>
    <s v="Sat"/>
    <s v="2014-07-05"/>
    <d v="1899-12-30T11:15:00"/>
    <n v="0.6552734375"/>
    <d v="2014-07-20T11:15:00"/>
    <x v="2"/>
  </r>
  <r>
    <n v="887128"/>
    <d v="2014-07-05T11:15:00"/>
    <n v="1"/>
    <x v="0"/>
    <x v="1"/>
    <x v="0"/>
    <x v="1"/>
    <n v="8647"/>
    <s v="Morning"/>
    <s v="Sat"/>
    <s v="2014-07-05"/>
    <d v="1899-12-30T11:15:00"/>
    <n v="0.6552734375"/>
    <d v="2014-07-20T11:15:00"/>
    <x v="2"/>
  </r>
  <r>
    <n v="754500"/>
    <d v="2014-07-05T11:16:00"/>
    <n v="1"/>
    <x v="0"/>
    <x v="1"/>
    <x v="0"/>
    <x v="1"/>
    <n v="35926"/>
    <s v="Morning"/>
    <s v="Sat"/>
    <s v="2014-07-05"/>
    <d v="1899-12-30T11:16:00"/>
    <n v="0.6552734375"/>
    <d v="2014-07-20T11:16:00"/>
    <x v="2"/>
  </r>
  <r>
    <n v="535845"/>
    <d v="2014-07-05T11:18:00"/>
    <n v="1"/>
    <x v="0"/>
    <x v="1"/>
    <x v="0"/>
    <x v="1"/>
    <n v="62571"/>
    <s v="Morning"/>
    <s v="Sat"/>
    <s v="2014-07-05"/>
    <d v="1899-12-30T11:18:00"/>
    <n v="0.6552734375"/>
    <d v="2014-07-20T11:18:00"/>
    <x v="2"/>
  </r>
  <r>
    <n v="860960"/>
    <d v="2014-05-06T18:15:00"/>
    <n v="0"/>
    <x v="1"/>
    <x v="1"/>
    <x v="6"/>
    <x v="1"/>
    <n v="44931"/>
    <s v="Evening"/>
    <s v="Tue"/>
    <s v="2014-05-06"/>
    <d v="1899-12-30T18:15:00"/>
    <n v="0.6552734375"/>
    <s v=""/>
    <x v="0"/>
  </r>
  <r>
    <n v="186298"/>
    <d v="2014-05-24T17:19:00"/>
    <n v="1"/>
    <x v="0"/>
    <x v="1"/>
    <x v="2"/>
    <x v="7"/>
    <n v="46436"/>
    <s v="Afternoon"/>
    <s v="Sat"/>
    <s v="2014-05-24"/>
    <d v="1899-12-30T17:19:00"/>
    <n v="0.6552734375"/>
    <d v="2014-06-08T17:19:00"/>
    <x v="0"/>
  </r>
  <r>
    <n v="631661"/>
    <d v="2014-05-24T17:21:00"/>
    <n v="1"/>
    <x v="0"/>
    <x v="1"/>
    <x v="2"/>
    <x v="7"/>
    <n v="77767"/>
    <s v="Afternoon"/>
    <s v="Sat"/>
    <s v="2014-05-24"/>
    <d v="1899-12-30T17:21:00"/>
    <n v="0.6552734375"/>
    <d v="2014-06-08T17:21:00"/>
    <x v="0"/>
  </r>
  <r>
    <n v="45142"/>
    <d v="2014-05-08T14:32:00"/>
    <n v="1"/>
    <x v="0"/>
    <x v="0"/>
    <x v="2"/>
    <x v="4"/>
    <n v="92750"/>
    <s v="Afternoon"/>
    <s v="Thu"/>
    <s v="2014-05-08"/>
    <d v="1899-12-30T14:32:00"/>
    <n v="0.6552734375"/>
    <d v="2014-05-23T14:32:00"/>
    <x v="0"/>
  </r>
  <r>
    <n v="621237"/>
    <d v="2014-05-13T11:05:00"/>
    <n v="1"/>
    <x v="0"/>
    <x v="2"/>
    <x v="2"/>
    <x v="4"/>
    <n v="29415"/>
    <s v="Morning"/>
    <s v="Tue"/>
    <s v="2014-05-13"/>
    <d v="1899-12-30T11:05:00"/>
    <n v="0.6552734375"/>
    <d v="2014-05-28T11:05:00"/>
    <x v="0"/>
  </r>
  <r>
    <n v="772763"/>
    <d v="2014-05-21T01:06:00"/>
    <n v="1"/>
    <x v="0"/>
    <x v="0"/>
    <x v="1"/>
    <x v="1"/>
    <n v="34097"/>
    <s v="Night"/>
    <s v="Wed"/>
    <s v="2014-05-21"/>
    <d v="1899-12-30T01:06:00"/>
    <n v="0.6552734375"/>
    <d v="2014-06-05T01:06:00"/>
    <x v="0"/>
  </r>
  <r>
    <n v="759253"/>
    <d v="2014-05-21T01:04:00"/>
    <n v="1"/>
    <x v="0"/>
    <x v="1"/>
    <x v="1"/>
    <x v="1"/>
    <n v="13397"/>
    <s v="Night"/>
    <s v="Wed"/>
    <s v="2014-05-21"/>
    <d v="1899-12-30T01:04:00"/>
    <n v="0.6552734375"/>
    <d v="2014-06-05T01:04:00"/>
    <x v="0"/>
  </r>
  <r>
    <n v="640069"/>
    <d v="2014-05-26T15:25:00"/>
    <n v="1"/>
    <x v="0"/>
    <x v="0"/>
    <x v="1"/>
    <x v="1"/>
    <n v="84025"/>
    <s v="Afternoon"/>
    <s v="Mon"/>
    <s v="2014-05-26"/>
    <d v="1899-12-30T15:25:00"/>
    <n v="0.6552734375"/>
    <d v="2014-06-10T15:25:00"/>
    <x v="0"/>
  </r>
  <r>
    <n v="553750"/>
    <d v="2014-05-26T15:27:00"/>
    <n v="1"/>
    <x v="0"/>
    <x v="0"/>
    <x v="1"/>
    <x v="1"/>
    <n v="61988"/>
    <s v="Afternoon"/>
    <s v="Mon"/>
    <s v="2014-05-26"/>
    <d v="1899-12-30T15:27:00"/>
    <n v="0.6552734375"/>
    <d v="2014-06-10T15:27:00"/>
    <x v="0"/>
  </r>
  <r>
    <n v="231855"/>
    <d v="2014-05-26T15:29:00"/>
    <n v="1"/>
    <x v="0"/>
    <x v="0"/>
    <x v="1"/>
    <x v="1"/>
    <n v="49658"/>
    <s v="Afternoon"/>
    <s v="Mon"/>
    <s v="2014-05-26"/>
    <d v="1899-12-30T15:29:00"/>
    <n v="0.6552734375"/>
    <d v="2014-06-10T15:29:00"/>
    <x v="0"/>
  </r>
  <r>
    <n v="446456"/>
    <d v="2014-05-26T15:31:00"/>
    <n v="1"/>
    <x v="0"/>
    <x v="0"/>
    <x v="1"/>
    <x v="1"/>
    <n v="75624"/>
    <s v="Afternoon"/>
    <s v="Mon"/>
    <s v="2014-05-26"/>
    <d v="1899-12-30T15:31:00"/>
    <n v="0.6552734375"/>
    <d v="2014-06-10T15:31:00"/>
    <x v="0"/>
  </r>
  <r>
    <n v="13205"/>
    <d v="2014-05-26T15:32:00"/>
    <n v="1"/>
    <x v="0"/>
    <x v="0"/>
    <x v="1"/>
    <x v="1"/>
    <n v="3045"/>
    <s v="Afternoon"/>
    <s v="Mon"/>
    <s v="2014-05-26"/>
    <d v="1899-12-30T15:32:00"/>
    <n v="0.6552734375"/>
    <d v="2014-06-10T15:32:00"/>
    <x v="0"/>
  </r>
  <r>
    <n v="220740"/>
    <d v="2014-05-31T12:30:00"/>
    <n v="1"/>
    <x v="0"/>
    <x v="1"/>
    <x v="1"/>
    <x v="1"/>
    <n v="79897"/>
    <s v="Afternoon"/>
    <s v="Sat"/>
    <s v="2014-05-31"/>
    <d v="1899-12-30T12:30:00"/>
    <n v="0.6552734375"/>
    <d v="2014-06-15T12:30:00"/>
    <x v="0"/>
  </r>
  <r>
    <n v="373338"/>
    <d v="2014-05-31T12:30:00"/>
    <n v="1"/>
    <x v="0"/>
    <x v="0"/>
    <x v="1"/>
    <x v="1"/>
    <n v="76938"/>
    <s v="Afternoon"/>
    <s v="Sat"/>
    <s v="2014-05-31"/>
    <d v="1899-12-30T12:30:00"/>
    <n v="0.6552734375"/>
    <d v="2014-06-15T12:30:00"/>
    <x v="0"/>
  </r>
  <r>
    <n v="439599"/>
    <d v="2014-05-31T12:31:00"/>
    <n v="0"/>
    <x v="1"/>
    <x v="0"/>
    <x v="1"/>
    <x v="1"/>
    <n v="32705"/>
    <s v="Afternoon"/>
    <s v="Sat"/>
    <s v="2014-05-31"/>
    <d v="1899-12-30T12:31:00"/>
    <n v="0.6552734375"/>
    <s v=""/>
    <x v="0"/>
  </r>
  <r>
    <n v="969959"/>
    <d v="2014-05-31T12:32:00"/>
    <n v="1"/>
    <x v="0"/>
    <x v="0"/>
    <x v="1"/>
    <x v="1"/>
    <n v="87482"/>
    <s v="Afternoon"/>
    <s v="Sat"/>
    <s v="2014-05-31"/>
    <d v="1899-12-30T12:32:00"/>
    <n v="0.6552734375"/>
    <d v="2014-06-15T12:32:00"/>
    <x v="0"/>
  </r>
  <r>
    <n v="784146"/>
    <d v="2014-05-31T12:29:00"/>
    <n v="1"/>
    <x v="0"/>
    <x v="1"/>
    <x v="1"/>
    <x v="1"/>
    <n v="71496"/>
    <s v="Afternoon"/>
    <s v="Sat"/>
    <s v="2014-05-31"/>
    <d v="1899-12-30T12:29:00"/>
    <n v="0.6552734375"/>
    <d v="2014-06-15T12:29:00"/>
    <x v="0"/>
  </r>
  <r>
    <n v="753534"/>
    <d v="2014-06-05T09:33:00"/>
    <n v="1"/>
    <x v="0"/>
    <x v="1"/>
    <x v="1"/>
    <x v="1"/>
    <n v="35976"/>
    <s v="Morning"/>
    <s v="Thu"/>
    <s v="2014-06-05"/>
    <d v="1899-12-30T09:33:00"/>
    <n v="0.6552734375"/>
    <d v="2014-06-20T09:33:00"/>
    <x v="1"/>
  </r>
  <r>
    <n v="978134"/>
    <d v="2014-05-28T18:57:00"/>
    <n v="1"/>
    <x v="0"/>
    <x v="0"/>
    <x v="1"/>
    <x v="6"/>
    <n v="62619"/>
    <s v="Evening"/>
    <s v="Wed"/>
    <s v="2014-05-28"/>
    <d v="1899-12-30T18:57:00"/>
    <n v="0.6552734375"/>
    <d v="2014-06-12T18:57:00"/>
    <x v="0"/>
  </r>
  <r>
    <n v="813663"/>
    <d v="2014-06-04T15:37:00"/>
    <n v="1"/>
    <x v="0"/>
    <x v="0"/>
    <x v="5"/>
    <x v="4"/>
    <n v="63058"/>
    <s v="Afternoon"/>
    <s v="Wed"/>
    <s v="2014-06-04"/>
    <d v="1899-12-30T15:37:00"/>
    <n v="0.6552734375"/>
    <d v="2014-06-19T15:37:00"/>
    <x v="1"/>
  </r>
  <r>
    <n v="705905"/>
    <d v="2014-06-04T15:40:00"/>
    <n v="1"/>
    <x v="0"/>
    <x v="1"/>
    <x v="5"/>
    <x v="4"/>
    <n v="3013"/>
    <s v="Afternoon"/>
    <s v="Wed"/>
    <s v="2014-06-04"/>
    <d v="1899-12-30T15:40:00"/>
    <n v="0.6552734375"/>
    <d v="2014-06-19T15:40:00"/>
    <x v="1"/>
  </r>
  <r>
    <n v="761086"/>
    <d v="2014-06-04T15:40:00"/>
    <n v="1"/>
    <x v="0"/>
    <x v="0"/>
    <x v="5"/>
    <x v="4"/>
    <n v="22789"/>
    <s v="Afternoon"/>
    <s v="Wed"/>
    <s v="2014-06-04"/>
    <d v="1899-12-30T15:40:00"/>
    <n v="0.6552734375"/>
    <d v="2014-06-19T15:40:00"/>
    <x v="1"/>
  </r>
  <r>
    <n v="842854"/>
    <d v="2014-06-04T15:40:00"/>
    <n v="0"/>
    <x v="1"/>
    <x v="1"/>
    <x v="5"/>
    <x v="4"/>
    <n v="72229"/>
    <s v="Afternoon"/>
    <s v="Wed"/>
    <s v="2014-06-04"/>
    <d v="1899-12-30T15:40:00"/>
    <n v="0.6552734375"/>
    <s v=""/>
    <x v="1"/>
  </r>
  <r>
    <n v="538257"/>
    <d v="2014-05-28T11:48:00"/>
    <n v="1"/>
    <x v="0"/>
    <x v="1"/>
    <x v="0"/>
    <x v="1"/>
    <n v="24540"/>
    <s v="Morning"/>
    <s v="Wed"/>
    <s v="2014-05-28"/>
    <d v="1899-12-30T11:48:00"/>
    <n v="0.6552734375"/>
    <d v="2014-06-12T11:48:00"/>
    <x v="0"/>
  </r>
  <r>
    <n v="151162"/>
    <d v="2014-05-31T07:29:00"/>
    <n v="1"/>
    <x v="0"/>
    <x v="1"/>
    <x v="0"/>
    <x v="1"/>
    <n v="45367"/>
    <s v="Morning"/>
    <s v="Sat"/>
    <s v="2014-05-31"/>
    <d v="1899-12-30T07:29:00"/>
    <n v="0.6552734375"/>
    <d v="2014-06-15T07:29:00"/>
    <x v="0"/>
  </r>
  <r>
    <n v="515499"/>
    <d v="2014-05-31T07:29:00"/>
    <n v="1"/>
    <x v="0"/>
    <x v="0"/>
    <x v="0"/>
    <x v="1"/>
    <n v="7645"/>
    <s v="Morning"/>
    <s v="Sat"/>
    <s v="2014-05-31"/>
    <d v="1899-12-30T07:29:00"/>
    <n v="0.6552734375"/>
    <d v="2014-06-15T07:29:00"/>
    <x v="0"/>
  </r>
  <r>
    <n v="116963"/>
    <d v="2014-05-04T13:26:00"/>
    <n v="1"/>
    <x v="0"/>
    <x v="0"/>
    <x v="0"/>
    <x v="6"/>
    <n v="22482"/>
    <s v="Afternoon"/>
    <s v="Sun"/>
    <s v="2014-05-04"/>
    <d v="1899-12-30T13:26:00"/>
    <n v="0.6552734375"/>
    <d v="2014-05-19T13:26:00"/>
    <x v="0"/>
  </r>
  <r>
    <n v="179862"/>
    <d v="2014-08-13T16:28:00"/>
    <n v="1"/>
    <x v="0"/>
    <x v="0"/>
    <x v="1"/>
    <x v="7"/>
    <n v="6017"/>
    <s v="Afternoon"/>
    <s v="Wed"/>
    <s v="2014-08-13"/>
    <d v="1899-12-30T16:28:00"/>
    <n v="0.6552734375"/>
    <d v="2014-08-28T16:28:00"/>
    <x v="3"/>
  </r>
  <r>
    <n v="787849"/>
    <d v="2014-05-08T16:28:00"/>
    <n v="1"/>
    <x v="0"/>
    <x v="2"/>
    <x v="1"/>
    <x v="1"/>
    <n v="98373"/>
    <s v="Afternoon"/>
    <s v="Thu"/>
    <s v="2014-05-08"/>
    <d v="1899-12-30T16:28:00"/>
    <n v="0.6552734375"/>
    <d v="2014-05-23T16:28:00"/>
    <x v="0"/>
  </r>
  <r>
    <n v="265772"/>
    <d v="2014-06-25T15:32:00"/>
    <n v="1"/>
    <x v="0"/>
    <x v="1"/>
    <x v="1"/>
    <x v="1"/>
    <n v="4925"/>
    <s v="Afternoon"/>
    <s v="Wed"/>
    <s v="2014-06-25"/>
    <d v="1899-12-30T15:32:00"/>
    <n v="0.6552734375"/>
    <d v="2014-07-10T15:32:00"/>
    <x v="1"/>
  </r>
  <r>
    <n v="559807"/>
    <d v="2014-06-25T15:32:00"/>
    <n v="1"/>
    <x v="0"/>
    <x v="0"/>
    <x v="1"/>
    <x v="1"/>
    <n v="35734"/>
    <s v="Afternoon"/>
    <s v="Wed"/>
    <s v="2014-06-25"/>
    <d v="1899-12-30T15:32:00"/>
    <n v="0.6552734375"/>
    <d v="2014-07-10T15:32:00"/>
    <x v="1"/>
  </r>
  <r>
    <n v="407784"/>
    <d v="2014-07-11T00:16:00"/>
    <n v="1"/>
    <x v="0"/>
    <x v="0"/>
    <x v="0"/>
    <x v="6"/>
    <n v="15319"/>
    <s v="Night"/>
    <s v="Fri"/>
    <s v="2014-07-11"/>
    <d v="1899-12-30T00:16:00"/>
    <n v="0.6552734375"/>
    <d v="2014-07-26T00:16:00"/>
    <x v="2"/>
  </r>
  <r>
    <n v="584676"/>
    <d v="2014-07-11T00:21:00"/>
    <n v="1"/>
    <x v="0"/>
    <x v="1"/>
    <x v="0"/>
    <x v="6"/>
    <n v="43076"/>
    <s v="Night"/>
    <s v="Fri"/>
    <s v="2014-07-11"/>
    <d v="1899-12-30T00:21:00"/>
    <n v="0.6552734375"/>
    <d v="2014-07-26T00:21:00"/>
    <x v="2"/>
  </r>
  <r>
    <n v="949511"/>
    <d v="2014-05-20T05:02:00"/>
    <n v="1"/>
    <x v="0"/>
    <x v="1"/>
    <x v="5"/>
    <x v="13"/>
    <n v="88147"/>
    <s v="Night"/>
    <s v="Tue"/>
    <s v="2014-05-20"/>
    <d v="1899-12-30T05:02:00"/>
    <n v="0.6552734375"/>
    <d v="2014-06-04T05:02:00"/>
    <x v="0"/>
  </r>
  <r>
    <n v="966645"/>
    <d v="2014-05-22T08:06:00"/>
    <n v="1"/>
    <x v="0"/>
    <x v="0"/>
    <x v="0"/>
    <x v="1"/>
    <n v="15072"/>
    <s v="Morning"/>
    <s v="Thu"/>
    <s v="2014-05-22"/>
    <d v="1899-12-30T08:06:00"/>
    <n v="0.6552734375"/>
    <d v="2014-06-06T08:06:00"/>
    <x v="0"/>
  </r>
  <r>
    <n v="818899"/>
    <d v="2014-05-22T08:06:00"/>
    <n v="0"/>
    <x v="1"/>
    <x v="0"/>
    <x v="0"/>
    <x v="1"/>
    <n v="41763"/>
    <s v="Morning"/>
    <s v="Thu"/>
    <s v="2014-05-22"/>
    <d v="1899-12-30T08:06:00"/>
    <n v="0.6552734375"/>
    <s v=""/>
    <x v="0"/>
  </r>
  <r>
    <n v="75569"/>
    <d v="2014-05-22T08:05:00"/>
    <n v="1"/>
    <x v="0"/>
    <x v="2"/>
    <x v="0"/>
    <x v="1"/>
    <n v="71558"/>
    <s v="Morning"/>
    <s v="Thu"/>
    <s v="2014-05-22"/>
    <d v="1899-12-30T08:05:00"/>
    <n v="0.6552734375"/>
    <d v="2014-06-06T08:05:00"/>
    <x v="0"/>
  </r>
  <r>
    <n v="630022"/>
    <d v="2014-05-23T11:32:00"/>
    <n v="1"/>
    <x v="0"/>
    <x v="1"/>
    <x v="0"/>
    <x v="1"/>
    <n v="36764"/>
    <s v="Morning"/>
    <s v="Fri"/>
    <s v="2014-05-23"/>
    <d v="1899-12-30T11:32:00"/>
    <n v="0.6552734375"/>
    <d v="2014-06-07T11:32:00"/>
    <x v="0"/>
  </r>
  <r>
    <n v="363668"/>
    <d v="2014-05-23T11:33:00"/>
    <n v="1"/>
    <x v="0"/>
    <x v="1"/>
    <x v="0"/>
    <x v="1"/>
    <n v="74316"/>
    <s v="Morning"/>
    <s v="Fri"/>
    <s v="2014-05-23"/>
    <d v="1899-12-30T11:33:00"/>
    <n v="0.6552734375"/>
    <d v="2014-06-07T11:33:00"/>
    <x v="0"/>
  </r>
  <r>
    <n v="27581"/>
    <d v="2014-05-27T09:52:00"/>
    <n v="1"/>
    <x v="0"/>
    <x v="0"/>
    <x v="0"/>
    <x v="1"/>
    <n v="4376"/>
    <s v="Morning"/>
    <s v="Tue"/>
    <s v="2014-05-27"/>
    <d v="1899-12-30T09:52:00"/>
    <n v="0.6552734375"/>
    <d v="2014-06-11T09:52:00"/>
    <x v="0"/>
  </r>
  <r>
    <n v="267657"/>
    <d v="2014-05-27T09:55:00"/>
    <n v="1"/>
    <x v="0"/>
    <x v="1"/>
    <x v="0"/>
    <x v="1"/>
    <n v="67126"/>
    <s v="Morning"/>
    <s v="Tue"/>
    <s v="2014-05-27"/>
    <d v="1899-12-30T09:55:00"/>
    <n v="0.6552734375"/>
    <d v="2014-06-11T09:55:00"/>
    <x v="0"/>
  </r>
  <r>
    <n v="804795"/>
    <d v="2014-05-27T09:59:00"/>
    <n v="1"/>
    <x v="0"/>
    <x v="0"/>
    <x v="0"/>
    <x v="1"/>
    <n v="35627"/>
    <s v="Morning"/>
    <s v="Tue"/>
    <s v="2014-05-27"/>
    <d v="1899-12-30T09:59:00"/>
    <n v="0.6552734375"/>
    <d v="2014-06-11T09:59:00"/>
    <x v="0"/>
  </r>
  <r>
    <n v="462727"/>
    <d v="2014-06-14T08:01:00"/>
    <n v="1"/>
    <x v="0"/>
    <x v="0"/>
    <x v="0"/>
    <x v="1"/>
    <n v="28310"/>
    <s v="Morning"/>
    <s v="Sat"/>
    <s v="2014-06-14"/>
    <d v="1899-12-30T08:01:00"/>
    <n v="0.6552734375"/>
    <d v="2014-06-29T08:01:00"/>
    <x v="1"/>
  </r>
  <r>
    <n v="49946"/>
    <d v="2014-06-05T14:31:00"/>
    <n v="1"/>
    <x v="0"/>
    <x v="0"/>
    <x v="0"/>
    <x v="1"/>
    <n v="40007"/>
    <s v="Afternoon"/>
    <s v="Thu"/>
    <s v="2014-06-05"/>
    <d v="1899-12-30T14:31:00"/>
    <n v="0.6552734375"/>
    <d v="2014-06-20T14:31:00"/>
    <x v="1"/>
  </r>
  <r>
    <n v="21962"/>
    <d v="2014-06-05T14:33:00"/>
    <n v="1"/>
    <x v="0"/>
    <x v="0"/>
    <x v="0"/>
    <x v="1"/>
    <n v="97461"/>
    <s v="Afternoon"/>
    <s v="Thu"/>
    <s v="2014-06-05"/>
    <d v="1899-12-30T14:33:00"/>
    <n v="0.6552734375"/>
    <d v="2014-06-20T14:33:00"/>
    <x v="1"/>
  </r>
  <r>
    <n v="687483"/>
    <d v="2014-06-10T09:03:00"/>
    <n v="0"/>
    <x v="1"/>
    <x v="0"/>
    <x v="0"/>
    <x v="1"/>
    <n v="37863"/>
    <s v="Morning"/>
    <s v="Tue"/>
    <s v="2014-06-10"/>
    <d v="1899-12-30T09:03:00"/>
    <n v="0.6552734375"/>
    <s v=""/>
    <x v="1"/>
  </r>
  <r>
    <n v="110239"/>
    <d v="2014-06-12T09:34:00"/>
    <n v="1"/>
    <x v="0"/>
    <x v="0"/>
    <x v="0"/>
    <x v="1"/>
    <n v="88714"/>
    <s v="Morning"/>
    <s v="Thu"/>
    <s v="2014-06-12"/>
    <d v="1899-12-30T09:34:00"/>
    <n v="0.6552734375"/>
    <d v="2014-06-27T09:34:00"/>
    <x v="1"/>
  </r>
  <r>
    <n v="738139"/>
    <d v="2014-06-12T09:36:00"/>
    <n v="1"/>
    <x v="0"/>
    <x v="0"/>
    <x v="0"/>
    <x v="1"/>
    <n v="19741"/>
    <s v="Morning"/>
    <s v="Thu"/>
    <s v="2014-06-12"/>
    <d v="1899-12-30T09:36:00"/>
    <n v="0.6552734375"/>
    <d v="2014-06-27T09:36:00"/>
    <x v="1"/>
  </r>
  <r>
    <n v="590453"/>
    <d v="2014-06-14T14:05:00"/>
    <n v="1"/>
    <x v="0"/>
    <x v="0"/>
    <x v="6"/>
    <x v="1"/>
    <n v="85888"/>
    <s v="Afternoon"/>
    <s v="Sat"/>
    <s v="2014-06-14"/>
    <d v="1899-12-30T14:05:00"/>
    <n v="0.6552734375"/>
    <d v="2014-06-29T14:05:00"/>
    <x v="1"/>
  </r>
  <r>
    <n v="296632"/>
    <d v="2014-06-18T18:35:00"/>
    <n v="1"/>
    <x v="0"/>
    <x v="1"/>
    <x v="6"/>
    <x v="1"/>
    <n v="92695"/>
    <s v="Evening"/>
    <s v="Wed"/>
    <s v="2014-06-18"/>
    <d v="1899-12-30T18:35:00"/>
    <n v="0.6552734375"/>
    <d v="2014-07-03T18:35:00"/>
    <x v="1"/>
  </r>
  <r>
    <n v="16491"/>
    <d v="2014-05-18T17:21:00"/>
    <n v="1"/>
    <x v="0"/>
    <x v="0"/>
    <x v="0"/>
    <x v="13"/>
    <n v="58653"/>
    <s v="Afternoon"/>
    <s v="Sun"/>
    <s v="2014-05-18"/>
    <d v="1899-12-30T17:21:00"/>
    <n v="0.6552734375"/>
    <d v="2014-06-02T17:21:00"/>
    <x v="0"/>
  </r>
  <r>
    <n v="888516"/>
    <d v="2014-05-18T17:21:00"/>
    <n v="1"/>
    <x v="0"/>
    <x v="1"/>
    <x v="0"/>
    <x v="13"/>
    <n v="25411"/>
    <s v="Afternoon"/>
    <s v="Sun"/>
    <s v="2014-05-18"/>
    <d v="1899-12-30T17:21:00"/>
    <n v="0.6552734375"/>
    <d v="2014-06-02T17:21:00"/>
    <x v="0"/>
  </r>
  <r>
    <n v="814496"/>
    <d v="2014-05-19T09:53:00"/>
    <n v="1"/>
    <x v="0"/>
    <x v="0"/>
    <x v="0"/>
    <x v="13"/>
    <n v="67873"/>
    <s v="Morning"/>
    <s v="Mon"/>
    <s v="2014-05-19"/>
    <d v="1899-12-30T09:53:00"/>
    <n v="0.6552734375"/>
    <d v="2014-06-03T09:53:00"/>
    <x v="0"/>
  </r>
  <r>
    <n v="391299"/>
    <d v="2014-05-13T18:07:00"/>
    <n v="1"/>
    <x v="0"/>
    <x v="0"/>
    <x v="4"/>
    <x v="1"/>
    <n v="60368"/>
    <s v="Evening"/>
    <s v="Tue"/>
    <s v="2014-05-13"/>
    <d v="1899-12-30T18:07:00"/>
    <n v="0.6552734375"/>
    <d v="2014-05-28T18:07:00"/>
    <x v="0"/>
  </r>
  <r>
    <n v="617134"/>
    <d v="2014-05-13T18:08:00"/>
    <n v="1"/>
    <x v="0"/>
    <x v="1"/>
    <x v="4"/>
    <x v="1"/>
    <n v="28163"/>
    <s v="Evening"/>
    <s v="Tue"/>
    <s v="2014-05-13"/>
    <d v="1899-12-30T18:08:00"/>
    <n v="0.6552734375"/>
    <d v="2014-05-28T18:08:00"/>
    <x v="0"/>
  </r>
  <r>
    <n v="984162"/>
    <d v="2014-05-14T01:30:00"/>
    <n v="1"/>
    <x v="0"/>
    <x v="0"/>
    <x v="4"/>
    <x v="1"/>
    <n v="91232"/>
    <s v="Night"/>
    <s v="Wed"/>
    <s v="2014-05-14"/>
    <d v="1899-12-30T01:30:00"/>
    <n v="0.6552734375"/>
    <d v="2014-05-29T01:30:00"/>
    <x v="0"/>
  </r>
  <r>
    <n v="203159"/>
    <d v="2014-05-14T08:05:00"/>
    <n v="1"/>
    <x v="0"/>
    <x v="0"/>
    <x v="4"/>
    <x v="1"/>
    <n v="69763"/>
    <s v="Morning"/>
    <s v="Wed"/>
    <s v="2014-05-14"/>
    <d v="1899-12-30T08:05:00"/>
    <n v="0.6552734375"/>
    <d v="2014-05-29T08:05:00"/>
    <x v="0"/>
  </r>
  <r>
    <n v="778005"/>
    <d v="2014-05-15T11:59:00"/>
    <n v="0"/>
    <x v="1"/>
    <x v="1"/>
    <x v="4"/>
    <x v="1"/>
    <n v="12304"/>
    <s v="Morning"/>
    <s v="Thu"/>
    <s v="2014-05-15"/>
    <d v="1899-12-30T11:59:00"/>
    <n v="0.6552734375"/>
    <s v=""/>
    <x v="0"/>
  </r>
  <r>
    <n v="213587"/>
    <d v="2014-05-24T12:09:00"/>
    <n v="1"/>
    <x v="0"/>
    <x v="1"/>
    <x v="4"/>
    <x v="13"/>
    <n v="65532"/>
    <s v="Afternoon"/>
    <s v="Sat"/>
    <s v="2014-05-24"/>
    <d v="1899-12-30T12:09:00"/>
    <n v="0.6552734375"/>
    <d v="2014-06-08T12:09:00"/>
    <x v="0"/>
  </r>
  <r>
    <n v="663070"/>
    <d v="2014-05-24T12:10:00"/>
    <n v="1"/>
    <x v="0"/>
    <x v="0"/>
    <x v="4"/>
    <x v="13"/>
    <n v="78054"/>
    <s v="Afternoon"/>
    <s v="Sat"/>
    <s v="2014-05-24"/>
    <d v="1899-12-30T12:10:00"/>
    <n v="0.6552734375"/>
    <d v="2014-06-08T12:10:00"/>
    <x v="0"/>
  </r>
  <r>
    <n v="231972"/>
    <d v="2014-08-09T08:08:00"/>
    <n v="1"/>
    <x v="0"/>
    <x v="0"/>
    <x v="2"/>
    <x v="4"/>
    <n v="12522"/>
    <s v="Morning"/>
    <s v="Sat"/>
    <s v="2014-08-09"/>
    <d v="1899-12-30T08:08:00"/>
    <n v="0.6552734375"/>
    <d v="2014-08-24T08:08:00"/>
    <x v="3"/>
  </r>
  <r>
    <n v="437058"/>
    <d v="2014-05-19T13:23:00"/>
    <n v="0"/>
    <x v="1"/>
    <x v="1"/>
    <x v="0"/>
    <x v="6"/>
    <n v="23037"/>
    <s v="Afternoon"/>
    <s v="Mon"/>
    <s v="2014-05-19"/>
    <d v="1899-12-30T13:23:00"/>
    <n v="0.6552734375"/>
    <s v=""/>
    <x v="0"/>
  </r>
  <r>
    <n v="138265"/>
    <d v="2014-06-04T08:30:00"/>
    <n v="1"/>
    <x v="0"/>
    <x v="0"/>
    <x v="0"/>
    <x v="6"/>
    <n v="83048"/>
    <s v="Morning"/>
    <s v="Wed"/>
    <s v="2014-06-04"/>
    <d v="1899-12-30T08:30:00"/>
    <n v="0.6552734375"/>
    <d v="2014-06-19T08:30:00"/>
    <x v="1"/>
  </r>
  <r>
    <n v="458452"/>
    <d v="2014-06-04T08:31:00"/>
    <n v="1"/>
    <x v="0"/>
    <x v="1"/>
    <x v="0"/>
    <x v="6"/>
    <n v="80942"/>
    <s v="Morning"/>
    <s v="Wed"/>
    <s v="2014-06-04"/>
    <d v="1899-12-30T08:31:00"/>
    <n v="0.6552734375"/>
    <d v="2014-06-19T08:31:00"/>
    <x v="1"/>
  </r>
  <r>
    <n v="711214"/>
    <d v="2014-08-15T12:37:00"/>
    <n v="1"/>
    <x v="0"/>
    <x v="0"/>
    <x v="1"/>
    <x v="13"/>
    <n v="70449"/>
    <s v="Afternoon"/>
    <s v="Fri"/>
    <s v="2014-08-15"/>
    <d v="1899-12-30T12:37:00"/>
    <n v="0.6552734375"/>
    <d v="2014-08-30T12:37:00"/>
    <x v="3"/>
  </r>
  <r>
    <n v="268017"/>
    <d v="2014-08-15T12:39:00"/>
    <n v="1"/>
    <x v="0"/>
    <x v="1"/>
    <x v="1"/>
    <x v="13"/>
    <n v="79879"/>
    <s v="Afternoon"/>
    <s v="Fri"/>
    <s v="2014-08-15"/>
    <d v="1899-12-30T12:39:00"/>
    <n v="0.6552734375"/>
    <d v="2014-08-30T12:39:00"/>
    <x v="3"/>
  </r>
  <r>
    <n v="731080"/>
    <d v="2014-05-28T14:49:00"/>
    <n v="0"/>
    <x v="1"/>
    <x v="0"/>
    <x v="1"/>
    <x v="7"/>
    <n v="89230"/>
    <s v="Afternoon"/>
    <s v="Wed"/>
    <s v="2014-05-28"/>
    <d v="1899-12-30T14:49:00"/>
    <n v="0.6552734375"/>
    <s v=""/>
    <x v="0"/>
  </r>
  <r>
    <n v="240740"/>
    <d v="2014-07-18T08:02:00"/>
    <n v="0"/>
    <x v="1"/>
    <x v="0"/>
    <x v="4"/>
    <x v="1"/>
    <n v="40520"/>
    <s v="Morning"/>
    <s v="Fri"/>
    <s v="2014-07-18"/>
    <d v="1899-12-30T08:02:00"/>
    <n v="0.6552734375"/>
    <s v=""/>
    <x v="2"/>
  </r>
  <r>
    <n v="431197"/>
    <d v="2014-07-18T08:04:00"/>
    <n v="1"/>
    <x v="0"/>
    <x v="0"/>
    <x v="4"/>
    <x v="1"/>
    <n v="44362"/>
    <s v="Morning"/>
    <s v="Fri"/>
    <s v="2014-07-18"/>
    <d v="1899-12-30T08:04:00"/>
    <n v="0.6552734375"/>
    <d v="2014-08-02T08:04:00"/>
    <x v="2"/>
  </r>
  <r>
    <n v="795117"/>
    <d v="2014-06-22T14:51:00"/>
    <n v="1"/>
    <x v="0"/>
    <x v="0"/>
    <x v="2"/>
    <x v="0"/>
    <n v="40211"/>
    <s v="Afternoon"/>
    <s v="Sun"/>
    <s v="2014-06-22"/>
    <d v="1899-12-30T14:51:00"/>
    <n v="0.6552734375"/>
    <d v="2014-07-07T14:51:00"/>
    <x v="1"/>
  </r>
  <r>
    <n v="588182"/>
    <d v="2014-05-19T06:11:00"/>
    <n v="0"/>
    <x v="1"/>
    <x v="0"/>
    <x v="1"/>
    <x v="13"/>
    <n v="65455"/>
    <s v="Morning"/>
    <s v="Mon"/>
    <s v="2014-05-19"/>
    <d v="1899-12-30T06:11:00"/>
    <n v="0.6552734375"/>
    <s v=""/>
    <x v="0"/>
  </r>
  <r>
    <n v="565058"/>
    <d v="2014-05-13T18:39:00"/>
    <n v="1"/>
    <x v="0"/>
    <x v="1"/>
    <x v="0"/>
    <x v="4"/>
    <n v="40800"/>
    <s v="Evening"/>
    <s v="Tue"/>
    <s v="2014-05-13"/>
    <d v="1899-12-30T18:39:00"/>
    <n v="0.6552734375"/>
    <d v="2014-05-28T18:39:00"/>
    <x v="0"/>
  </r>
  <r>
    <n v="361672"/>
    <d v="2014-05-13T18:40:00"/>
    <n v="1"/>
    <x v="0"/>
    <x v="0"/>
    <x v="0"/>
    <x v="4"/>
    <n v="94090"/>
    <s v="Evening"/>
    <s v="Tue"/>
    <s v="2014-05-13"/>
    <d v="1899-12-30T18:40:00"/>
    <n v="0.6552734375"/>
    <d v="2014-05-28T18:40:00"/>
    <x v="0"/>
  </r>
  <r>
    <n v="268116"/>
    <d v="2014-05-13T18:44:00"/>
    <n v="0"/>
    <x v="1"/>
    <x v="0"/>
    <x v="0"/>
    <x v="4"/>
    <n v="12614"/>
    <s v="Evening"/>
    <s v="Tue"/>
    <s v="2014-05-13"/>
    <d v="1899-12-30T18:44:00"/>
    <n v="0.6552734375"/>
    <s v=""/>
    <x v="0"/>
  </r>
  <r>
    <n v="840847"/>
    <d v="2014-05-15T03:05:00"/>
    <n v="1"/>
    <x v="0"/>
    <x v="0"/>
    <x v="0"/>
    <x v="4"/>
    <n v="39551"/>
    <s v="Night"/>
    <s v="Thu"/>
    <s v="2014-05-15"/>
    <d v="1899-12-30T03:05:00"/>
    <n v="0.6552734375"/>
    <d v="2014-05-30T03:05:00"/>
    <x v="0"/>
  </r>
  <r>
    <n v="970044"/>
    <d v="2014-05-17T13:35:00"/>
    <n v="1"/>
    <x v="0"/>
    <x v="0"/>
    <x v="0"/>
    <x v="4"/>
    <n v="14813"/>
    <s v="Afternoon"/>
    <s v="Sat"/>
    <s v="2014-05-17"/>
    <d v="1899-12-30T13:35:00"/>
    <n v="0.6552734375"/>
    <d v="2014-06-01T13:35:00"/>
    <x v="0"/>
  </r>
  <r>
    <n v="274537"/>
    <d v="2014-05-23T14:11:00"/>
    <n v="1"/>
    <x v="0"/>
    <x v="1"/>
    <x v="0"/>
    <x v="4"/>
    <n v="43296"/>
    <s v="Afternoon"/>
    <s v="Fri"/>
    <s v="2014-05-23"/>
    <d v="1899-12-30T14:11:00"/>
    <n v="0.6552734375"/>
    <d v="2014-06-07T14:11:00"/>
    <x v="0"/>
  </r>
  <r>
    <n v="339849"/>
    <d v="2014-05-23T14:13:00"/>
    <n v="1"/>
    <x v="0"/>
    <x v="0"/>
    <x v="0"/>
    <x v="4"/>
    <n v="94382"/>
    <s v="Afternoon"/>
    <s v="Fri"/>
    <s v="2014-05-23"/>
    <d v="1899-12-30T14:13:00"/>
    <n v="0.6552734375"/>
    <d v="2014-06-07T14:13:00"/>
    <x v="0"/>
  </r>
  <r>
    <n v="241980"/>
    <d v="2014-05-23T14:14:00"/>
    <n v="1"/>
    <x v="0"/>
    <x v="1"/>
    <x v="0"/>
    <x v="4"/>
    <n v="75669"/>
    <s v="Afternoon"/>
    <s v="Fri"/>
    <s v="2014-05-23"/>
    <d v="1899-12-30T14:14:00"/>
    <n v="0.6552734375"/>
    <d v="2014-06-07T14:14:00"/>
    <x v="0"/>
  </r>
  <r>
    <n v="845130"/>
    <d v="2014-05-23T14:15:00"/>
    <n v="1"/>
    <x v="0"/>
    <x v="0"/>
    <x v="0"/>
    <x v="4"/>
    <n v="46391"/>
    <s v="Afternoon"/>
    <s v="Fri"/>
    <s v="2014-05-23"/>
    <d v="1899-12-30T14:15:00"/>
    <n v="0.6552734375"/>
    <d v="2014-06-07T14:15:00"/>
    <x v="0"/>
  </r>
  <r>
    <n v="264697"/>
    <d v="2014-06-06T05:11:00"/>
    <n v="1"/>
    <x v="0"/>
    <x v="1"/>
    <x v="4"/>
    <x v="9"/>
    <n v="5719"/>
    <s v="Night"/>
    <s v="Fri"/>
    <s v="2014-06-06"/>
    <d v="1899-12-30T05:11:00"/>
    <n v="0.6552734375"/>
    <d v="2014-06-21T05:11:00"/>
    <x v="1"/>
  </r>
  <r>
    <n v="227578"/>
    <d v="2014-06-06T05:11:00"/>
    <n v="1"/>
    <x v="0"/>
    <x v="1"/>
    <x v="4"/>
    <x v="9"/>
    <n v="33148"/>
    <s v="Night"/>
    <s v="Fri"/>
    <s v="2014-06-06"/>
    <d v="1899-12-30T05:11:00"/>
    <n v="0.6552734375"/>
    <d v="2014-06-21T05:11:00"/>
    <x v="1"/>
  </r>
  <r>
    <n v="162400"/>
    <d v="2014-05-22T14:54:00"/>
    <n v="0"/>
    <x v="1"/>
    <x v="1"/>
    <x v="0"/>
    <x v="4"/>
    <n v="13432"/>
    <s v="Afternoon"/>
    <s v="Thu"/>
    <s v="2014-05-22"/>
    <d v="1899-12-30T14:54:00"/>
    <n v="0.6552734375"/>
    <s v=""/>
    <x v="0"/>
  </r>
  <r>
    <n v="948186"/>
    <d v="2014-05-30T16:07:00"/>
    <n v="1"/>
    <x v="0"/>
    <x v="0"/>
    <x v="0"/>
    <x v="4"/>
    <n v="31537"/>
    <s v="Afternoon"/>
    <s v="Fri"/>
    <s v="2014-05-30"/>
    <d v="1899-12-30T16:07:00"/>
    <n v="0.6552734375"/>
    <d v="2014-06-14T16:07:00"/>
    <x v="0"/>
  </r>
  <r>
    <n v="71358"/>
    <d v="2014-07-11T12:09:00"/>
    <n v="0"/>
    <x v="1"/>
    <x v="0"/>
    <x v="0"/>
    <x v="1"/>
    <n v="28807"/>
    <s v="Afternoon"/>
    <s v="Fri"/>
    <s v="2014-07-11"/>
    <d v="1899-12-30T12:09:00"/>
    <n v="0.6552734375"/>
    <s v=""/>
    <x v="2"/>
  </r>
  <r>
    <n v="425228"/>
    <d v="2014-07-11T12:05:00"/>
    <n v="1"/>
    <x v="0"/>
    <x v="1"/>
    <x v="0"/>
    <x v="1"/>
    <n v="12823"/>
    <s v="Afternoon"/>
    <s v="Fri"/>
    <s v="2014-07-11"/>
    <d v="1899-12-30T12:05:00"/>
    <n v="0.6552734375"/>
    <d v="2014-07-26T12:05:00"/>
    <x v="2"/>
  </r>
  <r>
    <n v="771166"/>
    <d v="2014-07-11T12:09:00"/>
    <n v="1"/>
    <x v="0"/>
    <x v="1"/>
    <x v="0"/>
    <x v="1"/>
    <n v="7562"/>
    <s v="Afternoon"/>
    <s v="Fri"/>
    <s v="2014-07-11"/>
    <d v="1899-12-30T12:09:00"/>
    <n v="0.6552734375"/>
    <d v="2014-07-26T12:09:00"/>
    <x v="2"/>
  </r>
  <r>
    <n v="272244"/>
    <d v="2014-07-12T08:40:00"/>
    <n v="1"/>
    <x v="0"/>
    <x v="1"/>
    <x v="0"/>
    <x v="1"/>
    <n v="39347"/>
    <s v="Morning"/>
    <s v="Sat"/>
    <s v="2014-07-12"/>
    <d v="1899-12-30T08:40:00"/>
    <n v="0.6552734375"/>
    <d v="2014-07-27T08:40:00"/>
    <x v="2"/>
  </r>
  <r>
    <n v="761511"/>
    <d v="2014-07-12T08:41:00"/>
    <n v="1"/>
    <x v="0"/>
    <x v="1"/>
    <x v="0"/>
    <x v="1"/>
    <n v="90092"/>
    <s v="Morning"/>
    <s v="Sat"/>
    <s v="2014-07-12"/>
    <d v="1899-12-30T08:41:00"/>
    <n v="0.6552734375"/>
    <d v="2014-07-27T08:41:00"/>
    <x v="2"/>
  </r>
  <r>
    <n v="875630"/>
    <d v="2014-07-12T08:41:00"/>
    <n v="1"/>
    <x v="0"/>
    <x v="0"/>
    <x v="0"/>
    <x v="1"/>
    <n v="92668"/>
    <s v="Morning"/>
    <s v="Sat"/>
    <s v="2014-07-12"/>
    <d v="1899-12-30T08:41:00"/>
    <n v="0.6552734375"/>
    <d v="2014-07-27T08:41:00"/>
    <x v="2"/>
  </r>
  <r>
    <n v="897030"/>
    <d v="2014-07-12T08:42:00"/>
    <n v="1"/>
    <x v="0"/>
    <x v="0"/>
    <x v="0"/>
    <x v="1"/>
    <n v="88402"/>
    <s v="Morning"/>
    <s v="Sat"/>
    <s v="2014-07-12"/>
    <d v="1899-12-30T08:42:00"/>
    <n v="0.6552734375"/>
    <d v="2014-07-27T08:42:00"/>
    <x v="2"/>
  </r>
  <r>
    <n v="385372"/>
    <d v="2014-07-29T17:59:00"/>
    <n v="0"/>
    <x v="1"/>
    <x v="1"/>
    <x v="0"/>
    <x v="1"/>
    <n v="90724"/>
    <s v="Afternoon"/>
    <s v="Tue"/>
    <s v="2014-07-29"/>
    <d v="1899-12-30T17:59:00"/>
    <n v="0.6552734375"/>
    <s v=""/>
    <x v="2"/>
  </r>
  <r>
    <n v="295764"/>
    <d v="2014-07-29T17:59:00"/>
    <n v="1"/>
    <x v="0"/>
    <x v="0"/>
    <x v="0"/>
    <x v="1"/>
    <n v="18040"/>
    <s v="Afternoon"/>
    <s v="Tue"/>
    <s v="2014-07-29"/>
    <d v="1899-12-30T17:59:00"/>
    <n v="0.6552734375"/>
    <d v="2014-08-13T17:59:00"/>
    <x v="2"/>
  </r>
  <r>
    <n v="732316"/>
    <d v="2014-07-29T18:00:00"/>
    <n v="1"/>
    <x v="0"/>
    <x v="0"/>
    <x v="0"/>
    <x v="1"/>
    <n v="44858"/>
    <s v="Evening"/>
    <s v="Tue"/>
    <s v="2014-07-29"/>
    <d v="1899-12-30T18:00:00"/>
    <n v="0.6552734375"/>
    <d v="2014-08-13T18:00:00"/>
    <x v="2"/>
  </r>
  <r>
    <n v="238780"/>
    <d v="2014-05-12T08:31:00"/>
    <n v="1"/>
    <x v="0"/>
    <x v="1"/>
    <x v="1"/>
    <x v="13"/>
    <n v="8149"/>
    <s v="Morning"/>
    <s v="Mon"/>
    <s v="2014-05-12"/>
    <d v="1899-12-30T08:31:00"/>
    <n v="0.6552734375"/>
    <d v="2014-05-27T08:31:00"/>
    <x v="0"/>
  </r>
  <r>
    <n v="486438"/>
    <d v="2014-05-12T08:33:00"/>
    <n v="1"/>
    <x v="0"/>
    <x v="0"/>
    <x v="1"/>
    <x v="13"/>
    <n v="39748"/>
    <s v="Morning"/>
    <s v="Mon"/>
    <s v="2014-05-12"/>
    <d v="1899-12-30T08:33:00"/>
    <n v="0.6552734375"/>
    <d v="2014-05-27T08:33:00"/>
    <x v="0"/>
  </r>
  <r>
    <n v="781085"/>
    <d v="2014-06-02T08:56:00"/>
    <n v="1"/>
    <x v="0"/>
    <x v="0"/>
    <x v="1"/>
    <x v="1"/>
    <n v="9877"/>
    <s v="Morning"/>
    <s v="Mon"/>
    <s v="2014-06-02"/>
    <d v="1899-12-30T08:56:00"/>
    <n v="0.6552734375"/>
    <d v="2014-06-17T08:56:00"/>
    <x v="1"/>
  </r>
  <r>
    <n v="160306"/>
    <d v="2014-06-11T01:16:00"/>
    <n v="1"/>
    <x v="0"/>
    <x v="0"/>
    <x v="1"/>
    <x v="1"/>
    <n v="71235"/>
    <s v="Night"/>
    <s v="Wed"/>
    <s v="2014-06-11"/>
    <d v="1899-12-30T01:16:00"/>
    <n v="0.6552734375"/>
    <d v="2014-06-26T01:16:00"/>
    <x v="1"/>
  </r>
  <r>
    <n v="543489"/>
    <d v="2014-06-11T01:17:00"/>
    <n v="1"/>
    <x v="0"/>
    <x v="1"/>
    <x v="1"/>
    <x v="1"/>
    <n v="98424"/>
    <s v="Night"/>
    <s v="Wed"/>
    <s v="2014-06-11"/>
    <d v="1899-12-30T01:17:00"/>
    <n v="0.6552734375"/>
    <d v="2014-06-26T01:17:00"/>
    <x v="1"/>
  </r>
  <r>
    <n v="850447"/>
    <d v="2014-06-11T01:18:00"/>
    <n v="1"/>
    <x v="0"/>
    <x v="0"/>
    <x v="1"/>
    <x v="1"/>
    <n v="4243"/>
    <s v="Night"/>
    <s v="Wed"/>
    <s v="2014-06-11"/>
    <d v="1899-12-30T01:18:00"/>
    <n v="0.6552734375"/>
    <d v="2014-06-26T01:18:00"/>
    <x v="1"/>
  </r>
  <r>
    <n v="535574"/>
    <d v="2014-06-13T11:50:00"/>
    <n v="1"/>
    <x v="0"/>
    <x v="0"/>
    <x v="1"/>
    <x v="1"/>
    <n v="36156"/>
    <s v="Morning"/>
    <s v="Fri"/>
    <s v="2014-06-13"/>
    <d v="1899-12-30T11:50:00"/>
    <n v="0.6552734375"/>
    <d v="2014-06-28T11:50:00"/>
    <x v="1"/>
  </r>
  <r>
    <n v="350361"/>
    <d v="2014-06-20T07:32:00"/>
    <n v="1"/>
    <x v="0"/>
    <x v="1"/>
    <x v="1"/>
    <x v="1"/>
    <n v="73640"/>
    <s v="Morning"/>
    <s v="Fri"/>
    <s v="2014-06-20"/>
    <d v="1899-12-30T07:32:00"/>
    <n v="0.6552734375"/>
    <d v="2014-07-05T07:32:00"/>
    <x v="1"/>
  </r>
  <r>
    <n v="381800"/>
    <d v="2014-06-20T07:31:00"/>
    <n v="0"/>
    <x v="1"/>
    <x v="1"/>
    <x v="1"/>
    <x v="1"/>
    <n v="17631"/>
    <s v="Morning"/>
    <s v="Fri"/>
    <s v="2014-06-20"/>
    <d v="1899-12-30T07:31:00"/>
    <n v="0.6552734375"/>
    <s v=""/>
    <x v="1"/>
  </r>
  <r>
    <n v="688882"/>
    <d v="2014-05-28T10:41:00"/>
    <n v="1"/>
    <x v="0"/>
    <x v="0"/>
    <x v="2"/>
    <x v="4"/>
    <n v="48959"/>
    <s v="Morning"/>
    <s v="Wed"/>
    <s v="2014-05-28"/>
    <d v="1899-12-30T10:41:00"/>
    <n v="0.6552734375"/>
    <d v="2014-06-12T10:41:00"/>
    <x v="0"/>
  </r>
  <r>
    <n v="767512"/>
    <d v="2014-05-28T10:41:00"/>
    <n v="1"/>
    <x v="0"/>
    <x v="0"/>
    <x v="2"/>
    <x v="4"/>
    <n v="72651"/>
    <s v="Morning"/>
    <s v="Wed"/>
    <s v="2014-05-28"/>
    <d v="1899-12-30T10:41:00"/>
    <n v="0.6552734375"/>
    <d v="2014-06-12T10:41:00"/>
    <x v="0"/>
  </r>
  <r>
    <n v="119333"/>
    <d v="2014-05-28T10:43:00"/>
    <n v="1"/>
    <x v="0"/>
    <x v="1"/>
    <x v="2"/>
    <x v="4"/>
    <n v="97293"/>
    <s v="Morning"/>
    <s v="Wed"/>
    <s v="2014-05-28"/>
    <d v="1899-12-30T10:43:00"/>
    <n v="0.6552734375"/>
    <d v="2014-06-12T10:43:00"/>
    <x v="0"/>
  </r>
  <r>
    <n v="915359"/>
    <d v="2014-05-28T10:44:00"/>
    <n v="1"/>
    <x v="0"/>
    <x v="0"/>
    <x v="2"/>
    <x v="4"/>
    <n v="5280"/>
    <s v="Morning"/>
    <s v="Wed"/>
    <s v="2014-05-28"/>
    <d v="1899-12-30T10:44:00"/>
    <n v="0.6552734375"/>
    <d v="2014-06-12T10:44:00"/>
    <x v="0"/>
  </r>
  <r>
    <n v="787255"/>
    <d v="2014-05-29T19:08:00"/>
    <n v="1"/>
    <x v="0"/>
    <x v="0"/>
    <x v="2"/>
    <x v="4"/>
    <n v="84530"/>
    <s v="Evening"/>
    <s v="Thu"/>
    <s v="2014-05-29"/>
    <d v="1899-12-30T19:08:00"/>
    <n v="0.6552734375"/>
    <d v="2014-06-13T19:08:00"/>
    <x v="0"/>
  </r>
  <r>
    <n v="670473"/>
    <d v="2014-05-29T19:13:00"/>
    <n v="1"/>
    <x v="0"/>
    <x v="1"/>
    <x v="2"/>
    <x v="4"/>
    <n v="64888"/>
    <s v="Evening"/>
    <s v="Thu"/>
    <s v="2014-05-29"/>
    <d v="1899-12-30T19:13:00"/>
    <n v="0.6552734375"/>
    <d v="2014-06-13T19:13:00"/>
    <x v="0"/>
  </r>
  <r>
    <n v="857773"/>
    <d v="2014-06-16T18:51:00"/>
    <n v="1"/>
    <x v="0"/>
    <x v="0"/>
    <x v="2"/>
    <x v="4"/>
    <n v="33458"/>
    <s v="Evening"/>
    <s v="Mon"/>
    <s v="2014-06-16"/>
    <d v="1899-12-30T18:51:00"/>
    <n v="0.6552734375"/>
    <d v="2014-07-01T18:51:00"/>
    <x v="1"/>
  </r>
  <r>
    <n v="409904"/>
    <d v="2014-06-03T05:18:00"/>
    <n v="1"/>
    <x v="0"/>
    <x v="0"/>
    <x v="5"/>
    <x v="13"/>
    <n v="73859"/>
    <s v="Night"/>
    <s v="Tue"/>
    <s v="2014-06-03"/>
    <d v="1899-12-30T05:18:00"/>
    <n v="0.6552734375"/>
    <d v="2014-06-18T05:18:00"/>
    <x v="1"/>
  </r>
  <r>
    <n v="765785"/>
    <d v="2014-06-11T19:01:00"/>
    <n v="1"/>
    <x v="0"/>
    <x v="0"/>
    <x v="5"/>
    <x v="13"/>
    <n v="32102"/>
    <s v="Evening"/>
    <s v="Wed"/>
    <s v="2014-06-11"/>
    <d v="1899-12-30T19:01:00"/>
    <n v="0.6552734375"/>
    <d v="2014-06-26T19:01:00"/>
    <x v="1"/>
  </r>
  <r>
    <n v="488225"/>
    <d v="2014-06-13T16:28:00"/>
    <n v="1"/>
    <x v="0"/>
    <x v="0"/>
    <x v="5"/>
    <x v="13"/>
    <n v="57786"/>
    <s v="Afternoon"/>
    <s v="Fri"/>
    <s v="2014-06-13"/>
    <d v="1899-12-30T16:28:00"/>
    <n v="0.6552734375"/>
    <d v="2014-06-28T16:28:00"/>
    <x v="1"/>
  </r>
  <r>
    <n v="631107"/>
    <d v="2014-06-13T16:30:00"/>
    <n v="1"/>
    <x v="0"/>
    <x v="0"/>
    <x v="5"/>
    <x v="13"/>
    <n v="21177"/>
    <s v="Afternoon"/>
    <s v="Fri"/>
    <s v="2014-06-13"/>
    <d v="1899-12-30T16:30:00"/>
    <n v="0.6552734375"/>
    <d v="2014-06-28T16:30:00"/>
    <x v="1"/>
  </r>
  <r>
    <n v="354992"/>
    <d v="2014-08-30T14:59:00"/>
    <n v="1"/>
    <x v="0"/>
    <x v="0"/>
    <x v="0"/>
    <x v="4"/>
    <n v="4846"/>
    <s v="Afternoon"/>
    <s v="Sat"/>
    <s v="2014-08-30"/>
    <d v="1899-12-30T14:59:00"/>
    <n v="0.6552734375"/>
    <d v="2014-09-14T14:59:00"/>
    <x v="3"/>
  </r>
  <r>
    <n v="55660"/>
    <d v="2014-05-26T14:55:00"/>
    <n v="1"/>
    <x v="0"/>
    <x v="0"/>
    <x v="0"/>
    <x v="4"/>
    <n v="84360"/>
    <s v="Afternoon"/>
    <s v="Mon"/>
    <s v="2014-05-26"/>
    <d v="1899-12-30T14:55:00"/>
    <n v="0.6552734375"/>
    <d v="2014-06-10T14:55:00"/>
    <x v="0"/>
  </r>
  <r>
    <n v="20775"/>
    <d v="2014-05-29T16:19:00"/>
    <n v="1"/>
    <x v="0"/>
    <x v="1"/>
    <x v="0"/>
    <x v="4"/>
    <n v="75404"/>
    <s v="Afternoon"/>
    <s v="Thu"/>
    <s v="2014-05-29"/>
    <d v="1899-12-30T16:19:00"/>
    <n v="0.6552734375"/>
    <d v="2014-06-13T16:19:00"/>
    <x v="0"/>
  </r>
  <r>
    <n v="102520"/>
    <d v="2014-05-29T16:21:00"/>
    <n v="1"/>
    <x v="0"/>
    <x v="0"/>
    <x v="0"/>
    <x v="4"/>
    <n v="71906"/>
    <s v="Afternoon"/>
    <s v="Thu"/>
    <s v="2014-05-29"/>
    <d v="1899-12-30T16:21:00"/>
    <n v="0.6552734375"/>
    <d v="2014-06-13T16:21:00"/>
    <x v="0"/>
  </r>
  <r>
    <n v="364734"/>
    <d v="2014-05-31T08:19:00"/>
    <n v="1"/>
    <x v="0"/>
    <x v="1"/>
    <x v="0"/>
    <x v="0"/>
    <n v="88244"/>
    <s v="Morning"/>
    <s v="Sat"/>
    <s v="2014-05-31"/>
    <d v="1899-12-30T08:19:00"/>
    <n v="0.6552734375"/>
    <d v="2014-06-15T08:19:00"/>
    <x v="0"/>
  </r>
  <r>
    <n v="727428"/>
    <d v="2014-05-31T08:21:00"/>
    <n v="1"/>
    <x v="0"/>
    <x v="0"/>
    <x v="0"/>
    <x v="0"/>
    <n v="84631"/>
    <s v="Morning"/>
    <s v="Sat"/>
    <s v="2014-05-31"/>
    <d v="1899-12-30T08:21:00"/>
    <n v="0.6552734375"/>
    <d v="2014-06-15T08:21:00"/>
    <x v="0"/>
  </r>
  <r>
    <n v="391358"/>
    <d v="2014-06-11T11:47:00"/>
    <n v="1"/>
    <x v="0"/>
    <x v="0"/>
    <x v="0"/>
    <x v="4"/>
    <n v="59948"/>
    <s v="Morning"/>
    <s v="Wed"/>
    <s v="2014-06-11"/>
    <d v="1899-12-30T11:47:00"/>
    <n v="0.6552734375"/>
    <d v="2014-06-26T11:47:00"/>
    <x v="1"/>
  </r>
  <r>
    <n v="189233"/>
    <d v="2014-06-11T11:51:00"/>
    <n v="1"/>
    <x v="0"/>
    <x v="0"/>
    <x v="0"/>
    <x v="4"/>
    <n v="73242"/>
    <s v="Morning"/>
    <s v="Wed"/>
    <s v="2014-06-11"/>
    <d v="1899-12-30T11:51:00"/>
    <n v="0.6552734375"/>
    <d v="2014-06-26T11:51:00"/>
    <x v="1"/>
  </r>
  <r>
    <n v="704858"/>
    <d v="2014-06-17T03:15:00"/>
    <n v="0"/>
    <x v="1"/>
    <x v="0"/>
    <x v="0"/>
    <x v="4"/>
    <n v="78284"/>
    <s v="Night"/>
    <s v="Tue"/>
    <s v="2014-06-17"/>
    <d v="1899-12-30T03:15:00"/>
    <n v="0.6552734375"/>
    <s v=""/>
    <x v="1"/>
  </r>
  <r>
    <n v="753270"/>
    <d v="2014-06-02T13:00:00"/>
    <n v="0"/>
    <x v="1"/>
    <x v="0"/>
    <x v="0"/>
    <x v="6"/>
    <n v="40759"/>
    <s v="Afternoon"/>
    <s v="Mon"/>
    <s v="2014-06-02"/>
    <d v="1899-12-30T13:00:00"/>
    <n v="0.6552734375"/>
    <s v=""/>
    <x v="1"/>
  </r>
  <r>
    <n v="477807"/>
    <d v="2014-05-15T19:23:00"/>
    <n v="1"/>
    <x v="0"/>
    <x v="0"/>
    <x v="1"/>
    <x v="4"/>
    <n v="55597"/>
    <s v="Evening"/>
    <s v="Thu"/>
    <s v="2014-05-15"/>
    <d v="1899-12-30T19:23:00"/>
    <n v="0.6552734375"/>
    <d v="2014-05-30T19:23:00"/>
    <x v="0"/>
  </r>
  <r>
    <n v="898121"/>
    <d v="2014-05-30T16:05:00"/>
    <n v="1"/>
    <x v="0"/>
    <x v="0"/>
    <x v="1"/>
    <x v="4"/>
    <n v="76013"/>
    <s v="Afternoon"/>
    <s v="Fri"/>
    <s v="2014-05-30"/>
    <d v="1899-12-30T16:05:00"/>
    <n v="0.6552734375"/>
    <d v="2014-06-14T16:05:00"/>
    <x v="0"/>
  </r>
  <r>
    <n v="722804"/>
    <d v="2014-05-30T16:06:00"/>
    <n v="1"/>
    <x v="0"/>
    <x v="1"/>
    <x v="1"/>
    <x v="4"/>
    <n v="30207"/>
    <s v="Afternoon"/>
    <s v="Fri"/>
    <s v="2014-05-30"/>
    <d v="1899-12-30T16:06:00"/>
    <n v="0.6552734375"/>
    <d v="2014-06-14T16:06:00"/>
    <x v="0"/>
  </r>
  <r>
    <n v="168749"/>
    <d v="2014-05-30T16:07:00"/>
    <n v="1"/>
    <x v="0"/>
    <x v="0"/>
    <x v="1"/>
    <x v="4"/>
    <n v="7394"/>
    <s v="Afternoon"/>
    <s v="Fri"/>
    <s v="2014-05-30"/>
    <d v="1899-12-30T16:07:00"/>
    <n v="0.6552734375"/>
    <d v="2014-06-14T16:07:00"/>
    <x v="0"/>
  </r>
  <r>
    <n v="683810"/>
    <d v="2014-06-06T14:00:00"/>
    <n v="1"/>
    <x v="0"/>
    <x v="2"/>
    <x v="1"/>
    <x v="13"/>
    <n v="91112"/>
    <s v="Afternoon"/>
    <s v="Fri"/>
    <s v="2014-06-06"/>
    <d v="1899-12-30T14:00:00"/>
    <n v="0.6552734375"/>
    <d v="2014-06-21T14:00:00"/>
    <x v="1"/>
  </r>
  <r>
    <n v="292742"/>
    <d v="2014-06-24T11:50:00"/>
    <n v="1"/>
    <x v="0"/>
    <x v="0"/>
    <x v="0"/>
    <x v="6"/>
    <n v="57823"/>
    <s v="Morning"/>
    <s v="Tue"/>
    <s v="2014-06-24"/>
    <d v="1899-12-30T11:50:00"/>
    <n v="0.6552734375"/>
    <d v="2014-07-09T11:50:00"/>
    <x v="1"/>
  </r>
  <r>
    <n v="441041"/>
    <d v="2014-06-24T11:53:00"/>
    <n v="1"/>
    <x v="0"/>
    <x v="0"/>
    <x v="0"/>
    <x v="6"/>
    <n v="7239"/>
    <s v="Morning"/>
    <s v="Tue"/>
    <s v="2014-06-24"/>
    <d v="1899-12-30T11:53:00"/>
    <n v="0.6552734375"/>
    <d v="2014-07-09T11:53:00"/>
    <x v="1"/>
  </r>
  <r>
    <n v="56603"/>
    <d v="2014-07-08T13:26:00"/>
    <n v="1"/>
    <x v="0"/>
    <x v="1"/>
    <x v="0"/>
    <x v="6"/>
    <n v="54973"/>
    <s v="Afternoon"/>
    <s v="Tue"/>
    <s v="2014-07-08"/>
    <d v="1899-12-30T13:26:00"/>
    <n v="0.6552734375"/>
    <d v="2014-07-23T13:26:00"/>
    <x v="2"/>
  </r>
  <r>
    <n v="997569"/>
    <d v="2014-05-29T18:44:00"/>
    <n v="1"/>
    <x v="0"/>
    <x v="1"/>
    <x v="6"/>
    <x v="7"/>
    <n v="68698"/>
    <s v="Evening"/>
    <s v="Thu"/>
    <s v="2014-05-29"/>
    <d v="1899-12-30T18:44:00"/>
    <n v="0.6552734375"/>
    <d v="2014-06-13T18:44:00"/>
    <x v="0"/>
  </r>
  <r>
    <n v="573927"/>
    <d v="2014-08-12T15:33:00"/>
    <n v="1"/>
    <x v="0"/>
    <x v="0"/>
    <x v="8"/>
    <x v="1"/>
    <n v="32801"/>
    <s v="Afternoon"/>
    <s v="Tue"/>
    <s v="2014-08-12"/>
    <d v="1899-12-30T15:33:00"/>
    <n v="0.6552734375"/>
    <d v="2014-08-27T15:33:00"/>
    <x v="3"/>
  </r>
  <r>
    <n v="611822"/>
    <d v="2014-07-22T12:54:00"/>
    <n v="1"/>
    <x v="0"/>
    <x v="1"/>
    <x v="1"/>
    <x v="4"/>
    <n v="48568"/>
    <s v="Afternoon"/>
    <s v="Tue"/>
    <s v="2014-07-22"/>
    <d v="1899-12-30T12:54:00"/>
    <n v="0.6552734375"/>
    <d v="2014-08-06T12:54:00"/>
    <x v="2"/>
  </r>
  <r>
    <n v="867708"/>
    <d v="2014-07-23T12:14:00"/>
    <n v="1"/>
    <x v="0"/>
    <x v="0"/>
    <x v="1"/>
    <x v="4"/>
    <n v="82325"/>
    <s v="Afternoon"/>
    <s v="Wed"/>
    <s v="2014-07-23"/>
    <d v="1899-12-30T12:14:00"/>
    <n v="0.6552734375"/>
    <d v="2014-08-07T12:14:00"/>
    <x v="2"/>
  </r>
  <r>
    <n v="199470"/>
    <d v="2014-07-25T19:24:00"/>
    <n v="1"/>
    <x v="0"/>
    <x v="0"/>
    <x v="1"/>
    <x v="1"/>
    <n v="97038"/>
    <s v="Evening"/>
    <s v="Fri"/>
    <s v="2014-07-25"/>
    <d v="1899-12-30T19:24:00"/>
    <n v="0.6552734375"/>
    <d v="2014-08-09T19:24:00"/>
    <x v="2"/>
  </r>
  <r>
    <n v="539550"/>
    <d v="2014-07-25T19:27:00"/>
    <n v="1"/>
    <x v="0"/>
    <x v="0"/>
    <x v="1"/>
    <x v="1"/>
    <n v="72434"/>
    <s v="Evening"/>
    <s v="Fri"/>
    <s v="2014-07-25"/>
    <d v="1899-12-30T19:27:00"/>
    <n v="0.6552734375"/>
    <d v="2014-08-09T19:27:00"/>
    <x v="2"/>
  </r>
  <r>
    <n v="613607"/>
    <d v="2014-07-25T19:29:00"/>
    <n v="1"/>
    <x v="0"/>
    <x v="0"/>
    <x v="1"/>
    <x v="1"/>
    <n v="22161"/>
    <s v="Evening"/>
    <s v="Fri"/>
    <s v="2014-07-25"/>
    <d v="1899-12-30T19:29:00"/>
    <n v="0.6552734375"/>
    <d v="2014-08-09T19:29:00"/>
    <x v="2"/>
  </r>
  <r>
    <n v="68275"/>
    <d v="2014-07-25T19:21:00"/>
    <n v="1"/>
    <x v="0"/>
    <x v="2"/>
    <x v="1"/>
    <x v="1"/>
    <n v="10759"/>
    <s v="Evening"/>
    <s v="Fri"/>
    <s v="2014-07-25"/>
    <d v="1899-12-30T19:21:00"/>
    <n v="0.6552734375"/>
    <d v="2014-08-09T19:21:00"/>
    <x v="2"/>
  </r>
  <r>
    <n v="873486"/>
    <d v="2014-08-13T17:39:00"/>
    <n v="1"/>
    <x v="0"/>
    <x v="1"/>
    <x v="0"/>
    <x v="13"/>
    <n v="33189"/>
    <s v="Afternoon"/>
    <s v="Wed"/>
    <s v="2014-08-13"/>
    <d v="1899-12-30T17:39:00"/>
    <n v="0.6552734375"/>
    <d v="2014-08-28T17:39:00"/>
    <x v="3"/>
  </r>
  <r>
    <n v="594223"/>
    <d v="2014-08-13T17:39:00"/>
    <n v="1"/>
    <x v="0"/>
    <x v="0"/>
    <x v="0"/>
    <x v="13"/>
    <n v="7867"/>
    <s v="Afternoon"/>
    <s v="Wed"/>
    <s v="2014-08-13"/>
    <d v="1899-12-30T17:39:00"/>
    <n v="0.6552734375"/>
    <d v="2014-08-28T17:39:00"/>
    <x v="3"/>
  </r>
  <r>
    <n v="120522"/>
    <d v="2014-05-01T18:55:00"/>
    <n v="1"/>
    <x v="0"/>
    <x v="1"/>
    <x v="1"/>
    <x v="13"/>
    <n v="54630"/>
    <s v="Evening"/>
    <s v="Thu"/>
    <s v="2014-05-01"/>
    <d v="1899-12-30T18:55:00"/>
    <n v="0.6552734375"/>
    <d v="2014-05-16T18:55:00"/>
    <x v="0"/>
  </r>
  <r>
    <n v="725449"/>
    <d v="2014-05-19T10:38:00"/>
    <n v="1"/>
    <x v="0"/>
    <x v="0"/>
    <x v="1"/>
    <x v="13"/>
    <n v="15033"/>
    <s v="Morning"/>
    <s v="Mon"/>
    <s v="2014-05-19"/>
    <d v="1899-12-30T10:38:00"/>
    <n v="0.6552734375"/>
    <d v="2014-06-03T10:38:00"/>
    <x v="0"/>
  </r>
  <r>
    <n v="784107"/>
    <d v="2014-05-19T10:39:00"/>
    <n v="1"/>
    <x v="0"/>
    <x v="0"/>
    <x v="1"/>
    <x v="13"/>
    <n v="1027"/>
    <s v="Morning"/>
    <s v="Mon"/>
    <s v="2014-05-19"/>
    <d v="1899-12-30T10:39:00"/>
    <n v="0.6552734375"/>
    <d v="2014-06-03T10:39:00"/>
    <x v="0"/>
  </r>
  <r>
    <n v="386548"/>
    <d v="2014-05-31T07:01:00"/>
    <n v="1"/>
    <x v="0"/>
    <x v="0"/>
    <x v="1"/>
    <x v="13"/>
    <n v="43552"/>
    <s v="Morning"/>
    <s v="Sat"/>
    <s v="2014-05-31"/>
    <d v="1899-12-30T07:01:00"/>
    <n v="0.6552734375"/>
    <d v="2014-06-15T07:01:00"/>
    <x v="0"/>
  </r>
  <r>
    <n v="821333"/>
    <d v="2014-06-01T19:10:00"/>
    <n v="1"/>
    <x v="0"/>
    <x v="1"/>
    <x v="1"/>
    <x v="13"/>
    <n v="26094"/>
    <s v="Evening"/>
    <s v="Sun"/>
    <s v="2014-06-01"/>
    <d v="1899-12-30T19:10:00"/>
    <n v="0.6552734375"/>
    <d v="2014-06-16T19:10:00"/>
    <x v="1"/>
  </r>
  <r>
    <n v="129183"/>
    <d v="2014-06-13T08:37:00"/>
    <n v="1"/>
    <x v="0"/>
    <x v="0"/>
    <x v="1"/>
    <x v="13"/>
    <n v="83823"/>
    <s v="Morning"/>
    <s v="Fri"/>
    <s v="2014-06-13"/>
    <d v="1899-12-30T08:37:00"/>
    <n v="0.6552734375"/>
    <d v="2014-06-28T08:37:00"/>
    <x v="1"/>
  </r>
  <r>
    <n v="432912"/>
    <d v="2014-06-21T12:13:00"/>
    <n v="1"/>
    <x v="0"/>
    <x v="1"/>
    <x v="1"/>
    <x v="13"/>
    <n v="2249"/>
    <s v="Afternoon"/>
    <s v="Sat"/>
    <s v="2014-06-21"/>
    <d v="1899-12-30T12:13:00"/>
    <n v="0.6552734375"/>
    <d v="2014-07-06T12:13:00"/>
    <x v="1"/>
  </r>
  <r>
    <n v="860739"/>
    <d v="2014-06-30T07:21:00"/>
    <n v="0"/>
    <x v="1"/>
    <x v="0"/>
    <x v="1"/>
    <x v="7"/>
    <n v="56613"/>
    <s v="Morning"/>
    <s v="Mon"/>
    <s v="2014-06-30"/>
    <d v="1899-12-30T07:21:00"/>
    <n v="0.6552734375"/>
    <s v=""/>
    <x v="1"/>
  </r>
  <r>
    <n v="950373"/>
    <d v="2014-07-16T09:23:00"/>
    <n v="1"/>
    <x v="0"/>
    <x v="1"/>
    <x v="1"/>
    <x v="13"/>
    <n v="72516"/>
    <s v="Morning"/>
    <s v="Wed"/>
    <s v="2014-07-16"/>
    <d v="1899-12-30T09:23:00"/>
    <n v="0.6552734375"/>
    <d v="2014-07-31T09:23:00"/>
    <x v="2"/>
  </r>
  <r>
    <n v="544751"/>
    <d v="2014-05-12T19:08:00"/>
    <n v="1"/>
    <x v="0"/>
    <x v="0"/>
    <x v="4"/>
    <x v="6"/>
    <n v="91106"/>
    <s v="Evening"/>
    <s v="Mon"/>
    <s v="2014-05-12"/>
    <d v="1899-12-30T19:08:00"/>
    <n v="0.6552734375"/>
    <d v="2014-05-27T19:08:00"/>
    <x v="0"/>
  </r>
  <r>
    <n v="856292"/>
    <d v="2014-05-12T19:13:00"/>
    <n v="1"/>
    <x v="0"/>
    <x v="0"/>
    <x v="4"/>
    <x v="6"/>
    <n v="50920"/>
    <s v="Evening"/>
    <s v="Mon"/>
    <s v="2014-05-12"/>
    <d v="1899-12-30T19:13:00"/>
    <n v="0.6552734375"/>
    <d v="2014-05-27T19:13:00"/>
    <x v="0"/>
  </r>
  <r>
    <n v="437124"/>
    <d v="2014-06-23T13:01:00"/>
    <n v="1"/>
    <x v="0"/>
    <x v="0"/>
    <x v="1"/>
    <x v="13"/>
    <n v="41249"/>
    <s v="Afternoon"/>
    <s v="Mon"/>
    <s v="2014-06-23"/>
    <d v="1899-12-30T13:01:00"/>
    <n v="0.6552734375"/>
    <d v="2014-07-08T13:01:00"/>
    <x v="1"/>
  </r>
  <r>
    <n v="302597"/>
    <d v="2014-07-29T06:59:00"/>
    <n v="1"/>
    <x v="0"/>
    <x v="0"/>
    <x v="0"/>
    <x v="7"/>
    <n v="41967"/>
    <s v="Morning"/>
    <s v="Tue"/>
    <s v="2014-07-29"/>
    <d v="1899-12-30T06:59:00"/>
    <n v="0.6552734375"/>
    <d v="2014-08-13T06:59:00"/>
    <x v="2"/>
  </r>
  <r>
    <n v="274323"/>
    <d v="2014-08-07T16:50:00"/>
    <n v="1"/>
    <x v="0"/>
    <x v="1"/>
    <x v="0"/>
    <x v="7"/>
    <n v="52881"/>
    <s v="Afternoon"/>
    <s v="Thu"/>
    <s v="2014-08-07"/>
    <d v="1899-12-30T16:50:00"/>
    <n v="0.6552734375"/>
    <d v="2014-08-22T16:50:00"/>
    <x v="3"/>
  </r>
  <r>
    <n v="679821"/>
    <d v="2014-05-05T14:18:00"/>
    <n v="1"/>
    <x v="0"/>
    <x v="0"/>
    <x v="1"/>
    <x v="7"/>
    <n v="10400"/>
    <s v="Afternoon"/>
    <s v="Mon"/>
    <s v="2014-05-05"/>
    <d v="1899-12-30T14:18:00"/>
    <n v="0.6552734375"/>
    <d v="2014-05-20T14:18:00"/>
    <x v="0"/>
  </r>
  <r>
    <n v="953504"/>
    <d v="2014-05-05T14:19:00"/>
    <n v="1"/>
    <x v="0"/>
    <x v="0"/>
    <x v="1"/>
    <x v="7"/>
    <n v="13658"/>
    <s v="Afternoon"/>
    <s v="Mon"/>
    <s v="2014-05-05"/>
    <d v="1899-12-30T14:19:00"/>
    <n v="0.6552734375"/>
    <d v="2014-05-20T14:19:00"/>
    <x v="0"/>
  </r>
  <r>
    <n v="313431"/>
    <d v="2014-05-05T14:19:00"/>
    <n v="1"/>
    <x v="0"/>
    <x v="0"/>
    <x v="1"/>
    <x v="7"/>
    <n v="45800"/>
    <s v="Afternoon"/>
    <s v="Mon"/>
    <s v="2014-05-05"/>
    <d v="1899-12-30T14:19:00"/>
    <n v="0.6552734375"/>
    <d v="2014-05-20T14:19:00"/>
    <x v="0"/>
  </r>
  <r>
    <n v="735524"/>
    <d v="2014-05-09T19:09:00"/>
    <n v="1"/>
    <x v="0"/>
    <x v="2"/>
    <x v="1"/>
    <x v="7"/>
    <n v="66299"/>
    <s v="Evening"/>
    <s v="Fri"/>
    <s v="2014-05-09"/>
    <d v="1899-12-30T19:09:00"/>
    <n v="0.6552734375"/>
    <d v="2014-05-24T19:09:00"/>
    <x v="0"/>
  </r>
  <r>
    <n v="891269"/>
    <d v="2014-05-09T19:10:00"/>
    <n v="1"/>
    <x v="0"/>
    <x v="2"/>
    <x v="1"/>
    <x v="7"/>
    <n v="76257"/>
    <s v="Evening"/>
    <s v="Fri"/>
    <s v="2014-05-09"/>
    <d v="1899-12-30T19:10:00"/>
    <n v="0.6552734375"/>
    <d v="2014-05-24T19:10:00"/>
    <x v="0"/>
  </r>
  <r>
    <n v="840666"/>
    <d v="2014-06-02T11:29:00"/>
    <n v="1"/>
    <x v="0"/>
    <x v="1"/>
    <x v="0"/>
    <x v="1"/>
    <n v="9239"/>
    <s v="Morning"/>
    <s v="Mon"/>
    <s v="2014-06-02"/>
    <d v="1899-12-30T11:29:00"/>
    <n v="0.6552734375"/>
    <d v="2014-06-17T11:29:00"/>
    <x v="1"/>
  </r>
  <r>
    <n v="80191"/>
    <d v="2014-06-02T11:30:00"/>
    <n v="1"/>
    <x v="0"/>
    <x v="0"/>
    <x v="0"/>
    <x v="1"/>
    <n v="24611"/>
    <s v="Morning"/>
    <s v="Mon"/>
    <s v="2014-06-02"/>
    <d v="1899-12-30T11:30:00"/>
    <n v="0.6552734375"/>
    <d v="2014-06-17T11:30:00"/>
    <x v="1"/>
  </r>
  <r>
    <n v="659053"/>
    <d v="2014-06-02T11:29:00"/>
    <n v="1"/>
    <x v="0"/>
    <x v="2"/>
    <x v="0"/>
    <x v="1"/>
    <n v="33063"/>
    <s v="Morning"/>
    <s v="Mon"/>
    <s v="2014-06-02"/>
    <d v="1899-12-30T11:29:00"/>
    <n v="0.6552734375"/>
    <d v="2014-06-17T11:29:00"/>
    <x v="1"/>
  </r>
  <r>
    <n v="816349"/>
    <d v="2014-06-04T09:41:00"/>
    <n v="0"/>
    <x v="1"/>
    <x v="1"/>
    <x v="0"/>
    <x v="1"/>
    <n v="56818"/>
    <s v="Morning"/>
    <s v="Wed"/>
    <s v="2014-06-04"/>
    <d v="1899-12-30T09:41:00"/>
    <n v="0.6552734375"/>
    <s v=""/>
    <x v="1"/>
  </r>
  <r>
    <n v="622545"/>
    <d v="2014-06-12T09:32:00"/>
    <n v="1"/>
    <x v="0"/>
    <x v="1"/>
    <x v="0"/>
    <x v="1"/>
    <n v="83249"/>
    <s v="Morning"/>
    <s v="Thu"/>
    <s v="2014-06-12"/>
    <d v="1899-12-30T09:32:00"/>
    <n v="0.6552734375"/>
    <d v="2014-06-27T09:32:00"/>
    <x v="1"/>
  </r>
  <r>
    <n v="216559"/>
    <d v="2014-06-12T09:34:00"/>
    <n v="1"/>
    <x v="0"/>
    <x v="1"/>
    <x v="0"/>
    <x v="1"/>
    <n v="81440"/>
    <s v="Morning"/>
    <s v="Thu"/>
    <s v="2014-06-12"/>
    <d v="1899-12-30T09:34:00"/>
    <n v="0.6552734375"/>
    <d v="2014-06-27T09:34:00"/>
    <x v="1"/>
  </r>
  <r>
    <n v="80631"/>
    <d v="2014-06-24T15:03:00"/>
    <n v="1"/>
    <x v="0"/>
    <x v="0"/>
    <x v="1"/>
    <x v="13"/>
    <n v="19001"/>
    <s v="Afternoon"/>
    <s v="Tue"/>
    <s v="2014-06-24"/>
    <d v="1899-12-30T15:03:00"/>
    <n v="0.6552734375"/>
    <d v="2014-07-09T15:03:00"/>
    <x v="1"/>
  </r>
  <r>
    <n v="959607"/>
    <d v="2014-06-26T17:58:00"/>
    <n v="1"/>
    <x v="0"/>
    <x v="0"/>
    <x v="1"/>
    <x v="13"/>
    <n v="54297"/>
    <s v="Afternoon"/>
    <s v="Thu"/>
    <s v="2014-06-26"/>
    <d v="1899-12-30T17:58:00"/>
    <n v="0.6552734375"/>
    <d v="2014-07-11T17:58:00"/>
    <x v="1"/>
  </r>
  <r>
    <n v="284374"/>
    <d v="2014-06-27T12:36:00"/>
    <n v="1"/>
    <x v="0"/>
    <x v="0"/>
    <x v="1"/>
    <x v="13"/>
    <n v="15605"/>
    <s v="Afternoon"/>
    <s v="Fri"/>
    <s v="2014-06-27"/>
    <d v="1899-12-30T12:36:00"/>
    <n v="0.6552734375"/>
    <d v="2014-07-12T12:36:00"/>
    <x v="1"/>
  </r>
  <r>
    <n v="834943"/>
    <d v="2014-06-27T12:37:00"/>
    <n v="1"/>
    <x v="0"/>
    <x v="1"/>
    <x v="1"/>
    <x v="13"/>
    <n v="79647"/>
    <s v="Afternoon"/>
    <s v="Fri"/>
    <s v="2014-06-27"/>
    <d v="1899-12-30T12:37:00"/>
    <n v="0.6552734375"/>
    <d v="2014-07-12T12:37:00"/>
    <x v="1"/>
  </r>
  <r>
    <n v="332598"/>
    <d v="2014-06-27T12:38:00"/>
    <n v="1"/>
    <x v="0"/>
    <x v="0"/>
    <x v="1"/>
    <x v="13"/>
    <n v="45687"/>
    <s v="Afternoon"/>
    <s v="Fri"/>
    <s v="2014-06-27"/>
    <d v="1899-12-30T12:38:00"/>
    <n v="0.6552734375"/>
    <d v="2014-07-12T12:38:00"/>
    <x v="1"/>
  </r>
  <r>
    <n v="194021"/>
    <d v="2014-06-17T15:14:00"/>
    <n v="1"/>
    <x v="0"/>
    <x v="1"/>
    <x v="7"/>
    <x v="8"/>
    <n v="96469"/>
    <s v="Afternoon"/>
    <s v="Tue"/>
    <s v="2014-06-17"/>
    <d v="1899-12-30T15:14:00"/>
    <n v="0.6552734375"/>
    <d v="2014-07-02T15:14:00"/>
    <x v="1"/>
  </r>
  <r>
    <n v="104148"/>
    <d v="2014-05-14T15:11:00"/>
    <n v="1"/>
    <x v="0"/>
    <x v="1"/>
    <x v="0"/>
    <x v="7"/>
    <n v="76769"/>
    <s v="Afternoon"/>
    <s v="Wed"/>
    <s v="2014-05-14"/>
    <d v="1899-12-30T15:11:00"/>
    <n v="0.6552734375"/>
    <d v="2014-05-29T15:11:00"/>
    <x v="0"/>
  </r>
  <r>
    <n v="914348"/>
    <d v="2014-08-02T09:25:00"/>
    <n v="1"/>
    <x v="0"/>
    <x v="0"/>
    <x v="0"/>
    <x v="13"/>
    <n v="65430"/>
    <s v="Morning"/>
    <s v="Sat"/>
    <s v="2014-08-02"/>
    <d v="1899-12-30T09:25:00"/>
    <n v="0.6552734375"/>
    <d v="2014-08-17T09:25:00"/>
    <x v="3"/>
  </r>
  <r>
    <n v="278247"/>
    <d v="2014-08-02T09:26:00"/>
    <n v="0"/>
    <x v="1"/>
    <x v="0"/>
    <x v="0"/>
    <x v="13"/>
    <n v="37637"/>
    <s v="Morning"/>
    <s v="Sat"/>
    <s v="2014-08-02"/>
    <d v="1899-12-30T09:26:00"/>
    <n v="0.6552734375"/>
    <s v=""/>
    <x v="3"/>
  </r>
  <r>
    <n v="933819"/>
    <d v="2014-08-03T13:54:00"/>
    <n v="1"/>
    <x v="0"/>
    <x v="0"/>
    <x v="0"/>
    <x v="13"/>
    <n v="39190"/>
    <s v="Afternoon"/>
    <s v="Sun"/>
    <s v="2014-08-03"/>
    <d v="1899-12-30T13:54:00"/>
    <n v="0.6552734375"/>
    <d v="2014-08-18T13:54:00"/>
    <x v="3"/>
  </r>
  <r>
    <n v="428392"/>
    <d v="2014-08-03T13:56:00"/>
    <n v="1"/>
    <x v="0"/>
    <x v="0"/>
    <x v="0"/>
    <x v="13"/>
    <n v="24547"/>
    <s v="Afternoon"/>
    <s v="Sun"/>
    <s v="2014-08-03"/>
    <d v="1899-12-30T13:56:00"/>
    <n v="0.6552734375"/>
    <d v="2014-08-18T13:56:00"/>
    <x v="3"/>
  </r>
  <r>
    <n v="569483"/>
    <d v="2014-08-04T10:04:00"/>
    <n v="0"/>
    <x v="1"/>
    <x v="0"/>
    <x v="0"/>
    <x v="13"/>
    <n v="53272"/>
    <s v="Morning"/>
    <s v="Mon"/>
    <s v="2014-08-04"/>
    <d v="1899-12-30T10:04:00"/>
    <n v="0.6552734375"/>
    <s v=""/>
    <x v="3"/>
  </r>
  <r>
    <n v="349379"/>
    <d v="2014-06-26T14:42:00"/>
    <n v="1"/>
    <x v="0"/>
    <x v="1"/>
    <x v="0"/>
    <x v="13"/>
    <n v="30754"/>
    <s v="Afternoon"/>
    <s v="Thu"/>
    <s v="2014-06-26"/>
    <d v="1899-12-30T14:42:00"/>
    <n v="0.6552734375"/>
    <d v="2014-07-11T14:42:00"/>
    <x v="1"/>
  </r>
  <r>
    <n v="342597"/>
    <d v="2014-05-23T11:57:00"/>
    <n v="0"/>
    <x v="1"/>
    <x v="0"/>
    <x v="0"/>
    <x v="1"/>
    <n v="15538"/>
    <s v="Morning"/>
    <s v="Fri"/>
    <s v="2014-05-23"/>
    <d v="1899-12-30T11:57:00"/>
    <n v="0.6552734375"/>
    <s v=""/>
    <x v="0"/>
  </r>
  <r>
    <n v="99001"/>
    <d v="2014-05-24T11:34:00"/>
    <n v="1"/>
    <x v="0"/>
    <x v="1"/>
    <x v="0"/>
    <x v="1"/>
    <n v="91005"/>
    <s v="Morning"/>
    <s v="Sat"/>
    <s v="2014-05-24"/>
    <d v="1899-12-30T11:34:00"/>
    <n v="0.6552734375"/>
    <d v="2014-06-08T11:34:00"/>
    <x v="0"/>
  </r>
  <r>
    <n v="807834"/>
    <d v="2014-05-14T10:18:00"/>
    <n v="1"/>
    <x v="0"/>
    <x v="0"/>
    <x v="0"/>
    <x v="13"/>
    <n v="76171"/>
    <s v="Morning"/>
    <s v="Wed"/>
    <s v="2014-05-14"/>
    <d v="1899-12-30T10:18:00"/>
    <n v="0.6552734375"/>
    <d v="2014-05-29T10:18:00"/>
    <x v="0"/>
  </r>
  <r>
    <n v="754473"/>
    <d v="2014-05-27T19:17:00"/>
    <n v="0"/>
    <x v="1"/>
    <x v="0"/>
    <x v="0"/>
    <x v="13"/>
    <n v="47499"/>
    <s v="Evening"/>
    <s v="Tue"/>
    <s v="2014-05-27"/>
    <d v="1899-12-30T19:17:00"/>
    <n v="0.6552734375"/>
    <s v=""/>
    <x v="0"/>
  </r>
  <r>
    <n v="386141"/>
    <d v="2014-05-29T17:28:00"/>
    <n v="0"/>
    <x v="1"/>
    <x v="0"/>
    <x v="0"/>
    <x v="13"/>
    <n v="67655"/>
    <s v="Afternoon"/>
    <s v="Thu"/>
    <s v="2014-05-29"/>
    <d v="1899-12-30T17:28:00"/>
    <n v="0.6552734375"/>
    <s v=""/>
    <x v="0"/>
  </r>
  <r>
    <n v="747091"/>
    <d v="2014-05-29T17:27:00"/>
    <n v="1"/>
    <x v="0"/>
    <x v="1"/>
    <x v="0"/>
    <x v="13"/>
    <n v="89188"/>
    <s v="Afternoon"/>
    <s v="Thu"/>
    <s v="2014-05-29"/>
    <d v="1899-12-30T17:27:00"/>
    <n v="0.6552734375"/>
    <d v="2014-06-13T17:27:00"/>
    <x v="0"/>
  </r>
  <r>
    <n v="407569"/>
    <d v="2014-05-29T17:29:00"/>
    <n v="1"/>
    <x v="0"/>
    <x v="1"/>
    <x v="0"/>
    <x v="13"/>
    <n v="56937"/>
    <s v="Afternoon"/>
    <s v="Thu"/>
    <s v="2014-05-29"/>
    <d v="1899-12-30T17:29:00"/>
    <n v="0.6552734375"/>
    <d v="2014-06-13T17:29:00"/>
    <x v="0"/>
  </r>
  <r>
    <n v="152476"/>
    <d v="2014-06-03T09:12:00"/>
    <n v="0"/>
    <x v="1"/>
    <x v="0"/>
    <x v="0"/>
    <x v="6"/>
    <n v="23516"/>
    <s v="Morning"/>
    <s v="Tue"/>
    <s v="2014-06-03"/>
    <d v="1899-12-30T09:12:00"/>
    <n v="0.6552734375"/>
    <s v=""/>
    <x v="1"/>
  </r>
  <r>
    <n v="882516"/>
    <d v="2014-06-06T15:35:00"/>
    <n v="1"/>
    <x v="0"/>
    <x v="0"/>
    <x v="0"/>
    <x v="6"/>
    <n v="81497"/>
    <s v="Afternoon"/>
    <s v="Fri"/>
    <s v="2014-06-06"/>
    <d v="1899-12-30T15:35:00"/>
    <n v="0.6552734375"/>
    <d v="2014-06-21T15:35:00"/>
    <x v="1"/>
  </r>
  <r>
    <n v="964616"/>
    <d v="2014-06-06T15:37:00"/>
    <n v="1"/>
    <x v="0"/>
    <x v="0"/>
    <x v="0"/>
    <x v="6"/>
    <n v="73705"/>
    <s v="Afternoon"/>
    <s v="Fri"/>
    <s v="2014-06-06"/>
    <d v="1899-12-30T15:37:00"/>
    <n v="0.6552734375"/>
    <d v="2014-06-21T15:37:00"/>
    <x v="1"/>
  </r>
  <r>
    <n v="139932"/>
    <d v="2014-06-06T15:38:00"/>
    <n v="1"/>
    <x v="0"/>
    <x v="0"/>
    <x v="0"/>
    <x v="6"/>
    <n v="11292"/>
    <s v="Afternoon"/>
    <s v="Fri"/>
    <s v="2014-06-06"/>
    <d v="1899-12-30T15:38:00"/>
    <n v="0.6552734375"/>
    <d v="2014-06-21T15:38:00"/>
    <x v="1"/>
  </r>
  <r>
    <n v="269036"/>
    <d v="2014-06-09T09:26:00"/>
    <n v="1"/>
    <x v="0"/>
    <x v="0"/>
    <x v="0"/>
    <x v="13"/>
    <n v="32743"/>
    <s v="Morning"/>
    <s v="Mon"/>
    <s v="2014-06-09"/>
    <d v="1899-12-30T09:26:00"/>
    <n v="0.6552734375"/>
    <d v="2014-06-24T09:26:00"/>
    <x v="1"/>
  </r>
  <r>
    <n v="924897"/>
    <d v="2014-06-11T13:52:00"/>
    <n v="1"/>
    <x v="0"/>
    <x v="0"/>
    <x v="0"/>
    <x v="13"/>
    <n v="59616"/>
    <s v="Afternoon"/>
    <s v="Wed"/>
    <s v="2014-06-11"/>
    <d v="1899-12-30T13:52:00"/>
    <n v="0.6552734375"/>
    <d v="2014-06-26T13:52:00"/>
    <x v="1"/>
  </r>
  <r>
    <n v="426029"/>
    <d v="2014-06-11T13:53:00"/>
    <n v="1"/>
    <x v="0"/>
    <x v="1"/>
    <x v="0"/>
    <x v="13"/>
    <n v="13347"/>
    <s v="Afternoon"/>
    <s v="Wed"/>
    <s v="2014-06-11"/>
    <d v="1899-12-30T13:53:00"/>
    <n v="0.6552734375"/>
    <d v="2014-06-26T13:53:00"/>
    <x v="1"/>
  </r>
  <r>
    <n v="242383"/>
    <d v="2014-06-11T13:53:00"/>
    <n v="1"/>
    <x v="0"/>
    <x v="0"/>
    <x v="0"/>
    <x v="13"/>
    <n v="36348"/>
    <s v="Afternoon"/>
    <s v="Wed"/>
    <s v="2014-06-11"/>
    <d v="1899-12-30T13:53:00"/>
    <n v="0.6552734375"/>
    <d v="2014-06-26T13:53:00"/>
    <x v="1"/>
  </r>
  <r>
    <n v="899150"/>
    <d v="2014-06-11T13:54:00"/>
    <n v="1"/>
    <x v="0"/>
    <x v="1"/>
    <x v="0"/>
    <x v="13"/>
    <n v="42654"/>
    <s v="Afternoon"/>
    <s v="Wed"/>
    <s v="2014-06-11"/>
    <d v="1899-12-30T13:54:00"/>
    <n v="0.6552734375"/>
    <d v="2014-06-26T13:54:00"/>
    <x v="1"/>
  </r>
  <r>
    <n v="573978"/>
    <d v="2014-06-11T13:56:00"/>
    <n v="1"/>
    <x v="0"/>
    <x v="1"/>
    <x v="0"/>
    <x v="13"/>
    <n v="90203"/>
    <s v="Afternoon"/>
    <s v="Wed"/>
    <s v="2014-06-11"/>
    <d v="1899-12-30T13:56:00"/>
    <n v="0.6552734375"/>
    <d v="2014-06-26T13:56:00"/>
    <x v="1"/>
  </r>
  <r>
    <n v="206593"/>
    <d v="2014-07-29T08:20:00"/>
    <n v="1"/>
    <x v="0"/>
    <x v="0"/>
    <x v="6"/>
    <x v="9"/>
    <n v="70239"/>
    <s v="Morning"/>
    <s v="Tue"/>
    <s v="2014-07-29"/>
    <d v="1899-12-30T08:20:00"/>
    <n v="0.6552734375"/>
    <d v="2014-08-13T08:20:00"/>
    <x v="2"/>
  </r>
  <r>
    <n v="955275"/>
    <d v="2014-07-29T08:21:00"/>
    <n v="1"/>
    <x v="0"/>
    <x v="0"/>
    <x v="6"/>
    <x v="9"/>
    <n v="14810"/>
    <s v="Morning"/>
    <s v="Tue"/>
    <s v="2014-07-29"/>
    <d v="1899-12-30T08:21:00"/>
    <n v="0.6552734375"/>
    <d v="2014-08-13T08:21:00"/>
    <x v="2"/>
  </r>
  <r>
    <n v="195343"/>
    <d v="2014-06-22T14:36:00"/>
    <n v="1"/>
    <x v="0"/>
    <x v="1"/>
    <x v="1"/>
    <x v="8"/>
    <n v="66540"/>
    <s v="Afternoon"/>
    <s v="Sun"/>
    <s v="2014-06-22"/>
    <d v="1899-12-30T14:36:00"/>
    <n v="0.6552734375"/>
    <d v="2014-07-07T14:36:00"/>
    <x v="1"/>
  </r>
  <r>
    <n v="411295"/>
    <d v="2014-06-22T14:38:00"/>
    <n v="1"/>
    <x v="0"/>
    <x v="2"/>
    <x v="1"/>
    <x v="8"/>
    <n v="98070"/>
    <s v="Afternoon"/>
    <s v="Sun"/>
    <s v="2014-06-22"/>
    <d v="1899-12-30T14:38:00"/>
    <n v="0.6552734375"/>
    <d v="2014-07-07T14:38:00"/>
    <x v="1"/>
  </r>
  <r>
    <n v="927062"/>
    <d v="2014-06-29T11:34:00"/>
    <n v="1"/>
    <x v="0"/>
    <x v="1"/>
    <x v="1"/>
    <x v="8"/>
    <n v="11124"/>
    <s v="Morning"/>
    <s v="Sun"/>
    <s v="2014-06-29"/>
    <d v="1899-12-30T11:34:00"/>
    <n v="0.6552734375"/>
    <d v="2014-07-14T11:34:00"/>
    <x v="1"/>
  </r>
  <r>
    <n v="462575"/>
    <d v="2014-07-05T12:04:00"/>
    <n v="1"/>
    <x v="0"/>
    <x v="0"/>
    <x v="1"/>
    <x v="8"/>
    <n v="18428"/>
    <s v="Afternoon"/>
    <s v="Sat"/>
    <s v="2014-07-05"/>
    <d v="1899-12-30T12:04:00"/>
    <n v="0.6552734375"/>
    <d v="2014-07-20T12:04:00"/>
    <x v="2"/>
  </r>
  <r>
    <n v="798002"/>
    <d v="2014-07-05T12:05:00"/>
    <n v="1"/>
    <x v="0"/>
    <x v="0"/>
    <x v="1"/>
    <x v="8"/>
    <n v="13714"/>
    <s v="Afternoon"/>
    <s v="Sat"/>
    <s v="2014-07-05"/>
    <d v="1899-12-30T12:05:00"/>
    <n v="0.6552734375"/>
    <d v="2014-07-20T12:05:00"/>
    <x v="2"/>
  </r>
  <r>
    <n v="370088"/>
    <d v="2014-05-05T19:30:00"/>
    <n v="0"/>
    <x v="1"/>
    <x v="0"/>
    <x v="0"/>
    <x v="7"/>
    <n v="25850"/>
    <s v="Evening"/>
    <s v="Mon"/>
    <s v="2014-05-05"/>
    <d v="1899-12-30T19:30:00"/>
    <n v="0.6552734375"/>
    <s v=""/>
    <x v="0"/>
  </r>
  <r>
    <n v="704987"/>
    <d v="2014-05-14T11:29:00"/>
    <n v="1"/>
    <x v="0"/>
    <x v="0"/>
    <x v="0"/>
    <x v="7"/>
    <n v="78918"/>
    <s v="Morning"/>
    <s v="Wed"/>
    <s v="2014-05-14"/>
    <d v="1899-12-30T11:29:00"/>
    <n v="0.6552734375"/>
    <d v="2014-05-29T11:29:00"/>
    <x v="0"/>
  </r>
  <r>
    <n v="818107"/>
    <d v="2014-05-14T11:29:00"/>
    <n v="1"/>
    <x v="0"/>
    <x v="1"/>
    <x v="0"/>
    <x v="7"/>
    <n v="40759"/>
    <s v="Morning"/>
    <s v="Wed"/>
    <s v="2014-05-14"/>
    <d v="1899-12-30T11:29:00"/>
    <n v="0.6552734375"/>
    <d v="2014-05-29T11:29:00"/>
    <x v="0"/>
  </r>
  <r>
    <n v="839005"/>
    <d v="2014-05-14T11:29:00"/>
    <n v="1"/>
    <x v="0"/>
    <x v="2"/>
    <x v="0"/>
    <x v="7"/>
    <n v="52645"/>
    <s v="Morning"/>
    <s v="Wed"/>
    <s v="2014-05-14"/>
    <d v="1899-12-30T11:29:00"/>
    <n v="0.6552734375"/>
    <d v="2014-05-29T11:29:00"/>
    <x v="0"/>
  </r>
  <r>
    <n v="154483"/>
    <d v="2014-06-24T17:46:00"/>
    <n v="1"/>
    <x v="0"/>
    <x v="0"/>
    <x v="1"/>
    <x v="4"/>
    <n v="67602"/>
    <s v="Afternoon"/>
    <s v="Tue"/>
    <s v="2014-06-24"/>
    <d v="1899-12-30T17:46:00"/>
    <n v="0.6552734375"/>
    <d v="2014-07-09T17:46:00"/>
    <x v="1"/>
  </r>
  <r>
    <n v="943922"/>
    <d v="2014-06-24T17:47:00"/>
    <n v="1"/>
    <x v="0"/>
    <x v="0"/>
    <x v="1"/>
    <x v="4"/>
    <n v="1282"/>
    <s v="Afternoon"/>
    <s v="Tue"/>
    <s v="2014-06-24"/>
    <d v="1899-12-30T17:47:00"/>
    <n v="0.6552734375"/>
    <d v="2014-07-09T17:47:00"/>
    <x v="1"/>
  </r>
  <r>
    <n v="335959"/>
    <d v="2014-06-25T16:58:00"/>
    <n v="1"/>
    <x v="0"/>
    <x v="0"/>
    <x v="0"/>
    <x v="4"/>
    <n v="93852"/>
    <s v="Afternoon"/>
    <s v="Wed"/>
    <s v="2014-06-25"/>
    <d v="1899-12-30T16:58:00"/>
    <n v="0.6552734375"/>
    <d v="2014-07-10T16:58:00"/>
    <x v="1"/>
  </r>
  <r>
    <n v="253006"/>
    <d v="2014-05-22T08:27:00"/>
    <n v="1"/>
    <x v="0"/>
    <x v="0"/>
    <x v="5"/>
    <x v="1"/>
    <n v="40692"/>
    <s v="Morning"/>
    <s v="Thu"/>
    <s v="2014-05-22"/>
    <d v="1899-12-30T08:27:00"/>
    <n v="0.6552734375"/>
    <d v="2014-06-06T08:27:00"/>
    <x v="0"/>
  </r>
  <r>
    <n v="95442"/>
    <d v="2014-06-03T22:49:00"/>
    <n v="1"/>
    <x v="0"/>
    <x v="0"/>
    <x v="0"/>
    <x v="6"/>
    <n v="24829"/>
    <s v="Evening"/>
    <s v="Tue"/>
    <s v="2014-06-03"/>
    <d v="1899-12-30T22:49:00"/>
    <n v="0.6552734375"/>
    <d v="2014-06-18T22:49:00"/>
    <x v="1"/>
  </r>
  <r>
    <n v="284227"/>
    <d v="2014-06-05T11:44:00"/>
    <n v="1"/>
    <x v="0"/>
    <x v="1"/>
    <x v="0"/>
    <x v="6"/>
    <n v="16168"/>
    <s v="Morning"/>
    <s v="Thu"/>
    <s v="2014-06-05"/>
    <d v="1899-12-30T11:44:00"/>
    <n v="0.6552734375"/>
    <d v="2014-06-20T11:44:00"/>
    <x v="1"/>
  </r>
  <r>
    <n v="340030"/>
    <d v="2014-06-05T11:47:00"/>
    <n v="1"/>
    <x v="0"/>
    <x v="0"/>
    <x v="0"/>
    <x v="6"/>
    <n v="60454"/>
    <s v="Morning"/>
    <s v="Thu"/>
    <s v="2014-06-05"/>
    <d v="1899-12-30T11:47:00"/>
    <n v="0.6552734375"/>
    <d v="2014-06-20T11:47:00"/>
    <x v="1"/>
  </r>
  <r>
    <n v="613923"/>
    <d v="2014-06-03T13:06:00"/>
    <n v="0"/>
    <x v="1"/>
    <x v="0"/>
    <x v="1"/>
    <x v="13"/>
    <n v="70137"/>
    <s v="Afternoon"/>
    <s v="Tue"/>
    <s v="2014-06-03"/>
    <d v="1899-12-30T13:06:00"/>
    <n v="0.6552734375"/>
    <s v=""/>
    <x v="1"/>
  </r>
  <r>
    <n v="233335"/>
    <d v="2014-05-25T14:43:00"/>
    <n v="1"/>
    <x v="0"/>
    <x v="0"/>
    <x v="0"/>
    <x v="7"/>
    <n v="15998"/>
    <s v="Afternoon"/>
    <s v="Sun"/>
    <s v="2014-05-25"/>
    <d v="1899-12-30T14:43:00"/>
    <n v="0.6552734375"/>
    <d v="2014-06-09T14:43:00"/>
    <x v="0"/>
  </r>
  <r>
    <n v="670258"/>
    <d v="2014-05-14T15:55:00"/>
    <n v="1"/>
    <x v="0"/>
    <x v="1"/>
    <x v="1"/>
    <x v="0"/>
    <n v="30567"/>
    <s v="Afternoon"/>
    <s v="Wed"/>
    <s v="2014-05-14"/>
    <d v="1899-12-30T15:55:00"/>
    <n v="0.6552734375"/>
    <d v="2014-05-29T15:55:00"/>
    <x v="0"/>
  </r>
  <r>
    <n v="714579"/>
    <d v="2014-05-19T10:22:00"/>
    <n v="1"/>
    <x v="0"/>
    <x v="0"/>
    <x v="1"/>
    <x v="0"/>
    <n v="31784"/>
    <s v="Morning"/>
    <s v="Mon"/>
    <s v="2014-05-19"/>
    <d v="1899-12-30T10:22:00"/>
    <n v="0.6552734375"/>
    <d v="2014-06-03T10:22:00"/>
    <x v="0"/>
  </r>
  <r>
    <n v="428003"/>
    <d v="2014-06-13T18:44:00"/>
    <n v="1"/>
    <x v="0"/>
    <x v="0"/>
    <x v="0"/>
    <x v="1"/>
    <n v="16146"/>
    <s v="Evening"/>
    <s v="Fri"/>
    <s v="2014-06-13"/>
    <d v="1899-12-30T18:44:00"/>
    <n v="0.6552734375"/>
    <d v="2014-06-28T18:44:00"/>
    <x v="1"/>
  </r>
  <r>
    <n v="166730"/>
    <d v="2014-06-15T14:04:00"/>
    <n v="1"/>
    <x v="0"/>
    <x v="1"/>
    <x v="0"/>
    <x v="1"/>
    <n v="49047"/>
    <s v="Afternoon"/>
    <s v="Sun"/>
    <s v="2014-06-15"/>
    <d v="1899-12-30T14:04:00"/>
    <n v="0.6552734375"/>
    <d v="2014-06-30T14:04:00"/>
    <x v="1"/>
  </r>
  <r>
    <n v="393306"/>
    <d v="2014-06-15T14:09:00"/>
    <n v="1"/>
    <x v="0"/>
    <x v="1"/>
    <x v="0"/>
    <x v="1"/>
    <n v="86931"/>
    <s v="Afternoon"/>
    <s v="Sun"/>
    <s v="2014-06-15"/>
    <d v="1899-12-30T14:09:00"/>
    <n v="0.6552734375"/>
    <d v="2014-06-30T14:09:00"/>
    <x v="1"/>
  </r>
  <r>
    <n v="766601"/>
    <d v="2014-06-15T14:06:00"/>
    <n v="1"/>
    <x v="0"/>
    <x v="1"/>
    <x v="0"/>
    <x v="1"/>
    <n v="12777"/>
    <s v="Afternoon"/>
    <s v="Sun"/>
    <s v="2014-06-15"/>
    <d v="1899-12-30T14:06:00"/>
    <n v="0.6552734375"/>
    <d v="2014-06-30T14:06:00"/>
    <x v="1"/>
  </r>
  <r>
    <n v="205081"/>
    <d v="2014-06-27T07:37:00"/>
    <n v="1"/>
    <x v="0"/>
    <x v="1"/>
    <x v="0"/>
    <x v="1"/>
    <n v="63025"/>
    <s v="Morning"/>
    <s v="Fri"/>
    <s v="2014-06-27"/>
    <d v="1899-12-30T07:37:00"/>
    <n v="0.6552734375"/>
    <d v="2014-07-12T07:37:00"/>
    <x v="1"/>
  </r>
  <r>
    <n v="590033"/>
    <d v="2014-06-27T07:40:00"/>
    <n v="1"/>
    <x v="0"/>
    <x v="0"/>
    <x v="0"/>
    <x v="1"/>
    <n v="80132"/>
    <s v="Morning"/>
    <s v="Fri"/>
    <s v="2014-06-27"/>
    <d v="1899-12-30T07:40:00"/>
    <n v="0.6552734375"/>
    <d v="2014-07-12T07:40:00"/>
    <x v="1"/>
  </r>
  <r>
    <n v="600601"/>
    <d v="2014-06-27T07:41:00"/>
    <n v="1"/>
    <x v="0"/>
    <x v="0"/>
    <x v="0"/>
    <x v="1"/>
    <n v="66395"/>
    <s v="Morning"/>
    <s v="Fri"/>
    <s v="2014-06-27"/>
    <d v="1899-12-30T07:41:00"/>
    <n v="0.6552734375"/>
    <d v="2014-07-12T07:41:00"/>
    <x v="1"/>
  </r>
  <r>
    <n v="654314"/>
    <d v="2014-07-03T12:30:00"/>
    <n v="1"/>
    <x v="0"/>
    <x v="1"/>
    <x v="0"/>
    <x v="1"/>
    <n v="96192"/>
    <s v="Afternoon"/>
    <s v="Thu"/>
    <s v="2014-07-03"/>
    <d v="1899-12-30T12:30:00"/>
    <n v="0.6552734375"/>
    <d v="2014-07-18T12:30:00"/>
    <x v="2"/>
  </r>
  <r>
    <n v="861346"/>
    <d v="2014-07-09T11:42:00"/>
    <n v="1"/>
    <x v="0"/>
    <x v="0"/>
    <x v="0"/>
    <x v="1"/>
    <n v="24321"/>
    <s v="Morning"/>
    <s v="Wed"/>
    <s v="2014-07-09"/>
    <d v="1899-12-30T11:42:00"/>
    <n v="0.6552734375"/>
    <d v="2014-07-24T11:42:00"/>
    <x v="2"/>
  </r>
  <r>
    <n v="461784"/>
    <d v="2014-07-15T15:17:00"/>
    <n v="1"/>
    <x v="0"/>
    <x v="0"/>
    <x v="1"/>
    <x v="1"/>
    <n v="51887"/>
    <s v="Afternoon"/>
    <s v="Tue"/>
    <s v="2014-07-15"/>
    <d v="1899-12-30T15:17:00"/>
    <n v="0.6552734375"/>
    <d v="2014-07-30T15:17:00"/>
    <x v="2"/>
  </r>
  <r>
    <n v="648830"/>
    <d v="2014-06-20T18:00:00"/>
    <n v="1"/>
    <x v="0"/>
    <x v="0"/>
    <x v="4"/>
    <x v="1"/>
    <n v="3733"/>
    <s v="Evening"/>
    <s v="Fri"/>
    <s v="2014-06-20"/>
    <d v="1899-12-30T18:00:00"/>
    <n v="0.6552734375"/>
    <d v="2014-07-05T18:00:00"/>
    <x v="1"/>
  </r>
  <r>
    <n v="278190"/>
    <d v="2014-06-20T18:01:00"/>
    <n v="1"/>
    <x v="0"/>
    <x v="0"/>
    <x v="4"/>
    <x v="1"/>
    <n v="72534"/>
    <s v="Evening"/>
    <s v="Fri"/>
    <s v="2014-06-20"/>
    <d v="1899-12-30T18:01:00"/>
    <n v="0.6552734375"/>
    <d v="2014-07-05T18:01:00"/>
    <x v="1"/>
  </r>
  <r>
    <n v="947445"/>
    <d v="2014-07-17T08:02:00"/>
    <n v="1"/>
    <x v="0"/>
    <x v="0"/>
    <x v="1"/>
    <x v="13"/>
    <n v="66288"/>
    <s v="Morning"/>
    <s v="Thu"/>
    <s v="2014-07-17"/>
    <d v="1899-12-30T08:02:00"/>
    <n v="0.6552734375"/>
    <d v="2014-08-01T08:02:00"/>
    <x v="2"/>
  </r>
  <r>
    <n v="524355"/>
    <d v="2014-05-29T13:39:00"/>
    <n v="1"/>
    <x v="0"/>
    <x v="0"/>
    <x v="2"/>
    <x v="7"/>
    <n v="82115"/>
    <s v="Afternoon"/>
    <s v="Thu"/>
    <s v="2014-05-29"/>
    <d v="1899-12-30T13:39:00"/>
    <n v="0.6552734375"/>
    <d v="2014-06-13T13:39:00"/>
    <x v="0"/>
  </r>
  <r>
    <n v="546318"/>
    <d v="2014-07-15T15:37:00"/>
    <n v="1"/>
    <x v="0"/>
    <x v="0"/>
    <x v="1"/>
    <x v="7"/>
    <n v="65881"/>
    <s v="Afternoon"/>
    <s v="Tue"/>
    <s v="2014-07-15"/>
    <d v="1899-12-30T15:37:00"/>
    <n v="0.6552734375"/>
    <d v="2014-07-30T15:37:00"/>
    <x v="2"/>
  </r>
  <r>
    <n v="55540"/>
    <d v="2014-07-15T15:41:00"/>
    <n v="1"/>
    <x v="0"/>
    <x v="0"/>
    <x v="1"/>
    <x v="7"/>
    <n v="85386"/>
    <s v="Afternoon"/>
    <s v="Tue"/>
    <s v="2014-07-15"/>
    <d v="1899-12-30T15:41:00"/>
    <n v="0.6552734375"/>
    <d v="2014-07-30T15:41:00"/>
    <x v="2"/>
  </r>
  <r>
    <n v="985010"/>
    <d v="2014-07-15T15:41:00"/>
    <n v="1"/>
    <x v="0"/>
    <x v="1"/>
    <x v="1"/>
    <x v="7"/>
    <n v="10527"/>
    <s v="Afternoon"/>
    <s v="Tue"/>
    <s v="2014-07-15"/>
    <d v="1899-12-30T15:41:00"/>
    <n v="0.6552734375"/>
    <d v="2014-07-30T15:41:00"/>
    <x v="2"/>
  </r>
  <r>
    <n v="199723"/>
    <d v="2014-07-18T13:01:00"/>
    <n v="1"/>
    <x v="0"/>
    <x v="0"/>
    <x v="1"/>
    <x v="7"/>
    <n v="88305"/>
    <s v="Afternoon"/>
    <s v="Fri"/>
    <s v="2014-07-18"/>
    <d v="1899-12-30T13:01:00"/>
    <n v="0.6552734375"/>
    <d v="2014-08-02T13:01:00"/>
    <x v="2"/>
  </r>
  <r>
    <n v="490261"/>
    <d v="2014-05-20T15:35:00"/>
    <n v="1"/>
    <x v="0"/>
    <x v="1"/>
    <x v="0"/>
    <x v="1"/>
    <n v="92225"/>
    <s v="Afternoon"/>
    <s v="Tue"/>
    <s v="2014-05-20"/>
    <d v="1899-12-30T15:35:00"/>
    <n v="0.6552734375"/>
    <d v="2014-06-04T15:35:00"/>
    <x v="0"/>
  </r>
  <r>
    <n v="304067"/>
    <d v="2014-05-22T23:11:00"/>
    <n v="1"/>
    <x v="0"/>
    <x v="1"/>
    <x v="0"/>
    <x v="4"/>
    <n v="32807"/>
    <s v="Evening"/>
    <s v="Thu"/>
    <s v="2014-05-22"/>
    <d v="1899-12-30T23:11:00"/>
    <n v="0.6552734375"/>
    <d v="2014-06-06T23:11:00"/>
    <x v="0"/>
  </r>
  <r>
    <n v="318093"/>
    <d v="2014-05-29T11:40:00"/>
    <n v="1"/>
    <x v="0"/>
    <x v="0"/>
    <x v="1"/>
    <x v="7"/>
    <n v="28028"/>
    <s v="Morning"/>
    <s v="Thu"/>
    <s v="2014-05-29"/>
    <d v="1899-12-30T11:40:00"/>
    <n v="0.6552734375"/>
    <d v="2014-06-13T11:40:00"/>
    <x v="0"/>
  </r>
  <r>
    <n v="523093"/>
    <d v="2014-05-30T09:43:00"/>
    <n v="1"/>
    <x v="0"/>
    <x v="0"/>
    <x v="1"/>
    <x v="7"/>
    <n v="45999"/>
    <s v="Morning"/>
    <s v="Fri"/>
    <s v="2014-05-30"/>
    <d v="1899-12-30T09:43:00"/>
    <n v="0.6552734375"/>
    <d v="2014-06-14T09:43:00"/>
    <x v="0"/>
  </r>
  <r>
    <n v="637940"/>
    <d v="2014-05-16T16:40:00"/>
    <n v="0"/>
    <x v="1"/>
    <x v="0"/>
    <x v="0"/>
    <x v="1"/>
    <n v="52985"/>
    <s v="Afternoon"/>
    <s v="Fri"/>
    <s v="2014-05-16"/>
    <d v="1899-12-30T16:40:00"/>
    <n v="0.6552734375"/>
    <s v=""/>
    <x v="0"/>
  </r>
  <r>
    <n v="492638"/>
    <d v="2014-05-16T16:42:00"/>
    <n v="1"/>
    <x v="0"/>
    <x v="0"/>
    <x v="0"/>
    <x v="1"/>
    <n v="86944"/>
    <s v="Afternoon"/>
    <s v="Fri"/>
    <s v="2014-05-16"/>
    <d v="1899-12-30T16:42:00"/>
    <n v="0.6552734375"/>
    <d v="2014-05-31T16:42:00"/>
    <x v="0"/>
  </r>
  <r>
    <n v="819274"/>
    <d v="2014-07-19T06:11:00"/>
    <n v="1"/>
    <x v="0"/>
    <x v="0"/>
    <x v="1"/>
    <x v="1"/>
    <n v="19525"/>
    <s v="Morning"/>
    <s v="Sat"/>
    <s v="2014-07-19"/>
    <d v="1899-12-30T06:11:00"/>
    <n v="0.6552734375"/>
    <d v="2014-08-03T06:11:00"/>
    <x v="2"/>
  </r>
  <r>
    <n v="421386"/>
    <d v="2014-06-07T15:15:00"/>
    <n v="1"/>
    <x v="0"/>
    <x v="1"/>
    <x v="1"/>
    <x v="1"/>
    <n v="40852"/>
    <s v="Afternoon"/>
    <s v="Sat"/>
    <s v="2014-06-07"/>
    <d v="1899-12-30T15:15:00"/>
    <n v="0.6552734375"/>
    <d v="2014-06-22T15:15:00"/>
    <x v="1"/>
  </r>
  <r>
    <n v="13735"/>
    <d v="2014-06-16T14:33:00"/>
    <n v="1"/>
    <x v="0"/>
    <x v="0"/>
    <x v="1"/>
    <x v="13"/>
    <n v="14881"/>
    <s v="Afternoon"/>
    <s v="Mon"/>
    <s v="2014-06-16"/>
    <d v="1899-12-30T14:33:00"/>
    <n v="0.6552734375"/>
    <d v="2014-07-01T14:33:00"/>
    <x v="1"/>
  </r>
  <r>
    <n v="616356"/>
    <d v="2014-06-16T14:34:00"/>
    <n v="1"/>
    <x v="0"/>
    <x v="1"/>
    <x v="1"/>
    <x v="13"/>
    <n v="6949"/>
    <s v="Afternoon"/>
    <s v="Mon"/>
    <s v="2014-06-16"/>
    <d v="1899-12-30T14:34:00"/>
    <n v="0.6552734375"/>
    <d v="2014-07-01T14:34:00"/>
    <x v="1"/>
  </r>
  <r>
    <n v="53065"/>
    <d v="2014-06-16T14:35:00"/>
    <n v="1"/>
    <x v="0"/>
    <x v="0"/>
    <x v="1"/>
    <x v="13"/>
    <n v="35111"/>
    <s v="Afternoon"/>
    <s v="Mon"/>
    <s v="2014-06-16"/>
    <d v="1899-12-30T14:35:00"/>
    <n v="0.6552734375"/>
    <d v="2014-07-01T14:35:00"/>
    <x v="1"/>
  </r>
  <r>
    <n v="383237"/>
    <d v="2014-06-16T14:34:00"/>
    <n v="1"/>
    <x v="0"/>
    <x v="1"/>
    <x v="1"/>
    <x v="13"/>
    <n v="12081"/>
    <s v="Afternoon"/>
    <s v="Mon"/>
    <s v="2014-06-16"/>
    <d v="1899-12-30T14:34:00"/>
    <n v="0.6552734375"/>
    <d v="2014-07-01T14:34:00"/>
    <x v="1"/>
  </r>
  <r>
    <n v="706241"/>
    <d v="2014-06-16T14:35:00"/>
    <n v="1"/>
    <x v="0"/>
    <x v="1"/>
    <x v="1"/>
    <x v="13"/>
    <n v="36774"/>
    <s v="Afternoon"/>
    <s v="Mon"/>
    <s v="2014-06-16"/>
    <d v="1899-12-30T14:35:00"/>
    <n v="0.6552734375"/>
    <d v="2014-07-01T14:35:00"/>
    <x v="1"/>
  </r>
  <r>
    <n v="569075"/>
    <d v="2014-06-16T14:36:00"/>
    <n v="1"/>
    <x v="0"/>
    <x v="1"/>
    <x v="1"/>
    <x v="13"/>
    <n v="95509"/>
    <s v="Afternoon"/>
    <s v="Mon"/>
    <s v="2014-06-16"/>
    <d v="1899-12-30T14:36:00"/>
    <n v="0.6552734375"/>
    <d v="2014-07-01T14:36:00"/>
    <x v="1"/>
  </r>
  <r>
    <n v="662219"/>
    <d v="2014-06-16T14:37:00"/>
    <n v="1"/>
    <x v="0"/>
    <x v="1"/>
    <x v="1"/>
    <x v="13"/>
    <n v="72425"/>
    <s v="Afternoon"/>
    <s v="Mon"/>
    <s v="2014-06-16"/>
    <d v="1899-12-30T14:37:00"/>
    <n v="0.6552734375"/>
    <d v="2014-07-01T14:37:00"/>
    <x v="1"/>
  </r>
  <r>
    <n v="168115"/>
    <d v="2014-06-27T16:26:00"/>
    <n v="1"/>
    <x v="0"/>
    <x v="1"/>
    <x v="0"/>
    <x v="4"/>
    <n v="3183"/>
    <s v="Afternoon"/>
    <s v="Fri"/>
    <s v="2014-06-27"/>
    <d v="1899-12-30T16:26:00"/>
    <n v="0.6552734375"/>
    <d v="2014-07-12T16:26:00"/>
    <x v="1"/>
  </r>
  <r>
    <n v="182618"/>
    <d v="2014-06-27T16:27:00"/>
    <n v="1"/>
    <x v="0"/>
    <x v="1"/>
    <x v="0"/>
    <x v="4"/>
    <n v="20389"/>
    <s v="Afternoon"/>
    <s v="Fri"/>
    <s v="2014-06-27"/>
    <d v="1899-12-30T16:27:00"/>
    <n v="0.6552734375"/>
    <d v="2014-07-12T16:27:00"/>
    <x v="1"/>
  </r>
  <r>
    <n v="234055"/>
    <d v="2014-06-27T16:27:00"/>
    <n v="1"/>
    <x v="0"/>
    <x v="0"/>
    <x v="0"/>
    <x v="4"/>
    <n v="13109"/>
    <s v="Afternoon"/>
    <s v="Fri"/>
    <s v="2014-06-27"/>
    <d v="1899-12-30T16:27:00"/>
    <n v="0.6552734375"/>
    <d v="2014-07-12T16:27:00"/>
    <x v="1"/>
  </r>
  <r>
    <n v="653501"/>
    <d v="2014-07-04T16:30:00"/>
    <n v="1"/>
    <x v="0"/>
    <x v="0"/>
    <x v="0"/>
    <x v="4"/>
    <n v="91531"/>
    <s v="Afternoon"/>
    <s v="Fri"/>
    <s v="2014-07-04"/>
    <d v="1899-12-30T16:30:00"/>
    <n v="0.6552734375"/>
    <d v="2014-07-19T16:30:00"/>
    <x v="2"/>
  </r>
  <r>
    <n v="44559"/>
    <d v="2014-07-04T16:32:00"/>
    <n v="0"/>
    <x v="1"/>
    <x v="0"/>
    <x v="0"/>
    <x v="4"/>
    <n v="96738"/>
    <s v="Afternoon"/>
    <s v="Fri"/>
    <s v="2014-07-04"/>
    <d v="1899-12-30T16:32:00"/>
    <n v="0.6552734375"/>
    <s v=""/>
    <x v="2"/>
  </r>
  <r>
    <n v="629522"/>
    <d v="2014-07-09T11:54:00"/>
    <n v="1"/>
    <x v="0"/>
    <x v="0"/>
    <x v="0"/>
    <x v="4"/>
    <n v="35998"/>
    <s v="Morning"/>
    <s v="Wed"/>
    <s v="2014-07-09"/>
    <d v="1899-12-30T11:54:00"/>
    <n v="0.6552734375"/>
    <d v="2014-07-24T11:54:00"/>
    <x v="2"/>
  </r>
  <r>
    <n v="814130"/>
    <d v="2014-07-05T08:02:00"/>
    <n v="0"/>
    <x v="1"/>
    <x v="1"/>
    <x v="1"/>
    <x v="13"/>
    <n v="93726"/>
    <s v="Morning"/>
    <s v="Sat"/>
    <s v="2014-07-05"/>
    <d v="1899-12-30T08:02:00"/>
    <n v="0.6552734375"/>
    <s v=""/>
    <x v="2"/>
  </r>
  <r>
    <n v="17432"/>
    <d v="2014-07-05T08:03:00"/>
    <n v="1"/>
    <x v="0"/>
    <x v="0"/>
    <x v="1"/>
    <x v="13"/>
    <n v="95140"/>
    <s v="Morning"/>
    <s v="Sat"/>
    <s v="2014-07-05"/>
    <d v="1899-12-30T08:03:00"/>
    <n v="0.6552734375"/>
    <d v="2014-07-20T08:03:00"/>
    <x v="2"/>
  </r>
  <r>
    <n v="339628"/>
    <d v="2014-06-12T06:43:00"/>
    <n v="1"/>
    <x v="0"/>
    <x v="0"/>
    <x v="0"/>
    <x v="1"/>
    <n v="41408"/>
    <s v="Morning"/>
    <s v="Thu"/>
    <s v="2014-06-12"/>
    <d v="1899-12-30T06:43:00"/>
    <n v="0.6552734375"/>
    <d v="2014-06-27T06:43:00"/>
    <x v="1"/>
  </r>
  <r>
    <n v="73232"/>
    <d v="2014-06-26T23:10:00"/>
    <n v="1"/>
    <x v="0"/>
    <x v="0"/>
    <x v="0"/>
    <x v="1"/>
    <n v="56962"/>
    <s v="Evening"/>
    <s v="Thu"/>
    <s v="2014-06-26"/>
    <d v="1899-12-30T23:10:00"/>
    <n v="0.6552734375"/>
    <d v="2014-07-11T23:10:00"/>
    <x v="1"/>
  </r>
  <r>
    <n v="156292"/>
    <d v="2014-05-09T18:08:00"/>
    <n v="1"/>
    <x v="0"/>
    <x v="0"/>
    <x v="5"/>
    <x v="6"/>
    <n v="77565"/>
    <s v="Evening"/>
    <s v="Fri"/>
    <s v="2014-05-09"/>
    <d v="1899-12-30T18:08:00"/>
    <n v="0.6552734375"/>
    <d v="2014-05-24T18:08:00"/>
    <x v="0"/>
  </r>
  <r>
    <n v="476027"/>
    <d v="2014-05-09T18:09:00"/>
    <n v="1"/>
    <x v="0"/>
    <x v="1"/>
    <x v="5"/>
    <x v="6"/>
    <n v="92403"/>
    <s v="Evening"/>
    <s v="Fri"/>
    <s v="2014-05-09"/>
    <d v="1899-12-30T18:09:00"/>
    <n v="0.6552734375"/>
    <d v="2014-05-24T18:09:00"/>
    <x v="0"/>
  </r>
  <r>
    <n v="933790"/>
    <d v="2014-06-11T10:36:00"/>
    <n v="1"/>
    <x v="0"/>
    <x v="1"/>
    <x v="1"/>
    <x v="13"/>
    <n v="11580"/>
    <s v="Morning"/>
    <s v="Wed"/>
    <s v="2014-06-11"/>
    <d v="1899-12-30T10:36:00"/>
    <n v="0.6552734375"/>
    <d v="2014-06-26T10:36:00"/>
    <x v="1"/>
  </r>
  <r>
    <n v="182794"/>
    <d v="2014-08-30T07:40:00"/>
    <n v="1"/>
    <x v="0"/>
    <x v="1"/>
    <x v="1"/>
    <x v="9"/>
    <n v="80811"/>
    <s v="Morning"/>
    <s v="Sat"/>
    <s v="2014-08-30"/>
    <d v="1899-12-30T07:40:00"/>
    <n v="0.6552734375"/>
    <d v="2014-09-14T07:40:00"/>
    <x v="3"/>
  </r>
  <r>
    <n v="485625"/>
    <d v="2014-08-04T11:14:00"/>
    <n v="1"/>
    <x v="0"/>
    <x v="0"/>
    <x v="5"/>
    <x v="13"/>
    <n v="62722"/>
    <s v="Morning"/>
    <s v="Mon"/>
    <s v="2014-08-04"/>
    <d v="1899-12-30T11:14:00"/>
    <n v="0.6552734375"/>
    <d v="2014-08-19T11:14:00"/>
    <x v="3"/>
  </r>
  <r>
    <n v="990300"/>
    <d v="2014-08-04T11:16:00"/>
    <n v="1"/>
    <x v="0"/>
    <x v="0"/>
    <x v="5"/>
    <x v="13"/>
    <n v="18892"/>
    <s v="Morning"/>
    <s v="Mon"/>
    <s v="2014-08-04"/>
    <d v="1899-12-30T11:16:00"/>
    <n v="0.6552734375"/>
    <d v="2014-08-19T11:16:00"/>
    <x v="3"/>
  </r>
  <r>
    <n v="409594"/>
    <d v="2014-05-18T22:56:00"/>
    <n v="1"/>
    <x v="0"/>
    <x v="1"/>
    <x v="1"/>
    <x v="8"/>
    <n v="7677"/>
    <s v="Evening"/>
    <s v="Sun"/>
    <s v="2014-05-18"/>
    <d v="1899-12-30T22:56:00"/>
    <n v="0.6552734375"/>
    <d v="2014-06-02T22:56:00"/>
    <x v="0"/>
  </r>
  <r>
    <n v="264149"/>
    <d v="2014-05-18T22:57:00"/>
    <n v="1"/>
    <x v="0"/>
    <x v="1"/>
    <x v="1"/>
    <x v="8"/>
    <n v="44771"/>
    <s v="Evening"/>
    <s v="Sun"/>
    <s v="2014-05-18"/>
    <d v="1899-12-30T22:57:00"/>
    <n v="0.6552734375"/>
    <d v="2014-06-02T22:57:00"/>
    <x v="0"/>
  </r>
  <r>
    <n v="900985"/>
    <d v="2014-06-05T09:22:00"/>
    <n v="0"/>
    <x v="1"/>
    <x v="0"/>
    <x v="1"/>
    <x v="8"/>
    <n v="80150"/>
    <s v="Morning"/>
    <s v="Thu"/>
    <s v="2014-06-05"/>
    <d v="1899-12-30T09:22:00"/>
    <n v="0.6552734375"/>
    <s v=""/>
    <x v="1"/>
  </r>
  <r>
    <n v="226172"/>
    <d v="2014-06-05T09:28:00"/>
    <n v="1"/>
    <x v="0"/>
    <x v="0"/>
    <x v="1"/>
    <x v="8"/>
    <n v="5779"/>
    <s v="Morning"/>
    <s v="Thu"/>
    <s v="2014-06-05"/>
    <d v="1899-12-30T09:28:00"/>
    <n v="0.6552734375"/>
    <d v="2014-06-20T09:28:00"/>
    <x v="1"/>
  </r>
  <r>
    <n v="98591"/>
    <d v="2014-06-05T18:01:00"/>
    <n v="1"/>
    <x v="0"/>
    <x v="0"/>
    <x v="1"/>
    <x v="8"/>
    <n v="51692"/>
    <s v="Evening"/>
    <s v="Thu"/>
    <s v="2014-06-05"/>
    <d v="1899-12-30T18:01:00"/>
    <n v="0.6552734375"/>
    <d v="2014-06-20T18:01:00"/>
    <x v="1"/>
  </r>
  <r>
    <n v="634304"/>
    <d v="2014-06-05T18:03:00"/>
    <n v="1"/>
    <x v="0"/>
    <x v="1"/>
    <x v="1"/>
    <x v="8"/>
    <n v="66637"/>
    <s v="Evening"/>
    <s v="Thu"/>
    <s v="2014-06-05"/>
    <d v="1899-12-30T18:03:00"/>
    <n v="0.6552734375"/>
    <d v="2014-06-20T18:03:00"/>
    <x v="1"/>
  </r>
  <r>
    <n v="596133"/>
    <d v="2014-06-05T18:04:00"/>
    <n v="1"/>
    <x v="0"/>
    <x v="0"/>
    <x v="1"/>
    <x v="8"/>
    <n v="94111"/>
    <s v="Evening"/>
    <s v="Thu"/>
    <s v="2014-06-05"/>
    <d v="1899-12-30T18:04:00"/>
    <n v="0.6552734375"/>
    <d v="2014-06-20T18:04:00"/>
    <x v="1"/>
  </r>
  <r>
    <n v="633529"/>
    <d v="2014-06-05T18:06:00"/>
    <n v="1"/>
    <x v="0"/>
    <x v="0"/>
    <x v="1"/>
    <x v="8"/>
    <n v="5060"/>
    <s v="Evening"/>
    <s v="Thu"/>
    <s v="2014-06-05"/>
    <d v="1899-12-30T18:06:00"/>
    <n v="0.6552734375"/>
    <d v="2014-06-20T18:06:00"/>
    <x v="1"/>
  </r>
  <r>
    <n v="157199"/>
    <d v="2014-06-13T07:03:00"/>
    <n v="0"/>
    <x v="1"/>
    <x v="1"/>
    <x v="1"/>
    <x v="8"/>
    <n v="71820"/>
    <s v="Morning"/>
    <s v="Fri"/>
    <s v="2014-06-13"/>
    <d v="1899-12-30T07:03:00"/>
    <n v="0.6552734375"/>
    <s v=""/>
    <x v="1"/>
  </r>
  <r>
    <n v="706520"/>
    <d v="2014-06-13T07:05:00"/>
    <n v="1"/>
    <x v="0"/>
    <x v="0"/>
    <x v="1"/>
    <x v="8"/>
    <n v="26938"/>
    <s v="Morning"/>
    <s v="Fri"/>
    <s v="2014-06-13"/>
    <d v="1899-12-30T07:05:00"/>
    <n v="0.6552734375"/>
    <d v="2014-06-28T07:05:00"/>
    <x v="1"/>
  </r>
  <r>
    <n v="374727"/>
    <d v="2014-06-13T20:10:00"/>
    <n v="1"/>
    <x v="0"/>
    <x v="1"/>
    <x v="1"/>
    <x v="8"/>
    <n v="76349"/>
    <s v="Evening"/>
    <s v="Fri"/>
    <s v="2014-06-13"/>
    <d v="1899-12-30T20:10:00"/>
    <n v="0.6552734375"/>
    <d v="2014-06-28T20:10:00"/>
    <x v="1"/>
  </r>
  <r>
    <n v="124229"/>
    <d v="2014-06-24T17:02:00"/>
    <n v="0"/>
    <x v="1"/>
    <x v="1"/>
    <x v="1"/>
    <x v="8"/>
    <n v="4671"/>
    <s v="Afternoon"/>
    <s v="Tue"/>
    <s v="2014-06-24"/>
    <d v="1899-12-30T17:02:00"/>
    <n v="0.6552734375"/>
    <s v=""/>
    <x v="1"/>
  </r>
  <r>
    <n v="501695"/>
    <d v="2014-06-06T16:02:00"/>
    <n v="1"/>
    <x v="0"/>
    <x v="0"/>
    <x v="1"/>
    <x v="9"/>
    <n v="24715"/>
    <s v="Afternoon"/>
    <s v="Fri"/>
    <s v="2014-06-06"/>
    <d v="1899-12-30T16:02:00"/>
    <n v="0.6552734375"/>
    <d v="2014-06-21T16:02:00"/>
    <x v="1"/>
  </r>
  <r>
    <n v="535309"/>
    <d v="2014-06-18T09:32:00"/>
    <n v="1"/>
    <x v="0"/>
    <x v="0"/>
    <x v="2"/>
    <x v="13"/>
    <n v="45460"/>
    <s v="Morning"/>
    <s v="Wed"/>
    <s v="2014-06-18"/>
    <d v="1899-12-30T09:32:00"/>
    <n v="0.6552734375"/>
    <d v="2014-07-03T09:32:00"/>
    <x v="1"/>
  </r>
  <r>
    <n v="285768"/>
    <d v="2014-06-18T09:33:00"/>
    <n v="1"/>
    <x v="0"/>
    <x v="1"/>
    <x v="2"/>
    <x v="13"/>
    <n v="91750"/>
    <s v="Morning"/>
    <s v="Wed"/>
    <s v="2014-06-18"/>
    <d v="1899-12-30T09:33:00"/>
    <n v="0.6552734375"/>
    <d v="2014-07-03T09:33:00"/>
    <x v="1"/>
  </r>
  <r>
    <n v="415316"/>
    <d v="2014-08-14T11:31:00"/>
    <n v="1"/>
    <x v="0"/>
    <x v="0"/>
    <x v="6"/>
    <x v="8"/>
    <n v="35569"/>
    <s v="Morning"/>
    <s v="Thu"/>
    <s v="2014-08-14"/>
    <d v="1899-12-30T11:31:00"/>
    <n v="0.6552734375"/>
    <d v="2014-08-29T11:31:00"/>
    <x v="3"/>
  </r>
  <r>
    <n v="612639"/>
    <d v="2014-08-14T11:31:00"/>
    <n v="1"/>
    <x v="0"/>
    <x v="0"/>
    <x v="6"/>
    <x v="8"/>
    <n v="96769"/>
    <s v="Morning"/>
    <s v="Thu"/>
    <s v="2014-08-14"/>
    <d v="1899-12-30T11:31:00"/>
    <n v="0.6552734375"/>
    <d v="2014-08-29T11:31:00"/>
    <x v="3"/>
  </r>
  <r>
    <n v="941062"/>
    <d v="2014-08-23T17:47:00"/>
    <n v="1"/>
    <x v="0"/>
    <x v="0"/>
    <x v="6"/>
    <x v="8"/>
    <n v="14743"/>
    <s v="Afternoon"/>
    <s v="Sat"/>
    <s v="2014-08-23"/>
    <d v="1899-12-30T17:47:00"/>
    <n v="0.6552734375"/>
    <d v="2014-09-07T17:47:00"/>
    <x v="3"/>
  </r>
  <r>
    <n v="574048"/>
    <d v="2014-06-03T18:25:00"/>
    <n v="1"/>
    <x v="0"/>
    <x v="0"/>
    <x v="0"/>
    <x v="1"/>
    <n v="77512"/>
    <s v="Evening"/>
    <s v="Tue"/>
    <s v="2014-06-03"/>
    <d v="1899-12-30T18:25:00"/>
    <n v="0.6552734375"/>
    <d v="2014-06-18T18:25:00"/>
    <x v="1"/>
  </r>
  <r>
    <n v="472996"/>
    <d v="2014-06-03T18:27:00"/>
    <n v="1"/>
    <x v="0"/>
    <x v="0"/>
    <x v="0"/>
    <x v="1"/>
    <n v="48927"/>
    <s v="Evening"/>
    <s v="Tue"/>
    <s v="2014-06-03"/>
    <d v="1899-12-30T18:27:00"/>
    <n v="0.6552734375"/>
    <d v="2014-06-18T18:27:00"/>
    <x v="1"/>
  </r>
  <r>
    <n v="383550"/>
    <d v="2014-06-26T11:57:00"/>
    <n v="0"/>
    <x v="1"/>
    <x v="1"/>
    <x v="7"/>
    <x v="13"/>
    <n v="97065"/>
    <s v="Morning"/>
    <s v="Thu"/>
    <s v="2014-06-26"/>
    <d v="1899-12-30T11:57:00"/>
    <n v="0.6552734375"/>
    <s v=""/>
    <x v="1"/>
  </r>
  <r>
    <n v="178003"/>
    <d v="2014-07-10T09:49:00"/>
    <n v="1"/>
    <x v="0"/>
    <x v="1"/>
    <x v="7"/>
    <x v="13"/>
    <n v="75118"/>
    <s v="Morning"/>
    <s v="Thu"/>
    <s v="2014-07-10"/>
    <d v="1899-12-30T09:49:00"/>
    <n v="0.6552734375"/>
    <d v="2014-07-25T09:49:00"/>
    <x v="2"/>
  </r>
  <r>
    <n v="82813"/>
    <d v="2014-06-03T18:44:00"/>
    <n v="0"/>
    <x v="1"/>
    <x v="0"/>
    <x v="6"/>
    <x v="7"/>
    <n v="6268"/>
    <s v="Evening"/>
    <s v="Tue"/>
    <s v="2014-06-03"/>
    <d v="1899-12-30T18:44:00"/>
    <n v="0.6552734375"/>
    <s v=""/>
    <x v="1"/>
  </r>
  <r>
    <n v="66238"/>
    <d v="2014-06-03T18:46:00"/>
    <n v="1"/>
    <x v="0"/>
    <x v="1"/>
    <x v="6"/>
    <x v="7"/>
    <n v="89311"/>
    <s v="Evening"/>
    <s v="Tue"/>
    <s v="2014-06-03"/>
    <d v="1899-12-30T18:46:00"/>
    <n v="0.6552734375"/>
    <d v="2014-06-18T18:46:00"/>
    <x v="1"/>
  </r>
  <r>
    <n v="961835"/>
    <d v="2014-06-26T12:23:00"/>
    <n v="1"/>
    <x v="0"/>
    <x v="0"/>
    <x v="1"/>
    <x v="13"/>
    <n v="22738"/>
    <s v="Afternoon"/>
    <s v="Thu"/>
    <s v="2014-06-26"/>
    <d v="1899-12-30T12:23:00"/>
    <n v="0.6552734375"/>
    <d v="2014-07-11T12:23:00"/>
    <x v="1"/>
  </r>
  <r>
    <n v="475558"/>
    <d v="2014-06-26T12:24:00"/>
    <n v="1"/>
    <x v="0"/>
    <x v="1"/>
    <x v="1"/>
    <x v="13"/>
    <n v="66607"/>
    <s v="Afternoon"/>
    <s v="Thu"/>
    <s v="2014-06-26"/>
    <d v="1899-12-30T12:24:00"/>
    <n v="0.6552734375"/>
    <d v="2014-07-11T12:24:00"/>
    <x v="1"/>
  </r>
  <r>
    <n v="357832"/>
    <d v="2014-08-19T01:10:00"/>
    <n v="1"/>
    <x v="0"/>
    <x v="1"/>
    <x v="6"/>
    <x v="1"/>
    <n v="30964"/>
    <s v="Night"/>
    <s v="Tue"/>
    <s v="2014-08-19"/>
    <d v="1899-12-30T01:10:00"/>
    <n v="0.6552734375"/>
    <d v="2014-09-03T01:10:00"/>
    <x v="3"/>
  </r>
  <r>
    <n v="926493"/>
    <d v="2014-07-21T08:09:00"/>
    <n v="1"/>
    <x v="0"/>
    <x v="2"/>
    <x v="0"/>
    <x v="6"/>
    <n v="39650"/>
    <s v="Morning"/>
    <s v="Mon"/>
    <s v="2014-07-21"/>
    <d v="1899-12-30T08:09:00"/>
    <n v="0.6552734375"/>
    <d v="2014-08-05T08:09:00"/>
    <x v="2"/>
  </r>
  <r>
    <n v="589590"/>
    <d v="2014-05-15T17:08:00"/>
    <n v="1"/>
    <x v="0"/>
    <x v="0"/>
    <x v="5"/>
    <x v="1"/>
    <n v="63605"/>
    <s v="Afternoon"/>
    <s v="Thu"/>
    <s v="2014-05-15"/>
    <d v="1899-12-30T17:08:00"/>
    <n v="0.6552734375"/>
    <d v="2014-05-30T17:08:00"/>
    <x v="0"/>
  </r>
  <r>
    <n v="491765"/>
    <d v="2014-05-15T17:12:00"/>
    <n v="1"/>
    <x v="0"/>
    <x v="0"/>
    <x v="5"/>
    <x v="1"/>
    <n v="88348"/>
    <s v="Afternoon"/>
    <s v="Thu"/>
    <s v="2014-05-15"/>
    <d v="1899-12-30T17:12:00"/>
    <n v="0.6552734375"/>
    <d v="2014-05-30T17:12:00"/>
    <x v="0"/>
  </r>
  <r>
    <n v="125741"/>
    <d v="2014-05-16T09:12:00"/>
    <n v="1"/>
    <x v="0"/>
    <x v="0"/>
    <x v="5"/>
    <x v="1"/>
    <n v="77249"/>
    <s v="Morning"/>
    <s v="Fri"/>
    <s v="2014-05-16"/>
    <d v="1899-12-30T09:12:00"/>
    <n v="0.6552734375"/>
    <d v="2014-05-31T09:12:00"/>
    <x v="0"/>
  </r>
  <r>
    <n v="231591"/>
    <d v="2014-05-16T09:16:00"/>
    <n v="1"/>
    <x v="0"/>
    <x v="1"/>
    <x v="5"/>
    <x v="1"/>
    <n v="90088"/>
    <s v="Morning"/>
    <s v="Fri"/>
    <s v="2014-05-16"/>
    <d v="1899-12-30T09:16:00"/>
    <n v="0.6552734375"/>
    <d v="2014-05-31T09:16:00"/>
    <x v="0"/>
  </r>
  <r>
    <n v="839745"/>
    <d v="2014-05-11T17:55:00"/>
    <n v="0"/>
    <x v="1"/>
    <x v="0"/>
    <x v="0"/>
    <x v="1"/>
    <n v="50595"/>
    <s v="Afternoon"/>
    <s v="Sun"/>
    <s v="2014-05-11"/>
    <d v="1899-12-30T17:55:00"/>
    <n v="0.6552734375"/>
    <s v=""/>
    <x v="0"/>
  </r>
  <r>
    <n v="580404"/>
    <d v="2014-05-11T18:02:00"/>
    <n v="1"/>
    <x v="0"/>
    <x v="0"/>
    <x v="0"/>
    <x v="1"/>
    <n v="66946"/>
    <s v="Evening"/>
    <s v="Sun"/>
    <s v="2014-05-11"/>
    <d v="1899-12-30T18:02:00"/>
    <n v="0.6552734375"/>
    <d v="2014-05-26T18:02:00"/>
    <x v="0"/>
  </r>
  <r>
    <n v="793978"/>
    <d v="2014-05-24T08:11:00"/>
    <n v="1"/>
    <x v="0"/>
    <x v="0"/>
    <x v="0"/>
    <x v="9"/>
    <n v="14774"/>
    <s v="Morning"/>
    <s v="Sat"/>
    <s v="2014-05-24"/>
    <d v="1899-12-30T08:11:00"/>
    <n v="0.6552734375"/>
    <d v="2014-06-08T08:11:00"/>
    <x v="0"/>
  </r>
  <r>
    <n v="41617"/>
    <d v="2014-05-24T08:12:00"/>
    <n v="1"/>
    <x v="0"/>
    <x v="1"/>
    <x v="0"/>
    <x v="9"/>
    <n v="31427"/>
    <s v="Morning"/>
    <s v="Sat"/>
    <s v="2014-05-24"/>
    <d v="1899-12-30T08:12:00"/>
    <n v="0.6552734375"/>
    <d v="2014-06-08T08:12:00"/>
    <x v="0"/>
  </r>
  <r>
    <n v="808301"/>
    <d v="2014-05-24T08:12:00"/>
    <n v="1"/>
    <x v="0"/>
    <x v="0"/>
    <x v="0"/>
    <x v="9"/>
    <n v="49255"/>
    <s v="Morning"/>
    <s v="Sat"/>
    <s v="2014-05-24"/>
    <d v="1899-12-30T08:12:00"/>
    <n v="0.6552734375"/>
    <d v="2014-06-08T08:12:00"/>
    <x v="0"/>
  </r>
  <r>
    <n v="670769"/>
    <d v="2014-05-16T09:57:00"/>
    <n v="0"/>
    <x v="1"/>
    <x v="0"/>
    <x v="1"/>
    <x v="4"/>
    <n v="96408"/>
    <s v="Morning"/>
    <s v="Fri"/>
    <s v="2014-05-16"/>
    <d v="1899-12-30T09:57:00"/>
    <n v="0.6552734375"/>
    <s v=""/>
    <x v="0"/>
  </r>
  <r>
    <n v="104740"/>
    <d v="2014-05-17T15:06:00"/>
    <n v="1"/>
    <x v="0"/>
    <x v="1"/>
    <x v="6"/>
    <x v="1"/>
    <n v="80114"/>
    <s v="Afternoon"/>
    <s v="Sat"/>
    <s v="2014-05-17"/>
    <d v="1899-12-30T15:06:00"/>
    <n v="0.6552734375"/>
    <d v="2014-06-01T15:06:00"/>
    <x v="0"/>
  </r>
  <r>
    <n v="490111"/>
    <d v="2014-05-17T15:11:00"/>
    <n v="1"/>
    <x v="0"/>
    <x v="1"/>
    <x v="6"/>
    <x v="1"/>
    <n v="99182"/>
    <s v="Afternoon"/>
    <s v="Sat"/>
    <s v="2014-05-17"/>
    <d v="1899-12-30T15:11:00"/>
    <n v="0.6552734375"/>
    <d v="2014-06-01T15:11:00"/>
    <x v="0"/>
  </r>
  <r>
    <n v="936781"/>
    <d v="2014-05-18T18:25:00"/>
    <n v="0"/>
    <x v="1"/>
    <x v="0"/>
    <x v="6"/>
    <x v="1"/>
    <n v="28495"/>
    <s v="Evening"/>
    <s v="Sun"/>
    <s v="2014-05-18"/>
    <d v="1899-12-30T18:25:00"/>
    <n v="0.6552734375"/>
    <s v=""/>
    <x v="0"/>
  </r>
  <r>
    <n v="467705"/>
    <d v="2014-07-03T15:43:00"/>
    <n v="1"/>
    <x v="0"/>
    <x v="1"/>
    <x v="3"/>
    <x v="1"/>
    <n v="56274"/>
    <s v="Afternoon"/>
    <s v="Thu"/>
    <s v="2014-07-03"/>
    <d v="1899-12-30T15:43:00"/>
    <n v="0.6552734375"/>
    <d v="2014-07-18T15:43:00"/>
    <x v="2"/>
  </r>
  <r>
    <n v="694601"/>
    <d v="2014-05-13T12:24:00"/>
    <n v="1"/>
    <x v="0"/>
    <x v="1"/>
    <x v="0"/>
    <x v="7"/>
    <n v="55832"/>
    <s v="Afternoon"/>
    <s v="Tue"/>
    <s v="2014-05-13"/>
    <d v="1899-12-30T12:24:00"/>
    <n v="0.6552734375"/>
    <d v="2014-05-28T12:24:00"/>
    <x v="0"/>
  </r>
  <r>
    <n v="138442"/>
    <d v="2014-06-04T16:06:00"/>
    <n v="1"/>
    <x v="0"/>
    <x v="0"/>
    <x v="1"/>
    <x v="1"/>
    <n v="17739"/>
    <s v="Afternoon"/>
    <s v="Wed"/>
    <s v="2014-06-04"/>
    <d v="1899-12-30T16:06:00"/>
    <n v="0.6552734375"/>
    <d v="2014-06-19T16:06:00"/>
    <x v="1"/>
  </r>
  <r>
    <n v="513209"/>
    <d v="2014-06-06T14:47:00"/>
    <n v="1"/>
    <x v="0"/>
    <x v="0"/>
    <x v="1"/>
    <x v="13"/>
    <n v="15455"/>
    <s v="Afternoon"/>
    <s v="Fri"/>
    <s v="2014-06-06"/>
    <d v="1899-12-30T14:47:00"/>
    <n v="0.6552734375"/>
    <d v="2014-06-21T14:47:00"/>
    <x v="1"/>
  </r>
  <r>
    <n v="899898"/>
    <d v="2014-06-18T11:13:00"/>
    <n v="0"/>
    <x v="1"/>
    <x v="0"/>
    <x v="1"/>
    <x v="13"/>
    <n v="22195"/>
    <s v="Morning"/>
    <s v="Wed"/>
    <s v="2014-06-18"/>
    <d v="1899-12-30T11:13:00"/>
    <n v="0.6552734375"/>
    <s v=""/>
    <x v="1"/>
  </r>
  <r>
    <n v="89237"/>
    <d v="2014-06-18T11:15:00"/>
    <n v="1"/>
    <x v="0"/>
    <x v="1"/>
    <x v="1"/>
    <x v="13"/>
    <n v="25541"/>
    <s v="Morning"/>
    <s v="Wed"/>
    <s v="2014-06-18"/>
    <d v="1899-12-30T11:15:00"/>
    <n v="0.6552734375"/>
    <d v="2014-07-03T11:15:00"/>
    <x v="1"/>
  </r>
  <r>
    <n v="765967"/>
    <d v="2014-06-18T11:15:00"/>
    <n v="1"/>
    <x v="0"/>
    <x v="1"/>
    <x v="1"/>
    <x v="13"/>
    <n v="47975"/>
    <s v="Morning"/>
    <s v="Wed"/>
    <s v="2014-06-18"/>
    <d v="1899-12-30T11:15:00"/>
    <n v="0.6552734375"/>
    <d v="2014-07-03T11:15:00"/>
    <x v="1"/>
  </r>
  <r>
    <n v="898625"/>
    <d v="2014-06-18T11:15:00"/>
    <n v="1"/>
    <x v="0"/>
    <x v="0"/>
    <x v="1"/>
    <x v="13"/>
    <n v="80321"/>
    <s v="Morning"/>
    <s v="Wed"/>
    <s v="2014-06-18"/>
    <d v="1899-12-30T11:15:00"/>
    <n v="0.6552734375"/>
    <d v="2014-07-03T11:15:00"/>
    <x v="1"/>
  </r>
  <r>
    <n v="406137"/>
    <d v="2014-06-18T11:16:00"/>
    <n v="1"/>
    <x v="0"/>
    <x v="1"/>
    <x v="1"/>
    <x v="13"/>
    <n v="60566"/>
    <s v="Morning"/>
    <s v="Wed"/>
    <s v="2014-06-18"/>
    <d v="1899-12-30T11:16:00"/>
    <n v="0.6552734375"/>
    <d v="2014-07-03T11:16:00"/>
    <x v="1"/>
  </r>
  <r>
    <n v="663061"/>
    <d v="2014-06-17T14:59:00"/>
    <n v="1"/>
    <x v="0"/>
    <x v="0"/>
    <x v="2"/>
    <x v="1"/>
    <n v="4832"/>
    <s v="Afternoon"/>
    <s v="Tue"/>
    <s v="2014-06-17"/>
    <d v="1899-12-30T14:59:00"/>
    <n v="0.6552734375"/>
    <d v="2014-07-02T14:59:00"/>
    <x v="1"/>
  </r>
  <r>
    <n v="95781"/>
    <d v="2014-06-17T15:01:00"/>
    <n v="0"/>
    <x v="1"/>
    <x v="0"/>
    <x v="2"/>
    <x v="1"/>
    <n v="9509"/>
    <s v="Afternoon"/>
    <s v="Tue"/>
    <s v="2014-06-17"/>
    <d v="1899-12-30T15:01:00"/>
    <n v="0.6552734375"/>
    <s v=""/>
    <x v="1"/>
  </r>
  <r>
    <n v="529892"/>
    <d v="2014-06-17T15:02:00"/>
    <n v="1"/>
    <x v="0"/>
    <x v="1"/>
    <x v="2"/>
    <x v="1"/>
    <n v="61668"/>
    <s v="Afternoon"/>
    <s v="Tue"/>
    <s v="2014-06-17"/>
    <d v="1899-12-30T15:02:00"/>
    <n v="0.6552734375"/>
    <d v="2014-07-02T15:02:00"/>
    <x v="1"/>
  </r>
  <r>
    <n v="122616"/>
    <d v="2014-05-19T09:22:00"/>
    <n v="1"/>
    <x v="0"/>
    <x v="1"/>
    <x v="1"/>
    <x v="9"/>
    <n v="24253"/>
    <s v="Morning"/>
    <s v="Mon"/>
    <s v="2014-05-19"/>
    <d v="1899-12-30T09:22:00"/>
    <n v="0.6552734375"/>
    <d v="2014-06-03T09:22:00"/>
    <x v="0"/>
  </r>
  <r>
    <n v="612557"/>
    <d v="2014-05-19T09:26:00"/>
    <n v="0"/>
    <x v="1"/>
    <x v="1"/>
    <x v="1"/>
    <x v="9"/>
    <n v="21426"/>
    <s v="Morning"/>
    <s v="Mon"/>
    <s v="2014-05-19"/>
    <d v="1899-12-30T09:26:00"/>
    <n v="0.6552734375"/>
    <s v=""/>
    <x v="0"/>
  </r>
  <r>
    <n v="570911"/>
    <d v="2014-05-19T14:43:00"/>
    <n v="1"/>
    <x v="0"/>
    <x v="0"/>
    <x v="1"/>
    <x v="4"/>
    <n v="74831"/>
    <s v="Afternoon"/>
    <s v="Mon"/>
    <s v="2014-05-19"/>
    <d v="1899-12-30T14:43:00"/>
    <n v="0.6552734375"/>
    <d v="2014-06-03T14:43:00"/>
    <x v="0"/>
  </r>
  <r>
    <n v="898509"/>
    <d v="2014-05-19T14:45:00"/>
    <n v="1"/>
    <x v="0"/>
    <x v="0"/>
    <x v="1"/>
    <x v="4"/>
    <n v="54528"/>
    <s v="Afternoon"/>
    <s v="Mon"/>
    <s v="2014-05-19"/>
    <d v="1899-12-30T14:45:00"/>
    <n v="0.6552734375"/>
    <d v="2014-06-03T14:45:00"/>
    <x v="0"/>
  </r>
  <r>
    <n v="50750"/>
    <d v="2014-05-19T14:42:00"/>
    <n v="1"/>
    <x v="0"/>
    <x v="2"/>
    <x v="1"/>
    <x v="4"/>
    <n v="87106"/>
    <s v="Afternoon"/>
    <s v="Mon"/>
    <s v="2014-05-19"/>
    <d v="1899-12-30T14:42:00"/>
    <n v="0.6552734375"/>
    <d v="2014-06-03T14:42:00"/>
    <x v="0"/>
  </r>
  <r>
    <n v="796688"/>
    <d v="2014-05-23T08:59:00"/>
    <n v="1"/>
    <x v="0"/>
    <x v="0"/>
    <x v="1"/>
    <x v="4"/>
    <n v="93276"/>
    <s v="Morning"/>
    <s v="Fri"/>
    <s v="2014-05-23"/>
    <d v="1899-12-30T08:59:00"/>
    <n v="0.6552734375"/>
    <d v="2014-06-07T08:59:00"/>
    <x v="0"/>
  </r>
  <r>
    <n v="763318"/>
    <d v="2014-05-23T08:58:00"/>
    <n v="1"/>
    <x v="0"/>
    <x v="2"/>
    <x v="1"/>
    <x v="4"/>
    <n v="7574"/>
    <s v="Morning"/>
    <s v="Fri"/>
    <s v="2014-05-23"/>
    <d v="1899-12-30T08:58:00"/>
    <n v="0.6552734375"/>
    <d v="2014-06-07T08:58:00"/>
    <x v="0"/>
  </r>
  <r>
    <n v="449477"/>
    <d v="2014-05-24T11:18:00"/>
    <n v="1"/>
    <x v="0"/>
    <x v="1"/>
    <x v="1"/>
    <x v="9"/>
    <n v="73254"/>
    <s v="Morning"/>
    <s v="Sat"/>
    <s v="2014-05-24"/>
    <d v="1899-12-30T11:18:00"/>
    <n v="0.6552734375"/>
    <d v="2014-06-08T11:18:00"/>
    <x v="0"/>
  </r>
  <r>
    <n v="256812"/>
    <d v="2014-05-30T07:19:00"/>
    <n v="0"/>
    <x v="1"/>
    <x v="1"/>
    <x v="1"/>
    <x v="9"/>
    <n v="23808"/>
    <s v="Morning"/>
    <s v="Fri"/>
    <s v="2014-05-30"/>
    <d v="1899-12-30T07:19:00"/>
    <n v="0.6552734375"/>
    <s v=""/>
    <x v="0"/>
  </r>
  <r>
    <n v="300620"/>
    <d v="2014-05-30T07:20:00"/>
    <n v="1"/>
    <x v="0"/>
    <x v="1"/>
    <x v="1"/>
    <x v="9"/>
    <n v="97566"/>
    <s v="Morning"/>
    <s v="Fri"/>
    <s v="2014-05-30"/>
    <d v="1899-12-30T07:20:00"/>
    <n v="0.6552734375"/>
    <d v="2014-06-14T07:20:00"/>
    <x v="0"/>
  </r>
  <r>
    <n v="641318"/>
    <d v="2014-05-31T10:05:00"/>
    <n v="1"/>
    <x v="0"/>
    <x v="0"/>
    <x v="1"/>
    <x v="6"/>
    <n v="8293"/>
    <s v="Morning"/>
    <s v="Sat"/>
    <s v="2014-05-31"/>
    <d v="1899-12-30T10:05:00"/>
    <n v="0.6552734375"/>
    <d v="2014-06-15T10:05:00"/>
    <x v="0"/>
  </r>
  <r>
    <n v="680766"/>
    <d v="2014-05-31T10:04:00"/>
    <n v="1"/>
    <x v="0"/>
    <x v="2"/>
    <x v="1"/>
    <x v="6"/>
    <n v="77991"/>
    <s v="Morning"/>
    <s v="Sat"/>
    <s v="2014-05-31"/>
    <d v="1899-12-30T10:04:00"/>
    <n v="0.6552734375"/>
    <d v="2014-06-15T10:04:00"/>
    <x v="0"/>
  </r>
  <r>
    <n v="549596"/>
    <d v="2014-05-31T10:05:00"/>
    <n v="0"/>
    <x v="1"/>
    <x v="2"/>
    <x v="1"/>
    <x v="6"/>
    <n v="42428"/>
    <s v="Morning"/>
    <s v="Sat"/>
    <s v="2014-05-31"/>
    <d v="1899-12-30T10:05:00"/>
    <n v="0.6552734375"/>
    <s v=""/>
    <x v="0"/>
  </r>
  <r>
    <n v="786441"/>
    <d v="2014-06-02T00:15:00"/>
    <n v="1"/>
    <x v="0"/>
    <x v="0"/>
    <x v="1"/>
    <x v="9"/>
    <n v="94835"/>
    <s v="Night"/>
    <s v="Mon"/>
    <s v="2014-06-02"/>
    <d v="1899-12-30T00:15:00"/>
    <n v="0.6552734375"/>
    <d v="2014-06-17T00:15:00"/>
    <x v="1"/>
  </r>
  <r>
    <n v="861278"/>
    <d v="2014-06-04T19:39:00"/>
    <n v="1"/>
    <x v="0"/>
    <x v="0"/>
    <x v="1"/>
    <x v="6"/>
    <n v="96288"/>
    <s v="Evening"/>
    <s v="Wed"/>
    <s v="2014-06-04"/>
    <d v="1899-12-30T19:39:00"/>
    <n v="0.6552734375"/>
    <d v="2014-06-19T19:39:00"/>
    <x v="1"/>
  </r>
  <r>
    <n v="130036"/>
    <d v="2014-06-04T19:39:00"/>
    <n v="1"/>
    <x v="0"/>
    <x v="2"/>
    <x v="1"/>
    <x v="6"/>
    <n v="65617"/>
    <s v="Evening"/>
    <s v="Wed"/>
    <s v="2014-06-04"/>
    <d v="1899-12-30T19:39:00"/>
    <n v="0.6552734375"/>
    <d v="2014-06-19T19:39:00"/>
    <x v="1"/>
  </r>
  <r>
    <n v="15328"/>
    <d v="2014-06-09T12:33:00"/>
    <n v="1"/>
    <x v="0"/>
    <x v="0"/>
    <x v="1"/>
    <x v="4"/>
    <n v="58002"/>
    <s v="Afternoon"/>
    <s v="Mon"/>
    <s v="2014-06-09"/>
    <d v="1899-12-30T12:33:00"/>
    <n v="0.6552734375"/>
    <d v="2014-06-24T12:33:00"/>
    <x v="1"/>
  </r>
  <r>
    <n v="668740"/>
    <d v="2014-05-30T13:29:00"/>
    <n v="1"/>
    <x v="0"/>
    <x v="1"/>
    <x v="3"/>
    <x v="1"/>
    <n v="78083"/>
    <s v="Afternoon"/>
    <s v="Fri"/>
    <s v="2014-05-30"/>
    <d v="1899-12-30T13:29:00"/>
    <n v="0.6552734375"/>
    <d v="2014-06-14T13:29:00"/>
    <x v="0"/>
  </r>
  <r>
    <n v="940627"/>
    <d v="2014-05-13T15:37:00"/>
    <n v="1"/>
    <x v="0"/>
    <x v="0"/>
    <x v="6"/>
    <x v="13"/>
    <n v="17062"/>
    <s v="Afternoon"/>
    <s v="Tue"/>
    <s v="2014-05-13"/>
    <d v="1899-12-30T15:37:00"/>
    <n v="0.6552734375"/>
    <d v="2014-05-28T15:37:00"/>
    <x v="0"/>
  </r>
  <r>
    <n v="478288"/>
    <d v="2014-08-01T16:43:00"/>
    <n v="1"/>
    <x v="0"/>
    <x v="0"/>
    <x v="1"/>
    <x v="13"/>
    <n v="94500"/>
    <s v="Afternoon"/>
    <s v="Fri"/>
    <s v="2014-08-01"/>
    <d v="1899-12-30T16:43:00"/>
    <n v="0.6552734375"/>
    <d v="2014-08-16T16:43:00"/>
    <x v="3"/>
  </r>
  <r>
    <n v="521610"/>
    <d v="2014-08-01T16:43:00"/>
    <n v="1"/>
    <x v="0"/>
    <x v="1"/>
    <x v="1"/>
    <x v="13"/>
    <n v="16175"/>
    <s v="Afternoon"/>
    <s v="Fri"/>
    <s v="2014-08-01"/>
    <d v="1899-12-30T16:43:00"/>
    <n v="0.6552734375"/>
    <d v="2014-08-16T16:43:00"/>
    <x v="3"/>
  </r>
  <r>
    <n v="349534"/>
    <d v="2014-05-27T09:30:00"/>
    <n v="1"/>
    <x v="0"/>
    <x v="0"/>
    <x v="0"/>
    <x v="13"/>
    <n v="19290"/>
    <s v="Morning"/>
    <s v="Tue"/>
    <s v="2014-05-27"/>
    <d v="1899-12-30T09:30:00"/>
    <n v="0.6552734375"/>
    <d v="2014-06-11T09:30:00"/>
    <x v="0"/>
  </r>
  <r>
    <n v="187100"/>
    <d v="2014-06-26T07:05:00"/>
    <n v="1"/>
    <x v="0"/>
    <x v="0"/>
    <x v="0"/>
    <x v="13"/>
    <n v="14042"/>
    <s v="Morning"/>
    <s v="Thu"/>
    <s v="2014-06-26"/>
    <d v="1899-12-30T07:05:00"/>
    <n v="0.6552734375"/>
    <d v="2014-07-11T07:05:00"/>
    <x v="1"/>
  </r>
  <r>
    <n v="376742"/>
    <d v="2014-05-31T08:07:00"/>
    <n v="1"/>
    <x v="0"/>
    <x v="1"/>
    <x v="4"/>
    <x v="7"/>
    <n v="16716"/>
    <s v="Morning"/>
    <s v="Sat"/>
    <s v="2014-05-31"/>
    <d v="1899-12-30T08:07:00"/>
    <n v="0.6552734375"/>
    <d v="2014-06-15T08:07:00"/>
    <x v="0"/>
  </r>
  <r>
    <n v="583650"/>
    <d v="2014-05-31T08:07:00"/>
    <n v="1"/>
    <x v="0"/>
    <x v="2"/>
    <x v="4"/>
    <x v="7"/>
    <n v="17749"/>
    <s v="Morning"/>
    <s v="Sat"/>
    <s v="2014-05-31"/>
    <d v="1899-12-30T08:07:00"/>
    <n v="0.6552734375"/>
    <d v="2014-06-15T08:07:00"/>
    <x v="0"/>
  </r>
  <r>
    <n v="936363"/>
    <d v="2014-08-03T18:01:00"/>
    <n v="1"/>
    <x v="0"/>
    <x v="0"/>
    <x v="2"/>
    <x v="13"/>
    <n v="91384"/>
    <s v="Evening"/>
    <s v="Sun"/>
    <s v="2014-08-03"/>
    <d v="1899-12-30T18:01:00"/>
    <n v="0.6552734375"/>
    <d v="2014-08-18T18:01:00"/>
    <x v="3"/>
  </r>
  <r>
    <n v="622175"/>
    <d v="2014-08-03T18:02:00"/>
    <n v="1"/>
    <x v="0"/>
    <x v="1"/>
    <x v="2"/>
    <x v="13"/>
    <n v="98060"/>
    <s v="Evening"/>
    <s v="Sun"/>
    <s v="2014-08-03"/>
    <d v="1899-12-30T18:02:00"/>
    <n v="0.6552734375"/>
    <d v="2014-08-18T18:02:00"/>
    <x v="3"/>
  </r>
  <r>
    <n v="355899"/>
    <d v="2014-08-03T18:00:00"/>
    <n v="1"/>
    <x v="0"/>
    <x v="2"/>
    <x v="2"/>
    <x v="13"/>
    <n v="94561"/>
    <s v="Evening"/>
    <s v="Sun"/>
    <s v="2014-08-03"/>
    <d v="1899-12-30T18:00:00"/>
    <n v="0.6552734375"/>
    <d v="2014-08-18T18:00:00"/>
    <x v="3"/>
  </r>
  <r>
    <n v="491578"/>
    <d v="2014-05-16T10:57:00"/>
    <n v="1"/>
    <x v="0"/>
    <x v="0"/>
    <x v="1"/>
    <x v="9"/>
    <n v="18307"/>
    <s v="Morning"/>
    <s v="Fri"/>
    <s v="2014-05-16"/>
    <d v="1899-12-30T10:57:00"/>
    <n v="0.6552734375"/>
    <d v="2014-05-31T10:57:00"/>
    <x v="0"/>
  </r>
  <r>
    <n v="970803"/>
    <d v="2014-05-21T16:08:00"/>
    <n v="1"/>
    <x v="0"/>
    <x v="1"/>
    <x v="1"/>
    <x v="9"/>
    <n v="41190"/>
    <s v="Afternoon"/>
    <s v="Wed"/>
    <s v="2014-05-21"/>
    <d v="1899-12-30T16:08:00"/>
    <n v="0.6552734375"/>
    <d v="2014-06-05T16:08:00"/>
    <x v="0"/>
  </r>
  <r>
    <n v="144099"/>
    <d v="2014-05-29T11:50:00"/>
    <n v="1"/>
    <x v="0"/>
    <x v="0"/>
    <x v="1"/>
    <x v="9"/>
    <n v="63663"/>
    <s v="Morning"/>
    <s v="Thu"/>
    <s v="2014-05-29"/>
    <d v="1899-12-30T11:50:00"/>
    <n v="0.6552734375"/>
    <d v="2014-06-13T11:50:00"/>
    <x v="0"/>
  </r>
  <r>
    <n v="839952"/>
    <d v="2014-06-11T11:07:00"/>
    <n v="1"/>
    <x v="0"/>
    <x v="0"/>
    <x v="4"/>
    <x v="13"/>
    <n v="93876"/>
    <s v="Morning"/>
    <s v="Wed"/>
    <s v="2014-06-11"/>
    <d v="1899-12-30T11:07:00"/>
    <n v="0.6552734375"/>
    <d v="2014-06-26T11:07:00"/>
    <x v="1"/>
  </r>
  <r>
    <n v="157701"/>
    <d v="2014-06-11T11:08:00"/>
    <n v="1"/>
    <x v="0"/>
    <x v="1"/>
    <x v="4"/>
    <x v="13"/>
    <n v="21921"/>
    <s v="Morning"/>
    <s v="Wed"/>
    <s v="2014-06-11"/>
    <d v="1899-12-30T11:08:00"/>
    <n v="0.6552734375"/>
    <d v="2014-06-26T11:08:00"/>
    <x v="1"/>
  </r>
  <r>
    <n v="78199"/>
    <d v="2014-06-11T11:11:00"/>
    <n v="1"/>
    <x v="0"/>
    <x v="0"/>
    <x v="4"/>
    <x v="13"/>
    <n v="77116"/>
    <s v="Morning"/>
    <s v="Wed"/>
    <s v="2014-06-11"/>
    <d v="1899-12-30T11:11:00"/>
    <n v="0.6552734375"/>
    <d v="2014-06-26T11:11:00"/>
    <x v="1"/>
  </r>
  <r>
    <n v="741202"/>
    <d v="2014-06-11T11:13:00"/>
    <n v="1"/>
    <x v="0"/>
    <x v="0"/>
    <x v="4"/>
    <x v="13"/>
    <n v="17999"/>
    <s v="Morning"/>
    <s v="Wed"/>
    <s v="2014-06-11"/>
    <d v="1899-12-30T11:13:00"/>
    <n v="0.6552734375"/>
    <d v="2014-06-26T11:13:00"/>
    <x v="1"/>
  </r>
  <r>
    <n v="200800"/>
    <d v="2014-06-26T18:51:00"/>
    <n v="1"/>
    <x v="0"/>
    <x v="0"/>
    <x v="4"/>
    <x v="13"/>
    <n v="48457"/>
    <s v="Evening"/>
    <s v="Thu"/>
    <s v="2014-06-26"/>
    <d v="1899-12-30T18:51:00"/>
    <n v="0.6552734375"/>
    <d v="2014-07-11T18:51:00"/>
    <x v="1"/>
  </r>
  <r>
    <n v="372302"/>
    <d v="2014-06-27T17:01:00"/>
    <n v="1"/>
    <x v="0"/>
    <x v="1"/>
    <x v="4"/>
    <x v="13"/>
    <n v="56446"/>
    <s v="Afternoon"/>
    <s v="Fri"/>
    <s v="2014-06-27"/>
    <d v="1899-12-30T17:01:00"/>
    <n v="0.6552734375"/>
    <d v="2014-07-12T17:01:00"/>
    <x v="1"/>
  </r>
  <r>
    <n v="160508"/>
    <d v="2014-06-27T17:02:00"/>
    <n v="1"/>
    <x v="0"/>
    <x v="1"/>
    <x v="4"/>
    <x v="13"/>
    <n v="18068"/>
    <s v="Afternoon"/>
    <s v="Fri"/>
    <s v="2014-06-27"/>
    <d v="1899-12-30T17:02:00"/>
    <n v="0.6552734375"/>
    <d v="2014-07-12T17:02:00"/>
    <x v="1"/>
  </r>
  <r>
    <n v="982486"/>
    <d v="2014-06-27T17:03:00"/>
    <n v="0"/>
    <x v="1"/>
    <x v="0"/>
    <x v="4"/>
    <x v="13"/>
    <n v="2050"/>
    <s v="Afternoon"/>
    <s v="Fri"/>
    <s v="2014-06-27"/>
    <d v="1899-12-30T17:03:00"/>
    <n v="0.6552734375"/>
    <s v=""/>
    <x v="1"/>
  </r>
  <r>
    <n v="673739"/>
    <d v="2014-06-07T09:27:00"/>
    <n v="1"/>
    <x v="0"/>
    <x v="0"/>
    <x v="1"/>
    <x v="4"/>
    <n v="11129"/>
    <s v="Morning"/>
    <s v="Sat"/>
    <s v="2014-06-07"/>
    <d v="1899-12-30T09:27:00"/>
    <n v="0.6552734375"/>
    <d v="2014-06-22T09:27:00"/>
    <x v="1"/>
  </r>
  <r>
    <n v="271994"/>
    <d v="2014-05-17T03:15:00"/>
    <n v="1"/>
    <x v="0"/>
    <x v="0"/>
    <x v="2"/>
    <x v="13"/>
    <n v="98352"/>
    <s v="Night"/>
    <s v="Sat"/>
    <s v="2014-05-17"/>
    <d v="1899-12-30T03:15:00"/>
    <n v="0.6552734375"/>
    <d v="2014-06-01T03:15:00"/>
    <x v="0"/>
  </r>
  <r>
    <n v="228561"/>
    <d v="2014-06-24T19:17:00"/>
    <n v="1"/>
    <x v="0"/>
    <x v="2"/>
    <x v="1"/>
    <x v="8"/>
    <n v="11292"/>
    <s v="Evening"/>
    <s v="Tue"/>
    <s v="2014-06-24"/>
    <d v="1899-12-30T19:17:00"/>
    <n v="0.6552734375"/>
    <d v="2014-07-09T19:17:00"/>
    <x v="1"/>
  </r>
  <r>
    <n v="754872"/>
    <d v="2014-06-26T14:55:00"/>
    <n v="1"/>
    <x v="0"/>
    <x v="1"/>
    <x v="1"/>
    <x v="8"/>
    <n v="32638"/>
    <s v="Afternoon"/>
    <s v="Thu"/>
    <s v="2014-06-26"/>
    <d v="1899-12-30T14:55:00"/>
    <n v="0.6552734375"/>
    <d v="2014-07-11T14:55:00"/>
    <x v="1"/>
  </r>
  <r>
    <n v="390532"/>
    <d v="2014-06-26T14:57:00"/>
    <n v="1"/>
    <x v="0"/>
    <x v="0"/>
    <x v="1"/>
    <x v="8"/>
    <n v="59708"/>
    <s v="Afternoon"/>
    <s v="Thu"/>
    <s v="2014-06-26"/>
    <d v="1899-12-30T14:57:00"/>
    <n v="0.6552734375"/>
    <d v="2014-07-11T14:57:00"/>
    <x v="1"/>
  </r>
  <r>
    <n v="834520"/>
    <d v="2014-06-26T14:57:00"/>
    <n v="1"/>
    <x v="0"/>
    <x v="1"/>
    <x v="1"/>
    <x v="8"/>
    <n v="71841"/>
    <s v="Afternoon"/>
    <s v="Thu"/>
    <s v="2014-06-26"/>
    <d v="1899-12-30T14:57:00"/>
    <n v="0.6552734375"/>
    <d v="2014-07-11T14:57:00"/>
    <x v="1"/>
  </r>
  <r>
    <n v="519957"/>
    <d v="2014-06-15T21:41:00"/>
    <n v="1"/>
    <x v="0"/>
    <x v="0"/>
    <x v="1"/>
    <x v="13"/>
    <n v="37753"/>
    <s v="Evening"/>
    <s v="Sun"/>
    <s v="2014-06-15"/>
    <d v="1899-12-30T21:41:00"/>
    <n v="0.6552734375"/>
    <d v="2014-06-30T21:41:00"/>
    <x v="1"/>
  </r>
  <r>
    <n v="911963"/>
    <d v="2014-06-17T15:27:00"/>
    <n v="0"/>
    <x v="1"/>
    <x v="0"/>
    <x v="1"/>
    <x v="13"/>
    <n v="31676"/>
    <s v="Afternoon"/>
    <s v="Tue"/>
    <s v="2014-06-17"/>
    <d v="1899-12-30T15:27:00"/>
    <n v="0.6552734375"/>
    <s v=""/>
    <x v="1"/>
  </r>
  <r>
    <n v="254555"/>
    <d v="2014-06-29T13:08:00"/>
    <n v="1"/>
    <x v="0"/>
    <x v="0"/>
    <x v="1"/>
    <x v="13"/>
    <n v="89012"/>
    <s v="Afternoon"/>
    <s v="Sun"/>
    <s v="2014-06-29"/>
    <d v="1899-12-30T13:08:00"/>
    <n v="0.6552734375"/>
    <d v="2014-07-14T13:08:00"/>
    <x v="1"/>
  </r>
  <r>
    <n v="104955"/>
    <d v="2014-05-20T15:21:00"/>
    <n v="1"/>
    <x v="0"/>
    <x v="1"/>
    <x v="6"/>
    <x v="7"/>
    <n v="20400"/>
    <s v="Afternoon"/>
    <s v="Tue"/>
    <s v="2014-05-20"/>
    <d v="1899-12-30T15:21:00"/>
    <n v="0.6552734375"/>
    <d v="2014-06-04T15:21:00"/>
    <x v="0"/>
  </r>
  <r>
    <n v="554676"/>
    <d v="2014-05-28T09:52:00"/>
    <n v="0"/>
    <x v="1"/>
    <x v="0"/>
    <x v="6"/>
    <x v="7"/>
    <n v="22162"/>
    <s v="Morning"/>
    <s v="Wed"/>
    <s v="2014-05-28"/>
    <d v="1899-12-30T09:52:00"/>
    <n v="0.6552734375"/>
    <s v=""/>
    <x v="0"/>
  </r>
  <r>
    <n v="744791"/>
    <d v="2014-06-12T13:06:00"/>
    <n v="0"/>
    <x v="1"/>
    <x v="1"/>
    <x v="6"/>
    <x v="4"/>
    <n v="95835"/>
    <s v="Afternoon"/>
    <s v="Thu"/>
    <s v="2014-06-12"/>
    <d v="1899-12-30T13:06:00"/>
    <n v="0.6552734375"/>
    <s v=""/>
    <x v="1"/>
  </r>
  <r>
    <n v="694395"/>
    <d v="2014-06-12T13:07:00"/>
    <n v="1"/>
    <x v="0"/>
    <x v="0"/>
    <x v="6"/>
    <x v="4"/>
    <n v="29981"/>
    <s v="Afternoon"/>
    <s v="Thu"/>
    <s v="2014-06-12"/>
    <d v="1899-12-30T13:07:00"/>
    <n v="0.6552734375"/>
    <d v="2014-06-27T13:07:00"/>
    <x v="1"/>
  </r>
  <r>
    <n v="548288"/>
    <d v="2014-06-05T11:42:00"/>
    <n v="1"/>
    <x v="0"/>
    <x v="0"/>
    <x v="2"/>
    <x v="13"/>
    <n v="46681"/>
    <s v="Morning"/>
    <s v="Thu"/>
    <s v="2014-06-05"/>
    <d v="1899-12-30T11:42:00"/>
    <n v="0.6552734375"/>
    <d v="2014-06-20T11:42:00"/>
    <x v="1"/>
  </r>
  <r>
    <n v="96249"/>
    <d v="2014-06-10T08:07:00"/>
    <n v="0"/>
    <x v="1"/>
    <x v="1"/>
    <x v="2"/>
    <x v="13"/>
    <n v="7906"/>
    <s v="Morning"/>
    <s v="Tue"/>
    <s v="2014-06-10"/>
    <d v="1899-12-30T08:07:00"/>
    <n v="0.6552734375"/>
    <s v=""/>
    <x v="1"/>
  </r>
  <r>
    <n v="63422"/>
    <d v="2014-07-01T07:45:00"/>
    <n v="1"/>
    <x v="0"/>
    <x v="0"/>
    <x v="0"/>
    <x v="13"/>
    <n v="84568"/>
    <s v="Morning"/>
    <s v="Tue"/>
    <s v="2014-07-01"/>
    <d v="1899-12-30T07:45:00"/>
    <n v="0.6552734375"/>
    <d v="2014-07-16T07:45:00"/>
    <x v="2"/>
  </r>
  <r>
    <n v="859898"/>
    <d v="2014-08-28T07:17:00"/>
    <n v="1"/>
    <x v="0"/>
    <x v="1"/>
    <x v="1"/>
    <x v="1"/>
    <n v="5828"/>
    <s v="Morning"/>
    <s v="Thu"/>
    <s v="2014-08-28"/>
    <d v="1899-12-30T07:17:00"/>
    <n v="0.6552734375"/>
    <d v="2014-09-12T07:17:00"/>
    <x v="3"/>
  </r>
  <r>
    <n v="643698"/>
    <d v="2014-07-03T20:07:00"/>
    <n v="1"/>
    <x v="0"/>
    <x v="0"/>
    <x v="2"/>
    <x v="13"/>
    <n v="3720"/>
    <s v="Evening"/>
    <s v="Thu"/>
    <s v="2014-07-03"/>
    <d v="1899-12-30T20:07:00"/>
    <n v="0.6552734375"/>
    <d v="2014-07-18T20:07:00"/>
    <x v="2"/>
  </r>
  <r>
    <n v="139170"/>
    <d v="2014-07-03T20:08:00"/>
    <n v="1"/>
    <x v="0"/>
    <x v="0"/>
    <x v="2"/>
    <x v="13"/>
    <n v="34032"/>
    <s v="Evening"/>
    <s v="Thu"/>
    <s v="2014-07-03"/>
    <d v="1899-12-30T20:08:00"/>
    <n v="0.6552734375"/>
    <d v="2014-07-18T20:08:00"/>
    <x v="2"/>
  </r>
  <r>
    <n v="633392"/>
    <d v="2014-07-12T16:30:00"/>
    <n v="1"/>
    <x v="0"/>
    <x v="0"/>
    <x v="2"/>
    <x v="13"/>
    <n v="63619"/>
    <s v="Afternoon"/>
    <s v="Sat"/>
    <s v="2014-07-12"/>
    <d v="1899-12-30T16:30:00"/>
    <n v="0.6552734375"/>
    <d v="2014-07-27T16:30:00"/>
    <x v="2"/>
  </r>
  <r>
    <n v="122829"/>
    <d v="2014-07-13T10:20:00"/>
    <n v="1"/>
    <x v="0"/>
    <x v="1"/>
    <x v="2"/>
    <x v="13"/>
    <n v="10952"/>
    <s v="Morning"/>
    <s v="Sun"/>
    <s v="2014-07-13"/>
    <d v="1899-12-30T10:20:00"/>
    <n v="0.6552734375"/>
    <d v="2014-07-28T10:20:00"/>
    <x v="2"/>
  </r>
  <r>
    <n v="986708"/>
    <d v="2014-07-13T10:23:00"/>
    <n v="1"/>
    <x v="0"/>
    <x v="0"/>
    <x v="2"/>
    <x v="13"/>
    <n v="65393"/>
    <s v="Morning"/>
    <s v="Sun"/>
    <s v="2014-07-13"/>
    <d v="1899-12-30T10:23:00"/>
    <n v="0.6552734375"/>
    <d v="2014-07-28T10:23:00"/>
    <x v="2"/>
  </r>
  <r>
    <n v="153345"/>
    <d v="2014-07-13T10:25:00"/>
    <n v="1"/>
    <x v="0"/>
    <x v="0"/>
    <x v="2"/>
    <x v="13"/>
    <n v="39891"/>
    <s v="Morning"/>
    <s v="Sun"/>
    <s v="2014-07-13"/>
    <d v="1899-12-30T10:25:00"/>
    <n v="0.6552734375"/>
    <d v="2014-07-28T10:25:00"/>
    <x v="2"/>
  </r>
  <r>
    <n v="804720"/>
    <d v="2014-06-22T13:58:00"/>
    <n v="1"/>
    <x v="0"/>
    <x v="0"/>
    <x v="1"/>
    <x v="1"/>
    <n v="54083"/>
    <s v="Afternoon"/>
    <s v="Sun"/>
    <s v="2014-06-22"/>
    <d v="1899-12-30T13:58:00"/>
    <n v="0.6552734375"/>
    <d v="2014-07-07T13:58:00"/>
    <x v="1"/>
  </r>
  <r>
    <n v="552148"/>
    <d v="2014-06-25T01:11:00"/>
    <n v="1"/>
    <x v="0"/>
    <x v="0"/>
    <x v="1"/>
    <x v="4"/>
    <n v="76633"/>
    <s v="Night"/>
    <s v="Wed"/>
    <s v="2014-06-25"/>
    <d v="1899-12-30T01:11:00"/>
    <n v="0.6552734375"/>
    <d v="2014-07-10T01:11:00"/>
    <x v="1"/>
  </r>
  <r>
    <n v="377553"/>
    <d v="2014-06-25T14:15:00"/>
    <n v="1"/>
    <x v="0"/>
    <x v="0"/>
    <x v="1"/>
    <x v="1"/>
    <n v="38724"/>
    <s v="Afternoon"/>
    <s v="Wed"/>
    <s v="2014-06-25"/>
    <d v="1899-12-30T14:15:00"/>
    <n v="0.6552734375"/>
    <d v="2014-07-10T14:15:00"/>
    <x v="1"/>
  </r>
  <r>
    <n v="42048"/>
    <d v="2014-05-29T17:43:00"/>
    <n v="1"/>
    <x v="0"/>
    <x v="0"/>
    <x v="0"/>
    <x v="0"/>
    <n v="22471"/>
    <s v="Afternoon"/>
    <s v="Thu"/>
    <s v="2014-05-29"/>
    <d v="1899-12-30T17:43:00"/>
    <n v="0.6552734375"/>
    <d v="2014-06-13T17:43:00"/>
    <x v="0"/>
  </r>
  <r>
    <n v="873584"/>
    <d v="2014-05-30T07:28:00"/>
    <n v="0"/>
    <x v="1"/>
    <x v="0"/>
    <x v="1"/>
    <x v="13"/>
    <n v="60292"/>
    <s v="Morning"/>
    <s v="Fri"/>
    <s v="2014-05-30"/>
    <d v="1899-12-30T07:28:00"/>
    <n v="0.6552734375"/>
    <s v=""/>
    <x v="0"/>
  </r>
  <r>
    <n v="488044"/>
    <d v="2014-06-05T16:10:00"/>
    <n v="1"/>
    <x v="0"/>
    <x v="0"/>
    <x v="2"/>
    <x v="1"/>
    <n v="55980"/>
    <s v="Afternoon"/>
    <s v="Thu"/>
    <s v="2014-06-05"/>
    <d v="1899-12-30T16:10:00"/>
    <n v="0.6552734375"/>
    <d v="2014-06-20T16:10:00"/>
    <x v="1"/>
  </r>
  <r>
    <n v="227171"/>
    <d v="2014-06-07T05:39:00"/>
    <n v="0"/>
    <x v="1"/>
    <x v="1"/>
    <x v="2"/>
    <x v="1"/>
    <n v="27608"/>
    <s v="Night"/>
    <s v="Sat"/>
    <s v="2014-06-07"/>
    <d v="1899-12-30T05:39:00"/>
    <n v="0.6552734375"/>
    <s v=""/>
    <x v="1"/>
  </r>
  <r>
    <n v="139333"/>
    <d v="2014-06-19T18:31:00"/>
    <n v="0"/>
    <x v="1"/>
    <x v="0"/>
    <x v="0"/>
    <x v="1"/>
    <n v="32700"/>
    <s v="Evening"/>
    <s v="Thu"/>
    <s v="2014-06-19"/>
    <d v="1899-12-30T18:31:00"/>
    <n v="0.6552734375"/>
    <s v=""/>
    <x v="1"/>
  </r>
  <r>
    <n v="105911"/>
    <d v="2014-06-19T18:32:00"/>
    <n v="1"/>
    <x v="0"/>
    <x v="0"/>
    <x v="0"/>
    <x v="1"/>
    <n v="97989"/>
    <s v="Evening"/>
    <s v="Thu"/>
    <s v="2014-06-19"/>
    <d v="1899-12-30T18:32:00"/>
    <n v="0.6552734375"/>
    <d v="2014-07-04T18:32:00"/>
    <x v="1"/>
  </r>
  <r>
    <n v="541487"/>
    <d v="2014-05-24T08:29:00"/>
    <n v="1"/>
    <x v="0"/>
    <x v="0"/>
    <x v="1"/>
    <x v="7"/>
    <n v="55349"/>
    <s v="Morning"/>
    <s v="Sat"/>
    <s v="2014-05-24"/>
    <d v="1899-12-30T08:29:00"/>
    <n v="0.6552734375"/>
    <d v="2014-06-08T08:29:00"/>
    <x v="0"/>
  </r>
  <r>
    <n v="598820"/>
    <d v="2014-05-24T08:30:00"/>
    <n v="1"/>
    <x v="0"/>
    <x v="0"/>
    <x v="1"/>
    <x v="7"/>
    <n v="6160"/>
    <s v="Morning"/>
    <s v="Sat"/>
    <s v="2014-05-24"/>
    <d v="1899-12-30T08:30:00"/>
    <n v="0.6552734375"/>
    <d v="2014-06-08T08:30:00"/>
    <x v="0"/>
  </r>
  <r>
    <n v="573243"/>
    <d v="2014-05-24T08:30:00"/>
    <n v="1"/>
    <x v="0"/>
    <x v="2"/>
    <x v="1"/>
    <x v="7"/>
    <n v="31096"/>
    <s v="Morning"/>
    <s v="Sat"/>
    <s v="2014-05-24"/>
    <d v="1899-12-30T08:30:00"/>
    <n v="0.6552734375"/>
    <d v="2014-06-08T08:30:00"/>
    <x v="0"/>
  </r>
  <r>
    <n v="58738"/>
    <d v="2014-06-27T17:46:00"/>
    <n v="1"/>
    <x v="0"/>
    <x v="0"/>
    <x v="1"/>
    <x v="1"/>
    <n v="88127"/>
    <s v="Afternoon"/>
    <s v="Fri"/>
    <s v="2014-06-27"/>
    <d v="1899-12-30T17:46:00"/>
    <n v="0.6552734375"/>
    <d v="2014-07-12T17:46:00"/>
    <x v="1"/>
  </r>
  <r>
    <n v="180462"/>
    <d v="2014-06-27T17:47:00"/>
    <n v="1"/>
    <x v="0"/>
    <x v="0"/>
    <x v="1"/>
    <x v="1"/>
    <n v="26653"/>
    <s v="Afternoon"/>
    <s v="Fri"/>
    <s v="2014-06-27"/>
    <d v="1899-12-30T17:47:00"/>
    <n v="0.6552734375"/>
    <d v="2014-07-12T17:47:00"/>
    <x v="1"/>
  </r>
  <r>
    <n v="78171"/>
    <d v="2014-06-27T17:48:00"/>
    <n v="1"/>
    <x v="0"/>
    <x v="0"/>
    <x v="1"/>
    <x v="1"/>
    <n v="50528"/>
    <s v="Afternoon"/>
    <s v="Fri"/>
    <s v="2014-06-27"/>
    <d v="1899-12-30T17:48:00"/>
    <n v="0.6552734375"/>
    <d v="2014-07-12T17:48:00"/>
    <x v="1"/>
  </r>
  <r>
    <n v="98812"/>
    <d v="2014-07-11T14:46:00"/>
    <n v="1"/>
    <x v="0"/>
    <x v="0"/>
    <x v="1"/>
    <x v="9"/>
    <n v="33374"/>
    <s v="Afternoon"/>
    <s v="Fri"/>
    <s v="2014-07-11"/>
    <d v="1899-12-30T14:46:00"/>
    <n v="0.6552734375"/>
    <d v="2014-07-26T14:46:00"/>
    <x v="2"/>
  </r>
  <r>
    <n v="229281"/>
    <d v="2014-07-15T08:38:00"/>
    <n v="1"/>
    <x v="0"/>
    <x v="0"/>
    <x v="1"/>
    <x v="9"/>
    <n v="92128"/>
    <s v="Morning"/>
    <s v="Tue"/>
    <s v="2014-07-15"/>
    <d v="1899-12-30T08:38:00"/>
    <n v="0.6552734375"/>
    <d v="2014-07-30T08:38:00"/>
    <x v="2"/>
  </r>
  <r>
    <n v="605724"/>
    <d v="2014-07-15T08:40:00"/>
    <n v="1"/>
    <x v="0"/>
    <x v="1"/>
    <x v="1"/>
    <x v="9"/>
    <n v="45685"/>
    <s v="Morning"/>
    <s v="Tue"/>
    <s v="2014-07-15"/>
    <d v="1899-12-30T08:40:00"/>
    <n v="0.6552734375"/>
    <d v="2014-07-30T08:40:00"/>
    <x v="2"/>
  </r>
  <r>
    <n v="850187"/>
    <d v="2014-07-04T13:47:00"/>
    <n v="1"/>
    <x v="0"/>
    <x v="1"/>
    <x v="1"/>
    <x v="13"/>
    <n v="51950"/>
    <s v="Afternoon"/>
    <s v="Fri"/>
    <s v="2014-07-04"/>
    <d v="1899-12-30T13:47:00"/>
    <n v="0.6552734375"/>
    <d v="2014-07-19T13:47:00"/>
    <x v="2"/>
  </r>
  <r>
    <n v="383151"/>
    <d v="2014-06-20T15:19:00"/>
    <n v="0"/>
    <x v="1"/>
    <x v="1"/>
    <x v="1"/>
    <x v="4"/>
    <n v="10720"/>
    <s v="Afternoon"/>
    <s v="Fri"/>
    <s v="2014-06-20"/>
    <d v="1899-12-30T15:19:00"/>
    <n v="0.6552734375"/>
    <s v=""/>
    <x v="1"/>
  </r>
  <r>
    <n v="754910"/>
    <d v="2014-07-11T08:43:00"/>
    <n v="1"/>
    <x v="0"/>
    <x v="0"/>
    <x v="6"/>
    <x v="6"/>
    <n v="52785"/>
    <s v="Morning"/>
    <s v="Fri"/>
    <s v="2014-07-11"/>
    <d v="1899-12-30T08:43:00"/>
    <n v="0.6552734375"/>
    <d v="2014-07-26T08:43:00"/>
    <x v="2"/>
  </r>
  <r>
    <n v="810502"/>
    <d v="2014-07-17T12:25:00"/>
    <n v="0"/>
    <x v="1"/>
    <x v="0"/>
    <x v="6"/>
    <x v="6"/>
    <n v="4581"/>
    <s v="Afternoon"/>
    <s v="Thu"/>
    <s v="2014-07-17"/>
    <d v="1899-12-30T12:25:00"/>
    <n v="0.6552734375"/>
    <s v=""/>
    <x v="2"/>
  </r>
  <r>
    <n v="139791"/>
    <d v="2014-07-17T12:26:00"/>
    <n v="1"/>
    <x v="0"/>
    <x v="0"/>
    <x v="6"/>
    <x v="6"/>
    <n v="2054"/>
    <s v="Afternoon"/>
    <s v="Thu"/>
    <s v="2014-07-17"/>
    <d v="1899-12-30T12:26:00"/>
    <n v="0.6552734375"/>
    <d v="2014-08-01T12:26:00"/>
    <x v="2"/>
  </r>
  <r>
    <n v="947700"/>
    <d v="2014-07-17T12:28:00"/>
    <n v="0"/>
    <x v="1"/>
    <x v="1"/>
    <x v="6"/>
    <x v="6"/>
    <n v="67723"/>
    <s v="Afternoon"/>
    <s v="Thu"/>
    <s v="2014-07-17"/>
    <d v="1899-12-30T12:28:00"/>
    <n v="0.6552734375"/>
    <s v=""/>
    <x v="2"/>
  </r>
  <r>
    <n v="387882"/>
    <d v="2014-07-26T13:41:00"/>
    <n v="0"/>
    <x v="1"/>
    <x v="0"/>
    <x v="6"/>
    <x v="6"/>
    <n v="45682"/>
    <s v="Afternoon"/>
    <s v="Sat"/>
    <s v="2014-07-26"/>
    <d v="1899-12-30T13:41:00"/>
    <n v="0.6552734375"/>
    <s v=""/>
    <x v="2"/>
  </r>
  <r>
    <n v="868702"/>
    <d v="2014-06-07T11:02:00"/>
    <n v="1"/>
    <x v="0"/>
    <x v="0"/>
    <x v="1"/>
    <x v="9"/>
    <n v="97360"/>
    <s v="Morning"/>
    <s v="Sat"/>
    <s v="2014-06-07"/>
    <d v="1899-12-30T11:02:00"/>
    <n v="0.6552734375"/>
    <d v="2014-06-22T11:02:00"/>
    <x v="1"/>
  </r>
  <r>
    <n v="377101"/>
    <d v="2014-06-20T16:55:00"/>
    <n v="1"/>
    <x v="0"/>
    <x v="0"/>
    <x v="1"/>
    <x v="6"/>
    <n v="62901"/>
    <s v="Afternoon"/>
    <s v="Fri"/>
    <s v="2014-06-20"/>
    <d v="1899-12-30T16:55:00"/>
    <n v="0.6552734375"/>
    <d v="2014-07-05T16:55:00"/>
    <x v="1"/>
  </r>
  <r>
    <n v="189306"/>
    <d v="2014-07-17T19:49:00"/>
    <n v="0"/>
    <x v="1"/>
    <x v="0"/>
    <x v="0"/>
    <x v="4"/>
    <n v="75037"/>
    <s v="Evening"/>
    <s v="Thu"/>
    <s v="2014-07-17"/>
    <d v="1899-12-30T19:49:00"/>
    <n v="0.6552734375"/>
    <s v=""/>
    <x v="2"/>
  </r>
  <r>
    <n v="735490"/>
    <d v="2014-07-22T13:07:00"/>
    <n v="1"/>
    <x v="0"/>
    <x v="0"/>
    <x v="0"/>
    <x v="4"/>
    <n v="26928"/>
    <s v="Afternoon"/>
    <s v="Tue"/>
    <s v="2014-07-22"/>
    <d v="1899-12-30T13:07:00"/>
    <n v="0.6552734375"/>
    <d v="2014-08-06T13:07:00"/>
    <x v="2"/>
  </r>
  <r>
    <n v="303254"/>
    <d v="2014-07-22T13:08:00"/>
    <n v="1"/>
    <x v="0"/>
    <x v="1"/>
    <x v="0"/>
    <x v="4"/>
    <n v="24335"/>
    <s v="Afternoon"/>
    <s v="Tue"/>
    <s v="2014-07-22"/>
    <d v="1899-12-30T13:08:00"/>
    <n v="0.6552734375"/>
    <d v="2014-08-06T13:08:00"/>
    <x v="2"/>
  </r>
  <r>
    <n v="763925"/>
    <d v="2014-08-01T14:01:00"/>
    <n v="1"/>
    <x v="0"/>
    <x v="0"/>
    <x v="0"/>
    <x v="4"/>
    <n v="48477"/>
    <s v="Afternoon"/>
    <s v="Fri"/>
    <s v="2014-08-01"/>
    <d v="1899-12-30T14:01:00"/>
    <n v="0.6552734375"/>
    <d v="2014-08-16T14:01:00"/>
    <x v="3"/>
  </r>
  <r>
    <n v="635420"/>
    <d v="2014-08-01T14:02:00"/>
    <n v="1"/>
    <x v="0"/>
    <x v="0"/>
    <x v="0"/>
    <x v="4"/>
    <n v="19213"/>
    <s v="Afternoon"/>
    <s v="Fri"/>
    <s v="2014-08-01"/>
    <d v="1899-12-30T14:02:00"/>
    <n v="0.6552734375"/>
    <d v="2014-08-16T14:02:00"/>
    <x v="3"/>
  </r>
  <r>
    <n v="158853"/>
    <d v="2014-08-01T14:02:00"/>
    <n v="1"/>
    <x v="0"/>
    <x v="0"/>
    <x v="0"/>
    <x v="4"/>
    <n v="59832"/>
    <s v="Afternoon"/>
    <s v="Fri"/>
    <s v="2014-08-01"/>
    <d v="1899-12-30T14:02:00"/>
    <n v="0.6552734375"/>
    <d v="2014-08-16T14:02:00"/>
    <x v="3"/>
  </r>
  <r>
    <n v="640143"/>
    <d v="2014-08-01T14:05:00"/>
    <n v="1"/>
    <x v="0"/>
    <x v="0"/>
    <x v="0"/>
    <x v="4"/>
    <n v="76659"/>
    <s v="Afternoon"/>
    <s v="Fri"/>
    <s v="2014-08-01"/>
    <d v="1899-12-30T14:05:00"/>
    <n v="0.6552734375"/>
    <d v="2014-08-16T14:05:00"/>
    <x v="3"/>
  </r>
  <r>
    <n v="324302"/>
    <d v="2014-08-06T18:47:00"/>
    <n v="0"/>
    <x v="1"/>
    <x v="0"/>
    <x v="0"/>
    <x v="4"/>
    <n v="53622"/>
    <s v="Evening"/>
    <s v="Wed"/>
    <s v="2014-08-06"/>
    <d v="1899-12-30T18:47:00"/>
    <n v="0.6552734375"/>
    <s v=""/>
    <x v="3"/>
  </r>
  <r>
    <n v="509365"/>
    <d v="2014-08-06T18:48:00"/>
    <n v="1"/>
    <x v="0"/>
    <x v="1"/>
    <x v="0"/>
    <x v="4"/>
    <n v="60466"/>
    <s v="Evening"/>
    <s v="Wed"/>
    <s v="2014-08-06"/>
    <d v="1899-12-30T18:48:00"/>
    <n v="0.6552734375"/>
    <d v="2014-08-21T18:48:00"/>
    <x v="3"/>
  </r>
  <r>
    <n v="462340"/>
    <d v="2014-08-13T13:06:00"/>
    <n v="1"/>
    <x v="0"/>
    <x v="1"/>
    <x v="0"/>
    <x v="4"/>
    <n v="64551"/>
    <s v="Afternoon"/>
    <s v="Wed"/>
    <s v="2014-08-13"/>
    <d v="1899-12-30T13:06:00"/>
    <n v="0.6552734375"/>
    <d v="2014-08-28T13:06:00"/>
    <x v="3"/>
  </r>
  <r>
    <n v="32662"/>
    <d v="2014-08-20T11:14:00"/>
    <n v="0"/>
    <x v="1"/>
    <x v="0"/>
    <x v="0"/>
    <x v="4"/>
    <n v="28767"/>
    <s v="Morning"/>
    <s v="Wed"/>
    <s v="2014-08-20"/>
    <d v="1899-12-30T11:14:00"/>
    <n v="0.6552734375"/>
    <s v=""/>
    <x v="3"/>
  </r>
  <r>
    <n v="783121"/>
    <d v="2014-08-20T11:16:00"/>
    <n v="1"/>
    <x v="0"/>
    <x v="1"/>
    <x v="0"/>
    <x v="4"/>
    <n v="62106"/>
    <s v="Morning"/>
    <s v="Wed"/>
    <s v="2014-08-20"/>
    <d v="1899-12-30T11:16:00"/>
    <n v="0.6552734375"/>
    <d v="2014-09-04T11:16:00"/>
    <x v="3"/>
  </r>
  <r>
    <n v="144353"/>
    <d v="2014-08-20T11:20:00"/>
    <n v="1"/>
    <x v="0"/>
    <x v="1"/>
    <x v="0"/>
    <x v="4"/>
    <n v="65990"/>
    <s v="Morning"/>
    <s v="Wed"/>
    <s v="2014-08-20"/>
    <d v="1899-12-30T11:20:00"/>
    <n v="0.6552734375"/>
    <d v="2014-09-04T11:20:00"/>
    <x v="3"/>
  </r>
  <r>
    <n v="543156"/>
    <d v="2014-08-20T11:15:00"/>
    <n v="1"/>
    <x v="0"/>
    <x v="2"/>
    <x v="0"/>
    <x v="4"/>
    <n v="65092"/>
    <s v="Morning"/>
    <s v="Wed"/>
    <s v="2014-08-20"/>
    <d v="1899-12-30T11:15:00"/>
    <n v="0.6552734375"/>
    <d v="2014-09-04T11:15:00"/>
    <x v="3"/>
  </r>
  <r>
    <n v="457575"/>
    <d v="2014-07-08T18:26:00"/>
    <n v="1"/>
    <x v="0"/>
    <x v="0"/>
    <x v="1"/>
    <x v="7"/>
    <n v="19335"/>
    <s v="Evening"/>
    <s v="Tue"/>
    <s v="2014-07-08"/>
    <d v="1899-12-30T18:26:00"/>
    <n v="0.6552734375"/>
    <d v="2014-07-23T18:26:00"/>
    <x v="2"/>
  </r>
  <r>
    <n v="214571"/>
    <d v="2014-07-08T18:30:00"/>
    <n v="1"/>
    <x v="0"/>
    <x v="0"/>
    <x v="1"/>
    <x v="7"/>
    <n v="10624"/>
    <s v="Evening"/>
    <s v="Tue"/>
    <s v="2014-07-08"/>
    <d v="1899-12-30T18:30:00"/>
    <n v="0.6552734375"/>
    <d v="2014-07-23T18:30:00"/>
    <x v="2"/>
  </r>
  <r>
    <n v="80607"/>
    <d v="2014-06-01T16:18:00"/>
    <n v="1"/>
    <x v="0"/>
    <x v="0"/>
    <x v="6"/>
    <x v="1"/>
    <n v="43276"/>
    <s v="Afternoon"/>
    <s v="Sun"/>
    <s v="2014-06-01"/>
    <d v="1899-12-30T16:18:00"/>
    <n v="0.6552734375"/>
    <d v="2014-06-16T16:18:00"/>
    <x v="1"/>
  </r>
  <r>
    <n v="552133"/>
    <d v="2014-06-01T16:20:00"/>
    <n v="1"/>
    <x v="0"/>
    <x v="0"/>
    <x v="6"/>
    <x v="1"/>
    <n v="88279"/>
    <s v="Afternoon"/>
    <s v="Sun"/>
    <s v="2014-06-01"/>
    <d v="1899-12-30T16:20:00"/>
    <n v="0.6552734375"/>
    <d v="2014-06-16T16:20:00"/>
    <x v="1"/>
  </r>
  <r>
    <n v="38154"/>
    <d v="2014-06-21T03:27:00"/>
    <n v="1"/>
    <x v="0"/>
    <x v="0"/>
    <x v="6"/>
    <x v="1"/>
    <n v="38926"/>
    <s v="Night"/>
    <s v="Sat"/>
    <s v="2014-06-21"/>
    <d v="1899-12-30T03:27:00"/>
    <n v="0.6552734375"/>
    <d v="2014-07-06T03:27:00"/>
    <x v="1"/>
  </r>
  <r>
    <n v="696666"/>
    <d v="2014-06-28T07:35:00"/>
    <n v="1"/>
    <x v="0"/>
    <x v="1"/>
    <x v="6"/>
    <x v="1"/>
    <n v="10168"/>
    <s v="Morning"/>
    <s v="Sat"/>
    <s v="2014-06-28"/>
    <d v="1899-12-30T07:35:00"/>
    <n v="0.6552734375"/>
    <d v="2014-07-13T07:35:00"/>
    <x v="1"/>
  </r>
  <r>
    <n v="314635"/>
    <d v="2014-06-28T07:36:00"/>
    <n v="1"/>
    <x v="0"/>
    <x v="0"/>
    <x v="6"/>
    <x v="1"/>
    <n v="12939"/>
    <s v="Morning"/>
    <s v="Sat"/>
    <s v="2014-06-28"/>
    <d v="1899-12-30T07:36:00"/>
    <n v="0.6552734375"/>
    <d v="2014-07-13T07:36:00"/>
    <x v="1"/>
  </r>
  <r>
    <n v="649189"/>
    <d v="2014-07-11T11:12:00"/>
    <n v="1"/>
    <x v="0"/>
    <x v="0"/>
    <x v="0"/>
    <x v="1"/>
    <n v="59004"/>
    <s v="Morning"/>
    <s v="Fri"/>
    <s v="2014-07-11"/>
    <d v="1899-12-30T11:12:00"/>
    <n v="0.6552734375"/>
    <d v="2014-07-26T11:12:00"/>
    <x v="2"/>
  </r>
  <r>
    <n v="331515"/>
    <d v="2014-07-11T11:13:00"/>
    <n v="0"/>
    <x v="1"/>
    <x v="1"/>
    <x v="0"/>
    <x v="1"/>
    <n v="6271"/>
    <s v="Morning"/>
    <s v="Fri"/>
    <s v="2014-07-11"/>
    <d v="1899-12-30T11:13:00"/>
    <n v="0.6552734375"/>
    <s v=""/>
    <x v="2"/>
  </r>
  <r>
    <n v="929708"/>
    <d v="2014-07-11T11:15:00"/>
    <n v="1"/>
    <x v="0"/>
    <x v="1"/>
    <x v="0"/>
    <x v="1"/>
    <n v="40563"/>
    <s v="Morning"/>
    <s v="Fri"/>
    <s v="2014-07-11"/>
    <d v="1899-12-30T11:15:00"/>
    <n v="0.6552734375"/>
    <d v="2014-07-26T11:15:00"/>
    <x v="2"/>
  </r>
  <r>
    <n v="349973"/>
    <d v="2014-07-11T11:17:00"/>
    <n v="1"/>
    <x v="0"/>
    <x v="0"/>
    <x v="0"/>
    <x v="1"/>
    <n v="25449"/>
    <s v="Morning"/>
    <s v="Fri"/>
    <s v="2014-07-11"/>
    <d v="1899-12-30T11:17:00"/>
    <n v="0.6552734375"/>
    <d v="2014-07-26T11:17:00"/>
    <x v="2"/>
  </r>
  <r>
    <n v="334051"/>
    <d v="2014-07-12T11:00:00"/>
    <n v="1"/>
    <x v="0"/>
    <x v="1"/>
    <x v="0"/>
    <x v="1"/>
    <n v="44372"/>
    <s v="Morning"/>
    <s v="Sat"/>
    <s v="2014-07-12"/>
    <d v="1899-12-30T11:00:00"/>
    <n v="0.6552734375"/>
    <d v="2014-07-27T11:00:00"/>
    <x v="2"/>
  </r>
  <r>
    <n v="624057"/>
    <d v="2014-07-12T10:58:00"/>
    <n v="1"/>
    <x v="0"/>
    <x v="2"/>
    <x v="0"/>
    <x v="1"/>
    <n v="88147"/>
    <s v="Morning"/>
    <s v="Sat"/>
    <s v="2014-07-12"/>
    <d v="1899-12-30T10:58:00"/>
    <n v="0.6552734375"/>
    <d v="2014-07-27T10:58:00"/>
    <x v="2"/>
  </r>
  <r>
    <n v="616644"/>
    <d v="2014-07-23T07:22:00"/>
    <n v="1"/>
    <x v="0"/>
    <x v="0"/>
    <x v="0"/>
    <x v="1"/>
    <n v="94615"/>
    <s v="Morning"/>
    <s v="Wed"/>
    <s v="2014-07-23"/>
    <d v="1899-12-30T07:22:00"/>
    <n v="0.6552734375"/>
    <d v="2014-08-07T07:22:00"/>
    <x v="2"/>
  </r>
  <r>
    <n v="642318"/>
    <d v="2014-07-23T21:43:00"/>
    <n v="1"/>
    <x v="0"/>
    <x v="1"/>
    <x v="0"/>
    <x v="1"/>
    <n v="19308"/>
    <s v="Evening"/>
    <s v="Wed"/>
    <s v="2014-07-23"/>
    <d v="1899-12-30T21:43:00"/>
    <n v="0.6552734375"/>
    <d v="2014-08-07T21:43:00"/>
    <x v="2"/>
  </r>
  <r>
    <n v="335156"/>
    <d v="2014-06-29T05:47:00"/>
    <n v="1"/>
    <x v="0"/>
    <x v="0"/>
    <x v="0"/>
    <x v="1"/>
    <n v="94879"/>
    <s v="Night"/>
    <s v="Sun"/>
    <s v="2014-06-29"/>
    <d v="1899-12-30T05:47:00"/>
    <n v="0.6552734375"/>
    <d v="2014-07-14T05:47:00"/>
    <x v="1"/>
  </r>
  <r>
    <n v="22679"/>
    <d v="2014-06-29T05:48:00"/>
    <n v="1"/>
    <x v="0"/>
    <x v="0"/>
    <x v="0"/>
    <x v="1"/>
    <n v="54776"/>
    <s v="Night"/>
    <s v="Sun"/>
    <s v="2014-06-29"/>
    <d v="1899-12-30T05:48:00"/>
    <n v="0.6552734375"/>
    <d v="2014-07-14T05:48:00"/>
    <x v="1"/>
  </r>
  <r>
    <n v="438449"/>
    <d v="2014-07-11T09:15:00"/>
    <n v="1"/>
    <x v="0"/>
    <x v="0"/>
    <x v="0"/>
    <x v="4"/>
    <n v="91716"/>
    <s v="Morning"/>
    <s v="Fri"/>
    <s v="2014-07-11"/>
    <d v="1899-12-30T09:15:00"/>
    <n v="0.6552734375"/>
    <d v="2014-07-26T09:15:00"/>
    <x v="2"/>
  </r>
  <r>
    <n v="390555"/>
    <d v="2014-07-11T09:17:00"/>
    <n v="1"/>
    <x v="0"/>
    <x v="0"/>
    <x v="0"/>
    <x v="4"/>
    <n v="91334"/>
    <s v="Morning"/>
    <s v="Fri"/>
    <s v="2014-07-11"/>
    <d v="1899-12-30T09:17:00"/>
    <n v="0.6552734375"/>
    <d v="2014-07-26T09:17:00"/>
    <x v="2"/>
  </r>
  <r>
    <n v="827552"/>
    <d v="2014-06-06T14:15:00"/>
    <n v="1"/>
    <x v="0"/>
    <x v="1"/>
    <x v="2"/>
    <x v="1"/>
    <n v="15983"/>
    <s v="Afternoon"/>
    <s v="Fri"/>
    <s v="2014-06-06"/>
    <d v="1899-12-30T14:15:00"/>
    <n v="0.6552734375"/>
    <d v="2014-06-21T14:15:00"/>
    <x v="1"/>
  </r>
  <r>
    <n v="492781"/>
    <d v="2014-06-24T13:03:00"/>
    <n v="1"/>
    <x v="0"/>
    <x v="1"/>
    <x v="2"/>
    <x v="1"/>
    <n v="48821"/>
    <s v="Afternoon"/>
    <s v="Tue"/>
    <s v="2014-06-24"/>
    <d v="1899-12-30T13:03:00"/>
    <n v="0.6552734375"/>
    <d v="2014-07-09T13:03:00"/>
    <x v="1"/>
  </r>
  <r>
    <n v="540868"/>
    <d v="2014-07-03T12:37:00"/>
    <n v="1"/>
    <x v="0"/>
    <x v="0"/>
    <x v="0"/>
    <x v="1"/>
    <n v="28771"/>
    <s v="Afternoon"/>
    <s v="Thu"/>
    <s v="2014-07-03"/>
    <d v="1899-12-30T12:37:00"/>
    <n v="0.6552734375"/>
    <d v="2014-07-18T12:37:00"/>
    <x v="2"/>
  </r>
  <r>
    <n v="986280"/>
    <d v="2014-07-04T09:21:00"/>
    <n v="1"/>
    <x v="0"/>
    <x v="0"/>
    <x v="0"/>
    <x v="1"/>
    <n v="38156"/>
    <s v="Morning"/>
    <s v="Fri"/>
    <s v="2014-07-04"/>
    <d v="1899-12-30T09:21:00"/>
    <n v="0.6552734375"/>
    <d v="2014-07-19T09:21:00"/>
    <x v="2"/>
  </r>
  <r>
    <n v="326715"/>
    <d v="2014-07-04T09:22:00"/>
    <n v="1"/>
    <x v="0"/>
    <x v="0"/>
    <x v="0"/>
    <x v="1"/>
    <n v="8981"/>
    <s v="Morning"/>
    <s v="Fri"/>
    <s v="2014-07-04"/>
    <d v="1899-12-30T09:22:00"/>
    <n v="0.6552734375"/>
    <d v="2014-07-19T09:22:00"/>
    <x v="2"/>
  </r>
  <r>
    <n v="758888"/>
    <d v="2014-07-04T09:22:00"/>
    <n v="0"/>
    <x v="1"/>
    <x v="1"/>
    <x v="0"/>
    <x v="1"/>
    <n v="90068"/>
    <s v="Morning"/>
    <s v="Fri"/>
    <s v="2014-07-04"/>
    <d v="1899-12-30T09:22:00"/>
    <n v="0.6552734375"/>
    <s v=""/>
    <x v="2"/>
  </r>
  <r>
    <n v="482088"/>
    <d v="2014-07-10T14:31:00"/>
    <n v="1"/>
    <x v="0"/>
    <x v="1"/>
    <x v="0"/>
    <x v="1"/>
    <n v="5940"/>
    <s v="Afternoon"/>
    <s v="Thu"/>
    <s v="2014-07-10"/>
    <d v="1899-12-30T14:31:00"/>
    <n v="0.6552734375"/>
    <d v="2014-07-25T14:31:00"/>
    <x v="2"/>
  </r>
  <r>
    <n v="171561"/>
    <d v="2014-05-30T10:28:00"/>
    <n v="1"/>
    <x v="0"/>
    <x v="1"/>
    <x v="1"/>
    <x v="1"/>
    <n v="2752"/>
    <s v="Morning"/>
    <s v="Fri"/>
    <s v="2014-05-30"/>
    <d v="1899-12-30T10:28:00"/>
    <n v="0.6552734375"/>
    <d v="2014-06-14T10:28:00"/>
    <x v="0"/>
  </r>
  <r>
    <n v="399788"/>
    <d v="2014-06-01T14:31:00"/>
    <n v="1"/>
    <x v="0"/>
    <x v="0"/>
    <x v="1"/>
    <x v="1"/>
    <n v="15998"/>
    <s v="Afternoon"/>
    <s v="Sun"/>
    <s v="2014-06-01"/>
    <d v="1899-12-30T14:31:00"/>
    <n v="0.6552734375"/>
    <d v="2014-06-16T14:31:00"/>
    <x v="1"/>
  </r>
  <r>
    <n v="103419"/>
    <d v="2014-06-02T16:57:00"/>
    <n v="0"/>
    <x v="1"/>
    <x v="0"/>
    <x v="1"/>
    <x v="1"/>
    <n v="72806"/>
    <s v="Afternoon"/>
    <s v="Mon"/>
    <s v="2014-06-02"/>
    <d v="1899-12-30T16:57:00"/>
    <n v="0.6552734375"/>
    <s v=""/>
    <x v="1"/>
  </r>
  <r>
    <n v="448408"/>
    <d v="2014-08-28T18:32:00"/>
    <n v="1"/>
    <x v="0"/>
    <x v="0"/>
    <x v="0"/>
    <x v="4"/>
    <n v="32011"/>
    <s v="Evening"/>
    <s v="Thu"/>
    <s v="2014-08-28"/>
    <d v="1899-12-30T18:32:00"/>
    <n v="0.6552734375"/>
    <d v="2014-09-12T18:32:00"/>
    <x v="3"/>
  </r>
  <r>
    <n v="624246"/>
    <d v="2014-08-28T18:33:00"/>
    <n v="1"/>
    <x v="0"/>
    <x v="1"/>
    <x v="0"/>
    <x v="4"/>
    <n v="93101"/>
    <s v="Evening"/>
    <s v="Thu"/>
    <s v="2014-08-28"/>
    <d v="1899-12-30T18:33:00"/>
    <n v="0.6552734375"/>
    <d v="2014-09-12T18:33:00"/>
    <x v="3"/>
  </r>
  <r>
    <n v="543902"/>
    <d v="2014-08-28T18:33:00"/>
    <n v="1"/>
    <x v="0"/>
    <x v="0"/>
    <x v="0"/>
    <x v="4"/>
    <n v="16763"/>
    <s v="Evening"/>
    <s v="Thu"/>
    <s v="2014-08-28"/>
    <d v="1899-12-30T18:33:00"/>
    <n v="0.6552734375"/>
    <d v="2014-09-12T18:33:00"/>
    <x v="3"/>
  </r>
  <r>
    <n v="262588"/>
    <d v="2014-07-20T06:25:00"/>
    <n v="1"/>
    <x v="0"/>
    <x v="1"/>
    <x v="1"/>
    <x v="1"/>
    <n v="39578"/>
    <s v="Morning"/>
    <s v="Sun"/>
    <s v="2014-07-20"/>
    <d v="1899-12-30T06:25:00"/>
    <n v="0.6552734375"/>
    <d v="2014-08-04T06:25:00"/>
    <x v="2"/>
  </r>
  <r>
    <n v="156531"/>
    <d v="2014-08-11T08:31:00"/>
    <n v="1"/>
    <x v="0"/>
    <x v="0"/>
    <x v="1"/>
    <x v="1"/>
    <n v="55365"/>
    <s v="Morning"/>
    <s v="Mon"/>
    <s v="2014-08-11"/>
    <d v="1899-12-30T08:31:00"/>
    <n v="0.6552734375"/>
    <d v="2014-08-26T08:31:00"/>
    <x v="3"/>
  </r>
  <r>
    <n v="699289"/>
    <d v="2014-08-11T08:32:00"/>
    <n v="1"/>
    <x v="0"/>
    <x v="0"/>
    <x v="1"/>
    <x v="1"/>
    <n v="6551"/>
    <s v="Morning"/>
    <s v="Mon"/>
    <s v="2014-08-11"/>
    <d v="1899-12-30T08:32:00"/>
    <n v="0.6552734375"/>
    <d v="2014-08-26T08:32:00"/>
    <x v="3"/>
  </r>
  <r>
    <n v="474646"/>
    <d v="2014-05-23T18:06:00"/>
    <n v="1"/>
    <x v="0"/>
    <x v="0"/>
    <x v="8"/>
    <x v="7"/>
    <n v="26741"/>
    <s v="Evening"/>
    <s v="Fri"/>
    <s v="2014-05-23"/>
    <d v="1899-12-30T18:06:00"/>
    <n v="0.6552734375"/>
    <d v="2014-06-07T18:06:00"/>
    <x v="0"/>
  </r>
  <r>
    <n v="973186"/>
    <d v="2014-05-23T18:08:00"/>
    <n v="1"/>
    <x v="0"/>
    <x v="1"/>
    <x v="8"/>
    <x v="7"/>
    <n v="33792"/>
    <s v="Evening"/>
    <s v="Fri"/>
    <s v="2014-05-23"/>
    <d v="1899-12-30T18:08:00"/>
    <n v="0.6552734375"/>
    <d v="2014-06-07T18:08:00"/>
    <x v="0"/>
  </r>
  <r>
    <n v="184799"/>
    <d v="2014-07-15T09:28:00"/>
    <n v="1"/>
    <x v="0"/>
    <x v="1"/>
    <x v="8"/>
    <x v="0"/>
    <n v="34270"/>
    <s v="Morning"/>
    <s v="Tue"/>
    <s v="2014-07-15"/>
    <d v="1899-12-30T09:28:00"/>
    <n v="0.6552734375"/>
    <d v="2014-07-30T09:28:00"/>
    <x v="2"/>
  </r>
  <r>
    <n v="809548"/>
    <d v="2014-06-11T17:43:00"/>
    <n v="1"/>
    <x v="0"/>
    <x v="0"/>
    <x v="4"/>
    <x v="13"/>
    <n v="43171"/>
    <s v="Afternoon"/>
    <s v="Wed"/>
    <s v="2014-06-11"/>
    <d v="1899-12-30T17:43:00"/>
    <n v="0.6552734375"/>
    <d v="2014-06-26T17:43:00"/>
    <x v="1"/>
  </r>
  <r>
    <n v="287615"/>
    <d v="2014-06-11T17:44:00"/>
    <n v="1"/>
    <x v="0"/>
    <x v="2"/>
    <x v="4"/>
    <x v="13"/>
    <n v="80434"/>
    <s v="Afternoon"/>
    <s v="Wed"/>
    <s v="2014-06-11"/>
    <d v="1899-12-30T17:44:00"/>
    <n v="0.6552734375"/>
    <d v="2014-06-26T17:44:00"/>
    <x v="1"/>
  </r>
  <r>
    <n v="408436"/>
    <d v="2014-06-11T17:45:00"/>
    <n v="1"/>
    <x v="0"/>
    <x v="2"/>
    <x v="4"/>
    <x v="13"/>
    <n v="65183"/>
    <s v="Afternoon"/>
    <s v="Wed"/>
    <s v="2014-06-11"/>
    <d v="1899-12-30T17:45:00"/>
    <n v="0.6552734375"/>
    <d v="2014-06-26T17:45:00"/>
    <x v="1"/>
  </r>
  <r>
    <n v="589345"/>
    <d v="2014-06-30T16:43:00"/>
    <n v="1"/>
    <x v="0"/>
    <x v="0"/>
    <x v="0"/>
    <x v="0"/>
    <n v="81274"/>
    <s v="Afternoon"/>
    <s v="Mon"/>
    <s v="2014-06-30"/>
    <d v="1899-12-30T16:43:00"/>
    <n v="0.6552734375"/>
    <d v="2014-07-15T16:43:00"/>
    <x v="1"/>
  </r>
  <r>
    <n v="775750"/>
    <d v="2014-07-17T10:18:00"/>
    <n v="1"/>
    <x v="0"/>
    <x v="1"/>
    <x v="4"/>
    <x v="13"/>
    <n v="1352"/>
    <s v="Morning"/>
    <s v="Thu"/>
    <s v="2014-07-17"/>
    <d v="1899-12-30T10:18:00"/>
    <n v="0.6552734375"/>
    <d v="2014-08-01T10:18:00"/>
    <x v="2"/>
  </r>
  <r>
    <n v="436622"/>
    <d v="2014-07-17T15:26:00"/>
    <n v="1"/>
    <x v="0"/>
    <x v="0"/>
    <x v="4"/>
    <x v="13"/>
    <n v="15698"/>
    <s v="Afternoon"/>
    <s v="Thu"/>
    <s v="2014-07-17"/>
    <d v="1899-12-30T15:26:00"/>
    <n v="0.6552734375"/>
    <d v="2014-08-01T15:26:00"/>
    <x v="2"/>
  </r>
  <r>
    <n v="221001"/>
    <d v="2014-07-17T15:27:00"/>
    <n v="1"/>
    <x v="0"/>
    <x v="0"/>
    <x v="4"/>
    <x v="13"/>
    <n v="1666"/>
    <s v="Afternoon"/>
    <s v="Thu"/>
    <s v="2014-07-17"/>
    <d v="1899-12-30T15:27:00"/>
    <n v="0.6552734375"/>
    <d v="2014-08-01T15:27:00"/>
    <x v="2"/>
  </r>
  <r>
    <n v="653763"/>
    <d v="2014-06-02T17:47:00"/>
    <n v="1"/>
    <x v="0"/>
    <x v="1"/>
    <x v="1"/>
    <x v="8"/>
    <n v="29288"/>
    <s v="Afternoon"/>
    <s v="Mon"/>
    <s v="2014-06-02"/>
    <d v="1899-12-30T17:47:00"/>
    <n v="0.6552734375"/>
    <d v="2014-06-17T17:47:00"/>
    <x v="1"/>
  </r>
  <r>
    <n v="774639"/>
    <d v="2014-06-02T17:47:00"/>
    <n v="1"/>
    <x v="0"/>
    <x v="0"/>
    <x v="1"/>
    <x v="8"/>
    <n v="72311"/>
    <s v="Afternoon"/>
    <s v="Mon"/>
    <s v="2014-06-02"/>
    <d v="1899-12-30T17:47:00"/>
    <n v="0.6552734375"/>
    <d v="2014-06-17T17:47:00"/>
    <x v="1"/>
  </r>
  <r>
    <n v="763638"/>
    <d v="2014-06-10T14:15:00"/>
    <n v="1"/>
    <x v="0"/>
    <x v="0"/>
    <x v="1"/>
    <x v="8"/>
    <n v="84840"/>
    <s v="Afternoon"/>
    <s v="Tue"/>
    <s v="2014-06-10"/>
    <d v="1899-12-30T14:15:00"/>
    <n v="0.6552734375"/>
    <d v="2014-06-25T14:15:00"/>
    <x v="1"/>
  </r>
  <r>
    <n v="61035"/>
    <d v="2014-06-10T14:18:00"/>
    <n v="0"/>
    <x v="1"/>
    <x v="1"/>
    <x v="1"/>
    <x v="8"/>
    <n v="12060"/>
    <s v="Afternoon"/>
    <s v="Tue"/>
    <s v="2014-06-10"/>
    <d v="1899-12-30T14:18:00"/>
    <n v="0.6552734375"/>
    <s v=""/>
    <x v="1"/>
  </r>
  <r>
    <n v="144983"/>
    <d v="2014-06-10T14:21:00"/>
    <n v="1"/>
    <x v="0"/>
    <x v="0"/>
    <x v="1"/>
    <x v="8"/>
    <n v="45289"/>
    <s v="Afternoon"/>
    <s v="Tue"/>
    <s v="2014-06-10"/>
    <d v="1899-12-30T14:21:00"/>
    <n v="0.6552734375"/>
    <d v="2014-06-25T14:21:00"/>
    <x v="1"/>
  </r>
  <r>
    <n v="776206"/>
    <d v="2014-06-10T14:23:00"/>
    <n v="1"/>
    <x v="0"/>
    <x v="1"/>
    <x v="1"/>
    <x v="8"/>
    <n v="37431"/>
    <s v="Afternoon"/>
    <s v="Tue"/>
    <s v="2014-06-10"/>
    <d v="1899-12-30T14:23:00"/>
    <n v="0.6552734375"/>
    <d v="2014-06-25T14:23:00"/>
    <x v="1"/>
  </r>
  <r>
    <n v="513247"/>
    <d v="2014-06-10T14:24:00"/>
    <n v="1"/>
    <x v="0"/>
    <x v="0"/>
    <x v="1"/>
    <x v="8"/>
    <n v="50500"/>
    <s v="Afternoon"/>
    <s v="Tue"/>
    <s v="2014-06-10"/>
    <d v="1899-12-30T14:24:00"/>
    <n v="0.6552734375"/>
    <d v="2014-06-25T14:24:00"/>
    <x v="1"/>
  </r>
  <r>
    <n v="481085"/>
    <d v="2014-06-20T14:55:00"/>
    <n v="1"/>
    <x v="0"/>
    <x v="0"/>
    <x v="2"/>
    <x v="1"/>
    <n v="69080"/>
    <s v="Afternoon"/>
    <s v="Fri"/>
    <s v="2014-06-20"/>
    <d v="1899-12-30T14:55:00"/>
    <n v="0.6552734375"/>
    <d v="2014-07-05T14:55:00"/>
    <x v="1"/>
  </r>
  <r>
    <n v="66199"/>
    <d v="2014-06-20T14:56:00"/>
    <n v="1"/>
    <x v="0"/>
    <x v="1"/>
    <x v="2"/>
    <x v="1"/>
    <n v="68509"/>
    <s v="Afternoon"/>
    <s v="Fri"/>
    <s v="2014-06-20"/>
    <d v="1899-12-30T14:56:00"/>
    <n v="0.6552734375"/>
    <d v="2014-07-05T14:56:00"/>
    <x v="1"/>
  </r>
  <r>
    <n v="651652"/>
    <d v="2014-05-26T17:57:00"/>
    <n v="1"/>
    <x v="0"/>
    <x v="1"/>
    <x v="1"/>
    <x v="9"/>
    <n v="41011"/>
    <s v="Afternoon"/>
    <s v="Mon"/>
    <s v="2014-05-26"/>
    <d v="1899-12-30T17:57:00"/>
    <n v="0.6552734375"/>
    <d v="2014-06-10T17:57:00"/>
    <x v="0"/>
  </r>
  <r>
    <n v="29691"/>
    <d v="2014-08-29T06:03:00"/>
    <n v="1"/>
    <x v="0"/>
    <x v="0"/>
    <x v="2"/>
    <x v="4"/>
    <n v="10700"/>
    <s v="Morning"/>
    <s v="Fri"/>
    <s v="2014-08-29"/>
    <d v="1899-12-30T06:03:00"/>
    <n v="0.6552734375"/>
    <d v="2014-09-13T06:03:00"/>
    <x v="3"/>
  </r>
  <r>
    <n v="41350"/>
    <d v="2014-08-29T06:04:00"/>
    <n v="0"/>
    <x v="1"/>
    <x v="1"/>
    <x v="2"/>
    <x v="4"/>
    <n v="19018"/>
    <s v="Morning"/>
    <s v="Fri"/>
    <s v="2014-08-29"/>
    <d v="1899-12-30T06:04:00"/>
    <n v="0.6552734375"/>
    <s v=""/>
    <x v="3"/>
  </r>
  <r>
    <n v="297501"/>
    <d v="2014-07-01T11:37:00"/>
    <n v="1"/>
    <x v="0"/>
    <x v="1"/>
    <x v="3"/>
    <x v="7"/>
    <n v="39211"/>
    <s v="Morning"/>
    <s v="Tue"/>
    <s v="2014-07-01"/>
    <d v="1899-12-30T11:37:00"/>
    <n v="0.6552734375"/>
    <d v="2014-07-16T11:37:00"/>
    <x v="2"/>
  </r>
  <r>
    <n v="25669"/>
    <d v="2014-07-09T06:25:00"/>
    <n v="1"/>
    <x v="0"/>
    <x v="0"/>
    <x v="1"/>
    <x v="13"/>
    <n v="28175"/>
    <s v="Morning"/>
    <s v="Wed"/>
    <s v="2014-07-09"/>
    <d v="1899-12-30T06:25:00"/>
    <n v="0.6552734375"/>
    <d v="2014-07-24T06:25:00"/>
    <x v="2"/>
  </r>
  <r>
    <n v="419981"/>
    <d v="2014-07-09T06:26:00"/>
    <n v="0"/>
    <x v="1"/>
    <x v="1"/>
    <x v="1"/>
    <x v="13"/>
    <n v="19839"/>
    <s v="Morning"/>
    <s v="Wed"/>
    <s v="2014-07-09"/>
    <d v="1899-12-30T06:26:00"/>
    <n v="0.6552734375"/>
    <s v=""/>
    <x v="2"/>
  </r>
  <r>
    <n v="215367"/>
    <d v="2014-07-09T06:26:00"/>
    <n v="1"/>
    <x v="0"/>
    <x v="0"/>
    <x v="1"/>
    <x v="13"/>
    <n v="14446"/>
    <s v="Morning"/>
    <s v="Wed"/>
    <s v="2014-07-09"/>
    <d v="1899-12-30T06:26:00"/>
    <n v="0.6552734375"/>
    <d v="2014-07-24T06:26:00"/>
    <x v="2"/>
  </r>
  <r>
    <n v="821116"/>
    <d v="2014-07-09T06:30:00"/>
    <n v="1"/>
    <x v="0"/>
    <x v="0"/>
    <x v="1"/>
    <x v="13"/>
    <n v="73081"/>
    <s v="Morning"/>
    <s v="Wed"/>
    <s v="2014-07-09"/>
    <d v="1899-12-30T06:30:00"/>
    <n v="0.6552734375"/>
    <d v="2014-07-24T06:30:00"/>
    <x v="2"/>
  </r>
  <r>
    <n v="565374"/>
    <d v="2014-07-11T09:37:00"/>
    <n v="1"/>
    <x v="0"/>
    <x v="1"/>
    <x v="1"/>
    <x v="13"/>
    <n v="34329"/>
    <s v="Morning"/>
    <s v="Fri"/>
    <s v="2014-07-11"/>
    <d v="1899-12-30T09:37:00"/>
    <n v="0.6552734375"/>
    <d v="2014-07-26T09:37:00"/>
    <x v="2"/>
  </r>
  <r>
    <n v="745878"/>
    <d v="2014-07-20T09:42:00"/>
    <n v="1"/>
    <x v="0"/>
    <x v="1"/>
    <x v="1"/>
    <x v="13"/>
    <n v="48013"/>
    <s v="Morning"/>
    <s v="Sun"/>
    <s v="2014-07-20"/>
    <d v="1899-12-30T09:42:00"/>
    <n v="0.6552734375"/>
    <d v="2014-08-04T09:42:00"/>
    <x v="2"/>
  </r>
  <r>
    <n v="810787"/>
    <d v="2014-07-20T09:43:00"/>
    <n v="1"/>
    <x v="0"/>
    <x v="1"/>
    <x v="1"/>
    <x v="13"/>
    <n v="98990"/>
    <s v="Morning"/>
    <s v="Sun"/>
    <s v="2014-07-20"/>
    <d v="1899-12-30T09:43:00"/>
    <n v="0.6552734375"/>
    <d v="2014-08-04T09:43:00"/>
    <x v="2"/>
  </r>
  <r>
    <n v="624629"/>
    <d v="2014-08-02T13:49:00"/>
    <n v="1"/>
    <x v="0"/>
    <x v="1"/>
    <x v="1"/>
    <x v="13"/>
    <n v="19651"/>
    <s v="Afternoon"/>
    <s v="Sat"/>
    <s v="2014-08-02"/>
    <d v="1899-12-30T13:49:00"/>
    <n v="0.6552734375"/>
    <d v="2014-08-17T13:49:00"/>
    <x v="3"/>
  </r>
  <r>
    <n v="372939"/>
    <d v="2014-06-21T14:30:00"/>
    <n v="0"/>
    <x v="1"/>
    <x v="0"/>
    <x v="1"/>
    <x v="13"/>
    <n v="40581"/>
    <s v="Afternoon"/>
    <s v="Sat"/>
    <s v="2014-06-21"/>
    <d v="1899-12-30T14:30:00"/>
    <n v="0.6552734375"/>
    <s v=""/>
    <x v="1"/>
  </r>
  <r>
    <n v="621049"/>
    <d v="2014-06-21T14:34:00"/>
    <n v="1"/>
    <x v="0"/>
    <x v="0"/>
    <x v="1"/>
    <x v="13"/>
    <n v="27120"/>
    <s v="Afternoon"/>
    <s v="Sat"/>
    <s v="2014-06-21"/>
    <d v="1899-12-30T14:34:00"/>
    <n v="0.6552734375"/>
    <d v="2014-07-06T14:34:00"/>
    <x v="1"/>
  </r>
  <r>
    <n v="784361"/>
    <d v="2014-06-25T15:28:00"/>
    <n v="1"/>
    <x v="0"/>
    <x v="1"/>
    <x v="7"/>
    <x v="7"/>
    <n v="54258"/>
    <s v="Afternoon"/>
    <s v="Wed"/>
    <s v="2014-06-25"/>
    <d v="1899-12-30T15:28:00"/>
    <n v="0.6552734375"/>
    <d v="2014-07-10T15:28:00"/>
    <x v="1"/>
  </r>
  <r>
    <n v="317366"/>
    <d v="2014-06-25T15:29:00"/>
    <n v="1"/>
    <x v="0"/>
    <x v="1"/>
    <x v="7"/>
    <x v="7"/>
    <n v="20730"/>
    <s v="Afternoon"/>
    <s v="Wed"/>
    <s v="2014-06-25"/>
    <d v="1899-12-30T15:29:00"/>
    <n v="0.6552734375"/>
    <d v="2014-07-10T15:29:00"/>
    <x v="1"/>
  </r>
  <r>
    <n v="211433"/>
    <d v="2014-06-25T15:33:00"/>
    <n v="1"/>
    <x v="0"/>
    <x v="1"/>
    <x v="7"/>
    <x v="7"/>
    <n v="25467"/>
    <s v="Afternoon"/>
    <s v="Wed"/>
    <s v="2014-06-25"/>
    <d v="1899-12-30T15:33:00"/>
    <n v="0.6552734375"/>
    <d v="2014-07-10T15:33:00"/>
    <x v="1"/>
  </r>
  <r>
    <n v="771344"/>
    <d v="2014-06-25T15:36:00"/>
    <n v="1"/>
    <x v="0"/>
    <x v="1"/>
    <x v="7"/>
    <x v="7"/>
    <n v="29214"/>
    <s v="Afternoon"/>
    <s v="Wed"/>
    <s v="2014-06-25"/>
    <d v="1899-12-30T15:36:00"/>
    <n v="0.6552734375"/>
    <d v="2014-07-10T15:36:00"/>
    <x v="1"/>
  </r>
  <r>
    <n v="552304"/>
    <d v="2014-07-01T06:58:00"/>
    <n v="1"/>
    <x v="0"/>
    <x v="1"/>
    <x v="7"/>
    <x v="7"/>
    <n v="75164"/>
    <s v="Morning"/>
    <s v="Tue"/>
    <s v="2014-07-01"/>
    <d v="1899-12-30T06:58:00"/>
    <n v="0.6552734375"/>
    <d v="2014-07-16T06:58:00"/>
    <x v="2"/>
  </r>
  <r>
    <n v="907113"/>
    <d v="2014-07-01T07:00:00"/>
    <n v="0"/>
    <x v="1"/>
    <x v="1"/>
    <x v="7"/>
    <x v="7"/>
    <n v="52210"/>
    <s v="Morning"/>
    <s v="Tue"/>
    <s v="2014-07-01"/>
    <d v="1899-12-30T07:00:00"/>
    <n v="0.6552734375"/>
    <s v=""/>
    <x v="2"/>
  </r>
  <r>
    <n v="698890"/>
    <d v="2014-07-02T14:22:00"/>
    <n v="1"/>
    <x v="0"/>
    <x v="1"/>
    <x v="7"/>
    <x v="7"/>
    <n v="30117"/>
    <s v="Afternoon"/>
    <s v="Wed"/>
    <s v="2014-07-02"/>
    <d v="1899-12-30T14:22:00"/>
    <n v="0.6552734375"/>
    <d v="2014-07-17T14:22:00"/>
    <x v="2"/>
  </r>
  <r>
    <n v="674480"/>
    <d v="2014-07-02T14:23:00"/>
    <n v="1"/>
    <x v="0"/>
    <x v="1"/>
    <x v="7"/>
    <x v="7"/>
    <n v="98848"/>
    <s v="Afternoon"/>
    <s v="Wed"/>
    <s v="2014-07-02"/>
    <d v="1899-12-30T14:23:00"/>
    <n v="0.6552734375"/>
    <d v="2014-07-17T14:23:00"/>
    <x v="2"/>
  </r>
  <r>
    <n v="310212"/>
    <d v="2014-07-02T17:16:00"/>
    <n v="1"/>
    <x v="0"/>
    <x v="0"/>
    <x v="0"/>
    <x v="1"/>
    <n v="26175"/>
    <s v="Afternoon"/>
    <s v="Wed"/>
    <s v="2014-07-02"/>
    <d v="1899-12-30T17:16:00"/>
    <n v="0.6552734375"/>
    <d v="2014-07-17T17:16:00"/>
    <x v="2"/>
  </r>
  <r>
    <n v="393797"/>
    <d v="2014-07-31T12:16:00"/>
    <n v="1"/>
    <x v="0"/>
    <x v="0"/>
    <x v="2"/>
    <x v="6"/>
    <n v="96306"/>
    <s v="Afternoon"/>
    <s v="Thu"/>
    <s v="2014-07-31"/>
    <d v="1899-12-30T12:16:00"/>
    <n v="0.6552734375"/>
    <d v="2014-08-15T12:16:00"/>
    <x v="2"/>
  </r>
  <r>
    <n v="208336"/>
    <d v="2014-07-11T18:04:00"/>
    <n v="1"/>
    <x v="0"/>
    <x v="0"/>
    <x v="1"/>
    <x v="1"/>
    <n v="36862"/>
    <s v="Evening"/>
    <s v="Fri"/>
    <s v="2014-07-11"/>
    <d v="1899-12-30T18:04:00"/>
    <n v="0.6552734375"/>
    <d v="2014-07-26T18:04:00"/>
    <x v="2"/>
  </r>
  <r>
    <n v="421114"/>
    <d v="2014-06-12T18:57:00"/>
    <n v="1"/>
    <x v="0"/>
    <x v="1"/>
    <x v="0"/>
    <x v="0"/>
    <n v="30246"/>
    <s v="Evening"/>
    <s v="Thu"/>
    <s v="2014-06-12"/>
    <d v="1899-12-30T18:57:00"/>
    <n v="0.6552734375"/>
    <d v="2014-06-27T18:57:00"/>
    <x v="1"/>
  </r>
  <r>
    <n v="353328"/>
    <d v="2014-06-24T17:04:00"/>
    <n v="1"/>
    <x v="0"/>
    <x v="1"/>
    <x v="7"/>
    <x v="1"/>
    <n v="63454"/>
    <s v="Afternoon"/>
    <s v="Tue"/>
    <s v="2014-06-24"/>
    <d v="1899-12-30T17:04:00"/>
    <n v="0.6552734375"/>
    <d v="2014-07-09T17:04:00"/>
    <x v="1"/>
  </r>
  <r>
    <n v="265942"/>
    <d v="2014-07-04T15:55:00"/>
    <n v="1"/>
    <x v="0"/>
    <x v="1"/>
    <x v="7"/>
    <x v="1"/>
    <n v="85504"/>
    <s v="Afternoon"/>
    <s v="Fri"/>
    <s v="2014-07-04"/>
    <d v="1899-12-30T15:55:00"/>
    <n v="0.6552734375"/>
    <d v="2014-07-19T15:55:00"/>
    <x v="2"/>
  </r>
  <r>
    <n v="316119"/>
    <d v="2014-07-04T15:56:00"/>
    <n v="1"/>
    <x v="0"/>
    <x v="1"/>
    <x v="7"/>
    <x v="1"/>
    <n v="80425"/>
    <s v="Afternoon"/>
    <s v="Fri"/>
    <s v="2014-07-04"/>
    <d v="1899-12-30T15:56:00"/>
    <n v="0.6552734375"/>
    <d v="2014-07-19T15:56:00"/>
    <x v="2"/>
  </r>
  <r>
    <n v="696413"/>
    <d v="2014-06-09T14:13:00"/>
    <n v="1"/>
    <x v="0"/>
    <x v="1"/>
    <x v="0"/>
    <x v="13"/>
    <n v="63497"/>
    <s v="Afternoon"/>
    <s v="Mon"/>
    <s v="2014-06-09"/>
    <d v="1899-12-30T14:13:00"/>
    <n v="0.6552734375"/>
    <d v="2014-06-24T14:13:00"/>
    <x v="1"/>
  </r>
  <r>
    <n v="839393"/>
    <d v="2014-06-09T14:13:00"/>
    <n v="1"/>
    <x v="0"/>
    <x v="0"/>
    <x v="0"/>
    <x v="13"/>
    <n v="1537"/>
    <s v="Afternoon"/>
    <s v="Mon"/>
    <s v="2014-06-09"/>
    <d v="1899-12-30T14:13:00"/>
    <n v="0.6552734375"/>
    <d v="2014-06-24T14:13:00"/>
    <x v="1"/>
  </r>
  <r>
    <n v="457071"/>
    <d v="2014-06-08T18:06:00"/>
    <n v="1"/>
    <x v="0"/>
    <x v="2"/>
    <x v="0"/>
    <x v="13"/>
    <n v="49520"/>
    <s v="Evening"/>
    <s v="Sun"/>
    <s v="2014-06-08"/>
    <d v="1899-12-30T18:06:00"/>
    <n v="0.6552734375"/>
    <d v="2014-06-23T18:06:00"/>
    <x v="1"/>
  </r>
  <r>
    <n v="491660"/>
    <d v="2014-07-09T07:37:00"/>
    <n v="1"/>
    <x v="0"/>
    <x v="0"/>
    <x v="0"/>
    <x v="13"/>
    <n v="20736"/>
    <s v="Morning"/>
    <s v="Wed"/>
    <s v="2014-07-09"/>
    <d v="1899-12-30T07:37:00"/>
    <n v="0.6552734375"/>
    <d v="2014-07-24T07:37:00"/>
    <x v="2"/>
  </r>
  <r>
    <n v="342183"/>
    <d v="2014-07-09T07:40:00"/>
    <n v="1"/>
    <x v="0"/>
    <x v="0"/>
    <x v="0"/>
    <x v="13"/>
    <n v="80343"/>
    <s v="Morning"/>
    <s v="Wed"/>
    <s v="2014-07-09"/>
    <d v="1899-12-30T07:40:00"/>
    <n v="0.6552734375"/>
    <d v="2014-07-24T07:40:00"/>
    <x v="2"/>
  </r>
  <r>
    <n v="678922"/>
    <d v="2014-06-03T17:37:00"/>
    <n v="1"/>
    <x v="0"/>
    <x v="0"/>
    <x v="0"/>
    <x v="13"/>
    <n v="3688"/>
    <s v="Afternoon"/>
    <s v="Tue"/>
    <s v="2014-06-03"/>
    <d v="1899-12-30T17:37:00"/>
    <n v="0.6552734375"/>
    <d v="2014-06-18T17:37:00"/>
    <x v="1"/>
  </r>
  <r>
    <n v="738001"/>
    <d v="2014-06-27T04:04:00"/>
    <n v="1"/>
    <x v="0"/>
    <x v="0"/>
    <x v="1"/>
    <x v="1"/>
    <n v="56881"/>
    <s v="Night"/>
    <s v="Fri"/>
    <s v="2014-06-27"/>
    <d v="1899-12-30T04:04:00"/>
    <n v="0.6552734375"/>
    <d v="2014-07-12T04:04:00"/>
    <x v="1"/>
  </r>
  <r>
    <n v="891558"/>
    <d v="2014-06-29T09:23:00"/>
    <n v="1"/>
    <x v="0"/>
    <x v="0"/>
    <x v="1"/>
    <x v="1"/>
    <n v="94543"/>
    <s v="Morning"/>
    <s v="Sun"/>
    <s v="2014-06-29"/>
    <d v="1899-12-30T09:23:00"/>
    <n v="0.6552734375"/>
    <d v="2014-07-14T09:23:00"/>
    <x v="1"/>
  </r>
  <r>
    <n v="227116"/>
    <d v="2014-07-03T20:55:00"/>
    <n v="1"/>
    <x v="0"/>
    <x v="0"/>
    <x v="1"/>
    <x v="1"/>
    <n v="60609"/>
    <s v="Evening"/>
    <s v="Thu"/>
    <s v="2014-07-03"/>
    <d v="1899-12-30T20:55:00"/>
    <n v="0.6552734375"/>
    <d v="2014-07-18T20:55:00"/>
    <x v="2"/>
  </r>
  <r>
    <n v="848217"/>
    <d v="2014-08-19T13:47:00"/>
    <n v="1"/>
    <x v="0"/>
    <x v="0"/>
    <x v="2"/>
    <x v="13"/>
    <n v="25553"/>
    <s v="Afternoon"/>
    <s v="Tue"/>
    <s v="2014-08-19"/>
    <d v="1899-12-30T13:47:00"/>
    <n v="0.6552734375"/>
    <d v="2014-09-03T13:47:00"/>
    <x v="3"/>
  </r>
  <r>
    <n v="174164"/>
    <d v="2014-08-19T13:48:00"/>
    <n v="1"/>
    <x v="0"/>
    <x v="2"/>
    <x v="2"/>
    <x v="13"/>
    <n v="18653"/>
    <s v="Afternoon"/>
    <s v="Tue"/>
    <s v="2014-08-19"/>
    <d v="1899-12-30T13:48:00"/>
    <n v="0.6552734375"/>
    <d v="2014-09-03T13:48:00"/>
    <x v="3"/>
  </r>
  <r>
    <n v="653149"/>
    <d v="2014-06-19T08:57:00"/>
    <n v="1"/>
    <x v="0"/>
    <x v="1"/>
    <x v="3"/>
    <x v="13"/>
    <n v="31116"/>
    <s v="Morning"/>
    <s v="Thu"/>
    <s v="2014-06-19"/>
    <d v="1899-12-30T08:57:00"/>
    <n v="0.6552734375"/>
    <d v="2014-07-04T08:57:00"/>
    <x v="1"/>
  </r>
  <r>
    <n v="631703"/>
    <d v="2014-06-19T08:59:00"/>
    <n v="1"/>
    <x v="0"/>
    <x v="1"/>
    <x v="3"/>
    <x v="13"/>
    <n v="88886"/>
    <s v="Morning"/>
    <s v="Thu"/>
    <s v="2014-06-19"/>
    <d v="1899-12-30T08:59:00"/>
    <n v="0.6552734375"/>
    <d v="2014-07-04T08:59:00"/>
    <x v="1"/>
  </r>
  <r>
    <n v="382379"/>
    <d v="2014-07-08T11:12:00"/>
    <n v="0"/>
    <x v="1"/>
    <x v="1"/>
    <x v="3"/>
    <x v="13"/>
    <n v="6989"/>
    <s v="Morning"/>
    <s v="Tue"/>
    <s v="2014-07-08"/>
    <d v="1899-12-30T11:12:00"/>
    <n v="0.6552734375"/>
    <s v=""/>
    <x v="2"/>
  </r>
  <r>
    <n v="257613"/>
    <d v="2014-07-08T11:13:00"/>
    <n v="1"/>
    <x v="0"/>
    <x v="1"/>
    <x v="3"/>
    <x v="13"/>
    <n v="90535"/>
    <s v="Morning"/>
    <s v="Tue"/>
    <s v="2014-07-08"/>
    <d v="1899-12-30T11:13:00"/>
    <n v="0.6552734375"/>
    <d v="2014-07-23T11:13:00"/>
    <x v="2"/>
  </r>
  <r>
    <n v="818110"/>
    <d v="2014-07-08T11:15:00"/>
    <n v="1"/>
    <x v="0"/>
    <x v="1"/>
    <x v="3"/>
    <x v="13"/>
    <n v="46825"/>
    <s v="Morning"/>
    <s v="Tue"/>
    <s v="2014-07-08"/>
    <d v="1899-12-30T11:15:00"/>
    <n v="0.6552734375"/>
    <d v="2014-07-23T11:15:00"/>
    <x v="2"/>
  </r>
  <r>
    <n v="294003"/>
    <d v="2014-07-11T18:28:00"/>
    <n v="1"/>
    <x v="0"/>
    <x v="1"/>
    <x v="3"/>
    <x v="1"/>
    <n v="2939"/>
    <s v="Evening"/>
    <s v="Fri"/>
    <s v="2014-07-11"/>
    <d v="1899-12-30T18:28:00"/>
    <n v="0.6552734375"/>
    <d v="2014-07-26T18:28:00"/>
    <x v="2"/>
  </r>
  <r>
    <n v="404097"/>
    <d v="2014-07-22T19:35:00"/>
    <n v="1"/>
    <x v="0"/>
    <x v="0"/>
    <x v="3"/>
    <x v="1"/>
    <n v="64122"/>
    <s v="Evening"/>
    <s v="Tue"/>
    <s v="2014-07-22"/>
    <d v="1899-12-30T19:35:00"/>
    <n v="0.6552734375"/>
    <d v="2014-08-06T19:35:00"/>
    <x v="2"/>
  </r>
  <r>
    <n v="569723"/>
    <d v="2014-07-25T08:42:00"/>
    <n v="1"/>
    <x v="0"/>
    <x v="0"/>
    <x v="2"/>
    <x v="6"/>
    <n v="86726"/>
    <s v="Morning"/>
    <s v="Fri"/>
    <s v="2014-07-25"/>
    <d v="1899-12-30T08:42:00"/>
    <n v="0.6552734375"/>
    <d v="2014-08-09T08:42:00"/>
    <x v="2"/>
  </r>
  <r>
    <n v="722315"/>
    <d v="2014-05-30T16:26:00"/>
    <n v="1"/>
    <x v="0"/>
    <x v="1"/>
    <x v="0"/>
    <x v="0"/>
    <n v="56422"/>
    <s v="Afternoon"/>
    <s v="Fri"/>
    <s v="2014-05-30"/>
    <d v="1899-12-30T16:26:00"/>
    <n v="0.6552734375"/>
    <d v="2014-06-14T16:26:00"/>
    <x v="0"/>
  </r>
  <r>
    <n v="119900"/>
    <d v="2014-05-30T16:29:00"/>
    <n v="0"/>
    <x v="1"/>
    <x v="1"/>
    <x v="0"/>
    <x v="0"/>
    <n v="11787"/>
    <s v="Afternoon"/>
    <s v="Fri"/>
    <s v="2014-05-30"/>
    <d v="1899-12-30T16:29:00"/>
    <n v="0.6552734375"/>
    <s v=""/>
    <x v="0"/>
  </r>
  <r>
    <n v="487617"/>
    <d v="2014-05-30T16:29:00"/>
    <n v="1"/>
    <x v="0"/>
    <x v="2"/>
    <x v="0"/>
    <x v="0"/>
    <n v="12470"/>
    <s v="Afternoon"/>
    <s v="Fri"/>
    <s v="2014-05-30"/>
    <d v="1899-12-30T16:29:00"/>
    <n v="0.6552734375"/>
    <d v="2014-06-14T16:29:00"/>
    <x v="0"/>
  </r>
  <r>
    <n v="497227"/>
    <d v="2014-06-25T11:30:00"/>
    <n v="1"/>
    <x v="0"/>
    <x v="0"/>
    <x v="1"/>
    <x v="6"/>
    <n v="98380"/>
    <s v="Morning"/>
    <s v="Wed"/>
    <s v="2014-06-25"/>
    <d v="1899-12-30T11:30:00"/>
    <n v="0.6552734375"/>
    <d v="2014-07-10T11:30:00"/>
    <x v="1"/>
  </r>
  <r>
    <n v="702864"/>
    <d v="2014-06-27T09:06:00"/>
    <n v="0"/>
    <x v="1"/>
    <x v="2"/>
    <x v="1"/>
    <x v="6"/>
    <n v="5306"/>
    <s v="Morning"/>
    <s v="Fri"/>
    <s v="2014-06-27"/>
    <d v="1899-12-30T09:06:00"/>
    <n v="0.6552734375"/>
    <s v=""/>
    <x v="1"/>
  </r>
  <r>
    <n v="395332"/>
    <d v="2014-06-25T14:11:00"/>
    <n v="1"/>
    <x v="0"/>
    <x v="0"/>
    <x v="1"/>
    <x v="0"/>
    <n v="27105"/>
    <s v="Afternoon"/>
    <s v="Wed"/>
    <s v="2014-06-25"/>
    <d v="1899-12-30T14:11:00"/>
    <n v="0.6552734375"/>
    <d v="2014-07-10T14:11:00"/>
    <x v="1"/>
  </r>
  <r>
    <n v="445648"/>
    <d v="2014-06-25T14:11:00"/>
    <n v="1"/>
    <x v="0"/>
    <x v="1"/>
    <x v="1"/>
    <x v="0"/>
    <n v="97712"/>
    <s v="Afternoon"/>
    <s v="Wed"/>
    <s v="2014-06-25"/>
    <d v="1899-12-30T14:11:00"/>
    <n v="0.6552734375"/>
    <d v="2014-07-10T14:11:00"/>
    <x v="1"/>
  </r>
  <r>
    <n v="253111"/>
    <d v="2014-06-27T06:23:00"/>
    <n v="0"/>
    <x v="1"/>
    <x v="0"/>
    <x v="1"/>
    <x v="0"/>
    <n v="35504"/>
    <s v="Morning"/>
    <s v="Fri"/>
    <s v="2014-06-27"/>
    <d v="1899-12-30T06:23:00"/>
    <n v="0.6552734375"/>
    <s v=""/>
    <x v="1"/>
  </r>
  <r>
    <n v="67339"/>
    <d v="2014-07-02T09:21:00"/>
    <n v="1"/>
    <x v="0"/>
    <x v="1"/>
    <x v="1"/>
    <x v="1"/>
    <n v="50925"/>
    <s v="Morning"/>
    <s v="Wed"/>
    <s v="2014-07-02"/>
    <d v="1899-12-30T09:21:00"/>
    <n v="0.6552734375"/>
    <d v="2014-07-17T09:21:00"/>
    <x v="2"/>
  </r>
  <r>
    <n v="579038"/>
    <d v="2014-07-17T17:31:00"/>
    <n v="0"/>
    <x v="1"/>
    <x v="0"/>
    <x v="1"/>
    <x v="1"/>
    <n v="38706"/>
    <s v="Afternoon"/>
    <s v="Thu"/>
    <s v="2014-07-17"/>
    <d v="1899-12-30T17:31:00"/>
    <n v="0.6552734375"/>
    <s v=""/>
    <x v="2"/>
  </r>
  <r>
    <n v="488388"/>
    <d v="2014-08-25T10:30:00"/>
    <n v="0"/>
    <x v="1"/>
    <x v="1"/>
    <x v="6"/>
    <x v="13"/>
    <n v="70609"/>
    <s v="Morning"/>
    <s v="Mon"/>
    <s v="2014-08-25"/>
    <d v="1899-12-30T10:30:00"/>
    <n v="0.6552734375"/>
    <s v=""/>
    <x v="3"/>
  </r>
  <r>
    <n v="52355"/>
    <d v="2014-07-07T14:07:00"/>
    <n v="1"/>
    <x v="0"/>
    <x v="0"/>
    <x v="1"/>
    <x v="6"/>
    <n v="17672"/>
    <s v="Afternoon"/>
    <s v="Mon"/>
    <s v="2014-07-07"/>
    <d v="1899-12-30T14:07:00"/>
    <n v="0.6552734375"/>
    <d v="2014-07-22T14:07:00"/>
    <x v="2"/>
  </r>
  <r>
    <n v="617974"/>
    <d v="2014-07-07T14:11:00"/>
    <n v="0"/>
    <x v="1"/>
    <x v="1"/>
    <x v="1"/>
    <x v="6"/>
    <n v="30481"/>
    <s v="Afternoon"/>
    <s v="Mon"/>
    <s v="2014-07-07"/>
    <d v="1899-12-30T14:11:00"/>
    <n v="0.6552734375"/>
    <s v=""/>
    <x v="2"/>
  </r>
  <r>
    <n v="173134"/>
    <d v="2014-07-07T14:16:00"/>
    <n v="1"/>
    <x v="0"/>
    <x v="0"/>
    <x v="1"/>
    <x v="6"/>
    <n v="57532"/>
    <s v="Afternoon"/>
    <s v="Mon"/>
    <s v="2014-07-07"/>
    <d v="1899-12-30T14:16:00"/>
    <n v="0.6552734375"/>
    <d v="2014-07-22T14:16:00"/>
    <x v="2"/>
  </r>
  <r>
    <n v="792293"/>
    <d v="2014-07-07T14:07:00"/>
    <n v="1"/>
    <x v="0"/>
    <x v="2"/>
    <x v="1"/>
    <x v="6"/>
    <n v="76814"/>
    <s v="Afternoon"/>
    <s v="Mon"/>
    <s v="2014-07-07"/>
    <d v="1899-12-30T14:07:00"/>
    <n v="0.6552734375"/>
    <d v="2014-07-22T14:07:00"/>
    <x v="2"/>
  </r>
  <r>
    <n v="997050"/>
    <d v="2014-07-13T08:41:00"/>
    <n v="1"/>
    <x v="0"/>
    <x v="0"/>
    <x v="1"/>
    <x v="1"/>
    <n v="98018"/>
    <s v="Morning"/>
    <s v="Sun"/>
    <s v="2014-07-13"/>
    <d v="1899-12-30T08:41:00"/>
    <n v="0.6552734375"/>
    <d v="2014-07-28T08:41:00"/>
    <x v="2"/>
  </r>
  <r>
    <n v="121699"/>
    <d v="2014-08-02T16:21:00"/>
    <n v="1"/>
    <x v="0"/>
    <x v="1"/>
    <x v="1"/>
    <x v="13"/>
    <n v="37155"/>
    <s v="Afternoon"/>
    <s v="Sat"/>
    <s v="2014-08-02"/>
    <d v="1899-12-30T16:21:00"/>
    <n v="0.6552734375"/>
    <d v="2014-08-17T16:21:00"/>
    <x v="3"/>
  </r>
  <r>
    <n v="202541"/>
    <d v="2014-07-12T17:13:00"/>
    <n v="1"/>
    <x v="0"/>
    <x v="0"/>
    <x v="0"/>
    <x v="1"/>
    <n v="17475"/>
    <s v="Afternoon"/>
    <s v="Sat"/>
    <s v="2014-07-12"/>
    <d v="1899-12-30T17:13:00"/>
    <n v="0.6552734375"/>
    <d v="2014-07-27T17:13:00"/>
    <x v="2"/>
  </r>
  <r>
    <n v="486166"/>
    <d v="2014-07-03T04:36:00"/>
    <n v="1"/>
    <x v="0"/>
    <x v="0"/>
    <x v="1"/>
    <x v="13"/>
    <n v="43159"/>
    <s v="Night"/>
    <s v="Thu"/>
    <s v="2014-07-03"/>
    <d v="1899-12-30T04:36:00"/>
    <n v="0.6552734375"/>
    <d v="2014-07-18T04:36:00"/>
    <x v="2"/>
  </r>
  <r>
    <n v="88940"/>
    <d v="2014-07-07T10:59:00"/>
    <n v="1"/>
    <x v="0"/>
    <x v="0"/>
    <x v="1"/>
    <x v="13"/>
    <n v="60165"/>
    <s v="Morning"/>
    <s v="Mon"/>
    <s v="2014-07-07"/>
    <d v="1899-12-30T10:59:00"/>
    <n v="0.6552734375"/>
    <d v="2014-07-22T10:59:00"/>
    <x v="2"/>
  </r>
  <r>
    <n v="888007"/>
    <d v="2014-07-07T11:01:00"/>
    <n v="1"/>
    <x v="0"/>
    <x v="0"/>
    <x v="1"/>
    <x v="13"/>
    <n v="73820"/>
    <s v="Morning"/>
    <s v="Mon"/>
    <s v="2014-07-07"/>
    <d v="1899-12-30T11:01:00"/>
    <n v="0.6552734375"/>
    <d v="2014-07-22T11:01:00"/>
    <x v="2"/>
  </r>
  <r>
    <n v="542513"/>
    <d v="2014-07-07T11:03:00"/>
    <n v="1"/>
    <x v="0"/>
    <x v="0"/>
    <x v="1"/>
    <x v="13"/>
    <n v="89395"/>
    <s v="Morning"/>
    <s v="Mon"/>
    <s v="2014-07-07"/>
    <d v="1899-12-30T11:03:00"/>
    <n v="0.6552734375"/>
    <d v="2014-07-22T11:03:00"/>
    <x v="2"/>
  </r>
  <r>
    <n v="293701"/>
    <d v="2014-07-08T19:23:00"/>
    <n v="1"/>
    <x v="0"/>
    <x v="1"/>
    <x v="1"/>
    <x v="13"/>
    <n v="54346"/>
    <s v="Evening"/>
    <s v="Tue"/>
    <s v="2014-07-08"/>
    <d v="1899-12-30T19:23:00"/>
    <n v="0.6552734375"/>
    <d v="2014-07-23T19:23:00"/>
    <x v="2"/>
  </r>
  <r>
    <n v="967787"/>
    <d v="2014-07-11T13:38:00"/>
    <n v="1"/>
    <x v="0"/>
    <x v="0"/>
    <x v="1"/>
    <x v="13"/>
    <n v="71504"/>
    <s v="Afternoon"/>
    <s v="Fri"/>
    <s v="2014-07-11"/>
    <d v="1899-12-30T13:38:00"/>
    <n v="0.6552734375"/>
    <d v="2014-07-26T13:38:00"/>
    <x v="2"/>
  </r>
  <r>
    <n v="260987"/>
    <d v="2014-08-14T13:50:00"/>
    <n v="1"/>
    <x v="0"/>
    <x v="1"/>
    <x v="7"/>
    <x v="1"/>
    <n v="94768"/>
    <s v="Afternoon"/>
    <s v="Thu"/>
    <s v="2014-08-14"/>
    <d v="1899-12-30T13:50:00"/>
    <n v="0.6552734375"/>
    <d v="2014-08-29T13:50:00"/>
    <x v="3"/>
  </r>
  <r>
    <n v="96601"/>
    <d v="2014-07-24T10:56:00"/>
    <n v="1"/>
    <x v="0"/>
    <x v="0"/>
    <x v="3"/>
    <x v="13"/>
    <n v="22060"/>
    <s v="Morning"/>
    <s v="Thu"/>
    <s v="2014-07-24"/>
    <d v="1899-12-30T10:56:00"/>
    <n v="0.6552734375"/>
    <d v="2014-08-08T10:56:00"/>
    <x v="2"/>
  </r>
  <r>
    <n v="790303"/>
    <d v="2014-07-09T09:48:00"/>
    <n v="1"/>
    <x v="0"/>
    <x v="1"/>
    <x v="4"/>
    <x v="1"/>
    <n v="11677"/>
    <s v="Morning"/>
    <s v="Wed"/>
    <s v="2014-07-09"/>
    <d v="1899-12-30T09:48:00"/>
    <n v="0.6552734375"/>
    <d v="2014-07-24T09:48:00"/>
    <x v="2"/>
  </r>
  <r>
    <n v="671664"/>
    <d v="2014-06-12T11:32:00"/>
    <n v="1"/>
    <x v="0"/>
    <x v="0"/>
    <x v="1"/>
    <x v="0"/>
    <n v="33946"/>
    <s v="Morning"/>
    <s v="Thu"/>
    <s v="2014-06-12"/>
    <d v="1899-12-30T11:32:00"/>
    <n v="0.6552734375"/>
    <d v="2014-06-27T11:32:00"/>
    <x v="1"/>
  </r>
  <r>
    <n v="510970"/>
    <d v="2014-06-16T00:38:00"/>
    <n v="1"/>
    <x v="0"/>
    <x v="0"/>
    <x v="1"/>
    <x v="4"/>
    <n v="44686"/>
    <s v="Night"/>
    <s v="Mon"/>
    <s v="2014-06-16"/>
    <d v="1899-12-30T00:38:00"/>
    <n v="0.6552734375"/>
    <d v="2014-07-01T00:38:00"/>
    <x v="1"/>
  </r>
  <r>
    <n v="257815"/>
    <d v="2014-06-14T19:01:00"/>
    <n v="1"/>
    <x v="0"/>
    <x v="2"/>
    <x v="6"/>
    <x v="1"/>
    <n v="4338"/>
    <s v="Evening"/>
    <s v="Sat"/>
    <s v="2014-06-14"/>
    <d v="1899-12-30T19:01:00"/>
    <n v="0.6552734375"/>
    <d v="2014-06-29T19:01:00"/>
    <x v="1"/>
  </r>
  <r>
    <n v="465643"/>
    <d v="2014-06-19T11:36:00"/>
    <n v="1"/>
    <x v="0"/>
    <x v="1"/>
    <x v="1"/>
    <x v="1"/>
    <n v="8240"/>
    <s v="Morning"/>
    <s v="Thu"/>
    <s v="2014-06-19"/>
    <d v="1899-12-30T11:36:00"/>
    <n v="0.6552734375"/>
    <d v="2014-07-04T11:36:00"/>
    <x v="1"/>
  </r>
  <r>
    <n v="207123"/>
    <d v="2014-07-24T14:12:00"/>
    <n v="1"/>
    <x v="0"/>
    <x v="1"/>
    <x v="4"/>
    <x v="9"/>
    <n v="50682"/>
    <s v="Afternoon"/>
    <s v="Thu"/>
    <s v="2014-07-24"/>
    <d v="1899-12-30T14:12:00"/>
    <n v="0.6552734375"/>
    <d v="2014-08-08T14:12:00"/>
    <x v="2"/>
  </r>
  <r>
    <n v="752584"/>
    <d v="2014-07-24T14:16:00"/>
    <n v="0"/>
    <x v="1"/>
    <x v="0"/>
    <x v="4"/>
    <x v="9"/>
    <n v="35609"/>
    <s v="Afternoon"/>
    <s v="Thu"/>
    <s v="2014-07-24"/>
    <d v="1899-12-30T14:16:00"/>
    <n v="0.6552734375"/>
    <s v=""/>
    <x v="2"/>
  </r>
  <r>
    <n v="654389"/>
    <d v="2014-07-29T02:58:00"/>
    <n v="1"/>
    <x v="0"/>
    <x v="0"/>
    <x v="4"/>
    <x v="9"/>
    <n v="68448"/>
    <s v="Night"/>
    <s v="Tue"/>
    <s v="2014-07-29"/>
    <d v="1899-12-30T02:58:00"/>
    <n v="0.6552734375"/>
    <d v="2014-08-13T02:58:00"/>
    <x v="2"/>
  </r>
  <r>
    <n v="833317"/>
    <d v="2014-08-10T19:37:00"/>
    <n v="1"/>
    <x v="0"/>
    <x v="0"/>
    <x v="4"/>
    <x v="9"/>
    <n v="35418"/>
    <s v="Evening"/>
    <s v="Sun"/>
    <s v="2014-08-10"/>
    <d v="1899-12-30T19:37:00"/>
    <n v="0.6552734375"/>
    <d v="2014-08-25T19:37:00"/>
    <x v="3"/>
  </r>
  <r>
    <n v="346496"/>
    <d v="2014-08-29T14:21:00"/>
    <n v="1"/>
    <x v="0"/>
    <x v="0"/>
    <x v="4"/>
    <x v="9"/>
    <n v="98295"/>
    <s v="Afternoon"/>
    <s v="Fri"/>
    <s v="2014-08-29"/>
    <d v="1899-12-30T14:21:00"/>
    <n v="0.6552734375"/>
    <d v="2014-09-13T14:21:00"/>
    <x v="3"/>
  </r>
  <r>
    <n v="511315"/>
    <d v="2014-08-29T14:22:00"/>
    <n v="1"/>
    <x v="0"/>
    <x v="1"/>
    <x v="4"/>
    <x v="9"/>
    <n v="38091"/>
    <s v="Afternoon"/>
    <s v="Fri"/>
    <s v="2014-08-29"/>
    <d v="1899-12-30T14:22:00"/>
    <n v="0.6552734375"/>
    <d v="2014-09-13T14:22:00"/>
    <x v="3"/>
  </r>
  <r>
    <n v="916734"/>
    <d v="2014-08-31T06:50:00"/>
    <n v="1"/>
    <x v="0"/>
    <x v="1"/>
    <x v="4"/>
    <x v="9"/>
    <n v="62598"/>
    <s v="Morning"/>
    <s v="Sun"/>
    <s v="2014-08-31"/>
    <d v="1899-12-30T06:50:00"/>
    <n v="0.6552734375"/>
    <d v="2014-09-15T06:50:00"/>
    <x v="3"/>
  </r>
  <r>
    <n v="623474"/>
    <d v="2014-06-09T13:33:00"/>
    <n v="1"/>
    <x v="0"/>
    <x v="1"/>
    <x v="1"/>
    <x v="9"/>
    <n v="51930"/>
    <s v="Afternoon"/>
    <s v="Mon"/>
    <s v="2014-06-09"/>
    <d v="1899-12-30T13:33:00"/>
    <n v="0.6552734375"/>
    <d v="2014-06-24T13:33:00"/>
    <x v="1"/>
  </r>
  <r>
    <n v="13981"/>
    <d v="2014-06-09T13:38:00"/>
    <n v="1"/>
    <x v="0"/>
    <x v="0"/>
    <x v="1"/>
    <x v="9"/>
    <n v="19537"/>
    <s v="Afternoon"/>
    <s v="Mon"/>
    <s v="2014-06-09"/>
    <d v="1899-12-30T13:38:00"/>
    <n v="0.6552734375"/>
    <d v="2014-06-24T13:38:00"/>
    <x v="1"/>
  </r>
  <r>
    <n v="573316"/>
    <d v="2014-06-23T18:36:00"/>
    <n v="1"/>
    <x v="0"/>
    <x v="1"/>
    <x v="2"/>
    <x v="1"/>
    <n v="45578"/>
    <s v="Evening"/>
    <s v="Mon"/>
    <s v="2014-06-23"/>
    <d v="1899-12-30T18:36:00"/>
    <n v="0.6552734375"/>
    <d v="2014-07-08T18:36:00"/>
    <x v="1"/>
  </r>
  <r>
    <n v="425172"/>
    <d v="2014-06-23T18:33:00"/>
    <n v="1"/>
    <x v="0"/>
    <x v="2"/>
    <x v="2"/>
    <x v="1"/>
    <n v="57474"/>
    <s v="Evening"/>
    <s v="Mon"/>
    <s v="2014-06-23"/>
    <d v="1899-12-30T18:33:00"/>
    <n v="0.6552734375"/>
    <d v="2014-07-08T18:33:00"/>
    <x v="1"/>
  </r>
  <r>
    <n v="276411"/>
    <d v="2014-06-29T17:11:00"/>
    <n v="1"/>
    <x v="0"/>
    <x v="0"/>
    <x v="2"/>
    <x v="1"/>
    <n v="58403"/>
    <s v="Afternoon"/>
    <s v="Sun"/>
    <s v="2014-06-29"/>
    <d v="1899-12-30T17:11:00"/>
    <n v="0.6552734375"/>
    <d v="2014-07-14T17:11:00"/>
    <x v="1"/>
  </r>
  <r>
    <n v="526283"/>
    <d v="2014-07-11T12:44:00"/>
    <n v="1"/>
    <x v="0"/>
    <x v="0"/>
    <x v="4"/>
    <x v="8"/>
    <n v="38413"/>
    <s v="Afternoon"/>
    <s v="Fri"/>
    <s v="2014-07-11"/>
    <d v="1899-12-30T12:44:00"/>
    <n v="0.6552734375"/>
    <d v="2014-07-26T12:44:00"/>
    <x v="2"/>
  </r>
  <r>
    <n v="883322"/>
    <d v="2014-07-11T12:45:00"/>
    <n v="1"/>
    <x v="0"/>
    <x v="1"/>
    <x v="4"/>
    <x v="8"/>
    <n v="12065"/>
    <s v="Afternoon"/>
    <s v="Fri"/>
    <s v="2014-07-11"/>
    <d v="1899-12-30T12:45:00"/>
    <n v="0.6552734375"/>
    <d v="2014-07-26T12:45:00"/>
    <x v="2"/>
  </r>
  <r>
    <n v="123315"/>
    <d v="2014-07-25T17:13:00"/>
    <n v="1"/>
    <x v="0"/>
    <x v="0"/>
    <x v="4"/>
    <x v="8"/>
    <n v="99331"/>
    <s v="Afternoon"/>
    <s v="Fri"/>
    <s v="2014-07-25"/>
    <d v="1899-12-30T17:13:00"/>
    <n v="0.6552734375"/>
    <d v="2014-08-09T17:13:00"/>
    <x v="2"/>
  </r>
  <r>
    <n v="894740"/>
    <d v="2014-07-30T19:48:00"/>
    <n v="1"/>
    <x v="0"/>
    <x v="0"/>
    <x v="1"/>
    <x v="6"/>
    <n v="3138"/>
    <s v="Evening"/>
    <s v="Wed"/>
    <s v="2014-07-30"/>
    <d v="1899-12-30T19:48:00"/>
    <n v="0.6552734375"/>
    <d v="2014-08-14T19:48:00"/>
    <x v="2"/>
  </r>
  <r>
    <n v="942753"/>
    <d v="2014-07-30T19:50:00"/>
    <n v="1"/>
    <x v="0"/>
    <x v="1"/>
    <x v="1"/>
    <x v="6"/>
    <n v="48718"/>
    <s v="Evening"/>
    <s v="Wed"/>
    <s v="2014-07-30"/>
    <d v="1899-12-30T19:50:00"/>
    <n v="0.6552734375"/>
    <d v="2014-08-14T19:50:00"/>
    <x v="2"/>
  </r>
  <r>
    <n v="613831"/>
    <d v="2014-07-30T19:51:00"/>
    <n v="1"/>
    <x v="0"/>
    <x v="1"/>
    <x v="1"/>
    <x v="6"/>
    <n v="54821"/>
    <s v="Evening"/>
    <s v="Wed"/>
    <s v="2014-07-30"/>
    <d v="1899-12-30T19:51:00"/>
    <n v="0.6552734375"/>
    <d v="2014-08-14T19:51:00"/>
    <x v="2"/>
  </r>
  <r>
    <n v="471695"/>
    <d v="2014-07-30T19:54:00"/>
    <n v="1"/>
    <x v="0"/>
    <x v="1"/>
    <x v="1"/>
    <x v="6"/>
    <n v="47876"/>
    <s v="Evening"/>
    <s v="Wed"/>
    <s v="2014-07-30"/>
    <d v="1899-12-30T19:54:00"/>
    <n v="0.6552734375"/>
    <d v="2014-08-14T19:54:00"/>
    <x v="2"/>
  </r>
  <r>
    <n v="620292"/>
    <d v="2014-07-30T19:51:00"/>
    <n v="1"/>
    <x v="0"/>
    <x v="1"/>
    <x v="1"/>
    <x v="6"/>
    <n v="90453"/>
    <s v="Evening"/>
    <s v="Wed"/>
    <s v="2014-07-30"/>
    <d v="1899-12-30T19:51:00"/>
    <n v="0.6552734375"/>
    <d v="2014-08-14T19:51:00"/>
    <x v="2"/>
  </r>
  <r>
    <n v="455567"/>
    <d v="2014-07-01T12:30:00"/>
    <n v="1"/>
    <x v="0"/>
    <x v="0"/>
    <x v="1"/>
    <x v="1"/>
    <n v="12897"/>
    <s v="Afternoon"/>
    <s v="Tue"/>
    <s v="2014-07-01"/>
    <d v="1899-12-30T12:30:00"/>
    <n v="0.6552734375"/>
    <d v="2014-07-16T12:30:00"/>
    <x v="2"/>
  </r>
  <r>
    <n v="23486"/>
    <d v="2014-07-09T19:02:00"/>
    <n v="1"/>
    <x v="0"/>
    <x v="0"/>
    <x v="1"/>
    <x v="1"/>
    <n v="46842"/>
    <s v="Evening"/>
    <s v="Wed"/>
    <s v="2014-07-09"/>
    <d v="1899-12-30T19:02:00"/>
    <n v="0.6552734375"/>
    <d v="2014-07-24T19:02:00"/>
    <x v="2"/>
  </r>
  <r>
    <n v="551411"/>
    <d v="2014-07-03T16:39:00"/>
    <n v="1"/>
    <x v="0"/>
    <x v="0"/>
    <x v="1"/>
    <x v="8"/>
    <n v="94625"/>
    <s v="Afternoon"/>
    <s v="Thu"/>
    <s v="2014-07-03"/>
    <d v="1899-12-30T16:39:00"/>
    <n v="0.6552734375"/>
    <d v="2014-07-18T16:39:00"/>
    <x v="2"/>
  </r>
  <r>
    <n v="826335"/>
    <d v="2014-07-03T16:42:00"/>
    <n v="1"/>
    <x v="0"/>
    <x v="0"/>
    <x v="1"/>
    <x v="8"/>
    <n v="36904"/>
    <s v="Afternoon"/>
    <s v="Thu"/>
    <s v="2014-07-03"/>
    <d v="1899-12-30T16:42:00"/>
    <n v="0.6552734375"/>
    <d v="2014-07-18T16:42:00"/>
    <x v="2"/>
  </r>
  <r>
    <n v="540235"/>
    <d v="2014-07-03T16:43:00"/>
    <n v="1"/>
    <x v="0"/>
    <x v="0"/>
    <x v="1"/>
    <x v="8"/>
    <n v="33760"/>
    <s v="Afternoon"/>
    <s v="Thu"/>
    <s v="2014-07-03"/>
    <d v="1899-12-30T16:43:00"/>
    <n v="0.6552734375"/>
    <d v="2014-07-18T16:43:00"/>
    <x v="2"/>
  </r>
  <r>
    <n v="318071"/>
    <d v="2014-07-11T12:56:00"/>
    <n v="1"/>
    <x v="0"/>
    <x v="1"/>
    <x v="1"/>
    <x v="8"/>
    <n v="8454"/>
    <s v="Afternoon"/>
    <s v="Fri"/>
    <s v="2014-07-11"/>
    <d v="1899-12-30T12:56:00"/>
    <n v="0.6552734375"/>
    <d v="2014-07-26T12:56:00"/>
    <x v="2"/>
  </r>
  <r>
    <n v="911802"/>
    <d v="2014-07-11T12:57:00"/>
    <n v="1"/>
    <x v="0"/>
    <x v="0"/>
    <x v="1"/>
    <x v="8"/>
    <n v="7568"/>
    <s v="Afternoon"/>
    <s v="Fri"/>
    <s v="2014-07-11"/>
    <d v="1899-12-30T12:57:00"/>
    <n v="0.6552734375"/>
    <d v="2014-07-26T12:57:00"/>
    <x v="2"/>
  </r>
  <r>
    <n v="911477"/>
    <d v="2014-07-16T07:42:00"/>
    <n v="1"/>
    <x v="0"/>
    <x v="0"/>
    <x v="1"/>
    <x v="8"/>
    <n v="37212"/>
    <s v="Morning"/>
    <s v="Wed"/>
    <s v="2014-07-16"/>
    <d v="1899-12-30T07:42:00"/>
    <n v="0.6552734375"/>
    <d v="2014-07-31T07:42:00"/>
    <x v="2"/>
  </r>
  <r>
    <n v="484204"/>
    <d v="2014-07-16T07:44:00"/>
    <n v="0"/>
    <x v="1"/>
    <x v="0"/>
    <x v="1"/>
    <x v="8"/>
    <n v="35357"/>
    <s v="Morning"/>
    <s v="Wed"/>
    <s v="2014-07-16"/>
    <d v="1899-12-30T07:44:00"/>
    <n v="0.6552734375"/>
    <s v=""/>
    <x v="2"/>
  </r>
  <r>
    <n v="822268"/>
    <d v="2014-07-16T07:41:00"/>
    <n v="1"/>
    <x v="0"/>
    <x v="1"/>
    <x v="1"/>
    <x v="8"/>
    <n v="9158"/>
    <s v="Morning"/>
    <s v="Wed"/>
    <s v="2014-07-16"/>
    <d v="1899-12-30T07:41:00"/>
    <n v="0.6552734375"/>
    <d v="2014-07-31T07:41:00"/>
    <x v="2"/>
  </r>
  <r>
    <n v="486463"/>
    <d v="2014-07-14T13:38:00"/>
    <n v="1"/>
    <x v="0"/>
    <x v="0"/>
    <x v="0"/>
    <x v="4"/>
    <n v="28649"/>
    <s v="Afternoon"/>
    <s v="Mon"/>
    <s v="2014-07-14"/>
    <d v="1899-12-30T13:38:00"/>
    <n v="0.6552734375"/>
    <d v="2014-07-29T13:38:00"/>
    <x v="2"/>
  </r>
  <r>
    <n v="908229"/>
    <d v="2014-06-24T18:47:00"/>
    <n v="1"/>
    <x v="0"/>
    <x v="1"/>
    <x v="1"/>
    <x v="0"/>
    <n v="44700"/>
    <s v="Evening"/>
    <s v="Tue"/>
    <s v="2014-06-24"/>
    <d v="1899-12-30T18:47:00"/>
    <n v="0.6552734375"/>
    <d v="2014-07-09T18:47:00"/>
    <x v="1"/>
  </r>
  <r>
    <n v="754747"/>
    <d v="2014-06-19T22:34:00"/>
    <n v="1"/>
    <x v="0"/>
    <x v="0"/>
    <x v="1"/>
    <x v="13"/>
    <n v="79437"/>
    <s v="Evening"/>
    <s v="Thu"/>
    <s v="2014-06-19"/>
    <d v="1899-12-30T22:34:00"/>
    <n v="0.6552734375"/>
    <d v="2014-07-04T22:34:00"/>
    <x v="1"/>
  </r>
  <r>
    <n v="51463"/>
    <d v="2014-06-21T09:37:00"/>
    <n v="1"/>
    <x v="0"/>
    <x v="1"/>
    <x v="1"/>
    <x v="13"/>
    <n v="64370"/>
    <s v="Morning"/>
    <s v="Sat"/>
    <s v="2014-06-21"/>
    <d v="1899-12-30T09:37:00"/>
    <n v="0.6552734375"/>
    <d v="2014-07-06T09:37:00"/>
    <x v="1"/>
  </r>
  <r>
    <n v="311488"/>
    <d v="2014-07-06T17:26:00"/>
    <n v="1"/>
    <x v="0"/>
    <x v="0"/>
    <x v="4"/>
    <x v="0"/>
    <n v="12269"/>
    <s v="Afternoon"/>
    <s v="Sun"/>
    <s v="2014-07-06"/>
    <d v="1899-12-30T17:26:00"/>
    <n v="0.6552734375"/>
    <d v="2014-07-21T17:26:00"/>
    <x v="2"/>
  </r>
  <r>
    <n v="175095"/>
    <d v="2014-06-11T23:15:00"/>
    <n v="1"/>
    <x v="0"/>
    <x v="0"/>
    <x v="5"/>
    <x v="1"/>
    <n v="51976"/>
    <s v="Evening"/>
    <s v="Wed"/>
    <s v="2014-06-11"/>
    <d v="1899-12-30T23:15:00"/>
    <n v="0.6552734375"/>
    <d v="2014-06-26T23:15:00"/>
    <x v="1"/>
  </r>
  <r>
    <n v="855992"/>
    <d v="2014-06-18T08:29:00"/>
    <n v="1"/>
    <x v="0"/>
    <x v="0"/>
    <x v="0"/>
    <x v="13"/>
    <n v="90903"/>
    <s v="Morning"/>
    <s v="Wed"/>
    <s v="2014-06-18"/>
    <d v="1899-12-30T08:29:00"/>
    <n v="0.6552734375"/>
    <d v="2014-07-03T08:29:00"/>
    <x v="1"/>
  </r>
  <r>
    <n v="229817"/>
    <d v="2014-06-18T08:27:00"/>
    <n v="1"/>
    <x v="0"/>
    <x v="2"/>
    <x v="0"/>
    <x v="13"/>
    <n v="76987"/>
    <s v="Morning"/>
    <s v="Wed"/>
    <s v="2014-06-18"/>
    <d v="1899-12-30T08:27:00"/>
    <n v="0.6552734375"/>
    <d v="2014-07-03T08:27:00"/>
    <x v="1"/>
  </r>
  <r>
    <n v="906695"/>
    <d v="2014-08-16T03:37:00"/>
    <n v="1"/>
    <x v="0"/>
    <x v="0"/>
    <x v="4"/>
    <x v="13"/>
    <n v="46388"/>
    <s v="Night"/>
    <s v="Sat"/>
    <s v="2014-08-16"/>
    <d v="1899-12-30T03:37:00"/>
    <n v="0.6552734375"/>
    <d v="2014-08-31T03:37:00"/>
    <x v="3"/>
  </r>
  <r>
    <n v="846460"/>
    <d v="2014-08-28T13:23:00"/>
    <n v="1"/>
    <x v="0"/>
    <x v="0"/>
    <x v="4"/>
    <x v="13"/>
    <n v="91417"/>
    <s v="Afternoon"/>
    <s v="Thu"/>
    <s v="2014-08-28"/>
    <d v="1899-12-30T13:23:00"/>
    <n v="0.6552734375"/>
    <d v="2014-09-12T13:23:00"/>
    <x v="3"/>
  </r>
  <r>
    <n v="945509"/>
    <d v="2014-08-30T20:48:00"/>
    <n v="1"/>
    <x v="0"/>
    <x v="0"/>
    <x v="0"/>
    <x v="0"/>
    <n v="68728"/>
    <s v="Evening"/>
    <s v="Sat"/>
    <s v="2014-08-30"/>
    <d v="1899-12-30T20:48:00"/>
    <n v="0.6552734375"/>
    <d v="2014-09-14T20:48:00"/>
    <x v="3"/>
  </r>
  <r>
    <n v="187708"/>
    <d v="2014-07-21T21:43:00"/>
    <n v="1"/>
    <x v="0"/>
    <x v="0"/>
    <x v="1"/>
    <x v="1"/>
    <n v="33989"/>
    <s v="Evening"/>
    <s v="Mon"/>
    <s v="2014-07-21"/>
    <d v="1899-12-30T21:43:00"/>
    <n v="0.6552734375"/>
    <d v="2014-08-05T21:43:00"/>
    <x v="2"/>
  </r>
  <r>
    <n v="75450"/>
    <d v="2014-07-31T19:03:00"/>
    <n v="1"/>
    <x v="0"/>
    <x v="1"/>
    <x v="1"/>
    <x v="1"/>
    <n v="17165"/>
    <s v="Evening"/>
    <s v="Thu"/>
    <s v="2014-07-31"/>
    <d v="1899-12-30T19:03:00"/>
    <n v="0.6552734375"/>
    <d v="2014-08-15T19:03:00"/>
    <x v="2"/>
  </r>
  <r>
    <n v="415402"/>
    <d v="2014-08-04T07:03:00"/>
    <n v="0"/>
    <x v="1"/>
    <x v="1"/>
    <x v="1"/>
    <x v="1"/>
    <n v="45354"/>
    <s v="Morning"/>
    <s v="Mon"/>
    <s v="2014-08-04"/>
    <d v="1899-12-30T07:03:00"/>
    <n v="0.6552734375"/>
    <s v=""/>
    <x v="3"/>
  </r>
  <r>
    <n v="374158"/>
    <d v="2014-08-04T07:07:00"/>
    <n v="0"/>
    <x v="1"/>
    <x v="1"/>
    <x v="1"/>
    <x v="1"/>
    <n v="53502"/>
    <s v="Morning"/>
    <s v="Mon"/>
    <s v="2014-08-04"/>
    <d v="1899-12-30T07:07:00"/>
    <n v="0.6552734375"/>
    <s v=""/>
    <x v="3"/>
  </r>
  <r>
    <n v="183451"/>
    <d v="2014-07-03T10:41:00"/>
    <n v="1"/>
    <x v="0"/>
    <x v="0"/>
    <x v="0"/>
    <x v="6"/>
    <n v="9278"/>
    <s v="Morning"/>
    <s v="Thu"/>
    <s v="2014-07-03"/>
    <d v="1899-12-30T10:41:00"/>
    <n v="0.6552734375"/>
    <d v="2014-07-18T10:41:00"/>
    <x v="2"/>
  </r>
  <r>
    <n v="957861"/>
    <d v="2014-07-03T10:42:00"/>
    <n v="1"/>
    <x v="0"/>
    <x v="0"/>
    <x v="0"/>
    <x v="6"/>
    <n v="46236"/>
    <s v="Morning"/>
    <s v="Thu"/>
    <s v="2014-07-03"/>
    <d v="1899-12-30T10:42:00"/>
    <n v="0.6552734375"/>
    <d v="2014-07-18T10:42:00"/>
    <x v="2"/>
  </r>
  <r>
    <n v="561126"/>
    <d v="2014-07-03T10:46:00"/>
    <n v="1"/>
    <x v="0"/>
    <x v="0"/>
    <x v="0"/>
    <x v="6"/>
    <n v="22935"/>
    <s v="Morning"/>
    <s v="Thu"/>
    <s v="2014-07-03"/>
    <d v="1899-12-30T10:46:00"/>
    <n v="0.6552734375"/>
    <d v="2014-07-18T10:46:00"/>
    <x v="2"/>
  </r>
  <r>
    <n v="384750"/>
    <d v="2014-07-03T10:47:00"/>
    <n v="0"/>
    <x v="1"/>
    <x v="0"/>
    <x v="0"/>
    <x v="6"/>
    <n v="53899"/>
    <s v="Morning"/>
    <s v="Thu"/>
    <s v="2014-07-03"/>
    <d v="1899-12-30T10:47:00"/>
    <n v="0.6552734375"/>
    <s v=""/>
    <x v="2"/>
  </r>
  <r>
    <n v="401508"/>
    <d v="2014-08-07T07:58:00"/>
    <n v="1"/>
    <x v="0"/>
    <x v="0"/>
    <x v="1"/>
    <x v="6"/>
    <n v="55353"/>
    <s v="Morning"/>
    <s v="Thu"/>
    <s v="2014-08-07"/>
    <d v="1899-12-30T07:58:00"/>
    <n v="0.6552734375"/>
    <d v="2014-08-22T07:58:00"/>
    <x v="3"/>
  </r>
  <r>
    <n v="947251"/>
    <d v="2014-08-12T09:44:00"/>
    <n v="1"/>
    <x v="0"/>
    <x v="1"/>
    <x v="1"/>
    <x v="7"/>
    <n v="72477"/>
    <s v="Morning"/>
    <s v="Tue"/>
    <s v="2014-08-12"/>
    <d v="1899-12-30T09:44:00"/>
    <n v="0.6552734375"/>
    <d v="2014-08-27T09:44:00"/>
    <x v="3"/>
  </r>
  <r>
    <n v="800494"/>
    <d v="2014-06-28T10:49:00"/>
    <n v="1"/>
    <x v="0"/>
    <x v="1"/>
    <x v="1"/>
    <x v="7"/>
    <n v="77110"/>
    <s v="Morning"/>
    <s v="Sat"/>
    <s v="2014-06-28"/>
    <d v="1899-12-30T10:49:00"/>
    <n v="0.6552734375"/>
    <d v="2014-07-13T10:49:00"/>
    <x v="1"/>
  </r>
  <r>
    <n v="835229"/>
    <d v="2014-07-11T17:25:00"/>
    <n v="1"/>
    <x v="0"/>
    <x v="1"/>
    <x v="0"/>
    <x v="13"/>
    <n v="73989"/>
    <s v="Afternoon"/>
    <s v="Fri"/>
    <s v="2014-07-11"/>
    <d v="1899-12-30T17:25:00"/>
    <n v="0.6552734375"/>
    <d v="2014-07-26T17:25:00"/>
    <x v="2"/>
  </r>
  <r>
    <n v="678790"/>
    <d v="2014-07-11T17:28:00"/>
    <n v="1"/>
    <x v="0"/>
    <x v="0"/>
    <x v="0"/>
    <x v="13"/>
    <n v="78359"/>
    <s v="Afternoon"/>
    <s v="Fri"/>
    <s v="2014-07-11"/>
    <d v="1899-12-30T17:28:00"/>
    <n v="0.6552734375"/>
    <d v="2014-07-26T17:28:00"/>
    <x v="2"/>
  </r>
  <r>
    <n v="927124"/>
    <d v="2014-06-26T16:36:00"/>
    <n v="1"/>
    <x v="0"/>
    <x v="0"/>
    <x v="1"/>
    <x v="9"/>
    <n v="95976"/>
    <s v="Afternoon"/>
    <s v="Thu"/>
    <s v="2014-06-26"/>
    <d v="1899-12-30T16:36:00"/>
    <n v="0.6552734375"/>
    <d v="2014-07-11T16:36:00"/>
    <x v="1"/>
  </r>
  <r>
    <n v="232315"/>
    <d v="2014-06-26T16:37:00"/>
    <n v="1"/>
    <x v="0"/>
    <x v="0"/>
    <x v="1"/>
    <x v="9"/>
    <n v="8300"/>
    <s v="Afternoon"/>
    <s v="Thu"/>
    <s v="2014-06-26"/>
    <d v="1899-12-30T16:37:00"/>
    <n v="0.6552734375"/>
    <d v="2014-07-11T16:37:00"/>
    <x v="1"/>
  </r>
  <r>
    <n v="645912"/>
    <d v="2014-06-09T15:14:00"/>
    <n v="1"/>
    <x v="0"/>
    <x v="1"/>
    <x v="0"/>
    <x v="13"/>
    <n v="53778"/>
    <s v="Afternoon"/>
    <s v="Mon"/>
    <s v="2014-06-09"/>
    <d v="1899-12-30T15:14:00"/>
    <n v="0.6552734375"/>
    <d v="2014-06-24T15:14:00"/>
    <x v="1"/>
  </r>
  <r>
    <n v="249938"/>
    <d v="2014-06-09T15:18:00"/>
    <n v="1"/>
    <x v="0"/>
    <x v="0"/>
    <x v="0"/>
    <x v="13"/>
    <n v="4689"/>
    <s v="Afternoon"/>
    <s v="Mon"/>
    <s v="2014-06-09"/>
    <d v="1899-12-30T15:18:00"/>
    <n v="0.6552734375"/>
    <d v="2014-06-24T15:18:00"/>
    <x v="1"/>
  </r>
  <r>
    <n v="680388"/>
    <d v="2014-07-09T08:20:00"/>
    <n v="1"/>
    <x v="0"/>
    <x v="0"/>
    <x v="1"/>
    <x v="7"/>
    <n v="50984"/>
    <s v="Morning"/>
    <s v="Wed"/>
    <s v="2014-07-09"/>
    <d v="1899-12-30T08:20:00"/>
    <n v="0.6552734375"/>
    <d v="2014-07-24T08:20:00"/>
    <x v="2"/>
  </r>
  <r>
    <n v="970475"/>
    <d v="2014-07-09T08:21:00"/>
    <n v="0"/>
    <x v="1"/>
    <x v="0"/>
    <x v="1"/>
    <x v="7"/>
    <n v="31647"/>
    <s v="Morning"/>
    <s v="Wed"/>
    <s v="2014-07-09"/>
    <d v="1899-12-30T08:21:00"/>
    <n v="0.6552734375"/>
    <s v=""/>
    <x v="2"/>
  </r>
  <r>
    <n v="522630"/>
    <d v="2014-08-07T11:08:00"/>
    <n v="0"/>
    <x v="1"/>
    <x v="0"/>
    <x v="2"/>
    <x v="13"/>
    <n v="59321"/>
    <s v="Morning"/>
    <s v="Thu"/>
    <s v="2014-08-07"/>
    <d v="1899-12-30T11:08:00"/>
    <n v="0.6552734375"/>
    <s v=""/>
    <x v="3"/>
  </r>
  <r>
    <n v="379391"/>
    <d v="2014-08-11T17:38:00"/>
    <n v="1"/>
    <x v="0"/>
    <x v="0"/>
    <x v="2"/>
    <x v="13"/>
    <n v="80619"/>
    <s v="Afternoon"/>
    <s v="Mon"/>
    <s v="2014-08-11"/>
    <d v="1899-12-30T17:38:00"/>
    <n v="0.6552734375"/>
    <d v="2014-08-26T17:38:00"/>
    <x v="3"/>
  </r>
  <r>
    <n v="182272"/>
    <d v="2014-08-11T17:40:00"/>
    <n v="1"/>
    <x v="0"/>
    <x v="1"/>
    <x v="2"/>
    <x v="13"/>
    <n v="6932"/>
    <s v="Afternoon"/>
    <s v="Mon"/>
    <s v="2014-08-11"/>
    <d v="1899-12-30T17:40:00"/>
    <n v="0.6552734375"/>
    <d v="2014-08-26T17:40:00"/>
    <x v="3"/>
  </r>
  <r>
    <n v="489960"/>
    <d v="2014-08-11T17:37:00"/>
    <n v="1"/>
    <x v="0"/>
    <x v="2"/>
    <x v="2"/>
    <x v="13"/>
    <n v="43920"/>
    <s v="Afternoon"/>
    <s v="Mon"/>
    <s v="2014-08-11"/>
    <d v="1899-12-30T17:37:00"/>
    <n v="0.6552734375"/>
    <d v="2014-08-26T17:37:00"/>
    <x v="3"/>
  </r>
  <r>
    <n v="695427"/>
    <d v="2014-06-25T18:03:00"/>
    <n v="1"/>
    <x v="0"/>
    <x v="0"/>
    <x v="1"/>
    <x v="4"/>
    <n v="90323"/>
    <s v="Evening"/>
    <s v="Wed"/>
    <s v="2014-06-25"/>
    <d v="1899-12-30T18:03:00"/>
    <n v="0.6552734375"/>
    <d v="2014-07-10T18:03:00"/>
    <x v="1"/>
  </r>
  <r>
    <n v="231247"/>
    <d v="2014-06-25T18:07:00"/>
    <n v="1"/>
    <x v="0"/>
    <x v="0"/>
    <x v="1"/>
    <x v="4"/>
    <n v="59167"/>
    <s v="Evening"/>
    <s v="Wed"/>
    <s v="2014-06-25"/>
    <d v="1899-12-30T18:07:00"/>
    <n v="0.6552734375"/>
    <d v="2014-07-10T18:07:00"/>
    <x v="1"/>
  </r>
  <r>
    <n v="481258"/>
    <d v="2014-07-07T16:23:00"/>
    <n v="1"/>
    <x v="0"/>
    <x v="1"/>
    <x v="1"/>
    <x v="4"/>
    <n v="78543"/>
    <s v="Afternoon"/>
    <s v="Mon"/>
    <s v="2014-07-07"/>
    <d v="1899-12-30T16:23:00"/>
    <n v="0.6552734375"/>
    <d v="2014-07-22T16:23:00"/>
    <x v="2"/>
  </r>
  <r>
    <n v="162500"/>
    <d v="2014-06-29T07:32:00"/>
    <n v="1"/>
    <x v="0"/>
    <x v="0"/>
    <x v="4"/>
    <x v="13"/>
    <n v="61900"/>
    <s v="Morning"/>
    <s v="Sun"/>
    <s v="2014-06-29"/>
    <d v="1899-12-30T07:32:00"/>
    <n v="0.6552734375"/>
    <d v="2014-07-14T07:32:00"/>
    <x v="1"/>
  </r>
  <r>
    <n v="568407"/>
    <d v="2014-06-29T07:33:00"/>
    <n v="1"/>
    <x v="0"/>
    <x v="0"/>
    <x v="4"/>
    <x v="13"/>
    <n v="72899"/>
    <s v="Morning"/>
    <s v="Sun"/>
    <s v="2014-06-29"/>
    <d v="1899-12-30T07:33:00"/>
    <n v="0.6552734375"/>
    <d v="2014-07-14T07:33:00"/>
    <x v="1"/>
  </r>
  <r>
    <n v="394641"/>
    <d v="2014-06-17T02:56:00"/>
    <n v="1"/>
    <x v="0"/>
    <x v="0"/>
    <x v="3"/>
    <x v="13"/>
    <n v="25172"/>
    <s v="Night"/>
    <s v="Tue"/>
    <s v="2014-06-17"/>
    <d v="1899-12-30T02:56:00"/>
    <n v="0.6552734375"/>
    <d v="2014-07-02T02:56:00"/>
    <x v="1"/>
  </r>
  <r>
    <n v="340584"/>
    <d v="2014-07-23T16:24:00"/>
    <n v="0"/>
    <x v="1"/>
    <x v="1"/>
    <x v="1"/>
    <x v="7"/>
    <n v="97563"/>
    <s v="Afternoon"/>
    <s v="Wed"/>
    <s v="2014-07-23"/>
    <d v="1899-12-30T16:24:00"/>
    <n v="0.6552734375"/>
    <s v=""/>
    <x v="2"/>
  </r>
  <r>
    <n v="585873"/>
    <d v="2014-08-11T08:59:00"/>
    <n v="1"/>
    <x v="0"/>
    <x v="0"/>
    <x v="1"/>
    <x v="7"/>
    <n v="90457"/>
    <s v="Morning"/>
    <s v="Mon"/>
    <s v="2014-08-11"/>
    <d v="1899-12-30T08:59:00"/>
    <n v="0.6552734375"/>
    <d v="2014-08-26T08:59:00"/>
    <x v="3"/>
  </r>
  <r>
    <n v="495165"/>
    <d v="2014-08-11T09:02:00"/>
    <n v="1"/>
    <x v="0"/>
    <x v="0"/>
    <x v="1"/>
    <x v="7"/>
    <n v="98351"/>
    <s v="Morning"/>
    <s v="Mon"/>
    <s v="2014-08-11"/>
    <d v="1899-12-30T09:02:00"/>
    <n v="0.6552734375"/>
    <d v="2014-08-26T09:02:00"/>
    <x v="3"/>
  </r>
  <r>
    <n v="636825"/>
    <d v="2014-07-21T03:21:00"/>
    <n v="1"/>
    <x v="0"/>
    <x v="1"/>
    <x v="6"/>
    <x v="13"/>
    <n v="12051"/>
    <s v="Night"/>
    <s v="Mon"/>
    <s v="2014-07-21"/>
    <d v="1899-12-30T03:21:00"/>
    <n v="0.6552734375"/>
    <d v="2014-08-05T03:21:00"/>
    <x v="2"/>
  </r>
  <r>
    <n v="193885"/>
    <d v="2014-08-01T12:17:00"/>
    <n v="0"/>
    <x v="1"/>
    <x v="1"/>
    <x v="1"/>
    <x v="13"/>
    <n v="69961"/>
    <s v="Afternoon"/>
    <s v="Fri"/>
    <s v="2014-08-01"/>
    <d v="1899-12-30T12:17:00"/>
    <n v="0.6552734375"/>
    <s v=""/>
    <x v="3"/>
  </r>
  <r>
    <n v="659746"/>
    <d v="2014-08-09T09:17:00"/>
    <n v="0"/>
    <x v="1"/>
    <x v="0"/>
    <x v="1"/>
    <x v="13"/>
    <n v="89486"/>
    <s v="Morning"/>
    <s v="Sat"/>
    <s v="2014-08-09"/>
    <d v="1899-12-30T09:17:00"/>
    <n v="0.6552734375"/>
    <s v=""/>
    <x v="3"/>
  </r>
  <r>
    <n v="874516"/>
    <d v="2014-08-14T10:29:00"/>
    <n v="1"/>
    <x v="0"/>
    <x v="1"/>
    <x v="1"/>
    <x v="13"/>
    <n v="92393"/>
    <s v="Morning"/>
    <s v="Thu"/>
    <s v="2014-08-14"/>
    <d v="1899-12-30T10:29:00"/>
    <n v="0.6552734375"/>
    <d v="2014-08-29T10:29:00"/>
    <x v="3"/>
  </r>
  <r>
    <n v="638114"/>
    <d v="2014-08-14T10:32:00"/>
    <n v="1"/>
    <x v="0"/>
    <x v="0"/>
    <x v="1"/>
    <x v="13"/>
    <n v="40974"/>
    <s v="Morning"/>
    <s v="Thu"/>
    <s v="2014-08-14"/>
    <d v="1899-12-30T10:32:00"/>
    <n v="0.6552734375"/>
    <d v="2014-08-29T10:32:00"/>
    <x v="3"/>
  </r>
  <r>
    <n v="974354"/>
    <d v="2014-08-15T15:06:00"/>
    <n v="1"/>
    <x v="0"/>
    <x v="0"/>
    <x v="1"/>
    <x v="13"/>
    <n v="55821"/>
    <s v="Afternoon"/>
    <s v="Fri"/>
    <s v="2014-08-15"/>
    <d v="1899-12-30T15:06:00"/>
    <n v="0.6552734375"/>
    <d v="2014-08-30T15:06:00"/>
    <x v="3"/>
  </r>
  <r>
    <n v="737274"/>
    <d v="2014-08-22T17:37:00"/>
    <n v="1"/>
    <x v="0"/>
    <x v="1"/>
    <x v="1"/>
    <x v="13"/>
    <n v="31854"/>
    <s v="Afternoon"/>
    <s v="Fri"/>
    <s v="2014-08-22"/>
    <d v="1899-12-30T17:37:00"/>
    <n v="0.6552734375"/>
    <d v="2014-09-06T17:37:00"/>
    <x v="3"/>
  </r>
  <r>
    <n v="935622"/>
    <d v="2014-08-26T15:50:00"/>
    <n v="1"/>
    <x v="0"/>
    <x v="0"/>
    <x v="1"/>
    <x v="13"/>
    <n v="73758"/>
    <s v="Afternoon"/>
    <s v="Tue"/>
    <s v="2014-08-26"/>
    <d v="1899-12-30T15:50:00"/>
    <n v="0.6552734375"/>
    <d v="2014-09-10T15:50:00"/>
    <x v="3"/>
  </r>
  <r>
    <n v="312884"/>
    <d v="2014-07-25T13:33:00"/>
    <n v="1"/>
    <x v="0"/>
    <x v="0"/>
    <x v="0"/>
    <x v="1"/>
    <n v="95550"/>
    <s v="Afternoon"/>
    <s v="Fri"/>
    <s v="2014-07-25"/>
    <d v="1899-12-30T13:33:00"/>
    <n v="0.6552734375"/>
    <d v="2014-08-09T13:33:00"/>
    <x v="2"/>
  </r>
  <r>
    <n v="520452"/>
    <d v="2014-07-25T13:34:00"/>
    <n v="1"/>
    <x v="0"/>
    <x v="1"/>
    <x v="0"/>
    <x v="1"/>
    <n v="91387"/>
    <s v="Afternoon"/>
    <s v="Fri"/>
    <s v="2014-07-25"/>
    <d v="1899-12-30T13:34:00"/>
    <n v="0.6552734375"/>
    <d v="2014-08-09T13:34:00"/>
    <x v="2"/>
  </r>
  <r>
    <n v="75320"/>
    <d v="2014-06-16T23:59:00"/>
    <n v="1"/>
    <x v="0"/>
    <x v="1"/>
    <x v="0"/>
    <x v="7"/>
    <n v="86754"/>
    <s v="Evening"/>
    <s v="Mon"/>
    <s v="2014-06-16"/>
    <d v="1899-12-30T23:59:00"/>
    <n v="0.6552734375"/>
    <d v="2014-07-01T23:59:00"/>
    <x v="1"/>
  </r>
  <r>
    <n v="357660"/>
    <d v="2014-06-18T14:58:00"/>
    <n v="1"/>
    <x v="0"/>
    <x v="0"/>
    <x v="0"/>
    <x v="7"/>
    <n v="32258"/>
    <s v="Afternoon"/>
    <s v="Wed"/>
    <s v="2014-06-18"/>
    <d v="1899-12-30T14:58:00"/>
    <n v="0.6552734375"/>
    <d v="2014-07-03T14:58:00"/>
    <x v="1"/>
  </r>
  <r>
    <n v="603116"/>
    <d v="2014-06-18T09:47:00"/>
    <n v="1"/>
    <x v="0"/>
    <x v="0"/>
    <x v="4"/>
    <x v="6"/>
    <n v="44583"/>
    <s v="Morning"/>
    <s v="Wed"/>
    <s v="2014-06-18"/>
    <d v="1899-12-30T09:47:00"/>
    <n v="0.6552734375"/>
    <d v="2014-07-03T09:47:00"/>
    <x v="1"/>
  </r>
  <r>
    <n v="334712"/>
    <d v="2014-06-18T09:51:00"/>
    <n v="0"/>
    <x v="1"/>
    <x v="0"/>
    <x v="4"/>
    <x v="6"/>
    <n v="65185"/>
    <s v="Morning"/>
    <s v="Wed"/>
    <s v="2014-06-18"/>
    <d v="1899-12-30T09:51:00"/>
    <n v="0.6552734375"/>
    <s v=""/>
    <x v="1"/>
  </r>
  <r>
    <n v="459090"/>
    <d v="2014-06-18T09:54:00"/>
    <n v="1"/>
    <x v="0"/>
    <x v="0"/>
    <x v="4"/>
    <x v="6"/>
    <n v="84065"/>
    <s v="Morning"/>
    <s v="Wed"/>
    <s v="2014-06-18"/>
    <d v="1899-12-30T09:54:00"/>
    <n v="0.6552734375"/>
    <d v="2014-07-03T09:54:00"/>
    <x v="1"/>
  </r>
  <r>
    <n v="790727"/>
    <d v="2014-06-25T08:49:00"/>
    <n v="1"/>
    <x v="0"/>
    <x v="1"/>
    <x v="4"/>
    <x v="6"/>
    <n v="18615"/>
    <s v="Morning"/>
    <s v="Wed"/>
    <s v="2014-06-25"/>
    <d v="1899-12-30T08:49:00"/>
    <n v="0.6552734375"/>
    <d v="2014-07-10T08:49:00"/>
    <x v="1"/>
  </r>
  <r>
    <n v="749336"/>
    <d v="2014-06-26T08:59:00"/>
    <n v="1"/>
    <x v="0"/>
    <x v="0"/>
    <x v="4"/>
    <x v="6"/>
    <n v="73876"/>
    <s v="Morning"/>
    <s v="Thu"/>
    <s v="2014-06-26"/>
    <d v="1899-12-30T08:59:00"/>
    <n v="0.6552734375"/>
    <d v="2014-07-11T08:59:00"/>
    <x v="1"/>
  </r>
  <r>
    <n v="782123"/>
    <d v="2014-06-26T09:01:00"/>
    <n v="1"/>
    <x v="0"/>
    <x v="0"/>
    <x v="4"/>
    <x v="6"/>
    <n v="35416"/>
    <s v="Morning"/>
    <s v="Thu"/>
    <s v="2014-06-26"/>
    <d v="1899-12-30T09:01:00"/>
    <n v="0.6552734375"/>
    <d v="2014-07-11T09:01:00"/>
    <x v="1"/>
  </r>
  <r>
    <n v="223060"/>
    <d v="2014-07-15T09:06:00"/>
    <n v="1"/>
    <x v="0"/>
    <x v="0"/>
    <x v="0"/>
    <x v="4"/>
    <n v="41485"/>
    <s v="Morning"/>
    <s v="Tue"/>
    <s v="2014-07-15"/>
    <d v="1899-12-30T09:06:00"/>
    <n v="0.6552734375"/>
    <d v="2014-07-30T09:06:00"/>
    <x v="2"/>
  </r>
  <r>
    <n v="255061"/>
    <d v="2014-07-30T18:56:00"/>
    <n v="0"/>
    <x v="1"/>
    <x v="1"/>
    <x v="0"/>
    <x v="0"/>
    <n v="78912"/>
    <s v="Evening"/>
    <s v="Wed"/>
    <s v="2014-07-30"/>
    <d v="1899-12-30T18:56:00"/>
    <n v="0.6552734375"/>
    <s v=""/>
    <x v="2"/>
  </r>
  <r>
    <n v="792720"/>
    <d v="2014-07-26T00:14:00"/>
    <n v="1"/>
    <x v="0"/>
    <x v="0"/>
    <x v="0"/>
    <x v="0"/>
    <n v="31304"/>
    <s v="Night"/>
    <s v="Sat"/>
    <s v="2014-07-26"/>
    <d v="1899-12-30T00:14:00"/>
    <n v="0.6552734375"/>
    <d v="2014-08-10T00:14:00"/>
    <x v="2"/>
  </r>
  <r>
    <n v="857597"/>
    <d v="2014-07-26T00:14:00"/>
    <n v="1"/>
    <x v="0"/>
    <x v="1"/>
    <x v="0"/>
    <x v="0"/>
    <n v="86741"/>
    <s v="Night"/>
    <s v="Sat"/>
    <s v="2014-07-26"/>
    <d v="1899-12-30T00:14:00"/>
    <n v="0.6552734375"/>
    <d v="2014-08-10T00:14:00"/>
    <x v="2"/>
  </r>
  <r>
    <n v="86704"/>
    <d v="2014-07-26T00:16:00"/>
    <n v="1"/>
    <x v="0"/>
    <x v="1"/>
    <x v="0"/>
    <x v="0"/>
    <n v="10814"/>
    <s v="Night"/>
    <s v="Sat"/>
    <s v="2014-07-26"/>
    <d v="1899-12-30T00:16:00"/>
    <n v="0.6552734375"/>
    <d v="2014-08-10T00:16:00"/>
    <x v="2"/>
  </r>
  <r>
    <n v="405687"/>
    <d v="2014-07-26T00:18:00"/>
    <n v="1"/>
    <x v="0"/>
    <x v="0"/>
    <x v="0"/>
    <x v="0"/>
    <n v="81410"/>
    <s v="Night"/>
    <s v="Sat"/>
    <s v="2014-07-26"/>
    <d v="1899-12-30T00:18:00"/>
    <n v="0.6552734375"/>
    <d v="2014-08-10T00:18:00"/>
    <x v="2"/>
  </r>
  <r>
    <n v="693654"/>
    <d v="2014-07-31T18:03:00"/>
    <n v="1"/>
    <x v="0"/>
    <x v="0"/>
    <x v="0"/>
    <x v="0"/>
    <n v="74739"/>
    <s v="Evening"/>
    <s v="Thu"/>
    <s v="2014-07-31"/>
    <d v="1899-12-30T18:03:00"/>
    <n v="0.6552734375"/>
    <d v="2014-08-15T18:03:00"/>
    <x v="2"/>
  </r>
  <r>
    <n v="230826"/>
    <d v="2014-07-23T19:17:00"/>
    <n v="1"/>
    <x v="0"/>
    <x v="0"/>
    <x v="5"/>
    <x v="1"/>
    <n v="53591"/>
    <s v="Evening"/>
    <s v="Wed"/>
    <s v="2014-07-23"/>
    <d v="1899-12-30T19:17:00"/>
    <n v="0.6552734375"/>
    <d v="2014-08-07T19:17:00"/>
    <x v="2"/>
  </r>
  <r>
    <n v="229281"/>
    <d v="2014-08-08T17:46:00"/>
    <n v="1"/>
    <x v="0"/>
    <x v="0"/>
    <x v="2"/>
    <x v="4"/>
    <n v="10461"/>
    <s v="Afternoon"/>
    <s v="Fri"/>
    <s v="2014-08-08"/>
    <d v="1899-12-30T17:46:00"/>
    <n v="0.6552734375"/>
    <d v="2014-08-23T17:46:00"/>
    <x v="3"/>
  </r>
  <r>
    <n v="971094"/>
    <d v="2014-08-08T17:51:00"/>
    <n v="1"/>
    <x v="0"/>
    <x v="1"/>
    <x v="2"/>
    <x v="4"/>
    <n v="95713"/>
    <s v="Afternoon"/>
    <s v="Fri"/>
    <s v="2014-08-08"/>
    <d v="1899-12-30T17:51:00"/>
    <n v="0.6552734375"/>
    <d v="2014-08-23T17:51:00"/>
    <x v="3"/>
  </r>
  <r>
    <n v="422942"/>
    <d v="2014-06-22T14:14:00"/>
    <n v="1"/>
    <x v="0"/>
    <x v="0"/>
    <x v="1"/>
    <x v="4"/>
    <n v="57973"/>
    <s v="Afternoon"/>
    <s v="Sun"/>
    <s v="2014-06-22"/>
    <d v="1899-12-30T14:14:00"/>
    <n v="0.6552734375"/>
    <d v="2014-07-07T14:14:00"/>
    <x v="1"/>
  </r>
  <r>
    <n v="799388"/>
    <d v="2014-06-22T14:16:00"/>
    <n v="1"/>
    <x v="0"/>
    <x v="0"/>
    <x v="1"/>
    <x v="4"/>
    <n v="89685"/>
    <s v="Afternoon"/>
    <s v="Sun"/>
    <s v="2014-06-22"/>
    <d v="1899-12-30T14:16:00"/>
    <n v="0.6552734375"/>
    <d v="2014-07-07T14:16:00"/>
    <x v="1"/>
  </r>
  <r>
    <n v="752774"/>
    <d v="2014-07-03T07:43:00"/>
    <n v="1"/>
    <x v="0"/>
    <x v="0"/>
    <x v="1"/>
    <x v="4"/>
    <n v="46769"/>
    <s v="Morning"/>
    <s v="Thu"/>
    <s v="2014-07-03"/>
    <d v="1899-12-30T07:43:00"/>
    <n v="0.6552734375"/>
    <d v="2014-07-18T07:43:00"/>
    <x v="2"/>
  </r>
  <r>
    <n v="155967"/>
    <d v="2014-07-03T07:45:00"/>
    <n v="1"/>
    <x v="0"/>
    <x v="0"/>
    <x v="1"/>
    <x v="4"/>
    <n v="79213"/>
    <s v="Morning"/>
    <s v="Thu"/>
    <s v="2014-07-03"/>
    <d v="1899-12-30T07:45:00"/>
    <n v="0.6552734375"/>
    <d v="2014-07-18T07:45:00"/>
    <x v="2"/>
  </r>
  <r>
    <n v="692637"/>
    <d v="2014-08-20T12:04:00"/>
    <n v="1"/>
    <x v="0"/>
    <x v="0"/>
    <x v="5"/>
    <x v="1"/>
    <n v="68826"/>
    <s v="Afternoon"/>
    <s v="Wed"/>
    <s v="2014-08-20"/>
    <d v="1899-12-30T12:04:00"/>
    <n v="0.6552734375"/>
    <d v="2014-09-04T12:04:00"/>
    <x v="3"/>
  </r>
  <r>
    <n v="893226"/>
    <d v="2014-08-20T12:04:00"/>
    <n v="1"/>
    <x v="0"/>
    <x v="1"/>
    <x v="5"/>
    <x v="1"/>
    <n v="31205"/>
    <s v="Afternoon"/>
    <s v="Wed"/>
    <s v="2014-08-20"/>
    <d v="1899-12-30T12:04:00"/>
    <n v="0.6552734375"/>
    <d v="2014-09-04T12:04:00"/>
    <x v="3"/>
  </r>
  <r>
    <n v="273820"/>
    <d v="2014-07-04T11:55:00"/>
    <n v="1"/>
    <x v="0"/>
    <x v="0"/>
    <x v="0"/>
    <x v="1"/>
    <n v="76605"/>
    <s v="Morning"/>
    <s v="Fri"/>
    <s v="2014-07-04"/>
    <d v="1899-12-30T11:55:00"/>
    <n v="0.6552734375"/>
    <d v="2014-07-19T11:55:00"/>
    <x v="2"/>
  </r>
  <r>
    <n v="64301"/>
    <d v="2014-07-04T11:58:00"/>
    <n v="1"/>
    <x v="0"/>
    <x v="0"/>
    <x v="0"/>
    <x v="1"/>
    <n v="38076"/>
    <s v="Morning"/>
    <s v="Fri"/>
    <s v="2014-07-04"/>
    <d v="1899-12-30T11:58:00"/>
    <n v="0.6552734375"/>
    <d v="2014-07-19T11:58:00"/>
    <x v="2"/>
  </r>
  <r>
    <n v="760667"/>
    <d v="2014-07-04T12:01:00"/>
    <n v="1"/>
    <x v="0"/>
    <x v="1"/>
    <x v="0"/>
    <x v="1"/>
    <n v="49134"/>
    <s v="Afternoon"/>
    <s v="Fri"/>
    <s v="2014-07-04"/>
    <d v="1899-12-30T12:01:00"/>
    <n v="0.6552734375"/>
    <d v="2014-07-19T12:01:00"/>
    <x v="2"/>
  </r>
  <r>
    <n v="574374"/>
    <d v="2014-07-10T15:53:00"/>
    <n v="1"/>
    <x v="0"/>
    <x v="0"/>
    <x v="0"/>
    <x v="1"/>
    <n v="54711"/>
    <s v="Afternoon"/>
    <s v="Thu"/>
    <s v="2014-07-10"/>
    <d v="1899-12-30T15:53:00"/>
    <n v="0.6552734375"/>
    <d v="2014-07-25T15:53:00"/>
    <x v="2"/>
  </r>
  <r>
    <n v="634386"/>
    <d v="2014-08-01T14:36:00"/>
    <n v="1"/>
    <x v="0"/>
    <x v="0"/>
    <x v="0"/>
    <x v="1"/>
    <n v="94007"/>
    <s v="Afternoon"/>
    <s v="Fri"/>
    <s v="2014-08-01"/>
    <d v="1899-12-30T14:36:00"/>
    <n v="0.6552734375"/>
    <d v="2014-08-16T14:36:00"/>
    <x v="3"/>
  </r>
  <r>
    <n v="836089"/>
    <d v="2014-06-16T10:48:00"/>
    <n v="1"/>
    <x v="0"/>
    <x v="0"/>
    <x v="2"/>
    <x v="7"/>
    <n v="27358"/>
    <s v="Morning"/>
    <s v="Mon"/>
    <s v="2014-06-16"/>
    <d v="1899-12-30T10:48:00"/>
    <n v="0.6552734375"/>
    <d v="2014-07-01T10:48:00"/>
    <x v="1"/>
  </r>
  <r>
    <n v="873507"/>
    <d v="2014-06-24T16:16:00"/>
    <n v="1"/>
    <x v="0"/>
    <x v="0"/>
    <x v="2"/>
    <x v="7"/>
    <n v="76732"/>
    <s v="Afternoon"/>
    <s v="Tue"/>
    <s v="2014-06-24"/>
    <d v="1899-12-30T16:16:00"/>
    <n v="0.6552734375"/>
    <d v="2014-07-09T16:16:00"/>
    <x v="1"/>
  </r>
  <r>
    <n v="949965"/>
    <d v="2014-06-24T16:16:00"/>
    <n v="1"/>
    <x v="0"/>
    <x v="0"/>
    <x v="2"/>
    <x v="7"/>
    <n v="87388"/>
    <s v="Afternoon"/>
    <s v="Tue"/>
    <s v="2014-06-24"/>
    <d v="1899-12-30T16:16:00"/>
    <n v="0.6552734375"/>
    <d v="2014-07-09T16:16:00"/>
    <x v="1"/>
  </r>
  <r>
    <n v="248804"/>
    <d v="2014-06-28T10:57:00"/>
    <n v="1"/>
    <x v="0"/>
    <x v="1"/>
    <x v="2"/>
    <x v="7"/>
    <n v="82436"/>
    <s v="Morning"/>
    <s v="Sat"/>
    <s v="2014-06-28"/>
    <d v="1899-12-30T10:57:00"/>
    <n v="0.6552734375"/>
    <d v="2014-07-13T10:57:00"/>
    <x v="1"/>
  </r>
  <r>
    <n v="374625"/>
    <d v="2014-07-11T06:44:00"/>
    <n v="1"/>
    <x v="0"/>
    <x v="1"/>
    <x v="4"/>
    <x v="7"/>
    <n v="85440"/>
    <s v="Morning"/>
    <s v="Fri"/>
    <s v="2014-07-11"/>
    <d v="1899-12-30T06:44:00"/>
    <n v="0.6552734375"/>
    <d v="2014-07-26T06:44:00"/>
    <x v="2"/>
  </r>
  <r>
    <n v="254790"/>
    <d v="2014-07-11T06:45:00"/>
    <n v="1"/>
    <x v="0"/>
    <x v="0"/>
    <x v="4"/>
    <x v="7"/>
    <n v="77581"/>
    <s v="Morning"/>
    <s v="Fri"/>
    <s v="2014-07-11"/>
    <d v="1899-12-30T06:45:00"/>
    <n v="0.6552734375"/>
    <d v="2014-07-26T06:45:00"/>
    <x v="2"/>
  </r>
  <r>
    <n v="892399"/>
    <d v="2014-07-27T20:16:00"/>
    <n v="1"/>
    <x v="0"/>
    <x v="0"/>
    <x v="1"/>
    <x v="13"/>
    <n v="79480"/>
    <s v="Evening"/>
    <s v="Sun"/>
    <s v="2014-07-27"/>
    <d v="1899-12-30T20:16:00"/>
    <n v="0.6552734375"/>
    <d v="2014-08-11T20:16:00"/>
    <x v="2"/>
  </r>
  <r>
    <n v="327160"/>
    <d v="2014-08-07T09:54:00"/>
    <n v="1"/>
    <x v="0"/>
    <x v="0"/>
    <x v="1"/>
    <x v="6"/>
    <n v="17191"/>
    <s v="Morning"/>
    <s v="Thu"/>
    <s v="2014-08-07"/>
    <d v="1899-12-30T09:54:00"/>
    <n v="0.6552734375"/>
    <d v="2014-08-22T09:54:00"/>
    <x v="3"/>
  </r>
  <r>
    <n v="795809"/>
    <d v="2014-08-07T09:57:00"/>
    <n v="0"/>
    <x v="1"/>
    <x v="0"/>
    <x v="1"/>
    <x v="6"/>
    <n v="45044"/>
    <s v="Morning"/>
    <s v="Thu"/>
    <s v="2014-08-07"/>
    <d v="1899-12-30T09:57:00"/>
    <n v="0.6552734375"/>
    <s v=""/>
    <x v="3"/>
  </r>
  <r>
    <n v="287756"/>
    <d v="2014-07-26T11:28:00"/>
    <n v="0"/>
    <x v="1"/>
    <x v="0"/>
    <x v="6"/>
    <x v="0"/>
    <n v="84336"/>
    <s v="Morning"/>
    <s v="Sat"/>
    <s v="2014-07-26"/>
    <d v="1899-12-30T11:28:00"/>
    <n v="0.6552734375"/>
    <s v=""/>
    <x v="2"/>
  </r>
  <r>
    <n v="288459"/>
    <d v="2014-07-26T11:30:00"/>
    <n v="1"/>
    <x v="0"/>
    <x v="1"/>
    <x v="6"/>
    <x v="0"/>
    <n v="54521"/>
    <s v="Morning"/>
    <s v="Sat"/>
    <s v="2014-07-26"/>
    <d v="1899-12-30T11:30:00"/>
    <n v="0.6552734375"/>
    <d v="2014-08-10T11:30:00"/>
    <x v="2"/>
  </r>
  <r>
    <n v="893314"/>
    <d v="2014-08-26T16:07:00"/>
    <n v="1"/>
    <x v="0"/>
    <x v="0"/>
    <x v="1"/>
    <x v="1"/>
    <n v="18647"/>
    <s v="Afternoon"/>
    <s v="Tue"/>
    <s v="2014-08-26"/>
    <d v="1899-12-30T16:07:00"/>
    <n v="0.6552734375"/>
    <d v="2014-09-10T16:07:00"/>
    <x v="3"/>
  </r>
  <r>
    <n v="620974"/>
    <d v="2014-08-26T16:08:00"/>
    <n v="1"/>
    <x v="0"/>
    <x v="1"/>
    <x v="1"/>
    <x v="1"/>
    <n v="22684"/>
    <s v="Afternoon"/>
    <s v="Tue"/>
    <s v="2014-08-26"/>
    <d v="1899-12-30T16:08:00"/>
    <n v="0.6552734375"/>
    <d v="2014-09-10T16:08:00"/>
    <x v="3"/>
  </r>
  <r>
    <n v="941893"/>
    <d v="2014-07-18T12:20:00"/>
    <n v="0"/>
    <x v="1"/>
    <x v="0"/>
    <x v="8"/>
    <x v="13"/>
    <n v="29414"/>
    <s v="Afternoon"/>
    <s v="Fri"/>
    <s v="2014-07-18"/>
    <d v="1899-12-30T12:20:00"/>
    <n v="0.6552734375"/>
    <s v=""/>
    <x v="2"/>
  </r>
  <r>
    <n v="129826"/>
    <d v="2014-07-30T19:28:00"/>
    <n v="1"/>
    <x v="0"/>
    <x v="1"/>
    <x v="8"/>
    <x v="13"/>
    <n v="24304"/>
    <s v="Evening"/>
    <s v="Wed"/>
    <s v="2014-07-30"/>
    <d v="1899-12-30T19:28:00"/>
    <n v="0.6552734375"/>
    <d v="2014-08-14T19:28:00"/>
    <x v="2"/>
  </r>
  <r>
    <n v="379629"/>
    <d v="2014-07-30T19:28:00"/>
    <n v="0"/>
    <x v="1"/>
    <x v="0"/>
    <x v="8"/>
    <x v="13"/>
    <n v="97432"/>
    <s v="Evening"/>
    <s v="Wed"/>
    <s v="2014-07-30"/>
    <d v="1899-12-30T19:28:00"/>
    <n v="0.6552734375"/>
    <s v=""/>
    <x v="2"/>
  </r>
  <r>
    <n v="800131"/>
    <d v="2014-07-04T18:01:00"/>
    <n v="1"/>
    <x v="0"/>
    <x v="1"/>
    <x v="0"/>
    <x v="4"/>
    <n v="23739"/>
    <s v="Evening"/>
    <s v="Fri"/>
    <s v="2014-07-04"/>
    <d v="1899-12-30T18:01:00"/>
    <n v="0.6552734375"/>
    <d v="2014-07-19T18:01:00"/>
    <x v="2"/>
  </r>
  <r>
    <n v="677760"/>
    <d v="2014-07-04T18:00:00"/>
    <n v="1"/>
    <x v="0"/>
    <x v="1"/>
    <x v="0"/>
    <x v="4"/>
    <n v="38600"/>
    <s v="Evening"/>
    <s v="Fri"/>
    <s v="2014-07-04"/>
    <d v="1899-12-30T18:00:00"/>
    <n v="0.6552734375"/>
    <d v="2014-07-19T18:00:00"/>
    <x v="2"/>
  </r>
  <r>
    <n v="545345"/>
    <d v="2014-06-26T17:40:00"/>
    <n v="1"/>
    <x v="0"/>
    <x v="0"/>
    <x v="7"/>
    <x v="7"/>
    <n v="88457"/>
    <s v="Afternoon"/>
    <s v="Thu"/>
    <s v="2014-06-26"/>
    <d v="1899-12-30T17:40:00"/>
    <n v="0.6552734375"/>
    <d v="2014-07-11T17:40:00"/>
    <x v="1"/>
  </r>
  <r>
    <n v="154197"/>
    <d v="2014-06-26T17:44:00"/>
    <n v="1"/>
    <x v="0"/>
    <x v="1"/>
    <x v="7"/>
    <x v="7"/>
    <n v="56819"/>
    <s v="Afternoon"/>
    <s v="Thu"/>
    <s v="2014-06-26"/>
    <d v="1899-12-30T17:44:00"/>
    <n v="0.6552734375"/>
    <d v="2014-07-11T17:44:00"/>
    <x v="1"/>
  </r>
  <r>
    <n v="153170"/>
    <d v="2014-07-02T11:14:00"/>
    <n v="1"/>
    <x v="0"/>
    <x v="0"/>
    <x v="7"/>
    <x v="7"/>
    <n v="79081"/>
    <s v="Morning"/>
    <s v="Wed"/>
    <s v="2014-07-02"/>
    <d v="1899-12-30T11:14:00"/>
    <n v="0.6552734375"/>
    <d v="2014-07-17T11:14:00"/>
    <x v="2"/>
  </r>
  <r>
    <n v="462209"/>
    <d v="2014-07-18T07:21:00"/>
    <n v="1"/>
    <x v="0"/>
    <x v="1"/>
    <x v="7"/>
    <x v="7"/>
    <n v="81726"/>
    <s v="Morning"/>
    <s v="Fri"/>
    <s v="2014-07-18"/>
    <d v="1899-12-30T07:21:00"/>
    <n v="0.6552734375"/>
    <d v="2014-08-02T07:21:00"/>
    <x v="2"/>
  </r>
  <r>
    <n v="359954"/>
    <d v="2014-07-18T07:22:00"/>
    <n v="1"/>
    <x v="0"/>
    <x v="1"/>
    <x v="7"/>
    <x v="7"/>
    <n v="3947"/>
    <s v="Morning"/>
    <s v="Fri"/>
    <s v="2014-07-18"/>
    <d v="1899-12-30T07:22:00"/>
    <n v="0.6552734375"/>
    <d v="2014-08-02T07:22:00"/>
    <x v="2"/>
  </r>
  <r>
    <n v="18808"/>
    <d v="2014-07-18T07:22:00"/>
    <n v="1"/>
    <x v="0"/>
    <x v="0"/>
    <x v="7"/>
    <x v="7"/>
    <n v="46160"/>
    <s v="Morning"/>
    <s v="Fri"/>
    <s v="2014-07-18"/>
    <d v="1899-12-30T07:22:00"/>
    <n v="0.6552734375"/>
    <d v="2014-08-02T07:22:00"/>
    <x v="2"/>
  </r>
  <r>
    <n v="103305"/>
    <d v="2014-07-18T07:25:00"/>
    <n v="1"/>
    <x v="0"/>
    <x v="0"/>
    <x v="7"/>
    <x v="7"/>
    <n v="95960"/>
    <s v="Morning"/>
    <s v="Fri"/>
    <s v="2014-07-18"/>
    <d v="1899-12-30T07:25:00"/>
    <n v="0.6552734375"/>
    <d v="2014-08-02T07:25:00"/>
    <x v="2"/>
  </r>
  <r>
    <n v="573332"/>
    <d v="2014-07-19T14:00:00"/>
    <n v="1"/>
    <x v="0"/>
    <x v="0"/>
    <x v="7"/>
    <x v="7"/>
    <n v="46109"/>
    <s v="Afternoon"/>
    <s v="Sat"/>
    <s v="2014-07-19"/>
    <d v="1899-12-30T14:00:00"/>
    <n v="0.6552734375"/>
    <d v="2014-08-03T14:00:00"/>
    <x v="2"/>
  </r>
  <r>
    <n v="874368"/>
    <d v="2014-07-21T15:39:00"/>
    <n v="1"/>
    <x v="0"/>
    <x v="0"/>
    <x v="7"/>
    <x v="4"/>
    <n v="300000"/>
    <s v="Afternoon"/>
    <s v="Mon"/>
    <s v="2014-07-21"/>
    <d v="1899-12-30T15:39:00"/>
    <n v="0.6552734375"/>
    <d v="2014-08-05T15:39:00"/>
    <x v="2"/>
  </r>
  <r>
    <n v="709159"/>
    <d v="2014-08-09T02:50:00"/>
    <n v="1"/>
    <x v="0"/>
    <x v="1"/>
    <x v="6"/>
    <x v="4"/>
    <n v="98589"/>
    <s v="Night"/>
    <s v="Sat"/>
    <s v="2014-08-09"/>
    <d v="1899-12-30T02:50:00"/>
    <n v="0.6552734375"/>
    <d v="2014-08-24T02:50:00"/>
    <x v="3"/>
  </r>
  <r>
    <n v="952623"/>
    <d v="2014-08-13T10:56:00"/>
    <n v="1"/>
    <x v="0"/>
    <x v="0"/>
    <x v="6"/>
    <x v="4"/>
    <n v="72477"/>
    <s v="Morning"/>
    <s v="Wed"/>
    <s v="2014-08-13"/>
    <d v="1899-12-30T10:56:00"/>
    <n v="0.6552734375"/>
    <d v="2014-08-28T10:56:00"/>
    <x v="3"/>
  </r>
  <r>
    <n v="851730"/>
    <d v="2014-08-15T12:37:00"/>
    <n v="1"/>
    <x v="0"/>
    <x v="0"/>
    <x v="6"/>
    <x v="4"/>
    <n v="14815"/>
    <s v="Afternoon"/>
    <s v="Fri"/>
    <s v="2014-08-15"/>
    <d v="1899-12-30T12:37:00"/>
    <n v="0.6552734375"/>
    <d v="2014-08-30T12:37:00"/>
    <x v="3"/>
  </r>
  <r>
    <n v="412615"/>
    <d v="2014-08-15T12:39:00"/>
    <n v="1"/>
    <x v="0"/>
    <x v="1"/>
    <x v="6"/>
    <x v="4"/>
    <n v="19732"/>
    <s v="Afternoon"/>
    <s v="Fri"/>
    <s v="2014-08-15"/>
    <d v="1899-12-30T12:39:00"/>
    <n v="0.6552734375"/>
    <d v="2014-08-30T12:39:00"/>
    <x v="3"/>
  </r>
  <r>
    <n v="380221"/>
    <d v="2014-08-15T12:41:00"/>
    <n v="1"/>
    <x v="0"/>
    <x v="1"/>
    <x v="6"/>
    <x v="4"/>
    <n v="76350"/>
    <s v="Afternoon"/>
    <s v="Fri"/>
    <s v="2014-08-15"/>
    <d v="1899-12-30T12:41:00"/>
    <n v="0.6552734375"/>
    <d v="2014-08-30T12:41:00"/>
    <x v="3"/>
  </r>
  <r>
    <n v="386930"/>
    <d v="2014-08-18T17:59:00"/>
    <n v="1"/>
    <x v="0"/>
    <x v="1"/>
    <x v="6"/>
    <x v="4"/>
    <n v="28912"/>
    <s v="Afternoon"/>
    <s v="Mon"/>
    <s v="2014-08-18"/>
    <d v="1899-12-30T17:59:00"/>
    <n v="0.6552734375"/>
    <d v="2014-09-02T17:59:00"/>
    <x v="3"/>
  </r>
  <r>
    <n v="112091"/>
    <d v="2014-08-19T16:15:00"/>
    <n v="0"/>
    <x v="1"/>
    <x v="0"/>
    <x v="6"/>
    <x v="4"/>
    <n v="81226"/>
    <s v="Afternoon"/>
    <s v="Tue"/>
    <s v="2014-08-19"/>
    <d v="1899-12-30T16:15:00"/>
    <n v="0.6552734375"/>
    <s v=""/>
    <x v="3"/>
  </r>
  <r>
    <n v="718973"/>
    <d v="2014-08-27T15:35:00"/>
    <n v="1"/>
    <x v="0"/>
    <x v="0"/>
    <x v="1"/>
    <x v="4"/>
    <n v="75131"/>
    <s v="Afternoon"/>
    <s v="Wed"/>
    <s v="2014-08-27"/>
    <d v="1899-12-30T15:35:00"/>
    <n v="0.6552734375"/>
    <d v="2014-09-11T15:35:00"/>
    <x v="3"/>
  </r>
  <r>
    <n v="396732"/>
    <d v="2014-08-27T15:37:00"/>
    <n v="1"/>
    <x v="0"/>
    <x v="1"/>
    <x v="1"/>
    <x v="4"/>
    <n v="95417"/>
    <s v="Afternoon"/>
    <s v="Wed"/>
    <s v="2014-08-27"/>
    <d v="1899-12-30T15:37:00"/>
    <n v="0.6552734375"/>
    <d v="2014-09-11T15:37:00"/>
    <x v="3"/>
  </r>
  <r>
    <n v="199652"/>
    <d v="2014-08-27T15:40:00"/>
    <n v="1"/>
    <x v="0"/>
    <x v="1"/>
    <x v="1"/>
    <x v="4"/>
    <n v="89453"/>
    <s v="Afternoon"/>
    <s v="Wed"/>
    <s v="2014-08-27"/>
    <d v="1899-12-30T15:40:00"/>
    <n v="0.6552734375"/>
    <d v="2014-09-11T15:40:00"/>
    <x v="3"/>
  </r>
  <r>
    <n v="17377"/>
    <d v="2014-08-30T13:14:00"/>
    <n v="0"/>
    <x v="1"/>
    <x v="1"/>
    <x v="1"/>
    <x v="4"/>
    <n v="2682"/>
    <s v="Afternoon"/>
    <s v="Sat"/>
    <s v="2014-08-30"/>
    <d v="1899-12-30T13:14:00"/>
    <n v="0.6552734375"/>
    <s v=""/>
    <x v="3"/>
  </r>
  <r>
    <n v="139435"/>
    <d v="2014-08-30T13:17:00"/>
    <n v="1"/>
    <x v="0"/>
    <x v="1"/>
    <x v="1"/>
    <x v="4"/>
    <n v="96163"/>
    <s v="Afternoon"/>
    <s v="Sat"/>
    <s v="2014-08-30"/>
    <d v="1899-12-30T13:17:00"/>
    <n v="0.6552734375"/>
    <d v="2014-09-14T13:17:00"/>
    <x v="3"/>
  </r>
  <r>
    <n v="69669"/>
    <d v="2014-07-02T10:09:00"/>
    <n v="1"/>
    <x v="0"/>
    <x v="1"/>
    <x v="0"/>
    <x v="6"/>
    <n v="43038"/>
    <s v="Morning"/>
    <s v="Wed"/>
    <s v="2014-07-02"/>
    <d v="1899-12-30T10:09:00"/>
    <n v="0.6552734375"/>
    <d v="2014-07-17T10:09:00"/>
    <x v="2"/>
  </r>
  <r>
    <n v="695647"/>
    <d v="2014-07-02T10:11:00"/>
    <n v="1"/>
    <x v="0"/>
    <x v="0"/>
    <x v="0"/>
    <x v="6"/>
    <n v="73636"/>
    <s v="Morning"/>
    <s v="Wed"/>
    <s v="2014-07-02"/>
    <d v="1899-12-30T10:11:00"/>
    <n v="0.6552734375"/>
    <d v="2014-07-17T10:11:00"/>
    <x v="2"/>
  </r>
  <r>
    <n v="607894"/>
    <d v="2014-08-19T16:16:00"/>
    <n v="1"/>
    <x v="0"/>
    <x v="1"/>
    <x v="2"/>
    <x v="4"/>
    <n v="81434"/>
    <s v="Afternoon"/>
    <s v="Tue"/>
    <s v="2014-08-19"/>
    <d v="1899-12-30T16:16:00"/>
    <n v="0.6552734375"/>
    <d v="2014-09-03T16:16:00"/>
    <x v="3"/>
  </r>
  <r>
    <n v="79156"/>
    <d v="2014-08-19T16:18:00"/>
    <n v="0"/>
    <x v="1"/>
    <x v="1"/>
    <x v="2"/>
    <x v="4"/>
    <n v="66701"/>
    <s v="Afternoon"/>
    <s v="Tue"/>
    <s v="2014-08-19"/>
    <d v="1899-12-30T16:18:00"/>
    <n v="0.6552734375"/>
    <s v=""/>
    <x v="3"/>
  </r>
  <r>
    <n v="154851"/>
    <d v="2014-07-28T07:51:00"/>
    <n v="1"/>
    <x v="0"/>
    <x v="1"/>
    <x v="1"/>
    <x v="13"/>
    <n v="40678"/>
    <s v="Morning"/>
    <s v="Mon"/>
    <s v="2014-07-28"/>
    <d v="1899-12-30T07:51:00"/>
    <n v="0.6552734375"/>
    <d v="2014-08-12T07:51:00"/>
    <x v="2"/>
  </r>
  <r>
    <n v="145730"/>
    <d v="2014-07-08T20:16:00"/>
    <n v="1"/>
    <x v="0"/>
    <x v="0"/>
    <x v="0"/>
    <x v="1"/>
    <n v="89905"/>
    <s v="Evening"/>
    <s v="Tue"/>
    <s v="2014-07-08"/>
    <d v="1899-12-30T20:16:00"/>
    <n v="0.6552734375"/>
    <d v="2014-07-23T20:16:00"/>
    <x v="2"/>
  </r>
  <r>
    <n v="543349"/>
    <d v="2014-07-17T09:19:00"/>
    <n v="1"/>
    <x v="0"/>
    <x v="1"/>
    <x v="1"/>
    <x v="1"/>
    <n v="82172"/>
    <s v="Morning"/>
    <s v="Thu"/>
    <s v="2014-07-17"/>
    <d v="1899-12-30T09:19:00"/>
    <n v="0.6552734375"/>
    <d v="2014-08-01T09:19:00"/>
    <x v="2"/>
  </r>
  <r>
    <n v="542358"/>
    <d v="2014-07-04T17:42:00"/>
    <n v="1"/>
    <x v="0"/>
    <x v="0"/>
    <x v="0"/>
    <x v="9"/>
    <n v="45675"/>
    <s v="Afternoon"/>
    <s v="Fri"/>
    <s v="2014-07-04"/>
    <d v="1899-12-30T17:42:00"/>
    <n v="0.6552734375"/>
    <d v="2014-07-19T17:42:00"/>
    <x v="2"/>
  </r>
  <r>
    <n v="972374"/>
    <d v="2014-08-08T15:57:00"/>
    <n v="0"/>
    <x v="1"/>
    <x v="1"/>
    <x v="2"/>
    <x v="1"/>
    <n v="75856"/>
    <s v="Afternoon"/>
    <s v="Fri"/>
    <s v="2014-08-08"/>
    <d v="1899-12-30T15:57:00"/>
    <n v="0.6552734375"/>
    <s v=""/>
    <x v="3"/>
  </r>
  <r>
    <n v="104440"/>
    <d v="2014-08-08T15:57:00"/>
    <n v="1"/>
    <x v="0"/>
    <x v="1"/>
    <x v="2"/>
    <x v="1"/>
    <n v="47378"/>
    <s v="Afternoon"/>
    <s v="Fri"/>
    <s v="2014-08-08"/>
    <d v="1899-12-30T15:57:00"/>
    <n v="0.6552734375"/>
    <d v="2014-08-23T15:57:00"/>
    <x v="3"/>
  </r>
  <r>
    <n v="966122"/>
    <d v="2014-08-27T01:55:00"/>
    <n v="1"/>
    <x v="0"/>
    <x v="0"/>
    <x v="2"/>
    <x v="1"/>
    <n v="27917"/>
    <s v="Night"/>
    <s v="Wed"/>
    <s v="2014-08-27"/>
    <d v="1899-12-30T01:55:00"/>
    <n v="0.6552734375"/>
    <d v="2014-09-11T01:55:00"/>
    <x v="3"/>
  </r>
  <r>
    <n v="390453"/>
    <d v="2014-08-27T01:56:00"/>
    <n v="0"/>
    <x v="1"/>
    <x v="0"/>
    <x v="2"/>
    <x v="1"/>
    <n v="10994"/>
    <s v="Night"/>
    <s v="Wed"/>
    <s v="2014-08-27"/>
    <d v="1899-12-30T01:56:00"/>
    <n v="0.6552734375"/>
    <s v=""/>
    <x v="3"/>
  </r>
  <r>
    <n v="596580"/>
    <d v="2014-08-11T11:54:00"/>
    <n v="1"/>
    <x v="0"/>
    <x v="0"/>
    <x v="1"/>
    <x v="8"/>
    <n v="51586"/>
    <s v="Morning"/>
    <s v="Mon"/>
    <s v="2014-08-11"/>
    <d v="1899-12-30T11:54:00"/>
    <n v="0.6552734375"/>
    <d v="2014-08-26T11:54:00"/>
    <x v="3"/>
  </r>
  <r>
    <n v="381547"/>
    <d v="2014-08-15T11:03:00"/>
    <n v="0"/>
    <x v="1"/>
    <x v="0"/>
    <x v="1"/>
    <x v="8"/>
    <n v="85671"/>
    <s v="Morning"/>
    <s v="Fri"/>
    <s v="2014-08-15"/>
    <d v="1899-12-30T11:03:00"/>
    <n v="0.6552734375"/>
    <s v=""/>
    <x v="3"/>
  </r>
  <r>
    <n v="300563"/>
    <d v="2014-08-27T08:47:00"/>
    <n v="0"/>
    <x v="1"/>
    <x v="0"/>
    <x v="1"/>
    <x v="8"/>
    <n v="1519"/>
    <s v="Morning"/>
    <s v="Wed"/>
    <s v="2014-08-27"/>
    <d v="1899-12-30T08:47:00"/>
    <n v="0.6552734375"/>
    <s v=""/>
    <x v="3"/>
  </r>
  <r>
    <n v="511259"/>
    <d v="2014-07-14T10:03:00"/>
    <n v="1"/>
    <x v="0"/>
    <x v="1"/>
    <x v="1"/>
    <x v="1"/>
    <n v="83412"/>
    <s v="Morning"/>
    <s v="Mon"/>
    <s v="2014-07-14"/>
    <d v="1899-12-30T10:03:00"/>
    <n v="0.6552734375"/>
    <d v="2014-07-29T10:03:00"/>
    <x v="2"/>
  </r>
  <r>
    <n v="302714"/>
    <d v="2014-08-04T12:42:00"/>
    <n v="1"/>
    <x v="0"/>
    <x v="0"/>
    <x v="0"/>
    <x v="1"/>
    <n v="12210"/>
    <s v="Afternoon"/>
    <s v="Mon"/>
    <s v="2014-08-04"/>
    <d v="1899-12-30T12:42:00"/>
    <n v="0.6552734375"/>
    <d v="2014-08-19T12:42:00"/>
    <x v="3"/>
  </r>
  <r>
    <n v="583914"/>
    <d v="2014-07-04T14:29:00"/>
    <n v="1"/>
    <x v="0"/>
    <x v="2"/>
    <x v="1"/>
    <x v="9"/>
    <n v="21224"/>
    <s v="Afternoon"/>
    <s v="Fri"/>
    <s v="2014-07-04"/>
    <d v="1899-12-30T14:29:00"/>
    <n v="0.6552734375"/>
    <d v="2014-07-19T14:29:00"/>
    <x v="2"/>
  </r>
  <r>
    <n v="834330"/>
    <d v="2014-07-03T14:41:00"/>
    <n v="1"/>
    <x v="0"/>
    <x v="1"/>
    <x v="1"/>
    <x v="4"/>
    <n v="93668"/>
    <s v="Afternoon"/>
    <s v="Thu"/>
    <s v="2014-07-03"/>
    <d v="1899-12-30T14:41:00"/>
    <n v="0.6552734375"/>
    <d v="2014-07-18T14:41:00"/>
    <x v="2"/>
  </r>
  <r>
    <n v="106513"/>
    <d v="2014-07-08T09:18:00"/>
    <n v="1"/>
    <x v="0"/>
    <x v="0"/>
    <x v="1"/>
    <x v="4"/>
    <n v="41080"/>
    <s v="Morning"/>
    <s v="Tue"/>
    <s v="2014-07-08"/>
    <d v="1899-12-30T09:18:00"/>
    <n v="0.6552734375"/>
    <d v="2014-07-23T09:18:00"/>
    <x v="2"/>
  </r>
  <r>
    <n v="658687"/>
    <d v="2014-07-20T15:53:00"/>
    <n v="0"/>
    <x v="1"/>
    <x v="0"/>
    <x v="4"/>
    <x v="1"/>
    <n v="64109"/>
    <s v="Afternoon"/>
    <s v="Sun"/>
    <s v="2014-07-20"/>
    <d v="1899-12-30T15:53:00"/>
    <n v="0.6552734375"/>
    <s v=""/>
    <x v="2"/>
  </r>
  <r>
    <n v="391565"/>
    <d v="2014-07-20T14:52:00"/>
    <n v="1"/>
    <x v="0"/>
    <x v="0"/>
    <x v="6"/>
    <x v="4"/>
    <n v="97633"/>
    <s v="Afternoon"/>
    <s v="Sun"/>
    <s v="2014-07-20"/>
    <d v="1899-12-30T14:52:00"/>
    <n v="0.6552734375"/>
    <d v="2014-08-04T14:52:00"/>
    <x v="2"/>
  </r>
  <r>
    <n v="367054"/>
    <d v="2014-07-20T14:52:00"/>
    <n v="1"/>
    <x v="0"/>
    <x v="2"/>
    <x v="6"/>
    <x v="4"/>
    <n v="79412"/>
    <s v="Afternoon"/>
    <s v="Sun"/>
    <s v="2014-07-20"/>
    <d v="1899-12-30T14:52:00"/>
    <n v="0.6552734375"/>
    <d v="2014-08-04T14:52:00"/>
    <x v="2"/>
  </r>
  <r>
    <n v="778954"/>
    <d v="2014-07-30T15:47:00"/>
    <n v="1"/>
    <x v="0"/>
    <x v="0"/>
    <x v="6"/>
    <x v="4"/>
    <n v="13296"/>
    <s v="Afternoon"/>
    <s v="Wed"/>
    <s v="2014-07-30"/>
    <d v="1899-12-30T15:47:00"/>
    <n v="0.6552734375"/>
    <d v="2014-08-14T15:47:00"/>
    <x v="2"/>
  </r>
  <r>
    <n v="36783"/>
    <d v="2014-08-09T14:34:00"/>
    <n v="1"/>
    <x v="0"/>
    <x v="0"/>
    <x v="6"/>
    <x v="4"/>
    <n v="87008"/>
    <s v="Afternoon"/>
    <s v="Sat"/>
    <s v="2014-08-09"/>
    <d v="1899-12-30T14:34:00"/>
    <n v="0.6552734375"/>
    <d v="2014-08-24T14:34:00"/>
    <x v="3"/>
  </r>
  <r>
    <n v="37220"/>
    <d v="2014-08-02T15:29:00"/>
    <n v="1"/>
    <x v="0"/>
    <x v="0"/>
    <x v="7"/>
    <x v="13"/>
    <n v="62736"/>
    <s v="Afternoon"/>
    <s v="Sat"/>
    <s v="2014-08-02"/>
    <d v="1899-12-30T15:29:00"/>
    <n v="0.6552734375"/>
    <d v="2014-08-17T15:29:00"/>
    <x v="3"/>
  </r>
  <r>
    <n v="28774"/>
    <d v="2014-06-24T16:38:00"/>
    <n v="1"/>
    <x v="0"/>
    <x v="0"/>
    <x v="3"/>
    <x v="13"/>
    <n v="34528"/>
    <s v="Afternoon"/>
    <s v="Tue"/>
    <s v="2014-06-24"/>
    <d v="1899-12-30T16:38:00"/>
    <n v="0.6552734375"/>
    <d v="2014-07-09T16:38:00"/>
    <x v="1"/>
  </r>
  <r>
    <n v="975202"/>
    <d v="2014-06-24T16:39:00"/>
    <n v="0"/>
    <x v="1"/>
    <x v="0"/>
    <x v="3"/>
    <x v="13"/>
    <n v="40026"/>
    <s v="Afternoon"/>
    <s v="Tue"/>
    <s v="2014-06-24"/>
    <d v="1899-12-30T16:39:00"/>
    <n v="0.6552734375"/>
    <s v=""/>
    <x v="1"/>
  </r>
  <r>
    <n v="370183"/>
    <d v="2014-06-24T16:40:00"/>
    <n v="1"/>
    <x v="0"/>
    <x v="0"/>
    <x v="3"/>
    <x v="13"/>
    <n v="10604"/>
    <s v="Afternoon"/>
    <s v="Tue"/>
    <s v="2014-06-24"/>
    <d v="1899-12-30T16:40:00"/>
    <n v="0.6552734375"/>
    <d v="2014-07-09T16:40:00"/>
    <x v="1"/>
  </r>
  <r>
    <n v="844485"/>
    <d v="2014-06-25T16:55:00"/>
    <n v="1"/>
    <x v="0"/>
    <x v="0"/>
    <x v="0"/>
    <x v="13"/>
    <n v="69692"/>
    <s v="Afternoon"/>
    <s v="Wed"/>
    <s v="2014-06-25"/>
    <d v="1899-12-30T16:55:00"/>
    <n v="0.6552734375"/>
    <d v="2014-07-10T16:55:00"/>
    <x v="1"/>
  </r>
  <r>
    <n v="901673"/>
    <d v="2014-08-01T05:51:00"/>
    <n v="1"/>
    <x v="0"/>
    <x v="0"/>
    <x v="2"/>
    <x v="7"/>
    <n v="84727"/>
    <s v="Night"/>
    <s v="Fri"/>
    <s v="2014-08-01"/>
    <d v="1899-12-30T05:51:00"/>
    <n v="0.6552734375"/>
    <d v="2014-08-16T05:51:00"/>
    <x v="3"/>
  </r>
  <r>
    <n v="251395"/>
    <d v="2014-08-20T15:24:00"/>
    <n v="1"/>
    <x v="0"/>
    <x v="0"/>
    <x v="2"/>
    <x v="7"/>
    <n v="50685"/>
    <s v="Afternoon"/>
    <s v="Wed"/>
    <s v="2014-08-20"/>
    <d v="1899-12-30T15:24:00"/>
    <n v="0.6552734375"/>
    <d v="2014-09-04T15:24:00"/>
    <x v="3"/>
  </r>
  <r>
    <n v="916816"/>
    <d v="2014-08-20T15:27:00"/>
    <n v="1"/>
    <x v="0"/>
    <x v="0"/>
    <x v="2"/>
    <x v="7"/>
    <n v="23737"/>
    <s v="Afternoon"/>
    <s v="Wed"/>
    <s v="2014-08-20"/>
    <d v="1899-12-30T15:27:00"/>
    <n v="0.6552734375"/>
    <d v="2014-09-04T15:27:00"/>
    <x v="3"/>
  </r>
  <r>
    <n v="70948"/>
    <d v="2014-08-26T15:34:00"/>
    <n v="0"/>
    <x v="1"/>
    <x v="1"/>
    <x v="2"/>
    <x v="7"/>
    <n v="24678"/>
    <s v="Afternoon"/>
    <s v="Tue"/>
    <s v="2014-08-26"/>
    <d v="1899-12-30T15:34:00"/>
    <n v="0.6552734375"/>
    <s v=""/>
    <x v="3"/>
  </r>
  <r>
    <n v="180474"/>
    <d v="2014-08-26T15:34:00"/>
    <n v="0"/>
    <x v="1"/>
    <x v="0"/>
    <x v="2"/>
    <x v="7"/>
    <n v="10052"/>
    <s v="Afternoon"/>
    <s v="Tue"/>
    <s v="2014-08-26"/>
    <d v="1899-12-30T15:34:00"/>
    <n v="0.6552734375"/>
    <s v=""/>
    <x v="3"/>
  </r>
  <r>
    <n v="709634"/>
    <d v="2014-07-05T09:08:00"/>
    <n v="1"/>
    <x v="0"/>
    <x v="0"/>
    <x v="0"/>
    <x v="1"/>
    <n v="5551"/>
    <s v="Morning"/>
    <s v="Sat"/>
    <s v="2014-07-05"/>
    <d v="1899-12-30T09:08:00"/>
    <n v="0.6552734375"/>
    <d v="2014-07-20T09:08:00"/>
    <x v="2"/>
  </r>
  <r>
    <n v="41870"/>
    <d v="2014-07-05T09:08:00"/>
    <n v="1"/>
    <x v="0"/>
    <x v="0"/>
    <x v="0"/>
    <x v="1"/>
    <n v="27131"/>
    <s v="Morning"/>
    <s v="Sat"/>
    <s v="2014-07-05"/>
    <d v="1899-12-30T09:08:00"/>
    <n v="0.6552734375"/>
    <d v="2014-07-20T09:08:00"/>
    <x v="2"/>
  </r>
  <r>
    <n v="399763"/>
    <d v="2014-07-05T09:08:00"/>
    <n v="1"/>
    <x v="0"/>
    <x v="2"/>
    <x v="0"/>
    <x v="1"/>
    <n v="57137"/>
    <s v="Morning"/>
    <s v="Sat"/>
    <s v="2014-07-05"/>
    <d v="1899-12-30T09:08:00"/>
    <n v="0.6552734375"/>
    <d v="2014-07-20T09:08:00"/>
    <x v="2"/>
  </r>
  <r>
    <n v="160009"/>
    <d v="2014-07-05T09:09:00"/>
    <n v="1"/>
    <x v="0"/>
    <x v="2"/>
    <x v="0"/>
    <x v="1"/>
    <n v="42488"/>
    <s v="Morning"/>
    <s v="Sat"/>
    <s v="2014-07-05"/>
    <d v="1899-12-30T09:09:00"/>
    <n v="0.6552734375"/>
    <d v="2014-07-20T09:09:00"/>
    <x v="2"/>
  </r>
  <r>
    <n v="389491"/>
    <d v="2014-08-01T08:13:00"/>
    <n v="1"/>
    <x v="0"/>
    <x v="1"/>
    <x v="0"/>
    <x v="1"/>
    <n v="2904"/>
    <s v="Morning"/>
    <s v="Fri"/>
    <s v="2014-08-01"/>
    <d v="1899-12-30T08:13:00"/>
    <n v="0.6552734375"/>
    <d v="2014-08-16T08:13:00"/>
    <x v="3"/>
  </r>
  <r>
    <n v="224082"/>
    <d v="2014-08-01T08:13:00"/>
    <n v="0"/>
    <x v="1"/>
    <x v="2"/>
    <x v="0"/>
    <x v="1"/>
    <n v="87979"/>
    <s v="Morning"/>
    <s v="Fri"/>
    <s v="2014-08-01"/>
    <d v="1899-12-30T08:13:00"/>
    <n v="0.6552734375"/>
    <s v=""/>
    <x v="3"/>
  </r>
  <r>
    <n v="446050"/>
    <d v="2014-06-29T02:40:00"/>
    <n v="1"/>
    <x v="0"/>
    <x v="0"/>
    <x v="1"/>
    <x v="1"/>
    <n v="6626"/>
    <s v="Night"/>
    <s v="Sun"/>
    <s v="2014-06-29"/>
    <d v="1899-12-30T02:40:00"/>
    <n v="0.6552734375"/>
    <d v="2014-07-14T02:40:00"/>
    <x v="1"/>
  </r>
  <r>
    <n v="923276"/>
    <d v="2014-06-29T02:40:00"/>
    <n v="0"/>
    <x v="1"/>
    <x v="0"/>
    <x v="1"/>
    <x v="1"/>
    <n v="49006"/>
    <s v="Night"/>
    <s v="Sun"/>
    <s v="2014-06-29"/>
    <d v="1899-12-30T02:40:00"/>
    <n v="0.6552734375"/>
    <s v=""/>
    <x v="1"/>
  </r>
  <r>
    <n v="516729"/>
    <d v="2014-07-31T14:17:00"/>
    <n v="0"/>
    <x v="1"/>
    <x v="1"/>
    <x v="1"/>
    <x v="1"/>
    <n v="70775"/>
    <s v="Afternoon"/>
    <s v="Thu"/>
    <s v="2014-07-31"/>
    <d v="1899-12-30T14:17:00"/>
    <n v="0.6552734375"/>
    <s v=""/>
    <x v="2"/>
  </r>
  <r>
    <n v="109740"/>
    <d v="2014-07-31T14:17:00"/>
    <n v="1"/>
    <x v="0"/>
    <x v="2"/>
    <x v="1"/>
    <x v="1"/>
    <n v="70642"/>
    <s v="Afternoon"/>
    <s v="Thu"/>
    <s v="2014-07-31"/>
    <d v="1899-12-30T14:17:00"/>
    <n v="0.6552734375"/>
    <d v="2014-08-15T14:17:00"/>
    <x v="2"/>
  </r>
  <r>
    <n v="854593"/>
    <d v="2014-08-11T16:25:00"/>
    <n v="1"/>
    <x v="0"/>
    <x v="0"/>
    <x v="0"/>
    <x v="13"/>
    <n v="94638"/>
    <s v="Afternoon"/>
    <s v="Mon"/>
    <s v="2014-08-11"/>
    <d v="1899-12-30T16:25:00"/>
    <n v="0.6552734375"/>
    <d v="2014-08-26T16:25:00"/>
    <x v="3"/>
  </r>
  <r>
    <n v="782480"/>
    <d v="2014-08-11T16:26:00"/>
    <n v="1"/>
    <x v="0"/>
    <x v="1"/>
    <x v="0"/>
    <x v="13"/>
    <n v="90063"/>
    <s v="Afternoon"/>
    <s v="Mon"/>
    <s v="2014-08-11"/>
    <d v="1899-12-30T16:26:00"/>
    <n v="0.6552734375"/>
    <d v="2014-08-26T16:26:00"/>
    <x v="3"/>
  </r>
  <r>
    <n v="892720"/>
    <d v="2014-08-14T10:03:00"/>
    <n v="1"/>
    <x v="0"/>
    <x v="1"/>
    <x v="0"/>
    <x v="13"/>
    <n v="47772"/>
    <s v="Morning"/>
    <s v="Thu"/>
    <s v="2014-08-14"/>
    <d v="1899-12-30T10:03:00"/>
    <n v="0.6552734375"/>
    <d v="2014-08-29T10:03:00"/>
    <x v="3"/>
  </r>
  <r>
    <n v="103929"/>
    <d v="2014-08-14T10:04:00"/>
    <n v="1"/>
    <x v="0"/>
    <x v="0"/>
    <x v="0"/>
    <x v="13"/>
    <n v="9329"/>
    <s v="Morning"/>
    <s v="Thu"/>
    <s v="2014-08-14"/>
    <d v="1899-12-30T10:04:00"/>
    <n v="0.6552734375"/>
    <d v="2014-08-29T10:04:00"/>
    <x v="3"/>
  </r>
  <r>
    <n v="988971"/>
    <d v="2014-08-27T08:08:00"/>
    <n v="1"/>
    <x v="0"/>
    <x v="0"/>
    <x v="0"/>
    <x v="13"/>
    <n v="69855"/>
    <s v="Morning"/>
    <s v="Wed"/>
    <s v="2014-08-27"/>
    <d v="1899-12-30T08:08:00"/>
    <n v="0.6552734375"/>
    <d v="2014-09-11T08:08:00"/>
    <x v="3"/>
  </r>
  <r>
    <n v="986841"/>
    <d v="2014-08-27T08:13:00"/>
    <n v="1"/>
    <x v="0"/>
    <x v="0"/>
    <x v="0"/>
    <x v="13"/>
    <n v="27125"/>
    <s v="Morning"/>
    <s v="Wed"/>
    <s v="2014-08-27"/>
    <d v="1899-12-30T08:13:00"/>
    <n v="0.6552734375"/>
    <d v="2014-09-11T08:13:00"/>
    <x v="3"/>
  </r>
  <r>
    <n v="643645"/>
    <d v="2014-08-27T08:14:00"/>
    <n v="1"/>
    <x v="0"/>
    <x v="1"/>
    <x v="0"/>
    <x v="13"/>
    <n v="83859"/>
    <s v="Morning"/>
    <s v="Wed"/>
    <s v="2014-08-27"/>
    <d v="1899-12-30T08:14:00"/>
    <n v="0.6552734375"/>
    <d v="2014-09-11T08:14:00"/>
    <x v="3"/>
  </r>
  <r>
    <n v="627369"/>
    <d v="2014-07-01T09:01:00"/>
    <n v="1"/>
    <x v="0"/>
    <x v="0"/>
    <x v="1"/>
    <x v="13"/>
    <n v="32089"/>
    <s v="Morning"/>
    <s v="Tue"/>
    <s v="2014-07-01"/>
    <d v="1899-12-30T09:01:00"/>
    <n v="0.6552734375"/>
    <d v="2014-07-16T09:01:00"/>
    <x v="2"/>
  </r>
  <r>
    <n v="542505"/>
    <d v="2014-07-08T16:35:00"/>
    <n v="0"/>
    <x v="1"/>
    <x v="0"/>
    <x v="1"/>
    <x v="13"/>
    <n v="13301"/>
    <s v="Afternoon"/>
    <s v="Tue"/>
    <s v="2014-07-08"/>
    <d v="1899-12-30T16:35:00"/>
    <n v="0.6552734375"/>
    <s v=""/>
    <x v="2"/>
  </r>
  <r>
    <n v="432171"/>
    <d v="2014-07-08T16:35:00"/>
    <n v="1"/>
    <x v="0"/>
    <x v="1"/>
    <x v="1"/>
    <x v="13"/>
    <n v="59093"/>
    <s v="Afternoon"/>
    <s v="Tue"/>
    <s v="2014-07-08"/>
    <d v="1899-12-30T16:35:00"/>
    <n v="0.6552734375"/>
    <d v="2014-07-23T16:35:00"/>
    <x v="2"/>
  </r>
  <r>
    <n v="590874"/>
    <d v="2014-07-10T11:34:00"/>
    <n v="1"/>
    <x v="0"/>
    <x v="0"/>
    <x v="1"/>
    <x v="13"/>
    <n v="43554"/>
    <s v="Morning"/>
    <s v="Thu"/>
    <s v="2014-07-10"/>
    <d v="1899-12-30T11:34:00"/>
    <n v="0.6552734375"/>
    <d v="2014-07-25T11:34:00"/>
    <x v="2"/>
  </r>
  <r>
    <n v="557914"/>
    <d v="2014-07-10T11:34:00"/>
    <n v="1"/>
    <x v="0"/>
    <x v="0"/>
    <x v="1"/>
    <x v="13"/>
    <n v="32506"/>
    <s v="Morning"/>
    <s v="Thu"/>
    <s v="2014-07-10"/>
    <d v="1899-12-30T11:34:00"/>
    <n v="0.6552734375"/>
    <d v="2014-07-25T11:34:00"/>
    <x v="2"/>
  </r>
  <r>
    <n v="571257"/>
    <d v="2014-08-09T16:32:00"/>
    <n v="1"/>
    <x v="0"/>
    <x v="0"/>
    <x v="0"/>
    <x v="13"/>
    <n v="47823"/>
    <s v="Afternoon"/>
    <s v="Sat"/>
    <s v="2014-08-09"/>
    <d v="1899-12-30T16:32:00"/>
    <n v="0.6552734375"/>
    <d v="2014-08-24T16:32:00"/>
    <x v="3"/>
  </r>
  <r>
    <n v="380883"/>
    <d v="2014-08-22T14:58:00"/>
    <n v="1"/>
    <x v="0"/>
    <x v="0"/>
    <x v="1"/>
    <x v="13"/>
    <n v="1736"/>
    <s v="Afternoon"/>
    <s v="Fri"/>
    <s v="2014-08-22"/>
    <d v="1899-12-30T14:58:00"/>
    <n v="0.6552734375"/>
    <d v="2014-09-06T14:58:00"/>
    <x v="3"/>
  </r>
  <r>
    <n v="879272"/>
    <d v="2014-08-22T14:59:00"/>
    <n v="1"/>
    <x v="0"/>
    <x v="0"/>
    <x v="1"/>
    <x v="13"/>
    <n v="34876"/>
    <s v="Afternoon"/>
    <s v="Fri"/>
    <s v="2014-08-22"/>
    <d v="1899-12-30T14:59:00"/>
    <n v="0.6552734375"/>
    <d v="2014-09-06T14:59:00"/>
    <x v="3"/>
  </r>
  <r>
    <n v="196609"/>
    <d v="2014-08-25T14:05:00"/>
    <n v="1"/>
    <x v="0"/>
    <x v="0"/>
    <x v="1"/>
    <x v="13"/>
    <n v="72420"/>
    <s v="Afternoon"/>
    <s v="Mon"/>
    <s v="2014-08-25"/>
    <d v="1899-12-30T14:05:00"/>
    <n v="0.6552734375"/>
    <d v="2014-09-09T14:05:00"/>
    <x v="3"/>
  </r>
  <r>
    <n v="459991"/>
    <d v="2014-08-25T14:06:00"/>
    <n v="1"/>
    <x v="0"/>
    <x v="0"/>
    <x v="1"/>
    <x v="13"/>
    <n v="20095"/>
    <s v="Afternoon"/>
    <s v="Mon"/>
    <s v="2014-08-25"/>
    <d v="1899-12-30T14:06:00"/>
    <n v="0.6552734375"/>
    <d v="2014-09-09T14:06:00"/>
    <x v="3"/>
  </r>
  <r>
    <n v="491218"/>
    <d v="2014-08-25T14:08:00"/>
    <n v="1"/>
    <x v="0"/>
    <x v="0"/>
    <x v="1"/>
    <x v="13"/>
    <n v="20447"/>
    <s v="Afternoon"/>
    <s v="Mon"/>
    <s v="2014-08-25"/>
    <d v="1899-12-30T14:08:00"/>
    <n v="0.6552734375"/>
    <d v="2014-09-09T14:08:00"/>
    <x v="3"/>
  </r>
  <r>
    <n v="227300"/>
    <d v="2014-08-25T14:09:00"/>
    <n v="1"/>
    <x v="0"/>
    <x v="1"/>
    <x v="1"/>
    <x v="13"/>
    <n v="73979"/>
    <s v="Afternoon"/>
    <s v="Mon"/>
    <s v="2014-08-25"/>
    <d v="1899-12-30T14:09:00"/>
    <n v="0.6552734375"/>
    <d v="2014-09-09T14:09:00"/>
    <x v="3"/>
  </r>
  <r>
    <n v="441525"/>
    <d v="2014-08-26T12:19:00"/>
    <n v="1"/>
    <x v="0"/>
    <x v="0"/>
    <x v="1"/>
    <x v="13"/>
    <n v="14676"/>
    <s v="Afternoon"/>
    <s v="Tue"/>
    <s v="2014-08-26"/>
    <d v="1899-12-30T12:19:00"/>
    <n v="0.6552734375"/>
    <d v="2014-09-10T12:19:00"/>
    <x v="3"/>
  </r>
  <r>
    <n v="708756"/>
    <d v="2014-08-29T09:33:00"/>
    <n v="1"/>
    <x v="0"/>
    <x v="1"/>
    <x v="1"/>
    <x v="13"/>
    <n v="5491"/>
    <s v="Morning"/>
    <s v="Fri"/>
    <s v="2014-08-29"/>
    <d v="1899-12-30T09:33:00"/>
    <n v="0.6552734375"/>
    <d v="2014-09-13T09:33:00"/>
    <x v="3"/>
  </r>
  <r>
    <n v="690264"/>
    <d v="2014-08-29T09:34:00"/>
    <n v="1"/>
    <x v="0"/>
    <x v="0"/>
    <x v="1"/>
    <x v="13"/>
    <n v="56078"/>
    <s v="Morning"/>
    <s v="Fri"/>
    <s v="2014-08-29"/>
    <d v="1899-12-30T09:34:00"/>
    <n v="0.6552734375"/>
    <d v="2014-09-13T09:34:00"/>
    <x v="3"/>
  </r>
  <r>
    <n v="141200"/>
    <d v="2014-07-15T09:28:00"/>
    <n v="1"/>
    <x v="0"/>
    <x v="1"/>
    <x v="4"/>
    <x v="1"/>
    <n v="13231"/>
    <s v="Morning"/>
    <s v="Tue"/>
    <s v="2014-07-15"/>
    <d v="1899-12-30T09:28:00"/>
    <n v="0.6552734375"/>
    <d v="2014-07-30T09:28:00"/>
    <x v="2"/>
  </r>
  <r>
    <n v="480305"/>
    <d v="2014-07-07T08:19:00"/>
    <n v="1"/>
    <x v="0"/>
    <x v="1"/>
    <x v="0"/>
    <x v="4"/>
    <n v="39321"/>
    <s v="Morning"/>
    <s v="Mon"/>
    <s v="2014-07-07"/>
    <d v="1899-12-30T08:19:00"/>
    <n v="0.6552734375"/>
    <d v="2014-07-22T08:19:00"/>
    <x v="2"/>
  </r>
  <r>
    <n v="936835"/>
    <d v="2014-07-04T18:01:00"/>
    <n v="1"/>
    <x v="0"/>
    <x v="0"/>
    <x v="0"/>
    <x v="8"/>
    <n v="25287"/>
    <s v="Evening"/>
    <s v="Fri"/>
    <s v="2014-07-04"/>
    <d v="1899-12-30T18:01:00"/>
    <n v="0.6552734375"/>
    <d v="2014-07-19T18:01:00"/>
    <x v="2"/>
  </r>
  <r>
    <n v="564902"/>
    <d v="2014-07-24T09:57:00"/>
    <n v="0"/>
    <x v="1"/>
    <x v="1"/>
    <x v="2"/>
    <x v="1"/>
    <n v="99736"/>
    <s v="Morning"/>
    <s v="Thu"/>
    <s v="2014-07-24"/>
    <d v="1899-12-30T09:57:00"/>
    <n v="0.6552734375"/>
    <s v=""/>
    <x v="2"/>
  </r>
  <r>
    <n v="936518"/>
    <d v="2014-07-26T12:34:00"/>
    <n v="1"/>
    <x v="0"/>
    <x v="0"/>
    <x v="2"/>
    <x v="1"/>
    <n v="94270"/>
    <s v="Afternoon"/>
    <s v="Sat"/>
    <s v="2014-07-26"/>
    <d v="1899-12-30T12:34:00"/>
    <n v="0.6552734375"/>
    <d v="2014-08-10T12:34:00"/>
    <x v="2"/>
  </r>
  <r>
    <n v="547868"/>
    <d v="2014-07-26T12:38:00"/>
    <n v="1"/>
    <x v="0"/>
    <x v="1"/>
    <x v="2"/>
    <x v="1"/>
    <n v="16006"/>
    <s v="Afternoon"/>
    <s v="Sat"/>
    <s v="2014-07-26"/>
    <d v="1899-12-30T12:38:00"/>
    <n v="0.6552734375"/>
    <d v="2014-08-10T12:38:00"/>
    <x v="2"/>
  </r>
  <r>
    <n v="623648"/>
    <d v="2014-07-30T16:38:00"/>
    <n v="1"/>
    <x v="0"/>
    <x v="0"/>
    <x v="2"/>
    <x v="1"/>
    <n v="43885"/>
    <s v="Afternoon"/>
    <s v="Wed"/>
    <s v="2014-07-30"/>
    <d v="1899-12-30T16:38:00"/>
    <n v="0.6552734375"/>
    <d v="2014-08-14T16:38:00"/>
    <x v="2"/>
  </r>
  <r>
    <n v="778393"/>
    <d v="2014-08-06T10:55:00"/>
    <n v="1"/>
    <x v="0"/>
    <x v="0"/>
    <x v="2"/>
    <x v="1"/>
    <n v="80425"/>
    <s v="Morning"/>
    <s v="Wed"/>
    <s v="2014-08-06"/>
    <d v="1899-12-30T10:55:00"/>
    <n v="0.6552734375"/>
    <d v="2014-08-21T10:55:00"/>
    <x v="3"/>
  </r>
  <r>
    <n v="303469"/>
    <d v="2014-08-07T17:33:00"/>
    <n v="1"/>
    <x v="0"/>
    <x v="0"/>
    <x v="2"/>
    <x v="1"/>
    <n v="89573"/>
    <s v="Afternoon"/>
    <s v="Thu"/>
    <s v="2014-08-07"/>
    <d v="1899-12-30T17:33:00"/>
    <n v="0.6552734375"/>
    <d v="2014-08-22T17:33:00"/>
    <x v="3"/>
  </r>
  <r>
    <n v="222628"/>
    <d v="2014-08-05T11:28:00"/>
    <n v="1"/>
    <x v="0"/>
    <x v="0"/>
    <x v="0"/>
    <x v="13"/>
    <n v="49818"/>
    <s v="Morning"/>
    <s v="Tue"/>
    <s v="2014-08-05"/>
    <d v="1899-12-30T11:28:00"/>
    <n v="0.6552734375"/>
    <d v="2014-08-20T11:28:00"/>
    <x v="3"/>
  </r>
  <r>
    <n v="587367"/>
    <d v="2014-08-05T11:29:00"/>
    <n v="1"/>
    <x v="0"/>
    <x v="0"/>
    <x v="0"/>
    <x v="13"/>
    <n v="61815"/>
    <s v="Morning"/>
    <s v="Tue"/>
    <s v="2014-08-05"/>
    <d v="1899-12-30T11:29:00"/>
    <n v="0.6552734375"/>
    <d v="2014-08-20T11:29:00"/>
    <x v="3"/>
  </r>
  <r>
    <n v="953264"/>
    <d v="2014-08-05T11:31:00"/>
    <n v="1"/>
    <x v="0"/>
    <x v="1"/>
    <x v="0"/>
    <x v="13"/>
    <n v="67638"/>
    <s v="Morning"/>
    <s v="Tue"/>
    <s v="2014-08-05"/>
    <d v="1899-12-30T11:31:00"/>
    <n v="0.6552734375"/>
    <d v="2014-08-20T11:31:00"/>
    <x v="3"/>
  </r>
  <r>
    <n v="503813"/>
    <d v="2014-08-05T11:35:00"/>
    <n v="1"/>
    <x v="0"/>
    <x v="1"/>
    <x v="0"/>
    <x v="13"/>
    <n v="49576"/>
    <s v="Morning"/>
    <s v="Tue"/>
    <s v="2014-08-05"/>
    <d v="1899-12-30T11:35:00"/>
    <n v="0.6552734375"/>
    <d v="2014-08-20T11:35:00"/>
    <x v="3"/>
  </r>
  <r>
    <n v="827357"/>
    <d v="2014-08-06T09:36:00"/>
    <n v="1"/>
    <x v="0"/>
    <x v="0"/>
    <x v="0"/>
    <x v="13"/>
    <n v="59576"/>
    <s v="Morning"/>
    <s v="Wed"/>
    <s v="2014-08-06"/>
    <d v="1899-12-30T09:36:00"/>
    <n v="0.6552734375"/>
    <d v="2014-08-21T09:36:00"/>
    <x v="3"/>
  </r>
  <r>
    <n v="872463"/>
    <d v="2014-08-06T09:39:00"/>
    <n v="1"/>
    <x v="0"/>
    <x v="0"/>
    <x v="0"/>
    <x v="13"/>
    <n v="28523"/>
    <s v="Morning"/>
    <s v="Wed"/>
    <s v="2014-08-06"/>
    <d v="1899-12-30T09:39:00"/>
    <n v="0.6552734375"/>
    <d v="2014-08-21T09:39:00"/>
    <x v="3"/>
  </r>
  <r>
    <n v="818087"/>
    <d v="2014-08-06T12:33:00"/>
    <n v="1"/>
    <x v="0"/>
    <x v="0"/>
    <x v="0"/>
    <x v="13"/>
    <n v="87399"/>
    <s v="Afternoon"/>
    <s v="Wed"/>
    <s v="2014-08-06"/>
    <d v="1899-12-30T12:33:00"/>
    <n v="0.6552734375"/>
    <d v="2014-08-21T12:33:00"/>
    <x v="3"/>
  </r>
  <r>
    <n v="947254"/>
    <d v="2014-08-06T12:35:00"/>
    <n v="0"/>
    <x v="1"/>
    <x v="0"/>
    <x v="0"/>
    <x v="13"/>
    <n v="21441"/>
    <s v="Afternoon"/>
    <s v="Wed"/>
    <s v="2014-08-06"/>
    <d v="1899-12-30T12:35:00"/>
    <n v="0.6552734375"/>
    <s v=""/>
    <x v="3"/>
  </r>
  <r>
    <n v="700240"/>
    <d v="2014-08-07T12:02:00"/>
    <n v="1"/>
    <x v="0"/>
    <x v="1"/>
    <x v="0"/>
    <x v="0"/>
    <n v="90296"/>
    <s v="Afternoon"/>
    <s v="Thu"/>
    <s v="2014-08-07"/>
    <d v="1899-12-30T12:02:00"/>
    <n v="0.6552734375"/>
    <d v="2014-08-22T12:02:00"/>
    <x v="3"/>
  </r>
  <r>
    <n v="729811"/>
    <d v="2014-08-07T12:03:00"/>
    <n v="1"/>
    <x v="0"/>
    <x v="1"/>
    <x v="0"/>
    <x v="0"/>
    <n v="79650"/>
    <s v="Afternoon"/>
    <s v="Thu"/>
    <s v="2014-08-07"/>
    <d v="1899-12-30T12:03:00"/>
    <n v="0.6552734375"/>
    <d v="2014-08-22T12:03:00"/>
    <x v="3"/>
  </r>
  <r>
    <n v="869541"/>
    <d v="2014-08-31T09:41:00"/>
    <n v="1"/>
    <x v="0"/>
    <x v="0"/>
    <x v="0"/>
    <x v="0"/>
    <n v="91974"/>
    <s v="Morning"/>
    <s v="Sun"/>
    <s v="2014-08-31"/>
    <d v="1899-12-30T09:41:00"/>
    <n v="0.6552734375"/>
    <d v="2014-09-15T09:41:00"/>
    <x v="3"/>
  </r>
  <r>
    <n v="888534"/>
    <d v="2014-08-31T09:42:00"/>
    <n v="1"/>
    <x v="0"/>
    <x v="0"/>
    <x v="0"/>
    <x v="0"/>
    <n v="47650"/>
    <s v="Morning"/>
    <s v="Sun"/>
    <s v="2014-08-31"/>
    <d v="1899-12-30T09:42:00"/>
    <n v="0.6552734375"/>
    <d v="2014-09-15T09:42:00"/>
    <x v="3"/>
  </r>
  <r>
    <n v="731112"/>
    <d v="2014-07-28T12:23:00"/>
    <n v="1"/>
    <x v="0"/>
    <x v="0"/>
    <x v="7"/>
    <x v="13"/>
    <n v="76723"/>
    <s v="Afternoon"/>
    <s v="Mon"/>
    <s v="2014-07-28"/>
    <d v="1899-12-30T12:23:00"/>
    <n v="0.6552734375"/>
    <d v="2014-08-12T12:23:00"/>
    <x v="2"/>
  </r>
  <r>
    <n v="996481"/>
    <d v="2014-06-30T09:40:00"/>
    <n v="1"/>
    <x v="0"/>
    <x v="0"/>
    <x v="1"/>
    <x v="4"/>
    <n v="93419"/>
    <s v="Morning"/>
    <s v="Mon"/>
    <s v="2014-06-30"/>
    <d v="1899-12-30T09:40:00"/>
    <n v="0.6552734375"/>
    <d v="2014-07-15T09:40:00"/>
    <x v="1"/>
  </r>
  <r>
    <n v="994291"/>
    <d v="2014-07-12T15:15:00"/>
    <n v="0"/>
    <x v="1"/>
    <x v="1"/>
    <x v="1"/>
    <x v="8"/>
    <n v="9033"/>
    <s v="Afternoon"/>
    <s v="Sat"/>
    <s v="2014-07-12"/>
    <d v="1899-12-30T15:15:00"/>
    <n v="0.6552734375"/>
    <s v=""/>
    <x v="2"/>
  </r>
  <r>
    <n v="834463"/>
    <d v="2014-07-12T15:18:00"/>
    <n v="1"/>
    <x v="0"/>
    <x v="0"/>
    <x v="1"/>
    <x v="8"/>
    <n v="39744"/>
    <s v="Afternoon"/>
    <s v="Sat"/>
    <s v="2014-07-12"/>
    <d v="1899-12-30T15:18:00"/>
    <n v="0.6552734375"/>
    <d v="2014-07-27T15:18:00"/>
    <x v="2"/>
  </r>
  <r>
    <n v="692268"/>
    <d v="2014-07-12T15:20:00"/>
    <n v="1"/>
    <x v="0"/>
    <x v="0"/>
    <x v="1"/>
    <x v="8"/>
    <n v="69959"/>
    <s v="Afternoon"/>
    <s v="Sat"/>
    <s v="2014-07-12"/>
    <d v="1899-12-30T15:20:00"/>
    <n v="0.6552734375"/>
    <d v="2014-07-27T15:20:00"/>
    <x v="2"/>
  </r>
  <r>
    <n v="624206"/>
    <d v="2014-07-18T11:40:00"/>
    <n v="1"/>
    <x v="0"/>
    <x v="0"/>
    <x v="1"/>
    <x v="8"/>
    <n v="35514"/>
    <s v="Morning"/>
    <s v="Fri"/>
    <s v="2014-07-18"/>
    <d v="1899-12-30T11:40:00"/>
    <n v="0.6552734375"/>
    <d v="2014-08-02T11:40:00"/>
    <x v="2"/>
  </r>
  <r>
    <n v="605602"/>
    <d v="2014-07-18T11:41:00"/>
    <n v="1"/>
    <x v="0"/>
    <x v="1"/>
    <x v="1"/>
    <x v="8"/>
    <n v="2434"/>
    <s v="Morning"/>
    <s v="Fri"/>
    <s v="2014-07-18"/>
    <d v="1899-12-30T11:41:00"/>
    <n v="0.6552734375"/>
    <d v="2014-08-02T11:41:00"/>
    <x v="2"/>
  </r>
  <r>
    <n v="259302"/>
    <d v="2014-08-18T18:12:00"/>
    <n v="1"/>
    <x v="0"/>
    <x v="0"/>
    <x v="0"/>
    <x v="6"/>
    <n v="11825"/>
    <s v="Evening"/>
    <s v="Mon"/>
    <s v="2014-08-18"/>
    <d v="1899-12-30T18:12:00"/>
    <n v="0.6552734375"/>
    <d v="2014-09-02T18:12:00"/>
    <x v="3"/>
  </r>
  <r>
    <n v="518804"/>
    <d v="2014-08-18T18:14:00"/>
    <n v="1"/>
    <x v="0"/>
    <x v="1"/>
    <x v="0"/>
    <x v="6"/>
    <n v="77087"/>
    <s v="Evening"/>
    <s v="Mon"/>
    <s v="2014-08-18"/>
    <d v="1899-12-30T18:14:00"/>
    <n v="0.6552734375"/>
    <d v="2014-09-02T18:14:00"/>
    <x v="3"/>
  </r>
  <r>
    <n v="513910"/>
    <d v="2014-08-30T11:06:00"/>
    <n v="1"/>
    <x v="0"/>
    <x v="1"/>
    <x v="0"/>
    <x v="6"/>
    <n v="4412"/>
    <s v="Morning"/>
    <s v="Sat"/>
    <s v="2014-08-30"/>
    <d v="1899-12-30T11:06:00"/>
    <n v="0.6552734375"/>
    <d v="2014-09-14T11:06:00"/>
    <x v="3"/>
  </r>
  <r>
    <n v="258883"/>
    <d v="2014-08-30T11:07:00"/>
    <n v="1"/>
    <x v="0"/>
    <x v="0"/>
    <x v="0"/>
    <x v="6"/>
    <n v="23670"/>
    <s v="Morning"/>
    <s v="Sat"/>
    <s v="2014-08-30"/>
    <d v="1899-12-30T11:07:00"/>
    <n v="0.6552734375"/>
    <d v="2014-09-14T11:07:00"/>
    <x v="3"/>
  </r>
  <r>
    <n v="770083"/>
    <d v="2014-08-18T10:45:00"/>
    <n v="1"/>
    <x v="0"/>
    <x v="0"/>
    <x v="0"/>
    <x v="6"/>
    <n v="7089"/>
    <s v="Morning"/>
    <s v="Mon"/>
    <s v="2014-08-18"/>
    <d v="1899-12-30T10:45:00"/>
    <n v="0.6552734375"/>
    <d v="2014-09-02T10:45:00"/>
    <x v="3"/>
  </r>
  <r>
    <n v="354254"/>
    <d v="2014-08-05T19:52:00"/>
    <n v="1"/>
    <x v="0"/>
    <x v="1"/>
    <x v="1"/>
    <x v="6"/>
    <n v="16008"/>
    <s v="Evening"/>
    <s v="Tue"/>
    <s v="2014-08-05"/>
    <d v="1899-12-30T19:52:00"/>
    <n v="0.6552734375"/>
    <d v="2014-08-20T19:52:00"/>
    <x v="3"/>
  </r>
  <r>
    <n v="197526"/>
    <d v="2014-08-05T19:55:00"/>
    <n v="1"/>
    <x v="0"/>
    <x v="0"/>
    <x v="1"/>
    <x v="6"/>
    <n v="54695"/>
    <s v="Evening"/>
    <s v="Tue"/>
    <s v="2014-08-05"/>
    <d v="1899-12-30T19:55:00"/>
    <n v="0.6552734375"/>
    <d v="2014-08-20T19:55:00"/>
    <x v="3"/>
  </r>
  <r>
    <n v="970063"/>
    <d v="2014-07-24T09:07:00"/>
    <n v="1"/>
    <x v="0"/>
    <x v="1"/>
    <x v="2"/>
    <x v="13"/>
    <n v="48720"/>
    <s v="Morning"/>
    <s v="Thu"/>
    <s v="2014-07-24"/>
    <d v="1899-12-30T09:07:00"/>
    <n v="0.6552734375"/>
    <d v="2014-08-08T09:07:00"/>
    <x v="2"/>
  </r>
  <r>
    <n v="420472"/>
    <d v="2014-07-14T10:31:00"/>
    <n v="1"/>
    <x v="0"/>
    <x v="1"/>
    <x v="0"/>
    <x v="0"/>
    <n v="71926"/>
    <s v="Morning"/>
    <s v="Mon"/>
    <s v="2014-07-14"/>
    <d v="1899-12-30T10:31:00"/>
    <n v="0.6552734375"/>
    <d v="2014-07-29T10:31:00"/>
    <x v="2"/>
  </r>
  <r>
    <n v="296313"/>
    <d v="2014-08-04T10:29:00"/>
    <n v="0"/>
    <x v="1"/>
    <x v="2"/>
    <x v="1"/>
    <x v="1"/>
    <n v="54639"/>
    <s v="Morning"/>
    <s v="Mon"/>
    <s v="2014-08-04"/>
    <d v="1899-12-30T10:29:00"/>
    <n v="0.6552734375"/>
    <s v=""/>
    <x v="3"/>
  </r>
  <r>
    <n v="281083"/>
    <d v="2014-08-18T07:44:00"/>
    <n v="1"/>
    <x v="0"/>
    <x v="2"/>
    <x v="1"/>
    <x v="1"/>
    <n v="59395"/>
    <s v="Morning"/>
    <s v="Mon"/>
    <s v="2014-08-18"/>
    <d v="1899-12-30T07:44:00"/>
    <n v="0.6552734375"/>
    <d v="2014-09-02T07:44:00"/>
    <x v="3"/>
  </r>
  <r>
    <n v="96008"/>
    <d v="2014-08-29T11:59:00"/>
    <n v="1"/>
    <x v="0"/>
    <x v="0"/>
    <x v="1"/>
    <x v="1"/>
    <n v="27988"/>
    <s v="Morning"/>
    <s v="Fri"/>
    <s v="2014-08-29"/>
    <d v="1899-12-30T11:59:00"/>
    <n v="0.6552734375"/>
    <d v="2014-09-13T11:59:00"/>
    <x v="3"/>
  </r>
  <r>
    <n v="525370"/>
    <d v="2014-08-07T18:45:00"/>
    <n v="1"/>
    <x v="0"/>
    <x v="0"/>
    <x v="0"/>
    <x v="1"/>
    <n v="57938"/>
    <s v="Evening"/>
    <s v="Thu"/>
    <s v="2014-08-07"/>
    <d v="1899-12-30T18:45:00"/>
    <n v="0.6552734375"/>
    <d v="2014-08-22T18:45:00"/>
    <x v="3"/>
  </r>
  <r>
    <n v="432491"/>
    <d v="2014-08-15T18:21:00"/>
    <n v="1"/>
    <x v="0"/>
    <x v="1"/>
    <x v="1"/>
    <x v="13"/>
    <n v="58089"/>
    <s v="Evening"/>
    <s v="Fri"/>
    <s v="2014-08-15"/>
    <d v="1899-12-30T18:21:00"/>
    <n v="0.6552734375"/>
    <d v="2014-08-30T18:21:00"/>
    <x v="3"/>
  </r>
  <r>
    <n v="847900"/>
    <d v="2014-08-15T18:24:00"/>
    <n v="1"/>
    <x v="0"/>
    <x v="1"/>
    <x v="1"/>
    <x v="13"/>
    <n v="14294"/>
    <s v="Evening"/>
    <s v="Fri"/>
    <s v="2014-08-15"/>
    <d v="1899-12-30T18:24:00"/>
    <n v="0.6552734375"/>
    <d v="2014-08-30T18:24:00"/>
    <x v="3"/>
  </r>
  <r>
    <n v="705521"/>
    <d v="2014-07-06T03:02:00"/>
    <n v="1"/>
    <x v="0"/>
    <x v="0"/>
    <x v="1"/>
    <x v="7"/>
    <n v="59275"/>
    <s v="Night"/>
    <s v="Sun"/>
    <s v="2014-07-06"/>
    <d v="1899-12-30T03:02:00"/>
    <n v="0.6552734375"/>
    <d v="2014-07-21T03:02:00"/>
    <x v="2"/>
  </r>
  <r>
    <n v="321114"/>
    <d v="2014-07-09T14:06:00"/>
    <n v="1"/>
    <x v="0"/>
    <x v="1"/>
    <x v="1"/>
    <x v="7"/>
    <n v="40109"/>
    <s v="Afternoon"/>
    <s v="Wed"/>
    <s v="2014-07-09"/>
    <d v="1899-12-30T14:06:00"/>
    <n v="0.6552734375"/>
    <d v="2014-07-24T14:06:00"/>
    <x v="2"/>
  </r>
  <r>
    <n v="840754"/>
    <d v="2014-07-11T12:56:00"/>
    <n v="0"/>
    <x v="1"/>
    <x v="1"/>
    <x v="1"/>
    <x v="13"/>
    <n v="35523"/>
    <s v="Afternoon"/>
    <s v="Fri"/>
    <s v="2014-07-11"/>
    <d v="1899-12-30T12:56:00"/>
    <n v="0.6552734375"/>
    <s v=""/>
    <x v="2"/>
  </r>
  <r>
    <n v="628000"/>
    <d v="2014-08-05T16:13:00"/>
    <n v="1"/>
    <x v="0"/>
    <x v="1"/>
    <x v="1"/>
    <x v="7"/>
    <n v="22004"/>
    <s v="Afternoon"/>
    <s v="Tue"/>
    <s v="2014-08-05"/>
    <d v="1899-12-30T16:13:00"/>
    <n v="0.6552734375"/>
    <d v="2014-08-20T16:13:00"/>
    <x v="3"/>
  </r>
  <r>
    <n v="116270"/>
    <d v="2014-08-05T16:19:00"/>
    <n v="1"/>
    <x v="0"/>
    <x v="1"/>
    <x v="1"/>
    <x v="7"/>
    <n v="27579"/>
    <s v="Afternoon"/>
    <s v="Tue"/>
    <s v="2014-08-05"/>
    <d v="1899-12-30T16:19:00"/>
    <n v="0.6552734375"/>
    <d v="2014-08-20T16:19:00"/>
    <x v="3"/>
  </r>
  <r>
    <n v="600109"/>
    <d v="2014-08-05T16:14:00"/>
    <n v="1"/>
    <x v="0"/>
    <x v="1"/>
    <x v="1"/>
    <x v="7"/>
    <n v="83187"/>
    <s v="Afternoon"/>
    <s v="Tue"/>
    <s v="2014-08-05"/>
    <d v="1899-12-30T16:14:00"/>
    <n v="0.6552734375"/>
    <d v="2014-08-20T16:14:00"/>
    <x v="3"/>
  </r>
  <r>
    <n v="375215"/>
    <d v="2014-08-05T16:19:00"/>
    <n v="1"/>
    <x v="0"/>
    <x v="1"/>
    <x v="1"/>
    <x v="7"/>
    <n v="26899"/>
    <s v="Afternoon"/>
    <s v="Tue"/>
    <s v="2014-08-05"/>
    <d v="1899-12-30T16:19:00"/>
    <n v="0.6552734375"/>
    <d v="2014-08-20T16:19:00"/>
    <x v="3"/>
  </r>
  <r>
    <n v="110630"/>
    <d v="2014-08-26T13:44:00"/>
    <n v="1"/>
    <x v="0"/>
    <x v="0"/>
    <x v="2"/>
    <x v="7"/>
    <n v="44168"/>
    <s v="Afternoon"/>
    <s v="Tue"/>
    <s v="2014-08-26"/>
    <d v="1899-12-30T13:44:00"/>
    <n v="0.6552734375"/>
    <d v="2014-09-10T13:44:00"/>
    <x v="3"/>
  </r>
  <r>
    <n v="524621"/>
    <d v="2014-08-13T07:49:00"/>
    <n v="1"/>
    <x v="0"/>
    <x v="1"/>
    <x v="4"/>
    <x v="1"/>
    <n v="73548"/>
    <s v="Morning"/>
    <s v="Wed"/>
    <s v="2014-08-13"/>
    <d v="1899-12-30T07:49:00"/>
    <n v="0.6552734375"/>
    <d v="2014-08-28T07:49:00"/>
    <x v="3"/>
  </r>
  <r>
    <n v="474253"/>
    <d v="2014-08-13T07:50:00"/>
    <n v="0"/>
    <x v="1"/>
    <x v="0"/>
    <x v="4"/>
    <x v="1"/>
    <n v="74673"/>
    <s v="Morning"/>
    <s v="Wed"/>
    <s v="2014-08-13"/>
    <d v="1899-12-30T07:50:00"/>
    <n v="0.6552734375"/>
    <s v=""/>
    <x v="3"/>
  </r>
  <r>
    <n v="865378"/>
    <d v="2014-08-08T08:58:00"/>
    <n v="1"/>
    <x v="0"/>
    <x v="0"/>
    <x v="1"/>
    <x v="1"/>
    <n v="94326"/>
    <s v="Morning"/>
    <s v="Fri"/>
    <s v="2014-08-08"/>
    <d v="1899-12-30T08:58:00"/>
    <n v="0.6552734375"/>
    <d v="2014-08-23T08:58:00"/>
    <x v="3"/>
  </r>
  <r>
    <n v="146265"/>
    <d v="2014-08-08T08:59:00"/>
    <n v="1"/>
    <x v="0"/>
    <x v="1"/>
    <x v="1"/>
    <x v="1"/>
    <n v="4718"/>
    <s v="Morning"/>
    <s v="Fri"/>
    <s v="2014-08-08"/>
    <d v="1899-12-30T08:59:00"/>
    <n v="0.6552734375"/>
    <d v="2014-08-23T08:59:00"/>
    <x v="3"/>
  </r>
  <r>
    <n v="208615"/>
    <d v="2014-08-08T08:59:00"/>
    <n v="1"/>
    <x v="0"/>
    <x v="1"/>
    <x v="1"/>
    <x v="1"/>
    <n v="65660"/>
    <s v="Morning"/>
    <s v="Fri"/>
    <s v="2014-08-08"/>
    <d v="1899-12-30T08:59:00"/>
    <n v="0.6552734375"/>
    <d v="2014-08-23T08:59:00"/>
    <x v="3"/>
  </r>
  <r>
    <n v="204048"/>
    <d v="2014-08-08T09:00:00"/>
    <n v="1"/>
    <x v="0"/>
    <x v="1"/>
    <x v="1"/>
    <x v="1"/>
    <n v="1459"/>
    <s v="Morning"/>
    <s v="Fri"/>
    <s v="2014-08-08"/>
    <d v="1899-12-30T09:00:00"/>
    <n v="0.6552734375"/>
    <d v="2014-08-23T09:00:00"/>
    <x v="3"/>
  </r>
  <r>
    <n v="221640"/>
    <d v="2014-07-08T00:17:00"/>
    <n v="1"/>
    <x v="0"/>
    <x v="0"/>
    <x v="5"/>
    <x v="4"/>
    <n v="31132"/>
    <s v="Night"/>
    <s v="Tue"/>
    <s v="2014-07-08"/>
    <d v="1899-12-30T00:17:00"/>
    <n v="0.6552734375"/>
    <d v="2014-07-23T00:17:00"/>
    <x v="2"/>
  </r>
  <r>
    <n v="28726"/>
    <d v="2014-07-08T05:24:00"/>
    <n v="1"/>
    <x v="0"/>
    <x v="0"/>
    <x v="5"/>
    <x v="4"/>
    <n v="68868"/>
    <s v="Night"/>
    <s v="Tue"/>
    <s v="2014-07-08"/>
    <d v="1899-12-30T05:24:00"/>
    <n v="0.6552734375"/>
    <d v="2014-07-23T05:24:00"/>
    <x v="2"/>
  </r>
  <r>
    <n v="56705"/>
    <d v="2014-07-08T05:26:00"/>
    <n v="1"/>
    <x v="0"/>
    <x v="1"/>
    <x v="5"/>
    <x v="4"/>
    <n v="96176"/>
    <s v="Night"/>
    <s v="Tue"/>
    <s v="2014-07-08"/>
    <d v="1899-12-30T05:26:00"/>
    <n v="0.6552734375"/>
    <d v="2014-07-23T05:26:00"/>
    <x v="2"/>
  </r>
  <r>
    <n v="765479"/>
    <d v="2014-07-10T18:35:00"/>
    <n v="1"/>
    <x v="0"/>
    <x v="1"/>
    <x v="5"/>
    <x v="4"/>
    <n v="75367"/>
    <s v="Evening"/>
    <s v="Thu"/>
    <s v="2014-07-10"/>
    <d v="1899-12-30T18:35:00"/>
    <n v="0.6552734375"/>
    <d v="2014-07-25T18:35:00"/>
    <x v="2"/>
  </r>
  <r>
    <n v="934412"/>
    <d v="2014-07-10T18:36:00"/>
    <n v="1"/>
    <x v="0"/>
    <x v="0"/>
    <x v="5"/>
    <x v="4"/>
    <n v="25716"/>
    <s v="Evening"/>
    <s v="Thu"/>
    <s v="2014-07-10"/>
    <d v="1899-12-30T18:36:00"/>
    <n v="0.6552734375"/>
    <d v="2014-07-25T18:36:00"/>
    <x v="2"/>
  </r>
  <r>
    <n v="93376"/>
    <d v="2014-07-10T18:39:00"/>
    <n v="1"/>
    <x v="0"/>
    <x v="1"/>
    <x v="5"/>
    <x v="4"/>
    <n v="1898"/>
    <s v="Evening"/>
    <s v="Thu"/>
    <s v="2014-07-10"/>
    <d v="1899-12-30T18:39:00"/>
    <n v="0.6552734375"/>
    <d v="2014-07-25T18:39:00"/>
    <x v="2"/>
  </r>
  <r>
    <n v="712244"/>
    <d v="2014-08-04T12:21:00"/>
    <n v="1"/>
    <x v="0"/>
    <x v="1"/>
    <x v="0"/>
    <x v="13"/>
    <n v="91730"/>
    <s v="Afternoon"/>
    <s v="Mon"/>
    <s v="2014-08-04"/>
    <d v="1899-12-30T12:21:00"/>
    <n v="0.6552734375"/>
    <d v="2014-08-19T12:21:00"/>
    <x v="3"/>
  </r>
  <r>
    <n v="805007"/>
    <d v="2014-08-04T12:21:00"/>
    <n v="1"/>
    <x v="0"/>
    <x v="1"/>
    <x v="0"/>
    <x v="13"/>
    <n v="13094"/>
    <s v="Afternoon"/>
    <s v="Mon"/>
    <s v="2014-08-04"/>
    <d v="1899-12-30T12:21:00"/>
    <n v="0.6552734375"/>
    <d v="2014-08-19T12:21:00"/>
    <x v="3"/>
  </r>
  <r>
    <n v="248001"/>
    <d v="2014-07-28T07:00:00"/>
    <n v="1"/>
    <x v="0"/>
    <x v="0"/>
    <x v="6"/>
    <x v="4"/>
    <n v="65350"/>
    <s v="Morning"/>
    <s v="Mon"/>
    <s v="2014-07-28"/>
    <d v="1899-12-30T07:00:00"/>
    <n v="0.6552734375"/>
    <d v="2014-08-12T07:00:00"/>
    <x v="2"/>
  </r>
  <r>
    <n v="78170"/>
    <d v="2014-07-28T07:01:00"/>
    <n v="1"/>
    <x v="0"/>
    <x v="0"/>
    <x v="6"/>
    <x v="4"/>
    <n v="59930"/>
    <s v="Morning"/>
    <s v="Mon"/>
    <s v="2014-07-28"/>
    <d v="1899-12-30T07:01:00"/>
    <n v="0.6552734375"/>
    <d v="2014-08-12T07:01:00"/>
    <x v="2"/>
  </r>
  <r>
    <n v="660766"/>
    <d v="2014-07-28T07:03:00"/>
    <n v="1"/>
    <x v="0"/>
    <x v="1"/>
    <x v="6"/>
    <x v="4"/>
    <n v="40786"/>
    <s v="Morning"/>
    <s v="Mon"/>
    <s v="2014-07-28"/>
    <d v="1899-12-30T07:03:00"/>
    <n v="0.6552734375"/>
    <d v="2014-08-12T07:03:00"/>
    <x v="2"/>
  </r>
  <r>
    <n v="763855"/>
    <d v="2014-08-21T04:55:00"/>
    <n v="1"/>
    <x v="0"/>
    <x v="1"/>
    <x v="4"/>
    <x v="13"/>
    <n v="71965"/>
    <s v="Night"/>
    <s v="Thu"/>
    <s v="2014-08-21"/>
    <d v="1899-12-30T04:55:00"/>
    <n v="0.6552734375"/>
    <d v="2014-09-05T04:55:00"/>
    <x v="3"/>
  </r>
  <r>
    <n v="878494"/>
    <d v="2014-07-09T08:05:00"/>
    <n v="1"/>
    <x v="0"/>
    <x v="0"/>
    <x v="2"/>
    <x v="9"/>
    <n v="64880"/>
    <s v="Morning"/>
    <s v="Wed"/>
    <s v="2014-07-09"/>
    <d v="1899-12-30T08:05:00"/>
    <n v="0.6552734375"/>
    <d v="2014-07-24T08:05:00"/>
    <x v="2"/>
  </r>
  <r>
    <n v="71115"/>
    <d v="2014-07-09T08:07:00"/>
    <n v="1"/>
    <x v="0"/>
    <x v="0"/>
    <x v="2"/>
    <x v="9"/>
    <n v="9218"/>
    <s v="Morning"/>
    <s v="Wed"/>
    <s v="2014-07-09"/>
    <d v="1899-12-30T08:07:00"/>
    <n v="0.6552734375"/>
    <d v="2014-07-24T08:07:00"/>
    <x v="2"/>
  </r>
  <r>
    <n v="127367"/>
    <d v="2014-08-01T14:41:00"/>
    <n v="1"/>
    <x v="0"/>
    <x v="1"/>
    <x v="2"/>
    <x v="7"/>
    <n v="17756"/>
    <s v="Afternoon"/>
    <s v="Fri"/>
    <s v="2014-08-01"/>
    <d v="1899-12-30T14:41:00"/>
    <n v="0.6552734375"/>
    <d v="2014-08-16T14:41:00"/>
    <x v="3"/>
  </r>
  <r>
    <n v="889557"/>
    <d v="2014-08-07T14:10:00"/>
    <n v="1"/>
    <x v="0"/>
    <x v="0"/>
    <x v="2"/>
    <x v="7"/>
    <n v="90750"/>
    <s v="Afternoon"/>
    <s v="Thu"/>
    <s v="2014-08-07"/>
    <d v="1899-12-30T14:10:00"/>
    <n v="0.6552734375"/>
    <d v="2014-08-22T14:10:00"/>
    <x v="3"/>
  </r>
  <r>
    <n v="172491"/>
    <d v="2014-08-07T14:13:00"/>
    <n v="1"/>
    <x v="0"/>
    <x v="0"/>
    <x v="2"/>
    <x v="7"/>
    <n v="1487"/>
    <s v="Afternoon"/>
    <s v="Thu"/>
    <s v="2014-08-07"/>
    <d v="1899-12-30T14:13:00"/>
    <n v="0.6552734375"/>
    <d v="2014-08-22T14:13:00"/>
    <x v="3"/>
  </r>
  <r>
    <n v="697705"/>
    <d v="2014-08-14T14:02:00"/>
    <n v="1"/>
    <x v="0"/>
    <x v="1"/>
    <x v="2"/>
    <x v="7"/>
    <n v="22705"/>
    <s v="Afternoon"/>
    <s v="Thu"/>
    <s v="2014-08-14"/>
    <d v="1899-12-30T14:02:00"/>
    <n v="0.6552734375"/>
    <d v="2014-08-29T14:02:00"/>
    <x v="3"/>
  </r>
  <r>
    <n v="378642"/>
    <d v="2014-08-14T14:02:00"/>
    <n v="1"/>
    <x v="0"/>
    <x v="1"/>
    <x v="2"/>
    <x v="7"/>
    <n v="31580"/>
    <s v="Afternoon"/>
    <s v="Thu"/>
    <s v="2014-08-14"/>
    <d v="1899-12-30T14:02:00"/>
    <n v="0.6552734375"/>
    <d v="2014-08-29T14:02:00"/>
    <x v="3"/>
  </r>
  <r>
    <n v="595032"/>
    <d v="2014-08-25T13:35:00"/>
    <n v="1"/>
    <x v="0"/>
    <x v="1"/>
    <x v="2"/>
    <x v="7"/>
    <n v="20625"/>
    <s v="Afternoon"/>
    <s v="Mon"/>
    <s v="2014-08-25"/>
    <d v="1899-12-30T13:35:00"/>
    <n v="0.6552734375"/>
    <d v="2014-09-09T13:35:00"/>
    <x v="3"/>
  </r>
  <r>
    <n v="659404"/>
    <d v="2014-08-25T13:36:00"/>
    <n v="1"/>
    <x v="0"/>
    <x v="1"/>
    <x v="2"/>
    <x v="7"/>
    <n v="70280"/>
    <s v="Afternoon"/>
    <s v="Mon"/>
    <s v="2014-08-25"/>
    <d v="1899-12-30T13:36:00"/>
    <n v="0.6552734375"/>
    <d v="2014-09-09T13:36:00"/>
    <x v="3"/>
  </r>
  <r>
    <n v="502782"/>
    <d v="2014-08-25T13:39:00"/>
    <n v="1"/>
    <x v="0"/>
    <x v="0"/>
    <x v="2"/>
    <x v="7"/>
    <n v="59304"/>
    <s v="Afternoon"/>
    <s v="Mon"/>
    <s v="2014-08-25"/>
    <d v="1899-12-30T13:39:00"/>
    <n v="0.6552734375"/>
    <d v="2014-09-09T13:39:00"/>
    <x v="3"/>
  </r>
  <r>
    <n v="67400"/>
    <d v="2014-08-25T13:40:00"/>
    <n v="1"/>
    <x v="0"/>
    <x v="1"/>
    <x v="2"/>
    <x v="7"/>
    <n v="21456"/>
    <s v="Afternoon"/>
    <s v="Mon"/>
    <s v="2014-08-25"/>
    <d v="1899-12-30T13:40:00"/>
    <n v="0.6552734375"/>
    <d v="2014-09-09T13:40:00"/>
    <x v="3"/>
  </r>
  <r>
    <n v="460072"/>
    <d v="2014-08-29T12:40:00"/>
    <n v="1"/>
    <x v="0"/>
    <x v="0"/>
    <x v="2"/>
    <x v="7"/>
    <n v="17249"/>
    <s v="Afternoon"/>
    <s v="Fri"/>
    <s v="2014-08-29"/>
    <d v="1899-12-30T12:40:00"/>
    <n v="0.6552734375"/>
    <d v="2014-09-13T12:40:00"/>
    <x v="3"/>
  </r>
  <r>
    <n v="661750"/>
    <d v="2014-08-29T12:40:00"/>
    <n v="1"/>
    <x v="0"/>
    <x v="0"/>
    <x v="2"/>
    <x v="7"/>
    <n v="79134"/>
    <s v="Afternoon"/>
    <s v="Fri"/>
    <s v="2014-08-29"/>
    <d v="1899-12-30T12:40:00"/>
    <n v="0.6552734375"/>
    <d v="2014-09-13T12:40:00"/>
    <x v="3"/>
  </r>
  <r>
    <n v="352604"/>
    <d v="2014-08-14T15:54:00"/>
    <n v="1"/>
    <x v="0"/>
    <x v="0"/>
    <x v="1"/>
    <x v="4"/>
    <n v="7285"/>
    <s v="Afternoon"/>
    <s v="Thu"/>
    <s v="2014-08-14"/>
    <d v="1899-12-30T15:54:00"/>
    <n v="0.6552734375"/>
    <d v="2014-08-29T15:54:00"/>
    <x v="3"/>
  </r>
  <r>
    <n v="889932"/>
    <d v="2014-08-19T10:37:00"/>
    <n v="1"/>
    <x v="0"/>
    <x v="0"/>
    <x v="1"/>
    <x v="4"/>
    <n v="15541"/>
    <s v="Morning"/>
    <s v="Tue"/>
    <s v="2014-08-19"/>
    <d v="1899-12-30T10:37:00"/>
    <n v="0.6552734375"/>
    <d v="2014-09-03T10:37:00"/>
    <x v="3"/>
  </r>
  <r>
    <n v="873565"/>
    <d v="2014-08-19T10:39:00"/>
    <n v="1"/>
    <x v="0"/>
    <x v="0"/>
    <x v="1"/>
    <x v="4"/>
    <n v="18044"/>
    <s v="Morning"/>
    <s v="Tue"/>
    <s v="2014-08-19"/>
    <d v="1899-12-30T10:39:00"/>
    <n v="0.6552734375"/>
    <d v="2014-09-03T10:39:00"/>
    <x v="3"/>
  </r>
  <r>
    <n v="189409"/>
    <d v="2014-08-19T19:32:00"/>
    <n v="1"/>
    <x v="0"/>
    <x v="2"/>
    <x v="1"/>
    <x v="4"/>
    <n v="91437"/>
    <s v="Evening"/>
    <s v="Tue"/>
    <s v="2014-08-19"/>
    <d v="1899-12-30T19:32:00"/>
    <n v="0.6552734375"/>
    <d v="2014-09-03T19:32:00"/>
    <x v="3"/>
  </r>
  <r>
    <n v="957003"/>
    <d v="2014-08-20T13:21:00"/>
    <n v="1"/>
    <x v="0"/>
    <x v="0"/>
    <x v="1"/>
    <x v="1"/>
    <n v="63723"/>
    <s v="Afternoon"/>
    <s v="Wed"/>
    <s v="2014-08-20"/>
    <d v="1899-12-30T13:21:00"/>
    <n v="0.6552734375"/>
    <d v="2014-09-04T13:21:00"/>
    <x v="3"/>
  </r>
  <r>
    <n v="704154"/>
    <d v="2014-08-21T13:05:00"/>
    <n v="1"/>
    <x v="0"/>
    <x v="0"/>
    <x v="1"/>
    <x v="4"/>
    <n v="96628"/>
    <s v="Afternoon"/>
    <s v="Thu"/>
    <s v="2014-08-21"/>
    <d v="1899-12-30T13:05:00"/>
    <n v="0.6552734375"/>
    <d v="2014-09-05T13:05:00"/>
    <x v="3"/>
  </r>
  <r>
    <n v="900879"/>
    <d v="2014-08-21T13:05:00"/>
    <n v="0"/>
    <x v="1"/>
    <x v="1"/>
    <x v="1"/>
    <x v="4"/>
    <n v="21126"/>
    <s v="Afternoon"/>
    <s v="Thu"/>
    <s v="2014-08-21"/>
    <d v="1899-12-30T13:05:00"/>
    <n v="0.6552734375"/>
    <s v=""/>
    <x v="3"/>
  </r>
  <r>
    <n v="371437"/>
    <d v="2014-08-10T18:50:00"/>
    <n v="1"/>
    <x v="0"/>
    <x v="0"/>
    <x v="1"/>
    <x v="8"/>
    <n v="43958"/>
    <s v="Evening"/>
    <s v="Sun"/>
    <s v="2014-08-10"/>
    <d v="1899-12-30T18:50:00"/>
    <n v="0.6552734375"/>
    <d v="2014-08-25T18:50:00"/>
    <x v="3"/>
  </r>
  <r>
    <n v="850640"/>
    <d v="2014-08-22T14:45:00"/>
    <n v="1"/>
    <x v="0"/>
    <x v="0"/>
    <x v="0"/>
    <x v="8"/>
    <n v="34487"/>
    <s v="Afternoon"/>
    <s v="Fri"/>
    <s v="2014-08-22"/>
    <d v="1899-12-30T14:45:00"/>
    <n v="0.6552734375"/>
    <d v="2014-09-06T14:45:00"/>
    <x v="3"/>
  </r>
  <r>
    <n v="594085"/>
    <d v="2014-08-30T15:46:00"/>
    <n v="1"/>
    <x v="0"/>
    <x v="1"/>
    <x v="0"/>
    <x v="8"/>
    <n v="81770"/>
    <s v="Afternoon"/>
    <s v="Sat"/>
    <s v="2014-08-30"/>
    <d v="1899-12-30T15:46:00"/>
    <n v="0.6552734375"/>
    <d v="2014-09-14T15:46:00"/>
    <x v="3"/>
  </r>
  <r>
    <n v="960222"/>
    <d v="2014-08-30T15:49:00"/>
    <n v="1"/>
    <x v="0"/>
    <x v="1"/>
    <x v="0"/>
    <x v="8"/>
    <n v="59752"/>
    <s v="Afternoon"/>
    <s v="Sat"/>
    <s v="2014-08-30"/>
    <d v="1899-12-30T15:49:00"/>
    <n v="0.6552734375"/>
    <d v="2014-09-14T15:49:00"/>
    <x v="3"/>
  </r>
  <r>
    <n v="827628"/>
    <d v="2014-08-30T15:51:00"/>
    <n v="1"/>
    <x v="0"/>
    <x v="2"/>
    <x v="0"/>
    <x v="8"/>
    <n v="3134"/>
    <s v="Afternoon"/>
    <s v="Sat"/>
    <s v="2014-08-30"/>
    <d v="1899-12-30T15:51:00"/>
    <n v="0.6552734375"/>
    <d v="2014-09-14T15:51:00"/>
    <x v="3"/>
  </r>
  <r>
    <n v="979734"/>
    <d v="2014-07-21T09:50:00"/>
    <n v="1"/>
    <x v="0"/>
    <x v="1"/>
    <x v="0"/>
    <x v="13"/>
    <n v="87727"/>
    <s v="Morning"/>
    <s v="Mon"/>
    <s v="2014-07-21"/>
    <d v="1899-12-30T09:50:00"/>
    <n v="0.6552734375"/>
    <d v="2014-08-05T09:50:00"/>
    <x v="2"/>
  </r>
  <r>
    <n v="956484"/>
    <d v="2014-08-15T11:38:00"/>
    <n v="0"/>
    <x v="1"/>
    <x v="0"/>
    <x v="4"/>
    <x v="1"/>
    <n v="9711"/>
    <s v="Morning"/>
    <s v="Fri"/>
    <s v="2014-08-15"/>
    <d v="1899-12-30T11:38:00"/>
    <n v="0.6552734375"/>
    <s v=""/>
    <x v="3"/>
  </r>
  <r>
    <n v="501356"/>
    <d v="2014-08-20T06:13:00"/>
    <n v="1"/>
    <x v="0"/>
    <x v="0"/>
    <x v="2"/>
    <x v="6"/>
    <n v="46396"/>
    <s v="Morning"/>
    <s v="Wed"/>
    <s v="2014-08-20"/>
    <d v="1899-12-30T06:13:00"/>
    <n v="0.6552734375"/>
    <d v="2014-09-04T06:13:00"/>
    <x v="3"/>
  </r>
  <r>
    <n v="850900"/>
    <d v="2014-07-19T10:14:00"/>
    <n v="1"/>
    <x v="0"/>
    <x v="1"/>
    <x v="6"/>
    <x v="13"/>
    <n v="33625"/>
    <s v="Morning"/>
    <s v="Sat"/>
    <s v="2014-07-19"/>
    <d v="1899-12-30T10:14:00"/>
    <n v="0.6552734375"/>
    <d v="2014-08-03T10:14:00"/>
    <x v="2"/>
  </r>
  <r>
    <n v="210750"/>
    <d v="2014-08-09T10:38:00"/>
    <n v="0"/>
    <x v="1"/>
    <x v="0"/>
    <x v="5"/>
    <x v="6"/>
    <n v="35721"/>
    <s v="Morning"/>
    <s v="Sat"/>
    <s v="2014-08-09"/>
    <d v="1899-12-30T10:38:00"/>
    <n v="0.6552734375"/>
    <s v=""/>
    <x v="3"/>
  </r>
  <r>
    <n v="545529"/>
    <d v="2014-08-29T18:04:00"/>
    <n v="1"/>
    <x v="0"/>
    <x v="2"/>
    <x v="5"/>
    <x v="4"/>
    <n v="72979"/>
    <s v="Evening"/>
    <s v="Fri"/>
    <s v="2014-08-29"/>
    <d v="1899-12-30T18:04:00"/>
    <n v="0.6552734375"/>
    <d v="2014-09-13T18:04:00"/>
    <x v="3"/>
  </r>
  <r>
    <n v="360983"/>
    <d v="2014-08-29T18:04:00"/>
    <n v="1"/>
    <x v="0"/>
    <x v="2"/>
    <x v="5"/>
    <x v="4"/>
    <n v="4822"/>
    <s v="Evening"/>
    <s v="Fri"/>
    <s v="2014-08-29"/>
    <d v="1899-12-30T18:04:00"/>
    <n v="0.6552734375"/>
    <d v="2014-09-13T18:04:00"/>
    <x v="3"/>
  </r>
  <r>
    <n v="731292"/>
    <d v="2014-08-29T18:05:00"/>
    <n v="1"/>
    <x v="0"/>
    <x v="2"/>
    <x v="5"/>
    <x v="4"/>
    <n v="34964"/>
    <s v="Evening"/>
    <s v="Fri"/>
    <s v="2014-08-29"/>
    <d v="1899-12-30T18:05:00"/>
    <n v="0.6552734375"/>
    <d v="2014-09-13T18:05:00"/>
    <x v="3"/>
  </r>
  <r>
    <n v="285598"/>
    <d v="2014-08-29T18:07:00"/>
    <n v="1"/>
    <x v="0"/>
    <x v="2"/>
    <x v="5"/>
    <x v="4"/>
    <n v="6281"/>
    <s v="Evening"/>
    <s v="Fri"/>
    <s v="2014-08-29"/>
    <d v="1899-12-30T18:07:00"/>
    <n v="0.6552734375"/>
    <d v="2014-09-13T18:07:00"/>
    <x v="3"/>
  </r>
  <r>
    <n v="116263"/>
    <d v="2014-08-29T18:08:00"/>
    <n v="1"/>
    <x v="0"/>
    <x v="2"/>
    <x v="5"/>
    <x v="4"/>
    <n v="4158"/>
    <s v="Evening"/>
    <s v="Fri"/>
    <s v="2014-08-29"/>
    <d v="1899-12-30T18:08:00"/>
    <n v="0.6552734375"/>
    <d v="2014-09-13T18:08:00"/>
    <x v="3"/>
  </r>
  <r>
    <n v="756365"/>
    <d v="2014-08-29T08:23:00"/>
    <n v="1"/>
    <x v="0"/>
    <x v="0"/>
    <x v="0"/>
    <x v="13"/>
    <n v="85632"/>
    <s v="Morning"/>
    <s v="Fri"/>
    <s v="2014-08-29"/>
    <d v="1899-12-30T08:23:00"/>
    <n v="0.6552734375"/>
    <d v="2014-09-13T08:23:00"/>
    <x v="3"/>
  </r>
  <r>
    <n v="687318"/>
    <d v="2014-08-16T15:12:00"/>
    <n v="0"/>
    <x v="1"/>
    <x v="0"/>
    <x v="1"/>
    <x v="1"/>
    <n v="96871"/>
    <s v="Afternoon"/>
    <s v="Sat"/>
    <s v="2014-08-16"/>
    <d v="1899-12-30T15:12:00"/>
    <n v="0.6552734375"/>
    <s v=""/>
    <x v="3"/>
  </r>
  <r>
    <n v="312176"/>
    <d v="2014-07-26T14:10:00"/>
    <n v="1"/>
    <x v="0"/>
    <x v="1"/>
    <x v="4"/>
    <x v="13"/>
    <n v="67535"/>
    <s v="Afternoon"/>
    <s v="Sat"/>
    <s v="2014-07-26"/>
    <d v="1899-12-30T14:10:00"/>
    <n v="0.6552734375"/>
    <d v="2014-08-10T14:10:00"/>
    <x v="2"/>
  </r>
  <r>
    <n v="930830"/>
    <d v="2014-07-26T14:12:00"/>
    <n v="1"/>
    <x v="0"/>
    <x v="1"/>
    <x v="4"/>
    <x v="13"/>
    <n v="94539"/>
    <s v="Afternoon"/>
    <s v="Sat"/>
    <s v="2014-07-26"/>
    <d v="1899-12-30T14:12:00"/>
    <n v="0.6552734375"/>
    <d v="2014-08-10T14:12:00"/>
    <x v="2"/>
  </r>
  <r>
    <n v="517554"/>
    <d v="2014-08-09T14:11:00"/>
    <n v="1"/>
    <x v="0"/>
    <x v="0"/>
    <x v="4"/>
    <x v="13"/>
    <n v="63500"/>
    <s v="Afternoon"/>
    <s v="Sat"/>
    <s v="2014-08-09"/>
    <d v="1899-12-30T14:11:00"/>
    <n v="0.6552734375"/>
    <d v="2014-08-24T14:11:00"/>
    <x v="3"/>
  </r>
  <r>
    <n v="708396"/>
    <d v="2014-07-14T20:52:00"/>
    <n v="1"/>
    <x v="0"/>
    <x v="0"/>
    <x v="3"/>
    <x v="0"/>
    <n v="11765"/>
    <s v="Evening"/>
    <s v="Mon"/>
    <s v="2014-07-14"/>
    <d v="1899-12-30T20:52:00"/>
    <n v="0.6552734375"/>
    <d v="2014-07-29T20:52:00"/>
    <x v="2"/>
  </r>
  <r>
    <n v="696994"/>
    <d v="2014-07-30T18:43:00"/>
    <n v="1"/>
    <x v="0"/>
    <x v="0"/>
    <x v="1"/>
    <x v="13"/>
    <n v="89869"/>
    <s v="Evening"/>
    <s v="Wed"/>
    <s v="2014-07-30"/>
    <d v="1899-12-30T18:43:00"/>
    <n v="0.6552734375"/>
    <d v="2014-08-14T18:43:00"/>
    <x v="2"/>
  </r>
  <r>
    <n v="378186"/>
    <d v="2014-08-13T09:05:00"/>
    <n v="1"/>
    <x v="0"/>
    <x v="0"/>
    <x v="1"/>
    <x v="13"/>
    <n v="60076"/>
    <s v="Morning"/>
    <s v="Wed"/>
    <s v="2014-08-13"/>
    <d v="1899-12-30T09:05:00"/>
    <n v="0.6552734375"/>
    <d v="2014-08-28T09:05:00"/>
    <x v="3"/>
  </r>
  <r>
    <n v="876170"/>
    <d v="2014-08-13T09:08:00"/>
    <n v="1"/>
    <x v="0"/>
    <x v="1"/>
    <x v="1"/>
    <x v="13"/>
    <n v="83842"/>
    <s v="Morning"/>
    <s v="Wed"/>
    <s v="2014-08-13"/>
    <d v="1899-12-30T09:08:00"/>
    <n v="0.6552734375"/>
    <d v="2014-08-28T09:08:00"/>
    <x v="3"/>
  </r>
  <r>
    <n v="948475"/>
    <d v="2014-08-13T09:06:00"/>
    <n v="1"/>
    <x v="0"/>
    <x v="2"/>
    <x v="1"/>
    <x v="13"/>
    <n v="9393"/>
    <s v="Morning"/>
    <s v="Wed"/>
    <s v="2014-08-13"/>
    <d v="1899-12-30T09:06:00"/>
    <n v="0.6552734375"/>
    <d v="2014-08-28T09:06:00"/>
    <x v="3"/>
  </r>
  <r>
    <n v="403354"/>
    <d v="2014-08-13T09:07:00"/>
    <n v="1"/>
    <x v="0"/>
    <x v="2"/>
    <x v="1"/>
    <x v="13"/>
    <n v="32949"/>
    <s v="Morning"/>
    <s v="Wed"/>
    <s v="2014-08-13"/>
    <d v="1899-12-30T09:07:00"/>
    <n v="0.6552734375"/>
    <d v="2014-08-28T09:07:00"/>
    <x v="3"/>
  </r>
  <r>
    <n v="25433"/>
    <d v="2014-08-13T09:07:00"/>
    <n v="1"/>
    <x v="0"/>
    <x v="2"/>
    <x v="1"/>
    <x v="13"/>
    <n v="39958"/>
    <s v="Morning"/>
    <s v="Wed"/>
    <s v="2014-08-13"/>
    <d v="1899-12-30T09:07:00"/>
    <n v="0.6552734375"/>
    <d v="2014-08-28T09:07:00"/>
    <x v="3"/>
  </r>
  <r>
    <n v="76889"/>
    <d v="2014-08-28T17:12:00"/>
    <n v="0"/>
    <x v="1"/>
    <x v="0"/>
    <x v="1"/>
    <x v="13"/>
    <n v="34290"/>
    <s v="Afternoon"/>
    <s v="Thu"/>
    <s v="2014-08-28"/>
    <d v="1899-12-30T17:12:00"/>
    <n v="0.6552734375"/>
    <s v=""/>
    <x v="3"/>
  </r>
  <r>
    <n v="99392"/>
    <d v="2014-08-28T17:15:00"/>
    <n v="1"/>
    <x v="0"/>
    <x v="1"/>
    <x v="1"/>
    <x v="13"/>
    <n v="75258"/>
    <s v="Afternoon"/>
    <s v="Thu"/>
    <s v="2014-08-28"/>
    <d v="1899-12-30T17:15:00"/>
    <n v="0.6552734375"/>
    <d v="2014-09-12T17:15:00"/>
    <x v="3"/>
  </r>
  <r>
    <n v="204622"/>
    <d v="2014-08-05T13:06:00"/>
    <n v="1"/>
    <x v="0"/>
    <x v="0"/>
    <x v="3"/>
    <x v="1"/>
    <n v="26460"/>
    <s v="Afternoon"/>
    <s v="Tue"/>
    <s v="2014-08-05"/>
    <d v="1899-12-30T13:06:00"/>
    <n v="0.6552734375"/>
    <d v="2014-08-20T13:06:00"/>
    <x v="3"/>
  </r>
  <r>
    <n v="722275"/>
    <d v="2014-08-27T16:37:00"/>
    <n v="1"/>
    <x v="0"/>
    <x v="1"/>
    <x v="0"/>
    <x v="4"/>
    <n v="68224"/>
    <s v="Afternoon"/>
    <s v="Wed"/>
    <s v="2014-08-27"/>
    <d v="1899-12-30T16:37:00"/>
    <n v="0.6552734375"/>
    <d v="2014-09-11T16:37:00"/>
    <x v="3"/>
  </r>
  <r>
    <n v="444005"/>
    <d v="2014-08-27T16:37:00"/>
    <n v="1"/>
    <x v="0"/>
    <x v="1"/>
    <x v="0"/>
    <x v="4"/>
    <n v="56572"/>
    <s v="Afternoon"/>
    <s v="Wed"/>
    <s v="2014-08-27"/>
    <d v="1899-12-30T16:37:00"/>
    <n v="0.6552734375"/>
    <d v="2014-09-11T16:37:00"/>
    <x v="3"/>
  </r>
  <r>
    <n v="636684"/>
    <d v="2014-08-27T16:38:00"/>
    <n v="1"/>
    <x v="0"/>
    <x v="1"/>
    <x v="0"/>
    <x v="4"/>
    <n v="96131"/>
    <s v="Afternoon"/>
    <s v="Wed"/>
    <s v="2014-08-27"/>
    <d v="1899-12-30T16:38:00"/>
    <n v="0.6552734375"/>
    <d v="2014-09-11T16:38:00"/>
    <x v="3"/>
  </r>
  <r>
    <n v="12073"/>
    <d v="2014-08-14T16:09:00"/>
    <n v="1"/>
    <x v="0"/>
    <x v="2"/>
    <x v="3"/>
    <x v="7"/>
    <n v="54951"/>
    <s v="Afternoon"/>
    <s v="Thu"/>
    <s v="2014-08-14"/>
    <d v="1899-12-30T16:09:00"/>
    <n v="0.6552734375"/>
    <d v="2014-08-29T16:09:00"/>
    <x v="3"/>
  </r>
  <r>
    <n v="324754"/>
    <d v="2014-08-17T08:21:00"/>
    <n v="1"/>
    <x v="0"/>
    <x v="0"/>
    <x v="0"/>
    <x v="13"/>
    <n v="35967"/>
    <s v="Morning"/>
    <s v="Sun"/>
    <s v="2014-08-17"/>
    <d v="1899-12-30T08:21:00"/>
    <n v="0.6552734375"/>
    <d v="2014-09-01T08:21:00"/>
    <x v="3"/>
  </r>
  <r>
    <n v="340934"/>
    <d v="2014-08-17T08:22:00"/>
    <n v="1"/>
    <x v="0"/>
    <x v="0"/>
    <x v="0"/>
    <x v="13"/>
    <n v="58774"/>
    <s v="Morning"/>
    <s v="Sun"/>
    <s v="2014-08-17"/>
    <d v="1899-12-30T08:22:00"/>
    <n v="0.6552734375"/>
    <d v="2014-09-01T08:22:00"/>
    <x v="3"/>
  </r>
  <r>
    <n v="188293"/>
    <d v="2014-08-17T08:25:00"/>
    <n v="0"/>
    <x v="1"/>
    <x v="0"/>
    <x v="0"/>
    <x v="13"/>
    <n v="29209"/>
    <s v="Morning"/>
    <s v="Sun"/>
    <s v="2014-08-17"/>
    <d v="1899-12-30T08:25:00"/>
    <n v="0.6552734375"/>
    <s v=""/>
    <x v="3"/>
  </r>
  <r>
    <n v="723539"/>
    <d v="2014-08-29T17:41:00"/>
    <n v="0"/>
    <x v="1"/>
    <x v="2"/>
    <x v="1"/>
    <x v="1"/>
    <n v="90012"/>
    <s v="Afternoon"/>
    <s v="Fri"/>
    <s v="2014-08-29"/>
    <d v="1899-12-30T17:41:00"/>
    <n v="0.6552734375"/>
    <s v=""/>
    <x v="3"/>
  </r>
  <r>
    <n v="392597"/>
    <d v="2014-08-16T09:21:00"/>
    <n v="1"/>
    <x v="0"/>
    <x v="0"/>
    <x v="2"/>
    <x v="4"/>
    <n v="96146"/>
    <s v="Morning"/>
    <s v="Sat"/>
    <s v="2014-08-16"/>
    <d v="1899-12-30T09:21:00"/>
    <n v="0.6552734375"/>
    <d v="2014-08-31T09:21:00"/>
    <x v="3"/>
  </r>
  <r>
    <n v="75666"/>
    <d v="2014-07-26T08:50:00"/>
    <n v="1"/>
    <x v="0"/>
    <x v="0"/>
    <x v="0"/>
    <x v="7"/>
    <n v="43616"/>
    <s v="Morning"/>
    <s v="Sat"/>
    <s v="2014-07-26"/>
    <d v="1899-12-30T08:50:00"/>
    <n v="0.6552734375"/>
    <d v="2014-08-10T08:50:00"/>
    <x v="2"/>
  </r>
  <r>
    <n v="916742"/>
    <d v="2014-07-13T17:38:00"/>
    <n v="1"/>
    <x v="0"/>
    <x v="0"/>
    <x v="0"/>
    <x v="13"/>
    <n v="42174"/>
    <s v="Afternoon"/>
    <s v="Sun"/>
    <s v="2014-07-13"/>
    <d v="1899-12-30T17:38:00"/>
    <n v="0.6552734375"/>
    <d v="2014-07-28T17:38:00"/>
    <x v="2"/>
  </r>
  <r>
    <n v="312546"/>
    <d v="2014-07-18T16:30:00"/>
    <n v="1"/>
    <x v="0"/>
    <x v="0"/>
    <x v="0"/>
    <x v="13"/>
    <n v="83581"/>
    <s v="Afternoon"/>
    <s v="Fri"/>
    <s v="2014-07-18"/>
    <d v="1899-12-30T16:30:00"/>
    <n v="0.6552734375"/>
    <d v="2014-08-02T16:30:00"/>
    <x v="2"/>
  </r>
  <r>
    <n v="438012"/>
    <d v="2014-07-18T19:45:00"/>
    <n v="0"/>
    <x v="1"/>
    <x v="0"/>
    <x v="0"/>
    <x v="6"/>
    <n v="28339"/>
    <s v="Evening"/>
    <s v="Fri"/>
    <s v="2014-07-18"/>
    <d v="1899-12-30T19:45:00"/>
    <n v="0.6552734375"/>
    <s v=""/>
    <x v="2"/>
  </r>
  <r>
    <n v="48491"/>
    <d v="2014-07-18T19:46:00"/>
    <n v="1"/>
    <x v="0"/>
    <x v="0"/>
    <x v="0"/>
    <x v="6"/>
    <n v="48478"/>
    <s v="Evening"/>
    <s v="Fri"/>
    <s v="2014-07-18"/>
    <d v="1899-12-30T19:46:00"/>
    <n v="0.6552734375"/>
    <d v="2014-08-02T19:46:00"/>
    <x v="2"/>
  </r>
  <r>
    <n v="88015"/>
    <d v="2014-08-03T14:19:00"/>
    <n v="1"/>
    <x v="0"/>
    <x v="1"/>
    <x v="2"/>
    <x v="1"/>
    <n v="3916"/>
    <s v="Afternoon"/>
    <s v="Sun"/>
    <s v="2014-08-03"/>
    <d v="1899-12-30T14:19:00"/>
    <n v="0.6552734375"/>
    <d v="2014-08-18T14:19:00"/>
    <x v="3"/>
  </r>
  <r>
    <n v="47535"/>
    <d v="2014-08-03T14:20:00"/>
    <n v="1"/>
    <x v="0"/>
    <x v="0"/>
    <x v="2"/>
    <x v="1"/>
    <n v="94036"/>
    <s v="Afternoon"/>
    <s v="Sun"/>
    <s v="2014-08-03"/>
    <d v="1899-12-30T14:20:00"/>
    <n v="0.6552734375"/>
    <d v="2014-08-18T14:20:00"/>
    <x v="3"/>
  </r>
  <r>
    <n v="392190"/>
    <d v="2014-08-08T07:58:00"/>
    <n v="1"/>
    <x v="0"/>
    <x v="0"/>
    <x v="2"/>
    <x v="4"/>
    <n v="57008"/>
    <s v="Morning"/>
    <s v="Fri"/>
    <s v="2014-08-08"/>
    <d v="1899-12-30T07:58:00"/>
    <n v="0.6552734375"/>
    <d v="2014-08-23T07:58:00"/>
    <x v="3"/>
  </r>
  <r>
    <n v="865773"/>
    <d v="2014-08-08T16:06:00"/>
    <n v="1"/>
    <x v="0"/>
    <x v="1"/>
    <x v="2"/>
    <x v="1"/>
    <n v="97745"/>
    <s v="Afternoon"/>
    <s v="Fri"/>
    <s v="2014-08-08"/>
    <d v="1899-12-30T16:06:00"/>
    <n v="0.6552734375"/>
    <d v="2014-08-23T16:06:00"/>
    <x v="3"/>
  </r>
  <r>
    <n v="924770"/>
    <d v="2014-08-16T11:41:00"/>
    <n v="1"/>
    <x v="0"/>
    <x v="0"/>
    <x v="2"/>
    <x v="4"/>
    <n v="68808"/>
    <s v="Morning"/>
    <s v="Sat"/>
    <s v="2014-08-16"/>
    <d v="1899-12-30T11:41:00"/>
    <n v="0.6552734375"/>
    <d v="2014-08-31T11:41:00"/>
    <x v="3"/>
  </r>
  <r>
    <n v="949061"/>
    <d v="2014-08-16T11:42:00"/>
    <n v="1"/>
    <x v="0"/>
    <x v="0"/>
    <x v="2"/>
    <x v="4"/>
    <n v="78624"/>
    <s v="Morning"/>
    <s v="Sat"/>
    <s v="2014-08-16"/>
    <d v="1899-12-30T11:42:00"/>
    <n v="0.6552734375"/>
    <d v="2014-08-31T11:42:00"/>
    <x v="3"/>
  </r>
  <r>
    <n v="651171"/>
    <d v="2014-08-16T11:45:00"/>
    <n v="1"/>
    <x v="0"/>
    <x v="0"/>
    <x v="2"/>
    <x v="4"/>
    <n v="37368"/>
    <s v="Morning"/>
    <s v="Sat"/>
    <s v="2014-08-16"/>
    <d v="1899-12-30T11:45:00"/>
    <n v="0.6552734375"/>
    <d v="2014-08-31T11:45:00"/>
    <x v="3"/>
  </r>
  <r>
    <n v="557482"/>
    <d v="2014-08-16T11:46:00"/>
    <n v="1"/>
    <x v="0"/>
    <x v="1"/>
    <x v="2"/>
    <x v="4"/>
    <n v="62205"/>
    <s v="Morning"/>
    <s v="Sat"/>
    <s v="2014-08-16"/>
    <d v="1899-12-30T11:46:00"/>
    <n v="0.6552734375"/>
    <d v="2014-08-31T11:46:00"/>
    <x v="3"/>
  </r>
  <r>
    <n v="541284"/>
    <d v="2014-08-29T10:52:00"/>
    <n v="0"/>
    <x v="1"/>
    <x v="0"/>
    <x v="2"/>
    <x v="4"/>
    <n v="84304"/>
    <s v="Morning"/>
    <s v="Fri"/>
    <s v="2014-08-29"/>
    <d v="1899-12-30T10:52:00"/>
    <n v="0.6552734375"/>
    <s v=""/>
    <x v="3"/>
  </r>
  <r>
    <n v="653618"/>
    <d v="2014-08-29T10:52:00"/>
    <n v="1"/>
    <x v="0"/>
    <x v="0"/>
    <x v="2"/>
    <x v="4"/>
    <n v="53683"/>
    <s v="Morning"/>
    <s v="Fri"/>
    <s v="2014-08-29"/>
    <d v="1899-12-30T10:52:00"/>
    <n v="0.6552734375"/>
    <d v="2014-09-13T10:52:00"/>
    <x v="3"/>
  </r>
  <r>
    <n v="664506"/>
    <d v="2014-08-29T10:54:00"/>
    <n v="1"/>
    <x v="0"/>
    <x v="0"/>
    <x v="2"/>
    <x v="4"/>
    <n v="20749"/>
    <s v="Morning"/>
    <s v="Fri"/>
    <s v="2014-08-29"/>
    <d v="1899-12-30T10:54:00"/>
    <n v="0.6552734375"/>
    <d v="2014-09-13T10:54:00"/>
    <x v="3"/>
  </r>
  <r>
    <n v="441544"/>
    <d v="2014-08-29T10:54:00"/>
    <n v="1"/>
    <x v="0"/>
    <x v="1"/>
    <x v="2"/>
    <x v="4"/>
    <n v="20174"/>
    <s v="Morning"/>
    <s v="Fri"/>
    <s v="2014-08-29"/>
    <d v="1899-12-30T10:54:00"/>
    <n v="0.6552734375"/>
    <d v="2014-09-13T10:54:00"/>
    <x v="3"/>
  </r>
  <r>
    <n v="457450"/>
    <d v="2014-08-29T10:55:00"/>
    <n v="1"/>
    <x v="0"/>
    <x v="0"/>
    <x v="2"/>
    <x v="4"/>
    <n v="28398"/>
    <s v="Morning"/>
    <s v="Fri"/>
    <s v="2014-08-29"/>
    <d v="1899-12-30T10:55:00"/>
    <n v="0.6552734375"/>
    <d v="2014-09-13T10:55:00"/>
    <x v="3"/>
  </r>
  <r>
    <n v="624975"/>
    <d v="2014-07-19T07:17:00"/>
    <n v="1"/>
    <x v="0"/>
    <x v="1"/>
    <x v="0"/>
    <x v="13"/>
    <n v="10013"/>
    <s v="Morning"/>
    <s v="Sat"/>
    <s v="2014-07-19"/>
    <d v="1899-12-30T07:17:00"/>
    <n v="0.6552734375"/>
    <d v="2014-08-03T07:17:00"/>
    <x v="2"/>
  </r>
  <r>
    <n v="434314"/>
    <d v="2014-08-19T13:11:00"/>
    <n v="1"/>
    <x v="0"/>
    <x v="0"/>
    <x v="1"/>
    <x v="13"/>
    <n v="85078"/>
    <s v="Afternoon"/>
    <s v="Tue"/>
    <s v="2014-08-19"/>
    <d v="1899-12-30T13:11:00"/>
    <n v="0.6552734375"/>
    <d v="2014-09-03T13:11:00"/>
    <x v="3"/>
  </r>
  <r>
    <n v="603433"/>
    <d v="2014-08-16T08:32:00"/>
    <n v="0"/>
    <x v="1"/>
    <x v="0"/>
    <x v="0"/>
    <x v="1"/>
    <n v="72204"/>
    <s v="Morning"/>
    <s v="Sat"/>
    <s v="2014-08-16"/>
    <d v="1899-12-30T08:32:00"/>
    <n v="0.6552734375"/>
    <s v=""/>
    <x v="3"/>
  </r>
  <r>
    <n v="808943"/>
    <d v="2014-08-16T08:35:00"/>
    <n v="1"/>
    <x v="0"/>
    <x v="0"/>
    <x v="0"/>
    <x v="1"/>
    <n v="79028"/>
    <s v="Morning"/>
    <s v="Sat"/>
    <s v="2014-08-16"/>
    <d v="1899-12-30T08:35:00"/>
    <n v="0.6552734375"/>
    <d v="2014-08-31T08:35:00"/>
    <x v="3"/>
  </r>
  <r>
    <n v="349391"/>
    <d v="2014-08-18T01:07:00"/>
    <n v="0"/>
    <x v="1"/>
    <x v="0"/>
    <x v="2"/>
    <x v="4"/>
    <n v="75002"/>
    <s v="Night"/>
    <s v="Mon"/>
    <s v="2014-08-18"/>
    <d v="1899-12-30T01:07:00"/>
    <n v="0.6552734375"/>
    <s v=""/>
    <x v="3"/>
  </r>
  <r>
    <n v="533386"/>
    <d v="2014-08-18T01:12:00"/>
    <n v="1"/>
    <x v="0"/>
    <x v="0"/>
    <x v="2"/>
    <x v="4"/>
    <n v="72809"/>
    <s v="Night"/>
    <s v="Mon"/>
    <s v="2014-08-18"/>
    <d v="1899-12-30T01:12:00"/>
    <n v="0.6552734375"/>
    <d v="2014-09-02T01:12:00"/>
    <x v="3"/>
  </r>
  <r>
    <n v="599040"/>
    <d v="2014-08-23T12:59:00"/>
    <n v="1"/>
    <x v="0"/>
    <x v="1"/>
    <x v="3"/>
    <x v="9"/>
    <n v="42711"/>
    <s v="Afternoon"/>
    <s v="Sat"/>
    <s v="2014-08-23"/>
    <d v="1899-12-30T12:59:00"/>
    <n v="0.6552734375"/>
    <d v="2014-09-07T12:59:00"/>
    <x v="3"/>
  </r>
  <r>
    <n v="443730"/>
    <d v="2014-08-31T16:40:00"/>
    <n v="1"/>
    <x v="0"/>
    <x v="0"/>
    <x v="3"/>
    <x v="9"/>
    <n v="12989"/>
    <s v="Afternoon"/>
    <s v="Sun"/>
    <s v="2014-08-31"/>
    <d v="1899-12-30T16:40:00"/>
    <n v="0.6552734375"/>
    <d v="2014-09-15T16:40:00"/>
    <x v="3"/>
  </r>
  <r>
    <n v="716206"/>
    <d v="2014-08-06T17:45:00"/>
    <n v="0"/>
    <x v="1"/>
    <x v="1"/>
    <x v="0"/>
    <x v="6"/>
    <n v="9600"/>
    <s v="Afternoon"/>
    <s v="Wed"/>
    <s v="2014-08-06"/>
    <d v="1899-12-30T17:45:00"/>
    <n v="0.6552734375"/>
    <s v=""/>
    <x v="3"/>
  </r>
  <r>
    <n v="675339"/>
    <d v="2014-08-06T17:45:00"/>
    <n v="1"/>
    <x v="0"/>
    <x v="1"/>
    <x v="0"/>
    <x v="6"/>
    <n v="34931"/>
    <s v="Afternoon"/>
    <s v="Wed"/>
    <s v="2014-08-06"/>
    <d v="1899-12-30T17:45:00"/>
    <n v="0.6552734375"/>
    <d v="2014-08-21T17:45:00"/>
    <x v="3"/>
  </r>
  <r>
    <n v="408330"/>
    <d v="2014-07-30T12:28:00"/>
    <n v="1"/>
    <x v="0"/>
    <x v="1"/>
    <x v="0"/>
    <x v="9"/>
    <n v="34413"/>
    <s v="Afternoon"/>
    <s v="Wed"/>
    <s v="2014-07-30"/>
    <d v="1899-12-30T12:28:00"/>
    <n v="0.6552734375"/>
    <d v="2014-08-14T12:28:00"/>
    <x v="2"/>
  </r>
  <r>
    <n v="926123"/>
    <d v="2014-08-16T12:42:00"/>
    <n v="1"/>
    <x v="0"/>
    <x v="0"/>
    <x v="1"/>
    <x v="6"/>
    <n v="93385"/>
    <s v="Afternoon"/>
    <s v="Sat"/>
    <s v="2014-08-16"/>
    <d v="1899-12-30T12:42:00"/>
    <n v="0.6552734375"/>
    <d v="2014-08-31T12:42:00"/>
    <x v="3"/>
  </r>
  <r>
    <n v="437507"/>
    <d v="2014-08-20T07:19:00"/>
    <n v="1"/>
    <x v="0"/>
    <x v="1"/>
    <x v="1"/>
    <x v="13"/>
    <n v="14415"/>
    <s v="Morning"/>
    <s v="Wed"/>
    <s v="2014-08-20"/>
    <d v="1899-12-30T07:19:00"/>
    <n v="0.6552734375"/>
    <d v="2014-09-04T07:19:00"/>
    <x v="3"/>
  </r>
  <r>
    <n v="934902"/>
    <d v="2014-08-30T08:25:00"/>
    <n v="1"/>
    <x v="0"/>
    <x v="1"/>
    <x v="1"/>
    <x v="13"/>
    <n v="28498"/>
    <s v="Morning"/>
    <s v="Sat"/>
    <s v="2014-08-30"/>
    <d v="1899-12-30T08:25:00"/>
    <n v="0.6552734375"/>
    <d v="2014-09-14T08:25:00"/>
    <x v="3"/>
  </r>
  <r>
    <n v="769054"/>
    <d v="2014-08-30T08:26:00"/>
    <n v="1"/>
    <x v="0"/>
    <x v="1"/>
    <x v="1"/>
    <x v="13"/>
    <n v="9896"/>
    <s v="Morning"/>
    <s v="Sat"/>
    <s v="2014-08-30"/>
    <d v="1899-12-30T08:26:00"/>
    <n v="0.6552734375"/>
    <d v="2014-09-14T08:26:00"/>
    <x v="3"/>
  </r>
  <r>
    <n v="860465"/>
    <d v="2014-08-07T10:03:00"/>
    <n v="1"/>
    <x v="0"/>
    <x v="0"/>
    <x v="8"/>
    <x v="1"/>
    <n v="63027"/>
    <s v="Morning"/>
    <s v="Thu"/>
    <s v="2014-08-07"/>
    <d v="1899-12-30T10:03:00"/>
    <n v="0.6552734375"/>
    <d v="2014-08-22T10:03:00"/>
    <x v="3"/>
  </r>
  <r>
    <n v="64715"/>
    <d v="2014-08-07T10:04:00"/>
    <n v="1"/>
    <x v="0"/>
    <x v="1"/>
    <x v="8"/>
    <x v="1"/>
    <n v="36150"/>
    <s v="Morning"/>
    <s v="Thu"/>
    <s v="2014-08-07"/>
    <d v="1899-12-30T10:04:00"/>
    <n v="0.6552734375"/>
    <d v="2014-08-22T10:04:00"/>
    <x v="3"/>
  </r>
  <r>
    <n v="49349"/>
    <d v="2014-07-24T20:03:00"/>
    <n v="1"/>
    <x v="0"/>
    <x v="0"/>
    <x v="1"/>
    <x v="13"/>
    <n v="43768"/>
    <s v="Evening"/>
    <s v="Thu"/>
    <s v="2014-07-24"/>
    <d v="1899-12-30T20:03:00"/>
    <n v="0.6552734375"/>
    <d v="2014-08-08T20:03:00"/>
    <x v="2"/>
  </r>
  <r>
    <n v="386691"/>
    <d v="2014-08-13T15:16:00"/>
    <n v="1"/>
    <x v="0"/>
    <x v="0"/>
    <x v="0"/>
    <x v="4"/>
    <n v="84298"/>
    <s v="Afternoon"/>
    <s v="Wed"/>
    <s v="2014-08-13"/>
    <d v="1899-12-30T15:16:00"/>
    <n v="0.6552734375"/>
    <d v="2014-08-28T15:16:00"/>
    <x v="3"/>
  </r>
  <r>
    <n v="152421"/>
    <d v="2014-08-13T15:17:00"/>
    <n v="1"/>
    <x v="0"/>
    <x v="1"/>
    <x v="0"/>
    <x v="4"/>
    <n v="41893"/>
    <s v="Afternoon"/>
    <s v="Wed"/>
    <s v="2014-08-13"/>
    <d v="1899-12-30T15:17:00"/>
    <n v="0.6552734375"/>
    <d v="2014-08-28T15:17:00"/>
    <x v="3"/>
  </r>
  <r>
    <n v="825990"/>
    <d v="2014-08-11T11:19:00"/>
    <n v="1"/>
    <x v="0"/>
    <x v="2"/>
    <x v="1"/>
    <x v="13"/>
    <n v="27674"/>
    <s v="Morning"/>
    <s v="Mon"/>
    <s v="2014-08-11"/>
    <d v="1899-12-30T11:19:00"/>
    <n v="0.6552734375"/>
    <d v="2014-08-26T11:19:00"/>
    <x v="3"/>
  </r>
  <r>
    <n v="599361"/>
    <d v="2014-08-12T12:23:00"/>
    <n v="0"/>
    <x v="1"/>
    <x v="0"/>
    <x v="1"/>
    <x v="13"/>
    <n v="71314"/>
    <s v="Afternoon"/>
    <s v="Tue"/>
    <s v="2014-08-12"/>
    <d v="1899-12-30T12:23:00"/>
    <n v="0.6552734375"/>
    <s v=""/>
    <x v="3"/>
  </r>
  <r>
    <n v="67257"/>
    <d v="2014-08-12T12:25:00"/>
    <n v="1"/>
    <x v="0"/>
    <x v="0"/>
    <x v="1"/>
    <x v="13"/>
    <n v="44261"/>
    <s v="Afternoon"/>
    <s v="Tue"/>
    <s v="2014-08-12"/>
    <d v="1899-12-30T12:25:00"/>
    <n v="0.6552734375"/>
    <d v="2014-08-27T12:25:00"/>
    <x v="3"/>
  </r>
  <r>
    <n v="634464"/>
    <d v="2014-08-12T12:23:00"/>
    <n v="1"/>
    <x v="0"/>
    <x v="2"/>
    <x v="1"/>
    <x v="13"/>
    <n v="38721"/>
    <s v="Afternoon"/>
    <s v="Tue"/>
    <s v="2014-08-12"/>
    <d v="1899-12-30T12:23:00"/>
    <n v="0.6552734375"/>
    <d v="2014-08-27T12:23:00"/>
    <x v="3"/>
  </r>
  <r>
    <n v="218982"/>
    <d v="2014-08-06T16:57:00"/>
    <n v="1"/>
    <x v="0"/>
    <x v="1"/>
    <x v="1"/>
    <x v="13"/>
    <n v="26623"/>
    <s v="Afternoon"/>
    <s v="Wed"/>
    <s v="2014-08-06"/>
    <d v="1899-12-30T16:57:00"/>
    <n v="0.6552734375"/>
    <d v="2014-08-21T16:57:00"/>
    <x v="3"/>
  </r>
  <r>
    <n v="686184"/>
    <d v="2014-08-06T16:59:00"/>
    <n v="1"/>
    <x v="0"/>
    <x v="0"/>
    <x v="1"/>
    <x v="13"/>
    <n v="51585"/>
    <s v="Afternoon"/>
    <s v="Wed"/>
    <s v="2014-08-06"/>
    <d v="1899-12-30T16:59:00"/>
    <n v="0.6552734375"/>
    <d v="2014-08-21T16:59:00"/>
    <x v="3"/>
  </r>
  <r>
    <n v="489117"/>
    <d v="2014-08-06T17:00:00"/>
    <n v="1"/>
    <x v="0"/>
    <x v="0"/>
    <x v="1"/>
    <x v="13"/>
    <n v="70665"/>
    <s v="Afternoon"/>
    <s v="Wed"/>
    <s v="2014-08-06"/>
    <d v="1899-12-30T17:00:00"/>
    <n v="0.6552734375"/>
    <d v="2014-08-21T17:00:00"/>
    <x v="3"/>
  </r>
  <r>
    <n v="796140"/>
    <d v="2014-07-24T17:09:00"/>
    <n v="1"/>
    <x v="0"/>
    <x v="0"/>
    <x v="1"/>
    <x v="1"/>
    <n v="53587"/>
    <s v="Afternoon"/>
    <s v="Thu"/>
    <s v="2014-07-24"/>
    <d v="1899-12-30T17:09:00"/>
    <n v="0.6552734375"/>
    <d v="2014-08-08T17:09:00"/>
    <x v="2"/>
  </r>
  <r>
    <n v="270561"/>
    <d v="2014-07-20T07:14:00"/>
    <n v="1"/>
    <x v="0"/>
    <x v="0"/>
    <x v="2"/>
    <x v="4"/>
    <n v="86238"/>
    <s v="Morning"/>
    <s v="Sun"/>
    <s v="2014-07-20"/>
    <d v="1899-12-30T07:14:00"/>
    <n v="0.6552734375"/>
    <d v="2014-08-04T07:14:00"/>
    <x v="2"/>
  </r>
  <r>
    <n v="292796"/>
    <d v="2014-08-21T16:33:00"/>
    <n v="1"/>
    <x v="0"/>
    <x v="1"/>
    <x v="1"/>
    <x v="9"/>
    <n v="36116"/>
    <s v="Afternoon"/>
    <s v="Thu"/>
    <s v="2014-08-21"/>
    <d v="1899-12-30T16:33:00"/>
    <n v="0.6552734375"/>
    <d v="2014-09-05T16:33:00"/>
    <x v="3"/>
  </r>
  <r>
    <n v="259135"/>
    <d v="2014-08-21T16:35:00"/>
    <n v="0"/>
    <x v="1"/>
    <x v="0"/>
    <x v="1"/>
    <x v="9"/>
    <n v="89449"/>
    <s v="Afternoon"/>
    <s v="Thu"/>
    <s v="2014-08-21"/>
    <d v="1899-12-30T16:35:00"/>
    <n v="0.6552734375"/>
    <s v=""/>
    <x v="3"/>
  </r>
  <r>
    <n v="874458"/>
    <d v="2014-08-21T16:37:00"/>
    <n v="1"/>
    <x v="0"/>
    <x v="0"/>
    <x v="1"/>
    <x v="9"/>
    <n v="6376"/>
    <s v="Afternoon"/>
    <s v="Thu"/>
    <s v="2014-08-21"/>
    <d v="1899-12-30T16:37:00"/>
    <n v="0.6552734375"/>
    <d v="2014-09-05T16:37:00"/>
    <x v="3"/>
  </r>
  <r>
    <n v="12977"/>
    <d v="2014-08-21T16:38:00"/>
    <n v="1"/>
    <x v="0"/>
    <x v="0"/>
    <x v="1"/>
    <x v="9"/>
    <n v="39477"/>
    <s v="Afternoon"/>
    <s v="Thu"/>
    <s v="2014-08-21"/>
    <d v="1899-12-30T16:38:00"/>
    <n v="0.6552734375"/>
    <d v="2014-09-05T16:38:00"/>
    <x v="3"/>
  </r>
  <r>
    <n v="281289"/>
    <d v="2014-08-21T16:42:00"/>
    <n v="1"/>
    <x v="0"/>
    <x v="0"/>
    <x v="1"/>
    <x v="9"/>
    <n v="9884"/>
    <s v="Afternoon"/>
    <s v="Thu"/>
    <s v="2014-08-21"/>
    <d v="1899-12-30T16:42:00"/>
    <n v="0.6552734375"/>
    <d v="2014-09-05T16:42:00"/>
    <x v="3"/>
  </r>
  <r>
    <n v="390664"/>
    <d v="2014-07-24T15:15:00"/>
    <n v="1"/>
    <x v="0"/>
    <x v="0"/>
    <x v="0"/>
    <x v="7"/>
    <n v="75703"/>
    <s v="Afternoon"/>
    <s v="Thu"/>
    <s v="2014-07-24"/>
    <d v="1899-12-30T15:15:00"/>
    <n v="0.6552734375"/>
    <d v="2014-08-08T15:15:00"/>
    <x v="2"/>
  </r>
  <r>
    <n v="271872"/>
    <d v="2014-07-24T15:16:00"/>
    <n v="1"/>
    <x v="0"/>
    <x v="0"/>
    <x v="0"/>
    <x v="7"/>
    <n v="13712"/>
    <s v="Afternoon"/>
    <s v="Thu"/>
    <s v="2014-07-24"/>
    <d v="1899-12-30T15:16:00"/>
    <n v="0.6552734375"/>
    <d v="2014-08-08T15:16:00"/>
    <x v="2"/>
  </r>
  <r>
    <n v="617133"/>
    <d v="2014-07-29T19:28:00"/>
    <n v="1"/>
    <x v="0"/>
    <x v="0"/>
    <x v="1"/>
    <x v="1"/>
    <n v="95743"/>
    <s v="Evening"/>
    <s v="Tue"/>
    <s v="2014-07-29"/>
    <d v="1899-12-30T19:28:00"/>
    <n v="0.6552734375"/>
    <d v="2014-08-13T19:28:00"/>
    <x v="2"/>
  </r>
  <r>
    <n v="922299"/>
    <d v="2014-08-01T19:34:00"/>
    <n v="1"/>
    <x v="0"/>
    <x v="0"/>
    <x v="3"/>
    <x v="13"/>
    <n v="69156"/>
    <s v="Evening"/>
    <s v="Fri"/>
    <s v="2014-08-01"/>
    <d v="1899-12-30T19:34:00"/>
    <n v="0.6552734375"/>
    <d v="2014-08-16T19:34:00"/>
    <x v="3"/>
  </r>
  <r>
    <n v="836210"/>
    <d v="2014-08-21T10:35:00"/>
    <n v="0"/>
    <x v="1"/>
    <x v="0"/>
    <x v="1"/>
    <x v="4"/>
    <n v="4824"/>
    <s v="Morning"/>
    <s v="Thu"/>
    <s v="2014-08-21"/>
    <d v="1899-12-30T10:35:00"/>
    <n v="0.6552734375"/>
    <s v=""/>
    <x v="3"/>
  </r>
  <r>
    <n v="628304"/>
    <d v="2014-07-25T07:58:00"/>
    <n v="1"/>
    <x v="0"/>
    <x v="1"/>
    <x v="4"/>
    <x v="4"/>
    <n v="84894"/>
    <s v="Morning"/>
    <s v="Fri"/>
    <s v="2014-07-25"/>
    <d v="1899-12-30T07:58:00"/>
    <n v="0.6552734375"/>
    <d v="2014-08-09T07:58:00"/>
    <x v="2"/>
  </r>
  <r>
    <n v="77091"/>
    <d v="2014-07-25T07:58:00"/>
    <n v="1"/>
    <x v="0"/>
    <x v="1"/>
    <x v="4"/>
    <x v="4"/>
    <n v="18947"/>
    <s v="Morning"/>
    <s v="Fri"/>
    <s v="2014-07-25"/>
    <d v="1899-12-30T07:58:00"/>
    <n v="0.6552734375"/>
    <d v="2014-08-09T07:58:00"/>
    <x v="2"/>
  </r>
  <r>
    <n v="88476"/>
    <d v="2014-08-04T14:22:00"/>
    <n v="1"/>
    <x v="0"/>
    <x v="0"/>
    <x v="0"/>
    <x v="7"/>
    <n v="13464"/>
    <s v="Afternoon"/>
    <s v="Mon"/>
    <s v="2014-08-04"/>
    <d v="1899-12-30T14:22:00"/>
    <n v="0.6552734375"/>
    <d v="2014-08-19T14:22:00"/>
    <x v="3"/>
  </r>
  <r>
    <n v="531761"/>
    <d v="2014-08-04T14:23:00"/>
    <n v="1"/>
    <x v="0"/>
    <x v="0"/>
    <x v="0"/>
    <x v="7"/>
    <n v="89903"/>
    <s v="Afternoon"/>
    <s v="Mon"/>
    <s v="2014-08-04"/>
    <d v="1899-12-30T14:23:00"/>
    <n v="0.6552734375"/>
    <d v="2014-08-19T14:23:00"/>
    <x v="3"/>
  </r>
  <r>
    <n v="909449"/>
    <d v="2014-08-01T00:21:00"/>
    <n v="1"/>
    <x v="0"/>
    <x v="0"/>
    <x v="0"/>
    <x v="6"/>
    <n v="23357"/>
    <s v="Night"/>
    <s v="Fri"/>
    <s v="2014-08-01"/>
    <d v="1899-12-30T00:21:00"/>
    <n v="0.6552734375"/>
    <d v="2014-08-16T00:21:00"/>
    <x v="3"/>
  </r>
  <r>
    <n v="462611"/>
    <d v="2014-08-01T00:23:00"/>
    <n v="0"/>
    <x v="1"/>
    <x v="0"/>
    <x v="0"/>
    <x v="6"/>
    <n v="93601"/>
    <s v="Night"/>
    <s v="Fri"/>
    <s v="2014-08-01"/>
    <d v="1899-12-30T00:23:00"/>
    <n v="0.6552734375"/>
    <s v=""/>
    <x v="3"/>
  </r>
  <r>
    <n v="418179"/>
    <d v="2014-08-22T18:06:00"/>
    <n v="0"/>
    <x v="1"/>
    <x v="1"/>
    <x v="0"/>
    <x v="6"/>
    <n v="87078"/>
    <s v="Evening"/>
    <s v="Fri"/>
    <s v="2014-08-22"/>
    <d v="1899-12-30T18:06:00"/>
    <n v="0.6552734375"/>
    <s v=""/>
    <x v="3"/>
  </r>
  <r>
    <n v="858210"/>
    <d v="2014-08-04T15:06:00"/>
    <n v="1"/>
    <x v="0"/>
    <x v="0"/>
    <x v="1"/>
    <x v="13"/>
    <n v="21762"/>
    <s v="Afternoon"/>
    <s v="Mon"/>
    <s v="2014-08-04"/>
    <d v="1899-12-30T15:06:00"/>
    <n v="0.6552734375"/>
    <d v="2014-08-19T15:06:00"/>
    <x v="3"/>
  </r>
  <r>
    <n v="808809"/>
    <d v="2014-08-04T15:07:00"/>
    <n v="0"/>
    <x v="1"/>
    <x v="0"/>
    <x v="1"/>
    <x v="13"/>
    <n v="73294"/>
    <s v="Afternoon"/>
    <s v="Mon"/>
    <s v="2014-08-04"/>
    <d v="1899-12-30T15:07:00"/>
    <n v="0.6552734375"/>
    <s v=""/>
    <x v="3"/>
  </r>
  <r>
    <n v="772406"/>
    <d v="2014-08-04T15:08:00"/>
    <n v="1"/>
    <x v="0"/>
    <x v="0"/>
    <x v="1"/>
    <x v="13"/>
    <n v="83804"/>
    <s v="Afternoon"/>
    <s v="Mon"/>
    <s v="2014-08-04"/>
    <d v="1899-12-30T15:08:00"/>
    <n v="0.6552734375"/>
    <d v="2014-08-19T15:08:00"/>
    <x v="3"/>
  </r>
  <r>
    <n v="699829"/>
    <d v="2014-08-20T17:57:00"/>
    <n v="1"/>
    <x v="0"/>
    <x v="0"/>
    <x v="4"/>
    <x v="13"/>
    <n v="9552"/>
    <s v="Afternoon"/>
    <s v="Wed"/>
    <s v="2014-08-20"/>
    <d v="1899-12-30T17:57:00"/>
    <n v="0.6552734375"/>
    <d v="2014-09-04T17:57:00"/>
    <x v="3"/>
  </r>
  <r>
    <n v="183488"/>
    <d v="2014-08-25T14:50:00"/>
    <n v="1"/>
    <x v="0"/>
    <x v="0"/>
    <x v="2"/>
    <x v="4"/>
    <n v="86763"/>
    <s v="Afternoon"/>
    <s v="Mon"/>
    <s v="2014-08-25"/>
    <d v="1899-12-30T14:50:00"/>
    <n v="0.6552734375"/>
    <d v="2014-09-09T14:50:00"/>
    <x v="3"/>
  </r>
  <r>
    <n v="100057"/>
    <d v="2014-08-25T14:48:00"/>
    <n v="1"/>
    <x v="0"/>
    <x v="2"/>
    <x v="2"/>
    <x v="4"/>
    <n v="17148"/>
    <s v="Afternoon"/>
    <s v="Mon"/>
    <s v="2014-08-25"/>
    <d v="1899-12-30T14:48:00"/>
    <n v="0.6552734375"/>
    <d v="2014-09-09T14:48:00"/>
    <x v="3"/>
  </r>
  <r>
    <n v="956166"/>
    <d v="2014-08-28T19:13:00"/>
    <n v="1"/>
    <x v="0"/>
    <x v="0"/>
    <x v="2"/>
    <x v="4"/>
    <n v="54008"/>
    <s v="Evening"/>
    <s v="Thu"/>
    <s v="2014-08-28"/>
    <d v="1899-12-30T19:13:00"/>
    <n v="0.6552734375"/>
    <d v="2014-09-12T19:13:00"/>
    <x v="3"/>
  </r>
  <r>
    <n v="206905"/>
    <d v="2014-08-28T19:14:00"/>
    <n v="1"/>
    <x v="0"/>
    <x v="1"/>
    <x v="2"/>
    <x v="4"/>
    <n v="25986"/>
    <s v="Evening"/>
    <s v="Thu"/>
    <s v="2014-08-28"/>
    <d v="1899-12-30T19:14:00"/>
    <n v="0.6552734375"/>
    <d v="2014-09-12T19:14:00"/>
    <x v="3"/>
  </r>
  <r>
    <n v="116199"/>
    <d v="2014-08-23T12:37:00"/>
    <n v="1"/>
    <x v="0"/>
    <x v="0"/>
    <x v="2"/>
    <x v="0"/>
    <n v="17225"/>
    <s v="Afternoon"/>
    <s v="Sat"/>
    <s v="2014-08-23"/>
    <d v="1899-12-30T12:37:00"/>
    <n v="0.6552734375"/>
    <d v="2014-09-07T12:37:00"/>
    <x v="3"/>
  </r>
  <r>
    <n v="460624"/>
    <d v="2014-08-04T14:15:00"/>
    <n v="1"/>
    <x v="0"/>
    <x v="1"/>
    <x v="1"/>
    <x v="1"/>
    <n v="24951"/>
    <s v="Afternoon"/>
    <s v="Mon"/>
    <s v="2014-08-04"/>
    <d v="1899-12-30T14:15:00"/>
    <n v="0.6552734375"/>
    <d v="2014-08-19T14:15:00"/>
    <x v="3"/>
  </r>
  <r>
    <n v="903125"/>
    <d v="2014-08-16T15:13:00"/>
    <n v="1"/>
    <x v="0"/>
    <x v="1"/>
    <x v="1"/>
    <x v="6"/>
    <n v="90575"/>
    <s v="Afternoon"/>
    <s v="Sat"/>
    <s v="2014-08-16"/>
    <d v="1899-12-30T15:13:00"/>
    <n v="0.6552734375"/>
    <d v="2014-08-31T15:13:00"/>
    <x v="3"/>
  </r>
  <r>
    <n v="409466"/>
    <d v="2014-07-27T15:25:00"/>
    <n v="1"/>
    <x v="0"/>
    <x v="0"/>
    <x v="0"/>
    <x v="13"/>
    <n v="32105"/>
    <s v="Afternoon"/>
    <s v="Sun"/>
    <s v="2014-07-27"/>
    <d v="1899-12-30T15:25:00"/>
    <n v="0.6552734375"/>
    <d v="2014-08-11T15:25:00"/>
    <x v="2"/>
  </r>
  <r>
    <n v="904792"/>
    <d v="2014-08-06T14:45:00"/>
    <n v="1"/>
    <x v="0"/>
    <x v="0"/>
    <x v="2"/>
    <x v="1"/>
    <n v="61332"/>
    <s v="Afternoon"/>
    <s v="Wed"/>
    <s v="2014-08-06"/>
    <d v="1899-12-30T14:45:00"/>
    <n v="0.6552734375"/>
    <d v="2014-08-21T14:45:00"/>
    <x v="3"/>
  </r>
  <r>
    <n v="847669"/>
    <d v="2014-08-06T14:46:00"/>
    <n v="1"/>
    <x v="0"/>
    <x v="1"/>
    <x v="2"/>
    <x v="1"/>
    <n v="76940"/>
    <s v="Afternoon"/>
    <s v="Wed"/>
    <s v="2014-08-06"/>
    <d v="1899-12-30T14:46:00"/>
    <n v="0.6552734375"/>
    <d v="2014-08-21T14:46:00"/>
    <x v="3"/>
  </r>
  <r>
    <n v="695115"/>
    <d v="2014-08-06T14:47:00"/>
    <n v="1"/>
    <x v="0"/>
    <x v="0"/>
    <x v="2"/>
    <x v="1"/>
    <n v="41880"/>
    <s v="Afternoon"/>
    <s v="Wed"/>
    <s v="2014-08-06"/>
    <d v="1899-12-30T14:47:00"/>
    <n v="0.6552734375"/>
    <d v="2014-08-21T14:47:00"/>
    <x v="3"/>
  </r>
  <r>
    <n v="61594"/>
    <d v="2014-07-31T15:58:00"/>
    <n v="1"/>
    <x v="0"/>
    <x v="0"/>
    <x v="0"/>
    <x v="13"/>
    <n v="51729"/>
    <s v="Afternoon"/>
    <s v="Thu"/>
    <s v="2014-07-31"/>
    <d v="1899-12-30T15:58:00"/>
    <n v="0.6552734375"/>
    <d v="2014-08-15T15:58:00"/>
    <x v="2"/>
  </r>
  <r>
    <n v="356992"/>
    <d v="2014-08-11T09:26:00"/>
    <n v="1"/>
    <x v="0"/>
    <x v="0"/>
    <x v="0"/>
    <x v="13"/>
    <n v="59231"/>
    <s v="Morning"/>
    <s v="Mon"/>
    <s v="2014-08-11"/>
    <d v="1899-12-30T09:26:00"/>
    <n v="0.6552734375"/>
    <d v="2014-08-26T09:26:00"/>
    <x v="3"/>
  </r>
  <r>
    <n v="913059"/>
    <d v="2014-08-11T09:29:00"/>
    <n v="1"/>
    <x v="0"/>
    <x v="1"/>
    <x v="0"/>
    <x v="13"/>
    <n v="99953"/>
    <s v="Morning"/>
    <s v="Mon"/>
    <s v="2014-08-11"/>
    <d v="1899-12-30T09:29:00"/>
    <n v="0.6552734375"/>
    <d v="2014-08-26T09:29:00"/>
    <x v="3"/>
  </r>
  <r>
    <n v="289672"/>
    <d v="2014-08-13T13:52:00"/>
    <n v="1"/>
    <x v="0"/>
    <x v="0"/>
    <x v="0"/>
    <x v="13"/>
    <n v="15661"/>
    <s v="Afternoon"/>
    <s v="Wed"/>
    <s v="2014-08-13"/>
    <d v="1899-12-30T13:52:00"/>
    <n v="0.6552734375"/>
    <d v="2014-08-28T13:52:00"/>
    <x v="3"/>
  </r>
  <r>
    <n v="437355"/>
    <d v="2014-08-27T22:59:00"/>
    <n v="1"/>
    <x v="0"/>
    <x v="0"/>
    <x v="1"/>
    <x v="6"/>
    <n v="14669"/>
    <s v="Evening"/>
    <s v="Wed"/>
    <s v="2014-08-27"/>
    <d v="1899-12-30T22:59:00"/>
    <n v="0.6552734375"/>
    <d v="2014-09-11T22:59:00"/>
    <x v="3"/>
  </r>
  <r>
    <n v="316743"/>
    <d v="2014-08-27T23:00:00"/>
    <n v="1"/>
    <x v="0"/>
    <x v="0"/>
    <x v="1"/>
    <x v="6"/>
    <n v="29149"/>
    <s v="Evening"/>
    <s v="Wed"/>
    <s v="2014-08-27"/>
    <d v="1899-12-30T23:00:00"/>
    <n v="0.6552734375"/>
    <d v="2014-09-11T23:00:00"/>
    <x v="3"/>
  </r>
  <r>
    <n v="269327"/>
    <d v="2014-08-20T09:29:00"/>
    <n v="1"/>
    <x v="0"/>
    <x v="0"/>
    <x v="1"/>
    <x v="9"/>
    <n v="56200"/>
    <s v="Morning"/>
    <s v="Wed"/>
    <s v="2014-08-20"/>
    <d v="1899-12-30T09:29:00"/>
    <n v="0.6552734375"/>
    <d v="2014-09-04T09:29:00"/>
    <x v="3"/>
  </r>
  <r>
    <n v="583396"/>
    <d v="2014-08-12T14:24:00"/>
    <n v="1"/>
    <x v="0"/>
    <x v="1"/>
    <x v="1"/>
    <x v="4"/>
    <n v="23781"/>
    <s v="Afternoon"/>
    <s v="Tue"/>
    <s v="2014-08-12"/>
    <d v="1899-12-30T14:24:00"/>
    <n v="0.6552734375"/>
    <d v="2014-08-27T14:24:00"/>
    <x v="3"/>
  </r>
  <r>
    <n v="669319"/>
    <d v="2014-08-14T16:49:00"/>
    <n v="1"/>
    <x v="0"/>
    <x v="1"/>
    <x v="1"/>
    <x v="4"/>
    <n v="26240"/>
    <s v="Afternoon"/>
    <s v="Thu"/>
    <s v="2014-08-14"/>
    <d v="1899-12-30T16:49:00"/>
    <n v="0.6552734375"/>
    <d v="2014-08-29T16:49:00"/>
    <x v="3"/>
  </r>
  <r>
    <n v="220423"/>
    <d v="2014-08-14T16:51:00"/>
    <n v="0"/>
    <x v="1"/>
    <x v="0"/>
    <x v="1"/>
    <x v="4"/>
    <n v="53455"/>
    <s v="Afternoon"/>
    <s v="Thu"/>
    <s v="2014-08-14"/>
    <d v="1899-12-30T16:51:00"/>
    <n v="0.6552734375"/>
    <s v=""/>
    <x v="3"/>
  </r>
  <r>
    <n v="318665"/>
    <d v="2014-08-15T17:58:00"/>
    <n v="1"/>
    <x v="0"/>
    <x v="0"/>
    <x v="1"/>
    <x v="4"/>
    <n v="75163"/>
    <s v="Afternoon"/>
    <s v="Fri"/>
    <s v="2014-08-15"/>
    <d v="1899-12-30T17:58:00"/>
    <n v="0.6552734375"/>
    <d v="2014-08-30T17:58:00"/>
    <x v="3"/>
  </r>
  <r>
    <n v="704861"/>
    <d v="2014-08-09T07:34:00"/>
    <n v="1"/>
    <x v="0"/>
    <x v="1"/>
    <x v="1"/>
    <x v="7"/>
    <n v="1531"/>
    <s v="Morning"/>
    <s v="Sat"/>
    <s v="2014-08-09"/>
    <d v="1899-12-30T07:34:00"/>
    <n v="0.6552734375"/>
    <d v="2014-08-24T07:34:00"/>
    <x v="3"/>
  </r>
  <r>
    <n v="320228"/>
    <d v="2014-08-13T12:27:00"/>
    <n v="1"/>
    <x v="0"/>
    <x v="2"/>
    <x v="1"/>
    <x v="7"/>
    <n v="79469"/>
    <s v="Afternoon"/>
    <s v="Wed"/>
    <s v="2014-08-13"/>
    <d v="1899-12-30T12:27:00"/>
    <n v="0.6552734375"/>
    <d v="2014-08-28T12:27:00"/>
    <x v="3"/>
  </r>
  <r>
    <n v="624192"/>
    <d v="2014-08-27T15:26:00"/>
    <n v="1"/>
    <x v="0"/>
    <x v="0"/>
    <x v="1"/>
    <x v="6"/>
    <n v="35057"/>
    <s v="Afternoon"/>
    <s v="Wed"/>
    <s v="2014-08-27"/>
    <d v="1899-12-30T15:26:00"/>
    <n v="0.6552734375"/>
    <d v="2014-09-11T15:26:00"/>
    <x v="3"/>
  </r>
  <r>
    <n v="532022"/>
    <d v="2014-08-27T15:27:00"/>
    <n v="1"/>
    <x v="0"/>
    <x v="1"/>
    <x v="1"/>
    <x v="6"/>
    <n v="13471"/>
    <s v="Afternoon"/>
    <s v="Wed"/>
    <s v="2014-08-27"/>
    <d v="1899-12-30T15:27:00"/>
    <n v="0.6552734375"/>
    <d v="2014-09-11T15:27:00"/>
    <x v="3"/>
  </r>
  <r>
    <n v="581911"/>
    <d v="2014-08-28T22:33:00"/>
    <n v="1"/>
    <x v="0"/>
    <x v="0"/>
    <x v="1"/>
    <x v="6"/>
    <n v="91047"/>
    <s v="Evening"/>
    <s v="Thu"/>
    <s v="2014-08-28"/>
    <d v="1899-12-30T22:33:00"/>
    <n v="0.6552734375"/>
    <d v="2014-09-12T22:33:00"/>
    <x v="3"/>
  </r>
  <r>
    <n v="531613"/>
    <d v="2014-08-28T22:33:00"/>
    <n v="1"/>
    <x v="0"/>
    <x v="2"/>
    <x v="1"/>
    <x v="6"/>
    <n v="89960"/>
    <s v="Evening"/>
    <s v="Thu"/>
    <s v="2014-08-28"/>
    <d v="1899-12-30T22:33:00"/>
    <n v="0.6552734375"/>
    <d v="2014-09-12T22:33:00"/>
    <x v="3"/>
  </r>
  <r>
    <n v="95056"/>
    <d v="2014-08-18T09:42:00"/>
    <n v="0"/>
    <x v="1"/>
    <x v="0"/>
    <x v="6"/>
    <x v="13"/>
    <n v="48369"/>
    <s v="Morning"/>
    <s v="Mon"/>
    <s v="2014-08-18"/>
    <d v="1899-12-30T09:42:00"/>
    <n v="0.6552734375"/>
    <s v=""/>
    <x v="3"/>
  </r>
  <r>
    <n v="399319"/>
    <d v="2014-08-18T09:45:00"/>
    <n v="0"/>
    <x v="1"/>
    <x v="1"/>
    <x v="6"/>
    <x v="13"/>
    <n v="98469"/>
    <s v="Morning"/>
    <s v="Mon"/>
    <s v="2014-08-18"/>
    <d v="1899-12-30T09:45:00"/>
    <n v="0.6552734375"/>
    <s v=""/>
    <x v="3"/>
  </r>
  <r>
    <n v="146879"/>
    <d v="2014-08-18T09:45:00"/>
    <n v="1"/>
    <x v="0"/>
    <x v="0"/>
    <x v="6"/>
    <x v="13"/>
    <n v="92058"/>
    <s v="Morning"/>
    <s v="Mon"/>
    <s v="2014-08-18"/>
    <d v="1899-12-30T09:45:00"/>
    <n v="0.6552734375"/>
    <d v="2014-09-02T09:45:00"/>
    <x v="3"/>
  </r>
  <r>
    <n v="266563"/>
    <d v="2014-08-21T10:36:00"/>
    <n v="1"/>
    <x v="0"/>
    <x v="0"/>
    <x v="0"/>
    <x v="13"/>
    <n v="7344"/>
    <s v="Morning"/>
    <s v="Thu"/>
    <s v="2014-08-21"/>
    <d v="1899-12-30T10:36:00"/>
    <n v="0.6552734375"/>
    <d v="2014-09-05T10:36:00"/>
    <x v="3"/>
  </r>
  <r>
    <n v="110172"/>
    <d v="2014-08-22T01:15:00"/>
    <n v="1"/>
    <x v="0"/>
    <x v="1"/>
    <x v="0"/>
    <x v="1"/>
    <n v="75537"/>
    <s v="Night"/>
    <s v="Fri"/>
    <s v="2014-08-22"/>
    <d v="1899-12-30T01:15:00"/>
    <n v="0.6552734375"/>
    <d v="2014-09-06T01:15:00"/>
    <x v="3"/>
  </r>
  <r>
    <n v="100015"/>
    <d v="2014-08-22T01:20:00"/>
    <n v="1"/>
    <x v="0"/>
    <x v="0"/>
    <x v="0"/>
    <x v="1"/>
    <n v="44764"/>
    <s v="Night"/>
    <s v="Fri"/>
    <s v="2014-08-22"/>
    <d v="1899-12-30T01:20:00"/>
    <n v="0.6552734375"/>
    <d v="2014-09-06T01:20:00"/>
    <x v="3"/>
  </r>
  <r>
    <n v="752676"/>
    <d v="2014-08-22T01:22:00"/>
    <n v="1"/>
    <x v="0"/>
    <x v="0"/>
    <x v="0"/>
    <x v="1"/>
    <n v="29837"/>
    <s v="Night"/>
    <s v="Fri"/>
    <s v="2014-08-22"/>
    <d v="1899-12-30T01:22:00"/>
    <n v="0.6552734375"/>
    <d v="2014-09-06T01:22:00"/>
    <x v="3"/>
  </r>
  <r>
    <n v="490577"/>
    <d v="2014-08-26T18:47:00"/>
    <n v="1"/>
    <x v="0"/>
    <x v="0"/>
    <x v="0"/>
    <x v="7"/>
    <n v="1304"/>
    <s v="Evening"/>
    <s v="Tue"/>
    <s v="2014-08-26"/>
    <d v="1899-12-30T18:47:00"/>
    <n v="0.6552734375"/>
    <d v="2014-09-10T18:47:00"/>
    <x v="3"/>
  </r>
  <r>
    <n v="458967"/>
    <d v="2014-08-23T09:09:00"/>
    <n v="1"/>
    <x v="0"/>
    <x v="0"/>
    <x v="6"/>
    <x v="1"/>
    <n v="44749"/>
    <s v="Morning"/>
    <s v="Sat"/>
    <s v="2014-08-23"/>
    <d v="1899-12-30T09:09:00"/>
    <n v="0.6552734375"/>
    <d v="2014-09-07T09:09:00"/>
    <x v="3"/>
  </r>
  <r>
    <n v="946027"/>
    <d v="2014-08-29T09:46:00"/>
    <n v="1"/>
    <x v="0"/>
    <x v="0"/>
    <x v="6"/>
    <x v="1"/>
    <n v="20875"/>
    <s v="Morning"/>
    <s v="Fri"/>
    <s v="2014-08-29"/>
    <d v="1899-12-30T09:46:00"/>
    <n v="0.6552734375"/>
    <d v="2014-09-13T09:46:00"/>
    <x v="3"/>
  </r>
  <r>
    <n v="768917"/>
    <d v="2014-08-29T09:48:00"/>
    <n v="1"/>
    <x v="0"/>
    <x v="1"/>
    <x v="6"/>
    <x v="1"/>
    <n v="56000"/>
    <s v="Morning"/>
    <s v="Fri"/>
    <s v="2014-08-29"/>
    <d v="1899-12-30T09:48:00"/>
    <n v="0.6552734375"/>
    <d v="2014-09-13T09:48:00"/>
    <x v="3"/>
  </r>
  <r>
    <n v="533086"/>
    <d v="2014-08-29T11:39:00"/>
    <n v="1"/>
    <x v="0"/>
    <x v="0"/>
    <x v="6"/>
    <x v="1"/>
    <n v="3647"/>
    <s v="Morning"/>
    <s v="Fri"/>
    <s v="2014-08-29"/>
    <d v="1899-12-30T11:39:00"/>
    <n v="0.6552734375"/>
    <d v="2014-09-13T11:39:00"/>
    <x v="3"/>
  </r>
  <r>
    <n v="613851"/>
    <d v="2014-08-29T11:41:00"/>
    <n v="1"/>
    <x v="0"/>
    <x v="0"/>
    <x v="6"/>
    <x v="1"/>
    <n v="14304"/>
    <s v="Morning"/>
    <s v="Fri"/>
    <s v="2014-08-29"/>
    <d v="1899-12-30T11:41:00"/>
    <n v="0.6552734375"/>
    <d v="2014-09-13T11:41:00"/>
    <x v="3"/>
  </r>
  <r>
    <n v="677458"/>
    <d v="2014-08-24T15:29:00"/>
    <n v="1"/>
    <x v="0"/>
    <x v="1"/>
    <x v="2"/>
    <x v="1"/>
    <n v="24645"/>
    <s v="Afternoon"/>
    <s v="Sun"/>
    <s v="2014-08-24"/>
    <d v="1899-12-30T15:29:00"/>
    <n v="0.6552734375"/>
    <d v="2014-09-08T15:29:00"/>
    <x v="3"/>
  </r>
  <r>
    <n v="344074"/>
    <d v="2014-08-26T10:27:00"/>
    <n v="1"/>
    <x v="0"/>
    <x v="0"/>
    <x v="2"/>
    <x v="7"/>
    <n v="67373"/>
    <s v="Morning"/>
    <s v="Tue"/>
    <s v="2014-08-26"/>
    <d v="1899-12-30T10:27:00"/>
    <n v="0.6552734375"/>
    <d v="2014-09-10T10:27:00"/>
    <x v="3"/>
  </r>
  <r>
    <n v="803512"/>
    <d v="2014-08-31T15:28:00"/>
    <n v="1"/>
    <x v="0"/>
    <x v="0"/>
    <x v="1"/>
    <x v="7"/>
    <n v="46056"/>
    <s v="Afternoon"/>
    <s v="Sun"/>
    <s v="2014-08-31"/>
    <d v="1899-12-30T15:28:00"/>
    <n v="0.6552734375"/>
    <d v="2014-09-15T15:28:00"/>
    <x v="3"/>
  </r>
  <r>
    <n v="584195"/>
    <d v="2014-08-18T23:35:00"/>
    <n v="1"/>
    <x v="0"/>
    <x v="0"/>
    <x v="1"/>
    <x v="1"/>
    <n v="64298"/>
    <s v="Evening"/>
    <s v="Mon"/>
    <s v="2014-08-18"/>
    <d v="1899-12-30T23:35:00"/>
    <n v="0.6552734375"/>
    <d v="2014-09-02T23:35:00"/>
    <x v="3"/>
  </r>
  <r>
    <n v="977243"/>
    <d v="2014-08-08T17:42:00"/>
    <n v="0"/>
    <x v="1"/>
    <x v="0"/>
    <x v="1"/>
    <x v="1"/>
    <n v="93685"/>
    <s v="Afternoon"/>
    <s v="Fri"/>
    <s v="2014-08-08"/>
    <d v="1899-12-30T17:42:00"/>
    <n v="0.6552734375"/>
    <s v=""/>
    <x v="3"/>
  </r>
  <r>
    <n v="449644"/>
    <d v="2014-08-29T14:40:00"/>
    <n v="1"/>
    <x v="0"/>
    <x v="1"/>
    <x v="8"/>
    <x v="7"/>
    <n v="76971"/>
    <s v="Afternoon"/>
    <s v="Fri"/>
    <s v="2014-08-29"/>
    <d v="1899-12-30T14:40:00"/>
    <n v="0.6552734375"/>
    <d v="2014-09-13T14:40:00"/>
    <x v="3"/>
  </r>
  <r>
    <n v="887973"/>
    <d v="2014-08-22T00:56:00"/>
    <n v="1"/>
    <x v="0"/>
    <x v="1"/>
    <x v="0"/>
    <x v="6"/>
    <n v="38985"/>
    <s v="Night"/>
    <s v="Fri"/>
    <s v="2014-08-22"/>
    <d v="1899-12-30T00:56:00"/>
    <n v="0.6552734375"/>
    <d v="2014-09-06T00:56:00"/>
    <x v="3"/>
  </r>
  <r>
    <n v="518834"/>
    <d v="2014-08-12T07:35:00"/>
    <n v="0"/>
    <x v="1"/>
    <x v="0"/>
    <x v="4"/>
    <x v="13"/>
    <n v="68938"/>
    <s v="Morning"/>
    <s v="Tue"/>
    <s v="2014-08-12"/>
    <d v="1899-12-30T07:35:00"/>
    <n v="0.6552734375"/>
    <s v=""/>
    <x v="3"/>
  </r>
  <r>
    <n v="497131"/>
    <d v="2014-08-15T12:22:00"/>
    <n v="1"/>
    <x v="0"/>
    <x v="0"/>
    <x v="4"/>
    <x v="13"/>
    <n v="89428"/>
    <s v="Afternoon"/>
    <s v="Fri"/>
    <s v="2014-08-15"/>
    <d v="1899-12-30T12:22:00"/>
    <n v="0.6552734375"/>
    <d v="2014-08-30T12:22:00"/>
    <x v="3"/>
  </r>
  <r>
    <n v="320464"/>
    <d v="2014-08-14T18:45:00"/>
    <n v="1"/>
    <x v="0"/>
    <x v="1"/>
    <x v="1"/>
    <x v="1"/>
    <n v="1611"/>
    <s v="Evening"/>
    <s v="Thu"/>
    <s v="2014-08-14"/>
    <d v="1899-12-30T18:45:00"/>
    <n v="0.6552734375"/>
    <d v="2014-08-29T18:45:00"/>
    <x v="3"/>
  </r>
  <r>
    <n v="641060"/>
    <d v="2014-08-20T17:49:00"/>
    <n v="0"/>
    <x v="1"/>
    <x v="0"/>
    <x v="1"/>
    <x v="9"/>
    <n v="67779"/>
    <s v="Afternoon"/>
    <s v="Wed"/>
    <s v="2014-08-20"/>
    <d v="1899-12-30T17:49:00"/>
    <n v="0.6552734375"/>
    <s v=""/>
    <x v="3"/>
  </r>
  <r>
    <n v="786222"/>
    <d v="2014-08-20T17:51:00"/>
    <n v="1"/>
    <x v="0"/>
    <x v="0"/>
    <x v="1"/>
    <x v="9"/>
    <n v="47286"/>
    <s v="Afternoon"/>
    <s v="Wed"/>
    <s v="2014-08-20"/>
    <d v="1899-12-30T17:51:00"/>
    <n v="0.6552734375"/>
    <d v="2014-09-04T17:51:00"/>
    <x v="3"/>
  </r>
  <r>
    <n v="964206"/>
    <d v="2014-08-25T09:23:00"/>
    <n v="1"/>
    <x v="0"/>
    <x v="0"/>
    <x v="0"/>
    <x v="7"/>
    <n v="7849"/>
    <s v="Morning"/>
    <s v="Mon"/>
    <s v="2014-08-25"/>
    <d v="1899-12-30T09:23:00"/>
    <n v="0.6552734375"/>
    <d v="2014-09-09T09:23:00"/>
    <x v="3"/>
  </r>
  <r>
    <n v="586934"/>
    <d v="2014-08-29T19:00:00"/>
    <n v="1"/>
    <x v="0"/>
    <x v="2"/>
    <x v="0"/>
    <x v="13"/>
    <n v="63159"/>
    <s v="Evening"/>
    <s v="Fri"/>
    <s v="2014-08-29"/>
    <d v="1899-12-30T19:00:00"/>
    <n v="0.6552734375"/>
    <d v="2014-09-13T19:00:00"/>
    <x v="3"/>
  </r>
  <r>
    <n v="321440"/>
    <d v="2014-08-17T12:17:00"/>
    <n v="1"/>
    <x v="0"/>
    <x v="1"/>
    <x v="4"/>
    <x v="13"/>
    <n v="89565"/>
    <s v="Afternoon"/>
    <s v="Sun"/>
    <s v="2014-08-17"/>
    <d v="1899-12-30T12:17:00"/>
    <n v="0.6552734375"/>
    <d v="2014-09-01T12:17:00"/>
    <x v="3"/>
  </r>
  <r>
    <n v="975415"/>
    <d v="2014-08-17T07:48:00"/>
    <n v="1"/>
    <x v="0"/>
    <x v="0"/>
    <x v="0"/>
    <x v="1"/>
    <n v="86162"/>
    <s v="Morning"/>
    <s v="Sun"/>
    <s v="2014-08-17"/>
    <d v="1899-12-30T07:48:00"/>
    <n v="0.6552734375"/>
    <d v="2014-09-01T07:48:00"/>
    <x v="3"/>
  </r>
  <r>
    <n v="683982"/>
    <d v="2014-08-17T07:49:00"/>
    <n v="1"/>
    <x v="0"/>
    <x v="2"/>
    <x v="0"/>
    <x v="1"/>
    <n v="58900"/>
    <s v="Morning"/>
    <s v="Sun"/>
    <s v="2014-08-17"/>
    <d v="1899-12-30T07:49:00"/>
    <n v="0.6552734375"/>
    <d v="2014-09-01T07:49:00"/>
    <x v="3"/>
  </r>
  <r>
    <n v="665614"/>
    <d v="2014-08-21T07:30:00"/>
    <n v="0"/>
    <x v="1"/>
    <x v="0"/>
    <x v="2"/>
    <x v="1"/>
    <n v="71449"/>
    <s v="Morning"/>
    <s v="Thu"/>
    <s v="2014-08-21"/>
    <d v="1899-12-30T07:30:00"/>
    <n v="0.6552734375"/>
    <s v=""/>
    <x v="3"/>
  </r>
  <r>
    <n v="935497"/>
    <d v="2014-08-27T17:36:00"/>
    <n v="0"/>
    <x v="1"/>
    <x v="0"/>
    <x v="0"/>
    <x v="1"/>
    <n v="67196"/>
    <s v="Afternoon"/>
    <s v="Wed"/>
    <s v="2014-08-27"/>
    <d v="1899-12-30T17:36:00"/>
    <n v="0.6552734375"/>
    <s v=""/>
    <x v="3"/>
  </r>
  <r>
    <n v="106032"/>
    <d v="2014-08-22T15:50:00"/>
    <n v="1"/>
    <x v="0"/>
    <x v="0"/>
    <x v="0"/>
    <x v="4"/>
    <n v="16756"/>
    <s v="Afternoon"/>
    <s v="Fri"/>
    <s v="2014-08-22"/>
    <d v="1899-12-30T15:50:00"/>
    <n v="0.6552734375"/>
    <d v="2014-09-06T15:50:00"/>
    <x v="3"/>
  </r>
  <r>
    <n v="166185"/>
    <d v="2014-08-27T05:01:00"/>
    <n v="1"/>
    <x v="0"/>
    <x v="1"/>
    <x v="0"/>
    <x v="4"/>
    <n v="30952"/>
    <s v="Night"/>
    <s v="Wed"/>
    <s v="2014-08-27"/>
    <d v="1899-12-30T05:01:00"/>
    <n v="0.6552734375"/>
    <d v="2014-09-11T05:01:00"/>
    <x v="3"/>
  </r>
  <r>
    <n v="736189"/>
    <d v="2014-08-28T17:29:00"/>
    <n v="1"/>
    <x v="0"/>
    <x v="0"/>
    <x v="0"/>
    <x v="13"/>
    <n v="64150"/>
    <s v="Afternoon"/>
    <s v="Thu"/>
    <s v="2014-08-28"/>
    <d v="1899-12-30T17:29:00"/>
    <n v="0.6552734375"/>
    <d v="2014-09-12T17:29:00"/>
    <x v="3"/>
  </r>
  <r>
    <n v="614594"/>
    <d v="2014-08-28T17:30:00"/>
    <n v="1"/>
    <x v="0"/>
    <x v="0"/>
    <x v="0"/>
    <x v="13"/>
    <n v="40152"/>
    <s v="Afternoon"/>
    <s v="Thu"/>
    <s v="2014-08-28"/>
    <d v="1899-12-30T17:30:00"/>
    <n v="0.6552734375"/>
    <d v="2014-09-12T17:30:00"/>
    <x v="3"/>
  </r>
  <r>
    <n v="493131"/>
    <d v="2014-08-28T17:32:00"/>
    <n v="1"/>
    <x v="0"/>
    <x v="0"/>
    <x v="0"/>
    <x v="13"/>
    <n v="49282"/>
    <s v="Afternoon"/>
    <s v="Thu"/>
    <s v="2014-08-28"/>
    <d v="1899-12-30T17:32:00"/>
    <n v="0.6552734375"/>
    <d v="2014-09-12T17:32:00"/>
    <x v="3"/>
  </r>
  <r>
    <n v="214261"/>
    <d v="2014-08-31T01:36:00"/>
    <n v="1"/>
    <x v="0"/>
    <x v="1"/>
    <x v="0"/>
    <x v="1"/>
    <n v="57742"/>
    <s v="Night"/>
    <s v="Sun"/>
    <s v="2014-08-31"/>
    <d v="1899-12-30T01:36:00"/>
    <n v="0.6552734375"/>
    <d v="2014-09-15T01:36:00"/>
    <x v="3"/>
  </r>
  <r>
    <n v="932441"/>
    <d v="2014-08-31T01:37:00"/>
    <n v="1"/>
    <x v="0"/>
    <x v="0"/>
    <x v="0"/>
    <x v="1"/>
    <n v="69932"/>
    <s v="Night"/>
    <s v="Sun"/>
    <s v="2014-08-31"/>
    <d v="1899-12-30T01:37:00"/>
    <n v="0.6552734375"/>
    <d v="2014-09-15T01:37:00"/>
    <x v="3"/>
  </r>
  <r>
    <n v="39010"/>
    <d v="2014-08-31T01:38:00"/>
    <n v="0"/>
    <x v="1"/>
    <x v="0"/>
    <x v="0"/>
    <x v="1"/>
    <n v="14489"/>
    <s v="Night"/>
    <s v="Sun"/>
    <s v="2014-08-31"/>
    <d v="1899-12-30T01:38:00"/>
    <n v="0.6552734375"/>
    <s v=""/>
    <x v="3"/>
  </r>
  <r>
    <n v="686055"/>
    <d v="2014-08-26T12:14:00"/>
    <n v="1"/>
    <x v="0"/>
    <x v="0"/>
    <x v="1"/>
    <x v="1"/>
    <n v="54201"/>
    <s v="Afternoon"/>
    <s v="Tue"/>
    <s v="2014-08-26"/>
    <d v="1899-12-30T12:14:00"/>
    <n v="0.6552734375"/>
    <d v="2014-09-10T12:14: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85D31A-2321-4640-A1E0-0A6B380F7100}"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5">
    <pivotField showAll="0"/>
    <pivotField numFmtId="22" showAll="0"/>
    <pivotField dataField="1" showAll="0"/>
    <pivotField showAll="0"/>
    <pivotField showAll="0"/>
    <pivotField showAll="0"/>
    <pivotField showAll="0"/>
    <pivotField showAll="0"/>
    <pivotField showAll="0"/>
    <pivotField showAll="0"/>
    <pivotField showAll="0"/>
    <pivotField numFmtId="22" showAll="0"/>
    <pivotField numFmtId="10" showAll="0"/>
    <pivotField showAll="0"/>
    <pivotField axis="axisRow" showAll="0">
      <items count="5">
        <item x="0"/>
        <item x="1"/>
        <item x="2"/>
        <item x="3"/>
        <item t="default"/>
      </items>
    </pivotField>
  </pivotFields>
  <rowFields count="1">
    <field x="14"/>
  </rowFields>
  <rowItems count="5">
    <i>
      <x/>
    </i>
    <i>
      <x v="1"/>
    </i>
    <i>
      <x v="2"/>
    </i>
    <i>
      <x v="3"/>
    </i>
    <i t="grand">
      <x/>
    </i>
  </rowItems>
  <colItems count="1">
    <i/>
  </colItems>
  <dataFields count="1">
    <dataField name="Count of Hired" fld="2" subtotal="count" showDataAs="percentOfTotal" baseField="14" baseItem="0" numFmtId="10"/>
  </dataFields>
  <chartFormats count="2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4" count="1" selected="0">
            <x v="0"/>
          </reference>
        </references>
      </pivotArea>
    </chartFormat>
    <chartFormat chart="2" format="3">
      <pivotArea type="data" outline="0" fieldPosition="0">
        <references count="2">
          <reference field="4294967294" count="1" selected="0">
            <x v="0"/>
          </reference>
          <reference field="14" count="1" selected="0">
            <x v="1"/>
          </reference>
        </references>
      </pivotArea>
    </chartFormat>
    <chartFormat chart="2" format="4">
      <pivotArea type="data" outline="0" fieldPosition="0">
        <references count="2">
          <reference field="4294967294" count="1" selected="0">
            <x v="0"/>
          </reference>
          <reference field="14" count="1" selected="0">
            <x v="2"/>
          </reference>
        </references>
      </pivotArea>
    </chartFormat>
    <chartFormat chart="2" format="5">
      <pivotArea type="data" outline="0" fieldPosition="0">
        <references count="2">
          <reference field="4294967294" count="1" selected="0">
            <x v="0"/>
          </reference>
          <reference field="14"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4" count="1" selected="0">
            <x v="0"/>
          </reference>
        </references>
      </pivotArea>
    </chartFormat>
    <chartFormat chart="3" format="8">
      <pivotArea type="data" outline="0" fieldPosition="0">
        <references count="2">
          <reference field="4294967294" count="1" selected="0">
            <x v="0"/>
          </reference>
          <reference field="14" count="1" selected="0">
            <x v="1"/>
          </reference>
        </references>
      </pivotArea>
    </chartFormat>
    <chartFormat chart="3" format="9">
      <pivotArea type="data" outline="0" fieldPosition="0">
        <references count="2">
          <reference field="4294967294" count="1" selected="0">
            <x v="0"/>
          </reference>
          <reference field="14" count="1" selected="0">
            <x v="2"/>
          </reference>
        </references>
      </pivotArea>
    </chartFormat>
    <chartFormat chart="3" format="10">
      <pivotArea type="data" outline="0" fieldPosition="0">
        <references count="2">
          <reference field="4294967294" count="1" selected="0">
            <x v="0"/>
          </reference>
          <reference field="14"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4" count="1" selected="0">
            <x v="0"/>
          </reference>
        </references>
      </pivotArea>
    </chartFormat>
    <chartFormat chart="4" format="8">
      <pivotArea type="data" outline="0" fieldPosition="0">
        <references count="2">
          <reference field="4294967294" count="1" selected="0">
            <x v="0"/>
          </reference>
          <reference field="14" count="1" selected="0">
            <x v="1"/>
          </reference>
        </references>
      </pivotArea>
    </chartFormat>
    <chartFormat chart="4" format="9">
      <pivotArea type="data" outline="0" fieldPosition="0">
        <references count="2">
          <reference field="4294967294" count="1" selected="0">
            <x v="0"/>
          </reference>
          <reference field="14" count="1" selected="0">
            <x v="2"/>
          </reference>
        </references>
      </pivotArea>
    </chartFormat>
    <chartFormat chart="4" format="10">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0"/>
          </reference>
        </references>
      </pivotArea>
    </chartFormat>
    <chartFormat chart="0" format="6">
      <pivotArea type="data" outline="0" fieldPosition="0">
        <references count="2">
          <reference field="4294967294" count="1" selected="0">
            <x v="0"/>
          </reference>
          <reference field="14" count="1" selected="0">
            <x v="1"/>
          </reference>
        </references>
      </pivotArea>
    </chartFormat>
    <chartFormat chart="0" format="7">
      <pivotArea type="data" outline="0" fieldPosition="0">
        <references count="2">
          <reference field="4294967294" count="1" selected="0">
            <x v="0"/>
          </reference>
          <reference field="14" count="1" selected="0">
            <x v="2"/>
          </reference>
        </references>
      </pivotArea>
    </chartFormat>
    <chartFormat chart="0" format="8">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BF0B8B-FB3B-41C7-9955-EBEA6ED0470F}" name="PivotTable1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ositions">
  <location ref="A3:B20" firstHeaderRow="1" firstDataRow="1" firstDataCol="1"/>
  <pivotFields count="15">
    <pivotField dataField="1" showAll="0"/>
    <pivotField numFmtId="22" showAll="0"/>
    <pivotField showAll="0"/>
    <pivotField showAll="0"/>
    <pivotField showAll="0"/>
    <pivotField showAll="0"/>
    <pivotField axis="axisRow" showAll="0" sortType="descending">
      <items count="17">
        <item x="6"/>
        <item x="12"/>
        <item x="1"/>
        <item x="0"/>
        <item x="13"/>
        <item x="8"/>
        <item x="2"/>
        <item x="7"/>
        <item x="9"/>
        <item x="4"/>
        <item x="10"/>
        <item x="11"/>
        <item x="5"/>
        <item x="15"/>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2" showAll="0"/>
    <pivotField numFmtId="10" showAll="0"/>
    <pivotField showAll="0"/>
    <pivotField showAll="0"/>
  </pivotFields>
  <rowFields count="1">
    <field x="6"/>
  </rowFields>
  <rowItems count="17">
    <i>
      <x v="4"/>
    </i>
    <i>
      <x v="2"/>
    </i>
    <i>
      <x v="9"/>
    </i>
    <i>
      <x v="7"/>
    </i>
    <i>
      <x v="8"/>
    </i>
    <i>
      <x/>
    </i>
    <i>
      <x v="3"/>
    </i>
    <i>
      <x v="1"/>
    </i>
    <i>
      <x v="5"/>
    </i>
    <i>
      <x v="6"/>
    </i>
    <i>
      <x v="10"/>
    </i>
    <i>
      <x v="14"/>
    </i>
    <i>
      <x v="13"/>
    </i>
    <i>
      <x v="15"/>
    </i>
    <i>
      <x v="12"/>
    </i>
    <i>
      <x v="11"/>
    </i>
    <i t="grand">
      <x/>
    </i>
  </rowItems>
  <colItems count="1">
    <i/>
  </colItems>
  <dataFields count="1">
    <dataField name="Total Interviews" fld="0" subtotal="count" baseField="6"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62E9A7-F6BA-4926-8362-16E3B406DFF8}" name="PivotTable1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4" firstHeaderRow="1" firstDataRow="2" firstDataCol="1"/>
  <pivotFields count="15">
    <pivotField showAll="0"/>
    <pivotField numFmtId="22" showAll="0"/>
    <pivotField showAll="0"/>
    <pivotField axis="axisCol" dataField="1" showAll="0">
      <items count="3">
        <item x="0"/>
        <item x="1"/>
        <item t="default"/>
      </items>
    </pivotField>
    <pivotField showAll="0"/>
    <pivotField axis="axisRow" showAll="0">
      <items count="18">
        <item m="1" x="12"/>
        <item x="7"/>
        <item m="1" x="16"/>
        <item m="1" x="15"/>
        <item m="1" x="10"/>
        <item m="1" x="13"/>
        <item m="1" x="14"/>
        <item m="1" x="11"/>
        <item m="1" x="9"/>
        <item x="0"/>
        <item x="1"/>
        <item x="2"/>
        <item x="3"/>
        <item x="4"/>
        <item x="5"/>
        <item x="6"/>
        <item x="8"/>
        <item t="default"/>
      </items>
    </pivotField>
    <pivotField showAll="0"/>
    <pivotField showAll="0"/>
    <pivotField showAll="0"/>
    <pivotField showAll="0"/>
    <pivotField showAll="0"/>
    <pivotField numFmtId="22" showAll="0"/>
    <pivotField numFmtId="10" showAll="0"/>
    <pivotField showAll="0"/>
    <pivotField showAll="0"/>
  </pivotFields>
  <rowFields count="1">
    <field x="5"/>
  </rowFields>
  <rowItems count="10">
    <i>
      <x v="1"/>
    </i>
    <i>
      <x v="9"/>
    </i>
    <i>
      <x v="10"/>
    </i>
    <i>
      <x v="11"/>
    </i>
    <i>
      <x v="12"/>
    </i>
    <i>
      <x v="13"/>
    </i>
    <i>
      <x v="14"/>
    </i>
    <i>
      <x v="15"/>
    </i>
    <i>
      <x v="16"/>
    </i>
    <i t="grand">
      <x/>
    </i>
  </rowItems>
  <colFields count="1">
    <field x="3"/>
  </colFields>
  <colItems count="3">
    <i>
      <x/>
    </i>
    <i>
      <x v="1"/>
    </i>
    <i t="grand">
      <x/>
    </i>
  </colItems>
  <dataFields count="1">
    <dataField name="Count of Status" fld="3" subtotal="count" baseField="0" baseItem="0"/>
  </dataFields>
  <chartFormats count="1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3">
          <reference field="4294967294" count="1" selected="0">
            <x v="0"/>
          </reference>
          <reference field="3" count="1" selected="0">
            <x v="1"/>
          </reference>
          <reference field="5" count="1" selected="0">
            <x v="0"/>
          </reference>
        </references>
      </pivotArea>
    </chartFormat>
    <chartFormat chart="0" format="3">
      <pivotArea type="data" outline="0" fieldPosition="0">
        <references count="3">
          <reference field="4294967294" count="1" selected="0">
            <x v="0"/>
          </reference>
          <reference field="3" count="1" selected="0">
            <x v="1"/>
          </reference>
          <reference field="5" count="1" selected="0">
            <x v="1"/>
          </reference>
        </references>
      </pivotArea>
    </chartFormat>
    <chartFormat chart="0" format="4">
      <pivotArea type="data" outline="0" fieldPosition="0">
        <references count="3">
          <reference field="4294967294" count="1" selected="0">
            <x v="0"/>
          </reference>
          <reference field="3" count="1" selected="0">
            <x v="1"/>
          </reference>
          <reference field="5" count="1" selected="0">
            <x v="2"/>
          </reference>
        </references>
      </pivotArea>
    </chartFormat>
    <chartFormat chart="0" format="5">
      <pivotArea type="data" outline="0" fieldPosition="0">
        <references count="3">
          <reference field="4294967294" count="1" selected="0">
            <x v="0"/>
          </reference>
          <reference field="3" count="1" selected="0">
            <x v="1"/>
          </reference>
          <reference field="5" count="1" selected="0">
            <x v="3"/>
          </reference>
        </references>
      </pivotArea>
    </chartFormat>
    <chartFormat chart="0" format="6">
      <pivotArea type="data" outline="0" fieldPosition="0">
        <references count="3">
          <reference field="4294967294" count="1" selected="0">
            <x v="0"/>
          </reference>
          <reference field="3" count="1" selected="0">
            <x v="1"/>
          </reference>
          <reference field="5" count="1" selected="0">
            <x v="4"/>
          </reference>
        </references>
      </pivotArea>
    </chartFormat>
    <chartFormat chart="0" format="7">
      <pivotArea type="data" outline="0" fieldPosition="0">
        <references count="3">
          <reference field="4294967294" count="1" selected="0">
            <x v="0"/>
          </reference>
          <reference field="3" count="1" selected="0">
            <x v="1"/>
          </reference>
          <reference field="5" count="1" selected="0">
            <x v="5"/>
          </reference>
        </references>
      </pivotArea>
    </chartFormat>
    <chartFormat chart="0" format="8">
      <pivotArea type="data" outline="0" fieldPosition="0">
        <references count="3">
          <reference field="4294967294" count="1" selected="0">
            <x v="0"/>
          </reference>
          <reference field="3" count="1" selected="0">
            <x v="1"/>
          </reference>
          <reference field="5" count="1" selected="0">
            <x v="6"/>
          </reference>
        </references>
      </pivotArea>
    </chartFormat>
    <chartFormat chart="0" format="9">
      <pivotArea type="data" outline="0" fieldPosition="0">
        <references count="3">
          <reference field="4294967294" count="1" selected="0">
            <x v="0"/>
          </reference>
          <reference field="3" count="1" selected="0">
            <x v="1"/>
          </reference>
          <reference field="5" count="1" selected="0">
            <x v="7"/>
          </reference>
        </references>
      </pivotArea>
    </chartFormat>
    <chartFormat chart="0" format="10">
      <pivotArea type="data" outline="0" fieldPosition="0">
        <references count="3">
          <reference field="4294967294" count="1" selected="0">
            <x v="0"/>
          </reference>
          <reference field="3" count="1" selected="0">
            <x v="1"/>
          </reference>
          <reference field="5" count="1" selected="0">
            <x v="8"/>
          </reference>
        </references>
      </pivotArea>
    </chartFormat>
    <chartFormat chart="5" format="13" series="1">
      <pivotArea type="data" outline="0" fieldPosition="0">
        <references count="2">
          <reference field="4294967294" count="1" selected="0">
            <x v="0"/>
          </reference>
          <reference field="3" count="1" selected="0">
            <x v="0"/>
          </reference>
        </references>
      </pivotArea>
    </chartFormat>
    <chartFormat chart="5" format="14" series="1">
      <pivotArea type="data" outline="0" fieldPosition="0">
        <references count="2">
          <reference field="4294967294" count="1" selected="0">
            <x v="0"/>
          </reference>
          <reference field="3" count="1" selected="0">
            <x v="1"/>
          </reference>
        </references>
      </pivotArea>
    </chartFormat>
    <chartFormat chart="5" format="15">
      <pivotArea type="data" outline="0" fieldPosition="0">
        <references count="3">
          <reference field="4294967294" count="1" selected="0">
            <x v="0"/>
          </reference>
          <reference field="3" count="1" selected="0">
            <x v="1"/>
          </reference>
          <reference field="5"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2FD0D0-A818-4CB4-8E2B-E95510A216FE}" name="PivotTable1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3" firstHeaderRow="1" firstDataRow="1" firstDataCol="1"/>
  <pivotFields count="15">
    <pivotField showAll="0"/>
    <pivotField numFmtId="22" showAll="0"/>
    <pivotField dataField="1" showAll="0"/>
    <pivotField showAll="0"/>
    <pivotField showAll="0"/>
    <pivotField axis="axisRow" showAll="0" sortType="descending">
      <items count="18">
        <item m="1" x="12"/>
        <item x="7"/>
        <item m="1" x="16"/>
        <item m="1" x="15"/>
        <item m="1" x="10"/>
        <item m="1" x="13"/>
        <item m="1" x="14"/>
        <item m="1" x="11"/>
        <item m="1" x="9"/>
        <item x="0"/>
        <item x="1"/>
        <item x="2"/>
        <item x="3"/>
        <item x="4"/>
        <item x="5"/>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2" showAll="0"/>
    <pivotField numFmtId="10" showAll="0"/>
    <pivotField showAll="0"/>
    <pivotField showAll="0"/>
  </pivotFields>
  <rowFields count="1">
    <field x="5"/>
  </rowFields>
  <rowItems count="10">
    <i>
      <x v="10"/>
    </i>
    <i>
      <x v="9"/>
    </i>
    <i>
      <x v="11"/>
    </i>
    <i>
      <x v="13"/>
    </i>
    <i>
      <x v="14"/>
    </i>
    <i>
      <x v="15"/>
    </i>
    <i>
      <x v="12"/>
    </i>
    <i>
      <x v="1"/>
    </i>
    <i>
      <x v="16"/>
    </i>
    <i t="grand">
      <x/>
    </i>
  </rowItems>
  <colItems count="1">
    <i/>
  </colItems>
  <dataFields count="1">
    <dataField name="Count of Hired" fld="2" subtotal="count" showDataAs="percentOfTotal" baseField="5" baseItem="0" numFmtId="10"/>
  </dataFields>
  <chartFormats count="2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5" count="1" selected="0">
            <x v="4"/>
          </reference>
        </references>
      </pivotArea>
    </chartFormat>
    <chartFormat chart="4" format="15">
      <pivotArea type="data" outline="0" fieldPosition="0">
        <references count="2">
          <reference field="4294967294" count="1" selected="0">
            <x v="0"/>
          </reference>
          <reference field="5" count="1" selected="0">
            <x v="8"/>
          </reference>
        </references>
      </pivotArea>
    </chartFormat>
    <chartFormat chart="4" format="16">
      <pivotArea type="data" outline="0" fieldPosition="0">
        <references count="2">
          <reference field="4294967294" count="1" selected="0">
            <x v="0"/>
          </reference>
          <reference field="5" count="1" selected="0">
            <x v="7"/>
          </reference>
        </references>
      </pivotArea>
    </chartFormat>
    <chartFormat chart="4" format="17">
      <pivotArea type="data" outline="0" fieldPosition="0">
        <references count="2">
          <reference field="4294967294" count="1" selected="0">
            <x v="0"/>
          </reference>
          <reference field="5" count="1" selected="0">
            <x v="5"/>
          </reference>
        </references>
      </pivotArea>
    </chartFormat>
    <chartFormat chart="4" format="18">
      <pivotArea type="data" outline="0" fieldPosition="0">
        <references count="2">
          <reference field="4294967294" count="1" selected="0">
            <x v="0"/>
          </reference>
          <reference field="5" count="1" selected="0">
            <x v="6"/>
          </reference>
        </references>
      </pivotArea>
    </chartFormat>
    <chartFormat chart="4" format="19">
      <pivotArea type="data" outline="0" fieldPosition="0">
        <references count="2">
          <reference field="4294967294" count="1" selected="0">
            <x v="0"/>
          </reference>
          <reference field="5" count="1" selected="0">
            <x v="3"/>
          </reference>
        </references>
      </pivotArea>
    </chartFormat>
    <chartFormat chart="4" format="20">
      <pivotArea type="data" outline="0" fieldPosition="0">
        <references count="2">
          <reference field="4294967294" count="1" selected="0">
            <x v="0"/>
          </reference>
          <reference field="5" count="1" selected="0">
            <x v="0"/>
          </reference>
        </references>
      </pivotArea>
    </chartFormat>
    <chartFormat chart="4" format="21">
      <pivotArea type="data" outline="0" fieldPosition="0">
        <references count="2">
          <reference field="4294967294" count="1" selected="0">
            <x v="0"/>
          </reference>
          <reference field="5" count="1" selected="0">
            <x v="1"/>
          </reference>
        </references>
      </pivotArea>
    </chartFormat>
    <chartFormat chart="4" format="22">
      <pivotArea type="data" outline="0" fieldPosition="0">
        <references count="2">
          <reference field="4294967294" count="1" selected="0">
            <x v="0"/>
          </reference>
          <reference field="5" count="1" selected="0">
            <x v="2"/>
          </reference>
        </references>
      </pivotArea>
    </chartFormat>
    <chartFormat chart="4" format="23">
      <pivotArea type="data" outline="0" fieldPosition="0">
        <references count="2">
          <reference field="4294967294" count="1" selected="0">
            <x v="0"/>
          </reference>
          <reference field="5" count="1" selected="0">
            <x v="16"/>
          </reference>
        </references>
      </pivotArea>
    </chartFormat>
    <chartFormat chart="4" format="24">
      <pivotArea type="data" outline="0" fieldPosition="0">
        <references count="2">
          <reference field="4294967294" count="1" selected="0">
            <x v="0"/>
          </reference>
          <reference field="5" count="1" selected="0">
            <x v="10"/>
          </reference>
        </references>
      </pivotArea>
    </chartFormat>
    <chartFormat chart="4" format="25">
      <pivotArea type="data" outline="0" fieldPosition="0">
        <references count="2">
          <reference field="4294967294" count="1" selected="0">
            <x v="0"/>
          </reference>
          <reference field="5" count="1" selected="0">
            <x v="9"/>
          </reference>
        </references>
      </pivotArea>
    </chartFormat>
    <chartFormat chart="4" format="26">
      <pivotArea type="data" outline="0" fieldPosition="0">
        <references count="2">
          <reference field="4294967294" count="1" selected="0">
            <x v="0"/>
          </reference>
          <reference field="5" count="1" selected="0">
            <x v="11"/>
          </reference>
        </references>
      </pivotArea>
    </chartFormat>
    <chartFormat chart="4" format="27">
      <pivotArea type="data" outline="0" fieldPosition="0">
        <references count="2">
          <reference field="4294967294" count="1" selected="0">
            <x v="0"/>
          </reference>
          <reference field="5" count="1" selected="0">
            <x v="13"/>
          </reference>
        </references>
      </pivotArea>
    </chartFormat>
    <chartFormat chart="4" format="28">
      <pivotArea type="data" outline="0" fieldPosition="0">
        <references count="2">
          <reference field="4294967294" count="1" selected="0">
            <x v="0"/>
          </reference>
          <reference field="5" count="1" selected="0">
            <x v="14"/>
          </reference>
        </references>
      </pivotArea>
    </chartFormat>
    <chartFormat chart="4" format="29">
      <pivotArea type="data" outline="0" fieldPosition="0">
        <references count="2">
          <reference field="4294967294" count="1" selected="0">
            <x v="0"/>
          </reference>
          <reference field="5" count="1" selected="0">
            <x v="15"/>
          </reference>
        </references>
      </pivotArea>
    </chartFormat>
    <chartFormat chart="4" format="30">
      <pivotArea type="data" outline="0" fieldPosition="0">
        <references count="2">
          <reference field="4294967294" count="1" selected="0">
            <x v="0"/>
          </reference>
          <reference field="5" count="1" selected="0">
            <x v="12"/>
          </reference>
        </references>
      </pivotArea>
    </chartFormat>
    <chartFormat chart="0" format="3">
      <pivotArea type="data" outline="0" fieldPosition="0">
        <references count="2">
          <reference field="4294967294" count="1" selected="0">
            <x v="0"/>
          </reference>
          <reference field="5" count="1" selected="0">
            <x v="10"/>
          </reference>
        </references>
      </pivotArea>
    </chartFormat>
    <chartFormat chart="0" format="4">
      <pivotArea type="data" outline="0" fieldPosition="0">
        <references count="2">
          <reference field="4294967294" count="1" selected="0">
            <x v="0"/>
          </reference>
          <reference field="5" count="1" selected="0">
            <x v="9"/>
          </reference>
        </references>
      </pivotArea>
    </chartFormat>
    <chartFormat chart="0" format="5">
      <pivotArea type="data" outline="0" fieldPosition="0">
        <references count="2">
          <reference field="4294967294" count="1" selected="0">
            <x v="0"/>
          </reference>
          <reference field="5" count="1" selected="0">
            <x v="11"/>
          </reference>
        </references>
      </pivotArea>
    </chartFormat>
    <chartFormat chart="0" format="6">
      <pivotArea type="data" outline="0" fieldPosition="0">
        <references count="2">
          <reference field="4294967294" count="1" selected="0">
            <x v="0"/>
          </reference>
          <reference field="5" count="1" selected="0">
            <x v="13"/>
          </reference>
        </references>
      </pivotArea>
    </chartFormat>
    <chartFormat chart="0" format="7">
      <pivotArea type="data" outline="0" fieldPosition="0">
        <references count="2">
          <reference field="4294967294" count="1" selected="0">
            <x v="0"/>
          </reference>
          <reference field="5" count="1" selected="0">
            <x v="14"/>
          </reference>
        </references>
      </pivotArea>
    </chartFormat>
    <chartFormat chart="0" format="8">
      <pivotArea type="data" outline="0" fieldPosition="0">
        <references count="2">
          <reference field="4294967294" count="1" selected="0">
            <x v="0"/>
          </reference>
          <reference field="5" count="1" selected="0">
            <x v="15"/>
          </reference>
        </references>
      </pivotArea>
    </chartFormat>
    <chartFormat chart="0" format="9">
      <pivotArea type="data" outline="0" fieldPosition="0">
        <references count="2">
          <reference field="4294967294" count="1" selected="0">
            <x v="0"/>
          </reference>
          <reference field="5" count="1" selected="0">
            <x v="12"/>
          </reference>
        </references>
      </pivotArea>
    </chartFormat>
    <chartFormat chart="0" format="10">
      <pivotArea type="data" outline="0" fieldPosition="0">
        <references count="2">
          <reference field="4294967294" count="1" selected="0">
            <x v="0"/>
          </reference>
          <reference field="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0F99F9-7424-4406-BF51-9EA10217F9BE}"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7" firstHeaderRow="1" firstDataRow="1" firstDataCol="1"/>
  <pivotFields count="2">
    <pivotField axis="axisRow" allDrilled="1" subtotalTop="0" showAll="0" dataSourceSort="1" defaultSubtotal="0" defaultAttributeDrillState="1">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s>
    </pivotField>
    <pivotField dataField="1" subtotalTop="0" showAll="0" defaultSubtotal="0"/>
  </pivotFields>
  <rowFields count="1">
    <field x="0"/>
  </rowFields>
  <rowItems count="1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t="grand">
      <x/>
    </i>
  </rowItems>
  <colItems count="1">
    <i/>
  </colItems>
  <dataFields count="1">
    <dataField name="Sum of Hired" fld="1" showDataAs="percentOfTotal" baseField="0" baseItem="0" numFmtId="1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Hired"/>
    <pivotHierarchy dragToData="1" caption="Count of Hired"/>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3]"/>
        <x15:activeTabTopLevelEntity name="[Table1_3  Status   Hiring 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4D7D0E-C0EC-4895-8A47-A20BC41D4C7B}"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s">
  <location ref="A16:B26" firstHeaderRow="1" firstDataRow="1" firstDataCol="1"/>
  <pivotFields count="15">
    <pivotField dataField="1" showAll="0"/>
    <pivotField numFmtId="22" showAll="0"/>
    <pivotField showAll="0"/>
    <pivotField showAll="0"/>
    <pivotField showAll="0"/>
    <pivotField axis="axisRow" showAll="0" sortType="descending">
      <items count="18">
        <item m="1" x="12"/>
        <item x="7"/>
        <item m="1" x="16"/>
        <item m="1" x="15"/>
        <item m="1" x="10"/>
        <item m="1" x="13"/>
        <item m="1" x="14"/>
        <item m="1" x="11"/>
        <item m="1" x="9"/>
        <item x="0"/>
        <item x="1"/>
        <item x="2"/>
        <item x="3"/>
        <item x="4"/>
        <item x="5"/>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2" showAll="0"/>
    <pivotField numFmtId="10" showAll="0"/>
    <pivotField showAll="0"/>
    <pivotField showAll="0"/>
  </pivotFields>
  <rowFields count="1">
    <field x="5"/>
  </rowFields>
  <rowItems count="10">
    <i>
      <x v="10"/>
    </i>
    <i>
      <x v="9"/>
    </i>
    <i>
      <x v="11"/>
    </i>
    <i>
      <x v="13"/>
    </i>
    <i>
      <x v="14"/>
    </i>
    <i>
      <x v="15"/>
    </i>
    <i>
      <x v="12"/>
    </i>
    <i>
      <x v="1"/>
    </i>
    <i>
      <x v="16"/>
    </i>
    <i t="grand">
      <x/>
    </i>
  </rowItems>
  <colItems count="1">
    <i/>
  </colItems>
  <dataFields count="1">
    <dataField name="Total Interviews"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3DFFE5-EFF6-4D0C-851E-1D8E65124D1F}" name="PivotTable9"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B8" firstHeaderRow="1" firstDataRow="1" firstDataCol="1"/>
  <pivotFields count="2">
    <pivotField dataField="1" subtotalTop="0" showAll="0" defaultSubtotal="0"/>
    <pivotField axis="axisRow" allDrilled="1" subtotalTop="0" showAll="0" sortType="ascending"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Hired" fld="0" showDataAs="percentOfTotal" baseField="1" baseItem="0" numFmtId="1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3  Status   Hiring Rate]"/>
        <x15:activeTabTopLevelEntity name="[Table1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F240B3-3DE2-4175-8575-534C5AB7C576}"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32" firstHeaderRow="1" firstDataRow="1" firstDataCol="1"/>
  <pivotFields count="10">
    <pivotField showAll="0"/>
    <pivotField showAll="0"/>
    <pivotField showAll="0"/>
    <pivotField axis="axisRow" showAll="0">
      <items count="17">
        <item x="6"/>
        <item x="12"/>
        <item x="1"/>
        <item x="0"/>
        <item x="13"/>
        <item x="8"/>
        <item x="2"/>
        <item x="7"/>
        <item x="9"/>
        <item x="4"/>
        <item x="10"/>
        <item x="11"/>
        <item x="5"/>
        <item x="15"/>
        <item x="14"/>
        <item x="3"/>
        <item t="default"/>
      </items>
    </pivotField>
    <pivotField showAll="0"/>
    <pivotField showAll="0"/>
    <pivotField showAll="0"/>
    <pivotField showAll="0"/>
    <pivotField numFmtId="22" showAll="0"/>
    <pivotField numFmtId="10" showAll="0"/>
  </pivotFields>
  <rowFields count="1">
    <field x="3"/>
  </rowFields>
  <rowItems count="17">
    <i>
      <x/>
    </i>
    <i>
      <x v="1"/>
    </i>
    <i>
      <x v="2"/>
    </i>
    <i>
      <x v="3"/>
    </i>
    <i>
      <x v="4"/>
    </i>
    <i>
      <x v="5"/>
    </i>
    <i>
      <x v="6"/>
    </i>
    <i>
      <x v="7"/>
    </i>
    <i>
      <x v="8"/>
    </i>
    <i>
      <x v="9"/>
    </i>
    <i>
      <x v="10"/>
    </i>
    <i>
      <x v="11"/>
    </i>
    <i>
      <x v="12"/>
    </i>
    <i>
      <x v="13"/>
    </i>
    <i>
      <x v="14"/>
    </i>
    <i>
      <x v="1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FBEBEE-866E-4C39-90BC-1D0CE9D553EE}"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C12" firstHeaderRow="0" firstDataRow="1" firstDataCol="1" rowPageCount="2" colPageCount="1"/>
  <pivotFields count="5">
    <pivotField axis="axisRow" allDrilled="1" subtotalTop="0" showAll="0" sortType="ascending" defaultSubtotal="0" defaultAttributeDrillState="1">
      <items count="7">
        <item x="1"/>
        <item x="5"/>
        <item x="6"/>
        <item x="4"/>
        <item x="0"/>
        <item x="2"/>
        <item x="3"/>
      </items>
    </pivotField>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pageFields count="2">
    <pageField fld="3" hier="10" name="[Table1_3].[Status].&amp;[Hired]" cap="Hired"/>
    <pageField fld="4" hier="9" name="[Table1_3].[Hired].&amp;[1]" cap="1"/>
  </pageFields>
  <dataFields count="2">
    <dataField name="Count of Status" fld="1" subtotal="count" baseField="0" baseItem="0"/>
    <dataField name="Sum of Hired" fld="2" showDataAs="percentOfCol" baseField="0" baseItem="0" numFmtId="10"/>
  </dataFields>
  <chartFormats count="3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0" count="1" selected="0">
            <x v="0"/>
          </reference>
        </references>
      </pivotArea>
    </chartFormat>
    <chartFormat chart="8" format="20">
      <pivotArea type="data" outline="0" fieldPosition="0">
        <references count="2">
          <reference field="4294967294" count="1" selected="0">
            <x v="0"/>
          </reference>
          <reference field="0" count="1" selected="0">
            <x v="1"/>
          </reference>
        </references>
      </pivotArea>
    </chartFormat>
    <chartFormat chart="8" format="21">
      <pivotArea type="data" outline="0" fieldPosition="0">
        <references count="2">
          <reference field="4294967294" count="1" selected="0">
            <x v="0"/>
          </reference>
          <reference field="0" count="1" selected="0">
            <x v="2"/>
          </reference>
        </references>
      </pivotArea>
    </chartFormat>
    <chartFormat chart="8" format="22">
      <pivotArea type="data" outline="0" fieldPosition="0">
        <references count="2">
          <reference field="4294967294" count="1" selected="0">
            <x v="0"/>
          </reference>
          <reference field="0" count="1" selected="0">
            <x v="3"/>
          </reference>
        </references>
      </pivotArea>
    </chartFormat>
    <chartFormat chart="8" format="23">
      <pivotArea type="data" outline="0" fieldPosition="0">
        <references count="2">
          <reference field="4294967294" count="1" selected="0">
            <x v="0"/>
          </reference>
          <reference field="0" count="1" selected="0">
            <x v="4"/>
          </reference>
        </references>
      </pivotArea>
    </chartFormat>
    <chartFormat chart="8" format="24">
      <pivotArea type="data" outline="0" fieldPosition="0">
        <references count="2">
          <reference field="4294967294" count="1" selected="0">
            <x v="0"/>
          </reference>
          <reference field="0" count="1" selected="0">
            <x v="5"/>
          </reference>
        </references>
      </pivotArea>
    </chartFormat>
    <chartFormat chart="8" format="25">
      <pivotArea type="data" outline="0" fieldPosition="0">
        <references count="2">
          <reference field="4294967294" count="1" selected="0">
            <x v="0"/>
          </reference>
          <reference field="0" count="1" selected="0">
            <x v="6"/>
          </reference>
        </references>
      </pivotArea>
    </chartFormat>
    <chartFormat chart="8" format="26" series="1">
      <pivotArea type="data" outline="0" fieldPosition="0">
        <references count="1">
          <reference field="4294967294" count="1" selected="0">
            <x v="1"/>
          </reference>
        </references>
      </pivotArea>
    </chartFormat>
    <chartFormat chart="8" format="27">
      <pivotArea type="data" outline="0" fieldPosition="0">
        <references count="2">
          <reference field="4294967294" count="1" selected="0">
            <x v="1"/>
          </reference>
          <reference field="0" count="1" selected="0">
            <x v="0"/>
          </reference>
        </references>
      </pivotArea>
    </chartFormat>
    <chartFormat chart="8" format="28">
      <pivotArea type="data" outline="0" fieldPosition="0">
        <references count="2">
          <reference field="4294967294" count="1" selected="0">
            <x v="1"/>
          </reference>
          <reference field="0" count="1" selected="0">
            <x v="1"/>
          </reference>
        </references>
      </pivotArea>
    </chartFormat>
    <chartFormat chart="8" format="29">
      <pivotArea type="data" outline="0" fieldPosition="0">
        <references count="2">
          <reference field="4294967294" count="1" selected="0">
            <x v="1"/>
          </reference>
          <reference field="0" count="1" selected="0">
            <x v="2"/>
          </reference>
        </references>
      </pivotArea>
    </chartFormat>
    <chartFormat chart="8" format="30">
      <pivotArea type="data" outline="0" fieldPosition="0">
        <references count="2">
          <reference field="4294967294" count="1" selected="0">
            <x v="1"/>
          </reference>
          <reference field="0" count="1" selected="0">
            <x v="3"/>
          </reference>
        </references>
      </pivotArea>
    </chartFormat>
    <chartFormat chart="8" format="31">
      <pivotArea type="data" outline="0" fieldPosition="0">
        <references count="2">
          <reference field="4294967294" count="1" selected="0">
            <x v="1"/>
          </reference>
          <reference field="0" count="1" selected="0">
            <x v="4"/>
          </reference>
        </references>
      </pivotArea>
    </chartFormat>
    <chartFormat chart="8" format="32">
      <pivotArea type="data" outline="0" fieldPosition="0">
        <references count="2">
          <reference field="4294967294" count="1" selected="0">
            <x v="1"/>
          </reference>
          <reference field="0" count="1" selected="0">
            <x v="5"/>
          </reference>
        </references>
      </pivotArea>
    </chartFormat>
    <chartFormat chart="8" format="33">
      <pivotArea type="data" outline="0" fieldPosition="0">
        <references count="2">
          <reference field="4294967294" count="1" selected="0">
            <x v="1"/>
          </reference>
          <reference field="0" count="1" selected="0">
            <x v="6"/>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 chart="2" format="7">
      <pivotArea type="data" outline="0" fieldPosition="0">
        <references count="2">
          <reference field="4294967294" count="1" selected="0">
            <x v="0"/>
          </reference>
          <reference field="0" count="1" selected="0">
            <x v="5"/>
          </reference>
        </references>
      </pivotArea>
    </chartFormat>
    <chartFormat chart="2" format="8">
      <pivotArea type="data" outline="0" fieldPosition="0">
        <references count="2">
          <reference field="4294967294" count="1" selected="0">
            <x v="0"/>
          </reference>
          <reference field="0" count="1" selected="0">
            <x v="6"/>
          </reference>
        </references>
      </pivotArea>
    </chartFormat>
    <chartFormat chart="2" format="9">
      <pivotArea type="data" outline="0" fieldPosition="0">
        <references count="2">
          <reference field="4294967294" count="1" selected="0">
            <x v="1"/>
          </reference>
          <reference field="0" count="1" selected="0">
            <x v="0"/>
          </reference>
        </references>
      </pivotArea>
    </chartFormat>
    <chartFormat chart="2" format="10">
      <pivotArea type="data" outline="0" fieldPosition="0">
        <references count="2">
          <reference field="4294967294" count="1" selected="0">
            <x v="1"/>
          </reference>
          <reference field="0" count="1" selected="0">
            <x v="1"/>
          </reference>
        </references>
      </pivotArea>
    </chartFormat>
    <chartFormat chart="2" format="11">
      <pivotArea type="data" outline="0" fieldPosition="0">
        <references count="2">
          <reference field="4294967294" count="1" selected="0">
            <x v="1"/>
          </reference>
          <reference field="0" count="1" selected="0">
            <x v="2"/>
          </reference>
        </references>
      </pivotArea>
    </chartFormat>
    <chartFormat chart="2" format="12">
      <pivotArea type="data" outline="0" fieldPosition="0">
        <references count="2">
          <reference field="4294967294" count="1" selected="0">
            <x v="1"/>
          </reference>
          <reference field="0" count="1" selected="0">
            <x v="3"/>
          </reference>
        </references>
      </pivotArea>
    </chartFormat>
    <chartFormat chart="2" format="13">
      <pivotArea type="data" outline="0" fieldPosition="0">
        <references count="2">
          <reference field="4294967294" count="1" selected="0">
            <x v="1"/>
          </reference>
          <reference field="0" count="1" selected="0">
            <x v="4"/>
          </reference>
        </references>
      </pivotArea>
    </chartFormat>
    <chartFormat chart="2" format="14">
      <pivotArea type="data" outline="0" fieldPosition="0">
        <references count="2">
          <reference field="4294967294" count="1" selected="0">
            <x v="1"/>
          </reference>
          <reference field="0" count="1" selected="0">
            <x v="5"/>
          </reference>
        </references>
      </pivotArea>
    </chartFormat>
    <chartFormat chart="2" format="15">
      <pivotArea type="data" outline="0" fieldPosition="0">
        <references count="2">
          <reference field="4294967294" count="1" selected="0">
            <x v="1"/>
          </reference>
          <reference field="0" count="1" selected="0">
            <x v="6"/>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ring-process-analsis-dataset.xlsx!Table1_3">
        <x15:activeTabTopLevelEntity name="[Table1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B09B2B-36CC-491A-B63C-91C0CBA64DA4}"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4:A25" firstHeaderRow="1" firstDataRow="1" firstDataCol="0"/>
  <pivotFields count="15">
    <pivotField showAll="0"/>
    <pivotField numFmtId="22" showAll="0"/>
    <pivotField showAll="0"/>
    <pivotField showAll="0">
      <items count="3">
        <item x="0"/>
        <item h="1" x="1"/>
        <item t="default"/>
      </items>
    </pivotField>
    <pivotField showAll="0"/>
    <pivotField showAll="0">
      <items count="18">
        <item x="3"/>
        <item m="1" x="12"/>
        <item x="7"/>
        <item x="8"/>
        <item m="1" x="16"/>
        <item x="6"/>
        <item m="1" x="15"/>
        <item x="1"/>
        <item m="1" x="10"/>
        <item x="4"/>
        <item m="1" x="13"/>
        <item x="5"/>
        <item m="1" x="14"/>
        <item x="2"/>
        <item m="1" x="11"/>
        <item x="0"/>
        <item m="1" x="9"/>
        <item t="default"/>
      </items>
    </pivotField>
    <pivotField showAll="0"/>
    <pivotField dataField="1" showAll="0"/>
    <pivotField showAll="0"/>
    <pivotField showAll="0"/>
    <pivotField showAll="0"/>
    <pivotField numFmtId="22" showAll="0"/>
    <pivotField numFmtId="10" showAll="0"/>
    <pivotField showAll="0"/>
    <pivotField showAll="0"/>
  </pivotFields>
  <rowItems count="1">
    <i/>
  </rowItems>
  <colItems count="1">
    <i/>
  </colItems>
  <dataFields count="1">
    <dataField name="Average of Offered Salary" fld="7" subtotal="average" baseField="1" baseItem="0" numFmtId="43"/>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C535CA-1100-4E88-893D-1A45EB7F5C66}"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B21" firstHeaderRow="1" firstDataRow="1" firstDataCol="1" rowPageCount="1" colPageCount="1"/>
  <pivotFields count="15">
    <pivotField dataField="1" showAll="0"/>
    <pivotField numFmtId="22" showAll="0"/>
    <pivotField showAll="0"/>
    <pivotField axis="axisPage" showAll="0">
      <items count="3">
        <item x="0"/>
        <item x="1"/>
        <item t="default"/>
      </items>
    </pivotField>
    <pivotField showAll="0"/>
    <pivotField axis="axisRow" showAll="0">
      <items count="18">
        <item m="1" x="12"/>
        <item x="7"/>
        <item m="1" x="16"/>
        <item m="1" x="15"/>
        <item m="1" x="10"/>
        <item m="1" x="13"/>
        <item m="1" x="14"/>
        <item m="1" x="11"/>
        <item m="1" x="9"/>
        <item x="0"/>
        <item x="1"/>
        <item x="2"/>
        <item x="3"/>
        <item x="4"/>
        <item x="5"/>
        <item x="6"/>
        <item x="8"/>
        <item t="default"/>
      </items>
    </pivotField>
    <pivotField showAll="0"/>
    <pivotField showAll="0"/>
    <pivotField showAll="0"/>
    <pivotField showAll="0"/>
    <pivotField showAll="0"/>
    <pivotField numFmtId="22" showAll="0"/>
    <pivotField numFmtId="10" showAll="0"/>
    <pivotField showAll="0"/>
    <pivotField showAll="0"/>
  </pivotFields>
  <rowFields count="1">
    <field x="5"/>
  </rowFields>
  <rowItems count="10">
    <i>
      <x v="1"/>
    </i>
    <i>
      <x v="9"/>
    </i>
    <i>
      <x v="10"/>
    </i>
    <i>
      <x v="11"/>
    </i>
    <i>
      <x v="12"/>
    </i>
    <i>
      <x v="13"/>
    </i>
    <i>
      <x v="14"/>
    </i>
    <i>
      <x v="15"/>
    </i>
    <i>
      <x v="16"/>
    </i>
    <i t="grand">
      <x/>
    </i>
  </rowItems>
  <colItems count="1">
    <i/>
  </colItems>
  <pageFields count="1">
    <pageField fld="3" item="0" hier="-1"/>
  </pageFields>
  <dataFields count="1">
    <dataField name="Count of application_id" fld="0" subtotal="count" baseField="4"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93286A-18DD-40EF-96EF-72D27C5CE2EE}"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5">
    <pivotField showAll="0"/>
    <pivotField numFmtId="22" showAll="0"/>
    <pivotField showAll="0"/>
    <pivotField showAll="0">
      <items count="3">
        <item x="0"/>
        <item h="1" x="1"/>
        <item t="default"/>
      </items>
    </pivotField>
    <pivotField axis="axisRow" dataField="1" showAll="0">
      <items count="4">
        <item x="2"/>
        <item x="1"/>
        <item x="0"/>
        <item t="default"/>
      </items>
    </pivotField>
    <pivotField showAll="0">
      <items count="18">
        <item x="3"/>
        <item m="1" x="12"/>
        <item x="7"/>
        <item x="8"/>
        <item m="1" x="16"/>
        <item x="6"/>
        <item m="1" x="15"/>
        <item x="1"/>
        <item m="1" x="10"/>
        <item x="4"/>
        <item m="1" x="13"/>
        <item x="5"/>
        <item m="1" x="14"/>
        <item x="2"/>
        <item m="1" x="11"/>
        <item x="0"/>
        <item m="1" x="9"/>
        <item t="default"/>
      </items>
    </pivotField>
    <pivotField showAll="0"/>
    <pivotField showAll="0"/>
    <pivotField showAll="0"/>
    <pivotField showAll="0"/>
    <pivotField showAll="0"/>
    <pivotField numFmtId="22" showAll="0"/>
    <pivotField numFmtId="10" showAll="0"/>
    <pivotField showAll="0"/>
    <pivotField showAll="0"/>
  </pivotFields>
  <rowFields count="1">
    <field x="4"/>
  </rowFields>
  <rowItems count="4">
    <i>
      <x/>
    </i>
    <i>
      <x v="1"/>
    </i>
    <i>
      <x v="2"/>
    </i>
    <i t="grand">
      <x/>
    </i>
  </rowItems>
  <colItems count="1">
    <i/>
  </colItems>
  <dataFields count="1">
    <dataField name="Count of Gender" fld="4" subtotal="count" baseField="0" baseItem="0"/>
  </dataFields>
  <formats count="1">
    <format dxfId="15">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84FEAE-70E4-4967-8FFC-BC03A2CB7F77}"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C68" firstHeaderRow="1" firstDataRow="1" firstDataCol="0"/>
  <pivotFields count="15">
    <pivotField showAll="0"/>
    <pivotField numFmtId="22" showAll="0"/>
    <pivotField showAll="0"/>
    <pivotField showAll="0"/>
    <pivotField showAll="0"/>
    <pivotField showAll="0"/>
    <pivotField showAll="0"/>
    <pivotField showAll="0"/>
    <pivotField showAll="0"/>
    <pivotField showAll="0"/>
    <pivotField showAll="0"/>
    <pivotField numFmtId="22" showAll="0"/>
    <pivotField numFmtId="10"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570B3F5-6911-46F5-83B9-344C454750B4}"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29:B43" firstHeaderRow="1" firstDataRow="1" firstDataCol="1"/>
  <pivotFields count="15">
    <pivotField showAll="0"/>
    <pivotField numFmtId="22" showAll="0"/>
    <pivotField showAll="0"/>
    <pivotField showAll="0">
      <items count="3">
        <item x="0"/>
        <item h="1" x="1"/>
        <item t="default"/>
      </items>
    </pivotField>
    <pivotField showAll="0"/>
    <pivotField showAll="0">
      <items count="18">
        <item x="3"/>
        <item m="1" x="12"/>
        <item x="7"/>
        <item x="8"/>
        <item m="1" x="16"/>
        <item x="6"/>
        <item m="1" x="15"/>
        <item x="1"/>
        <item m="1" x="10"/>
        <item x="4"/>
        <item m="1" x="13"/>
        <item x="5"/>
        <item m="1" x="14"/>
        <item x="2"/>
        <item m="1" x="11"/>
        <item x="0"/>
        <item m="1" x="9"/>
        <item t="default"/>
      </items>
    </pivotField>
    <pivotField axis="axisRow" dataField="1" showAll="0" sortType="ascending">
      <items count="17">
        <item x="6"/>
        <item x="12"/>
        <item x="1"/>
        <item x="0"/>
        <item x="13"/>
        <item x="8"/>
        <item x="2"/>
        <item x="7"/>
        <item x="9"/>
        <item x="4"/>
        <item x="10"/>
        <item x="11"/>
        <item x="5"/>
        <item x="15"/>
        <item x="14"/>
        <item x="3"/>
        <item t="default"/>
      </items>
    </pivotField>
    <pivotField showAll="0"/>
    <pivotField showAll="0"/>
    <pivotField showAll="0"/>
    <pivotField showAll="0"/>
    <pivotField numFmtId="22" showAll="0"/>
    <pivotField numFmtId="10" showAll="0"/>
    <pivotField showAll="0"/>
    <pivotField showAll="0"/>
  </pivotFields>
  <rowFields count="1">
    <field x="6"/>
  </rowFields>
  <rowItems count="14">
    <i>
      <x/>
    </i>
    <i>
      <x v="1"/>
    </i>
    <i>
      <x v="2"/>
    </i>
    <i>
      <x v="3"/>
    </i>
    <i>
      <x v="4"/>
    </i>
    <i>
      <x v="5"/>
    </i>
    <i>
      <x v="6"/>
    </i>
    <i>
      <x v="7"/>
    </i>
    <i>
      <x v="8"/>
    </i>
    <i>
      <x v="9"/>
    </i>
    <i>
      <x v="10"/>
    </i>
    <i>
      <x v="13"/>
    </i>
    <i>
      <x v="15"/>
    </i>
    <i t="grand">
      <x/>
    </i>
  </rowItems>
  <colItems count="1">
    <i/>
  </colItems>
  <dataFields count="1">
    <dataField name="Count of Post Name" fld="6"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39D49FC-E09F-4291-8643-C10BBF95DA8B}" sourceName="Status">
  <pivotTables>
    <pivotTable tabId="8" name="PivotTable1"/>
    <pivotTable tabId="8" name="PivotTable2"/>
    <pivotTable tabId="8" name="PivotTable3"/>
    <pivotTable tabId="8" name="PivotTable5"/>
  </pivotTables>
  <data>
    <tabular pivotCacheId="26640683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83FBB66-B6F7-44F4-9F57-BE28E13F5F7C}" sourceName="Department">
  <pivotTables>
    <pivotTable tabId="8" name="PivotTable1"/>
    <pivotTable tabId="8" name="PivotTable2"/>
    <pivotTable tabId="8" name="PivotTable3"/>
    <pivotTable tabId="8" name="PivotTable5"/>
  </pivotTables>
  <data>
    <tabular pivotCacheId="266406830">
      <items count="17">
        <i x="3" s="1"/>
        <i x="7" s="1"/>
        <i x="8" s="1"/>
        <i x="6" s="1"/>
        <i x="1" s="1"/>
        <i x="4" s="1"/>
        <i x="5" s="1"/>
        <i x="2" s="1"/>
        <i x="0" s="1"/>
        <i x="12" s="1" nd="1"/>
        <i x="16" s="1" nd="1"/>
        <i x="15" s="1" nd="1"/>
        <i x="10" s="1" nd="1"/>
        <i x="13" s="1" nd="1"/>
        <i x="14" s="1" nd="1"/>
        <i x="11"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ed or Rejeted 1" xr10:uid="{B0254CED-50A5-4E89-9B82-15326B8C259A}" cache="Slicer_Status" caption="Hired or Rejected" columnCount="2" style="SlicerStyleLight4" rowHeight="540000"/>
  <slicer name="Department 1" xr10:uid="{192E7FFD-ECC6-40E6-B854-29234752A98A}" cache="Slicer_Department" caption="Department" style="SlicerStyleLight4"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ed or Rejeted" xr10:uid="{DAE2B5E5-B6C4-471D-B111-6A080D884DB2}" cache="Slicer_Status" caption="Hired or Rejected" columnCount="2" style="SlicerStyleLight4" rowHeight="209550"/>
  <slicer name="Department" xr10:uid="{975B255D-3BE0-47C8-A2A9-5CCFBF565F87}" cache="Slicer_Department" caption="Department" columnCount="3" style="SlicerStyleLight4"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8A87CF-A840-41D1-8143-58AC113E285F}" name="Table1_3" displayName="Table1_3" ref="A1:O7169" totalsRowShown="0">
  <autoFilter ref="A1:O7169" xr:uid="{8E8A87CF-A840-41D1-8143-58AC113E285F}"/>
  <tableColumns count="15">
    <tableColumn id="1" xr3:uid="{E642E7CD-7B79-4D57-AC31-4A9328DEC384}" name="application_id"/>
    <tableColumn id="2" xr3:uid="{AFF03B76-7F03-4881-9EF0-6B83692CF2BA}" name="Interview Taken on" dataDxfId="25"/>
    <tableColumn id="16" xr3:uid="{1BF292C5-7EFC-45D8-8EC2-50B16563D4B1}" name="Hired" dataDxfId="24">
      <calculatedColumnFormula>IF(D2="Hired",1,0)</calculatedColumnFormula>
    </tableColumn>
    <tableColumn id="3" xr3:uid="{C0132331-4A80-4434-8B9B-3E829215EB62}" name="Status" dataDxfId="23"/>
    <tableColumn id="4" xr3:uid="{5FF4683B-CBD8-4A14-AC27-8ED91E0B9176}" name="Gender" dataDxfId="22"/>
    <tableColumn id="5" xr3:uid="{36F63B3B-1D3A-4B9D-91EB-22978FECBB9A}" name="Department" dataDxfId="21"/>
    <tableColumn id="6" xr3:uid="{9AB5A681-1366-4796-9756-52204FF69CA4}" name="Post Name" dataDxfId="20"/>
    <tableColumn id="7" xr3:uid="{0EC110D3-EA20-46EC-B401-DF16B7E6F37F}" name="Offered Salary"/>
    <tableColumn id="9" xr3:uid="{E9B9E5F3-DE38-4DA5-8EFB-15B6F56BA24D}" name="Time Slots" dataDxfId="19">
      <calculatedColumnFormula>IF(AND(HOUR(B2)&gt;=6, HOUR(B2)&lt;12), "Morning",
   IF(AND(HOUR(B2)&gt;=12, HOUR(B2)&lt;18), "Afternoon",
   IF(AND(HOUR(B2)&gt;=18, HOUR(B2)&lt;24), "Evening", "Night")))</calculatedColumnFormula>
    </tableColumn>
    <tableColumn id="10" xr3:uid="{6FAF528E-252F-417F-9C5E-E45C0CA3F5B2}" name="Day of the Week" dataDxfId="18">
      <calculatedColumnFormula>TEXT(B2, "DDD")</calculatedColumnFormula>
    </tableColumn>
    <tableColumn id="12" xr3:uid="{694B520C-0746-4098-8A33-8E1A5AFB1365}" name="Date of the week" dataDxfId="2">
      <calculatedColumnFormula>TEXT(B2, "YYYY-MM-DD")</calculatedColumnFormula>
    </tableColumn>
    <tableColumn id="13" xr3:uid="{0E3CAB9B-AC1E-48AE-8893-40BFBFF65D49}" name="Time of the week" dataDxfId="0">
      <calculatedColumnFormula>MOD(B2,1)</calculatedColumnFormula>
    </tableColumn>
    <tableColumn id="14" xr3:uid="{B2ADD013-4FD7-4D69-B2A3-EF0C8F8CF796}" name="Hiring Rate" dataDxfId="1" dataCellStyle="Percent">
      <calculatedColumnFormula>COUNTIF(Table1_3[Status], "Hired") / COUNTA(Table1_3[Status])</calculatedColumnFormula>
    </tableColumn>
    <tableColumn id="17" xr3:uid="{0BC3F3F3-6290-4A0B-BA45-F0C713A07C20}" name="Column1" dataDxfId="17">
      <calculatedColumnFormula>IF(D2="Hired", B2+15, "")</calculatedColumnFormula>
    </tableColumn>
    <tableColumn id="8" xr3:uid="{003E6C8C-41F9-4C6E-B93F-0154BDF2C3B1}" name="Month" dataDxfId="16">
      <calculatedColumnFormula>TEXT(Table1_3[[#This Row],[Interview Taken on]],"MMM")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367852-67F0-4F65-A5A5-9A9116AD1120}" name="Table1" displayName="Table1" ref="A1:G7169" totalsRowShown="0" headerRowDxfId="13" dataDxfId="12">
  <autoFilter ref="A1:G7169" xr:uid="{1F367852-67F0-4F65-A5A5-9A9116AD1120}"/>
  <tableColumns count="7">
    <tableColumn id="1" xr3:uid="{3C32F00F-E00D-4C67-914B-BD8C66592A24}" name="application_id" dataDxfId="11"/>
    <tableColumn id="2" xr3:uid="{D1BC914F-9496-43AC-B8A3-6C9D97A99663}" name="Interview Taken on" dataDxfId="10"/>
    <tableColumn id="3" xr3:uid="{D07BBB56-898F-49D2-8C6C-E5C47C6957C0}" name="Status" dataDxfId="9"/>
    <tableColumn id="4" xr3:uid="{0FB02EB9-3587-4483-B43B-EDC07B6F0822}" name="event_name" dataDxfId="8"/>
    <tableColumn id="5" xr3:uid="{FCE02363-D116-42E3-8E25-27E23CBE9095}" name="Department" dataDxfId="7"/>
    <tableColumn id="6" xr3:uid="{30192E83-2EA6-4F78-AA67-2518BC4A0FD4}" name="Post Name" dataDxfId="6"/>
    <tableColumn id="7" xr3:uid="{48BCB96E-A336-42C6-8039-7DA4991999CA}" name="Offered Salary" dataDxfId="5"/>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microsoft.com/office/2007/relationships/slicer" Target="../slicers/slicer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7.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9A5D1-1794-4B58-BFA7-9470B6DBC6CF}">
  <dimension ref="A1:U56"/>
  <sheetViews>
    <sheetView showGridLines="0" tabSelected="1" topLeftCell="A19" workbookViewId="0">
      <selection activeCell="V26" sqref="V26"/>
    </sheetView>
  </sheetViews>
  <sheetFormatPr defaultRowHeight="13.2" x14ac:dyDescent="0.25"/>
  <cols>
    <col min="1" max="1" width="15.109375" customWidth="1"/>
    <col min="2" max="2" width="9.44140625" customWidth="1"/>
    <col min="3" max="3" width="11.6640625" customWidth="1"/>
    <col min="19" max="19" width="9.109375" bestFit="1" customWidth="1"/>
  </cols>
  <sheetData>
    <row r="1" spans="1:21" x14ac:dyDescent="0.25">
      <c r="A1" s="23"/>
      <c r="B1" s="23"/>
      <c r="C1" s="23"/>
      <c r="D1" s="23"/>
      <c r="E1" s="23"/>
      <c r="F1" s="23"/>
      <c r="G1" s="23"/>
      <c r="H1" s="23"/>
      <c r="I1" s="23"/>
      <c r="J1" s="23"/>
      <c r="K1" s="23"/>
      <c r="L1" s="23"/>
      <c r="M1" s="23"/>
      <c r="N1" s="23"/>
      <c r="O1" s="23"/>
      <c r="P1" s="23"/>
      <c r="Q1" s="23"/>
      <c r="R1" s="23"/>
      <c r="S1" s="23"/>
      <c r="T1" s="23"/>
      <c r="U1" s="23"/>
    </row>
    <row r="2" spans="1:21" x14ac:dyDescent="0.25">
      <c r="A2" s="23"/>
      <c r="B2" s="23"/>
      <c r="C2" s="23"/>
      <c r="D2" s="23"/>
      <c r="E2" s="23"/>
      <c r="F2" s="23"/>
      <c r="G2" s="23"/>
      <c r="H2" s="23"/>
      <c r="I2" s="23"/>
      <c r="J2" s="23"/>
      <c r="K2" s="23"/>
      <c r="L2" s="23"/>
      <c r="M2" s="23"/>
      <c r="N2" s="23"/>
      <c r="O2" s="23"/>
      <c r="P2" s="23"/>
      <c r="Q2" s="23"/>
      <c r="R2" s="23"/>
      <c r="S2" s="23"/>
      <c r="T2" s="23"/>
      <c r="U2" s="23"/>
    </row>
    <row r="3" spans="1:21" x14ac:dyDescent="0.25">
      <c r="A3" s="23"/>
      <c r="B3" s="23"/>
      <c r="C3" s="23"/>
      <c r="D3" s="23"/>
      <c r="E3" s="23"/>
      <c r="F3" s="23"/>
      <c r="G3" s="23"/>
      <c r="H3" s="23"/>
      <c r="I3" s="23"/>
      <c r="J3" s="23"/>
      <c r="K3" s="23"/>
      <c r="L3" s="23"/>
      <c r="M3" s="23"/>
      <c r="N3" s="23"/>
      <c r="O3" s="23"/>
      <c r="P3" s="23"/>
      <c r="Q3" s="23"/>
      <c r="R3" s="23"/>
      <c r="S3" s="23"/>
      <c r="T3" s="23"/>
      <c r="U3" s="23"/>
    </row>
    <row r="4" spans="1:21" x14ac:dyDescent="0.25">
      <c r="A4" s="23"/>
      <c r="B4" s="23"/>
      <c r="C4" s="23"/>
      <c r="D4" s="23"/>
      <c r="E4" s="23"/>
      <c r="F4" s="23"/>
      <c r="G4" s="23"/>
      <c r="H4" s="23"/>
      <c r="I4" s="23"/>
      <c r="J4" s="23"/>
      <c r="K4" s="23"/>
      <c r="L4" s="23"/>
      <c r="M4" s="23"/>
      <c r="N4" s="23"/>
      <c r="O4" s="23"/>
      <c r="P4" s="23"/>
      <c r="Q4" s="23"/>
      <c r="R4" s="23"/>
      <c r="S4" s="23"/>
      <c r="T4" s="23"/>
      <c r="U4" s="23"/>
    </row>
    <row r="5" spans="1:21" x14ac:dyDescent="0.25">
      <c r="A5" s="23"/>
      <c r="B5" s="23"/>
      <c r="C5" s="23"/>
      <c r="D5" s="23"/>
      <c r="E5" s="23"/>
      <c r="F5" s="23"/>
      <c r="G5" s="23"/>
      <c r="H5" s="23"/>
      <c r="I5" s="23"/>
      <c r="J5" s="23"/>
      <c r="K5" s="23"/>
      <c r="L5" s="23"/>
      <c r="M5" s="23"/>
      <c r="N5" s="23"/>
      <c r="O5" s="23"/>
      <c r="P5" s="23"/>
      <c r="Q5" s="23"/>
      <c r="R5" s="23"/>
      <c r="S5" s="23"/>
      <c r="T5" s="23"/>
      <c r="U5" s="23"/>
    </row>
    <row r="6" spans="1:21" x14ac:dyDescent="0.25">
      <c r="A6" s="23"/>
      <c r="B6" s="23"/>
      <c r="C6" s="23"/>
      <c r="D6" s="23"/>
      <c r="E6" s="23"/>
      <c r="F6" s="23"/>
      <c r="G6" s="23"/>
      <c r="H6" s="23"/>
      <c r="I6" s="23"/>
      <c r="J6" s="23"/>
      <c r="K6" s="23"/>
      <c r="L6" s="23"/>
      <c r="M6" s="23"/>
      <c r="N6" s="23"/>
      <c r="O6" s="23"/>
      <c r="P6" s="23"/>
      <c r="Q6" s="23"/>
      <c r="R6" s="23"/>
      <c r="S6" s="23"/>
      <c r="T6" s="23"/>
      <c r="U6" s="23"/>
    </row>
    <row r="7" spans="1:21" x14ac:dyDescent="0.25">
      <c r="A7" s="23"/>
      <c r="B7" s="23"/>
      <c r="C7" s="23"/>
      <c r="D7" s="23"/>
      <c r="E7" s="23"/>
      <c r="F7" s="23"/>
      <c r="G7" s="23"/>
      <c r="H7" s="23"/>
      <c r="I7" s="23"/>
      <c r="J7" s="23"/>
      <c r="K7" s="23"/>
      <c r="L7" s="23"/>
      <c r="M7" s="23"/>
      <c r="N7" s="23"/>
      <c r="O7" s="23"/>
      <c r="P7" s="23"/>
      <c r="Q7" s="23"/>
      <c r="R7" s="23"/>
      <c r="S7" s="23"/>
      <c r="T7" s="23"/>
      <c r="U7" s="23"/>
    </row>
    <row r="8" spans="1:21" x14ac:dyDescent="0.25">
      <c r="A8" s="23"/>
      <c r="B8" s="23"/>
      <c r="C8" s="23"/>
      <c r="D8" s="23"/>
      <c r="E8" s="23"/>
      <c r="F8" s="23"/>
      <c r="G8" s="23"/>
      <c r="H8" s="23"/>
      <c r="I8" s="23"/>
      <c r="J8" s="23"/>
      <c r="K8" s="23"/>
      <c r="L8" s="23"/>
      <c r="M8" s="23"/>
      <c r="N8" s="23"/>
      <c r="O8" s="23"/>
      <c r="P8" s="23"/>
      <c r="Q8" s="23"/>
      <c r="R8" s="23"/>
      <c r="S8" s="23"/>
      <c r="T8" s="23"/>
      <c r="U8" s="23"/>
    </row>
    <row r="9" spans="1:21" x14ac:dyDescent="0.25">
      <c r="A9" s="23"/>
      <c r="B9" s="23"/>
      <c r="C9" s="23"/>
      <c r="D9" s="23"/>
      <c r="E9" s="23"/>
      <c r="F9" s="23"/>
      <c r="G9" s="23"/>
      <c r="H9" s="23"/>
      <c r="I9" s="23"/>
      <c r="J9" s="23"/>
      <c r="K9" s="23"/>
      <c r="L9" s="23"/>
      <c r="M9" s="23"/>
      <c r="N9" s="23"/>
      <c r="O9" s="23"/>
      <c r="P9" s="23"/>
      <c r="Q9" s="23"/>
      <c r="R9" s="23"/>
      <c r="S9" s="23"/>
      <c r="T9" s="23"/>
      <c r="U9" s="23"/>
    </row>
    <row r="10" spans="1:21" x14ac:dyDescent="0.25">
      <c r="A10" s="23"/>
      <c r="B10" s="23"/>
      <c r="C10" s="23"/>
      <c r="D10" s="23"/>
      <c r="E10" s="23"/>
      <c r="F10" s="23"/>
      <c r="G10" s="23"/>
      <c r="H10" s="23"/>
      <c r="I10" s="23"/>
      <c r="J10" s="23"/>
      <c r="K10" s="23"/>
      <c r="L10" s="23"/>
      <c r="M10" s="23"/>
      <c r="N10" s="23"/>
      <c r="O10" s="23"/>
      <c r="P10" s="23"/>
      <c r="Q10" s="23"/>
      <c r="R10" s="23"/>
      <c r="S10" s="23"/>
      <c r="T10" s="23"/>
      <c r="U10" s="23"/>
    </row>
    <row r="11" spans="1:21" x14ac:dyDescent="0.25">
      <c r="A11" s="23"/>
      <c r="B11" s="23"/>
      <c r="C11" s="23"/>
      <c r="D11" s="23"/>
      <c r="E11" s="23"/>
      <c r="F11" s="23"/>
      <c r="G11" s="23"/>
      <c r="H11" s="23"/>
      <c r="I11" s="23"/>
      <c r="J11" s="23"/>
      <c r="K11" s="23"/>
      <c r="L11" s="23"/>
      <c r="M11" s="23"/>
      <c r="N11" s="23"/>
      <c r="O11" s="23"/>
      <c r="P11" s="23"/>
      <c r="Q11" s="23"/>
      <c r="R11" s="23"/>
      <c r="S11" s="23"/>
      <c r="T11" s="23"/>
      <c r="U11" s="23"/>
    </row>
    <row r="12" spans="1:21" x14ac:dyDescent="0.25">
      <c r="A12" s="23"/>
      <c r="B12" s="23"/>
      <c r="C12" s="23"/>
      <c r="D12" s="23"/>
      <c r="E12" s="23"/>
      <c r="F12" s="23"/>
      <c r="G12" s="23"/>
      <c r="H12" s="23"/>
      <c r="I12" s="23"/>
      <c r="J12" s="23"/>
      <c r="K12" s="23"/>
      <c r="L12" s="23"/>
      <c r="M12" s="23"/>
      <c r="N12" s="23"/>
      <c r="O12" s="23"/>
      <c r="P12" s="23"/>
      <c r="Q12" s="23"/>
      <c r="R12" s="23"/>
      <c r="S12" s="23"/>
      <c r="T12" s="23"/>
      <c r="U12" s="23"/>
    </row>
    <row r="13" spans="1:21" x14ac:dyDescent="0.25">
      <c r="A13" s="23"/>
      <c r="B13" s="23"/>
      <c r="C13" s="23"/>
      <c r="D13" s="23"/>
      <c r="E13" s="23"/>
      <c r="F13" s="23"/>
      <c r="G13" s="23"/>
      <c r="H13" s="23"/>
      <c r="I13" s="23"/>
      <c r="J13" s="23"/>
      <c r="K13" s="23"/>
      <c r="L13" s="23"/>
      <c r="M13" s="23"/>
      <c r="N13" s="23"/>
      <c r="O13" s="23"/>
      <c r="P13" s="23"/>
      <c r="Q13" s="23"/>
      <c r="R13" s="23"/>
      <c r="S13" s="23"/>
      <c r="T13" s="23"/>
      <c r="U13" s="23"/>
    </row>
    <row r="14" spans="1:21" x14ac:dyDescent="0.25">
      <c r="A14" s="23"/>
      <c r="B14" s="23"/>
      <c r="C14" s="23"/>
      <c r="D14" s="23"/>
      <c r="E14" s="23"/>
      <c r="F14" s="23"/>
      <c r="G14" s="23"/>
      <c r="H14" s="23"/>
      <c r="I14" s="23"/>
      <c r="J14" s="23"/>
      <c r="K14" s="23"/>
      <c r="L14" s="23"/>
      <c r="M14" s="23"/>
      <c r="N14" s="23"/>
      <c r="O14" s="23"/>
      <c r="P14" s="23"/>
      <c r="Q14" s="23"/>
      <c r="R14" s="23"/>
      <c r="S14" s="23"/>
      <c r="T14" s="23"/>
      <c r="U14" s="23"/>
    </row>
    <row r="15" spans="1:21" x14ac:dyDescent="0.25">
      <c r="A15" s="23"/>
      <c r="B15" s="23"/>
      <c r="C15" s="23"/>
      <c r="D15" s="23"/>
      <c r="E15" s="23"/>
      <c r="F15" s="23"/>
      <c r="G15" s="23"/>
      <c r="H15" s="23"/>
      <c r="I15" s="23"/>
      <c r="J15" s="23"/>
      <c r="K15" s="23"/>
      <c r="L15" s="23"/>
      <c r="M15" s="23"/>
      <c r="N15" s="23"/>
      <c r="O15" s="23"/>
      <c r="P15" s="23"/>
      <c r="Q15" s="23"/>
      <c r="R15" s="23"/>
      <c r="S15" s="23"/>
      <c r="T15" s="23"/>
      <c r="U15" s="23"/>
    </row>
    <row r="16" spans="1:21" x14ac:dyDescent="0.25">
      <c r="A16" s="23"/>
      <c r="B16" s="23"/>
      <c r="C16" s="23"/>
      <c r="D16" s="23"/>
      <c r="E16" s="23"/>
      <c r="F16" s="23"/>
      <c r="G16" s="23"/>
      <c r="H16" s="23"/>
      <c r="I16" s="23"/>
      <c r="J16" s="23"/>
      <c r="K16" s="23"/>
      <c r="L16" s="23"/>
      <c r="M16" s="23"/>
      <c r="N16" s="23"/>
      <c r="O16" s="23"/>
      <c r="P16" s="23"/>
      <c r="Q16" s="23"/>
      <c r="R16" s="23"/>
      <c r="S16" s="23"/>
      <c r="T16" s="23"/>
      <c r="U16" s="23"/>
    </row>
    <row r="17" spans="1:21" x14ac:dyDescent="0.25">
      <c r="A17" s="23"/>
      <c r="B17" s="23"/>
      <c r="C17" s="23"/>
      <c r="D17" s="23"/>
      <c r="E17" s="23"/>
      <c r="F17" s="23"/>
      <c r="G17" s="23"/>
      <c r="H17" s="23"/>
      <c r="I17" s="23"/>
      <c r="J17" s="23"/>
      <c r="K17" s="23"/>
      <c r="L17" s="23"/>
      <c r="M17" s="23"/>
      <c r="N17" s="23"/>
      <c r="O17" s="23"/>
      <c r="P17" s="23"/>
      <c r="Q17" s="23"/>
      <c r="R17" s="23"/>
      <c r="S17" s="23"/>
      <c r="T17" s="23"/>
      <c r="U17" s="23"/>
    </row>
    <row r="18" spans="1:21" x14ac:dyDescent="0.25">
      <c r="A18" s="23"/>
      <c r="B18" s="23"/>
      <c r="C18" s="23"/>
      <c r="D18" s="23"/>
      <c r="E18" s="23"/>
      <c r="F18" s="23"/>
      <c r="G18" s="23"/>
      <c r="H18" s="23"/>
      <c r="I18" s="23"/>
      <c r="J18" s="23"/>
      <c r="K18" s="23"/>
      <c r="L18" s="23"/>
      <c r="M18" s="23"/>
      <c r="N18" s="23"/>
      <c r="O18" s="23"/>
      <c r="P18" s="23"/>
      <c r="Q18" s="23"/>
      <c r="R18" s="23"/>
      <c r="S18" s="23"/>
      <c r="T18" s="23"/>
      <c r="U18" s="23"/>
    </row>
    <row r="19" spans="1:21" x14ac:dyDescent="0.25">
      <c r="A19" s="23"/>
      <c r="B19" s="23"/>
      <c r="C19" s="23"/>
      <c r="D19" s="23"/>
      <c r="E19" s="23"/>
      <c r="F19" s="23"/>
      <c r="G19" s="23"/>
      <c r="H19" s="23"/>
      <c r="I19" s="23"/>
      <c r="J19" s="23"/>
      <c r="K19" s="23"/>
      <c r="L19" s="23"/>
      <c r="M19" s="23"/>
      <c r="N19" s="23"/>
      <c r="O19" s="23"/>
      <c r="P19" s="23"/>
      <c r="Q19" s="23"/>
      <c r="R19" s="23"/>
      <c r="S19" s="23"/>
      <c r="T19" s="23"/>
      <c r="U19" s="23"/>
    </row>
    <row r="20" spans="1:21" x14ac:dyDescent="0.25">
      <c r="A20" s="23"/>
      <c r="B20" s="23"/>
      <c r="C20" s="23"/>
      <c r="D20" s="23"/>
      <c r="E20" s="23"/>
      <c r="F20" s="23"/>
      <c r="G20" s="23"/>
      <c r="H20" s="23"/>
      <c r="I20" s="23"/>
      <c r="J20" s="23"/>
      <c r="K20" s="23"/>
      <c r="L20" s="23"/>
      <c r="M20" s="23"/>
      <c r="N20" s="23"/>
      <c r="O20" s="23"/>
      <c r="P20" s="23"/>
      <c r="Q20" s="23"/>
      <c r="R20" s="23"/>
      <c r="S20" s="23"/>
      <c r="T20" s="23"/>
      <c r="U20" s="23"/>
    </row>
    <row r="21" spans="1:21" x14ac:dyDescent="0.25">
      <c r="A21" s="23"/>
      <c r="B21" s="23"/>
      <c r="C21" s="23"/>
      <c r="D21" s="23"/>
      <c r="E21" s="23"/>
      <c r="F21" s="23"/>
      <c r="G21" s="23"/>
      <c r="H21" s="23"/>
      <c r="I21" s="23"/>
      <c r="J21" s="23"/>
      <c r="K21" s="23"/>
      <c r="L21" s="23"/>
      <c r="M21" s="23"/>
      <c r="N21" s="23"/>
      <c r="O21" s="23"/>
      <c r="P21" s="23"/>
      <c r="Q21" s="23"/>
      <c r="R21" s="23"/>
      <c r="S21" s="23"/>
      <c r="T21" s="23"/>
      <c r="U21" s="23"/>
    </row>
    <row r="22" spans="1:21" x14ac:dyDescent="0.25">
      <c r="A22" s="23"/>
      <c r="B22" s="23"/>
      <c r="C22" s="23"/>
      <c r="D22" s="23"/>
      <c r="E22" s="23"/>
      <c r="F22" s="23"/>
      <c r="G22" s="23"/>
      <c r="H22" s="23"/>
      <c r="I22" s="23"/>
      <c r="J22" s="23"/>
      <c r="K22" s="23"/>
      <c r="L22" s="23"/>
      <c r="M22" s="23"/>
      <c r="N22" s="23"/>
      <c r="O22" s="23"/>
      <c r="P22" s="23"/>
      <c r="Q22" s="23"/>
      <c r="R22" s="23"/>
      <c r="S22" s="23"/>
      <c r="T22" s="23"/>
      <c r="U22" s="23"/>
    </row>
    <row r="23" spans="1:21" x14ac:dyDescent="0.25">
      <c r="A23" s="23"/>
      <c r="B23" s="23"/>
      <c r="C23" s="23"/>
      <c r="D23" s="23"/>
      <c r="E23" s="23"/>
      <c r="F23" s="23"/>
      <c r="G23" s="23"/>
      <c r="H23" s="23"/>
      <c r="I23" s="23"/>
      <c r="J23" s="23"/>
      <c r="K23" s="23"/>
      <c r="L23" s="23"/>
      <c r="M23" s="23"/>
      <c r="N23" s="23"/>
      <c r="O23" s="23"/>
      <c r="P23" s="23"/>
      <c r="Q23" s="23"/>
      <c r="R23" s="23"/>
      <c r="S23" s="23"/>
      <c r="T23" s="23"/>
    </row>
    <row r="24" spans="1:21" x14ac:dyDescent="0.25">
      <c r="A24" s="23"/>
      <c r="B24" s="23"/>
      <c r="C24" s="23"/>
      <c r="D24" s="23"/>
      <c r="E24" s="23"/>
      <c r="F24" s="23"/>
      <c r="G24" s="23"/>
      <c r="H24" s="23"/>
      <c r="I24" s="23"/>
      <c r="J24" s="23"/>
      <c r="K24" s="23"/>
      <c r="L24" s="23"/>
      <c r="M24" s="23"/>
      <c r="N24" s="23"/>
      <c r="O24" s="23"/>
      <c r="P24" s="23"/>
      <c r="Q24" s="23"/>
      <c r="R24" s="23"/>
      <c r="S24" s="28" t="s">
        <v>197</v>
      </c>
      <c r="T24" s="36" t="s">
        <v>194</v>
      </c>
      <c r="U24" s="36"/>
    </row>
    <row r="25" spans="1:21" x14ac:dyDescent="0.25">
      <c r="A25" s="23"/>
      <c r="B25" s="23"/>
      <c r="C25" s="23"/>
      <c r="D25" s="23"/>
      <c r="E25" s="23"/>
      <c r="F25" s="23"/>
      <c r="G25" s="23"/>
      <c r="H25" s="23"/>
      <c r="I25" s="23"/>
      <c r="J25" s="23"/>
      <c r="K25" s="23"/>
      <c r="L25" s="23"/>
      <c r="M25" s="23"/>
      <c r="N25" s="23"/>
      <c r="O25" s="23"/>
      <c r="P25" s="23"/>
      <c r="Q25" s="23"/>
      <c r="R25" s="23"/>
      <c r="S25" s="25" t="s">
        <v>34</v>
      </c>
      <c r="T25" s="31">
        <v>1792</v>
      </c>
      <c r="U25" s="31"/>
    </row>
    <row r="26" spans="1:21" x14ac:dyDescent="0.25">
      <c r="A26" s="23"/>
      <c r="B26" s="23"/>
      <c r="C26" s="23"/>
      <c r="D26" s="23"/>
      <c r="E26" s="23"/>
      <c r="F26" s="23"/>
      <c r="G26" s="23"/>
      <c r="H26" s="23"/>
      <c r="I26" s="23"/>
      <c r="J26" s="23"/>
      <c r="K26" s="23"/>
      <c r="L26" s="23"/>
      <c r="M26" s="23"/>
      <c r="N26" s="23"/>
      <c r="O26" s="23"/>
      <c r="P26" s="23"/>
      <c r="Q26" s="23"/>
      <c r="R26" s="23"/>
      <c r="S26" s="25" t="s">
        <v>12</v>
      </c>
      <c r="T26" s="31">
        <v>1747</v>
      </c>
      <c r="U26" s="31"/>
    </row>
    <row r="27" spans="1:21" x14ac:dyDescent="0.25">
      <c r="A27" s="23"/>
      <c r="B27" s="23"/>
      <c r="C27" s="23"/>
      <c r="D27" s="23"/>
      <c r="E27" s="23"/>
      <c r="F27" s="23"/>
      <c r="G27" s="23"/>
      <c r="H27" s="23"/>
      <c r="I27" s="23"/>
      <c r="J27" s="23"/>
      <c r="K27" s="23"/>
      <c r="L27" s="23"/>
      <c r="M27" s="23"/>
      <c r="N27" s="23"/>
      <c r="O27" s="23"/>
      <c r="P27" s="23"/>
      <c r="Q27" s="23"/>
      <c r="R27" s="23"/>
      <c r="S27" s="25" t="s">
        <v>18</v>
      </c>
      <c r="T27" s="31">
        <v>982</v>
      </c>
      <c r="U27" s="31"/>
    </row>
    <row r="28" spans="1:21" x14ac:dyDescent="0.25">
      <c r="A28" s="23"/>
      <c r="B28" s="23"/>
      <c r="C28" s="23"/>
      <c r="D28" s="23"/>
      <c r="E28" s="23"/>
      <c r="F28" s="23"/>
      <c r="G28" s="23"/>
      <c r="H28" s="23"/>
      <c r="I28" s="23"/>
      <c r="J28" s="23"/>
      <c r="K28" s="23"/>
      <c r="L28" s="23"/>
      <c r="M28" s="23"/>
      <c r="N28" s="23"/>
      <c r="O28" s="23"/>
      <c r="P28" s="23"/>
      <c r="Q28" s="23"/>
      <c r="R28" s="23"/>
      <c r="S28" s="25" t="s">
        <v>22</v>
      </c>
      <c r="T28" s="31">
        <v>787</v>
      </c>
      <c r="U28" s="31"/>
    </row>
    <row r="29" spans="1:21" x14ac:dyDescent="0.25">
      <c r="A29" s="23"/>
      <c r="B29" s="23"/>
      <c r="C29" s="23"/>
      <c r="D29" s="23"/>
      <c r="E29" s="23"/>
      <c r="F29" s="23"/>
      <c r="G29" s="23"/>
      <c r="H29" s="23"/>
      <c r="I29" s="23"/>
      <c r="J29" s="23"/>
      <c r="K29" s="23"/>
      <c r="L29" s="23"/>
      <c r="M29" s="23"/>
      <c r="N29" s="23"/>
      <c r="O29" s="23"/>
      <c r="P29" s="23"/>
      <c r="Q29" s="23"/>
      <c r="R29" s="23"/>
      <c r="S29" s="25" t="s">
        <v>25</v>
      </c>
      <c r="T29" s="31">
        <v>527</v>
      </c>
      <c r="U29" s="31"/>
    </row>
    <row r="30" spans="1:21" x14ac:dyDescent="0.25">
      <c r="A30" s="23"/>
      <c r="B30" s="23"/>
      <c r="C30" s="23"/>
      <c r="D30" s="23"/>
      <c r="E30" s="23"/>
      <c r="F30" s="23"/>
      <c r="G30" s="23"/>
      <c r="H30" s="23"/>
      <c r="I30" s="23"/>
      <c r="J30" s="23"/>
      <c r="K30" s="23"/>
      <c r="L30" s="23"/>
      <c r="M30" s="23"/>
      <c r="N30" s="23"/>
      <c r="O30" s="23"/>
      <c r="P30" s="23"/>
      <c r="Q30" s="23"/>
      <c r="R30" s="23"/>
      <c r="S30" s="25" t="s">
        <v>20</v>
      </c>
      <c r="T30" s="31">
        <v>463</v>
      </c>
      <c r="U30" s="31"/>
    </row>
    <row r="31" spans="1:21" x14ac:dyDescent="0.25">
      <c r="A31" s="37" t="s">
        <v>192</v>
      </c>
      <c r="B31" s="37"/>
      <c r="C31" s="30" t="s">
        <v>195</v>
      </c>
      <c r="D31" s="23"/>
      <c r="E31" s="23"/>
      <c r="F31" s="23"/>
      <c r="G31" s="23"/>
      <c r="H31" s="23"/>
      <c r="I31" s="23"/>
      <c r="J31" s="23"/>
      <c r="K31" s="23"/>
      <c r="L31" s="23"/>
      <c r="M31" s="23"/>
      <c r="N31" s="23"/>
      <c r="O31" s="23"/>
      <c r="P31" s="23"/>
      <c r="Q31" s="23"/>
      <c r="R31" s="23"/>
      <c r="S31" s="25" t="s">
        <v>10</v>
      </c>
      <c r="T31" s="31">
        <v>320</v>
      </c>
      <c r="U31" s="31"/>
    </row>
    <row r="32" spans="1:21" x14ac:dyDescent="0.25">
      <c r="A32" s="33" t="s">
        <v>201</v>
      </c>
      <c r="B32" s="34"/>
      <c r="C32" s="24">
        <v>2771</v>
      </c>
      <c r="D32" s="23"/>
      <c r="E32" s="23"/>
      <c r="F32" s="23"/>
      <c r="G32" s="23"/>
      <c r="H32" s="23"/>
      <c r="I32" s="23"/>
      <c r="J32" s="23"/>
      <c r="K32" s="23"/>
      <c r="L32" s="23"/>
      <c r="M32" s="23"/>
      <c r="N32" s="23"/>
      <c r="O32" s="23"/>
      <c r="P32" s="23"/>
      <c r="Q32" s="23"/>
      <c r="R32" s="23"/>
      <c r="S32" s="25" t="s">
        <v>42</v>
      </c>
      <c r="T32" s="31">
        <v>232</v>
      </c>
      <c r="U32" s="31"/>
    </row>
    <row r="33" spans="1:21" x14ac:dyDescent="0.25">
      <c r="A33" s="33" t="s">
        <v>205</v>
      </c>
      <c r="B33" s="34"/>
      <c r="C33" s="24">
        <v>2055</v>
      </c>
      <c r="D33" s="23"/>
      <c r="E33" s="23"/>
      <c r="F33" s="23"/>
      <c r="G33" s="23"/>
      <c r="H33" s="23"/>
      <c r="I33" s="23"/>
      <c r="J33" s="23"/>
      <c r="K33" s="23"/>
      <c r="L33" s="23"/>
      <c r="M33" s="23"/>
      <c r="N33" s="23"/>
      <c r="O33" s="23"/>
      <c r="P33" s="23"/>
      <c r="Q33" s="23"/>
      <c r="R33" s="23"/>
      <c r="S33" s="25" t="s">
        <v>23</v>
      </c>
      <c r="T33" s="31">
        <v>222</v>
      </c>
      <c r="U33" s="31"/>
    </row>
    <row r="34" spans="1:21" x14ac:dyDescent="0.25">
      <c r="A34" s="33" t="s">
        <v>204</v>
      </c>
      <c r="B34" s="34"/>
      <c r="C34" s="24">
        <v>747</v>
      </c>
      <c r="D34" s="23"/>
      <c r="E34" s="23"/>
      <c r="F34" s="23"/>
      <c r="G34" s="23"/>
      <c r="H34" s="23"/>
      <c r="I34" s="23"/>
      <c r="J34" s="23"/>
      <c r="K34" s="23"/>
      <c r="L34" s="23"/>
      <c r="M34" s="23"/>
      <c r="N34" s="23"/>
      <c r="O34" s="23"/>
      <c r="P34" s="23"/>
      <c r="Q34" s="23"/>
      <c r="R34" s="23"/>
      <c r="S34" s="25" t="s">
        <v>15</v>
      </c>
      <c r="T34" s="31">
        <v>88</v>
      </c>
      <c r="U34" s="31"/>
    </row>
    <row r="35" spans="1:21" x14ac:dyDescent="0.25">
      <c r="A35" s="33" t="s">
        <v>202</v>
      </c>
      <c r="B35" s="34"/>
      <c r="C35" s="24">
        <v>380</v>
      </c>
      <c r="D35" s="23"/>
      <c r="E35" s="23"/>
      <c r="F35" s="23"/>
      <c r="G35" s="23"/>
      <c r="H35" s="23"/>
      <c r="I35" s="23"/>
      <c r="J35" s="23"/>
      <c r="K35" s="23"/>
      <c r="L35" s="23"/>
      <c r="M35" s="23"/>
      <c r="N35" s="23"/>
      <c r="O35" s="23"/>
      <c r="P35" s="23"/>
      <c r="Q35" s="23"/>
      <c r="R35" s="23"/>
      <c r="S35" s="25" t="s">
        <v>27</v>
      </c>
      <c r="T35" s="31">
        <v>3</v>
      </c>
      <c r="U35" s="31"/>
    </row>
    <row r="36" spans="1:21" x14ac:dyDescent="0.25">
      <c r="A36" s="33" t="s">
        <v>203</v>
      </c>
      <c r="B36" s="34"/>
      <c r="C36" s="24">
        <v>333</v>
      </c>
      <c r="D36" s="23"/>
      <c r="E36" s="23"/>
      <c r="F36" s="23"/>
      <c r="G36" s="23"/>
      <c r="H36" s="23"/>
      <c r="I36" s="23"/>
      <c r="J36" s="23"/>
      <c r="K36" s="23"/>
      <c r="L36" s="23"/>
      <c r="M36" s="23"/>
      <c r="N36" s="23"/>
      <c r="O36" s="23"/>
      <c r="P36" s="23"/>
      <c r="Q36" s="23"/>
      <c r="R36" s="23"/>
      <c r="S36" s="25" t="s">
        <v>35</v>
      </c>
      <c r="T36" s="31">
        <v>1</v>
      </c>
      <c r="U36" s="31"/>
    </row>
    <row r="37" spans="1:21" x14ac:dyDescent="0.25">
      <c r="A37" s="33" t="s">
        <v>200</v>
      </c>
      <c r="B37" s="34"/>
      <c r="C37" s="24">
        <v>325</v>
      </c>
      <c r="D37" s="23"/>
      <c r="E37" s="23"/>
      <c r="F37" s="23"/>
      <c r="G37" s="23"/>
      <c r="H37" s="23"/>
      <c r="I37" s="23"/>
      <c r="J37" s="23"/>
      <c r="K37" s="23"/>
      <c r="L37" s="23"/>
      <c r="M37" s="23"/>
      <c r="N37" s="23"/>
      <c r="O37" s="23"/>
      <c r="P37" s="23"/>
      <c r="Q37" s="23"/>
      <c r="R37" s="23"/>
      <c r="S37" s="25" t="s">
        <v>36</v>
      </c>
      <c r="T37" s="31">
        <v>1</v>
      </c>
      <c r="U37" s="31"/>
    </row>
    <row r="38" spans="1:21" x14ac:dyDescent="0.25">
      <c r="A38" s="33" t="s">
        <v>198</v>
      </c>
      <c r="B38" s="34"/>
      <c r="C38" s="24">
        <v>288</v>
      </c>
      <c r="D38" s="23"/>
      <c r="E38" s="23"/>
      <c r="F38" s="23"/>
      <c r="G38" s="23"/>
      <c r="H38" s="23"/>
      <c r="I38" s="23"/>
      <c r="J38" s="23"/>
      <c r="K38" s="23"/>
      <c r="L38" s="23"/>
      <c r="M38" s="23"/>
      <c r="N38" s="23"/>
      <c r="O38" s="23"/>
      <c r="P38" s="23"/>
      <c r="Q38" s="23"/>
      <c r="R38" s="23"/>
      <c r="S38" s="25" t="s">
        <v>37</v>
      </c>
      <c r="T38" s="31">
        <v>1</v>
      </c>
      <c r="U38" s="31"/>
    </row>
    <row r="39" spans="1:21" x14ac:dyDescent="0.25">
      <c r="A39" s="33" t="s">
        <v>31</v>
      </c>
      <c r="B39" s="34"/>
      <c r="C39" s="24">
        <v>172</v>
      </c>
      <c r="D39" s="23"/>
      <c r="E39" s="23"/>
      <c r="F39" s="23"/>
      <c r="G39" s="23"/>
      <c r="H39" s="23"/>
      <c r="I39" s="23"/>
      <c r="J39" s="23"/>
      <c r="K39" s="23"/>
      <c r="L39" s="23"/>
      <c r="M39" s="23"/>
      <c r="N39" s="23"/>
      <c r="O39" s="23"/>
      <c r="P39" s="23"/>
      <c r="Q39" s="23"/>
      <c r="R39" s="23"/>
      <c r="S39" s="25" t="s">
        <v>19</v>
      </c>
      <c r="T39" s="31">
        <v>1</v>
      </c>
      <c r="U39" s="31"/>
    </row>
    <row r="40" spans="1:21" x14ac:dyDescent="0.25">
      <c r="A40" s="33" t="s">
        <v>199</v>
      </c>
      <c r="B40" s="34"/>
      <c r="C40" s="24">
        <v>97</v>
      </c>
      <c r="D40" s="23"/>
      <c r="E40" s="23"/>
      <c r="F40" s="23"/>
      <c r="G40" s="23"/>
      <c r="H40" s="23"/>
      <c r="I40" s="23"/>
      <c r="J40" s="23"/>
      <c r="K40" s="23"/>
      <c r="L40" s="23"/>
      <c r="M40" s="23"/>
      <c r="N40" s="23"/>
      <c r="O40" s="23"/>
      <c r="P40" s="23"/>
      <c r="Q40" s="23"/>
      <c r="R40" s="23"/>
      <c r="S40" s="25" t="s">
        <v>28</v>
      </c>
      <c r="T40" s="31">
        <v>1</v>
      </c>
      <c r="U40" s="31"/>
    </row>
    <row r="41" spans="1:21" x14ac:dyDescent="0.25">
      <c r="A41" s="35" t="s">
        <v>196</v>
      </c>
      <c r="B41" s="35"/>
      <c r="C41" s="26">
        <f>SUM(C32:C40)</f>
        <v>7168</v>
      </c>
      <c r="D41" s="23"/>
      <c r="E41" s="23"/>
      <c r="F41" s="23"/>
      <c r="G41" s="23"/>
      <c r="H41" s="23"/>
      <c r="I41" s="23"/>
      <c r="J41" s="23"/>
      <c r="K41" s="23"/>
      <c r="L41" s="23"/>
      <c r="M41" s="23"/>
      <c r="N41" s="23"/>
      <c r="O41" s="23"/>
      <c r="P41" s="23"/>
      <c r="Q41" s="23"/>
      <c r="R41" s="23"/>
      <c r="S41" s="29" t="s">
        <v>196</v>
      </c>
      <c r="T41" s="32">
        <f>SUM(T25:U40)</f>
        <v>7168</v>
      </c>
      <c r="U41" s="32"/>
    </row>
    <row r="42" spans="1:21" x14ac:dyDescent="0.25">
      <c r="A42" s="23"/>
      <c r="B42" s="23"/>
      <c r="C42" s="23"/>
      <c r="D42" s="23"/>
      <c r="E42" s="23"/>
      <c r="F42" s="23"/>
      <c r="G42" s="23"/>
      <c r="H42" s="23"/>
      <c r="I42" s="23"/>
      <c r="J42" s="23"/>
      <c r="K42" s="23"/>
      <c r="L42" s="23"/>
      <c r="M42" s="23"/>
      <c r="N42" s="23"/>
      <c r="O42" s="23"/>
      <c r="P42" s="23"/>
      <c r="Q42" s="23"/>
      <c r="R42" s="23"/>
      <c r="S42" s="23"/>
      <c r="T42" s="23"/>
      <c r="U42" s="23"/>
    </row>
    <row r="43" spans="1:21" x14ac:dyDescent="0.25">
      <c r="A43" s="23"/>
      <c r="B43" s="23"/>
      <c r="C43" s="23"/>
      <c r="D43" s="23"/>
      <c r="E43" s="23"/>
      <c r="F43" s="23"/>
      <c r="G43" s="23"/>
      <c r="H43" s="23"/>
      <c r="I43" s="23"/>
      <c r="J43" s="23"/>
      <c r="K43" s="23"/>
      <c r="L43" s="23"/>
      <c r="M43" s="23"/>
      <c r="N43" s="23"/>
      <c r="O43" s="23"/>
      <c r="P43" s="23"/>
      <c r="Q43" s="23"/>
      <c r="R43" s="23"/>
      <c r="S43" s="23"/>
      <c r="T43" s="23"/>
      <c r="U43" s="23"/>
    </row>
    <row r="44" spans="1:21" x14ac:dyDescent="0.25">
      <c r="A44" s="23"/>
      <c r="B44" s="23"/>
      <c r="C44" s="23"/>
      <c r="D44" s="23"/>
      <c r="E44" s="23"/>
      <c r="F44" s="23"/>
      <c r="G44" s="23"/>
      <c r="H44" s="23"/>
      <c r="I44" s="23"/>
      <c r="J44" s="23"/>
      <c r="K44" s="23"/>
      <c r="L44" s="23"/>
      <c r="M44" s="23"/>
      <c r="N44" s="23"/>
      <c r="O44" s="23"/>
      <c r="P44" s="23"/>
      <c r="Q44" s="23"/>
      <c r="R44" s="23"/>
      <c r="S44" s="23"/>
      <c r="T44" s="23"/>
      <c r="U44" s="23"/>
    </row>
    <row r="45" spans="1:21" x14ac:dyDescent="0.25">
      <c r="A45" s="23"/>
      <c r="B45" s="23"/>
      <c r="C45" s="23"/>
      <c r="D45" s="23"/>
      <c r="E45" s="23"/>
      <c r="F45" s="23"/>
      <c r="G45" s="23"/>
      <c r="H45" s="23"/>
      <c r="I45" s="23"/>
      <c r="J45" s="23"/>
      <c r="K45" s="23"/>
      <c r="L45" s="23"/>
      <c r="M45" s="23"/>
      <c r="N45" s="23"/>
      <c r="O45" s="23"/>
      <c r="P45" s="23"/>
      <c r="Q45" s="23"/>
      <c r="R45" s="23"/>
      <c r="S45" s="23"/>
      <c r="T45" s="23"/>
      <c r="U45" s="23"/>
    </row>
    <row r="46" spans="1:21" x14ac:dyDescent="0.25">
      <c r="A46" s="23"/>
      <c r="B46" s="23"/>
      <c r="C46" s="23"/>
      <c r="D46" s="23"/>
      <c r="E46" s="23"/>
      <c r="F46" s="23"/>
      <c r="G46" s="23"/>
      <c r="H46" s="23"/>
      <c r="I46" s="23"/>
      <c r="J46" s="23"/>
      <c r="K46" s="23"/>
      <c r="L46" s="23"/>
      <c r="M46" s="23"/>
      <c r="N46" s="23"/>
      <c r="O46" s="23"/>
      <c r="P46" s="23"/>
      <c r="Q46" s="23"/>
      <c r="R46" s="23"/>
      <c r="S46" s="23"/>
      <c r="T46" s="23"/>
      <c r="U46" s="23"/>
    </row>
    <row r="47" spans="1:21" x14ac:dyDescent="0.25">
      <c r="A47" s="23"/>
      <c r="B47" s="23"/>
      <c r="C47" s="23"/>
      <c r="D47" s="23"/>
      <c r="E47" s="23"/>
      <c r="F47" s="23"/>
      <c r="G47" s="23"/>
      <c r="H47" s="23"/>
      <c r="I47" s="23"/>
      <c r="J47" s="23"/>
      <c r="K47" s="23"/>
      <c r="L47" s="23"/>
      <c r="M47" s="23"/>
      <c r="N47" s="23"/>
      <c r="O47" s="23"/>
      <c r="P47" s="23"/>
      <c r="Q47" s="23"/>
      <c r="R47" s="23"/>
      <c r="S47" s="23"/>
      <c r="T47" s="23"/>
      <c r="U47" s="23"/>
    </row>
    <row r="48" spans="1:21" x14ac:dyDescent="0.25">
      <c r="A48" s="23"/>
      <c r="B48" s="23"/>
      <c r="C48" s="23"/>
      <c r="D48" s="23"/>
      <c r="E48" s="23"/>
      <c r="F48" s="23"/>
      <c r="G48" s="23"/>
      <c r="H48" s="23"/>
      <c r="I48" s="23"/>
      <c r="J48" s="23"/>
      <c r="K48" s="23"/>
      <c r="L48" s="23"/>
      <c r="M48" s="23"/>
      <c r="N48" s="23"/>
      <c r="O48" s="23"/>
      <c r="P48" s="23"/>
      <c r="Q48" s="23"/>
      <c r="R48" s="23"/>
      <c r="S48" s="23"/>
      <c r="T48" s="23"/>
      <c r="U48" s="23"/>
    </row>
    <row r="49" spans="1:21" x14ac:dyDescent="0.25">
      <c r="A49" s="23"/>
      <c r="B49" s="23"/>
      <c r="C49" s="23"/>
      <c r="D49" s="23"/>
      <c r="E49" s="23"/>
      <c r="F49" s="23"/>
      <c r="G49" s="23"/>
      <c r="H49" s="23"/>
      <c r="I49" s="23"/>
      <c r="J49" s="23"/>
      <c r="K49" s="23"/>
      <c r="L49" s="23"/>
      <c r="M49" s="23"/>
      <c r="N49" s="23"/>
      <c r="O49" s="23"/>
      <c r="P49" s="23"/>
      <c r="Q49" s="23"/>
      <c r="R49" s="23"/>
      <c r="S49" s="23"/>
      <c r="T49" s="23"/>
      <c r="U49" s="23"/>
    </row>
    <row r="50" spans="1:21" x14ac:dyDescent="0.25">
      <c r="A50" s="23"/>
      <c r="B50" s="23"/>
      <c r="C50" s="23"/>
      <c r="D50" s="23"/>
      <c r="E50" s="23"/>
      <c r="F50" s="23"/>
      <c r="G50" s="23"/>
      <c r="H50" s="23"/>
      <c r="I50" s="23"/>
      <c r="J50" s="23"/>
      <c r="K50" s="23"/>
      <c r="L50" s="23"/>
      <c r="M50" s="23"/>
      <c r="N50" s="23"/>
      <c r="O50" s="23"/>
      <c r="P50" s="23"/>
      <c r="Q50" s="23"/>
      <c r="R50" s="23"/>
      <c r="S50" s="23"/>
      <c r="T50" s="23"/>
      <c r="U50" s="23"/>
    </row>
    <row r="51" spans="1:21" x14ac:dyDescent="0.25">
      <c r="A51" s="23"/>
      <c r="B51" s="23"/>
      <c r="C51" s="23"/>
      <c r="D51" s="23"/>
      <c r="E51" s="23"/>
      <c r="F51" s="23"/>
      <c r="G51" s="23"/>
      <c r="H51" s="23"/>
      <c r="I51" s="23"/>
      <c r="J51" s="23"/>
      <c r="K51" s="23"/>
      <c r="L51" s="23"/>
      <c r="M51" s="23"/>
      <c r="N51" s="23"/>
      <c r="O51" s="23"/>
      <c r="P51" s="23"/>
      <c r="Q51" s="23"/>
      <c r="R51" s="23"/>
      <c r="S51" s="23"/>
      <c r="T51" s="23"/>
      <c r="U51" s="23"/>
    </row>
    <row r="52" spans="1:21" x14ac:dyDescent="0.25">
      <c r="A52" s="23"/>
      <c r="B52" s="23"/>
      <c r="C52" s="23"/>
      <c r="D52" s="23"/>
      <c r="E52" s="23"/>
      <c r="F52" s="23"/>
      <c r="G52" s="23"/>
      <c r="H52" s="23"/>
      <c r="I52" s="23"/>
      <c r="J52" s="23"/>
      <c r="K52" s="23"/>
      <c r="L52" s="23"/>
      <c r="M52" s="23"/>
      <c r="N52" s="23"/>
      <c r="O52" s="23"/>
      <c r="P52" s="23"/>
      <c r="Q52" s="23"/>
      <c r="R52" s="23"/>
      <c r="S52" s="23"/>
      <c r="T52" s="23"/>
      <c r="U52" s="23"/>
    </row>
    <row r="53" spans="1:21" x14ac:dyDescent="0.25">
      <c r="A53" s="23"/>
      <c r="B53" s="23"/>
      <c r="C53" s="23"/>
      <c r="D53" s="23"/>
      <c r="E53" s="23"/>
      <c r="F53" s="23"/>
      <c r="G53" s="23"/>
      <c r="H53" s="23"/>
      <c r="I53" s="23"/>
      <c r="J53" s="23"/>
      <c r="K53" s="23"/>
      <c r="L53" s="23"/>
      <c r="M53" s="23"/>
      <c r="N53" s="23"/>
      <c r="O53" s="23"/>
      <c r="P53" s="23"/>
      <c r="Q53" s="23"/>
      <c r="R53" s="23"/>
      <c r="S53" s="23"/>
      <c r="T53" s="23"/>
      <c r="U53" s="23"/>
    </row>
    <row r="54" spans="1:21" x14ac:dyDescent="0.25">
      <c r="A54" s="23"/>
      <c r="B54" s="23"/>
      <c r="C54" s="23"/>
      <c r="D54" s="23"/>
      <c r="E54" s="23"/>
      <c r="F54" s="23"/>
      <c r="G54" s="23"/>
      <c r="H54" s="23"/>
      <c r="I54" s="23"/>
      <c r="J54" s="23"/>
      <c r="K54" s="23"/>
      <c r="L54" s="23"/>
      <c r="M54" s="23"/>
      <c r="N54" s="23"/>
      <c r="O54" s="23"/>
      <c r="P54" s="23"/>
      <c r="Q54" s="23"/>
      <c r="R54" s="23"/>
      <c r="S54" s="23"/>
      <c r="T54" s="23"/>
      <c r="U54" s="23"/>
    </row>
    <row r="55" spans="1:21" x14ac:dyDescent="0.25">
      <c r="A55" s="23"/>
      <c r="B55" s="23"/>
      <c r="C55" s="23"/>
      <c r="D55" s="23"/>
      <c r="E55" s="23"/>
      <c r="F55" s="23"/>
      <c r="G55" s="23"/>
      <c r="H55" s="23"/>
      <c r="I55" s="23"/>
      <c r="J55" s="23"/>
      <c r="K55" s="23"/>
      <c r="L55" s="23"/>
      <c r="M55" s="23"/>
      <c r="N55" s="23"/>
      <c r="O55" s="23"/>
      <c r="P55" s="23"/>
      <c r="Q55" s="23"/>
      <c r="R55" s="23"/>
      <c r="S55" s="23"/>
      <c r="T55" s="23"/>
      <c r="U55" s="23"/>
    </row>
    <row r="56" spans="1:21" x14ac:dyDescent="0.25">
      <c r="A56" s="23"/>
      <c r="B56" s="23"/>
      <c r="C56" s="23"/>
      <c r="D56" s="23"/>
      <c r="E56" s="23"/>
      <c r="F56" s="23"/>
      <c r="G56" s="23"/>
      <c r="H56" s="23"/>
      <c r="I56" s="23"/>
      <c r="J56" s="23"/>
      <c r="K56" s="23"/>
      <c r="L56" s="23"/>
      <c r="M56" s="23"/>
      <c r="N56" s="23"/>
      <c r="O56" s="23"/>
      <c r="P56" s="23"/>
      <c r="Q56" s="23"/>
      <c r="R56" s="23"/>
      <c r="S56" s="23"/>
      <c r="T56" s="23"/>
      <c r="U56" s="23"/>
    </row>
  </sheetData>
  <mergeCells count="29">
    <mergeCell ref="A41:B41"/>
    <mergeCell ref="T24:U24"/>
    <mergeCell ref="T40:U40"/>
    <mergeCell ref="T39:U39"/>
    <mergeCell ref="T38:U38"/>
    <mergeCell ref="T37:U37"/>
    <mergeCell ref="T36:U36"/>
    <mergeCell ref="T35:U35"/>
    <mergeCell ref="A31:B31"/>
    <mergeCell ref="A40:B40"/>
    <mergeCell ref="A39:B39"/>
    <mergeCell ref="A38:B38"/>
    <mergeCell ref="A37:B37"/>
    <mergeCell ref="A36:B36"/>
    <mergeCell ref="A35:B35"/>
    <mergeCell ref="T28:U28"/>
    <mergeCell ref="T27:U27"/>
    <mergeCell ref="T26:U26"/>
    <mergeCell ref="A34:B34"/>
    <mergeCell ref="A33:B33"/>
    <mergeCell ref="A32:B32"/>
    <mergeCell ref="T25:U25"/>
    <mergeCell ref="T41:U41"/>
    <mergeCell ref="T34:U34"/>
    <mergeCell ref="T33:U33"/>
    <mergeCell ref="T32:U32"/>
    <mergeCell ref="T31:U31"/>
    <mergeCell ref="T30:U30"/>
    <mergeCell ref="T29:U29"/>
  </mergeCells>
  <conditionalFormatting sqref="C32:C40">
    <cfRule type="colorScale" priority="1">
      <colorScale>
        <cfvo type="min"/>
        <cfvo type="percentile" val="50"/>
        <cfvo type="max"/>
        <color rgb="FFF8696B"/>
        <color rgb="FFFFEB84"/>
        <color rgb="FF63BE7B"/>
      </colorScale>
    </cfRule>
  </conditionalFormatting>
  <conditionalFormatting sqref="T25:U40">
    <cfRule type="colorScale" priority="2">
      <colorScale>
        <cfvo type="min"/>
        <cfvo type="percentile" val="50"/>
        <cfvo type="max"/>
        <color rgb="FFF8696B"/>
        <color rgb="FFFFEB84"/>
        <color rgb="FF63BE7B"/>
      </colorScale>
    </cfRule>
  </conditionalFormatting>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2CC4A-9877-4A71-8456-F8C5F2CF1994}">
  <dimension ref="A3:B8"/>
  <sheetViews>
    <sheetView workbookViewId="0">
      <selection activeCell="N11" sqref="N11"/>
    </sheetView>
  </sheetViews>
  <sheetFormatPr defaultRowHeight="13.2" x14ac:dyDescent="0.25"/>
  <cols>
    <col min="1" max="1" width="13.33203125" bestFit="1" customWidth="1"/>
    <col min="2" max="2" width="13.88671875" bestFit="1" customWidth="1"/>
  </cols>
  <sheetData>
    <row r="3" spans="1:2" x14ac:dyDescent="0.25">
      <c r="A3" s="14" t="s">
        <v>44</v>
      </c>
      <c r="B3" t="s">
        <v>193</v>
      </c>
    </row>
    <row r="4" spans="1:2" x14ac:dyDescent="0.25">
      <c r="A4" s="13" t="s">
        <v>207</v>
      </c>
      <c r="B4" s="22">
        <v>0.24358258928571427</v>
      </c>
    </row>
    <row r="5" spans="1:2" x14ac:dyDescent="0.25">
      <c r="A5" s="13" t="s">
        <v>208</v>
      </c>
      <c r="B5" s="22">
        <v>0.22879464285714285</v>
      </c>
    </row>
    <row r="6" spans="1:2" x14ac:dyDescent="0.25">
      <c r="A6" s="13" t="s">
        <v>209</v>
      </c>
      <c r="B6" s="22">
        <v>0.271484375</v>
      </c>
    </row>
    <row r="7" spans="1:2" x14ac:dyDescent="0.25">
      <c r="A7" s="13" t="s">
        <v>210</v>
      </c>
      <c r="B7" s="22">
        <v>0.25613839285714285</v>
      </c>
    </row>
    <row r="8" spans="1:2" x14ac:dyDescent="0.25">
      <c r="A8" s="13" t="s">
        <v>41</v>
      </c>
      <c r="B8" s="22">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7867B-D57A-46DA-B5D8-435B68FAA371}">
  <dimension ref="A1:O7169"/>
  <sheetViews>
    <sheetView workbookViewId="0">
      <selection sqref="A1:A1048576"/>
    </sheetView>
  </sheetViews>
  <sheetFormatPr defaultRowHeight="13.2" x14ac:dyDescent="0.25"/>
  <cols>
    <col min="1" max="1" width="15.33203125" bestFit="1" customWidth="1"/>
    <col min="2" max="2" width="19.88671875" bestFit="1" customWidth="1"/>
    <col min="3" max="3" width="19.88671875" customWidth="1"/>
    <col min="5" max="5" width="14.88671875" bestFit="1" customWidth="1"/>
    <col min="6" max="6" width="25.21875" bestFit="1" customWidth="1"/>
    <col min="7" max="7" width="12.6640625" bestFit="1" customWidth="1"/>
    <col min="8" max="8" width="15.77734375" bestFit="1" customWidth="1"/>
    <col min="10" max="10" width="17.6640625" bestFit="1" customWidth="1"/>
    <col min="11" max="11" width="17.88671875" bestFit="1" customWidth="1"/>
    <col min="12" max="12" width="18" bestFit="1" customWidth="1"/>
    <col min="13" max="13" width="8.88671875" style="19"/>
    <col min="14" max="14" width="10.33203125" style="27" bestFit="1" customWidth="1"/>
  </cols>
  <sheetData>
    <row r="1" spans="1:15" x14ac:dyDescent="0.25">
      <c r="A1" t="s">
        <v>0</v>
      </c>
      <c r="B1" t="s">
        <v>1</v>
      </c>
      <c r="C1" s="16" t="s">
        <v>7</v>
      </c>
      <c r="D1" t="s">
        <v>2</v>
      </c>
      <c r="E1" t="s">
        <v>39</v>
      </c>
      <c r="F1" t="s">
        <v>4</v>
      </c>
      <c r="G1" t="s">
        <v>5</v>
      </c>
      <c r="H1" t="s">
        <v>6</v>
      </c>
      <c r="I1" s="16" t="s">
        <v>49</v>
      </c>
      <c r="J1" s="16" t="s">
        <v>50</v>
      </c>
      <c r="K1" s="16" t="s">
        <v>53</v>
      </c>
      <c r="L1" s="16" t="s">
        <v>54</v>
      </c>
      <c r="M1" s="21" t="s">
        <v>51</v>
      </c>
      <c r="N1" s="27" t="s">
        <v>52</v>
      </c>
      <c r="O1" s="16" t="s">
        <v>206</v>
      </c>
    </row>
    <row r="2" spans="1:15" x14ac:dyDescent="0.25">
      <c r="A2">
        <v>383422</v>
      </c>
      <c r="B2" s="3">
        <v>41760.486111111109</v>
      </c>
      <c r="C2">
        <f t="shared" ref="C2:C65" si="0">IF(D2="Hired",1,0)</f>
        <v>1</v>
      </c>
      <c r="D2" t="s">
        <v>7</v>
      </c>
      <c r="E2" t="s">
        <v>8</v>
      </c>
      <c r="F2" t="s">
        <v>205</v>
      </c>
      <c r="G2" t="s">
        <v>10</v>
      </c>
      <c r="H2">
        <v>56553</v>
      </c>
      <c r="I2" t="str">
        <f>IF(AND(HOUR(B2)&gt;=6, HOUR(B2)&lt;12), "Morning",
   IF(AND(HOUR(B2)&gt;=12, HOUR(B2)&lt;18), "Afternoon",
   IF(AND(HOUR(B2)&gt;=18, HOUR(B2)&lt;24), "Evening", "Night")))</f>
        <v>Morning</v>
      </c>
      <c r="J2" t="str">
        <f>TEXT(B2, "DDD")</f>
        <v>Thu</v>
      </c>
      <c r="K2" t="str">
        <f>TEXT(B2, "YYYY-MM-DD")</f>
        <v>2014-05-01</v>
      </c>
      <c r="L2" s="39">
        <f>MOD(B2,1)</f>
        <v>0.48611111110949423</v>
      </c>
      <c r="M2" s="19">
        <f>COUNTIF(Table1_3[Status], "Hired") / COUNTA(Table1_3[Status])</f>
        <v>0.6552734375</v>
      </c>
      <c r="N2" s="27">
        <f>IF(D2="Hired", B2+15, "")</f>
        <v>41775.486111111109</v>
      </c>
      <c r="O2" t="str">
        <f>TEXT(Table1_3[[#This Row],[Interview Taken on]],"MMM")</f>
        <v>May</v>
      </c>
    </row>
    <row r="3" spans="1:15" x14ac:dyDescent="0.25">
      <c r="A3">
        <v>907518</v>
      </c>
      <c r="B3" s="3">
        <v>41765.338888888888</v>
      </c>
      <c r="C3">
        <f t="shared" si="0"/>
        <v>1</v>
      </c>
      <c r="D3" t="s">
        <v>7</v>
      </c>
      <c r="E3" t="s">
        <v>11</v>
      </c>
      <c r="F3" t="s">
        <v>205</v>
      </c>
      <c r="G3" t="s">
        <v>12</v>
      </c>
      <c r="H3">
        <v>22075</v>
      </c>
      <c r="I3" t="str">
        <f t="shared" ref="I3:I65" si="1">IF(AND(HOUR(B3)&gt;=6, HOUR(B3)&lt;12), "Morning",
   IF(AND(HOUR(B3)&gt;=12, HOUR(B3)&lt;18), "Afternoon",
   IF(AND(HOUR(B3)&gt;=18, HOUR(B3)&lt;24), "Evening", "Night")))</f>
        <v>Morning</v>
      </c>
      <c r="J3" t="str">
        <f t="shared" ref="J2:J65" si="2">TEXT(B3, "DDD")</f>
        <v>Tue</v>
      </c>
      <c r="K3" t="str">
        <f t="shared" ref="K2:K65" si="3">TEXT(B3, "YYYY-MM-DD")</f>
        <v>2014-05-06</v>
      </c>
      <c r="L3" s="39">
        <f t="shared" ref="L2:L33" si="4">MOD(B3,1)</f>
        <v>0.33888888888759539</v>
      </c>
      <c r="M3" s="19">
        <f>COUNTIF(Table1_3[Status], "Hired") / COUNTA(Table1_3[Status])</f>
        <v>0.6552734375</v>
      </c>
      <c r="N3" s="27">
        <f t="shared" ref="N3:N65" si="5">IF(D3="Hired", B3+15, "")</f>
        <v>41780.338888888888</v>
      </c>
      <c r="O3" t="str">
        <f>TEXT(Table1_3[[#This Row],[Interview Taken on]],"MMM")</f>
        <v>May</v>
      </c>
    </row>
    <row r="4" spans="1:15" x14ac:dyDescent="0.25">
      <c r="A4">
        <v>176719</v>
      </c>
      <c r="B4" s="3">
        <v>41765.338888888888</v>
      </c>
      <c r="C4">
        <f t="shared" si="0"/>
        <v>0</v>
      </c>
      <c r="D4" t="s">
        <v>13</v>
      </c>
      <c r="E4" t="s">
        <v>8</v>
      </c>
      <c r="F4" t="s">
        <v>205</v>
      </c>
      <c r="G4" t="s">
        <v>12</v>
      </c>
      <c r="H4">
        <v>70069</v>
      </c>
      <c r="I4" t="str">
        <f t="shared" si="1"/>
        <v>Morning</v>
      </c>
      <c r="J4" t="str">
        <f t="shared" si="2"/>
        <v>Tue</v>
      </c>
      <c r="K4" t="str">
        <f t="shared" si="3"/>
        <v>2014-05-06</v>
      </c>
      <c r="L4" s="39">
        <f t="shared" si="4"/>
        <v>0.33888888888759539</v>
      </c>
      <c r="M4" s="19">
        <f>COUNTIF(Table1_3[Status], "Hired") / COUNTA(Table1_3[Status])</f>
        <v>0.6552734375</v>
      </c>
      <c r="N4" s="27" t="str">
        <f t="shared" si="5"/>
        <v/>
      </c>
      <c r="O4" t="str">
        <f>TEXT(Table1_3[[#This Row],[Interview Taken on]],"MMM")</f>
        <v>May</v>
      </c>
    </row>
    <row r="5" spans="1:15" x14ac:dyDescent="0.25">
      <c r="A5">
        <v>429799</v>
      </c>
      <c r="B5" s="3">
        <v>41761.686111111114</v>
      </c>
      <c r="C5">
        <f t="shared" si="0"/>
        <v>0</v>
      </c>
      <c r="D5" t="s">
        <v>13</v>
      </c>
      <c r="E5" t="s">
        <v>11</v>
      </c>
      <c r="F5" t="s">
        <v>201</v>
      </c>
      <c r="G5" t="s">
        <v>15</v>
      </c>
      <c r="H5">
        <v>3207</v>
      </c>
      <c r="I5" t="str">
        <f t="shared" si="1"/>
        <v>Afternoon</v>
      </c>
      <c r="J5" t="str">
        <f t="shared" si="2"/>
        <v>Fri</v>
      </c>
      <c r="K5" t="str">
        <f t="shared" si="3"/>
        <v>2014-05-02</v>
      </c>
      <c r="L5" s="39">
        <f t="shared" si="4"/>
        <v>0.68611111111385981</v>
      </c>
      <c r="M5" s="19">
        <f>COUNTIF(Table1_3[Status], "Hired") / COUNTA(Table1_3[Status])</f>
        <v>0.6552734375</v>
      </c>
      <c r="N5" s="27" t="str">
        <f t="shared" si="5"/>
        <v/>
      </c>
      <c r="O5" t="str">
        <f>TEXT(Table1_3[[#This Row],[Interview Taken on]],"MMM")</f>
        <v>May</v>
      </c>
    </row>
    <row r="6" spans="1:15" x14ac:dyDescent="0.25">
      <c r="A6">
        <v>253651</v>
      </c>
      <c r="B6" s="3">
        <v>41761.688888888886</v>
      </c>
      <c r="C6">
        <f t="shared" si="0"/>
        <v>1</v>
      </c>
      <c r="D6" t="s">
        <v>7</v>
      </c>
      <c r="E6" t="s">
        <v>8</v>
      </c>
      <c r="F6" t="s">
        <v>201</v>
      </c>
      <c r="G6" t="s">
        <v>15</v>
      </c>
      <c r="H6">
        <v>29668</v>
      </c>
      <c r="I6" t="str">
        <f t="shared" si="1"/>
        <v>Afternoon</v>
      </c>
      <c r="J6" t="str">
        <f t="shared" si="2"/>
        <v>Fri</v>
      </c>
      <c r="K6" t="str">
        <f t="shared" si="3"/>
        <v>2014-05-02</v>
      </c>
      <c r="L6" s="39">
        <f t="shared" si="4"/>
        <v>0.68888888888614019</v>
      </c>
      <c r="M6" s="19">
        <f>COUNTIF(Table1_3[Status], "Hired") / COUNTA(Table1_3[Status])</f>
        <v>0.6552734375</v>
      </c>
      <c r="N6" s="27">
        <f t="shared" si="5"/>
        <v>41776.688888888886</v>
      </c>
      <c r="O6" t="str">
        <f>TEXT(Table1_3[[#This Row],[Interview Taken on]],"MMM")</f>
        <v>May</v>
      </c>
    </row>
    <row r="7" spans="1:15" x14ac:dyDescent="0.25">
      <c r="A7">
        <v>289907</v>
      </c>
      <c r="B7" s="3">
        <v>41760.322222222225</v>
      </c>
      <c r="C7">
        <f t="shared" si="0"/>
        <v>1</v>
      </c>
      <c r="D7" t="s">
        <v>7</v>
      </c>
      <c r="E7" t="s">
        <v>8</v>
      </c>
      <c r="F7" t="s">
        <v>204</v>
      </c>
      <c r="G7" t="s">
        <v>37</v>
      </c>
      <c r="H7">
        <v>85914</v>
      </c>
      <c r="I7" t="str">
        <f t="shared" si="1"/>
        <v>Morning</v>
      </c>
      <c r="J7" t="str">
        <f t="shared" si="2"/>
        <v>Thu</v>
      </c>
      <c r="K7" t="str">
        <f t="shared" si="3"/>
        <v>2014-05-01</v>
      </c>
      <c r="L7" s="39">
        <f t="shared" si="4"/>
        <v>0.32222222222480923</v>
      </c>
      <c r="M7" s="19">
        <f>COUNTIF(Table1_3[Status], "Hired") / COUNTA(Table1_3[Status])</f>
        <v>0.6552734375</v>
      </c>
      <c r="N7" s="27">
        <f t="shared" si="5"/>
        <v>41775.322222222225</v>
      </c>
      <c r="O7" t="str">
        <f>TEXT(Table1_3[[#This Row],[Interview Taken on]],"MMM")</f>
        <v>May</v>
      </c>
    </row>
    <row r="8" spans="1:15" x14ac:dyDescent="0.25">
      <c r="A8">
        <v>959124</v>
      </c>
      <c r="B8" s="3">
        <v>41765.685416666667</v>
      </c>
      <c r="C8">
        <f t="shared" si="0"/>
        <v>0</v>
      </c>
      <c r="D8" t="s">
        <v>13</v>
      </c>
      <c r="E8" t="s">
        <v>8</v>
      </c>
      <c r="F8" t="s">
        <v>204</v>
      </c>
      <c r="G8" t="s">
        <v>18</v>
      </c>
      <c r="H8">
        <v>69904</v>
      </c>
      <c r="I8" t="str">
        <f t="shared" si="1"/>
        <v>Afternoon</v>
      </c>
      <c r="J8" t="str">
        <f t="shared" si="2"/>
        <v>Tue</v>
      </c>
      <c r="K8" t="str">
        <f t="shared" si="3"/>
        <v>2014-05-06</v>
      </c>
      <c r="L8" s="39">
        <f t="shared" si="4"/>
        <v>0.68541666666715173</v>
      </c>
      <c r="M8" s="19">
        <f>COUNTIF(Table1_3[Status], "Hired") / COUNTA(Table1_3[Status])</f>
        <v>0.6552734375</v>
      </c>
      <c r="N8" s="27" t="str">
        <f t="shared" si="5"/>
        <v/>
      </c>
      <c r="O8" t="str">
        <f>TEXT(Table1_3[[#This Row],[Interview Taken on]],"MMM")</f>
        <v>May</v>
      </c>
    </row>
    <row r="9" spans="1:15" x14ac:dyDescent="0.25">
      <c r="A9">
        <v>86642</v>
      </c>
      <c r="B9" s="3">
        <v>41768.553472222222</v>
      </c>
      <c r="C9">
        <f t="shared" si="0"/>
        <v>0</v>
      </c>
      <c r="D9" t="s">
        <v>13</v>
      </c>
      <c r="E9" t="s">
        <v>8</v>
      </c>
      <c r="F9" t="s">
        <v>204</v>
      </c>
      <c r="G9" t="s">
        <v>18</v>
      </c>
      <c r="H9">
        <v>11758</v>
      </c>
      <c r="I9" t="str">
        <f t="shared" si="1"/>
        <v>Afternoon</v>
      </c>
      <c r="J9" t="str">
        <f t="shared" si="2"/>
        <v>Fri</v>
      </c>
      <c r="K9" t="str">
        <f t="shared" si="3"/>
        <v>2014-05-09</v>
      </c>
      <c r="L9" s="39">
        <f t="shared" si="4"/>
        <v>0.55347222222189885</v>
      </c>
      <c r="M9" s="19">
        <f>COUNTIF(Table1_3[Status], "Hired") / COUNTA(Table1_3[Status])</f>
        <v>0.6552734375</v>
      </c>
      <c r="N9" s="27" t="str">
        <f t="shared" si="5"/>
        <v/>
      </c>
      <c r="O9" t="str">
        <f>TEXT(Table1_3[[#This Row],[Interview Taken on]],"MMM")</f>
        <v>May</v>
      </c>
    </row>
    <row r="10" spans="1:15" x14ac:dyDescent="0.25">
      <c r="A10">
        <v>751029</v>
      </c>
      <c r="B10" s="3">
        <v>41761.54791666667</v>
      </c>
      <c r="C10">
        <f t="shared" si="0"/>
        <v>1</v>
      </c>
      <c r="D10" t="s">
        <v>7</v>
      </c>
      <c r="E10" t="s">
        <v>11</v>
      </c>
      <c r="F10" t="s">
        <v>205</v>
      </c>
      <c r="G10" t="s">
        <v>15</v>
      </c>
      <c r="H10">
        <v>15156</v>
      </c>
      <c r="I10" t="str">
        <f t="shared" si="1"/>
        <v>Afternoon</v>
      </c>
      <c r="J10" t="str">
        <f t="shared" si="2"/>
        <v>Fri</v>
      </c>
      <c r="K10" t="str">
        <f t="shared" si="3"/>
        <v>2014-05-02</v>
      </c>
      <c r="L10" s="39">
        <f t="shared" si="4"/>
        <v>0.54791666667006211</v>
      </c>
      <c r="M10" s="19">
        <f>COUNTIF(Table1_3[Status], "Hired") / COUNTA(Table1_3[Status])</f>
        <v>0.6552734375</v>
      </c>
      <c r="N10" s="27">
        <f t="shared" si="5"/>
        <v>41776.54791666667</v>
      </c>
      <c r="O10" t="str">
        <f>TEXT(Table1_3[[#This Row],[Interview Taken on]],"MMM")</f>
        <v>May</v>
      </c>
    </row>
    <row r="11" spans="1:15" x14ac:dyDescent="0.25">
      <c r="A11">
        <v>434547</v>
      </c>
      <c r="B11" s="3">
        <v>41761.549305555556</v>
      </c>
      <c r="C11">
        <f t="shared" si="0"/>
        <v>0</v>
      </c>
      <c r="D11" t="s">
        <v>13</v>
      </c>
      <c r="E11" t="s">
        <v>11</v>
      </c>
      <c r="F11" t="s">
        <v>205</v>
      </c>
      <c r="G11" t="s">
        <v>15</v>
      </c>
      <c r="H11">
        <v>49515</v>
      </c>
      <c r="I11" t="str">
        <f t="shared" si="1"/>
        <v>Afternoon</v>
      </c>
      <c r="J11" t="str">
        <f t="shared" si="2"/>
        <v>Fri</v>
      </c>
      <c r="K11" t="str">
        <f t="shared" si="3"/>
        <v>2014-05-02</v>
      </c>
      <c r="L11" s="39">
        <f t="shared" si="4"/>
        <v>0.54930555555620231</v>
      </c>
      <c r="M11" s="19">
        <f>COUNTIF(Table1_3[Status], "Hired") / COUNTA(Table1_3[Status])</f>
        <v>0.6552734375</v>
      </c>
      <c r="N11" s="27" t="str">
        <f t="shared" si="5"/>
        <v/>
      </c>
      <c r="O11" t="str">
        <f>TEXT(Table1_3[[#This Row],[Interview Taken on]],"MMM")</f>
        <v>May</v>
      </c>
    </row>
    <row r="12" spans="1:15" x14ac:dyDescent="0.25">
      <c r="A12">
        <v>518854</v>
      </c>
      <c r="B12" s="3">
        <v>41760.375</v>
      </c>
      <c r="C12">
        <f t="shared" si="0"/>
        <v>0</v>
      </c>
      <c r="D12" t="s">
        <v>13</v>
      </c>
      <c r="E12" t="s">
        <v>8</v>
      </c>
      <c r="F12" t="s">
        <v>205</v>
      </c>
      <c r="G12" t="s">
        <v>19</v>
      </c>
      <c r="H12">
        <v>26990</v>
      </c>
      <c r="I12" t="str">
        <f t="shared" si="1"/>
        <v>Morning</v>
      </c>
      <c r="J12" t="str">
        <f t="shared" si="2"/>
        <v>Thu</v>
      </c>
      <c r="K12" t="str">
        <f t="shared" si="3"/>
        <v>2014-05-01</v>
      </c>
      <c r="L12" s="39">
        <f t="shared" si="4"/>
        <v>0.375</v>
      </c>
      <c r="M12" s="19">
        <f>COUNTIF(Table1_3[Status], "Hired") / COUNTA(Table1_3[Status])</f>
        <v>0.6552734375</v>
      </c>
      <c r="N12" s="27" t="str">
        <f t="shared" si="5"/>
        <v/>
      </c>
      <c r="O12" t="str">
        <f>TEXT(Table1_3[[#This Row],[Interview Taken on]],"MMM")</f>
        <v>May</v>
      </c>
    </row>
    <row r="13" spans="1:15" x14ac:dyDescent="0.25">
      <c r="A13">
        <v>649039</v>
      </c>
      <c r="B13" s="3">
        <v>41766.449999999997</v>
      </c>
      <c r="C13">
        <f t="shared" si="0"/>
        <v>1</v>
      </c>
      <c r="D13" t="s">
        <v>7</v>
      </c>
      <c r="E13" t="s">
        <v>11</v>
      </c>
      <c r="F13" t="s">
        <v>205</v>
      </c>
      <c r="G13" t="s">
        <v>20</v>
      </c>
      <c r="H13">
        <v>200000</v>
      </c>
      <c r="I13" t="str">
        <f t="shared" si="1"/>
        <v>Morning</v>
      </c>
      <c r="J13" t="str">
        <f t="shared" si="2"/>
        <v>Wed</v>
      </c>
      <c r="K13" t="str">
        <f t="shared" si="3"/>
        <v>2014-05-07</v>
      </c>
      <c r="L13" s="39">
        <f t="shared" si="4"/>
        <v>0.44999999999708962</v>
      </c>
      <c r="M13" s="19">
        <f>COUNTIF(Table1_3[Status], "Hired") / COUNTA(Table1_3[Status])</f>
        <v>0.6552734375</v>
      </c>
      <c r="N13" s="27">
        <f t="shared" si="5"/>
        <v>41781.449999999997</v>
      </c>
      <c r="O13" t="str">
        <f>TEXT(Table1_3[[#This Row],[Interview Taken on]],"MMM")</f>
        <v>May</v>
      </c>
    </row>
    <row r="14" spans="1:15" x14ac:dyDescent="0.25">
      <c r="A14">
        <v>199526</v>
      </c>
      <c r="B14" s="3">
        <v>41766.451388888891</v>
      </c>
      <c r="C14">
        <f t="shared" si="0"/>
        <v>1</v>
      </c>
      <c r="D14" t="s">
        <v>7</v>
      </c>
      <c r="E14" t="s">
        <v>8</v>
      </c>
      <c r="F14" t="s">
        <v>205</v>
      </c>
      <c r="G14" t="s">
        <v>20</v>
      </c>
      <c r="H14">
        <v>86787</v>
      </c>
      <c r="I14" t="str">
        <f t="shared" si="1"/>
        <v>Morning</v>
      </c>
      <c r="J14" t="str">
        <f t="shared" si="2"/>
        <v>Wed</v>
      </c>
      <c r="K14" t="str">
        <f t="shared" si="3"/>
        <v>2014-05-07</v>
      </c>
      <c r="L14" s="39">
        <f t="shared" si="4"/>
        <v>0.45138888889050577</v>
      </c>
      <c r="M14" s="19">
        <f>COUNTIF(Table1_3[Status], "Hired") / COUNTA(Table1_3[Status])</f>
        <v>0.6552734375</v>
      </c>
      <c r="N14" s="27">
        <f t="shared" si="5"/>
        <v>41781.451388888891</v>
      </c>
      <c r="O14" t="str">
        <f>TEXT(Table1_3[[#This Row],[Interview Taken on]],"MMM")</f>
        <v>May</v>
      </c>
    </row>
    <row r="15" spans="1:15" x14ac:dyDescent="0.25">
      <c r="A15">
        <v>539803</v>
      </c>
      <c r="B15" s="3">
        <v>41774.396527777775</v>
      </c>
      <c r="C15">
        <f t="shared" si="0"/>
        <v>1</v>
      </c>
      <c r="D15" t="s">
        <v>7</v>
      </c>
      <c r="E15" t="s">
        <v>8</v>
      </c>
      <c r="F15" t="s">
        <v>198</v>
      </c>
      <c r="G15" t="s">
        <v>20</v>
      </c>
      <c r="H15">
        <v>2308</v>
      </c>
      <c r="I15" t="str">
        <f t="shared" si="1"/>
        <v>Morning</v>
      </c>
      <c r="J15" t="str">
        <f t="shared" si="2"/>
        <v>Thu</v>
      </c>
      <c r="K15" t="str">
        <f t="shared" si="3"/>
        <v>2014-05-15</v>
      </c>
      <c r="L15" s="39">
        <f t="shared" si="4"/>
        <v>0.39652777777519077</v>
      </c>
      <c r="M15" s="19">
        <f>COUNTIF(Table1_3[Status], "Hired") / COUNTA(Table1_3[Status])</f>
        <v>0.6552734375</v>
      </c>
      <c r="N15" s="27">
        <f t="shared" si="5"/>
        <v>41789.396527777775</v>
      </c>
      <c r="O15" t="str">
        <f>TEXT(Table1_3[[#This Row],[Interview Taken on]],"MMM")</f>
        <v>May</v>
      </c>
    </row>
    <row r="16" spans="1:15" x14ac:dyDescent="0.25">
      <c r="A16">
        <v>191009</v>
      </c>
      <c r="B16" s="3">
        <v>41768.533333333333</v>
      </c>
      <c r="C16">
        <f t="shared" si="0"/>
        <v>1</v>
      </c>
      <c r="D16" t="s">
        <v>7</v>
      </c>
      <c r="E16" t="s">
        <v>11</v>
      </c>
      <c r="F16" t="s">
        <v>205</v>
      </c>
      <c r="G16" t="s">
        <v>18</v>
      </c>
      <c r="H16">
        <v>56688</v>
      </c>
      <c r="I16" t="str">
        <f t="shared" si="1"/>
        <v>Afternoon</v>
      </c>
      <c r="J16" t="str">
        <f t="shared" si="2"/>
        <v>Fri</v>
      </c>
      <c r="K16" t="str">
        <f t="shared" si="3"/>
        <v>2014-05-09</v>
      </c>
      <c r="L16" s="39">
        <f t="shared" si="4"/>
        <v>0.53333333333284827</v>
      </c>
      <c r="M16" s="19">
        <f>COUNTIF(Table1_3[Status], "Hired") / COUNTA(Table1_3[Status])</f>
        <v>0.6552734375</v>
      </c>
      <c r="N16" s="27">
        <f t="shared" si="5"/>
        <v>41783.533333333333</v>
      </c>
      <c r="O16" t="str">
        <f>TEXT(Table1_3[[#This Row],[Interview Taken on]],"MMM")</f>
        <v>May</v>
      </c>
    </row>
    <row r="17" spans="1:15" x14ac:dyDescent="0.25">
      <c r="A17">
        <v>195323</v>
      </c>
      <c r="B17" s="3">
        <v>41768.533333333333</v>
      </c>
      <c r="C17">
        <f t="shared" si="0"/>
        <v>1</v>
      </c>
      <c r="D17" t="s">
        <v>7</v>
      </c>
      <c r="E17" t="s">
        <v>38</v>
      </c>
      <c r="F17" t="s">
        <v>205</v>
      </c>
      <c r="G17" t="s">
        <v>18</v>
      </c>
      <c r="H17">
        <v>81757</v>
      </c>
      <c r="I17" t="str">
        <f t="shared" si="1"/>
        <v>Afternoon</v>
      </c>
      <c r="J17" t="str">
        <f t="shared" si="2"/>
        <v>Fri</v>
      </c>
      <c r="K17" t="str">
        <f t="shared" si="3"/>
        <v>2014-05-09</v>
      </c>
      <c r="L17" s="39">
        <f t="shared" si="4"/>
        <v>0.53333333333284827</v>
      </c>
      <c r="M17" s="19">
        <f>COUNTIF(Table1_3[Status], "Hired") / COUNTA(Table1_3[Status])</f>
        <v>0.6552734375</v>
      </c>
      <c r="N17" s="27">
        <f t="shared" si="5"/>
        <v>41783.533333333333</v>
      </c>
      <c r="O17" t="str">
        <f>TEXT(Table1_3[[#This Row],[Interview Taken on]],"MMM")</f>
        <v>May</v>
      </c>
    </row>
    <row r="18" spans="1:15" x14ac:dyDescent="0.25">
      <c r="A18">
        <v>51318</v>
      </c>
      <c r="B18" s="3">
        <v>41761.338194444441</v>
      </c>
      <c r="C18">
        <f t="shared" si="0"/>
        <v>1</v>
      </c>
      <c r="D18" t="s">
        <v>7</v>
      </c>
      <c r="E18" t="s">
        <v>8</v>
      </c>
      <c r="F18" t="s">
        <v>205</v>
      </c>
      <c r="G18" t="s">
        <v>22</v>
      </c>
      <c r="H18">
        <v>15134</v>
      </c>
      <c r="I18" t="str">
        <f t="shared" si="1"/>
        <v>Morning</v>
      </c>
      <c r="J18" t="str">
        <f t="shared" si="2"/>
        <v>Fri</v>
      </c>
      <c r="K18" t="str">
        <f t="shared" si="3"/>
        <v>2014-05-02</v>
      </c>
      <c r="L18" s="39">
        <f t="shared" si="4"/>
        <v>0.33819444444088731</v>
      </c>
      <c r="M18" s="19">
        <f>COUNTIF(Table1_3[Status], "Hired") / COUNTA(Table1_3[Status])</f>
        <v>0.6552734375</v>
      </c>
      <c r="N18" s="27">
        <f t="shared" si="5"/>
        <v>41776.338194444441</v>
      </c>
      <c r="O18" t="str">
        <f>TEXT(Table1_3[[#This Row],[Interview Taken on]],"MMM")</f>
        <v>May</v>
      </c>
    </row>
    <row r="19" spans="1:15" x14ac:dyDescent="0.25">
      <c r="A19">
        <v>742283</v>
      </c>
      <c r="B19" s="3">
        <v>41761.34097222222</v>
      </c>
      <c r="C19">
        <f t="shared" si="0"/>
        <v>0</v>
      </c>
      <c r="D19" t="s">
        <v>13</v>
      </c>
      <c r="E19" t="s">
        <v>38</v>
      </c>
      <c r="F19" t="s">
        <v>205</v>
      </c>
      <c r="G19" t="s">
        <v>22</v>
      </c>
      <c r="H19">
        <v>100</v>
      </c>
      <c r="I19" t="str">
        <f t="shared" si="1"/>
        <v>Morning</v>
      </c>
      <c r="J19" t="str">
        <f t="shared" si="2"/>
        <v>Fri</v>
      </c>
      <c r="K19" t="str">
        <f t="shared" si="3"/>
        <v>2014-05-02</v>
      </c>
      <c r="L19" s="39">
        <f t="shared" si="4"/>
        <v>0.34097222222044365</v>
      </c>
      <c r="M19" s="19">
        <f>COUNTIF(Table1_3[Status], "Hired") / COUNTA(Table1_3[Status])</f>
        <v>0.6552734375</v>
      </c>
      <c r="N19" s="27" t="str">
        <f t="shared" si="5"/>
        <v/>
      </c>
      <c r="O19" t="str">
        <f>TEXT(Table1_3[[#This Row],[Interview Taken on]],"MMM")</f>
        <v>May</v>
      </c>
    </row>
    <row r="20" spans="1:15" x14ac:dyDescent="0.25">
      <c r="A20">
        <v>513166</v>
      </c>
      <c r="B20" s="3">
        <v>41760.953472222223</v>
      </c>
      <c r="C20">
        <f t="shared" si="0"/>
        <v>1</v>
      </c>
      <c r="D20" t="s">
        <v>7</v>
      </c>
      <c r="E20" t="s">
        <v>11</v>
      </c>
      <c r="F20" t="s">
        <v>201</v>
      </c>
      <c r="G20" t="s">
        <v>23</v>
      </c>
      <c r="H20">
        <v>73579</v>
      </c>
      <c r="I20" t="str">
        <f t="shared" si="1"/>
        <v>Evening</v>
      </c>
      <c r="J20" t="str">
        <f t="shared" si="2"/>
        <v>Thu</v>
      </c>
      <c r="K20" t="str">
        <f t="shared" si="3"/>
        <v>2014-05-01</v>
      </c>
      <c r="L20" s="39">
        <f t="shared" si="4"/>
        <v>0.95347222222335404</v>
      </c>
      <c r="M20" s="19">
        <f>COUNTIF(Table1_3[Status], "Hired") / COUNTA(Table1_3[Status])</f>
        <v>0.6552734375</v>
      </c>
      <c r="N20" s="27">
        <f t="shared" si="5"/>
        <v>41775.953472222223</v>
      </c>
      <c r="O20" t="str">
        <f>TEXT(Table1_3[[#This Row],[Interview Taken on]],"MMM")</f>
        <v>May</v>
      </c>
    </row>
    <row r="21" spans="1:15" x14ac:dyDescent="0.25">
      <c r="A21">
        <v>791372</v>
      </c>
      <c r="B21" s="3">
        <v>41760.95416666667</v>
      </c>
      <c r="C21">
        <f t="shared" si="0"/>
        <v>0</v>
      </c>
      <c r="D21" t="s">
        <v>13</v>
      </c>
      <c r="E21" t="s">
        <v>8</v>
      </c>
      <c r="F21" t="s">
        <v>201</v>
      </c>
      <c r="G21" t="s">
        <v>23</v>
      </c>
      <c r="H21">
        <v>50351</v>
      </c>
      <c r="I21" t="str">
        <f t="shared" si="1"/>
        <v>Evening</v>
      </c>
      <c r="J21" t="str">
        <f t="shared" si="2"/>
        <v>Thu</v>
      </c>
      <c r="K21" t="str">
        <f t="shared" si="3"/>
        <v>2014-05-01</v>
      </c>
      <c r="L21" s="39">
        <f t="shared" si="4"/>
        <v>0.95416666667006211</v>
      </c>
      <c r="M21" s="19">
        <f>COUNTIF(Table1_3[Status], "Hired") / COUNTA(Table1_3[Status])</f>
        <v>0.6552734375</v>
      </c>
      <c r="N21" s="27" t="str">
        <f t="shared" si="5"/>
        <v/>
      </c>
      <c r="O21" t="str">
        <f>TEXT(Table1_3[[#This Row],[Interview Taken on]],"MMM")</f>
        <v>May</v>
      </c>
    </row>
    <row r="22" spans="1:15" x14ac:dyDescent="0.25">
      <c r="A22">
        <v>47857</v>
      </c>
      <c r="B22" s="3">
        <v>41760.954861111109</v>
      </c>
      <c r="C22">
        <f t="shared" si="0"/>
        <v>0</v>
      </c>
      <c r="D22" t="s">
        <v>13</v>
      </c>
      <c r="E22" t="s">
        <v>11</v>
      </c>
      <c r="F22" t="s">
        <v>201</v>
      </c>
      <c r="G22" t="s">
        <v>23</v>
      </c>
      <c r="H22">
        <v>38462</v>
      </c>
      <c r="I22" t="str">
        <f t="shared" si="1"/>
        <v>Evening</v>
      </c>
      <c r="J22" t="str">
        <f t="shared" si="2"/>
        <v>Thu</v>
      </c>
      <c r="K22" t="str">
        <f t="shared" si="3"/>
        <v>2014-05-01</v>
      </c>
      <c r="L22" s="39">
        <f t="shared" si="4"/>
        <v>0.95486111110949423</v>
      </c>
      <c r="M22" s="19">
        <f>COUNTIF(Table1_3[Status], "Hired") / COUNTA(Table1_3[Status])</f>
        <v>0.6552734375</v>
      </c>
      <c r="N22" s="27" t="str">
        <f t="shared" si="5"/>
        <v/>
      </c>
      <c r="O22" t="str">
        <f>TEXT(Table1_3[[#This Row],[Interview Taken on]],"MMM")</f>
        <v>May</v>
      </c>
    </row>
    <row r="23" spans="1:15" x14ac:dyDescent="0.25">
      <c r="A23">
        <v>834101</v>
      </c>
      <c r="B23" s="3">
        <v>41760.953472222223</v>
      </c>
      <c r="C23">
        <f t="shared" si="0"/>
        <v>0</v>
      </c>
      <c r="D23" t="s">
        <v>13</v>
      </c>
      <c r="E23" t="s">
        <v>38</v>
      </c>
      <c r="F23" t="s">
        <v>201</v>
      </c>
      <c r="G23" t="s">
        <v>23</v>
      </c>
      <c r="H23">
        <v>82510</v>
      </c>
      <c r="I23" t="str">
        <f t="shared" si="1"/>
        <v>Evening</v>
      </c>
      <c r="J23" t="str">
        <f t="shared" si="2"/>
        <v>Thu</v>
      </c>
      <c r="K23" t="str">
        <f t="shared" si="3"/>
        <v>2014-05-01</v>
      </c>
      <c r="L23" s="39">
        <f t="shared" si="4"/>
        <v>0.95347222222335404</v>
      </c>
      <c r="M23" s="19">
        <f>COUNTIF(Table1_3[Status], "Hired") / COUNTA(Table1_3[Status])</f>
        <v>0.6552734375</v>
      </c>
      <c r="N23" s="27" t="str">
        <f t="shared" si="5"/>
        <v/>
      </c>
      <c r="O23" t="str">
        <f>TEXT(Table1_3[[#This Row],[Interview Taken on]],"MMM")</f>
        <v>May</v>
      </c>
    </row>
    <row r="24" spans="1:15" x14ac:dyDescent="0.25">
      <c r="A24">
        <v>985008</v>
      </c>
      <c r="B24" s="3">
        <v>41760.40347222222</v>
      </c>
      <c r="C24">
        <f t="shared" si="0"/>
        <v>0</v>
      </c>
      <c r="D24" t="s">
        <v>13</v>
      </c>
      <c r="E24" t="s">
        <v>8</v>
      </c>
      <c r="F24" t="s">
        <v>205</v>
      </c>
      <c r="G24" t="s">
        <v>25</v>
      </c>
      <c r="H24">
        <v>52554</v>
      </c>
      <c r="I24" t="str">
        <f t="shared" si="1"/>
        <v>Morning</v>
      </c>
      <c r="J24" t="str">
        <f t="shared" si="2"/>
        <v>Thu</v>
      </c>
      <c r="K24" t="str">
        <f t="shared" si="3"/>
        <v>2014-05-01</v>
      </c>
      <c r="L24" s="39">
        <f t="shared" si="4"/>
        <v>0.40347222222044365</v>
      </c>
      <c r="M24" s="19">
        <f>COUNTIF(Table1_3[Status], "Hired") / COUNTA(Table1_3[Status])</f>
        <v>0.6552734375</v>
      </c>
      <c r="N24" s="27" t="str">
        <f t="shared" si="5"/>
        <v/>
      </c>
      <c r="O24" t="str">
        <f>TEXT(Table1_3[[#This Row],[Interview Taken on]],"MMM")</f>
        <v>May</v>
      </c>
    </row>
    <row r="25" spans="1:15" x14ac:dyDescent="0.25">
      <c r="A25">
        <v>891568</v>
      </c>
      <c r="B25" s="3">
        <v>41760.686111111114</v>
      </c>
      <c r="C25">
        <f t="shared" si="0"/>
        <v>1</v>
      </c>
      <c r="D25" t="s">
        <v>7</v>
      </c>
      <c r="E25" t="s">
        <v>11</v>
      </c>
      <c r="F25" t="s">
        <v>201</v>
      </c>
      <c r="G25" t="s">
        <v>18</v>
      </c>
      <c r="H25">
        <v>3423</v>
      </c>
      <c r="I25" t="str">
        <f t="shared" si="1"/>
        <v>Afternoon</v>
      </c>
      <c r="J25" t="str">
        <f t="shared" si="2"/>
        <v>Thu</v>
      </c>
      <c r="K25" t="str">
        <f t="shared" si="3"/>
        <v>2014-05-01</v>
      </c>
      <c r="L25" s="39">
        <f t="shared" si="4"/>
        <v>0.68611111111385981</v>
      </c>
      <c r="M25" s="19">
        <f>COUNTIF(Table1_3[Status], "Hired") / COUNTA(Table1_3[Status])</f>
        <v>0.6552734375</v>
      </c>
      <c r="N25" s="27">
        <f t="shared" si="5"/>
        <v>41775.686111111114</v>
      </c>
      <c r="O25" t="str">
        <f>TEXT(Table1_3[[#This Row],[Interview Taken on]],"MMM")</f>
        <v>May</v>
      </c>
    </row>
    <row r="26" spans="1:15" x14ac:dyDescent="0.25">
      <c r="A26">
        <v>935899</v>
      </c>
      <c r="B26" s="3">
        <v>41769.595138888886</v>
      </c>
      <c r="C26">
        <f t="shared" si="0"/>
        <v>0</v>
      </c>
      <c r="D26" t="s">
        <v>13</v>
      </c>
      <c r="E26" t="s">
        <v>8</v>
      </c>
      <c r="F26" t="s">
        <v>205</v>
      </c>
      <c r="G26" t="s">
        <v>23</v>
      </c>
      <c r="H26">
        <v>88744</v>
      </c>
      <c r="I26" t="str">
        <f t="shared" si="1"/>
        <v>Afternoon</v>
      </c>
      <c r="J26" t="str">
        <f t="shared" si="2"/>
        <v>Sat</v>
      </c>
      <c r="K26" t="str">
        <f t="shared" si="3"/>
        <v>2014-05-10</v>
      </c>
      <c r="L26" s="39">
        <f t="shared" si="4"/>
        <v>0.59513888888614019</v>
      </c>
      <c r="M26" s="19">
        <f>COUNTIF(Table1_3[Status], "Hired") / COUNTA(Table1_3[Status])</f>
        <v>0.6552734375</v>
      </c>
      <c r="N26" s="27" t="str">
        <f t="shared" si="5"/>
        <v/>
      </c>
      <c r="O26" t="str">
        <f>TEXT(Table1_3[[#This Row],[Interview Taken on]],"MMM")</f>
        <v>May</v>
      </c>
    </row>
    <row r="27" spans="1:15" x14ac:dyDescent="0.25">
      <c r="A27">
        <v>780839</v>
      </c>
      <c r="B27" s="3">
        <v>41769.595833333333</v>
      </c>
      <c r="C27">
        <f t="shared" si="0"/>
        <v>1</v>
      </c>
      <c r="D27" t="s">
        <v>7</v>
      </c>
      <c r="E27" t="s">
        <v>11</v>
      </c>
      <c r="F27" t="s">
        <v>205</v>
      </c>
      <c r="G27" t="s">
        <v>23</v>
      </c>
      <c r="H27">
        <v>70979</v>
      </c>
      <c r="I27" t="str">
        <f t="shared" si="1"/>
        <v>Afternoon</v>
      </c>
      <c r="J27" t="str">
        <f t="shared" si="2"/>
        <v>Sat</v>
      </c>
      <c r="K27" t="str">
        <f t="shared" si="3"/>
        <v>2014-05-10</v>
      </c>
      <c r="L27" s="39">
        <f t="shared" si="4"/>
        <v>0.59583333333284827</v>
      </c>
      <c r="M27" s="19">
        <f>COUNTIF(Table1_3[Status], "Hired") / COUNTA(Table1_3[Status])</f>
        <v>0.6552734375</v>
      </c>
      <c r="N27" s="27">
        <f t="shared" si="5"/>
        <v>41784.595833333333</v>
      </c>
      <c r="O27" t="str">
        <f>TEXT(Table1_3[[#This Row],[Interview Taken on]],"MMM")</f>
        <v>May</v>
      </c>
    </row>
    <row r="28" spans="1:15" x14ac:dyDescent="0.25">
      <c r="A28">
        <v>851764</v>
      </c>
      <c r="B28" s="3">
        <v>41760.667361111111</v>
      </c>
      <c r="C28">
        <f t="shared" si="0"/>
        <v>0</v>
      </c>
      <c r="D28" t="s">
        <v>13</v>
      </c>
      <c r="E28" t="s">
        <v>8</v>
      </c>
      <c r="F28" t="s">
        <v>201</v>
      </c>
      <c r="G28" t="s">
        <v>25</v>
      </c>
      <c r="H28">
        <v>99574</v>
      </c>
      <c r="I28" t="str">
        <f t="shared" si="1"/>
        <v>Afternoon</v>
      </c>
      <c r="J28" t="str">
        <f t="shared" si="2"/>
        <v>Thu</v>
      </c>
      <c r="K28" t="str">
        <f t="shared" si="3"/>
        <v>2014-05-01</v>
      </c>
      <c r="L28" s="39">
        <f t="shared" si="4"/>
        <v>0.66736111111094942</v>
      </c>
      <c r="M28" s="19">
        <f>COUNTIF(Table1_3[Status], "Hired") / COUNTA(Table1_3[Status])</f>
        <v>0.6552734375</v>
      </c>
      <c r="N28" s="27" t="str">
        <f t="shared" si="5"/>
        <v/>
      </c>
      <c r="O28" t="str">
        <f>TEXT(Table1_3[[#This Row],[Interview Taken on]],"MMM")</f>
        <v>May</v>
      </c>
    </row>
    <row r="29" spans="1:15" x14ac:dyDescent="0.25">
      <c r="A29">
        <v>202821</v>
      </c>
      <c r="B29" s="3">
        <v>41760.667361111111</v>
      </c>
      <c r="C29">
        <f t="shared" si="0"/>
        <v>1</v>
      </c>
      <c r="D29" t="s">
        <v>7</v>
      </c>
      <c r="E29" t="s">
        <v>8</v>
      </c>
      <c r="F29" t="s">
        <v>201</v>
      </c>
      <c r="G29" t="s">
        <v>25</v>
      </c>
      <c r="H29">
        <v>52176</v>
      </c>
      <c r="I29" t="str">
        <f t="shared" si="1"/>
        <v>Afternoon</v>
      </c>
      <c r="J29" t="str">
        <f t="shared" si="2"/>
        <v>Thu</v>
      </c>
      <c r="K29" t="str">
        <f t="shared" si="3"/>
        <v>2014-05-01</v>
      </c>
      <c r="L29" s="39">
        <f t="shared" si="4"/>
        <v>0.66736111111094942</v>
      </c>
      <c r="M29" s="19">
        <f>COUNTIF(Table1_3[Status], "Hired") / COUNTA(Table1_3[Status])</f>
        <v>0.6552734375</v>
      </c>
      <c r="N29" s="27">
        <f t="shared" si="5"/>
        <v>41775.667361111111</v>
      </c>
      <c r="O29" t="str">
        <f>TEXT(Table1_3[[#This Row],[Interview Taken on]],"MMM")</f>
        <v>May</v>
      </c>
    </row>
    <row r="30" spans="1:15" x14ac:dyDescent="0.25">
      <c r="A30">
        <v>969924</v>
      </c>
      <c r="B30" s="3">
        <v>41760.490972222222</v>
      </c>
      <c r="C30">
        <f t="shared" si="0"/>
        <v>0</v>
      </c>
      <c r="D30" t="s">
        <v>13</v>
      </c>
      <c r="E30" t="s">
        <v>8</v>
      </c>
      <c r="F30" t="s">
        <v>198</v>
      </c>
      <c r="G30" t="s">
        <v>23</v>
      </c>
      <c r="H30">
        <v>61432</v>
      </c>
      <c r="I30" t="str">
        <f t="shared" si="1"/>
        <v>Morning</v>
      </c>
      <c r="J30" t="str">
        <f t="shared" si="2"/>
        <v>Thu</v>
      </c>
      <c r="K30" t="str">
        <f t="shared" si="3"/>
        <v>2014-05-01</v>
      </c>
      <c r="L30" s="39">
        <f t="shared" si="4"/>
        <v>0.49097222222189885</v>
      </c>
      <c r="M30" s="19">
        <f>COUNTIF(Table1_3[Status], "Hired") / COUNTA(Table1_3[Status])</f>
        <v>0.6552734375</v>
      </c>
      <c r="N30" s="27" t="str">
        <f t="shared" si="5"/>
        <v/>
      </c>
      <c r="O30" t="str">
        <f>TEXT(Table1_3[[#This Row],[Interview Taken on]],"MMM")</f>
        <v>May</v>
      </c>
    </row>
    <row r="31" spans="1:15" x14ac:dyDescent="0.25">
      <c r="A31">
        <v>765579</v>
      </c>
      <c r="B31" s="3">
        <v>41760.393055555556</v>
      </c>
      <c r="C31">
        <f t="shared" si="0"/>
        <v>0</v>
      </c>
      <c r="D31" t="s">
        <v>13</v>
      </c>
      <c r="E31" t="s">
        <v>8</v>
      </c>
      <c r="F31" t="s">
        <v>204</v>
      </c>
      <c r="G31" t="s">
        <v>15</v>
      </c>
      <c r="H31">
        <v>87884</v>
      </c>
      <c r="I31" t="str">
        <f t="shared" si="1"/>
        <v>Morning</v>
      </c>
      <c r="J31" t="str">
        <f t="shared" si="2"/>
        <v>Thu</v>
      </c>
      <c r="K31" t="str">
        <f t="shared" si="3"/>
        <v>2014-05-01</v>
      </c>
      <c r="L31" s="39">
        <f t="shared" si="4"/>
        <v>0.39305555555620231</v>
      </c>
      <c r="M31" s="19">
        <f>COUNTIF(Table1_3[Status], "Hired") / COUNTA(Table1_3[Status])</f>
        <v>0.6552734375</v>
      </c>
      <c r="N31" s="27" t="str">
        <f t="shared" si="5"/>
        <v/>
      </c>
      <c r="O31" t="str">
        <f>TEXT(Table1_3[[#This Row],[Interview Taken on]],"MMM")</f>
        <v>May</v>
      </c>
    </row>
    <row r="32" spans="1:15" x14ac:dyDescent="0.25">
      <c r="A32">
        <v>924976</v>
      </c>
      <c r="B32" s="3">
        <v>41760.393055555556</v>
      </c>
      <c r="C32">
        <f t="shared" si="0"/>
        <v>0</v>
      </c>
      <c r="D32" t="s">
        <v>13</v>
      </c>
      <c r="E32" t="s">
        <v>8</v>
      </c>
      <c r="F32" t="s">
        <v>204</v>
      </c>
      <c r="G32" t="s">
        <v>15</v>
      </c>
      <c r="H32">
        <v>56229</v>
      </c>
      <c r="I32" t="str">
        <f t="shared" si="1"/>
        <v>Morning</v>
      </c>
      <c r="J32" t="str">
        <f t="shared" si="2"/>
        <v>Thu</v>
      </c>
      <c r="K32" t="str">
        <f t="shared" si="3"/>
        <v>2014-05-01</v>
      </c>
      <c r="L32" s="39">
        <f t="shared" si="4"/>
        <v>0.39305555555620231</v>
      </c>
      <c r="M32" s="19">
        <f>COUNTIF(Table1_3[Status], "Hired") / COUNTA(Table1_3[Status])</f>
        <v>0.6552734375</v>
      </c>
      <c r="N32" s="27" t="str">
        <f t="shared" si="5"/>
        <v/>
      </c>
      <c r="O32" t="str">
        <f>TEXT(Table1_3[[#This Row],[Interview Taken on]],"MMM")</f>
        <v>May</v>
      </c>
    </row>
    <row r="33" spans="1:15" x14ac:dyDescent="0.25">
      <c r="A33">
        <v>896164</v>
      </c>
      <c r="B33" s="3">
        <v>41760.722916666666</v>
      </c>
      <c r="C33">
        <f t="shared" si="0"/>
        <v>1</v>
      </c>
      <c r="D33" t="s">
        <v>7</v>
      </c>
      <c r="E33" t="s">
        <v>38</v>
      </c>
      <c r="F33" t="s">
        <v>202</v>
      </c>
      <c r="G33" t="s">
        <v>18</v>
      </c>
      <c r="H33">
        <v>37947</v>
      </c>
      <c r="I33" t="str">
        <f t="shared" si="1"/>
        <v>Afternoon</v>
      </c>
      <c r="J33" t="str">
        <f t="shared" si="2"/>
        <v>Thu</v>
      </c>
      <c r="K33" t="str">
        <f t="shared" si="3"/>
        <v>2014-05-01</v>
      </c>
      <c r="L33" s="39">
        <f t="shared" si="4"/>
        <v>0.72291666666569654</v>
      </c>
      <c r="M33" s="19">
        <f>COUNTIF(Table1_3[Status], "Hired") / COUNTA(Table1_3[Status])</f>
        <v>0.6552734375</v>
      </c>
      <c r="N33" s="27">
        <f t="shared" si="5"/>
        <v>41775.722916666666</v>
      </c>
      <c r="O33" t="str">
        <f>TEXT(Table1_3[[#This Row],[Interview Taken on]],"MMM")</f>
        <v>May</v>
      </c>
    </row>
    <row r="34" spans="1:15" x14ac:dyDescent="0.25">
      <c r="A34">
        <v>600625</v>
      </c>
      <c r="B34" s="3">
        <v>41761.76458333333</v>
      </c>
      <c r="C34">
        <f t="shared" si="0"/>
        <v>0</v>
      </c>
      <c r="D34" t="s">
        <v>13</v>
      </c>
      <c r="E34" t="s">
        <v>8</v>
      </c>
      <c r="F34" t="s">
        <v>205</v>
      </c>
      <c r="G34" t="s">
        <v>12</v>
      </c>
      <c r="H34">
        <v>88057</v>
      </c>
      <c r="I34" t="str">
        <f t="shared" si="1"/>
        <v>Evening</v>
      </c>
      <c r="J34" t="str">
        <f t="shared" si="2"/>
        <v>Fri</v>
      </c>
      <c r="K34" t="str">
        <f t="shared" si="3"/>
        <v>2014-05-02</v>
      </c>
      <c r="L34" s="39">
        <f t="shared" ref="L34:L65" si="6">MOD(B34,1)</f>
        <v>0.76458333332993789</v>
      </c>
      <c r="M34" s="19">
        <f>COUNTIF(Table1_3[Status], "Hired") / COUNTA(Table1_3[Status])</f>
        <v>0.6552734375</v>
      </c>
      <c r="N34" s="27" t="str">
        <f t="shared" si="5"/>
        <v/>
      </c>
      <c r="O34" t="str">
        <f>TEXT(Table1_3[[#This Row],[Interview Taken on]],"MMM")</f>
        <v>May</v>
      </c>
    </row>
    <row r="35" spans="1:15" x14ac:dyDescent="0.25">
      <c r="A35">
        <v>692533</v>
      </c>
      <c r="B35" s="3">
        <v>41761.765972222223</v>
      </c>
      <c r="C35">
        <f t="shared" si="0"/>
        <v>1</v>
      </c>
      <c r="D35" t="s">
        <v>7</v>
      </c>
      <c r="E35" t="s">
        <v>8</v>
      </c>
      <c r="F35" t="s">
        <v>205</v>
      </c>
      <c r="G35" t="s">
        <v>12</v>
      </c>
      <c r="H35">
        <v>72843</v>
      </c>
      <c r="I35" t="str">
        <f t="shared" si="1"/>
        <v>Evening</v>
      </c>
      <c r="J35" t="str">
        <f t="shared" si="2"/>
        <v>Fri</v>
      </c>
      <c r="K35" t="str">
        <f t="shared" si="3"/>
        <v>2014-05-02</v>
      </c>
      <c r="L35" s="39">
        <f t="shared" si="6"/>
        <v>0.76597222222335404</v>
      </c>
      <c r="M35" s="19">
        <f>COUNTIF(Table1_3[Status], "Hired") / COUNTA(Table1_3[Status])</f>
        <v>0.6552734375</v>
      </c>
      <c r="N35" s="27">
        <f t="shared" si="5"/>
        <v>41776.765972222223</v>
      </c>
      <c r="O35" t="str">
        <f>TEXT(Table1_3[[#This Row],[Interview Taken on]],"MMM")</f>
        <v>May</v>
      </c>
    </row>
    <row r="36" spans="1:15" x14ac:dyDescent="0.25">
      <c r="A36">
        <v>894276</v>
      </c>
      <c r="B36" s="3">
        <v>41761.490972222222</v>
      </c>
      <c r="C36">
        <f t="shared" si="0"/>
        <v>0</v>
      </c>
      <c r="D36" t="s">
        <v>13</v>
      </c>
      <c r="E36" t="s">
        <v>8</v>
      </c>
      <c r="F36" t="s">
        <v>201</v>
      </c>
      <c r="G36" t="s">
        <v>15</v>
      </c>
      <c r="H36">
        <v>84513</v>
      </c>
      <c r="I36" t="str">
        <f t="shared" si="1"/>
        <v>Morning</v>
      </c>
      <c r="J36" t="str">
        <f t="shared" si="2"/>
        <v>Fri</v>
      </c>
      <c r="K36" t="str">
        <f t="shared" si="3"/>
        <v>2014-05-02</v>
      </c>
      <c r="L36" s="39">
        <f t="shared" si="6"/>
        <v>0.49097222222189885</v>
      </c>
      <c r="M36" s="19">
        <f>COUNTIF(Table1_3[Status], "Hired") / COUNTA(Table1_3[Status])</f>
        <v>0.6552734375</v>
      </c>
      <c r="N36" s="27" t="str">
        <f t="shared" si="5"/>
        <v/>
      </c>
      <c r="O36" t="str">
        <f>TEXT(Table1_3[[#This Row],[Interview Taken on]],"MMM")</f>
        <v>May</v>
      </c>
    </row>
    <row r="37" spans="1:15" x14ac:dyDescent="0.25">
      <c r="A37">
        <v>121909</v>
      </c>
      <c r="B37" s="3">
        <v>41761.51458333333</v>
      </c>
      <c r="C37">
        <f t="shared" si="0"/>
        <v>0</v>
      </c>
      <c r="D37" t="s">
        <v>13</v>
      </c>
      <c r="E37" t="s">
        <v>8</v>
      </c>
      <c r="F37" t="s">
        <v>201</v>
      </c>
      <c r="G37" t="s">
        <v>15</v>
      </c>
      <c r="H37">
        <v>23129</v>
      </c>
      <c r="I37" t="str">
        <f t="shared" si="1"/>
        <v>Afternoon</v>
      </c>
      <c r="J37" t="str">
        <f t="shared" si="2"/>
        <v>Fri</v>
      </c>
      <c r="K37" t="str">
        <f t="shared" si="3"/>
        <v>2014-05-02</v>
      </c>
      <c r="L37" s="39">
        <f t="shared" si="6"/>
        <v>0.51458333332993789</v>
      </c>
      <c r="M37" s="19">
        <f>COUNTIF(Table1_3[Status], "Hired") / COUNTA(Table1_3[Status])</f>
        <v>0.6552734375</v>
      </c>
      <c r="N37" s="27" t="str">
        <f t="shared" si="5"/>
        <v/>
      </c>
      <c r="O37" t="str">
        <f>TEXT(Table1_3[[#This Row],[Interview Taken on]],"MMM")</f>
        <v>May</v>
      </c>
    </row>
    <row r="38" spans="1:15" x14ac:dyDescent="0.25">
      <c r="A38">
        <v>176467</v>
      </c>
      <c r="B38" s="3">
        <v>41761.51458333333</v>
      </c>
      <c r="C38">
        <f t="shared" si="0"/>
        <v>0</v>
      </c>
      <c r="D38" t="s">
        <v>13</v>
      </c>
      <c r="E38" t="s">
        <v>8</v>
      </c>
      <c r="F38" t="s">
        <v>201</v>
      </c>
      <c r="G38" t="s">
        <v>15</v>
      </c>
      <c r="H38">
        <v>73304</v>
      </c>
      <c r="I38" t="str">
        <f t="shared" si="1"/>
        <v>Afternoon</v>
      </c>
      <c r="J38" t="str">
        <f t="shared" si="2"/>
        <v>Fri</v>
      </c>
      <c r="K38" t="str">
        <f t="shared" si="3"/>
        <v>2014-05-02</v>
      </c>
      <c r="L38" s="39">
        <f t="shared" si="6"/>
        <v>0.51458333332993789</v>
      </c>
      <c r="M38" s="19">
        <f>COUNTIF(Table1_3[Status], "Hired") / COUNTA(Table1_3[Status])</f>
        <v>0.6552734375</v>
      </c>
      <c r="N38" s="27" t="str">
        <f t="shared" si="5"/>
        <v/>
      </c>
      <c r="O38" t="str">
        <f>TEXT(Table1_3[[#This Row],[Interview Taken on]],"MMM")</f>
        <v>May</v>
      </c>
    </row>
    <row r="39" spans="1:15" x14ac:dyDescent="0.25">
      <c r="A39">
        <v>955372</v>
      </c>
      <c r="B39" s="3">
        <v>41761.386111111111</v>
      </c>
      <c r="C39">
        <f t="shared" si="0"/>
        <v>0</v>
      </c>
      <c r="D39" t="s">
        <v>13</v>
      </c>
      <c r="E39" t="s">
        <v>11</v>
      </c>
      <c r="F39" t="s">
        <v>204</v>
      </c>
      <c r="G39" t="s">
        <v>20</v>
      </c>
      <c r="H39">
        <v>85176</v>
      </c>
      <c r="I39" t="str">
        <f t="shared" si="1"/>
        <v>Morning</v>
      </c>
      <c r="J39" t="str">
        <f t="shared" si="2"/>
        <v>Fri</v>
      </c>
      <c r="K39" t="str">
        <f t="shared" si="3"/>
        <v>2014-05-02</v>
      </c>
      <c r="L39" s="39">
        <f t="shared" si="6"/>
        <v>0.38611111111094942</v>
      </c>
      <c r="M39" s="19">
        <f>COUNTIF(Table1_3[Status], "Hired") / COUNTA(Table1_3[Status])</f>
        <v>0.6552734375</v>
      </c>
      <c r="N39" s="27" t="str">
        <f t="shared" si="5"/>
        <v/>
      </c>
      <c r="O39" t="str">
        <f>TEXT(Table1_3[[#This Row],[Interview Taken on]],"MMM")</f>
        <v>May</v>
      </c>
    </row>
    <row r="40" spans="1:15" x14ac:dyDescent="0.25">
      <c r="A40">
        <v>958058</v>
      </c>
      <c r="B40" s="3">
        <v>41761.544444444444</v>
      </c>
      <c r="C40">
        <f t="shared" si="0"/>
        <v>0</v>
      </c>
      <c r="D40" t="s">
        <v>13</v>
      </c>
      <c r="E40" t="s">
        <v>8</v>
      </c>
      <c r="F40" t="s">
        <v>205</v>
      </c>
      <c r="G40" t="s">
        <v>20</v>
      </c>
      <c r="H40">
        <v>31854</v>
      </c>
      <c r="I40" t="str">
        <f t="shared" si="1"/>
        <v>Afternoon</v>
      </c>
      <c r="J40" t="str">
        <f t="shared" si="2"/>
        <v>Fri</v>
      </c>
      <c r="K40" t="str">
        <f t="shared" si="3"/>
        <v>2014-05-02</v>
      </c>
      <c r="L40" s="39">
        <f t="shared" si="6"/>
        <v>0.54444444444379769</v>
      </c>
      <c r="M40" s="19">
        <f>COUNTIF(Table1_3[Status], "Hired") / COUNTA(Table1_3[Status])</f>
        <v>0.6552734375</v>
      </c>
      <c r="N40" s="27" t="str">
        <f t="shared" si="5"/>
        <v/>
      </c>
      <c r="O40" t="str">
        <f>TEXT(Table1_3[[#This Row],[Interview Taken on]],"MMM")</f>
        <v>May</v>
      </c>
    </row>
    <row r="41" spans="1:15" x14ac:dyDescent="0.25">
      <c r="A41">
        <v>15712</v>
      </c>
      <c r="B41" s="3">
        <v>41762.025000000001</v>
      </c>
      <c r="C41">
        <f t="shared" si="0"/>
        <v>0</v>
      </c>
      <c r="D41" t="s">
        <v>13</v>
      </c>
      <c r="E41" t="s">
        <v>8</v>
      </c>
      <c r="F41" t="s">
        <v>204</v>
      </c>
      <c r="G41" t="s">
        <v>25</v>
      </c>
      <c r="H41">
        <v>11970</v>
      </c>
      <c r="I41" t="str">
        <f t="shared" si="1"/>
        <v>Night</v>
      </c>
      <c r="J41" t="str">
        <f t="shared" si="2"/>
        <v>Sat</v>
      </c>
      <c r="K41" t="str">
        <f t="shared" si="3"/>
        <v>2014-05-03</v>
      </c>
      <c r="L41" s="39">
        <f t="shared" si="6"/>
        <v>2.5000000001455192E-2</v>
      </c>
      <c r="M41" s="19">
        <f>COUNTIF(Table1_3[Status], "Hired") / COUNTA(Table1_3[Status])</f>
        <v>0.6552734375</v>
      </c>
      <c r="N41" s="27" t="str">
        <f t="shared" si="5"/>
        <v/>
      </c>
      <c r="O41" t="str">
        <f>TEXT(Table1_3[[#This Row],[Interview Taken on]],"MMM")</f>
        <v>May</v>
      </c>
    </row>
    <row r="42" spans="1:15" x14ac:dyDescent="0.25">
      <c r="A42">
        <v>443525</v>
      </c>
      <c r="B42" s="3">
        <v>41768.652777777781</v>
      </c>
      <c r="C42">
        <f t="shared" si="0"/>
        <v>0</v>
      </c>
      <c r="D42" t="s">
        <v>13</v>
      </c>
      <c r="E42" t="s">
        <v>8</v>
      </c>
      <c r="F42" t="s">
        <v>205</v>
      </c>
      <c r="G42" t="s">
        <v>22</v>
      </c>
      <c r="H42">
        <v>2085</v>
      </c>
      <c r="I42" t="str">
        <f t="shared" si="1"/>
        <v>Afternoon</v>
      </c>
      <c r="J42" t="str">
        <f t="shared" si="2"/>
        <v>Fri</v>
      </c>
      <c r="K42" t="str">
        <f t="shared" si="3"/>
        <v>2014-05-09</v>
      </c>
      <c r="L42" s="39">
        <f t="shared" si="6"/>
        <v>0.65277777778101154</v>
      </c>
      <c r="M42" s="19">
        <f>COUNTIF(Table1_3[Status], "Hired") / COUNTA(Table1_3[Status])</f>
        <v>0.6552734375</v>
      </c>
      <c r="N42" s="27" t="str">
        <f t="shared" si="5"/>
        <v/>
      </c>
      <c r="O42" t="str">
        <f>TEXT(Table1_3[[#This Row],[Interview Taken on]],"MMM")</f>
        <v>May</v>
      </c>
    </row>
    <row r="43" spans="1:15" x14ac:dyDescent="0.25">
      <c r="A43">
        <v>847880</v>
      </c>
      <c r="B43" s="3">
        <v>41768.654861111114</v>
      </c>
      <c r="C43">
        <f t="shared" si="0"/>
        <v>1</v>
      </c>
      <c r="D43" t="s">
        <v>7</v>
      </c>
      <c r="E43" t="s">
        <v>11</v>
      </c>
      <c r="F43" t="s">
        <v>205</v>
      </c>
      <c r="G43" t="s">
        <v>27</v>
      </c>
      <c r="H43">
        <v>800</v>
      </c>
      <c r="I43" t="str">
        <f t="shared" si="1"/>
        <v>Afternoon</v>
      </c>
      <c r="J43" t="str">
        <f t="shared" si="2"/>
        <v>Fri</v>
      </c>
      <c r="K43" t="str">
        <f t="shared" si="3"/>
        <v>2014-05-09</v>
      </c>
      <c r="L43" s="39">
        <f t="shared" si="6"/>
        <v>0.65486111111385981</v>
      </c>
      <c r="M43" s="19">
        <f>COUNTIF(Table1_3[Status], "Hired") / COUNTA(Table1_3[Status])</f>
        <v>0.6552734375</v>
      </c>
      <c r="N43" s="27">
        <f t="shared" si="5"/>
        <v>41783.654861111114</v>
      </c>
      <c r="O43" t="str">
        <f>TEXT(Table1_3[[#This Row],[Interview Taken on]],"MMM")</f>
        <v>May</v>
      </c>
    </row>
    <row r="44" spans="1:15" x14ac:dyDescent="0.25">
      <c r="A44">
        <v>577498</v>
      </c>
      <c r="B44" s="3">
        <v>41763.40347222222</v>
      </c>
      <c r="C44">
        <f t="shared" si="0"/>
        <v>0</v>
      </c>
      <c r="D44" t="s">
        <v>13</v>
      </c>
      <c r="E44" t="s">
        <v>8</v>
      </c>
      <c r="F44" t="s">
        <v>205</v>
      </c>
      <c r="G44" t="s">
        <v>28</v>
      </c>
      <c r="H44">
        <v>41402</v>
      </c>
      <c r="I44" t="str">
        <f t="shared" si="1"/>
        <v>Morning</v>
      </c>
      <c r="J44" t="str">
        <f t="shared" si="2"/>
        <v>Sun</v>
      </c>
      <c r="K44" t="str">
        <f t="shared" si="3"/>
        <v>2014-05-04</v>
      </c>
      <c r="L44" s="39">
        <f t="shared" si="6"/>
        <v>0.40347222222044365</v>
      </c>
      <c r="M44" s="19">
        <f>COUNTIF(Table1_3[Status], "Hired") / COUNTA(Table1_3[Status])</f>
        <v>0.6552734375</v>
      </c>
      <c r="N44" s="27" t="str">
        <f t="shared" si="5"/>
        <v/>
      </c>
      <c r="O44" t="str">
        <f>TEXT(Table1_3[[#This Row],[Interview Taken on]],"MMM")</f>
        <v>May</v>
      </c>
    </row>
    <row r="45" spans="1:15" x14ac:dyDescent="0.25">
      <c r="A45">
        <v>959638</v>
      </c>
      <c r="B45" s="3">
        <v>41763.405555555553</v>
      </c>
      <c r="C45">
        <f t="shared" si="0"/>
        <v>0</v>
      </c>
      <c r="D45" t="s">
        <v>13</v>
      </c>
      <c r="E45" t="s">
        <v>8</v>
      </c>
      <c r="F45" t="s">
        <v>205</v>
      </c>
      <c r="G45" t="s">
        <v>18</v>
      </c>
      <c r="H45">
        <v>48028</v>
      </c>
      <c r="I45" t="str">
        <f t="shared" si="1"/>
        <v>Morning</v>
      </c>
      <c r="J45" t="str">
        <f t="shared" si="2"/>
        <v>Sun</v>
      </c>
      <c r="K45" t="str">
        <f t="shared" si="3"/>
        <v>2014-05-04</v>
      </c>
      <c r="L45" s="39">
        <f t="shared" si="6"/>
        <v>0.40555555555329192</v>
      </c>
      <c r="M45" s="19">
        <f>COUNTIF(Table1_3[Status], "Hired") / COUNTA(Table1_3[Status])</f>
        <v>0.6552734375</v>
      </c>
      <c r="N45" s="27" t="str">
        <f t="shared" si="5"/>
        <v/>
      </c>
      <c r="O45" t="str">
        <f>TEXT(Table1_3[[#This Row],[Interview Taken on]],"MMM")</f>
        <v>May</v>
      </c>
    </row>
    <row r="46" spans="1:15" x14ac:dyDescent="0.25">
      <c r="A46">
        <v>442311</v>
      </c>
      <c r="B46" s="3">
        <v>41763.730555555558</v>
      </c>
      <c r="C46">
        <f t="shared" si="0"/>
        <v>0</v>
      </c>
      <c r="D46" t="s">
        <v>13</v>
      </c>
      <c r="E46" t="s">
        <v>8</v>
      </c>
      <c r="F46" t="s">
        <v>205</v>
      </c>
      <c r="G46" t="s">
        <v>22</v>
      </c>
      <c r="H46">
        <v>22832</v>
      </c>
      <c r="I46" t="str">
        <f t="shared" si="1"/>
        <v>Afternoon</v>
      </c>
      <c r="J46" t="str">
        <f t="shared" si="2"/>
        <v>Sun</v>
      </c>
      <c r="K46" t="str">
        <f t="shared" si="3"/>
        <v>2014-05-04</v>
      </c>
      <c r="L46" s="39">
        <f t="shared" si="6"/>
        <v>0.7305555555576575</v>
      </c>
      <c r="M46" s="19">
        <f>COUNTIF(Table1_3[Status], "Hired") / COUNTA(Table1_3[Status])</f>
        <v>0.6552734375</v>
      </c>
      <c r="N46" s="27" t="str">
        <f t="shared" si="5"/>
        <v/>
      </c>
      <c r="O46" t="str">
        <f>TEXT(Table1_3[[#This Row],[Interview Taken on]],"MMM")</f>
        <v>May</v>
      </c>
    </row>
    <row r="47" spans="1:15" x14ac:dyDescent="0.25">
      <c r="A47">
        <v>300293</v>
      </c>
      <c r="B47" s="3">
        <v>41764.559027777781</v>
      </c>
      <c r="C47">
        <f t="shared" si="0"/>
        <v>0</v>
      </c>
      <c r="D47" t="s">
        <v>13</v>
      </c>
      <c r="E47" t="s">
        <v>8</v>
      </c>
      <c r="F47" t="s">
        <v>201</v>
      </c>
      <c r="G47" t="s">
        <v>18</v>
      </c>
      <c r="H47">
        <v>5664</v>
      </c>
      <c r="I47" t="str">
        <f t="shared" si="1"/>
        <v>Afternoon</v>
      </c>
      <c r="J47" t="str">
        <f t="shared" si="2"/>
        <v>Mon</v>
      </c>
      <c r="K47" t="str">
        <f t="shared" si="3"/>
        <v>2014-05-05</v>
      </c>
      <c r="L47" s="39">
        <f t="shared" si="6"/>
        <v>0.55902777778101154</v>
      </c>
      <c r="M47" s="19">
        <f>COUNTIF(Table1_3[Status], "Hired") / COUNTA(Table1_3[Status])</f>
        <v>0.6552734375</v>
      </c>
      <c r="N47" s="27" t="str">
        <f t="shared" si="5"/>
        <v/>
      </c>
      <c r="O47" t="str">
        <f>TEXT(Table1_3[[#This Row],[Interview Taken on]],"MMM")</f>
        <v>May</v>
      </c>
    </row>
    <row r="48" spans="1:15" x14ac:dyDescent="0.25">
      <c r="A48">
        <v>290946</v>
      </c>
      <c r="B48" s="3">
        <v>41764.815972222219</v>
      </c>
      <c r="C48">
        <f t="shared" si="0"/>
        <v>0</v>
      </c>
      <c r="D48" t="s">
        <v>13</v>
      </c>
      <c r="E48" t="s">
        <v>8</v>
      </c>
      <c r="F48" t="s">
        <v>203</v>
      </c>
      <c r="G48" t="s">
        <v>18</v>
      </c>
      <c r="H48">
        <v>89786</v>
      </c>
      <c r="I48" t="str">
        <f t="shared" si="1"/>
        <v>Evening</v>
      </c>
      <c r="J48" t="str">
        <f t="shared" si="2"/>
        <v>Mon</v>
      </c>
      <c r="K48" t="str">
        <f t="shared" si="3"/>
        <v>2014-05-05</v>
      </c>
      <c r="L48" s="39">
        <f t="shared" si="6"/>
        <v>0.81597222221898846</v>
      </c>
      <c r="M48" s="19">
        <f>COUNTIF(Table1_3[Status], "Hired") / COUNTA(Table1_3[Status])</f>
        <v>0.6552734375</v>
      </c>
      <c r="N48" s="27" t="str">
        <f t="shared" si="5"/>
        <v/>
      </c>
      <c r="O48" t="str">
        <f>TEXT(Table1_3[[#This Row],[Interview Taken on]],"MMM")</f>
        <v>May</v>
      </c>
    </row>
    <row r="49" spans="1:15" x14ac:dyDescent="0.25">
      <c r="A49">
        <v>37073</v>
      </c>
      <c r="B49" s="3">
        <v>41764.817361111112</v>
      </c>
      <c r="C49">
        <f t="shared" si="0"/>
        <v>1</v>
      </c>
      <c r="D49" t="s">
        <v>7</v>
      </c>
      <c r="E49" t="s">
        <v>11</v>
      </c>
      <c r="F49" t="s">
        <v>203</v>
      </c>
      <c r="G49" t="s">
        <v>18</v>
      </c>
      <c r="H49">
        <v>51645</v>
      </c>
      <c r="I49" t="str">
        <f t="shared" si="1"/>
        <v>Evening</v>
      </c>
      <c r="J49" t="str">
        <f t="shared" si="2"/>
        <v>Mon</v>
      </c>
      <c r="K49" t="str">
        <f t="shared" si="3"/>
        <v>2014-05-05</v>
      </c>
      <c r="L49" s="39">
        <f t="shared" si="6"/>
        <v>0.81736111111240461</v>
      </c>
      <c r="M49" s="19">
        <f>COUNTIF(Table1_3[Status], "Hired") / COUNTA(Table1_3[Status])</f>
        <v>0.6552734375</v>
      </c>
      <c r="N49" s="27">
        <f t="shared" si="5"/>
        <v>41779.817361111112</v>
      </c>
      <c r="O49" t="str">
        <f>TEXT(Table1_3[[#This Row],[Interview Taken on]],"MMM")</f>
        <v>May</v>
      </c>
    </row>
    <row r="50" spans="1:15" x14ac:dyDescent="0.25">
      <c r="A50">
        <v>622677</v>
      </c>
      <c r="B50" s="3">
        <v>41764.65347222222</v>
      </c>
      <c r="C50">
        <f t="shared" si="0"/>
        <v>0</v>
      </c>
      <c r="D50" t="s">
        <v>13</v>
      </c>
      <c r="E50" t="s">
        <v>8</v>
      </c>
      <c r="F50" t="s">
        <v>198</v>
      </c>
      <c r="G50" t="s">
        <v>12</v>
      </c>
      <c r="H50">
        <v>60294</v>
      </c>
      <c r="I50" t="str">
        <f t="shared" si="1"/>
        <v>Afternoon</v>
      </c>
      <c r="J50" t="str">
        <f t="shared" si="2"/>
        <v>Mon</v>
      </c>
      <c r="K50" t="str">
        <f t="shared" si="3"/>
        <v>2014-05-05</v>
      </c>
      <c r="L50" s="39">
        <f t="shared" si="6"/>
        <v>0.65347222222044365</v>
      </c>
      <c r="M50" s="19">
        <f>COUNTIF(Table1_3[Status], "Hired") / COUNTA(Table1_3[Status])</f>
        <v>0.6552734375</v>
      </c>
      <c r="N50" s="27" t="str">
        <f t="shared" si="5"/>
        <v/>
      </c>
      <c r="O50" t="str">
        <f>TEXT(Table1_3[[#This Row],[Interview Taken on]],"MMM")</f>
        <v>May</v>
      </c>
    </row>
    <row r="51" spans="1:15" x14ac:dyDescent="0.25">
      <c r="A51">
        <v>580633</v>
      </c>
      <c r="B51" s="3">
        <v>41764.654166666667</v>
      </c>
      <c r="C51">
        <f t="shared" si="0"/>
        <v>0</v>
      </c>
      <c r="D51" t="s">
        <v>13</v>
      </c>
      <c r="E51" t="s">
        <v>8</v>
      </c>
      <c r="F51" t="s">
        <v>198</v>
      </c>
      <c r="G51" t="s">
        <v>12</v>
      </c>
      <c r="H51">
        <v>53465</v>
      </c>
      <c r="I51" t="str">
        <f t="shared" si="1"/>
        <v>Afternoon</v>
      </c>
      <c r="J51" t="str">
        <f t="shared" si="2"/>
        <v>Mon</v>
      </c>
      <c r="K51" t="str">
        <f t="shared" si="3"/>
        <v>2014-05-05</v>
      </c>
      <c r="L51" s="39">
        <f t="shared" si="6"/>
        <v>0.65416666666715173</v>
      </c>
      <c r="M51" s="19">
        <f>COUNTIF(Table1_3[Status], "Hired") / COUNTA(Table1_3[Status])</f>
        <v>0.6552734375</v>
      </c>
      <c r="N51" s="27" t="str">
        <f t="shared" si="5"/>
        <v/>
      </c>
      <c r="O51" t="str">
        <f>TEXT(Table1_3[[#This Row],[Interview Taken on]],"MMM")</f>
        <v>May</v>
      </c>
    </row>
    <row r="52" spans="1:15" x14ac:dyDescent="0.25">
      <c r="A52">
        <v>116456</v>
      </c>
      <c r="B52" s="3">
        <v>41764.655555555553</v>
      </c>
      <c r="C52">
        <f t="shared" si="0"/>
        <v>1</v>
      </c>
      <c r="D52" t="s">
        <v>7</v>
      </c>
      <c r="E52" t="s">
        <v>11</v>
      </c>
      <c r="F52" t="s">
        <v>198</v>
      </c>
      <c r="G52" t="s">
        <v>12</v>
      </c>
      <c r="H52">
        <v>52285</v>
      </c>
      <c r="I52" t="str">
        <f t="shared" si="1"/>
        <v>Afternoon</v>
      </c>
      <c r="J52" t="str">
        <f t="shared" si="2"/>
        <v>Mon</v>
      </c>
      <c r="K52" t="str">
        <f t="shared" si="3"/>
        <v>2014-05-05</v>
      </c>
      <c r="L52" s="39">
        <f t="shared" si="6"/>
        <v>0.65555555555329192</v>
      </c>
      <c r="M52" s="19">
        <f>COUNTIF(Table1_3[Status], "Hired") / COUNTA(Table1_3[Status])</f>
        <v>0.6552734375</v>
      </c>
      <c r="N52" s="27">
        <f t="shared" si="5"/>
        <v>41779.655555555553</v>
      </c>
      <c r="O52" t="str">
        <f>TEXT(Table1_3[[#This Row],[Interview Taken on]],"MMM")</f>
        <v>May</v>
      </c>
    </row>
    <row r="53" spans="1:15" x14ac:dyDescent="0.25">
      <c r="A53">
        <v>798741</v>
      </c>
      <c r="B53" s="3">
        <v>41764.65625</v>
      </c>
      <c r="C53">
        <f t="shared" si="0"/>
        <v>0</v>
      </c>
      <c r="D53" t="s">
        <v>13</v>
      </c>
      <c r="E53" t="s">
        <v>11</v>
      </c>
      <c r="F53" t="s">
        <v>198</v>
      </c>
      <c r="G53" t="s">
        <v>12</v>
      </c>
      <c r="H53">
        <v>2013</v>
      </c>
      <c r="I53" t="str">
        <f t="shared" si="1"/>
        <v>Afternoon</v>
      </c>
      <c r="J53" t="str">
        <f t="shared" si="2"/>
        <v>Mon</v>
      </c>
      <c r="K53" t="str">
        <f t="shared" si="3"/>
        <v>2014-05-05</v>
      </c>
      <c r="L53" s="39">
        <f t="shared" si="6"/>
        <v>0.65625</v>
      </c>
      <c r="M53" s="19">
        <f>COUNTIF(Table1_3[Status], "Hired") / COUNTA(Table1_3[Status])</f>
        <v>0.6552734375</v>
      </c>
      <c r="N53" s="27" t="str">
        <f t="shared" si="5"/>
        <v/>
      </c>
      <c r="O53" t="str">
        <f>TEXT(Table1_3[[#This Row],[Interview Taken on]],"MMM")</f>
        <v>May</v>
      </c>
    </row>
    <row r="54" spans="1:15" x14ac:dyDescent="0.25">
      <c r="A54">
        <v>39036</v>
      </c>
      <c r="B54" s="3">
        <v>41764.486805555556</v>
      </c>
      <c r="C54">
        <f t="shared" si="0"/>
        <v>0</v>
      </c>
      <c r="D54" t="s">
        <v>13</v>
      </c>
      <c r="E54" t="s">
        <v>8</v>
      </c>
      <c r="F54" t="s">
        <v>201</v>
      </c>
      <c r="G54" t="s">
        <v>15</v>
      </c>
      <c r="H54">
        <v>98622</v>
      </c>
      <c r="I54" t="str">
        <f t="shared" si="1"/>
        <v>Morning</v>
      </c>
      <c r="J54" t="str">
        <f t="shared" si="2"/>
        <v>Mon</v>
      </c>
      <c r="K54" t="str">
        <f t="shared" si="3"/>
        <v>2014-05-05</v>
      </c>
      <c r="L54" s="39">
        <f t="shared" si="6"/>
        <v>0.48680555555620231</v>
      </c>
      <c r="M54" s="19">
        <f>COUNTIF(Table1_3[Status], "Hired") / COUNTA(Table1_3[Status])</f>
        <v>0.6552734375</v>
      </c>
      <c r="N54" s="27" t="str">
        <f t="shared" si="5"/>
        <v/>
      </c>
      <c r="O54" t="str">
        <f>TEXT(Table1_3[[#This Row],[Interview Taken on]],"MMM")</f>
        <v>May</v>
      </c>
    </row>
    <row r="55" spans="1:15" x14ac:dyDescent="0.25">
      <c r="A55">
        <v>349039</v>
      </c>
      <c r="B55" s="3">
        <v>41765.670138888891</v>
      </c>
      <c r="C55">
        <f t="shared" si="0"/>
        <v>0</v>
      </c>
      <c r="D55" t="s">
        <v>13</v>
      </c>
      <c r="E55" t="s">
        <v>8</v>
      </c>
      <c r="F55" t="s">
        <v>201</v>
      </c>
      <c r="G55" t="s">
        <v>12</v>
      </c>
      <c r="H55">
        <v>68666</v>
      </c>
      <c r="I55" t="str">
        <f t="shared" si="1"/>
        <v>Afternoon</v>
      </c>
      <c r="J55" t="str">
        <f t="shared" si="2"/>
        <v>Tue</v>
      </c>
      <c r="K55" t="str">
        <f t="shared" si="3"/>
        <v>2014-05-06</v>
      </c>
      <c r="L55" s="39">
        <f t="shared" si="6"/>
        <v>0.67013888889050577</v>
      </c>
      <c r="M55" s="19">
        <f>COUNTIF(Table1_3[Status], "Hired") / COUNTA(Table1_3[Status])</f>
        <v>0.6552734375</v>
      </c>
      <c r="N55" s="27" t="str">
        <f t="shared" si="5"/>
        <v/>
      </c>
      <c r="O55" t="str">
        <f>TEXT(Table1_3[[#This Row],[Interview Taken on]],"MMM")</f>
        <v>May</v>
      </c>
    </row>
    <row r="56" spans="1:15" x14ac:dyDescent="0.25">
      <c r="A56">
        <v>94068</v>
      </c>
      <c r="B56" s="3">
        <v>41769.731944444444</v>
      </c>
      <c r="C56">
        <f t="shared" si="0"/>
        <v>1</v>
      </c>
      <c r="D56" t="s">
        <v>7</v>
      </c>
      <c r="E56" t="s">
        <v>8</v>
      </c>
      <c r="F56" t="s">
        <v>201</v>
      </c>
      <c r="G56" t="s">
        <v>15</v>
      </c>
      <c r="H56">
        <v>67434</v>
      </c>
      <c r="I56" t="str">
        <f t="shared" si="1"/>
        <v>Afternoon</v>
      </c>
      <c r="J56" t="str">
        <f t="shared" si="2"/>
        <v>Sat</v>
      </c>
      <c r="K56" t="str">
        <f t="shared" si="3"/>
        <v>2014-05-10</v>
      </c>
      <c r="L56" s="39">
        <f t="shared" si="6"/>
        <v>0.73194444444379769</v>
      </c>
      <c r="M56" s="19">
        <f>COUNTIF(Table1_3[Status], "Hired") / COUNTA(Table1_3[Status])</f>
        <v>0.6552734375</v>
      </c>
      <c r="N56" s="27">
        <f t="shared" si="5"/>
        <v>41784.731944444444</v>
      </c>
      <c r="O56" t="str">
        <f>TEXT(Table1_3[[#This Row],[Interview Taken on]],"MMM")</f>
        <v>May</v>
      </c>
    </row>
    <row r="57" spans="1:15" x14ac:dyDescent="0.25">
      <c r="A57">
        <v>487441</v>
      </c>
      <c r="B57" s="3">
        <v>41769.731944444444</v>
      </c>
      <c r="C57">
        <f t="shared" si="0"/>
        <v>1</v>
      </c>
      <c r="D57" t="s">
        <v>7</v>
      </c>
      <c r="E57" t="s">
        <v>11</v>
      </c>
      <c r="F57" t="s">
        <v>201</v>
      </c>
      <c r="G57" t="s">
        <v>15</v>
      </c>
      <c r="H57">
        <v>12624</v>
      </c>
      <c r="I57" t="str">
        <f t="shared" si="1"/>
        <v>Afternoon</v>
      </c>
      <c r="J57" t="str">
        <f t="shared" si="2"/>
        <v>Sat</v>
      </c>
      <c r="K57" t="str">
        <f t="shared" si="3"/>
        <v>2014-05-10</v>
      </c>
      <c r="L57" s="39">
        <f t="shared" si="6"/>
        <v>0.73194444444379769</v>
      </c>
      <c r="M57" s="19">
        <f>COUNTIF(Table1_3[Status], "Hired") / COUNTA(Table1_3[Status])</f>
        <v>0.6552734375</v>
      </c>
      <c r="N57" s="27">
        <f t="shared" si="5"/>
        <v>41784.731944444444</v>
      </c>
      <c r="O57" t="str">
        <f>TEXT(Table1_3[[#This Row],[Interview Taken on]],"MMM")</f>
        <v>May</v>
      </c>
    </row>
    <row r="58" spans="1:15" x14ac:dyDescent="0.25">
      <c r="A58">
        <v>235574</v>
      </c>
      <c r="B58" s="3">
        <v>41765.902777777781</v>
      </c>
      <c r="C58">
        <f t="shared" si="0"/>
        <v>0</v>
      </c>
      <c r="D58" t="s">
        <v>13</v>
      </c>
      <c r="E58" t="s">
        <v>8</v>
      </c>
      <c r="F58" t="s">
        <v>205</v>
      </c>
      <c r="G58" t="s">
        <v>27</v>
      </c>
      <c r="H58">
        <v>68466</v>
      </c>
      <c r="I58" t="str">
        <f t="shared" si="1"/>
        <v>Evening</v>
      </c>
      <c r="J58" t="str">
        <f t="shared" si="2"/>
        <v>Tue</v>
      </c>
      <c r="K58" t="str">
        <f t="shared" si="3"/>
        <v>2014-05-06</v>
      </c>
      <c r="L58" s="39">
        <f t="shared" si="6"/>
        <v>0.90277777778101154</v>
      </c>
      <c r="M58" s="19">
        <f>COUNTIF(Table1_3[Status], "Hired") / COUNTA(Table1_3[Status])</f>
        <v>0.6552734375</v>
      </c>
      <c r="N58" s="27" t="str">
        <f t="shared" si="5"/>
        <v/>
      </c>
      <c r="O58" t="str">
        <f>TEXT(Table1_3[[#This Row],[Interview Taken on]],"MMM")</f>
        <v>May</v>
      </c>
    </row>
    <row r="59" spans="1:15" x14ac:dyDescent="0.25">
      <c r="A59">
        <v>180166</v>
      </c>
      <c r="B59" s="3">
        <v>41765.168749999997</v>
      </c>
      <c r="C59">
        <f t="shared" si="0"/>
        <v>0</v>
      </c>
      <c r="D59" t="s">
        <v>13</v>
      </c>
      <c r="E59" t="s">
        <v>8</v>
      </c>
      <c r="F59" t="s">
        <v>201</v>
      </c>
      <c r="G59" t="s">
        <v>20</v>
      </c>
      <c r="H59">
        <v>27418</v>
      </c>
      <c r="I59" t="str">
        <f t="shared" si="1"/>
        <v>Night</v>
      </c>
      <c r="J59" t="str">
        <f t="shared" si="2"/>
        <v>Tue</v>
      </c>
      <c r="K59" t="str">
        <f t="shared" si="3"/>
        <v>2014-05-06</v>
      </c>
      <c r="L59" s="39">
        <f t="shared" si="6"/>
        <v>0.16874999999708962</v>
      </c>
      <c r="M59" s="19">
        <f>COUNTIF(Table1_3[Status], "Hired") / COUNTA(Table1_3[Status])</f>
        <v>0.6552734375</v>
      </c>
      <c r="N59" s="27" t="str">
        <f t="shared" si="5"/>
        <v/>
      </c>
      <c r="O59" t="str">
        <f>TEXT(Table1_3[[#This Row],[Interview Taken on]],"MMM")</f>
        <v>May</v>
      </c>
    </row>
    <row r="60" spans="1:15" x14ac:dyDescent="0.25">
      <c r="A60">
        <v>249045</v>
      </c>
      <c r="B60" s="3">
        <v>41765.55972222222</v>
      </c>
      <c r="C60">
        <f t="shared" si="0"/>
        <v>0</v>
      </c>
      <c r="D60" t="s">
        <v>13</v>
      </c>
      <c r="E60" t="s">
        <v>11</v>
      </c>
      <c r="F60" t="s">
        <v>198</v>
      </c>
      <c r="G60" t="s">
        <v>12</v>
      </c>
      <c r="H60">
        <v>9009</v>
      </c>
      <c r="I60" t="str">
        <f t="shared" si="1"/>
        <v>Afternoon</v>
      </c>
      <c r="J60" t="str">
        <f t="shared" si="2"/>
        <v>Tue</v>
      </c>
      <c r="K60" t="str">
        <f t="shared" si="3"/>
        <v>2014-05-06</v>
      </c>
      <c r="L60" s="39">
        <f t="shared" si="6"/>
        <v>0.55972222222044365</v>
      </c>
      <c r="M60" s="19">
        <f>COUNTIF(Table1_3[Status], "Hired") / COUNTA(Table1_3[Status])</f>
        <v>0.6552734375</v>
      </c>
      <c r="N60" s="27" t="str">
        <f t="shared" si="5"/>
        <v/>
      </c>
      <c r="O60" t="str">
        <f>TEXT(Table1_3[[#This Row],[Interview Taken on]],"MMM")</f>
        <v>May</v>
      </c>
    </row>
    <row r="61" spans="1:15" x14ac:dyDescent="0.25">
      <c r="A61">
        <v>563405</v>
      </c>
      <c r="B61" s="3">
        <v>41765.561111111114</v>
      </c>
      <c r="C61">
        <f t="shared" si="0"/>
        <v>0</v>
      </c>
      <c r="D61" t="s">
        <v>13</v>
      </c>
      <c r="E61" t="s">
        <v>11</v>
      </c>
      <c r="F61" t="s">
        <v>198</v>
      </c>
      <c r="G61" t="s">
        <v>12</v>
      </c>
      <c r="H61">
        <v>40831</v>
      </c>
      <c r="I61" t="str">
        <f t="shared" si="1"/>
        <v>Afternoon</v>
      </c>
      <c r="J61" t="str">
        <f t="shared" si="2"/>
        <v>Tue</v>
      </c>
      <c r="K61" t="str">
        <f t="shared" si="3"/>
        <v>2014-05-06</v>
      </c>
      <c r="L61" s="39">
        <f t="shared" si="6"/>
        <v>0.56111111111385981</v>
      </c>
      <c r="M61" s="19">
        <f>COUNTIF(Table1_3[Status], "Hired") / COUNTA(Table1_3[Status])</f>
        <v>0.6552734375</v>
      </c>
      <c r="N61" s="27" t="str">
        <f t="shared" si="5"/>
        <v/>
      </c>
      <c r="O61" t="str">
        <f>TEXT(Table1_3[[#This Row],[Interview Taken on]],"MMM")</f>
        <v>May</v>
      </c>
    </row>
    <row r="62" spans="1:15" x14ac:dyDescent="0.25">
      <c r="A62">
        <v>810490</v>
      </c>
      <c r="B62" s="3">
        <v>41765.5625</v>
      </c>
      <c r="C62">
        <f t="shared" si="0"/>
        <v>0</v>
      </c>
      <c r="D62" t="s">
        <v>13</v>
      </c>
      <c r="E62" t="s">
        <v>11</v>
      </c>
      <c r="F62" t="s">
        <v>198</v>
      </c>
      <c r="G62" t="s">
        <v>12</v>
      </c>
      <c r="H62">
        <v>85140</v>
      </c>
      <c r="I62" t="str">
        <f t="shared" si="1"/>
        <v>Afternoon</v>
      </c>
      <c r="J62" t="str">
        <f t="shared" si="2"/>
        <v>Tue</v>
      </c>
      <c r="K62" t="str">
        <f t="shared" si="3"/>
        <v>2014-05-06</v>
      </c>
      <c r="L62" s="39">
        <f t="shared" si="6"/>
        <v>0.5625</v>
      </c>
      <c r="M62" s="19">
        <f>COUNTIF(Table1_3[Status], "Hired") / COUNTA(Table1_3[Status])</f>
        <v>0.6552734375</v>
      </c>
      <c r="N62" s="27" t="str">
        <f t="shared" si="5"/>
        <v/>
      </c>
      <c r="O62" t="str">
        <f>TEXT(Table1_3[[#This Row],[Interview Taken on]],"MMM")</f>
        <v>May</v>
      </c>
    </row>
    <row r="63" spans="1:15" x14ac:dyDescent="0.25">
      <c r="A63">
        <v>296052</v>
      </c>
      <c r="B63" s="3">
        <v>41788.613194444442</v>
      </c>
      <c r="C63">
        <f t="shared" si="0"/>
        <v>1</v>
      </c>
      <c r="D63" t="s">
        <v>7</v>
      </c>
      <c r="E63" t="s">
        <v>11</v>
      </c>
      <c r="F63" t="s">
        <v>198</v>
      </c>
      <c r="G63" t="s">
        <v>12</v>
      </c>
      <c r="H63">
        <v>1141</v>
      </c>
      <c r="I63" t="str">
        <f t="shared" si="1"/>
        <v>Afternoon</v>
      </c>
      <c r="J63" t="str">
        <f t="shared" si="2"/>
        <v>Thu</v>
      </c>
      <c r="K63" t="str">
        <f t="shared" si="3"/>
        <v>2014-05-29</v>
      </c>
      <c r="L63" s="39">
        <f t="shared" si="6"/>
        <v>0.6131944444423425</v>
      </c>
      <c r="M63" s="19">
        <f>COUNTIF(Table1_3[Status], "Hired") / COUNTA(Table1_3[Status])</f>
        <v>0.6552734375</v>
      </c>
      <c r="N63" s="27">
        <f t="shared" si="5"/>
        <v>41803.613194444442</v>
      </c>
      <c r="O63" t="str">
        <f>TEXT(Table1_3[[#This Row],[Interview Taken on]],"MMM")</f>
        <v>May</v>
      </c>
    </row>
    <row r="64" spans="1:15" x14ac:dyDescent="0.25">
      <c r="A64">
        <v>964704</v>
      </c>
      <c r="B64" s="3">
        <v>41788.613888888889</v>
      </c>
      <c r="C64">
        <f t="shared" si="0"/>
        <v>1</v>
      </c>
      <c r="D64" t="s">
        <v>7</v>
      </c>
      <c r="E64" t="s">
        <v>11</v>
      </c>
      <c r="F64" t="s">
        <v>198</v>
      </c>
      <c r="G64" t="s">
        <v>12</v>
      </c>
      <c r="H64">
        <v>39485</v>
      </c>
      <c r="I64" t="str">
        <f t="shared" si="1"/>
        <v>Afternoon</v>
      </c>
      <c r="J64" t="str">
        <f t="shared" si="2"/>
        <v>Thu</v>
      </c>
      <c r="K64" t="str">
        <f t="shared" si="3"/>
        <v>2014-05-29</v>
      </c>
      <c r="L64" s="39">
        <f t="shared" si="6"/>
        <v>0.61388888888905058</v>
      </c>
      <c r="M64" s="19">
        <f>COUNTIF(Table1_3[Status], "Hired") / COUNTA(Table1_3[Status])</f>
        <v>0.6552734375</v>
      </c>
      <c r="N64" s="27">
        <f t="shared" si="5"/>
        <v>41803.613888888889</v>
      </c>
      <c r="O64" t="str">
        <f>TEXT(Table1_3[[#This Row],[Interview Taken on]],"MMM")</f>
        <v>May</v>
      </c>
    </row>
    <row r="65" spans="1:15" x14ac:dyDescent="0.25">
      <c r="A65">
        <v>565183</v>
      </c>
      <c r="B65" s="3">
        <v>41765.361111111109</v>
      </c>
      <c r="C65">
        <f t="shared" si="0"/>
        <v>0</v>
      </c>
      <c r="D65" t="s">
        <v>13</v>
      </c>
      <c r="E65" t="s">
        <v>8</v>
      </c>
      <c r="F65" t="s">
        <v>200</v>
      </c>
      <c r="G65" t="s">
        <v>20</v>
      </c>
      <c r="H65">
        <v>84675</v>
      </c>
      <c r="I65" t="str">
        <f t="shared" si="1"/>
        <v>Morning</v>
      </c>
      <c r="J65" t="str">
        <f t="shared" si="2"/>
        <v>Tue</v>
      </c>
      <c r="K65" t="str">
        <f t="shared" si="3"/>
        <v>2014-05-06</v>
      </c>
      <c r="L65" s="39">
        <f t="shared" si="6"/>
        <v>0.36111111110949423</v>
      </c>
      <c r="M65" s="19">
        <f>COUNTIF(Table1_3[Status], "Hired") / COUNTA(Table1_3[Status])</f>
        <v>0.6552734375</v>
      </c>
      <c r="N65" s="27" t="str">
        <f t="shared" si="5"/>
        <v/>
      </c>
      <c r="O65" t="str">
        <f>TEXT(Table1_3[[#This Row],[Interview Taken on]],"MMM")</f>
        <v>May</v>
      </c>
    </row>
    <row r="66" spans="1:15" x14ac:dyDescent="0.25">
      <c r="A66">
        <v>288171</v>
      </c>
      <c r="B66" s="3">
        <v>41765.650694444441</v>
      </c>
      <c r="C66">
        <f t="shared" ref="C66:C129" si="7">IF(D66="Hired",1,0)</f>
        <v>1</v>
      </c>
      <c r="D66" t="s">
        <v>7</v>
      </c>
      <c r="E66" t="s">
        <v>11</v>
      </c>
      <c r="F66" t="s">
        <v>200</v>
      </c>
      <c r="G66" t="s">
        <v>15</v>
      </c>
      <c r="H66">
        <v>33631</v>
      </c>
      <c r="I66" t="str">
        <f t="shared" ref="I66:I129" si="8">IF(AND(HOUR(B66)&gt;=6, HOUR(B66)&lt;12), "Morning",
   IF(AND(HOUR(B66)&gt;=12, HOUR(B66)&lt;18), "Afternoon",
   IF(AND(HOUR(B66)&gt;=18, HOUR(B66)&lt;24), "Evening", "Night")))</f>
        <v>Afternoon</v>
      </c>
      <c r="J66" t="str">
        <f t="shared" ref="J66:J129" si="9">TEXT(B66, "DDD")</f>
        <v>Tue</v>
      </c>
      <c r="K66" t="str">
        <f t="shared" ref="K66:K129" si="10">TEXT(B66, "YYYY-MM-DD")</f>
        <v>2014-05-06</v>
      </c>
      <c r="L66" s="39">
        <f t="shared" ref="L66:L129" si="11">MOD(B66,1)</f>
        <v>0.65069444444088731</v>
      </c>
      <c r="M66" s="19">
        <f>COUNTIF(Table1_3[Status], "Hired") / COUNTA(Table1_3[Status])</f>
        <v>0.6552734375</v>
      </c>
      <c r="N66" s="27">
        <f t="shared" ref="N66:N129" si="12">IF(D66="Hired", B66+15, "")</f>
        <v>41780.650694444441</v>
      </c>
      <c r="O66" t="str">
        <f>TEXT(Table1_3[[#This Row],[Interview Taken on]],"MMM")</f>
        <v>May</v>
      </c>
    </row>
    <row r="67" spans="1:15" x14ac:dyDescent="0.25">
      <c r="A67">
        <v>499643</v>
      </c>
      <c r="B67" s="3">
        <v>41765.393055555556</v>
      </c>
      <c r="C67">
        <f t="shared" si="7"/>
        <v>0</v>
      </c>
      <c r="D67" t="s">
        <v>13</v>
      </c>
      <c r="E67" t="s">
        <v>11</v>
      </c>
      <c r="F67" t="s">
        <v>205</v>
      </c>
      <c r="G67" t="s">
        <v>15</v>
      </c>
      <c r="H67">
        <v>45288</v>
      </c>
      <c r="I67" t="str">
        <f t="shared" si="8"/>
        <v>Morning</v>
      </c>
      <c r="J67" t="str">
        <f t="shared" si="9"/>
        <v>Tue</v>
      </c>
      <c r="K67" t="str">
        <f t="shared" si="10"/>
        <v>2014-05-06</v>
      </c>
      <c r="L67" s="39">
        <f t="shared" si="11"/>
        <v>0.39305555555620231</v>
      </c>
      <c r="M67" s="19">
        <f>COUNTIF(Table1_3[Status], "Hired") / COUNTA(Table1_3[Status])</f>
        <v>0.6552734375</v>
      </c>
      <c r="N67" s="27" t="str">
        <f t="shared" si="12"/>
        <v/>
      </c>
      <c r="O67" t="str">
        <f>TEXT(Table1_3[[#This Row],[Interview Taken on]],"MMM")</f>
        <v>May</v>
      </c>
    </row>
    <row r="68" spans="1:15" x14ac:dyDescent="0.25">
      <c r="A68">
        <v>610176</v>
      </c>
      <c r="B68" s="3">
        <v>41766.587500000001</v>
      </c>
      <c r="C68">
        <f t="shared" si="7"/>
        <v>0</v>
      </c>
      <c r="D68" t="s">
        <v>13</v>
      </c>
      <c r="E68" t="s">
        <v>8</v>
      </c>
      <c r="F68" t="s">
        <v>205</v>
      </c>
      <c r="G68" t="s">
        <v>15</v>
      </c>
      <c r="H68">
        <v>46980</v>
      </c>
      <c r="I68" t="str">
        <f t="shared" si="8"/>
        <v>Afternoon</v>
      </c>
      <c r="J68" t="str">
        <f t="shared" si="9"/>
        <v>Wed</v>
      </c>
      <c r="K68" t="str">
        <f t="shared" si="10"/>
        <v>2014-05-07</v>
      </c>
      <c r="L68" s="39">
        <f t="shared" si="11"/>
        <v>0.58750000000145519</v>
      </c>
      <c r="M68" s="19">
        <f>COUNTIF(Table1_3[Status], "Hired") / COUNTA(Table1_3[Status])</f>
        <v>0.6552734375</v>
      </c>
      <c r="N68" s="27" t="str">
        <f t="shared" si="12"/>
        <v/>
      </c>
      <c r="O68" t="str">
        <f>TEXT(Table1_3[[#This Row],[Interview Taken on]],"MMM")</f>
        <v>May</v>
      </c>
    </row>
    <row r="69" spans="1:15" x14ac:dyDescent="0.25">
      <c r="A69">
        <v>346219</v>
      </c>
      <c r="B69" s="3">
        <v>41781.431250000001</v>
      </c>
      <c r="C69">
        <f t="shared" si="7"/>
        <v>0</v>
      </c>
      <c r="D69" t="s">
        <v>13</v>
      </c>
      <c r="E69" t="s">
        <v>11</v>
      </c>
      <c r="F69" t="s">
        <v>201</v>
      </c>
      <c r="G69" t="s">
        <v>22</v>
      </c>
      <c r="H69">
        <v>25621</v>
      </c>
      <c r="I69" t="str">
        <f t="shared" si="8"/>
        <v>Morning</v>
      </c>
      <c r="J69" t="str">
        <f t="shared" si="9"/>
        <v>Thu</v>
      </c>
      <c r="K69" t="str">
        <f t="shared" si="10"/>
        <v>2014-05-22</v>
      </c>
      <c r="L69" s="39">
        <f t="shared" si="11"/>
        <v>0.43125000000145519</v>
      </c>
      <c r="M69" s="19">
        <f>COUNTIF(Table1_3[Status], "Hired") / COUNTA(Table1_3[Status])</f>
        <v>0.6552734375</v>
      </c>
      <c r="N69" s="27" t="str">
        <f t="shared" si="12"/>
        <v/>
      </c>
      <c r="O69" t="str">
        <f>TEXT(Table1_3[[#This Row],[Interview Taken on]],"MMM")</f>
        <v>May</v>
      </c>
    </row>
    <row r="70" spans="1:15" x14ac:dyDescent="0.25">
      <c r="A70">
        <v>310984</v>
      </c>
      <c r="B70" s="3">
        <v>41766.092361111114</v>
      </c>
      <c r="C70">
        <f t="shared" si="7"/>
        <v>0</v>
      </c>
      <c r="D70" t="s">
        <v>13</v>
      </c>
      <c r="E70" t="s">
        <v>8</v>
      </c>
      <c r="F70" t="s">
        <v>205</v>
      </c>
      <c r="G70" t="s">
        <v>18</v>
      </c>
      <c r="H70">
        <v>6472</v>
      </c>
      <c r="I70" t="str">
        <f t="shared" si="8"/>
        <v>Night</v>
      </c>
      <c r="J70" t="str">
        <f t="shared" si="9"/>
        <v>Wed</v>
      </c>
      <c r="K70" t="str">
        <f t="shared" si="10"/>
        <v>2014-05-07</v>
      </c>
      <c r="L70" s="39">
        <f t="shared" si="11"/>
        <v>9.2361111113859806E-2</v>
      </c>
      <c r="M70" s="19">
        <f>COUNTIF(Table1_3[Status], "Hired") / COUNTA(Table1_3[Status])</f>
        <v>0.6552734375</v>
      </c>
      <c r="N70" s="27" t="str">
        <f t="shared" si="12"/>
        <v/>
      </c>
      <c r="O70" t="str">
        <f>TEXT(Table1_3[[#This Row],[Interview Taken on]],"MMM")</f>
        <v>May</v>
      </c>
    </row>
    <row r="71" spans="1:15" x14ac:dyDescent="0.25">
      <c r="A71">
        <v>357945</v>
      </c>
      <c r="B71" s="3">
        <v>41766.092361111114</v>
      </c>
      <c r="C71">
        <f t="shared" si="7"/>
        <v>0</v>
      </c>
      <c r="D71" t="s">
        <v>13</v>
      </c>
      <c r="E71" t="s">
        <v>8</v>
      </c>
      <c r="F71" t="s">
        <v>205</v>
      </c>
      <c r="G71" t="s">
        <v>18</v>
      </c>
      <c r="H71">
        <v>25239</v>
      </c>
      <c r="I71" t="str">
        <f t="shared" si="8"/>
        <v>Night</v>
      </c>
      <c r="J71" t="str">
        <f t="shared" si="9"/>
        <v>Wed</v>
      </c>
      <c r="K71" t="str">
        <f t="shared" si="10"/>
        <v>2014-05-07</v>
      </c>
      <c r="L71" s="39">
        <f t="shared" si="11"/>
        <v>9.2361111113859806E-2</v>
      </c>
      <c r="M71" s="19">
        <f>COUNTIF(Table1_3[Status], "Hired") / COUNTA(Table1_3[Status])</f>
        <v>0.6552734375</v>
      </c>
      <c r="N71" s="27" t="str">
        <f t="shared" si="12"/>
        <v/>
      </c>
      <c r="O71" t="str">
        <f>TEXT(Table1_3[[#This Row],[Interview Taken on]],"MMM")</f>
        <v>May</v>
      </c>
    </row>
    <row r="72" spans="1:15" x14ac:dyDescent="0.25">
      <c r="A72">
        <v>188820</v>
      </c>
      <c r="B72" s="3">
        <v>41766.748611111114</v>
      </c>
      <c r="C72">
        <f t="shared" si="7"/>
        <v>0</v>
      </c>
      <c r="D72" t="s">
        <v>13</v>
      </c>
      <c r="E72" t="s">
        <v>8</v>
      </c>
      <c r="F72" t="s">
        <v>204</v>
      </c>
      <c r="G72" t="s">
        <v>15</v>
      </c>
      <c r="H72">
        <v>94869</v>
      </c>
      <c r="I72" t="str">
        <f t="shared" si="8"/>
        <v>Afternoon</v>
      </c>
      <c r="J72" t="str">
        <f t="shared" si="9"/>
        <v>Wed</v>
      </c>
      <c r="K72" t="str">
        <f t="shared" si="10"/>
        <v>2014-05-07</v>
      </c>
      <c r="L72" s="39">
        <f t="shared" si="11"/>
        <v>0.74861111111385981</v>
      </c>
      <c r="M72" s="19">
        <f>COUNTIF(Table1_3[Status], "Hired") / COUNTA(Table1_3[Status])</f>
        <v>0.6552734375</v>
      </c>
      <c r="N72" s="27" t="str">
        <f t="shared" si="12"/>
        <v/>
      </c>
      <c r="O72" t="str">
        <f>TEXT(Table1_3[[#This Row],[Interview Taken on]],"MMM")</f>
        <v>May</v>
      </c>
    </row>
    <row r="73" spans="1:15" x14ac:dyDescent="0.25">
      <c r="A73">
        <v>193244</v>
      </c>
      <c r="B73" s="3">
        <v>41766.453472222223</v>
      </c>
      <c r="C73">
        <f t="shared" si="7"/>
        <v>0</v>
      </c>
      <c r="D73" t="s">
        <v>13</v>
      </c>
      <c r="E73" t="s">
        <v>8</v>
      </c>
      <c r="F73" t="s">
        <v>201</v>
      </c>
      <c r="G73" t="s">
        <v>25</v>
      </c>
      <c r="H73">
        <v>77157</v>
      </c>
      <c r="I73" t="str">
        <f t="shared" si="8"/>
        <v>Morning</v>
      </c>
      <c r="J73" t="str">
        <f t="shared" si="9"/>
        <v>Wed</v>
      </c>
      <c r="K73" t="str">
        <f t="shared" si="10"/>
        <v>2014-05-07</v>
      </c>
      <c r="L73" s="39">
        <f t="shared" si="11"/>
        <v>0.45347222222335404</v>
      </c>
      <c r="M73" s="19">
        <f>COUNTIF(Table1_3[Status], "Hired") / COUNTA(Table1_3[Status])</f>
        <v>0.6552734375</v>
      </c>
      <c r="N73" s="27" t="str">
        <f t="shared" si="12"/>
        <v/>
      </c>
      <c r="O73" t="str">
        <f>TEXT(Table1_3[[#This Row],[Interview Taken on]],"MMM")</f>
        <v>May</v>
      </c>
    </row>
    <row r="74" spans="1:15" x14ac:dyDescent="0.25">
      <c r="A74">
        <v>781620</v>
      </c>
      <c r="B74" s="3">
        <v>41766.648611111108</v>
      </c>
      <c r="C74">
        <f t="shared" si="7"/>
        <v>0</v>
      </c>
      <c r="D74" t="s">
        <v>13</v>
      </c>
      <c r="E74" t="s">
        <v>8</v>
      </c>
      <c r="F74" t="s">
        <v>202</v>
      </c>
      <c r="G74" t="s">
        <v>15</v>
      </c>
      <c r="H74">
        <v>62894</v>
      </c>
      <c r="I74" t="str">
        <f t="shared" si="8"/>
        <v>Afternoon</v>
      </c>
      <c r="J74" t="str">
        <f t="shared" si="9"/>
        <v>Wed</v>
      </c>
      <c r="K74" t="str">
        <f t="shared" si="10"/>
        <v>2014-05-07</v>
      </c>
      <c r="L74" s="39">
        <f t="shared" si="11"/>
        <v>0.64861111110803904</v>
      </c>
      <c r="M74" s="19">
        <f>COUNTIF(Table1_3[Status], "Hired") / COUNTA(Table1_3[Status])</f>
        <v>0.6552734375</v>
      </c>
      <c r="N74" s="27" t="str">
        <f t="shared" si="12"/>
        <v/>
      </c>
      <c r="O74" t="str">
        <f>TEXT(Table1_3[[#This Row],[Interview Taken on]],"MMM")</f>
        <v>May</v>
      </c>
    </row>
    <row r="75" spans="1:15" x14ac:dyDescent="0.25">
      <c r="A75">
        <v>379557</v>
      </c>
      <c r="B75" s="3">
        <v>41766.648611111108</v>
      </c>
      <c r="C75">
        <f t="shared" si="7"/>
        <v>1</v>
      </c>
      <c r="D75" t="s">
        <v>7</v>
      </c>
      <c r="E75" t="s">
        <v>11</v>
      </c>
      <c r="F75" t="s">
        <v>202</v>
      </c>
      <c r="G75" t="s">
        <v>15</v>
      </c>
      <c r="H75">
        <v>61532</v>
      </c>
      <c r="I75" t="str">
        <f t="shared" si="8"/>
        <v>Afternoon</v>
      </c>
      <c r="J75" t="str">
        <f t="shared" si="9"/>
        <v>Wed</v>
      </c>
      <c r="K75" t="str">
        <f t="shared" si="10"/>
        <v>2014-05-07</v>
      </c>
      <c r="L75" s="39">
        <f t="shared" si="11"/>
        <v>0.64861111110803904</v>
      </c>
      <c r="M75" s="19">
        <f>COUNTIF(Table1_3[Status], "Hired") / COUNTA(Table1_3[Status])</f>
        <v>0.6552734375</v>
      </c>
      <c r="N75" s="27">
        <f t="shared" si="12"/>
        <v>41781.648611111108</v>
      </c>
      <c r="O75" t="str">
        <f>TEXT(Table1_3[[#This Row],[Interview Taken on]],"MMM")</f>
        <v>May</v>
      </c>
    </row>
    <row r="76" spans="1:15" x14ac:dyDescent="0.25">
      <c r="A76">
        <v>674051</v>
      </c>
      <c r="B76" s="3">
        <v>41766.649305555555</v>
      </c>
      <c r="C76">
        <f t="shared" si="7"/>
        <v>0</v>
      </c>
      <c r="D76" t="s">
        <v>13</v>
      </c>
      <c r="E76" t="s">
        <v>11</v>
      </c>
      <c r="F76" t="s">
        <v>202</v>
      </c>
      <c r="G76" t="s">
        <v>15</v>
      </c>
      <c r="H76">
        <v>81261</v>
      </c>
      <c r="I76" t="str">
        <f t="shared" si="8"/>
        <v>Afternoon</v>
      </c>
      <c r="J76" t="str">
        <f t="shared" si="9"/>
        <v>Wed</v>
      </c>
      <c r="K76" t="str">
        <f t="shared" si="10"/>
        <v>2014-05-07</v>
      </c>
      <c r="L76" s="39">
        <f t="shared" si="11"/>
        <v>0.64930555555474712</v>
      </c>
      <c r="M76" s="19">
        <f>COUNTIF(Table1_3[Status], "Hired") / COUNTA(Table1_3[Status])</f>
        <v>0.6552734375</v>
      </c>
      <c r="N76" s="27" t="str">
        <f t="shared" si="12"/>
        <v/>
      </c>
      <c r="O76" t="str">
        <f>TEXT(Table1_3[[#This Row],[Interview Taken on]],"MMM")</f>
        <v>May</v>
      </c>
    </row>
    <row r="77" spans="1:15" x14ac:dyDescent="0.25">
      <c r="A77">
        <v>928902</v>
      </c>
      <c r="B77" s="3">
        <v>41766.68472222222</v>
      </c>
      <c r="C77">
        <f t="shared" si="7"/>
        <v>0</v>
      </c>
      <c r="D77" t="s">
        <v>13</v>
      </c>
      <c r="E77" t="s">
        <v>11</v>
      </c>
      <c r="F77" t="s">
        <v>198</v>
      </c>
      <c r="G77" t="s">
        <v>20</v>
      </c>
      <c r="H77">
        <v>59644</v>
      </c>
      <c r="I77" t="str">
        <f t="shared" si="8"/>
        <v>Afternoon</v>
      </c>
      <c r="J77" t="str">
        <f t="shared" si="9"/>
        <v>Wed</v>
      </c>
      <c r="K77" t="str">
        <f t="shared" si="10"/>
        <v>2014-05-07</v>
      </c>
      <c r="L77" s="39">
        <f t="shared" si="11"/>
        <v>0.68472222222044365</v>
      </c>
      <c r="M77" s="19">
        <f>COUNTIF(Table1_3[Status], "Hired") / COUNTA(Table1_3[Status])</f>
        <v>0.6552734375</v>
      </c>
      <c r="N77" s="27" t="str">
        <f t="shared" si="12"/>
        <v/>
      </c>
      <c r="O77" t="str">
        <f>TEXT(Table1_3[[#This Row],[Interview Taken on]],"MMM")</f>
        <v>May</v>
      </c>
    </row>
    <row r="78" spans="1:15" x14ac:dyDescent="0.25">
      <c r="A78">
        <v>22155</v>
      </c>
      <c r="B78" s="3">
        <v>41766.68472222222</v>
      </c>
      <c r="C78">
        <f t="shared" si="7"/>
        <v>0</v>
      </c>
      <c r="D78" t="s">
        <v>13</v>
      </c>
      <c r="E78" t="s">
        <v>11</v>
      </c>
      <c r="F78" t="s">
        <v>198</v>
      </c>
      <c r="G78" t="s">
        <v>20</v>
      </c>
      <c r="H78">
        <v>46852</v>
      </c>
      <c r="I78" t="str">
        <f t="shared" si="8"/>
        <v>Afternoon</v>
      </c>
      <c r="J78" t="str">
        <f t="shared" si="9"/>
        <v>Wed</v>
      </c>
      <c r="K78" t="str">
        <f t="shared" si="10"/>
        <v>2014-05-07</v>
      </c>
      <c r="L78" s="39">
        <f t="shared" si="11"/>
        <v>0.68472222222044365</v>
      </c>
      <c r="M78" s="19">
        <f>COUNTIF(Table1_3[Status], "Hired") / COUNTA(Table1_3[Status])</f>
        <v>0.6552734375</v>
      </c>
      <c r="N78" s="27" t="str">
        <f t="shared" si="12"/>
        <v/>
      </c>
      <c r="O78" t="str">
        <f>TEXT(Table1_3[[#This Row],[Interview Taken on]],"MMM")</f>
        <v>May</v>
      </c>
    </row>
    <row r="79" spans="1:15" x14ac:dyDescent="0.25">
      <c r="A79">
        <v>572422</v>
      </c>
      <c r="B79" s="3">
        <v>41766.338194444441</v>
      </c>
      <c r="C79">
        <f t="shared" si="7"/>
        <v>0</v>
      </c>
      <c r="D79" t="s">
        <v>13</v>
      </c>
      <c r="E79" t="s">
        <v>8</v>
      </c>
      <c r="F79" t="s">
        <v>204</v>
      </c>
      <c r="G79" t="s">
        <v>18</v>
      </c>
      <c r="H79">
        <v>61488</v>
      </c>
      <c r="I79" t="str">
        <f t="shared" si="8"/>
        <v>Morning</v>
      </c>
      <c r="J79" t="str">
        <f t="shared" si="9"/>
        <v>Wed</v>
      </c>
      <c r="K79" t="str">
        <f t="shared" si="10"/>
        <v>2014-05-07</v>
      </c>
      <c r="L79" s="39">
        <f t="shared" si="11"/>
        <v>0.33819444444088731</v>
      </c>
      <c r="M79" s="19">
        <f>COUNTIF(Table1_3[Status], "Hired") / COUNTA(Table1_3[Status])</f>
        <v>0.6552734375</v>
      </c>
      <c r="N79" s="27" t="str">
        <f t="shared" si="12"/>
        <v/>
      </c>
      <c r="O79" t="str">
        <f>TEXT(Table1_3[[#This Row],[Interview Taken on]],"MMM")</f>
        <v>May</v>
      </c>
    </row>
    <row r="80" spans="1:15" x14ac:dyDescent="0.25">
      <c r="A80">
        <v>114584</v>
      </c>
      <c r="B80" s="3">
        <v>41766.338888888888</v>
      </c>
      <c r="C80">
        <f t="shared" si="7"/>
        <v>0</v>
      </c>
      <c r="D80" t="s">
        <v>13</v>
      </c>
      <c r="E80" t="s">
        <v>8</v>
      </c>
      <c r="F80" t="s">
        <v>204</v>
      </c>
      <c r="G80" t="s">
        <v>18</v>
      </c>
      <c r="H80">
        <v>0</v>
      </c>
      <c r="I80" t="str">
        <f t="shared" si="8"/>
        <v>Morning</v>
      </c>
      <c r="J80" t="str">
        <f t="shared" si="9"/>
        <v>Wed</v>
      </c>
      <c r="K80" t="str">
        <f t="shared" si="10"/>
        <v>2014-05-07</v>
      </c>
      <c r="L80" s="39">
        <f t="shared" si="11"/>
        <v>0.33888888888759539</v>
      </c>
      <c r="M80" s="19">
        <f>COUNTIF(Table1_3[Status], "Hired") / COUNTA(Table1_3[Status])</f>
        <v>0.6552734375</v>
      </c>
      <c r="N80" s="27" t="str">
        <f t="shared" si="12"/>
        <v/>
      </c>
      <c r="O80" t="str">
        <f>TEXT(Table1_3[[#This Row],[Interview Taken on]],"MMM")</f>
        <v>May</v>
      </c>
    </row>
    <row r="81" spans="1:15" x14ac:dyDescent="0.25">
      <c r="A81">
        <v>794226</v>
      </c>
      <c r="B81" s="3">
        <v>41766.667361111111</v>
      </c>
      <c r="C81">
        <f t="shared" si="7"/>
        <v>0</v>
      </c>
      <c r="D81" t="s">
        <v>13</v>
      </c>
      <c r="E81" t="s">
        <v>8</v>
      </c>
      <c r="F81" t="s">
        <v>205</v>
      </c>
      <c r="G81" t="s">
        <v>18</v>
      </c>
      <c r="H81">
        <v>16090</v>
      </c>
      <c r="I81" t="str">
        <f t="shared" si="8"/>
        <v>Afternoon</v>
      </c>
      <c r="J81" t="str">
        <f t="shared" si="9"/>
        <v>Wed</v>
      </c>
      <c r="K81" t="str">
        <f t="shared" si="10"/>
        <v>2014-05-07</v>
      </c>
      <c r="L81" s="39">
        <f t="shared" si="11"/>
        <v>0.66736111111094942</v>
      </c>
      <c r="M81" s="19">
        <f>COUNTIF(Table1_3[Status], "Hired") / COUNTA(Table1_3[Status])</f>
        <v>0.6552734375</v>
      </c>
      <c r="N81" s="27" t="str">
        <f t="shared" si="12"/>
        <v/>
      </c>
      <c r="O81" t="str">
        <f>TEXT(Table1_3[[#This Row],[Interview Taken on]],"MMM")</f>
        <v>May</v>
      </c>
    </row>
    <row r="82" spans="1:15" x14ac:dyDescent="0.25">
      <c r="A82">
        <v>496573</v>
      </c>
      <c r="B82" s="3">
        <v>41766.667361111111</v>
      </c>
      <c r="C82">
        <f t="shared" si="7"/>
        <v>0</v>
      </c>
      <c r="D82" t="s">
        <v>13</v>
      </c>
      <c r="E82" t="s">
        <v>8</v>
      </c>
      <c r="F82" t="s">
        <v>205</v>
      </c>
      <c r="G82" t="s">
        <v>18</v>
      </c>
      <c r="H82">
        <v>83364</v>
      </c>
      <c r="I82" t="str">
        <f t="shared" si="8"/>
        <v>Afternoon</v>
      </c>
      <c r="J82" t="str">
        <f t="shared" si="9"/>
        <v>Wed</v>
      </c>
      <c r="K82" t="str">
        <f t="shared" si="10"/>
        <v>2014-05-07</v>
      </c>
      <c r="L82" s="39">
        <f t="shared" si="11"/>
        <v>0.66736111111094942</v>
      </c>
      <c r="M82" s="19">
        <f>COUNTIF(Table1_3[Status], "Hired") / COUNTA(Table1_3[Status])</f>
        <v>0.6552734375</v>
      </c>
      <c r="N82" s="27" t="str">
        <f t="shared" si="12"/>
        <v/>
      </c>
      <c r="O82" t="str">
        <f>TEXT(Table1_3[[#This Row],[Interview Taken on]],"MMM")</f>
        <v>May</v>
      </c>
    </row>
    <row r="83" spans="1:15" x14ac:dyDescent="0.25">
      <c r="A83">
        <v>437695</v>
      </c>
      <c r="B83" s="3">
        <v>41772.640277777777</v>
      </c>
      <c r="C83">
        <f t="shared" si="7"/>
        <v>0</v>
      </c>
      <c r="D83" t="s">
        <v>13</v>
      </c>
      <c r="E83" t="s">
        <v>8</v>
      </c>
      <c r="F83" t="s">
        <v>205</v>
      </c>
      <c r="G83" t="s">
        <v>18</v>
      </c>
      <c r="H83">
        <v>77517</v>
      </c>
      <c r="I83" t="str">
        <f t="shared" si="8"/>
        <v>Afternoon</v>
      </c>
      <c r="J83" t="str">
        <f t="shared" si="9"/>
        <v>Tue</v>
      </c>
      <c r="K83" t="str">
        <f t="shared" si="10"/>
        <v>2014-05-13</v>
      </c>
      <c r="L83" s="39">
        <f t="shared" si="11"/>
        <v>0.64027777777664596</v>
      </c>
      <c r="M83" s="19">
        <f>COUNTIF(Table1_3[Status], "Hired") / COUNTA(Table1_3[Status])</f>
        <v>0.6552734375</v>
      </c>
      <c r="N83" s="27" t="str">
        <f t="shared" si="12"/>
        <v/>
      </c>
      <c r="O83" t="str">
        <f>TEXT(Table1_3[[#This Row],[Interview Taken on]],"MMM")</f>
        <v>May</v>
      </c>
    </row>
    <row r="84" spans="1:15" x14ac:dyDescent="0.25">
      <c r="A84">
        <v>983577</v>
      </c>
      <c r="B84" s="3">
        <v>41767.300694444442</v>
      </c>
      <c r="C84">
        <f t="shared" si="7"/>
        <v>0</v>
      </c>
      <c r="D84" t="s">
        <v>13</v>
      </c>
      <c r="E84" t="s">
        <v>8</v>
      </c>
      <c r="F84" t="s">
        <v>205</v>
      </c>
      <c r="G84" t="s">
        <v>20</v>
      </c>
      <c r="H84">
        <v>84746</v>
      </c>
      <c r="I84" t="str">
        <f t="shared" si="8"/>
        <v>Morning</v>
      </c>
      <c r="J84" t="str">
        <f t="shared" si="9"/>
        <v>Thu</v>
      </c>
      <c r="K84" t="str">
        <f t="shared" si="10"/>
        <v>2014-05-08</v>
      </c>
      <c r="L84" s="39">
        <f t="shared" si="11"/>
        <v>0.3006944444423425</v>
      </c>
      <c r="M84" s="19">
        <f>COUNTIF(Table1_3[Status], "Hired") / COUNTA(Table1_3[Status])</f>
        <v>0.6552734375</v>
      </c>
      <c r="N84" s="27" t="str">
        <f t="shared" si="12"/>
        <v/>
      </c>
      <c r="O84" t="str">
        <f>TEXT(Table1_3[[#This Row],[Interview Taken on]],"MMM")</f>
        <v>May</v>
      </c>
    </row>
    <row r="85" spans="1:15" x14ac:dyDescent="0.25">
      <c r="A85">
        <v>720850</v>
      </c>
      <c r="B85" s="3">
        <v>41767.923611111109</v>
      </c>
      <c r="C85">
        <f t="shared" si="7"/>
        <v>0</v>
      </c>
      <c r="D85" t="s">
        <v>13</v>
      </c>
      <c r="E85" t="s">
        <v>8</v>
      </c>
      <c r="F85" t="s">
        <v>204</v>
      </c>
      <c r="G85" t="s">
        <v>25</v>
      </c>
      <c r="H85">
        <v>80600</v>
      </c>
      <c r="I85" t="str">
        <f t="shared" si="8"/>
        <v>Evening</v>
      </c>
      <c r="J85" t="str">
        <f t="shared" si="9"/>
        <v>Thu</v>
      </c>
      <c r="K85" t="str">
        <f t="shared" si="10"/>
        <v>2014-05-08</v>
      </c>
      <c r="L85" s="39">
        <f t="shared" si="11"/>
        <v>0.92361111110949423</v>
      </c>
      <c r="M85" s="19">
        <f>COUNTIF(Table1_3[Status], "Hired") / COUNTA(Table1_3[Status])</f>
        <v>0.6552734375</v>
      </c>
      <c r="N85" s="27" t="str">
        <f t="shared" si="12"/>
        <v/>
      </c>
      <c r="O85" t="str">
        <f>TEXT(Table1_3[[#This Row],[Interview Taken on]],"MMM")</f>
        <v>May</v>
      </c>
    </row>
    <row r="86" spans="1:15" x14ac:dyDescent="0.25">
      <c r="A86">
        <v>453498</v>
      </c>
      <c r="B86" s="3">
        <v>41767.133333333331</v>
      </c>
      <c r="C86">
        <f t="shared" si="7"/>
        <v>1</v>
      </c>
      <c r="D86" t="s">
        <v>7</v>
      </c>
      <c r="E86" t="s">
        <v>8</v>
      </c>
      <c r="F86" t="s">
        <v>204</v>
      </c>
      <c r="G86" t="s">
        <v>15</v>
      </c>
      <c r="H86">
        <v>62937</v>
      </c>
      <c r="I86" t="str">
        <f t="shared" si="8"/>
        <v>Night</v>
      </c>
      <c r="J86" t="str">
        <f t="shared" si="9"/>
        <v>Thu</v>
      </c>
      <c r="K86" t="str">
        <f t="shared" si="10"/>
        <v>2014-05-08</v>
      </c>
      <c r="L86" s="39">
        <f t="shared" si="11"/>
        <v>0.13333333333139308</v>
      </c>
      <c r="M86" s="19">
        <f>COUNTIF(Table1_3[Status], "Hired") / COUNTA(Table1_3[Status])</f>
        <v>0.6552734375</v>
      </c>
      <c r="N86" s="27">
        <f t="shared" si="12"/>
        <v>41782.133333333331</v>
      </c>
      <c r="O86" t="str">
        <f>TEXT(Table1_3[[#This Row],[Interview Taken on]],"MMM")</f>
        <v>May</v>
      </c>
    </row>
    <row r="87" spans="1:15" x14ac:dyDescent="0.25">
      <c r="A87">
        <v>550914</v>
      </c>
      <c r="B87" s="3">
        <v>41767.135416666664</v>
      </c>
      <c r="C87">
        <f t="shared" si="7"/>
        <v>0</v>
      </c>
      <c r="D87" t="s">
        <v>13</v>
      </c>
      <c r="E87" t="s">
        <v>11</v>
      </c>
      <c r="F87" t="s">
        <v>204</v>
      </c>
      <c r="G87" t="s">
        <v>15</v>
      </c>
      <c r="H87">
        <v>18921</v>
      </c>
      <c r="I87" t="str">
        <f t="shared" si="8"/>
        <v>Night</v>
      </c>
      <c r="J87" t="str">
        <f t="shared" si="9"/>
        <v>Thu</v>
      </c>
      <c r="K87" t="str">
        <f t="shared" si="10"/>
        <v>2014-05-08</v>
      </c>
      <c r="L87" s="39">
        <f t="shared" si="11"/>
        <v>0.13541666666424135</v>
      </c>
      <c r="M87" s="19">
        <f>COUNTIF(Table1_3[Status], "Hired") / COUNTA(Table1_3[Status])</f>
        <v>0.6552734375</v>
      </c>
      <c r="N87" s="27" t="str">
        <f t="shared" si="12"/>
        <v/>
      </c>
      <c r="O87" t="str">
        <f>TEXT(Table1_3[[#This Row],[Interview Taken on]],"MMM")</f>
        <v>May</v>
      </c>
    </row>
    <row r="88" spans="1:15" x14ac:dyDescent="0.25">
      <c r="A88">
        <v>37906</v>
      </c>
      <c r="B88" s="3">
        <v>41767.136111111111</v>
      </c>
      <c r="C88">
        <f t="shared" si="7"/>
        <v>1</v>
      </c>
      <c r="D88" t="s">
        <v>7</v>
      </c>
      <c r="E88" t="s">
        <v>11</v>
      </c>
      <c r="F88" t="s">
        <v>204</v>
      </c>
      <c r="G88" t="s">
        <v>15</v>
      </c>
      <c r="H88">
        <v>95603</v>
      </c>
      <c r="I88" t="str">
        <f t="shared" si="8"/>
        <v>Night</v>
      </c>
      <c r="J88" t="str">
        <f t="shared" si="9"/>
        <v>Thu</v>
      </c>
      <c r="K88" t="str">
        <f t="shared" si="10"/>
        <v>2014-05-08</v>
      </c>
      <c r="L88" s="39">
        <f t="shared" si="11"/>
        <v>0.13611111111094942</v>
      </c>
      <c r="M88" s="19">
        <f>COUNTIF(Table1_3[Status], "Hired") / COUNTA(Table1_3[Status])</f>
        <v>0.6552734375</v>
      </c>
      <c r="N88" s="27">
        <f t="shared" si="12"/>
        <v>41782.136111111111</v>
      </c>
      <c r="O88" t="str">
        <f>TEXT(Table1_3[[#This Row],[Interview Taken on]],"MMM")</f>
        <v>May</v>
      </c>
    </row>
    <row r="89" spans="1:15" x14ac:dyDescent="0.25">
      <c r="A89">
        <v>692080</v>
      </c>
      <c r="B89" s="3">
        <v>41767.136111111111</v>
      </c>
      <c r="C89">
        <f t="shared" si="7"/>
        <v>1</v>
      </c>
      <c r="D89" t="s">
        <v>7</v>
      </c>
      <c r="E89" t="s">
        <v>8</v>
      </c>
      <c r="F89" t="s">
        <v>204</v>
      </c>
      <c r="G89" t="s">
        <v>15</v>
      </c>
      <c r="H89">
        <v>79230</v>
      </c>
      <c r="I89" t="str">
        <f t="shared" si="8"/>
        <v>Night</v>
      </c>
      <c r="J89" t="str">
        <f t="shared" si="9"/>
        <v>Thu</v>
      </c>
      <c r="K89" t="str">
        <f t="shared" si="10"/>
        <v>2014-05-08</v>
      </c>
      <c r="L89" s="39">
        <f t="shared" si="11"/>
        <v>0.13611111111094942</v>
      </c>
      <c r="M89" s="19">
        <f>COUNTIF(Table1_3[Status], "Hired") / COUNTA(Table1_3[Status])</f>
        <v>0.6552734375</v>
      </c>
      <c r="N89" s="27">
        <f t="shared" si="12"/>
        <v>41782.136111111111</v>
      </c>
      <c r="O89" t="str">
        <f>TEXT(Table1_3[[#This Row],[Interview Taken on]],"MMM")</f>
        <v>May</v>
      </c>
    </row>
    <row r="90" spans="1:15" x14ac:dyDescent="0.25">
      <c r="A90">
        <v>735087</v>
      </c>
      <c r="B90" s="3">
        <v>41767.136111111111</v>
      </c>
      <c r="C90">
        <f t="shared" si="7"/>
        <v>0</v>
      </c>
      <c r="D90" t="s">
        <v>13</v>
      </c>
      <c r="E90" t="s">
        <v>8</v>
      </c>
      <c r="F90" t="s">
        <v>204</v>
      </c>
      <c r="G90" t="s">
        <v>15</v>
      </c>
      <c r="H90">
        <v>56650</v>
      </c>
      <c r="I90" t="str">
        <f t="shared" si="8"/>
        <v>Night</v>
      </c>
      <c r="J90" t="str">
        <f t="shared" si="9"/>
        <v>Thu</v>
      </c>
      <c r="K90" t="str">
        <f t="shared" si="10"/>
        <v>2014-05-08</v>
      </c>
      <c r="L90" s="39">
        <f t="shared" si="11"/>
        <v>0.13611111111094942</v>
      </c>
      <c r="M90" s="19">
        <f>COUNTIF(Table1_3[Status], "Hired") / COUNTA(Table1_3[Status])</f>
        <v>0.6552734375</v>
      </c>
      <c r="N90" s="27" t="str">
        <f t="shared" si="12"/>
        <v/>
      </c>
      <c r="O90" t="str">
        <f>TEXT(Table1_3[[#This Row],[Interview Taken on]],"MMM")</f>
        <v>May</v>
      </c>
    </row>
    <row r="91" spans="1:15" x14ac:dyDescent="0.25">
      <c r="A91">
        <v>855558</v>
      </c>
      <c r="B91" s="3">
        <v>41767.494444444441</v>
      </c>
      <c r="C91">
        <f t="shared" si="7"/>
        <v>0</v>
      </c>
      <c r="D91" t="s">
        <v>13</v>
      </c>
      <c r="E91" t="s">
        <v>11</v>
      </c>
      <c r="F91" t="s">
        <v>202</v>
      </c>
      <c r="G91" t="s">
        <v>12</v>
      </c>
      <c r="H91">
        <v>75158</v>
      </c>
      <c r="I91" t="str">
        <f t="shared" si="8"/>
        <v>Morning</v>
      </c>
      <c r="J91" t="str">
        <f t="shared" si="9"/>
        <v>Thu</v>
      </c>
      <c r="K91" t="str">
        <f t="shared" si="10"/>
        <v>2014-05-08</v>
      </c>
      <c r="L91" s="39">
        <f t="shared" si="11"/>
        <v>0.49444444444088731</v>
      </c>
      <c r="M91" s="19">
        <f>COUNTIF(Table1_3[Status], "Hired") / COUNTA(Table1_3[Status])</f>
        <v>0.6552734375</v>
      </c>
      <c r="N91" s="27" t="str">
        <f t="shared" si="12"/>
        <v/>
      </c>
      <c r="O91" t="str">
        <f>TEXT(Table1_3[[#This Row],[Interview Taken on]],"MMM")</f>
        <v>May</v>
      </c>
    </row>
    <row r="92" spans="1:15" x14ac:dyDescent="0.25">
      <c r="A92">
        <v>480514</v>
      </c>
      <c r="B92" s="3">
        <v>41767.800694444442</v>
      </c>
      <c r="C92">
        <f t="shared" si="7"/>
        <v>0</v>
      </c>
      <c r="D92" t="s">
        <v>13</v>
      </c>
      <c r="E92" t="s">
        <v>11</v>
      </c>
      <c r="F92" t="s">
        <v>201</v>
      </c>
      <c r="G92" t="s">
        <v>23</v>
      </c>
      <c r="H92">
        <v>50125</v>
      </c>
      <c r="I92" t="str">
        <f t="shared" si="8"/>
        <v>Evening</v>
      </c>
      <c r="J92" t="str">
        <f t="shared" si="9"/>
        <v>Thu</v>
      </c>
      <c r="K92" t="str">
        <f t="shared" si="10"/>
        <v>2014-05-08</v>
      </c>
      <c r="L92" s="39">
        <f t="shared" si="11"/>
        <v>0.8006944444423425</v>
      </c>
      <c r="M92" s="19">
        <f>COUNTIF(Table1_3[Status], "Hired") / COUNTA(Table1_3[Status])</f>
        <v>0.6552734375</v>
      </c>
      <c r="N92" s="27" t="str">
        <f t="shared" si="12"/>
        <v/>
      </c>
      <c r="O92" t="str">
        <f>TEXT(Table1_3[[#This Row],[Interview Taken on]],"MMM")</f>
        <v>May</v>
      </c>
    </row>
    <row r="93" spans="1:15" x14ac:dyDescent="0.25">
      <c r="A93">
        <v>111017</v>
      </c>
      <c r="B93" s="3">
        <v>41767.803472222222</v>
      </c>
      <c r="C93">
        <f t="shared" si="7"/>
        <v>0</v>
      </c>
      <c r="D93" t="s">
        <v>13</v>
      </c>
      <c r="E93" t="s">
        <v>11</v>
      </c>
      <c r="F93" t="s">
        <v>201</v>
      </c>
      <c r="G93" t="s">
        <v>23</v>
      </c>
      <c r="H93">
        <v>11072</v>
      </c>
      <c r="I93" t="str">
        <f t="shared" si="8"/>
        <v>Evening</v>
      </c>
      <c r="J93" t="str">
        <f t="shared" si="9"/>
        <v>Thu</v>
      </c>
      <c r="K93" t="str">
        <f t="shared" si="10"/>
        <v>2014-05-08</v>
      </c>
      <c r="L93" s="39">
        <f t="shared" si="11"/>
        <v>0.80347222222189885</v>
      </c>
      <c r="M93" s="19">
        <f>COUNTIF(Table1_3[Status], "Hired") / COUNTA(Table1_3[Status])</f>
        <v>0.6552734375</v>
      </c>
      <c r="N93" s="27" t="str">
        <f t="shared" si="12"/>
        <v/>
      </c>
      <c r="O93" t="str">
        <f>TEXT(Table1_3[[#This Row],[Interview Taken on]],"MMM")</f>
        <v>May</v>
      </c>
    </row>
    <row r="94" spans="1:15" x14ac:dyDescent="0.25">
      <c r="A94">
        <v>860311</v>
      </c>
      <c r="B94" s="3">
        <v>41767.332638888889</v>
      </c>
      <c r="C94">
        <f t="shared" si="7"/>
        <v>1</v>
      </c>
      <c r="D94" t="s">
        <v>7</v>
      </c>
      <c r="E94" t="s">
        <v>8</v>
      </c>
      <c r="F94" t="s">
        <v>203</v>
      </c>
      <c r="G94" t="s">
        <v>22</v>
      </c>
      <c r="H94">
        <v>14781</v>
      </c>
      <c r="I94" t="str">
        <f t="shared" si="8"/>
        <v>Morning</v>
      </c>
      <c r="J94" t="str">
        <f t="shared" si="9"/>
        <v>Thu</v>
      </c>
      <c r="K94" t="str">
        <f t="shared" si="10"/>
        <v>2014-05-08</v>
      </c>
      <c r="L94" s="39">
        <f t="shared" si="11"/>
        <v>0.33263888888905058</v>
      </c>
      <c r="M94" s="19">
        <f>COUNTIF(Table1_3[Status], "Hired") / COUNTA(Table1_3[Status])</f>
        <v>0.6552734375</v>
      </c>
      <c r="N94" s="27">
        <f t="shared" si="12"/>
        <v>41782.332638888889</v>
      </c>
      <c r="O94" t="str">
        <f>TEXT(Table1_3[[#This Row],[Interview Taken on]],"MMM")</f>
        <v>May</v>
      </c>
    </row>
    <row r="95" spans="1:15" x14ac:dyDescent="0.25">
      <c r="A95">
        <v>269204</v>
      </c>
      <c r="B95" s="3">
        <v>41767.331250000003</v>
      </c>
      <c r="C95">
        <f t="shared" si="7"/>
        <v>1</v>
      </c>
      <c r="D95" t="s">
        <v>7</v>
      </c>
      <c r="E95" t="s">
        <v>38</v>
      </c>
      <c r="F95" t="s">
        <v>203</v>
      </c>
      <c r="G95" t="s">
        <v>22</v>
      </c>
      <c r="H95">
        <v>43093</v>
      </c>
      <c r="I95" t="str">
        <f t="shared" si="8"/>
        <v>Morning</v>
      </c>
      <c r="J95" t="str">
        <f t="shared" si="9"/>
        <v>Thu</v>
      </c>
      <c r="K95" t="str">
        <f t="shared" si="10"/>
        <v>2014-05-08</v>
      </c>
      <c r="L95" s="39">
        <f t="shared" si="11"/>
        <v>0.33125000000291038</v>
      </c>
      <c r="M95" s="19">
        <f>COUNTIF(Table1_3[Status], "Hired") / COUNTA(Table1_3[Status])</f>
        <v>0.6552734375</v>
      </c>
      <c r="N95" s="27">
        <f t="shared" si="12"/>
        <v>41782.331250000003</v>
      </c>
      <c r="O95" t="str">
        <f>TEXT(Table1_3[[#This Row],[Interview Taken on]],"MMM")</f>
        <v>May</v>
      </c>
    </row>
    <row r="96" spans="1:15" x14ac:dyDescent="0.25">
      <c r="A96">
        <v>566403</v>
      </c>
      <c r="B96" s="3">
        <v>41768.628472222219</v>
      </c>
      <c r="C96">
        <f t="shared" si="7"/>
        <v>1</v>
      </c>
      <c r="D96" t="s">
        <v>7</v>
      </c>
      <c r="E96" t="s">
        <v>11</v>
      </c>
      <c r="F96" t="s">
        <v>201</v>
      </c>
      <c r="G96" t="s">
        <v>12</v>
      </c>
      <c r="H96">
        <v>85201</v>
      </c>
      <c r="I96" t="str">
        <f t="shared" si="8"/>
        <v>Afternoon</v>
      </c>
      <c r="J96" t="str">
        <f t="shared" si="9"/>
        <v>Fri</v>
      </c>
      <c r="K96" t="str">
        <f t="shared" si="10"/>
        <v>2014-05-09</v>
      </c>
      <c r="L96" s="39">
        <f t="shared" si="11"/>
        <v>0.62847222221898846</v>
      </c>
      <c r="M96" s="19">
        <f>COUNTIF(Table1_3[Status], "Hired") / COUNTA(Table1_3[Status])</f>
        <v>0.6552734375</v>
      </c>
      <c r="N96" s="27">
        <f t="shared" si="12"/>
        <v>41783.628472222219</v>
      </c>
      <c r="O96" t="str">
        <f>TEXT(Table1_3[[#This Row],[Interview Taken on]],"MMM")</f>
        <v>May</v>
      </c>
    </row>
    <row r="97" spans="1:15" x14ac:dyDescent="0.25">
      <c r="A97">
        <v>63871</v>
      </c>
      <c r="B97" s="3">
        <v>41768.415277777778</v>
      </c>
      <c r="C97">
        <f t="shared" si="7"/>
        <v>0</v>
      </c>
      <c r="D97" t="s">
        <v>13</v>
      </c>
      <c r="E97" t="s">
        <v>11</v>
      </c>
      <c r="F97" t="s">
        <v>31</v>
      </c>
      <c r="G97" t="s">
        <v>12</v>
      </c>
      <c r="H97">
        <v>16236</v>
      </c>
      <c r="I97" t="str">
        <f t="shared" si="8"/>
        <v>Morning</v>
      </c>
      <c r="J97" t="str">
        <f t="shared" si="9"/>
        <v>Fri</v>
      </c>
      <c r="K97" t="str">
        <f t="shared" si="10"/>
        <v>2014-05-09</v>
      </c>
      <c r="L97" s="39">
        <f t="shared" si="11"/>
        <v>0.41527777777810115</v>
      </c>
      <c r="M97" s="19">
        <f>COUNTIF(Table1_3[Status], "Hired") / COUNTA(Table1_3[Status])</f>
        <v>0.6552734375</v>
      </c>
      <c r="N97" s="27" t="str">
        <f t="shared" si="12"/>
        <v/>
      </c>
      <c r="O97" t="str">
        <f>TEXT(Table1_3[[#This Row],[Interview Taken on]],"MMM")</f>
        <v>May</v>
      </c>
    </row>
    <row r="98" spans="1:15" x14ac:dyDescent="0.25">
      <c r="A98">
        <v>269231</v>
      </c>
      <c r="B98" s="3">
        <v>41768.519444444442</v>
      </c>
      <c r="C98">
        <f t="shared" si="7"/>
        <v>0</v>
      </c>
      <c r="D98" t="s">
        <v>13</v>
      </c>
      <c r="E98" t="s">
        <v>11</v>
      </c>
      <c r="F98" t="s">
        <v>31</v>
      </c>
      <c r="G98" t="s">
        <v>22</v>
      </c>
      <c r="H98">
        <v>67557</v>
      </c>
      <c r="I98" t="str">
        <f t="shared" si="8"/>
        <v>Afternoon</v>
      </c>
      <c r="J98" t="str">
        <f t="shared" si="9"/>
        <v>Fri</v>
      </c>
      <c r="K98" t="str">
        <f t="shared" si="10"/>
        <v>2014-05-09</v>
      </c>
      <c r="L98" s="39">
        <f t="shared" si="11"/>
        <v>0.5194444444423425</v>
      </c>
      <c r="M98" s="19">
        <f>COUNTIF(Table1_3[Status], "Hired") / COUNTA(Table1_3[Status])</f>
        <v>0.6552734375</v>
      </c>
      <c r="N98" s="27" t="str">
        <f t="shared" si="12"/>
        <v/>
      </c>
      <c r="O98" t="str">
        <f>TEXT(Table1_3[[#This Row],[Interview Taken on]],"MMM")</f>
        <v>May</v>
      </c>
    </row>
    <row r="99" spans="1:15" x14ac:dyDescent="0.25">
      <c r="A99">
        <v>45301</v>
      </c>
      <c r="B99" s="3">
        <v>41768.520833333336</v>
      </c>
      <c r="C99">
        <f t="shared" si="7"/>
        <v>0</v>
      </c>
      <c r="D99" t="s">
        <v>13</v>
      </c>
      <c r="E99" t="s">
        <v>11</v>
      </c>
      <c r="F99" t="s">
        <v>31</v>
      </c>
      <c r="G99" t="s">
        <v>22</v>
      </c>
      <c r="H99">
        <v>74863</v>
      </c>
      <c r="I99" t="str">
        <f t="shared" si="8"/>
        <v>Afternoon</v>
      </c>
      <c r="J99" t="str">
        <f t="shared" si="9"/>
        <v>Fri</v>
      </c>
      <c r="K99" t="str">
        <f t="shared" si="10"/>
        <v>2014-05-09</v>
      </c>
      <c r="L99" s="39">
        <f t="shared" si="11"/>
        <v>0.52083333333575865</v>
      </c>
      <c r="M99" s="19">
        <f>COUNTIF(Table1_3[Status], "Hired") / COUNTA(Table1_3[Status])</f>
        <v>0.6552734375</v>
      </c>
      <c r="N99" s="27" t="str">
        <f t="shared" si="12"/>
        <v/>
      </c>
      <c r="O99" t="str">
        <f>TEXT(Table1_3[[#This Row],[Interview Taken on]],"MMM")</f>
        <v>May</v>
      </c>
    </row>
    <row r="100" spans="1:15" x14ac:dyDescent="0.25">
      <c r="A100">
        <v>455073</v>
      </c>
      <c r="B100" s="3">
        <v>41768.578472222223</v>
      </c>
      <c r="C100">
        <f t="shared" si="7"/>
        <v>1</v>
      </c>
      <c r="D100" t="s">
        <v>7</v>
      </c>
      <c r="E100" t="s">
        <v>11</v>
      </c>
      <c r="F100" t="s">
        <v>205</v>
      </c>
      <c r="G100" t="s">
        <v>15</v>
      </c>
      <c r="H100">
        <v>60370</v>
      </c>
      <c r="I100" t="str">
        <f t="shared" si="8"/>
        <v>Afternoon</v>
      </c>
      <c r="J100" t="str">
        <f t="shared" si="9"/>
        <v>Fri</v>
      </c>
      <c r="K100" t="str">
        <f t="shared" si="10"/>
        <v>2014-05-09</v>
      </c>
      <c r="L100" s="39">
        <f t="shared" si="11"/>
        <v>0.57847222222335404</v>
      </c>
      <c r="M100" s="19">
        <f>COUNTIF(Table1_3[Status], "Hired") / COUNTA(Table1_3[Status])</f>
        <v>0.6552734375</v>
      </c>
      <c r="N100" s="27">
        <f t="shared" si="12"/>
        <v>41783.578472222223</v>
      </c>
      <c r="O100" t="str">
        <f>TEXT(Table1_3[[#This Row],[Interview Taken on]],"MMM")</f>
        <v>May</v>
      </c>
    </row>
    <row r="101" spans="1:15" x14ac:dyDescent="0.25">
      <c r="A101">
        <v>499649</v>
      </c>
      <c r="B101" s="3">
        <v>41768.727083333331</v>
      </c>
      <c r="C101">
        <f t="shared" si="7"/>
        <v>0</v>
      </c>
      <c r="D101" t="s">
        <v>13</v>
      </c>
      <c r="E101" t="s">
        <v>11</v>
      </c>
      <c r="F101" t="s">
        <v>201</v>
      </c>
      <c r="G101" t="s">
        <v>15</v>
      </c>
      <c r="H101">
        <v>33331</v>
      </c>
      <c r="I101" t="str">
        <f t="shared" si="8"/>
        <v>Afternoon</v>
      </c>
      <c r="J101" t="str">
        <f t="shared" si="9"/>
        <v>Fri</v>
      </c>
      <c r="K101" t="str">
        <f t="shared" si="10"/>
        <v>2014-05-09</v>
      </c>
      <c r="L101" s="39">
        <f t="shared" si="11"/>
        <v>0.72708333333139308</v>
      </c>
      <c r="M101" s="19">
        <f>COUNTIF(Table1_3[Status], "Hired") / COUNTA(Table1_3[Status])</f>
        <v>0.6552734375</v>
      </c>
      <c r="N101" s="27" t="str">
        <f t="shared" si="12"/>
        <v/>
      </c>
      <c r="O101" t="str">
        <f>TEXT(Table1_3[[#This Row],[Interview Taken on]],"MMM")</f>
        <v>May</v>
      </c>
    </row>
    <row r="102" spans="1:15" x14ac:dyDescent="0.25">
      <c r="A102">
        <v>611809</v>
      </c>
      <c r="B102" s="3">
        <v>41768.729861111111</v>
      </c>
      <c r="C102">
        <f t="shared" si="7"/>
        <v>1</v>
      </c>
      <c r="D102" t="s">
        <v>7</v>
      </c>
      <c r="E102" t="s">
        <v>11</v>
      </c>
      <c r="F102" t="s">
        <v>201</v>
      </c>
      <c r="G102" t="s">
        <v>15</v>
      </c>
      <c r="H102">
        <v>28473</v>
      </c>
      <c r="I102" t="str">
        <f t="shared" si="8"/>
        <v>Afternoon</v>
      </c>
      <c r="J102" t="str">
        <f t="shared" si="9"/>
        <v>Fri</v>
      </c>
      <c r="K102" t="str">
        <f t="shared" si="10"/>
        <v>2014-05-09</v>
      </c>
      <c r="L102" s="39">
        <f t="shared" si="11"/>
        <v>0.72986111111094942</v>
      </c>
      <c r="M102" s="19">
        <f>COUNTIF(Table1_3[Status], "Hired") / COUNTA(Table1_3[Status])</f>
        <v>0.6552734375</v>
      </c>
      <c r="N102" s="27">
        <f t="shared" si="12"/>
        <v>41783.729861111111</v>
      </c>
      <c r="O102" t="str">
        <f>TEXT(Table1_3[[#This Row],[Interview Taken on]],"MMM")</f>
        <v>May</v>
      </c>
    </row>
    <row r="103" spans="1:15" x14ac:dyDescent="0.25">
      <c r="A103">
        <v>475118</v>
      </c>
      <c r="B103" s="3">
        <v>41768.590277777781</v>
      </c>
      <c r="C103">
        <f t="shared" si="7"/>
        <v>0</v>
      </c>
      <c r="D103" t="s">
        <v>13</v>
      </c>
      <c r="E103" t="s">
        <v>11</v>
      </c>
      <c r="F103" t="s">
        <v>201</v>
      </c>
      <c r="G103" t="s">
        <v>15</v>
      </c>
      <c r="H103">
        <v>6911</v>
      </c>
      <c r="I103" t="str">
        <f t="shared" si="8"/>
        <v>Afternoon</v>
      </c>
      <c r="J103" t="str">
        <f t="shared" si="9"/>
        <v>Fri</v>
      </c>
      <c r="K103" t="str">
        <f t="shared" si="10"/>
        <v>2014-05-09</v>
      </c>
      <c r="L103" s="39">
        <f t="shared" si="11"/>
        <v>0.59027777778101154</v>
      </c>
      <c r="M103" s="19">
        <f>COUNTIF(Table1_3[Status], "Hired") / COUNTA(Table1_3[Status])</f>
        <v>0.6552734375</v>
      </c>
      <c r="N103" s="27" t="str">
        <f t="shared" si="12"/>
        <v/>
      </c>
      <c r="O103" t="str">
        <f>TEXT(Table1_3[[#This Row],[Interview Taken on]],"MMM")</f>
        <v>May</v>
      </c>
    </row>
    <row r="104" spans="1:15" x14ac:dyDescent="0.25">
      <c r="A104">
        <v>556899</v>
      </c>
      <c r="B104" s="3">
        <v>41768.59097222222</v>
      </c>
      <c r="C104">
        <f t="shared" si="7"/>
        <v>0</v>
      </c>
      <c r="D104" t="s">
        <v>13</v>
      </c>
      <c r="E104" t="s">
        <v>11</v>
      </c>
      <c r="F104" t="s">
        <v>201</v>
      </c>
      <c r="G104" t="s">
        <v>15</v>
      </c>
      <c r="H104">
        <v>9397</v>
      </c>
      <c r="I104" t="str">
        <f t="shared" si="8"/>
        <v>Afternoon</v>
      </c>
      <c r="J104" t="str">
        <f t="shared" si="9"/>
        <v>Fri</v>
      </c>
      <c r="K104" t="str">
        <f t="shared" si="10"/>
        <v>2014-05-09</v>
      </c>
      <c r="L104" s="39">
        <f t="shared" si="11"/>
        <v>0.59097222222044365</v>
      </c>
      <c r="M104" s="19">
        <f>COUNTIF(Table1_3[Status], "Hired") / COUNTA(Table1_3[Status])</f>
        <v>0.6552734375</v>
      </c>
      <c r="N104" s="27" t="str">
        <f t="shared" si="12"/>
        <v/>
      </c>
      <c r="O104" t="str">
        <f>TEXT(Table1_3[[#This Row],[Interview Taken on]],"MMM")</f>
        <v>May</v>
      </c>
    </row>
    <row r="105" spans="1:15" x14ac:dyDescent="0.25">
      <c r="A105">
        <v>879830</v>
      </c>
      <c r="B105" s="3">
        <v>41769.835416666669</v>
      </c>
      <c r="C105">
        <f t="shared" si="7"/>
        <v>0</v>
      </c>
      <c r="D105" t="s">
        <v>13</v>
      </c>
      <c r="E105" t="s">
        <v>8</v>
      </c>
      <c r="F105" t="s">
        <v>204</v>
      </c>
      <c r="G105" t="s">
        <v>15</v>
      </c>
      <c r="H105">
        <v>25582</v>
      </c>
      <c r="I105" t="str">
        <f t="shared" si="8"/>
        <v>Evening</v>
      </c>
      <c r="J105" t="str">
        <f t="shared" si="9"/>
        <v>Sat</v>
      </c>
      <c r="K105" t="str">
        <f t="shared" si="10"/>
        <v>2014-05-10</v>
      </c>
      <c r="L105" s="39">
        <f t="shared" si="11"/>
        <v>0.83541666666860692</v>
      </c>
      <c r="M105" s="19">
        <f>COUNTIF(Table1_3[Status], "Hired") / COUNTA(Table1_3[Status])</f>
        <v>0.6552734375</v>
      </c>
      <c r="N105" s="27" t="str">
        <f t="shared" si="12"/>
        <v/>
      </c>
      <c r="O105" t="str">
        <f>TEXT(Table1_3[[#This Row],[Interview Taken on]],"MMM")</f>
        <v>May</v>
      </c>
    </row>
    <row r="106" spans="1:15" x14ac:dyDescent="0.25">
      <c r="A106">
        <v>773816</v>
      </c>
      <c r="B106" s="3">
        <v>41769.839583333334</v>
      </c>
      <c r="C106">
        <f t="shared" si="7"/>
        <v>0</v>
      </c>
      <c r="D106" t="s">
        <v>13</v>
      </c>
      <c r="E106" t="s">
        <v>11</v>
      </c>
      <c r="F106" t="s">
        <v>204</v>
      </c>
      <c r="G106" t="s">
        <v>15</v>
      </c>
      <c r="H106">
        <v>31548</v>
      </c>
      <c r="I106" t="str">
        <f t="shared" si="8"/>
        <v>Evening</v>
      </c>
      <c r="J106" t="str">
        <f t="shared" si="9"/>
        <v>Sat</v>
      </c>
      <c r="K106" t="str">
        <f t="shared" si="10"/>
        <v>2014-05-10</v>
      </c>
      <c r="L106" s="39">
        <f t="shared" si="11"/>
        <v>0.83958333333430346</v>
      </c>
      <c r="M106" s="19">
        <f>COUNTIF(Table1_3[Status], "Hired") / COUNTA(Table1_3[Status])</f>
        <v>0.6552734375</v>
      </c>
      <c r="N106" s="27" t="str">
        <f t="shared" si="12"/>
        <v/>
      </c>
      <c r="O106" t="str">
        <f>TEXT(Table1_3[[#This Row],[Interview Taken on]],"MMM")</f>
        <v>May</v>
      </c>
    </row>
    <row r="107" spans="1:15" x14ac:dyDescent="0.25">
      <c r="A107">
        <v>316208</v>
      </c>
      <c r="B107" s="3">
        <v>41769.729166666664</v>
      </c>
      <c r="C107">
        <f t="shared" si="7"/>
        <v>0</v>
      </c>
      <c r="D107" t="s">
        <v>13</v>
      </c>
      <c r="E107" t="s">
        <v>8</v>
      </c>
      <c r="F107" t="s">
        <v>205</v>
      </c>
      <c r="G107" t="s">
        <v>22</v>
      </c>
      <c r="H107">
        <v>19218</v>
      </c>
      <c r="I107" t="str">
        <f t="shared" si="8"/>
        <v>Afternoon</v>
      </c>
      <c r="J107" t="str">
        <f t="shared" si="9"/>
        <v>Sat</v>
      </c>
      <c r="K107" t="str">
        <f t="shared" si="10"/>
        <v>2014-05-10</v>
      </c>
      <c r="L107" s="39">
        <f t="shared" si="11"/>
        <v>0.72916666666424135</v>
      </c>
      <c r="M107" s="19">
        <f>COUNTIF(Table1_3[Status], "Hired") / COUNTA(Table1_3[Status])</f>
        <v>0.6552734375</v>
      </c>
      <c r="N107" s="27" t="str">
        <f t="shared" si="12"/>
        <v/>
      </c>
      <c r="O107" t="str">
        <f>TEXT(Table1_3[[#This Row],[Interview Taken on]],"MMM")</f>
        <v>May</v>
      </c>
    </row>
    <row r="108" spans="1:15" x14ac:dyDescent="0.25">
      <c r="A108">
        <v>244695</v>
      </c>
      <c r="B108" s="3">
        <v>41769.136111111111</v>
      </c>
      <c r="C108">
        <f t="shared" si="7"/>
        <v>0</v>
      </c>
      <c r="D108" t="s">
        <v>13</v>
      </c>
      <c r="E108" t="s">
        <v>8</v>
      </c>
      <c r="F108" t="s">
        <v>205</v>
      </c>
      <c r="G108" t="s">
        <v>15</v>
      </c>
      <c r="H108">
        <v>20095</v>
      </c>
      <c r="I108" t="str">
        <f t="shared" si="8"/>
        <v>Night</v>
      </c>
      <c r="J108" t="str">
        <f t="shared" si="9"/>
        <v>Sat</v>
      </c>
      <c r="K108" t="str">
        <f t="shared" si="10"/>
        <v>2014-05-10</v>
      </c>
      <c r="L108" s="39">
        <f t="shared" si="11"/>
        <v>0.13611111111094942</v>
      </c>
      <c r="M108" s="19">
        <f>COUNTIF(Table1_3[Status], "Hired") / COUNTA(Table1_3[Status])</f>
        <v>0.6552734375</v>
      </c>
      <c r="N108" s="27" t="str">
        <f t="shared" si="12"/>
        <v/>
      </c>
      <c r="O108" t="str">
        <f>TEXT(Table1_3[[#This Row],[Interview Taken on]],"MMM")</f>
        <v>May</v>
      </c>
    </row>
    <row r="109" spans="1:15" x14ac:dyDescent="0.25">
      <c r="A109">
        <v>458216</v>
      </c>
      <c r="B109" s="3">
        <v>41771.352083333331</v>
      </c>
      <c r="C109">
        <f t="shared" si="7"/>
        <v>1</v>
      </c>
      <c r="D109" t="s">
        <v>7</v>
      </c>
      <c r="E109" t="s">
        <v>11</v>
      </c>
      <c r="F109" t="s">
        <v>201</v>
      </c>
      <c r="G109" t="s">
        <v>25</v>
      </c>
      <c r="H109">
        <v>67976</v>
      </c>
      <c r="I109" t="str">
        <f t="shared" si="8"/>
        <v>Morning</v>
      </c>
      <c r="J109" t="str">
        <f t="shared" si="9"/>
        <v>Mon</v>
      </c>
      <c r="K109" t="str">
        <f t="shared" si="10"/>
        <v>2014-05-12</v>
      </c>
      <c r="L109" s="39">
        <f t="shared" si="11"/>
        <v>0.35208333333139308</v>
      </c>
      <c r="M109" s="19">
        <f>COUNTIF(Table1_3[Status], "Hired") / COUNTA(Table1_3[Status])</f>
        <v>0.6552734375</v>
      </c>
      <c r="N109" s="27">
        <f t="shared" si="12"/>
        <v>41786.352083333331</v>
      </c>
      <c r="O109" t="str">
        <f>TEXT(Table1_3[[#This Row],[Interview Taken on]],"MMM")</f>
        <v>May</v>
      </c>
    </row>
    <row r="110" spans="1:15" x14ac:dyDescent="0.25">
      <c r="A110">
        <v>702304</v>
      </c>
      <c r="B110" s="3">
        <v>41771.35</v>
      </c>
      <c r="C110">
        <f t="shared" si="7"/>
        <v>0</v>
      </c>
      <c r="D110" t="s">
        <v>13</v>
      </c>
      <c r="E110" t="s">
        <v>38</v>
      </c>
      <c r="F110" t="s">
        <v>201</v>
      </c>
      <c r="G110" t="s">
        <v>25</v>
      </c>
      <c r="H110">
        <v>45539</v>
      </c>
      <c r="I110" t="str">
        <f t="shared" si="8"/>
        <v>Morning</v>
      </c>
      <c r="J110" t="str">
        <f t="shared" si="9"/>
        <v>Mon</v>
      </c>
      <c r="K110" t="str">
        <f t="shared" si="10"/>
        <v>2014-05-12</v>
      </c>
      <c r="L110" s="39">
        <f t="shared" si="11"/>
        <v>0.34999999999854481</v>
      </c>
      <c r="M110" s="19">
        <f>COUNTIF(Table1_3[Status], "Hired") / COUNTA(Table1_3[Status])</f>
        <v>0.6552734375</v>
      </c>
      <c r="N110" s="27" t="str">
        <f t="shared" si="12"/>
        <v/>
      </c>
      <c r="O110" t="str">
        <f>TEXT(Table1_3[[#This Row],[Interview Taken on]],"MMM")</f>
        <v>May</v>
      </c>
    </row>
    <row r="111" spans="1:15" x14ac:dyDescent="0.25">
      <c r="A111">
        <v>788145</v>
      </c>
      <c r="B111" s="3">
        <v>41771.768055555556</v>
      </c>
      <c r="C111">
        <f t="shared" si="7"/>
        <v>0</v>
      </c>
      <c r="D111" t="s">
        <v>13</v>
      </c>
      <c r="E111" t="s">
        <v>8</v>
      </c>
      <c r="F111" t="s">
        <v>205</v>
      </c>
      <c r="G111" t="s">
        <v>12</v>
      </c>
      <c r="H111">
        <v>80465</v>
      </c>
      <c r="I111" t="str">
        <f t="shared" si="8"/>
        <v>Evening</v>
      </c>
      <c r="J111" t="str">
        <f t="shared" si="9"/>
        <v>Mon</v>
      </c>
      <c r="K111" t="str">
        <f t="shared" si="10"/>
        <v>2014-05-12</v>
      </c>
      <c r="L111" s="39">
        <f t="shared" si="11"/>
        <v>0.76805555555620231</v>
      </c>
      <c r="M111" s="19">
        <f>COUNTIF(Table1_3[Status], "Hired") / COUNTA(Table1_3[Status])</f>
        <v>0.6552734375</v>
      </c>
      <c r="N111" s="27" t="str">
        <f t="shared" si="12"/>
        <v/>
      </c>
      <c r="O111" t="str">
        <f>TEXT(Table1_3[[#This Row],[Interview Taken on]],"MMM")</f>
        <v>May</v>
      </c>
    </row>
    <row r="112" spans="1:15" x14ac:dyDescent="0.25">
      <c r="A112">
        <v>841217</v>
      </c>
      <c r="B112" s="3">
        <v>41771.768055555556</v>
      </c>
      <c r="C112">
        <f t="shared" si="7"/>
        <v>0</v>
      </c>
      <c r="D112" t="s">
        <v>13</v>
      </c>
      <c r="E112" t="s">
        <v>8</v>
      </c>
      <c r="F112" t="s">
        <v>205</v>
      </c>
      <c r="G112" t="s">
        <v>12</v>
      </c>
      <c r="H112">
        <v>85634</v>
      </c>
      <c r="I112" t="str">
        <f t="shared" si="8"/>
        <v>Evening</v>
      </c>
      <c r="J112" t="str">
        <f t="shared" si="9"/>
        <v>Mon</v>
      </c>
      <c r="K112" t="str">
        <f t="shared" si="10"/>
        <v>2014-05-12</v>
      </c>
      <c r="L112" s="39">
        <f t="shared" si="11"/>
        <v>0.76805555555620231</v>
      </c>
      <c r="M112" s="19">
        <f>COUNTIF(Table1_3[Status], "Hired") / COUNTA(Table1_3[Status])</f>
        <v>0.6552734375</v>
      </c>
      <c r="N112" s="27" t="str">
        <f t="shared" si="12"/>
        <v/>
      </c>
      <c r="O112" t="str">
        <f>TEXT(Table1_3[[#This Row],[Interview Taken on]],"MMM")</f>
        <v>May</v>
      </c>
    </row>
    <row r="113" spans="1:15" x14ac:dyDescent="0.25">
      <c r="A113">
        <v>599654</v>
      </c>
      <c r="B113" s="3">
        <v>41772.777777777781</v>
      </c>
      <c r="C113">
        <f t="shared" si="7"/>
        <v>0</v>
      </c>
      <c r="D113" t="s">
        <v>13</v>
      </c>
      <c r="E113" t="s">
        <v>8</v>
      </c>
      <c r="F113" t="s">
        <v>200</v>
      </c>
      <c r="G113" t="s">
        <v>23</v>
      </c>
      <c r="H113">
        <v>97081</v>
      </c>
      <c r="I113" t="str">
        <f t="shared" si="8"/>
        <v>Evening</v>
      </c>
      <c r="J113" t="str">
        <f t="shared" si="9"/>
        <v>Tue</v>
      </c>
      <c r="K113" t="str">
        <f t="shared" si="10"/>
        <v>2014-05-13</v>
      </c>
      <c r="L113" s="39">
        <f t="shared" si="11"/>
        <v>0.77777777778101154</v>
      </c>
      <c r="M113" s="19">
        <f>COUNTIF(Table1_3[Status], "Hired") / COUNTA(Table1_3[Status])</f>
        <v>0.6552734375</v>
      </c>
      <c r="N113" s="27" t="str">
        <f t="shared" si="12"/>
        <v/>
      </c>
      <c r="O113" t="str">
        <f>TEXT(Table1_3[[#This Row],[Interview Taken on]],"MMM")</f>
        <v>May</v>
      </c>
    </row>
    <row r="114" spans="1:15" x14ac:dyDescent="0.25">
      <c r="A114">
        <v>272804</v>
      </c>
      <c r="B114" s="3">
        <v>41772.77847222222</v>
      </c>
      <c r="C114">
        <f t="shared" si="7"/>
        <v>1</v>
      </c>
      <c r="D114" t="s">
        <v>7</v>
      </c>
      <c r="E114" t="s">
        <v>8</v>
      </c>
      <c r="F114" t="s">
        <v>200</v>
      </c>
      <c r="G114" t="s">
        <v>23</v>
      </c>
      <c r="H114">
        <v>28445</v>
      </c>
      <c r="I114" t="str">
        <f t="shared" si="8"/>
        <v>Evening</v>
      </c>
      <c r="J114" t="str">
        <f t="shared" si="9"/>
        <v>Tue</v>
      </c>
      <c r="K114" t="str">
        <f t="shared" si="10"/>
        <v>2014-05-13</v>
      </c>
      <c r="L114" s="39">
        <f t="shared" si="11"/>
        <v>0.77847222222044365</v>
      </c>
      <c r="M114" s="19">
        <f>COUNTIF(Table1_3[Status], "Hired") / COUNTA(Table1_3[Status])</f>
        <v>0.6552734375</v>
      </c>
      <c r="N114" s="27">
        <f t="shared" si="12"/>
        <v>41787.77847222222</v>
      </c>
      <c r="O114" t="str">
        <f>TEXT(Table1_3[[#This Row],[Interview Taken on]],"MMM")</f>
        <v>May</v>
      </c>
    </row>
    <row r="115" spans="1:15" x14ac:dyDescent="0.25">
      <c r="A115">
        <v>114169</v>
      </c>
      <c r="B115" s="3">
        <v>41772.77847222222</v>
      </c>
      <c r="C115">
        <f t="shared" si="7"/>
        <v>1</v>
      </c>
      <c r="D115" t="s">
        <v>7</v>
      </c>
      <c r="E115" t="s">
        <v>11</v>
      </c>
      <c r="F115" t="s">
        <v>200</v>
      </c>
      <c r="G115" t="s">
        <v>23</v>
      </c>
      <c r="H115">
        <v>42946</v>
      </c>
      <c r="I115" t="str">
        <f t="shared" si="8"/>
        <v>Evening</v>
      </c>
      <c r="J115" t="str">
        <f t="shared" si="9"/>
        <v>Tue</v>
      </c>
      <c r="K115" t="str">
        <f t="shared" si="10"/>
        <v>2014-05-13</v>
      </c>
      <c r="L115" s="39">
        <f t="shared" si="11"/>
        <v>0.77847222222044365</v>
      </c>
      <c r="M115" s="19">
        <f>COUNTIF(Table1_3[Status], "Hired") / COUNTA(Table1_3[Status])</f>
        <v>0.6552734375</v>
      </c>
      <c r="N115" s="27">
        <f t="shared" si="12"/>
        <v>41787.77847222222</v>
      </c>
      <c r="O115" t="str">
        <f>TEXT(Table1_3[[#This Row],[Interview Taken on]],"MMM")</f>
        <v>May</v>
      </c>
    </row>
    <row r="116" spans="1:15" x14ac:dyDescent="0.25">
      <c r="A116">
        <v>644226</v>
      </c>
      <c r="B116" s="3">
        <v>41772.779166666667</v>
      </c>
      <c r="C116">
        <f t="shared" si="7"/>
        <v>0</v>
      </c>
      <c r="D116" t="s">
        <v>13</v>
      </c>
      <c r="E116" t="s">
        <v>11</v>
      </c>
      <c r="F116" t="s">
        <v>200</v>
      </c>
      <c r="G116" t="s">
        <v>23</v>
      </c>
      <c r="H116">
        <v>73532</v>
      </c>
      <c r="I116" t="str">
        <f t="shared" si="8"/>
        <v>Evening</v>
      </c>
      <c r="J116" t="str">
        <f t="shared" si="9"/>
        <v>Tue</v>
      </c>
      <c r="K116" t="str">
        <f t="shared" si="10"/>
        <v>2014-05-13</v>
      </c>
      <c r="L116" s="39">
        <f t="shared" si="11"/>
        <v>0.77916666666715173</v>
      </c>
      <c r="M116" s="19">
        <f>COUNTIF(Table1_3[Status], "Hired") / COUNTA(Table1_3[Status])</f>
        <v>0.6552734375</v>
      </c>
      <c r="N116" s="27" t="str">
        <f t="shared" si="12"/>
        <v/>
      </c>
      <c r="O116" t="str">
        <f>TEXT(Table1_3[[#This Row],[Interview Taken on]],"MMM")</f>
        <v>May</v>
      </c>
    </row>
    <row r="117" spans="1:15" x14ac:dyDescent="0.25">
      <c r="A117">
        <v>576340</v>
      </c>
      <c r="B117" s="3">
        <v>41772.387499999997</v>
      </c>
      <c r="C117">
        <f t="shared" si="7"/>
        <v>1</v>
      </c>
      <c r="D117" t="s">
        <v>7</v>
      </c>
      <c r="E117" t="s">
        <v>11</v>
      </c>
      <c r="F117" t="s">
        <v>201</v>
      </c>
      <c r="G117" t="s">
        <v>18</v>
      </c>
      <c r="H117">
        <v>55469</v>
      </c>
      <c r="I117" t="str">
        <f t="shared" si="8"/>
        <v>Morning</v>
      </c>
      <c r="J117" t="str">
        <f t="shared" si="9"/>
        <v>Tue</v>
      </c>
      <c r="K117" t="str">
        <f t="shared" si="10"/>
        <v>2014-05-13</v>
      </c>
      <c r="L117" s="39">
        <f t="shared" si="11"/>
        <v>0.38749999999708962</v>
      </c>
      <c r="M117" s="19">
        <f>COUNTIF(Table1_3[Status], "Hired") / COUNTA(Table1_3[Status])</f>
        <v>0.6552734375</v>
      </c>
      <c r="N117" s="27">
        <f t="shared" si="12"/>
        <v>41787.387499999997</v>
      </c>
      <c r="O117" t="str">
        <f>TEXT(Table1_3[[#This Row],[Interview Taken on]],"MMM")</f>
        <v>May</v>
      </c>
    </row>
    <row r="118" spans="1:15" x14ac:dyDescent="0.25">
      <c r="A118">
        <v>368184</v>
      </c>
      <c r="B118" s="3">
        <v>41772.387499999997</v>
      </c>
      <c r="C118">
        <f t="shared" si="7"/>
        <v>0</v>
      </c>
      <c r="D118" t="s">
        <v>13</v>
      </c>
      <c r="E118" t="s">
        <v>11</v>
      </c>
      <c r="F118" t="s">
        <v>201</v>
      </c>
      <c r="G118" t="s">
        <v>18</v>
      </c>
      <c r="H118">
        <v>19130</v>
      </c>
      <c r="I118" t="str">
        <f t="shared" si="8"/>
        <v>Morning</v>
      </c>
      <c r="J118" t="str">
        <f t="shared" si="9"/>
        <v>Tue</v>
      </c>
      <c r="K118" t="str">
        <f t="shared" si="10"/>
        <v>2014-05-13</v>
      </c>
      <c r="L118" s="39">
        <f t="shared" si="11"/>
        <v>0.38749999999708962</v>
      </c>
      <c r="M118" s="19">
        <f>COUNTIF(Table1_3[Status], "Hired") / COUNTA(Table1_3[Status])</f>
        <v>0.6552734375</v>
      </c>
      <c r="N118" s="27" t="str">
        <f t="shared" si="12"/>
        <v/>
      </c>
      <c r="O118" t="str">
        <f>TEXT(Table1_3[[#This Row],[Interview Taken on]],"MMM")</f>
        <v>May</v>
      </c>
    </row>
    <row r="119" spans="1:15" x14ac:dyDescent="0.25">
      <c r="A119">
        <v>305032</v>
      </c>
      <c r="B119" s="3">
        <v>41772.388194444444</v>
      </c>
      <c r="C119">
        <f t="shared" si="7"/>
        <v>1</v>
      </c>
      <c r="D119" t="s">
        <v>7</v>
      </c>
      <c r="E119" t="s">
        <v>11</v>
      </c>
      <c r="F119" t="s">
        <v>201</v>
      </c>
      <c r="G119" t="s">
        <v>18</v>
      </c>
      <c r="H119">
        <v>90807</v>
      </c>
      <c r="I119" t="str">
        <f t="shared" si="8"/>
        <v>Morning</v>
      </c>
      <c r="J119" t="str">
        <f t="shared" si="9"/>
        <v>Tue</v>
      </c>
      <c r="K119" t="str">
        <f t="shared" si="10"/>
        <v>2014-05-13</v>
      </c>
      <c r="L119" s="39">
        <f t="shared" si="11"/>
        <v>0.38819444444379769</v>
      </c>
      <c r="M119" s="19">
        <f>COUNTIF(Table1_3[Status], "Hired") / COUNTA(Table1_3[Status])</f>
        <v>0.6552734375</v>
      </c>
      <c r="N119" s="27">
        <f t="shared" si="12"/>
        <v>41787.388194444444</v>
      </c>
      <c r="O119" t="str">
        <f>TEXT(Table1_3[[#This Row],[Interview Taken on]],"MMM")</f>
        <v>May</v>
      </c>
    </row>
    <row r="120" spans="1:15" x14ac:dyDescent="0.25">
      <c r="A120">
        <v>814453</v>
      </c>
      <c r="B120" s="3">
        <v>41772.388194444444</v>
      </c>
      <c r="C120">
        <f t="shared" si="7"/>
        <v>1</v>
      </c>
      <c r="D120" t="s">
        <v>7</v>
      </c>
      <c r="E120" t="s">
        <v>38</v>
      </c>
      <c r="F120" t="s">
        <v>201</v>
      </c>
      <c r="G120" t="s">
        <v>18</v>
      </c>
      <c r="H120">
        <v>68515</v>
      </c>
      <c r="I120" t="str">
        <f t="shared" si="8"/>
        <v>Morning</v>
      </c>
      <c r="J120" t="str">
        <f t="shared" si="9"/>
        <v>Tue</v>
      </c>
      <c r="K120" t="str">
        <f t="shared" si="10"/>
        <v>2014-05-13</v>
      </c>
      <c r="L120" s="39">
        <f t="shared" si="11"/>
        <v>0.38819444444379769</v>
      </c>
      <c r="M120" s="19">
        <f>COUNTIF(Table1_3[Status], "Hired") / COUNTA(Table1_3[Status])</f>
        <v>0.6552734375</v>
      </c>
      <c r="N120" s="27">
        <f t="shared" si="12"/>
        <v>41787.388194444444</v>
      </c>
      <c r="O120" t="str">
        <f>TEXT(Table1_3[[#This Row],[Interview Taken on]],"MMM")</f>
        <v>May</v>
      </c>
    </row>
    <row r="121" spans="1:15" x14ac:dyDescent="0.25">
      <c r="A121">
        <v>658727</v>
      </c>
      <c r="B121" s="3">
        <v>41772.738888888889</v>
      </c>
      <c r="C121">
        <f t="shared" si="7"/>
        <v>0</v>
      </c>
      <c r="D121" t="s">
        <v>13</v>
      </c>
      <c r="E121" t="s">
        <v>11</v>
      </c>
      <c r="F121" t="s">
        <v>201</v>
      </c>
      <c r="G121" t="s">
        <v>12</v>
      </c>
      <c r="H121">
        <v>41577</v>
      </c>
      <c r="I121" t="str">
        <f t="shared" si="8"/>
        <v>Afternoon</v>
      </c>
      <c r="J121" t="str">
        <f t="shared" si="9"/>
        <v>Tue</v>
      </c>
      <c r="K121" t="str">
        <f t="shared" si="10"/>
        <v>2014-05-13</v>
      </c>
      <c r="L121" s="39">
        <f t="shared" si="11"/>
        <v>0.73888888888905058</v>
      </c>
      <c r="M121" s="19">
        <f>COUNTIF(Table1_3[Status], "Hired") / COUNTA(Table1_3[Status])</f>
        <v>0.6552734375</v>
      </c>
      <c r="N121" s="27" t="str">
        <f t="shared" si="12"/>
        <v/>
      </c>
      <c r="O121" t="str">
        <f>TEXT(Table1_3[[#This Row],[Interview Taken on]],"MMM")</f>
        <v>May</v>
      </c>
    </row>
    <row r="122" spans="1:15" x14ac:dyDescent="0.25">
      <c r="A122">
        <v>244207</v>
      </c>
      <c r="B122" s="3">
        <v>41772.740277777775</v>
      </c>
      <c r="C122">
        <f t="shared" si="7"/>
        <v>0</v>
      </c>
      <c r="D122" t="s">
        <v>13</v>
      </c>
      <c r="E122" t="s">
        <v>11</v>
      </c>
      <c r="F122" t="s">
        <v>201</v>
      </c>
      <c r="G122" t="s">
        <v>12</v>
      </c>
      <c r="H122">
        <v>9681</v>
      </c>
      <c r="I122" t="str">
        <f t="shared" si="8"/>
        <v>Afternoon</v>
      </c>
      <c r="J122" t="str">
        <f t="shared" si="9"/>
        <v>Tue</v>
      </c>
      <c r="K122" t="str">
        <f t="shared" si="10"/>
        <v>2014-05-13</v>
      </c>
      <c r="L122" s="39">
        <f t="shared" si="11"/>
        <v>0.74027777777519077</v>
      </c>
      <c r="M122" s="19">
        <f>COUNTIF(Table1_3[Status], "Hired") / COUNTA(Table1_3[Status])</f>
        <v>0.6552734375</v>
      </c>
      <c r="N122" s="27" t="str">
        <f t="shared" si="12"/>
        <v/>
      </c>
      <c r="O122" t="str">
        <f>TEXT(Table1_3[[#This Row],[Interview Taken on]],"MMM")</f>
        <v>May</v>
      </c>
    </row>
    <row r="123" spans="1:15" x14ac:dyDescent="0.25">
      <c r="A123">
        <v>26472</v>
      </c>
      <c r="B123" s="3">
        <v>41772.831250000003</v>
      </c>
      <c r="C123">
        <f t="shared" si="7"/>
        <v>1</v>
      </c>
      <c r="D123" t="s">
        <v>7</v>
      </c>
      <c r="E123" t="s">
        <v>8</v>
      </c>
      <c r="F123" t="s">
        <v>203</v>
      </c>
      <c r="G123" t="s">
        <v>25</v>
      </c>
      <c r="H123">
        <v>43261</v>
      </c>
      <c r="I123" t="str">
        <f t="shared" si="8"/>
        <v>Evening</v>
      </c>
      <c r="J123" t="str">
        <f t="shared" si="9"/>
        <v>Tue</v>
      </c>
      <c r="K123" t="str">
        <f t="shared" si="10"/>
        <v>2014-05-13</v>
      </c>
      <c r="L123" s="39">
        <f t="shared" si="11"/>
        <v>0.83125000000291038</v>
      </c>
      <c r="M123" s="19">
        <f>COUNTIF(Table1_3[Status], "Hired") / COUNTA(Table1_3[Status])</f>
        <v>0.6552734375</v>
      </c>
      <c r="N123" s="27">
        <f t="shared" si="12"/>
        <v>41787.831250000003</v>
      </c>
      <c r="O123" t="str">
        <f>TEXT(Table1_3[[#This Row],[Interview Taken on]],"MMM")</f>
        <v>May</v>
      </c>
    </row>
    <row r="124" spans="1:15" x14ac:dyDescent="0.25">
      <c r="A124">
        <v>468867</v>
      </c>
      <c r="B124" s="3">
        <v>41772.788888888892</v>
      </c>
      <c r="C124">
        <f t="shared" si="7"/>
        <v>0</v>
      </c>
      <c r="D124" t="s">
        <v>13</v>
      </c>
      <c r="E124" t="s">
        <v>11</v>
      </c>
      <c r="F124" t="s">
        <v>31</v>
      </c>
      <c r="G124" t="s">
        <v>12</v>
      </c>
      <c r="H124">
        <v>23446</v>
      </c>
      <c r="I124" t="str">
        <f t="shared" si="8"/>
        <v>Evening</v>
      </c>
      <c r="J124" t="str">
        <f t="shared" si="9"/>
        <v>Tue</v>
      </c>
      <c r="K124" t="str">
        <f t="shared" si="10"/>
        <v>2014-05-13</v>
      </c>
      <c r="L124" s="39">
        <f t="shared" si="11"/>
        <v>0.78888888889196096</v>
      </c>
      <c r="M124" s="19">
        <f>COUNTIF(Table1_3[Status], "Hired") / COUNTA(Table1_3[Status])</f>
        <v>0.6552734375</v>
      </c>
      <c r="N124" s="27" t="str">
        <f t="shared" si="12"/>
        <v/>
      </c>
      <c r="O124" t="str">
        <f>TEXT(Table1_3[[#This Row],[Interview Taken on]],"MMM")</f>
        <v>May</v>
      </c>
    </row>
    <row r="125" spans="1:15" x14ac:dyDescent="0.25">
      <c r="A125">
        <v>495899</v>
      </c>
      <c r="B125" s="3">
        <v>41772.788888888892</v>
      </c>
      <c r="C125">
        <f t="shared" si="7"/>
        <v>0</v>
      </c>
      <c r="D125" t="s">
        <v>13</v>
      </c>
      <c r="E125" t="s">
        <v>11</v>
      </c>
      <c r="F125" t="s">
        <v>31</v>
      </c>
      <c r="G125" t="s">
        <v>12</v>
      </c>
      <c r="H125">
        <v>17748</v>
      </c>
      <c r="I125" t="str">
        <f t="shared" si="8"/>
        <v>Evening</v>
      </c>
      <c r="J125" t="str">
        <f t="shared" si="9"/>
        <v>Tue</v>
      </c>
      <c r="K125" t="str">
        <f t="shared" si="10"/>
        <v>2014-05-13</v>
      </c>
      <c r="L125" s="39">
        <f t="shared" si="11"/>
        <v>0.78888888889196096</v>
      </c>
      <c r="M125" s="19">
        <f>COUNTIF(Table1_3[Status], "Hired") / COUNTA(Table1_3[Status])</f>
        <v>0.6552734375</v>
      </c>
      <c r="N125" s="27" t="str">
        <f t="shared" si="12"/>
        <v/>
      </c>
      <c r="O125" t="str">
        <f>TEXT(Table1_3[[#This Row],[Interview Taken on]],"MMM")</f>
        <v>May</v>
      </c>
    </row>
    <row r="126" spans="1:15" x14ac:dyDescent="0.25">
      <c r="A126">
        <v>217101</v>
      </c>
      <c r="B126" s="3">
        <v>41772.458333333336</v>
      </c>
      <c r="C126">
        <f t="shared" si="7"/>
        <v>0</v>
      </c>
      <c r="D126" t="s">
        <v>13</v>
      </c>
      <c r="E126" t="s">
        <v>11</v>
      </c>
      <c r="F126" t="s">
        <v>201</v>
      </c>
      <c r="G126" t="s">
        <v>15</v>
      </c>
      <c r="H126">
        <v>19261</v>
      </c>
      <c r="I126" t="str">
        <f t="shared" si="8"/>
        <v>Morning</v>
      </c>
      <c r="J126" t="str">
        <f t="shared" si="9"/>
        <v>Tue</v>
      </c>
      <c r="K126" t="str">
        <f t="shared" si="10"/>
        <v>2014-05-13</v>
      </c>
      <c r="L126" s="39">
        <f t="shared" si="11"/>
        <v>0.45833333333575865</v>
      </c>
      <c r="M126" s="19">
        <f>COUNTIF(Table1_3[Status], "Hired") / COUNTA(Table1_3[Status])</f>
        <v>0.6552734375</v>
      </c>
      <c r="N126" s="27" t="str">
        <f t="shared" si="12"/>
        <v/>
      </c>
      <c r="O126" t="str">
        <f>TEXT(Table1_3[[#This Row],[Interview Taken on]],"MMM")</f>
        <v>May</v>
      </c>
    </row>
    <row r="127" spans="1:15" x14ac:dyDescent="0.25">
      <c r="A127">
        <v>521234</v>
      </c>
      <c r="B127" s="3">
        <v>41772.460416666669</v>
      </c>
      <c r="C127">
        <f t="shared" si="7"/>
        <v>1</v>
      </c>
      <c r="D127" t="s">
        <v>7</v>
      </c>
      <c r="E127" t="s">
        <v>38</v>
      </c>
      <c r="F127" t="s">
        <v>201</v>
      </c>
      <c r="G127" t="s">
        <v>15</v>
      </c>
      <c r="H127">
        <v>44582</v>
      </c>
      <c r="I127" t="str">
        <f t="shared" si="8"/>
        <v>Morning</v>
      </c>
      <c r="J127" t="str">
        <f t="shared" si="9"/>
        <v>Tue</v>
      </c>
      <c r="K127" t="str">
        <f t="shared" si="10"/>
        <v>2014-05-13</v>
      </c>
      <c r="L127" s="39">
        <f t="shared" si="11"/>
        <v>0.46041666666860692</v>
      </c>
      <c r="M127" s="19">
        <f>COUNTIF(Table1_3[Status], "Hired") / COUNTA(Table1_3[Status])</f>
        <v>0.6552734375</v>
      </c>
      <c r="N127" s="27">
        <f t="shared" si="12"/>
        <v>41787.460416666669</v>
      </c>
      <c r="O127" t="str">
        <f>TEXT(Table1_3[[#This Row],[Interview Taken on]],"MMM")</f>
        <v>May</v>
      </c>
    </row>
    <row r="128" spans="1:15" x14ac:dyDescent="0.25">
      <c r="A128">
        <v>377976</v>
      </c>
      <c r="B128" s="3">
        <v>41780.611805555556</v>
      </c>
      <c r="C128">
        <f t="shared" si="7"/>
        <v>0</v>
      </c>
      <c r="D128" t="s">
        <v>13</v>
      </c>
      <c r="E128" t="s">
        <v>11</v>
      </c>
      <c r="F128" t="s">
        <v>201</v>
      </c>
      <c r="G128" t="s">
        <v>15</v>
      </c>
      <c r="H128">
        <v>19035</v>
      </c>
      <c r="I128" t="str">
        <f t="shared" si="8"/>
        <v>Afternoon</v>
      </c>
      <c r="J128" t="str">
        <f t="shared" si="9"/>
        <v>Wed</v>
      </c>
      <c r="K128" t="str">
        <f t="shared" si="10"/>
        <v>2014-05-21</v>
      </c>
      <c r="L128" s="39">
        <f t="shared" si="11"/>
        <v>0.61180555555620231</v>
      </c>
      <c r="M128" s="19">
        <f>COUNTIF(Table1_3[Status], "Hired") / COUNTA(Table1_3[Status])</f>
        <v>0.6552734375</v>
      </c>
      <c r="N128" s="27" t="str">
        <f t="shared" si="12"/>
        <v/>
      </c>
      <c r="O128" t="str">
        <f>TEXT(Table1_3[[#This Row],[Interview Taken on]],"MMM")</f>
        <v>May</v>
      </c>
    </row>
    <row r="129" spans="1:15" x14ac:dyDescent="0.25">
      <c r="A129">
        <v>796234</v>
      </c>
      <c r="B129" s="3">
        <v>41773.561111111114</v>
      </c>
      <c r="C129">
        <f t="shared" si="7"/>
        <v>0</v>
      </c>
      <c r="D129" t="s">
        <v>13</v>
      </c>
      <c r="E129" t="s">
        <v>8</v>
      </c>
      <c r="F129" t="s">
        <v>205</v>
      </c>
      <c r="G129" t="s">
        <v>10</v>
      </c>
      <c r="H129">
        <v>55777</v>
      </c>
      <c r="I129" t="str">
        <f t="shared" si="8"/>
        <v>Afternoon</v>
      </c>
      <c r="J129" t="str">
        <f t="shared" si="9"/>
        <v>Wed</v>
      </c>
      <c r="K129" t="str">
        <f t="shared" si="10"/>
        <v>2014-05-14</v>
      </c>
      <c r="L129" s="39">
        <f t="shared" si="11"/>
        <v>0.56111111111385981</v>
      </c>
      <c r="M129" s="19">
        <f>COUNTIF(Table1_3[Status], "Hired") / COUNTA(Table1_3[Status])</f>
        <v>0.6552734375</v>
      </c>
      <c r="N129" s="27" t="str">
        <f t="shared" si="12"/>
        <v/>
      </c>
      <c r="O129" t="str">
        <f>TEXT(Table1_3[[#This Row],[Interview Taken on]],"MMM")</f>
        <v>May</v>
      </c>
    </row>
    <row r="130" spans="1:15" x14ac:dyDescent="0.25">
      <c r="A130">
        <v>736087</v>
      </c>
      <c r="B130" s="3">
        <v>41773.5625</v>
      </c>
      <c r="C130">
        <f t="shared" ref="C130:C193" si="13">IF(D130="Hired",1,0)</f>
        <v>0</v>
      </c>
      <c r="D130" t="s">
        <v>13</v>
      </c>
      <c r="E130" t="s">
        <v>8</v>
      </c>
      <c r="F130" t="s">
        <v>205</v>
      </c>
      <c r="G130" t="s">
        <v>10</v>
      </c>
      <c r="H130">
        <v>91475</v>
      </c>
      <c r="I130" t="str">
        <f t="shared" ref="I130:I193" si="14">IF(AND(HOUR(B130)&gt;=6, HOUR(B130)&lt;12), "Morning",
   IF(AND(HOUR(B130)&gt;=12, HOUR(B130)&lt;18), "Afternoon",
   IF(AND(HOUR(B130)&gt;=18, HOUR(B130)&lt;24), "Evening", "Night")))</f>
        <v>Afternoon</v>
      </c>
      <c r="J130" t="str">
        <f t="shared" ref="J130:J193" si="15">TEXT(B130, "DDD")</f>
        <v>Wed</v>
      </c>
      <c r="K130" t="str">
        <f t="shared" ref="K130:K193" si="16">TEXT(B130, "YYYY-MM-DD")</f>
        <v>2014-05-14</v>
      </c>
      <c r="L130" s="39">
        <f t="shared" ref="L130:L193" si="17">MOD(B130,1)</f>
        <v>0.5625</v>
      </c>
      <c r="M130" s="19">
        <f>COUNTIF(Table1_3[Status], "Hired") / COUNTA(Table1_3[Status])</f>
        <v>0.6552734375</v>
      </c>
      <c r="N130" s="27" t="str">
        <f t="shared" ref="N130:N193" si="18">IF(D130="Hired", B130+15, "")</f>
        <v/>
      </c>
      <c r="O130" t="str">
        <f>TEXT(Table1_3[[#This Row],[Interview Taken on]],"MMM")</f>
        <v>May</v>
      </c>
    </row>
    <row r="131" spans="1:15" x14ac:dyDescent="0.25">
      <c r="A131">
        <v>17030</v>
      </c>
      <c r="B131" s="3">
        <v>41773.563888888886</v>
      </c>
      <c r="C131">
        <f t="shared" si="13"/>
        <v>0</v>
      </c>
      <c r="D131" t="s">
        <v>13</v>
      </c>
      <c r="E131" t="s">
        <v>11</v>
      </c>
      <c r="F131" t="s">
        <v>205</v>
      </c>
      <c r="G131" t="s">
        <v>10</v>
      </c>
      <c r="H131">
        <v>21244</v>
      </c>
      <c r="I131" t="str">
        <f t="shared" si="14"/>
        <v>Afternoon</v>
      </c>
      <c r="J131" t="str">
        <f t="shared" si="15"/>
        <v>Wed</v>
      </c>
      <c r="K131" t="str">
        <f t="shared" si="16"/>
        <v>2014-05-14</v>
      </c>
      <c r="L131" s="39">
        <f t="shared" si="17"/>
        <v>0.56388888888614019</v>
      </c>
      <c r="M131" s="19">
        <f>COUNTIF(Table1_3[Status], "Hired") / COUNTA(Table1_3[Status])</f>
        <v>0.6552734375</v>
      </c>
      <c r="N131" s="27" t="str">
        <f t="shared" si="18"/>
        <v/>
      </c>
      <c r="O131" t="str">
        <f>TEXT(Table1_3[[#This Row],[Interview Taken on]],"MMM")</f>
        <v>May</v>
      </c>
    </row>
    <row r="132" spans="1:15" x14ac:dyDescent="0.25">
      <c r="A132">
        <v>677063</v>
      </c>
      <c r="B132" s="3">
        <v>41773.754861111112</v>
      </c>
      <c r="C132">
        <f t="shared" si="13"/>
        <v>0</v>
      </c>
      <c r="D132" t="s">
        <v>13</v>
      </c>
      <c r="E132" t="s">
        <v>8</v>
      </c>
      <c r="F132" t="s">
        <v>200</v>
      </c>
      <c r="G132" t="s">
        <v>12</v>
      </c>
      <c r="H132">
        <v>6564</v>
      </c>
      <c r="I132" t="str">
        <f t="shared" si="14"/>
        <v>Evening</v>
      </c>
      <c r="J132" t="str">
        <f t="shared" si="15"/>
        <v>Wed</v>
      </c>
      <c r="K132" t="str">
        <f t="shared" si="16"/>
        <v>2014-05-14</v>
      </c>
      <c r="L132" s="39">
        <f t="shared" si="17"/>
        <v>0.75486111111240461</v>
      </c>
      <c r="M132" s="19">
        <f>COUNTIF(Table1_3[Status], "Hired") / COUNTA(Table1_3[Status])</f>
        <v>0.6552734375</v>
      </c>
      <c r="N132" s="27" t="str">
        <f t="shared" si="18"/>
        <v/>
      </c>
      <c r="O132" t="str">
        <f>TEXT(Table1_3[[#This Row],[Interview Taken on]],"MMM")</f>
        <v>May</v>
      </c>
    </row>
    <row r="133" spans="1:15" x14ac:dyDescent="0.25">
      <c r="A133">
        <v>656629</v>
      </c>
      <c r="B133" s="3">
        <v>41773.627083333333</v>
      </c>
      <c r="C133">
        <f t="shared" si="13"/>
        <v>0</v>
      </c>
      <c r="D133" t="s">
        <v>13</v>
      </c>
      <c r="E133" t="s">
        <v>11</v>
      </c>
      <c r="F133" t="s">
        <v>198</v>
      </c>
      <c r="G133" t="s">
        <v>15</v>
      </c>
      <c r="H133">
        <v>79762</v>
      </c>
      <c r="I133" t="str">
        <f t="shared" si="14"/>
        <v>Afternoon</v>
      </c>
      <c r="J133" t="str">
        <f t="shared" si="15"/>
        <v>Wed</v>
      </c>
      <c r="K133" t="str">
        <f t="shared" si="16"/>
        <v>2014-05-14</v>
      </c>
      <c r="L133" s="39">
        <f t="shared" si="17"/>
        <v>0.62708333333284827</v>
      </c>
      <c r="M133" s="19">
        <f>COUNTIF(Table1_3[Status], "Hired") / COUNTA(Table1_3[Status])</f>
        <v>0.6552734375</v>
      </c>
      <c r="N133" s="27" t="str">
        <f t="shared" si="18"/>
        <v/>
      </c>
      <c r="O133" t="str">
        <f>TEXT(Table1_3[[#This Row],[Interview Taken on]],"MMM")</f>
        <v>May</v>
      </c>
    </row>
    <row r="134" spans="1:15" x14ac:dyDescent="0.25">
      <c r="A134">
        <v>831439</v>
      </c>
      <c r="B134" s="3">
        <v>41773.629166666666</v>
      </c>
      <c r="C134">
        <f t="shared" si="13"/>
        <v>0</v>
      </c>
      <c r="D134" t="s">
        <v>13</v>
      </c>
      <c r="E134" t="s">
        <v>11</v>
      </c>
      <c r="F134" t="s">
        <v>198</v>
      </c>
      <c r="G134" t="s">
        <v>15</v>
      </c>
      <c r="H134">
        <v>69765</v>
      </c>
      <c r="I134" t="str">
        <f t="shared" si="14"/>
        <v>Afternoon</v>
      </c>
      <c r="J134" t="str">
        <f t="shared" si="15"/>
        <v>Wed</v>
      </c>
      <c r="K134" t="str">
        <f t="shared" si="16"/>
        <v>2014-05-14</v>
      </c>
      <c r="L134" s="39">
        <f t="shared" si="17"/>
        <v>0.62916666666569654</v>
      </c>
      <c r="M134" s="19">
        <f>COUNTIF(Table1_3[Status], "Hired") / COUNTA(Table1_3[Status])</f>
        <v>0.6552734375</v>
      </c>
      <c r="N134" s="27" t="str">
        <f t="shared" si="18"/>
        <v/>
      </c>
      <c r="O134" t="str">
        <f>TEXT(Table1_3[[#This Row],[Interview Taken on]],"MMM")</f>
        <v>May</v>
      </c>
    </row>
    <row r="135" spans="1:15" x14ac:dyDescent="0.25">
      <c r="A135">
        <v>243961</v>
      </c>
      <c r="B135" s="3">
        <v>41773.659722222219</v>
      </c>
      <c r="C135">
        <f t="shared" si="13"/>
        <v>0</v>
      </c>
      <c r="D135" t="s">
        <v>13</v>
      </c>
      <c r="E135" t="s">
        <v>8</v>
      </c>
      <c r="F135" t="s">
        <v>203</v>
      </c>
      <c r="G135" t="s">
        <v>12</v>
      </c>
      <c r="H135">
        <v>30809</v>
      </c>
      <c r="I135" t="str">
        <f t="shared" si="14"/>
        <v>Afternoon</v>
      </c>
      <c r="J135" t="str">
        <f t="shared" si="15"/>
        <v>Wed</v>
      </c>
      <c r="K135" t="str">
        <f t="shared" si="16"/>
        <v>2014-05-14</v>
      </c>
      <c r="L135" s="39">
        <f t="shared" si="17"/>
        <v>0.65972222221898846</v>
      </c>
      <c r="M135" s="19">
        <f>COUNTIF(Table1_3[Status], "Hired") / COUNTA(Table1_3[Status])</f>
        <v>0.6552734375</v>
      </c>
      <c r="N135" s="27" t="str">
        <f t="shared" si="18"/>
        <v/>
      </c>
      <c r="O135" t="str">
        <f>TEXT(Table1_3[[#This Row],[Interview Taken on]],"MMM")</f>
        <v>May</v>
      </c>
    </row>
    <row r="136" spans="1:15" x14ac:dyDescent="0.25">
      <c r="A136">
        <v>385418</v>
      </c>
      <c r="B136" s="3">
        <v>41775.498611111114</v>
      </c>
      <c r="C136">
        <f t="shared" si="13"/>
        <v>0</v>
      </c>
      <c r="D136" t="s">
        <v>13</v>
      </c>
      <c r="E136" t="s">
        <v>38</v>
      </c>
      <c r="F136" t="s">
        <v>205</v>
      </c>
      <c r="G136" t="s">
        <v>20</v>
      </c>
      <c r="H136">
        <v>3527</v>
      </c>
      <c r="I136" t="str">
        <f t="shared" si="14"/>
        <v>Morning</v>
      </c>
      <c r="J136" t="str">
        <f t="shared" si="15"/>
        <v>Fri</v>
      </c>
      <c r="K136" t="str">
        <f t="shared" si="16"/>
        <v>2014-05-16</v>
      </c>
      <c r="L136" s="39">
        <f t="shared" si="17"/>
        <v>0.49861111111385981</v>
      </c>
      <c r="M136" s="19">
        <f>COUNTIF(Table1_3[Status], "Hired") / COUNTA(Table1_3[Status])</f>
        <v>0.6552734375</v>
      </c>
      <c r="N136" s="27" t="str">
        <f t="shared" si="18"/>
        <v/>
      </c>
      <c r="O136" t="str">
        <f>TEXT(Table1_3[[#This Row],[Interview Taken on]],"MMM")</f>
        <v>May</v>
      </c>
    </row>
    <row r="137" spans="1:15" x14ac:dyDescent="0.25">
      <c r="A137">
        <v>956145</v>
      </c>
      <c r="B137" s="3">
        <v>41774.352083333331</v>
      </c>
      <c r="C137">
        <f t="shared" si="13"/>
        <v>0</v>
      </c>
      <c r="D137" t="s">
        <v>13</v>
      </c>
      <c r="E137" t="s">
        <v>8</v>
      </c>
      <c r="F137" t="s">
        <v>204</v>
      </c>
      <c r="G137" t="s">
        <v>12</v>
      </c>
      <c r="H137">
        <v>78988</v>
      </c>
      <c r="I137" t="str">
        <f t="shared" si="14"/>
        <v>Morning</v>
      </c>
      <c r="J137" t="str">
        <f t="shared" si="15"/>
        <v>Thu</v>
      </c>
      <c r="K137" t="str">
        <f t="shared" si="16"/>
        <v>2014-05-15</v>
      </c>
      <c r="L137" s="39">
        <f t="shared" si="17"/>
        <v>0.35208333333139308</v>
      </c>
      <c r="M137" s="19">
        <f>COUNTIF(Table1_3[Status], "Hired") / COUNTA(Table1_3[Status])</f>
        <v>0.6552734375</v>
      </c>
      <c r="N137" s="27" t="str">
        <f t="shared" si="18"/>
        <v/>
      </c>
      <c r="O137" t="str">
        <f>TEXT(Table1_3[[#This Row],[Interview Taken on]],"MMM")</f>
        <v>May</v>
      </c>
    </row>
    <row r="138" spans="1:15" x14ac:dyDescent="0.25">
      <c r="A138">
        <v>730676</v>
      </c>
      <c r="B138" s="3">
        <v>41774.352083333331</v>
      </c>
      <c r="C138">
        <f t="shared" si="13"/>
        <v>0</v>
      </c>
      <c r="D138" t="s">
        <v>13</v>
      </c>
      <c r="E138" t="s">
        <v>8</v>
      </c>
      <c r="F138" t="s">
        <v>204</v>
      </c>
      <c r="G138" t="s">
        <v>12</v>
      </c>
      <c r="H138">
        <v>34674</v>
      </c>
      <c r="I138" t="str">
        <f t="shared" si="14"/>
        <v>Morning</v>
      </c>
      <c r="J138" t="str">
        <f t="shared" si="15"/>
        <v>Thu</v>
      </c>
      <c r="K138" t="str">
        <f t="shared" si="16"/>
        <v>2014-05-15</v>
      </c>
      <c r="L138" s="39">
        <f t="shared" si="17"/>
        <v>0.35208333333139308</v>
      </c>
      <c r="M138" s="19">
        <f>COUNTIF(Table1_3[Status], "Hired") / COUNTA(Table1_3[Status])</f>
        <v>0.6552734375</v>
      </c>
      <c r="N138" s="27" t="str">
        <f t="shared" si="18"/>
        <v/>
      </c>
      <c r="O138" t="str">
        <f>TEXT(Table1_3[[#This Row],[Interview Taken on]],"MMM")</f>
        <v>May</v>
      </c>
    </row>
    <row r="139" spans="1:15" x14ac:dyDescent="0.25">
      <c r="A139">
        <v>255026</v>
      </c>
      <c r="B139" s="3">
        <v>41774.352083333331</v>
      </c>
      <c r="C139">
        <f t="shared" si="13"/>
        <v>0</v>
      </c>
      <c r="D139" t="s">
        <v>13</v>
      </c>
      <c r="E139" t="s">
        <v>8</v>
      </c>
      <c r="F139" t="s">
        <v>204</v>
      </c>
      <c r="G139" t="s">
        <v>12</v>
      </c>
      <c r="H139">
        <v>56938</v>
      </c>
      <c r="I139" t="str">
        <f t="shared" si="14"/>
        <v>Morning</v>
      </c>
      <c r="J139" t="str">
        <f t="shared" si="15"/>
        <v>Thu</v>
      </c>
      <c r="K139" t="str">
        <f t="shared" si="16"/>
        <v>2014-05-15</v>
      </c>
      <c r="L139" s="39">
        <f t="shared" si="17"/>
        <v>0.35208333333139308</v>
      </c>
      <c r="M139" s="19">
        <f>COUNTIF(Table1_3[Status], "Hired") / COUNTA(Table1_3[Status])</f>
        <v>0.6552734375</v>
      </c>
      <c r="N139" s="27" t="str">
        <f t="shared" si="18"/>
        <v/>
      </c>
      <c r="O139" t="str">
        <f>TEXT(Table1_3[[#This Row],[Interview Taken on]],"MMM")</f>
        <v>May</v>
      </c>
    </row>
    <row r="140" spans="1:15" x14ac:dyDescent="0.25">
      <c r="A140">
        <v>404918</v>
      </c>
      <c r="B140" s="3">
        <v>41774.352083333331</v>
      </c>
      <c r="C140">
        <f t="shared" si="13"/>
        <v>0</v>
      </c>
      <c r="D140" t="s">
        <v>13</v>
      </c>
      <c r="E140" t="s">
        <v>8</v>
      </c>
      <c r="F140" t="s">
        <v>204</v>
      </c>
      <c r="G140" t="s">
        <v>12</v>
      </c>
      <c r="H140">
        <v>21848</v>
      </c>
      <c r="I140" t="str">
        <f t="shared" si="14"/>
        <v>Morning</v>
      </c>
      <c r="J140" t="str">
        <f t="shared" si="15"/>
        <v>Thu</v>
      </c>
      <c r="K140" t="str">
        <f t="shared" si="16"/>
        <v>2014-05-15</v>
      </c>
      <c r="L140" s="39">
        <f t="shared" si="17"/>
        <v>0.35208333333139308</v>
      </c>
      <c r="M140" s="19">
        <f>COUNTIF(Table1_3[Status], "Hired") / COUNTA(Table1_3[Status])</f>
        <v>0.6552734375</v>
      </c>
      <c r="N140" s="27" t="str">
        <f t="shared" si="18"/>
        <v/>
      </c>
      <c r="O140" t="str">
        <f>TEXT(Table1_3[[#This Row],[Interview Taken on]],"MMM")</f>
        <v>May</v>
      </c>
    </row>
    <row r="141" spans="1:15" x14ac:dyDescent="0.25">
      <c r="A141">
        <v>809992</v>
      </c>
      <c r="B141" s="3">
        <v>41774.678472222222</v>
      </c>
      <c r="C141">
        <f t="shared" si="13"/>
        <v>0</v>
      </c>
      <c r="D141" t="s">
        <v>13</v>
      </c>
      <c r="E141" t="s">
        <v>8</v>
      </c>
      <c r="F141" t="s">
        <v>200</v>
      </c>
      <c r="G141" t="s">
        <v>12</v>
      </c>
      <c r="H141">
        <v>55595</v>
      </c>
      <c r="I141" t="str">
        <f t="shared" si="14"/>
        <v>Afternoon</v>
      </c>
      <c r="J141" t="str">
        <f t="shared" si="15"/>
        <v>Thu</v>
      </c>
      <c r="K141" t="str">
        <f t="shared" si="16"/>
        <v>2014-05-15</v>
      </c>
      <c r="L141" s="39">
        <f t="shared" si="17"/>
        <v>0.67847222222189885</v>
      </c>
      <c r="M141" s="19">
        <f>COUNTIF(Table1_3[Status], "Hired") / COUNTA(Table1_3[Status])</f>
        <v>0.6552734375</v>
      </c>
      <c r="N141" s="27" t="str">
        <f t="shared" si="18"/>
        <v/>
      </c>
      <c r="O141" t="str">
        <f>TEXT(Table1_3[[#This Row],[Interview Taken on]],"MMM")</f>
        <v>May</v>
      </c>
    </row>
    <row r="142" spans="1:15" x14ac:dyDescent="0.25">
      <c r="A142">
        <v>361096</v>
      </c>
      <c r="B142" s="3">
        <v>41774.413888888892</v>
      </c>
      <c r="C142">
        <f t="shared" si="13"/>
        <v>0</v>
      </c>
      <c r="D142" t="s">
        <v>13</v>
      </c>
      <c r="E142" t="s">
        <v>8</v>
      </c>
      <c r="F142" t="s">
        <v>205</v>
      </c>
      <c r="G142" t="s">
        <v>42</v>
      </c>
      <c r="H142">
        <v>9390</v>
      </c>
      <c r="I142" t="str">
        <f t="shared" si="14"/>
        <v>Morning</v>
      </c>
      <c r="J142" t="str">
        <f t="shared" si="15"/>
        <v>Thu</v>
      </c>
      <c r="K142" t="str">
        <f t="shared" si="16"/>
        <v>2014-05-15</v>
      </c>
      <c r="L142" s="39">
        <f t="shared" si="17"/>
        <v>0.41388888889196096</v>
      </c>
      <c r="M142" s="19">
        <f>COUNTIF(Table1_3[Status], "Hired") / COUNTA(Table1_3[Status])</f>
        <v>0.6552734375</v>
      </c>
      <c r="N142" s="27" t="str">
        <f t="shared" si="18"/>
        <v/>
      </c>
      <c r="O142" t="str">
        <f>TEXT(Table1_3[[#This Row],[Interview Taken on]],"MMM")</f>
        <v>May</v>
      </c>
    </row>
    <row r="143" spans="1:15" x14ac:dyDescent="0.25">
      <c r="A143">
        <v>691216</v>
      </c>
      <c r="B143" s="3">
        <v>41774.413888888892</v>
      </c>
      <c r="C143">
        <f t="shared" si="13"/>
        <v>0</v>
      </c>
      <c r="D143" t="s">
        <v>13</v>
      </c>
      <c r="E143" t="s">
        <v>8</v>
      </c>
      <c r="F143" t="s">
        <v>205</v>
      </c>
      <c r="G143" t="s">
        <v>42</v>
      </c>
      <c r="H143">
        <v>67066</v>
      </c>
      <c r="I143" t="str">
        <f t="shared" si="14"/>
        <v>Morning</v>
      </c>
      <c r="J143" t="str">
        <f t="shared" si="15"/>
        <v>Thu</v>
      </c>
      <c r="K143" t="str">
        <f t="shared" si="16"/>
        <v>2014-05-15</v>
      </c>
      <c r="L143" s="39">
        <f t="shared" si="17"/>
        <v>0.41388888889196096</v>
      </c>
      <c r="M143" s="19">
        <f>COUNTIF(Table1_3[Status], "Hired") / COUNTA(Table1_3[Status])</f>
        <v>0.6552734375</v>
      </c>
      <c r="N143" s="27" t="str">
        <f t="shared" si="18"/>
        <v/>
      </c>
      <c r="O143" t="str">
        <f>TEXT(Table1_3[[#This Row],[Interview Taken on]],"MMM")</f>
        <v>May</v>
      </c>
    </row>
    <row r="144" spans="1:15" x14ac:dyDescent="0.25">
      <c r="A144">
        <v>567661</v>
      </c>
      <c r="B144" s="3">
        <v>41774.414583333331</v>
      </c>
      <c r="C144">
        <f t="shared" si="13"/>
        <v>0</v>
      </c>
      <c r="D144" t="s">
        <v>13</v>
      </c>
      <c r="E144" t="s">
        <v>8</v>
      </c>
      <c r="F144" t="s">
        <v>205</v>
      </c>
      <c r="G144" t="s">
        <v>42</v>
      </c>
      <c r="H144">
        <v>8723</v>
      </c>
      <c r="I144" t="str">
        <f t="shared" si="14"/>
        <v>Morning</v>
      </c>
      <c r="J144" t="str">
        <f t="shared" si="15"/>
        <v>Thu</v>
      </c>
      <c r="K144" t="str">
        <f t="shared" si="16"/>
        <v>2014-05-15</v>
      </c>
      <c r="L144" s="39">
        <f t="shared" si="17"/>
        <v>0.41458333333139308</v>
      </c>
      <c r="M144" s="19">
        <f>COUNTIF(Table1_3[Status], "Hired") / COUNTA(Table1_3[Status])</f>
        <v>0.6552734375</v>
      </c>
      <c r="N144" s="27" t="str">
        <f t="shared" si="18"/>
        <v/>
      </c>
      <c r="O144" t="str">
        <f>TEXT(Table1_3[[#This Row],[Interview Taken on]],"MMM")</f>
        <v>May</v>
      </c>
    </row>
    <row r="145" spans="1:15" x14ac:dyDescent="0.25">
      <c r="A145">
        <v>382645</v>
      </c>
      <c r="B145" s="3">
        <v>41774.414583333331</v>
      </c>
      <c r="C145">
        <f t="shared" si="13"/>
        <v>1</v>
      </c>
      <c r="D145" t="s">
        <v>7</v>
      </c>
      <c r="E145" t="s">
        <v>8</v>
      </c>
      <c r="F145" t="s">
        <v>205</v>
      </c>
      <c r="G145" t="s">
        <v>42</v>
      </c>
      <c r="H145">
        <v>65587</v>
      </c>
      <c r="I145" t="str">
        <f t="shared" si="14"/>
        <v>Morning</v>
      </c>
      <c r="J145" t="str">
        <f t="shared" si="15"/>
        <v>Thu</v>
      </c>
      <c r="K145" t="str">
        <f t="shared" si="16"/>
        <v>2014-05-15</v>
      </c>
      <c r="L145" s="39">
        <f t="shared" si="17"/>
        <v>0.41458333333139308</v>
      </c>
      <c r="M145" s="19">
        <f>COUNTIF(Table1_3[Status], "Hired") / COUNTA(Table1_3[Status])</f>
        <v>0.6552734375</v>
      </c>
      <c r="N145" s="27">
        <f t="shared" si="18"/>
        <v>41789.414583333331</v>
      </c>
      <c r="O145" t="str">
        <f>TEXT(Table1_3[[#This Row],[Interview Taken on]],"MMM")</f>
        <v>May</v>
      </c>
    </row>
    <row r="146" spans="1:15" x14ac:dyDescent="0.25">
      <c r="A146">
        <v>767003</v>
      </c>
      <c r="B146" s="3">
        <v>41774.417361111111</v>
      </c>
      <c r="C146">
        <f t="shared" si="13"/>
        <v>1</v>
      </c>
      <c r="D146" t="s">
        <v>7</v>
      </c>
      <c r="E146" t="s">
        <v>8</v>
      </c>
      <c r="F146" t="s">
        <v>205</v>
      </c>
      <c r="G146" t="s">
        <v>42</v>
      </c>
      <c r="H146">
        <v>73396</v>
      </c>
      <c r="I146" t="str">
        <f t="shared" si="14"/>
        <v>Morning</v>
      </c>
      <c r="J146" t="str">
        <f t="shared" si="15"/>
        <v>Thu</v>
      </c>
      <c r="K146" t="str">
        <f t="shared" si="16"/>
        <v>2014-05-15</v>
      </c>
      <c r="L146" s="39">
        <f t="shared" si="17"/>
        <v>0.41736111111094942</v>
      </c>
      <c r="M146" s="19">
        <f>COUNTIF(Table1_3[Status], "Hired") / COUNTA(Table1_3[Status])</f>
        <v>0.6552734375</v>
      </c>
      <c r="N146" s="27">
        <f t="shared" si="18"/>
        <v>41789.417361111111</v>
      </c>
      <c r="O146" t="str">
        <f>TEXT(Table1_3[[#This Row],[Interview Taken on]],"MMM")</f>
        <v>May</v>
      </c>
    </row>
    <row r="147" spans="1:15" x14ac:dyDescent="0.25">
      <c r="A147">
        <v>412827</v>
      </c>
      <c r="B147" s="3">
        <v>41774.664583333331</v>
      </c>
      <c r="C147">
        <f t="shared" si="13"/>
        <v>0</v>
      </c>
      <c r="D147" t="s">
        <v>13</v>
      </c>
      <c r="E147" t="s">
        <v>8</v>
      </c>
      <c r="F147" t="s">
        <v>205</v>
      </c>
      <c r="G147" t="s">
        <v>42</v>
      </c>
      <c r="H147">
        <v>76789</v>
      </c>
      <c r="I147" t="str">
        <f t="shared" si="14"/>
        <v>Afternoon</v>
      </c>
      <c r="J147" t="str">
        <f t="shared" si="15"/>
        <v>Thu</v>
      </c>
      <c r="K147" t="str">
        <f t="shared" si="16"/>
        <v>2014-05-15</v>
      </c>
      <c r="L147" s="39">
        <f t="shared" si="17"/>
        <v>0.66458333333139308</v>
      </c>
      <c r="M147" s="19">
        <f>COUNTIF(Table1_3[Status], "Hired") / COUNTA(Table1_3[Status])</f>
        <v>0.6552734375</v>
      </c>
      <c r="N147" s="27" t="str">
        <f t="shared" si="18"/>
        <v/>
      </c>
      <c r="O147" t="str">
        <f>TEXT(Table1_3[[#This Row],[Interview Taken on]],"MMM")</f>
        <v>May</v>
      </c>
    </row>
    <row r="148" spans="1:15" x14ac:dyDescent="0.25">
      <c r="A148">
        <v>912261</v>
      </c>
      <c r="B148" s="3">
        <v>41774.574999999997</v>
      </c>
      <c r="C148">
        <f t="shared" si="13"/>
        <v>0</v>
      </c>
      <c r="D148" t="s">
        <v>13</v>
      </c>
      <c r="E148" t="s">
        <v>8</v>
      </c>
      <c r="F148" t="s">
        <v>204</v>
      </c>
      <c r="G148" t="s">
        <v>22</v>
      </c>
      <c r="H148">
        <v>59625</v>
      </c>
      <c r="I148" t="str">
        <f t="shared" si="14"/>
        <v>Afternoon</v>
      </c>
      <c r="J148" t="str">
        <f t="shared" si="15"/>
        <v>Thu</v>
      </c>
      <c r="K148" t="str">
        <f t="shared" si="16"/>
        <v>2014-05-15</v>
      </c>
      <c r="L148" s="39">
        <f t="shared" si="17"/>
        <v>0.57499999999708962</v>
      </c>
      <c r="M148" s="19">
        <f>COUNTIF(Table1_3[Status], "Hired") / COUNTA(Table1_3[Status])</f>
        <v>0.6552734375</v>
      </c>
      <c r="N148" s="27" t="str">
        <f t="shared" si="18"/>
        <v/>
      </c>
      <c r="O148" t="str">
        <f>TEXT(Table1_3[[#This Row],[Interview Taken on]],"MMM")</f>
        <v>May</v>
      </c>
    </row>
    <row r="149" spans="1:15" x14ac:dyDescent="0.25">
      <c r="A149">
        <v>881891</v>
      </c>
      <c r="B149" s="3">
        <v>41774.57708333333</v>
      </c>
      <c r="C149">
        <f t="shared" si="13"/>
        <v>1</v>
      </c>
      <c r="D149" t="s">
        <v>7</v>
      </c>
      <c r="E149" t="s">
        <v>11</v>
      </c>
      <c r="F149" t="s">
        <v>204</v>
      </c>
      <c r="G149" t="s">
        <v>22</v>
      </c>
      <c r="H149">
        <v>41895</v>
      </c>
      <c r="I149" t="str">
        <f t="shared" si="14"/>
        <v>Afternoon</v>
      </c>
      <c r="J149" t="str">
        <f t="shared" si="15"/>
        <v>Thu</v>
      </c>
      <c r="K149" t="str">
        <f t="shared" si="16"/>
        <v>2014-05-15</v>
      </c>
      <c r="L149" s="39">
        <f t="shared" si="17"/>
        <v>0.57708333332993789</v>
      </c>
      <c r="M149" s="19">
        <f>COUNTIF(Table1_3[Status], "Hired") / COUNTA(Table1_3[Status])</f>
        <v>0.6552734375</v>
      </c>
      <c r="N149" s="27">
        <f t="shared" si="18"/>
        <v>41789.57708333333</v>
      </c>
      <c r="O149" t="str">
        <f>TEXT(Table1_3[[#This Row],[Interview Taken on]],"MMM")</f>
        <v>May</v>
      </c>
    </row>
    <row r="150" spans="1:15" x14ac:dyDescent="0.25">
      <c r="A150">
        <v>574621</v>
      </c>
      <c r="B150" s="3">
        <v>41774.478472222225</v>
      </c>
      <c r="C150">
        <f t="shared" si="13"/>
        <v>0</v>
      </c>
      <c r="D150" t="s">
        <v>13</v>
      </c>
      <c r="E150" t="s">
        <v>11</v>
      </c>
      <c r="F150" t="s">
        <v>201</v>
      </c>
      <c r="G150" t="s">
        <v>18</v>
      </c>
      <c r="H150">
        <v>31546</v>
      </c>
      <c r="I150" t="str">
        <f t="shared" si="14"/>
        <v>Morning</v>
      </c>
      <c r="J150" t="str">
        <f t="shared" si="15"/>
        <v>Thu</v>
      </c>
      <c r="K150" t="str">
        <f t="shared" si="16"/>
        <v>2014-05-15</v>
      </c>
      <c r="L150" s="39">
        <f t="shared" si="17"/>
        <v>0.47847222222480923</v>
      </c>
      <c r="M150" s="19">
        <f>COUNTIF(Table1_3[Status], "Hired") / COUNTA(Table1_3[Status])</f>
        <v>0.6552734375</v>
      </c>
      <c r="N150" s="27" t="str">
        <f t="shared" si="18"/>
        <v/>
      </c>
      <c r="O150" t="str">
        <f>TEXT(Table1_3[[#This Row],[Interview Taken on]],"MMM")</f>
        <v>May</v>
      </c>
    </row>
    <row r="151" spans="1:15" x14ac:dyDescent="0.25">
      <c r="A151">
        <v>105729</v>
      </c>
      <c r="B151" s="3">
        <v>41774.675694444442</v>
      </c>
      <c r="C151">
        <f t="shared" si="13"/>
        <v>0</v>
      </c>
      <c r="D151" t="s">
        <v>13</v>
      </c>
      <c r="E151" t="s">
        <v>8</v>
      </c>
      <c r="F151" t="s">
        <v>205</v>
      </c>
      <c r="G151" t="s">
        <v>42</v>
      </c>
      <c r="H151">
        <v>80817</v>
      </c>
      <c r="I151" t="str">
        <f t="shared" si="14"/>
        <v>Afternoon</v>
      </c>
      <c r="J151" t="str">
        <f t="shared" si="15"/>
        <v>Thu</v>
      </c>
      <c r="K151" t="str">
        <f t="shared" si="16"/>
        <v>2014-05-15</v>
      </c>
      <c r="L151" s="39">
        <f t="shared" si="17"/>
        <v>0.6756944444423425</v>
      </c>
      <c r="M151" s="19">
        <f>COUNTIF(Table1_3[Status], "Hired") / COUNTA(Table1_3[Status])</f>
        <v>0.6552734375</v>
      </c>
      <c r="N151" s="27" t="str">
        <f t="shared" si="18"/>
        <v/>
      </c>
      <c r="O151" t="str">
        <f>TEXT(Table1_3[[#This Row],[Interview Taken on]],"MMM")</f>
        <v>May</v>
      </c>
    </row>
    <row r="152" spans="1:15" x14ac:dyDescent="0.25">
      <c r="A152">
        <v>961551</v>
      </c>
      <c r="B152" s="3">
        <v>41774.861805555556</v>
      </c>
      <c r="C152">
        <f t="shared" si="13"/>
        <v>0</v>
      </c>
      <c r="D152" t="s">
        <v>13</v>
      </c>
      <c r="E152" t="s">
        <v>8</v>
      </c>
      <c r="F152" t="s">
        <v>201</v>
      </c>
      <c r="G152" t="s">
        <v>25</v>
      </c>
      <c r="H152">
        <v>31050</v>
      </c>
      <c r="I152" t="str">
        <f t="shared" si="14"/>
        <v>Evening</v>
      </c>
      <c r="J152" t="str">
        <f t="shared" si="15"/>
        <v>Thu</v>
      </c>
      <c r="K152" t="str">
        <f t="shared" si="16"/>
        <v>2014-05-15</v>
      </c>
      <c r="L152" s="39">
        <f t="shared" si="17"/>
        <v>0.86180555555620231</v>
      </c>
      <c r="M152" s="19">
        <f>COUNTIF(Table1_3[Status], "Hired") / COUNTA(Table1_3[Status])</f>
        <v>0.6552734375</v>
      </c>
      <c r="N152" s="27" t="str">
        <f t="shared" si="18"/>
        <v/>
      </c>
      <c r="O152" t="str">
        <f>TEXT(Table1_3[[#This Row],[Interview Taken on]],"MMM")</f>
        <v>May</v>
      </c>
    </row>
    <row r="153" spans="1:15" x14ac:dyDescent="0.25">
      <c r="A153">
        <v>824221</v>
      </c>
      <c r="B153" s="3">
        <v>41775.413194444445</v>
      </c>
      <c r="C153">
        <f t="shared" si="13"/>
        <v>1</v>
      </c>
      <c r="D153" t="s">
        <v>7</v>
      </c>
      <c r="E153" t="s">
        <v>8</v>
      </c>
      <c r="F153" t="s">
        <v>205</v>
      </c>
      <c r="G153" t="s">
        <v>15</v>
      </c>
      <c r="H153">
        <v>17815</v>
      </c>
      <c r="I153" t="str">
        <f t="shared" si="14"/>
        <v>Morning</v>
      </c>
      <c r="J153" t="str">
        <f t="shared" si="15"/>
        <v>Fri</v>
      </c>
      <c r="K153" t="str">
        <f t="shared" si="16"/>
        <v>2014-05-16</v>
      </c>
      <c r="L153" s="39">
        <f t="shared" si="17"/>
        <v>0.41319444444525288</v>
      </c>
      <c r="M153" s="19">
        <f>COUNTIF(Table1_3[Status], "Hired") / COUNTA(Table1_3[Status])</f>
        <v>0.6552734375</v>
      </c>
      <c r="N153" s="27">
        <f t="shared" si="18"/>
        <v>41790.413194444445</v>
      </c>
      <c r="O153" t="str">
        <f>TEXT(Table1_3[[#This Row],[Interview Taken on]],"MMM")</f>
        <v>May</v>
      </c>
    </row>
    <row r="154" spans="1:15" x14ac:dyDescent="0.25">
      <c r="A154">
        <v>966786</v>
      </c>
      <c r="B154" s="3">
        <v>41775.413194444445</v>
      </c>
      <c r="C154">
        <f t="shared" si="13"/>
        <v>1</v>
      </c>
      <c r="D154" t="s">
        <v>7</v>
      </c>
      <c r="E154" t="s">
        <v>11</v>
      </c>
      <c r="F154" t="s">
        <v>205</v>
      </c>
      <c r="G154" t="s">
        <v>15</v>
      </c>
      <c r="H154">
        <v>13718</v>
      </c>
      <c r="I154" t="str">
        <f t="shared" si="14"/>
        <v>Morning</v>
      </c>
      <c r="J154" t="str">
        <f t="shared" si="15"/>
        <v>Fri</v>
      </c>
      <c r="K154" t="str">
        <f t="shared" si="16"/>
        <v>2014-05-16</v>
      </c>
      <c r="L154" s="39">
        <f t="shared" si="17"/>
        <v>0.41319444444525288</v>
      </c>
      <c r="M154" s="19">
        <f>COUNTIF(Table1_3[Status], "Hired") / COUNTA(Table1_3[Status])</f>
        <v>0.6552734375</v>
      </c>
      <c r="N154" s="27">
        <f t="shared" si="18"/>
        <v>41790.413194444445</v>
      </c>
      <c r="O154" t="str">
        <f>TEXT(Table1_3[[#This Row],[Interview Taken on]],"MMM")</f>
        <v>May</v>
      </c>
    </row>
    <row r="155" spans="1:15" x14ac:dyDescent="0.25">
      <c r="A155">
        <v>19370</v>
      </c>
      <c r="B155" s="3">
        <v>41775.414583333331</v>
      </c>
      <c r="C155">
        <f t="shared" si="13"/>
        <v>0</v>
      </c>
      <c r="D155" t="s">
        <v>13</v>
      </c>
      <c r="E155" t="s">
        <v>11</v>
      </c>
      <c r="F155" t="s">
        <v>205</v>
      </c>
      <c r="G155" t="s">
        <v>15</v>
      </c>
      <c r="H155">
        <v>62082</v>
      </c>
      <c r="I155" t="str">
        <f t="shared" si="14"/>
        <v>Morning</v>
      </c>
      <c r="J155" t="str">
        <f t="shared" si="15"/>
        <v>Fri</v>
      </c>
      <c r="K155" t="str">
        <f t="shared" si="16"/>
        <v>2014-05-16</v>
      </c>
      <c r="L155" s="39">
        <f t="shared" si="17"/>
        <v>0.41458333333139308</v>
      </c>
      <c r="M155" s="19">
        <f>COUNTIF(Table1_3[Status], "Hired") / COUNTA(Table1_3[Status])</f>
        <v>0.6552734375</v>
      </c>
      <c r="N155" s="27" t="str">
        <f t="shared" si="18"/>
        <v/>
      </c>
      <c r="O155" t="str">
        <f>TEXT(Table1_3[[#This Row],[Interview Taken on]],"MMM")</f>
        <v>May</v>
      </c>
    </row>
    <row r="156" spans="1:15" x14ac:dyDescent="0.25">
      <c r="A156">
        <v>462721</v>
      </c>
      <c r="B156" s="3">
        <v>41775.700694444444</v>
      </c>
      <c r="C156">
        <f t="shared" si="13"/>
        <v>0</v>
      </c>
      <c r="D156" t="s">
        <v>13</v>
      </c>
      <c r="E156" t="s">
        <v>8</v>
      </c>
      <c r="F156" t="s">
        <v>201</v>
      </c>
      <c r="G156" t="s">
        <v>15</v>
      </c>
      <c r="H156">
        <v>26530</v>
      </c>
      <c r="I156" t="str">
        <f t="shared" si="14"/>
        <v>Afternoon</v>
      </c>
      <c r="J156" t="str">
        <f t="shared" si="15"/>
        <v>Fri</v>
      </c>
      <c r="K156" t="str">
        <f t="shared" si="16"/>
        <v>2014-05-16</v>
      </c>
      <c r="L156" s="39">
        <f t="shared" si="17"/>
        <v>0.70069444444379769</v>
      </c>
      <c r="M156" s="19">
        <f>COUNTIF(Table1_3[Status], "Hired") / COUNTA(Table1_3[Status])</f>
        <v>0.6552734375</v>
      </c>
      <c r="N156" s="27" t="str">
        <f t="shared" si="18"/>
        <v/>
      </c>
      <c r="O156" t="str">
        <f>TEXT(Table1_3[[#This Row],[Interview Taken on]],"MMM")</f>
        <v>May</v>
      </c>
    </row>
    <row r="157" spans="1:15" x14ac:dyDescent="0.25">
      <c r="A157">
        <v>381072</v>
      </c>
      <c r="B157" s="3">
        <v>41775.701388888891</v>
      </c>
      <c r="C157">
        <f t="shared" si="13"/>
        <v>1</v>
      </c>
      <c r="D157" t="s">
        <v>7</v>
      </c>
      <c r="E157" t="s">
        <v>8</v>
      </c>
      <c r="F157" t="s">
        <v>201</v>
      </c>
      <c r="G157" t="s">
        <v>15</v>
      </c>
      <c r="H157">
        <v>67685</v>
      </c>
      <c r="I157" t="str">
        <f t="shared" si="14"/>
        <v>Afternoon</v>
      </c>
      <c r="J157" t="str">
        <f t="shared" si="15"/>
        <v>Fri</v>
      </c>
      <c r="K157" t="str">
        <f t="shared" si="16"/>
        <v>2014-05-16</v>
      </c>
      <c r="L157" s="39">
        <f t="shared" si="17"/>
        <v>0.70138888889050577</v>
      </c>
      <c r="M157" s="19">
        <f>COUNTIF(Table1_3[Status], "Hired") / COUNTA(Table1_3[Status])</f>
        <v>0.6552734375</v>
      </c>
      <c r="N157" s="27">
        <f t="shared" si="18"/>
        <v>41790.701388888891</v>
      </c>
      <c r="O157" t="str">
        <f>TEXT(Table1_3[[#This Row],[Interview Taken on]],"MMM")</f>
        <v>May</v>
      </c>
    </row>
    <row r="158" spans="1:15" x14ac:dyDescent="0.25">
      <c r="A158">
        <v>664109</v>
      </c>
      <c r="B158" s="3">
        <v>41775.70416666667</v>
      </c>
      <c r="C158">
        <f t="shared" si="13"/>
        <v>1</v>
      </c>
      <c r="D158" t="s">
        <v>7</v>
      </c>
      <c r="E158" t="s">
        <v>8</v>
      </c>
      <c r="F158" t="s">
        <v>201</v>
      </c>
      <c r="G158" t="s">
        <v>15</v>
      </c>
      <c r="H158">
        <v>42782</v>
      </c>
      <c r="I158" t="str">
        <f t="shared" si="14"/>
        <v>Afternoon</v>
      </c>
      <c r="J158" t="str">
        <f t="shared" si="15"/>
        <v>Fri</v>
      </c>
      <c r="K158" t="str">
        <f t="shared" si="16"/>
        <v>2014-05-16</v>
      </c>
      <c r="L158" s="39">
        <f t="shared" si="17"/>
        <v>0.70416666667006211</v>
      </c>
      <c r="M158" s="19">
        <f>COUNTIF(Table1_3[Status], "Hired") / COUNTA(Table1_3[Status])</f>
        <v>0.6552734375</v>
      </c>
      <c r="N158" s="27">
        <f t="shared" si="18"/>
        <v>41790.70416666667</v>
      </c>
      <c r="O158" t="str">
        <f>TEXT(Table1_3[[#This Row],[Interview Taken on]],"MMM")</f>
        <v>May</v>
      </c>
    </row>
    <row r="159" spans="1:15" x14ac:dyDescent="0.25">
      <c r="A159">
        <v>505365</v>
      </c>
      <c r="B159" s="3">
        <v>41775.754166666666</v>
      </c>
      <c r="C159">
        <f t="shared" si="13"/>
        <v>1</v>
      </c>
      <c r="D159" t="s">
        <v>7</v>
      </c>
      <c r="E159" t="s">
        <v>38</v>
      </c>
      <c r="F159" t="s">
        <v>199</v>
      </c>
      <c r="G159" t="s">
        <v>22</v>
      </c>
      <c r="H159">
        <v>79702</v>
      </c>
      <c r="I159" t="str">
        <f t="shared" si="14"/>
        <v>Evening</v>
      </c>
      <c r="J159" t="str">
        <f t="shared" si="15"/>
        <v>Fri</v>
      </c>
      <c r="K159" t="str">
        <f t="shared" si="16"/>
        <v>2014-05-16</v>
      </c>
      <c r="L159" s="39">
        <f t="shared" si="17"/>
        <v>0.75416666666569654</v>
      </c>
      <c r="M159" s="19">
        <f>COUNTIF(Table1_3[Status], "Hired") / COUNTA(Table1_3[Status])</f>
        <v>0.6552734375</v>
      </c>
      <c r="N159" s="27">
        <f t="shared" si="18"/>
        <v>41790.754166666666</v>
      </c>
      <c r="O159" t="str">
        <f>TEXT(Table1_3[[#This Row],[Interview Taken on]],"MMM")</f>
        <v>May</v>
      </c>
    </row>
    <row r="160" spans="1:15" x14ac:dyDescent="0.25">
      <c r="A160">
        <v>132154</v>
      </c>
      <c r="B160" s="3">
        <v>41775.754861111112</v>
      </c>
      <c r="C160">
        <f t="shared" si="13"/>
        <v>0</v>
      </c>
      <c r="D160" t="s">
        <v>13</v>
      </c>
      <c r="E160" t="s">
        <v>38</v>
      </c>
      <c r="F160" t="s">
        <v>199</v>
      </c>
      <c r="G160" t="s">
        <v>22</v>
      </c>
      <c r="H160">
        <v>82599</v>
      </c>
      <c r="I160" t="str">
        <f t="shared" si="14"/>
        <v>Evening</v>
      </c>
      <c r="J160" t="str">
        <f t="shared" si="15"/>
        <v>Fri</v>
      </c>
      <c r="K160" t="str">
        <f t="shared" si="16"/>
        <v>2014-05-16</v>
      </c>
      <c r="L160" s="39">
        <f t="shared" si="17"/>
        <v>0.75486111111240461</v>
      </c>
      <c r="M160" s="19">
        <f>COUNTIF(Table1_3[Status], "Hired") / COUNTA(Table1_3[Status])</f>
        <v>0.6552734375</v>
      </c>
      <c r="N160" s="27" t="str">
        <f t="shared" si="18"/>
        <v/>
      </c>
      <c r="O160" t="str">
        <f>TEXT(Table1_3[[#This Row],[Interview Taken on]],"MMM")</f>
        <v>May</v>
      </c>
    </row>
    <row r="161" spans="1:15" x14ac:dyDescent="0.25">
      <c r="A161">
        <v>482656</v>
      </c>
      <c r="B161" s="3">
        <v>41788.388194444444</v>
      </c>
      <c r="C161">
        <f t="shared" si="13"/>
        <v>1</v>
      </c>
      <c r="D161" t="s">
        <v>7</v>
      </c>
      <c r="E161" t="s">
        <v>11</v>
      </c>
      <c r="F161" t="s">
        <v>202</v>
      </c>
      <c r="G161" t="s">
        <v>18</v>
      </c>
      <c r="H161">
        <v>97814</v>
      </c>
      <c r="I161" t="str">
        <f t="shared" si="14"/>
        <v>Morning</v>
      </c>
      <c r="J161" t="str">
        <f t="shared" si="15"/>
        <v>Thu</v>
      </c>
      <c r="K161" t="str">
        <f t="shared" si="16"/>
        <v>2014-05-29</v>
      </c>
      <c r="L161" s="39">
        <f t="shared" si="17"/>
        <v>0.38819444444379769</v>
      </c>
      <c r="M161" s="19">
        <f>COUNTIF(Table1_3[Status], "Hired") / COUNTA(Table1_3[Status])</f>
        <v>0.6552734375</v>
      </c>
      <c r="N161" s="27">
        <f t="shared" si="18"/>
        <v>41803.388194444444</v>
      </c>
      <c r="O161" t="str">
        <f>TEXT(Table1_3[[#This Row],[Interview Taken on]],"MMM")</f>
        <v>May</v>
      </c>
    </row>
    <row r="162" spans="1:15" x14ac:dyDescent="0.25">
      <c r="A162">
        <v>735179</v>
      </c>
      <c r="B162" s="3">
        <v>41788.388888888891</v>
      </c>
      <c r="C162">
        <f t="shared" si="13"/>
        <v>0</v>
      </c>
      <c r="D162" t="s">
        <v>13</v>
      </c>
      <c r="E162" t="s">
        <v>8</v>
      </c>
      <c r="F162" t="s">
        <v>202</v>
      </c>
      <c r="G162" t="s">
        <v>18</v>
      </c>
      <c r="H162">
        <v>25931</v>
      </c>
      <c r="I162" t="str">
        <f t="shared" si="14"/>
        <v>Morning</v>
      </c>
      <c r="J162" t="str">
        <f t="shared" si="15"/>
        <v>Thu</v>
      </c>
      <c r="K162" t="str">
        <f t="shared" si="16"/>
        <v>2014-05-29</v>
      </c>
      <c r="L162" s="39">
        <f t="shared" si="17"/>
        <v>0.38888888889050577</v>
      </c>
      <c r="M162" s="19">
        <f>COUNTIF(Table1_3[Status], "Hired") / COUNTA(Table1_3[Status])</f>
        <v>0.6552734375</v>
      </c>
      <c r="N162" s="27" t="str">
        <f t="shared" si="18"/>
        <v/>
      </c>
      <c r="O162" t="str">
        <f>TEXT(Table1_3[[#This Row],[Interview Taken on]],"MMM")</f>
        <v>May</v>
      </c>
    </row>
    <row r="163" spans="1:15" x14ac:dyDescent="0.25">
      <c r="A163">
        <v>813519</v>
      </c>
      <c r="B163" s="3">
        <v>41788.388194444444</v>
      </c>
      <c r="C163">
        <f t="shared" si="13"/>
        <v>0</v>
      </c>
      <c r="D163" t="s">
        <v>13</v>
      </c>
      <c r="E163" t="s">
        <v>38</v>
      </c>
      <c r="F163" t="s">
        <v>202</v>
      </c>
      <c r="G163" t="s">
        <v>18</v>
      </c>
      <c r="H163">
        <v>83585</v>
      </c>
      <c r="I163" t="str">
        <f t="shared" si="14"/>
        <v>Morning</v>
      </c>
      <c r="J163" t="str">
        <f t="shared" si="15"/>
        <v>Thu</v>
      </c>
      <c r="K163" t="str">
        <f t="shared" si="16"/>
        <v>2014-05-29</v>
      </c>
      <c r="L163" s="39">
        <f t="shared" si="17"/>
        <v>0.38819444444379769</v>
      </c>
      <c r="M163" s="19">
        <f>COUNTIF(Table1_3[Status], "Hired") / COUNTA(Table1_3[Status])</f>
        <v>0.6552734375</v>
      </c>
      <c r="N163" s="27" t="str">
        <f t="shared" si="18"/>
        <v/>
      </c>
      <c r="O163" t="str">
        <f>TEXT(Table1_3[[#This Row],[Interview Taken on]],"MMM")</f>
        <v>May</v>
      </c>
    </row>
    <row r="164" spans="1:15" x14ac:dyDescent="0.25">
      <c r="A164">
        <v>225116</v>
      </c>
      <c r="B164" s="3">
        <v>41775.736805555556</v>
      </c>
      <c r="C164">
        <f t="shared" si="13"/>
        <v>1</v>
      </c>
      <c r="D164" t="s">
        <v>7</v>
      </c>
      <c r="E164" t="s">
        <v>8</v>
      </c>
      <c r="F164" t="s">
        <v>201</v>
      </c>
      <c r="G164" t="s">
        <v>23</v>
      </c>
      <c r="H164">
        <v>25711</v>
      </c>
      <c r="I164" t="str">
        <f t="shared" si="14"/>
        <v>Afternoon</v>
      </c>
      <c r="J164" t="str">
        <f t="shared" si="15"/>
        <v>Fri</v>
      </c>
      <c r="K164" t="str">
        <f t="shared" si="16"/>
        <v>2014-05-16</v>
      </c>
      <c r="L164" s="39">
        <f t="shared" si="17"/>
        <v>0.73680555555620231</v>
      </c>
      <c r="M164" s="19">
        <f>COUNTIF(Table1_3[Status], "Hired") / COUNTA(Table1_3[Status])</f>
        <v>0.6552734375</v>
      </c>
      <c r="N164" s="27">
        <f t="shared" si="18"/>
        <v>41790.736805555556</v>
      </c>
      <c r="O164" t="str">
        <f>TEXT(Table1_3[[#This Row],[Interview Taken on]],"MMM")</f>
        <v>May</v>
      </c>
    </row>
    <row r="165" spans="1:15" x14ac:dyDescent="0.25">
      <c r="A165">
        <v>830139</v>
      </c>
      <c r="B165" s="3">
        <v>41778.003472222219</v>
      </c>
      <c r="C165">
        <f t="shared" si="13"/>
        <v>0</v>
      </c>
      <c r="D165" t="s">
        <v>13</v>
      </c>
      <c r="E165" t="s">
        <v>38</v>
      </c>
      <c r="F165" t="s">
        <v>201</v>
      </c>
      <c r="G165" t="s">
        <v>15</v>
      </c>
      <c r="H165">
        <v>2103</v>
      </c>
      <c r="I165" t="str">
        <f t="shared" si="14"/>
        <v>Night</v>
      </c>
      <c r="J165" t="str">
        <f t="shared" si="15"/>
        <v>Mon</v>
      </c>
      <c r="K165" t="str">
        <f t="shared" si="16"/>
        <v>2014-05-19</v>
      </c>
      <c r="L165" s="39">
        <f t="shared" si="17"/>
        <v>3.4722222189884633E-3</v>
      </c>
      <c r="M165" s="19">
        <f>COUNTIF(Table1_3[Status], "Hired") / COUNTA(Table1_3[Status])</f>
        <v>0.6552734375</v>
      </c>
      <c r="N165" s="27" t="str">
        <f t="shared" si="18"/>
        <v/>
      </c>
      <c r="O165" t="str">
        <f>TEXT(Table1_3[[#This Row],[Interview Taken on]],"MMM")</f>
        <v>May</v>
      </c>
    </row>
    <row r="166" spans="1:15" x14ac:dyDescent="0.25">
      <c r="A166">
        <v>45162</v>
      </c>
      <c r="B166" s="3">
        <v>41778.003472222219</v>
      </c>
      <c r="C166">
        <f t="shared" si="13"/>
        <v>1</v>
      </c>
      <c r="D166" t="s">
        <v>7</v>
      </c>
      <c r="E166" t="s">
        <v>38</v>
      </c>
      <c r="F166" t="s">
        <v>201</v>
      </c>
      <c r="G166" t="s">
        <v>15</v>
      </c>
      <c r="H166">
        <v>1212</v>
      </c>
      <c r="I166" t="str">
        <f t="shared" si="14"/>
        <v>Night</v>
      </c>
      <c r="J166" t="str">
        <f t="shared" si="15"/>
        <v>Mon</v>
      </c>
      <c r="K166" t="str">
        <f t="shared" si="16"/>
        <v>2014-05-19</v>
      </c>
      <c r="L166" s="39">
        <f t="shared" si="17"/>
        <v>3.4722222189884633E-3</v>
      </c>
      <c r="M166" s="19">
        <f>COUNTIF(Table1_3[Status], "Hired") / COUNTA(Table1_3[Status])</f>
        <v>0.6552734375</v>
      </c>
      <c r="N166" s="27">
        <f t="shared" si="18"/>
        <v>41793.003472222219</v>
      </c>
      <c r="O166" t="str">
        <f>TEXT(Table1_3[[#This Row],[Interview Taken on]],"MMM")</f>
        <v>May</v>
      </c>
    </row>
    <row r="167" spans="1:15" x14ac:dyDescent="0.25">
      <c r="A167">
        <v>883717</v>
      </c>
      <c r="B167" s="3">
        <v>41777.681250000001</v>
      </c>
      <c r="C167">
        <f t="shared" si="13"/>
        <v>0</v>
      </c>
      <c r="D167" t="s">
        <v>13</v>
      </c>
      <c r="E167" t="s">
        <v>8</v>
      </c>
      <c r="F167" t="s">
        <v>201</v>
      </c>
      <c r="G167" t="s">
        <v>15</v>
      </c>
      <c r="H167">
        <v>3947</v>
      </c>
      <c r="I167" t="str">
        <f t="shared" si="14"/>
        <v>Afternoon</v>
      </c>
      <c r="J167" t="str">
        <f t="shared" si="15"/>
        <v>Sun</v>
      </c>
      <c r="K167" t="str">
        <f t="shared" si="16"/>
        <v>2014-05-18</v>
      </c>
      <c r="L167" s="39">
        <f t="shared" si="17"/>
        <v>0.68125000000145519</v>
      </c>
      <c r="M167" s="19">
        <f>COUNTIF(Table1_3[Status], "Hired") / COUNTA(Table1_3[Status])</f>
        <v>0.6552734375</v>
      </c>
      <c r="N167" s="27" t="str">
        <f t="shared" si="18"/>
        <v/>
      </c>
      <c r="O167" t="str">
        <f>TEXT(Table1_3[[#This Row],[Interview Taken on]],"MMM")</f>
        <v>May</v>
      </c>
    </row>
    <row r="168" spans="1:15" x14ac:dyDescent="0.25">
      <c r="A168">
        <v>583818</v>
      </c>
      <c r="B168" s="3">
        <v>41777.742361111108</v>
      </c>
      <c r="C168">
        <f t="shared" si="13"/>
        <v>0</v>
      </c>
      <c r="D168" t="s">
        <v>13</v>
      </c>
      <c r="E168" t="s">
        <v>8</v>
      </c>
      <c r="F168" t="s">
        <v>205</v>
      </c>
      <c r="G168" t="s">
        <v>18</v>
      </c>
      <c r="H168">
        <v>95633</v>
      </c>
      <c r="I168" t="str">
        <f t="shared" si="14"/>
        <v>Afternoon</v>
      </c>
      <c r="J168" t="str">
        <f t="shared" si="15"/>
        <v>Sun</v>
      </c>
      <c r="K168" t="str">
        <f t="shared" si="16"/>
        <v>2014-05-18</v>
      </c>
      <c r="L168" s="39">
        <f t="shared" si="17"/>
        <v>0.74236111110803904</v>
      </c>
      <c r="M168" s="19">
        <f>COUNTIF(Table1_3[Status], "Hired") / COUNTA(Table1_3[Status])</f>
        <v>0.6552734375</v>
      </c>
      <c r="N168" s="27" t="str">
        <f t="shared" si="18"/>
        <v/>
      </c>
      <c r="O168" t="str">
        <f>TEXT(Table1_3[[#This Row],[Interview Taken on]],"MMM")</f>
        <v>May</v>
      </c>
    </row>
    <row r="169" spans="1:15" x14ac:dyDescent="0.25">
      <c r="A169">
        <v>192500</v>
      </c>
      <c r="B169" s="3">
        <v>41777.745138888888</v>
      </c>
      <c r="C169">
        <f t="shared" si="13"/>
        <v>0</v>
      </c>
      <c r="D169" t="s">
        <v>13</v>
      </c>
      <c r="E169" t="s">
        <v>8</v>
      </c>
      <c r="F169" t="s">
        <v>201</v>
      </c>
      <c r="G169" t="s">
        <v>25</v>
      </c>
      <c r="H169">
        <v>78192</v>
      </c>
      <c r="I169" t="str">
        <f t="shared" si="14"/>
        <v>Afternoon</v>
      </c>
      <c r="J169" t="str">
        <f t="shared" si="15"/>
        <v>Sun</v>
      </c>
      <c r="K169" t="str">
        <f t="shared" si="16"/>
        <v>2014-05-18</v>
      </c>
      <c r="L169" s="39">
        <f t="shared" si="17"/>
        <v>0.74513888888759539</v>
      </c>
      <c r="M169" s="19">
        <f>COUNTIF(Table1_3[Status], "Hired") / COUNTA(Table1_3[Status])</f>
        <v>0.6552734375</v>
      </c>
      <c r="N169" s="27" t="str">
        <f t="shared" si="18"/>
        <v/>
      </c>
      <c r="O169" t="str">
        <f>TEXT(Table1_3[[#This Row],[Interview Taken on]],"MMM")</f>
        <v>May</v>
      </c>
    </row>
    <row r="170" spans="1:15" x14ac:dyDescent="0.25">
      <c r="A170">
        <v>641336</v>
      </c>
      <c r="B170" s="3">
        <v>41777.745138888888</v>
      </c>
      <c r="C170">
        <f t="shared" si="13"/>
        <v>1</v>
      </c>
      <c r="D170" t="s">
        <v>7</v>
      </c>
      <c r="E170" t="s">
        <v>11</v>
      </c>
      <c r="F170" t="s">
        <v>201</v>
      </c>
      <c r="G170" t="s">
        <v>25</v>
      </c>
      <c r="H170">
        <v>22267</v>
      </c>
      <c r="I170" t="str">
        <f t="shared" si="14"/>
        <v>Afternoon</v>
      </c>
      <c r="J170" t="str">
        <f t="shared" si="15"/>
        <v>Sun</v>
      </c>
      <c r="K170" t="str">
        <f t="shared" si="16"/>
        <v>2014-05-18</v>
      </c>
      <c r="L170" s="39">
        <f t="shared" si="17"/>
        <v>0.74513888888759539</v>
      </c>
      <c r="M170" s="19">
        <f>COUNTIF(Table1_3[Status], "Hired") / COUNTA(Table1_3[Status])</f>
        <v>0.6552734375</v>
      </c>
      <c r="N170" s="27">
        <f t="shared" si="18"/>
        <v>41792.745138888888</v>
      </c>
      <c r="O170" t="str">
        <f>TEXT(Table1_3[[#This Row],[Interview Taken on]],"MMM")</f>
        <v>May</v>
      </c>
    </row>
    <row r="171" spans="1:15" x14ac:dyDescent="0.25">
      <c r="A171">
        <v>466709</v>
      </c>
      <c r="B171" s="3">
        <v>41778.556944444441</v>
      </c>
      <c r="C171">
        <f t="shared" si="13"/>
        <v>1</v>
      </c>
      <c r="D171" t="s">
        <v>7</v>
      </c>
      <c r="E171" t="s">
        <v>11</v>
      </c>
      <c r="F171" t="s">
        <v>202</v>
      </c>
      <c r="G171" t="s">
        <v>18</v>
      </c>
      <c r="H171">
        <v>49631</v>
      </c>
      <c r="I171" t="str">
        <f t="shared" si="14"/>
        <v>Afternoon</v>
      </c>
      <c r="J171" t="str">
        <f t="shared" si="15"/>
        <v>Mon</v>
      </c>
      <c r="K171" t="str">
        <f t="shared" si="16"/>
        <v>2014-05-19</v>
      </c>
      <c r="L171" s="39">
        <f t="shared" si="17"/>
        <v>0.55694444444088731</v>
      </c>
      <c r="M171" s="19">
        <f>COUNTIF(Table1_3[Status], "Hired") / COUNTA(Table1_3[Status])</f>
        <v>0.6552734375</v>
      </c>
      <c r="N171" s="27">
        <f t="shared" si="18"/>
        <v>41793.556944444441</v>
      </c>
      <c r="O171" t="str">
        <f>TEXT(Table1_3[[#This Row],[Interview Taken on]],"MMM")</f>
        <v>May</v>
      </c>
    </row>
    <row r="172" spans="1:15" x14ac:dyDescent="0.25">
      <c r="A172">
        <v>318812</v>
      </c>
      <c r="B172" s="3">
        <v>41778.540277777778</v>
      </c>
      <c r="C172">
        <f t="shared" si="13"/>
        <v>1</v>
      </c>
      <c r="D172" t="s">
        <v>7</v>
      </c>
      <c r="E172" t="s">
        <v>11</v>
      </c>
      <c r="F172" t="s">
        <v>204</v>
      </c>
      <c r="G172" t="s">
        <v>12</v>
      </c>
      <c r="H172">
        <v>84858</v>
      </c>
      <c r="I172" t="str">
        <f t="shared" si="14"/>
        <v>Afternoon</v>
      </c>
      <c r="J172" t="str">
        <f t="shared" si="15"/>
        <v>Mon</v>
      </c>
      <c r="K172" t="str">
        <f t="shared" si="16"/>
        <v>2014-05-19</v>
      </c>
      <c r="L172" s="39">
        <f t="shared" si="17"/>
        <v>0.54027777777810115</v>
      </c>
      <c r="M172" s="19">
        <f>COUNTIF(Table1_3[Status], "Hired") / COUNTA(Table1_3[Status])</f>
        <v>0.6552734375</v>
      </c>
      <c r="N172" s="27">
        <f t="shared" si="18"/>
        <v>41793.540277777778</v>
      </c>
      <c r="O172" t="str">
        <f>TEXT(Table1_3[[#This Row],[Interview Taken on]],"MMM")</f>
        <v>May</v>
      </c>
    </row>
    <row r="173" spans="1:15" x14ac:dyDescent="0.25">
      <c r="A173">
        <v>303466</v>
      </c>
      <c r="B173" s="3">
        <v>41778.553472222222</v>
      </c>
      <c r="C173">
        <f t="shared" si="13"/>
        <v>0</v>
      </c>
      <c r="D173" t="s">
        <v>13</v>
      </c>
      <c r="E173" t="s">
        <v>8</v>
      </c>
      <c r="F173" t="s">
        <v>202</v>
      </c>
      <c r="G173" t="s">
        <v>42</v>
      </c>
      <c r="H173">
        <v>81257</v>
      </c>
      <c r="I173" t="str">
        <f t="shared" si="14"/>
        <v>Afternoon</v>
      </c>
      <c r="J173" t="str">
        <f t="shared" si="15"/>
        <v>Mon</v>
      </c>
      <c r="K173" t="str">
        <f t="shared" si="16"/>
        <v>2014-05-19</v>
      </c>
      <c r="L173" s="39">
        <f t="shared" si="17"/>
        <v>0.55347222222189885</v>
      </c>
      <c r="M173" s="19">
        <f>COUNTIF(Table1_3[Status], "Hired") / COUNTA(Table1_3[Status])</f>
        <v>0.6552734375</v>
      </c>
      <c r="N173" s="27" t="str">
        <f t="shared" si="18"/>
        <v/>
      </c>
      <c r="O173" t="str">
        <f>TEXT(Table1_3[[#This Row],[Interview Taken on]],"MMM")</f>
        <v>May</v>
      </c>
    </row>
    <row r="174" spans="1:15" x14ac:dyDescent="0.25">
      <c r="A174">
        <v>549934</v>
      </c>
      <c r="B174" s="3">
        <v>41778.554166666669</v>
      </c>
      <c r="C174">
        <f t="shared" si="13"/>
        <v>0</v>
      </c>
      <c r="D174" t="s">
        <v>13</v>
      </c>
      <c r="E174" t="s">
        <v>8</v>
      </c>
      <c r="F174" t="s">
        <v>202</v>
      </c>
      <c r="G174" t="s">
        <v>42</v>
      </c>
      <c r="H174">
        <v>59735</v>
      </c>
      <c r="I174" t="str">
        <f t="shared" si="14"/>
        <v>Afternoon</v>
      </c>
      <c r="J174" t="str">
        <f t="shared" si="15"/>
        <v>Mon</v>
      </c>
      <c r="K174" t="str">
        <f t="shared" si="16"/>
        <v>2014-05-19</v>
      </c>
      <c r="L174" s="39">
        <f t="shared" si="17"/>
        <v>0.55416666666860692</v>
      </c>
      <c r="M174" s="19">
        <f>COUNTIF(Table1_3[Status], "Hired") / COUNTA(Table1_3[Status])</f>
        <v>0.6552734375</v>
      </c>
      <c r="N174" s="27" t="str">
        <f t="shared" si="18"/>
        <v/>
      </c>
      <c r="O174" t="str">
        <f>TEXT(Table1_3[[#This Row],[Interview Taken on]],"MMM")</f>
        <v>May</v>
      </c>
    </row>
    <row r="175" spans="1:15" x14ac:dyDescent="0.25">
      <c r="A175">
        <v>40385</v>
      </c>
      <c r="B175" s="3">
        <v>41778.602777777778</v>
      </c>
      <c r="C175">
        <f t="shared" si="13"/>
        <v>1</v>
      </c>
      <c r="D175" t="s">
        <v>7</v>
      </c>
      <c r="E175" t="s">
        <v>8</v>
      </c>
      <c r="F175" t="s">
        <v>201</v>
      </c>
      <c r="G175" t="s">
        <v>15</v>
      </c>
      <c r="H175">
        <v>1986</v>
      </c>
      <c r="I175" t="str">
        <f t="shared" si="14"/>
        <v>Afternoon</v>
      </c>
      <c r="J175" t="str">
        <f t="shared" si="15"/>
        <v>Mon</v>
      </c>
      <c r="K175" t="str">
        <f t="shared" si="16"/>
        <v>2014-05-19</v>
      </c>
      <c r="L175" s="39">
        <f t="shared" si="17"/>
        <v>0.60277777777810115</v>
      </c>
      <c r="M175" s="19">
        <f>COUNTIF(Table1_3[Status], "Hired") / COUNTA(Table1_3[Status])</f>
        <v>0.6552734375</v>
      </c>
      <c r="N175" s="27">
        <f t="shared" si="18"/>
        <v>41793.602777777778</v>
      </c>
      <c r="O175" t="str">
        <f>TEXT(Table1_3[[#This Row],[Interview Taken on]],"MMM")</f>
        <v>May</v>
      </c>
    </row>
    <row r="176" spans="1:15" x14ac:dyDescent="0.25">
      <c r="A176">
        <v>730191</v>
      </c>
      <c r="B176" s="3">
        <v>41778.642361111109</v>
      </c>
      <c r="C176">
        <f t="shared" si="13"/>
        <v>0</v>
      </c>
      <c r="D176" t="s">
        <v>13</v>
      </c>
      <c r="E176" t="s">
        <v>11</v>
      </c>
      <c r="F176" t="s">
        <v>31</v>
      </c>
      <c r="G176" t="s">
        <v>22</v>
      </c>
      <c r="H176">
        <v>13753</v>
      </c>
      <c r="I176" t="str">
        <f t="shared" si="14"/>
        <v>Afternoon</v>
      </c>
      <c r="J176" t="str">
        <f t="shared" si="15"/>
        <v>Mon</v>
      </c>
      <c r="K176" t="str">
        <f t="shared" si="16"/>
        <v>2014-05-19</v>
      </c>
      <c r="L176" s="39">
        <f t="shared" si="17"/>
        <v>0.64236111110949423</v>
      </c>
      <c r="M176" s="19">
        <f>COUNTIF(Table1_3[Status], "Hired") / COUNTA(Table1_3[Status])</f>
        <v>0.6552734375</v>
      </c>
      <c r="N176" s="27" t="str">
        <f t="shared" si="18"/>
        <v/>
      </c>
      <c r="O176" t="str">
        <f>TEXT(Table1_3[[#This Row],[Interview Taken on]],"MMM")</f>
        <v>May</v>
      </c>
    </row>
    <row r="177" spans="1:15" x14ac:dyDescent="0.25">
      <c r="A177">
        <v>151361</v>
      </c>
      <c r="B177" s="3">
        <v>41779.788888888892</v>
      </c>
      <c r="C177">
        <f t="shared" si="13"/>
        <v>0</v>
      </c>
      <c r="D177" t="s">
        <v>13</v>
      </c>
      <c r="E177" t="s">
        <v>11</v>
      </c>
      <c r="F177" t="s">
        <v>205</v>
      </c>
      <c r="G177" t="s">
        <v>10</v>
      </c>
      <c r="H177">
        <v>87397</v>
      </c>
      <c r="I177" t="str">
        <f t="shared" si="14"/>
        <v>Evening</v>
      </c>
      <c r="J177" t="str">
        <f t="shared" si="15"/>
        <v>Tue</v>
      </c>
      <c r="K177" t="str">
        <f t="shared" si="16"/>
        <v>2014-05-20</v>
      </c>
      <c r="L177" s="39">
        <f t="shared" si="17"/>
        <v>0.78888888889196096</v>
      </c>
      <c r="M177" s="19">
        <f>COUNTIF(Table1_3[Status], "Hired") / COUNTA(Table1_3[Status])</f>
        <v>0.6552734375</v>
      </c>
      <c r="N177" s="27" t="str">
        <f t="shared" si="18"/>
        <v/>
      </c>
      <c r="O177" t="str">
        <f>TEXT(Table1_3[[#This Row],[Interview Taken on]],"MMM")</f>
        <v>May</v>
      </c>
    </row>
    <row r="178" spans="1:15" x14ac:dyDescent="0.25">
      <c r="A178">
        <v>299540</v>
      </c>
      <c r="B178" s="3">
        <v>41779.710416666669</v>
      </c>
      <c r="C178">
        <f t="shared" si="13"/>
        <v>0</v>
      </c>
      <c r="D178" t="s">
        <v>13</v>
      </c>
      <c r="E178" t="s">
        <v>11</v>
      </c>
      <c r="F178" t="s">
        <v>31</v>
      </c>
      <c r="G178" t="s">
        <v>42</v>
      </c>
      <c r="H178">
        <v>98404</v>
      </c>
      <c r="I178" t="str">
        <f t="shared" si="14"/>
        <v>Afternoon</v>
      </c>
      <c r="J178" t="str">
        <f t="shared" si="15"/>
        <v>Tue</v>
      </c>
      <c r="K178" t="str">
        <f t="shared" si="16"/>
        <v>2014-05-20</v>
      </c>
      <c r="L178" s="39">
        <f t="shared" si="17"/>
        <v>0.71041666666860692</v>
      </c>
      <c r="M178" s="19">
        <f>COUNTIF(Table1_3[Status], "Hired") / COUNTA(Table1_3[Status])</f>
        <v>0.6552734375</v>
      </c>
      <c r="N178" s="27" t="str">
        <f t="shared" si="18"/>
        <v/>
      </c>
      <c r="O178" t="str">
        <f>TEXT(Table1_3[[#This Row],[Interview Taken on]],"MMM")</f>
        <v>May</v>
      </c>
    </row>
    <row r="179" spans="1:15" x14ac:dyDescent="0.25">
      <c r="A179">
        <v>66952</v>
      </c>
      <c r="B179" s="3">
        <v>41779.711111111108</v>
      </c>
      <c r="C179">
        <f t="shared" si="13"/>
        <v>0</v>
      </c>
      <c r="D179" t="s">
        <v>13</v>
      </c>
      <c r="E179" t="s">
        <v>8</v>
      </c>
      <c r="F179" t="s">
        <v>31</v>
      </c>
      <c r="G179" t="s">
        <v>42</v>
      </c>
      <c r="H179">
        <v>58443</v>
      </c>
      <c r="I179" t="str">
        <f t="shared" si="14"/>
        <v>Afternoon</v>
      </c>
      <c r="J179" t="str">
        <f t="shared" si="15"/>
        <v>Tue</v>
      </c>
      <c r="K179" t="str">
        <f t="shared" si="16"/>
        <v>2014-05-20</v>
      </c>
      <c r="L179" s="39">
        <f t="shared" si="17"/>
        <v>0.71111111110803904</v>
      </c>
      <c r="M179" s="19">
        <f>COUNTIF(Table1_3[Status], "Hired") / COUNTA(Table1_3[Status])</f>
        <v>0.6552734375</v>
      </c>
      <c r="N179" s="27" t="str">
        <f t="shared" si="18"/>
        <v/>
      </c>
      <c r="O179" t="str">
        <f>TEXT(Table1_3[[#This Row],[Interview Taken on]],"MMM")</f>
        <v>May</v>
      </c>
    </row>
    <row r="180" spans="1:15" x14ac:dyDescent="0.25">
      <c r="A180">
        <v>372707</v>
      </c>
      <c r="B180" s="3">
        <v>41779.711805555555</v>
      </c>
      <c r="C180">
        <f t="shared" si="13"/>
        <v>0</v>
      </c>
      <c r="D180" t="s">
        <v>13</v>
      </c>
      <c r="E180" t="s">
        <v>11</v>
      </c>
      <c r="F180" t="s">
        <v>31</v>
      </c>
      <c r="G180" t="s">
        <v>42</v>
      </c>
      <c r="H180">
        <v>92123</v>
      </c>
      <c r="I180" t="str">
        <f t="shared" si="14"/>
        <v>Afternoon</v>
      </c>
      <c r="J180" t="str">
        <f t="shared" si="15"/>
        <v>Tue</v>
      </c>
      <c r="K180" t="str">
        <f t="shared" si="16"/>
        <v>2014-05-20</v>
      </c>
      <c r="L180" s="39">
        <f t="shared" si="17"/>
        <v>0.71180555555474712</v>
      </c>
      <c r="M180" s="19">
        <f>COUNTIF(Table1_3[Status], "Hired") / COUNTA(Table1_3[Status])</f>
        <v>0.6552734375</v>
      </c>
      <c r="N180" s="27" t="str">
        <f t="shared" si="18"/>
        <v/>
      </c>
      <c r="O180" t="str">
        <f>TEXT(Table1_3[[#This Row],[Interview Taken on]],"MMM")</f>
        <v>May</v>
      </c>
    </row>
    <row r="181" spans="1:15" x14ac:dyDescent="0.25">
      <c r="A181">
        <v>703540</v>
      </c>
      <c r="B181" s="3">
        <v>41779.712500000001</v>
      </c>
      <c r="C181">
        <f t="shared" si="13"/>
        <v>1</v>
      </c>
      <c r="D181" t="s">
        <v>7</v>
      </c>
      <c r="E181" t="s">
        <v>11</v>
      </c>
      <c r="F181" t="s">
        <v>31</v>
      </c>
      <c r="G181" t="s">
        <v>42</v>
      </c>
      <c r="H181">
        <v>77027</v>
      </c>
      <c r="I181" t="str">
        <f t="shared" si="14"/>
        <v>Afternoon</v>
      </c>
      <c r="J181" t="str">
        <f t="shared" si="15"/>
        <v>Tue</v>
      </c>
      <c r="K181" t="str">
        <f t="shared" si="16"/>
        <v>2014-05-20</v>
      </c>
      <c r="L181" s="39">
        <f t="shared" si="17"/>
        <v>0.71250000000145519</v>
      </c>
      <c r="M181" s="19">
        <f>COUNTIF(Table1_3[Status], "Hired") / COUNTA(Table1_3[Status])</f>
        <v>0.6552734375</v>
      </c>
      <c r="N181" s="27">
        <f t="shared" si="18"/>
        <v>41794.712500000001</v>
      </c>
      <c r="O181" t="str">
        <f>TEXT(Table1_3[[#This Row],[Interview Taken on]],"MMM")</f>
        <v>May</v>
      </c>
    </row>
    <row r="182" spans="1:15" x14ac:dyDescent="0.25">
      <c r="A182">
        <v>838911</v>
      </c>
      <c r="B182" s="3">
        <v>41779.710416666669</v>
      </c>
      <c r="C182">
        <f t="shared" si="13"/>
        <v>1</v>
      </c>
      <c r="D182" t="s">
        <v>7</v>
      </c>
      <c r="E182" t="s">
        <v>8</v>
      </c>
      <c r="F182" t="s">
        <v>31</v>
      </c>
      <c r="G182" t="s">
        <v>42</v>
      </c>
      <c r="H182">
        <v>98822</v>
      </c>
      <c r="I182" t="str">
        <f t="shared" si="14"/>
        <v>Afternoon</v>
      </c>
      <c r="J182" t="str">
        <f t="shared" si="15"/>
        <v>Tue</v>
      </c>
      <c r="K182" t="str">
        <f t="shared" si="16"/>
        <v>2014-05-20</v>
      </c>
      <c r="L182" s="39">
        <f t="shared" si="17"/>
        <v>0.71041666666860692</v>
      </c>
      <c r="M182" s="19">
        <f>COUNTIF(Table1_3[Status], "Hired") / COUNTA(Table1_3[Status])</f>
        <v>0.6552734375</v>
      </c>
      <c r="N182" s="27">
        <f t="shared" si="18"/>
        <v>41794.710416666669</v>
      </c>
      <c r="O182" t="str">
        <f>TEXT(Table1_3[[#This Row],[Interview Taken on]],"MMM")</f>
        <v>May</v>
      </c>
    </row>
    <row r="183" spans="1:15" x14ac:dyDescent="0.25">
      <c r="A183">
        <v>51314</v>
      </c>
      <c r="B183" s="3">
        <v>41779.711805555555</v>
      </c>
      <c r="C183">
        <f t="shared" si="13"/>
        <v>1</v>
      </c>
      <c r="D183" t="s">
        <v>7</v>
      </c>
      <c r="E183" t="s">
        <v>11</v>
      </c>
      <c r="F183" t="s">
        <v>31</v>
      </c>
      <c r="G183" t="s">
        <v>42</v>
      </c>
      <c r="H183">
        <v>18661</v>
      </c>
      <c r="I183" t="str">
        <f t="shared" si="14"/>
        <v>Afternoon</v>
      </c>
      <c r="J183" t="str">
        <f t="shared" si="15"/>
        <v>Tue</v>
      </c>
      <c r="K183" t="str">
        <f t="shared" si="16"/>
        <v>2014-05-20</v>
      </c>
      <c r="L183" s="39">
        <f t="shared" si="17"/>
        <v>0.71180555555474712</v>
      </c>
      <c r="M183" s="19">
        <f>COUNTIF(Table1_3[Status], "Hired") / COUNTA(Table1_3[Status])</f>
        <v>0.6552734375</v>
      </c>
      <c r="N183" s="27">
        <f t="shared" si="18"/>
        <v>41794.711805555555</v>
      </c>
      <c r="O183" t="str">
        <f>TEXT(Table1_3[[#This Row],[Interview Taken on]],"MMM")</f>
        <v>May</v>
      </c>
    </row>
    <row r="184" spans="1:15" x14ac:dyDescent="0.25">
      <c r="A184">
        <v>716333</v>
      </c>
      <c r="B184" s="3">
        <v>41779.710416666669</v>
      </c>
      <c r="C184">
        <f t="shared" si="13"/>
        <v>1</v>
      </c>
      <c r="D184" t="s">
        <v>7</v>
      </c>
      <c r="E184" t="s">
        <v>38</v>
      </c>
      <c r="F184" t="s">
        <v>31</v>
      </c>
      <c r="G184" t="s">
        <v>42</v>
      </c>
      <c r="H184">
        <v>71461</v>
      </c>
      <c r="I184" t="str">
        <f t="shared" si="14"/>
        <v>Afternoon</v>
      </c>
      <c r="J184" t="str">
        <f t="shared" si="15"/>
        <v>Tue</v>
      </c>
      <c r="K184" t="str">
        <f t="shared" si="16"/>
        <v>2014-05-20</v>
      </c>
      <c r="L184" s="39">
        <f t="shared" si="17"/>
        <v>0.71041666666860692</v>
      </c>
      <c r="M184" s="19">
        <f>COUNTIF(Table1_3[Status], "Hired") / COUNTA(Table1_3[Status])</f>
        <v>0.6552734375</v>
      </c>
      <c r="N184" s="27">
        <f t="shared" si="18"/>
        <v>41794.710416666669</v>
      </c>
      <c r="O184" t="str">
        <f>TEXT(Table1_3[[#This Row],[Interview Taken on]],"MMM")</f>
        <v>May</v>
      </c>
    </row>
    <row r="185" spans="1:15" x14ac:dyDescent="0.25">
      <c r="A185">
        <v>350612</v>
      </c>
      <c r="B185" s="3">
        <v>41779.822916666664</v>
      </c>
      <c r="C185">
        <f t="shared" si="13"/>
        <v>1</v>
      </c>
      <c r="D185" t="s">
        <v>7</v>
      </c>
      <c r="E185" t="s">
        <v>8</v>
      </c>
      <c r="F185" t="s">
        <v>205</v>
      </c>
      <c r="G185" t="s">
        <v>20</v>
      </c>
      <c r="H185">
        <v>56549</v>
      </c>
      <c r="I185" t="str">
        <f t="shared" si="14"/>
        <v>Evening</v>
      </c>
      <c r="J185" t="str">
        <f t="shared" si="15"/>
        <v>Tue</v>
      </c>
      <c r="K185" t="str">
        <f t="shared" si="16"/>
        <v>2014-05-20</v>
      </c>
      <c r="L185" s="39">
        <f t="shared" si="17"/>
        <v>0.82291666666424135</v>
      </c>
      <c r="M185" s="19">
        <f>COUNTIF(Table1_3[Status], "Hired") / COUNTA(Table1_3[Status])</f>
        <v>0.6552734375</v>
      </c>
      <c r="N185" s="27">
        <f t="shared" si="18"/>
        <v>41794.822916666664</v>
      </c>
      <c r="O185" t="str">
        <f>TEXT(Table1_3[[#This Row],[Interview Taken on]],"MMM")</f>
        <v>May</v>
      </c>
    </row>
    <row r="186" spans="1:15" x14ac:dyDescent="0.25">
      <c r="A186">
        <v>101674</v>
      </c>
      <c r="B186" s="3">
        <v>41779.40902777778</v>
      </c>
      <c r="C186">
        <f t="shared" si="13"/>
        <v>0</v>
      </c>
      <c r="D186" t="s">
        <v>13</v>
      </c>
      <c r="E186" t="s">
        <v>8</v>
      </c>
      <c r="F186" t="s">
        <v>202</v>
      </c>
      <c r="G186" t="s">
        <v>12</v>
      </c>
      <c r="H186">
        <v>78365</v>
      </c>
      <c r="I186" t="str">
        <f t="shared" si="14"/>
        <v>Morning</v>
      </c>
      <c r="J186" t="str">
        <f t="shared" si="15"/>
        <v>Tue</v>
      </c>
      <c r="K186" t="str">
        <f t="shared" si="16"/>
        <v>2014-05-20</v>
      </c>
      <c r="L186" s="39">
        <f t="shared" si="17"/>
        <v>0.40902777777955635</v>
      </c>
      <c r="M186" s="19">
        <f>COUNTIF(Table1_3[Status], "Hired") / COUNTA(Table1_3[Status])</f>
        <v>0.6552734375</v>
      </c>
      <c r="N186" s="27" t="str">
        <f t="shared" si="18"/>
        <v/>
      </c>
      <c r="O186" t="str">
        <f>TEXT(Table1_3[[#This Row],[Interview Taken on]],"MMM")</f>
        <v>May</v>
      </c>
    </row>
    <row r="187" spans="1:15" x14ac:dyDescent="0.25">
      <c r="A187">
        <v>542532</v>
      </c>
      <c r="B187" s="3">
        <v>41779.410416666666</v>
      </c>
      <c r="C187">
        <f t="shared" si="13"/>
        <v>0</v>
      </c>
      <c r="D187" t="s">
        <v>13</v>
      </c>
      <c r="E187" t="s">
        <v>11</v>
      </c>
      <c r="F187" t="s">
        <v>202</v>
      </c>
      <c r="G187" t="s">
        <v>12</v>
      </c>
      <c r="H187">
        <v>43729</v>
      </c>
      <c r="I187" t="str">
        <f t="shared" si="14"/>
        <v>Morning</v>
      </c>
      <c r="J187" t="str">
        <f t="shared" si="15"/>
        <v>Tue</v>
      </c>
      <c r="K187" t="str">
        <f t="shared" si="16"/>
        <v>2014-05-20</v>
      </c>
      <c r="L187" s="39">
        <f t="shared" si="17"/>
        <v>0.41041666666569654</v>
      </c>
      <c r="M187" s="19">
        <f>COUNTIF(Table1_3[Status], "Hired") / COUNTA(Table1_3[Status])</f>
        <v>0.6552734375</v>
      </c>
      <c r="N187" s="27" t="str">
        <f t="shared" si="18"/>
        <v/>
      </c>
      <c r="O187" t="str">
        <f>TEXT(Table1_3[[#This Row],[Interview Taken on]],"MMM")</f>
        <v>May</v>
      </c>
    </row>
    <row r="188" spans="1:15" x14ac:dyDescent="0.25">
      <c r="A188">
        <v>626271</v>
      </c>
      <c r="B188" s="3">
        <v>41779.40902777778</v>
      </c>
      <c r="C188">
        <f t="shared" si="13"/>
        <v>0</v>
      </c>
      <c r="D188" t="s">
        <v>13</v>
      </c>
      <c r="E188" t="s">
        <v>38</v>
      </c>
      <c r="F188" t="s">
        <v>202</v>
      </c>
      <c r="G188" t="s">
        <v>12</v>
      </c>
      <c r="H188">
        <v>84745</v>
      </c>
      <c r="I188" t="str">
        <f t="shared" si="14"/>
        <v>Morning</v>
      </c>
      <c r="J188" t="str">
        <f t="shared" si="15"/>
        <v>Tue</v>
      </c>
      <c r="K188" t="str">
        <f t="shared" si="16"/>
        <v>2014-05-20</v>
      </c>
      <c r="L188" s="39">
        <f t="shared" si="17"/>
        <v>0.40902777777955635</v>
      </c>
      <c r="M188" s="19">
        <f>COUNTIF(Table1_3[Status], "Hired") / COUNTA(Table1_3[Status])</f>
        <v>0.6552734375</v>
      </c>
      <c r="N188" s="27" t="str">
        <f t="shared" si="18"/>
        <v/>
      </c>
      <c r="O188" t="str">
        <f>TEXT(Table1_3[[#This Row],[Interview Taken on]],"MMM")</f>
        <v>May</v>
      </c>
    </row>
    <row r="189" spans="1:15" x14ac:dyDescent="0.25">
      <c r="A189">
        <v>272182</v>
      </c>
      <c r="B189" s="3">
        <v>41779.519444444442</v>
      </c>
      <c r="C189">
        <f t="shared" si="13"/>
        <v>1</v>
      </c>
      <c r="D189" t="s">
        <v>7</v>
      </c>
      <c r="E189" t="s">
        <v>11</v>
      </c>
      <c r="F189" t="s">
        <v>205</v>
      </c>
      <c r="G189" t="s">
        <v>25</v>
      </c>
      <c r="H189">
        <v>56534</v>
      </c>
      <c r="I189" t="str">
        <f t="shared" si="14"/>
        <v>Afternoon</v>
      </c>
      <c r="J189" t="str">
        <f t="shared" si="15"/>
        <v>Tue</v>
      </c>
      <c r="K189" t="str">
        <f t="shared" si="16"/>
        <v>2014-05-20</v>
      </c>
      <c r="L189" s="39">
        <f t="shared" si="17"/>
        <v>0.5194444444423425</v>
      </c>
      <c r="M189" s="19">
        <f>COUNTIF(Table1_3[Status], "Hired") / COUNTA(Table1_3[Status])</f>
        <v>0.6552734375</v>
      </c>
      <c r="N189" s="27">
        <f t="shared" si="18"/>
        <v>41794.519444444442</v>
      </c>
      <c r="O189" t="str">
        <f>TEXT(Table1_3[[#This Row],[Interview Taken on]],"MMM")</f>
        <v>May</v>
      </c>
    </row>
    <row r="190" spans="1:15" x14ac:dyDescent="0.25">
      <c r="A190">
        <v>942393</v>
      </c>
      <c r="B190" s="3">
        <v>41779.668055555558</v>
      </c>
      <c r="C190">
        <f t="shared" si="13"/>
        <v>0</v>
      </c>
      <c r="D190" t="s">
        <v>13</v>
      </c>
      <c r="E190" t="s">
        <v>8</v>
      </c>
      <c r="F190" t="s">
        <v>203</v>
      </c>
      <c r="G190" t="s">
        <v>15</v>
      </c>
      <c r="H190">
        <v>71981</v>
      </c>
      <c r="I190" t="str">
        <f t="shared" si="14"/>
        <v>Afternoon</v>
      </c>
      <c r="J190" t="str">
        <f t="shared" si="15"/>
        <v>Tue</v>
      </c>
      <c r="K190" t="str">
        <f t="shared" si="16"/>
        <v>2014-05-20</v>
      </c>
      <c r="L190" s="39">
        <f t="shared" si="17"/>
        <v>0.6680555555576575</v>
      </c>
      <c r="M190" s="19">
        <f>COUNTIF(Table1_3[Status], "Hired") / COUNTA(Table1_3[Status])</f>
        <v>0.6552734375</v>
      </c>
      <c r="N190" s="27" t="str">
        <f t="shared" si="18"/>
        <v/>
      </c>
      <c r="O190" t="str">
        <f>TEXT(Table1_3[[#This Row],[Interview Taken on]],"MMM")</f>
        <v>May</v>
      </c>
    </row>
    <row r="191" spans="1:15" x14ac:dyDescent="0.25">
      <c r="A191">
        <v>118533</v>
      </c>
      <c r="B191" s="3">
        <v>41779.670138888891</v>
      </c>
      <c r="C191">
        <f t="shared" si="13"/>
        <v>1</v>
      </c>
      <c r="D191" t="s">
        <v>7</v>
      </c>
      <c r="E191" t="s">
        <v>8</v>
      </c>
      <c r="F191" t="s">
        <v>203</v>
      </c>
      <c r="G191" t="s">
        <v>15</v>
      </c>
      <c r="H191">
        <v>68969</v>
      </c>
      <c r="I191" t="str">
        <f t="shared" si="14"/>
        <v>Afternoon</v>
      </c>
      <c r="J191" t="str">
        <f t="shared" si="15"/>
        <v>Tue</v>
      </c>
      <c r="K191" t="str">
        <f t="shared" si="16"/>
        <v>2014-05-20</v>
      </c>
      <c r="L191" s="39">
        <f t="shared" si="17"/>
        <v>0.67013888889050577</v>
      </c>
      <c r="M191" s="19">
        <f>COUNTIF(Table1_3[Status], "Hired") / COUNTA(Table1_3[Status])</f>
        <v>0.6552734375</v>
      </c>
      <c r="N191" s="27">
        <f t="shared" si="18"/>
        <v>41794.670138888891</v>
      </c>
      <c r="O191" t="str">
        <f>TEXT(Table1_3[[#This Row],[Interview Taken on]],"MMM")</f>
        <v>May</v>
      </c>
    </row>
    <row r="192" spans="1:15" x14ac:dyDescent="0.25">
      <c r="A192">
        <v>646468</v>
      </c>
      <c r="B192" s="3">
        <v>41780.37222222222</v>
      </c>
      <c r="C192">
        <f t="shared" si="13"/>
        <v>0</v>
      </c>
      <c r="D192" t="s">
        <v>13</v>
      </c>
      <c r="E192" t="s">
        <v>8</v>
      </c>
      <c r="F192" t="s">
        <v>205</v>
      </c>
      <c r="G192" t="s">
        <v>15</v>
      </c>
      <c r="H192">
        <v>47396</v>
      </c>
      <c r="I192" t="str">
        <f t="shared" si="14"/>
        <v>Morning</v>
      </c>
      <c r="J192" t="str">
        <f t="shared" si="15"/>
        <v>Wed</v>
      </c>
      <c r="K192" t="str">
        <f t="shared" si="16"/>
        <v>2014-05-21</v>
      </c>
      <c r="L192" s="39">
        <f t="shared" si="17"/>
        <v>0.37222222222044365</v>
      </c>
      <c r="M192" s="19">
        <f>COUNTIF(Table1_3[Status], "Hired") / COUNTA(Table1_3[Status])</f>
        <v>0.6552734375</v>
      </c>
      <c r="N192" s="27" t="str">
        <f t="shared" si="18"/>
        <v/>
      </c>
      <c r="O192" t="str">
        <f>TEXT(Table1_3[[#This Row],[Interview Taken on]],"MMM")</f>
        <v>May</v>
      </c>
    </row>
    <row r="193" spans="1:15" x14ac:dyDescent="0.25">
      <c r="A193">
        <v>29796</v>
      </c>
      <c r="B193" s="3">
        <v>41780.372916666667</v>
      </c>
      <c r="C193">
        <f t="shared" si="13"/>
        <v>0</v>
      </c>
      <c r="D193" t="s">
        <v>13</v>
      </c>
      <c r="E193" t="s">
        <v>8</v>
      </c>
      <c r="F193" t="s">
        <v>205</v>
      </c>
      <c r="G193" t="s">
        <v>15</v>
      </c>
      <c r="H193">
        <v>31993</v>
      </c>
      <c r="I193" t="str">
        <f t="shared" si="14"/>
        <v>Morning</v>
      </c>
      <c r="J193" t="str">
        <f t="shared" si="15"/>
        <v>Wed</v>
      </c>
      <c r="K193" t="str">
        <f t="shared" si="16"/>
        <v>2014-05-21</v>
      </c>
      <c r="L193" s="39">
        <f t="shared" si="17"/>
        <v>0.37291666666715173</v>
      </c>
      <c r="M193" s="19">
        <f>COUNTIF(Table1_3[Status], "Hired") / COUNTA(Table1_3[Status])</f>
        <v>0.6552734375</v>
      </c>
      <c r="N193" s="27" t="str">
        <f t="shared" si="18"/>
        <v/>
      </c>
      <c r="O193" t="str">
        <f>TEXT(Table1_3[[#This Row],[Interview Taken on]],"MMM")</f>
        <v>May</v>
      </c>
    </row>
    <row r="194" spans="1:15" x14ac:dyDescent="0.25">
      <c r="A194">
        <v>484007</v>
      </c>
      <c r="B194" s="3">
        <v>41780.374305555553</v>
      </c>
      <c r="C194">
        <f t="shared" ref="C194:C257" si="19">IF(D194="Hired",1,0)</f>
        <v>0</v>
      </c>
      <c r="D194" t="s">
        <v>13</v>
      </c>
      <c r="E194" t="s">
        <v>8</v>
      </c>
      <c r="F194" t="s">
        <v>205</v>
      </c>
      <c r="G194" t="s">
        <v>15</v>
      </c>
      <c r="H194">
        <v>38842</v>
      </c>
      <c r="I194" t="str">
        <f t="shared" ref="I194:I257" si="20">IF(AND(HOUR(B194)&gt;=6, HOUR(B194)&lt;12), "Morning",
   IF(AND(HOUR(B194)&gt;=12, HOUR(B194)&lt;18), "Afternoon",
   IF(AND(HOUR(B194)&gt;=18, HOUR(B194)&lt;24), "Evening", "Night")))</f>
        <v>Morning</v>
      </c>
      <c r="J194" t="str">
        <f t="shared" ref="J194:J257" si="21">TEXT(B194, "DDD")</f>
        <v>Wed</v>
      </c>
      <c r="K194" t="str">
        <f t="shared" ref="K194:K257" si="22">TEXT(B194, "YYYY-MM-DD")</f>
        <v>2014-05-21</v>
      </c>
      <c r="L194" s="39">
        <f t="shared" ref="L194:L257" si="23">MOD(B194,1)</f>
        <v>0.37430555555329192</v>
      </c>
      <c r="M194" s="19">
        <f>COUNTIF(Table1_3[Status], "Hired") / COUNTA(Table1_3[Status])</f>
        <v>0.6552734375</v>
      </c>
      <c r="N194" s="27" t="str">
        <f t="shared" ref="N194:N257" si="24">IF(D194="Hired", B194+15, "")</f>
        <v/>
      </c>
      <c r="O194" t="str">
        <f>TEXT(Table1_3[[#This Row],[Interview Taken on]],"MMM")</f>
        <v>May</v>
      </c>
    </row>
    <row r="195" spans="1:15" x14ac:dyDescent="0.25">
      <c r="A195">
        <v>485806</v>
      </c>
      <c r="B195" s="3">
        <v>41780.373611111114</v>
      </c>
      <c r="C195">
        <f t="shared" si="19"/>
        <v>0</v>
      </c>
      <c r="D195" t="s">
        <v>13</v>
      </c>
      <c r="E195" t="s">
        <v>11</v>
      </c>
      <c r="F195" t="s">
        <v>205</v>
      </c>
      <c r="G195" t="s">
        <v>15</v>
      </c>
      <c r="H195">
        <v>98316</v>
      </c>
      <c r="I195" t="str">
        <f t="shared" si="20"/>
        <v>Morning</v>
      </c>
      <c r="J195" t="str">
        <f t="shared" si="21"/>
        <v>Wed</v>
      </c>
      <c r="K195" t="str">
        <f t="shared" si="22"/>
        <v>2014-05-21</v>
      </c>
      <c r="L195" s="39">
        <f t="shared" si="23"/>
        <v>0.37361111111385981</v>
      </c>
      <c r="M195" s="19">
        <f>COUNTIF(Table1_3[Status], "Hired") / COUNTA(Table1_3[Status])</f>
        <v>0.6552734375</v>
      </c>
      <c r="N195" s="27" t="str">
        <f t="shared" si="24"/>
        <v/>
      </c>
      <c r="O195" t="str">
        <f>TEXT(Table1_3[[#This Row],[Interview Taken on]],"MMM")</f>
        <v>May</v>
      </c>
    </row>
    <row r="196" spans="1:15" x14ac:dyDescent="0.25">
      <c r="A196">
        <v>34378</v>
      </c>
      <c r="B196" s="3">
        <v>41780.597916666666</v>
      </c>
      <c r="C196">
        <f t="shared" si="19"/>
        <v>0</v>
      </c>
      <c r="D196" t="s">
        <v>13</v>
      </c>
      <c r="E196" t="s">
        <v>11</v>
      </c>
      <c r="F196" t="s">
        <v>205</v>
      </c>
      <c r="G196" t="s">
        <v>18</v>
      </c>
      <c r="H196">
        <v>80894</v>
      </c>
      <c r="I196" t="str">
        <f t="shared" si="20"/>
        <v>Afternoon</v>
      </c>
      <c r="J196" t="str">
        <f t="shared" si="21"/>
        <v>Wed</v>
      </c>
      <c r="K196" t="str">
        <f t="shared" si="22"/>
        <v>2014-05-21</v>
      </c>
      <c r="L196" s="39">
        <f t="shared" si="23"/>
        <v>0.59791666666569654</v>
      </c>
      <c r="M196" s="19">
        <f>COUNTIF(Table1_3[Status], "Hired") / COUNTA(Table1_3[Status])</f>
        <v>0.6552734375</v>
      </c>
      <c r="N196" s="27" t="str">
        <f t="shared" si="24"/>
        <v/>
      </c>
      <c r="O196" t="str">
        <f>TEXT(Table1_3[[#This Row],[Interview Taken on]],"MMM")</f>
        <v>May</v>
      </c>
    </row>
    <row r="197" spans="1:15" x14ac:dyDescent="0.25">
      <c r="A197">
        <v>745574</v>
      </c>
      <c r="B197" s="3">
        <v>41780.597916666666</v>
      </c>
      <c r="C197">
        <f t="shared" si="19"/>
        <v>0</v>
      </c>
      <c r="D197" t="s">
        <v>13</v>
      </c>
      <c r="E197" t="s">
        <v>8</v>
      </c>
      <c r="F197" t="s">
        <v>205</v>
      </c>
      <c r="G197" t="s">
        <v>18</v>
      </c>
      <c r="H197">
        <v>84147</v>
      </c>
      <c r="I197" t="str">
        <f t="shared" si="20"/>
        <v>Afternoon</v>
      </c>
      <c r="J197" t="str">
        <f t="shared" si="21"/>
        <v>Wed</v>
      </c>
      <c r="K197" t="str">
        <f t="shared" si="22"/>
        <v>2014-05-21</v>
      </c>
      <c r="L197" s="39">
        <f t="shared" si="23"/>
        <v>0.59791666666569654</v>
      </c>
      <c r="M197" s="19">
        <f>COUNTIF(Table1_3[Status], "Hired") / COUNTA(Table1_3[Status])</f>
        <v>0.6552734375</v>
      </c>
      <c r="N197" s="27" t="str">
        <f t="shared" si="24"/>
        <v/>
      </c>
      <c r="O197" t="str">
        <f>TEXT(Table1_3[[#This Row],[Interview Taken on]],"MMM")</f>
        <v>May</v>
      </c>
    </row>
    <row r="198" spans="1:15" x14ac:dyDescent="0.25">
      <c r="A198">
        <v>508134</v>
      </c>
      <c r="B198" s="3">
        <v>41780.6</v>
      </c>
      <c r="C198">
        <f t="shared" si="19"/>
        <v>0</v>
      </c>
      <c r="D198" t="s">
        <v>13</v>
      </c>
      <c r="E198" t="s">
        <v>8</v>
      </c>
      <c r="F198" t="s">
        <v>205</v>
      </c>
      <c r="G198" t="s">
        <v>18</v>
      </c>
      <c r="H198">
        <v>65393</v>
      </c>
      <c r="I198" t="str">
        <f t="shared" si="20"/>
        <v>Afternoon</v>
      </c>
      <c r="J198" t="str">
        <f t="shared" si="21"/>
        <v>Wed</v>
      </c>
      <c r="K198" t="str">
        <f t="shared" si="22"/>
        <v>2014-05-21</v>
      </c>
      <c r="L198" s="39">
        <f t="shared" si="23"/>
        <v>0.59999999999854481</v>
      </c>
      <c r="M198" s="19">
        <f>COUNTIF(Table1_3[Status], "Hired") / COUNTA(Table1_3[Status])</f>
        <v>0.6552734375</v>
      </c>
      <c r="N198" s="27" t="str">
        <f t="shared" si="24"/>
        <v/>
      </c>
      <c r="O198" t="str">
        <f>TEXT(Table1_3[[#This Row],[Interview Taken on]],"MMM")</f>
        <v>May</v>
      </c>
    </row>
    <row r="199" spans="1:15" x14ac:dyDescent="0.25">
      <c r="A199">
        <v>826902</v>
      </c>
      <c r="B199" s="3">
        <v>41780.524305555555</v>
      </c>
      <c r="C199">
        <f t="shared" si="19"/>
        <v>0</v>
      </c>
      <c r="D199" t="s">
        <v>13</v>
      </c>
      <c r="E199" t="s">
        <v>11</v>
      </c>
      <c r="F199" t="s">
        <v>198</v>
      </c>
      <c r="G199" t="s">
        <v>42</v>
      </c>
      <c r="H199">
        <v>23823</v>
      </c>
      <c r="I199" t="str">
        <f t="shared" si="20"/>
        <v>Afternoon</v>
      </c>
      <c r="J199" t="str">
        <f t="shared" si="21"/>
        <v>Wed</v>
      </c>
      <c r="K199" t="str">
        <f t="shared" si="22"/>
        <v>2014-05-21</v>
      </c>
      <c r="L199" s="39">
        <f t="shared" si="23"/>
        <v>0.52430555555474712</v>
      </c>
      <c r="M199" s="19">
        <f>COUNTIF(Table1_3[Status], "Hired") / COUNTA(Table1_3[Status])</f>
        <v>0.6552734375</v>
      </c>
      <c r="N199" s="27" t="str">
        <f t="shared" si="24"/>
        <v/>
      </c>
      <c r="O199" t="str">
        <f>TEXT(Table1_3[[#This Row],[Interview Taken on]],"MMM")</f>
        <v>May</v>
      </c>
    </row>
    <row r="200" spans="1:15" x14ac:dyDescent="0.25">
      <c r="A200">
        <v>25028</v>
      </c>
      <c r="B200" s="3">
        <v>41780.78125</v>
      </c>
      <c r="C200">
        <f t="shared" si="19"/>
        <v>0</v>
      </c>
      <c r="D200" t="s">
        <v>13</v>
      </c>
      <c r="E200" t="s">
        <v>8</v>
      </c>
      <c r="F200" t="s">
        <v>205</v>
      </c>
      <c r="G200" t="s">
        <v>12</v>
      </c>
      <c r="H200">
        <v>35787</v>
      </c>
      <c r="I200" t="str">
        <f t="shared" si="20"/>
        <v>Evening</v>
      </c>
      <c r="J200" t="str">
        <f t="shared" si="21"/>
        <v>Wed</v>
      </c>
      <c r="K200" t="str">
        <f t="shared" si="22"/>
        <v>2014-05-21</v>
      </c>
      <c r="L200" s="39">
        <f t="shared" si="23"/>
        <v>0.78125</v>
      </c>
      <c r="M200" s="19">
        <f>COUNTIF(Table1_3[Status], "Hired") / COUNTA(Table1_3[Status])</f>
        <v>0.6552734375</v>
      </c>
      <c r="N200" s="27" t="str">
        <f t="shared" si="24"/>
        <v/>
      </c>
      <c r="O200" t="str">
        <f>TEXT(Table1_3[[#This Row],[Interview Taken on]],"MMM")</f>
        <v>May</v>
      </c>
    </row>
    <row r="201" spans="1:15" x14ac:dyDescent="0.25">
      <c r="A201">
        <v>891404</v>
      </c>
      <c r="B201" s="3">
        <v>41780.752083333333</v>
      </c>
      <c r="C201">
        <f t="shared" si="19"/>
        <v>0</v>
      </c>
      <c r="D201" t="s">
        <v>13</v>
      </c>
      <c r="E201" t="s">
        <v>8</v>
      </c>
      <c r="F201" t="s">
        <v>205</v>
      </c>
      <c r="G201" t="s">
        <v>15</v>
      </c>
      <c r="H201">
        <v>51426</v>
      </c>
      <c r="I201" t="str">
        <f t="shared" si="20"/>
        <v>Evening</v>
      </c>
      <c r="J201" t="str">
        <f t="shared" si="21"/>
        <v>Wed</v>
      </c>
      <c r="K201" t="str">
        <f t="shared" si="22"/>
        <v>2014-05-21</v>
      </c>
      <c r="L201" s="39">
        <f t="shared" si="23"/>
        <v>0.75208333333284827</v>
      </c>
      <c r="M201" s="19">
        <f>COUNTIF(Table1_3[Status], "Hired") / COUNTA(Table1_3[Status])</f>
        <v>0.6552734375</v>
      </c>
      <c r="N201" s="27" t="str">
        <f t="shared" si="24"/>
        <v/>
      </c>
      <c r="O201" t="str">
        <f>TEXT(Table1_3[[#This Row],[Interview Taken on]],"MMM")</f>
        <v>May</v>
      </c>
    </row>
    <row r="202" spans="1:15" x14ac:dyDescent="0.25">
      <c r="A202">
        <v>456232</v>
      </c>
      <c r="B202" s="3">
        <v>41780.732638888891</v>
      </c>
      <c r="C202">
        <f t="shared" si="19"/>
        <v>0</v>
      </c>
      <c r="D202" t="s">
        <v>13</v>
      </c>
      <c r="E202" t="s">
        <v>8</v>
      </c>
      <c r="F202" t="s">
        <v>205</v>
      </c>
      <c r="G202" t="s">
        <v>15</v>
      </c>
      <c r="H202">
        <v>23558</v>
      </c>
      <c r="I202" t="str">
        <f t="shared" si="20"/>
        <v>Afternoon</v>
      </c>
      <c r="J202" t="str">
        <f t="shared" si="21"/>
        <v>Wed</v>
      </c>
      <c r="K202" t="str">
        <f t="shared" si="22"/>
        <v>2014-05-21</v>
      </c>
      <c r="L202" s="39">
        <f t="shared" si="23"/>
        <v>0.73263888889050577</v>
      </c>
      <c r="M202" s="19">
        <f>COUNTIF(Table1_3[Status], "Hired") / COUNTA(Table1_3[Status])</f>
        <v>0.6552734375</v>
      </c>
      <c r="N202" s="27" t="str">
        <f t="shared" si="24"/>
        <v/>
      </c>
      <c r="O202" t="str">
        <f>TEXT(Table1_3[[#This Row],[Interview Taken on]],"MMM")</f>
        <v>May</v>
      </c>
    </row>
    <row r="203" spans="1:15" x14ac:dyDescent="0.25">
      <c r="A203">
        <v>488788</v>
      </c>
      <c r="B203" s="3">
        <v>41780.629166666666</v>
      </c>
      <c r="C203">
        <f t="shared" si="19"/>
        <v>0</v>
      </c>
      <c r="D203" t="s">
        <v>13</v>
      </c>
      <c r="E203" t="s">
        <v>8</v>
      </c>
      <c r="F203" t="s">
        <v>204</v>
      </c>
      <c r="G203" t="s">
        <v>12</v>
      </c>
      <c r="H203">
        <v>65543</v>
      </c>
      <c r="I203" t="str">
        <f t="shared" si="20"/>
        <v>Afternoon</v>
      </c>
      <c r="J203" t="str">
        <f t="shared" si="21"/>
        <v>Wed</v>
      </c>
      <c r="K203" t="str">
        <f t="shared" si="22"/>
        <v>2014-05-21</v>
      </c>
      <c r="L203" s="39">
        <f t="shared" si="23"/>
        <v>0.62916666666569654</v>
      </c>
      <c r="M203" s="19">
        <f>COUNTIF(Table1_3[Status], "Hired") / COUNTA(Table1_3[Status])</f>
        <v>0.6552734375</v>
      </c>
      <c r="N203" s="27" t="str">
        <f t="shared" si="24"/>
        <v/>
      </c>
      <c r="O203" t="str">
        <f>TEXT(Table1_3[[#This Row],[Interview Taken on]],"MMM")</f>
        <v>May</v>
      </c>
    </row>
    <row r="204" spans="1:15" x14ac:dyDescent="0.25">
      <c r="A204">
        <v>757514</v>
      </c>
      <c r="B204" s="3">
        <v>41780.168055555558</v>
      </c>
      <c r="C204">
        <f t="shared" si="19"/>
        <v>1</v>
      </c>
      <c r="D204" t="s">
        <v>7</v>
      </c>
      <c r="E204" t="s">
        <v>11</v>
      </c>
      <c r="F204" t="s">
        <v>201</v>
      </c>
      <c r="G204" t="s">
        <v>12</v>
      </c>
      <c r="H204">
        <v>76575</v>
      </c>
      <c r="I204" t="str">
        <f t="shared" si="20"/>
        <v>Night</v>
      </c>
      <c r="J204" t="str">
        <f t="shared" si="21"/>
        <v>Wed</v>
      </c>
      <c r="K204" t="str">
        <f t="shared" si="22"/>
        <v>2014-05-21</v>
      </c>
      <c r="L204" s="39">
        <f t="shared" si="23"/>
        <v>0.1680555555576575</v>
      </c>
      <c r="M204" s="19">
        <f>COUNTIF(Table1_3[Status], "Hired") / COUNTA(Table1_3[Status])</f>
        <v>0.6552734375</v>
      </c>
      <c r="N204" s="27">
        <f t="shared" si="24"/>
        <v>41795.168055555558</v>
      </c>
      <c r="O204" t="str">
        <f>TEXT(Table1_3[[#This Row],[Interview Taken on]],"MMM")</f>
        <v>May</v>
      </c>
    </row>
    <row r="205" spans="1:15" x14ac:dyDescent="0.25">
      <c r="A205">
        <v>337880</v>
      </c>
      <c r="B205" s="3">
        <v>41780.168749999997</v>
      </c>
      <c r="C205">
        <f t="shared" si="19"/>
        <v>1</v>
      </c>
      <c r="D205" t="s">
        <v>7</v>
      </c>
      <c r="E205" t="s">
        <v>8</v>
      </c>
      <c r="F205" t="s">
        <v>201</v>
      </c>
      <c r="G205" t="s">
        <v>12</v>
      </c>
      <c r="H205">
        <v>50520</v>
      </c>
      <c r="I205" t="str">
        <f t="shared" si="20"/>
        <v>Night</v>
      </c>
      <c r="J205" t="str">
        <f t="shared" si="21"/>
        <v>Wed</v>
      </c>
      <c r="K205" t="str">
        <f t="shared" si="22"/>
        <v>2014-05-21</v>
      </c>
      <c r="L205" s="39">
        <f t="shared" si="23"/>
        <v>0.16874999999708962</v>
      </c>
      <c r="M205" s="19">
        <f>COUNTIF(Table1_3[Status], "Hired") / COUNTA(Table1_3[Status])</f>
        <v>0.6552734375</v>
      </c>
      <c r="N205" s="27">
        <f t="shared" si="24"/>
        <v>41795.168749999997</v>
      </c>
      <c r="O205" t="str">
        <f>TEXT(Table1_3[[#This Row],[Interview Taken on]],"MMM")</f>
        <v>May</v>
      </c>
    </row>
    <row r="206" spans="1:15" x14ac:dyDescent="0.25">
      <c r="A206">
        <v>806305</v>
      </c>
      <c r="B206" s="3">
        <v>41780.531944444447</v>
      </c>
      <c r="C206">
        <f t="shared" si="19"/>
        <v>1</v>
      </c>
      <c r="D206" t="s">
        <v>7</v>
      </c>
      <c r="E206" t="s">
        <v>8</v>
      </c>
      <c r="F206" t="s">
        <v>201</v>
      </c>
      <c r="G206" t="s">
        <v>18</v>
      </c>
      <c r="H206">
        <v>97253</v>
      </c>
      <c r="I206" t="str">
        <f t="shared" si="20"/>
        <v>Afternoon</v>
      </c>
      <c r="J206" t="str">
        <f t="shared" si="21"/>
        <v>Wed</v>
      </c>
      <c r="K206" t="str">
        <f t="shared" si="22"/>
        <v>2014-05-21</v>
      </c>
      <c r="L206" s="39">
        <f t="shared" si="23"/>
        <v>0.53194444444670808</v>
      </c>
      <c r="M206" s="19">
        <f>COUNTIF(Table1_3[Status], "Hired") / COUNTA(Table1_3[Status])</f>
        <v>0.6552734375</v>
      </c>
      <c r="N206" s="27">
        <f t="shared" si="24"/>
        <v>41795.531944444447</v>
      </c>
      <c r="O206" t="str">
        <f>TEXT(Table1_3[[#This Row],[Interview Taken on]],"MMM")</f>
        <v>May</v>
      </c>
    </row>
    <row r="207" spans="1:15" x14ac:dyDescent="0.25">
      <c r="A207">
        <v>304630</v>
      </c>
      <c r="B207" s="3">
        <v>41780.670138888891</v>
      </c>
      <c r="C207">
        <f t="shared" si="19"/>
        <v>0</v>
      </c>
      <c r="D207" t="s">
        <v>13</v>
      </c>
      <c r="E207" t="s">
        <v>8</v>
      </c>
      <c r="F207" t="s">
        <v>205</v>
      </c>
      <c r="G207" t="s">
        <v>10</v>
      </c>
      <c r="H207">
        <v>2686</v>
      </c>
      <c r="I207" t="str">
        <f t="shared" si="20"/>
        <v>Afternoon</v>
      </c>
      <c r="J207" t="str">
        <f t="shared" si="21"/>
        <v>Wed</v>
      </c>
      <c r="K207" t="str">
        <f t="shared" si="22"/>
        <v>2014-05-21</v>
      </c>
      <c r="L207" s="39">
        <f t="shared" si="23"/>
        <v>0.67013888889050577</v>
      </c>
      <c r="M207" s="19">
        <f>COUNTIF(Table1_3[Status], "Hired") / COUNTA(Table1_3[Status])</f>
        <v>0.6552734375</v>
      </c>
      <c r="N207" s="27" t="str">
        <f t="shared" si="24"/>
        <v/>
      </c>
      <c r="O207" t="str">
        <f>TEXT(Table1_3[[#This Row],[Interview Taken on]],"MMM")</f>
        <v>May</v>
      </c>
    </row>
    <row r="208" spans="1:15" x14ac:dyDescent="0.25">
      <c r="A208">
        <v>382693</v>
      </c>
      <c r="B208" s="3">
        <v>41780.67083333333</v>
      </c>
      <c r="C208">
        <f t="shared" si="19"/>
        <v>0</v>
      </c>
      <c r="D208" t="s">
        <v>13</v>
      </c>
      <c r="E208" t="s">
        <v>11</v>
      </c>
      <c r="F208" t="s">
        <v>205</v>
      </c>
      <c r="G208" t="s">
        <v>10</v>
      </c>
      <c r="H208">
        <v>87084</v>
      </c>
      <c r="I208" t="str">
        <f t="shared" si="20"/>
        <v>Afternoon</v>
      </c>
      <c r="J208" t="str">
        <f t="shared" si="21"/>
        <v>Wed</v>
      </c>
      <c r="K208" t="str">
        <f t="shared" si="22"/>
        <v>2014-05-21</v>
      </c>
      <c r="L208" s="39">
        <f t="shared" si="23"/>
        <v>0.67083333332993789</v>
      </c>
      <c r="M208" s="19">
        <f>COUNTIF(Table1_3[Status], "Hired") / COUNTA(Table1_3[Status])</f>
        <v>0.6552734375</v>
      </c>
      <c r="N208" s="27" t="str">
        <f t="shared" si="24"/>
        <v/>
      </c>
      <c r="O208" t="str">
        <f>TEXT(Table1_3[[#This Row],[Interview Taken on]],"MMM")</f>
        <v>May</v>
      </c>
    </row>
    <row r="209" spans="1:15" x14ac:dyDescent="0.25">
      <c r="A209">
        <v>150277</v>
      </c>
      <c r="B209" s="3">
        <v>41781.929166666669</v>
      </c>
      <c r="C209">
        <f t="shared" si="19"/>
        <v>0</v>
      </c>
      <c r="D209" t="s">
        <v>13</v>
      </c>
      <c r="E209" t="s">
        <v>8</v>
      </c>
      <c r="F209" t="s">
        <v>204</v>
      </c>
      <c r="G209" t="s">
        <v>42</v>
      </c>
      <c r="H209">
        <v>91928</v>
      </c>
      <c r="I209" t="str">
        <f t="shared" si="20"/>
        <v>Evening</v>
      </c>
      <c r="J209" t="str">
        <f t="shared" si="21"/>
        <v>Thu</v>
      </c>
      <c r="K209" t="str">
        <f t="shared" si="22"/>
        <v>2014-05-22</v>
      </c>
      <c r="L209" s="39">
        <f t="shared" si="23"/>
        <v>0.92916666666860692</v>
      </c>
      <c r="M209" s="19">
        <f>COUNTIF(Table1_3[Status], "Hired") / COUNTA(Table1_3[Status])</f>
        <v>0.6552734375</v>
      </c>
      <c r="N209" s="27" t="str">
        <f t="shared" si="24"/>
        <v/>
      </c>
      <c r="O209" t="str">
        <f>TEXT(Table1_3[[#This Row],[Interview Taken on]],"MMM")</f>
        <v>May</v>
      </c>
    </row>
    <row r="210" spans="1:15" x14ac:dyDescent="0.25">
      <c r="A210">
        <v>827372</v>
      </c>
      <c r="B210" s="3">
        <v>41781.381249999999</v>
      </c>
      <c r="C210">
        <f t="shared" si="19"/>
        <v>0</v>
      </c>
      <c r="D210" t="s">
        <v>13</v>
      </c>
      <c r="E210" t="s">
        <v>8</v>
      </c>
      <c r="F210" t="s">
        <v>205</v>
      </c>
      <c r="G210" t="s">
        <v>18</v>
      </c>
      <c r="H210">
        <v>28224</v>
      </c>
      <c r="I210" t="str">
        <f t="shared" si="20"/>
        <v>Morning</v>
      </c>
      <c r="J210" t="str">
        <f t="shared" si="21"/>
        <v>Thu</v>
      </c>
      <c r="K210" t="str">
        <f t="shared" si="22"/>
        <v>2014-05-22</v>
      </c>
      <c r="L210" s="39">
        <f t="shared" si="23"/>
        <v>0.38124999999854481</v>
      </c>
      <c r="M210" s="19">
        <f>COUNTIF(Table1_3[Status], "Hired") / COUNTA(Table1_3[Status])</f>
        <v>0.6552734375</v>
      </c>
      <c r="N210" s="27" t="str">
        <f t="shared" si="24"/>
        <v/>
      </c>
      <c r="O210" t="str">
        <f>TEXT(Table1_3[[#This Row],[Interview Taken on]],"MMM")</f>
        <v>May</v>
      </c>
    </row>
    <row r="211" spans="1:15" x14ac:dyDescent="0.25">
      <c r="A211">
        <v>761496</v>
      </c>
      <c r="B211" s="3">
        <v>41781.493750000001</v>
      </c>
      <c r="C211">
        <f t="shared" si="19"/>
        <v>0</v>
      </c>
      <c r="D211" t="s">
        <v>13</v>
      </c>
      <c r="E211" t="s">
        <v>11</v>
      </c>
      <c r="F211" t="s">
        <v>198</v>
      </c>
      <c r="G211" t="s">
        <v>15</v>
      </c>
      <c r="H211">
        <v>11052</v>
      </c>
      <c r="I211" t="str">
        <f t="shared" si="20"/>
        <v>Morning</v>
      </c>
      <c r="J211" t="str">
        <f t="shared" si="21"/>
        <v>Thu</v>
      </c>
      <c r="K211" t="str">
        <f t="shared" si="22"/>
        <v>2014-05-22</v>
      </c>
      <c r="L211" s="39">
        <f t="shared" si="23"/>
        <v>0.49375000000145519</v>
      </c>
      <c r="M211" s="19">
        <f>COUNTIF(Table1_3[Status], "Hired") / COUNTA(Table1_3[Status])</f>
        <v>0.6552734375</v>
      </c>
      <c r="N211" s="27" t="str">
        <f t="shared" si="24"/>
        <v/>
      </c>
      <c r="O211" t="str">
        <f>TEXT(Table1_3[[#This Row],[Interview Taken on]],"MMM")</f>
        <v>May</v>
      </c>
    </row>
    <row r="212" spans="1:15" x14ac:dyDescent="0.25">
      <c r="A212">
        <v>321721</v>
      </c>
      <c r="B212" s="3">
        <v>41781.584027777775</v>
      </c>
      <c r="C212">
        <f t="shared" si="19"/>
        <v>1</v>
      </c>
      <c r="D212" t="s">
        <v>7</v>
      </c>
      <c r="E212" t="s">
        <v>11</v>
      </c>
      <c r="F212" t="s">
        <v>202</v>
      </c>
      <c r="G212" t="s">
        <v>18</v>
      </c>
      <c r="H212">
        <v>86922</v>
      </c>
      <c r="I212" t="str">
        <f t="shared" si="20"/>
        <v>Afternoon</v>
      </c>
      <c r="J212" t="str">
        <f t="shared" si="21"/>
        <v>Thu</v>
      </c>
      <c r="K212" t="str">
        <f t="shared" si="22"/>
        <v>2014-05-22</v>
      </c>
      <c r="L212" s="39">
        <f t="shared" si="23"/>
        <v>0.58402777777519077</v>
      </c>
      <c r="M212" s="19">
        <f>COUNTIF(Table1_3[Status], "Hired") / COUNTA(Table1_3[Status])</f>
        <v>0.6552734375</v>
      </c>
      <c r="N212" s="27">
        <f t="shared" si="24"/>
        <v>41796.584027777775</v>
      </c>
      <c r="O212" t="str">
        <f>TEXT(Table1_3[[#This Row],[Interview Taken on]],"MMM")</f>
        <v>May</v>
      </c>
    </row>
    <row r="213" spans="1:15" x14ac:dyDescent="0.25">
      <c r="A213">
        <v>406013</v>
      </c>
      <c r="B213" s="3">
        <v>41781.585416666669</v>
      </c>
      <c r="C213">
        <f t="shared" si="19"/>
        <v>0</v>
      </c>
      <c r="D213" t="s">
        <v>13</v>
      </c>
      <c r="E213" t="s">
        <v>8</v>
      </c>
      <c r="F213" t="s">
        <v>202</v>
      </c>
      <c r="G213" t="s">
        <v>18</v>
      </c>
      <c r="H213">
        <v>39389</v>
      </c>
      <c r="I213" t="str">
        <f t="shared" si="20"/>
        <v>Afternoon</v>
      </c>
      <c r="J213" t="str">
        <f t="shared" si="21"/>
        <v>Thu</v>
      </c>
      <c r="K213" t="str">
        <f t="shared" si="22"/>
        <v>2014-05-22</v>
      </c>
      <c r="L213" s="39">
        <f t="shared" si="23"/>
        <v>0.58541666666860692</v>
      </c>
      <c r="M213" s="19">
        <f>COUNTIF(Table1_3[Status], "Hired") / COUNTA(Table1_3[Status])</f>
        <v>0.6552734375</v>
      </c>
      <c r="N213" s="27" t="str">
        <f t="shared" si="24"/>
        <v/>
      </c>
      <c r="O213" t="str">
        <f>TEXT(Table1_3[[#This Row],[Interview Taken on]],"MMM")</f>
        <v>May</v>
      </c>
    </row>
    <row r="214" spans="1:15" x14ac:dyDescent="0.25">
      <c r="A214">
        <v>515475</v>
      </c>
      <c r="B214" s="3">
        <v>41781.756249999999</v>
      </c>
      <c r="C214">
        <f t="shared" si="19"/>
        <v>0</v>
      </c>
      <c r="D214" t="s">
        <v>13</v>
      </c>
      <c r="E214" t="s">
        <v>8</v>
      </c>
      <c r="F214" t="s">
        <v>204</v>
      </c>
      <c r="G214" t="s">
        <v>22</v>
      </c>
      <c r="H214">
        <v>79905</v>
      </c>
      <c r="I214" t="str">
        <f t="shared" si="20"/>
        <v>Evening</v>
      </c>
      <c r="J214" t="str">
        <f t="shared" si="21"/>
        <v>Thu</v>
      </c>
      <c r="K214" t="str">
        <f t="shared" si="22"/>
        <v>2014-05-22</v>
      </c>
      <c r="L214" s="39">
        <f t="shared" si="23"/>
        <v>0.75624999999854481</v>
      </c>
      <c r="M214" s="19">
        <f>COUNTIF(Table1_3[Status], "Hired") / COUNTA(Table1_3[Status])</f>
        <v>0.6552734375</v>
      </c>
      <c r="N214" s="27" t="str">
        <f t="shared" si="24"/>
        <v/>
      </c>
      <c r="O214" t="str">
        <f>TEXT(Table1_3[[#This Row],[Interview Taken on]],"MMM")</f>
        <v>May</v>
      </c>
    </row>
    <row r="215" spans="1:15" x14ac:dyDescent="0.25">
      <c r="A215">
        <v>29574</v>
      </c>
      <c r="B215" s="3">
        <v>41781.756944444445</v>
      </c>
      <c r="C215">
        <f t="shared" si="19"/>
        <v>0</v>
      </c>
      <c r="D215" t="s">
        <v>13</v>
      </c>
      <c r="E215" t="s">
        <v>11</v>
      </c>
      <c r="F215" t="s">
        <v>204</v>
      </c>
      <c r="G215" t="s">
        <v>22</v>
      </c>
      <c r="H215">
        <v>45265</v>
      </c>
      <c r="I215" t="str">
        <f t="shared" si="20"/>
        <v>Evening</v>
      </c>
      <c r="J215" t="str">
        <f t="shared" si="21"/>
        <v>Thu</v>
      </c>
      <c r="K215" t="str">
        <f t="shared" si="22"/>
        <v>2014-05-22</v>
      </c>
      <c r="L215" s="39">
        <f t="shared" si="23"/>
        <v>0.75694444444525288</v>
      </c>
      <c r="M215" s="19">
        <f>COUNTIF(Table1_3[Status], "Hired") / COUNTA(Table1_3[Status])</f>
        <v>0.6552734375</v>
      </c>
      <c r="N215" s="27" t="str">
        <f t="shared" si="24"/>
        <v/>
      </c>
      <c r="O215" t="str">
        <f>TEXT(Table1_3[[#This Row],[Interview Taken on]],"MMM")</f>
        <v>May</v>
      </c>
    </row>
    <row r="216" spans="1:15" x14ac:dyDescent="0.25">
      <c r="A216">
        <v>797115</v>
      </c>
      <c r="B216" s="3">
        <v>41781.760416666664</v>
      </c>
      <c r="C216">
        <f t="shared" si="19"/>
        <v>1</v>
      </c>
      <c r="D216" t="s">
        <v>7</v>
      </c>
      <c r="E216" t="s">
        <v>8</v>
      </c>
      <c r="F216" t="s">
        <v>204</v>
      </c>
      <c r="G216" t="s">
        <v>22</v>
      </c>
      <c r="H216">
        <v>21768</v>
      </c>
      <c r="I216" t="str">
        <f t="shared" si="20"/>
        <v>Evening</v>
      </c>
      <c r="J216" t="str">
        <f t="shared" si="21"/>
        <v>Thu</v>
      </c>
      <c r="K216" t="str">
        <f t="shared" si="22"/>
        <v>2014-05-22</v>
      </c>
      <c r="L216" s="39">
        <f t="shared" si="23"/>
        <v>0.76041666666424135</v>
      </c>
      <c r="M216" s="19">
        <f>COUNTIF(Table1_3[Status], "Hired") / COUNTA(Table1_3[Status])</f>
        <v>0.6552734375</v>
      </c>
      <c r="N216" s="27">
        <f t="shared" si="24"/>
        <v>41796.760416666664</v>
      </c>
      <c r="O216" t="str">
        <f>TEXT(Table1_3[[#This Row],[Interview Taken on]],"MMM")</f>
        <v>May</v>
      </c>
    </row>
    <row r="217" spans="1:15" x14ac:dyDescent="0.25">
      <c r="A217">
        <v>183456</v>
      </c>
      <c r="B217" s="3">
        <v>41781.997916666667</v>
      </c>
      <c r="C217">
        <f t="shared" si="19"/>
        <v>0</v>
      </c>
      <c r="D217" t="s">
        <v>13</v>
      </c>
      <c r="E217" t="s">
        <v>8</v>
      </c>
      <c r="F217" t="s">
        <v>205</v>
      </c>
      <c r="G217" t="s">
        <v>15</v>
      </c>
      <c r="H217">
        <v>68579</v>
      </c>
      <c r="I217" t="str">
        <f t="shared" si="20"/>
        <v>Evening</v>
      </c>
      <c r="J217" t="str">
        <f t="shared" si="21"/>
        <v>Thu</v>
      </c>
      <c r="K217" t="str">
        <f t="shared" si="22"/>
        <v>2014-05-22</v>
      </c>
      <c r="L217" s="39">
        <f t="shared" si="23"/>
        <v>0.99791666666715173</v>
      </c>
      <c r="M217" s="19">
        <f>COUNTIF(Table1_3[Status], "Hired") / COUNTA(Table1_3[Status])</f>
        <v>0.6552734375</v>
      </c>
      <c r="N217" s="27" t="str">
        <f t="shared" si="24"/>
        <v/>
      </c>
      <c r="O217" t="str">
        <f>TEXT(Table1_3[[#This Row],[Interview Taken on]],"MMM")</f>
        <v>May</v>
      </c>
    </row>
    <row r="218" spans="1:15" x14ac:dyDescent="0.25">
      <c r="A218">
        <v>812987</v>
      </c>
      <c r="B218" s="3">
        <v>41781.383333333331</v>
      </c>
      <c r="C218">
        <f t="shared" si="19"/>
        <v>1</v>
      </c>
      <c r="D218" t="s">
        <v>7</v>
      </c>
      <c r="E218" t="s">
        <v>11</v>
      </c>
      <c r="F218" t="s">
        <v>203</v>
      </c>
      <c r="G218" t="s">
        <v>18</v>
      </c>
      <c r="H218">
        <v>82746</v>
      </c>
      <c r="I218" t="str">
        <f t="shared" si="20"/>
        <v>Morning</v>
      </c>
      <c r="J218" t="str">
        <f t="shared" si="21"/>
        <v>Thu</v>
      </c>
      <c r="K218" t="str">
        <f t="shared" si="22"/>
        <v>2014-05-22</v>
      </c>
      <c r="L218" s="39">
        <f t="shared" si="23"/>
        <v>0.38333333333139308</v>
      </c>
      <c r="M218" s="19">
        <f>COUNTIF(Table1_3[Status], "Hired") / COUNTA(Table1_3[Status])</f>
        <v>0.6552734375</v>
      </c>
      <c r="N218" s="27">
        <f t="shared" si="24"/>
        <v>41796.383333333331</v>
      </c>
      <c r="O218" t="str">
        <f>TEXT(Table1_3[[#This Row],[Interview Taken on]],"MMM")</f>
        <v>May</v>
      </c>
    </row>
    <row r="219" spans="1:15" x14ac:dyDescent="0.25">
      <c r="A219">
        <v>463120</v>
      </c>
      <c r="B219" s="3">
        <v>41781.384722222225</v>
      </c>
      <c r="C219">
        <f t="shared" si="19"/>
        <v>1</v>
      </c>
      <c r="D219" t="s">
        <v>7</v>
      </c>
      <c r="E219" t="s">
        <v>11</v>
      </c>
      <c r="F219" t="s">
        <v>203</v>
      </c>
      <c r="G219" t="s">
        <v>18</v>
      </c>
      <c r="H219">
        <v>87381</v>
      </c>
      <c r="I219" t="str">
        <f t="shared" si="20"/>
        <v>Morning</v>
      </c>
      <c r="J219" t="str">
        <f t="shared" si="21"/>
        <v>Thu</v>
      </c>
      <c r="K219" t="str">
        <f t="shared" si="22"/>
        <v>2014-05-22</v>
      </c>
      <c r="L219" s="39">
        <f t="shared" si="23"/>
        <v>0.38472222222480923</v>
      </c>
      <c r="M219" s="19">
        <f>COUNTIF(Table1_3[Status], "Hired") / COUNTA(Table1_3[Status])</f>
        <v>0.6552734375</v>
      </c>
      <c r="N219" s="27">
        <f t="shared" si="24"/>
        <v>41796.384722222225</v>
      </c>
      <c r="O219" t="str">
        <f>TEXT(Table1_3[[#This Row],[Interview Taken on]],"MMM")</f>
        <v>May</v>
      </c>
    </row>
    <row r="220" spans="1:15" x14ac:dyDescent="0.25">
      <c r="A220">
        <v>461901</v>
      </c>
      <c r="B220" s="3">
        <v>41789.821527777778</v>
      </c>
      <c r="C220">
        <f t="shared" si="19"/>
        <v>1</v>
      </c>
      <c r="D220" t="s">
        <v>7</v>
      </c>
      <c r="E220" t="s">
        <v>11</v>
      </c>
      <c r="F220" t="s">
        <v>203</v>
      </c>
      <c r="G220" t="s">
        <v>18</v>
      </c>
      <c r="H220">
        <v>17864</v>
      </c>
      <c r="I220" t="str">
        <f t="shared" si="20"/>
        <v>Evening</v>
      </c>
      <c r="J220" t="str">
        <f t="shared" si="21"/>
        <v>Fri</v>
      </c>
      <c r="K220" t="str">
        <f t="shared" si="22"/>
        <v>2014-05-30</v>
      </c>
      <c r="L220" s="39">
        <f t="shared" si="23"/>
        <v>0.82152777777810115</v>
      </c>
      <c r="M220" s="19">
        <f>COUNTIF(Table1_3[Status], "Hired") / COUNTA(Table1_3[Status])</f>
        <v>0.6552734375</v>
      </c>
      <c r="N220" s="27">
        <f t="shared" si="24"/>
        <v>41804.821527777778</v>
      </c>
      <c r="O220" t="str">
        <f>TEXT(Table1_3[[#This Row],[Interview Taken on]],"MMM")</f>
        <v>May</v>
      </c>
    </row>
    <row r="221" spans="1:15" x14ac:dyDescent="0.25">
      <c r="A221">
        <v>256912</v>
      </c>
      <c r="B221" s="3">
        <v>41781.698611111111</v>
      </c>
      <c r="C221">
        <f t="shared" si="19"/>
        <v>1</v>
      </c>
      <c r="D221" t="s">
        <v>7</v>
      </c>
      <c r="E221" t="s">
        <v>8</v>
      </c>
      <c r="F221" t="s">
        <v>201</v>
      </c>
      <c r="G221" t="s">
        <v>22</v>
      </c>
      <c r="H221">
        <v>95863</v>
      </c>
      <c r="I221" t="str">
        <f t="shared" si="20"/>
        <v>Afternoon</v>
      </c>
      <c r="J221" t="str">
        <f t="shared" si="21"/>
        <v>Thu</v>
      </c>
      <c r="K221" t="str">
        <f t="shared" si="22"/>
        <v>2014-05-22</v>
      </c>
      <c r="L221" s="39">
        <f t="shared" si="23"/>
        <v>0.69861111111094942</v>
      </c>
      <c r="M221" s="19">
        <f>COUNTIF(Table1_3[Status], "Hired") / COUNTA(Table1_3[Status])</f>
        <v>0.6552734375</v>
      </c>
      <c r="N221" s="27">
        <f t="shared" si="24"/>
        <v>41796.698611111111</v>
      </c>
      <c r="O221" t="str">
        <f>TEXT(Table1_3[[#This Row],[Interview Taken on]],"MMM")</f>
        <v>May</v>
      </c>
    </row>
    <row r="222" spans="1:15" x14ac:dyDescent="0.25">
      <c r="A222">
        <v>524606</v>
      </c>
      <c r="B222" s="3">
        <v>41781.700694444444</v>
      </c>
      <c r="C222">
        <f t="shared" si="19"/>
        <v>0</v>
      </c>
      <c r="D222" t="s">
        <v>13</v>
      </c>
      <c r="E222" t="s">
        <v>8</v>
      </c>
      <c r="F222" t="s">
        <v>201</v>
      </c>
      <c r="G222" t="s">
        <v>22</v>
      </c>
      <c r="H222">
        <v>29743</v>
      </c>
      <c r="I222" t="str">
        <f t="shared" si="20"/>
        <v>Afternoon</v>
      </c>
      <c r="J222" t="str">
        <f t="shared" si="21"/>
        <v>Thu</v>
      </c>
      <c r="K222" t="str">
        <f t="shared" si="22"/>
        <v>2014-05-22</v>
      </c>
      <c r="L222" s="39">
        <f t="shared" si="23"/>
        <v>0.70069444444379769</v>
      </c>
      <c r="M222" s="19">
        <f>COUNTIF(Table1_3[Status], "Hired") / COUNTA(Table1_3[Status])</f>
        <v>0.6552734375</v>
      </c>
      <c r="N222" s="27" t="str">
        <f t="shared" si="24"/>
        <v/>
      </c>
      <c r="O222" t="str">
        <f>TEXT(Table1_3[[#This Row],[Interview Taken on]],"MMM")</f>
        <v>May</v>
      </c>
    </row>
    <row r="223" spans="1:15" x14ac:dyDescent="0.25">
      <c r="A223">
        <v>206017</v>
      </c>
      <c r="B223" s="3">
        <v>41781.4375</v>
      </c>
      <c r="C223">
        <f t="shared" si="19"/>
        <v>0</v>
      </c>
      <c r="D223" t="s">
        <v>13</v>
      </c>
      <c r="E223" t="s">
        <v>8</v>
      </c>
      <c r="F223" t="s">
        <v>205</v>
      </c>
      <c r="G223" t="s">
        <v>15</v>
      </c>
      <c r="H223">
        <v>48490</v>
      </c>
      <c r="I223" t="str">
        <f t="shared" si="20"/>
        <v>Morning</v>
      </c>
      <c r="J223" t="str">
        <f t="shared" si="21"/>
        <v>Thu</v>
      </c>
      <c r="K223" t="str">
        <f t="shared" si="22"/>
        <v>2014-05-22</v>
      </c>
      <c r="L223" s="39">
        <f t="shared" si="23"/>
        <v>0.4375</v>
      </c>
      <c r="M223" s="19">
        <f>COUNTIF(Table1_3[Status], "Hired") / COUNTA(Table1_3[Status])</f>
        <v>0.6552734375</v>
      </c>
      <c r="N223" s="27" t="str">
        <f t="shared" si="24"/>
        <v/>
      </c>
      <c r="O223" t="str">
        <f>TEXT(Table1_3[[#This Row],[Interview Taken on]],"MMM")</f>
        <v>May</v>
      </c>
    </row>
    <row r="224" spans="1:15" x14ac:dyDescent="0.25">
      <c r="A224">
        <v>855219</v>
      </c>
      <c r="B224" s="3">
        <v>41782.683333333334</v>
      </c>
      <c r="C224">
        <f t="shared" si="19"/>
        <v>0</v>
      </c>
      <c r="D224" t="s">
        <v>13</v>
      </c>
      <c r="E224" t="s">
        <v>8</v>
      </c>
      <c r="F224" t="s">
        <v>205</v>
      </c>
      <c r="G224" t="s">
        <v>10</v>
      </c>
      <c r="H224">
        <v>96918</v>
      </c>
      <c r="I224" t="str">
        <f t="shared" si="20"/>
        <v>Afternoon</v>
      </c>
      <c r="J224" t="str">
        <f t="shared" si="21"/>
        <v>Fri</v>
      </c>
      <c r="K224" t="str">
        <f t="shared" si="22"/>
        <v>2014-05-23</v>
      </c>
      <c r="L224" s="39">
        <f t="shared" si="23"/>
        <v>0.68333333333430346</v>
      </c>
      <c r="M224" s="19">
        <f>COUNTIF(Table1_3[Status], "Hired") / COUNTA(Table1_3[Status])</f>
        <v>0.6552734375</v>
      </c>
      <c r="N224" s="27" t="str">
        <f t="shared" si="24"/>
        <v/>
      </c>
      <c r="O224" t="str">
        <f>TEXT(Table1_3[[#This Row],[Interview Taken on]],"MMM")</f>
        <v>May</v>
      </c>
    </row>
    <row r="225" spans="1:15" x14ac:dyDescent="0.25">
      <c r="A225">
        <v>556830</v>
      </c>
      <c r="B225" s="3">
        <v>41782.684027777781</v>
      </c>
      <c r="C225">
        <f t="shared" si="19"/>
        <v>1</v>
      </c>
      <c r="D225" t="s">
        <v>7</v>
      </c>
      <c r="E225" t="s">
        <v>11</v>
      </c>
      <c r="F225" t="s">
        <v>205</v>
      </c>
      <c r="G225" t="s">
        <v>10</v>
      </c>
      <c r="H225">
        <v>8812</v>
      </c>
      <c r="I225" t="str">
        <f t="shared" si="20"/>
        <v>Afternoon</v>
      </c>
      <c r="J225" t="str">
        <f t="shared" si="21"/>
        <v>Fri</v>
      </c>
      <c r="K225" t="str">
        <f t="shared" si="22"/>
        <v>2014-05-23</v>
      </c>
      <c r="L225" s="39">
        <f t="shared" si="23"/>
        <v>0.68402777778101154</v>
      </c>
      <c r="M225" s="19">
        <f>COUNTIF(Table1_3[Status], "Hired") / COUNTA(Table1_3[Status])</f>
        <v>0.6552734375</v>
      </c>
      <c r="N225" s="27">
        <f t="shared" si="24"/>
        <v>41797.684027777781</v>
      </c>
      <c r="O225" t="str">
        <f>TEXT(Table1_3[[#This Row],[Interview Taken on]],"MMM")</f>
        <v>May</v>
      </c>
    </row>
    <row r="226" spans="1:15" x14ac:dyDescent="0.25">
      <c r="A226">
        <v>725295</v>
      </c>
      <c r="B226" s="3">
        <v>41786.68472222222</v>
      </c>
      <c r="C226">
        <f t="shared" si="19"/>
        <v>0</v>
      </c>
      <c r="D226" t="s">
        <v>13</v>
      </c>
      <c r="E226" t="s">
        <v>8</v>
      </c>
      <c r="F226" t="s">
        <v>201</v>
      </c>
      <c r="G226" t="s">
        <v>42</v>
      </c>
      <c r="H226">
        <v>45985</v>
      </c>
      <c r="I226" t="str">
        <f t="shared" si="20"/>
        <v>Afternoon</v>
      </c>
      <c r="J226" t="str">
        <f t="shared" si="21"/>
        <v>Tue</v>
      </c>
      <c r="K226" t="str">
        <f t="shared" si="22"/>
        <v>2014-05-27</v>
      </c>
      <c r="L226" s="39">
        <f t="shared" si="23"/>
        <v>0.68472222222044365</v>
      </c>
      <c r="M226" s="19">
        <f>COUNTIF(Table1_3[Status], "Hired") / COUNTA(Table1_3[Status])</f>
        <v>0.6552734375</v>
      </c>
      <c r="N226" s="27" t="str">
        <f t="shared" si="24"/>
        <v/>
      </c>
      <c r="O226" t="str">
        <f>TEXT(Table1_3[[#This Row],[Interview Taken on]],"MMM")</f>
        <v>May</v>
      </c>
    </row>
    <row r="227" spans="1:15" x14ac:dyDescent="0.25">
      <c r="A227">
        <v>278581</v>
      </c>
      <c r="B227" s="3">
        <v>41785.404166666667</v>
      </c>
      <c r="C227">
        <f t="shared" si="19"/>
        <v>1</v>
      </c>
      <c r="D227" t="s">
        <v>7</v>
      </c>
      <c r="E227" t="s">
        <v>8</v>
      </c>
      <c r="F227" t="s">
        <v>201</v>
      </c>
      <c r="G227" t="s">
        <v>20</v>
      </c>
      <c r="H227">
        <v>15137</v>
      </c>
      <c r="I227" t="str">
        <f t="shared" si="20"/>
        <v>Morning</v>
      </c>
      <c r="J227" t="str">
        <f t="shared" si="21"/>
        <v>Mon</v>
      </c>
      <c r="K227" t="str">
        <f t="shared" si="22"/>
        <v>2014-05-26</v>
      </c>
      <c r="L227" s="39">
        <f t="shared" si="23"/>
        <v>0.40416666666715173</v>
      </c>
      <c r="M227" s="19">
        <f>COUNTIF(Table1_3[Status], "Hired") / COUNTA(Table1_3[Status])</f>
        <v>0.6552734375</v>
      </c>
      <c r="N227" s="27">
        <f t="shared" si="24"/>
        <v>41800.404166666667</v>
      </c>
      <c r="O227" t="str">
        <f>TEXT(Table1_3[[#This Row],[Interview Taken on]],"MMM")</f>
        <v>May</v>
      </c>
    </row>
    <row r="228" spans="1:15" x14ac:dyDescent="0.25">
      <c r="A228">
        <v>328190</v>
      </c>
      <c r="B228" s="3">
        <v>41785.618750000001</v>
      </c>
      <c r="C228">
        <f t="shared" si="19"/>
        <v>0</v>
      </c>
      <c r="D228" t="s">
        <v>13</v>
      </c>
      <c r="E228" t="s">
        <v>8</v>
      </c>
      <c r="F228" t="s">
        <v>203</v>
      </c>
      <c r="G228" t="s">
        <v>42</v>
      </c>
      <c r="H228">
        <v>58037</v>
      </c>
      <c r="I228" t="str">
        <f t="shared" si="20"/>
        <v>Afternoon</v>
      </c>
      <c r="J228" t="str">
        <f t="shared" si="21"/>
        <v>Mon</v>
      </c>
      <c r="K228" t="str">
        <f t="shared" si="22"/>
        <v>2014-05-26</v>
      </c>
      <c r="L228" s="39">
        <f t="shared" si="23"/>
        <v>0.61875000000145519</v>
      </c>
      <c r="M228" s="19">
        <f>COUNTIF(Table1_3[Status], "Hired") / COUNTA(Table1_3[Status])</f>
        <v>0.6552734375</v>
      </c>
      <c r="N228" s="27" t="str">
        <f t="shared" si="24"/>
        <v/>
      </c>
      <c r="O228" t="str">
        <f>TEXT(Table1_3[[#This Row],[Interview Taken on]],"MMM")</f>
        <v>May</v>
      </c>
    </row>
    <row r="229" spans="1:15" x14ac:dyDescent="0.25">
      <c r="A229">
        <v>634463</v>
      </c>
      <c r="B229" s="3">
        <v>41785.558333333334</v>
      </c>
      <c r="C229">
        <f t="shared" si="19"/>
        <v>0</v>
      </c>
      <c r="D229" t="s">
        <v>13</v>
      </c>
      <c r="E229" t="s">
        <v>8</v>
      </c>
      <c r="F229" t="s">
        <v>200</v>
      </c>
      <c r="G229" t="s">
        <v>18</v>
      </c>
      <c r="H229">
        <v>21913</v>
      </c>
      <c r="I229" t="str">
        <f t="shared" si="20"/>
        <v>Afternoon</v>
      </c>
      <c r="J229" t="str">
        <f t="shared" si="21"/>
        <v>Mon</v>
      </c>
      <c r="K229" t="str">
        <f t="shared" si="22"/>
        <v>2014-05-26</v>
      </c>
      <c r="L229" s="39">
        <f t="shared" si="23"/>
        <v>0.55833333333430346</v>
      </c>
      <c r="M229" s="19">
        <f>COUNTIF(Table1_3[Status], "Hired") / COUNTA(Table1_3[Status])</f>
        <v>0.6552734375</v>
      </c>
      <c r="N229" s="27" t="str">
        <f t="shared" si="24"/>
        <v/>
      </c>
      <c r="O229" t="str">
        <f>TEXT(Table1_3[[#This Row],[Interview Taken on]],"MMM")</f>
        <v>May</v>
      </c>
    </row>
    <row r="230" spans="1:15" x14ac:dyDescent="0.25">
      <c r="A230">
        <v>721691</v>
      </c>
      <c r="B230" s="3">
        <v>41785.071527777778</v>
      </c>
      <c r="C230">
        <f t="shared" si="19"/>
        <v>0</v>
      </c>
      <c r="D230" t="s">
        <v>13</v>
      </c>
      <c r="E230" t="s">
        <v>11</v>
      </c>
      <c r="F230" t="s">
        <v>198</v>
      </c>
      <c r="G230" t="s">
        <v>10</v>
      </c>
      <c r="H230">
        <v>48957</v>
      </c>
      <c r="I230" t="str">
        <f t="shared" si="20"/>
        <v>Night</v>
      </c>
      <c r="J230" t="str">
        <f t="shared" si="21"/>
        <v>Mon</v>
      </c>
      <c r="K230" t="str">
        <f t="shared" si="22"/>
        <v>2014-05-26</v>
      </c>
      <c r="L230" s="39">
        <f t="shared" si="23"/>
        <v>7.1527777778101154E-2</v>
      </c>
      <c r="M230" s="19">
        <f>COUNTIF(Table1_3[Status], "Hired") / COUNTA(Table1_3[Status])</f>
        <v>0.6552734375</v>
      </c>
      <c r="N230" s="27" t="str">
        <f t="shared" si="24"/>
        <v/>
      </c>
      <c r="O230" t="str">
        <f>TEXT(Table1_3[[#This Row],[Interview Taken on]],"MMM")</f>
        <v>May</v>
      </c>
    </row>
    <row r="231" spans="1:15" x14ac:dyDescent="0.25">
      <c r="A231">
        <v>872878</v>
      </c>
      <c r="B231" s="3">
        <v>41785.629861111112</v>
      </c>
      <c r="C231">
        <f t="shared" si="19"/>
        <v>0</v>
      </c>
      <c r="D231" t="s">
        <v>13</v>
      </c>
      <c r="E231" t="s">
        <v>8</v>
      </c>
      <c r="F231" t="s">
        <v>202</v>
      </c>
      <c r="G231" t="s">
        <v>22</v>
      </c>
      <c r="H231">
        <v>22549</v>
      </c>
      <c r="I231" t="str">
        <f t="shared" si="20"/>
        <v>Afternoon</v>
      </c>
      <c r="J231" t="str">
        <f t="shared" si="21"/>
        <v>Mon</v>
      </c>
      <c r="K231" t="str">
        <f t="shared" si="22"/>
        <v>2014-05-26</v>
      </c>
      <c r="L231" s="39">
        <f t="shared" si="23"/>
        <v>0.62986111111240461</v>
      </c>
      <c r="M231" s="19">
        <f>COUNTIF(Table1_3[Status], "Hired") / COUNTA(Table1_3[Status])</f>
        <v>0.6552734375</v>
      </c>
      <c r="N231" s="27" t="str">
        <f t="shared" si="24"/>
        <v/>
      </c>
      <c r="O231" t="str">
        <f>TEXT(Table1_3[[#This Row],[Interview Taken on]],"MMM")</f>
        <v>May</v>
      </c>
    </row>
    <row r="232" spans="1:15" x14ac:dyDescent="0.25">
      <c r="A232">
        <v>910501</v>
      </c>
      <c r="B232" s="3">
        <v>41785.630555555559</v>
      </c>
      <c r="C232">
        <f t="shared" si="19"/>
        <v>0</v>
      </c>
      <c r="D232" t="s">
        <v>13</v>
      </c>
      <c r="E232" t="s">
        <v>8</v>
      </c>
      <c r="F232" t="s">
        <v>202</v>
      </c>
      <c r="G232" t="s">
        <v>22</v>
      </c>
      <c r="H232">
        <v>13490</v>
      </c>
      <c r="I232" t="str">
        <f t="shared" si="20"/>
        <v>Afternoon</v>
      </c>
      <c r="J232" t="str">
        <f t="shared" si="21"/>
        <v>Mon</v>
      </c>
      <c r="K232" t="str">
        <f t="shared" si="22"/>
        <v>2014-05-26</v>
      </c>
      <c r="L232" s="39">
        <f t="shared" si="23"/>
        <v>0.63055555555911269</v>
      </c>
      <c r="M232" s="19">
        <f>COUNTIF(Table1_3[Status], "Hired") / COUNTA(Table1_3[Status])</f>
        <v>0.6552734375</v>
      </c>
      <c r="N232" s="27" t="str">
        <f t="shared" si="24"/>
        <v/>
      </c>
      <c r="O232" t="str">
        <f>TEXT(Table1_3[[#This Row],[Interview Taken on]],"MMM")</f>
        <v>May</v>
      </c>
    </row>
    <row r="233" spans="1:15" x14ac:dyDescent="0.25">
      <c r="A233">
        <v>437082</v>
      </c>
      <c r="B233" s="3">
        <v>41785.126388888886</v>
      </c>
      <c r="C233">
        <f t="shared" si="19"/>
        <v>0</v>
      </c>
      <c r="D233" t="s">
        <v>13</v>
      </c>
      <c r="E233" t="s">
        <v>8</v>
      </c>
      <c r="F233" t="s">
        <v>201</v>
      </c>
      <c r="G233" t="s">
        <v>15</v>
      </c>
      <c r="H233">
        <v>88483</v>
      </c>
      <c r="I233" t="str">
        <f t="shared" si="20"/>
        <v>Night</v>
      </c>
      <c r="J233" t="str">
        <f t="shared" si="21"/>
        <v>Mon</v>
      </c>
      <c r="K233" t="str">
        <f t="shared" si="22"/>
        <v>2014-05-26</v>
      </c>
      <c r="L233" s="39">
        <f t="shared" si="23"/>
        <v>0.12638888888614019</v>
      </c>
      <c r="M233" s="19">
        <f>COUNTIF(Table1_3[Status], "Hired") / COUNTA(Table1_3[Status])</f>
        <v>0.6552734375</v>
      </c>
      <c r="N233" s="27" t="str">
        <f t="shared" si="24"/>
        <v/>
      </c>
      <c r="O233" t="str">
        <f>TEXT(Table1_3[[#This Row],[Interview Taken on]],"MMM")</f>
        <v>May</v>
      </c>
    </row>
    <row r="234" spans="1:15" x14ac:dyDescent="0.25">
      <c r="A234">
        <v>693950</v>
      </c>
      <c r="B234" s="3">
        <v>41785.572222222225</v>
      </c>
      <c r="C234">
        <f t="shared" si="19"/>
        <v>0</v>
      </c>
      <c r="D234" t="s">
        <v>13</v>
      </c>
      <c r="E234" t="s">
        <v>8</v>
      </c>
      <c r="F234" t="s">
        <v>205</v>
      </c>
      <c r="G234" t="s">
        <v>10</v>
      </c>
      <c r="H234">
        <v>20489</v>
      </c>
      <c r="I234" t="str">
        <f t="shared" si="20"/>
        <v>Afternoon</v>
      </c>
      <c r="J234" t="str">
        <f t="shared" si="21"/>
        <v>Mon</v>
      </c>
      <c r="K234" t="str">
        <f t="shared" si="22"/>
        <v>2014-05-26</v>
      </c>
      <c r="L234" s="39">
        <f t="shared" si="23"/>
        <v>0.57222222222480923</v>
      </c>
      <c r="M234" s="19">
        <f>COUNTIF(Table1_3[Status], "Hired") / COUNTA(Table1_3[Status])</f>
        <v>0.6552734375</v>
      </c>
      <c r="N234" s="27" t="str">
        <f t="shared" si="24"/>
        <v/>
      </c>
      <c r="O234" t="str">
        <f>TEXT(Table1_3[[#This Row],[Interview Taken on]],"MMM")</f>
        <v>May</v>
      </c>
    </row>
    <row r="235" spans="1:15" x14ac:dyDescent="0.25">
      <c r="A235">
        <v>213968</v>
      </c>
      <c r="B235" s="3">
        <v>41785.613194444442</v>
      </c>
      <c r="C235">
        <f t="shared" si="19"/>
        <v>0</v>
      </c>
      <c r="D235" t="s">
        <v>13</v>
      </c>
      <c r="E235" t="s">
        <v>8</v>
      </c>
      <c r="F235" t="s">
        <v>201</v>
      </c>
      <c r="G235" t="s">
        <v>15</v>
      </c>
      <c r="H235">
        <v>33603</v>
      </c>
      <c r="I235" t="str">
        <f t="shared" si="20"/>
        <v>Afternoon</v>
      </c>
      <c r="J235" t="str">
        <f t="shared" si="21"/>
        <v>Mon</v>
      </c>
      <c r="K235" t="str">
        <f t="shared" si="22"/>
        <v>2014-05-26</v>
      </c>
      <c r="L235" s="39">
        <f t="shared" si="23"/>
        <v>0.6131944444423425</v>
      </c>
      <c r="M235" s="19">
        <f>COUNTIF(Table1_3[Status], "Hired") / COUNTA(Table1_3[Status])</f>
        <v>0.6552734375</v>
      </c>
      <c r="N235" s="27" t="str">
        <f t="shared" si="24"/>
        <v/>
      </c>
      <c r="O235" t="str">
        <f>TEXT(Table1_3[[#This Row],[Interview Taken on]],"MMM")</f>
        <v>May</v>
      </c>
    </row>
    <row r="236" spans="1:15" x14ac:dyDescent="0.25">
      <c r="A236">
        <v>207860</v>
      </c>
      <c r="B236" s="3">
        <v>41785.614583333336</v>
      </c>
      <c r="C236">
        <f t="shared" si="19"/>
        <v>1</v>
      </c>
      <c r="D236" t="s">
        <v>7</v>
      </c>
      <c r="E236" t="s">
        <v>8</v>
      </c>
      <c r="F236" t="s">
        <v>201</v>
      </c>
      <c r="G236" t="s">
        <v>15</v>
      </c>
      <c r="H236">
        <v>9864</v>
      </c>
      <c r="I236" t="str">
        <f t="shared" si="20"/>
        <v>Afternoon</v>
      </c>
      <c r="J236" t="str">
        <f t="shared" si="21"/>
        <v>Mon</v>
      </c>
      <c r="K236" t="str">
        <f t="shared" si="22"/>
        <v>2014-05-26</v>
      </c>
      <c r="L236" s="39">
        <f t="shared" si="23"/>
        <v>0.61458333333575865</v>
      </c>
      <c r="M236" s="19">
        <f>COUNTIF(Table1_3[Status], "Hired") / COUNTA(Table1_3[Status])</f>
        <v>0.6552734375</v>
      </c>
      <c r="N236" s="27">
        <f t="shared" si="24"/>
        <v>41800.614583333336</v>
      </c>
      <c r="O236" t="str">
        <f>TEXT(Table1_3[[#This Row],[Interview Taken on]],"MMM")</f>
        <v>May</v>
      </c>
    </row>
    <row r="237" spans="1:15" x14ac:dyDescent="0.25">
      <c r="A237">
        <v>968918</v>
      </c>
      <c r="B237" s="3">
        <v>41786.413194444445</v>
      </c>
      <c r="C237">
        <f t="shared" si="19"/>
        <v>0</v>
      </c>
      <c r="D237" t="s">
        <v>13</v>
      </c>
      <c r="E237" t="s">
        <v>8</v>
      </c>
      <c r="F237" t="s">
        <v>201</v>
      </c>
      <c r="G237" t="s">
        <v>25</v>
      </c>
      <c r="H237">
        <v>86860</v>
      </c>
      <c r="I237" t="str">
        <f t="shared" si="20"/>
        <v>Morning</v>
      </c>
      <c r="J237" t="str">
        <f t="shared" si="21"/>
        <v>Tue</v>
      </c>
      <c r="K237" t="str">
        <f t="shared" si="22"/>
        <v>2014-05-27</v>
      </c>
      <c r="L237" s="39">
        <f t="shared" si="23"/>
        <v>0.41319444444525288</v>
      </c>
      <c r="M237" s="19">
        <f>COUNTIF(Table1_3[Status], "Hired") / COUNTA(Table1_3[Status])</f>
        <v>0.6552734375</v>
      </c>
      <c r="N237" s="27" t="str">
        <f t="shared" si="24"/>
        <v/>
      </c>
      <c r="O237" t="str">
        <f>TEXT(Table1_3[[#This Row],[Interview Taken on]],"MMM")</f>
        <v>May</v>
      </c>
    </row>
    <row r="238" spans="1:15" x14ac:dyDescent="0.25">
      <c r="A238">
        <v>970445</v>
      </c>
      <c r="B238" s="3">
        <v>41786.413888888892</v>
      </c>
      <c r="C238">
        <f t="shared" si="19"/>
        <v>1</v>
      </c>
      <c r="D238" t="s">
        <v>7</v>
      </c>
      <c r="E238" t="s">
        <v>8</v>
      </c>
      <c r="F238" t="s">
        <v>201</v>
      </c>
      <c r="G238" t="s">
        <v>25</v>
      </c>
      <c r="H238">
        <v>6974</v>
      </c>
      <c r="I238" t="str">
        <f t="shared" si="20"/>
        <v>Morning</v>
      </c>
      <c r="J238" t="str">
        <f t="shared" si="21"/>
        <v>Tue</v>
      </c>
      <c r="K238" t="str">
        <f t="shared" si="22"/>
        <v>2014-05-27</v>
      </c>
      <c r="L238" s="39">
        <f t="shared" si="23"/>
        <v>0.41388888889196096</v>
      </c>
      <c r="M238" s="19">
        <f>COUNTIF(Table1_3[Status], "Hired") / COUNTA(Table1_3[Status])</f>
        <v>0.6552734375</v>
      </c>
      <c r="N238" s="27">
        <f t="shared" si="24"/>
        <v>41801.413888888892</v>
      </c>
      <c r="O238" t="str">
        <f>TEXT(Table1_3[[#This Row],[Interview Taken on]],"MMM")</f>
        <v>May</v>
      </c>
    </row>
    <row r="239" spans="1:15" x14ac:dyDescent="0.25">
      <c r="A239">
        <v>200462</v>
      </c>
      <c r="B239" s="3">
        <v>41786.414583333331</v>
      </c>
      <c r="C239">
        <f t="shared" si="19"/>
        <v>1</v>
      </c>
      <c r="D239" t="s">
        <v>7</v>
      </c>
      <c r="E239" t="s">
        <v>8</v>
      </c>
      <c r="F239" t="s">
        <v>201</v>
      </c>
      <c r="G239" t="s">
        <v>25</v>
      </c>
      <c r="H239">
        <v>42285</v>
      </c>
      <c r="I239" t="str">
        <f t="shared" si="20"/>
        <v>Morning</v>
      </c>
      <c r="J239" t="str">
        <f t="shared" si="21"/>
        <v>Tue</v>
      </c>
      <c r="K239" t="str">
        <f t="shared" si="22"/>
        <v>2014-05-27</v>
      </c>
      <c r="L239" s="39">
        <f t="shared" si="23"/>
        <v>0.41458333333139308</v>
      </c>
      <c r="M239" s="19">
        <f>COUNTIF(Table1_3[Status], "Hired") / COUNTA(Table1_3[Status])</f>
        <v>0.6552734375</v>
      </c>
      <c r="N239" s="27">
        <f t="shared" si="24"/>
        <v>41801.414583333331</v>
      </c>
      <c r="O239" t="str">
        <f>TEXT(Table1_3[[#This Row],[Interview Taken on]],"MMM")</f>
        <v>May</v>
      </c>
    </row>
    <row r="240" spans="1:15" x14ac:dyDescent="0.25">
      <c r="A240">
        <v>417540</v>
      </c>
      <c r="B240" s="3">
        <v>41786.821527777778</v>
      </c>
      <c r="C240">
        <f t="shared" si="19"/>
        <v>0</v>
      </c>
      <c r="D240" t="s">
        <v>13</v>
      </c>
      <c r="E240" t="s">
        <v>8</v>
      </c>
      <c r="F240" t="s">
        <v>200</v>
      </c>
      <c r="G240" t="s">
        <v>42</v>
      </c>
      <c r="H240">
        <v>2121</v>
      </c>
      <c r="I240" t="str">
        <f t="shared" si="20"/>
        <v>Evening</v>
      </c>
      <c r="J240" t="str">
        <f t="shared" si="21"/>
        <v>Tue</v>
      </c>
      <c r="K240" t="str">
        <f t="shared" si="22"/>
        <v>2014-05-27</v>
      </c>
      <c r="L240" s="39">
        <f t="shared" si="23"/>
        <v>0.82152777777810115</v>
      </c>
      <c r="M240" s="19">
        <f>COUNTIF(Table1_3[Status], "Hired") / COUNTA(Table1_3[Status])</f>
        <v>0.6552734375</v>
      </c>
      <c r="N240" s="27" t="str">
        <f t="shared" si="24"/>
        <v/>
      </c>
      <c r="O240" t="str">
        <f>TEXT(Table1_3[[#This Row],[Interview Taken on]],"MMM")</f>
        <v>May</v>
      </c>
    </row>
    <row r="241" spans="1:15" x14ac:dyDescent="0.25">
      <c r="A241">
        <v>180642</v>
      </c>
      <c r="B241" s="3">
        <v>41786.822222222225</v>
      </c>
      <c r="C241">
        <f t="shared" si="19"/>
        <v>0</v>
      </c>
      <c r="D241" t="s">
        <v>13</v>
      </c>
      <c r="E241" t="s">
        <v>8</v>
      </c>
      <c r="F241" t="s">
        <v>200</v>
      </c>
      <c r="G241" t="s">
        <v>42</v>
      </c>
      <c r="H241">
        <v>69642</v>
      </c>
      <c r="I241" t="str">
        <f t="shared" si="20"/>
        <v>Evening</v>
      </c>
      <c r="J241" t="str">
        <f t="shared" si="21"/>
        <v>Tue</v>
      </c>
      <c r="K241" t="str">
        <f t="shared" si="22"/>
        <v>2014-05-27</v>
      </c>
      <c r="L241" s="39">
        <f t="shared" si="23"/>
        <v>0.82222222222480923</v>
      </c>
      <c r="M241" s="19">
        <f>COUNTIF(Table1_3[Status], "Hired") / COUNTA(Table1_3[Status])</f>
        <v>0.6552734375</v>
      </c>
      <c r="N241" s="27" t="str">
        <f t="shared" si="24"/>
        <v/>
      </c>
      <c r="O241" t="str">
        <f>TEXT(Table1_3[[#This Row],[Interview Taken on]],"MMM")</f>
        <v>May</v>
      </c>
    </row>
    <row r="242" spans="1:15" x14ac:dyDescent="0.25">
      <c r="A242">
        <v>231975</v>
      </c>
      <c r="B242" s="3">
        <v>41786.593055555553</v>
      </c>
      <c r="C242">
        <f t="shared" si="19"/>
        <v>0</v>
      </c>
      <c r="D242" t="s">
        <v>13</v>
      </c>
      <c r="E242" t="s">
        <v>11</v>
      </c>
      <c r="F242" t="s">
        <v>201</v>
      </c>
      <c r="G242" t="s">
        <v>15</v>
      </c>
      <c r="H242">
        <v>31465</v>
      </c>
      <c r="I242" t="str">
        <f t="shared" si="20"/>
        <v>Afternoon</v>
      </c>
      <c r="J242" t="str">
        <f t="shared" si="21"/>
        <v>Tue</v>
      </c>
      <c r="K242" t="str">
        <f t="shared" si="22"/>
        <v>2014-05-27</v>
      </c>
      <c r="L242" s="39">
        <f t="shared" si="23"/>
        <v>0.59305555555329192</v>
      </c>
      <c r="M242" s="19">
        <f>COUNTIF(Table1_3[Status], "Hired") / COUNTA(Table1_3[Status])</f>
        <v>0.6552734375</v>
      </c>
      <c r="N242" s="27" t="str">
        <f t="shared" si="24"/>
        <v/>
      </c>
      <c r="O242" t="str">
        <f>TEXT(Table1_3[[#This Row],[Interview Taken on]],"MMM")</f>
        <v>May</v>
      </c>
    </row>
    <row r="243" spans="1:15" x14ac:dyDescent="0.25">
      <c r="A243">
        <v>905452</v>
      </c>
      <c r="B243" s="3">
        <v>41786.595138888886</v>
      </c>
      <c r="C243">
        <f t="shared" si="19"/>
        <v>1</v>
      </c>
      <c r="D243" t="s">
        <v>7</v>
      </c>
      <c r="E243" t="s">
        <v>11</v>
      </c>
      <c r="F243" t="s">
        <v>201</v>
      </c>
      <c r="G243" t="s">
        <v>15</v>
      </c>
      <c r="H243">
        <v>55812</v>
      </c>
      <c r="I243" t="str">
        <f t="shared" si="20"/>
        <v>Afternoon</v>
      </c>
      <c r="J243" t="str">
        <f t="shared" si="21"/>
        <v>Tue</v>
      </c>
      <c r="K243" t="str">
        <f t="shared" si="22"/>
        <v>2014-05-27</v>
      </c>
      <c r="L243" s="39">
        <f t="shared" si="23"/>
        <v>0.59513888888614019</v>
      </c>
      <c r="M243" s="19">
        <f>COUNTIF(Table1_3[Status], "Hired") / COUNTA(Table1_3[Status])</f>
        <v>0.6552734375</v>
      </c>
      <c r="N243" s="27">
        <f t="shared" si="24"/>
        <v>41801.595138888886</v>
      </c>
      <c r="O243" t="str">
        <f>TEXT(Table1_3[[#This Row],[Interview Taken on]],"MMM")</f>
        <v>May</v>
      </c>
    </row>
    <row r="244" spans="1:15" x14ac:dyDescent="0.25">
      <c r="A244">
        <v>550693</v>
      </c>
      <c r="B244" s="3">
        <v>41786.595833333333</v>
      </c>
      <c r="C244">
        <f t="shared" si="19"/>
        <v>0</v>
      </c>
      <c r="D244" t="s">
        <v>13</v>
      </c>
      <c r="E244" t="s">
        <v>8</v>
      </c>
      <c r="F244" t="s">
        <v>201</v>
      </c>
      <c r="G244" t="s">
        <v>15</v>
      </c>
      <c r="H244">
        <v>79788</v>
      </c>
      <c r="I244" t="str">
        <f t="shared" si="20"/>
        <v>Afternoon</v>
      </c>
      <c r="J244" t="str">
        <f t="shared" si="21"/>
        <v>Tue</v>
      </c>
      <c r="K244" t="str">
        <f t="shared" si="22"/>
        <v>2014-05-27</v>
      </c>
      <c r="L244" s="39">
        <f t="shared" si="23"/>
        <v>0.59583333333284827</v>
      </c>
      <c r="M244" s="19">
        <f>COUNTIF(Table1_3[Status], "Hired") / COUNTA(Table1_3[Status])</f>
        <v>0.6552734375</v>
      </c>
      <c r="N244" s="27" t="str">
        <f t="shared" si="24"/>
        <v/>
      </c>
      <c r="O244" t="str">
        <f>TEXT(Table1_3[[#This Row],[Interview Taken on]],"MMM")</f>
        <v>May</v>
      </c>
    </row>
    <row r="245" spans="1:15" x14ac:dyDescent="0.25">
      <c r="A245">
        <v>495892</v>
      </c>
      <c r="B245" s="3">
        <v>41786.59375</v>
      </c>
      <c r="C245">
        <f t="shared" si="19"/>
        <v>1</v>
      </c>
      <c r="D245" t="s">
        <v>7</v>
      </c>
      <c r="E245" t="s">
        <v>38</v>
      </c>
      <c r="F245" t="s">
        <v>201</v>
      </c>
      <c r="G245" t="s">
        <v>15</v>
      </c>
      <c r="H245">
        <v>39922</v>
      </c>
      <c r="I245" t="str">
        <f t="shared" si="20"/>
        <v>Afternoon</v>
      </c>
      <c r="J245" t="str">
        <f t="shared" si="21"/>
        <v>Tue</v>
      </c>
      <c r="K245" t="str">
        <f t="shared" si="22"/>
        <v>2014-05-27</v>
      </c>
      <c r="L245" s="39">
        <f t="shared" si="23"/>
        <v>0.59375</v>
      </c>
      <c r="M245" s="19">
        <f>COUNTIF(Table1_3[Status], "Hired") / COUNTA(Table1_3[Status])</f>
        <v>0.6552734375</v>
      </c>
      <c r="N245" s="27">
        <f t="shared" si="24"/>
        <v>41801.59375</v>
      </c>
      <c r="O245" t="str">
        <f>TEXT(Table1_3[[#This Row],[Interview Taken on]],"MMM")</f>
        <v>May</v>
      </c>
    </row>
    <row r="246" spans="1:15" x14ac:dyDescent="0.25">
      <c r="A246">
        <v>359390</v>
      </c>
      <c r="B246" s="3">
        <v>41786.720138888886</v>
      </c>
      <c r="C246">
        <f t="shared" si="19"/>
        <v>0</v>
      </c>
      <c r="D246" t="s">
        <v>13</v>
      </c>
      <c r="E246" t="s">
        <v>8</v>
      </c>
      <c r="F246" t="s">
        <v>201</v>
      </c>
      <c r="G246" t="s">
        <v>18</v>
      </c>
      <c r="H246">
        <v>87516</v>
      </c>
      <c r="I246" t="str">
        <f t="shared" si="20"/>
        <v>Afternoon</v>
      </c>
      <c r="J246" t="str">
        <f t="shared" si="21"/>
        <v>Tue</v>
      </c>
      <c r="K246" t="str">
        <f t="shared" si="22"/>
        <v>2014-05-27</v>
      </c>
      <c r="L246" s="39">
        <f t="shared" si="23"/>
        <v>0.72013888888614019</v>
      </c>
      <c r="M246" s="19">
        <f>COUNTIF(Table1_3[Status], "Hired") / COUNTA(Table1_3[Status])</f>
        <v>0.6552734375</v>
      </c>
      <c r="N246" s="27" t="str">
        <f t="shared" si="24"/>
        <v/>
      </c>
      <c r="O246" t="str">
        <f>TEXT(Table1_3[[#This Row],[Interview Taken on]],"MMM")</f>
        <v>May</v>
      </c>
    </row>
    <row r="247" spans="1:15" x14ac:dyDescent="0.25">
      <c r="A247">
        <v>167998</v>
      </c>
      <c r="B247" s="3">
        <v>41786.720833333333</v>
      </c>
      <c r="C247">
        <f t="shared" si="19"/>
        <v>1</v>
      </c>
      <c r="D247" t="s">
        <v>7</v>
      </c>
      <c r="E247" t="s">
        <v>11</v>
      </c>
      <c r="F247" t="s">
        <v>201</v>
      </c>
      <c r="G247" t="s">
        <v>18</v>
      </c>
      <c r="H247">
        <v>49768</v>
      </c>
      <c r="I247" t="str">
        <f t="shared" si="20"/>
        <v>Afternoon</v>
      </c>
      <c r="J247" t="str">
        <f t="shared" si="21"/>
        <v>Tue</v>
      </c>
      <c r="K247" t="str">
        <f t="shared" si="22"/>
        <v>2014-05-27</v>
      </c>
      <c r="L247" s="39">
        <f t="shared" si="23"/>
        <v>0.72083333333284827</v>
      </c>
      <c r="M247" s="19">
        <f>COUNTIF(Table1_3[Status], "Hired") / COUNTA(Table1_3[Status])</f>
        <v>0.6552734375</v>
      </c>
      <c r="N247" s="27">
        <f t="shared" si="24"/>
        <v>41801.720833333333</v>
      </c>
      <c r="O247" t="str">
        <f>TEXT(Table1_3[[#This Row],[Interview Taken on]],"MMM")</f>
        <v>May</v>
      </c>
    </row>
    <row r="248" spans="1:15" x14ac:dyDescent="0.25">
      <c r="A248">
        <v>456321</v>
      </c>
      <c r="B248" s="3">
        <v>41786.722222222219</v>
      </c>
      <c r="C248">
        <f t="shared" si="19"/>
        <v>0</v>
      </c>
      <c r="D248" t="s">
        <v>13</v>
      </c>
      <c r="E248" t="s">
        <v>8</v>
      </c>
      <c r="F248" t="s">
        <v>201</v>
      </c>
      <c r="G248" t="s">
        <v>18</v>
      </c>
      <c r="H248">
        <v>18830</v>
      </c>
      <c r="I248" t="str">
        <f t="shared" si="20"/>
        <v>Afternoon</v>
      </c>
      <c r="J248" t="str">
        <f t="shared" si="21"/>
        <v>Tue</v>
      </c>
      <c r="K248" t="str">
        <f t="shared" si="22"/>
        <v>2014-05-27</v>
      </c>
      <c r="L248" s="39">
        <f t="shared" si="23"/>
        <v>0.72222222221898846</v>
      </c>
      <c r="M248" s="19">
        <f>COUNTIF(Table1_3[Status], "Hired") / COUNTA(Table1_3[Status])</f>
        <v>0.6552734375</v>
      </c>
      <c r="N248" s="27" t="str">
        <f t="shared" si="24"/>
        <v/>
      </c>
      <c r="O248" t="str">
        <f>TEXT(Table1_3[[#This Row],[Interview Taken on]],"MMM")</f>
        <v>May</v>
      </c>
    </row>
    <row r="249" spans="1:15" x14ac:dyDescent="0.25">
      <c r="A249">
        <v>481220</v>
      </c>
      <c r="B249" s="3">
        <v>41786.456944444442</v>
      </c>
      <c r="C249">
        <f t="shared" si="19"/>
        <v>0</v>
      </c>
      <c r="D249" t="s">
        <v>13</v>
      </c>
      <c r="E249" t="s">
        <v>8</v>
      </c>
      <c r="F249" t="s">
        <v>205</v>
      </c>
      <c r="G249" t="s">
        <v>18</v>
      </c>
      <c r="H249">
        <v>58968</v>
      </c>
      <c r="I249" t="str">
        <f t="shared" si="20"/>
        <v>Morning</v>
      </c>
      <c r="J249" t="str">
        <f t="shared" si="21"/>
        <v>Tue</v>
      </c>
      <c r="K249" t="str">
        <f t="shared" si="22"/>
        <v>2014-05-27</v>
      </c>
      <c r="L249" s="39">
        <f t="shared" si="23"/>
        <v>0.4569444444423425</v>
      </c>
      <c r="M249" s="19">
        <f>COUNTIF(Table1_3[Status], "Hired") / COUNTA(Table1_3[Status])</f>
        <v>0.6552734375</v>
      </c>
      <c r="N249" s="27" t="str">
        <f t="shared" si="24"/>
        <v/>
      </c>
      <c r="O249" t="str">
        <f>TEXT(Table1_3[[#This Row],[Interview Taken on]],"MMM")</f>
        <v>May</v>
      </c>
    </row>
    <row r="250" spans="1:15" x14ac:dyDescent="0.25">
      <c r="A250">
        <v>387131</v>
      </c>
      <c r="B250" s="3">
        <v>41786.457638888889</v>
      </c>
      <c r="C250">
        <f t="shared" si="19"/>
        <v>0</v>
      </c>
      <c r="D250" t="s">
        <v>13</v>
      </c>
      <c r="E250" t="s">
        <v>8</v>
      </c>
      <c r="F250" t="s">
        <v>205</v>
      </c>
      <c r="G250" t="s">
        <v>18</v>
      </c>
      <c r="H250">
        <v>95697</v>
      </c>
      <c r="I250" t="str">
        <f t="shared" si="20"/>
        <v>Morning</v>
      </c>
      <c r="J250" t="str">
        <f t="shared" si="21"/>
        <v>Tue</v>
      </c>
      <c r="K250" t="str">
        <f t="shared" si="22"/>
        <v>2014-05-27</v>
      </c>
      <c r="L250" s="39">
        <f t="shared" si="23"/>
        <v>0.45763888888905058</v>
      </c>
      <c r="M250" s="19">
        <f>COUNTIF(Table1_3[Status], "Hired") / COUNTA(Table1_3[Status])</f>
        <v>0.6552734375</v>
      </c>
      <c r="N250" s="27" t="str">
        <f t="shared" si="24"/>
        <v/>
      </c>
      <c r="O250" t="str">
        <f>TEXT(Table1_3[[#This Row],[Interview Taken on]],"MMM")</f>
        <v>May</v>
      </c>
    </row>
    <row r="251" spans="1:15" x14ac:dyDescent="0.25">
      <c r="A251">
        <v>723507</v>
      </c>
      <c r="B251" s="3">
        <v>41786.518055555556</v>
      </c>
      <c r="C251">
        <f t="shared" si="19"/>
        <v>0</v>
      </c>
      <c r="D251" t="s">
        <v>13</v>
      </c>
      <c r="E251" t="s">
        <v>11</v>
      </c>
      <c r="F251" t="s">
        <v>31</v>
      </c>
      <c r="G251" t="s">
        <v>12</v>
      </c>
      <c r="H251">
        <v>55511</v>
      </c>
      <c r="I251" t="str">
        <f t="shared" si="20"/>
        <v>Afternoon</v>
      </c>
      <c r="J251" t="str">
        <f t="shared" si="21"/>
        <v>Tue</v>
      </c>
      <c r="K251" t="str">
        <f t="shared" si="22"/>
        <v>2014-05-27</v>
      </c>
      <c r="L251" s="39">
        <f t="shared" si="23"/>
        <v>0.51805555555620231</v>
      </c>
      <c r="M251" s="19">
        <f>COUNTIF(Table1_3[Status], "Hired") / COUNTA(Table1_3[Status])</f>
        <v>0.6552734375</v>
      </c>
      <c r="N251" s="27" t="str">
        <f t="shared" si="24"/>
        <v/>
      </c>
      <c r="O251" t="str">
        <f>TEXT(Table1_3[[#This Row],[Interview Taken on]],"MMM")</f>
        <v>May</v>
      </c>
    </row>
    <row r="252" spans="1:15" x14ac:dyDescent="0.25">
      <c r="A252">
        <v>874807</v>
      </c>
      <c r="B252" s="3">
        <v>41786.518750000003</v>
      </c>
      <c r="C252">
        <f t="shared" si="19"/>
        <v>0</v>
      </c>
      <c r="D252" t="s">
        <v>13</v>
      </c>
      <c r="E252" t="s">
        <v>11</v>
      </c>
      <c r="F252" t="s">
        <v>31</v>
      </c>
      <c r="G252" t="s">
        <v>12</v>
      </c>
      <c r="H252">
        <v>81603</v>
      </c>
      <c r="I252" t="str">
        <f t="shared" si="20"/>
        <v>Afternoon</v>
      </c>
      <c r="J252" t="str">
        <f t="shared" si="21"/>
        <v>Tue</v>
      </c>
      <c r="K252" t="str">
        <f t="shared" si="22"/>
        <v>2014-05-27</v>
      </c>
      <c r="L252" s="39">
        <f t="shared" si="23"/>
        <v>0.51875000000291038</v>
      </c>
      <c r="M252" s="19">
        <f>COUNTIF(Table1_3[Status], "Hired") / COUNTA(Table1_3[Status])</f>
        <v>0.6552734375</v>
      </c>
      <c r="N252" s="27" t="str">
        <f t="shared" si="24"/>
        <v/>
      </c>
      <c r="O252" t="str">
        <f>TEXT(Table1_3[[#This Row],[Interview Taken on]],"MMM")</f>
        <v>May</v>
      </c>
    </row>
    <row r="253" spans="1:15" x14ac:dyDescent="0.25">
      <c r="A253">
        <v>501620</v>
      </c>
      <c r="B253" s="3">
        <v>41786.519444444442</v>
      </c>
      <c r="C253">
        <f t="shared" si="19"/>
        <v>0</v>
      </c>
      <c r="D253" t="s">
        <v>13</v>
      </c>
      <c r="E253" t="s">
        <v>11</v>
      </c>
      <c r="F253" t="s">
        <v>31</v>
      </c>
      <c r="G253" t="s">
        <v>12</v>
      </c>
      <c r="H253">
        <v>58559</v>
      </c>
      <c r="I253" t="str">
        <f t="shared" si="20"/>
        <v>Afternoon</v>
      </c>
      <c r="J253" t="str">
        <f t="shared" si="21"/>
        <v>Tue</v>
      </c>
      <c r="K253" t="str">
        <f t="shared" si="22"/>
        <v>2014-05-27</v>
      </c>
      <c r="L253" s="39">
        <f t="shared" si="23"/>
        <v>0.5194444444423425</v>
      </c>
      <c r="M253" s="19">
        <f>COUNTIF(Table1_3[Status], "Hired") / COUNTA(Table1_3[Status])</f>
        <v>0.6552734375</v>
      </c>
      <c r="N253" s="27" t="str">
        <f t="shared" si="24"/>
        <v/>
      </c>
      <c r="O253" t="str">
        <f>TEXT(Table1_3[[#This Row],[Interview Taken on]],"MMM")</f>
        <v>May</v>
      </c>
    </row>
    <row r="254" spans="1:15" x14ac:dyDescent="0.25">
      <c r="A254">
        <v>109266</v>
      </c>
      <c r="B254" s="3">
        <v>41786.761805555558</v>
      </c>
      <c r="C254">
        <f t="shared" si="19"/>
        <v>1</v>
      </c>
      <c r="D254" t="s">
        <v>7</v>
      </c>
      <c r="E254" t="s">
        <v>11</v>
      </c>
      <c r="F254" t="s">
        <v>198</v>
      </c>
      <c r="G254" t="s">
        <v>18</v>
      </c>
      <c r="H254">
        <v>68952</v>
      </c>
      <c r="I254" t="str">
        <f t="shared" si="20"/>
        <v>Evening</v>
      </c>
      <c r="J254" t="str">
        <f t="shared" si="21"/>
        <v>Tue</v>
      </c>
      <c r="K254" t="str">
        <f t="shared" si="22"/>
        <v>2014-05-27</v>
      </c>
      <c r="L254" s="39">
        <f t="shared" si="23"/>
        <v>0.7618055555576575</v>
      </c>
      <c r="M254" s="19">
        <f>COUNTIF(Table1_3[Status], "Hired") / COUNTA(Table1_3[Status])</f>
        <v>0.6552734375</v>
      </c>
      <c r="N254" s="27">
        <f t="shared" si="24"/>
        <v>41801.761805555558</v>
      </c>
      <c r="O254" t="str">
        <f>TEXT(Table1_3[[#This Row],[Interview Taken on]],"MMM")</f>
        <v>May</v>
      </c>
    </row>
    <row r="255" spans="1:15" x14ac:dyDescent="0.25">
      <c r="A255">
        <v>516967</v>
      </c>
      <c r="B255" s="3">
        <v>41786.761805555558</v>
      </c>
      <c r="C255">
        <f t="shared" si="19"/>
        <v>1</v>
      </c>
      <c r="D255" t="s">
        <v>7</v>
      </c>
      <c r="E255" t="s">
        <v>38</v>
      </c>
      <c r="F255" t="s">
        <v>198</v>
      </c>
      <c r="G255" t="s">
        <v>18</v>
      </c>
      <c r="H255">
        <v>48308</v>
      </c>
      <c r="I255" t="str">
        <f t="shared" si="20"/>
        <v>Evening</v>
      </c>
      <c r="J255" t="str">
        <f t="shared" si="21"/>
        <v>Tue</v>
      </c>
      <c r="K255" t="str">
        <f t="shared" si="22"/>
        <v>2014-05-27</v>
      </c>
      <c r="L255" s="39">
        <f t="shared" si="23"/>
        <v>0.7618055555576575</v>
      </c>
      <c r="M255" s="19">
        <f>COUNTIF(Table1_3[Status], "Hired") / COUNTA(Table1_3[Status])</f>
        <v>0.6552734375</v>
      </c>
      <c r="N255" s="27">
        <f t="shared" si="24"/>
        <v>41801.761805555558</v>
      </c>
      <c r="O255" t="str">
        <f>TEXT(Table1_3[[#This Row],[Interview Taken on]],"MMM")</f>
        <v>May</v>
      </c>
    </row>
    <row r="256" spans="1:15" x14ac:dyDescent="0.25">
      <c r="A256">
        <v>265784</v>
      </c>
      <c r="B256" s="3">
        <v>41787.501388888886</v>
      </c>
      <c r="C256">
        <f t="shared" si="19"/>
        <v>0</v>
      </c>
      <c r="D256" t="s">
        <v>13</v>
      </c>
      <c r="E256" t="s">
        <v>11</v>
      </c>
      <c r="F256" t="s">
        <v>198</v>
      </c>
      <c r="G256" t="s">
        <v>22</v>
      </c>
      <c r="H256">
        <v>59628</v>
      </c>
      <c r="I256" t="str">
        <f t="shared" si="20"/>
        <v>Afternoon</v>
      </c>
      <c r="J256" t="str">
        <f t="shared" si="21"/>
        <v>Wed</v>
      </c>
      <c r="K256" t="str">
        <f t="shared" si="22"/>
        <v>2014-05-28</v>
      </c>
      <c r="L256" s="39">
        <f t="shared" si="23"/>
        <v>0.50138888888614019</v>
      </c>
      <c r="M256" s="19">
        <f>COUNTIF(Table1_3[Status], "Hired") / COUNTA(Table1_3[Status])</f>
        <v>0.6552734375</v>
      </c>
      <c r="N256" s="27" t="str">
        <f t="shared" si="24"/>
        <v/>
      </c>
      <c r="O256" t="str">
        <f>TEXT(Table1_3[[#This Row],[Interview Taken on]],"MMM")</f>
        <v>May</v>
      </c>
    </row>
    <row r="257" spans="1:15" x14ac:dyDescent="0.25">
      <c r="A257">
        <v>216582</v>
      </c>
      <c r="B257" s="3">
        <v>41787.34652777778</v>
      </c>
      <c r="C257">
        <f t="shared" si="19"/>
        <v>1</v>
      </c>
      <c r="D257" t="s">
        <v>7</v>
      </c>
      <c r="E257" t="s">
        <v>8</v>
      </c>
      <c r="F257" t="s">
        <v>201</v>
      </c>
      <c r="G257" t="s">
        <v>15</v>
      </c>
      <c r="H257">
        <v>36542</v>
      </c>
      <c r="I257" t="str">
        <f t="shared" si="20"/>
        <v>Morning</v>
      </c>
      <c r="J257" t="str">
        <f t="shared" si="21"/>
        <v>Wed</v>
      </c>
      <c r="K257" t="str">
        <f t="shared" si="22"/>
        <v>2014-05-28</v>
      </c>
      <c r="L257" s="39">
        <f t="shared" si="23"/>
        <v>0.34652777777955635</v>
      </c>
      <c r="M257" s="19">
        <f>COUNTIF(Table1_3[Status], "Hired") / COUNTA(Table1_3[Status])</f>
        <v>0.6552734375</v>
      </c>
      <c r="N257" s="27">
        <f t="shared" si="24"/>
        <v>41802.34652777778</v>
      </c>
      <c r="O257" t="str">
        <f>TEXT(Table1_3[[#This Row],[Interview Taken on]],"MMM")</f>
        <v>May</v>
      </c>
    </row>
    <row r="258" spans="1:15" x14ac:dyDescent="0.25">
      <c r="A258">
        <v>846310</v>
      </c>
      <c r="B258" s="3">
        <v>41787.347222222219</v>
      </c>
      <c r="C258">
        <f t="shared" ref="C258:C321" si="25">IF(D258="Hired",1,0)</f>
        <v>1</v>
      </c>
      <c r="D258" t="s">
        <v>7</v>
      </c>
      <c r="E258" t="s">
        <v>11</v>
      </c>
      <c r="F258" t="s">
        <v>201</v>
      </c>
      <c r="G258" t="s">
        <v>15</v>
      </c>
      <c r="H258">
        <v>74691</v>
      </c>
      <c r="I258" t="str">
        <f t="shared" ref="I258:I321" si="26">IF(AND(HOUR(B258)&gt;=6, HOUR(B258)&lt;12), "Morning",
   IF(AND(HOUR(B258)&gt;=12, HOUR(B258)&lt;18), "Afternoon",
   IF(AND(HOUR(B258)&gt;=18, HOUR(B258)&lt;24), "Evening", "Night")))</f>
        <v>Morning</v>
      </c>
      <c r="J258" t="str">
        <f t="shared" ref="J258:J321" si="27">TEXT(B258, "DDD")</f>
        <v>Wed</v>
      </c>
      <c r="K258" t="str">
        <f t="shared" ref="K258:K321" si="28">TEXT(B258, "YYYY-MM-DD")</f>
        <v>2014-05-28</v>
      </c>
      <c r="L258" s="39">
        <f t="shared" ref="L258:L321" si="29">MOD(B258,1)</f>
        <v>0.34722222221898846</v>
      </c>
      <c r="M258" s="19">
        <f>COUNTIF(Table1_3[Status], "Hired") / COUNTA(Table1_3[Status])</f>
        <v>0.6552734375</v>
      </c>
      <c r="N258" s="27">
        <f t="shared" ref="N258:N321" si="30">IF(D258="Hired", B258+15, "")</f>
        <v>41802.347222222219</v>
      </c>
      <c r="O258" t="str">
        <f>TEXT(Table1_3[[#This Row],[Interview Taken on]],"MMM")</f>
        <v>May</v>
      </c>
    </row>
    <row r="259" spans="1:15" x14ac:dyDescent="0.25">
      <c r="A259">
        <v>13742</v>
      </c>
      <c r="B259" s="3">
        <v>41787.070833333331</v>
      </c>
      <c r="C259">
        <f t="shared" si="25"/>
        <v>1</v>
      </c>
      <c r="D259" t="s">
        <v>7</v>
      </c>
      <c r="E259" t="s">
        <v>8</v>
      </c>
      <c r="F259" t="s">
        <v>202</v>
      </c>
      <c r="G259" t="s">
        <v>42</v>
      </c>
      <c r="H259">
        <v>40601</v>
      </c>
      <c r="I259" t="str">
        <f t="shared" si="26"/>
        <v>Night</v>
      </c>
      <c r="J259" t="str">
        <f t="shared" si="27"/>
        <v>Wed</v>
      </c>
      <c r="K259" t="str">
        <f t="shared" si="28"/>
        <v>2014-05-28</v>
      </c>
      <c r="L259" s="39">
        <f t="shared" si="29"/>
        <v>7.0833333331393078E-2</v>
      </c>
      <c r="M259" s="19">
        <f>COUNTIF(Table1_3[Status], "Hired") / COUNTA(Table1_3[Status])</f>
        <v>0.6552734375</v>
      </c>
      <c r="N259" s="27">
        <f t="shared" si="30"/>
        <v>41802.070833333331</v>
      </c>
      <c r="O259" t="str">
        <f>TEXT(Table1_3[[#This Row],[Interview Taken on]],"MMM")</f>
        <v>May</v>
      </c>
    </row>
    <row r="260" spans="1:15" x14ac:dyDescent="0.25">
      <c r="A260">
        <v>773059</v>
      </c>
      <c r="B260" s="3">
        <v>41787.474305555559</v>
      </c>
      <c r="C260">
        <f t="shared" si="25"/>
        <v>0</v>
      </c>
      <c r="D260" t="s">
        <v>13</v>
      </c>
      <c r="E260" t="s">
        <v>8</v>
      </c>
      <c r="F260" t="s">
        <v>201</v>
      </c>
      <c r="G260" t="s">
        <v>15</v>
      </c>
      <c r="H260">
        <v>25881</v>
      </c>
      <c r="I260" t="str">
        <f t="shared" si="26"/>
        <v>Morning</v>
      </c>
      <c r="J260" t="str">
        <f t="shared" si="27"/>
        <v>Wed</v>
      </c>
      <c r="K260" t="str">
        <f t="shared" si="28"/>
        <v>2014-05-28</v>
      </c>
      <c r="L260" s="39">
        <f t="shared" si="29"/>
        <v>0.47430555555911269</v>
      </c>
      <c r="M260" s="19">
        <f>COUNTIF(Table1_3[Status], "Hired") / COUNTA(Table1_3[Status])</f>
        <v>0.6552734375</v>
      </c>
      <c r="N260" s="27" t="str">
        <f t="shared" si="30"/>
        <v/>
      </c>
      <c r="O260" t="str">
        <f>TEXT(Table1_3[[#This Row],[Interview Taken on]],"MMM")</f>
        <v>May</v>
      </c>
    </row>
    <row r="261" spans="1:15" x14ac:dyDescent="0.25">
      <c r="A261">
        <v>876247</v>
      </c>
      <c r="B261" s="3">
        <v>41787.022222222222</v>
      </c>
      <c r="C261">
        <f t="shared" si="25"/>
        <v>0</v>
      </c>
      <c r="D261" t="s">
        <v>13</v>
      </c>
      <c r="E261" t="s">
        <v>8</v>
      </c>
      <c r="F261" t="s">
        <v>201</v>
      </c>
      <c r="G261" t="s">
        <v>18</v>
      </c>
      <c r="H261">
        <v>25873</v>
      </c>
      <c r="I261" t="str">
        <f t="shared" si="26"/>
        <v>Night</v>
      </c>
      <c r="J261" t="str">
        <f t="shared" si="27"/>
        <v>Wed</v>
      </c>
      <c r="K261" t="str">
        <f t="shared" si="28"/>
        <v>2014-05-28</v>
      </c>
      <c r="L261" s="39">
        <f t="shared" si="29"/>
        <v>2.2222222221898846E-2</v>
      </c>
      <c r="M261" s="19">
        <f>COUNTIF(Table1_3[Status], "Hired") / COUNTA(Table1_3[Status])</f>
        <v>0.6552734375</v>
      </c>
      <c r="N261" s="27" t="str">
        <f t="shared" si="30"/>
        <v/>
      </c>
      <c r="O261" t="str">
        <f>TEXT(Table1_3[[#This Row],[Interview Taken on]],"MMM")</f>
        <v>May</v>
      </c>
    </row>
    <row r="262" spans="1:15" x14ac:dyDescent="0.25">
      <c r="A262">
        <v>714683</v>
      </c>
      <c r="B262" s="3">
        <v>41787.022916666669</v>
      </c>
      <c r="C262">
        <f t="shared" si="25"/>
        <v>1</v>
      </c>
      <c r="D262" t="s">
        <v>7</v>
      </c>
      <c r="E262" t="s">
        <v>8</v>
      </c>
      <c r="F262" t="s">
        <v>201</v>
      </c>
      <c r="G262" t="s">
        <v>18</v>
      </c>
      <c r="H262">
        <v>33839</v>
      </c>
      <c r="I262" t="str">
        <f t="shared" si="26"/>
        <v>Night</v>
      </c>
      <c r="J262" t="str">
        <f t="shared" si="27"/>
        <v>Wed</v>
      </c>
      <c r="K262" t="str">
        <f t="shared" si="28"/>
        <v>2014-05-28</v>
      </c>
      <c r="L262" s="39">
        <f t="shared" si="29"/>
        <v>2.2916666668606922E-2</v>
      </c>
      <c r="M262" s="19">
        <f>COUNTIF(Table1_3[Status], "Hired") / COUNTA(Table1_3[Status])</f>
        <v>0.6552734375</v>
      </c>
      <c r="N262" s="27">
        <f t="shared" si="30"/>
        <v>41802.022916666669</v>
      </c>
      <c r="O262" t="str">
        <f>TEXT(Table1_3[[#This Row],[Interview Taken on]],"MMM")</f>
        <v>May</v>
      </c>
    </row>
    <row r="263" spans="1:15" x14ac:dyDescent="0.25">
      <c r="A263">
        <v>630224</v>
      </c>
      <c r="B263" s="3">
        <v>41787.023611111108</v>
      </c>
      <c r="C263">
        <f t="shared" si="25"/>
        <v>1</v>
      </c>
      <c r="D263" t="s">
        <v>7</v>
      </c>
      <c r="E263" t="s">
        <v>8</v>
      </c>
      <c r="F263" t="s">
        <v>201</v>
      </c>
      <c r="G263" t="s">
        <v>18</v>
      </c>
      <c r="H263">
        <v>29298</v>
      </c>
      <c r="I263" t="str">
        <f t="shared" si="26"/>
        <v>Night</v>
      </c>
      <c r="J263" t="str">
        <f t="shared" si="27"/>
        <v>Wed</v>
      </c>
      <c r="K263" t="str">
        <f t="shared" si="28"/>
        <v>2014-05-28</v>
      </c>
      <c r="L263" s="39">
        <f t="shared" si="29"/>
        <v>2.361111110803904E-2</v>
      </c>
      <c r="M263" s="19">
        <f>COUNTIF(Table1_3[Status], "Hired") / COUNTA(Table1_3[Status])</f>
        <v>0.6552734375</v>
      </c>
      <c r="N263" s="27">
        <f t="shared" si="30"/>
        <v>41802.023611111108</v>
      </c>
      <c r="O263" t="str">
        <f>TEXT(Table1_3[[#This Row],[Interview Taken on]],"MMM")</f>
        <v>May</v>
      </c>
    </row>
    <row r="264" spans="1:15" x14ac:dyDescent="0.25">
      <c r="A264">
        <v>370968</v>
      </c>
      <c r="B264" s="3">
        <v>41787.024305555555</v>
      </c>
      <c r="C264">
        <f t="shared" si="25"/>
        <v>1</v>
      </c>
      <c r="D264" t="s">
        <v>7</v>
      </c>
      <c r="E264" t="s">
        <v>11</v>
      </c>
      <c r="F264" t="s">
        <v>201</v>
      </c>
      <c r="G264" t="s">
        <v>18</v>
      </c>
      <c r="H264">
        <v>16072</v>
      </c>
      <c r="I264" t="str">
        <f t="shared" si="26"/>
        <v>Night</v>
      </c>
      <c r="J264" t="str">
        <f t="shared" si="27"/>
        <v>Wed</v>
      </c>
      <c r="K264" t="str">
        <f t="shared" si="28"/>
        <v>2014-05-28</v>
      </c>
      <c r="L264" s="39">
        <f t="shared" si="29"/>
        <v>2.4305555554747116E-2</v>
      </c>
      <c r="M264" s="19">
        <f>COUNTIF(Table1_3[Status], "Hired") / COUNTA(Table1_3[Status])</f>
        <v>0.6552734375</v>
      </c>
      <c r="N264" s="27">
        <f t="shared" si="30"/>
        <v>41802.024305555555</v>
      </c>
      <c r="O264" t="str">
        <f>TEXT(Table1_3[[#This Row],[Interview Taken on]],"MMM")</f>
        <v>May</v>
      </c>
    </row>
    <row r="265" spans="1:15" x14ac:dyDescent="0.25">
      <c r="A265">
        <v>445539</v>
      </c>
      <c r="B265" s="3">
        <v>41803.604166666664</v>
      </c>
      <c r="C265">
        <f t="shared" si="25"/>
        <v>1</v>
      </c>
      <c r="D265" t="s">
        <v>7</v>
      </c>
      <c r="E265" t="s">
        <v>8</v>
      </c>
      <c r="F265" t="s">
        <v>201</v>
      </c>
      <c r="G265" t="s">
        <v>18</v>
      </c>
      <c r="H265">
        <v>52199</v>
      </c>
      <c r="I265" t="str">
        <f t="shared" si="26"/>
        <v>Afternoon</v>
      </c>
      <c r="J265" t="str">
        <f t="shared" si="27"/>
        <v>Fri</v>
      </c>
      <c r="K265" t="str">
        <f t="shared" si="28"/>
        <v>2014-06-13</v>
      </c>
      <c r="L265" s="39">
        <f t="shared" si="29"/>
        <v>0.60416666666424135</v>
      </c>
      <c r="M265" s="19">
        <f>COUNTIF(Table1_3[Status], "Hired") / COUNTA(Table1_3[Status])</f>
        <v>0.6552734375</v>
      </c>
      <c r="N265" s="27">
        <f t="shared" si="30"/>
        <v>41818.604166666664</v>
      </c>
      <c r="O265" t="str">
        <f>TEXT(Table1_3[[#This Row],[Interview Taken on]],"MMM")</f>
        <v>Jun</v>
      </c>
    </row>
    <row r="266" spans="1:15" x14ac:dyDescent="0.25">
      <c r="A266">
        <v>65835</v>
      </c>
      <c r="B266" s="3">
        <v>41803.604861111111</v>
      </c>
      <c r="C266">
        <f t="shared" si="25"/>
        <v>0</v>
      </c>
      <c r="D266" t="s">
        <v>13</v>
      </c>
      <c r="E266" t="s">
        <v>11</v>
      </c>
      <c r="F266" t="s">
        <v>201</v>
      </c>
      <c r="G266" t="s">
        <v>18</v>
      </c>
      <c r="H266">
        <v>30886</v>
      </c>
      <c r="I266" t="str">
        <f t="shared" si="26"/>
        <v>Afternoon</v>
      </c>
      <c r="J266" t="str">
        <f t="shared" si="27"/>
        <v>Fri</v>
      </c>
      <c r="K266" t="str">
        <f t="shared" si="28"/>
        <v>2014-06-13</v>
      </c>
      <c r="L266" s="39">
        <f t="shared" si="29"/>
        <v>0.60486111111094942</v>
      </c>
      <c r="M266" s="19">
        <f>COUNTIF(Table1_3[Status], "Hired") / COUNTA(Table1_3[Status])</f>
        <v>0.6552734375</v>
      </c>
      <c r="N266" s="27" t="str">
        <f t="shared" si="30"/>
        <v/>
      </c>
      <c r="O266" t="str">
        <f>TEXT(Table1_3[[#This Row],[Interview Taken on]],"MMM")</f>
        <v>Jun</v>
      </c>
    </row>
    <row r="267" spans="1:15" x14ac:dyDescent="0.25">
      <c r="A267">
        <v>402829</v>
      </c>
      <c r="B267" s="3">
        <v>41803.605555555558</v>
      </c>
      <c r="C267">
        <f t="shared" si="25"/>
        <v>1</v>
      </c>
      <c r="D267" t="s">
        <v>7</v>
      </c>
      <c r="E267" t="s">
        <v>8</v>
      </c>
      <c r="F267" t="s">
        <v>201</v>
      </c>
      <c r="G267" t="s">
        <v>18</v>
      </c>
      <c r="H267">
        <v>22524</v>
      </c>
      <c r="I267" t="str">
        <f t="shared" si="26"/>
        <v>Afternoon</v>
      </c>
      <c r="J267" t="str">
        <f t="shared" si="27"/>
        <v>Fri</v>
      </c>
      <c r="K267" t="str">
        <f t="shared" si="28"/>
        <v>2014-06-13</v>
      </c>
      <c r="L267" s="39">
        <f t="shared" si="29"/>
        <v>0.6055555555576575</v>
      </c>
      <c r="M267" s="19">
        <f>COUNTIF(Table1_3[Status], "Hired") / COUNTA(Table1_3[Status])</f>
        <v>0.6552734375</v>
      </c>
      <c r="N267" s="27">
        <f t="shared" si="30"/>
        <v>41818.605555555558</v>
      </c>
      <c r="O267" t="str">
        <f>TEXT(Table1_3[[#This Row],[Interview Taken on]],"MMM")</f>
        <v>Jun</v>
      </c>
    </row>
    <row r="268" spans="1:15" x14ac:dyDescent="0.25">
      <c r="A268">
        <v>937743</v>
      </c>
      <c r="B268" s="3">
        <v>41787.469444444447</v>
      </c>
      <c r="C268">
        <f t="shared" si="25"/>
        <v>0</v>
      </c>
      <c r="D268" t="s">
        <v>13</v>
      </c>
      <c r="E268" t="s">
        <v>8</v>
      </c>
      <c r="F268" t="s">
        <v>200</v>
      </c>
      <c r="G268" t="s">
        <v>12</v>
      </c>
      <c r="H268">
        <v>52971</v>
      </c>
      <c r="I268" t="str">
        <f t="shared" si="26"/>
        <v>Morning</v>
      </c>
      <c r="J268" t="str">
        <f t="shared" si="27"/>
        <v>Wed</v>
      </c>
      <c r="K268" t="str">
        <f t="shared" si="28"/>
        <v>2014-05-28</v>
      </c>
      <c r="L268" s="39">
        <f t="shared" si="29"/>
        <v>0.46944444444670808</v>
      </c>
      <c r="M268" s="19">
        <f>COUNTIF(Table1_3[Status], "Hired") / COUNTA(Table1_3[Status])</f>
        <v>0.6552734375</v>
      </c>
      <c r="N268" s="27" t="str">
        <f t="shared" si="30"/>
        <v/>
      </c>
      <c r="O268" t="str">
        <f>TEXT(Table1_3[[#This Row],[Interview Taken on]],"MMM")</f>
        <v>May</v>
      </c>
    </row>
    <row r="269" spans="1:15" x14ac:dyDescent="0.25">
      <c r="A269">
        <v>865692</v>
      </c>
      <c r="B269" s="3">
        <v>41787.444444444445</v>
      </c>
      <c r="C269">
        <f t="shared" si="25"/>
        <v>0</v>
      </c>
      <c r="D269" t="s">
        <v>13</v>
      </c>
      <c r="E269" t="s">
        <v>8</v>
      </c>
      <c r="F269" t="s">
        <v>201</v>
      </c>
      <c r="G269" t="s">
        <v>42</v>
      </c>
      <c r="H269">
        <v>77581</v>
      </c>
      <c r="I269" t="str">
        <f t="shared" si="26"/>
        <v>Morning</v>
      </c>
      <c r="J269" t="str">
        <f t="shared" si="27"/>
        <v>Wed</v>
      </c>
      <c r="K269" t="str">
        <f t="shared" si="28"/>
        <v>2014-05-28</v>
      </c>
      <c r="L269" s="39">
        <f t="shared" si="29"/>
        <v>0.44444444444525288</v>
      </c>
      <c r="M269" s="19">
        <f>COUNTIF(Table1_3[Status], "Hired") / COUNTA(Table1_3[Status])</f>
        <v>0.6552734375</v>
      </c>
      <c r="N269" s="27" t="str">
        <f t="shared" si="30"/>
        <v/>
      </c>
      <c r="O269" t="str">
        <f>TEXT(Table1_3[[#This Row],[Interview Taken on]],"MMM")</f>
        <v>May</v>
      </c>
    </row>
    <row r="270" spans="1:15" x14ac:dyDescent="0.25">
      <c r="A270">
        <v>913308</v>
      </c>
      <c r="B270" s="3">
        <v>41787.205555555556</v>
      </c>
      <c r="C270">
        <f t="shared" si="25"/>
        <v>0</v>
      </c>
      <c r="D270" t="s">
        <v>13</v>
      </c>
      <c r="E270" t="s">
        <v>8</v>
      </c>
      <c r="F270" t="s">
        <v>202</v>
      </c>
      <c r="G270" t="s">
        <v>25</v>
      </c>
      <c r="H270">
        <v>65249</v>
      </c>
      <c r="I270" t="str">
        <f t="shared" si="26"/>
        <v>Night</v>
      </c>
      <c r="J270" t="str">
        <f t="shared" si="27"/>
        <v>Wed</v>
      </c>
      <c r="K270" t="str">
        <f t="shared" si="28"/>
        <v>2014-05-28</v>
      </c>
      <c r="L270" s="39">
        <f t="shared" si="29"/>
        <v>0.20555555555620231</v>
      </c>
      <c r="M270" s="19">
        <f>COUNTIF(Table1_3[Status], "Hired") / COUNTA(Table1_3[Status])</f>
        <v>0.6552734375</v>
      </c>
      <c r="N270" s="27" t="str">
        <f t="shared" si="30"/>
        <v/>
      </c>
      <c r="O270" t="str">
        <f>TEXT(Table1_3[[#This Row],[Interview Taken on]],"MMM")</f>
        <v>May</v>
      </c>
    </row>
    <row r="271" spans="1:15" x14ac:dyDescent="0.25">
      <c r="A271">
        <v>753595</v>
      </c>
      <c r="B271" s="3">
        <v>41791.932638888888</v>
      </c>
      <c r="C271">
        <f t="shared" si="25"/>
        <v>1</v>
      </c>
      <c r="D271" t="s">
        <v>7</v>
      </c>
      <c r="E271" t="s">
        <v>8</v>
      </c>
      <c r="F271" t="s">
        <v>202</v>
      </c>
      <c r="G271" t="s">
        <v>25</v>
      </c>
      <c r="H271">
        <v>15784</v>
      </c>
      <c r="I271" t="str">
        <f t="shared" si="26"/>
        <v>Evening</v>
      </c>
      <c r="J271" t="str">
        <f t="shared" si="27"/>
        <v>Sun</v>
      </c>
      <c r="K271" t="str">
        <f t="shared" si="28"/>
        <v>2014-06-01</v>
      </c>
      <c r="L271" s="39">
        <f t="shared" si="29"/>
        <v>0.93263888888759539</v>
      </c>
      <c r="M271" s="19">
        <f>COUNTIF(Table1_3[Status], "Hired") / COUNTA(Table1_3[Status])</f>
        <v>0.6552734375</v>
      </c>
      <c r="N271" s="27">
        <f t="shared" si="30"/>
        <v>41806.932638888888</v>
      </c>
      <c r="O271" t="str">
        <f>TEXT(Table1_3[[#This Row],[Interview Taken on]],"MMM")</f>
        <v>Jun</v>
      </c>
    </row>
    <row r="272" spans="1:15" x14ac:dyDescent="0.25">
      <c r="A272">
        <v>231901</v>
      </c>
      <c r="B272" s="3">
        <v>41791.934027777781</v>
      </c>
      <c r="C272">
        <f t="shared" si="25"/>
        <v>1</v>
      </c>
      <c r="D272" t="s">
        <v>7</v>
      </c>
      <c r="E272" t="s">
        <v>8</v>
      </c>
      <c r="F272" t="s">
        <v>202</v>
      </c>
      <c r="G272" t="s">
        <v>25</v>
      </c>
      <c r="H272">
        <v>7691</v>
      </c>
      <c r="I272" t="str">
        <f t="shared" si="26"/>
        <v>Evening</v>
      </c>
      <c r="J272" t="str">
        <f t="shared" si="27"/>
        <v>Sun</v>
      </c>
      <c r="K272" t="str">
        <f t="shared" si="28"/>
        <v>2014-06-01</v>
      </c>
      <c r="L272" s="39">
        <f t="shared" si="29"/>
        <v>0.93402777778101154</v>
      </c>
      <c r="M272" s="19">
        <f>COUNTIF(Table1_3[Status], "Hired") / COUNTA(Table1_3[Status])</f>
        <v>0.6552734375</v>
      </c>
      <c r="N272" s="27">
        <f t="shared" si="30"/>
        <v>41806.934027777781</v>
      </c>
      <c r="O272" t="str">
        <f>TEXT(Table1_3[[#This Row],[Interview Taken on]],"MMM")</f>
        <v>Jun</v>
      </c>
    </row>
    <row r="273" spans="1:15" x14ac:dyDescent="0.25">
      <c r="A273">
        <v>439628</v>
      </c>
      <c r="B273" s="3">
        <v>41788.657638888886</v>
      </c>
      <c r="C273">
        <f t="shared" si="25"/>
        <v>0</v>
      </c>
      <c r="D273" t="s">
        <v>13</v>
      </c>
      <c r="E273" t="s">
        <v>8</v>
      </c>
      <c r="F273" t="s">
        <v>201</v>
      </c>
      <c r="G273" t="s">
        <v>18</v>
      </c>
      <c r="H273">
        <v>5510</v>
      </c>
      <c r="I273" t="str">
        <f t="shared" si="26"/>
        <v>Afternoon</v>
      </c>
      <c r="J273" t="str">
        <f t="shared" si="27"/>
        <v>Thu</v>
      </c>
      <c r="K273" t="str">
        <f t="shared" si="28"/>
        <v>2014-05-29</v>
      </c>
      <c r="L273" s="39">
        <f t="shared" si="29"/>
        <v>0.65763888888614019</v>
      </c>
      <c r="M273" s="19">
        <f>COUNTIF(Table1_3[Status], "Hired") / COUNTA(Table1_3[Status])</f>
        <v>0.6552734375</v>
      </c>
      <c r="N273" s="27" t="str">
        <f t="shared" si="30"/>
        <v/>
      </c>
      <c r="O273" t="str">
        <f>TEXT(Table1_3[[#This Row],[Interview Taken on]],"MMM")</f>
        <v>May</v>
      </c>
    </row>
    <row r="274" spans="1:15" x14ac:dyDescent="0.25">
      <c r="A274">
        <v>67222</v>
      </c>
      <c r="B274" s="3">
        <v>41788.781944444447</v>
      </c>
      <c r="C274">
        <f t="shared" si="25"/>
        <v>1</v>
      </c>
      <c r="D274" t="s">
        <v>7</v>
      </c>
      <c r="E274" t="s">
        <v>8</v>
      </c>
      <c r="F274" t="s">
        <v>201</v>
      </c>
      <c r="G274" t="s">
        <v>42</v>
      </c>
      <c r="H274">
        <v>72545</v>
      </c>
      <c r="I274" t="str">
        <f t="shared" si="26"/>
        <v>Evening</v>
      </c>
      <c r="J274" t="str">
        <f t="shared" si="27"/>
        <v>Thu</v>
      </c>
      <c r="K274" t="str">
        <f t="shared" si="28"/>
        <v>2014-05-29</v>
      </c>
      <c r="L274" s="39">
        <f t="shared" si="29"/>
        <v>0.78194444444670808</v>
      </c>
      <c r="M274" s="19">
        <f>COUNTIF(Table1_3[Status], "Hired") / COUNTA(Table1_3[Status])</f>
        <v>0.6552734375</v>
      </c>
      <c r="N274" s="27">
        <f t="shared" si="30"/>
        <v>41803.781944444447</v>
      </c>
      <c r="O274" t="str">
        <f>TEXT(Table1_3[[#This Row],[Interview Taken on]],"MMM")</f>
        <v>May</v>
      </c>
    </row>
    <row r="275" spans="1:15" x14ac:dyDescent="0.25">
      <c r="A275">
        <v>280350</v>
      </c>
      <c r="B275" s="3">
        <v>41788.782638888886</v>
      </c>
      <c r="C275">
        <f t="shared" si="25"/>
        <v>1</v>
      </c>
      <c r="D275" t="s">
        <v>7</v>
      </c>
      <c r="E275" t="s">
        <v>11</v>
      </c>
      <c r="F275" t="s">
        <v>201</v>
      </c>
      <c r="G275" t="s">
        <v>42</v>
      </c>
      <c r="H275">
        <v>44767</v>
      </c>
      <c r="I275" t="str">
        <f t="shared" si="26"/>
        <v>Evening</v>
      </c>
      <c r="J275" t="str">
        <f t="shared" si="27"/>
        <v>Thu</v>
      </c>
      <c r="K275" t="str">
        <f t="shared" si="28"/>
        <v>2014-05-29</v>
      </c>
      <c r="L275" s="39">
        <f t="shared" si="29"/>
        <v>0.78263888888614019</v>
      </c>
      <c r="M275" s="19">
        <f>COUNTIF(Table1_3[Status], "Hired") / COUNTA(Table1_3[Status])</f>
        <v>0.6552734375</v>
      </c>
      <c r="N275" s="27">
        <f t="shared" si="30"/>
        <v>41803.782638888886</v>
      </c>
      <c r="O275" t="str">
        <f>TEXT(Table1_3[[#This Row],[Interview Taken on]],"MMM")</f>
        <v>May</v>
      </c>
    </row>
    <row r="276" spans="1:15" x14ac:dyDescent="0.25">
      <c r="A276">
        <v>587939</v>
      </c>
      <c r="B276" s="3">
        <v>41788.510416666664</v>
      </c>
      <c r="C276">
        <f t="shared" si="25"/>
        <v>0</v>
      </c>
      <c r="D276" t="s">
        <v>13</v>
      </c>
      <c r="E276" t="s">
        <v>8</v>
      </c>
      <c r="F276" t="s">
        <v>201</v>
      </c>
      <c r="G276" t="s">
        <v>25</v>
      </c>
      <c r="H276">
        <v>28753</v>
      </c>
      <c r="I276" t="str">
        <f t="shared" si="26"/>
        <v>Afternoon</v>
      </c>
      <c r="J276" t="str">
        <f t="shared" si="27"/>
        <v>Thu</v>
      </c>
      <c r="K276" t="str">
        <f t="shared" si="28"/>
        <v>2014-05-29</v>
      </c>
      <c r="L276" s="39">
        <f t="shared" si="29"/>
        <v>0.51041666666424135</v>
      </c>
      <c r="M276" s="19">
        <f>COUNTIF(Table1_3[Status], "Hired") / COUNTA(Table1_3[Status])</f>
        <v>0.6552734375</v>
      </c>
      <c r="N276" s="27" t="str">
        <f t="shared" si="30"/>
        <v/>
      </c>
      <c r="O276" t="str">
        <f>TEXT(Table1_3[[#This Row],[Interview Taken on]],"MMM")</f>
        <v>May</v>
      </c>
    </row>
    <row r="277" spans="1:15" x14ac:dyDescent="0.25">
      <c r="A277">
        <v>493551</v>
      </c>
      <c r="B277" s="3">
        <v>41788.511805555558</v>
      </c>
      <c r="C277">
        <f t="shared" si="25"/>
        <v>1</v>
      </c>
      <c r="D277" t="s">
        <v>7</v>
      </c>
      <c r="E277" t="s">
        <v>8</v>
      </c>
      <c r="F277" t="s">
        <v>201</v>
      </c>
      <c r="G277" t="s">
        <v>25</v>
      </c>
      <c r="H277">
        <v>54524</v>
      </c>
      <c r="I277" t="str">
        <f t="shared" si="26"/>
        <v>Afternoon</v>
      </c>
      <c r="J277" t="str">
        <f t="shared" si="27"/>
        <v>Thu</v>
      </c>
      <c r="K277" t="str">
        <f t="shared" si="28"/>
        <v>2014-05-29</v>
      </c>
      <c r="L277" s="39">
        <f t="shared" si="29"/>
        <v>0.5118055555576575</v>
      </c>
      <c r="M277" s="19">
        <f>COUNTIF(Table1_3[Status], "Hired") / COUNTA(Table1_3[Status])</f>
        <v>0.6552734375</v>
      </c>
      <c r="N277" s="27">
        <f t="shared" si="30"/>
        <v>41803.511805555558</v>
      </c>
      <c r="O277" t="str">
        <f>TEXT(Table1_3[[#This Row],[Interview Taken on]],"MMM")</f>
        <v>May</v>
      </c>
    </row>
    <row r="278" spans="1:15" x14ac:dyDescent="0.25">
      <c r="A278">
        <v>792362</v>
      </c>
      <c r="B278" s="3">
        <v>41788.280555555553</v>
      </c>
      <c r="C278">
        <f t="shared" si="25"/>
        <v>1</v>
      </c>
      <c r="D278" t="s">
        <v>7</v>
      </c>
      <c r="E278" t="s">
        <v>8</v>
      </c>
      <c r="F278" t="s">
        <v>205</v>
      </c>
      <c r="G278" t="s">
        <v>12</v>
      </c>
      <c r="H278">
        <v>95011</v>
      </c>
      <c r="I278" t="str">
        <f t="shared" si="26"/>
        <v>Morning</v>
      </c>
      <c r="J278" t="str">
        <f t="shared" si="27"/>
        <v>Thu</v>
      </c>
      <c r="K278" t="str">
        <f t="shared" si="28"/>
        <v>2014-05-29</v>
      </c>
      <c r="L278" s="39">
        <f t="shared" si="29"/>
        <v>0.28055555555329192</v>
      </c>
      <c r="M278" s="19">
        <f>COUNTIF(Table1_3[Status], "Hired") / COUNTA(Table1_3[Status])</f>
        <v>0.6552734375</v>
      </c>
      <c r="N278" s="27">
        <f t="shared" si="30"/>
        <v>41803.280555555553</v>
      </c>
      <c r="O278" t="str">
        <f>TEXT(Table1_3[[#This Row],[Interview Taken on]],"MMM")</f>
        <v>May</v>
      </c>
    </row>
    <row r="279" spans="1:15" x14ac:dyDescent="0.25">
      <c r="A279">
        <v>614502</v>
      </c>
      <c r="B279" s="3">
        <v>41788.279861111114</v>
      </c>
      <c r="C279">
        <f t="shared" si="25"/>
        <v>1</v>
      </c>
      <c r="D279" t="s">
        <v>7</v>
      </c>
      <c r="E279" t="s">
        <v>11</v>
      </c>
      <c r="F279" t="s">
        <v>205</v>
      </c>
      <c r="G279" t="s">
        <v>12</v>
      </c>
      <c r="H279">
        <v>90897</v>
      </c>
      <c r="I279" t="str">
        <f t="shared" si="26"/>
        <v>Morning</v>
      </c>
      <c r="J279" t="str">
        <f t="shared" si="27"/>
        <v>Thu</v>
      </c>
      <c r="K279" t="str">
        <f t="shared" si="28"/>
        <v>2014-05-29</v>
      </c>
      <c r="L279" s="39">
        <f t="shared" si="29"/>
        <v>0.27986111111385981</v>
      </c>
      <c r="M279" s="19">
        <f>COUNTIF(Table1_3[Status], "Hired") / COUNTA(Table1_3[Status])</f>
        <v>0.6552734375</v>
      </c>
      <c r="N279" s="27">
        <f t="shared" si="30"/>
        <v>41803.279861111114</v>
      </c>
      <c r="O279" t="str">
        <f>TEXT(Table1_3[[#This Row],[Interview Taken on]],"MMM")</f>
        <v>May</v>
      </c>
    </row>
    <row r="280" spans="1:15" x14ac:dyDescent="0.25">
      <c r="A280">
        <v>363830</v>
      </c>
      <c r="B280" s="3">
        <v>41788.370833333334</v>
      </c>
      <c r="C280">
        <f t="shared" si="25"/>
        <v>0</v>
      </c>
      <c r="D280" t="s">
        <v>13</v>
      </c>
      <c r="E280" t="s">
        <v>8</v>
      </c>
      <c r="F280" t="s">
        <v>203</v>
      </c>
      <c r="G280" t="s">
        <v>12</v>
      </c>
      <c r="H280">
        <v>41908</v>
      </c>
      <c r="I280" t="str">
        <f t="shared" si="26"/>
        <v>Morning</v>
      </c>
      <c r="J280" t="str">
        <f t="shared" si="27"/>
        <v>Thu</v>
      </c>
      <c r="K280" t="str">
        <f t="shared" si="28"/>
        <v>2014-05-29</v>
      </c>
      <c r="L280" s="39">
        <f t="shared" si="29"/>
        <v>0.37083333333430346</v>
      </c>
      <c r="M280" s="19">
        <f>COUNTIF(Table1_3[Status], "Hired") / COUNTA(Table1_3[Status])</f>
        <v>0.6552734375</v>
      </c>
      <c r="N280" s="27" t="str">
        <f t="shared" si="30"/>
        <v/>
      </c>
      <c r="O280" t="str">
        <f>TEXT(Table1_3[[#This Row],[Interview Taken on]],"MMM")</f>
        <v>May</v>
      </c>
    </row>
    <row r="281" spans="1:15" x14ac:dyDescent="0.25">
      <c r="A281">
        <v>212493</v>
      </c>
      <c r="B281" s="3">
        <v>41788.370833333334</v>
      </c>
      <c r="C281">
        <f t="shared" si="25"/>
        <v>1</v>
      </c>
      <c r="D281" t="s">
        <v>7</v>
      </c>
      <c r="E281" t="s">
        <v>8</v>
      </c>
      <c r="F281" t="s">
        <v>203</v>
      </c>
      <c r="G281" t="s">
        <v>12</v>
      </c>
      <c r="H281">
        <v>30114</v>
      </c>
      <c r="I281" t="str">
        <f t="shared" si="26"/>
        <v>Morning</v>
      </c>
      <c r="J281" t="str">
        <f t="shared" si="27"/>
        <v>Thu</v>
      </c>
      <c r="K281" t="str">
        <f t="shared" si="28"/>
        <v>2014-05-29</v>
      </c>
      <c r="L281" s="39">
        <f t="shared" si="29"/>
        <v>0.37083333333430346</v>
      </c>
      <c r="M281" s="19">
        <f>COUNTIF(Table1_3[Status], "Hired") / COUNTA(Table1_3[Status])</f>
        <v>0.6552734375</v>
      </c>
      <c r="N281" s="27">
        <f t="shared" si="30"/>
        <v>41803.370833333334</v>
      </c>
      <c r="O281" t="str">
        <f>TEXT(Table1_3[[#This Row],[Interview Taken on]],"MMM")</f>
        <v>May</v>
      </c>
    </row>
    <row r="282" spans="1:15" x14ac:dyDescent="0.25">
      <c r="A282">
        <v>524904</v>
      </c>
      <c r="B282" s="3">
        <v>41788.37222222222</v>
      </c>
      <c r="C282">
        <f t="shared" si="25"/>
        <v>0</v>
      </c>
      <c r="D282" t="s">
        <v>13</v>
      </c>
      <c r="E282" t="s">
        <v>11</v>
      </c>
      <c r="F282" t="s">
        <v>203</v>
      </c>
      <c r="G282" t="s">
        <v>12</v>
      </c>
      <c r="H282">
        <v>66608</v>
      </c>
      <c r="I282" t="str">
        <f t="shared" si="26"/>
        <v>Morning</v>
      </c>
      <c r="J282" t="str">
        <f t="shared" si="27"/>
        <v>Thu</v>
      </c>
      <c r="K282" t="str">
        <f t="shared" si="28"/>
        <v>2014-05-29</v>
      </c>
      <c r="L282" s="39">
        <f t="shared" si="29"/>
        <v>0.37222222222044365</v>
      </c>
      <c r="M282" s="19">
        <f>COUNTIF(Table1_3[Status], "Hired") / COUNTA(Table1_3[Status])</f>
        <v>0.6552734375</v>
      </c>
      <c r="N282" s="27" t="str">
        <f t="shared" si="30"/>
        <v/>
      </c>
      <c r="O282" t="str">
        <f>TEXT(Table1_3[[#This Row],[Interview Taken on]],"MMM")</f>
        <v>May</v>
      </c>
    </row>
    <row r="283" spans="1:15" x14ac:dyDescent="0.25">
      <c r="A283">
        <v>359609</v>
      </c>
      <c r="B283" s="3">
        <v>41791.294444444444</v>
      </c>
      <c r="C283">
        <f t="shared" si="25"/>
        <v>1</v>
      </c>
      <c r="D283" t="s">
        <v>7</v>
      </c>
      <c r="E283" t="s">
        <v>8</v>
      </c>
      <c r="F283" t="s">
        <v>203</v>
      </c>
      <c r="G283" t="s">
        <v>12</v>
      </c>
      <c r="H283">
        <v>65247</v>
      </c>
      <c r="I283" t="str">
        <f t="shared" si="26"/>
        <v>Morning</v>
      </c>
      <c r="J283" t="str">
        <f t="shared" si="27"/>
        <v>Sun</v>
      </c>
      <c r="K283" t="str">
        <f t="shared" si="28"/>
        <v>2014-06-01</v>
      </c>
      <c r="L283" s="39">
        <f t="shared" si="29"/>
        <v>0.29444444444379769</v>
      </c>
      <c r="M283" s="19">
        <f>COUNTIF(Table1_3[Status], "Hired") / COUNTA(Table1_3[Status])</f>
        <v>0.6552734375</v>
      </c>
      <c r="N283" s="27">
        <f t="shared" si="30"/>
        <v>41806.294444444444</v>
      </c>
      <c r="O283" t="str">
        <f>TEXT(Table1_3[[#This Row],[Interview Taken on]],"MMM")</f>
        <v>Jun</v>
      </c>
    </row>
    <row r="284" spans="1:15" x14ac:dyDescent="0.25">
      <c r="A284">
        <v>821717</v>
      </c>
      <c r="B284" s="3">
        <v>41788.713194444441</v>
      </c>
      <c r="C284">
        <f t="shared" si="25"/>
        <v>0</v>
      </c>
      <c r="D284" t="s">
        <v>13</v>
      </c>
      <c r="E284" t="s">
        <v>8</v>
      </c>
      <c r="F284" t="s">
        <v>205</v>
      </c>
      <c r="G284" t="s">
        <v>12</v>
      </c>
      <c r="H284">
        <v>5900</v>
      </c>
      <c r="I284" t="str">
        <f t="shared" si="26"/>
        <v>Afternoon</v>
      </c>
      <c r="J284" t="str">
        <f t="shared" si="27"/>
        <v>Thu</v>
      </c>
      <c r="K284" t="str">
        <f t="shared" si="28"/>
        <v>2014-05-29</v>
      </c>
      <c r="L284" s="39">
        <f t="shared" si="29"/>
        <v>0.71319444444088731</v>
      </c>
      <c r="M284" s="19">
        <f>COUNTIF(Table1_3[Status], "Hired") / COUNTA(Table1_3[Status])</f>
        <v>0.6552734375</v>
      </c>
      <c r="N284" s="27" t="str">
        <f t="shared" si="30"/>
        <v/>
      </c>
      <c r="O284" t="str">
        <f>TEXT(Table1_3[[#This Row],[Interview Taken on]],"MMM")</f>
        <v>May</v>
      </c>
    </row>
    <row r="285" spans="1:15" x14ac:dyDescent="0.25">
      <c r="A285">
        <v>24310</v>
      </c>
      <c r="B285" s="3">
        <v>41788.51666666667</v>
      </c>
      <c r="C285">
        <f t="shared" si="25"/>
        <v>0</v>
      </c>
      <c r="D285" t="s">
        <v>13</v>
      </c>
      <c r="E285" t="s">
        <v>8</v>
      </c>
      <c r="F285" t="s">
        <v>205</v>
      </c>
      <c r="G285" t="s">
        <v>15</v>
      </c>
      <c r="H285">
        <v>63559</v>
      </c>
      <c r="I285" t="str">
        <f t="shared" si="26"/>
        <v>Afternoon</v>
      </c>
      <c r="J285" t="str">
        <f t="shared" si="27"/>
        <v>Thu</v>
      </c>
      <c r="K285" t="str">
        <f t="shared" si="28"/>
        <v>2014-05-29</v>
      </c>
      <c r="L285" s="39">
        <f t="shared" si="29"/>
        <v>0.51666666667006211</v>
      </c>
      <c r="M285" s="19">
        <f>COUNTIF(Table1_3[Status], "Hired") / COUNTA(Table1_3[Status])</f>
        <v>0.6552734375</v>
      </c>
      <c r="N285" s="27" t="str">
        <f t="shared" si="30"/>
        <v/>
      </c>
      <c r="O285" t="str">
        <f>TEXT(Table1_3[[#This Row],[Interview Taken on]],"MMM")</f>
        <v>May</v>
      </c>
    </row>
    <row r="286" spans="1:15" x14ac:dyDescent="0.25">
      <c r="A286">
        <v>795330</v>
      </c>
      <c r="B286" s="3">
        <v>41805.40625</v>
      </c>
      <c r="C286">
        <f t="shared" si="25"/>
        <v>1</v>
      </c>
      <c r="D286" t="s">
        <v>7</v>
      </c>
      <c r="E286" t="s">
        <v>11</v>
      </c>
      <c r="F286" t="s">
        <v>31</v>
      </c>
      <c r="G286" t="s">
        <v>15</v>
      </c>
      <c r="H286">
        <v>400000</v>
      </c>
      <c r="I286" t="str">
        <f t="shared" si="26"/>
        <v>Morning</v>
      </c>
      <c r="J286" t="str">
        <f t="shared" si="27"/>
        <v>Sun</v>
      </c>
      <c r="K286" t="str">
        <f t="shared" si="28"/>
        <v>2014-06-15</v>
      </c>
      <c r="L286" s="39">
        <f t="shared" si="29"/>
        <v>0.40625</v>
      </c>
      <c r="M286" s="19">
        <f>COUNTIF(Table1_3[Status], "Hired") / COUNTA(Table1_3[Status])</f>
        <v>0.6552734375</v>
      </c>
      <c r="N286" s="27">
        <f t="shared" si="30"/>
        <v>41820.40625</v>
      </c>
      <c r="O286" t="str">
        <f>TEXT(Table1_3[[#This Row],[Interview Taken on]],"MMM")</f>
        <v>Jun</v>
      </c>
    </row>
    <row r="287" spans="1:15" x14ac:dyDescent="0.25">
      <c r="A287">
        <v>906700</v>
      </c>
      <c r="B287" s="3">
        <v>41789.781944444447</v>
      </c>
      <c r="C287">
        <f t="shared" si="25"/>
        <v>0</v>
      </c>
      <c r="D287" t="s">
        <v>13</v>
      </c>
      <c r="E287" t="s">
        <v>8</v>
      </c>
      <c r="F287" t="s">
        <v>201</v>
      </c>
      <c r="G287" t="s">
        <v>20</v>
      </c>
      <c r="H287">
        <v>55465</v>
      </c>
      <c r="I287" t="str">
        <f t="shared" si="26"/>
        <v>Evening</v>
      </c>
      <c r="J287" t="str">
        <f t="shared" si="27"/>
        <v>Fri</v>
      </c>
      <c r="K287" t="str">
        <f t="shared" si="28"/>
        <v>2014-05-30</v>
      </c>
      <c r="L287" s="39">
        <f t="shared" si="29"/>
        <v>0.78194444444670808</v>
      </c>
      <c r="M287" s="19">
        <f>COUNTIF(Table1_3[Status], "Hired") / COUNTA(Table1_3[Status])</f>
        <v>0.6552734375</v>
      </c>
      <c r="N287" s="27" t="str">
        <f t="shared" si="30"/>
        <v/>
      </c>
      <c r="O287" t="str">
        <f>TEXT(Table1_3[[#This Row],[Interview Taken on]],"MMM")</f>
        <v>May</v>
      </c>
    </row>
    <row r="288" spans="1:15" x14ac:dyDescent="0.25">
      <c r="A288">
        <v>772644</v>
      </c>
      <c r="B288" s="3">
        <v>41789.338194444441</v>
      </c>
      <c r="C288">
        <f t="shared" si="25"/>
        <v>0</v>
      </c>
      <c r="D288" t="s">
        <v>13</v>
      </c>
      <c r="E288" t="s">
        <v>8</v>
      </c>
      <c r="F288" t="s">
        <v>205</v>
      </c>
      <c r="G288" t="s">
        <v>42</v>
      </c>
      <c r="H288">
        <v>56488</v>
      </c>
      <c r="I288" t="str">
        <f t="shared" si="26"/>
        <v>Morning</v>
      </c>
      <c r="J288" t="str">
        <f t="shared" si="27"/>
        <v>Fri</v>
      </c>
      <c r="K288" t="str">
        <f t="shared" si="28"/>
        <v>2014-05-30</v>
      </c>
      <c r="L288" s="39">
        <f t="shared" si="29"/>
        <v>0.33819444444088731</v>
      </c>
      <c r="M288" s="19">
        <f>COUNTIF(Table1_3[Status], "Hired") / COUNTA(Table1_3[Status])</f>
        <v>0.6552734375</v>
      </c>
      <c r="N288" s="27" t="str">
        <f t="shared" si="30"/>
        <v/>
      </c>
      <c r="O288" t="str">
        <f>TEXT(Table1_3[[#This Row],[Interview Taken on]],"MMM")</f>
        <v>May</v>
      </c>
    </row>
    <row r="289" spans="1:15" x14ac:dyDescent="0.25">
      <c r="A289">
        <v>79758</v>
      </c>
      <c r="B289" s="3">
        <v>41789.339583333334</v>
      </c>
      <c r="C289">
        <f t="shared" si="25"/>
        <v>0</v>
      </c>
      <c r="D289" t="s">
        <v>13</v>
      </c>
      <c r="E289" t="s">
        <v>8</v>
      </c>
      <c r="F289" t="s">
        <v>205</v>
      </c>
      <c r="G289" t="s">
        <v>42</v>
      </c>
      <c r="H289">
        <v>55553</v>
      </c>
      <c r="I289" t="str">
        <f t="shared" si="26"/>
        <v>Morning</v>
      </c>
      <c r="J289" t="str">
        <f t="shared" si="27"/>
        <v>Fri</v>
      </c>
      <c r="K289" t="str">
        <f t="shared" si="28"/>
        <v>2014-05-30</v>
      </c>
      <c r="L289" s="39">
        <f t="shared" si="29"/>
        <v>0.33958333333430346</v>
      </c>
      <c r="M289" s="19">
        <f>COUNTIF(Table1_3[Status], "Hired") / COUNTA(Table1_3[Status])</f>
        <v>0.6552734375</v>
      </c>
      <c r="N289" s="27" t="str">
        <f t="shared" si="30"/>
        <v/>
      </c>
      <c r="O289" t="str">
        <f>TEXT(Table1_3[[#This Row],[Interview Taken on]],"MMM")</f>
        <v>May</v>
      </c>
    </row>
    <row r="290" spans="1:15" x14ac:dyDescent="0.25">
      <c r="A290">
        <v>181028</v>
      </c>
      <c r="B290" s="3">
        <v>41794.305555555555</v>
      </c>
      <c r="C290">
        <f t="shared" si="25"/>
        <v>0</v>
      </c>
      <c r="D290" t="s">
        <v>13</v>
      </c>
      <c r="E290" t="s">
        <v>11</v>
      </c>
      <c r="F290" t="s">
        <v>201</v>
      </c>
      <c r="G290" t="s">
        <v>10</v>
      </c>
      <c r="H290">
        <v>2747</v>
      </c>
      <c r="I290" t="str">
        <f t="shared" si="26"/>
        <v>Morning</v>
      </c>
      <c r="J290" t="str">
        <f t="shared" si="27"/>
        <v>Wed</v>
      </c>
      <c r="K290" t="str">
        <f t="shared" si="28"/>
        <v>2014-06-04</v>
      </c>
      <c r="L290" s="39">
        <f t="shared" si="29"/>
        <v>0.30555555555474712</v>
      </c>
      <c r="M290" s="19">
        <f>COUNTIF(Table1_3[Status], "Hired") / COUNTA(Table1_3[Status])</f>
        <v>0.6552734375</v>
      </c>
      <c r="N290" s="27" t="str">
        <f t="shared" si="30"/>
        <v/>
      </c>
      <c r="O290" t="str">
        <f>TEXT(Table1_3[[#This Row],[Interview Taken on]],"MMM")</f>
        <v>Jun</v>
      </c>
    </row>
    <row r="291" spans="1:15" x14ac:dyDescent="0.25">
      <c r="A291">
        <v>582449</v>
      </c>
      <c r="B291" s="3">
        <v>41794.306250000001</v>
      </c>
      <c r="C291">
        <f t="shared" si="25"/>
        <v>0</v>
      </c>
      <c r="D291" t="s">
        <v>13</v>
      </c>
      <c r="E291" t="s">
        <v>8</v>
      </c>
      <c r="F291" t="s">
        <v>201</v>
      </c>
      <c r="G291" t="s">
        <v>10</v>
      </c>
      <c r="H291">
        <v>50000</v>
      </c>
      <c r="I291" t="str">
        <f t="shared" si="26"/>
        <v>Morning</v>
      </c>
      <c r="J291" t="str">
        <f t="shared" si="27"/>
        <v>Wed</v>
      </c>
      <c r="K291" t="str">
        <f t="shared" si="28"/>
        <v>2014-06-04</v>
      </c>
      <c r="L291" s="39">
        <f t="shared" si="29"/>
        <v>0.30625000000145519</v>
      </c>
      <c r="M291" s="19">
        <f>COUNTIF(Table1_3[Status], "Hired") / COUNTA(Table1_3[Status])</f>
        <v>0.6552734375</v>
      </c>
      <c r="N291" s="27" t="str">
        <f t="shared" si="30"/>
        <v/>
      </c>
      <c r="O291" t="str">
        <f>TEXT(Table1_3[[#This Row],[Interview Taken on]],"MMM")</f>
        <v>Jun</v>
      </c>
    </row>
    <row r="292" spans="1:15" x14ac:dyDescent="0.25">
      <c r="A292">
        <v>462254</v>
      </c>
      <c r="B292" s="3">
        <v>41789.384722222225</v>
      </c>
      <c r="C292">
        <f t="shared" si="25"/>
        <v>1</v>
      </c>
      <c r="D292" t="s">
        <v>7</v>
      </c>
      <c r="E292" t="s">
        <v>11</v>
      </c>
      <c r="F292" t="s">
        <v>201</v>
      </c>
      <c r="G292" t="s">
        <v>15</v>
      </c>
      <c r="H292">
        <v>7210</v>
      </c>
      <c r="I292" t="str">
        <f t="shared" si="26"/>
        <v>Morning</v>
      </c>
      <c r="J292" t="str">
        <f t="shared" si="27"/>
        <v>Fri</v>
      </c>
      <c r="K292" t="str">
        <f t="shared" si="28"/>
        <v>2014-05-30</v>
      </c>
      <c r="L292" s="39">
        <f t="shared" si="29"/>
        <v>0.38472222222480923</v>
      </c>
      <c r="M292" s="19">
        <f>COUNTIF(Table1_3[Status], "Hired") / COUNTA(Table1_3[Status])</f>
        <v>0.6552734375</v>
      </c>
      <c r="N292" s="27">
        <f t="shared" si="30"/>
        <v>41804.384722222225</v>
      </c>
      <c r="O292" t="str">
        <f>TEXT(Table1_3[[#This Row],[Interview Taken on]],"MMM")</f>
        <v>May</v>
      </c>
    </row>
    <row r="293" spans="1:15" x14ac:dyDescent="0.25">
      <c r="A293">
        <v>413388</v>
      </c>
      <c r="B293" s="3">
        <v>41789.384722222225</v>
      </c>
      <c r="C293">
        <f t="shared" si="25"/>
        <v>0</v>
      </c>
      <c r="D293" t="s">
        <v>13</v>
      </c>
      <c r="E293" t="s">
        <v>38</v>
      </c>
      <c r="F293" t="s">
        <v>201</v>
      </c>
      <c r="G293" t="s">
        <v>15</v>
      </c>
      <c r="H293">
        <v>77422</v>
      </c>
      <c r="I293" t="str">
        <f t="shared" si="26"/>
        <v>Morning</v>
      </c>
      <c r="J293" t="str">
        <f t="shared" si="27"/>
        <v>Fri</v>
      </c>
      <c r="K293" t="str">
        <f t="shared" si="28"/>
        <v>2014-05-30</v>
      </c>
      <c r="L293" s="39">
        <f t="shared" si="29"/>
        <v>0.38472222222480923</v>
      </c>
      <c r="M293" s="19">
        <f>COUNTIF(Table1_3[Status], "Hired") / COUNTA(Table1_3[Status])</f>
        <v>0.6552734375</v>
      </c>
      <c r="N293" s="27" t="str">
        <f t="shared" si="30"/>
        <v/>
      </c>
      <c r="O293" t="str">
        <f>TEXT(Table1_3[[#This Row],[Interview Taken on]],"MMM")</f>
        <v>May</v>
      </c>
    </row>
    <row r="294" spans="1:15" x14ac:dyDescent="0.25">
      <c r="A294">
        <v>938274</v>
      </c>
      <c r="B294" s="3">
        <v>41802.656944444447</v>
      </c>
      <c r="C294">
        <f t="shared" si="25"/>
        <v>1</v>
      </c>
      <c r="D294" t="s">
        <v>7</v>
      </c>
      <c r="E294" t="s">
        <v>11</v>
      </c>
      <c r="F294" t="s">
        <v>201</v>
      </c>
      <c r="G294" t="s">
        <v>12</v>
      </c>
      <c r="H294">
        <v>67823</v>
      </c>
      <c r="I294" t="str">
        <f t="shared" si="26"/>
        <v>Afternoon</v>
      </c>
      <c r="J294" t="str">
        <f t="shared" si="27"/>
        <v>Thu</v>
      </c>
      <c r="K294" t="str">
        <f t="shared" si="28"/>
        <v>2014-06-12</v>
      </c>
      <c r="L294" s="39">
        <f t="shared" si="29"/>
        <v>0.65694444444670808</v>
      </c>
      <c r="M294" s="19">
        <f>COUNTIF(Table1_3[Status], "Hired") / COUNTA(Table1_3[Status])</f>
        <v>0.6552734375</v>
      </c>
      <c r="N294" s="27">
        <f t="shared" si="30"/>
        <v>41817.656944444447</v>
      </c>
      <c r="O294" t="str">
        <f>TEXT(Table1_3[[#This Row],[Interview Taken on]],"MMM")</f>
        <v>Jun</v>
      </c>
    </row>
    <row r="295" spans="1:15" x14ac:dyDescent="0.25">
      <c r="A295">
        <v>517354</v>
      </c>
      <c r="B295" s="3">
        <v>41790.546527777777</v>
      </c>
      <c r="C295">
        <f t="shared" si="25"/>
        <v>0</v>
      </c>
      <c r="D295" t="s">
        <v>13</v>
      </c>
      <c r="E295" t="s">
        <v>8</v>
      </c>
      <c r="F295" t="s">
        <v>203</v>
      </c>
      <c r="G295" t="s">
        <v>15</v>
      </c>
      <c r="H295">
        <v>2988</v>
      </c>
      <c r="I295" t="str">
        <f t="shared" si="26"/>
        <v>Afternoon</v>
      </c>
      <c r="J295" t="str">
        <f t="shared" si="27"/>
        <v>Sat</v>
      </c>
      <c r="K295" t="str">
        <f t="shared" si="28"/>
        <v>2014-05-31</v>
      </c>
      <c r="L295" s="39">
        <f t="shared" si="29"/>
        <v>0.54652777777664596</v>
      </c>
      <c r="M295" s="19">
        <f>COUNTIF(Table1_3[Status], "Hired") / COUNTA(Table1_3[Status])</f>
        <v>0.6552734375</v>
      </c>
      <c r="N295" s="27" t="str">
        <f t="shared" si="30"/>
        <v/>
      </c>
      <c r="O295" t="str">
        <f>TEXT(Table1_3[[#This Row],[Interview Taken on]],"MMM")</f>
        <v>May</v>
      </c>
    </row>
    <row r="296" spans="1:15" x14ac:dyDescent="0.25">
      <c r="A296">
        <v>842308</v>
      </c>
      <c r="B296" s="3">
        <v>41791.566666666666</v>
      </c>
      <c r="C296">
        <f t="shared" si="25"/>
        <v>0</v>
      </c>
      <c r="D296" t="s">
        <v>13</v>
      </c>
      <c r="E296" t="s">
        <v>8</v>
      </c>
      <c r="F296" t="s">
        <v>205</v>
      </c>
      <c r="G296" t="s">
        <v>18</v>
      </c>
      <c r="H296">
        <v>4426</v>
      </c>
      <c r="I296" t="str">
        <f t="shared" si="26"/>
        <v>Afternoon</v>
      </c>
      <c r="J296" t="str">
        <f t="shared" si="27"/>
        <v>Sun</v>
      </c>
      <c r="K296" t="str">
        <f t="shared" si="28"/>
        <v>2014-06-01</v>
      </c>
      <c r="L296" s="39">
        <f t="shared" si="29"/>
        <v>0.56666666666569654</v>
      </c>
      <c r="M296" s="19">
        <f>COUNTIF(Table1_3[Status], "Hired") / COUNTA(Table1_3[Status])</f>
        <v>0.6552734375</v>
      </c>
      <c r="N296" s="27" t="str">
        <f t="shared" si="30"/>
        <v/>
      </c>
      <c r="O296" t="str">
        <f>TEXT(Table1_3[[#This Row],[Interview Taken on]],"MMM")</f>
        <v>Jun</v>
      </c>
    </row>
    <row r="297" spans="1:15" x14ac:dyDescent="0.25">
      <c r="A297">
        <v>657117</v>
      </c>
      <c r="B297" s="3">
        <v>41792.9375</v>
      </c>
      <c r="C297">
        <f t="shared" si="25"/>
        <v>0</v>
      </c>
      <c r="D297" t="s">
        <v>13</v>
      </c>
      <c r="E297" t="s">
        <v>8</v>
      </c>
      <c r="F297" t="s">
        <v>201</v>
      </c>
      <c r="G297" t="s">
        <v>15</v>
      </c>
      <c r="H297">
        <v>56255</v>
      </c>
      <c r="I297" t="str">
        <f t="shared" si="26"/>
        <v>Evening</v>
      </c>
      <c r="J297" t="str">
        <f t="shared" si="27"/>
        <v>Mon</v>
      </c>
      <c r="K297" t="str">
        <f t="shared" si="28"/>
        <v>2014-06-02</v>
      </c>
      <c r="L297" s="39">
        <f t="shared" si="29"/>
        <v>0.9375</v>
      </c>
      <c r="M297" s="19">
        <f>COUNTIF(Table1_3[Status], "Hired") / COUNTA(Table1_3[Status])</f>
        <v>0.6552734375</v>
      </c>
      <c r="N297" s="27" t="str">
        <f t="shared" si="30"/>
        <v/>
      </c>
      <c r="O297" t="str">
        <f>TEXT(Table1_3[[#This Row],[Interview Taken on]],"MMM")</f>
        <v>Jun</v>
      </c>
    </row>
    <row r="298" spans="1:15" x14ac:dyDescent="0.25">
      <c r="A298">
        <v>22963</v>
      </c>
      <c r="B298" s="3">
        <v>41792.939583333333</v>
      </c>
      <c r="C298">
        <f t="shared" si="25"/>
        <v>0</v>
      </c>
      <c r="D298" t="s">
        <v>13</v>
      </c>
      <c r="E298" t="s">
        <v>11</v>
      </c>
      <c r="F298" t="s">
        <v>201</v>
      </c>
      <c r="G298" t="s">
        <v>15</v>
      </c>
      <c r="H298">
        <v>53806</v>
      </c>
      <c r="I298" t="str">
        <f t="shared" si="26"/>
        <v>Evening</v>
      </c>
      <c r="J298" t="str">
        <f t="shared" si="27"/>
        <v>Mon</v>
      </c>
      <c r="K298" t="str">
        <f t="shared" si="28"/>
        <v>2014-06-02</v>
      </c>
      <c r="L298" s="39">
        <f t="shared" si="29"/>
        <v>0.93958333333284827</v>
      </c>
      <c r="M298" s="19">
        <f>COUNTIF(Table1_3[Status], "Hired") / COUNTA(Table1_3[Status])</f>
        <v>0.6552734375</v>
      </c>
      <c r="N298" s="27" t="str">
        <f t="shared" si="30"/>
        <v/>
      </c>
      <c r="O298" t="str">
        <f>TEXT(Table1_3[[#This Row],[Interview Taken on]],"MMM")</f>
        <v>Jun</v>
      </c>
    </row>
    <row r="299" spans="1:15" x14ac:dyDescent="0.25">
      <c r="A299">
        <v>201095</v>
      </c>
      <c r="B299" s="3">
        <v>41792.940972222219</v>
      </c>
      <c r="C299">
        <f t="shared" si="25"/>
        <v>0</v>
      </c>
      <c r="D299" t="s">
        <v>13</v>
      </c>
      <c r="E299" t="s">
        <v>8</v>
      </c>
      <c r="F299" t="s">
        <v>201</v>
      </c>
      <c r="G299" t="s">
        <v>15</v>
      </c>
      <c r="H299">
        <v>7775</v>
      </c>
      <c r="I299" t="str">
        <f t="shared" si="26"/>
        <v>Evening</v>
      </c>
      <c r="J299" t="str">
        <f t="shared" si="27"/>
        <v>Mon</v>
      </c>
      <c r="K299" t="str">
        <f t="shared" si="28"/>
        <v>2014-06-02</v>
      </c>
      <c r="L299" s="39">
        <f t="shared" si="29"/>
        <v>0.94097222221898846</v>
      </c>
      <c r="M299" s="19">
        <f>COUNTIF(Table1_3[Status], "Hired") / COUNTA(Table1_3[Status])</f>
        <v>0.6552734375</v>
      </c>
      <c r="N299" s="27" t="str">
        <f t="shared" si="30"/>
        <v/>
      </c>
      <c r="O299" t="str">
        <f>TEXT(Table1_3[[#This Row],[Interview Taken on]],"MMM")</f>
        <v>Jun</v>
      </c>
    </row>
    <row r="300" spans="1:15" x14ac:dyDescent="0.25">
      <c r="A300">
        <v>880451</v>
      </c>
      <c r="B300" s="3">
        <v>41792.300694444442</v>
      </c>
      <c r="C300">
        <f t="shared" si="25"/>
        <v>0</v>
      </c>
      <c r="D300" t="s">
        <v>13</v>
      </c>
      <c r="E300" t="s">
        <v>8</v>
      </c>
      <c r="F300" t="s">
        <v>201</v>
      </c>
      <c r="G300" t="s">
        <v>20</v>
      </c>
      <c r="H300">
        <v>90362</v>
      </c>
      <c r="I300" t="str">
        <f t="shared" si="26"/>
        <v>Morning</v>
      </c>
      <c r="J300" t="str">
        <f t="shared" si="27"/>
        <v>Mon</v>
      </c>
      <c r="K300" t="str">
        <f t="shared" si="28"/>
        <v>2014-06-02</v>
      </c>
      <c r="L300" s="39">
        <f t="shared" si="29"/>
        <v>0.3006944444423425</v>
      </c>
      <c r="M300" s="19">
        <f>COUNTIF(Table1_3[Status], "Hired") / COUNTA(Table1_3[Status])</f>
        <v>0.6552734375</v>
      </c>
      <c r="N300" s="27" t="str">
        <f t="shared" si="30"/>
        <v/>
      </c>
      <c r="O300" t="str">
        <f>TEXT(Table1_3[[#This Row],[Interview Taken on]],"MMM")</f>
        <v>Jun</v>
      </c>
    </row>
    <row r="301" spans="1:15" x14ac:dyDescent="0.25">
      <c r="A301">
        <v>187096</v>
      </c>
      <c r="B301" s="3">
        <v>41792.718055555553</v>
      </c>
      <c r="C301">
        <f t="shared" si="25"/>
        <v>1</v>
      </c>
      <c r="D301" t="s">
        <v>7</v>
      </c>
      <c r="E301" t="s">
        <v>11</v>
      </c>
      <c r="F301" t="s">
        <v>202</v>
      </c>
      <c r="G301" t="s">
        <v>12</v>
      </c>
      <c r="H301">
        <v>26954</v>
      </c>
      <c r="I301" t="str">
        <f t="shared" si="26"/>
        <v>Afternoon</v>
      </c>
      <c r="J301" t="str">
        <f t="shared" si="27"/>
        <v>Mon</v>
      </c>
      <c r="K301" t="str">
        <f t="shared" si="28"/>
        <v>2014-06-02</v>
      </c>
      <c r="L301" s="39">
        <f t="shared" si="29"/>
        <v>0.71805555555329192</v>
      </c>
      <c r="M301" s="19">
        <f>COUNTIF(Table1_3[Status], "Hired") / COUNTA(Table1_3[Status])</f>
        <v>0.6552734375</v>
      </c>
      <c r="N301" s="27">
        <f t="shared" si="30"/>
        <v>41807.718055555553</v>
      </c>
      <c r="O301" t="str">
        <f>TEXT(Table1_3[[#This Row],[Interview Taken on]],"MMM")</f>
        <v>Jun</v>
      </c>
    </row>
    <row r="302" spans="1:15" x14ac:dyDescent="0.25">
      <c r="A302">
        <v>333678</v>
      </c>
      <c r="B302" s="3">
        <v>41792.472916666666</v>
      </c>
      <c r="C302">
        <f t="shared" si="25"/>
        <v>0</v>
      </c>
      <c r="D302" t="s">
        <v>13</v>
      </c>
      <c r="E302" t="s">
        <v>8</v>
      </c>
      <c r="F302" t="s">
        <v>201</v>
      </c>
      <c r="G302" t="s">
        <v>20</v>
      </c>
      <c r="H302">
        <v>59001</v>
      </c>
      <c r="I302" t="str">
        <f t="shared" si="26"/>
        <v>Morning</v>
      </c>
      <c r="J302" t="str">
        <f t="shared" si="27"/>
        <v>Mon</v>
      </c>
      <c r="K302" t="str">
        <f t="shared" si="28"/>
        <v>2014-06-02</v>
      </c>
      <c r="L302" s="39">
        <f t="shared" si="29"/>
        <v>0.47291666666569654</v>
      </c>
      <c r="M302" s="19">
        <f>COUNTIF(Table1_3[Status], "Hired") / COUNTA(Table1_3[Status])</f>
        <v>0.6552734375</v>
      </c>
      <c r="N302" s="27" t="str">
        <f t="shared" si="30"/>
        <v/>
      </c>
      <c r="O302" t="str">
        <f>TEXT(Table1_3[[#This Row],[Interview Taken on]],"MMM")</f>
        <v>Jun</v>
      </c>
    </row>
    <row r="303" spans="1:15" x14ac:dyDescent="0.25">
      <c r="A303">
        <v>579048</v>
      </c>
      <c r="B303" s="3">
        <v>41792.472916666666</v>
      </c>
      <c r="C303">
        <f t="shared" si="25"/>
        <v>1</v>
      </c>
      <c r="D303" t="s">
        <v>7</v>
      </c>
      <c r="E303" t="s">
        <v>8</v>
      </c>
      <c r="F303" t="s">
        <v>201</v>
      </c>
      <c r="G303" t="s">
        <v>20</v>
      </c>
      <c r="H303">
        <v>33534</v>
      </c>
      <c r="I303" t="str">
        <f t="shared" si="26"/>
        <v>Morning</v>
      </c>
      <c r="J303" t="str">
        <f t="shared" si="27"/>
        <v>Mon</v>
      </c>
      <c r="K303" t="str">
        <f t="shared" si="28"/>
        <v>2014-06-02</v>
      </c>
      <c r="L303" s="39">
        <f t="shared" si="29"/>
        <v>0.47291666666569654</v>
      </c>
      <c r="M303" s="19">
        <f>COUNTIF(Table1_3[Status], "Hired") / COUNTA(Table1_3[Status])</f>
        <v>0.6552734375</v>
      </c>
      <c r="N303" s="27">
        <f t="shared" si="30"/>
        <v>41807.472916666666</v>
      </c>
      <c r="O303" t="str">
        <f>TEXT(Table1_3[[#This Row],[Interview Taken on]],"MMM")</f>
        <v>Jun</v>
      </c>
    </row>
    <row r="304" spans="1:15" x14ac:dyDescent="0.25">
      <c r="A304">
        <v>133347</v>
      </c>
      <c r="B304" s="3">
        <v>41792.472916666666</v>
      </c>
      <c r="C304">
        <f t="shared" si="25"/>
        <v>1</v>
      </c>
      <c r="D304" t="s">
        <v>7</v>
      </c>
      <c r="E304" t="s">
        <v>8</v>
      </c>
      <c r="F304" t="s">
        <v>201</v>
      </c>
      <c r="G304" t="s">
        <v>20</v>
      </c>
      <c r="H304">
        <v>47686</v>
      </c>
      <c r="I304" t="str">
        <f t="shared" si="26"/>
        <v>Morning</v>
      </c>
      <c r="J304" t="str">
        <f t="shared" si="27"/>
        <v>Mon</v>
      </c>
      <c r="K304" t="str">
        <f t="shared" si="28"/>
        <v>2014-06-02</v>
      </c>
      <c r="L304" s="39">
        <f t="shared" si="29"/>
        <v>0.47291666666569654</v>
      </c>
      <c r="M304" s="19">
        <f>COUNTIF(Table1_3[Status], "Hired") / COUNTA(Table1_3[Status])</f>
        <v>0.6552734375</v>
      </c>
      <c r="N304" s="27">
        <f t="shared" si="30"/>
        <v>41807.472916666666</v>
      </c>
      <c r="O304" t="str">
        <f>TEXT(Table1_3[[#This Row],[Interview Taken on]],"MMM")</f>
        <v>Jun</v>
      </c>
    </row>
    <row r="305" spans="1:15" x14ac:dyDescent="0.25">
      <c r="A305">
        <v>20595</v>
      </c>
      <c r="B305" s="3">
        <v>41792.547222222223</v>
      </c>
      <c r="C305">
        <f t="shared" si="25"/>
        <v>0</v>
      </c>
      <c r="D305" t="s">
        <v>13</v>
      </c>
      <c r="E305" t="s">
        <v>8</v>
      </c>
      <c r="F305" t="s">
        <v>202</v>
      </c>
      <c r="G305" t="s">
        <v>10</v>
      </c>
      <c r="H305">
        <v>57407</v>
      </c>
      <c r="I305" t="str">
        <f t="shared" si="26"/>
        <v>Afternoon</v>
      </c>
      <c r="J305" t="str">
        <f t="shared" si="27"/>
        <v>Mon</v>
      </c>
      <c r="K305" t="str">
        <f t="shared" si="28"/>
        <v>2014-06-02</v>
      </c>
      <c r="L305" s="39">
        <f t="shared" si="29"/>
        <v>0.54722222222335404</v>
      </c>
      <c r="M305" s="19">
        <f>COUNTIF(Table1_3[Status], "Hired") / COUNTA(Table1_3[Status])</f>
        <v>0.6552734375</v>
      </c>
      <c r="N305" s="27" t="str">
        <f t="shared" si="30"/>
        <v/>
      </c>
      <c r="O305" t="str">
        <f>TEXT(Table1_3[[#This Row],[Interview Taken on]],"MMM")</f>
        <v>Jun</v>
      </c>
    </row>
    <row r="306" spans="1:15" x14ac:dyDescent="0.25">
      <c r="A306">
        <v>12320</v>
      </c>
      <c r="B306" s="3">
        <v>41792.548611111109</v>
      </c>
      <c r="C306">
        <f t="shared" si="25"/>
        <v>0</v>
      </c>
      <c r="D306" t="s">
        <v>13</v>
      </c>
      <c r="E306" t="s">
        <v>8</v>
      </c>
      <c r="F306" t="s">
        <v>202</v>
      </c>
      <c r="G306" t="s">
        <v>10</v>
      </c>
      <c r="H306">
        <v>56727</v>
      </c>
      <c r="I306" t="str">
        <f t="shared" si="26"/>
        <v>Afternoon</v>
      </c>
      <c r="J306" t="str">
        <f t="shared" si="27"/>
        <v>Mon</v>
      </c>
      <c r="K306" t="str">
        <f t="shared" si="28"/>
        <v>2014-06-02</v>
      </c>
      <c r="L306" s="39">
        <f t="shared" si="29"/>
        <v>0.54861111110949423</v>
      </c>
      <c r="M306" s="19">
        <f>COUNTIF(Table1_3[Status], "Hired") / COUNTA(Table1_3[Status])</f>
        <v>0.6552734375</v>
      </c>
      <c r="N306" s="27" t="str">
        <f t="shared" si="30"/>
        <v/>
      </c>
      <c r="O306" t="str">
        <f>TEXT(Table1_3[[#This Row],[Interview Taken on]],"MMM")</f>
        <v>Jun</v>
      </c>
    </row>
    <row r="307" spans="1:15" x14ac:dyDescent="0.25">
      <c r="A307">
        <v>68151</v>
      </c>
      <c r="B307" s="3">
        <v>41793.530555555553</v>
      </c>
      <c r="C307">
        <f t="shared" si="25"/>
        <v>0</v>
      </c>
      <c r="D307" t="s">
        <v>13</v>
      </c>
      <c r="E307" t="s">
        <v>8</v>
      </c>
      <c r="F307" t="s">
        <v>205</v>
      </c>
      <c r="G307" t="s">
        <v>42</v>
      </c>
      <c r="H307">
        <v>86486</v>
      </c>
      <c r="I307" t="str">
        <f t="shared" si="26"/>
        <v>Afternoon</v>
      </c>
      <c r="J307" t="str">
        <f t="shared" si="27"/>
        <v>Tue</v>
      </c>
      <c r="K307" t="str">
        <f t="shared" si="28"/>
        <v>2014-06-03</v>
      </c>
      <c r="L307" s="39">
        <f t="shared" si="29"/>
        <v>0.53055555555329192</v>
      </c>
      <c r="M307" s="19">
        <f>COUNTIF(Table1_3[Status], "Hired") / COUNTA(Table1_3[Status])</f>
        <v>0.6552734375</v>
      </c>
      <c r="N307" s="27" t="str">
        <f t="shared" si="30"/>
        <v/>
      </c>
      <c r="O307" t="str">
        <f>TEXT(Table1_3[[#This Row],[Interview Taken on]],"MMM")</f>
        <v>Jun</v>
      </c>
    </row>
    <row r="308" spans="1:15" x14ac:dyDescent="0.25">
      <c r="A308">
        <v>567549</v>
      </c>
      <c r="B308" s="3">
        <v>41793.532638888886</v>
      </c>
      <c r="C308">
        <f t="shared" si="25"/>
        <v>1</v>
      </c>
      <c r="D308" t="s">
        <v>7</v>
      </c>
      <c r="E308" t="s">
        <v>8</v>
      </c>
      <c r="F308" t="s">
        <v>205</v>
      </c>
      <c r="G308" t="s">
        <v>42</v>
      </c>
      <c r="H308">
        <v>34243</v>
      </c>
      <c r="I308" t="str">
        <f t="shared" si="26"/>
        <v>Afternoon</v>
      </c>
      <c r="J308" t="str">
        <f t="shared" si="27"/>
        <v>Tue</v>
      </c>
      <c r="K308" t="str">
        <f t="shared" si="28"/>
        <v>2014-06-03</v>
      </c>
      <c r="L308" s="39">
        <f t="shared" si="29"/>
        <v>0.53263888888614019</v>
      </c>
      <c r="M308" s="19">
        <f>COUNTIF(Table1_3[Status], "Hired") / COUNTA(Table1_3[Status])</f>
        <v>0.6552734375</v>
      </c>
      <c r="N308" s="27">
        <f t="shared" si="30"/>
        <v>41808.532638888886</v>
      </c>
      <c r="O308" t="str">
        <f>TEXT(Table1_3[[#This Row],[Interview Taken on]],"MMM")</f>
        <v>Jun</v>
      </c>
    </row>
    <row r="309" spans="1:15" x14ac:dyDescent="0.25">
      <c r="A309">
        <v>379251</v>
      </c>
      <c r="B309" s="3">
        <v>41793.510416666664</v>
      </c>
      <c r="C309">
        <f t="shared" si="25"/>
        <v>0</v>
      </c>
      <c r="D309" t="s">
        <v>13</v>
      </c>
      <c r="E309" t="s">
        <v>8</v>
      </c>
      <c r="F309" t="s">
        <v>204</v>
      </c>
      <c r="G309" t="s">
        <v>22</v>
      </c>
      <c r="H309">
        <v>25492</v>
      </c>
      <c r="I309" t="str">
        <f t="shared" si="26"/>
        <v>Afternoon</v>
      </c>
      <c r="J309" t="str">
        <f t="shared" si="27"/>
        <v>Tue</v>
      </c>
      <c r="K309" t="str">
        <f t="shared" si="28"/>
        <v>2014-06-03</v>
      </c>
      <c r="L309" s="39">
        <f t="shared" si="29"/>
        <v>0.51041666666424135</v>
      </c>
      <c r="M309" s="19">
        <f>COUNTIF(Table1_3[Status], "Hired") / COUNTA(Table1_3[Status])</f>
        <v>0.6552734375</v>
      </c>
      <c r="N309" s="27" t="str">
        <f t="shared" si="30"/>
        <v/>
      </c>
      <c r="O309" t="str">
        <f>TEXT(Table1_3[[#This Row],[Interview Taken on]],"MMM")</f>
        <v>Jun</v>
      </c>
    </row>
    <row r="310" spans="1:15" x14ac:dyDescent="0.25">
      <c r="A310">
        <v>540849</v>
      </c>
      <c r="B310" s="3">
        <v>41793.510416666664</v>
      </c>
      <c r="C310">
        <f t="shared" si="25"/>
        <v>0</v>
      </c>
      <c r="D310" t="s">
        <v>13</v>
      </c>
      <c r="E310" t="s">
        <v>8</v>
      </c>
      <c r="F310" t="s">
        <v>204</v>
      </c>
      <c r="G310" t="s">
        <v>22</v>
      </c>
      <c r="H310">
        <v>38787</v>
      </c>
      <c r="I310" t="str">
        <f t="shared" si="26"/>
        <v>Afternoon</v>
      </c>
      <c r="J310" t="str">
        <f t="shared" si="27"/>
        <v>Tue</v>
      </c>
      <c r="K310" t="str">
        <f t="shared" si="28"/>
        <v>2014-06-03</v>
      </c>
      <c r="L310" s="39">
        <f t="shared" si="29"/>
        <v>0.51041666666424135</v>
      </c>
      <c r="M310" s="19">
        <f>COUNTIF(Table1_3[Status], "Hired") / COUNTA(Table1_3[Status])</f>
        <v>0.6552734375</v>
      </c>
      <c r="N310" s="27" t="str">
        <f t="shared" si="30"/>
        <v/>
      </c>
      <c r="O310" t="str">
        <f>TEXT(Table1_3[[#This Row],[Interview Taken on]],"MMM")</f>
        <v>Jun</v>
      </c>
    </row>
    <row r="311" spans="1:15" x14ac:dyDescent="0.25">
      <c r="A311">
        <v>270850</v>
      </c>
      <c r="B311" s="3">
        <v>41804.450694444444</v>
      </c>
      <c r="C311">
        <f t="shared" si="25"/>
        <v>1</v>
      </c>
      <c r="D311" t="s">
        <v>7</v>
      </c>
      <c r="E311" t="s">
        <v>11</v>
      </c>
      <c r="F311" t="s">
        <v>205</v>
      </c>
      <c r="G311" t="s">
        <v>15</v>
      </c>
      <c r="H311">
        <v>56501</v>
      </c>
      <c r="I311" t="str">
        <f t="shared" si="26"/>
        <v>Morning</v>
      </c>
      <c r="J311" t="str">
        <f t="shared" si="27"/>
        <v>Sat</v>
      </c>
      <c r="K311" t="str">
        <f t="shared" si="28"/>
        <v>2014-06-14</v>
      </c>
      <c r="L311" s="39">
        <f t="shared" si="29"/>
        <v>0.45069444444379769</v>
      </c>
      <c r="M311" s="19">
        <f>COUNTIF(Table1_3[Status], "Hired") / COUNTA(Table1_3[Status])</f>
        <v>0.6552734375</v>
      </c>
      <c r="N311" s="27">
        <f t="shared" si="30"/>
        <v>41819.450694444444</v>
      </c>
      <c r="O311" t="str">
        <f>TEXT(Table1_3[[#This Row],[Interview Taken on]],"MMM")</f>
        <v>Jun</v>
      </c>
    </row>
    <row r="312" spans="1:15" x14ac:dyDescent="0.25">
      <c r="A312">
        <v>754298</v>
      </c>
      <c r="B312" s="3">
        <v>41804.451388888891</v>
      </c>
      <c r="C312">
        <f t="shared" si="25"/>
        <v>1</v>
      </c>
      <c r="D312" t="s">
        <v>7</v>
      </c>
      <c r="E312" t="s">
        <v>11</v>
      </c>
      <c r="F312" t="s">
        <v>205</v>
      </c>
      <c r="G312" t="s">
        <v>15</v>
      </c>
      <c r="H312">
        <v>57362</v>
      </c>
      <c r="I312" t="str">
        <f t="shared" si="26"/>
        <v>Morning</v>
      </c>
      <c r="J312" t="str">
        <f t="shared" si="27"/>
        <v>Sat</v>
      </c>
      <c r="K312" t="str">
        <f t="shared" si="28"/>
        <v>2014-06-14</v>
      </c>
      <c r="L312" s="39">
        <f t="shared" si="29"/>
        <v>0.45138888889050577</v>
      </c>
      <c r="M312" s="19">
        <f>COUNTIF(Table1_3[Status], "Hired") / COUNTA(Table1_3[Status])</f>
        <v>0.6552734375</v>
      </c>
      <c r="N312" s="27">
        <f t="shared" si="30"/>
        <v>41819.451388888891</v>
      </c>
      <c r="O312" t="str">
        <f>TEXT(Table1_3[[#This Row],[Interview Taken on]],"MMM")</f>
        <v>Jun</v>
      </c>
    </row>
    <row r="313" spans="1:15" x14ac:dyDescent="0.25">
      <c r="A313">
        <v>238948</v>
      </c>
      <c r="B313" s="3">
        <v>41793.736111111109</v>
      </c>
      <c r="C313">
        <f t="shared" si="25"/>
        <v>0</v>
      </c>
      <c r="D313" t="s">
        <v>13</v>
      </c>
      <c r="E313" t="s">
        <v>8</v>
      </c>
      <c r="F313" t="s">
        <v>202</v>
      </c>
      <c r="G313" t="s">
        <v>20</v>
      </c>
      <c r="H313">
        <v>7104</v>
      </c>
      <c r="I313" t="str">
        <f t="shared" si="26"/>
        <v>Afternoon</v>
      </c>
      <c r="J313" t="str">
        <f t="shared" si="27"/>
        <v>Tue</v>
      </c>
      <c r="K313" t="str">
        <f t="shared" si="28"/>
        <v>2014-06-03</v>
      </c>
      <c r="L313" s="39">
        <f t="shared" si="29"/>
        <v>0.73611111110949423</v>
      </c>
      <c r="M313" s="19">
        <f>COUNTIF(Table1_3[Status], "Hired") / COUNTA(Table1_3[Status])</f>
        <v>0.6552734375</v>
      </c>
      <c r="N313" s="27" t="str">
        <f t="shared" si="30"/>
        <v/>
      </c>
      <c r="O313" t="str">
        <f>TEXT(Table1_3[[#This Row],[Interview Taken on]],"MMM")</f>
        <v>Jun</v>
      </c>
    </row>
    <row r="314" spans="1:15" x14ac:dyDescent="0.25">
      <c r="A314">
        <v>840739</v>
      </c>
      <c r="B314" s="3">
        <v>41793.96875</v>
      </c>
      <c r="C314">
        <f t="shared" si="25"/>
        <v>0</v>
      </c>
      <c r="D314" t="s">
        <v>13</v>
      </c>
      <c r="E314" t="s">
        <v>11</v>
      </c>
      <c r="F314" t="s">
        <v>203</v>
      </c>
      <c r="G314" t="s">
        <v>42</v>
      </c>
      <c r="H314">
        <v>42449</v>
      </c>
      <c r="I314" t="str">
        <f t="shared" si="26"/>
        <v>Evening</v>
      </c>
      <c r="J314" t="str">
        <f t="shared" si="27"/>
        <v>Tue</v>
      </c>
      <c r="K314" t="str">
        <f t="shared" si="28"/>
        <v>2014-06-03</v>
      </c>
      <c r="L314" s="39">
        <f t="shared" si="29"/>
        <v>0.96875</v>
      </c>
      <c r="M314" s="19">
        <f>COUNTIF(Table1_3[Status], "Hired") / COUNTA(Table1_3[Status])</f>
        <v>0.6552734375</v>
      </c>
      <c r="N314" s="27" t="str">
        <f t="shared" si="30"/>
        <v/>
      </c>
      <c r="O314" t="str">
        <f>TEXT(Table1_3[[#This Row],[Interview Taken on]],"MMM")</f>
        <v>Jun</v>
      </c>
    </row>
    <row r="315" spans="1:15" x14ac:dyDescent="0.25">
      <c r="A315">
        <v>944802</v>
      </c>
      <c r="B315" s="3">
        <v>41793.456250000003</v>
      </c>
      <c r="C315">
        <f t="shared" si="25"/>
        <v>0</v>
      </c>
      <c r="D315" t="s">
        <v>13</v>
      </c>
      <c r="E315" t="s">
        <v>8</v>
      </c>
      <c r="F315" t="s">
        <v>205</v>
      </c>
      <c r="G315" t="s">
        <v>12</v>
      </c>
      <c r="H315">
        <v>91116</v>
      </c>
      <c r="I315" t="str">
        <f t="shared" si="26"/>
        <v>Morning</v>
      </c>
      <c r="J315" t="str">
        <f t="shared" si="27"/>
        <v>Tue</v>
      </c>
      <c r="K315" t="str">
        <f t="shared" si="28"/>
        <v>2014-06-03</v>
      </c>
      <c r="L315" s="39">
        <f t="shared" si="29"/>
        <v>0.45625000000291038</v>
      </c>
      <c r="M315" s="19">
        <f>COUNTIF(Table1_3[Status], "Hired") / COUNTA(Table1_3[Status])</f>
        <v>0.6552734375</v>
      </c>
      <c r="N315" s="27" t="str">
        <f t="shared" si="30"/>
        <v/>
      </c>
      <c r="O315" t="str">
        <f>TEXT(Table1_3[[#This Row],[Interview Taken on]],"MMM")</f>
        <v>Jun</v>
      </c>
    </row>
    <row r="316" spans="1:15" x14ac:dyDescent="0.25">
      <c r="A316">
        <v>528415</v>
      </c>
      <c r="B316" s="3">
        <v>41793.456250000003</v>
      </c>
      <c r="C316">
        <f t="shared" si="25"/>
        <v>1</v>
      </c>
      <c r="D316" t="s">
        <v>7</v>
      </c>
      <c r="E316" t="s">
        <v>8</v>
      </c>
      <c r="F316" t="s">
        <v>205</v>
      </c>
      <c r="G316" t="s">
        <v>12</v>
      </c>
      <c r="H316">
        <v>51584</v>
      </c>
      <c r="I316" t="str">
        <f t="shared" si="26"/>
        <v>Morning</v>
      </c>
      <c r="J316" t="str">
        <f t="shared" si="27"/>
        <v>Tue</v>
      </c>
      <c r="K316" t="str">
        <f t="shared" si="28"/>
        <v>2014-06-03</v>
      </c>
      <c r="L316" s="39">
        <f t="shared" si="29"/>
        <v>0.45625000000291038</v>
      </c>
      <c r="M316" s="19">
        <f>COUNTIF(Table1_3[Status], "Hired") / COUNTA(Table1_3[Status])</f>
        <v>0.6552734375</v>
      </c>
      <c r="N316" s="27">
        <f t="shared" si="30"/>
        <v>41808.456250000003</v>
      </c>
      <c r="O316" t="str">
        <f>TEXT(Table1_3[[#This Row],[Interview Taken on]],"MMM")</f>
        <v>Jun</v>
      </c>
    </row>
    <row r="317" spans="1:15" x14ac:dyDescent="0.25">
      <c r="A317">
        <v>598089</v>
      </c>
      <c r="B317" s="3">
        <v>41793.554861111108</v>
      </c>
      <c r="C317">
        <f t="shared" si="25"/>
        <v>0</v>
      </c>
      <c r="D317" t="s">
        <v>13</v>
      </c>
      <c r="E317" t="s">
        <v>11</v>
      </c>
      <c r="F317" t="s">
        <v>205</v>
      </c>
      <c r="G317" t="s">
        <v>15</v>
      </c>
      <c r="H317">
        <v>15689</v>
      </c>
      <c r="I317" t="str">
        <f t="shared" si="26"/>
        <v>Afternoon</v>
      </c>
      <c r="J317" t="str">
        <f t="shared" si="27"/>
        <v>Tue</v>
      </c>
      <c r="K317" t="str">
        <f t="shared" si="28"/>
        <v>2014-06-03</v>
      </c>
      <c r="L317" s="39">
        <f t="shared" si="29"/>
        <v>0.55486111110803904</v>
      </c>
      <c r="M317" s="19">
        <f>COUNTIF(Table1_3[Status], "Hired") / COUNTA(Table1_3[Status])</f>
        <v>0.6552734375</v>
      </c>
      <c r="N317" s="27" t="str">
        <f t="shared" si="30"/>
        <v/>
      </c>
      <c r="O317" t="str">
        <f>TEXT(Table1_3[[#This Row],[Interview Taken on]],"MMM")</f>
        <v>Jun</v>
      </c>
    </row>
    <row r="318" spans="1:15" x14ac:dyDescent="0.25">
      <c r="A318">
        <v>947903</v>
      </c>
      <c r="B318" s="3">
        <v>41793.35</v>
      </c>
      <c r="C318">
        <f t="shared" si="25"/>
        <v>0</v>
      </c>
      <c r="D318" t="s">
        <v>13</v>
      </c>
      <c r="E318" t="s">
        <v>8</v>
      </c>
      <c r="F318" t="s">
        <v>205</v>
      </c>
      <c r="G318" t="s">
        <v>15</v>
      </c>
      <c r="H318">
        <v>13459</v>
      </c>
      <c r="I318" t="str">
        <f t="shared" si="26"/>
        <v>Morning</v>
      </c>
      <c r="J318" t="str">
        <f t="shared" si="27"/>
        <v>Tue</v>
      </c>
      <c r="K318" t="str">
        <f t="shared" si="28"/>
        <v>2014-06-03</v>
      </c>
      <c r="L318" s="39">
        <f t="shared" si="29"/>
        <v>0.34999999999854481</v>
      </c>
      <c r="M318" s="19">
        <f>COUNTIF(Table1_3[Status], "Hired") / COUNTA(Table1_3[Status])</f>
        <v>0.6552734375</v>
      </c>
      <c r="N318" s="27" t="str">
        <f t="shared" si="30"/>
        <v/>
      </c>
      <c r="O318" t="str">
        <f>TEXT(Table1_3[[#This Row],[Interview Taken on]],"MMM")</f>
        <v>Jun</v>
      </c>
    </row>
    <row r="319" spans="1:15" x14ac:dyDescent="0.25">
      <c r="A319">
        <v>831750</v>
      </c>
      <c r="B319" s="3">
        <v>41793.350694444445</v>
      </c>
      <c r="C319">
        <f t="shared" si="25"/>
        <v>1</v>
      </c>
      <c r="D319" t="s">
        <v>7</v>
      </c>
      <c r="E319" t="s">
        <v>8</v>
      </c>
      <c r="F319" t="s">
        <v>205</v>
      </c>
      <c r="G319" t="s">
        <v>15</v>
      </c>
      <c r="H319">
        <v>60967</v>
      </c>
      <c r="I319" t="str">
        <f t="shared" si="26"/>
        <v>Morning</v>
      </c>
      <c r="J319" t="str">
        <f t="shared" si="27"/>
        <v>Tue</v>
      </c>
      <c r="K319" t="str">
        <f t="shared" si="28"/>
        <v>2014-06-03</v>
      </c>
      <c r="L319" s="39">
        <f t="shared" si="29"/>
        <v>0.35069444444525288</v>
      </c>
      <c r="M319" s="19">
        <f>COUNTIF(Table1_3[Status], "Hired") / COUNTA(Table1_3[Status])</f>
        <v>0.6552734375</v>
      </c>
      <c r="N319" s="27">
        <f t="shared" si="30"/>
        <v>41808.350694444445</v>
      </c>
      <c r="O319" t="str">
        <f>TEXT(Table1_3[[#This Row],[Interview Taken on]],"MMM")</f>
        <v>Jun</v>
      </c>
    </row>
    <row r="320" spans="1:15" x14ac:dyDescent="0.25">
      <c r="A320">
        <v>578768</v>
      </c>
      <c r="B320" s="3">
        <v>41793.864583333336</v>
      </c>
      <c r="C320">
        <f t="shared" si="25"/>
        <v>0</v>
      </c>
      <c r="D320" t="s">
        <v>13</v>
      </c>
      <c r="E320" t="s">
        <v>8</v>
      </c>
      <c r="F320" t="s">
        <v>205</v>
      </c>
      <c r="G320" t="s">
        <v>10</v>
      </c>
      <c r="H320">
        <v>18013</v>
      </c>
      <c r="I320" t="str">
        <f t="shared" si="26"/>
        <v>Evening</v>
      </c>
      <c r="J320" t="str">
        <f t="shared" si="27"/>
        <v>Tue</v>
      </c>
      <c r="K320" t="str">
        <f t="shared" si="28"/>
        <v>2014-06-03</v>
      </c>
      <c r="L320" s="39">
        <f t="shared" si="29"/>
        <v>0.86458333333575865</v>
      </c>
      <c r="M320" s="19">
        <f>COUNTIF(Table1_3[Status], "Hired") / COUNTA(Table1_3[Status])</f>
        <v>0.6552734375</v>
      </c>
      <c r="N320" s="27" t="str">
        <f t="shared" si="30"/>
        <v/>
      </c>
      <c r="O320" t="str">
        <f>TEXT(Table1_3[[#This Row],[Interview Taken on]],"MMM")</f>
        <v>Jun</v>
      </c>
    </row>
    <row r="321" spans="1:15" x14ac:dyDescent="0.25">
      <c r="A321">
        <v>366864</v>
      </c>
      <c r="B321" s="3">
        <v>41793.865277777775</v>
      </c>
      <c r="C321">
        <f t="shared" si="25"/>
        <v>1</v>
      </c>
      <c r="D321" t="s">
        <v>7</v>
      </c>
      <c r="E321" t="s">
        <v>8</v>
      </c>
      <c r="F321" t="s">
        <v>205</v>
      </c>
      <c r="G321" t="s">
        <v>10</v>
      </c>
      <c r="H321">
        <v>55146</v>
      </c>
      <c r="I321" t="str">
        <f t="shared" si="26"/>
        <v>Evening</v>
      </c>
      <c r="J321" t="str">
        <f t="shared" si="27"/>
        <v>Tue</v>
      </c>
      <c r="K321" t="str">
        <f t="shared" si="28"/>
        <v>2014-06-03</v>
      </c>
      <c r="L321" s="39">
        <f t="shared" si="29"/>
        <v>0.86527777777519077</v>
      </c>
      <c r="M321" s="19">
        <f>COUNTIF(Table1_3[Status], "Hired") / COUNTA(Table1_3[Status])</f>
        <v>0.6552734375</v>
      </c>
      <c r="N321" s="27">
        <f t="shared" si="30"/>
        <v>41808.865277777775</v>
      </c>
      <c r="O321" t="str">
        <f>TEXT(Table1_3[[#This Row],[Interview Taken on]],"MMM")</f>
        <v>Jun</v>
      </c>
    </row>
    <row r="322" spans="1:15" x14ac:dyDescent="0.25">
      <c r="A322">
        <v>787584</v>
      </c>
      <c r="B322" s="3">
        <v>41794.518750000003</v>
      </c>
      <c r="C322">
        <f t="shared" ref="C322:C385" si="31">IF(D322="Hired",1,0)</f>
        <v>0</v>
      </c>
      <c r="D322" t="s">
        <v>13</v>
      </c>
      <c r="E322" t="s">
        <v>8</v>
      </c>
      <c r="F322" t="s">
        <v>199</v>
      </c>
      <c r="G322" t="s">
        <v>22</v>
      </c>
      <c r="H322">
        <v>80309</v>
      </c>
      <c r="I322" t="str">
        <f t="shared" ref="I322:I385" si="32">IF(AND(HOUR(B322)&gt;=6, HOUR(B322)&lt;12), "Morning",
   IF(AND(HOUR(B322)&gt;=12, HOUR(B322)&lt;18), "Afternoon",
   IF(AND(HOUR(B322)&gt;=18, HOUR(B322)&lt;24), "Evening", "Night")))</f>
        <v>Afternoon</v>
      </c>
      <c r="J322" t="str">
        <f t="shared" ref="J322:J385" si="33">TEXT(B322, "DDD")</f>
        <v>Wed</v>
      </c>
      <c r="K322" t="str">
        <f t="shared" ref="K322:K385" si="34">TEXT(B322, "YYYY-MM-DD")</f>
        <v>2014-06-04</v>
      </c>
      <c r="L322" s="39">
        <f t="shared" ref="L322:L385" si="35">MOD(B322,1)</f>
        <v>0.51875000000291038</v>
      </c>
      <c r="M322" s="19">
        <f>COUNTIF(Table1_3[Status], "Hired") / COUNTA(Table1_3[Status])</f>
        <v>0.6552734375</v>
      </c>
      <c r="N322" s="27" t="str">
        <f t="shared" ref="N322:N385" si="36">IF(D322="Hired", B322+15, "")</f>
        <v/>
      </c>
      <c r="O322" t="str">
        <f>TEXT(Table1_3[[#This Row],[Interview Taken on]],"MMM")</f>
        <v>Jun</v>
      </c>
    </row>
    <row r="323" spans="1:15" x14ac:dyDescent="0.25">
      <c r="A323">
        <v>506061</v>
      </c>
      <c r="B323" s="3">
        <v>41794.901388888888</v>
      </c>
      <c r="C323">
        <f t="shared" si="31"/>
        <v>0</v>
      </c>
      <c r="D323" t="s">
        <v>13</v>
      </c>
      <c r="E323" t="s">
        <v>8</v>
      </c>
      <c r="F323" t="s">
        <v>201</v>
      </c>
      <c r="G323" t="s">
        <v>12</v>
      </c>
      <c r="H323">
        <v>52054</v>
      </c>
      <c r="I323" t="str">
        <f t="shared" si="32"/>
        <v>Evening</v>
      </c>
      <c r="J323" t="str">
        <f t="shared" si="33"/>
        <v>Wed</v>
      </c>
      <c r="K323" t="str">
        <f t="shared" si="34"/>
        <v>2014-06-04</v>
      </c>
      <c r="L323" s="39">
        <f t="shared" si="35"/>
        <v>0.90138888888759539</v>
      </c>
      <c r="M323" s="19">
        <f>COUNTIF(Table1_3[Status], "Hired") / COUNTA(Table1_3[Status])</f>
        <v>0.6552734375</v>
      </c>
      <c r="N323" s="27" t="str">
        <f t="shared" si="36"/>
        <v/>
      </c>
      <c r="O323" t="str">
        <f>TEXT(Table1_3[[#This Row],[Interview Taken on]],"MMM")</f>
        <v>Jun</v>
      </c>
    </row>
    <row r="324" spans="1:15" x14ac:dyDescent="0.25">
      <c r="A324">
        <v>832162</v>
      </c>
      <c r="B324" s="3">
        <v>41794.902777777781</v>
      </c>
      <c r="C324">
        <f t="shared" si="31"/>
        <v>0</v>
      </c>
      <c r="D324" t="s">
        <v>13</v>
      </c>
      <c r="E324" t="s">
        <v>8</v>
      </c>
      <c r="F324" t="s">
        <v>201</v>
      </c>
      <c r="G324" t="s">
        <v>12</v>
      </c>
      <c r="H324">
        <v>72134</v>
      </c>
      <c r="I324" t="str">
        <f t="shared" si="32"/>
        <v>Evening</v>
      </c>
      <c r="J324" t="str">
        <f t="shared" si="33"/>
        <v>Wed</v>
      </c>
      <c r="K324" t="str">
        <f t="shared" si="34"/>
        <v>2014-06-04</v>
      </c>
      <c r="L324" s="39">
        <f t="shared" si="35"/>
        <v>0.90277777778101154</v>
      </c>
      <c r="M324" s="19">
        <f>COUNTIF(Table1_3[Status], "Hired") / COUNTA(Table1_3[Status])</f>
        <v>0.6552734375</v>
      </c>
      <c r="N324" s="27" t="str">
        <f t="shared" si="36"/>
        <v/>
      </c>
      <c r="O324" t="str">
        <f>TEXT(Table1_3[[#This Row],[Interview Taken on]],"MMM")</f>
        <v>Jun</v>
      </c>
    </row>
    <row r="325" spans="1:15" x14ac:dyDescent="0.25">
      <c r="A325">
        <v>71829</v>
      </c>
      <c r="B325" s="3">
        <v>41794.040972222225</v>
      </c>
      <c r="C325">
        <f t="shared" si="31"/>
        <v>1</v>
      </c>
      <c r="D325" t="s">
        <v>7</v>
      </c>
      <c r="E325" t="s">
        <v>11</v>
      </c>
      <c r="F325" t="s">
        <v>205</v>
      </c>
      <c r="G325" t="s">
        <v>23</v>
      </c>
      <c r="H325">
        <v>47003</v>
      </c>
      <c r="I325" t="str">
        <f t="shared" si="32"/>
        <v>Night</v>
      </c>
      <c r="J325" t="str">
        <f t="shared" si="33"/>
        <v>Wed</v>
      </c>
      <c r="K325" t="str">
        <f t="shared" si="34"/>
        <v>2014-06-04</v>
      </c>
      <c r="L325" s="39">
        <f t="shared" si="35"/>
        <v>4.0972222224809229E-2</v>
      </c>
      <c r="M325" s="19">
        <f>COUNTIF(Table1_3[Status], "Hired") / COUNTA(Table1_3[Status])</f>
        <v>0.6552734375</v>
      </c>
      <c r="N325" s="27">
        <f t="shared" si="36"/>
        <v>41809.040972222225</v>
      </c>
      <c r="O325" t="str">
        <f>TEXT(Table1_3[[#This Row],[Interview Taken on]],"MMM")</f>
        <v>Jun</v>
      </c>
    </row>
    <row r="326" spans="1:15" x14ac:dyDescent="0.25">
      <c r="A326">
        <v>240857</v>
      </c>
      <c r="B326" s="3">
        <v>41794.444444444445</v>
      </c>
      <c r="C326">
        <f t="shared" si="31"/>
        <v>1</v>
      </c>
      <c r="D326" t="s">
        <v>7</v>
      </c>
      <c r="E326" t="s">
        <v>8</v>
      </c>
      <c r="F326" t="s">
        <v>205</v>
      </c>
      <c r="G326" t="s">
        <v>20</v>
      </c>
      <c r="H326">
        <v>59017</v>
      </c>
      <c r="I326" t="str">
        <f t="shared" si="32"/>
        <v>Morning</v>
      </c>
      <c r="J326" t="str">
        <f t="shared" si="33"/>
        <v>Wed</v>
      </c>
      <c r="K326" t="str">
        <f t="shared" si="34"/>
        <v>2014-06-04</v>
      </c>
      <c r="L326" s="39">
        <f t="shared" si="35"/>
        <v>0.44444444444525288</v>
      </c>
      <c r="M326" s="19">
        <f>COUNTIF(Table1_3[Status], "Hired") / COUNTA(Table1_3[Status])</f>
        <v>0.6552734375</v>
      </c>
      <c r="N326" s="27">
        <f t="shared" si="36"/>
        <v>41809.444444444445</v>
      </c>
      <c r="O326" t="str">
        <f>TEXT(Table1_3[[#This Row],[Interview Taken on]],"MMM")</f>
        <v>Jun</v>
      </c>
    </row>
    <row r="327" spans="1:15" x14ac:dyDescent="0.25">
      <c r="A327">
        <v>983968</v>
      </c>
      <c r="B327" s="3">
        <v>41803.654861111114</v>
      </c>
      <c r="C327">
        <f t="shared" si="31"/>
        <v>1</v>
      </c>
      <c r="D327" t="s">
        <v>7</v>
      </c>
      <c r="E327" t="s">
        <v>11</v>
      </c>
      <c r="F327" t="s">
        <v>205</v>
      </c>
      <c r="G327" t="s">
        <v>42</v>
      </c>
      <c r="H327">
        <v>78320</v>
      </c>
      <c r="I327" t="str">
        <f t="shared" si="32"/>
        <v>Afternoon</v>
      </c>
      <c r="J327" t="str">
        <f t="shared" si="33"/>
        <v>Fri</v>
      </c>
      <c r="K327" t="str">
        <f t="shared" si="34"/>
        <v>2014-06-13</v>
      </c>
      <c r="L327" s="39">
        <f t="shared" si="35"/>
        <v>0.65486111111385981</v>
      </c>
      <c r="M327" s="19">
        <f>COUNTIF(Table1_3[Status], "Hired") / COUNTA(Table1_3[Status])</f>
        <v>0.6552734375</v>
      </c>
      <c r="N327" s="27">
        <f t="shared" si="36"/>
        <v>41818.654861111114</v>
      </c>
      <c r="O327" t="str">
        <f>TEXT(Table1_3[[#This Row],[Interview Taken on]],"MMM")</f>
        <v>Jun</v>
      </c>
    </row>
    <row r="328" spans="1:15" x14ac:dyDescent="0.25">
      <c r="A328">
        <v>717149</v>
      </c>
      <c r="B328" s="3">
        <v>41794.330555555556</v>
      </c>
      <c r="C328">
        <f t="shared" si="31"/>
        <v>0</v>
      </c>
      <c r="D328" t="s">
        <v>13</v>
      </c>
      <c r="E328" t="s">
        <v>8</v>
      </c>
      <c r="F328" t="s">
        <v>201</v>
      </c>
      <c r="G328" t="s">
        <v>20</v>
      </c>
      <c r="H328">
        <v>60135</v>
      </c>
      <c r="I328" t="str">
        <f t="shared" si="32"/>
        <v>Morning</v>
      </c>
      <c r="J328" t="str">
        <f t="shared" si="33"/>
        <v>Wed</v>
      </c>
      <c r="K328" t="str">
        <f t="shared" si="34"/>
        <v>2014-06-04</v>
      </c>
      <c r="L328" s="39">
        <f t="shared" si="35"/>
        <v>0.33055555555620231</v>
      </c>
      <c r="M328" s="19">
        <f>COUNTIF(Table1_3[Status], "Hired") / COUNTA(Table1_3[Status])</f>
        <v>0.6552734375</v>
      </c>
      <c r="N328" s="27" t="str">
        <f t="shared" si="36"/>
        <v/>
      </c>
      <c r="O328" t="str">
        <f>TEXT(Table1_3[[#This Row],[Interview Taken on]],"MMM")</f>
        <v>Jun</v>
      </c>
    </row>
    <row r="329" spans="1:15" x14ac:dyDescent="0.25">
      <c r="A329">
        <v>33558</v>
      </c>
      <c r="B329" s="3">
        <v>41794.331250000003</v>
      </c>
      <c r="C329">
        <f t="shared" si="31"/>
        <v>0</v>
      </c>
      <c r="D329" t="s">
        <v>13</v>
      </c>
      <c r="E329" t="s">
        <v>8</v>
      </c>
      <c r="F329" t="s">
        <v>201</v>
      </c>
      <c r="G329" t="s">
        <v>20</v>
      </c>
      <c r="H329">
        <v>99019</v>
      </c>
      <c r="I329" t="str">
        <f t="shared" si="32"/>
        <v>Morning</v>
      </c>
      <c r="J329" t="str">
        <f t="shared" si="33"/>
        <v>Wed</v>
      </c>
      <c r="K329" t="str">
        <f t="shared" si="34"/>
        <v>2014-06-04</v>
      </c>
      <c r="L329" s="39">
        <f t="shared" si="35"/>
        <v>0.33125000000291038</v>
      </c>
      <c r="M329" s="19">
        <f>COUNTIF(Table1_3[Status], "Hired") / COUNTA(Table1_3[Status])</f>
        <v>0.6552734375</v>
      </c>
      <c r="N329" s="27" t="str">
        <f t="shared" si="36"/>
        <v/>
      </c>
      <c r="O329" t="str">
        <f>TEXT(Table1_3[[#This Row],[Interview Taken on]],"MMM")</f>
        <v>Jun</v>
      </c>
    </row>
    <row r="330" spans="1:15" x14ac:dyDescent="0.25">
      <c r="A330">
        <v>806798</v>
      </c>
      <c r="B330" s="3">
        <v>41794.553472222222</v>
      </c>
      <c r="C330">
        <f t="shared" si="31"/>
        <v>0</v>
      </c>
      <c r="D330" t="s">
        <v>13</v>
      </c>
      <c r="E330" t="s">
        <v>11</v>
      </c>
      <c r="F330" t="s">
        <v>201</v>
      </c>
      <c r="G330" t="s">
        <v>18</v>
      </c>
      <c r="H330">
        <v>8399</v>
      </c>
      <c r="I330" t="str">
        <f t="shared" si="32"/>
        <v>Afternoon</v>
      </c>
      <c r="J330" t="str">
        <f t="shared" si="33"/>
        <v>Wed</v>
      </c>
      <c r="K330" t="str">
        <f t="shared" si="34"/>
        <v>2014-06-04</v>
      </c>
      <c r="L330" s="39">
        <f t="shared" si="35"/>
        <v>0.55347222222189885</v>
      </c>
      <c r="M330" s="19">
        <f>COUNTIF(Table1_3[Status], "Hired") / COUNTA(Table1_3[Status])</f>
        <v>0.6552734375</v>
      </c>
      <c r="N330" s="27" t="str">
        <f t="shared" si="36"/>
        <v/>
      </c>
      <c r="O330" t="str">
        <f>TEXT(Table1_3[[#This Row],[Interview Taken on]],"MMM")</f>
        <v>Jun</v>
      </c>
    </row>
    <row r="331" spans="1:15" x14ac:dyDescent="0.25">
      <c r="A331">
        <v>817082</v>
      </c>
      <c r="B331" s="3">
        <v>41794.554861111108</v>
      </c>
      <c r="C331">
        <f t="shared" si="31"/>
        <v>0</v>
      </c>
      <c r="D331" t="s">
        <v>13</v>
      </c>
      <c r="E331" t="s">
        <v>11</v>
      </c>
      <c r="F331" t="s">
        <v>201</v>
      </c>
      <c r="G331" t="s">
        <v>18</v>
      </c>
      <c r="H331">
        <v>47617</v>
      </c>
      <c r="I331" t="str">
        <f t="shared" si="32"/>
        <v>Afternoon</v>
      </c>
      <c r="J331" t="str">
        <f t="shared" si="33"/>
        <v>Wed</v>
      </c>
      <c r="K331" t="str">
        <f t="shared" si="34"/>
        <v>2014-06-04</v>
      </c>
      <c r="L331" s="39">
        <f t="shared" si="35"/>
        <v>0.55486111110803904</v>
      </c>
      <c r="M331" s="19">
        <f>COUNTIF(Table1_3[Status], "Hired") / COUNTA(Table1_3[Status])</f>
        <v>0.6552734375</v>
      </c>
      <c r="N331" s="27" t="str">
        <f t="shared" si="36"/>
        <v/>
      </c>
      <c r="O331" t="str">
        <f>TEXT(Table1_3[[#This Row],[Interview Taken on]],"MMM")</f>
        <v>Jun</v>
      </c>
    </row>
    <row r="332" spans="1:15" x14ac:dyDescent="0.25">
      <c r="A332">
        <v>372328</v>
      </c>
      <c r="B332" s="3">
        <v>41794.759722222225</v>
      </c>
      <c r="C332">
        <f t="shared" si="31"/>
        <v>1</v>
      </c>
      <c r="D332" t="s">
        <v>7</v>
      </c>
      <c r="E332" t="s">
        <v>8</v>
      </c>
      <c r="F332" t="s">
        <v>205</v>
      </c>
      <c r="G332" t="s">
        <v>15</v>
      </c>
      <c r="H332">
        <v>99389</v>
      </c>
      <c r="I332" t="str">
        <f t="shared" si="32"/>
        <v>Evening</v>
      </c>
      <c r="J332" t="str">
        <f t="shared" si="33"/>
        <v>Wed</v>
      </c>
      <c r="K332" t="str">
        <f t="shared" si="34"/>
        <v>2014-06-04</v>
      </c>
      <c r="L332" s="39">
        <f t="shared" si="35"/>
        <v>0.75972222222480923</v>
      </c>
      <c r="M332" s="19">
        <f>COUNTIF(Table1_3[Status], "Hired") / COUNTA(Table1_3[Status])</f>
        <v>0.6552734375</v>
      </c>
      <c r="N332" s="27">
        <f t="shared" si="36"/>
        <v>41809.759722222225</v>
      </c>
      <c r="O332" t="str">
        <f>TEXT(Table1_3[[#This Row],[Interview Taken on]],"MMM")</f>
        <v>Jun</v>
      </c>
    </row>
    <row r="333" spans="1:15" x14ac:dyDescent="0.25">
      <c r="A333">
        <v>290105</v>
      </c>
      <c r="B333" s="3">
        <v>41794.761111111111</v>
      </c>
      <c r="C333">
        <f t="shared" si="31"/>
        <v>1</v>
      </c>
      <c r="D333" t="s">
        <v>7</v>
      </c>
      <c r="E333" t="s">
        <v>11</v>
      </c>
      <c r="F333" t="s">
        <v>205</v>
      </c>
      <c r="G333" t="s">
        <v>15</v>
      </c>
      <c r="H333">
        <v>86123</v>
      </c>
      <c r="I333" t="str">
        <f t="shared" si="32"/>
        <v>Evening</v>
      </c>
      <c r="J333" t="str">
        <f t="shared" si="33"/>
        <v>Wed</v>
      </c>
      <c r="K333" t="str">
        <f t="shared" si="34"/>
        <v>2014-06-04</v>
      </c>
      <c r="L333" s="39">
        <f t="shared" si="35"/>
        <v>0.76111111111094942</v>
      </c>
      <c r="M333" s="19">
        <f>COUNTIF(Table1_3[Status], "Hired") / COUNTA(Table1_3[Status])</f>
        <v>0.6552734375</v>
      </c>
      <c r="N333" s="27">
        <f t="shared" si="36"/>
        <v>41809.761111111111</v>
      </c>
      <c r="O333" t="str">
        <f>TEXT(Table1_3[[#This Row],[Interview Taken on]],"MMM")</f>
        <v>Jun</v>
      </c>
    </row>
    <row r="334" spans="1:15" x14ac:dyDescent="0.25">
      <c r="A334">
        <v>524956</v>
      </c>
      <c r="B334" s="3">
        <v>41795.444444444445</v>
      </c>
      <c r="C334">
        <f t="shared" si="31"/>
        <v>0</v>
      </c>
      <c r="D334" t="s">
        <v>13</v>
      </c>
      <c r="E334" t="s">
        <v>8</v>
      </c>
      <c r="F334" t="s">
        <v>205</v>
      </c>
      <c r="G334" t="s">
        <v>22</v>
      </c>
      <c r="H334">
        <v>20944</v>
      </c>
      <c r="I334" t="str">
        <f t="shared" si="32"/>
        <v>Morning</v>
      </c>
      <c r="J334" t="str">
        <f t="shared" si="33"/>
        <v>Thu</v>
      </c>
      <c r="K334" t="str">
        <f t="shared" si="34"/>
        <v>2014-06-05</v>
      </c>
      <c r="L334" s="39">
        <f t="shared" si="35"/>
        <v>0.44444444444525288</v>
      </c>
      <c r="M334" s="19">
        <f>COUNTIF(Table1_3[Status], "Hired") / COUNTA(Table1_3[Status])</f>
        <v>0.6552734375</v>
      </c>
      <c r="N334" s="27" t="str">
        <f t="shared" si="36"/>
        <v/>
      </c>
      <c r="O334" t="str">
        <f>TEXT(Table1_3[[#This Row],[Interview Taken on]],"MMM")</f>
        <v>Jun</v>
      </c>
    </row>
    <row r="335" spans="1:15" x14ac:dyDescent="0.25">
      <c r="A335">
        <v>525261</v>
      </c>
      <c r="B335" s="3">
        <v>41795.445138888892</v>
      </c>
      <c r="C335">
        <f t="shared" si="31"/>
        <v>1</v>
      </c>
      <c r="D335" t="s">
        <v>7</v>
      </c>
      <c r="E335" t="s">
        <v>8</v>
      </c>
      <c r="F335" t="s">
        <v>205</v>
      </c>
      <c r="G335" t="s">
        <v>22</v>
      </c>
      <c r="H335">
        <v>67992</v>
      </c>
      <c r="I335" t="str">
        <f t="shared" si="32"/>
        <v>Morning</v>
      </c>
      <c r="J335" t="str">
        <f t="shared" si="33"/>
        <v>Thu</v>
      </c>
      <c r="K335" t="str">
        <f t="shared" si="34"/>
        <v>2014-06-05</v>
      </c>
      <c r="L335" s="39">
        <f t="shared" si="35"/>
        <v>0.44513888889196096</v>
      </c>
      <c r="M335" s="19">
        <f>COUNTIF(Table1_3[Status], "Hired") / COUNTA(Table1_3[Status])</f>
        <v>0.6552734375</v>
      </c>
      <c r="N335" s="27">
        <f t="shared" si="36"/>
        <v>41810.445138888892</v>
      </c>
      <c r="O335" t="str">
        <f>TEXT(Table1_3[[#This Row],[Interview Taken on]],"MMM")</f>
        <v>Jun</v>
      </c>
    </row>
    <row r="336" spans="1:15" x14ac:dyDescent="0.25">
      <c r="A336">
        <v>865282</v>
      </c>
      <c r="B336" s="3">
        <v>41795.73541666667</v>
      </c>
      <c r="C336">
        <f t="shared" si="31"/>
        <v>1</v>
      </c>
      <c r="D336" t="s">
        <v>7</v>
      </c>
      <c r="E336" t="s">
        <v>8</v>
      </c>
      <c r="F336" t="s">
        <v>200</v>
      </c>
      <c r="G336" t="s">
        <v>22</v>
      </c>
      <c r="H336">
        <v>19550</v>
      </c>
      <c r="I336" t="str">
        <f t="shared" si="32"/>
        <v>Afternoon</v>
      </c>
      <c r="J336" t="str">
        <f t="shared" si="33"/>
        <v>Thu</v>
      </c>
      <c r="K336" t="str">
        <f t="shared" si="34"/>
        <v>2014-06-05</v>
      </c>
      <c r="L336" s="39">
        <f t="shared" si="35"/>
        <v>0.73541666667006211</v>
      </c>
      <c r="M336" s="19">
        <f>COUNTIF(Table1_3[Status], "Hired") / COUNTA(Table1_3[Status])</f>
        <v>0.6552734375</v>
      </c>
      <c r="N336" s="27">
        <f t="shared" si="36"/>
        <v>41810.73541666667</v>
      </c>
      <c r="O336" t="str">
        <f>TEXT(Table1_3[[#This Row],[Interview Taken on]],"MMM")</f>
        <v>Jun</v>
      </c>
    </row>
    <row r="337" spans="1:15" x14ac:dyDescent="0.25">
      <c r="A337">
        <v>422877</v>
      </c>
      <c r="B337" s="3">
        <v>41795.651388888888</v>
      </c>
      <c r="C337">
        <f t="shared" si="31"/>
        <v>0</v>
      </c>
      <c r="D337" t="s">
        <v>13</v>
      </c>
      <c r="E337" t="s">
        <v>8</v>
      </c>
      <c r="F337" t="s">
        <v>203</v>
      </c>
      <c r="G337" t="s">
        <v>22</v>
      </c>
      <c r="H337">
        <v>47241</v>
      </c>
      <c r="I337" t="str">
        <f t="shared" si="32"/>
        <v>Afternoon</v>
      </c>
      <c r="J337" t="str">
        <f t="shared" si="33"/>
        <v>Thu</v>
      </c>
      <c r="K337" t="str">
        <f t="shared" si="34"/>
        <v>2014-06-05</v>
      </c>
      <c r="L337" s="39">
        <f t="shared" si="35"/>
        <v>0.65138888888759539</v>
      </c>
      <c r="M337" s="19">
        <f>COUNTIF(Table1_3[Status], "Hired") / COUNTA(Table1_3[Status])</f>
        <v>0.6552734375</v>
      </c>
      <c r="N337" s="27" t="str">
        <f t="shared" si="36"/>
        <v/>
      </c>
      <c r="O337" t="str">
        <f>TEXT(Table1_3[[#This Row],[Interview Taken on]],"MMM")</f>
        <v>Jun</v>
      </c>
    </row>
    <row r="338" spans="1:15" x14ac:dyDescent="0.25">
      <c r="A338">
        <v>140614</v>
      </c>
      <c r="B338" s="3">
        <v>41795.072916666664</v>
      </c>
      <c r="C338">
        <f t="shared" si="31"/>
        <v>0</v>
      </c>
      <c r="D338" t="s">
        <v>13</v>
      </c>
      <c r="E338" t="s">
        <v>8</v>
      </c>
      <c r="F338" t="s">
        <v>201</v>
      </c>
      <c r="G338" t="s">
        <v>25</v>
      </c>
      <c r="H338">
        <v>46314</v>
      </c>
      <c r="I338" t="str">
        <f t="shared" si="32"/>
        <v>Night</v>
      </c>
      <c r="J338" t="str">
        <f t="shared" si="33"/>
        <v>Thu</v>
      </c>
      <c r="K338" t="str">
        <f t="shared" si="34"/>
        <v>2014-06-05</v>
      </c>
      <c r="L338" s="39">
        <f t="shared" si="35"/>
        <v>7.2916666664241347E-2</v>
      </c>
      <c r="M338" s="19">
        <f>COUNTIF(Table1_3[Status], "Hired") / COUNTA(Table1_3[Status])</f>
        <v>0.6552734375</v>
      </c>
      <c r="N338" s="27" t="str">
        <f t="shared" si="36"/>
        <v/>
      </c>
      <c r="O338" t="str">
        <f>TEXT(Table1_3[[#This Row],[Interview Taken on]],"MMM")</f>
        <v>Jun</v>
      </c>
    </row>
    <row r="339" spans="1:15" x14ac:dyDescent="0.25">
      <c r="A339">
        <v>508051</v>
      </c>
      <c r="B339" s="3">
        <v>41795.177083333336</v>
      </c>
      <c r="C339">
        <f t="shared" si="31"/>
        <v>0</v>
      </c>
      <c r="D339" t="s">
        <v>13</v>
      </c>
      <c r="E339" t="s">
        <v>8</v>
      </c>
      <c r="F339" t="s">
        <v>201</v>
      </c>
      <c r="G339" t="s">
        <v>10</v>
      </c>
      <c r="H339">
        <v>68865</v>
      </c>
      <c r="I339" t="str">
        <f t="shared" si="32"/>
        <v>Night</v>
      </c>
      <c r="J339" t="str">
        <f t="shared" si="33"/>
        <v>Thu</v>
      </c>
      <c r="K339" t="str">
        <f t="shared" si="34"/>
        <v>2014-06-05</v>
      </c>
      <c r="L339" s="39">
        <f t="shared" si="35"/>
        <v>0.17708333333575865</v>
      </c>
      <c r="M339" s="19">
        <f>COUNTIF(Table1_3[Status], "Hired") / COUNTA(Table1_3[Status])</f>
        <v>0.6552734375</v>
      </c>
      <c r="N339" s="27" t="str">
        <f t="shared" si="36"/>
        <v/>
      </c>
      <c r="O339" t="str">
        <f>TEXT(Table1_3[[#This Row],[Interview Taken on]],"MMM")</f>
        <v>Jun</v>
      </c>
    </row>
    <row r="340" spans="1:15" x14ac:dyDescent="0.25">
      <c r="A340">
        <v>896420</v>
      </c>
      <c r="B340" s="3">
        <v>41795.179861111108</v>
      </c>
      <c r="C340">
        <f t="shared" si="31"/>
        <v>1</v>
      </c>
      <c r="D340" t="s">
        <v>7</v>
      </c>
      <c r="E340" t="s">
        <v>8</v>
      </c>
      <c r="F340" t="s">
        <v>201</v>
      </c>
      <c r="G340" t="s">
        <v>10</v>
      </c>
      <c r="H340">
        <v>64751</v>
      </c>
      <c r="I340" t="str">
        <f t="shared" si="32"/>
        <v>Night</v>
      </c>
      <c r="J340" t="str">
        <f t="shared" si="33"/>
        <v>Thu</v>
      </c>
      <c r="K340" t="str">
        <f t="shared" si="34"/>
        <v>2014-06-05</v>
      </c>
      <c r="L340" s="39">
        <f t="shared" si="35"/>
        <v>0.17986111110803904</v>
      </c>
      <c r="M340" s="19">
        <f>COUNTIF(Table1_3[Status], "Hired") / COUNTA(Table1_3[Status])</f>
        <v>0.6552734375</v>
      </c>
      <c r="N340" s="27">
        <f t="shared" si="36"/>
        <v>41810.179861111108</v>
      </c>
      <c r="O340" t="str">
        <f>TEXT(Table1_3[[#This Row],[Interview Taken on]],"MMM")</f>
        <v>Jun</v>
      </c>
    </row>
    <row r="341" spans="1:15" x14ac:dyDescent="0.25">
      <c r="A341">
        <v>868204</v>
      </c>
      <c r="B341" s="3">
        <v>41795.568749999999</v>
      </c>
      <c r="C341">
        <f t="shared" si="31"/>
        <v>0</v>
      </c>
      <c r="D341" t="s">
        <v>13</v>
      </c>
      <c r="E341" t="s">
        <v>8</v>
      </c>
      <c r="F341" t="s">
        <v>201</v>
      </c>
      <c r="G341" t="s">
        <v>15</v>
      </c>
      <c r="H341">
        <v>57536</v>
      </c>
      <c r="I341" t="str">
        <f t="shared" si="32"/>
        <v>Afternoon</v>
      </c>
      <c r="J341" t="str">
        <f t="shared" si="33"/>
        <v>Thu</v>
      </c>
      <c r="K341" t="str">
        <f t="shared" si="34"/>
        <v>2014-06-05</v>
      </c>
      <c r="L341" s="39">
        <f t="shared" si="35"/>
        <v>0.56874999999854481</v>
      </c>
      <c r="M341" s="19">
        <f>COUNTIF(Table1_3[Status], "Hired") / COUNTA(Table1_3[Status])</f>
        <v>0.6552734375</v>
      </c>
      <c r="N341" s="27" t="str">
        <f t="shared" si="36"/>
        <v/>
      </c>
      <c r="O341" t="str">
        <f>TEXT(Table1_3[[#This Row],[Interview Taken on]],"MMM")</f>
        <v>Jun</v>
      </c>
    </row>
    <row r="342" spans="1:15" x14ac:dyDescent="0.25">
      <c r="A342">
        <v>462656</v>
      </c>
      <c r="B342" s="3">
        <v>41844.388194444444</v>
      </c>
      <c r="C342">
        <f t="shared" si="31"/>
        <v>1</v>
      </c>
      <c r="D342" t="s">
        <v>7</v>
      </c>
      <c r="E342" t="s">
        <v>38</v>
      </c>
      <c r="F342" t="s">
        <v>201</v>
      </c>
      <c r="G342" t="s">
        <v>22</v>
      </c>
      <c r="H342">
        <v>52411</v>
      </c>
      <c r="I342" t="str">
        <f t="shared" si="32"/>
        <v>Morning</v>
      </c>
      <c r="J342" t="str">
        <f t="shared" si="33"/>
        <v>Thu</v>
      </c>
      <c r="K342" t="str">
        <f t="shared" si="34"/>
        <v>2014-07-24</v>
      </c>
      <c r="L342" s="39">
        <f t="shared" si="35"/>
        <v>0.38819444444379769</v>
      </c>
      <c r="M342" s="19">
        <f>COUNTIF(Table1_3[Status], "Hired") / COUNTA(Table1_3[Status])</f>
        <v>0.6552734375</v>
      </c>
      <c r="N342" s="27">
        <f t="shared" si="36"/>
        <v>41859.388194444444</v>
      </c>
      <c r="O342" t="str">
        <f>TEXT(Table1_3[[#This Row],[Interview Taken on]],"MMM")</f>
        <v>Jul</v>
      </c>
    </row>
    <row r="343" spans="1:15" x14ac:dyDescent="0.25">
      <c r="A343">
        <v>516379</v>
      </c>
      <c r="B343" s="3">
        <v>41795.725694444445</v>
      </c>
      <c r="C343">
        <f t="shared" si="31"/>
        <v>0</v>
      </c>
      <c r="D343" t="s">
        <v>13</v>
      </c>
      <c r="E343" t="s">
        <v>11</v>
      </c>
      <c r="F343" t="s">
        <v>205</v>
      </c>
      <c r="G343" t="s">
        <v>15</v>
      </c>
      <c r="H343">
        <v>29273</v>
      </c>
      <c r="I343" t="str">
        <f t="shared" si="32"/>
        <v>Afternoon</v>
      </c>
      <c r="J343" t="str">
        <f t="shared" si="33"/>
        <v>Thu</v>
      </c>
      <c r="K343" t="str">
        <f t="shared" si="34"/>
        <v>2014-06-05</v>
      </c>
      <c r="L343" s="39">
        <f t="shared" si="35"/>
        <v>0.72569444444525288</v>
      </c>
      <c r="M343" s="19">
        <f>COUNTIF(Table1_3[Status], "Hired") / COUNTA(Table1_3[Status])</f>
        <v>0.6552734375</v>
      </c>
      <c r="N343" s="27" t="str">
        <f t="shared" si="36"/>
        <v/>
      </c>
      <c r="O343" t="str">
        <f>TEXT(Table1_3[[#This Row],[Interview Taken on]],"MMM")</f>
        <v>Jun</v>
      </c>
    </row>
    <row r="344" spans="1:15" x14ac:dyDescent="0.25">
      <c r="A344">
        <v>831633</v>
      </c>
      <c r="B344" s="3">
        <v>41795.711805555555</v>
      </c>
      <c r="C344">
        <f t="shared" si="31"/>
        <v>0</v>
      </c>
      <c r="D344" t="s">
        <v>13</v>
      </c>
      <c r="E344" t="s">
        <v>8</v>
      </c>
      <c r="F344" t="s">
        <v>205</v>
      </c>
      <c r="G344" t="s">
        <v>10</v>
      </c>
      <c r="H344">
        <v>3046</v>
      </c>
      <c r="I344" t="str">
        <f t="shared" si="32"/>
        <v>Afternoon</v>
      </c>
      <c r="J344" t="str">
        <f t="shared" si="33"/>
        <v>Thu</v>
      </c>
      <c r="K344" t="str">
        <f t="shared" si="34"/>
        <v>2014-06-05</v>
      </c>
      <c r="L344" s="39">
        <f t="shared" si="35"/>
        <v>0.71180555555474712</v>
      </c>
      <c r="M344" s="19">
        <f>COUNTIF(Table1_3[Status], "Hired") / COUNTA(Table1_3[Status])</f>
        <v>0.6552734375</v>
      </c>
      <c r="N344" s="27" t="str">
        <f t="shared" si="36"/>
        <v/>
      </c>
      <c r="O344" t="str">
        <f>TEXT(Table1_3[[#This Row],[Interview Taken on]],"MMM")</f>
        <v>Jun</v>
      </c>
    </row>
    <row r="345" spans="1:15" x14ac:dyDescent="0.25">
      <c r="A345">
        <v>623164</v>
      </c>
      <c r="B345" s="3">
        <v>41795.632638888892</v>
      </c>
      <c r="C345">
        <f t="shared" si="31"/>
        <v>0</v>
      </c>
      <c r="D345" t="s">
        <v>13</v>
      </c>
      <c r="E345" t="s">
        <v>8</v>
      </c>
      <c r="F345" t="s">
        <v>205</v>
      </c>
      <c r="G345" t="s">
        <v>15</v>
      </c>
      <c r="H345">
        <v>12775</v>
      </c>
      <c r="I345" t="str">
        <f t="shared" si="32"/>
        <v>Afternoon</v>
      </c>
      <c r="J345" t="str">
        <f t="shared" si="33"/>
        <v>Thu</v>
      </c>
      <c r="K345" t="str">
        <f t="shared" si="34"/>
        <v>2014-06-05</v>
      </c>
      <c r="L345" s="39">
        <f t="shared" si="35"/>
        <v>0.63263888889196096</v>
      </c>
      <c r="M345" s="19">
        <f>COUNTIF(Table1_3[Status], "Hired") / COUNTA(Table1_3[Status])</f>
        <v>0.6552734375</v>
      </c>
      <c r="N345" s="27" t="str">
        <f t="shared" si="36"/>
        <v/>
      </c>
      <c r="O345" t="str">
        <f>TEXT(Table1_3[[#This Row],[Interview Taken on]],"MMM")</f>
        <v>Jun</v>
      </c>
    </row>
    <row r="346" spans="1:15" x14ac:dyDescent="0.25">
      <c r="A346">
        <v>504281</v>
      </c>
      <c r="B346" s="3">
        <v>41795.676388888889</v>
      </c>
      <c r="C346">
        <f t="shared" si="31"/>
        <v>0</v>
      </c>
      <c r="D346" t="s">
        <v>13</v>
      </c>
      <c r="E346" t="s">
        <v>8</v>
      </c>
      <c r="F346" t="s">
        <v>201</v>
      </c>
      <c r="G346" t="s">
        <v>23</v>
      </c>
      <c r="H346">
        <v>10296</v>
      </c>
      <c r="I346" t="str">
        <f t="shared" si="32"/>
        <v>Afternoon</v>
      </c>
      <c r="J346" t="str">
        <f t="shared" si="33"/>
        <v>Thu</v>
      </c>
      <c r="K346" t="str">
        <f t="shared" si="34"/>
        <v>2014-06-05</v>
      </c>
      <c r="L346" s="39">
        <f t="shared" si="35"/>
        <v>0.67638888888905058</v>
      </c>
      <c r="M346" s="19">
        <f>COUNTIF(Table1_3[Status], "Hired") / COUNTA(Table1_3[Status])</f>
        <v>0.6552734375</v>
      </c>
      <c r="N346" s="27" t="str">
        <f t="shared" si="36"/>
        <v/>
      </c>
      <c r="O346" t="str">
        <f>TEXT(Table1_3[[#This Row],[Interview Taken on]],"MMM")</f>
        <v>Jun</v>
      </c>
    </row>
    <row r="347" spans="1:15" x14ac:dyDescent="0.25">
      <c r="A347">
        <v>951881</v>
      </c>
      <c r="B347" s="3">
        <v>41795.671527777777</v>
      </c>
      <c r="C347">
        <f t="shared" si="31"/>
        <v>0</v>
      </c>
      <c r="D347" t="s">
        <v>13</v>
      </c>
      <c r="E347" t="s">
        <v>8</v>
      </c>
      <c r="F347" t="s">
        <v>205</v>
      </c>
      <c r="G347" t="s">
        <v>15</v>
      </c>
      <c r="H347">
        <v>72083</v>
      </c>
      <c r="I347" t="str">
        <f t="shared" si="32"/>
        <v>Afternoon</v>
      </c>
      <c r="J347" t="str">
        <f t="shared" si="33"/>
        <v>Thu</v>
      </c>
      <c r="K347" t="str">
        <f t="shared" si="34"/>
        <v>2014-06-05</v>
      </c>
      <c r="L347" s="39">
        <f t="shared" si="35"/>
        <v>0.67152777777664596</v>
      </c>
      <c r="M347" s="19">
        <f>COUNTIF(Table1_3[Status], "Hired") / COUNTA(Table1_3[Status])</f>
        <v>0.6552734375</v>
      </c>
      <c r="N347" s="27" t="str">
        <f t="shared" si="36"/>
        <v/>
      </c>
      <c r="O347" t="str">
        <f>TEXT(Table1_3[[#This Row],[Interview Taken on]],"MMM")</f>
        <v>Jun</v>
      </c>
    </row>
    <row r="348" spans="1:15" x14ac:dyDescent="0.25">
      <c r="A348">
        <v>528775</v>
      </c>
      <c r="B348" s="3">
        <v>41795.672222222223</v>
      </c>
      <c r="C348">
        <f t="shared" si="31"/>
        <v>1</v>
      </c>
      <c r="D348" t="s">
        <v>7</v>
      </c>
      <c r="E348" t="s">
        <v>8</v>
      </c>
      <c r="F348" t="s">
        <v>205</v>
      </c>
      <c r="G348" t="s">
        <v>15</v>
      </c>
      <c r="H348">
        <v>5372</v>
      </c>
      <c r="I348" t="str">
        <f t="shared" si="32"/>
        <v>Afternoon</v>
      </c>
      <c r="J348" t="str">
        <f t="shared" si="33"/>
        <v>Thu</v>
      </c>
      <c r="K348" t="str">
        <f t="shared" si="34"/>
        <v>2014-06-05</v>
      </c>
      <c r="L348" s="39">
        <f t="shared" si="35"/>
        <v>0.67222222222335404</v>
      </c>
      <c r="M348" s="19">
        <f>COUNTIF(Table1_3[Status], "Hired") / COUNTA(Table1_3[Status])</f>
        <v>0.6552734375</v>
      </c>
      <c r="N348" s="27">
        <f t="shared" si="36"/>
        <v>41810.672222222223</v>
      </c>
      <c r="O348" t="str">
        <f>TEXT(Table1_3[[#This Row],[Interview Taken on]],"MMM")</f>
        <v>Jun</v>
      </c>
    </row>
    <row r="349" spans="1:15" x14ac:dyDescent="0.25">
      <c r="A349">
        <v>147127</v>
      </c>
      <c r="B349" s="3">
        <v>41795.345138888886</v>
      </c>
      <c r="C349">
        <f t="shared" si="31"/>
        <v>0</v>
      </c>
      <c r="D349" t="s">
        <v>13</v>
      </c>
      <c r="E349" t="s">
        <v>8</v>
      </c>
      <c r="F349" t="s">
        <v>201</v>
      </c>
      <c r="G349" t="s">
        <v>23</v>
      </c>
      <c r="H349">
        <v>83490</v>
      </c>
      <c r="I349" t="str">
        <f t="shared" si="32"/>
        <v>Morning</v>
      </c>
      <c r="J349" t="str">
        <f t="shared" si="33"/>
        <v>Thu</v>
      </c>
      <c r="K349" t="str">
        <f t="shared" si="34"/>
        <v>2014-06-05</v>
      </c>
      <c r="L349" s="39">
        <f t="shared" si="35"/>
        <v>0.34513888888614019</v>
      </c>
      <c r="M349" s="19">
        <f>COUNTIF(Table1_3[Status], "Hired") / COUNTA(Table1_3[Status])</f>
        <v>0.6552734375</v>
      </c>
      <c r="N349" s="27" t="str">
        <f t="shared" si="36"/>
        <v/>
      </c>
      <c r="O349" t="str">
        <f>TEXT(Table1_3[[#This Row],[Interview Taken on]],"MMM")</f>
        <v>Jun</v>
      </c>
    </row>
    <row r="350" spans="1:15" x14ac:dyDescent="0.25">
      <c r="A350">
        <v>730892</v>
      </c>
      <c r="B350" s="3">
        <v>41796.750694444447</v>
      </c>
      <c r="C350">
        <f t="shared" si="31"/>
        <v>1</v>
      </c>
      <c r="D350" t="s">
        <v>7</v>
      </c>
      <c r="E350" t="s">
        <v>8</v>
      </c>
      <c r="F350" t="s">
        <v>204</v>
      </c>
      <c r="G350" t="s">
        <v>10</v>
      </c>
      <c r="H350">
        <v>80788</v>
      </c>
      <c r="I350" t="str">
        <f t="shared" si="32"/>
        <v>Evening</v>
      </c>
      <c r="J350" t="str">
        <f t="shared" si="33"/>
        <v>Fri</v>
      </c>
      <c r="K350" t="str">
        <f t="shared" si="34"/>
        <v>2014-06-06</v>
      </c>
      <c r="L350" s="39">
        <f t="shared" si="35"/>
        <v>0.75069444444670808</v>
      </c>
      <c r="M350" s="19">
        <f>COUNTIF(Table1_3[Status], "Hired") / COUNTA(Table1_3[Status])</f>
        <v>0.6552734375</v>
      </c>
      <c r="N350" s="27">
        <f t="shared" si="36"/>
        <v>41811.750694444447</v>
      </c>
      <c r="O350" t="str">
        <f>TEXT(Table1_3[[#This Row],[Interview Taken on]],"MMM")</f>
        <v>Jun</v>
      </c>
    </row>
    <row r="351" spans="1:15" x14ac:dyDescent="0.25">
      <c r="A351">
        <v>294893</v>
      </c>
      <c r="B351" s="3">
        <v>41796.36041666667</v>
      </c>
      <c r="C351">
        <f t="shared" si="31"/>
        <v>0</v>
      </c>
      <c r="D351" t="s">
        <v>13</v>
      </c>
      <c r="E351" t="s">
        <v>8</v>
      </c>
      <c r="F351" t="s">
        <v>204</v>
      </c>
      <c r="G351" t="s">
        <v>22</v>
      </c>
      <c r="H351">
        <v>8571</v>
      </c>
      <c r="I351" t="str">
        <f t="shared" si="32"/>
        <v>Morning</v>
      </c>
      <c r="J351" t="str">
        <f t="shared" si="33"/>
        <v>Fri</v>
      </c>
      <c r="K351" t="str">
        <f t="shared" si="34"/>
        <v>2014-06-06</v>
      </c>
      <c r="L351" s="39">
        <f t="shared" si="35"/>
        <v>0.36041666667006211</v>
      </c>
      <c r="M351" s="19">
        <f>COUNTIF(Table1_3[Status], "Hired") / COUNTA(Table1_3[Status])</f>
        <v>0.6552734375</v>
      </c>
      <c r="N351" s="27" t="str">
        <f t="shared" si="36"/>
        <v/>
      </c>
      <c r="O351" t="str">
        <f>TEXT(Table1_3[[#This Row],[Interview Taken on]],"MMM")</f>
        <v>Jun</v>
      </c>
    </row>
    <row r="352" spans="1:15" x14ac:dyDescent="0.25">
      <c r="A352">
        <v>341409</v>
      </c>
      <c r="B352" s="3">
        <v>41796.362500000003</v>
      </c>
      <c r="C352">
        <f t="shared" si="31"/>
        <v>1</v>
      </c>
      <c r="D352" t="s">
        <v>7</v>
      </c>
      <c r="E352" t="s">
        <v>11</v>
      </c>
      <c r="F352" t="s">
        <v>204</v>
      </c>
      <c r="G352" t="s">
        <v>22</v>
      </c>
      <c r="H352">
        <v>8366</v>
      </c>
      <c r="I352" t="str">
        <f t="shared" si="32"/>
        <v>Morning</v>
      </c>
      <c r="J352" t="str">
        <f t="shared" si="33"/>
        <v>Fri</v>
      </c>
      <c r="K352" t="str">
        <f t="shared" si="34"/>
        <v>2014-06-06</v>
      </c>
      <c r="L352" s="39">
        <f t="shared" si="35"/>
        <v>0.36250000000291038</v>
      </c>
      <c r="M352" s="19">
        <f>COUNTIF(Table1_3[Status], "Hired") / COUNTA(Table1_3[Status])</f>
        <v>0.6552734375</v>
      </c>
      <c r="N352" s="27">
        <f t="shared" si="36"/>
        <v>41811.362500000003</v>
      </c>
      <c r="O352" t="str">
        <f>TEXT(Table1_3[[#This Row],[Interview Taken on]],"MMM")</f>
        <v>Jun</v>
      </c>
    </row>
    <row r="353" spans="1:15" x14ac:dyDescent="0.25">
      <c r="A353">
        <v>206532</v>
      </c>
      <c r="B353" s="3">
        <v>41796.362500000003</v>
      </c>
      <c r="C353">
        <f t="shared" si="31"/>
        <v>0</v>
      </c>
      <c r="D353" t="s">
        <v>13</v>
      </c>
      <c r="E353" t="s">
        <v>11</v>
      </c>
      <c r="F353" t="s">
        <v>204</v>
      </c>
      <c r="G353" t="s">
        <v>22</v>
      </c>
      <c r="H353">
        <v>72786</v>
      </c>
      <c r="I353" t="str">
        <f t="shared" si="32"/>
        <v>Morning</v>
      </c>
      <c r="J353" t="str">
        <f t="shared" si="33"/>
        <v>Fri</v>
      </c>
      <c r="K353" t="str">
        <f t="shared" si="34"/>
        <v>2014-06-06</v>
      </c>
      <c r="L353" s="39">
        <f t="shared" si="35"/>
        <v>0.36250000000291038</v>
      </c>
      <c r="M353" s="19">
        <f>COUNTIF(Table1_3[Status], "Hired") / COUNTA(Table1_3[Status])</f>
        <v>0.6552734375</v>
      </c>
      <c r="N353" s="27" t="str">
        <f t="shared" si="36"/>
        <v/>
      </c>
      <c r="O353" t="str">
        <f>TEXT(Table1_3[[#This Row],[Interview Taken on]],"MMM")</f>
        <v>Jun</v>
      </c>
    </row>
    <row r="354" spans="1:15" x14ac:dyDescent="0.25">
      <c r="A354">
        <v>481356</v>
      </c>
      <c r="B354" s="3">
        <v>41804.181944444441</v>
      </c>
      <c r="C354">
        <f t="shared" si="31"/>
        <v>0</v>
      </c>
      <c r="D354" t="s">
        <v>13</v>
      </c>
      <c r="E354" t="s">
        <v>11</v>
      </c>
      <c r="F354" t="s">
        <v>202</v>
      </c>
      <c r="G354" t="s">
        <v>34</v>
      </c>
      <c r="H354">
        <v>34472</v>
      </c>
      <c r="I354" t="str">
        <f t="shared" si="32"/>
        <v>Night</v>
      </c>
      <c r="J354" t="str">
        <f t="shared" si="33"/>
        <v>Sat</v>
      </c>
      <c r="K354" t="str">
        <f t="shared" si="34"/>
        <v>2014-06-14</v>
      </c>
      <c r="L354" s="39">
        <f t="shared" si="35"/>
        <v>0.18194444444088731</v>
      </c>
      <c r="M354" s="19">
        <f>COUNTIF(Table1_3[Status], "Hired") / COUNTA(Table1_3[Status])</f>
        <v>0.6552734375</v>
      </c>
      <c r="N354" s="27" t="str">
        <f t="shared" si="36"/>
        <v/>
      </c>
      <c r="O354" t="str">
        <f>TEXT(Table1_3[[#This Row],[Interview Taken on]],"MMM")</f>
        <v>Jun</v>
      </c>
    </row>
    <row r="355" spans="1:15" x14ac:dyDescent="0.25">
      <c r="A355">
        <v>39266</v>
      </c>
      <c r="B355" s="3">
        <v>41796.727777777778</v>
      </c>
      <c r="C355">
        <f t="shared" si="31"/>
        <v>0</v>
      </c>
      <c r="D355" t="s">
        <v>13</v>
      </c>
      <c r="E355" t="s">
        <v>8</v>
      </c>
      <c r="F355" t="s">
        <v>205</v>
      </c>
      <c r="G355" t="s">
        <v>12</v>
      </c>
      <c r="H355">
        <v>22817</v>
      </c>
      <c r="I355" t="str">
        <f t="shared" si="32"/>
        <v>Afternoon</v>
      </c>
      <c r="J355" t="str">
        <f t="shared" si="33"/>
        <v>Fri</v>
      </c>
      <c r="K355" t="str">
        <f t="shared" si="34"/>
        <v>2014-06-06</v>
      </c>
      <c r="L355" s="39">
        <f t="shared" si="35"/>
        <v>0.72777777777810115</v>
      </c>
      <c r="M355" s="19">
        <f>COUNTIF(Table1_3[Status], "Hired") / COUNTA(Table1_3[Status])</f>
        <v>0.6552734375</v>
      </c>
      <c r="N355" s="27" t="str">
        <f t="shared" si="36"/>
        <v/>
      </c>
      <c r="O355" t="str">
        <f>TEXT(Table1_3[[#This Row],[Interview Taken on]],"MMM")</f>
        <v>Jun</v>
      </c>
    </row>
    <row r="356" spans="1:15" x14ac:dyDescent="0.25">
      <c r="A356">
        <v>104660</v>
      </c>
      <c r="B356" s="3">
        <v>41796.750694444447</v>
      </c>
      <c r="C356">
        <f t="shared" si="31"/>
        <v>0</v>
      </c>
      <c r="D356" t="s">
        <v>13</v>
      </c>
      <c r="E356" t="s">
        <v>8</v>
      </c>
      <c r="F356" t="s">
        <v>201</v>
      </c>
      <c r="G356" t="s">
        <v>18</v>
      </c>
      <c r="H356">
        <v>19495</v>
      </c>
      <c r="I356" t="str">
        <f t="shared" si="32"/>
        <v>Evening</v>
      </c>
      <c r="J356" t="str">
        <f t="shared" si="33"/>
        <v>Fri</v>
      </c>
      <c r="K356" t="str">
        <f t="shared" si="34"/>
        <v>2014-06-06</v>
      </c>
      <c r="L356" s="39">
        <f t="shared" si="35"/>
        <v>0.75069444444670808</v>
      </c>
      <c r="M356" s="19">
        <f>COUNTIF(Table1_3[Status], "Hired") / COUNTA(Table1_3[Status])</f>
        <v>0.6552734375</v>
      </c>
      <c r="N356" s="27" t="str">
        <f t="shared" si="36"/>
        <v/>
      </c>
      <c r="O356" t="str">
        <f>TEXT(Table1_3[[#This Row],[Interview Taken on]],"MMM")</f>
        <v>Jun</v>
      </c>
    </row>
    <row r="357" spans="1:15" x14ac:dyDescent="0.25">
      <c r="A357">
        <v>284817</v>
      </c>
      <c r="B357" s="3">
        <v>41797.118750000001</v>
      </c>
      <c r="C357">
        <f t="shared" si="31"/>
        <v>0</v>
      </c>
      <c r="D357" t="s">
        <v>13</v>
      </c>
      <c r="E357" t="s">
        <v>11</v>
      </c>
      <c r="F357" t="s">
        <v>198</v>
      </c>
      <c r="G357" t="s">
        <v>34</v>
      </c>
      <c r="H357">
        <v>29015</v>
      </c>
      <c r="I357" t="str">
        <f t="shared" si="32"/>
        <v>Night</v>
      </c>
      <c r="J357" t="str">
        <f t="shared" si="33"/>
        <v>Sat</v>
      </c>
      <c r="K357" t="str">
        <f t="shared" si="34"/>
        <v>2014-06-07</v>
      </c>
      <c r="L357" s="39">
        <f t="shared" si="35"/>
        <v>0.11875000000145519</v>
      </c>
      <c r="M357" s="19">
        <f>COUNTIF(Table1_3[Status], "Hired") / COUNTA(Table1_3[Status])</f>
        <v>0.6552734375</v>
      </c>
      <c r="N357" s="27" t="str">
        <f t="shared" si="36"/>
        <v/>
      </c>
      <c r="O357" t="str">
        <f>TEXT(Table1_3[[#This Row],[Interview Taken on]],"MMM")</f>
        <v>Jun</v>
      </c>
    </row>
    <row r="358" spans="1:15" x14ac:dyDescent="0.25">
      <c r="A358">
        <v>635035</v>
      </c>
      <c r="B358" s="3">
        <v>41797.119444444441</v>
      </c>
      <c r="C358">
        <f t="shared" si="31"/>
        <v>0</v>
      </c>
      <c r="D358" t="s">
        <v>13</v>
      </c>
      <c r="E358" t="s">
        <v>11</v>
      </c>
      <c r="F358" t="s">
        <v>198</v>
      </c>
      <c r="G358" t="s">
        <v>34</v>
      </c>
      <c r="H358">
        <v>95642</v>
      </c>
      <c r="I358" t="str">
        <f t="shared" si="32"/>
        <v>Night</v>
      </c>
      <c r="J358" t="str">
        <f t="shared" si="33"/>
        <v>Sat</v>
      </c>
      <c r="K358" t="str">
        <f t="shared" si="34"/>
        <v>2014-06-07</v>
      </c>
      <c r="L358" s="39">
        <f t="shared" si="35"/>
        <v>0.11944444444088731</v>
      </c>
      <c r="M358" s="19">
        <f>COUNTIF(Table1_3[Status], "Hired") / COUNTA(Table1_3[Status])</f>
        <v>0.6552734375</v>
      </c>
      <c r="N358" s="27" t="str">
        <f t="shared" si="36"/>
        <v/>
      </c>
      <c r="O358" t="str">
        <f>TEXT(Table1_3[[#This Row],[Interview Taken on]],"MMM")</f>
        <v>Jun</v>
      </c>
    </row>
    <row r="359" spans="1:15" x14ac:dyDescent="0.25">
      <c r="A359">
        <v>480056</v>
      </c>
      <c r="B359" s="3">
        <v>41798.59375</v>
      </c>
      <c r="C359">
        <f t="shared" si="31"/>
        <v>0</v>
      </c>
      <c r="D359" t="s">
        <v>13</v>
      </c>
      <c r="E359" t="s">
        <v>8</v>
      </c>
      <c r="F359" t="s">
        <v>200</v>
      </c>
      <c r="G359" t="s">
        <v>20</v>
      </c>
      <c r="H359">
        <v>44936</v>
      </c>
      <c r="I359" t="str">
        <f t="shared" si="32"/>
        <v>Afternoon</v>
      </c>
      <c r="J359" t="str">
        <f t="shared" si="33"/>
        <v>Sun</v>
      </c>
      <c r="K359" t="str">
        <f t="shared" si="34"/>
        <v>2014-06-08</v>
      </c>
      <c r="L359" s="39">
        <f t="shared" si="35"/>
        <v>0.59375</v>
      </c>
      <c r="M359" s="19">
        <f>COUNTIF(Table1_3[Status], "Hired") / COUNTA(Table1_3[Status])</f>
        <v>0.6552734375</v>
      </c>
      <c r="N359" s="27" t="str">
        <f t="shared" si="36"/>
        <v/>
      </c>
      <c r="O359" t="str">
        <f>TEXT(Table1_3[[#This Row],[Interview Taken on]],"MMM")</f>
        <v>Jun</v>
      </c>
    </row>
    <row r="360" spans="1:15" x14ac:dyDescent="0.25">
      <c r="A360">
        <v>679609</v>
      </c>
      <c r="B360" s="3">
        <v>41798.595138888886</v>
      </c>
      <c r="C360">
        <f t="shared" si="31"/>
        <v>0</v>
      </c>
      <c r="D360" t="s">
        <v>13</v>
      </c>
      <c r="E360" t="s">
        <v>8</v>
      </c>
      <c r="F360" t="s">
        <v>200</v>
      </c>
      <c r="G360" t="s">
        <v>20</v>
      </c>
      <c r="H360">
        <v>15545</v>
      </c>
      <c r="I360" t="str">
        <f t="shared" si="32"/>
        <v>Afternoon</v>
      </c>
      <c r="J360" t="str">
        <f t="shared" si="33"/>
        <v>Sun</v>
      </c>
      <c r="K360" t="str">
        <f t="shared" si="34"/>
        <v>2014-06-08</v>
      </c>
      <c r="L360" s="39">
        <f t="shared" si="35"/>
        <v>0.59513888888614019</v>
      </c>
      <c r="M360" s="19">
        <f>COUNTIF(Table1_3[Status], "Hired") / COUNTA(Table1_3[Status])</f>
        <v>0.6552734375</v>
      </c>
      <c r="N360" s="27" t="str">
        <f t="shared" si="36"/>
        <v/>
      </c>
      <c r="O360" t="str">
        <f>TEXT(Table1_3[[#This Row],[Interview Taken on]],"MMM")</f>
        <v>Jun</v>
      </c>
    </row>
    <row r="361" spans="1:15" x14ac:dyDescent="0.25">
      <c r="A361">
        <v>427013</v>
      </c>
      <c r="B361" s="3">
        <v>41798.788888888892</v>
      </c>
      <c r="C361">
        <f t="shared" si="31"/>
        <v>0</v>
      </c>
      <c r="D361" t="s">
        <v>13</v>
      </c>
      <c r="E361" t="s">
        <v>8</v>
      </c>
      <c r="F361" t="s">
        <v>201</v>
      </c>
      <c r="G361" t="s">
        <v>20</v>
      </c>
      <c r="H361">
        <v>91976</v>
      </c>
      <c r="I361" t="str">
        <f t="shared" si="32"/>
        <v>Evening</v>
      </c>
      <c r="J361" t="str">
        <f t="shared" si="33"/>
        <v>Sun</v>
      </c>
      <c r="K361" t="str">
        <f t="shared" si="34"/>
        <v>2014-06-08</v>
      </c>
      <c r="L361" s="39">
        <f t="shared" si="35"/>
        <v>0.78888888889196096</v>
      </c>
      <c r="M361" s="19">
        <f>COUNTIF(Table1_3[Status], "Hired") / COUNTA(Table1_3[Status])</f>
        <v>0.6552734375</v>
      </c>
      <c r="N361" s="27" t="str">
        <f t="shared" si="36"/>
        <v/>
      </c>
      <c r="O361" t="str">
        <f>TEXT(Table1_3[[#This Row],[Interview Taken on]],"MMM")</f>
        <v>Jun</v>
      </c>
    </row>
    <row r="362" spans="1:15" x14ac:dyDescent="0.25">
      <c r="A362">
        <v>894420</v>
      </c>
      <c r="B362" s="3">
        <v>41798.728472222225</v>
      </c>
      <c r="C362">
        <f t="shared" si="31"/>
        <v>0</v>
      </c>
      <c r="D362" t="s">
        <v>13</v>
      </c>
      <c r="E362" t="s">
        <v>8</v>
      </c>
      <c r="F362" t="s">
        <v>204</v>
      </c>
      <c r="G362" t="s">
        <v>34</v>
      </c>
      <c r="H362">
        <v>86412</v>
      </c>
      <c r="I362" t="str">
        <f t="shared" si="32"/>
        <v>Afternoon</v>
      </c>
      <c r="J362" t="str">
        <f t="shared" si="33"/>
        <v>Sun</v>
      </c>
      <c r="K362" t="str">
        <f t="shared" si="34"/>
        <v>2014-06-08</v>
      </c>
      <c r="L362" s="39">
        <f t="shared" si="35"/>
        <v>0.72847222222480923</v>
      </c>
      <c r="M362" s="19">
        <f>COUNTIF(Table1_3[Status], "Hired") / COUNTA(Table1_3[Status])</f>
        <v>0.6552734375</v>
      </c>
      <c r="N362" s="27" t="str">
        <f t="shared" si="36"/>
        <v/>
      </c>
      <c r="O362" t="str">
        <f>TEXT(Table1_3[[#This Row],[Interview Taken on]],"MMM")</f>
        <v>Jun</v>
      </c>
    </row>
    <row r="363" spans="1:15" x14ac:dyDescent="0.25">
      <c r="A363">
        <v>246137</v>
      </c>
      <c r="B363" s="3">
        <v>41798.445138888892</v>
      </c>
      <c r="C363">
        <f t="shared" si="31"/>
        <v>1</v>
      </c>
      <c r="D363" t="s">
        <v>7</v>
      </c>
      <c r="E363" t="s">
        <v>8</v>
      </c>
      <c r="F363" t="s">
        <v>200</v>
      </c>
      <c r="G363" t="s">
        <v>10</v>
      </c>
      <c r="H363">
        <v>54866</v>
      </c>
      <c r="I363" t="str">
        <f t="shared" si="32"/>
        <v>Morning</v>
      </c>
      <c r="J363" t="str">
        <f t="shared" si="33"/>
        <v>Sun</v>
      </c>
      <c r="K363" t="str">
        <f t="shared" si="34"/>
        <v>2014-06-08</v>
      </c>
      <c r="L363" s="39">
        <f t="shared" si="35"/>
        <v>0.44513888889196096</v>
      </c>
      <c r="M363" s="19">
        <f>COUNTIF(Table1_3[Status], "Hired") / COUNTA(Table1_3[Status])</f>
        <v>0.6552734375</v>
      </c>
      <c r="N363" s="27">
        <f t="shared" si="36"/>
        <v>41813.445138888892</v>
      </c>
      <c r="O363" t="str">
        <f>TEXT(Table1_3[[#This Row],[Interview Taken on]],"MMM")</f>
        <v>Jun</v>
      </c>
    </row>
    <row r="364" spans="1:15" x14ac:dyDescent="0.25">
      <c r="A364">
        <v>858212</v>
      </c>
      <c r="B364" s="3">
        <v>41822.724305555559</v>
      </c>
      <c r="C364">
        <f t="shared" si="31"/>
        <v>0</v>
      </c>
      <c r="D364" t="s">
        <v>13</v>
      </c>
      <c r="E364" t="s">
        <v>8</v>
      </c>
      <c r="F364" t="s">
        <v>201</v>
      </c>
      <c r="G364" t="s">
        <v>12</v>
      </c>
      <c r="H364">
        <v>58078</v>
      </c>
      <c r="I364" t="str">
        <f t="shared" si="32"/>
        <v>Afternoon</v>
      </c>
      <c r="J364" t="str">
        <f t="shared" si="33"/>
        <v>Wed</v>
      </c>
      <c r="K364" t="str">
        <f t="shared" si="34"/>
        <v>2014-07-02</v>
      </c>
      <c r="L364" s="39">
        <f t="shared" si="35"/>
        <v>0.72430555555911269</v>
      </c>
      <c r="M364" s="19">
        <f>COUNTIF(Table1_3[Status], "Hired") / COUNTA(Table1_3[Status])</f>
        <v>0.6552734375</v>
      </c>
      <c r="N364" s="27" t="str">
        <f t="shared" si="36"/>
        <v/>
      </c>
      <c r="O364" t="str">
        <f>TEXT(Table1_3[[#This Row],[Interview Taken on]],"MMM")</f>
        <v>Jul</v>
      </c>
    </row>
    <row r="365" spans="1:15" x14ac:dyDescent="0.25">
      <c r="A365">
        <v>818753</v>
      </c>
      <c r="B365" s="3">
        <v>41799.138888888891</v>
      </c>
      <c r="C365">
        <f t="shared" si="31"/>
        <v>0</v>
      </c>
      <c r="D365" t="s">
        <v>13</v>
      </c>
      <c r="E365" t="s">
        <v>8</v>
      </c>
      <c r="F365" t="s">
        <v>200</v>
      </c>
      <c r="G365" t="s">
        <v>34</v>
      </c>
      <c r="H365">
        <v>33587</v>
      </c>
      <c r="I365" t="str">
        <f t="shared" si="32"/>
        <v>Night</v>
      </c>
      <c r="J365" t="str">
        <f t="shared" si="33"/>
        <v>Mon</v>
      </c>
      <c r="K365" t="str">
        <f t="shared" si="34"/>
        <v>2014-06-09</v>
      </c>
      <c r="L365" s="39">
        <f t="shared" si="35"/>
        <v>0.13888888889050577</v>
      </c>
      <c r="M365" s="19">
        <f>COUNTIF(Table1_3[Status], "Hired") / COUNTA(Table1_3[Status])</f>
        <v>0.6552734375</v>
      </c>
      <c r="N365" s="27" t="str">
        <f t="shared" si="36"/>
        <v/>
      </c>
      <c r="O365" t="str">
        <f>TEXT(Table1_3[[#This Row],[Interview Taken on]],"MMM")</f>
        <v>Jun</v>
      </c>
    </row>
    <row r="366" spans="1:15" x14ac:dyDescent="0.25">
      <c r="A366">
        <v>987341</v>
      </c>
      <c r="B366" s="3">
        <v>41799.557638888888</v>
      </c>
      <c r="C366">
        <f t="shared" si="31"/>
        <v>0</v>
      </c>
      <c r="D366" t="s">
        <v>13</v>
      </c>
      <c r="E366" t="s">
        <v>8</v>
      </c>
      <c r="F366" t="s">
        <v>204</v>
      </c>
      <c r="G366" t="s">
        <v>12</v>
      </c>
      <c r="H366">
        <v>15334</v>
      </c>
      <c r="I366" t="str">
        <f t="shared" si="32"/>
        <v>Afternoon</v>
      </c>
      <c r="J366" t="str">
        <f t="shared" si="33"/>
        <v>Mon</v>
      </c>
      <c r="K366" t="str">
        <f t="shared" si="34"/>
        <v>2014-06-09</v>
      </c>
      <c r="L366" s="39">
        <f t="shared" si="35"/>
        <v>0.55763888888759539</v>
      </c>
      <c r="M366" s="19">
        <f>COUNTIF(Table1_3[Status], "Hired") / COUNTA(Table1_3[Status])</f>
        <v>0.6552734375</v>
      </c>
      <c r="N366" s="27" t="str">
        <f t="shared" si="36"/>
        <v/>
      </c>
      <c r="O366" t="str">
        <f>TEXT(Table1_3[[#This Row],[Interview Taken on]],"MMM")</f>
        <v>Jun</v>
      </c>
    </row>
    <row r="367" spans="1:15" x14ac:dyDescent="0.25">
      <c r="A367">
        <v>594873</v>
      </c>
      <c r="B367" s="3">
        <v>41799.558333333334</v>
      </c>
      <c r="C367">
        <f t="shared" si="31"/>
        <v>0</v>
      </c>
      <c r="D367" t="s">
        <v>13</v>
      </c>
      <c r="E367" t="s">
        <v>8</v>
      </c>
      <c r="F367" t="s">
        <v>204</v>
      </c>
      <c r="G367" t="s">
        <v>12</v>
      </c>
      <c r="H367">
        <v>39688</v>
      </c>
      <c r="I367" t="str">
        <f t="shared" si="32"/>
        <v>Afternoon</v>
      </c>
      <c r="J367" t="str">
        <f t="shared" si="33"/>
        <v>Mon</v>
      </c>
      <c r="K367" t="str">
        <f t="shared" si="34"/>
        <v>2014-06-09</v>
      </c>
      <c r="L367" s="39">
        <f t="shared" si="35"/>
        <v>0.55833333333430346</v>
      </c>
      <c r="M367" s="19">
        <f>COUNTIF(Table1_3[Status], "Hired") / COUNTA(Table1_3[Status])</f>
        <v>0.6552734375</v>
      </c>
      <c r="N367" s="27" t="str">
        <f t="shared" si="36"/>
        <v/>
      </c>
      <c r="O367" t="str">
        <f>TEXT(Table1_3[[#This Row],[Interview Taken on]],"MMM")</f>
        <v>Jun</v>
      </c>
    </row>
    <row r="368" spans="1:15" x14ac:dyDescent="0.25">
      <c r="A368">
        <v>139046</v>
      </c>
      <c r="B368" s="3">
        <v>41799.559027777781</v>
      </c>
      <c r="C368">
        <f t="shared" si="31"/>
        <v>0</v>
      </c>
      <c r="D368" t="s">
        <v>13</v>
      </c>
      <c r="E368" t="s">
        <v>8</v>
      </c>
      <c r="F368" t="s">
        <v>204</v>
      </c>
      <c r="G368" t="s">
        <v>12</v>
      </c>
      <c r="H368">
        <v>60263</v>
      </c>
      <c r="I368" t="str">
        <f t="shared" si="32"/>
        <v>Afternoon</v>
      </c>
      <c r="J368" t="str">
        <f t="shared" si="33"/>
        <v>Mon</v>
      </c>
      <c r="K368" t="str">
        <f t="shared" si="34"/>
        <v>2014-06-09</v>
      </c>
      <c r="L368" s="39">
        <f t="shared" si="35"/>
        <v>0.55902777778101154</v>
      </c>
      <c r="M368" s="19">
        <f>COUNTIF(Table1_3[Status], "Hired") / COUNTA(Table1_3[Status])</f>
        <v>0.6552734375</v>
      </c>
      <c r="N368" s="27" t="str">
        <f t="shared" si="36"/>
        <v/>
      </c>
      <c r="O368" t="str">
        <f>TEXT(Table1_3[[#This Row],[Interview Taken on]],"MMM")</f>
        <v>Jun</v>
      </c>
    </row>
    <row r="369" spans="1:15" x14ac:dyDescent="0.25">
      <c r="A369">
        <v>359285</v>
      </c>
      <c r="B369" s="3">
        <v>41799.561805555553</v>
      </c>
      <c r="C369">
        <f t="shared" si="31"/>
        <v>0</v>
      </c>
      <c r="D369" t="s">
        <v>13</v>
      </c>
      <c r="E369" t="s">
        <v>8</v>
      </c>
      <c r="F369" t="s">
        <v>204</v>
      </c>
      <c r="G369" t="s">
        <v>34</v>
      </c>
      <c r="H369">
        <v>22123</v>
      </c>
      <c r="I369" t="str">
        <f t="shared" si="32"/>
        <v>Afternoon</v>
      </c>
      <c r="J369" t="str">
        <f t="shared" si="33"/>
        <v>Mon</v>
      </c>
      <c r="K369" t="str">
        <f t="shared" si="34"/>
        <v>2014-06-09</v>
      </c>
      <c r="L369" s="39">
        <f t="shared" si="35"/>
        <v>0.56180555555329192</v>
      </c>
      <c r="M369" s="19">
        <f>COUNTIF(Table1_3[Status], "Hired") / COUNTA(Table1_3[Status])</f>
        <v>0.6552734375</v>
      </c>
      <c r="N369" s="27" t="str">
        <f t="shared" si="36"/>
        <v/>
      </c>
      <c r="O369" t="str">
        <f>TEXT(Table1_3[[#This Row],[Interview Taken on]],"MMM")</f>
        <v>Jun</v>
      </c>
    </row>
    <row r="370" spans="1:15" x14ac:dyDescent="0.25">
      <c r="A370">
        <v>619825</v>
      </c>
      <c r="B370" s="3">
        <v>41799.997916666667</v>
      </c>
      <c r="C370">
        <f t="shared" si="31"/>
        <v>1</v>
      </c>
      <c r="D370" t="s">
        <v>7</v>
      </c>
      <c r="E370" t="s">
        <v>8</v>
      </c>
      <c r="F370" t="s">
        <v>205</v>
      </c>
      <c r="G370" t="s">
        <v>22</v>
      </c>
      <c r="H370">
        <v>44020</v>
      </c>
      <c r="I370" t="str">
        <f t="shared" si="32"/>
        <v>Evening</v>
      </c>
      <c r="J370" t="str">
        <f t="shared" si="33"/>
        <v>Mon</v>
      </c>
      <c r="K370" t="str">
        <f t="shared" si="34"/>
        <v>2014-06-09</v>
      </c>
      <c r="L370" s="39">
        <f t="shared" si="35"/>
        <v>0.99791666666715173</v>
      </c>
      <c r="M370" s="19">
        <f>COUNTIF(Table1_3[Status], "Hired") / COUNTA(Table1_3[Status])</f>
        <v>0.6552734375</v>
      </c>
      <c r="N370" s="27">
        <f t="shared" si="36"/>
        <v>41814.997916666667</v>
      </c>
      <c r="O370" t="str">
        <f>TEXT(Table1_3[[#This Row],[Interview Taken on]],"MMM")</f>
        <v>Jun</v>
      </c>
    </row>
    <row r="371" spans="1:15" x14ac:dyDescent="0.25">
      <c r="A371">
        <v>651596</v>
      </c>
      <c r="B371" s="3">
        <v>41799.998611111114</v>
      </c>
      <c r="C371">
        <f t="shared" si="31"/>
        <v>0</v>
      </c>
      <c r="D371" t="s">
        <v>13</v>
      </c>
      <c r="E371" t="s">
        <v>11</v>
      </c>
      <c r="F371" t="s">
        <v>205</v>
      </c>
      <c r="G371" t="s">
        <v>22</v>
      </c>
      <c r="H371">
        <v>12750</v>
      </c>
      <c r="I371" t="str">
        <f t="shared" si="32"/>
        <v>Evening</v>
      </c>
      <c r="J371" t="str">
        <f t="shared" si="33"/>
        <v>Mon</v>
      </c>
      <c r="K371" t="str">
        <f t="shared" si="34"/>
        <v>2014-06-09</v>
      </c>
      <c r="L371" s="39">
        <f t="shared" si="35"/>
        <v>0.99861111111385981</v>
      </c>
      <c r="M371" s="19">
        <f>COUNTIF(Table1_3[Status], "Hired") / COUNTA(Table1_3[Status])</f>
        <v>0.6552734375</v>
      </c>
      <c r="N371" s="27" t="str">
        <f t="shared" si="36"/>
        <v/>
      </c>
      <c r="O371" t="str">
        <f>TEXT(Table1_3[[#This Row],[Interview Taken on]],"MMM")</f>
        <v>Jun</v>
      </c>
    </row>
    <row r="372" spans="1:15" x14ac:dyDescent="0.25">
      <c r="A372">
        <v>220653</v>
      </c>
      <c r="B372" s="3">
        <v>41799.405555555553</v>
      </c>
      <c r="C372">
        <f t="shared" si="31"/>
        <v>1</v>
      </c>
      <c r="D372" t="s">
        <v>7</v>
      </c>
      <c r="E372" t="s">
        <v>8</v>
      </c>
      <c r="F372" t="s">
        <v>202</v>
      </c>
      <c r="G372" t="s">
        <v>20</v>
      </c>
      <c r="H372">
        <v>70753</v>
      </c>
      <c r="I372" t="str">
        <f t="shared" si="32"/>
        <v>Morning</v>
      </c>
      <c r="J372" t="str">
        <f t="shared" si="33"/>
        <v>Mon</v>
      </c>
      <c r="K372" t="str">
        <f t="shared" si="34"/>
        <v>2014-06-09</v>
      </c>
      <c r="L372" s="39">
        <f t="shared" si="35"/>
        <v>0.40555555555329192</v>
      </c>
      <c r="M372" s="19">
        <f>COUNTIF(Table1_3[Status], "Hired") / COUNTA(Table1_3[Status])</f>
        <v>0.6552734375</v>
      </c>
      <c r="N372" s="27">
        <f t="shared" si="36"/>
        <v>41814.405555555553</v>
      </c>
      <c r="O372" t="str">
        <f>TEXT(Table1_3[[#This Row],[Interview Taken on]],"MMM")</f>
        <v>Jun</v>
      </c>
    </row>
    <row r="373" spans="1:15" x14ac:dyDescent="0.25">
      <c r="A373">
        <v>997908</v>
      </c>
      <c r="B373" s="3">
        <v>41799.407638888886</v>
      </c>
      <c r="C373">
        <f t="shared" si="31"/>
        <v>1</v>
      </c>
      <c r="D373" t="s">
        <v>7</v>
      </c>
      <c r="E373" t="s">
        <v>11</v>
      </c>
      <c r="F373" t="s">
        <v>202</v>
      </c>
      <c r="G373" t="s">
        <v>20</v>
      </c>
      <c r="H373">
        <v>9041</v>
      </c>
      <c r="I373" t="str">
        <f t="shared" si="32"/>
        <v>Morning</v>
      </c>
      <c r="J373" t="str">
        <f t="shared" si="33"/>
        <v>Mon</v>
      </c>
      <c r="K373" t="str">
        <f t="shared" si="34"/>
        <v>2014-06-09</v>
      </c>
      <c r="L373" s="39">
        <f t="shared" si="35"/>
        <v>0.40763888888614019</v>
      </c>
      <c r="M373" s="19">
        <f>COUNTIF(Table1_3[Status], "Hired") / COUNTA(Table1_3[Status])</f>
        <v>0.6552734375</v>
      </c>
      <c r="N373" s="27">
        <f t="shared" si="36"/>
        <v>41814.407638888886</v>
      </c>
      <c r="O373" t="str">
        <f>TEXT(Table1_3[[#This Row],[Interview Taken on]],"MMM")</f>
        <v>Jun</v>
      </c>
    </row>
    <row r="374" spans="1:15" x14ac:dyDescent="0.25">
      <c r="A374">
        <v>687198</v>
      </c>
      <c r="B374" s="3">
        <v>41799.025694444441</v>
      </c>
      <c r="C374">
        <f t="shared" si="31"/>
        <v>0</v>
      </c>
      <c r="D374" t="s">
        <v>13</v>
      </c>
      <c r="E374" t="s">
        <v>8</v>
      </c>
      <c r="F374" t="s">
        <v>205</v>
      </c>
      <c r="G374" t="s">
        <v>12</v>
      </c>
      <c r="H374">
        <v>64093</v>
      </c>
      <c r="I374" t="str">
        <f t="shared" si="32"/>
        <v>Night</v>
      </c>
      <c r="J374" t="str">
        <f t="shared" si="33"/>
        <v>Mon</v>
      </c>
      <c r="K374" t="str">
        <f t="shared" si="34"/>
        <v>2014-06-09</v>
      </c>
      <c r="L374" s="39">
        <f t="shared" si="35"/>
        <v>2.569444444088731E-2</v>
      </c>
      <c r="M374" s="19">
        <f>COUNTIF(Table1_3[Status], "Hired") / COUNTA(Table1_3[Status])</f>
        <v>0.6552734375</v>
      </c>
      <c r="N374" s="27" t="str">
        <f t="shared" si="36"/>
        <v/>
      </c>
      <c r="O374" t="str">
        <f>TEXT(Table1_3[[#This Row],[Interview Taken on]],"MMM")</f>
        <v>Jun</v>
      </c>
    </row>
    <row r="375" spans="1:15" x14ac:dyDescent="0.25">
      <c r="A375">
        <v>808956</v>
      </c>
      <c r="B375" s="3">
        <v>41799.80972222222</v>
      </c>
      <c r="C375">
        <f t="shared" si="31"/>
        <v>0</v>
      </c>
      <c r="D375" t="s">
        <v>13</v>
      </c>
      <c r="E375" t="s">
        <v>8</v>
      </c>
      <c r="F375" t="s">
        <v>205</v>
      </c>
      <c r="G375" t="s">
        <v>10</v>
      </c>
      <c r="H375">
        <v>1659</v>
      </c>
      <c r="I375" t="str">
        <f t="shared" si="32"/>
        <v>Evening</v>
      </c>
      <c r="J375" t="str">
        <f t="shared" si="33"/>
        <v>Mon</v>
      </c>
      <c r="K375" t="str">
        <f t="shared" si="34"/>
        <v>2014-06-09</v>
      </c>
      <c r="L375" s="39">
        <f t="shared" si="35"/>
        <v>0.80972222222044365</v>
      </c>
      <c r="M375" s="19">
        <f>COUNTIF(Table1_3[Status], "Hired") / COUNTA(Table1_3[Status])</f>
        <v>0.6552734375</v>
      </c>
      <c r="N375" s="27" t="str">
        <f t="shared" si="36"/>
        <v/>
      </c>
      <c r="O375" t="str">
        <f>TEXT(Table1_3[[#This Row],[Interview Taken on]],"MMM")</f>
        <v>Jun</v>
      </c>
    </row>
    <row r="376" spans="1:15" x14ac:dyDescent="0.25">
      <c r="A376">
        <v>643354</v>
      </c>
      <c r="B376" s="3">
        <v>41799.787499999999</v>
      </c>
      <c r="C376">
        <f t="shared" si="31"/>
        <v>0</v>
      </c>
      <c r="D376" t="s">
        <v>13</v>
      </c>
      <c r="E376" t="s">
        <v>8</v>
      </c>
      <c r="F376" t="s">
        <v>205</v>
      </c>
      <c r="G376" t="s">
        <v>10</v>
      </c>
      <c r="H376">
        <v>51235</v>
      </c>
      <c r="I376" t="str">
        <f t="shared" si="32"/>
        <v>Evening</v>
      </c>
      <c r="J376" t="str">
        <f t="shared" si="33"/>
        <v>Mon</v>
      </c>
      <c r="K376" t="str">
        <f t="shared" si="34"/>
        <v>2014-06-09</v>
      </c>
      <c r="L376" s="39">
        <f t="shared" si="35"/>
        <v>0.78749999999854481</v>
      </c>
      <c r="M376" s="19">
        <f>COUNTIF(Table1_3[Status], "Hired") / COUNTA(Table1_3[Status])</f>
        <v>0.6552734375</v>
      </c>
      <c r="N376" s="27" t="str">
        <f t="shared" si="36"/>
        <v/>
      </c>
      <c r="O376" t="str">
        <f>TEXT(Table1_3[[#This Row],[Interview Taken on]],"MMM")</f>
        <v>Jun</v>
      </c>
    </row>
    <row r="377" spans="1:15" x14ac:dyDescent="0.25">
      <c r="A377">
        <v>797497</v>
      </c>
      <c r="B377" s="3">
        <v>41799.975694444445</v>
      </c>
      <c r="C377">
        <f t="shared" si="31"/>
        <v>0</v>
      </c>
      <c r="D377" t="s">
        <v>13</v>
      </c>
      <c r="E377" t="s">
        <v>8</v>
      </c>
      <c r="F377" t="s">
        <v>205</v>
      </c>
      <c r="G377" t="s">
        <v>34</v>
      </c>
      <c r="H377">
        <v>76959</v>
      </c>
      <c r="I377" t="str">
        <f t="shared" si="32"/>
        <v>Evening</v>
      </c>
      <c r="J377" t="str">
        <f t="shared" si="33"/>
        <v>Mon</v>
      </c>
      <c r="K377" t="str">
        <f t="shared" si="34"/>
        <v>2014-06-09</v>
      </c>
      <c r="L377" s="39">
        <f t="shared" si="35"/>
        <v>0.97569444444525288</v>
      </c>
      <c r="M377" s="19">
        <f>COUNTIF(Table1_3[Status], "Hired") / COUNTA(Table1_3[Status])</f>
        <v>0.6552734375</v>
      </c>
      <c r="N377" s="27" t="str">
        <f t="shared" si="36"/>
        <v/>
      </c>
      <c r="O377" t="str">
        <f>TEXT(Table1_3[[#This Row],[Interview Taken on]],"MMM")</f>
        <v>Jun</v>
      </c>
    </row>
    <row r="378" spans="1:15" x14ac:dyDescent="0.25">
      <c r="A378">
        <v>214058</v>
      </c>
      <c r="B378" s="3">
        <v>41799.977777777778</v>
      </c>
      <c r="C378">
        <f t="shared" si="31"/>
        <v>0</v>
      </c>
      <c r="D378" t="s">
        <v>13</v>
      </c>
      <c r="E378" t="s">
        <v>8</v>
      </c>
      <c r="F378" t="s">
        <v>205</v>
      </c>
      <c r="G378" t="s">
        <v>34</v>
      </c>
      <c r="H378">
        <v>53154</v>
      </c>
      <c r="I378" t="str">
        <f t="shared" si="32"/>
        <v>Evening</v>
      </c>
      <c r="J378" t="str">
        <f t="shared" si="33"/>
        <v>Mon</v>
      </c>
      <c r="K378" t="str">
        <f t="shared" si="34"/>
        <v>2014-06-09</v>
      </c>
      <c r="L378" s="39">
        <f t="shared" si="35"/>
        <v>0.97777777777810115</v>
      </c>
      <c r="M378" s="19">
        <f>COUNTIF(Table1_3[Status], "Hired") / COUNTA(Table1_3[Status])</f>
        <v>0.6552734375</v>
      </c>
      <c r="N378" s="27" t="str">
        <f t="shared" si="36"/>
        <v/>
      </c>
      <c r="O378" t="str">
        <f>TEXT(Table1_3[[#This Row],[Interview Taken on]],"MMM")</f>
        <v>Jun</v>
      </c>
    </row>
    <row r="379" spans="1:15" x14ac:dyDescent="0.25">
      <c r="A379">
        <v>899341</v>
      </c>
      <c r="B379" s="3">
        <v>41800.454861111109</v>
      </c>
      <c r="C379">
        <f t="shared" si="31"/>
        <v>0</v>
      </c>
      <c r="D379" t="s">
        <v>13</v>
      </c>
      <c r="E379" t="s">
        <v>8</v>
      </c>
      <c r="F379" t="s">
        <v>201</v>
      </c>
      <c r="G379" t="s">
        <v>18</v>
      </c>
      <c r="H379">
        <v>77767</v>
      </c>
      <c r="I379" t="str">
        <f t="shared" si="32"/>
        <v>Morning</v>
      </c>
      <c r="J379" t="str">
        <f t="shared" si="33"/>
        <v>Tue</v>
      </c>
      <c r="K379" t="str">
        <f t="shared" si="34"/>
        <v>2014-06-10</v>
      </c>
      <c r="L379" s="39">
        <f t="shared" si="35"/>
        <v>0.45486111110949423</v>
      </c>
      <c r="M379" s="19">
        <f>COUNTIF(Table1_3[Status], "Hired") / COUNTA(Table1_3[Status])</f>
        <v>0.6552734375</v>
      </c>
      <c r="N379" s="27" t="str">
        <f t="shared" si="36"/>
        <v/>
      </c>
      <c r="O379" t="str">
        <f>TEXT(Table1_3[[#This Row],[Interview Taken on]],"MMM")</f>
        <v>Jun</v>
      </c>
    </row>
    <row r="380" spans="1:15" x14ac:dyDescent="0.25">
      <c r="A380">
        <v>220067</v>
      </c>
      <c r="B380" s="3">
        <v>41800.503472222219</v>
      </c>
      <c r="C380">
        <f t="shared" si="31"/>
        <v>0</v>
      </c>
      <c r="D380" t="s">
        <v>13</v>
      </c>
      <c r="E380" t="s">
        <v>8</v>
      </c>
      <c r="F380" t="s">
        <v>201</v>
      </c>
      <c r="G380" t="s">
        <v>25</v>
      </c>
      <c r="H380">
        <v>15266</v>
      </c>
      <c r="I380" t="str">
        <f t="shared" si="32"/>
        <v>Afternoon</v>
      </c>
      <c r="J380" t="str">
        <f t="shared" si="33"/>
        <v>Tue</v>
      </c>
      <c r="K380" t="str">
        <f t="shared" si="34"/>
        <v>2014-06-10</v>
      </c>
      <c r="L380" s="39">
        <f t="shared" si="35"/>
        <v>0.50347222221898846</v>
      </c>
      <c r="M380" s="19">
        <f>COUNTIF(Table1_3[Status], "Hired") / COUNTA(Table1_3[Status])</f>
        <v>0.6552734375</v>
      </c>
      <c r="N380" s="27" t="str">
        <f t="shared" si="36"/>
        <v/>
      </c>
      <c r="O380" t="str">
        <f>TEXT(Table1_3[[#This Row],[Interview Taken on]],"MMM")</f>
        <v>Jun</v>
      </c>
    </row>
    <row r="381" spans="1:15" x14ac:dyDescent="0.25">
      <c r="A381">
        <v>251517</v>
      </c>
      <c r="B381" s="3">
        <v>41800.503472222219</v>
      </c>
      <c r="C381">
        <f t="shared" si="31"/>
        <v>0</v>
      </c>
      <c r="D381" t="s">
        <v>13</v>
      </c>
      <c r="E381" t="s">
        <v>8</v>
      </c>
      <c r="F381" t="s">
        <v>201</v>
      </c>
      <c r="G381" t="s">
        <v>25</v>
      </c>
      <c r="H381">
        <v>87908</v>
      </c>
      <c r="I381" t="str">
        <f t="shared" si="32"/>
        <v>Afternoon</v>
      </c>
      <c r="J381" t="str">
        <f t="shared" si="33"/>
        <v>Tue</v>
      </c>
      <c r="K381" t="str">
        <f t="shared" si="34"/>
        <v>2014-06-10</v>
      </c>
      <c r="L381" s="39">
        <f t="shared" si="35"/>
        <v>0.50347222221898846</v>
      </c>
      <c r="M381" s="19">
        <f>COUNTIF(Table1_3[Status], "Hired") / COUNTA(Table1_3[Status])</f>
        <v>0.6552734375</v>
      </c>
      <c r="N381" s="27" t="str">
        <f t="shared" si="36"/>
        <v/>
      </c>
      <c r="O381" t="str">
        <f>TEXT(Table1_3[[#This Row],[Interview Taken on]],"MMM")</f>
        <v>Jun</v>
      </c>
    </row>
    <row r="382" spans="1:15" x14ac:dyDescent="0.25">
      <c r="A382">
        <v>202279</v>
      </c>
      <c r="B382" s="3">
        <v>41800.504861111112</v>
      </c>
      <c r="C382">
        <f t="shared" si="31"/>
        <v>1</v>
      </c>
      <c r="D382" t="s">
        <v>7</v>
      </c>
      <c r="E382" t="s">
        <v>38</v>
      </c>
      <c r="F382" t="s">
        <v>201</v>
      </c>
      <c r="G382" t="s">
        <v>25</v>
      </c>
      <c r="H382">
        <v>17691</v>
      </c>
      <c r="I382" t="str">
        <f t="shared" si="32"/>
        <v>Afternoon</v>
      </c>
      <c r="J382" t="str">
        <f t="shared" si="33"/>
        <v>Tue</v>
      </c>
      <c r="K382" t="str">
        <f t="shared" si="34"/>
        <v>2014-06-10</v>
      </c>
      <c r="L382" s="39">
        <f t="shared" si="35"/>
        <v>0.50486111111240461</v>
      </c>
      <c r="M382" s="19">
        <f>COUNTIF(Table1_3[Status], "Hired") / COUNTA(Table1_3[Status])</f>
        <v>0.6552734375</v>
      </c>
      <c r="N382" s="27">
        <f t="shared" si="36"/>
        <v>41815.504861111112</v>
      </c>
      <c r="O382" t="str">
        <f>TEXT(Table1_3[[#This Row],[Interview Taken on]],"MMM")</f>
        <v>Jun</v>
      </c>
    </row>
    <row r="383" spans="1:15" x14ac:dyDescent="0.25">
      <c r="A383">
        <v>915603</v>
      </c>
      <c r="B383" s="3">
        <v>41800.741666666669</v>
      </c>
      <c r="C383">
        <f t="shared" si="31"/>
        <v>0</v>
      </c>
      <c r="D383" t="s">
        <v>13</v>
      </c>
      <c r="E383" t="s">
        <v>8</v>
      </c>
      <c r="F383" t="s">
        <v>201</v>
      </c>
      <c r="G383" t="s">
        <v>20</v>
      </c>
      <c r="H383">
        <v>44588</v>
      </c>
      <c r="I383" t="str">
        <f t="shared" si="32"/>
        <v>Afternoon</v>
      </c>
      <c r="J383" t="str">
        <f t="shared" si="33"/>
        <v>Tue</v>
      </c>
      <c r="K383" t="str">
        <f t="shared" si="34"/>
        <v>2014-06-10</v>
      </c>
      <c r="L383" s="39">
        <f t="shared" si="35"/>
        <v>0.74166666666860692</v>
      </c>
      <c r="M383" s="19">
        <f>COUNTIF(Table1_3[Status], "Hired") / COUNTA(Table1_3[Status])</f>
        <v>0.6552734375</v>
      </c>
      <c r="N383" s="27" t="str">
        <f t="shared" si="36"/>
        <v/>
      </c>
      <c r="O383" t="str">
        <f>TEXT(Table1_3[[#This Row],[Interview Taken on]],"MMM")</f>
        <v>Jun</v>
      </c>
    </row>
    <row r="384" spans="1:15" x14ac:dyDescent="0.25">
      <c r="A384">
        <v>117676</v>
      </c>
      <c r="B384" s="3">
        <v>41800.007638888892</v>
      </c>
      <c r="C384">
        <f t="shared" si="31"/>
        <v>0</v>
      </c>
      <c r="D384" t="s">
        <v>13</v>
      </c>
      <c r="E384" t="s">
        <v>8</v>
      </c>
      <c r="F384" t="s">
        <v>205</v>
      </c>
      <c r="G384" t="s">
        <v>10</v>
      </c>
      <c r="H384">
        <v>83450</v>
      </c>
      <c r="I384" t="str">
        <f t="shared" si="32"/>
        <v>Night</v>
      </c>
      <c r="J384" t="str">
        <f t="shared" si="33"/>
        <v>Tue</v>
      </c>
      <c r="K384" t="str">
        <f t="shared" si="34"/>
        <v>2014-06-10</v>
      </c>
      <c r="L384" s="39">
        <f t="shared" si="35"/>
        <v>7.6388888919609599E-3</v>
      </c>
      <c r="M384" s="19">
        <f>COUNTIF(Table1_3[Status], "Hired") / COUNTA(Table1_3[Status])</f>
        <v>0.6552734375</v>
      </c>
      <c r="N384" s="27" t="str">
        <f t="shared" si="36"/>
        <v/>
      </c>
      <c r="O384" t="str">
        <f>TEXT(Table1_3[[#This Row],[Interview Taken on]],"MMM")</f>
        <v>Jun</v>
      </c>
    </row>
    <row r="385" spans="1:15" x14ac:dyDescent="0.25">
      <c r="A385">
        <v>106504</v>
      </c>
      <c r="B385" s="3">
        <v>41800.007638888892</v>
      </c>
      <c r="C385">
        <f t="shared" si="31"/>
        <v>0</v>
      </c>
      <c r="D385" t="s">
        <v>13</v>
      </c>
      <c r="E385" t="s">
        <v>8</v>
      </c>
      <c r="F385" t="s">
        <v>205</v>
      </c>
      <c r="G385" t="s">
        <v>10</v>
      </c>
      <c r="H385">
        <v>61895</v>
      </c>
      <c r="I385" t="str">
        <f t="shared" si="32"/>
        <v>Night</v>
      </c>
      <c r="J385" t="str">
        <f t="shared" si="33"/>
        <v>Tue</v>
      </c>
      <c r="K385" t="str">
        <f t="shared" si="34"/>
        <v>2014-06-10</v>
      </c>
      <c r="L385" s="39">
        <f t="shared" si="35"/>
        <v>7.6388888919609599E-3</v>
      </c>
      <c r="M385" s="19">
        <f>COUNTIF(Table1_3[Status], "Hired") / COUNTA(Table1_3[Status])</f>
        <v>0.6552734375</v>
      </c>
      <c r="N385" s="27" t="str">
        <f t="shared" si="36"/>
        <v/>
      </c>
      <c r="O385" t="str">
        <f>TEXT(Table1_3[[#This Row],[Interview Taken on]],"MMM")</f>
        <v>Jun</v>
      </c>
    </row>
    <row r="386" spans="1:15" x14ac:dyDescent="0.25">
      <c r="A386">
        <v>495662</v>
      </c>
      <c r="B386" s="3">
        <v>41801.563888888886</v>
      </c>
      <c r="C386">
        <f t="shared" ref="C386:C449" si="37">IF(D386="Hired",1,0)</f>
        <v>0</v>
      </c>
      <c r="D386" t="s">
        <v>13</v>
      </c>
      <c r="E386" t="s">
        <v>8</v>
      </c>
      <c r="F386" t="s">
        <v>202</v>
      </c>
      <c r="G386" t="s">
        <v>34</v>
      </c>
      <c r="H386">
        <v>77165</v>
      </c>
      <c r="I386" t="str">
        <f t="shared" ref="I386:I449" si="38">IF(AND(HOUR(B386)&gt;=6, HOUR(B386)&lt;12), "Morning",
   IF(AND(HOUR(B386)&gt;=12, HOUR(B386)&lt;18), "Afternoon",
   IF(AND(HOUR(B386)&gt;=18, HOUR(B386)&lt;24), "Evening", "Night")))</f>
        <v>Afternoon</v>
      </c>
      <c r="J386" t="str">
        <f t="shared" ref="J386:J449" si="39">TEXT(B386, "DDD")</f>
        <v>Wed</v>
      </c>
      <c r="K386" t="str">
        <f t="shared" ref="K386:K449" si="40">TEXT(B386, "YYYY-MM-DD")</f>
        <v>2014-06-11</v>
      </c>
      <c r="L386" s="39">
        <f t="shared" ref="L386:L449" si="41">MOD(B386,1)</f>
        <v>0.56388888888614019</v>
      </c>
      <c r="M386" s="19">
        <f>COUNTIF(Table1_3[Status], "Hired") / COUNTA(Table1_3[Status])</f>
        <v>0.6552734375</v>
      </c>
      <c r="N386" s="27" t="str">
        <f t="shared" ref="N386:N449" si="42">IF(D386="Hired", B386+15, "")</f>
        <v/>
      </c>
      <c r="O386" t="str">
        <f>TEXT(Table1_3[[#This Row],[Interview Taken on]],"MMM")</f>
        <v>Jun</v>
      </c>
    </row>
    <row r="387" spans="1:15" x14ac:dyDescent="0.25">
      <c r="A387">
        <v>891509</v>
      </c>
      <c r="B387" s="3">
        <v>41801.745833333334</v>
      </c>
      <c r="C387">
        <f t="shared" si="37"/>
        <v>1</v>
      </c>
      <c r="D387" t="s">
        <v>7</v>
      </c>
      <c r="E387" t="s">
        <v>8</v>
      </c>
      <c r="F387" t="s">
        <v>201</v>
      </c>
      <c r="G387" t="s">
        <v>42</v>
      </c>
      <c r="H387">
        <v>59501</v>
      </c>
      <c r="I387" t="str">
        <f t="shared" si="38"/>
        <v>Afternoon</v>
      </c>
      <c r="J387" t="str">
        <f t="shared" si="39"/>
        <v>Wed</v>
      </c>
      <c r="K387" t="str">
        <f t="shared" si="40"/>
        <v>2014-06-11</v>
      </c>
      <c r="L387" s="39">
        <f t="shared" si="41"/>
        <v>0.74583333333430346</v>
      </c>
      <c r="M387" s="19">
        <f>COUNTIF(Table1_3[Status], "Hired") / COUNTA(Table1_3[Status])</f>
        <v>0.6552734375</v>
      </c>
      <c r="N387" s="27">
        <f t="shared" si="42"/>
        <v>41816.745833333334</v>
      </c>
      <c r="O387" t="str">
        <f>TEXT(Table1_3[[#This Row],[Interview Taken on]],"MMM")</f>
        <v>Jun</v>
      </c>
    </row>
    <row r="388" spans="1:15" x14ac:dyDescent="0.25">
      <c r="A388">
        <v>821506</v>
      </c>
      <c r="B388" s="3">
        <v>41801.746527777781</v>
      </c>
      <c r="C388">
        <f t="shared" si="37"/>
        <v>0</v>
      </c>
      <c r="D388" t="s">
        <v>13</v>
      </c>
      <c r="E388" t="s">
        <v>8</v>
      </c>
      <c r="F388" t="s">
        <v>201</v>
      </c>
      <c r="G388" t="s">
        <v>42</v>
      </c>
      <c r="H388">
        <v>35386</v>
      </c>
      <c r="I388" t="str">
        <f t="shared" si="38"/>
        <v>Afternoon</v>
      </c>
      <c r="J388" t="str">
        <f t="shared" si="39"/>
        <v>Wed</v>
      </c>
      <c r="K388" t="str">
        <f t="shared" si="40"/>
        <v>2014-06-11</v>
      </c>
      <c r="L388" s="39">
        <f t="shared" si="41"/>
        <v>0.74652777778101154</v>
      </c>
      <c r="M388" s="19">
        <f>COUNTIF(Table1_3[Status], "Hired") / COUNTA(Table1_3[Status])</f>
        <v>0.6552734375</v>
      </c>
      <c r="N388" s="27" t="str">
        <f t="shared" si="42"/>
        <v/>
      </c>
      <c r="O388" t="str">
        <f>TEXT(Table1_3[[#This Row],[Interview Taken on]],"MMM")</f>
        <v>Jun</v>
      </c>
    </row>
    <row r="389" spans="1:15" x14ac:dyDescent="0.25">
      <c r="A389">
        <v>877797</v>
      </c>
      <c r="B389" s="3">
        <v>41801.750694444447</v>
      </c>
      <c r="C389">
        <f t="shared" si="37"/>
        <v>1</v>
      </c>
      <c r="D389" t="s">
        <v>7</v>
      </c>
      <c r="E389" t="s">
        <v>11</v>
      </c>
      <c r="F389" t="s">
        <v>201</v>
      </c>
      <c r="G389" t="s">
        <v>42</v>
      </c>
      <c r="H389">
        <v>5359</v>
      </c>
      <c r="I389" t="str">
        <f t="shared" si="38"/>
        <v>Evening</v>
      </c>
      <c r="J389" t="str">
        <f t="shared" si="39"/>
        <v>Wed</v>
      </c>
      <c r="K389" t="str">
        <f t="shared" si="40"/>
        <v>2014-06-11</v>
      </c>
      <c r="L389" s="39">
        <f t="shared" si="41"/>
        <v>0.75069444444670808</v>
      </c>
      <c r="M389" s="19">
        <f>COUNTIF(Table1_3[Status], "Hired") / COUNTA(Table1_3[Status])</f>
        <v>0.6552734375</v>
      </c>
      <c r="N389" s="27">
        <f t="shared" si="42"/>
        <v>41816.750694444447</v>
      </c>
      <c r="O389" t="str">
        <f>TEXT(Table1_3[[#This Row],[Interview Taken on]],"MMM")</f>
        <v>Jun</v>
      </c>
    </row>
    <row r="390" spans="1:15" x14ac:dyDescent="0.25">
      <c r="A390">
        <v>933454</v>
      </c>
      <c r="B390" s="3">
        <v>41801.341666666667</v>
      </c>
      <c r="C390">
        <f t="shared" si="37"/>
        <v>1</v>
      </c>
      <c r="D390" t="s">
        <v>7</v>
      </c>
      <c r="E390" t="s">
        <v>8</v>
      </c>
      <c r="F390" t="s">
        <v>201</v>
      </c>
      <c r="G390" t="s">
        <v>12</v>
      </c>
      <c r="H390">
        <v>92060</v>
      </c>
      <c r="I390" t="str">
        <f t="shared" si="38"/>
        <v>Morning</v>
      </c>
      <c r="J390" t="str">
        <f t="shared" si="39"/>
        <v>Wed</v>
      </c>
      <c r="K390" t="str">
        <f t="shared" si="40"/>
        <v>2014-06-11</v>
      </c>
      <c r="L390" s="39">
        <f t="shared" si="41"/>
        <v>0.34166666666715173</v>
      </c>
      <c r="M390" s="19">
        <f>COUNTIF(Table1_3[Status], "Hired") / COUNTA(Table1_3[Status])</f>
        <v>0.6552734375</v>
      </c>
      <c r="N390" s="27">
        <f t="shared" si="42"/>
        <v>41816.341666666667</v>
      </c>
      <c r="O390" t="str">
        <f>TEXT(Table1_3[[#This Row],[Interview Taken on]],"MMM")</f>
        <v>Jun</v>
      </c>
    </row>
    <row r="391" spans="1:15" x14ac:dyDescent="0.25">
      <c r="A391">
        <v>145895</v>
      </c>
      <c r="B391" s="3">
        <v>41801.520833333336</v>
      </c>
      <c r="C391">
        <f t="shared" si="37"/>
        <v>0</v>
      </c>
      <c r="D391" t="s">
        <v>13</v>
      </c>
      <c r="E391" t="s">
        <v>8</v>
      </c>
      <c r="F391" t="s">
        <v>204</v>
      </c>
      <c r="G391" t="s">
        <v>22</v>
      </c>
      <c r="H391">
        <v>18209</v>
      </c>
      <c r="I391" t="str">
        <f t="shared" si="38"/>
        <v>Afternoon</v>
      </c>
      <c r="J391" t="str">
        <f t="shared" si="39"/>
        <v>Wed</v>
      </c>
      <c r="K391" t="str">
        <f t="shared" si="40"/>
        <v>2014-06-11</v>
      </c>
      <c r="L391" s="39">
        <f t="shared" si="41"/>
        <v>0.52083333333575865</v>
      </c>
      <c r="M391" s="19">
        <f>COUNTIF(Table1_3[Status], "Hired") / COUNTA(Table1_3[Status])</f>
        <v>0.6552734375</v>
      </c>
      <c r="N391" s="27" t="str">
        <f t="shared" si="42"/>
        <v/>
      </c>
      <c r="O391" t="str">
        <f>TEXT(Table1_3[[#This Row],[Interview Taken on]],"MMM")</f>
        <v>Jun</v>
      </c>
    </row>
    <row r="392" spans="1:15" x14ac:dyDescent="0.25">
      <c r="A392">
        <v>867135</v>
      </c>
      <c r="B392" s="3">
        <v>41801.521527777775</v>
      </c>
      <c r="C392">
        <f t="shared" si="37"/>
        <v>0</v>
      </c>
      <c r="D392" t="s">
        <v>13</v>
      </c>
      <c r="E392" t="s">
        <v>8</v>
      </c>
      <c r="F392" t="s">
        <v>204</v>
      </c>
      <c r="G392" t="s">
        <v>22</v>
      </c>
      <c r="H392">
        <v>78364</v>
      </c>
      <c r="I392" t="str">
        <f t="shared" si="38"/>
        <v>Afternoon</v>
      </c>
      <c r="J392" t="str">
        <f t="shared" si="39"/>
        <v>Wed</v>
      </c>
      <c r="K392" t="str">
        <f t="shared" si="40"/>
        <v>2014-06-11</v>
      </c>
      <c r="L392" s="39">
        <f t="shared" si="41"/>
        <v>0.52152777777519077</v>
      </c>
      <c r="M392" s="19">
        <f>COUNTIF(Table1_3[Status], "Hired") / COUNTA(Table1_3[Status])</f>
        <v>0.6552734375</v>
      </c>
      <c r="N392" s="27" t="str">
        <f t="shared" si="42"/>
        <v/>
      </c>
      <c r="O392" t="str">
        <f>TEXT(Table1_3[[#This Row],[Interview Taken on]],"MMM")</f>
        <v>Jun</v>
      </c>
    </row>
    <row r="393" spans="1:15" x14ac:dyDescent="0.25">
      <c r="A393">
        <v>228826</v>
      </c>
      <c r="B393" s="3">
        <v>41801.263194444444</v>
      </c>
      <c r="C393">
        <f t="shared" si="37"/>
        <v>0</v>
      </c>
      <c r="D393" t="s">
        <v>13</v>
      </c>
      <c r="E393" t="s">
        <v>11</v>
      </c>
      <c r="F393" t="s">
        <v>31</v>
      </c>
      <c r="G393" t="s">
        <v>34</v>
      </c>
      <c r="H393">
        <v>73850</v>
      </c>
      <c r="I393" t="str">
        <f t="shared" si="38"/>
        <v>Morning</v>
      </c>
      <c r="J393" t="str">
        <f t="shared" si="39"/>
        <v>Wed</v>
      </c>
      <c r="K393" t="str">
        <f t="shared" si="40"/>
        <v>2014-06-11</v>
      </c>
      <c r="L393" s="39">
        <f t="shared" si="41"/>
        <v>0.26319444444379769</v>
      </c>
      <c r="M393" s="19">
        <f>COUNTIF(Table1_3[Status], "Hired") / COUNTA(Table1_3[Status])</f>
        <v>0.6552734375</v>
      </c>
      <c r="N393" s="27" t="str">
        <f t="shared" si="42"/>
        <v/>
      </c>
      <c r="O393" t="str">
        <f>TEXT(Table1_3[[#This Row],[Interview Taken on]],"MMM")</f>
        <v>Jun</v>
      </c>
    </row>
    <row r="394" spans="1:15" x14ac:dyDescent="0.25">
      <c r="A394">
        <v>812681</v>
      </c>
      <c r="B394" s="3">
        <v>41801.029166666667</v>
      </c>
      <c r="C394">
        <f t="shared" si="37"/>
        <v>0</v>
      </c>
      <c r="D394" t="s">
        <v>13</v>
      </c>
      <c r="E394" t="s">
        <v>8</v>
      </c>
      <c r="F394" t="s">
        <v>205</v>
      </c>
      <c r="G394" t="s">
        <v>10</v>
      </c>
      <c r="H394">
        <v>22913</v>
      </c>
      <c r="I394" t="str">
        <f t="shared" si="38"/>
        <v>Night</v>
      </c>
      <c r="J394" t="str">
        <f t="shared" si="39"/>
        <v>Wed</v>
      </c>
      <c r="K394" t="str">
        <f t="shared" si="40"/>
        <v>2014-06-11</v>
      </c>
      <c r="L394" s="39">
        <f t="shared" si="41"/>
        <v>2.9166666667151731E-2</v>
      </c>
      <c r="M394" s="19">
        <f>COUNTIF(Table1_3[Status], "Hired") / COUNTA(Table1_3[Status])</f>
        <v>0.6552734375</v>
      </c>
      <c r="N394" s="27" t="str">
        <f t="shared" si="42"/>
        <v/>
      </c>
      <c r="O394" t="str">
        <f>TEXT(Table1_3[[#This Row],[Interview Taken on]],"MMM")</f>
        <v>Jun</v>
      </c>
    </row>
    <row r="395" spans="1:15" x14ac:dyDescent="0.25">
      <c r="A395">
        <v>280565</v>
      </c>
      <c r="B395" s="3">
        <v>41801.443055555559</v>
      </c>
      <c r="C395">
        <f t="shared" si="37"/>
        <v>1</v>
      </c>
      <c r="D395" t="s">
        <v>7</v>
      </c>
      <c r="E395" t="s">
        <v>8</v>
      </c>
      <c r="F395" t="s">
        <v>203</v>
      </c>
      <c r="G395" t="s">
        <v>12</v>
      </c>
      <c r="H395">
        <v>60262</v>
      </c>
      <c r="I395" t="str">
        <f t="shared" si="38"/>
        <v>Morning</v>
      </c>
      <c r="J395" t="str">
        <f t="shared" si="39"/>
        <v>Wed</v>
      </c>
      <c r="K395" t="str">
        <f t="shared" si="40"/>
        <v>2014-06-11</v>
      </c>
      <c r="L395" s="39">
        <f t="shared" si="41"/>
        <v>0.44305555555911269</v>
      </c>
      <c r="M395" s="19">
        <f>COUNTIF(Table1_3[Status], "Hired") / COUNTA(Table1_3[Status])</f>
        <v>0.6552734375</v>
      </c>
      <c r="N395" s="27">
        <f t="shared" si="42"/>
        <v>41816.443055555559</v>
      </c>
      <c r="O395" t="str">
        <f>TEXT(Table1_3[[#This Row],[Interview Taken on]],"MMM")</f>
        <v>Jun</v>
      </c>
    </row>
    <row r="396" spans="1:15" x14ac:dyDescent="0.25">
      <c r="A396">
        <v>272553</v>
      </c>
      <c r="B396" s="3">
        <v>41802.354166666664</v>
      </c>
      <c r="C396">
        <f t="shared" si="37"/>
        <v>0</v>
      </c>
      <c r="D396" t="s">
        <v>13</v>
      </c>
      <c r="E396" t="s">
        <v>11</v>
      </c>
      <c r="F396" t="s">
        <v>31</v>
      </c>
      <c r="G396" t="s">
        <v>25</v>
      </c>
      <c r="H396">
        <v>69011</v>
      </c>
      <c r="I396" t="str">
        <f t="shared" si="38"/>
        <v>Morning</v>
      </c>
      <c r="J396" t="str">
        <f t="shared" si="39"/>
        <v>Thu</v>
      </c>
      <c r="K396" t="str">
        <f t="shared" si="40"/>
        <v>2014-06-12</v>
      </c>
      <c r="L396" s="39">
        <f t="shared" si="41"/>
        <v>0.35416666666424135</v>
      </c>
      <c r="M396" s="19">
        <f>COUNTIF(Table1_3[Status], "Hired") / COUNTA(Table1_3[Status])</f>
        <v>0.6552734375</v>
      </c>
      <c r="N396" s="27" t="str">
        <f t="shared" si="42"/>
        <v/>
      </c>
      <c r="O396" t="str">
        <f>TEXT(Table1_3[[#This Row],[Interview Taken on]],"MMM")</f>
        <v>Jun</v>
      </c>
    </row>
    <row r="397" spans="1:15" x14ac:dyDescent="0.25">
      <c r="A397">
        <v>781537</v>
      </c>
      <c r="B397" s="3">
        <v>41802.540277777778</v>
      </c>
      <c r="C397">
        <f t="shared" si="37"/>
        <v>0</v>
      </c>
      <c r="D397" t="s">
        <v>13</v>
      </c>
      <c r="E397" t="s">
        <v>8</v>
      </c>
      <c r="F397" t="s">
        <v>205</v>
      </c>
      <c r="G397" t="s">
        <v>34</v>
      </c>
      <c r="H397">
        <v>49388</v>
      </c>
      <c r="I397" t="str">
        <f t="shared" si="38"/>
        <v>Afternoon</v>
      </c>
      <c r="J397" t="str">
        <f t="shared" si="39"/>
        <v>Thu</v>
      </c>
      <c r="K397" t="str">
        <f t="shared" si="40"/>
        <v>2014-06-12</v>
      </c>
      <c r="L397" s="39">
        <f t="shared" si="41"/>
        <v>0.54027777777810115</v>
      </c>
      <c r="M397" s="19">
        <f>COUNTIF(Table1_3[Status], "Hired") / COUNTA(Table1_3[Status])</f>
        <v>0.6552734375</v>
      </c>
      <c r="N397" s="27" t="str">
        <f t="shared" si="42"/>
        <v/>
      </c>
      <c r="O397" t="str">
        <f>TEXT(Table1_3[[#This Row],[Interview Taken on]],"MMM")</f>
        <v>Jun</v>
      </c>
    </row>
    <row r="398" spans="1:15" x14ac:dyDescent="0.25">
      <c r="A398">
        <v>919066</v>
      </c>
      <c r="B398" s="3">
        <v>41802.538194444445</v>
      </c>
      <c r="C398">
        <f t="shared" si="37"/>
        <v>0</v>
      </c>
      <c r="D398" t="s">
        <v>13</v>
      </c>
      <c r="E398" t="s">
        <v>8</v>
      </c>
      <c r="F398" t="s">
        <v>204</v>
      </c>
      <c r="G398" t="s">
        <v>25</v>
      </c>
      <c r="H398">
        <v>26296</v>
      </c>
      <c r="I398" t="str">
        <f t="shared" si="38"/>
        <v>Afternoon</v>
      </c>
      <c r="J398" t="str">
        <f t="shared" si="39"/>
        <v>Thu</v>
      </c>
      <c r="K398" t="str">
        <f t="shared" si="40"/>
        <v>2014-06-12</v>
      </c>
      <c r="L398" s="39">
        <f t="shared" si="41"/>
        <v>0.53819444444525288</v>
      </c>
      <c r="M398" s="19">
        <f>COUNTIF(Table1_3[Status], "Hired") / COUNTA(Table1_3[Status])</f>
        <v>0.6552734375</v>
      </c>
      <c r="N398" s="27" t="str">
        <f t="shared" si="42"/>
        <v/>
      </c>
      <c r="O398" t="str">
        <f>TEXT(Table1_3[[#This Row],[Interview Taken on]],"MMM")</f>
        <v>Jun</v>
      </c>
    </row>
    <row r="399" spans="1:15" x14ac:dyDescent="0.25">
      <c r="A399">
        <v>295087</v>
      </c>
      <c r="B399" s="3">
        <v>41802.494444444441</v>
      </c>
      <c r="C399">
        <f t="shared" si="37"/>
        <v>0</v>
      </c>
      <c r="D399" t="s">
        <v>13</v>
      </c>
      <c r="E399" t="s">
        <v>8</v>
      </c>
      <c r="F399" t="s">
        <v>205</v>
      </c>
      <c r="G399" t="s">
        <v>12</v>
      </c>
      <c r="H399">
        <v>63091</v>
      </c>
      <c r="I399" t="str">
        <f t="shared" si="38"/>
        <v>Morning</v>
      </c>
      <c r="J399" t="str">
        <f t="shared" si="39"/>
        <v>Thu</v>
      </c>
      <c r="K399" t="str">
        <f t="shared" si="40"/>
        <v>2014-06-12</v>
      </c>
      <c r="L399" s="39">
        <f t="shared" si="41"/>
        <v>0.49444444444088731</v>
      </c>
      <c r="M399" s="19">
        <f>COUNTIF(Table1_3[Status], "Hired") / COUNTA(Table1_3[Status])</f>
        <v>0.6552734375</v>
      </c>
      <c r="N399" s="27" t="str">
        <f t="shared" si="42"/>
        <v/>
      </c>
      <c r="O399" t="str">
        <f>TEXT(Table1_3[[#This Row],[Interview Taken on]],"MMM")</f>
        <v>Jun</v>
      </c>
    </row>
    <row r="400" spans="1:15" x14ac:dyDescent="0.25">
      <c r="A400">
        <v>448658</v>
      </c>
      <c r="B400" s="3">
        <v>41802.495138888888</v>
      </c>
      <c r="C400">
        <f t="shared" si="37"/>
        <v>0</v>
      </c>
      <c r="D400" t="s">
        <v>13</v>
      </c>
      <c r="E400" t="s">
        <v>8</v>
      </c>
      <c r="F400" t="s">
        <v>205</v>
      </c>
      <c r="G400" t="s">
        <v>12</v>
      </c>
      <c r="H400">
        <v>75179</v>
      </c>
      <c r="I400" t="str">
        <f t="shared" si="38"/>
        <v>Morning</v>
      </c>
      <c r="J400" t="str">
        <f t="shared" si="39"/>
        <v>Thu</v>
      </c>
      <c r="K400" t="str">
        <f t="shared" si="40"/>
        <v>2014-06-12</v>
      </c>
      <c r="L400" s="39">
        <f t="shared" si="41"/>
        <v>0.49513888888759539</v>
      </c>
      <c r="M400" s="19">
        <f>COUNTIF(Table1_3[Status], "Hired") / COUNTA(Table1_3[Status])</f>
        <v>0.6552734375</v>
      </c>
      <c r="N400" s="27" t="str">
        <f t="shared" si="42"/>
        <v/>
      </c>
      <c r="O400" t="str">
        <f>TEXT(Table1_3[[#This Row],[Interview Taken on]],"MMM")</f>
        <v>Jun</v>
      </c>
    </row>
    <row r="401" spans="1:15" x14ac:dyDescent="0.25">
      <c r="A401">
        <v>134620</v>
      </c>
      <c r="B401" s="3">
        <v>41802.49722222222</v>
      </c>
      <c r="C401">
        <f t="shared" si="37"/>
        <v>1</v>
      </c>
      <c r="D401" t="s">
        <v>7</v>
      </c>
      <c r="E401" t="s">
        <v>8</v>
      </c>
      <c r="F401" t="s">
        <v>205</v>
      </c>
      <c r="G401" t="s">
        <v>12</v>
      </c>
      <c r="H401">
        <v>29047</v>
      </c>
      <c r="I401" t="str">
        <f t="shared" si="38"/>
        <v>Morning</v>
      </c>
      <c r="J401" t="str">
        <f t="shared" si="39"/>
        <v>Thu</v>
      </c>
      <c r="K401" t="str">
        <f t="shared" si="40"/>
        <v>2014-06-12</v>
      </c>
      <c r="L401" s="39">
        <f t="shared" si="41"/>
        <v>0.49722222222044365</v>
      </c>
      <c r="M401" s="19">
        <f>COUNTIF(Table1_3[Status], "Hired") / COUNTA(Table1_3[Status])</f>
        <v>0.6552734375</v>
      </c>
      <c r="N401" s="27">
        <f t="shared" si="42"/>
        <v>41817.49722222222</v>
      </c>
      <c r="O401" t="str">
        <f>TEXT(Table1_3[[#This Row],[Interview Taken on]],"MMM")</f>
        <v>Jun</v>
      </c>
    </row>
    <row r="402" spans="1:15" x14ac:dyDescent="0.25">
      <c r="A402">
        <v>98630</v>
      </c>
      <c r="B402" s="3">
        <v>41802.142361111109</v>
      </c>
      <c r="C402">
        <f t="shared" si="37"/>
        <v>0</v>
      </c>
      <c r="D402" t="s">
        <v>13</v>
      </c>
      <c r="E402" t="s">
        <v>11</v>
      </c>
      <c r="F402" t="s">
        <v>201</v>
      </c>
      <c r="G402" t="s">
        <v>12</v>
      </c>
      <c r="H402">
        <v>57640</v>
      </c>
      <c r="I402" t="str">
        <f t="shared" si="38"/>
        <v>Night</v>
      </c>
      <c r="J402" t="str">
        <f t="shared" si="39"/>
        <v>Thu</v>
      </c>
      <c r="K402" t="str">
        <f t="shared" si="40"/>
        <v>2014-06-12</v>
      </c>
      <c r="L402" s="39">
        <f t="shared" si="41"/>
        <v>0.14236111110949423</v>
      </c>
      <c r="M402" s="19">
        <f>COUNTIF(Table1_3[Status], "Hired") / COUNTA(Table1_3[Status])</f>
        <v>0.6552734375</v>
      </c>
      <c r="N402" s="27" t="str">
        <f t="shared" si="42"/>
        <v/>
      </c>
      <c r="O402" t="str">
        <f>TEXT(Table1_3[[#This Row],[Interview Taken on]],"MMM")</f>
        <v>Jun</v>
      </c>
    </row>
    <row r="403" spans="1:15" x14ac:dyDescent="0.25">
      <c r="A403">
        <v>743668</v>
      </c>
      <c r="B403" s="3">
        <v>41802.144444444442</v>
      </c>
      <c r="C403">
        <f t="shared" si="37"/>
        <v>1</v>
      </c>
      <c r="D403" t="s">
        <v>7</v>
      </c>
      <c r="E403" t="s">
        <v>11</v>
      </c>
      <c r="F403" t="s">
        <v>201</v>
      </c>
      <c r="G403" t="s">
        <v>12</v>
      </c>
      <c r="H403">
        <v>51576</v>
      </c>
      <c r="I403" t="str">
        <f t="shared" si="38"/>
        <v>Night</v>
      </c>
      <c r="J403" t="str">
        <f t="shared" si="39"/>
        <v>Thu</v>
      </c>
      <c r="K403" t="str">
        <f t="shared" si="40"/>
        <v>2014-06-12</v>
      </c>
      <c r="L403" s="39">
        <f t="shared" si="41"/>
        <v>0.1444444444423425</v>
      </c>
      <c r="M403" s="19">
        <f>COUNTIF(Table1_3[Status], "Hired") / COUNTA(Table1_3[Status])</f>
        <v>0.6552734375</v>
      </c>
      <c r="N403" s="27">
        <f t="shared" si="42"/>
        <v>41817.144444444442</v>
      </c>
      <c r="O403" t="str">
        <f>TEXT(Table1_3[[#This Row],[Interview Taken on]],"MMM")</f>
        <v>Jun</v>
      </c>
    </row>
    <row r="404" spans="1:15" x14ac:dyDescent="0.25">
      <c r="A404">
        <v>112172</v>
      </c>
      <c r="B404" s="3">
        <v>41802.448611111111</v>
      </c>
      <c r="C404">
        <f t="shared" si="37"/>
        <v>1</v>
      </c>
      <c r="D404" t="s">
        <v>7</v>
      </c>
      <c r="E404" t="s">
        <v>8</v>
      </c>
      <c r="F404" t="s">
        <v>204</v>
      </c>
      <c r="G404" t="s">
        <v>22</v>
      </c>
      <c r="H404">
        <v>22976</v>
      </c>
      <c r="I404" t="str">
        <f t="shared" si="38"/>
        <v>Morning</v>
      </c>
      <c r="J404" t="str">
        <f t="shared" si="39"/>
        <v>Thu</v>
      </c>
      <c r="K404" t="str">
        <f t="shared" si="40"/>
        <v>2014-06-12</v>
      </c>
      <c r="L404" s="39">
        <f t="shared" si="41"/>
        <v>0.44861111111094942</v>
      </c>
      <c r="M404" s="19">
        <f>COUNTIF(Table1_3[Status], "Hired") / COUNTA(Table1_3[Status])</f>
        <v>0.6552734375</v>
      </c>
      <c r="N404" s="27">
        <f t="shared" si="42"/>
        <v>41817.448611111111</v>
      </c>
      <c r="O404" t="str">
        <f>TEXT(Table1_3[[#This Row],[Interview Taken on]],"MMM")</f>
        <v>Jun</v>
      </c>
    </row>
    <row r="405" spans="1:15" x14ac:dyDescent="0.25">
      <c r="A405">
        <v>284546</v>
      </c>
      <c r="B405" s="3">
        <v>41802.449305555558</v>
      </c>
      <c r="C405">
        <f t="shared" si="37"/>
        <v>1</v>
      </c>
      <c r="D405" t="s">
        <v>7</v>
      </c>
      <c r="E405" t="s">
        <v>38</v>
      </c>
      <c r="F405" t="s">
        <v>204</v>
      </c>
      <c r="G405" t="s">
        <v>22</v>
      </c>
      <c r="H405">
        <v>21763</v>
      </c>
      <c r="I405" t="str">
        <f t="shared" si="38"/>
        <v>Morning</v>
      </c>
      <c r="J405" t="str">
        <f t="shared" si="39"/>
        <v>Thu</v>
      </c>
      <c r="K405" t="str">
        <f t="shared" si="40"/>
        <v>2014-06-12</v>
      </c>
      <c r="L405" s="39">
        <f t="shared" si="41"/>
        <v>0.4493055555576575</v>
      </c>
      <c r="M405" s="19">
        <f>COUNTIF(Table1_3[Status], "Hired") / COUNTA(Table1_3[Status])</f>
        <v>0.6552734375</v>
      </c>
      <c r="N405" s="27">
        <f t="shared" si="42"/>
        <v>41817.449305555558</v>
      </c>
      <c r="O405" t="str">
        <f>TEXT(Table1_3[[#This Row],[Interview Taken on]],"MMM")</f>
        <v>Jun</v>
      </c>
    </row>
    <row r="406" spans="1:15" x14ac:dyDescent="0.25">
      <c r="A406">
        <v>589650</v>
      </c>
      <c r="B406" s="3">
        <v>41802.659722222219</v>
      </c>
      <c r="C406">
        <f t="shared" si="37"/>
        <v>0</v>
      </c>
      <c r="D406" t="s">
        <v>13</v>
      </c>
      <c r="E406" t="s">
        <v>8</v>
      </c>
      <c r="F406" t="s">
        <v>200</v>
      </c>
      <c r="G406" t="s">
        <v>25</v>
      </c>
      <c r="H406">
        <v>70774</v>
      </c>
      <c r="I406" t="str">
        <f t="shared" si="38"/>
        <v>Afternoon</v>
      </c>
      <c r="J406" t="str">
        <f t="shared" si="39"/>
        <v>Thu</v>
      </c>
      <c r="K406" t="str">
        <f t="shared" si="40"/>
        <v>2014-06-12</v>
      </c>
      <c r="L406" s="39">
        <f t="shared" si="41"/>
        <v>0.65972222221898846</v>
      </c>
      <c r="M406" s="19">
        <f>COUNTIF(Table1_3[Status], "Hired") / COUNTA(Table1_3[Status])</f>
        <v>0.6552734375</v>
      </c>
      <c r="N406" s="27" t="str">
        <f t="shared" si="42"/>
        <v/>
      </c>
      <c r="O406" t="str">
        <f>TEXT(Table1_3[[#This Row],[Interview Taken on]],"MMM")</f>
        <v>Jun</v>
      </c>
    </row>
    <row r="407" spans="1:15" x14ac:dyDescent="0.25">
      <c r="A407">
        <v>385568</v>
      </c>
      <c r="B407" s="3">
        <v>41803.29583333333</v>
      </c>
      <c r="C407">
        <f t="shared" si="37"/>
        <v>0</v>
      </c>
      <c r="D407" t="s">
        <v>13</v>
      </c>
      <c r="E407" t="s">
        <v>8</v>
      </c>
      <c r="F407" t="s">
        <v>204</v>
      </c>
      <c r="G407" t="s">
        <v>18</v>
      </c>
      <c r="H407">
        <v>46995</v>
      </c>
      <c r="I407" t="str">
        <f t="shared" si="38"/>
        <v>Morning</v>
      </c>
      <c r="J407" t="str">
        <f t="shared" si="39"/>
        <v>Fri</v>
      </c>
      <c r="K407" t="str">
        <f t="shared" si="40"/>
        <v>2014-06-13</v>
      </c>
      <c r="L407" s="39">
        <f t="shared" si="41"/>
        <v>0.29583333332993789</v>
      </c>
      <c r="M407" s="19">
        <f>COUNTIF(Table1_3[Status], "Hired") / COUNTA(Table1_3[Status])</f>
        <v>0.6552734375</v>
      </c>
      <c r="N407" s="27" t="str">
        <f t="shared" si="42"/>
        <v/>
      </c>
      <c r="O407" t="str">
        <f>TEXT(Table1_3[[#This Row],[Interview Taken on]],"MMM")</f>
        <v>Jun</v>
      </c>
    </row>
    <row r="408" spans="1:15" x14ac:dyDescent="0.25">
      <c r="A408">
        <v>784187</v>
      </c>
      <c r="B408" s="3">
        <v>41803.296527777777</v>
      </c>
      <c r="C408">
        <f t="shared" si="37"/>
        <v>1</v>
      </c>
      <c r="D408" t="s">
        <v>7</v>
      </c>
      <c r="E408" t="s">
        <v>11</v>
      </c>
      <c r="F408" t="s">
        <v>204</v>
      </c>
      <c r="G408" t="s">
        <v>18</v>
      </c>
      <c r="H408">
        <v>16215</v>
      </c>
      <c r="I408" t="str">
        <f t="shared" si="38"/>
        <v>Morning</v>
      </c>
      <c r="J408" t="str">
        <f t="shared" si="39"/>
        <v>Fri</v>
      </c>
      <c r="K408" t="str">
        <f t="shared" si="40"/>
        <v>2014-06-13</v>
      </c>
      <c r="L408" s="39">
        <f t="shared" si="41"/>
        <v>0.29652777777664596</v>
      </c>
      <c r="M408" s="19">
        <f>COUNTIF(Table1_3[Status], "Hired") / COUNTA(Table1_3[Status])</f>
        <v>0.6552734375</v>
      </c>
      <c r="N408" s="27">
        <f t="shared" si="42"/>
        <v>41818.296527777777</v>
      </c>
      <c r="O408" t="str">
        <f>TEXT(Table1_3[[#This Row],[Interview Taken on]],"MMM")</f>
        <v>Jun</v>
      </c>
    </row>
    <row r="409" spans="1:15" x14ac:dyDescent="0.25">
      <c r="A409">
        <v>897981</v>
      </c>
      <c r="B409" s="3">
        <v>41803.297222222223</v>
      </c>
      <c r="C409">
        <f t="shared" si="37"/>
        <v>1</v>
      </c>
      <c r="D409" t="s">
        <v>7</v>
      </c>
      <c r="E409" t="s">
        <v>11</v>
      </c>
      <c r="F409" t="s">
        <v>204</v>
      </c>
      <c r="G409" t="s">
        <v>18</v>
      </c>
      <c r="H409">
        <v>13899</v>
      </c>
      <c r="I409" t="str">
        <f t="shared" si="38"/>
        <v>Morning</v>
      </c>
      <c r="J409" t="str">
        <f t="shared" si="39"/>
        <v>Fri</v>
      </c>
      <c r="K409" t="str">
        <f t="shared" si="40"/>
        <v>2014-06-13</v>
      </c>
      <c r="L409" s="39">
        <f t="shared" si="41"/>
        <v>0.29722222222335404</v>
      </c>
      <c r="M409" s="19">
        <f>COUNTIF(Table1_3[Status], "Hired") / COUNTA(Table1_3[Status])</f>
        <v>0.6552734375</v>
      </c>
      <c r="N409" s="27">
        <f t="shared" si="42"/>
        <v>41818.297222222223</v>
      </c>
      <c r="O409" t="str">
        <f>TEXT(Table1_3[[#This Row],[Interview Taken on]],"MMM")</f>
        <v>Jun</v>
      </c>
    </row>
    <row r="410" spans="1:15" x14ac:dyDescent="0.25">
      <c r="A410">
        <v>422447</v>
      </c>
      <c r="B410" s="3">
        <v>41803.29791666667</v>
      </c>
      <c r="C410">
        <f t="shared" si="37"/>
        <v>0</v>
      </c>
      <c r="D410" t="s">
        <v>13</v>
      </c>
      <c r="E410" t="s">
        <v>11</v>
      </c>
      <c r="F410" t="s">
        <v>204</v>
      </c>
      <c r="G410" t="s">
        <v>18</v>
      </c>
      <c r="H410">
        <v>88883</v>
      </c>
      <c r="I410" t="str">
        <f t="shared" si="38"/>
        <v>Morning</v>
      </c>
      <c r="J410" t="str">
        <f t="shared" si="39"/>
        <v>Fri</v>
      </c>
      <c r="K410" t="str">
        <f t="shared" si="40"/>
        <v>2014-06-13</v>
      </c>
      <c r="L410" s="39">
        <f t="shared" si="41"/>
        <v>0.29791666667006211</v>
      </c>
      <c r="M410" s="19">
        <f>COUNTIF(Table1_3[Status], "Hired") / COUNTA(Table1_3[Status])</f>
        <v>0.6552734375</v>
      </c>
      <c r="N410" s="27" t="str">
        <f t="shared" si="42"/>
        <v/>
      </c>
      <c r="O410" t="str">
        <f>TEXT(Table1_3[[#This Row],[Interview Taken on]],"MMM")</f>
        <v>Jun</v>
      </c>
    </row>
    <row r="411" spans="1:15" x14ac:dyDescent="0.25">
      <c r="A411">
        <v>803693</v>
      </c>
      <c r="B411" s="3">
        <v>41803.296527777777</v>
      </c>
      <c r="C411">
        <f t="shared" si="37"/>
        <v>1</v>
      </c>
      <c r="D411" t="s">
        <v>7</v>
      </c>
      <c r="E411" t="s">
        <v>38</v>
      </c>
      <c r="F411" t="s">
        <v>204</v>
      </c>
      <c r="G411" t="s">
        <v>18</v>
      </c>
      <c r="H411">
        <v>46351</v>
      </c>
      <c r="I411" t="str">
        <f t="shared" si="38"/>
        <v>Morning</v>
      </c>
      <c r="J411" t="str">
        <f t="shared" si="39"/>
        <v>Fri</v>
      </c>
      <c r="K411" t="str">
        <f t="shared" si="40"/>
        <v>2014-06-13</v>
      </c>
      <c r="L411" s="39">
        <f t="shared" si="41"/>
        <v>0.29652777777664596</v>
      </c>
      <c r="M411" s="19">
        <f>COUNTIF(Table1_3[Status], "Hired") / COUNTA(Table1_3[Status])</f>
        <v>0.6552734375</v>
      </c>
      <c r="N411" s="27">
        <f t="shared" si="42"/>
        <v>41818.296527777777</v>
      </c>
      <c r="O411" t="str">
        <f>TEXT(Table1_3[[#This Row],[Interview Taken on]],"MMM")</f>
        <v>Jun</v>
      </c>
    </row>
    <row r="412" spans="1:15" x14ac:dyDescent="0.25">
      <c r="A412">
        <v>605070</v>
      </c>
      <c r="B412" s="3">
        <v>41803.84097222222</v>
      </c>
      <c r="C412">
        <f t="shared" si="37"/>
        <v>1</v>
      </c>
      <c r="D412" t="s">
        <v>7</v>
      </c>
      <c r="E412" t="s">
        <v>8</v>
      </c>
      <c r="F412" t="s">
        <v>201</v>
      </c>
      <c r="G412" t="s">
        <v>34</v>
      </c>
      <c r="H412">
        <v>53264</v>
      </c>
      <c r="I412" t="str">
        <f t="shared" si="38"/>
        <v>Evening</v>
      </c>
      <c r="J412" t="str">
        <f t="shared" si="39"/>
        <v>Fri</v>
      </c>
      <c r="K412" t="str">
        <f t="shared" si="40"/>
        <v>2014-06-13</v>
      </c>
      <c r="L412" s="39">
        <f t="shared" si="41"/>
        <v>0.84097222222044365</v>
      </c>
      <c r="M412" s="19">
        <f>COUNTIF(Table1_3[Status], "Hired") / COUNTA(Table1_3[Status])</f>
        <v>0.6552734375</v>
      </c>
      <c r="N412" s="27">
        <f t="shared" si="42"/>
        <v>41818.84097222222</v>
      </c>
      <c r="O412" t="str">
        <f>TEXT(Table1_3[[#This Row],[Interview Taken on]],"MMM")</f>
        <v>Jun</v>
      </c>
    </row>
    <row r="413" spans="1:15" x14ac:dyDescent="0.25">
      <c r="A413">
        <v>993627</v>
      </c>
      <c r="B413" s="3">
        <v>41804.620138888888</v>
      </c>
      <c r="C413">
        <f t="shared" si="37"/>
        <v>1</v>
      </c>
      <c r="D413" t="s">
        <v>7</v>
      </c>
      <c r="E413" t="s">
        <v>8</v>
      </c>
      <c r="F413" t="s">
        <v>205</v>
      </c>
      <c r="G413" t="s">
        <v>18</v>
      </c>
      <c r="H413">
        <v>17062</v>
      </c>
      <c r="I413" t="str">
        <f t="shared" si="38"/>
        <v>Afternoon</v>
      </c>
      <c r="J413" t="str">
        <f t="shared" si="39"/>
        <v>Sat</v>
      </c>
      <c r="K413" t="str">
        <f t="shared" si="40"/>
        <v>2014-06-14</v>
      </c>
      <c r="L413" s="39">
        <f t="shared" si="41"/>
        <v>0.62013888888759539</v>
      </c>
      <c r="M413" s="19">
        <f>COUNTIF(Table1_3[Status], "Hired") / COUNTA(Table1_3[Status])</f>
        <v>0.6552734375</v>
      </c>
      <c r="N413" s="27">
        <f t="shared" si="42"/>
        <v>41819.620138888888</v>
      </c>
      <c r="O413" t="str">
        <f>TEXT(Table1_3[[#This Row],[Interview Taken on]],"MMM")</f>
        <v>Jun</v>
      </c>
    </row>
    <row r="414" spans="1:15" x14ac:dyDescent="0.25">
      <c r="A414">
        <v>692274</v>
      </c>
      <c r="B414" s="3">
        <v>41804.621527777781</v>
      </c>
      <c r="C414">
        <f t="shared" si="37"/>
        <v>1</v>
      </c>
      <c r="D414" t="s">
        <v>7</v>
      </c>
      <c r="E414" t="s">
        <v>8</v>
      </c>
      <c r="F414" t="s">
        <v>205</v>
      </c>
      <c r="G414" t="s">
        <v>18</v>
      </c>
      <c r="H414">
        <v>45379</v>
      </c>
      <c r="I414" t="str">
        <f t="shared" si="38"/>
        <v>Afternoon</v>
      </c>
      <c r="J414" t="str">
        <f t="shared" si="39"/>
        <v>Sat</v>
      </c>
      <c r="K414" t="str">
        <f t="shared" si="40"/>
        <v>2014-06-14</v>
      </c>
      <c r="L414" s="39">
        <f t="shared" si="41"/>
        <v>0.62152777778101154</v>
      </c>
      <c r="M414" s="19">
        <f>COUNTIF(Table1_3[Status], "Hired") / COUNTA(Table1_3[Status])</f>
        <v>0.6552734375</v>
      </c>
      <c r="N414" s="27">
        <f t="shared" si="42"/>
        <v>41819.621527777781</v>
      </c>
      <c r="O414" t="str">
        <f>TEXT(Table1_3[[#This Row],[Interview Taken on]],"MMM")</f>
        <v>Jun</v>
      </c>
    </row>
    <row r="415" spans="1:15" x14ac:dyDescent="0.25">
      <c r="A415">
        <v>140135</v>
      </c>
      <c r="B415" s="3">
        <v>41804.477777777778</v>
      </c>
      <c r="C415">
        <f t="shared" si="37"/>
        <v>0</v>
      </c>
      <c r="D415" t="s">
        <v>13</v>
      </c>
      <c r="E415" t="s">
        <v>8</v>
      </c>
      <c r="F415" t="s">
        <v>204</v>
      </c>
      <c r="G415" t="s">
        <v>10</v>
      </c>
      <c r="H415">
        <v>52605</v>
      </c>
      <c r="I415" t="str">
        <f t="shared" si="38"/>
        <v>Morning</v>
      </c>
      <c r="J415" t="str">
        <f t="shared" si="39"/>
        <v>Sat</v>
      </c>
      <c r="K415" t="str">
        <f t="shared" si="40"/>
        <v>2014-06-14</v>
      </c>
      <c r="L415" s="39">
        <f t="shared" si="41"/>
        <v>0.47777777777810115</v>
      </c>
      <c r="M415" s="19">
        <f>COUNTIF(Table1_3[Status], "Hired") / COUNTA(Table1_3[Status])</f>
        <v>0.6552734375</v>
      </c>
      <c r="N415" s="27" t="str">
        <f t="shared" si="42"/>
        <v/>
      </c>
      <c r="O415" t="str">
        <f>TEXT(Table1_3[[#This Row],[Interview Taken on]],"MMM")</f>
        <v>Jun</v>
      </c>
    </row>
    <row r="416" spans="1:15" x14ac:dyDescent="0.25">
      <c r="A416">
        <v>278058</v>
      </c>
      <c r="B416" s="3">
        <v>41804.663194444445</v>
      </c>
      <c r="C416">
        <f t="shared" si="37"/>
        <v>0</v>
      </c>
      <c r="D416" t="s">
        <v>13</v>
      </c>
      <c r="E416" t="s">
        <v>8</v>
      </c>
      <c r="F416" t="s">
        <v>205</v>
      </c>
      <c r="G416" t="s">
        <v>12</v>
      </c>
      <c r="H416">
        <v>24232</v>
      </c>
      <c r="I416" t="str">
        <f t="shared" si="38"/>
        <v>Afternoon</v>
      </c>
      <c r="J416" t="str">
        <f t="shared" si="39"/>
        <v>Sat</v>
      </c>
      <c r="K416" t="str">
        <f t="shared" si="40"/>
        <v>2014-06-14</v>
      </c>
      <c r="L416" s="39">
        <f t="shared" si="41"/>
        <v>0.66319444444525288</v>
      </c>
      <c r="M416" s="19">
        <f>COUNTIF(Table1_3[Status], "Hired") / COUNTA(Table1_3[Status])</f>
        <v>0.6552734375</v>
      </c>
      <c r="N416" s="27" t="str">
        <f t="shared" si="42"/>
        <v/>
      </c>
      <c r="O416" t="str">
        <f>TEXT(Table1_3[[#This Row],[Interview Taken on]],"MMM")</f>
        <v>Jun</v>
      </c>
    </row>
    <row r="417" spans="1:15" x14ac:dyDescent="0.25">
      <c r="A417">
        <v>155879</v>
      </c>
      <c r="B417" s="3">
        <v>41805.505555555559</v>
      </c>
      <c r="C417">
        <f t="shared" si="37"/>
        <v>0</v>
      </c>
      <c r="D417" t="s">
        <v>13</v>
      </c>
      <c r="E417" t="s">
        <v>8</v>
      </c>
      <c r="F417" t="s">
        <v>201</v>
      </c>
      <c r="G417" t="s">
        <v>12</v>
      </c>
      <c r="H417">
        <v>87290</v>
      </c>
      <c r="I417" t="str">
        <f t="shared" si="38"/>
        <v>Afternoon</v>
      </c>
      <c r="J417" t="str">
        <f t="shared" si="39"/>
        <v>Sun</v>
      </c>
      <c r="K417" t="str">
        <f t="shared" si="40"/>
        <v>2014-06-15</v>
      </c>
      <c r="L417" s="39">
        <f t="shared" si="41"/>
        <v>0.50555555555911269</v>
      </c>
      <c r="M417" s="19">
        <f>COUNTIF(Table1_3[Status], "Hired") / COUNTA(Table1_3[Status])</f>
        <v>0.6552734375</v>
      </c>
      <c r="N417" s="27" t="str">
        <f t="shared" si="42"/>
        <v/>
      </c>
      <c r="O417" t="str">
        <f>TEXT(Table1_3[[#This Row],[Interview Taken on]],"MMM")</f>
        <v>Jun</v>
      </c>
    </row>
    <row r="418" spans="1:15" x14ac:dyDescent="0.25">
      <c r="A418">
        <v>690984</v>
      </c>
      <c r="B418" s="3">
        <v>41805.679166666669</v>
      </c>
      <c r="C418">
        <f t="shared" si="37"/>
        <v>0</v>
      </c>
      <c r="D418" t="s">
        <v>13</v>
      </c>
      <c r="E418" t="s">
        <v>8</v>
      </c>
      <c r="F418" t="s">
        <v>205</v>
      </c>
      <c r="G418" t="s">
        <v>12</v>
      </c>
      <c r="H418">
        <v>80410</v>
      </c>
      <c r="I418" t="str">
        <f t="shared" si="38"/>
        <v>Afternoon</v>
      </c>
      <c r="J418" t="str">
        <f t="shared" si="39"/>
        <v>Sun</v>
      </c>
      <c r="K418" t="str">
        <f t="shared" si="40"/>
        <v>2014-06-15</v>
      </c>
      <c r="L418" s="39">
        <f t="shared" si="41"/>
        <v>0.67916666666860692</v>
      </c>
      <c r="M418" s="19">
        <f>COUNTIF(Table1_3[Status], "Hired") / COUNTA(Table1_3[Status])</f>
        <v>0.6552734375</v>
      </c>
      <c r="N418" s="27" t="str">
        <f t="shared" si="42"/>
        <v/>
      </c>
      <c r="O418" t="str">
        <f>TEXT(Table1_3[[#This Row],[Interview Taken on]],"MMM")</f>
        <v>Jun</v>
      </c>
    </row>
    <row r="419" spans="1:15" x14ac:dyDescent="0.25">
      <c r="A419">
        <v>860350</v>
      </c>
      <c r="B419" s="3">
        <v>41805.679861111108</v>
      </c>
      <c r="C419">
        <f t="shared" si="37"/>
        <v>0</v>
      </c>
      <c r="D419" t="s">
        <v>13</v>
      </c>
      <c r="E419" t="s">
        <v>8</v>
      </c>
      <c r="F419" t="s">
        <v>205</v>
      </c>
      <c r="G419" t="s">
        <v>12</v>
      </c>
      <c r="H419">
        <v>76864</v>
      </c>
      <c r="I419" t="str">
        <f t="shared" si="38"/>
        <v>Afternoon</v>
      </c>
      <c r="J419" t="str">
        <f t="shared" si="39"/>
        <v>Sun</v>
      </c>
      <c r="K419" t="str">
        <f t="shared" si="40"/>
        <v>2014-06-15</v>
      </c>
      <c r="L419" s="39">
        <f t="shared" si="41"/>
        <v>0.67986111110803904</v>
      </c>
      <c r="M419" s="19">
        <f>COUNTIF(Table1_3[Status], "Hired") / COUNTA(Table1_3[Status])</f>
        <v>0.6552734375</v>
      </c>
      <c r="N419" s="27" t="str">
        <f t="shared" si="42"/>
        <v/>
      </c>
      <c r="O419" t="str">
        <f>TEXT(Table1_3[[#This Row],[Interview Taken on]],"MMM")</f>
        <v>Jun</v>
      </c>
    </row>
    <row r="420" spans="1:15" x14ac:dyDescent="0.25">
      <c r="A420">
        <v>129706</v>
      </c>
      <c r="B420" s="3">
        <v>41806.476388888892</v>
      </c>
      <c r="C420">
        <f t="shared" si="37"/>
        <v>0</v>
      </c>
      <c r="D420" t="s">
        <v>13</v>
      </c>
      <c r="E420" t="s">
        <v>8</v>
      </c>
      <c r="F420" t="s">
        <v>200</v>
      </c>
      <c r="G420" t="s">
        <v>22</v>
      </c>
      <c r="H420">
        <v>91589</v>
      </c>
      <c r="I420" t="str">
        <f t="shared" si="38"/>
        <v>Morning</v>
      </c>
      <c r="J420" t="str">
        <f t="shared" si="39"/>
        <v>Mon</v>
      </c>
      <c r="K420" t="str">
        <f t="shared" si="40"/>
        <v>2014-06-16</v>
      </c>
      <c r="L420" s="39">
        <f t="shared" si="41"/>
        <v>0.47638888889196096</v>
      </c>
      <c r="M420" s="19">
        <f>COUNTIF(Table1_3[Status], "Hired") / COUNTA(Table1_3[Status])</f>
        <v>0.6552734375</v>
      </c>
      <c r="N420" s="27" t="str">
        <f t="shared" si="42"/>
        <v/>
      </c>
      <c r="O420" t="str">
        <f>TEXT(Table1_3[[#This Row],[Interview Taken on]],"MMM")</f>
        <v>Jun</v>
      </c>
    </row>
    <row r="421" spans="1:15" x14ac:dyDescent="0.25">
      <c r="A421">
        <v>232317</v>
      </c>
      <c r="B421" s="3">
        <v>41806.513888888891</v>
      </c>
      <c r="C421">
        <f t="shared" si="37"/>
        <v>1</v>
      </c>
      <c r="D421" t="s">
        <v>7</v>
      </c>
      <c r="E421" t="s">
        <v>11</v>
      </c>
      <c r="F421" t="s">
        <v>199</v>
      </c>
      <c r="G421" t="s">
        <v>34</v>
      </c>
      <c r="H421">
        <v>55923</v>
      </c>
      <c r="I421" t="str">
        <f t="shared" si="38"/>
        <v>Afternoon</v>
      </c>
      <c r="J421" t="str">
        <f t="shared" si="39"/>
        <v>Mon</v>
      </c>
      <c r="K421" t="str">
        <f t="shared" si="40"/>
        <v>2014-06-16</v>
      </c>
      <c r="L421" s="39">
        <f t="shared" si="41"/>
        <v>0.51388888889050577</v>
      </c>
      <c r="M421" s="19">
        <f>COUNTIF(Table1_3[Status], "Hired") / COUNTA(Table1_3[Status])</f>
        <v>0.6552734375</v>
      </c>
      <c r="N421" s="27">
        <f t="shared" si="42"/>
        <v>41821.513888888891</v>
      </c>
      <c r="O421" t="str">
        <f>TEXT(Table1_3[[#This Row],[Interview Taken on]],"MMM")</f>
        <v>Jun</v>
      </c>
    </row>
    <row r="422" spans="1:15" x14ac:dyDescent="0.25">
      <c r="A422">
        <v>450279</v>
      </c>
      <c r="B422" s="3">
        <v>41806.631944444445</v>
      </c>
      <c r="C422">
        <f t="shared" si="37"/>
        <v>0</v>
      </c>
      <c r="D422" t="s">
        <v>13</v>
      </c>
      <c r="E422" t="s">
        <v>11</v>
      </c>
      <c r="F422" t="s">
        <v>31</v>
      </c>
      <c r="G422" t="s">
        <v>22</v>
      </c>
      <c r="H422">
        <v>80347</v>
      </c>
      <c r="I422" t="str">
        <f t="shared" si="38"/>
        <v>Afternoon</v>
      </c>
      <c r="J422" t="str">
        <f t="shared" si="39"/>
        <v>Mon</v>
      </c>
      <c r="K422" t="str">
        <f t="shared" si="40"/>
        <v>2014-06-16</v>
      </c>
      <c r="L422" s="39">
        <f t="shared" si="41"/>
        <v>0.63194444444525288</v>
      </c>
      <c r="M422" s="19">
        <f>COUNTIF(Table1_3[Status], "Hired") / COUNTA(Table1_3[Status])</f>
        <v>0.6552734375</v>
      </c>
      <c r="N422" s="27" t="str">
        <f t="shared" si="42"/>
        <v/>
      </c>
      <c r="O422" t="str">
        <f>TEXT(Table1_3[[#This Row],[Interview Taken on]],"MMM")</f>
        <v>Jun</v>
      </c>
    </row>
    <row r="423" spans="1:15" x14ac:dyDescent="0.25">
      <c r="A423">
        <v>959439</v>
      </c>
      <c r="B423" s="3">
        <v>41806.631944444445</v>
      </c>
      <c r="C423">
        <f t="shared" si="37"/>
        <v>1</v>
      </c>
      <c r="D423" t="s">
        <v>7</v>
      </c>
      <c r="E423" t="s">
        <v>11</v>
      </c>
      <c r="F423" t="s">
        <v>31</v>
      </c>
      <c r="G423" t="s">
        <v>22</v>
      </c>
      <c r="H423">
        <v>38516</v>
      </c>
      <c r="I423" t="str">
        <f t="shared" si="38"/>
        <v>Afternoon</v>
      </c>
      <c r="J423" t="str">
        <f t="shared" si="39"/>
        <v>Mon</v>
      </c>
      <c r="K423" t="str">
        <f t="shared" si="40"/>
        <v>2014-06-16</v>
      </c>
      <c r="L423" s="39">
        <f t="shared" si="41"/>
        <v>0.63194444444525288</v>
      </c>
      <c r="M423" s="19">
        <f>COUNTIF(Table1_3[Status], "Hired") / COUNTA(Table1_3[Status])</f>
        <v>0.6552734375</v>
      </c>
      <c r="N423" s="27">
        <f t="shared" si="42"/>
        <v>41821.631944444445</v>
      </c>
      <c r="O423" t="str">
        <f>TEXT(Table1_3[[#This Row],[Interview Taken on]],"MMM")</f>
        <v>Jun</v>
      </c>
    </row>
    <row r="424" spans="1:15" x14ac:dyDescent="0.25">
      <c r="A424">
        <v>281797</v>
      </c>
      <c r="B424" s="3">
        <v>41806.631944444445</v>
      </c>
      <c r="C424">
        <f t="shared" si="37"/>
        <v>1</v>
      </c>
      <c r="D424" t="s">
        <v>7</v>
      </c>
      <c r="E424" t="s">
        <v>38</v>
      </c>
      <c r="F424" t="s">
        <v>31</v>
      </c>
      <c r="G424" t="s">
        <v>22</v>
      </c>
      <c r="H424">
        <v>44331</v>
      </c>
      <c r="I424" t="str">
        <f t="shared" si="38"/>
        <v>Afternoon</v>
      </c>
      <c r="J424" t="str">
        <f t="shared" si="39"/>
        <v>Mon</v>
      </c>
      <c r="K424" t="str">
        <f t="shared" si="40"/>
        <v>2014-06-16</v>
      </c>
      <c r="L424" s="39">
        <f t="shared" si="41"/>
        <v>0.63194444444525288</v>
      </c>
      <c r="M424" s="19">
        <f>COUNTIF(Table1_3[Status], "Hired") / COUNTA(Table1_3[Status])</f>
        <v>0.6552734375</v>
      </c>
      <c r="N424" s="27">
        <f t="shared" si="42"/>
        <v>41821.631944444445</v>
      </c>
      <c r="O424" t="str">
        <f>TEXT(Table1_3[[#This Row],[Interview Taken on]],"MMM")</f>
        <v>Jun</v>
      </c>
    </row>
    <row r="425" spans="1:15" x14ac:dyDescent="0.25">
      <c r="A425">
        <v>184057</v>
      </c>
      <c r="B425" s="3">
        <v>41806.115972222222</v>
      </c>
      <c r="C425">
        <f t="shared" si="37"/>
        <v>0</v>
      </c>
      <c r="D425" t="s">
        <v>13</v>
      </c>
      <c r="E425" t="s">
        <v>8</v>
      </c>
      <c r="F425" t="s">
        <v>200</v>
      </c>
      <c r="G425" t="s">
        <v>18</v>
      </c>
      <c r="H425">
        <v>2360</v>
      </c>
      <c r="I425" t="str">
        <f t="shared" si="38"/>
        <v>Night</v>
      </c>
      <c r="J425" t="str">
        <f t="shared" si="39"/>
        <v>Mon</v>
      </c>
      <c r="K425" t="str">
        <f t="shared" si="40"/>
        <v>2014-06-16</v>
      </c>
      <c r="L425" s="39">
        <f t="shared" si="41"/>
        <v>0.11597222222189885</v>
      </c>
      <c r="M425" s="19">
        <f>COUNTIF(Table1_3[Status], "Hired") / COUNTA(Table1_3[Status])</f>
        <v>0.6552734375</v>
      </c>
      <c r="N425" s="27" t="str">
        <f t="shared" si="42"/>
        <v/>
      </c>
      <c r="O425" t="str">
        <f>TEXT(Table1_3[[#This Row],[Interview Taken on]],"MMM")</f>
        <v>Jun</v>
      </c>
    </row>
    <row r="426" spans="1:15" x14ac:dyDescent="0.25">
      <c r="A426">
        <v>595958</v>
      </c>
      <c r="B426" s="3">
        <v>41806.115972222222</v>
      </c>
      <c r="C426">
        <f t="shared" si="37"/>
        <v>0</v>
      </c>
      <c r="D426" t="s">
        <v>13</v>
      </c>
      <c r="E426" t="s">
        <v>8</v>
      </c>
      <c r="F426" t="s">
        <v>200</v>
      </c>
      <c r="G426" t="s">
        <v>18</v>
      </c>
      <c r="H426">
        <v>84718</v>
      </c>
      <c r="I426" t="str">
        <f t="shared" si="38"/>
        <v>Night</v>
      </c>
      <c r="J426" t="str">
        <f t="shared" si="39"/>
        <v>Mon</v>
      </c>
      <c r="K426" t="str">
        <f t="shared" si="40"/>
        <v>2014-06-16</v>
      </c>
      <c r="L426" s="39">
        <f t="shared" si="41"/>
        <v>0.11597222222189885</v>
      </c>
      <c r="M426" s="19">
        <f>COUNTIF(Table1_3[Status], "Hired") / COUNTA(Table1_3[Status])</f>
        <v>0.6552734375</v>
      </c>
      <c r="N426" s="27" t="str">
        <f t="shared" si="42"/>
        <v/>
      </c>
      <c r="O426" t="str">
        <f>TEXT(Table1_3[[#This Row],[Interview Taken on]],"MMM")</f>
        <v>Jun</v>
      </c>
    </row>
    <row r="427" spans="1:15" x14ac:dyDescent="0.25">
      <c r="A427">
        <v>321811</v>
      </c>
      <c r="B427" s="3">
        <v>41817.662499999999</v>
      </c>
      <c r="C427">
        <f t="shared" si="37"/>
        <v>0</v>
      </c>
      <c r="D427" t="s">
        <v>13</v>
      </c>
      <c r="E427" t="s">
        <v>8</v>
      </c>
      <c r="F427" t="s">
        <v>200</v>
      </c>
      <c r="G427" t="s">
        <v>18</v>
      </c>
      <c r="H427">
        <v>5024</v>
      </c>
      <c r="I427" t="str">
        <f t="shared" si="38"/>
        <v>Afternoon</v>
      </c>
      <c r="J427" t="str">
        <f t="shared" si="39"/>
        <v>Fri</v>
      </c>
      <c r="K427" t="str">
        <f t="shared" si="40"/>
        <v>2014-06-27</v>
      </c>
      <c r="L427" s="39">
        <f t="shared" si="41"/>
        <v>0.66249999999854481</v>
      </c>
      <c r="M427" s="19">
        <f>COUNTIF(Table1_3[Status], "Hired") / COUNTA(Table1_3[Status])</f>
        <v>0.6552734375</v>
      </c>
      <c r="N427" s="27" t="str">
        <f t="shared" si="42"/>
        <v/>
      </c>
      <c r="O427" t="str">
        <f>TEXT(Table1_3[[#This Row],[Interview Taken on]],"MMM")</f>
        <v>Jun</v>
      </c>
    </row>
    <row r="428" spans="1:15" x14ac:dyDescent="0.25">
      <c r="A428">
        <v>717204</v>
      </c>
      <c r="B428" s="3">
        <v>41806.651388888888</v>
      </c>
      <c r="C428">
        <f t="shared" si="37"/>
        <v>1</v>
      </c>
      <c r="D428" t="s">
        <v>7</v>
      </c>
      <c r="E428" t="s">
        <v>8</v>
      </c>
      <c r="F428" t="s">
        <v>201</v>
      </c>
      <c r="G428" t="s">
        <v>18</v>
      </c>
      <c r="H428">
        <v>61734</v>
      </c>
      <c r="I428" t="str">
        <f t="shared" si="38"/>
        <v>Afternoon</v>
      </c>
      <c r="J428" t="str">
        <f t="shared" si="39"/>
        <v>Mon</v>
      </c>
      <c r="K428" t="str">
        <f t="shared" si="40"/>
        <v>2014-06-16</v>
      </c>
      <c r="L428" s="39">
        <f t="shared" si="41"/>
        <v>0.65138888888759539</v>
      </c>
      <c r="M428" s="19">
        <f>COUNTIF(Table1_3[Status], "Hired") / COUNTA(Table1_3[Status])</f>
        <v>0.6552734375</v>
      </c>
      <c r="N428" s="27">
        <f t="shared" si="42"/>
        <v>41821.651388888888</v>
      </c>
      <c r="O428" t="str">
        <f>TEXT(Table1_3[[#This Row],[Interview Taken on]],"MMM")</f>
        <v>Jun</v>
      </c>
    </row>
    <row r="429" spans="1:15" x14ac:dyDescent="0.25">
      <c r="A429">
        <v>865820</v>
      </c>
      <c r="B429" s="3">
        <v>41806.652777777781</v>
      </c>
      <c r="C429">
        <f t="shared" si="37"/>
        <v>1</v>
      </c>
      <c r="D429" t="s">
        <v>7</v>
      </c>
      <c r="E429" t="s">
        <v>8</v>
      </c>
      <c r="F429" t="s">
        <v>201</v>
      </c>
      <c r="G429" t="s">
        <v>18</v>
      </c>
      <c r="H429">
        <v>41177</v>
      </c>
      <c r="I429" t="str">
        <f t="shared" si="38"/>
        <v>Afternoon</v>
      </c>
      <c r="J429" t="str">
        <f t="shared" si="39"/>
        <v>Mon</v>
      </c>
      <c r="K429" t="str">
        <f t="shared" si="40"/>
        <v>2014-06-16</v>
      </c>
      <c r="L429" s="39">
        <f t="shared" si="41"/>
        <v>0.65277777778101154</v>
      </c>
      <c r="M429" s="19">
        <f>COUNTIF(Table1_3[Status], "Hired") / COUNTA(Table1_3[Status])</f>
        <v>0.6552734375</v>
      </c>
      <c r="N429" s="27">
        <f t="shared" si="42"/>
        <v>41821.652777777781</v>
      </c>
      <c r="O429" t="str">
        <f>TEXT(Table1_3[[#This Row],[Interview Taken on]],"MMM")</f>
        <v>Jun</v>
      </c>
    </row>
    <row r="430" spans="1:15" x14ac:dyDescent="0.25">
      <c r="A430">
        <v>211845</v>
      </c>
      <c r="B430" s="3">
        <v>41806.654861111114</v>
      </c>
      <c r="C430">
        <f t="shared" si="37"/>
        <v>1</v>
      </c>
      <c r="D430" t="s">
        <v>7</v>
      </c>
      <c r="E430" t="s">
        <v>8</v>
      </c>
      <c r="F430" t="s">
        <v>201</v>
      </c>
      <c r="G430" t="s">
        <v>18</v>
      </c>
      <c r="H430">
        <v>40367</v>
      </c>
      <c r="I430" t="str">
        <f t="shared" si="38"/>
        <v>Afternoon</v>
      </c>
      <c r="J430" t="str">
        <f t="shared" si="39"/>
        <v>Mon</v>
      </c>
      <c r="K430" t="str">
        <f t="shared" si="40"/>
        <v>2014-06-16</v>
      </c>
      <c r="L430" s="39">
        <f t="shared" si="41"/>
        <v>0.65486111111385981</v>
      </c>
      <c r="M430" s="19">
        <f>COUNTIF(Table1_3[Status], "Hired") / COUNTA(Table1_3[Status])</f>
        <v>0.6552734375</v>
      </c>
      <c r="N430" s="27">
        <f t="shared" si="42"/>
        <v>41821.654861111114</v>
      </c>
      <c r="O430" t="str">
        <f>TEXT(Table1_3[[#This Row],[Interview Taken on]],"MMM")</f>
        <v>Jun</v>
      </c>
    </row>
    <row r="431" spans="1:15" x14ac:dyDescent="0.25">
      <c r="A431">
        <v>728259</v>
      </c>
      <c r="B431" s="3">
        <v>41824.650694444441</v>
      </c>
      <c r="C431">
        <f t="shared" si="37"/>
        <v>0</v>
      </c>
      <c r="D431" t="s">
        <v>13</v>
      </c>
      <c r="E431" t="s">
        <v>8</v>
      </c>
      <c r="F431" t="s">
        <v>201</v>
      </c>
      <c r="G431" t="s">
        <v>25</v>
      </c>
      <c r="H431">
        <v>96553</v>
      </c>
      <c r="I431" t="str">
        <f t="shared" si="38"/>
        <v>Afternoon</v>
      </c>
      <c r="J431" t="str">
        <f t="shared" si="39"/>
        <v>Fri</v>
      </c>
      <c r="K431" t="str">
        <f t="shared" si="40"/>
        <v>2014-07-04</v>
      </c>
      <c r="L431" s="39">
        <f t="shared" si="41"/>
        <v>0.65069444444088731</v>
      </c>
      <c r="M431" s="19">
        <f>COUNTIF(Table1_3[Status], "Hired") / COUNTA(Table1_3[Status])</f>
        <v>0.6552734375</v>
      </c>
      <c r="N431" s="27" t="str">
        <f t="shared" si="42"/>
        <v/>
      </c>
      <c r="O431" t="str">
        <f>TEXT(Table1_3[[#This Row],[Interview Taken on]],"MMM")</f>
        <v>Jul</v>
      </c>
    </row>
    <row r="432" spans="1:15" x14ac:dyDescent="0.25">
      <c r="A432">
        <v>378829</v>
      </c>
      <c r="B432" s="3">
        <v>41824.652083333334</v>
      </c>
      <c r="C432">
        <f t="shared" si="37"/>
        <v>0</v>
      </c>
      <c r="D432" t="s">
        <v>13</v>
      </c>
      <c r="E432" t="s">
        <v>8</v>
      </c>
      <c r="F432" t="s">
        <v>201</v>
      </c>
      <c r="G432" t="s">
        <v>25</v>
      </c>
      <c r="H432">
        <v>68165</v>
      </c>
      <c r="I432" t="str">
        <f t="shared" si="38"/>
        <v>Afternoon</v>
      </c>
      <c r="J432" t="str">
        <f t="shared" si="39"/>
        <v>Fri</v>
      </c>
      <c r="K432" t="str">
        <f t="shared" si="40"/>
        <v>2014-07-04</v>
      </c>
      <c r="L432" s="39">
        <f t="shared" si="41"/>
        <v>0.65208333333430346</v>
      </c>
      <c r="M432" s="19">
        <f>COUNTIF(Table1_3[Status], "Hired") / COUNTA(Table1_3[Status])</f>
        <v>0.6552734375</v>
      </c>
      <c r="N432" s="27" t="str">
        <f t="shared" si="42"/>
        <v/>
      </c>
      <c r="O432" t="str">
        <f>TEXT(Table1_3[[#This Row],[Interview Taken on]],"MMM")</f>
        <v>Jul</v>
      </c>
    </row>
    <row r="433" spans="1:15" x14ac:dyDescent="0.25">
      <c r="A433">
        <v>782971</v>
      </c>
      <c r="B433" s="3">
        <v>41827.570833333331</v>
      </c>
      <c r="C433">
        <f t="shared" si="37"/>
        <v>1</v>
      </c>
      <c r="D433" t="s">
        <v>7</v>
      </c>
      <c r="E433" t="s">
        <v>11</v>
      </c>
      <c r="F433" t="s">
        <v>201</v>
      </c>
      <c r="G433" t="s">
        <v>25</v>
      </c>
      <c r="H433">
        <v>47196</v>
      </c>
      <c r="I433" t="str">
        <f t="shared" si="38"/>
        <v>Afternoon</v>
      </c>
      <c r="J433" t="str">
        <f t="shared" si="39"/>
        <v>Mon</v>
      </c>
      <c r="K433" t="str">
        <f t="shared" si="40"/>
        <v>2014-07-07</v>
      </c>
      <c r="L433" s="39">
        <f t="shared" si="41"/>
        <v>0.57083333333139308</v>
      </c>
      <c r="M433" s="19">
        <f>COUNTIF(Table1_3[Status], "Hired") / COUNTA(Table1_3[Status])</f>
        <v>0.6552734375</v>
      </c>
      <c r="N433" s="27">
        <f t="shared" si="42"/>
        <v>41842.570833333331</v>
      </c>
      <c r="O433" t="str">
        <f>TEXT(Table1_3[[#This Row],[Interview Taken on]],"MMM")</f>
        <v>Jul</v>
      </c>
    </row>
    <row r="434" spans="1:15" x14ac:dyDescent="0.25">
      <c r="A434">
        <v>746982</v>
      </c>
      <c r="B434" s="3">
        <v>41827.569444444445</v>
      </c>
      <c r="C434">
        <f t="shared" si="37"/>
        <v>1</v>
      </c>
      <c r="D434" t="s">
        <v>7</v>
      </c>
      <c r="E434" t="s">
        <v>38</v>
      </c>
      <c r="F434" t="s">
        <v>201</v>
      </c>
      <c r="G434" t="s">
        <v>25</v>
      </c>
      <c r="H434">
        <v>78657</v>
      </c>
      <c r="I434" t="str">
        <f t="shared" si="38"/>
        <v>Afternoon</v>
      </c>
      <c r="J434" t="str">
        <f t="shared" si="39"/>
        <v>Mon</v>
      </c>
      <c r="K434" t="str">
        <f t="shared" si="40"/>
        <v>2014-07-07</v>
      </c>
      <c r="L434" s="39">
        <f t="shared" si="41"/>
        <v>0.56944444444525288</v>
      </c>
      <c r="M434" s="19">
        <f>COUNTIF(Table1_3[Status], "Hired") / COUNTA(Table1_3[Status])</f>
        <v>0.6552734375</v>
      </c>
      <c r="N434" s="27">
        <f t="shared" si="42"/>
        <v>41842.569444444445</v>
      </c>
      <c r="O434" t="str">
        <f>TEXT(Table1_3[[#This Row],[Interview Taken on]],"MMM")</f>
        <v>Jul</v>
      </c>
    </row>
    <row r="435" spans="1:15" x14ac:dyDescent="0.25">
      <c r="A435">
        <v>882121</v>
      </c>
      <c r="B435" s="3">
        <v>41806.710416666669</v>
      </c>
      <c r="C435">
        <f t="shared" si="37"/>
        <v>0</v>
      </c>
      <c r="D435" t="s">
        <v>13</v>
      </c>
      <c r="E435" t="s">
        <v>8</v>
      </c>
      <c r="F435" t="s">
        <v>201</v>
      </c>
      <c r="G435" t="s">
        <v>18</v>
      </c>
      <c r="H435">
        <v>69497</v>
      </c>
      <c r="I435" t="str">
        <f t="shared" si="38"/>
        <v>Afternoon</v>
      </c>
      <c r="J435" t="str">
        <f t="shared" si="39"/>
        <v>Mon</v>
      </c>
      <c r="K435" t="str">
        <f t="shared" si="40"/>
        <v>2014-06-16</v>
      </c>
      <c r="L435" s="39">
        <f t="shared" si="41"/>
        <v>0.71041666666860692</v>
      </c>
      <c r="M435" s="19">
        <f>COUNTIF(Table1_3[Status], "Hired") / COUNTA(Table1_3[Status])</f>
        <v>0.6552734375</v>
      </c>
      <c r="N435" s="27" t="str">
        <f t="shared" si="42"/>
        <v/>
      </c>
      <c r="O435" t="str">
        <f>TEXT(Table1_3[[#This Row],[Interview Taken on]],"MMM")</f>
        <v>Jun</v>
      </c>
    </row>
    <row r="436" spans="1:15" x14ac:dyDescent="0.25">
      <c r="A436">
        <v>960400</v>
      </c>
      <c r="B436" s="3">
        <v>41806.313194444447</v>
      </c>
      <c r="C436">
        <f t="shared" si="37"/>
        <v>0</v>
      </c>
      <c r="D436" t="s">
        <v>13</v>
      </c>
      <c r="E436" t="s">
        <v>8</v>
      </c>
      <c r="F436" t="s">
        <v>204</v>
      </c>
      <c r="G436" t="s">
        <v>18</v>
      </c>
      <c r="H436">
        <v>44449</v>
      </c>
      <c r="I436" t="str">
        <f t="shared" si="38"/>
        <v>Morning</v>
      </c>
      <c r="J436" t="str">
        <f t="shared" si="39"/>
        <v>Mon</v>
      </c>
      <c r="K436" t="str">
        <f t="shared" si="40"/>
        <v>2014-06-16</v>
      </c>
      <c r="L436" s="39">
        <f t="shared" si="41"/>
        <v>0.31319444444670808</v>
      </c>
      <c r="M436" s="19">
        <f>COUNTIF(Table1_3[Status], "Hired") / COUNTA(Table1_3[Status])</f>
        <v>0.6552734375</v>
      </c>
      <c r="N436" s="27" t="str">
        <f t="shared" si="42"/>
        <v/>
      </c>
      <c r="O436" t="str">
        <f>TEXT(Table1_3[[#This Row],[Interview Taken on]],"MMM")</f>
        <v>Jun</v>
      </c>
    </row>
    <row r="437" spans="1:15" x14ac:dyDescent="0.25">
      <c r="A437">
        <v>292179</v>
      </c>
      <c r="B437" s="3">
        <v>41806.430555555555</v>
      </c>
      <c r="C437">
        <f t="shared" si="37"/>
        <v>0</v>
      </c>
      <c r="D437" t="s">
        <v>13</v>
      </c>
      <c r="E437" t="s">
        <v>8</v>
      </c>
      <c r="F437" t="s">
        <v>201</v>
      </c>
      <c r="G437" t="s">
        <v>34</v>
      </c>
      <c r="H437">
        <v>64722</v>
      </c>
      <c r="I437" t="str">
        <f t="shared" si="38"/>
        <v>Morning</v>
      </c>
      <c r="J437" t="str">
        <f t="shared" si="39"/>
        <v>Mon</v>
      </c>
      <c r="K437" t="str">
        <f t="shared" si="40"/>
        <v>2014-06-16</v>
      </c>
      <c r="L437" s="39">
        <f t="shared" si="41"/>
        <v>0.43055555555474712</v>
      </c>
      <c r="M437" s="19">
        <f>COUNTIF(Table1_3[Status], "Hired") / COUNTA(Table1_3[Status])</f>
        <v>0.6552734375</v>
      </c>
      <c r="N437" s="27" t="str">
        <f t="shared" si="42"/>
        <v/>
      </c>
      <c r="O437" t="str">
        <f>TEXT(Table1_3[[#This Row],[Interview Taken on]],"MMM")</f>
        <v>Jun</v>
      </c>
    </row>
    <row r="438" spans="1:15" x14ac:dyDescent="0.25">
      <c r="A438">
        <v>675024</v>
      </c>
      <c r="B438" s="3">
        <v>41806.419444444444</v>
      </c>
      <c r="C438">
        <f t="shared" si="37"/>
        <v>0</v>
      </c>
      <c r="D438" t="s">
        <v>13</v>
      </c>
      <c r="E438" t="s">
        <v>8</v>
      </c>
      <c r="F438" t="s">
        <v>201</v>
      </c>
      <c r="G438" t="s">
        <v>22</v>
      </c>
      <c r="H438">
        <v>1516</v>
      </c>
      <c r="I438" t="str">
        <f t="shared" si="38"/>
        <v>Morning</v>
      </c>
      <c r="J438" t="str">
        <f t="shared" si="39"/>
        <v>Mon</v>
      </c>
      <c r="K438" t="str">
        <f t="shared" si="40"/>
        <v>2014-06-16</v>
      </c>
      <c r="L438" s="39">
        <f t="shared" si="41"/>
        <v>0.41944444444379769</v>
      </c>
      <c r="M438" s="19">
        <f>COUNTIF(Table1_3[Status], "Hired") / COUNTA(Table1_3[Status])</f>
        <v>0.6552734375</v>
      </c>
      <c r="N438" s="27" t="str">
        <f t="shared" si="42"/>
        <v/>
      </c>
      <c r="O438" t="str">
        <f>TEXT(Table1_3[[#This Row],[Interview Taken on]],"MMM")</f>
        <v>Jun</v>
      </c>
    </row>
    <row r="439" spans="1:15" x14ac:dyDescent="0.25">
      <c r="A439">
        <v>112074</v>
      </c>
      <c r="B439" s="3">
        <v>41806.462500000001</v>
      </c>
      <c r="C439">
        <f t="shared" si="37"/>
        <v>1</v>
      </c>
      <c r="D439" t="s">
        <v>7</v>
      </c>
      <c r="E439" t="s">
        <v>8</v>
      </c>
      <c r="F439" t="s">
        <v>202</v>
      </c>
      <c r="G439" t="s">
        <v>25</v>
      </c>
      <c r="H439">
        <v>95519</v>
      </c>
      <c r="I439" t="str">
        <f t="shared" si="38"/>
        <v>Morning</v>
      </c>
      <c r="J439" t="str">
        <f t="shared" si="39"/>
        <v>Mon</v>
      </c>
      <c r="K439" t="str">
        <f t="shared" si="40"/>
        <v>2014-06-16</v>
      </c>
      <c r="L439" s="39">
        <f t="shared" si="41"/>
        <v>0.46250000000145519</v>
      </c>
      <c r="M439" s="19">
        <f>COUNTIF(Table1_3[Status], "Hired") / COUNTA(Table1_3[Status])</f>
        <v>0.6552734375</v>
      </c>
      <c r="N439" s="27">
        <f t="shared" si="42"/>
        <v>41821.462500000001</v>
      </c>
      <c r="O439" t="str">
        <f>TEXT(Table1_3[[#This Row],[Interview Taken on]],"MMM")</f>
        <v>Jun</v>
      </c>
    </row>
    <row r="440" spans="1:15" x14ac:dyDescent="0.25">
      <c r="A440">
        <v>660727</v>
      </c>
      <c r="B440" s="3">
        <v>41827.682638888888</v>
      </c>
      <c r="C440">
        <f t="shared" si="37"/>
        <v>0</v>
      </c>
      <c r="D440" t="s">
        <v>13</v>
      </c>
      <c r="E440" t="s">
        <v>8</v>
      </c>
      <c r="F440" t="s">
        <v>202</v>
      </c>
      <c r="G440" t="s">
        <v>25</v>
      </c>
      <c r="H440">
        <v>5408</v>
      </c>
      <c r="I440" t="str">
        <f t="shared" si="38"/>
        <v>Afternoon</v>
      </c>
      <c r="J440" t="str">
        <f t="shared" si="39"/>
        <v>Mon</v>
      </c>
      <c r="K440" t="str">
        <f t="shared" si="40"/>
        <v>2014-07-07</v>
      </c>
      <c r="L440" s="39">
        <f t="shared" si="41"/>
        <v>0.68263888888759539</v>
      </c>
      <c r="M440" s="19">
        <f>COUNTIF(Table1_3[Status], "Hired") / COUNTA(Table1_3[Status])</f>
        <v>0.6552734375</v>
      </c>
      <c r="N440" s="27" t="str">
        <f t="shared" si="42"/>
        <v/>
      </c>
      <c r="O440" t="str">
        <f>TEXT(Table1_3[[#This Row],[Interview Taken on]],"MMM")</f>
        <v>Jul</v>
      </c>
    </row>
    <row r="441" spans="1:15" x14ac:dyDescent="0.25">
      <c r="A441">
        <v>976582</v>
      </c>
      <c r="B441" s="3">
        <v>41827.683333333334</v>
      </c>
      <c r="C441">
        <f t="shared" si="37"/>
        <v>1</v>
      </c>
      <c r="D441" t="s">
        <v>7</v>
      </c>
      <c r="E441" t="s">
        <v>8</v>
      </c>
      <c r="F441" t="s">
        <v>202</v>
      </c>
      <c r="G441" t="s">
        <v>25</v>
      </c>
      <c r="H441">
        <v>45087</v>
      </c>
      <c r="I441" t="str">
        <f t="shared" si="38"/>
        <v>Afternoon</v>
      </c>
      <c r="J441" t="str">
        <f t="shared" si="39"/>
        <v>Mon</v>
      </c>
      <c r="K441" t="str">
        <f t="shared" si="40"/>
        <v>2014-07-07</v>
      </c>
      <c r="L441" s="39">
        <f t="shared" si="41"/>
        <v>0.68333333333430346</v>
      </c>
      <c r="M441" s="19">
        <f>COUNTIF(Table1_3[Status], "Hired") / COUNTA(Table1_3[Status])</f>
        <v>0.6552734375</v>
      </c>
      <c r="N441" s="27">
        <f t="shared" si="42"/>
        <v>41842.683333333334</v>
      </c>
      <c r="O441" t="str">
        <f>TEXT(Table1_3[[#This Row],[Interview Taken on]],"MMM")</f>
        <v>Jul</v>
      </c>
    </row>
    <row r="442" spans="1:15" x14ac:dyDescent="0.25">
      <c r="A442">
        <v>833229</v>
      </c>
      <c r="B442" s="3">
        <v>41827.683333333334</v>
      </c>
      <c r="C442">
        <f t="shared" si="37"/>
        <v>0</v>
      </c>
      <c r="D442" t="s">
        <v>13</v>
      </c>
      <c r="E442" t="s">
        <v>8</v>
      </c>
      <c r="F442" t="s">
        <v>202</v>
      </c>
      <c r="G442" t="s">
        <v>25</v>
      </c>
      <c r="H442">
        <v>91891</v>
      </c>
      <c r="I442" t="str">
        <f t="shared" si="38"/>
        <v>Afternoon</v>
      </c>
      <c r="J442" t="str">
        <f t="shared" si="39"/>
        <v>Mon</v>
      </c>
      <c r="K442" t="str">
        <f t="shared" si="40"/>
        <v>2014-07-07</v>
      </c>
      <c r="L442" s="39">
        <f t="shared" si="41"/>
        <v>0.68333333333430346</v>
      </c>
      <c r="M442" s="19">
        <f>COUNTIF(Table1_3[Status], "Hired") / COUNTA(Table1_3[Status])</f>
        <v>0.6552734375</v>
      </c>
      <c r="N442" s="27" t="str">
        <f t="shared" si="42"/>
        <v/>
      </c>
      <c r="O442" t="str">
        <f>TEXT(Table1_3[[#This Row],[Interview Taken on]],"MMM")</f>
        <v>Jul</v>
      </c>
    </row>
    <row r="443" spans="1:15" x14ac:dyDescent="0.25">
      <c r="A443">
        <v>703438</v>
      </c>
      <c r="B443" s="3">
        <v>41807.826388888891</v>
      </c>
      <c r="C443">
        <f t="shared" si="37"/>
        <v>0</v>
      </c>
      <c r="D443" t="s">
        <v>13</v>
      </c>
      <c r="E443" t="s">
        <v>8</v>
      </c>
      <c r="F443" t="s">
        <v>204</v>
      </c>
      <c r="G443" t="s">
        <v>22</v>
      </c>
      <c r="H443">
        <v>68761</v>
      </c>
      <c r="I443" t="str">
        <f t="shared" si="38"/>
        <v>Evening</v>
      </c>
      <c r="J443" t="str">
        <f t="shared" si="39"/>
        <v>Tue</v>
      </c>
      <c r="K443" t="str">
        <f t="shared" si="40"/>
        <v>2014-06-17</v>
      </c>
      <c r="L443" s="39">
        <f t="shared" si="41"/>
        <v>0.82638888889050577</v>
      </c>
      <c r="M443" s="19">
        <f>COUNTIF(Table1_3[Status], "Hired") / COUNTA(Table1_3[Status])</f>
        <v>0.6552734375</v>
      </c>
      <c r="N443" s="27" t="str">
        <f t="shared" si="42"/>
        <v/>
      </c>
      <c r="O443" t="str">
        <f>TEXT(Table1_3[[#This Row],[Interview Taken on]],"MMM")</f>
        <v>Jun</v>
      </c>
    </row>
    <row r="444" spans="1:15" x14ac:dyDescent="0.25">
      <c r="A444">
        <v>306707</v>
      </c>
      <c r="B444" s="3">
        <v>41807.538888888892</v>
      </c>
      <c r="C444">
        <f t="shared" si="37"/>
        <v>0</v>
      </c>
      <c r="D444" t="s">
        <v>13</v>
      </c>
      <c r="E444" t="s">
        <v>8</v>
      </c>
      <c r="F444" t="s">
        <v>201</v>
      </c>
      <c r="G444" t="s">
        <v>42</v>
      </c>
      <c r="H444">
        <v>68773</v>
      </c>
      <c r="I444" t="str">
        <f t="shared" si="38"/>
        <v>Afternoon</v>
      </c>
      <c r="J444" t="str">
        <f t="shared" si="39"/>
        <v>Tue</v>
      </c>
      <c r="K444" t="str">
        <f t="shared" si="40"/>
        <v>2014-06-17</v>
      </c>
      <c r="L444" s="39">
        <f t="shared" si="41"/>
        <v>0.53888888889196096</v>
      </c>
      <c r="M444" s="19">
        <f>COUNTIF(Table1_3[Status], "Hired") / COUNTA(Table1_3[Status])</f>
        <v>0.6552734375</v>
      </c>
      <c r="N444" s="27" t="str">
        <f t="shared" si="42"/>
        <v/>
      </c>
      <c r="O444" t="str">
        <f>TEXT(Table1_3[[#This Row],[Interview Taken on]],"MMM")</f>
        <v>Jun</v>
      </c>
    </row>
    <row r="445" spans="1:15" x14ac:dyDescent="0.25">
      <c r="A445">
        <v>174113</v>
      </c>
      <c r="B445" s="3">
        <v>41807.46597222222</v>
      </c>
      <c r="C445">
        <f t="shared" si="37"/>
        <v>0</v>
      </c>
      <c r="D445" t="s">
        <v>13</v>
      </c>
      <c r="E445" t="s">
        <v>8</v>
      </c>
      <c r="F445" t="s">
        <v>205</v>
      </c>
      <c r="G445" t="s">
        <v>22</v>
      </c>
      <c r="H445">
        <v>80424</v>
      </c>
      <c r="I445" t="str">
        <f t="shared" si="38"/>
        <v>Morning</v>
      </c>
      <c r="J445" t="str">
        <f t="shared" si="39"/>
        <v>Tue</v>
      </c>
      <c r="K445" t="str">
        <f t="shared" si="40"/>
        <v>2014-06-17</v>
      </c>
      <c r="L445" s="39">
        <f t="shared" si="41"/>
        <v>0.46597222222044365</v>
      </c>
      <c r="M445" s="19">
        <f>COUNTIF(Table1_3[Status], "Hired") / COUNTA(Table1_3[Status])</f>
        <v>0.6552734375</v>
      </c>
      <c r="N445" s="27" t="str">
        <f t="shared" si="42"/>
        <v/>
      </c>
      <c r="O445" t="str">
        <f>TEXT(Table1_3[[#This Row],[Interview Taken on]],"MMM")</f>
        <v>Jun</v>
      </c>
    </row>
    <row r="446" spans="1:15" x14ac:dyDescent="0.25">
      <c r="A446">
        <v>793265</v>
      </c>
      <c r="B446" s="3">
        <v>41807.563194444447</v>
      </c>
      <c r="C446">
        <f t="shared" si="37"/>
        <v>0</v>
      </c>
      <c r="D446" t="s">
        <v>13</v>
      </c>
      <c r="E446" t="s">
        <v>8</v>
      </c>
      <c r="F446" t="s">
        <v>205</v>
      </c>
      <c r="G446" t="s">
        <v>34</v>
      </c>
      <c r="H446">
        <v>22786</v>
      </c>
      <c r="I446" t="str">
        <f t="shared" si="38"/>
        <v>Afternoon</v>
      </c>
      <c r="J446" t="str">
        <f t="shared" si="39"/>
        <v>Tue</v>
      </c>
      <c r="K446" t="str">
        <f t="shared" si="40"/>
        <v>2014-06-17</v>
      </c>
      <c r="L446" s="39">
        <f t="shared" si="41"/>
        <v>0.56319444444670808</v>
      </c>
      <c r="M446" s="19">
        <f>COUNTIF(Table1_3[Status], "Hired") / COUNTA(Table1_3[Status])</f>
        <v>0.6552734375</v>
      </c>
      <c r="N446" s="27" t="str">
        <f t="shared" si="42"/>
        <v/>
      </c>
      <c r="O446" t="str">
        <f>TEXT(Table1_3[[#This Row],[Interview Taken on]],"MMM")</f>
        <v>Jun</v>
      </c>
    </row>
    <row r="447" spans="1:15" x14ac:dyDescent="0.25">
      <c r="A447">
        <v>71650</v>
      </c>
      <c r="B447" s="3">
        <v>41807.404861111114</v>
      </c>
      <c r="C447">
        <f t="shared" si="37"/>
        <v>0</v>
      </c>
      <c r="D447" t="s">
        <v>13</v>
      </c>
      <c r="E447" t="s">
        <v>8</v>
      </c>
      <c r="F447" t="s">
        <v>205</v>
      </c>
      <c r="G447" t="s">
        <v>25</v>
      </c>
      <c r="H447">
        <v>13682</v>
      </c>
      <c r="I447" t="str">
        <f t="shared" si="38"/>
        <v>Morning</v>
      </c>
      <c r="J447" t="str">
        <f t="shared" si="39"/>
        <v>Tue</v>
      </c>
      <c r="K447" t="str">
        <f t="shared" si="40"/>
        <v>2014-06-17</v>
      </c>
      <c r="L447" s="39">
        <f t="shared" si="41"/>
        <v>0.40486111111385981</v>
      </c>
      <c r="M447" s="19">
        <f>COUNTIF(Table1_3[Status], "Hired") / COUNTA(Table1_3[Status])</f>
        <v>0.6552734375</v>
      </c>
      <c r="N447" s="27" t="str">
        <f t="shared" si="42"/>
        <v/>
      </c>
      <c r="O447" t="str">
        <f>TEXT(Table1_3[[#This Row],[Interview Taken on]],"MMM")</f>
        <v>Jun</v>
      </c>
    </row>
    <row r="448" spans="1:15" x14ac:dyDescent="0.25">
      <c r="A448">
        <v>598035</v>
      </c>
      <c r="B448" s="3">
        <v>41807.404861111114</v>
      </c>
      <c r="C448">
        <f t="shared" si="37"/>
        <v>1</v>
      </c>
      <c r="D448" t="s">
        <v>7</v>
      </c>
      <c r="E448" t="s">
        <v>8</v>
      </c>
      <c r="F448" t="s">
        <v>205</v>
      </c>
      <c r="G448" t="s">
        <v>25</v>
      </c>
      <c r="H448">
        <v>21448</v>
      </c>
      <c r="I448" t="str">
        <f t="shared" si="38"/>
        <v>Morning</v>
      </c>
      <c r="J448" t="str">
        <f t="shared" si="39"/>
        <v>Tue</v>
      </c>
      <c r="K448" t="str">
        <f t="shared" si="40"/>
        <v>2014-06-17</v>
      </c>
      <c r="L448" s="39">
        <f t="shared" si="41"/>
        <v>0.40486111111385981</v>
      </c>
      <c r="M448" s="19">
        <f>COUNTIF(Table1_3[Status], "Hired") / COUNTA(Table1_3[Status])</f>
        <v>0.6552734375</v>
      </c>
      <c r="N448" s="27">
        <f t="shared" si="42"/>
        <v>41822.404861111114</v>
      </c>
      <c r="O448" t="str">
        <f>TEXT(Table1_3[[#This Row],[Interview Taken on]],"MMM")</f>
        <v>Jun</v>
      </c>
    </row>
    <row r="449" spans="1:15" x14ac:dyDescent="0.25">
      <c r="A449">
        <v>693363</v>
      </c>
      <c r="B449" s="3">
        <v>41807.40625</v>
      </c>
      <c r="C449">
        <f t="shared" si="37"/>
        <v>1</v>
      </c>
      <c r="D449" t="s">
        <v>7</v>
      </c>
      <c r="E449" t="s">
        <v>11</v>
      </c>
      <c r="F449" t="s">
        <v>205</v>
      </c>
      <c r="G449" t="s">
        <v>25</v>
      </c>
      <c r="H449">
        <v>98086</v>
      </c>
      <c r="I449" t="str">
        <f t="shared" si="38"/>
        <v>Morning</v>
      </c>
      <c r="J449" t="str">
        <f t="shared" si="39"/>
        <v>Tue</v>
      </c>
      <c r="K449" t="str">
        <f t="shared" si="40"/>
        <v>2014-06-17</v>
      </c>
      <c r="L449" s="39">
        <f t="shared" si="41"/>
        <v>0.40625</v>
      </c>
      <c r="M449" s="19">
        <f>COUNTIF(Table1_3[Status], "Hired") / COUNTA(Table1_3[Status])</f>
        <v>0.6552734375</v>
      </c>
      <c r="N449" s="27">
        <f t="shared" si="42"/>
        <v>41822.40625</v>
      </c>
      <c r="O449" t="str">
        <f>TEXT(Table1_3[[#This Row],[Interview Taken on]],"MMM")</f>
        <v>Jun</v>
      </c>
    </row>
    <row r="450" spans="1:15" x14ac:dyDescent="0.25">
      <c r="A450">
        <v>978878</v>
      </c>
      <c r="B450" s="3">
        <v>41807.40347222222</v>
      </c>
      <c r="C450">
        <f t="shared" ref="C450:C513" si="43">IF(D450="Hired",1,0)</f>
        <v>0</v>
      </c>
      <c r="D450" t="s">
        <v>13</v>
      </c>
      <c r="E450" t="s">
        <v>38</v>
      </c>
      <c r="F450" t="s">
        <v>205</v>
      </c>
      <c r="G450" t="s">
        <v>25</v>
      </c>
      <c r="H450">
        <v>23580</v>
      </c>
      <c r="I450" t="str">
        <f t="shared" ref="I450:I513" si="44">IF(AND(HOUR(B450)&gt;=6, HOUR(B450)&lt;12), "Morning",
   IF(AND(HOUR(B450)&gt;=12, HOUR(B450)&lt;18), "Afternoon",
   IF(AND(HOUR(B450)&gt;=18, HOUR(B450)&lt;24), "Evening", "Night")))</f>
        <v>Morning</v>
      </c>
      <c r="J450" t="str">
        <f t="shared" ref="J450:J513" si="45">TEXT(B450, "DDD")</f>
        <v>Tue</v>
      </c>
      <c r="K450" t="str">
        <f t="shared" ref="K450:K513" si="46">TEXT(B450, "YYYY-MM-DD")</f>
        <v>2014-06-17</v>
      </c>
      <c r="L450" s="39">
        <f t="shared" ref="L450:L513" si="47">MOD(B450,1)</f>
        <v>0.40347222222044365</v>
      </c>
      <c r="M450" s="19">
        <f>COUNTIF(Table1_3[Status], "Hired") / COUNTA(Table1_3[Status])</f>
        <v>0.6552734375</v>
      </c>
      <c r="N450" s="27" t="str">
        <f t="shared" ref="N450:N513" si="48">IF(D450="Hired", B450+15, "")</f>
        <v/>
      </c>
      <c r="O450" t="str">
        <f>TEXT(Table1_3[[#This Row],[Interview Taken on]],"MMM")</f>
        <v>Jun</v>
      </c>
    </row>
    <row r="451" spans="1:15" x14ac:dyDescent="0.25">
      <c r="A451">
        <v>741707</v>
      </c>
      <c r="B451" s="3">
        <v>41807.663194444445</v>
      </c>
      <c r="C451">
        <f t="shared" si="43"/>
        <v>1</v>
      </c>
      <c r="D451" t="s">
        <v>7</v>
      </c>
      <c r="E451" t="s">
        <v>11</v>
      </c>
      <c r="F451" t="s">
        <v>204</v>
      </c>
      <c r="G451" t="s">
        <v>42</v>
      </c>
      <c r="H451">
        <v>54390</v>
      </c>
      <c r="I451" t="str">
        <f t="shared" si="44"/>
        <v>Afternoon</v>
      </c>
      <c r="J451" t="str">
        <f t="shared" si="45"/>
        <v>Tue</v>
      </c>
      <c r="K451" t="str">
        <f t="shared" si="46"/>
        <v>2014-06-17</v>
      </c>
      <c r="L451" s="39">
        <f t="shared" si="47"/>
        <v>0.66319444444525288</v>
      </c>
      <c r="M451" s="19">
        <f>COUNTIF(Table1_3[Status], "Hired") / COUNTA(Table1_3[Status])</f>
        <v>0.6552734375</v>
      </c>
      <c r="N451" s="27">
        <f t="shared" si="48"/>
        <v>41822.663194444445</v>
      </c>
      <c r="O451" t="str">
        <f>TEXT(Table1_3[[#This Row],[Interview Taken on]],"MMM")</f>
        <v>Jun</v>
      </c>
    </row>
    <row r="452" spans="1:15" x14ac:dyDescent="0.25">
      <c r="A452">
        <v>124924</v>
      </c>
      <c r="B452" s="3">
        <v>41807.37222222222</v>
      </c>
      <c r="C452">
        <f t="shared" si="43"/>
        <v>0</v>
      </c>
      <c r="D452" t="s">
        <v>13</v>
      </c>
      <c r="E452" t="s">
        <v>8</v>
      </c>
      <c r="F452" t="s">
        <v>201</v>
      </c>
      <c r="G452" t="s">
        <v>18</v>
      </c>
      <c r="H452">
        <v>62508</v>
      </c>
      <c r="I452" t="str">
        <f t="shared" si="44"/>
        <v>Morning</v>
      </c>
      <c r="J452" t="str">
        <f t="shared" si="45"/>
        <v>Tue</v>
      </c>
      <c r="K452" t="str">
        <f t="shared" si="46"/>
        <v>2014-06-17</v>
      </c>
      <c r="L452" s="39">
        <f t="shared" si="47"/>
        <v>0.37222222222044365</v>
      </c>
      <c r="M452" s="19">
        <f>COUNTIF(Table1_3[Status], "Hired") / COUNTA(Table1_3[Status])</f>
        <v>0.6552734375</v>
      </c>
      <c r="N452" s="27" t="str">
        <f t="shared" si="48"/>
        <v/>
      </c>
      <c r="O452" t="str">
        <f>TEXT(Table1_3[[#This Row],[Interview Taken on]],"MMM")</f>
        <v>Jun</v>
      </c>
    </row>
    <row r="453" spans="1:15" x14ac:dyDescent="0.25">
      <c r="A453">
        <v>570987</v>
      </c>
      <c r="B453" s="3">
        <v>41810.04583333333</v>
      </c>
      <c r="C453">
        <f t="shared" si="43"/>
        <v>0</v>
      </c>
      <c r="D453" t="s">
        <v>13</v>
      </c>
      <c r="E453" t="s">
        <v>11</v>
      </c>
      <c r="F453" t="s">
        <v>201</v>
      </c>
      <c r="G453" t="s">
        <v>23</v>
      </c>
      <c r="H453">
        <v>55211</v>
      </c>
      <c r="I453" t="str">
        <f t="shared" si="44"/>
        <v>Night</v>
      </c>
      <c r="J453" t="str">
        <f t="shared" si="45"/>
        <v>Fri</v>
      </c>
      <c r="K453" t="str">
        <f t="shared" si="46"/>
        <v>2014-06-20</v>
      </c>
      <c r="L453" s="39">
        <f t="shared" si="47"/>
        <v>4.5833333329937886E-2</v>
      </c>
      <c r="M453" s="19">
        <f>COUNTIF(Table1_3[Status], "Hired") / COUNTA(Table1_3[Status])</f>
        <v>0.6552734375</v>
      </c>
      <c r="N453" s="27" t="str">
        <f t="shared" si="48"/>
        <v/>
      </c>
      <c r="O453" t="str">
        <f>TEXT(Table1_3[[#This Row],[Interview Taken on]],"MMM")</f>
        <v>Jun</v>
      </c>
    </row>
    <row r="454" spans="1:15" x14ac:dyDescent="0.25">
      <c r="A454">
        <v>821427</v>
      </c>
      <c r="B454" s="3">
        <v>41808.6875</v>
      </c>
      <c r="C454">
        <f t="shared" si="43"/>
        <v>1</v>
      </c>
      <c r="D454" t="s">
        <v>7</v>
      </c>
      <c r="E454" t="s">
        <v>8</v>
      </c>
      <c r="F454" t="s">
        <v>205</v>
      </c>
      <c r="G454" t="s">
        <v>10</v>
      </c>
      <c r="H454">
        <v>87189</v>
      </c>
      <c r="I454" t="str">
        <f t="shared" si="44"/>
        <v>Afternoon</v>
      </c>
      <c r="J454" t="str">
        <f t="shared" si="45"/>
        <v>Wed</v>
      </c>
      <c r="K454" t="str">
        <f t="shared" si="46"/>
        <v>2014-06-18</v>
      </c>
      <c r="L454" s="39">
        <f t="shared" si="47"/>
        <v>0.6875</v>
      </c>
      <c r="M454" s="19">
        <f>COUNTIF(Table1_3[Status], "Hired") / COUNTA(Table1_3[Status])</f>
        <v>0.6552734375</v>
      </c>
      <c r="N454" s="27">
        <f t="shared" si="48"/>
        <v>41823.6875</v>
      </c>
      <c r="O454" t="str">
        <f>TEXT(Table1_3[[#This Row],[Interview Taken on]],"MMM")</f>
        <v>Jun</v>
      </c>
    </row>
    <row r="455" spans="1:15" x14ac:dyDescent="0.25">
      <c r="A455">
        <v>159009</v>
      </c>
      <c r="B455" s="3">
        <v>41808.688888888886</v>
      </c>
      <c r="C455">
        <f t="shared" si="43"/>
        <v>0</v>
      </c>
      <c r="D455" t="s">
        <v>13</v>
      </c>
      <c r="E455" t="s">
        <v>38</v>
      </c>
      <c r="F455" t="s">
        <v>205</v>
      </c>
      <c r="G455" t="s">
        <v>10</v>
      </c>
      <c r="H455">
        <v>6337</v>
      </c>
      <c r="I455" t="str">
        <f t="shared" si="44"/>
        <v>Afternoon</v>
      </c>
      <c r="J455" t="str">
        <f t="shared" si="45"/>
        <v>Wed</v>
      </c>
      <c r="K455" t="str">
        <f t="shared" si="46"/>
        <v>2014-06-18</v>
      </c>
      <c r="L455" s="39">
        <f t="shared" si="47"/>
        <v>0.68888888888614019</v>
      </c>
      <c r="M455" s="19">
        <f>COUNTIF(Table1_3[Status], "Hired") / COUNTA(Table1_3[Status])</f>
        <v>0.6552734375</v>
      </c>
      <c r="N455" s="27" t="str">
        <f t="shared" si="48"/>
        <v/>
      </c>
      <c r="O455" t="str">
        <f>TEXT(Table1_3[[#This Row],[Interview Taken on]],"MMM")</f>
        <v>Jun</v>
      </c>
    </row>
    <row r="456" spans="1:15" x14ac:dyDescent="0.25">
      <c r="A456">
        <v>431469</v>
      </c>
      <c r="B456" s="3">
        <v>41808.995138888888</v>
      </c>
      <c r="C456">
        <f t="shared" si="43"/>
        <v>0</v>
      </c>
      <c r="D456" t="s">
        <v>13</v>
      </c>
      <c r="E456" t="s">
        <v>8</v>
      </c>
      <c r="F456" t="s">
        <v>205</v>
      </c>
      <c r="G456" t="s">
        <v>34</v>
      </c>
      <c r="H456">
        <v>42782</v>
      </c>
      <c r="I456" t="str">
        <f t="shared" si="44"/>
        <v>Evening</v>
      </c>
      <c r="J456" t="str">
        <f t="shared" si="45"/>
        <v>Wed</v>
      </c>
      <c r="K456" t="str">
        <f t="shared" si="46"/>
        <v>2014-06-18</v>
      </c>
      <c r="L456" s="39">
        <f t="shared" si="47"/>
        <v>0.99513888888759539</v>
      </c>
      <c r="M456" s="19">
        <f>COUNTIF(Table1_3[Status], "Hired") / COUNTA(Table1_3[Status])</f>
        <v>0.6552734375</v>
      </c>
      <c r="N456" s="27" t="str">
        <f t="shared" si="48"/>
        <v/>
      </c>
      <c r="O456" t="str">
        <f>TEXT(Table1_3[[#This Row],[Interview Taken on]],"MMM")</f>
        <v>Jun</v>
      </c>
    </row>
    <row r="457" spans="1:15" x14ac:dyDescent="0.25">
      <c r="A457">
        <v>87527</v>
      </c>
      <c r="B457" s="3">
        <v>41808.636805555558</v>
      </c>
      <c r="C457">
        <f t="shared" si="43"/>
        <v>0</v>
      </c>
      <c r="D457" t="s">
        <v>13</v>
      </c>
      <c r="E457" t="s">
        <v>8</v>
      </c>
      <c r="F457" t="s">
        <v>205</v>
      </c>
      <c r="G457" t="s">
        <v>22</v>
      </c>
      <c r="H457">
        <v>68759</v>
      </c>
      <c r="I457" t="str">
        <f t="shared" si="44"/>
        <v>Afternoon</v>
      </c>
      <c r="J457" t="str">
        <f t="shared" si="45"/>
        <v>Wed</v>
      </c>
      <c r="K457" t="str">
        <f t="shared" si="46"/>
        <v>2014-06-18</v>
      </c>
      <c r="L457" s="39">
        <f t="shared" si="47"/>
        <v>0.6368055555576575</v>
      </c>
      <c r="M457" s="19">
        <f>COUNTIF(Table1_3[Status], "Hired") / COUNTA(Table1_3[Status])</f>
        <v>0.6552734375</v>
      </c>
      <c r="N457" s="27" t="str">
        <f t="shared" si="48"/>
        <v/>
      </c>
      <c r="O457" t="str">
        <f>TEXT(Table1_3[[#This Row],[Interview Taken on]],"MMM")</f>
        <v>Jun</v>
      </c>
    </row>
    <row r="458" spans="1:15" x14ac:dyDescent="0.25">
      <c r="A458">
        <v>749355</v>
      </c>
      <c r="B458" s="3">
        <v>41808.499305555553</v>
      </c>
      <c r="C458">
        <f t="shared" si="43"/>
        <v>0</v>
      </c>
      <c r="D458" t="s">
        <v>13</v>
      </c>
      <c r="E458" t="s">
        <v>8</v>
      </c>
      <c r="F458" t="s">
        <v>200</v>
      </c>
      <c r="G458" t="s">
        <v>42</v>
      </c>
      <c r="H458">
        <v>93633</v>
      </c>
      <c r="I458" t="str">
        <f t="shared" si="44"/>
        <v>Morning</v>
      </c>
      <c r="J458" t="str">
        <f t="shared" si="45"/>
        <v>Wed</v>
      </c>
      <c r="K458" t="str">
        <f t="shared" si="46"/>
        <v>2014-06-18</v>
      </c>
      <c r="L458" s="39">
        <f t="shared" si="47"/>
        <v>0.49930555555329192</v>
      </c>
      <c r="M458" s="19">
        <f>COUNTIF(Table1_3[Status], "Hired") / COUNTA(Table1_3[Status])</f>
        <v>0.6552734375</v>
      </c>
      <c r="N458" s="27" t="str">
        <f t="shared" si="48"/>
        <v/>
      </c>
      <c r="O458" t="str">
        <f>TEXT(Table1_3[[#This Row],[Interview Taken on]],"MMM")</f>
        <v>Jun</v>
      </c>
    </row>
    <row r="459" spans="1:15" x14ac:dyDescent="0.25">
      <c r="A459">
        <v>450487</v>
      </c>
      <c r="B459" s="3">
        <v>41808.5</v>
      </c>
      <c r="C459">
        <f t="shared" si="43"/>
        <v>1</v>
      </c>
      <c r="D459" t="s">
        <v>7</v>
      </c>
      <c r="E459" t="s">
        <v>11</v>
      </c>
      <c r="F459" t="s">
        <v>200</v>
      </c>
      <c r="G459" t="s">
        <v>42</v>
      </c>
      <c r="H459">
        <v>94599</v>
      </c>
      <c r="I459" t="str">
        <f t="shared" si="44"/>
        <v>Afternoon</v>
      </c>
      <c r="J459" t="str">
        <f t="shared" si="45"/>
        <v>Wed</v>
      </c>
      <c r="K459" t="str">
        <f t="shared" si="46"/>
        <v>2014-06-18</v>
      </c>
      <c r="L459" s="39">
        <f t="shared" si="47"/>
        <v>0.5</v>
      </c>
      <c r="M459" s="19">
        <f>COUNTIF(Table1_3[Status], "Hired") / COUNTA(Table1_3[Status])</f>
        <v>0.6552734375</v>
      </c>
      <c r="N459" s="27">
        <f t="shared" si="48"/>
        <v>41823.5</v>
      </c>
      <c r="O459" t="str">
        <f>TEXT(Table1_3[[#This Row],[Interview Taken on]],"MMM")</f>
        <v>Jun</v>
      </c>
    </row>
    <row r="460" spans="1:15" x14ac:dyDescent="0.25">
      <c r="A460">
        <v>427831</v>
      </c>
      <c r="B460" s="3">
        <v>41808.507638888892</v>
      </c>
      <c r="C460">
        <f t="shared" si="43"/>
        <v>0</v>
      </c>
      <c r="D460" t="s">
        <v>13</v>
      </c>
      <c r="E460" t="s">
        <v>8</v>
      </c>
      <c r="F460" t="s">
        <v>201</v>
      </c>
      <c r="G460" t="s">
        <v>34</v>
      </c>
      <c r="H460">
        <v>66048</v>
      </c>
      <c r="I460" t="str">
        <f t="shared" si="44"/>
        <v>Afternoon</v>
      </c>
      <c r="J460" t="str">
        <f t="shared" si="45"/>
        <v>Wed</v>
      </c>
      <c r="K460" t="str">
        <f t="shared" si="46"/>
        <v>2014-06-18</v>
      </c>
      <c r="L460" s="39">
        <f t="shared" si="47"/>
        <v>0.50763888889196096</v>
      </c>
      <c r="M460" s="19">
        <f>COUNTIF(Table1_3[Status], "Hired") / COUNTA(Table1_3[Status])</f>
        <v>0.6552734375</v>
      </c>
      <c r="N460" s="27" t="str">
        <f t="shared" si="48"/>
        <v/>
      </c>
      <c r="O460" t="str">
        <f>TEXT(Table1_3[[#This Row],[Interview Taken on]],"MMM")</f>
        <v>Jun</v>
      </c>
    </row>
    <row r="461" spans="1:15" x14ac:dyDescent="0.25">
      <c r="A461">
        <v>17608</v>
      </c>
      <c r="B461" s="3">
        <v>41808.508333333331</v>
      </c>
      <c r="C461">
        <f t="shared" si="43"/>
        <v>0</v>
      </c>
      <c r="D461" t="s">
        <v>13</v>
      </c>
      <c r="E461" t="s">
        <v>8</v>
      </c>
      <c r="F461" t="s">
        <v>201</v>
      </c>
      <c r="G461" t="s">
        <v>34</v>
      </c>
      <c r="H461">
        <v>22580</v>
      </c>
      <c r="I461" t="str">
        <f t="shared" si="44"/>
        <v>Afternoon</v>
      </c>
      <c r="J461" t="str">
        <f t="shared" si="45"/>
        <v>Wed</v>
      </c>
      <c r="K461" t="str">
        <f t="shared" si="46"/>
        <v>2014-06-18</v>
      </c>
      <c r="L461" s="39">
        <f t="shared" si="47"/>
        <v>0.50833333333139308</v>
      </c>
      <c r="M461" s="19">
        <f>COUNTIF(Table1_3[Status], "Hired") / COUNTA(Table1_3[Status])</f>
        <v>0.6552734375</v>
      </c>
      <c r="N461" s="27" t="str">
        <f t="shared" si="48"/>
        <v/>
      </c>
      <c r="O461" t="str">
        <f>TEXT(Table1_3[[#This Row],[Interview Taken on]],"MMM")</f>
        <v>Jun</v>
      </c>
    </row>
    <row r="462" spans="1:15" x14ac:dyDescent="0.25">
      <c r="A462">
        <v>14313</v>
      </c>
      <c r="B462" s="3">
        <v>41808.4375</v>
      </c>
      <c r="C462">
        <f t="shared" si="43"/>
        <v>0</v>
      </c>
      <c r="D462" t="s">
        <v>13</v>
      </c>
      <c r="E462" t="s">
        <v>8</v>
      </c>
      <c r="F462" t="s">
        <v>201</v>
      </c>
      <c r="G462" t="s">
        <v>22</v>
      </c>
      <c r="H462">
        <v>9609</v>
      </c>
      <c r="I462" t="str">
        <f t="shared" si="44"/>
        <v>Morning</v>
      </c>
      <c r="J462" t="str">
        <f t="shared" si="45"/>
        <v>Wed</v>
      </c>
      <c r="K462" t="str">
        <f t="shared" si="46"/>
        <v>2014-06-18</v>
      </c>
      <c r="L462" s="39">
        <f t="shared" si="47"/>
        <v>0.4375</v>
      </c>
      <c r="M462" s="19">
        <f>COUNTIF(Table1_3[Status], "Hired") / COUNTA(Table1_3[Status])</f>
        <v>0.6552734375</v>
      </c>
      <c r="N462" s="27" t="str">
        <f t="shared" si="48"/>
        <v/>
      </c>
      <c r="O462" t="str">
        <f>TEXT(Table1_3[[#This Row],[Interview Taken on]],"MMM")</f>
        <v>Jun</v>
      </c>
    </row>
    <row r="463" spans="1:15" x14ac:dyDescent="0.25">
      <c r="A463">
        <v>777059</v>
      </c>
      <c r="B463" s="3">
        <v>41808.526388888888</v>
      </c>
      <c r="C463">
        <f t="shared" si="43"/>
        <v>0</v>
      </c>
      <c r="D463" t="s">
        <v>13</v>
      </c>
      <c r="E463" t="s">
        <v>8</v>
      </c>
      <c r="F463" t="s">
        <v>205</v>
      </c>
      <c r="G463" t="s">
        <v>12</v>
      </c>
      <c r="H463">
        <v>30344</v>
      </c>
      <c r="I463" t="str">
        <f t="shared" si="44"/>
        <v>Afternoon</v>
      </c>
      <c r="J463" t="str">
        <f t="shared" si="45"/>
        <v>Wed</v>
      </c>
      <c r="K463" t="str">
        <f t="shared" si="46"/>
        <v>2014-06-18</v>
      </c>
      <c r="L463" s="39">
        <f t="shared" si="47"/>
        <v>0.52638888888759539</v>
      </c>
      <c r="M463" s="19">
        <f>COUNTIF(Table1_3[Status], "Hired") / COUNTA(Table1_3[Status])</f>
        <v>0.6552734375</v>
      </c>
      <c r="N463" s="27" t="str">
        <f t="shared" si="48"/>
        <v/>
      </c>
      <c r="O463" t="str">
        <f>TEXT(Table1_3[[#This Row],[Interview Taken on]],"MMM")</f>
        <v>Jun</v>
      </c>
    </row>
    <row r="464" spans="1:15" x14ac:dyDescent="0.25">
      <c r="A464">
        <v>249616</v>
      </c>
      <c r="B464" s="3">
        <v>41808.527777777781</v>
      </c>
      <c r="C464">
        <f t="shared" si="43"/>
        <v>0</v>
      </c>
      <c r="D464" t="s">
        <v>13</v>
      </c>
      <c r="E464" t="s">
        <v>8</v>
      </c>
      <c r="F464" t="s">
        <v>205</v>
      </c>
      <c r="G464" t="s">
        <v>12</v>
      </c>
      <c r="H464">
        <v>35271</v>
      </c>
      <c r="I464" t="str">
        <f t="shared" si="44"/>
        <v>Afternoon</v>
      </c>
      <c r="J464" t="str">
        <f t="shared" si="45"/>
        <v>Wed</v>
      </c>
      <c r="K464" t="str">
        <f t="shared" si="46"/>
        <v>2014-06-18</v>
      </c>
      <c r="L464" s="39">
        <f t="shared" si="47"/>
        <v>0.52777777778101154</v>
      </c>
      <c r="M464" s="19">
        <f>COUNTIF(Table1_3[Status], "Hired") / COUNTA(Table1_3[Status])</f>
        <v>0.6552734375</v>
      </c>
      <c r="N464" s="27" t="str">
        <f t="shared" si="48"/>
        <v/>
      </c>
      <c r="O464" t="str">
        <f>TEXT(Table1_3[[#This Row],[Interview Taken on]],"MMM")</f>
        <v>Jun</v>
      </c>
    </row>
    <row r="465" spans="1:15" x14ac:dyDescent="0.25">
      <c r="A465">
        <v>583928</v>
      </c>
      <c r="B465" s="3">
        <v>41808.529861111114</v>
      </c>
      <c r="C465">
        <f t="shared" si="43"/>
        <v>1</v>
      </c>
      <c r="D465" t="s">
        <v>7</v>
      </c>
      <c r="E465" t="s">
        <v>8</v>
      </c>
      <c r="F465" t="s">
        <v>205</v>
      </c>
      <c r="G465" t="s">
        <v>12</v>
      </c>
      <c r="H465">
        <v>50946</v>
      </c>
      <c r="I465" t="str">
        <f t="shared" si="44"/>
        <v>Afternoon</v>
      </c>
      <c r="J465" t="str">
        <f t="shared" si="45"/>
        <v>Wed</v>
      </c>
      <c r="K465" t="str">
        <f t="shared" si="46"/>
        <v>2014-06-18</v>
      </c>
      <c r="L465" s="39">
        <f t="shared" si="47"/>
        <v>0.52986111111385981</v>
      </c>
      <c r="M465" s="19">
        <f>COUNTIF(Table1_3[Status], "Hired") / COUNTA(Table1_3[Status])</f>
        <v>0.6552734375</v>
      </c>
      <c r="N465" s="27">
        <f t="shared" si="48"/>
        <v>41823.529861111114</v>
      </c>
      <c r="O465" t="str">
        <f>TEXT(Table1_3[[#This Row],[Interview Taken on]],"MMM")</f>
        <v>Jun</v>
      </c>
    </row>
    <row r="466" spans="1:15" x14ac:dyDescent="0.25">
      <c r="A466">
        <v>75888</v>
      </c>
      <c r="B466" s="3">
        <v>41808.229861111111</v>
      </c>
      <c r="C466">
        <f t="shared" si="43"/>
        <v>1</v>
      </c>
      <c r="D466" t="s">
        <v>7</v>
      </c>
      <c r="E466" t="s">
        <v>38</v>
      </c>
      <c r="F466" t="s">
        <v>200</v>
      </c>
      <c r="G466" t="s">
        <v>34</v>
      </c>
      <c r="H466">
        <v>83771</v>
      </c>
      <c r="I466" t="str">
        <f t="shared" si="44"/>
        <v>Night</v>
      </c>
      <c r="J466" t="str">
        <f t="shared" si="45"/>
        <v>Wed</v>
      </c>
      <c r="K466" t="str">
        <f t="shared" si="46"/>
        <v>2014-06-18</v>
      </c>
      <c r="L466" s="39">
        <f t="shared" si="47"/>
        <v>0.22986111111094942</v>
      </c>
      <c r="M466" s="19">
        <f>COUNTIF(Table1_3[Status], "Hired") / COUNTA(Table1_3[Status])</f>
        <v>0.6552734375</v>
      </c>
      <c r="N466" s="27">
        <f t="shared" si="48"/>
        <v>41823.229861111111</v>
      </c>
      <c r="O466" t="str">
        <f>TEXT(Table1_3[[#This Row],[Interview Taken on]],"MMM")</f>
        <v>Jun</v>
      </c>
    </row>
    <row r="467" spans="1:15" x14ac:dyDescent="0.25">
      <c r="A467">
        <v>655469</v>
      </c>
      <c r="B467" s="3">
        <v>41808.722222222219</v>
      </c>
      <c r="C467">
        <f t="shared" si="43"/>
        <v>0</v>
      </c>
      <c r="D467" t="s">
        <v>13</v>
      </c>
      <c r="E467" t="s">
        <v>8</v>
      </c>
      <c r="F467" t="s">
        <v>205</v>
      </c>
      <c r="G467" t="s">
        <v>34</v>
      </c>
      <c r="H467">
        <v>12642</v>
      </c>
      <c r="I467" t="str">
        <f t="shared" si="44"/>
        <v>Afternoon</v>
      </c>
      <c r="J467" t="str">
        <f t="shared" si="45"/>
        <v>Wed</v>
      </c>
      <c r="K467" t="str">
        <f t="shared" si="46"/>
        <v>2014-06-18</v>
      </c>
      <c r="L467" s="39">
        <f t="shared" si="47"/>
        <v>0.72222222221898846</v>
      </c>
      <c r="M467" s="19">
        <f>COUNTIF(Table1_3[Status], "Hired") / COUNTA(Table1_3[Status])</f>
        <v>0.6552734375</v>
      </c>
      <c r="N467" s="27" t="str">
        <f t="shared" si="48"/>
        <v/>
      </c>
      <c r="O467" t="str">
        <f>TEXT(Table1_3[[#This Row],[Interview Taken on]],"MMM")</f>
        <v>Jun</v>
      </c>
    </row>
    <row r="468" spans="1:15" x14ac:dyDescent="0.25">
      <c r="A468">
        <v>990771</v>
      </c>
      <c r="B468" s="3">
        <v>41808.722916666666</v>
      </c>
      <c r="C468">
        <f t="shared" si="43"/>
        <v>0</v>
      </c>
      <c r="D468" t="s">
        <v>13</v>
      </c>
      <c r="E468" t="s">
        <v>8</v>
      </c>
      <c r="F468" t="s">
        <v>205</v>
      </c>
      <c r="G468" t="s">
        <v>34</v>
      </c>
      <c r="H468">
        <v>54606</v>
      </c>
      <c r="I468" t="str">
        <f t="shared" si="44"/>
        <v>Afternoon</v>
      </c>
      <c r="J468" t="str">
        <f t="shared" si="45"/>
        <v>Wed</v>
      </c>
      <c r="K468" t="str">
        <f t="shared" si="46"/>
        <v>2014-06-18</v>
      </c>
      <c r="L468" s="39">
        <f t="shared" si="47"/>
        <v>0.72291666666569654</v>
      </c>
      <c r="M468" s="19">
        <f>COUNTIF(Table1_3[Status], "Hired") / COUNTA(Table1_3[Status])</f>
        <v>0.6552734375</v>
      </c>
      <c r="N468" s="27" t="str">
        <f t="shared" si="48"/>
        <v/>
      </c>
      <c r="O468" t="str">
        <f>TEXT(Table1_3[[#This Row],[Interview Taken on]],"MMM")</f>
        <v>Jun</v>
      </c>
    </row>
    <row r="469" spans="1:15" x14ac:dyDescent="0.25">
      <c r="A469">
        <v>963868</v>
      </c>
      <c r="B469" s="3">
        <v>41808.722916666666</v>
      </c>
      <c r="C469">
        <f t="shared" si="43"/>
        <v>0</v>
      </c>
      <c r="D469" t="s">
        <v>13</v>
      </c>
      <c r="E469" t="s">
        <v>8</v>
      </c>
      <c r="F469" t="s">
        <v>205</v>
      </c>
      <c r="G469" t="s">
        <v>34</v>
      </c>
      <c r="H469">
        <v>73842</v>
      </c>
      <c r="I469" t="str">
        <f t="shared" si="44"/>
        <v>Afternoon</v>
      </c>
      <c r="J469" t="str">
        <f t="shared" si="45"/>
        <v>Wed</v>
      </c>
      <c r="K469" t="str">
        <f t="shared" si="46"/>
        <v>2014-06-18</v>
      </c>
      <c r="L469" s="39">
        <f t="shared" si="47"/>
        <v>0.72291666666569654</v>
      </c>
      <c r="M469" s="19">
        <f>COUNTIF(Table1_3[Status], "Hired") / COUNTA(Table1_3[Status])</f>
        <v>0.6552734375</v>
      </c>
      <c r="N469" s="27" t="str">
        <f t="shared" si="48"/>
        <v/>
      </c>
      <c r="O469" t="str">
        <f>TEXT(Table1_3[[#This Row],[Interview Taken on]],"MMM")</f>
        <v>Jun</v>
      </c>
    </row>
    <row r="470" spans="1:15" x14ac:dyDescent="0.25">
      <c r="A470">
        <v>228644</v>
      </c>
      <c r="B470" s="3">
        <v>41808.601388888892</v>
      </c>
      <c r="C470">
        <f t="shared" si="43"/>
        <v>0</v>
      </c>
      <c r="D470" t="s">
        <v>13</v>
      </c>
      <c r="E470" t="s">
        <v>8</v>
      </c>
      <c r="F470" t="s">
        <v>205</v>
      </c>
      <c r="G470" t="s">
        <v>12</v>
      </c>
      <c r="H470">
        <v>82625</v>
      </c>
      <c r="I470" t="str">
        <f t="shared" si="44"/>
        <v>Afternoon</v>
      </c>
      <c r="J470" t="str">
        <f t="shared" si="45"/>
        <v>Wed</v>
      </c>
      <c r="K470" t="str">
        <f t="shared" si="46"/>
        <v>2014-06-18</v>
      </c>
      <c r="L470" s="39">
        <f t="shared" si="47"/>
        <v>0.60138888889196096</v>
      </c>
      <c r="M470" s="19">
        <f>COUNTIF(Table1_3[Status], "Hired") / COUNTA(Table1_3[Status])</f>
        <v>0.6552734375</v>
      </c>
      <c r="N470" s="27" t="str">
        <f t="shared" si="48"/>
        <v/>
      </c>
      <c r="O470" t="str">
        <f>TEXT(Table1_3[[#This Row],[Interview Taken on]],"MMM")</f>
        <v>Jun</v>
      </c>
    </row>
    <row r="471" spans="1:15" x14ac:dyDescent="0.25">
      <c r="A471">
        <v>840497</v>
      </c>
      <c r="B471" s="3">
        <v>41809.532638888886</v>
      </c>
      <c r="C471">
        <f t="shared" si="43"/>
        <v>0</v>
      </c>
      <c r="D471" t="s">
        <v>13</v>
      </c>
      <c r="E471" t="s">
        <v>11</v>
      </c>
      <c r="F471" t="s">
        <v>198</v>
      </c>
      <c r="G471" t="s">
        <v>12</v>
      </c>
      <c r="H471">
        <v>72452</v>
      </c>
      <c r="I471" t="str">
        <f t="shared" si="44"/>
        <v>Afternoon</v>
      </c>
      <c r="J471" t="str">
        <f t="shared" si="45"/>
        <v>Thu</v>
      </c>
      <c r="K471" t="str">
        <f t="shared" si="46"/>
        <v>2014-06-19</v>
      </c>
      <c r="L471" s="39">
        <f t="shared" si="47"/>
        <v>0.53263888888614019</v>
      </c>
      <c r="M471" s="19">
        <f>COUNTIF(Table1_3[Status], "Hired") / COUNTA(Table1_3[Status])</f>
        <v>0.6552734375</v>
      </c>
      <c r="N471" s="27" t="str">
        <f t="shared" si="48"/>
        <v/>
      </c>
      <c r="O471" t="str">
        <f>TEXT(Table1_3[[#This Row],[Interview Taken on]],"MMM")</f>
        <v>Jun</v>
      </c>
    </row>
    <row r="472" spans="1:15" x14ac:dyDescent="0.25">
      <c r="A472">
        <v>612764</v>
      </c>
      <c r="B472" s="3">
        <v>41809.660416666666</v>
      </c>
      <c r="C472">
        <f t="shared" si="43"/>
        <v>0</v>
      </c>
      <c r="D472" t="s">
        <v>13</v>
      </c>
      <c r="E472" t="s">
        <v>11</v>
      </c>
      <c r="F472" t="s">
        <v>202</v>
      </c>
      <c r="G472" t="s">
        <v>12</v>
      </c>
      <c r="H472">
        <v>65012</v>
      </c>
      <c r="I472" t="str">
        <f t="shared" si="44"/>
        <v>Afternoon</v>
      </c>
      <c r="J472" t="str">
        <f t="shared" si="45"/>
        <v>Thu</v>
      </c>
      <c r="K472" t="str">
        <f t="shared" si="46"/>
        <v>2014-06-19</v>
      </c>
      <c r="L472" s="39">
        <f t="shared" si="47"/>
        <v>0.66041666666569654</v>
      </c>
      <c r="M472" s="19">
        <f>COUNTIF(Table1_3[Status], "Hired") / COUNTA(Table1_3[Status])</f>
        <v>0.6552734375</v>
      </c>
      <c r="N472" s="27" t="str">
        <f t="shared" si="48"/>
        <v/>
      </c>
      <c r="O472" t="str">
        <f>TEXT(Table1_3[[#This Row],[Interview Taken on]],"MMM")</f>
        <v>Jun</v>
      </c>
    </row>
    <row r="473" spans="1:15" x14ac:dyDescent="0.25">
      <c r="A473">
        <v>140937</v>
      </c>
      <c r="B473" s="3">
        <v>41809.617361111108</v>
      </c>
      <c r="C473">
        <f t="shared" si="43"/>
        <v>0</v>
      </c>
      <c r="D473" t="s">
        <v>13</v>
      </c>
      <c r="E473" t="s">
        <v>8</v>
      </c>
      <c r="F473" t="s">
        <v>200</v>
      </c>
      <c r="G473" t="s">
        <v>18</v>
      </c>
      <c r="H473">
        <v>27197</v>
      </c>
      <c r="I473" t="str">
        <f t="shared" si="44"/>
        <v>Afternoon</v>
      </c>
      <c r="J473" t="str">
        <f t="shared" si="45"/>
        <v>Thu</v>
      </c>
      <c r="K473" t="str">
        <f t="shared" si="46"/>
        <v>2014-06-19</v>
      </c>
      <c r="L473" s="39">
        <f t="shared" si="47"/>
        <v>0.61736111110803904</v>
      </c>
      <c r="M473" s="19">
        <f>COUNTIF(Table1_3[Status], "Hired") / COUNTA(Table1_3[Status])</f>
        <v>0.6552734375</v>
      </c>
      <c r="N473" s="27" t="str">
        <f t="shared" si="48"/>
        <v/>
      </c>
      <c r="O473" t="str">
        <f>TEXT(Table1_3[[#This Row],[Interview Taken on]],"MMM")</f>
        <v>Jun</v>
      </c>
    </row>
    <row r="474" spans="1:15" x14ac:dyDescent="0.25">
      <c r="A474">
        <v>157059</v>
      </c>
      <c r="B474" s="3">
        <v>41809.699999999997</v>
      </c>
      <c r="C474">
        <f t="shared" si="43"/>
        <v>0</v>
      </c>
      <c r="D474" t="s">
        <v>13</v>
      </c>
      <c r="E474" t="s">
        <v>8</v>
      </c>
      <c r="F474" t="s">
        <v>202</v>
      </c>
      <c r="G474" t="s">
        <v>34</v>
      </c>
      <c r="H474">
        <v>25222</v>
      </c>
      <c r="I474" t="str">
        <f t="shared" si="44"/>
        <v>Afternoon</v>
      </c>
      <c r="J474" t="str">
        <f t="shared" si="45"/>
        <v>Thu</v>
      </c>
      <c r="K474" t="str">
        <f t="shared" si="46"/>
        <v>2014-06-19</v>
      </c>
      <c r="L474" s="39">
        <f t="shared" si="47"/>
        <v>0.69999999999708962</v>
      </c>
      <c r="M474" s="19">
        <f>COUNTIF(Table1_3[Status], "Hired") / COUNTA(Table1_3[Status])</f>
        <v>0.6552734375</v>
      </c>
      <c r="N474" s="27" t="str">
        <f t="shared" si="48"/>
        <v/>
      </c>
      <c r="O474" t="str">
        <f>TEXT(Table1_3[[#This Row],[Interview Taken on]],"MMM")</f>
        <v>Jun</v>
      </c>
    </row>
    <row r="475" spans="1:15" x14ac:dyDescent="0.25">
      <c r="A475">
        <v>18776</v>
      </c>
      <c r="B475" s="3">
        <v>41809.738888888889</v>
      </c>
      <c r="C475">
        <f t="shared" si="43"/>
        <v>0</v>
      </c>
      <c r="D475" t="s">
        <v>13</v>
      </c>
      <c r="E475" t="s">
        <v>8</v>
      </c>
      <c r="F475" t="s">
        <v>203</v>
      </c>
      <c r="G475" t="s">
        <v>23</v>
      </c>
      <c r="H475">
        <v>62050</v>
      </c>
      <c r="I475" t="str">
        <f t="shared" si="44"/>
        <v>Afternoon</v>
      </c>
      <c r="J475" t="str">
        <f t="shared" si="45"/>
        <v>Thu</v>
      </c>
      <c r="K475" t="str">
        <f t="shared" si="46"/>
        <v>2014-06-19</v>
      </c>
      <c r="L475" s="39">
        <f t="shared" si="47"/>
        <v>0.73888888888905058</v>
      </c>
      <c r="M475" s="19">
        <f>COUNTIF(Table1_3[Status], "Hired") / COUNTA(Table1_3[Status])</f>
        <v>0.6552734375</v>
      </c>
      <c r="N475" s="27" t="str">
        <f t="shared" si="48"/>
        <v/>
      </c>
      <c r="O475" t="str">
        <f>TEXT(Table1_3[[#This Row],[Interview Taken on]],"MMM")</f>
        <v>Jun</v>
      </c>
    </row>
    <row r="476" spans="1:15" x14ac:dyDescent="0.25">
      <c r="A476">
        <v>316797</v>
      </c>
      <c r="B476" s="3">
        <v>41810.413888888892</v>
      </c>
      <c r="C476">
        <f t="shared" si="43"/>
        <v>0</v>
      </c>
      <c r="D476" t="s">
        <v>13</v>
      </c>
      <c r="E476" t="s">
        <v>8</v>
      </c>
      <c r="F476" t="s">
        <v>201</v>
      </c>
      <c r="G476" t="s">
        <v>42</v>
      </c>
      <c r="H476">
        <v>38779</v>
      </c>
      <c r="I476" t="str">
        <f t="shared" si="44"/>
        <v>Morning</v>
      </c>
      <c r="J476" t="str">
        <f t="shared" si="45"/>
        <v>Fri</v>
      </c>
      <c r="K476" t="str">
        <f t="shared" si="46"/>
        <v>2014-06-20</v>
      </c>
      <c r="L476" s="39">
        <f t="shared" si="47"/>
        <v>0.41388888889196096</v>
      </c>
      <c r="M476" s="19">
        <f>COUNTIF(Table1_3[Status], "Hired") / COUNTA(Table1_3[Status])</f>
        <v>0.6552734375</v>
      </c>
      <c r="N476" s="27" t="str">
        <f t="shared" si="48"/>
        <v/>
      </c>
      <c r="O476" t="str">
        <f>TEXT(Table1_3[[#This Row],[Interview Taken on]],"MMM")</f>
        <v>Jun</v>
      </c>
    </row>
    <row r="477" spans="1:15" x14ac:dyDescent="0.25">
      <c r="A477">
        <v>831922</v>
      </c>
      <c r="B477" s="3">
        <v>41810.202777777777</v>
      </c>
      <c r="C477">
        <f t="shared" si="43"/>
        <v>1</v>
      </c>
      <c r="D477" t="s">
        <v>7</v>
      </c>
      <c r="E477" t="s">
        <v>8</v>
      </c>
      <c r="F477" t="s">
        <v>203</v>
      </c>
      <c r="G477" t="s">
        <v>34</v>
      </c>
      <c r="H477">
        <v>98409</v>
      </c>
      <c r="I477" t="str">
        <f t="shared" si="44"/>
        <v>Night</v>
      </c>
      <c r="J477" t="str">
        <f t="shared" si="45"/>
        <v>Fri</v>
      </c>
      <c r="K477" t="str">
        <f t="shared" si="46"/>
        <v>2014-06-20</v>
      </c>
      <c r="L477" s="39">
        <f t="shared" si="47"/>
        <v>0.20277777777664596</v>
      </c>
      <c r="M477" s="19">
        <f>COUNTIF(Table1_3[Status], "Hired") / COUNTA(Table1_3[Status])</f>
        <v>0.6552734375</v>
      </c>
      <c r="N477" s="27">
        <f t="shared" si="48"/>
        <v>41825.202777777777</v>
      </c>
      <c r="O477" t="str">
        <f>TEXT(Table1_3[[#This Row],[Interview Taken on]],"MMM")</f>
        <v>Jun</v>
      </c>
    </row>
    <row r="478" spans="1:15" x14ac:dyDescent="0.25">
      <c r="A478">
        <v>339313</v>
      </c>
      <c r="B478" s="3">
        <v>41810.643055555556</v>
      </c>
      <c r="C478">
        <f t="shared" si="43"/>
        <v>0</v>
      </c>
      <c r="D478" t="s">
        <v>13</v>
      </c>
      <c r="E478" t="s">
        <v>11</v>
      </c>
      <c r="F478" t="s">
        <v>31</v>
      </c>
      <c r="G478" t="s">
        <v>34</v>
      </c>
      <c r="H478">
        <v>21220</v>
      </c>
      <c r="I478" t="str">
        <f t="shared" si="44"/>
        <v>Afternoon</v>
      </c>
      <c r="J478" t="str">
        <f t="shared" si="45"/>
        <v>Fri</v>
      </c>
      <c r="K478" t="str">
        <f t="shared" si="46"/>
        <v>2014-06-20</v>
      </c>
      <c r="L478" s="39">
        <f t="shared" si="47"/>
        <v>0.64305555555620231</v>
      </c>
      <c r="M478" s="19">
        <f>COUNTIF(Table1_3[Status], "Hired") / COUNTA(Table1_3[Status])</f>
        <v>0.6552734375</v>
      </c>
      <c r="N478" s="27" t="str">
        <f t="shared" si="48"/>
        <v/>
      </c>
      <c r="O478" t="str">
        <f>TEXT(Table1_3[[#This Row],[Interview Taken on]],"MMM")</f>
        <v>Jun</v>
      </c>
    </row>
    <row r="479" spans="1:15" x14ac:dyDescent="0.25">
      <c r="A479">
        <v>58885</v>
      </c>
      <c r="B479" s="3">
        <v>41810.646527777775</v>
      </c>
      <c r="C479">
        <f t="shared" si="43"/>
        <v>0</v>
      </c>
      <c r="D479" t="s">
        <v>13</v>
      </c>
      <c r="E479" t="s">
        <v>11</v>
      </c>
      <c r="F479" t="s">
        <v>31</v>
      </c>
      <c r="G479" t="s">
        <v>34</v>
      </c>
      <c r="H479">
        <v>73385</v>
      </c>
      <c r="I479" t="str">
        <f t="shared" si="44"/>
        <v>Afternoon</v>
      </c>
      <c r="J479" t="str">
        <f t="shared" si="45"/>
        <v>Fri</v>
      </c>
      <c r="K479" t="str">
        <f t="shared" si="46"/>
        <v>2014-06-20</v>
      </c>
      <c r="L479" s="39">
        <f t="shared" si="47"/>
        <v>0.64652777777519077</v>
      </c>
      <c r="M479" s="19">
        <f>COUNTIF(Table1_3[Status], "Hired") / COUNTA(Table1_3[Status])</f>
        <v>0.6552734375</v>
      </c>
      <c r="N479" s="27" t="str">
        <f t="shared" si="48"/>
        <v/>
      </c>
      <c r="O479" t="str">
        <f>TEXT(Table1_3[[#This Row],[Interview Taken on]],"MMM")</f>
        <v>Jun</v>
      </c>
    </row>
    <row r="480" spans="1:15" x14ac:dyDescent="0.25">
      <c r="A480">
        <v>469633</v>
      </c>
      <c r="B480" s="3">
        <v>41810.40625</v>
      </c>
      <c r="C480">
        <f t="shared" si="43"/>
        <v>0</v>
      </c>
      <c r="D480" t="s">
        <v>13</v>
      </c>
      <c r="E480" t="s">
        <v>8</v>
      </c>
      <c r="F480" t="s">
        <v>204</v>
      </c>
      <c r="G480" t="s">
        <v>25</v>
      </c>
      <c r="H480">
        <v>62700</v>
      </c>
      <c r="I480" t="str">
        <f t="shared" si="44"/>
        <v>Morning</v>
      </c>
      <c r="J480" t="str">
        <f t="shared" si="45"/>
        <v>Fri</v>
      </c>
      <c r="K480" t="str">
        <f t="shared" si="46"/>
        <v>2014-06-20</v>
      </c>
      <c r="L480" s="39">
        <f t="shared" si="47"/>
        <v>0.40625</v>
      </c>
      <c r="M480" s="19">
        <f>COUNTIF(Table1_3[Status], "Hired") / COUNTA(Table1_3[Status])</f>
        <v>0.6552734375</v>
      </c>
      <c r="N480" s="27" t="str">
        <f t="shared" si="48"/>
        <v/>
      </c>
      <c r="O480" t="str">
        <f>TEXT(Table1_3[[#This Row],[Interview Taken on]],"MMM")</f>
        <v>Jun</v>
      </c>
    </row>
    <row r="481" spans="1:15" x14ac:dyDescent="0.25">
      <c r="A481">
        <v>604341</v>
      </c>
      <c r="B481" s="3">
        <v>41810.406944444447</v>
      </c>
      <c r="C481">
        <f t="shared" si="43"/>
        <v>0</v>
      </c>
      <c r="D481" t="s">
        <v>13</v>
      </c>
      <c r="E481" t="s">
        <v>8</v>
      </c>
      <c r="F481" t="s">
        <v>204</v>
      </c>
      <c r="G481" t="s">
        <v>25</v>
      </c>
      <c r="H481">
        <v>30898</v>
      </c>
      <c r="I481" t="str">
        <f t="shared" si="44"/>
        <v>Morning</v>
      </c>
      <c r="J481" t="str">
        <f t="shared" si="45"/>
        <v>Fri</v>
      </c>
      <c r="K481" t="str">
        <f t="shared" si="46"/>
        <v>2014-06-20</v>
      </c>
      <c r="L481" s="39">
        <f t="shared" si="47"/>
        <v>0.40694444444670808</v>
      </c>
      <c r="M481" s="19">
        <f>COUNTIF(Table1_3[Status], "Hired") / COUNTA(Table1_3[Status])</f>
        <v>0.6552734375</v>
      </c>
      <c r="N481" s="27" t="str">
        <f t="shared" si="48"/>
        <v/>
      </c>
      <c r="O481" t="str">
        <f>TEXT(Table1_3[[#This Row],[Interview Taken on]],"MMM")</f>
        <v>Jun</v>
      </c>
    </row>
    <row r="482" spans="1:15" x14ac:dyDescent="0.25">
      <c r="A482">
        <v>252378</v>
      </c>
      <c r="B482" s="3">
        <v>41810.72152777778</v>
      </c>
      <c r="C482">
        <f t="shared" si="43"/>
        <v>0</v>
      </c>
      <c r="D482" t="s">
        <v>13</v>
      </c>
      <c r="E482" t="s">
        <v>8</v>
      </c>
      <c r="F482" t="s">
        <v>201</v>
      </c>
      <c r="G482" t="s">
        <v>42</v>
      </c>
      <c r="H482">
        <v>13370</v>
      </c>
      <c r="I482" t="str">
        <f t="shared" si="44"/>
        <v>Afternoon</v>
      </c>
      <c r="J482" t="str">
        <f t="shared" si="45"/>
        <v>Fri</v>
      </c>
      <c r="K482" t="str">
        <f t="shared" si="46"/>
        <v>2014-06-20</v>
      </c>
      <c r="L482" s="39">
        <f t="shared" si="47"/>
        <v>0.72152777777955635</v>
      </c>
      <c r="M482" s="19">
        <f>COUNTIF(Table1_3[Status], "Hired") / COUNTA(Table1_3[Status])</f>
        <v>0.6552734375</v>
      </c>
      <c r="N482" s="27" t="str">
        <f t="shared" si="48"/>
        <v/>
      </c>
      <c r="O482" t="str">
        <f>TEXT(Table1_3[[#This Row],[Interview Taken on]],"MMM")</f>
        <v>Jun</v>
      </c>
    </row>
    <row r="483" spans="1:15" x14ac:dyDescent="0.25">
      <c r="A483">
        <v>870897</v>
      </c>
      <c r="B483" s="3">
        <v>41810.630555555559</v>
      </c>
      <c r="C483">
        <f t="shared" si="43"/>
        <v>0</v>
      </c>
      <c r="D483" t="s">
        <v>13</v>
      </c>
      <c r="E483" t="s">
        <v>8</v>
      </c>
      <c r="F483" t="s">
        <v>205</v>
      </c>
      <c r="G483" t="s">
        <v>22</v>
      </c>
      <c r="H483">
        <v>12608</v>
      </c>
      <c r="I483" t="str">
        <f t="shared" si="44"/>
        <v>Afternoon</v>
      </c>
      <c r="J483" t="str">
        <f t="shared" si="45"/>
        <v>Fri</v>
      </c>
      <c r="K483" t="str">
        <f t="shared" si="46"/>
        <v>2014-06-20</v>
      </c>
      <c r="L483" s="39">
        <f t="shared" si="47"/>
        <v>0.63055555555911269</v>
      </c>
      <c r="M483" s="19">
        <f>COUNTIF(Table1_3[Status], "Hired") / COUNTA(Table1_3[Status])</f>
        <v>0.6552734375</v>
      </c>
      <c r="N483" s="27" t="str">
        <f t="shared" si="48"/>
        <v/>
      </c>
      <c r="O483" t="str">
        <f>TEXT(Table1_3[[#This Row],[Interview Taken on]],"MMM")</f>
        <v>Jun</v>
      </c>
    </row>
    <row r="484" spans="1:15" x14ac:dyDescent="0.25">
      <c r="A484">
        <v>445431</v>
      </c>
      <c r="B484" s="3">
        <v>41810.631249999999</v>
      </c>
      <c r="C484">
        <f t="shared" si="43"/>
        <v>0</v>
      </c>
      <c r="D484" t="s">
        <v>13</v>
      </c>
      <c r="E484" t="s">
        <v>8</v>
      </c>
      <c r="F484" t="s">
        <v>205</v>
      </c>
      <c r="G484" t="s">
        <v>22</v>
      </c>
      <c r="H484">
        <v>44717</v>
      </c>
      <c r="I484" t="str">
        <f t="shared" si="44"/>
        <v>Afternoon</v>
      </c>
      <c r="J484" t="str">
        <f t="shared" si="45"/>
        <v>Fri</v>
      </c>
      <c r="K484" t="str">
        <f t="shared" si="46"/>
        <v>2014-06-20</v>
      </c>
      <c r="L484" s="39">
        <f t="shared" si="47"/>
        <v>0.63124999999854481</v>
      </c>
      <c r="M484" s="19">
        <f>COUNTIF(Table1_3[Status], "Hired") / COUNTA(Table1_3[Status])</f>
        <v>0.6552734375</v>
      </c>
      <c r="N484" s="27" t="str">
        <f t="shared" si="48"/>
        <v/>
      </c>
      <c r="O484" t="str">
        <f>TEXT(Table1_3[[#This Row],[Interview Taken on]],"MMM")</f>
        <v>Jun</v>
      </c>
    </row>
    <row r="485" spans="1:15" x14ac:dyDescent="0.25">
      <c r="A485">
        <v>529856</v>
      </c>
      <c r="B485" s="3">
        <v>41810.631944444445</v>
      </c>
      <c r="C485">
        <f t="shared" si="43"/>
        <v>1</v>
      </c>
      <c r="D485" t="s">
        <v>7</v>
      </c>
      <c r="E485" t="s">
        <v>8</v>
      </c>
      <c r="F485" t="s">
        <v>205</v>
      </c>
      <c r="G485" t="s">
        <v>22</v>
      </c>
      <c r="H485">
        <v>52346</v>
      </c>
      <c r="I485" t="str">
        <f t="shared" si="44"/>
        <v>Afternoon</v>
      </c>
      <c r="J485" t="str">
        <f t="shared" si="45"/>
        <v>Fri</v>
      </c>
      <c r="K485" t="str">
        <f t="shared" si="46"/>
        <v>2014-06-20</v>
      </c>
      <c r="L485" s="39">
        <f t="shared" si="47"/>
        <v>0.63194444444525288</v>
      </c>
      <c r="M485" s="19">
        <f>COUNTIF(Table1_3[Status], "Hired") / COUNTA(Table1_3[Status])</f>
        <v>0.6552734375</v>
      </c>
      <c r="N485" s="27">
        <f t="shared" si="48"/>
        <v>41825.631944444445</v>
      </c>
      <c r="O485" t="str">
        <f>TEXT(Table1_3[[#This Row],[Interview Taken on]],"MMM")</f>
        <v>Jun</v>
      </c>
    </row>
    <row r="486" spans="1:15" x14ac:dyDescent="0.25">
      <c r="A486">
        <v>617345</v>
      </c>
      <c r="B486" s="3">
        <v>41810.632638888892</v>
      </c>
      <c r="C486">
        <f t="shared" si="43"/>
        <v>1</v>
      </c>
      <c r="D486" t="s">
        <v>7</v>
      </c>
      <c r="E486" t="s">
        <v>38</v>
      </c>
      <c r="F486" t="s">
        <v>205</v>
      </c>
      <c r="G486" t="s">
        <v>22</v>
      </c>
      <c r="H486">
        <v>63678</v>
      </c>
      <c r="I486" t="str">
        <f t="shared" si="44"/>
        <v>Afternoon</v>
      </c>
      <c r="J486" t="str">
        <f t="shared" si="45"/>
        <v>Fri</v>
      </c>
      <c r="K486" t="str">
        <f t="shared" si="46"/>
        <v>2014-06-20</v>
      </c>
      <c r="L486" s="39">
        <f t="shared" si="47"/>
        <v>0.63263888889196096</v>
      </c>
      <c r="M486" s="19">
        <f>COUNTIF(Table1_3[Status], "Hired") / COUNTA(Table1_3[Status])</f>
        <v>0.6552734375</v>
      </c>
      <c r="N486" s="27">
        <f t="shared" si="48"/>
        <v>41825.632638888892</v>
      </c>
      <c r="O486" t="str">
        <f>TEXT(Table1_3[[#This Row],[Interview Taken on]],"MMM")</f>
        <v>Jun</v>
      </c>
    </row>
    <row r="487" spans="1:15" x14ac:dyDescent="0.25">
      <c r="A487">
        <v>931047</v>
      </c>
      <c r="B487" s="3">
        <v>41810.632638888892</v>
      </c>
      <c r="C487">
        <f t="shared" si="43"/>
        <v>0</v>
      </c>
      <c r="D487" t="s">
        <v>13</v>
      </c>
      <c r="E487" t="s">
        <v>38</v>
      </c>
      <c r="F487" t="s">
        <v>205</v>
      </c>
      <c r="G487" t="s">
        <v>22</v>
      </c>
      <c r="H487">
        <v>47860</v>
      </c>
      <c r="I487" t="str">
        <f t="shared" si="44"/>
        <v>Afternoon</v>
      </c>
      <c r="J487" t="str">
        <f t="shared" si="45"/>
        <v>Fri</v>
      </c>
      <c r="K487" t="str">
        <f t="shared" si="46"/>
        <v>2014-06-20</v>
      </c>
      <c r="L487" s="39">
        <f t="shared" si="47"/>
        <v>0.63263888889196096</v>
      </c>
      <c r="M487" s="19">
        <f>COUNTIF(Table1_3[Status], "Hired") / COUNTA(Table1_3[Status])</f>
        <v>0.6552734375</v>
      </c>
      <c r="N487" s="27" t="str">
        <f t="shared" si="48"/>
        <v/>
      </c>
      <c r="O487" t="str">
        <f>TEXT(Table1_3[[#This Row],[Interview Taken on]],"MMM")</f>
        <v>Jun</v>
      </c>
    </row>
    <row r="488" spans="1:15" x14ac:dyDescent="0.25">
      <c r="A488">
        <v>212844</v>
      </c>
      <c r="B488" s="3">
        <v>41810.693749999999</v>
      </c>
      <c r="C488">
        <f t="shared" si="43"/>
        <v>1</v>
      </c>
      <c r="D488" t="s">
        <v>7</v>
      </c>
      <c r="E488" t="s">
        <v>11</v>
      </c>
      <c r="F488" t="s">
        <v>198</v>
      </c>
      <c r="G488" t="s">
        <v>34</v>
      </c>
      <c r="H488">
        <v>59213</v>
      </c>
      <c r="I488" t="str">
        <f t="shared" si="44"/>
        <v>Afternoon</v>
      </c>
      <c r="J488" t="str">
        <f t="shared" si="45"/>
        <v>Fri</v>
      </c>
      <c r="K488" t="str">
        <f t="shared" si="46"/>
        <v>2014-06-20</v>
      </c>
      <c r="L488" s="39">
        <f t="shared" si="47"/>
        <v>0.69374999999854481</v>
      </c>
      <c r="M488" s="19">
        <f>COUNTIF(Table1_3[Status], "Hired") / COUNTA(Table1_3[Status])</f>
        <v>0.6552734375</v>
      </c>
      <c r="N488" s="27">
        <f t="shared" si="48"/>
        <v>41825.693749999999</v>
      </c>
      <c r="O488" t="str">
        <f>TEXT(Table1_3[[#This Row],[Interview Taken on]],"MMM")</f>
        <v>Jun</v>
      </c>
    </row>
    <row r="489" spans="1:15" x14ac:dyDescent="0.25">
      <c r="A489">
        <v>496033</v>
      </c>
      <c r="B489" s="3">
        <v>41810.694444444445</v>
      </c>
      <c r="C489">
        <f t="shared" si="43"/>
        <v>0</v>
      </c>
      <c r="D489" t="s">
        <v>13</v>
      </c>
      <c r="E489" t="s">
        <v>11</v>
      </c>
      <c r="F489" t="s">
        <v>198</v>
      </c>
      <c r="G489" t="s">
        <v>34</v>
      </c>
      <c r="H489">
        <v>38102</v>
      </c>
      <c r="I489" t="str">
        <f t="shared" si="44"/>
        <v>Afternoon</v>
      </c>
      <c r="J489" t="str">
        <f t="shared" si="45"/>
        <v>Fri</v>
      </c>
      <c r="K489" t="str">
        <f t="shared" si="46"/>
        <v>2014-06-20</v>
      </c>
      <c r="L489" s="39">
        <f t="shared" si="47"/>
        <v>0.69444444444525288</v>
      </c>
      <c r="M489" s="19">
        <f>COUNTIF(Table1_3[Status], "Hired") / COUNTA(Table1_3[Status])</f>
        <v>0.6552734375</v>
      </c>
      <c r="N489" s="27" t="str">
        <f t="shared" si="48"/>
        <v/>
      </c>
      <c r="O489" t="str">
        <f>TEXT(Table1_3[[#This Row],[Interview Taken on]],"MMM")</f>
        <v>Jun</v>
      </c>
    </row>
    <row r="490" spans="1:15" x14ac:dyDescent="0.25">
      <c r="A490">
        <v>80259</v>
      </c>
      <c r="B490" s="3">
        <v>41810.347222222219</v>
      </c>
      <c r="C490">
        <f t="shared" si="43"/>
        <v>1</v>
      </c>
      <c r="D490" t="s">
        <v>7</v>
      </c>
      <c r="E490" t="s">
        <v>11</v>
      </c>
      <c r="F490" t="s">
        <v>204</v>
      </c>
      <c r="G490" t="s">
        <v>42</v>
      </c>
      <c r="H490">
        <v>55952</v>
      </c>
      <c r="I490" t="str">
        <f t="shared" si="44"/>
        <v>Morning</v>
      </c>
      <c r="J490" t="str">
        <f t="shared" si="45"/>
        <v>Fri</v>
      </c>
      <c r="K490" t="str">
        <f t="shared" si="46"/>
        <v>2014-06-20</v>
      </c>
      <c r="L490" s="39">
        <f t="shared" si="47"/>
        <v>0.34722222221898846</v>
      </c>
      <c r="M490" s="19">
        <f>COUNTIF(Table1_3[Status], "Hired") / COUNTA(Table1_3[Status])</f>
        <v>0.6552734375</v>
      </c>
      <c r="N490" s="27">
        <f t="shared" si="48"/>
        <v>41825.347222222219</v>
      </c>
      <c r="O490" t="str">
        <f>TEXT(Table1_3[[#This Row],[Interview Taken on]],"MMM")</f>
        <v>Jun</v>
      </c>
    </row>
    <row r="491" spans="1:15" x14ac:dyDescent="0.25">
      <c r="A491">
        <v>278631</v>
      </c>
      <c r="B491" s="3">
        <v>41810.565972222219</v>
      </c>
      <c r="C491">
        <f t="shared" si="43"/>
        <v>0</v>
      </c>
      <c r="D491" t="s">
        <v>13</v>
      </c>
      <c r="E491" t="s">
        <v>8</v>
      </c>
      <c r="F491" t="s">
        <v>201</v>
      </c>
      <c r="G491" t="s">
        <v>22</v>
      </c>
      <c r="H491">
        <v>71755</v>
      </c>
      <c r="I491" t="str">
        <f t="shared" si="44"/>
        <v>Afternoon</v>
      </c>
      <c r="J491" t="str">
        <f t="shared" si="45"/>
        <v>Fri</v>
      </c>
      <c r="K491" t="str">
        <f t="shared" si="46"/>
        <v>2014-06-20</v>
      </c>
      <c r="L491" s="39">
        <f t="shared" si="47"/>
        <v>0.56597222221898846</v>
      </c>
      <c r="M491" s="19">
        <f>COUNTIF(Table1_3[Status], "Hired") / COUNTA(Table1_3[Status])</f>
        <v>0.6552734375</v>
      </c>
      <c r="N491" s="27" t="str">
        <f t="shared" si="48"/>
        <v/>
      </c>
      <c r="O491" t="str">
        <f>TEXT(Table1_3[[#This Row],[Interview Taken on]],"MMM")</f>
        <v>Jun</v>
      </c>
    </row>
    <row r="492" spans="1:15" x14ac:dyDescent="0.25">
      <c r="A492">
        <v>431577</v>
      </c>
      <c r="B492" s="3">
        <v>41810.567361111112</v>
      </c>
      <c r="C492">
        <f t="shared" si="43"/>
        <v>1</v>
      </c>
      <c r="D492" t="s">
        <v>7</v>
      </c>
      <c r="E492" t="s">
        <v>8</v>
      </c>
      <c r="F492" t="s">
        <v>201</v>
      </c>
      <c r="G492" t="s">
        <v>22</v>
      </c>
      <c r="H492">
        <v>61930</v>
      </c>
      <c r="I492" t="str">
        <f t="shared" si="44"/>
        <v>Afternoon</v>
      </c>
      <c r="J492" t="str">
        <f t="shared" si="45"/>
        <v>Fri</v>
      </c>
      <c r="K492" t="str">
        <f t="shared" si="46"/>
        <v>2014-06-20</v>
      </c>
      <c r="L492" s="39">
        <f t="shared" si="47"/>
        <v>0.56736111111240461</v>
      </c>
      <c r="M492" s="19">
        <f>COUNTIF(Table1_3[Status], "Hired") / COUNTA(Table1_3[Status])</f>
        <v>0.6552734375</v>
      </c>
      <c r="N492" s="27">
        <f t="shared" si="48"/>
        <v>41825.567361111112</v>
      </c>
      <c r="O492" t="str">
        <f>TEXT(Table1_3[[#This Row],[Interview Taken on]],"MMM")</f>
        <v>Jun</v>
      </c>
    </row>
    <row r="493" spans="1:15" x14ac:dyDescent="0.25">
      <c r="A493">
        <v>709095</v>
      </c>
      <c r="B493" s="3">
        <v>41810.568749999999</v>
      </c>
      <c r="C493">
        <f t="shared" si="43"/>
        <v>1</v>
      </c>
      <c r="D493" t="s">
        <v>7</v>
      </c>
      <c r="E493" t="s">
        <v>8</v>
      </c>
      <c r="F493" t="s">
        <v>201</v>
      </c>
      <c r="G493" t="s">
        <v>22</v>
      </c>
      <c r="H493">
        <v>40025</v>
      </c>
      <c r="I493" t="str">
        <f t="shared" si="44"/>
        <v>Afternoon</v>
      </c>
      <c r="J493" t="str">
        <f t="shared" si="45"/>
        <v>Fri</v>
      </c>
      <c r="K493" t="str">
        <f t="shared" si="46"/>
        <v>2014-06-20</v>
      </c>
      <c r="L493" s="39">
        <f t="shared" si="47"/>
        <v>0.56874999999854481</v>
      </c>
      <c r="M493" s="19">
        <f>COUNTIF(Table1_3[Status], "Hired") / COUNTA(Table1_3[Status])</f>
        <v>0.6552734375</v>
      </c>
      <c r="N493" s="27">
        <f t="shared" si="48"/>
        <v>41825.568749999999</v>
      </c>
      <c r="O493" t="str">
        <f>TEXT(Table1_3[[#This Row],[Interview Taken on]],"MMM")</f>
        <v>Jun</v>
      </c>
    </row>
    <row r="494" spans="1:15" x14ac:dyDescent="0.25">
      <c r="A494">
        <v>239190</v>
      </c>
      <c r="B494" s="3">
        <v>41810.540972222225</v>
      </c>
      <c r="C494">
        <f t="shared" si="43"/>
        <v>0</v>
      </c>
      <c r="D494" t="s">
        <v>13</v>
      </c>
      <c r="E494" t="s">
        <v>8</v>
      </c>
      <c r="F494" t="s">
        <v>201</v>
      </c>
      <c r="G494" t="s">
        <v>34</v>
      </c>
      <c r="H494">
        <v>1216</v>
      </c>
      <c r="I494" t="str">
        <f t="shared" si="44"/>
        <v>Afternoon</v>
      </c>
      <c r="J494" t="str">
        <f t="shared" si="45"/>
        <v>Fri</v>
      </c>
      <c r="K494" t="str">
        <f t="shared" si="46"/>
        <v>2014-06-20</v>
      </c>
      <c r="L494" s="39">
        <f t="shared" si="47"/>
        <v>0.54097222222480923</v>
      </c>
      <c r="M494" s="19">
        <f>COUNTIF(Table1_3[Status], "Hired") / COUNTA(Table1_3[Status])</f>
        <v>0.6552734375</v>
      </c>
      <c r="N494" s="27" t="str">
        <f t="shared" si="48"/>
        <v/>
      </c>
      <c r="O494" t="str">
        <f>TEXT(Table1_3[[#This Row],[Interview Taken on]],"MMM")</f>
        <v>Jun</v>
      </c>
    </row>
    <row r="495" spans="1:15" x14ac:dyDescent="0.25">
      <c r="A495">
        <v>468968</v>
      </c>
      <c r="B495" s="3">
        <v>41810.486111111109</v>
      </c>
      <c r="C495">
        <f t="shared" si="43"/>
        <v>0</v>
      </c>
      <c r="D495" t="s">
        <v>13</v>
      </c>
      <c r="E495" t="s">
        <v>8</v>
      </c>
      <c r="F495" t="s">
        <v>205</v>
      </c>
      <c r="G495" t="s">
        <v>12</v>
      </c>
      <c r="H495">
        <v>44445</v>
      </c>
      <c r="I495" t="str">
        <f t="shared" si="44"/>
        <v>Morning</v>
      </c>
      <c r="J495" t="str">
        <f t="shared" si="45"/>
        <v>Fri</v>
      </c>
      <c r="K495" t="str">
        <f t="shared" si="46"/>
        <v>2014-06-20</v>
      </c>
      <c r="L495" s="39">
        <f t="shared" si="47"/>
        <v>0.48611111110949423</v>
      </c>
      <c r="M495" s="19">
        <f>COUNTIF(Table1_3[Status], "Hired") / COUNTA(Table1_3[Status])</f>
        <v>0.6552734375</v>
      </c>
      <c r="N495" s="27" t="str">
        <f t="shared" si="48"/>
        <v/>
      </c>
      <c r="O495" t="str">
        <f>TEXT(Table1_3[[#This Row],[Interview Taken on]],"MMM")</f>
        <v>Jun</v>
      </c>
    </row>
    <row r="496" spans="1:15" x14ac:dyDescent="0.25">
      <c r="A496">
        <v>278514</v>
      </c>
      <c r="B496" s="3">
        <v>41810.244444444441</v>
      </c>
      <c r="C496">
        <f t="shared" si="43"/>
        <v>1</v>
      </c>
      <c r="D496" t="s">
        <v>7</v>
      </c>
      <c r="E496" t="s">
        <v>8</v>
      </c>
      <c r="F496" t="s">
        <v>204</v>
      </c>
      <c r="G496" t="s">
        <v>22</v>
      </c>
      <c r="H496">
        <v>57390</v>
      </c>
      <c r="I496" t="str">
        <f t="shared" si="44"/>
        <v>Night</v>
      </c>
      <c r="J496" t="str">
        <f t="shared" si="45"/>
        <v>Fri</v>
      </c>
      <c r="K496" t="str">
        <f t="shared" si="46"/>
        <v>2014-06-20</v>
      </c>
      <c r="L496" s="39">
        <f t="shared" si="47"/>
        <v>0.24444444444088731</v>
      </c>
      <c r="M496" s="19">
        <f>COUNTIF(Table1_3[Status], "Hired") / COUNTA(Table1_3[Status])</f>
        <v>0.6552734375</v>
      </c>
      <c r="N496" s="27">
        <f t="shared" si="48"/>
        <v>41825.244444444441</v>
      </c>
      <c r="O496" t="str">
        <f>TEXT(Table1_3[[#This Row],[Interview Taken on]],"MMM")</f>
        <v>Jun</v>
      </c>
    </row>
    <row r="497" spans="1:15" x14ac:dyDescent="0.25">
      <c r="A497">
        <v>308552</v>
      </c>
      <c r="B497" s="3">
        <v>41810.395138888889</v>
      </c>
      <c r="C497">
        <f t="shared" si="43"/>
        <v>1</v>
      </c>
      <c r="D497" t="s">
        <v>7</v>
      </c>
      <c r="E497" t="s">
        <v>11</v>
      </c>
      <c r="F497" t="s">
        <v>205</v>
      </c>
      <c r="G497" t="s">
        <v>25</v>
      </c>
      <c r="H497">
        <v>19351</v>
      </c>
      <c r="I497" t="str">
        <f t="shared" si="44"/>
        <v>Morning</v>
      </c>
      <c r="J497" t="str">
        <f t="shared" si="45"/>
        <v>Fri</v>
      </c>
      <c r="K497" t="str">
        <f t="shared" si="46"/>
        <v>2014-06-20</v>
      </c>
      <c r="L497" s="39">
        <f t="shared" si="47"/>
        <v>0.39513888888905058</v>
      </c>
      <c r="M497" s="19">
        <f>COUNTIF(Table1_3[Status], "Hired") / COUNTA(Table1_3[Status])</f>
        <v>0.6552734375</v>
      </c>
      <c r="N497" s="27">
        <f t="shared" si="48"/>
        <v>41825.395138888889</v>
      </c>
      <c r="O497" t="str">
        <f>TEXT(Table1_3[[#This Row],[Interview Taken on]],"MMM")</f>
        <v>Jun</v>
      </c>
    </row>
    <row r="498" spans="1:15" x14ac:dyDescent="0.25">
      <c r="A498">
        <v>647156</v>
      </c>
      <c r="B498" s="3">
        <v>41811.69027777778</v>
      </c>
      <c r="C498">
        <f t="shared" si="43"/>
        <v>0</v>
      </c>
      <c r="D498" t="s">
        <v>13</v>
      </c>
      <c r="E498" t="s">
        <v>38</v>
      </c>
      <c r="F498" t="s">
        <v>201</v>
      </c>
      <c r="G498" t="s">
        <v>12</v>
      </c>
      <c r="H498">
        <v>90879</v>
      </c>
      <c r="I498" t="str">
        <f t="shared" si="44"/>
        <v>Afternoon</v>
      </c>
      <c r="J498" t="str">
        <f t="shared" si="45"/>
        <v>Sat</v>
      </c>
      <c r="K498" t="str">
        <f t="shared" si="46"/>
        <v>2014-06-21</v>
      </c>
      <c r="L498" s="39">
        <f t="shared" si="47"/>
        <v>0.69027777777955635</v>
      </c>
      <c r="M498" s="19">
        <f>COUNTIF(Table1_3[Status], "Hired") / COUNTA(Table1_3[Status])</f>
        <v>0.6552734375</v>
      </c>
      <c r="N498" s="27" t="str">
        <f t="shared" si="48"/>
        <v/>
      </c>
      <c r="O498" t="str">
        <f>TEXT(Table1_3[[#This Row],[Interview Taken on]],"MMM")</f>
        <v>Jun</v>
      </c>
    </row>
    <row r="499" spans="1:15" x14ac:dyDescent="0.25">
      <c r="A499">
        <v>219236</v>
      </c>
      <c r="B499" s="3">
        <v>41811.600694444445</v>
      </c>
      <c r="C499">
        <f t="shared" si="43"/>
        <v>0</v>
      </c>
      <c r="D499" t="s">
        <v>13</v>
      </c>
      <c r="E499" t="s">
        <v>38</v>
      </c>
      <c r="F499" t="s">
        <v>200</v>
      </c>
      <c r="G499" t="s">
        <v>34</v>
      </c>
      <c r="H499">
        <v>28592</v>
      </c>
      <c r="I499" t="str">
        <f t="shared" si="44"/>
        <v>Afternoon</v>
      </c>
      <c r="J499" t="str">
        <f t="shared" si="45"/>
        <v>Sat</v>
      </c>
      <c r="K499" t="str">
        <f t="shared" si="46"/>
        <v>2014-06-21</v>
      </c>
      <c r="L499" s="39">
        <f t="shared" si="47"/>
        <v>0.60069444444525288</v>
      </c>
      <c r="M499" s="19">
        <f>COUNTIF(Table1_3[Status], "Hired") / COUNTA(Table1_3[Status])</f>
        <v>0.6552734375</v>
      </c>
      <c r="N499" s="27" t="str">
        <f t="shared" si="48"/>
        <v/>
      </c>
      <c r="O499" t="str">
        <f>TEXT(Table1_3[[#This Row],[Interview Taken on]],"MMM")</f>
        <v>Jun</v>
      </c>
    </row>
    <row r="500" spans="1:15" x14ac:dyDescent="0.25">
      <c r="A500">
        <v>951001</v>
      </c>
      <c r="B500" s="3">
        <v>41812.379861111112</v>
      </c>
      <c r="C500">
        <f t="shared" si="43"/>
        <v>1</v>
      </c>
      <c r="D500" t="s">
        <v>7</v>
      </c>
      <c r="E500" t="s">
        <v>11</v>
      </c>
      <c r="F500" t="s">
        <v>205</v>
      </c>
      <c r="G500" t="s">
        <v>42</v>
      </c>
      <c r="H500">
        <v>85827</v>
      </c>
      <c r="I500" t="str">
        <f t="shared" si="44"/>
        <v>Morning</v>
      </c>
      <c r="J500" t="str">
        <f t="shared" si="45"/>
        <v>Sun</v>
      </c>
      <c r="K500" t="str">
        <f t="shared" si="46"/>
        <v>2014-06-22</v>
      </c>
      <c r="L500" s="39">
        <f t="shared" si="47"/>
        <v>0.37986111111240461</v>
      </c>
      <c r="M500" s="19">
        <f>COUNTIF(Table1_3[Status], "Hired") / COUNTA(Table1_3[Status])</f>
        <v>0.6552734375</v>
      </c>
      <c r="N500" s="27">
        <f t="shared" si="48"/>
        <v>41827.379861111112</v>
      </c>
      <c r="O500" t="str">
        <f>TEXT(Table1_3[[#This Row],[Interview Taken on]],"MMM")</f>
        <v>Jun</v>
      </c>
    </row>
    <row r="501" spans="1:15" x14ac:dyDescent="0.25">
      <c r="A501">
        <v>783405</v>
      </c>
      <c r="B501" s="3">
        <v>41812.667361111111</v>
      </c>
      <c r="C501">
        <f t="shared" si="43"/>
        <v>0</v>
      </c>
      <c r="D501" t="s">
        <v>13</v>
      </c>
      <c r="E501" t="s">
        <v>8</v>
      </c>
      <c r="F501" t="s">
        <v>205</v>
      </c>
      <c r="G501" t="s">
        <v>34</v>
      </c>
      <c r="H501">
        <v>7539</v>
      </c>
      <c r="I501" t="str">
        <f t="shared" si="44"/>
        <v>Afternoon</v>
      </c>
      <c r="J501" t="str">
        <f t="shared" si="45"/>
        <v>Sun</v>
      </c>
      <c r="K501" t="str">
        <f t="shared" si="46"/>
        <v>2014-06-22</v>
      </c>
      <c r="L501" s="39">
        <f t="shared" si="47"/>
        <v>0.66736111111094942</v>
      </c>
      <c r="M501" s="19">
        <f>COUNTIF(Table1_3[Status], "Hired") / COUNTA(Table1_3[Status])</f>
        <v>0.6552734375</v>
      </c>
      <c r="N501" s="27" t="str">
        <f t="shared" si="48"/>
        <v/>
      </c>
      <c r="O501" t="str">
        <f>TEXT(Table1_3[[#This Row],[Interview Taken on]],"MMM")</f>
        <v>Jun</v>
      </c>
    </row>
    <row r="502" spans="1:15" x14ac:dyDescent="0.25">
      <c r="A502">
        <v>139588</v>
      </c>
      <c r="B502" s="3">
        <v>41812.52847222222</v>
      </c>
      <c r="C502">
        <f t="shared" si="43"/>
        <v>0</v>
      </c>
      <c r="D502" t="s">
        <v>13</v>
      </c>
      <c r="E502" t="s">
        <v>8</v>
      </c>
      <c r="F502" t="s">
        <v>205</v>
      </c>
      <c r="G502" t="s">
        <v>12</v>
      </c>
      <c r="H502">
        <v>86287</v>
      </c>
      <c r="I502" t="str">
        <f t="shared" si="44"/>
        <v>Afternoon</v>
      </c>
      <c r="J502" t="str">
        <f t="shared" si="45"/>
        <v>Sun</v>
      </c>
      <c r="K502" t="str">
        <f t="shared" si="46"/>
        <v>2014-06-22</v>
      </c>
      <c r="L502" s="39">
        <f t="shared" si="47"/>
        <v>0.52847222222044365</v>
      </c>
      <c r="M502" s="19">
        <f>COUNTIF(Table1_3[Status], "Hired") / COUNTA(Table1_3[Status])</f>
        <v>0.6552734375</v>
      </c>
      <c r="N502" s="27" t="str">
        <f t="shared" si="48"/>
        <v/>
      </c>
      <c r="O502" t="str">
        <f>TEXT(Table1_3[[#This Row],[Interview Taken on]],"MMM")</f>
        <v>Jun</v>
      </c>
    </row>
    <row r="503" spans="1:15" x14ac:dyDescent="0.25">
      <c r="A503">
        <v>763361</v>
      </c>
      <c r="B503" s="3">
        <v>41812.109722222223</v>
      </c>
      <c r="C503">
        <f t="shared" si="43"/>
        <v>1</v>
      </c>
      <c r="D503" t="s">
        <v>7</v>
      </c>
      <c r="E503" t="s">
        <v>8</v>
      </c>
      <c r="F503" t="s">
        <v>201</v>
      </c>
      <c r="G503" t="s">
        <v>12</v>
      </c>
      <c r="H503">
        <v>37485</v>
      </c>
      <c r="I503" t="str">
        <f t="shared" si="44"/>
        <v>Night</v>
      </c>
      <c r="J503" t="str">
        <f t="shared" si="45"/>
        <v>Sun</v>
      </c>
      <c r="K503" t="str">
        <f t="shared" si="46"/>
        <v>2014-06-22</v>
      </c>
      <c r="L503" s="39">
        <f t="shared" si="47"/>
        <v>0.10972222222335404</v>
      </c>
      <c r="M503" s="19">
        <f>COUNTIF(Table1_3[Status], "Hired") / COUNTA(Table1_3[Status])</f>
        <v>0.6552734375</v>
      </c>
      <c r="N503" s="27">
        <f t="shared" si="48"/>
        <v>41827.109722222223</v>
      </c>
      <c r="O503" t="str">
        <f>TEXT(Table1_3[[#This Row],[Interview Taken on]],"MMM")</f>
        <v>Jun</v>
      </c>
    </row>
    <row r="504" spans="1:15" x14ac:dyDescent="0.25">
      <c r="A504">
        <v>151914</v>
      </c>
      <c r="B504" s="3">
        <v>41812.11041666667</v>
      </c>
      <c r="C504">
        <f t="shared" si="43"/>
        <v>0</v>
      </c>
      <c r="D504" t="s">
        <v>13</v>
      </c>
      <c r="E504" t="s">
        <v>38</v>
      </c>
      <c r="F504" t="s">
        <v>201</v>
      </c>
      <c r="G504" t="s">
        <v>12</v>
      </c>
      <c r="H504">
        <v>71079</v>
      </c>
      <c r="I504" t="str">
        <f t="shared" si="44"/>
        <v>Night</v>
      </c>
      <c r="J504" t="str">
        <f t="shared" si="45"/>
        <v>Sun</v>
      </c>
      <c r="K504" t="str">
        <f t="shared" si="46"/>
        <v>2014-06-22</v>
      </c>
      <c r="L504" s="39">
        <f t="shared" si="47"/>
        <v>0.11041666667006211</v>
      </c>
      <c r="M504" s="19">
        <f>COUNTIF(Table1_3[Status], "Hired") / COUNTA(Table1_3[Status])</f>
        <v>0.6552734375</v>
      </c>
      <c r="N504" s="27" t="str">
        <f t="shared" si="48"/>
        <v/>
      </c>
      <c r="O504" t="str">
        <f>TEXT(Table1_3[[#This Row],[Interview Taken on]],"MMM")</f>
        <v>Jun</v>
      </c>
    </row>
    <row r="505" spans="1:15" x14ac:dyDescent="0.25">
      <c r="A505">
        <v>813774</v>
      </c>
      <c r="B505" s="3">
        <v>41812.111111111109</v>
      </c>
      <c r="C505">
        <f t="shared" si="43"/>
        <v>0</v>
      </c>
      <c r="D505" t="s">
        <v>13</v>
      </c>
      <c r="E505" t="s">
        <v>38</v>
      </c>
      <c r="F505" t="s">
        <v>201</v>
      </c>
      <c r="G505" t="s">
        <v>12</v>
      </c>
      <c r="H505">
        <v>89547</v>
      </c>
      <c r="I505" t="str">
        <f t="shared" si="44"/>
        <v>Night</v>
      </c>
      <c r="J505" t="str">
        <f t="shared" si="45"/>
        <v>Sun</v>
      </c>
      <c r="K505" t="str">
        <f t="shared" si="46"/>
        <v>2014-06-22</v>
      </c>
      <c r="L505" s="39">
        <f t="shared" si="47"/>
        <v>0.11111111110949423</v>
      </c>
      <c r="M505" s="19">
        <f>COUNTIF(Table1_3[Status], "Hired") / COUNTA(Table1_3[Status])</f>
        <v>0.6552734375</v>
      </c>
      <c r="N505" s="27" t="str">
        <f t="shared" si="48"/>
        <v/>
      </c>
      <c r="O505" t="str">
        <f>TEXT(Table1_3[[#This Row],[Interview Taken on]],"MMM")</f>
        <v>Jun</v>
      </c>
    </row>
    <row r="506" spans="1:15" x14ac:dyDescent="0.25">
      <c r="A506">
        <v>787490</v>
      </c>
      <c r="B506" s="3">
        <v>41812.621527777781</v>
      </c>
      <c r="C506">
        <f t="shared" si="43"/>
        <v>0</v>
      </c>
      <c r="D506" t="s">
        <v>13</v>
      </c>
      <c r="E506" t="s">
        <v>8</v>
      </c>
      <c r="F506" t="s">
        <v>201</v>
      </c>
      <c r="G506" t="s">
        <v>42</v>
      </c>
      <c r="H506">
        <v>42500</v>
      </c>
      <c r="I506" t="str">
        <f t="shared" si="44"/>
        <v>Afternoon</v>
      </c>
      <c r="J506" t="str">
        <f t="shared" si="45"/>
        <v>Sun</v>
      </c>
      <c r="K506" t="str">
        <f t="shared" si="46"/>
        <v>2014-06-22</v>
      </c>
      <c r="L506" s="39">
        <f t="shared" si="47"/>
        <v>0.62152777778101154</v>
      </c>
      <c r="M506" s="19">
        <f>COUNTIF(Table1_3[Status], "Hired") / COUNTA(Table1_3[Status])</f>
        <v>0.6552734375</v>
      </c>
      <c r="N506" s="27" t="str">
        <f t="shared" si="48"/>
        <v/>
      </c>
      <c r="O506" t="str">
        <f>TEXT(Table1_3[[#This Row],[Interview Taken on]],"MMM")</f>
        <v>Jun</v>
      </c>
    </row>
    <row r="507" spans="1:15" x14ac:dyDescent="0.25">
      <c r="A507">
        <v>507412</v>
      </c>
      <c r="B507" s="3">
        <v>41812.62222222222</v>
      </c>
      <c r="C507">
        <f t="shared" si="43"/>
        <v>0</v>
      </c>
      <c r="D507" t="s">
        <v>13</v>
      </c>
      <c r="E507" t="s">
        <v>8</v>
      </c>
      <c r="F507" t="s">
        <v>201</v>
      </c>
      <c r="G507" t="s">
        <v>42</v>
      </c>
      <c r="H507">
        <v>81722</v>
      </c>
      <c r="I507" t="str">
        <f t="shared" si="44"/>
        <v>Afternoon</v>
      </c>
      <c r="J507" t="str">
        <f t="shared" si="45"/>
        <v>Sun</v>
      </c>
      <c r="K507" t="str">
        <f t="shared" si="46"/>
        <v>2014-06-22</v>
      </c>
      <c r="L507" s="39">
        <f t="shared" si="47"/>
        <v>0.62222222222044365</v>
      </c>
      <c r="M507" s="19">
        <f>COUNTIF(Table1_3[Status], "Hired") / COUNTA(Table1_3[Status])</f>
        <v>0.6552734375</v>
      </c>
      <c r="N507" s="27" t="str">
        <f t="shared" si="48"/>
        <v/>
      </c>
      <c r="O507" t="str">
        <f>TEXT(Table1_3[[#This Row],[Interview Taken on]],"MMM")</f>
        <v>Jun</v>
      </c>
    </row>
    <row r="508" spans="1:15" x14ac:dyDescent="0.25">
      <c r="A508">
        <v>190392</v>
      </c>
      <c r="B508" s="3">
        <v>41812.624305555553</v>
      </c>
      <c r="C508">
        <f t="shared" si="43"/>
        <v>1</v>
      </c>
      <c r="D508" t="s">
        <v>7</v>
      </c>
      <c r="E508" t="s">
        <v>11</v>
      </c>
      <c r="F508" t="s">
        <v>201</v>
      </c>
      <c r="G508" t="s">
        <v>42</v>
      </c>
      <c r="H508">
        <v>40902</v>
      </c>
      <c r="I508" t="str">
        <f t="shared" si="44"/>
        <v>Afternoon</v>
      </c>
      <c r="J508" t="str">
        <f t="shared" si="45"/>
        <v>Sun</v>
      </c>
      <c r="K508" t="str">
        <f t="shared" si="46"/>
        <v>2014-06-22</v>
      </c>
      <c r="L508" s="39">
        <f t="shared" si="47"/>
        <v>0.62430555555329192</v>
      </c>
      <c r="M508" s="19">
        <f>COUNTIF(Table1_3[Status], "Hired") / COUNTA(Table1_3[Status])</f>
        <v>0.6552734375</v>
      </c>
      <c r="N508" s="27">
        <f t="shared" si="48"/>
        <v>41827.624305555553</v>
      </c>
      <c r="O508" t="str">
        <f>TEXT(Table1_3[[#This Row],[Interview Taken on]],"MMM")</f>
        <v>Jun</v>
      </c>
    </row>
    <row r="509" spans="1:15" x14ac:dyDescent="0.25">
      <c r="A509">
        <v>529792</v>
      </c>
      <c r="B509" s="3">
        <v>41812.625</v>
      </c>
      <c r="C509">
        <f t="shared" si="43"/>
        <v>0</v>
      </c>
      <c r="D509" t="s">
        <v>13</v>
      </c>
      <c r="E509" t="s">
        <v>11</v>
      </c>
      <c r="F509" t="s">
        <v>201</v>
      </c>
      <c r="G509" t="s">
        <v>42</v>
      </c>
      <c r="H509">
        <v>89323</v>
      </c>
      <c r="I509" t="str">
        <f t="shared" si="44"/>
        <v>Afternoon</v>
      </c>
      <c r="J509" t="str">
        <f t="shared" si="45"/>
        <v>Sun</v>
      </c>
      <c r="K509" t="str">
        <f t="shared" si="46"/>
        <v>2014-06-22</v>
      </c>
      <c r="L509" s="39">
        <f t="shared" si="47"/>
        <v>0.625</v>
      </c>
      <c r="M509" s="19">
        <f>COUNTIF(Table1_3[Status], "Hired") / COUNTA(Table1_3[Status])</f>
        <v>0.6552734375</v>
      </c>
      <c r="N509" s="27" t="str">
        <f t="shared" si="48"/>
        <v/>
      </c>
      <c r="O509" t="str">
        <f>TEXT(Table1_3[[#This Row],[Interview Taken on]],"MMM")</f>
        <v>Jun</v>
      </c>
    </row>
    <row r="510" spans="1:15" x14ac:dyDescent="0.25">
      <c r="A510">
        <v>661229</v>
      </c>
      <c r="B510" s="3">
        <v>41830.714583333334</v>
      </c>
      <c r="C510">
        <f t="shared" si="43"/>
        <v>1</v>
      </c>
      <c r="D510" t="s">
        <v>7</v>
      </c>
      <c r="E510" t="s">
        <v>8</v>
      </c>
      <c r="F510" t="s">
        <v>201</v>
      </c>
      <c r="G510" t="s">
        <v>42</v>
      </c>
      <c r="H510">
        <v>27817</v>
      </c>
      <c r="I510" t="str">
        <f t="shared" si="44"/>
        <v>Afternoon</v>
      </c>
      <c r="J510" t="str">
        <f t="shared" si="45"/>
        <v>Thu</v>
      </c>
      <c r="K510" t="str">
        <f t="shared" si="46"/>
        <v>2014-07-10</v>
      </c>
      <c r="L510" s="39">
        <f t="shared" si="47"/>
        <v>0.71458333333430346</v>
      </c>
      <c r="M510" s="19">
        <f>COUNTIF(Table1_3[Status], "Hired") / COUNTA(Table1_3[Status])</f>
        <v>0.6552734375</v>
      </c>
      <c r="N510" s="27">
        <f t="shared" si="48"/>
        <v>41845.714583333334</v>
      </c>
      <c r="O510" t="str">
        <f>TEXT(Table1_3[[#This Row],[Interview Taken on]],"MMM")</f>
        <v>Jul</v>
      </c>
    </row>
    <row r="511" spans="1:15" x14ac:dyDescent="0.25">
      <c r="A511">
        <v>686696</v>
      </c>
      <c r="B511" s="3">
        <v>41830.715277777781</v>
      </c>
      <c r="C511">
        <f t="shared" si="43"/>
        <v>1</v>
      </c>
      <c r="D511" t="s">
        <v>7</v>
      </c>
      <c r="E511" t="s">
        <v>8</v>
      </c>
      <c r="F511" t="s">
        <v>201</v>
      </c>
      <c r="G511" t="s">
        <v>42</v>
      </c>
      <c r="H511">
        <v>7235</v>
      </c>
      <c r="I511" t="str">
        <f t="shared" si="44"/>
        <v>Afternoon</v>
      </c>
      <c r="J511" t="str">
        <f t="shared" si="45"/>
        <v>Thu</v>
      </c>
      <c r="K511" t="str">
        <f t="shared" si="46"/>
        <v>2014-07-10</v>
      </c>
      <c r="L511" s="39">
        <f t="shared" si="47"/>
        <v>0.71527777778101154</v>
      </c>
      <c r="M511" s="19">
        <f>COUNTIF(Table1_3[Status], "Hired") / COUNTA(Table1_3[Status])</f>
        <v>0.6552734375</v>
      </c>
      <c r="N511" s="27">
        <f t="shared" si="48"/>
        <v>41845.715277777781</v>
      </c>
      <c r="O511" t="str">
        <f>TEXT(Table1_3[[#This Row],[Interview Taken on]],"MMM")</f>
        <v>Jul</v>
      </c>
    </row>
    <row r="512" spans="1:15" x14ac:dyDescent="0.25">
      <c r="A512">
        <v>48507</v>
      </c>
      <c r="B512" s="3">
        <v>41812.382638888892</v>
      </c>
      <c r="C512">
        <f t="shared" si="43"/>
        <v>0</v>
      </c>
      <c r="D512" t="s">
        <v>13</v>
      </c>
      <c r="E512" t="s">
        <v>8</v>
      </c>
      <c r="F512" t="s">
        <v>205</v>
      </c>
      <c r="G512" t="s">
        <v>34</v>
      </c>
      <c r="H512">
        <v>93685</v>
      </c>
      <c r="I512" t="str">
        <f t="shared" si="44"/>
        <v>Morning</v>
      </c>
      <c r="J512" t="str">
        <f t="shared" si="45"/>
        <v>Sun</v>
      </c>
      <c r="K512" t="str">
        <f t="shared" si="46"/>
        <v>2014-06-22</v>
      </c>
      <c r="L512" s="39">
        <f t="shared" si="47"/>
        <v>0.38263888889196096</v>
      </c>
      <c r="M512" s="19">
        <f>COUNTIF(Table1_3[Status], "Hired") / COUNTA(Table1_3[Status])</f>
        <v>0.6552734375</v>
      </c>
      <c r="N512" s="27" t="str">
        <f t="shared" si="48"/>
        <v/>
      </c>
      <c r="O512" t="str">
        <f>TEXT(Table1_3[[#This Row],[Interview Taken on]],"MMM")</f>
        <v>Jun</v>
      </c>
    </row>
    <row r="513" spans="1:15" x14ac:dyDescent="0.25">
      <c r="A513">
        <v>90943</v>
      </c>
      <c r="B513" s="3">
        <v>41813.882638888892</v>
      </c>
      <c r="C513">
        <f t="shared" si="43"/>
        <v>1</v>
      </c>
      <c r="D513" t="s">
        <v>7</v>
      </c>
      <c r="E513" t="s">
        <v>8</v>
      </c>
      <c r="F513" t="s">
        <v>201</v>
      </c>
      <c r="G513" t="s">
        <v>18</v>
      </c>
      <c r="H513">
        <v>24329</v>
      </c>
      <c r="I513" t="str">
        <f t="shared" si="44"/>
        <v>Evening</v>
      </c>
      <c r="J513" t="str">
        <f t="shared" si="45"/>
        <v>Mon</v>
      </c>
      <c r="K513" t="str">
        <f t="shared" si="46"/>
        <v>2014-06-23</v>
      </c>
      <c r="L513" s="39">
        <f t="shared" si="47"/>
        <v>0.88263888889196096</v>
      </c>
      <c r="M513" s="19">
        <f>COUNTIF(Table1_3[Status], "Hired") / COUNTA(Table1_3[Status])</f>
        <v>0.6552734375</v>
      </c>
      <c r="N513" s="27">
        <f t="shared" si="48"/>
        <v>41828.882638888892</v>
      </c>
      <c r="O513" t="str">
        <f>TEXT(Table1_3[[#This Row],[Interview Taken on]],"MMM")</f>
        <v>Jun</v>
      </c>
    </row>
    <row r="514" spans="1:15" x14ac:dyDescent="0.25">
      <c r="A514">
        <v>397684</v>
      </c>
      <c r="B514" s="3">
        <v>41813.695138888892</v>
      </c>
      <c r="C514">
        <f t="shared" ref="C514:C577" si="49">IF(D514="Hired",1,0)</f>
        <v>0</v>
      </c>
      <c r="D514" t="s">
        <v>13</v>
      </c>
      <c r="E514" t="s">
        <v>8</v>
      </c>
      <c r="F514" t="s">
        <v>201</v>
      </c>
      <c r="G514" t="s">
        <v>18</v>
      </c>
      <c r="H514">
        <v>98488</v>
      </c>
      <c r="I514" t="str">
        <f t="shared" ref="I514:I577" si="50">IF(AND(HOUR(B514)&gt;=6, HOUR(B514)&lt;12), "Morning",
   IF(AND(HOUR(B514)&gt;=12, HOUR(B514)&lt;18), "Afternoon",
   IF(AND(HOUR(B514)&gt;=18, HOUR(B514)&lt;24), "Evening", "Night")))</f>
        <v>Afternoon</v>
      </c>
      <c r="J514" t="str">
        <f t="shared" ref="J514:J577" si="51">TEXT(B514, "DDD")</f>
        <v>Mon</v>
      </c>
      <c r="K514" t="str">
        <f t="shared" ref="K514:K577" si="52">TEXT(B514, "YYYY-MM-DD")</f>
        <v>2014-06-23</v>
      </c>
      <c r="L514" s="39">
        <f t="shared" ref="L514:L577" si="53">MOD(B514,1)</f>
        <v>0.69513888889196096</v>
      </c>
      <c r="M514" s="19">
        <f>COUNTIF(Table1_3[Status], "Hired") / COUNTA(Table1_3[Status])</f>
        <v>0.6552734375</v>
      </c>
      <c r="N514" s="27" t="str">
        <f t="shared" ref="N514:N577" si="54">IF(D514="Hired", B514+15, "")</f>
        <v/>
      </c>
      <c r="O514" t="str">
        <f>TEXT(Table1_3[[#This Row],[Interview Taken on]],"MMM")</f>
        <v>Jun</v>
      </c>
    </row>
    <row r="515" spans="1:15" x14ac:dyDescent="0.25">
      <c r="A515">
        <v>860109</v>
      </c>
      <c r="B515" s="3">
        <v>41813.681944444441</v>
      </c>
      <c r="C515">
        <f t="shared" si="49"/>
        <v>0</v>
      </c>
      <c r="D515" t="s">
        <v>13</v>
      </c>
      <c r="E515" t="s">
        <v>8</v>
      </c>
      <c r="F515" t="s">
        <v>205</v>
      </c>
      <c r="G515" t="s">
        <v>34</v>
      </c>
      <c r="H515">
        <v>80153</v>
      </c>
      <c r="I515" t="str">
        <f t="shared" si="50"/>
        <v>Afternoon</v>
      </c>
      <c r="J515" t="str">
        <f t="shared" si="51"/>
        <v>Mon</v>
      </c>
      <c r="K515" t="str">
        <f t="shared" si="52"/>
        <v>2014-06-23</v>
      </c>
      <c r="L515" s="39">
        <f t="shared" si="53"/>
        <v>0.68194444444088731</v>
      </c>
      <c r="M515" s="19">
        <f>COUNTIF(Table1_3[Status], "Hired") / COUNTA(Table1_3[Status])</f>
        <v>0.6552734375</v>
      </c>
      <c r="N515" s="27" t="str">
        <f t="shared" si="54"/>
        <v/>
      </c>
      <c r="O515" t="str">
        <f>TEXT(Table1_3[[#This Row],[Interview Taken on]],"MMM")</f>
        <v>Jun</v>
      </c>
    </row>
    <row r="516" spans="1:15" x14ac:dyDescent="0.25">
      <c r="A516">
        <v>381855</v>
      </c>
      <c r="B516" s="3">
        <v>41813.682638888888</v>
      </c>
      <c r="C516">
        <f t="shared" si="49"/>
        <v>0</v>
      </c>
      <c r="D516" t="s">
        <v>13</v>
      </c>
      <c r="E516" t="s">
        <v>8</v>
      </c>
      <c r="F516" t="s">
        <v>205</v>
      </c>
      <c r="G516" t="s">
        <v>34</v>
      </c>
      <c r="H516">
        <v>18933</v>
      </c>
      <c r="I516" t="str">
        <f t="shared" si="50"/>
        <v>Afternoon</v>
      </c>
      <c r="J516" t="str">
        <f t="shared" si="51"/>
        <v>Mon</v>
      </c>
      <c r="K516" t="str">
        <f t="shared" si="52"/>
        <v>2014-06-23</v>
      </c>
      <c r="L516" s="39">
        <f t="shared" si="53"/>
        <v>0.68263888888759539</v>
      </c>
      <c r="M516" s="19">
        <f>COUNTIF(Table1_3[Status], "Hired") / COUNTA(Table1_3[Status])</f>
        <v>0.6552734375</v>
      </c>
      <c r="N516" s="27" t="str">
        <f t="shared" si="54"/>
        <v/>
      </c>
      <c r="O516" t="str">
        <f>TEXT(Table1_3[[#This Row],[Interview Taken on]],"MMM")</f>
        <v>Jun</v>
      </c>
    </row>
    <row r="517" spans="1:15" x14ac:dyDescent="0.25">
      <c r="A517">
        <v>124098</v>
      </c>
      <c r="B517" s="3">
        <v>41813.682638888888</v>
      </c>
      <c r="C517">
        <f t="shared" si="49"/>
        <v>1</v>
      </c>
      <c r="D517" t="s">
        <v>7</v>
      </c>
      <c r="E517" t="s">
        <v>8</v>
      </c>
      <c r="F517" t="s">
        <v>205</v>
      </c>
      <c r="G517" t="s">
        <v>34</v>
      </c>
      <c r="H517">
        <v>99950</v>
      </c>
      <c r="I517" t="str">
        <f t="shared" si="50"/>
        <v>Afternoon</v>
      </c>
      <c r="J517" t="str">
        <f t="shared" si="51"/>
        <v>Mon</v>
      </c>
      <c r="K517" t="str">
        <f t="shared" si="52"/>
        <v>2014-06-23</v>
      </c>
      <c r="L517" s="39">
        <f t="shared" si="53"/>
        <v>0.68263888888759539</v>
      </c>
      <c r="M517" s="19">
        <f>COUNTIF(Table1_3[Status], "Hired") / COUNTA(Table1_3[Status])</f>
        <v>0.6552734375</v>
      </c>
      <c r="N517" s="27">
        <f t="shared" si="54"/>
        <v>41828.682638888888</v>
      </c>
      <c r="O517" t="str">
        <f>TEXT(Table1_3[[#This Row],[Interview Taken on]],"MMM")</f>
        <v>Jun</v>
      </c>
    </row>
    <row r="518" spans="1:15" x14ac:dyDescent="0.25">
      <c r="A518">
        <v>26091</v>
      </c>
      <c r="B518" s="3">
        <v>41813.738194444442</v>
      </c>
      <c r="C518">
        <f t="shared" si="49"/>
        <v>0</v>
      </c>
      <c r="D518" t="s">
        <v>13</v>
      </c>
      <c r="E518" t="s">
        <v>8</v>
      </c>
      <c r="F518" t="s">
        <v>204</v>
      </c>
      <c r="G518" t="s">
        <v>42</v>
      </c>
      <c r="H518">
        <v>58760</v>
      </c>
      <c r="I518" t="str">
        <f t="shared" si="50"/>
        <v>Afternoon</v>
      </c>
      <c r="J518" t="str">
        <f t="shared" si="51"/>
        <v>Mon</v>
      </c>
      <c r="K518" t="str">
        <f t="shared" si="52"/>
        <v>2014-06-23</v>
      </c>
      <c r="L518" s="39">
        <f t="shared" si="53"/>
        <v>0.7381944444423425</v>
      </c>
      <c r="M518" s="19">
        <f>COUNTIF(Table1_3[Status], "Hired") / COUNTA(Table1_3[Status])</f>
        <v>0.6552734375</v>
      </c>
      <c r="N518" s="27" t="str">
        <f t="shared" si="54"/>
        <v/>
      </c>
      <c r="O518" t="str">
        <f>TEXT(Table1_3[[#This Row],[Interview Taken on]],"MMM")</f>
        <v>Jun</v>
      </c>
    </row>
    <row r="519" spans="1:15" x14ac:dyDescent="0.25">
      <c r="A519">
        <v>849322</v>
      </c>
      <c r="B519" s="3">
        <v>41813.373611111114</v>
      </c>
      <c r="C519">
        <f t="shared" si="49"/>
        <v>0</v>
      </c>
      <c r="D519" t="s">
        <v>13</v>
      </c>
      <c r="E519" t="s">
        <v>8</v>
      </c>
      <c r="F519" t="s">
        <v>201</v>
      </c>
      <c r="G519" t="s">
        <v>34</v>
      </c>
      <c r="H519">
        <v>92747</v>
      </c>
      <c r="I519" t="str">
        <f t="shared" si="50"/>
        <v>Morning</v>
      </c>
      <c r="J519" t="str">
        <f t="shared" si="51"/>
        <v>Mon</v>
      </c>
      <c r="K519" t="str">
        <f t="shared" si="52"/>
        <v>2014-06-23</v>
      </c>
      <c r="L519" s="39">
        <f t="shared" si="53"/>
        <v>0.37361111111385981</v>
      </c>
      <c r="M519" s="19">
        <f>COUNTIF(Table1_3[Status], "Hired") / COUNTA(Table1_3[Status])</f>
        <v>0.6552734375</v>
      </c>
      <c r="N519" s="27" t="str">
        <f t="shared" si="54"/>
        <v/>
      </c>
      <c r="O519" t="str">
        <f>TEXT(Table1_3[[#This Row],[Interview Taken on]],"MMM")</f>
        <v>Jun</v>
      </c>
    </row>
    <row r="520" spans="1:15" x14ac:dyDescent="0.25">
      <c r="A520">
        <v>842644</v>
      </c>
      <c r="B520" s="3">
        <v>41813.664583333331</v>
      </c>
      <c r="C520">
        <f t="shared" si="49"/>
        <v>0</v>
      </c>
      <c r="D520" t="s">
        <v>13</v>
      </c>
      <c r="E520" t="s">
        <v>8</v>
      </c>
      <c r="F520" t="s">
        <v>202</v>
      </c>
      <c r="G520" t="s">
        <v>18</v>
      </c>
      <c r="H520">
        <v>45000</v>
      </c>
      <c r="I520" t="str">
        <f t="shared" si="50"/>
        <v>Afternoon</v>
      </c>
      <c r="J520" t="str">
        <f t="shared" si="51"/>
        <v>Mon</v>
      </c>
      <c r="K520" t="str">
        <f t="shared" si="52"/>
        <v>2014-06-23</v>
      </c>
      <c r="L520" s="39">
        <f t="shared" si="53"/>
        <v>0.66458333333139308</v>
      </c>
      <c r="M520" s="19">
        <f>COUNTIF(Table1_3[Status], "Hired") / COUNTA(Table1_3[Status])</f>
        <v>0.6552734375</v>
      </c>
      <c r="N520" s="27" t="str">
        <f t="shared" si="54"/>
        <v/>
      </c>
      <c r="O520" t="str">
        <f>TEXT(Table1_3[[#This Row],[Interview Taken on]],"MMM")</f>
        <v>Jun</v>
      </c>
    </row>
    <row r="521" spans="1:15" x14ac:dyDescent="0.25">
      <c r="A521">
        <v>500389</v>
      </c>
      <c r="B521" s="3">
        <v>41813.450694444444</v>
      </c>
      <c r="C521">
        <f t="shared" si="49"/>
        <v>0</v>
      </c>
      <c r="D521" t="s">
        <v>13</v>
      </c>
      <c r="E521" t="s">
        <v>8</v>
      </c>
      <c r="F521" t="s">
        <v>201</v>
      </c>
      <c r="G521" t="s">
        <v>25</v>
      </c>
      <c r="H521">
        <v>21609</v>
      </c>
      <c r="I521" t="str">
        <f t="shared" si="50"/>
        <v>Morning</v>
      </c>
      <c r="J521" t="str">
        <f t="shared" si="51"/>
        <v>Mon</v>
      </c>
      <c r="K521" t="str">
        <f t="shared" si="52"/>
        <v>2014-06-23</v>
      </c>
      <c r="L521" s="39">
        <f t="shared" si="53"/>
        <v>0.45069444444379769</v>
      </c>
      <c r="M521" s="19">
        <f>COUNTIF(Table1_3[Status], "Hired") / COUNTA(Table1_3[Status])</f>
        <v>0.6552734375</v>
      </c>
      <c r="N521" s="27" t="str">
        <f t="shared" si="54"/>
        <v/>
      </c>
      <c r="O521" t="str">
        <f>TEXT(Table1_3[[#This Row],[Interview Taken on]],"MMM")</f>
        <v>Jun</v>
      </c>
    </row>
    <row r="522" spans="1:15" x14ac:dyDescent="0.25">
      <c r="A522">
        <v>961630</v>
      </c>
      <c r="B522" s="3">
        <v>41813.45208333333</v>
      </c>
      <c r="C522">
        <f t="shared" si="49"/>
        <v>1</v>
      </c>
      <c r="D522" t="s">
        <v>7</v>
      </c>
      <c r="E522" t="s">
        <v>38</v>
      </c>
      <c r="F522" t="s">
        <v>201</v>
      </c>
      <c r="G522" t="s">
        <v>25</v>
      </c>
      <c r="H522">
        <v>1770</v>
      </c>
      <c r="I522" t="str">
        <f t="shared" si="50"/>
        <v>Morning</v>
      </c>
      <c r="J522" t="str">
        <f t="shared" si="51"/>
        <v>Mon</v>
      </c>
      <c r="K522" t="str">
        <f t="shared" si="52"/>
        <v>2014-06-23</v>
      </c>
      <c r="L522" s="39">
        <f t="shared" si="53"/>
        <v>0.45208333332993789</v>
      </c>
      <c r="M522" s="19">
        <f>COUNTIF(Table1_3[Status], "Hired") / COUNTA(Table1_3[Status])</f>
        <v>0.6552734375</v>
      </c>
      <c r="N522" s="27">
        <f t="shared" si="54"/>
        <v>41828.45208333333</v>
      </c>
      <c r="O522" t="str">
        <f>TEXT(Table1_3[[#This Row],[Interview Taken on]],"MMM")</f>
        <v>Jun</v>
      </c>
    </row>
    <row r="523" spans="1:15" x14ac:dyDescent="0.25">
      <c r="A523">
        <v>887205</v>
      </c>
      <c r="B523" s="3">
        <v>41813.426388888889</v>
      </c>
      <c r="C523">
        <f t="shared" si="49"/>
        <v>0</v>
      </c>
      <c r="D523" t="s">
        <v>13</v>
      </c>
      <c r="E523" t="s">
        <v>8</v>
      </c>
      <c r="F523" t="s">
        <v>204</v>
      </c>
      <c r="G523" t="s">
        <v>22</v>
      </c>
      <c r="H523">
        <v>69826</v>
      </c>
      <c r="I523" t="str">
        <f t="shared" si="50"/>
        <v>Morning</v>
      </c>
      <c r="J523" t="str">
        <f t="shared" si="51"/>
        <v>Mon</v>
      </c>
      <c r="K523" t="str">
        <f t="shared" si="52"/>
        <v>2014-06-23</v>
      </c>
      <c r="L523" s="39">
        <f t="shared" si="53"/>
        <v>0.42638888888905058</v>
      </c>
      <c r="M523" s="19">
        <f>COUNTIF(Table1_3[Status], "Hired") / COUNTA(Table1_3[Status])</f>
        <v>0.6552734375</v>
      </c>
      <c r="N523" s="27" t="str">
        <f t="shared" si="54"/>
        <v/>
      </c>
      <c r="O523" t="str">
        <f>TEXT(Table1_3[[#This Row],[Interview Taken on]],"MMM")</f>
        <v>Jun</v>
      </c>
    </row>
    <row r="524" spans="1:15" x14ac:dyDescent="0.25">
      <c r="A524">
        <v>724771</v>
      </c>
      <c r="B524" s="3">
        <v>41813.426388888889</v>
      </c>
      <c r="C524">
        <f t="shared" si="49"/>
        <v>0</v>
      </c>
      <c r="D524" t="s">
        <v>13</v>
      </c>
      <c r="E524" t="s">
        <v>8</v>
      </c>
      <c r="F524" t="s">
        <v>204</v>
      </c>
      <c r="G524" t="s">
        <v>22</v>
      </c>
      <c r="H524">
        <v>66193</v>
      </c>
      <c r="I524" t="str">
        <f t="shared" si="50"/>
        <v>Morning</v>
      </c>
      <c r="J524" t="str">
        <f t="shared" si="51"/>
        <v>Mon</v>
      </c>
      <c r="K524" t="str">
        <f t="shared" si="52"/>
        <v>2014-06-23</v>
      </c>
      <c r="L524" s="39">
        <f t="shared" si="53"/>
        <v>0.42638888888905058</v>
      </c>
      <c r="M524" s="19">
        <f>COUNTIF(Table1_3[Status], "Hired") / COUNTA(Table1_3[Status])</f>
        <v>0.6552734375</v>
      </c>
      <c r="N524" s="27" t="str">
        <f t="shared" si="54"/>
        <v/>
      </c>
      <c r="O524" t="str">
        <f>TEXT(Table1_3[[#This Row],[Interview Taken on]],"MMM")</f>
        <v>Jun</v>
      </c>
    </row>
    <row r="525" spans="1:15" x14ac:dyDescent="0.25">
      <c r="A525">
        <v>202953</v>
      </c>
      <c r="B525" s="3">
        <v>41814.89166666667</v>
      </c>
      <c r="C525">
        <f t="shared" si="49"/>
        <v>1</v>
      </c>
      <c r="D525" t="s">
        <v>7</v>
      </c>
      <c r="E525" t="s">
        <v>8</v>
      </c>
      <c r="F525" t="s">
        <v>205</v>
      </c>
      <c r="G525" t="s">
        <v>22</v>
      </c>
      <c r="H525">
        <v>56772</v>
      </c>
      <c r="I525" t="str">
        <f t="shared" si="50"/>
        <v>Evening</v>
      </c>
      <c r="J525" t="str">
        <f t="shared" si="51"/>
        <v>Tue</v>
      </c>
      <c r="K525" t="str">
        <f t="shared" si="52"/>
        <v>2014-06-24</v>
      </c>
      <c r="L525" s="39">
        <f t="shared" si="53"/>
        <v>0.89166666667006211</v>
      </c>
      <c r="M525" s="19">
        <f>COUNTIF(Table1_3[Status], "Hired") / COUNTA(Table1_3[Status])</f>
        <v>0.6552734375</v>
      </c>
      <c r="N525" s="27">
        <f t="shared" si="54"/>
        <v>41829.89166666667</v>
      </c>
      <c r="O525" t="str">
        <f>TEXT(Table1_3[[#This Row],[Interview Taken on]],"MMM")</f>
        <v>Jun</v>
      </c>
    </row>
    <row r="526" spans="1:15" x14ac:dyDescent="0.25">
      <c r="A526">
        <v>141903</v>
      </c>
      <c r="B526" s="3">
        <v>41814.840277777781</v>
      </c>
      <c r="C526">
        <f t="shared" si="49"/>
        <v>0</v>
      </c>
      <c r="D526" t="s">
        <v>13</v>
      </c>
      <c r="E526" t="s">
        <v>8</v>
      </c>
      <c r="F526" t="s">
        <v>205</v>
      </c>
      <c r="G526" t="s">
        <v>20</v>
      </c>
      <c r="H526">
        <v>4417</v>
      </c>
      <c r="I526" t="str">
        <f t="shared" si="50"/>
        <v>Evening</v>
      </c>
      <c r="J526" t="str">
        <f t="shared" si="51"/>
        <v>Tue</v>
      </c>
      <c r="K526" t="str">
        <f t="shared" si="52"/>
        <v>2014-06-24</v>
      </c>
      <c r="L526" s="39">
        <f t="shared" si="53"/>
        <v>0.84027777778101154</v>
      </c>
      <c r="M526" s="19">
        <f>COUNTIF(Table1_3[Status], "Hired") / COUNTA(Table1_3[Status])</f>
        <v>0.6552734375</v>
      </c>
      <c r="N526" s="27" t="str">
        <f t="shared" si="54"/>
        <v/>
      </c>
      <c r="O526" t="str">
        <f>TEXT(Table1_3[[#This Row],[Interview Taken on]],"MMM")</f>
        <v>Jun</v>
      </c>
    </row>
    <row r="527" spans="1:15" x14ac:dyDescent="0.25">
      <c r="A527">
        <v>746731</v>
      </c>
      <c r="B527" s="3">
        <v>41814.753472222219</v>
      </c>
      <c r="C527">
        <f t="shared" si="49"/>
        <v>0</v>
      </c>
      <c r="D527" t="s">
        <v>13</v>
      </c>
      <c r="E527" t="s">
        <v>8</v>
      </c>
      <c r="F527" t="s">
        <v>201</v>
      </c>
      <c r="G527" t="s">
        <v>34</v>
      </c>
      <c r="H527">
        <v>28392</v>
      </c>
      <c r="I527" t="str">
        <f t="shared" si="50"/>
        <v>Evening</v>
      </c>
      <c r="J527" t="str">
        <f t="shared" si="51"/>
        <v>Tue</v>
      </c>
      <c r="K527" t="str">
        <f t="shared" si="52"/>
        <v>2014-06-24</v>
      </c>
      <c r="L527" s="39">
        <f t="shared" si="53"/>
        <v>0.75347222221898846</v>
      </c>
      <c r="M527" s="19">
        <f>COUNTIF(Table1_3[Status], "Hired") / COUNTA(Table1_3[Status])</f>
        <v>0.6552734375</v>
      </c>
      <c r="N527" s="27" t="str">
        <f t="shared" si="54"/>
        <v/>
      </c>
      <c r="O527" t="str">
        <f>TEXT(Table1_3[[#This Row],[Interview Taken on]],"MMM")</f>
        <v>Jun</v>
      </c>
    </row>
    <row r="528" spans="1:15" x14ac:dyDescent="0.25">
      <c r="A528">
        <v>39116</v>
      </c>
      <c r="B528" s="3">
        <v>41814.022916666669</v>
      </c>
      <c r="C528">
        <f t="shared" si="49"/>
        <v>0</v>
      </c>
      <c r="D528" t="s">
        <v>13</v>
      </c>
      <c r="E528" t="s">
        <v>8</v>
      </c>
      <c r="F528" t="s">
        <v>201</v>
      </c>
      <c r="G528" t="s">
        <v>20</v>
      </c>
      <c r="H528">
        <v>58099</v>
      </c>
      <c r="I528" t="str">
        <f t="shared" si="50"/>
        <v>Night</v>
      </c>
      <c r="J528" t="str">
        <f t="shared" si="51"/>
        <v>Tue</v>
      </c>
      <c r="K528" t="str">
        <f t="shared" si="52"/>
        <v>2014-06-24</v>
      </c>
      <c r="L528" s="39">
        <f t="shared" si="53"/>
        <v>2.2916666668606922E-2</v>
      </c>
      <c r="M528" s="19">
        <f>COUNTIF(Table1_3[Status], "Hired") / COUNTA(Table1_3[Status])</f>
        <v>0.6552734375</v>
      </c>
      <c r="N528" s="27" t="str">
        <f t="shared" si="54"/>
        <v/>
      </c>
      <c r="O528" t="str">
        <f>TEXT(Table1_3[[#This Row],[Interview Taken on]],"MMM")</f>
        <v>Jun</v>
      </c>
    </row>
    <row r="529" spans="1:15" x14ac:dyDescent="0.25">
      <c r="A529">
        <v>832026</v>
      </c>
      <c r="B529" s="3">
        <v>41814.303472222222</v>
      </c>
      <c r="C529">
        <f t="shared" si="49"/>
        <v>0</v>
      </c>
      <c r="D529" t="s">
        <v>13</v>
      </c>
      <c r="E529" t="s">
        <v>11</v>
      </c>
      <c r="F529" t="s">
        <v>198</v>
      </c>
      <c r="G529" t="s">
        <v>34</v>
      </c>
      <c r="H529">
        <v>64733</v>
      </c>
      <c r="I529" t="str">
        <f t="shared" si="50"/>
        <v>Morning</v>
      </c>
      <c r="J529" t="str">
        <f t="shared" si="51"/>
        <v>Tue</v>
      </c>
      <c r="K529" t="str">
        <f t="shared" si="52"/>
        <v>2014-06-24</v>
      </c>
      <c r="L529" s="39">
        <f t="shared" si="53"/>
        <v>0.30347222222189885</v>
      </c>
      <c r="M529" s="19">
        <f>COUNTIF(Table1_3[Status], "Hired") / COUNTA(Table1_3[Status])</f>
        <v>0.6552734375</v>
      </c>
      <c r="N529" s="27" t="str">
        <f t="shared" si="54"/>
        <v/>
      </c>
      <c r="O529" t="str">
        <f>TEXT(Table1_3[[#This Row],[Interview Taken on]],"MMM")</f>
        <v>Jun</v>
      </c>
    </row>
    <row r="530" spans="1:15" x14ac:dyDescent="0.25">
      <c r="A530">
        <v>103409</v>
      </c>
      <c r="B530" s="3">
        <v>41814.800694444442</v>
      </c>
      <c r="C530">
        <f t="shared" si="49"/>
        <v>0</v>
      </c>
      <c r="D530" t="s">
        <v>13</v>
      </c>
      <c r="E530" t="s">
        <v>11</v>
      </c>
      <c r="F530" t="s">
        <v>205</v>
      </c>
      <c r="G530" t="s">
        <v>23</v>
      </c>
      <c r="H530">
        <v>84778</v>
      </c>
      <c r="I530" t="str">
        <f t="shared" si="50"/>
        <v>Evening</v>
      </c>
      <c r="J530" t="str">
        <f t="shared" si="51"/>
        <v>Tue</v>
      </c>
      <c r="K530" t="str">
        <f t="shared" si="52"/>
        <v>2014-06-24</v>
      </c>
      <c r="L530" s="39">
        <f t="shared" si="53"/>
        <v>0.8006944444423425</v>
      </c>
      <c r="M530" s="19">
        <f>COUNTIF(Table1_3[Status], "Hired") / COUNTA(Table1_3[Status])</f>
        <v>0.6552734375</v>
      </c>
      <c r="N530" s="27" t="str">
        <f t="shared" si="54"/>
        <v/>
      </c>
      <c r="O530" t="str">
        <f>TEXT(Table1_3[[#This Row],[Interview Taken on]],"MMM")</f>
        <v>Jun</v>
      </c>
    </row>
    <row r="531" spans="1:15" x14ac:dyDescent="0.25">
      <c r="A531">
        <v>842023</v>
      </c>
      <c r="B531" s="3">
        <v>41815.475694444445</v>
      </c>
      <c r="C531">
        <f t="shared" si="49"/>
        <v>0</v>
      </c>
      <c r="D531" t="s">
        <v>13</v>
      </c>
      <c r="E531" t="s">
        <v>8</v>
      </c>
      <c r="F531" t="s">
        <v>205</v>
      </c>
      <c r="G531" t="s">
        <v>34</v>
      </c>
      <c r="H531">
        <v>57572</v>
      </c>
      <c r="I531" t="str">
        <f t="shared" si="50"/>
        <v>Morning</v>
      </c>
      <c r="J531" t="str">
        <f t="shared" si="51"/>
        <v>Wed</v>
      </c>
      <c r="K531" t="str">
        <f t="shared" si="52"/>
        <v>2014-06-25</v>
      </c>
      <c r="L531" s="39">
        <f t="shared" si="53"/>
        <v>0.47569444444525288</v>
      </c>
      <c r="M531" s="19">
        <f>COUNTIF(Table1_3[Status], "Hired") / COUNTA(Table1_3[Status])</f>
        <v>0.6552734375</v>
      </c>
      <c r="N531" s="27" t="str">
        <f t="shared" si="54"/>
        <v/>
      </c>
      <c r="O531" t="str">
        <f>TEXT(Table1_3[[#This Row],[Interview Taken on]],"MMM")</f>
        <v>Jun</v>
      </c>
    </row>
    <row r="532" spans="1:15" x14ac:dyDescent="0.25">
      <c r="A532">
        <v>273935</v>
      </c>
      <c r="B532" s="3">
        <v>41815.477083333331</v>
      </c>
      <c r="C532">
        <f t="shared" si="49"/>
        <v>1</v>
      </c>
      <c r="D532" t="s">
        <v>7</v>
      </c>
      <c r="E532" t="s">
        <v>11</v>
      </c>
      <c r="F532" t="s">
        <v>205</v>
      </c>
      <c r="G532" t="s">
        <v>34</v>
      </c>
      <c r="H532">
        <v>71034</v>
      </c>
      <c r="I532" t="str">
        <f t="shared" si="50"/>
        <v>Morning</v>
      </c>
      <c r="J532" t="str">
        <f t="shared" si="51"/>
        <v>Wed</v>
      </c>
      <c r="K532" t="str">
        <f t="shared" si="52"/>
        <v>2014-06-25</v>
      </c>
      <c r="L532" s="39">
        <f t="shared" si="53"/>
        <v>0.47708333333139308</v>
      </c>
      <c r="M532" s="19">
        <f>COUNTIF(Table1_3[Status], "Hired") / COUNTA(Table1_3[Status])</f>
        <v>0.6552734375</v>
      </c>
      <c r="N532" s="27">
        <f t="shared" si="54"/>
        <v>41830.477083333331</v>
      </c>
      <c r="O532" t="str">
        <f>TEXT(Table1_3[[#This Row],[Interview Taken on]],"MMM")</f>
        <v>Jun</v>
      </c>
    </row>
    <row r="533" spans="1:15" x14ac:dyDescent="0.25">
      <c r="A533">
        <v>224305</v>
      </c>
      <c r="B533" s="3">
        <v>41815.743055555555</v>
      </c>
      <c r="C533">
        <f t="shared" si="49"/>
        <v>0</v>
      </c>
      <c r="D533" t="s">
        <v>13</v>
      </c>
      <c r="E533" t="s">
        <v>8</v>
      </c>
      <c r="F533" t="s">
        <v>205</v>
      </c>
      <c r="G533" t="s">
        <v>34</v>
      </c>
      <c r="H533">
        <v>9137</v>
      </c>
      <c r="I533" t="str">
        <f t="shared" si="50"/>
        <v>Afternoon</v>
      </c>
      <c r="J533" t="str">
        <f t="shared" si="51"/>
        <v>Wed</v>
      </c>
      <c r="K533" t="str">
        <f t="shared" si="52"/>
        <v>2014-06-25</v>
      </c>
      <c r="L533" s="39">
        <f t="shared" si="53"/>
        <v>0.74305555555474712</v>
      </c>
      <c r="M533" s="19">
        <f>COUNTIF(Table1_3[Status], "Hired") / COUNTA(Table1_3[Status])</f>
        <v>0.6552734375</v>
      </c>
      <c r="N533" s="27" t="str">
        <f t="shared" si="54"/>
        <v/>
      </c>
      <c r="O533" t="str">
        <f>TEXT(Table1_3[[#This Row],[Interview Taken on]],"MMM")</f>
        <v>Jun</v>
      </c>
    </row>
    <row r="534" spans="1:15" x14ac:dyDescent="0.25">
      <c r="A534">
        <v>930428</v>
      </c>
      <c r="B534" s="3">
        <v>41815.496527777781</v>
      </c>
      <c r="C534">
        <f t="shared" si="49"/>
        <v>0</v>
      </c>
      <c r="D534" t="s">
        <v>13</v>
      </c>
      <c r="E534" t="s">
        <v>8</v>
      </c>
      <c r="F534" t="s">
        <v>205</v>
      </c>
      <c r="G534" t="s">
        <v>10</v>
      </c>
      <c r="H534">
        <v>79329</v>
      </c>
      <c r="I534" t="str">
        <f t="shared" si="50"/>
        <v>Morning</v>
      </c>
      <c r="J534" t="str">
        <f t="shared" si="51"/>
        <v>Wed</v>
      </c>
      <c r="K534" t="str">
        <f t="shared" si="52"/>
        <v>2014-06-25</v>
      </c>
      <c r="L534" s="39">
        <f t="shared" si="53"/>
        <v>0.49652777778101154</v>
      </c>
      <c r="M534" s="19">
        <f>COUNTIF(Table1_3[Status], "Hired") / COUNTA(Table1_3[Status])</f>
        <v>0.6552734375</v>
      </c>
      <c r="N534" s="27" t="str">
        <f t="shared" si="54"/>
        <v/>
      </c>
      <c r="O534" t="str">
        <f>TEXT(Table1_3[[#This Row],[Interview Taken on]],"MMM")</f>
        <v>Jun</v>
      </c>
    </row>
    <row r="535" spans="1:15" x14ac:dyDescent="0.25">
      <c r="A535">
        <v>904609</v>
      </c>
      <c r="B535" s="3">
        <v>41815.497916666667</v>
      </c>
      <c r="C535">
        <f t="shared" si="49"/>
        <v>0</v>
      </c>
      <c r="D535" t="s">
        <v>13</v>
      </c>
      <c r="E535" t="s">
        <v>8</v>
      </c>
      <c r="F535" t="s">
        <v>205</v>
      </c>
      <c r="G535" t="s">
        <v>10</v>
      </c>
      <c r="H535">
        <v>7154</v>
      </c>
      <c r="I535" t="str">
        <f t="shared" si="50"/>
        <v>Morning</v>
      </c>
      <c r="J535" t="str">
        <f t="shared" si="51"/>
        <v>Wed</v>
      </c>
      <c r="K535" t="str">
        <f t="shared" si="52"/>
        <v>2014-06-25</v>
      </c>
      <c r="L535" s="39">
        <f t="shared" si="53"/>
        <v>0.49791666666715173</v>
      </c>
      <c r="M535" s="19">
        <f>COUNTIF(Table1_3[Status], "Hired") / COUNTA(Table1_3[Status])</f>
        <v>0.6552734375</v>
      </c>
      <c r="N535" s="27" t="str">
        <f t="shared" si="54"/>
        <v/>
      </c>
      <c r="O535" t="str">
        <f>TEXT(Table1_3[[#This Row],[Interview Taken on]],"MMM")</f>
        <v>Jun</v>
      </c>
    </row>
    <row r="536" spans="1:15" x14ac:dyDescent="0.25">
      <c r="A536">
        <v>820245</v>
      </c>
      <c r="B536" s="3">
        <v>41815.513888888891</v>
      </c>
      <c r="C536">
        <f t="shared" si="49"/>
        <v>1</v>
      </c>
      <c r="D536" t="s">
        <v>7</v>
      </c>
      <c r="E536" t="s">
        <v>11</v>
      </c>
      <c r="F536" t="s">
        <v>31</v>
      </c>
      <c r="G536" t="s">
        <v>34</v>
      </c>
      <c r="H536">
        <v>36480</v>
      </c>
      <c r="I536" t="str">
        <f t="shared" si="50"/>
        <v>Afternoon</v>
      </c>
      <c r="J536" t="str">
        <f t="shared" si="51"/>
        <v>Wed</v>
      </c>
      <c r="K536" t="str">
        <f t="shared" si="52"/>
        <v>2014-06-25</v>
      </c>
      <c r="L536" s="39">
        <f t="shared" si="53"/>
        <v>0.51388888889050577</v>
      </c>
      <c r="M536" s="19">
        <f>COUNTIF(Table1_3[Status], "Hired") / COUNTA(Table1_3[Status])</f>
        <v>0.6552734375</v>
      </c>
      <c r="N536" s="27">
        <f t="shared" si="54"/>
        <v>41830.513888888891</v>
      </c>
      <c r="O536" t="str">
        <f>TEXT(Table1_3[[#This Row],[Interview Taken on]],"MMM")</f>
        <v>Jun</v>
      </c>
    </row>
    <row r="537" spans="1:15" x14ac:dyDescent="0.25">
      <c r="A537">
        <v>213385</v>
      </c>
      <c r="B537" s="3">
        <v>41815.513888888891</v>
      </c>
      <c r="C537">
        <f t="shared" si="49"/>
        <v>0</v>
      </c>
      <c r="D537" t="s">
        <v>13</v>
      </c>
      <c r="E537" t="s">
        <v>11</v>
      </c>
      <c r="F537" t="s">
        <v>31</v>
      </c>
      <c r="G537" t="s">
        <v>34</v>
      </c>
      <c r="H537">
        <v>77882</v>
      </c>
      <c r="I537" t="str">
        <f t="shared" si="50"/>
        <v>Afternoon</v>
      </c>
      <c r="J537" t="str">
        <f t="shared" si="51"/>
        <v>Wed</v>
      </c>
      <c r="K537" t="str">
        <f t="shared" si="52"/>
        <v>2014-06-25</v>
      </c>
      <c r="L537" s="39">
        <f t="shared" si="53"/>
        <v>0.51388888889050577</v>
      </c>
      <c r="M537" s="19">
        <f>COUNTIF(Table1_3[Status], "Hired") / COUNTA(Table1_3[Status])</f>
        <v>0.6552734375</v>
      </c>
      <c r="N537" s="27" t="str">
        <f t="shared" si="54"/>
        <v/>
      </c>
      <c r="O537" t="str">
        <f>TEXT(Table1_3[[#This Row],[Interview Taken on]],"MMM")</f>
        <v>Jun</v>
      </c>
    </row>
    <row r="538" spans="1:15" x14ac:dyDescent="0.25">
      <c r="A538">
        <v>797233</v>
      </c>
      <c r="B538" s="3">
        <v>41838.726388888892</v>
      </c>
      <c r="C538">
        <f t="shared" si="49"/>
        <v>1</v>
      </c>
      <c r="D538" t="s">
        <v>7</v>
      </c>
      <c r="E538" t="s">
        <v>38</v>
      </c>
      <c r="F538" t="s">
        <v>201</v>
      </c>
      <c r="G538" t="s">
        <v>12</v>
      </c>
      <c r="H538">
        <v>45473</v>
      </c>
      <c r="I538" t="str">
        <f t="shared" si="50"/>
        <v>Afternoon</v>
      </c>
      <c r="J538" t="str">
        <f t="shared" si="51"/>
        <v>Fri</v>
      </c>
      <c r="K538" t="str">
        <f t="shared" si="52"/>
        <v>2014-07-18</v>
      </c>
      <c r="L538" s="39">
        <f t="shared" si="53"/>
        <v>0.72638888889196096</v>
      </c>
      <c r="M538" s="19">
        <f>COUNTIF(Table1_3[Status], "Hired") / COUNTA(Table1_3[Status])</f>
        <v>0.6552734375</v>
      </c>
      <c r="N538" s="27">
        <f t="shared" si="54"/>
        <v>41853.726388888892</v>
      </c>
      <c r="O538" t="str">
        <f>TEXT(Table1_3[[#This Row],[Interview Taken on]],"MMM")</f>
        <v>Jul</v>
      </c>
    </row>
    <row r="539" spans="1:15" x14ac:dyDescent="0.25">
      <c r="A539">
        <v>52581</v>
      </c>
      <c r="B539" s="3">
        <v>41815.652083333334</v>
      </c>
      <c r="C539">
        <f t="shared" si="49"/>
        <v>0</v>
      </c>
      <c r="D539" t="s">
        <v>13</v>
      </c>
      <c r="E539" t="s">
        <v>11</v>
      </c>
      <c r="F539" t="s">
        <v>201</v>
      </c>
      <c r="G539" t="s">
        <v>22</v>
      </c>
      <c r="H539">
        <v>8361</v>
      </c>
      <c r="I539" t="str">
        <f t="shared" si="50"/>
        <v>Afternoon</v>
      </c>
      <c r="J539" t="str">
        <f t="shared" si="51"/>
        <v>Wed</v>
      </c>
      <c r="K539" t="str">
        <f t="shared" si="52"/>
        <v>2014-06-25</v>
      </c>
      <c r="L539" s="39">
        <f t="shared" si="53"/>
        <v>0.65208333333430346</v>
      </c>
      <c r="M539" s="19">
        <f>COUNTIF(Table1_3[Status], "Hired") / COUNTA(Table1_3[Status])</f>
        <v>0.6552734375</v>
      </c>
      <c r="N539" s="27" t="str">
        <f t="shared" si="54"/>
        <v/>
      </c>
      <c r="O539" t="str">
        <f>TEXT(Table1_3[[#This Row],[Interview Taken on]],"MMM")</f>
        <v>Jun</v>
      </c>
    </row>
    <row r="540" spans="1:15" x14ac:dyDescent="0.25">
      <c r="A540">
        <v>205409</v>
      </c>
      <c r="B540" s="3">
        <v>41815.831944444442</v>
      </c>
      <c r="C540">
        <f t="shared" si="49"/>
        <v>0</v>
      </c>
      <c r="D540" t="s">
        <v>13</v>
      </c>
      <c r="E540" t="s">
        <v>11</v>
      </c>
      <c r="F540" t="s">
        <v>205</v>
      </c>
      <c r="G540" t="s">
        <v>18</v>
      </c>
      <c r="H540">
        <v>88469</v>
      </c>
      <c r="I540" t="str">
        <f t="shared" si="50"/>
        <v>Evening</v>
      </c>
      <c r="J540" t="str">
        <f t="shared" si="51"/>
        <v>Wed</v>
      </c>
      <c r="K540" t="str">
        <f t="shared" si="52"/>
        <v>2014-06-25</v>
      </c>
      <c r="L540" s="39">
        <f t="shared" si="53"/>
        <v>0.8319444444423425</v>
      </c>
      <c r="M540" s="19">
        <f>COUNTIF(Table1_3[Status], "Hired") / COUNTA(Table1_3[Status])</f>
        <v>0.6552734375</v>
      </c>
      <c r="N540" s="27" t="str">
        <f t="shared" si="54"/>
        <v/>
      </c>
      <c r="O540" t="str">
        <f>TEXT(Table1_3[[#This Row],[Interview Taken on]],"MMM")</f>
        <v>Jun</v>
      </c>
    </row>
    <row r="541" spans="1:15" x14ac:dyDescent="0.25">
      <c r="A541">
        <v>926369</v>
      </c>
      <c r="B541" s="3">
        <v>41816.402083333334</v>
      </c>
      <c r="C541">
        <f t="shared" si="49"/>
        <v>1</v>
      </c>
      <c r="D541" t="s">
        <v>7</v>
      </c>
      <c r="E541" t="s">
        <v>11</v>
      </c>
      <c r="F541" t="s">
        <v>201</v>
      </c>
      <c r="G541" t="s">
        <v>18</v>
      </c>
      <c r="H541">
        <v>72641</v>
      </c>
      <c r="I541" t="str">
        <f t="shared" si="50"/>
        <v>Morning</v>
      </c>
      <c r="J541" t="str">
        <f t="shared" si="51"/>
        <v>Thu</v>
      </c>
      <c r="K541" t="str">
        <f t="shared" si="52"/>
        <v>2014-06-26</v>
      </c>
      <c r="L541" s="39">
        <f t="shared" si="53"/>
        <v>0.40208333333430346</v>
      </c>
      <c r="M541" s="19">
        <f>COUNTIF(Table1_3[Status], "Hired") / COUNTA(Table1_3[Status])</f>
        <v>0.6552734375</v>
      </c>
      <c r="N541" s="27">
        <f t="shared" si="54"/>
        <v>41831.402083333334</v>
      </c>
      <c r="O541" t="str">
        <f>TEXT(Table1_3[[#This Row],[Interview Taken on]],"MMM")</f>
        <v>Jun</v>
      </c>
    </row>
    <row r="542" spans="1:15" x14ac:dyDescent="0.25">
      <c r="A542">
        <v>409635</v>
      </c>
      <c r="B542" s="3">
        <v>41816.759027777778</v>
      </c>
      <c r="C542">
        <f t="shared" si="49"/>
        <v>1</v>
      </c>
      <c r="D542" t="s">
        <v>7</v>
      </c>
      <c r="E542" t="s">
        <v>8</v>
      </c>
      <c r="F542" t="s">
        <v>205</v>
      </c>
      <c r="G542" t="s">
        <v>20</v>
      </c>
      <c r="H542">
        <v>36612</v>
      </c>
      <c r="I542" t="str">
        <f t="shared" si="50"/>
        <v>Evening</v>
      </c>
      <c r="J542" t="str">
        <f t="shared" si="51"/>
        <v>Thu</v>
      </c>
      <c r="K542" t="str">
        <f t="shared" si="52"/>
        <v>2014-06-26</v>
      </c>
      <c r="L542" s="39">
        <f t="shared" si="53"/>
        <v>0.75902777777810115</v>
      </c>
      <c r="M542" s="19">
        <f>COUNTIF(Table1_3[Status], "Hired") / COUNTA(Table1_3[Status])</f>
        <v>0.6552734375</v>
      </c>
      <c r="N542" s="27">
        <f t="shared" si="54"/>
        <v>41831.759027777778</v>
      </c>
      <c r="O542" t="str">
        <f>TEXT(Table1_3[[#This Row],[Interview Taken on]],"MMM")</f>
        <v>Jun</v>
      </c>
    </row>
    <row r="543" spans="1:15" x14ac:dyDescent="0.25">
      <c r="A543">
        <v>669926</v>
      </c>
      <c r="B543" s="3">
        <v>41816.447222222225</v>
      </c>
      <c r="C543">
        <f t="shared" si="49"/>
        <v>1</v>
      </c>
      <c r="D543" t="s">
        <v>7</v>
      </c>
      <c r="E543" t="s">
        <v>11</v>
      </c>
      <c r="F543" t="s">
        <v>205</v>
      </c>
      <c r="G543" t="s">
        <v>20</v>
      </c>
      <c r="H543">
        <v>65268</v>
      </c>
      <c r="I543" t="str">
        <f t="shared" si="50"/>
        <v>Morning</v>
      </c>
      <c r="J543" t="str">
        <f t="shared" si="51"/>
        <v>Thu</v>
      </c>
      <c r="K543" t="str">
        <f t="shared" si="52"/>
        <v>2014-06-26</v>
      </c>
      <c r="L543" s="39">
        <f t="shared" si="53"/>
        <v>0.44722222222480923</v>
      </c>
      <c r="M543" s="19">
        <f>COUNTIF(Table1_3[Status], "Hired") / COUNTA(Table1_3[Status])</f>
        <v>0.6552734375</v>
      </c>
      <c r="N543" s="27">
        <f t="shared" si="54"/>
        <v>41831.447222222225</v>
      </c>
      <c r="O543" t="str">
        <f>TEXT(Table1_3[[#This Row],[Interview Taken on]],"MMM")</f>
        <v>Jun</v>
      </c>
    </row>
    <row r="544" spans="1:15" x14ac:dyDescent="0.25">
      <c r="A544">
        <v>99798</v>
      </c>
      <c r="B544" s="3">
        <v>41816.447222222225</v>
      </c>
      <c r="C544">
        <f t="shared" si="49"/>
        <v>1</v>
      </c>
      <c r="D544" t="s">
        <v>7</v>
      </c>
      <c r="E544" t="s">
        <v>11</v>
      </c>
      <c r="F544" t="s">
        <v>205</v>
      </c>
      <c r="G544" t="s">
        <v>20</v>
      </c>
      <c r="H544">
        <v>98297</v>
      </c>
      <c r="I544" t="str">
        <f t="shared" si="50"/>
        <v>Morning</v>
      </c>
      <c r="J544" t="str">
        <f t="shared" si="51"/>
        <v>Thu</v>
      </c>
      <c r="K544" t="str">
        <f t="shared" si="52"/>
        <v>2014-06-26</v>
      </c>
      <c r="L544" s="39">
        <f t="shared" si="53"/>
        <v>0.44722222222480923</v>
      </c>
      <c r="M544" s="19">
        <f>COUNTIF(Table1_3[Status], "Hired") / COUNTA(Table1_3[Status])</f>
        <v>0.6552734375</v>
      </c>
      <c r="N544" s="27">
        <f t="shared" si="54"/>
        <v>41831.447222222225</v>
      </c>
      <c r="O544" t="str">
        <f>TEXT(Table1_3[[#This Row],[Interview Taken on]],"MMM")</f>
        <v>Jun</v>
      </c>
    </row>
    <row r="545" spans="1:15" x14ac:dyDescent="0.25">
      <c r="A545">
        <v>465488</v>
      </c>
      <c r="B545" s="3">
        <v>41816.754861111112</v>
      </c>
      <c r="C545">
        <f t="shared" si="49"/>
        <v>0</v>
      </c>
      <c r="D545" t="s">
        <v>13</v>
      </c>
      <c r="E545" t="s">
        <v>8</v>
      </c>
      <c r="F545" t="s">
        <v>201</v>
      </c>
      <c r="G545" t="s">
        <v>34</v>
      </c>
      <c r="H545">
        <v>7807</v>
      </c>
      <c r="I545" t="str">
        <f t="shared" si="50"/>
        <v>Evening</v>
      </c>
      <c r="J545" t="str">
        <f t="shared" si="51"/>
        <v>Thu</v>
      </c>
      <c r="K545" t="str">
        <f t="shared" si="52"/>
        <v>2014-06-26</v>
      </c>
      <c r="L545" s="39">
        <f t="shared" si="53"/>
        <v>0.75486111111240461</v>
      </c>
      <c r="M545" s="19">
        <f>COUNTIF(Table1_3[Status], "Hired") / COUNTA(Table1_3[Status])</f>
        <v>0.6552734375</v>
      </c>
      <c r="N545" s="27" t="str">
        <f t="shared" si="54"/>
        <v/>
      </c>
      <c r="O545" t="str">
        <f>TEXT(Table1_3[[#This Row],[Interview Taken on]],"MMM")</f>
        <v>Jun</v>
      </c>
    </row>
    <row r="546" spans="1:15" x14ac:dyDescent="0.25">
      <c r="A546">
        <v>377818</v>
      </c>
      <c r="B546" s="3">
        <v>41824.317361111112</v>
      </c>
      <c r="C546">
        <f t="shared" si="49"/>
        <v>1</v>
      </c>
      <c r="D546" t="s">
        <v>7</v>
      </c>
      <c r="E546" t="s">
        <v>11</v>
      </c>
      <c r="F546" t="s">
        <v>204</v>
      </c>
      <c r="G546" t="s">
        <v>20</v>
      </c>
      <c r="H546">
        <v>6821</v>
      </c>
      <c r="I546" t="str">
        <f t="shared" si="50"/>
        <v>Morning</v>
      </c>
      <c r="J546" t="str">
        <f t="shared" si="51"/>
        <v>Fri</v>
      </c>
      <c r="K546" t="str">
        <f t="shared" si="52"/>
        <v>2014-07-04</v>
      </c>
      <c r="L546" s="39">
        <f t="shared" si="53"/>
        <v>0.31736111111240461</v>
      </c>
      <c r="M546" s="19">
        <f>COUNTIF(Table1_3[Status], "Hired") / COUNTA(Table1_3[Status])</f>
        <v>0.6552734375</v>
      </c>
      <c r="N546" s="27">
        <f t="shared" si="54"/>
        <v>41839.317361111112</v>
      </c>
      <c r="O546" t="str">
        <f>TEXT(Table1_3[[#This Row],[Interview Taken on]],"MMM")</f>
        <v>Jul</v>
      </c>
    </row>
    <row r="547" spans="1:15" x14ac:dyDescent="0.25">
      <c r="A547">
        <v>218937</v>
      </c>
      <c r="B547" s="3">
        <v>41824.317361111112</v>
      </c>
      <c r="C547">
        <f t="shared" si="49"/>
        <v>0</v>
      </c>
      <c r="D547" t="s">
        <v>13</v>
      </c>
      <c r="E547" t="s">
        <v>38</v>
      </c>
      <c r="F547" t="s">
        <v>204</v>
      </c>
      <c r="G547" t="s">
        <v>20</v>
      </c>
      <c r="H547">
        <v>55512</v>
      </c>
      <c r="I547" t="str">
        <f t="shared" si="50"/>
        <v>Morning</v>
      </c>
      <c r="J547" t="str">
        <f t="shared" si="51"/>
        <v>Fri</v>
      </c>
      <c r="K547" t="str">
        <f t="shared" si="52"/>
        <v>2014-07-04</v>
      </c>
      <c r="L547" s="39">
        <f t="shared" si="53"/>
        <v>0.31736111111240461</v>
      </c>
      <c r="M547" s="19">
        <f>COUNTIF(Table1_3[Status], "Hired") / COUNTA(Table1_3[Status])</f>
        <v>0.6552734375</v>
      </c>
      <c r="N547" s="27" t="str">
        <f t="shared" si="54"/>
        <v/>
      </c>
      <c r="O547" t="str">
        <f>TEXT(Table1_3[[#This Row],[Interview Taken on]],"MMM")</f>
        <v>Jul</v>
      </c>
    </row>
    <row r="548" spans="1:15" x14ac:dyDescent="0.25">
      <c r="A548">
        <v>692071</v>
      </c>
      <c r="B548" s="3">
        <v>41816.34652777778</v>
      </c>
      <c r="C548">
        <f t="shared" si="49"/>
        <v>0</v>
      </c>
      <c r="D548" t="s">
        <v>13</v>
      </c>
      <c r="E548" t="s">
        <v>8</v>
      </c>
      <c r="F548" t="s">
        <v>204</v>
      </c>
      <c r="G548" t="s">
        <v>42</v>
      </c>
      <c r="H548">
        <v>31271</v>
      </c>
      <c r="I548" t="str">
        <f t="shared" si="50"/>
        <v>Morning</v>
      </c>
      <c r="J548" t="str">
        <f t="shared" si="51"/>
        <v>Thu</v>
      </c>
      <c r="K548" t="str">
        <f t="shared" si="52"/>
        <v>2014-06-26</v>
      </c>
      <c r="L548" s="39">
        <f t="shared" si="53"/>
        <v>0.34652777777955635</v>
      </c>
      <c r="M548" s="19">
        <f>COUNTIF(Table1_3[Status], "Hired") / COUNTA(Table1_3[Status])</f>
        <v>0.6552734375</v>
      </c>
      <c r="N548" s="27" t="str">
        <f t="shared" si="54"/>
        <v/>
      </c>
      <c r="O548" t="str">
        <f>TEXT(Table1_3[[#This Row],[Interview Taken on]],"MMM")</f>
        <v>Jun</v>
      </c>
    </row>
    <row r="549" spans="1:15" x14ac:dyDescent="0.25">
      <c r="A549">
        <v>958561</v>
      </c>
      <c r="B549" s="3">
        <v>41816.699305555558</v>
      </c>
      <c r="C549">
        <f t="shared" si="49"/>
        <v>1</v>
      </c>
      <c r="D549" t="s">
        <v>7</v>
      </c>
      <c r="E549" t="s">
        <v>8</v>
      </c>
      <c r="F549" t="s">
        <v>201</v>
      </c>
      <c r="G549" t="s">
        <v>25</v>
      </c>
      <c r="H549">
        <v>42656</v>
      </c>
      <c r="I549" t="str">
        <f t="shared" si="50"/>
        <v>Afternoon</v>
      </c>
      <c r="J549" t="str">
        <f t="shared" si="51"/>
        <v>Thu</v>
      </c>
      <c r="K549" t="str">
        <f t="shared" si="52"/>
        <v>2014-06-26</v>
      </c>
      <c r="L549" s="39">
        <f t="shared" si="53"/>
        <v>0.6993055555576575</v>
      </c>
      <c r="M549" s="19">
        <f>COUNTIF(Table1_3[Status], "Hired") / COUNTA(Table1_3[Status])</f>
        <v>0.6552734375</v>
      </c>
      <c r="N549" s="27">
        <f t="shared" si="54"/>
        <v>41831.699305555558</v>
      </c>
      <c r="O549" t="str">
        <f>TEXT(Table1_3[[#This Row],[Interview Taken on]],"MMM")</f>
        <v>Jun</v>
      </c>
    </row>
    <row r="550" spans="1:15" x14ac:dyDescent="0.25">
      <c r="A550">
        <v>796498</v>
      </c>
      <c r="B550" s="3">
        <v>41816.499305555553</v>
      </c>
      <c r="C550">
        <f t="shared" si="49"/>
        <v>0</v>
      </c>
      <c r="D550" t="s">
        <v>13</v>
      </c>
      <c r="E550" t="s">
        <v>8</v>
      </c>
      <c r="F550" t="s">
        <v>201</v>
      </c>
      <c r="G550" t="s">
        <v>23</v>
      </c>
      <c r="H550">
        <v>82745</v>
      </c>
      <c r="I550" t="str">
        <f t="shared" si="50"/>
        <v>Morning</v>
      </c>
      <c r="J550" t="str">
        <f t="shared" si="51"/>
        <v>Thu</v>
      </c>
      <c r="K550" t="str">
        <f t="shared" si="52"/>
        <v>2014-06-26</v>
      </c>
      <c r="L550" s="39">
        <f t="shared" si="53"/>
        <v>0.49930555555329192</v>
      </c>
      <c r="M550" s="19">
        <f>COUNTIF(Table1_3[Status], "Hired") / COUNTA(Table1_3[Status])</f>
        <v>0.6552734375</v>
      </c>
      <c r="N550" s="27" t="str">
        <f t="shared" si="54"/>
        <v/>
      </c>
      <c r="O550" t="str">
        <f>TEXT(Table1_3[[#This Row],[Interview Taken on]],"MMM")</f>
        <v>Jun</v>
      </c>
    </row>
    <row r="551" spans="1:15" x14ac:dyDescent="0.25">
      <c r="A551">
        <v>167582</v>
      </c>
      <c r="B551" s="3">
        <v>41816.376388888886</v>
      </c>
      <c r="C551">
        <f t="shared" si="49"/>
        <v>0</v>
      </c>
      <c r="D551" t="s">
        <v>13</v>
      </c>
      <c r="E551" t="s">
        <v>8</v>
      </c>
      <c r="F551" t="s">
        <v>203</v>
      </c>
      <c r="G551" t="s">
        <v>18</v>
      </c>
      <c r="H551">
        <v>97823</v>
      </c>
      <c r="I551" t="str">
        <f t="shared" si="50"/>
        <v>Morning</v>
      </c>
      <c r="J551" t="str">
        <f t="shared" si="51"/>
        <v>Thu</v>
      </c>
      <c r="K551" t="str">
        <f t="shared" si="52"/>
        <v>2014-06-26</v>
      </c>
      <c r="L551" s="39">
        <f t="shared" si="53"/>
        <v>0.37638888888614019</v>
      </c>
      <c r="M551" s="19">
        <f>COUNTIF(Table1_3[Status], "Hired") / COUNTA(Table1_3[Status])</f>
        <v>0.6552734375</v>
      </c>
      <c r="N551" s="27" t="str">
        <f t="shared" si="54"/>
        <v/>
      </c>
      <c r="O551" t="str">
        <f>TEXT(Table1_3[[#This Row],[Interview Taken on]],"MMM")</f>
        <v>Jun</v>
      </c>
    </row>
    <row r="552" spans="1:15" x14ac:dyDescent="0.25">
      <c r="A552">
        <v>170195</v>
      </c>
      <c r="B552" s="3">
        <v>41816.37777777778</v>
      </c>
      <c r="C552">
        <f t="shared" si="49"/>
        <v>0</v>
      </c>
      <c r="D552" t="s">
        <v>13</v>
      </c>
      <c r="E552" t="s">
        <v>8</v>
      </c>
      <c r="F552" t="s">
        <v>203</v>
      </c>
      <c r="G552" t="s">
        <v>18</v>
      </c>
      <c r="H552">
        <v>75871</v>
      </c>
      <c r="I552" t="str">
        <f t="shared" si="50"/>
        <v>Morning</v>
      </c>
      <c r="J552" t="str">
        <f t="shared" si="51"/>
        <v>Thu</v>
      </c>
      <c r="K552" t="str">
        <f t="shared" si="52"/>
        <v>2014-06-26</v>
      </c>
      <c r="L552" s="39">
        <f t="shared" si="53"/>
        <v>0.37777777777955635</v>
      </c>
      <c r="M552" s="19">
        <f>COUNTIF(Table1_3[Status], "Hired") / COUNTA(Table1_3[Status])</f>
        <v>0.6552734375</v>
      </c>
      <c r="N552" s="27" t="str">
        <f t="shared" si="54"/>
        <v/>
      </c>
      <c r="O552" t="str">
        <f>TEXT(Table1_3[[#This Row],[Interview Taken on]],"MMM")</f>
        <v>Jun</v>
      </c>
    </row>
    <row r="553" spans="1:15" x14ac:dyDescent="0.25">
      <c r="A553">
        <v>245448</v>
      </c>
      <c r="B553" s="3">
        <v>41816.378472222219</v>
      </c>
      <c r="C553">
        <f t="shared" si="49"/>
        <v>0</v>
      </c>
      <c r="D553" t="s">
        <v>13</v>
      </c>
      <c r="E553" t="s">
        <v>11</v>
      </c>
      <c r="F553" t="s">
        <v>203</v>
      </c>
      <c r="G553" t="s">
        <v>18</v>
      </c>
      <c r="H553">
        <v>3381</v>
      </c>
      <c r="I553" t="str">
        <f t="shared" si="50"/>
        <v>Morning</v>
      </c>
      <c r="J553" t="str">
        <f t="shared" si="51"/>
        <v>Thu</v>
      </c>
      <c r="K553" t="str">
        <f t="shared" si="52"/>
        <v>2014-06-26</v>
      </c>
      <c r="L553" s="39">
        <f t="shared" si="53"/>
        <v>0.37847222221898846</v>
      </c>
      <c r="M553" s="19">
        <f>COUNTIF(Table1_3[Status], "Hired") / COUNTA(Table1_3[Status])</f>
        <v>0.6552734375</v>
      </c>
      <c r="N553" s="27" t="str">
        <f t="shared" si="54"/>
        <v/>
      </c>
      <c r="O553" t="str">
        <f>TEXT(Table1_3[[#This Row],[Interview Taken on]],"MMM")</f>
        <v>Jun</v>
      </c>
    </row>
    <row r="554" spans="1:15" x14ac:dyDescent="0.25">
      <c r="A554">
        <v>106736</v>
      </c>
      <c r="B554" s="3">
        <v>41831.447222222225</v>
      </c>
      <c r="C554">
        <f t="shared" si="49"/>
        <v>0</v>
      </c>
      <c r="D554" t="s">
        <v>13</v>
      </c>
      <c r="E554" t="s">
        <v>11</v>
      </c>
      <c r="F554" t="s">
        <v>201</v>
      </c>
      <c r="G554" t="s">
        <v>18</v>
      </c>
      <c r="H554">
        <v>47122</v>
      </c>
      <c r="I554" t="str">
        <f t="shared" si="50"/>
        <v>Morning</v>
      </c>
      <c r="J554" t="str">
        <f t="shared" si="51"/>
        <v>Fri</v>
      </c>
      <c r="K554" t="str">
        <f t="shared" si="52"/>
        <v>2014-07-11</v>
      </c>
      <c r="L554" s="39">
        <f t="shared" si="53"/>
        <v>0.44722222222480923</v>
      </c>
      <c r="M554" s="19">
        <f>COUNTIF(Table1_3[Status], "Hired") / COUNTA(Table1_3[Status])</f>
        <v>0.6552734375</v>
      </c>
      <c r="N554" s="27" t="str">
        <f t="shared" si="54"/>
        <v/>
      </c>
      <c r="O554" t="str">
        <f>TEXT(Table1_3[[#This Row],[Interview Taken on]],"MMM")</f>
        <v>Jul</v>
      </c>
    </row>
    <row r="555" spans="1:15" x14ac:dyDescent="0.25">
      <c r="A555">
        <v>347906</v>
      </c>
      <c r="B555" s="3">
        <v>41831.447916666664</v>
      </c>
      <c r="C555">
        <f t="shared" si="49"/>
        <v>1</v>
      </c>
      <c r="D555" t="s">
        <v>7</v>
      </c>
      <c r="E555" t="s">
        <v>8</v>
      </c>
      <c r="F555" t="s">
        <v>201</v>
      </c>
      <c r="G555" t="s">
        <v>18</v>
      </c>
      <c r="H555">
        <v>16873</v>
      </c>
      <c r="I555" t="str">
        <f t="shared" si="50"/>
        <v>Morning</v>
      </c>
      <c r="J555" t="str">
        <f t="shared" si="51"/>
        <v>Fri</v>
      </c>
      <c r="K555" t="str">
        <f t="shared" si="52"/>
        <v>2014-07-11</v>
      </c>
      <c r="L555" s="39">
        <f t="shared" si="53"/>
        <v>0.44791666666424135</v>
      </c>
      <c r="M555" s="19">
        <f>COUNTIF(Table1_3[Status], "Hired") / COUNTA(Table1_3[Status])</f>
        <v>0.6552734375</v>
      </c>
      <c r="N555" s="27">
        <f t="shared" si="54"/>
        <v>41846.447916666664</v>
      </c>
      <c r="O555" t="str">
        <f>TEXT(Table1_3[[#This Row],[Interview Taken on]],"MMM")</f>
        <v>Jul</v>
      </c>
    </row>
    <row r="556" spans="1:15" x14ac:dyDescent="0.25">
      <c r="A556">
        <v>575292</v>
      </c>
      <c r="B556" s="3">
        <v>41823.701388888891</v>
      </c>
      <c r="C556">
        <f t="shared" si="49"/>
        <v>1</v>
      </c>
      <c r="D556" t="s">
        <v>7</v>
      </c>
      <c r="E556" t="s">
        <v>11</v>
      </c>
      <c r="F556" t="s">
        <v>198</v>
      </c>
      <c r="G556" t="s">
        <v>34</v>
      </c>
      <c r="H556">
        <v>66536</v>
      </c>
      <c r="I556" t="str">
        <f t="shared" si="50"/>
        <v>Afternoon</v>
      </c>
      <c r="J556" t="str">
        <f t="shared" si="51"/>
        <v>Thu</v>
      </c>
      <c r="K556" t="str">
        <f t="shared" si="52"/>
        <v>2014-07-03</v>
      </c>
      <c r="L556" s="39">
        <f t="shared" si="53"/>
        <v>0.70138888889050577</v>
      </c>
      <c r="M556" s="19">
        <f>COUNTIF(Table1_3[Status], "Hired") / COUNTA(Table1_3[Status])</f>
        <v>0.6552734375</v>
      </c>
      <c r="N556" s="27">
        <f t="shared" si="54"/>
        <v>41838.701388888891</v>
      </c>
      <c r="O556" t="str">
        <f>TEXT(Table1_3[[#This Row],[Interview Taken on]],"MMM")</f>
        <v>Jul</v>
      </c>
    </row>
    <row r="557" spans="1:15" x14ac:dyDescent="0.25">
      <c r="A557">
        <v>910150</v>
      </c>
      <c r="B557" s="3">
        <v>41817.57708333333</v>
      </c>
      <c r="C557">
        <f t="shared" si="49"/>
        <v>0</v>
      </c>
      <c r="D557" t="s">
        <v>13</v>
      </c>
      <c r="E557" t="s">
        <v>8</v>
      </c>
      <c r="F557" t="s">
        <v>201</v>
      </c>
      <c r="G557" t="s">
        <v>12</v>
      </c>
      <c r="H557">
        <v>51779</v>
      </c>
      <c r="I557" t="str">
        <f t="shared" si="50"/>
        <v>Afternoon</v>
      </c>
      <c r="J557" t="str">
        <f t="shared" si="51"/>
        <v>Fri</v>
      </c>
      <c r="K557" t="str">
        <f t="shared" si="52"/>
        <v>2014-06-27</v>
      </c>
      <c r="L557" s="39">
        <f t="shared" si="53"/>
        <v>0.57708333332993789</v>
      </c>
      <c r="M557" s="19">
        <f>COUNTIF(Table1_3[Status], "Hired") / COUNTA(Table1_3[Status])</f>
        <v>0.6552734375</v>
      </c>
      <c r="N557" s="27" t="str">
        <f t="shared" si="54"/>
        <v/>
      </c>
      <c r="O557" t="str">
        <f>TEXT(Table1_3[[#This Row],[Interview Taken on]],"MMM")</f>
        <v>Jun</v>
      </c>
    </row>
    <row r="558" spans="1:15" x14ac:dyDescent="0.25">
      <c r="A558">
        <v>499010</v>
      </c>
      <c r="B558" s="3">
        <v>41817.579861111109</v>
      </c>
      <c r="C558">
        <f t="shared" si="49"/>
        <v>1</v>
      </c>
      <c r="D558" t="s">
        <v>7</v>
      </c>
      <c r="E558" t="s">
        <v>8</v>
      </c>
      <c r="F558" t="s">
        <v>201</v>
      </c>
      <c r="G558" t="s">
        <v>12</v>
      </c>
      <c r="H558">
        <v>60429</v>
      </c>
      <c r="I558" t="str">
        <f t="shared" si="50"/>
        <v>Afternoon</v>
      </c>
      <c r="J558" t="str">
        <f t="shared" si="51"/>
        <v>Fri</v>
      </c>
      <c r="K558" t="str">
        <f t="shared" si="52"/>
        <v>2014-06-27</v>
      </c>
      <c r="L558" s="39">
        <f t="shared" si="53"/>
        <v>0.57986111110949423</v>
      </c>
      <c r="M558" s="19">
        <f>COUNTIF(Table1_3[Status], "Hired") / COUNTA(Table1_3[Status])</f>
        <v>0.6552734375</v>
      </c>
      <c r="N558" s="27">
        <f t="shared" si="54"/>
        <v>41832.579861111109</v>
      </c>
      <c r="O558" t="str">
        <f>TEXT(Table1_3[[#This Row],[Interview Taken on]],"MMM")</f>
        <v>Jun</v>
      </c>
    </row>
    <row r="559" spans="1:15" x14ac:dyDescent="0.25">
      <c r="A559">
        <v>777478</v>
      </c>
      <c r="B559" s="3">
        <v>41820.410416666666</v>
      </c>
      <c r="C559">
        <f t="shared" si="49"/>
        <v>1</v>
      </c>
      <c r="D559" t="s">
        <v>7</v>
      </c>
      <c r="E559" t="s">
        <v>11</v>
      </c>
      <c r="F559" t="s">
        <v>201</v>
      </c>
      <c r="G559" t="s">
        <v>12</v>
      </c>
      <c r="H559">
        <v>30070</v>
      </c>
      <c r="I559" t="str">
        <f t="shared" si="50"/>
        <v>Morning</v>
      </c>
      <c r="J559" t="str">
        <f t="shared" si="51"/>
        <v>Mon</v>
      </c>
      <c r="K559" t="str">
        <f t="shared" si="52"/>
        <v>2014-06-30</v>
      </c>
      <c r="L559" s="39">
        <f t="shared" si="53"/>
        <v>0.41041666666569654</v>
      </c>
      <c r="M559" s="19">
        <f>COUNTIF(Table1_3[Status], "Hired") / COUNTA(Table1_3[Status])</f>
        <v>0.6552734375</v>
      </c>
      <c r="N559" s="27">
        <f t="shared" si="54"/>
        <v>41835.410416666666</v>
      </c>
      <c r="O559" t="str">
        <f>TEXT(Table1_3[[#This Row],[Interview Taken on]],"MMM")</f>
        <v>Jun</v>
      </c>
    </row>
    <row r="560" spans="1:15" x14ac:dyDescent="0.25">
      <c r="A560">
        <v>926942</v>
      </c>
      <c r="B560" s="3">
        <v>41820.412499999999</v>
      </c>
      <c r="C560">
        <f t="shared" si="49"/>
        <v>0</v>
      </c>
      <c r="D560" t="s">
        <v>13</v>
      </c>
      <c r="E560" t="s">
        <v>8</v>
      </c>
      <c r="F560" t="s">
        <v>201</v>
      </c>
      <c r="G560" t="s">
        <v>12</v>
      </c>
      <c r="H560">
        <v>62255</v>
      </c>
      <c r="I560" t="str">
        <f t="shared" si="50"/>
        <v>Morning</v>
      </c>
      <c r="J560" t="str">
        <f t="shared" si="51"/>
        <v>Mon</v>
      </c>
      <c r="K560" t="str">
        <f t="shared" si="52"/>
        <v>2014-06-30</v>
      </c>
      <c r="L560" s="39">
        <f t="shared" si="53"/>
        <v>0.41249999999854481</v>
      </c>
      <c r="M560" s="19">
        <f>COUNTIF(Table1_3[Status], "Hired") / COUNTA(Table1_3[Status])</f>
        <v>0.6552734375</v>
      </c>
      <c r="N560" s="27" t="str">
        <f t="shared" si="54"/>
        <v/>
      </c>
      <c r="O560" t="str">
        <f>TEXT(Table1_3[[#This Row],[Interview Taken on]],"MMM")</f>
        <v>Jun</v>
      </c>
    </row>
    <row r="561" spans="1:15" x14ac:dyDescent="0.25">
      <c r="A561">
        <v>728782</v>
      </c>
      <c r="B561" s="3">
        <v>41817.22152777778</v>
      </c>
      <c r="C561">
        <f t="shared" si="49"/>
        <v>0</v>
      </c>
      <c r="D561" t="s">
        <v>13</v>
      </c>
      <c r="E561" t="s">
        <v>8</v>
      </c>
      <c r="F561" t="s">
        <v>205</v>
      </c>
      <c r="G561" t="s">
        <v>42</v>
      </c>
      <c r="H561">
        <v>95458</v>
      </c>
      <c r="I561" t="str">
        <f t="shared" si="50"/>
        <v>Night</v>
      </c>
      <c r="J561" t="str">
        <f t="shared" si="51"/>
        <v>Fri</v>
      </c>
      <c r="K561" t="str">
        <f t="shared" si="52"/>
        <v>2014-06-27</v>
      </c>
      <c r="L561" s="39">
        <f t="shared" si="53"/>
        <v>0.22152777777955635</v>
      </c>
      <c r="M561" s="19">
        <f>COUNTIF(Table1_3[Status], "Hired") / COUNTA(Table1_3[Status])</f>
        <v>0.6552734375</v>
      </c>
      <c r="N561" s="27" t="str">
        <f t="shared" si="54"/>
        <v/>
      </c>
      <c r="O561" t="str">
        <f>TEXT(Table1_3[[#This Row],[Interview Taken on]],"MMM")</f>
        <v>Jun</v>
      </c>
    </row>
    <row r="562" spans="1:15" x14ac:dyDescent="0.25">
      <c r="A562">
        <v>605607</v>
      </c>
      <c r="B562" s="3">
        <v>41817.223611111112</v>
      </c>
      <c r="C562">
        <f t="shared" si="49"/>
        <v>1</v>
      </c>
      <c r="D562" t="s">
        <v>7</v>
      </c>
      <c r="E562" t="s">
        <v>8</v>
      </c>
      <c r="F562" t="s">
        <v>205</v>
      </c>
      <c r="G562" t="s">
        <v>42</v>
      </c>
      <c r="H562">
        <v>42248</v>
      </c>
      <c r="I562" t="str">
        <f t="shared" si="50"/>
        <v>Night</v>
      </c>
      <c r="J562" t="str">
        <f t="shared" si="51"/>
        <v>Fri</v>
      </c>
      <c r="K562" t="str">
        <f t="shared" si="52"/>
        <v>2014-06-27</v>
      </c>
      <c r="L562" s="39">
        <f t="shared" si="53"/>
        <v>0.22361111111240461</v>
      </c>
      <c r="M562" s="19">
        <f>COUNTIF(Table1_3[Status], "Hired") / COUNTA(Table1_3[Status])</f>
        <v>0.6552734375</v>
      </c>
      <c r="N562" s="27">
        <f t="shared" si="54"/>
        <v>41832.223611111112</v>
      </c>
      <c r="O562" t="str">
        <f>TEXT(Table1_3[[#This Row],[Interview Taken on]],"MMM")</f>
        <v>Jun</v>
      </c>
    </row>
    <row r="563" spans="1:15" x14ac:dyDescent="0.25">
      <c r="A563">
        <v>524171</v>
      </c>
      <c r="B563" s="3">
        <v>41817.224999999999</v>
      </c>
      <c r="C563">
        <f t="shared" si="49"/>
        <v>1</v>
      </c>
      <c r="D563" t="s">
        <v>7</v>
      </c>
      <c r="E563" t="s">
        <v>11</v>
      </c>
      <c r="F563" t="s">
        <v>205</v>
      </c>
      <c r="G563" t="s">
        <v>42</v>
      </c>
      <c r="H563">
        <v>10154</v>
      </c>
      <c r="I563" t="str">
        <f t="shared" si="50"/>
        <v>Night</v>
      </c>
      <c r="J563" t="str">
        <f t="shared" si="51"/>
        <v>Fri</v>
      </c>
      <c r="K563" t="str">
        <f t="shared" si="52"/>
        <v>2014-06-27</v>
      </c>
      <c r="L563" s="39">
        <f t="shared" si="53"/>
        <v>0.22499999999854481</v>
      </c>
      <c r="M563" s="19">
        <f>COUNTIF(Table1_3[Status], "Hired") / COUNTA(Table1_3[Status])</f>
        <v>0.6552734375</v>
      </c>
      <c r="N563" s="27">
        <f t="shared" si="54"/>
        <v>41832.224999999999</v>
      </c>
      <c r="O563" t="str">
        <f>TEXT(Table1_3[[#This Row],[Interview Taken on]],"MMM")</f>
        <v>Jun</v>
      </c>
    </row>
    <row r="564" spans="1:15" x14ac:dyDescent="0.25">
      <c r="A564">
        <v>118021</v>
      </c>
      <c r="B564" s="3">
        <v>41817.751388888886</v>
      </c>
      <c r="C564">
        <f t="shared" si="49"/>
        <v>0</v>
      </c>
      <c r="D564" t="s">
        <v>13</v>
      </c>
      <c r="E564" t="s">
        <v>8</v>
      </c>
      <c r="F564" t="s">
        <v>205</v>
      </c>
      <c r="G564" t="s">
        <v>20</v>
      </c>
      <c r="H564">
        <v>66336</v>
      </c>
      <c r="I564" t="str">
        <f t="shared" si="50"/>
        <v>Evening</v>
      </c>
      <c r="J564" t="str">
        <f t="shared" si="51"/>
        <v>Fri</v>
      </c>
      <c r="K564" t="str">
        <f t="shared" si="52"/>
        <v>2014-06-27</v>
      </c>
      <c r="L564" s="39">
        <f t="shared" si="53"/>
        <v>0.75138888888614019</v>
      </c>
      <c r="M564" s="19">
        <f>COUNTIF(Table1_3[Status], "Hired") / COUNTA(Table1_3[Status])</f>
        <v>0.6552734375</v>
      </c>
      <c r="N564" s="27" t="str">
        <f t="shared" si="54"/>
        <v/>
      </c>
      <c r="O564" t="str">
        <f>TEXT(Table1_3[[#This Row],[Interview Taken on]],"MMM")</f>
        <v>Jun</v>
      </c>
    </row>
    <row r="565" spans="1:15" x14ac:dyDescent="0.25">
      <c r="A565">
        <v>865873</v>
      </c>
      <c r="B565" s="3">
        <v>41817.75277777778</v>
      </c>
      <c r="C565">
        <f t="shared" si="49"/>
        <v>1</v>
      </c>
      <c r="D565" t="s">
        <v>7</v>
      </c>
      <c r="E565" t="s">
        <v>11</v>
      </c>
      <c r="F565" t="s">
        <v>205</v>
      </c>
      <c r="G565" t="s">
        <v>20</v>
      </c>
      <c r="H565">
        <v>76666</v>
      </c>
      <c r="I565" t="str">
        <f t="shared" si="50"/>
        <v>Evening</v>
      </c>
      <c r="J565" t="str">
        <f t="shared" si="51"/>
        <v>Fri</v>
      </c>
      <c r="K565" t="str">
        <f t="shared" si="52"/>
        <v>2014-06-27</v>
      </c>
      <c r="L565" s="39">
        <f t="shared" si="53"/>
        <v>0.75277777777955635</v>
      </c>
      <c r="M565" s="19">
        <f>COUNTIF(Table1_3[Status], "Hired") / COUNTA(Table1_3[Status])</f>
        <v>0.6552734375</v>
      </c>
      <c r="N565" s="27">
        <f t="shared" si="54"/>
        <v>41832.75277777778</v>
      </c>
      <c r="O565" t="str">
        <f>TEXT(Table1_3[[#This Row],[Interview Taken on]],"MMM")</f>
        <v>Jun</v>
      </c>
    </row>
    <row r="566" spans="1:15" x14ac:dyDescent="0.25">
      <c r="A566">
        <v>459625</v>
      </c>
      <c r="B566" s="3">
        <v>41817.338888888888</v>
      </c>
      <c r="C566">
        <f t="shared" si="49"/>
        <v>0</v>
      </c>
      <c r="D566" t="s">
        <v>13</v>
      </c>
      <c r="E566" t="s">
        <v>8</v>
      </c>
      <c r="F566" t="s">
        <v>201</v>
      </c>
      <c r="G566" t="s">
        <v>42</v>
      </c>
      <c r="H566">
        <v>4887</v>
      </c>
      <c r="I566" t="str">
        <f t="shared" si="50"/>
        <v>Morning</v>
      </c>
      <c r="J566" t="str">
        <f t="shared" si="51"/>
        <v>Fri</v>
      </c>
      <c r="K566" t="str">
        <f t="shared" si="52"/>
        <v>2014-06-27</v>
      </c>
      <c r="L566" s="39">
        <f t="shared" si="53"/>
        <v>0.33888888888759539</v>
      </c>
      <c r="M566" s="19">
        <f>COUNTIF(Table1_3[Status], "Hired") / COUNTA(Table1_3[Status])</f>
        <v>0.6552734375</v>
      </c>
      <c r="N566" s="27" t="str">
        <f t="shared" si="54"/>
        <v/>
      </c>
      <c r="O566" t="str">
        <f>TEXT(Table1_3[[#This Row],[Interview Taken on]],"MMM")</f>
        <v>Jun</v>
      </c>
    </row>
    <row r="567" spans="1:15" x14ac:dyDescent="0.25">
      <c r="A567">
        <v>95500</v>
      </c>
      <c r="B567" s="3">
        <v>41817.660416666666</v>
      </c>
      <c r="C567">
        <f t="shared" si="49"/>
        <v>0</v>
      </c>
      <c r="D567" t="s">
        <v>13</v>
      </c>
      <c r="E567" t="s">
        <v>8</v>
      </c>
      <c r="F567" t="s">
        <v>204</v>
      </c>
      <c r="G567" t="s">
        <v>34</v>
      </c>
      <c r="H567">
        <v>28931</v>
      </c>
      <c r="I567" t="str">
        <f t="shared" si="50"/>
        <v>Afternoon</v>
      </c>
      <c r="J567" t="str">
        <f t="shared" si="51"/>
        <v>Fri</v>
      </c>
      <c r="K567" t="str">
        <f t="shared" si="52"/>
        <v>2014-06-27</v>
      </c>
      <c r="L567" s="39">
        <f t="shared" si="53"/>
        <v>0.66041666666569654</v>
      </c>
      <c r="M567" s="19">
        <f>COUNTIF(Table1_3[Status], "Hired") / COUNTA(Table1_3[Status])</f>
        <v>0.6552734375</v>
      </c>
      <c r="N567" s="27" t="str">
        <f t="shared" si="54"/>
        <v/>
      </c>
      <c r="O567" t="str">
        <f>TEXT(Table1_3[[#This Row],[Interview Taken on]],"MMM")</f>
        <v>Jun</v>
      </c>
    </row>
    <row r="568" spans="1:15" x14ac:dyDescent="0.25">
      <c r="A568">
        <v>405195</v>
      </c>
      <c r="B568" s="3">
        <v>41817.591666666667</v>
      </c>
      <c r="C568">
        <f t="shared" si="49"/>
        <v>0</v>
      </c>
      <c r="D568" t="s">
        <v>13</v>
      </c>
      <c r="E568" t="s">
        <v>8</v>
      </c>
      <c r="F568" t="s">
        <v>204</v>
      </c>
      <c r="G568" t="s">
        <v>42</v>
      </c>
      <c r="H568">
        <v>26238</v>
      </c>
      <c r="I568" t="str">
        <f t="shared" si="50"/>
        <v>Afternoon</v>
      </c>
      <c r="J568" t="str">
        <f t="shared" si="51"/>
        <v>Fri</v>
      </c>
      <c r="K568" t="str">
        <f t="shared" si="52"/>
        <v>2014-06-27</v>
      </c>
      <c r="L568" s="39">
        <f t="shared" si="53"/>
        <v>0.59166666666715173</v>
      </c>
      <c r="M568" s="19">
        <f>COUNTIF(Table1_3[Status], "Hired") / COUNTA(Table1_3[Status])</f>
        <v>0.6552734375</v>
      </c>
      <c r="N568" s="27" t="str">
        <f t="shared" si="54"/>
        <v/>
      </c>
      <c r="O568" t="str">
        <f>TEXT(Table1_3[[#This Row],[Interview Taken on]],"MMM")</f>
        <v>Jun</v>
      </c>
    </row>
    <row r="569" spans="1:15" x14ac:dyDescent="0.25">
      <c r="A569">
        <v>86468</v>
      </c>
      <c r="B569" s="3">
        <v>41817.434027777781</v>
      </c>
      <c r="C569">
        <f t="shared" si="49"/>
        <v>0</v>
      </c>
      <c r="D569" t="s">
        <v>13</v>
      </c>
      <c r="E569" t="s">
        <v>8</v>
      </c>
      <c r="F569" t="s">
        <v>201</v>
      </c>
      <c r="G569" t="s">
        <v>42</v>
      </c>
      <c r="H569">
        <v>71021</v>
      </c>
      <c r="I569" t="str">
        <f t="shared" si="50"/>
        <v>Morning</v>
      </c>
      <c r="J569" t="str">
        <f t="shared" si="51"/>
        <v>Fri</v>
      </c>
      <c r="K569" t="str">
        <f t="shared" si="52"/>
        <v>2014-06-27</v>
      </c>
      <c r="L569" s="39">
        <f t="shared" si="53"/>
        <v>0.43402777778101154</v>
      </c>
      <c r="M569" s="19">
        <f>COUNTIF(Table1_3[Status], "Hired") / COUNTA(Table1_3[Status])</f>
        <v>0.6552734375</v>
      </c>
      <c r="N569" s="27" t="str">
        <f t="shared" si="54"/>
        <v/>
      </c>
      <c r="O569" t="str">
        <f>TEXT(Table1_3[[#This Row],[Interview Taken on]],"MMM")</f>
        <v>Jun</v>
      </c>
    </row>
    <row r="570" spans="1:15" x14ac:dyDescent="0.25">
      <c r="A570">
        <v>369294</v>
      </c>
      <c r="B570" s="3">
        <v>41817.591666666667</v>
      </c>
      <c r="C570">
        <f t="shared" si="49"/>
        <v>0</v>
      </c>
      <c r="D570" t="s">
        <v>13</v>
      </c>
      <c r="E570" t="s">
        <v>8</v>
      </c>
      <c r="F570" t="s">
        <v>205</v>
      </c>
      <c r="G570" t="s">
        <v>12</v>
      </c>
      <c r="H570">
        <v>6008</v>
      </c>
      <c r="I570" t="str">
        <f t="shared" si="50"/>
        <v>Afternoon</v>
      </c>
      <c r="J570" t="str">
        <f t="shared" si="51"/>
        <v>Fri</v>
      </c>
      <c r="K570" t="str">
        <f t="shared" si="52"/>
        <v>2014-06-27</v>
      </c>
      <c r="L570" s="39">
        <f t="shared" si="53"/>
        <v>0.59166666666715173</v>
      </c>
      <c r="M570" s="19">
        <f>COUNTIF(Table1_3[Status], "Hired") / COUNTA(Table1_3[Status])</f>
        <v>0.6552734375</v>
      </c>
      <c r="N570" s="27" t="str">
        <f t="shared" si="54"/>
        <v/>
      </c>
      <c r="O570" t="str">
        <f>TEXT(Table1_3[[#This Row],[Interview Taken on]],"MMM")</f>
        <v>Jun</v>
      </c>
    </row>
    <row r="571" spans="1:15" x14ac:dyDescent="0.25">
      <c r="A571">
        <v>758632</v>
      </c>
      <c r="B571" s="3">
        <v>41817.593055555553</v>
      </c>
      <c r="C571">
        <f t="shared" si="49"/>
        <v>0</v>
      </c>
      <c r="D571" t="s">
        <v>13</v>
      </c>
      <c r="E571" t="s">
        <v>8</v>
      </c>
      <c r="F571" t="s">
        <v>205</v>
      </c>
      <c r="G571" t="s">
        <v>12</v>
      </c>
      <c r="H571">
        <v>4748</v>
      </c>
      <c r="I571" t="str">
        <f t="shared" si="50"/>
        <v>Afternoon</v>
      </c>
      <c r="J571" t="str">
        <f t="shared" si="51"/>
        <v>Fri</v>
      </c>
      <c r="K571" t="str">
        <f t="shared" si="52"/>
        <v>2014-06-27</v>
      </c>
      <c r="L571" s="39">
        <f t="shared" si="53"/>
        <v>0.59305555555329192</v>
      </c>
      <c r="M571" s="19">
        <f>COUNTIF(Table1_3[Status], "Hired") / COUNTA(Table1_3[Status])</f>
        <v>0.6552734375</v>
      </c>
      <c r="N571" s="27" t="str">
        <f t="shared" si="54"/>
        <v/>
      </c>
      <c r="O571" t="str">
        <f>TEXT(Table1_3[[#This Row],[Interview Taken on]],"MMM")</f>
        <v>Jun</v>
      </c>
    </row>
    <row r="572" spans="1:15" x14ac:dyDescent="0.25">
      <c r="A572">
        <v>58792</v>
      </c>
      <c r="B572" s="3">
        <v>41817.77847222222</v>
      </c>
      <c r="C572">
        <f t="shared" si="49"/>
        <v>0</v>
      </c>
      <c r="D572" t="s">
        <v>13</v>
      </c>
      <c r="E572" t="s">
        <v>8</v>
      </c>
      <c r="F572" t="s">
        <v>205</v>
      </c>
      <c r="G572" t="s">
        <v>12</v>
      </c>
      <c r="H572">
        <v>3265</v>
      </c>
      <c r="I572" t="str">
        <f t="shared" si="50"/>
        <v>Evening</v>
      </c>
      <c r="J572" t="str">
        <f t="shared" si="51"/>
        <v>Fri</v>
      </c>
      <c r="K572" t="str">
        <f t="shared" si="52"/>
        <v>2014-06-27</v>
      </c>
      <c r="L572" s="39">
        <f t="shared" si="53"/>
        <v>0.77847222222044365</v>
      </c>
      <c r="M572" s="19">
        <f>COUNTIF(Table1_3[Status], "Hired") / COUNTA(Table1_3[Status])</f>
        <v>0.6552734375</v>
      </c>
      <c r="N572" s="27" t="str">
        <f t="shared" si="54"/>
        <v/>
      </c>
      <c r="O572" t="str">
        <f>TEXT(Table1_3[[#This Row],[Interview Taken on]],"MMM")</f>
        <v>Jun</v>
      </c>
    </row>
    <row r="573" spans="1:15" x14ac:dyDescent="0.25">
      <c r="A573">
        <v>185368</v>
      </c>
      <c r="B573" s="3">
        <v>41817.779166666667</v>
      </c>
      <c r="C573">
        <f t="shared" si="49"/>
        <v>0</v>
      </c>
      <c r="D573" t="s">
        <v>13</v>
      </c>
      <c r="E573" t="s">
        <v>8</v>
      </c>
      <c r="F573" t="s">
        <v>205</v>
      </c>
      <c r="G573" t="s">
        <v>12</v>
      </c>
      <c r="H573">
        <v>1079</v>
      </c>
      <c r="I573" t="str">
        <f t="shared" si="50"/>
        <v>Evening</v>
      </c>
      <c r="J573" t="str">
        <f t="shared" si="51"/>
        <v>Fri</v>
      </c>
      <c r="K573" t="str">
        <f t="shared" si="52"/>
        <v>2014-06-27</v>
      </c>
      <c r="L573" s="39">
        <f t="shared" si="53"/>
        <v>0.77916666666715173</v>
      </c>
      <c r="M573" s="19">
        <f>COUNTIF(Table1_3[Status], "Hired") / COUNTA(Table1_3[Status])</f>
        <v>0.6552734375</v>
      </c>
      <c r="N573" s="27" t="str">
        <f t="shared" si="54"/>
        <v/>
      </c>
      <c r="O573" t="str">
        <f>TEXT(Table1_3[[#This Row],[Interview Taken on]],"MMM")</f>
        <v>Jun</v>
      </c>
    </row>
    <row r="574" spans="1:15" x14ac:dyDescent="0.25">
      <c r="A574">
        <v>760150</v>
      </c>
      <c r="B574" s="3">
        <v>41817.122916666667</v>
      </c>
      <c r="C574">
        <f t="shared" si="49"/>
        <v>0</v>
      </c>
      <c r="D574" t="s">
        <v>13</v>
      </c>
      <c r="E574" t="s">
        <v>8</v>
      </c>
      <c r="F574" t="s">
        <v>201</v>
      </c>
      <c r="G574" t="s">
        <v>22</v>
      </c>
      <c r="H574">
        <v>54810</v>
      </c>
      <c r="I574" t="str">
        <f t="shared" si="50"/>
        <v>Night</v>
      </c>
      <c r="J574" t="str">
        <f t="shared" si="51"/>
        <v>Fri</v>
      </c>
      <c r="K574" t="str">
        <f t="shared" si="52"/>
        <v>2014-06-27</v>
      </c>
      <c r="L574" s="39">
        <f t="shared" si="53"/>
        <v>0.12291666666715173</v>
      </c>
      <c r="M574" s="19">
        <f>COUNTIF(Table1_3[Status], "Hired") / COUNTA(Table1_3[Status])</f>
        <v>0.6552734375</v>
      </c>
      <c r="N574" s="27" t="str">
        <f t="shared" si="54"/>
        <v/>
      </c>
      <c r="O574" t="str">
        <f>TEXT(Table1_3[[#This Row],[Interview Taken on]],"MMM")</f>
        <v>Jun</v>
      </c>
    </row>
    <row r="575" spans="1:15" x14ac:dyDescent="0.25">
      <c r="A575">
        <v>879614</v>
      </c>
      <c r="B575" s="3">
        <v>41817.123611111114</v>
      </c>
      <c r="C575">
        <f t="shared" si="49"/>
        <v>0</v>
      </c>
      <c r="D575" t="s">
        <v>13</v>
      </c>
      <c r="E575" t="s">
        <v>11</v>
      </c>
      <c r="F575" t="s">
        <v>201</v>
      </c>
      <c r="G575" t="s">
        <v>22</v>
      </c>
      <c r="H575">
        <v>38722</v>
      </c>
      <c r="I575" t="str">
        <f t="shared" si="50"/>
        <v>Night</v>
      </c>
      <c r="J575" t="str">
        <f t="shared" si="51"/>
        <v>Fri</v>
      </c>
      <c r="K575" t="str">
        <f t="shared" si="52"/>
        <v>2014-06-27</v>
      </c>
      <c r="L575" s="39">
        <f t="shared" si="53"/>
        <v>0.12361111111385981</v>
      </c>
      <c r="M575" s="19">
        <f>COUNTIF(Table1_3[Status], "Hired") / COUNTA(Table1_3[Status])</f>
        <v>0.6552734375</v>
      </c>
      <c r="N575" s="27" t="str">
        <f t="shared" si="54"/>
        <v/>
      </c>
      <c r="O575" t="str">
        <f>TEXT(Table1_3[[#This Row],[Interview Taken on]],"MMM")</f>
        <v>Jun</v>
      </c>
    </row>
    <row r="576" spans="1:15" x14ac:dyDescent="0.25">
      <c r="A576">
        <v>388194</v>
      </c>
      <c r="B576" s="3">
        <v>41818.654166666667</v>
      </c>
      <c r="C576">
        <f t="shared" si="49"/>
        <v>0</v>
      </c>
      <c r="D576" t="s">
        <v>13</v>
      </c>
      <c r="E576" t="s">
        <v>8</v>
      </c>
      <c r="F576" t="s">
        <v>203</v>
      </c>
      <c r="G576" t="s">
        <v>22</v>
      </c>
      <c r="H576">
        <v>61652</v>
      </c>
      <c r="I576" t="str">
        <f t="shared" si="50"/>
        <v>Afternoon</v>
      </c>
      <c r="J576" t="str">
        <f t="shared" si="51"/>
        <v>Sat</v>
      </c>
      <c r="K576" t="str">
        <f t="shared" si="52"/>
        <v>2014-06-28</v>
      </c>
      <c r="L576" s="39">
        <f t="shared" si="53"/>
        <v>0.65416666666715173</v>
      </c>
      <c r="M576" s="19">
        <f>COUNTIF(Table1_3[Status], "Hired") / COUNTA(Table1_3[Status])</f>
        <v>0.6552734375</v>
      </c>
      <c r="N576" s="27" t="str">
        <f t="shared" si="54"/>
        <v/>
      </c>
      <c r="O576" t="str">
        <f>TEXT(Table1_3[[#This Row],[Interview Taken on]],"MMM")</f>
        <v>Jun</v>
      </c>
    </row>
    <row r="577" spans="1:15" x14ac:dyDescent="0.25">
      <c r="A577">
        <v>981989</v>
      </c>
      <c r="B577" s="3">
        <v>41818.004166666666</v>
      </c>
      <c r="C577">
        <f t="shared" si="49"/>
        <v>0</v>
      </c>
      <c r="D577" t="s">
        <v>13</v>
      </c>
      <c r="E577" t="s">
        <v>8</v>
      </c>
      <c r="F577" t="s">
        <v>205</v>
      </c>
      <c r="G577" t="s">
        <v>22</v>
      </c>
      <c r="H577">
        <v>84733</v>
      </c>
      <c r="I577" t="str">
        <f t="shared" si="50"/>
        <v>Night</v>
      </c>
      <c r="J577" t="str">
        <f t="shared" si="51"/>
        <v>Sat</v>
      </c>
      <c r="K577" t="str">
        <f t="shared" si="52"/>
        <v>2014-06-28</v>
      </c>
      <c r="L577" s="39">
        <f t="shared" si="53"/>
        <v>4.166666665696539E-3</v>
      </c>
      <c r="M577" s="19">
        <f>COUNTIF(Table1_3[Status], "Hired") / COUNTA(Table1_3[Status])</f>
        <v>0.6552734375</v>
      </c>
      <c r="N577" s="27" t="str">
        <f t="shared" si="54"/>
        <v/>
      </c>
      <c r="O577" t="str">
        <f>TEXT(Table1_3[[#This Row],[Interview Taken on]],"MMM")</f>
        <v>Jun</v>
      </c>
    </row>
    <row r="578" spans="1:15" x14ac:dyDescent="0.25">
      <c r="A578">
        <v>224545</v>
      </c>
      <c r="B578" s="3">
        <v>41818.571527777778</v>
      </c>
      <c r="C578">
        <f t="shared" ref="C578:C641" si="55">IF(D578="Hired",1,0)</f>
        <v>0</v>
      </c>
      <c r="D578" t="s">
        <v>13</v>
      </c>
      <c r="E578" t="s">
        <v>11</v>
      </c>
      <c r="F578" t="s">
        <v>204</v>
      </c>
      <c r="G578" t="s">
        <v>22</v>
      </c>
      <c r="H578">
        <v>69498</v>
      </c>
      <c r="I578" t="str">
        <f t="shared" ref="I578:I641" si="56">IF(AND(HOUR(B578)&gt;=6, HOUR(B578)&lt;12), "Morning",
   IF(AND(HOUR(B578)&gt;=12, HOUR(B578)&lt;18), "Afternoon",
   IF(AND(HOUR(B578)&gt;=18, HOUR(B578)&lt;24), "Evening", "Night")))</f>
        <v>Afternoon</v>
      </c>
      <c r="J578" t="str">
        <f t="shared" ref="J578:J641" si="57">TEXT(B578, "DDD")</f>
        <v>Sat</v>
      </c>
      <c r="K578" t="str">
        <f t="shared" ref="K578:K641" si="58">TEXT(B578, "YYYY-MM-DD")</f>
        <v>2014-06-28</v>
      </c>
      <c r="L578" s="39">
        <f t="shared" ref="L578:L641" si="59">MOD(B578,1)</f>
        <v>0.57152777777810115</v>
      </c>
      <c r="M578" s="19">
        <f>COUNTIF(Table1_3[Status], "Hired") / COUNTA(Table1_3[Status])</f>
        <v>0.6552734375</v>
      </c>
      <c r="N578" s="27" t="str">
        <f t="shared" ref="N578:N641" si="60">IF(D578="Hired", B578+15, "")</f>
        <v/>
      </c>
      <c r="O578" t="str">
        <f>TEXT(Table1_3[[#This Row],[Interview Taken on]],"MMM")</f>
        <v>Jun</v>
      </c>
    </row>
    <row r="579" spans="1:15" x14ac:dyDescent="0.25">
      <c r="A579">
        <v>79239</v>
      </c>
      <c r="B579" s="3">
        <v>41818.572222222225</v>
      </c>
      <c r="C579">
        <f t="shared" si="55"/>
        <v>1</v>
      </c>
      <c r="D579" t="s">
        <v>7</v>
      </c>
      <c r="E579" t="s">
        <v>8</v>
      </c>
      <c r="F579" t="s">
        <v>204</v>
      </c>
      <c r="G579" t="s">
        <v>22</v>
      </c>
      <c r="H579">
        <v>6389</v>
      </c>
      <c r="I579" t="str">
        <f t="shared" si="56"/>
        <v>Afternoon</v>
      </c>
      <c r="J579" t="str">
        <f t="shared" si="57"/>
        <v>Sat</v>
      </c>
      <c r="K579" t="str">
        <f t="shared" si="58"/>
        <v>2014-06-28</v>
      </c>
      <c r="L579" s="39">
        <f t="shared" si="59"/>
        <v>0.57222222222480923</v>
      </c>
      <c r="M579" s="19">
        <f>COUNTIF(Table1_3[Status], "Hired") / COUNTA(Table1_3[Status])</f>
        <v>0.6552734375</v>
      </c>
      <c r="N579" s="27">
        <f t="shared" si="60"/>
        <v>41833.572222222225</v>
      </c>
      <c r="O579" t="str">
        <f>TEXT(Table1_3[[#This Row],[Interview Taken on]],"MMM")</f>
        <v>Jun</v>
      </c>
    </row>
    <row r="580" spans="1:15" x14ac:dyDescent="0.25">
      <c r="A580">
        <v>94365</v>
      </c>
      <c r="B580" s="3">
        <v>41818.6875</v>
      </c>
      <c r="C580">
        <f t="shared" si="55"/>
        <v>0</v>
      </c>
      <c r="D580" t="s">
        <v>13</v>
      </c>
      <c r="E580" t="s">
        <v>8</v>
      </c>
      <c r="F580" t="s">
        <v>201</v>
      </c>
      <c r="G580" t="s">
        <v>10</v>
      </c>
      <c r="H580">
        <v>48728</v>
      </c>
      <c r="I580" t="str">
        <f t="shared" si="56"/>
        <v>Afternoon</v>
      </c>
      <c r="J580" t="str">
        <f t="shared" si="57"/>
        <v>Sat</v>
      </c>
      <c r="K580" t="str">
        <f t="shared" si="58"/>
        <v>2014-06-28</v>
      </c>
      <c r="L580" s="39">
        <f t="shared" si="59"/>
        <v>0.6875</v>
      </c>
      <c r="M580" s="19">
        <f>COUNTIF(Table1_3[Status], "Hired") / COUNTA(Table1_3[Status])</f>
        <v>0.6552734375</v>
      </c>
      <c r="N580" s="27" t="str">
        <f t="shared" si="60"/>
        <v/>
      </c>
      <c r="O580" t="str">
        <f>TEXT(Table1_3[[#This Row],[Interview Taken on]],"MMM")</f>
        <v>Jun</v>
      </c>
    </row>
    <row r="581" spans="1:15" x14ac:dyDescent="0.25">
      <c r="A581">
        <v>165194</v>
      </c>
      <c r="B581" s="3">
        <v>41818.688194444447</v>
      </c>
      <c r="C581">
        <f t="shared" si="55"/>
        <v>1</v>
      </c>
      <c r="D581" t="s">
        <v>7</v>
      </c>
      <c r="E581" t="s">
        <v>8</v>
      </c>
      <c r="F581" t="s">
        <v>201</v>
      </c>
      <c r="G581" t="s">
        <v>10</v>
      </c>
      <c r="H581">
        <v>39800</v>
      </c>
      <c r="I581" t="str">
        <f t="shared" si="56"/>
        <v>Afternoon</v>
      </c>
      <c r="J581" t="str">
        <f t="shared" si="57"/>
        <v>Sat</v>
      </c>
      <c r="K581" t="str">
        <f t="shared" si="58"/>
        <v>2014-06-28</v>
      </c>
      <c r="L581" s="39">
        <f t="shared" si="59"/>
        <v>0.68819444444670808</v>
      </c>
      <c r="M581" s="19">
        <f>COUNTIF(Table1_3[Status], "Hired") / COUNTA(Table1_3[Status])</f>
        <v>0.6552734375</v>
      </c>
      <c r="N581" s="27">
        <f t="shared" si="60"/>
        <v>41833.688194444447</v>
      </c>
      <c r="O581" t="str">
        <f>TEXT(Table1_3[[#This Row],[Interview Taken on]],"MMM")</f>
        <v>Jun</v>
      </c>
    </row>
    <row r="582" spans="1:15" x14ac:dyDescent="0.25">
      <c r="A582">
        <v>102178</v>
      </c>
      <c r="B582" s="3">
        <v>41818.688888888886</v>
      </c>
      <c r="C582">
        <f t="shared" si="55"/>
        <v>0</v>
      </c>
      <c r="D582" t="s">
        <v>13</v>
      </c>
      <c r="E582" t="s">
        <v>8</v>
      </c>
      <c r="F582" t="s">
        <v>201</v>
      </c>
      <c r="G582" t="s">
        <v>10</v>
      </c>
      <c r="H582">
        <v>86589</v>
      </c>
      <c r="I582" t="str">
        <f t="shared" si="56"/>
        <v>Afternoon</v>
      </c>
      <c r="J582" t="str">
        <f t="shared" si="57"/>
        <v>Sat</v>
      </c>
      <c r="K582" t="str">
        <f t="shared" si="58"/>
        <v>2014-06-28</v>
      </c>
      <c r="L582" s="39">
        <f t="shared" si="59"/>
        <v>0.68888888888614019</v>
      </c>
      <c r="M582" s="19">
        <f>COUNTIF(Table1_3[Status], "Hired") / COUNTA(Table1_3[Status])</f>
        <v>0.6552734375</v>
      </c>
      <c r="N582" s="27" t="str">
        <f t="shared" si="60"/>
        <v/>
      </c>
      <c r="O582" t="str">
        <f>TEXT(Table1_3[[#This Row],[Interview Taken on]],"MMM")</f>
        <v>Jun</v>
      </c>
    </row>
    <row r="583" spans="1:15" x14ac:dyDescent="0.25">
      <c r="A583">
        <v>790311</v>
      </c>
      <c r="B583" s="3">
        <v>41818.300000000003</v>
      </c>
      <c r="C583">
        <f t="shared" si="55"/>
        <v>0</v>
      </c>
      <c r="D583" t="s">
        <v>13</v>
      </c>
      <c r="E583" t="s">
        <v>8</v>
      </c>
      <c r="F583" t="s">
        <v>204</v>
      </c>
      <c r="G583" t="s">
        <v>34</v>
      </c>
      <c r="H583">
        <v>21392</v>
      </c>
      <c r="I583" t="str">
        <f t="shared" si="56"/>
        <v>Morning</v>
      </c>
      <c r="J583" t="str">
        <f t="shared" si="57"/>
        <v>Sat</v>
      </c>
      <c r="K583" t="str">
        <f t="shared" si="58"/>
        <v>2014-06-28</v>
      </c>
      <c r="L583" s="39">
        <f t="shared" si="59"/>
        <v>0.30000000000291038</v>
      </c>
      <c r="M583" s="19">
        <f>COUNTIF(Table1_3[Status], "Hired") / COUNTA(Table1_3[Status])</f>
        <v>0.6552734375</v>
      </c>
      <c r="N583" s="27" t="str">
        <f t="shared" si="60"/>
        <v/>
      </c>
      <c r="O583" t="str">
        <f>TEXT(Table1_3[[#This Row],[Interview Taken on]],"MMM")</f>
        <v>Jun</v>
      </c>
    </row>
    <row r="584" spans="1:15" x14ac:dyDescent="0.25">
      <c r="A584">
        <v>12887</v>
      </c>
      <c r="B584" s="3">
        <v>41819.740972222222</v>
      </c>
      <c r="C584">
        <f t="shared" si="55"/>
        <v>1</v>
      </c>
      <c r="D584" t="s">
        <v>7</v>
      </c>
      <c r="E584" t="s">
        <v>8</v>
      </c>
      <c r="F584" t="s">
        <v>199</v>
      </c>
      <c r="G584" t="s">
        <v>25</v>
      </c>
      <c r="H584">
        <v>13201</v>
      </c>
      <c r="I584" t="str">
        <f t="shared" si="56"/>
        <v>Afternoon</v>
      </c>
      <c r="J584" t="str">
        <f t="shared" si="57"/>
        <v>Sun</v>
      </c>
      <c r="K584" t="str">
        <f t="shared" si="58"/>
        <v>2014-06-29</v>
      </c>
      <c r="L584" s="39">
        <f t="shared" si="59"/>
        <v>0.74097222222189885</v>
      </c>
      <c r="M584" s="19">
        <f>COUNTIF(Table1_3[Status], "Hired") / COUNTA(Table1_3[Status])</f>
        <v>0.6552734375</v>
      </c>
      <c r="N584" s="27">
        <f t="shared" si="60"/>
        <v>41834.740972222222</v>
      </c>
      <c r="O584" t="str">
        <f>TEXT(Table1_3[[#This Row],[Interview Taken on]],"MMM")</f>
        <v>Jun</v>
      </c>
    </row>
    <row r="585" spans="1:15" x14ac:dyDescent="0.25">
      <c r="A585">
        <v>572590</v>
      </c>
      <c r="B585" s="3">
        <v>41819.740972222222</v>
      </c>
      <c r="C585">
        <f t="shared" si="55"/>
        <v>1</v>
      </c>
      <c r="D585" t="s">
        <v>7</v>
      </c>
      <c r="E585" t="s">
        <v>11</v>
      </c>
      <c r="F585" t="s">
        <v>199</v>
      </c>
      <c r="G585" t="s">
        <v>25</v>
      </c>
      <c r="H585">
        <v>5612</v>
      </c>
      <c r="I585" t="str">
        <f t="shared" si="56"/>
        <v>Afternoon</v>
      </c>
      <c r="J585" t="str">
        <f t="shared" si="57"/>
        <v>Sun</v>
      </c>
      <c r="K585" t="str">
        <f t="shared" si="58"/>
        <v>2014-06-29</v>
      </c>
      <c r="L585" s="39">
        <f t="shared" si="59"/>
        <v>0.74097222222189885</v>
      </c>
      <c r="M585" s="19">
        <f>COUNTIF(Table1_3[Status], "Hired") / COUNTA(Table1_3[Status])</f>
        <v>0.6552734375</v>
      </c>
      <c r="N585" s="27">
        <f t="shared" si="60"/>
        <v>41834.740972222222</v>
      </c>
      <c r="O585" t="str">
        <f>TEXT(Table1_3[[#This Row],[Interview Taken on]],"MMM")</f>
        <v>Jun</v>
      </c>
    </row>
    <row r="586" spans="1:15" x14ac:dyDescent="0.25">
      <c r="A586">
        <v>147125</v>
      </c>
      <c r="B586" s="3">
        <v>41819.025000000001</v>
      </c>
      <c r="C586">
        <f t="shared" si="55"/>
        <v>0</v>
      </c>
      <c r="D586" t="s">
        <v>13</v>
      </c>
      <c r="E586" t="s">
        <v>8</v>
      </c>
      <c r="F586" t="s">
        <v>201</v>
      </c>
      <c r="G586" t="s">
        <v>12</v>
      </c>
      <c r="H586">
        <v>53789</v>
      </c>
      <c r="I586" t="str">
        <f t="shared" si="56"/>
        <v>Night</v>
      </c>
      <c r="J586" t="str">
        <f t="shared" si="57"/>
        <v>Sun</v>
      </c>
      <c r="K586" t="str">
        <f t="shared" si="58"/>
        <v>2014-06-29</v>
      </c>
      <c r="L586" s="39">
        <f t="shared" si="59"/>
        <v>2.5000000001455192E-2</v>
      </c>
      <c r="M586" s="19">
        <f>COUNTIF(Table1_3[Status], "Hired") / COUNTA(Table1_3[Status])</f>
        <v>0.6552734375</v>
      </c>
      <c r="N586" s="27" t="str">
        <f t="shared" si="60"/>
        <v/>
      </c>
      <c r="O586" t="str">
        <f>TEXT(Table1_3[[#This Row],[Interview Taken on]],"MMM")</f>
        <v>Jun</v>
      </c>
    </row>
    <row r="587" spans="1:15" x14ac:dyDescent="0.25">
      <c r="A587">
        <v>819071</v>
      </c>
      <c r="B587" s="3">
        <v>41819.025694444441</v>
      </c>
      <c r="C587">
        <f t="shared" si="55"/>
        <v>0</v>
      </c>
      <c r="D587" t="s">
        <v>13</v>
      </c>
      <c r="E587" t="s">
        <v>8</v>
      </c>
      <c r="F587" t="s">
        <v>201</v>
      </c>
      <c r="G587" t="s">
        <v>12</v>
      </c>
      <c r="H587">
        <v>93280</v>
      </c>
      <c r="I587" t="str">
        <f t="shared" si="56"/>
        <v>Night</v>
      </c>
      <c r="J587" t="str">
        <f t="shared" si="57"/>
        <v>Sun</v>
      </c>
      <c r="K587" t="str">
        <f t="shared" si="58"/>
        <v>2014-06-29</v>
      </c>
      <c r="L587" s="39">
        <f t="shared" si="59"/>
        <v>2.569444444088731E-2</v>
      </c>
      <c r="M587" s="19">
        <f>COUNTIF(Table1_3[Status], "Hired") / COUNTA(Table1_3[Status])</f>
        <v>0.6552734375</v>
      </c>
      <c r="N587" s="27" t="str">
        <f t="shared" si="60"/>
        <v/>
      </c>
      <c r="O587" t="str">
        <f>TEXT(Table1_3[[#This Row],[Interview Taken on]],"MMM")</f>
        <v>Jun</v>
      </c>
    </row>
    <row r="588" spans="1:15" x14ac:dyDescent="0.25">
      <c r="A588">
        <v>754821</v>
      </c>
      <c r="B588" s="3">
        <v>41819.009722222225</v>
      </c>
      <c r="C588">
        <f t="shared" si="55"/>
        <v>1</v>
      </c>
      <c r="D588" t="s">
        <v>7</v>
      </c>
      <c r="E588" t="s">
        <v>8</v>
      </c>
      <c r="F588" t="s">
        <v>203</v>
      </c>
      <c r="G588" t="s">
        <v>18</v>
      </c>
      <c r="H588">
        <v>17687</v>
      </c>
      <c r="I588" t="str">
        <f t="shared" si="56"/>
        <v>Night</v>
      </c>
      <c r="J588" t="str">
        <f t="shared" si="57"/>
        <v>Sun</v>
      </c>
      <c r="K588" t="str">
        <f t="shared" si="58"/>
        <v>2014-06-29</v>
      </c>
      <c r="L588" s="39">
        <f t="shared" si="59"/>
        <v>9.7222222248092294E-3</v>
      </c>
      <c r="M588" s="19">
        <f>COUNTIF(Table1_3[Status], "Hired") / COUNTA(Table1_3[Status])</f>
        <v>0.6552734375</v>
      </c>
      <c r="N588" s="27">
        <f t="shared" si="60"/>
        <v>41834.009722222225</v>
      </c>
      <c r="O588" t="str">
        <f>TEXT(Table1_3[[#This Row],[Interview Taken on]],"MMM")</f>
        <v>Jun</v>
      </c>
    </row>
    <row r="589" spans="1:15" x14ac:dyDescent="0.25">
      <c r="A589">
        <v>524867</v>
      </c>
      <c r="B589" s="3">
        <v>41819.526388888888</v>
      </c>
      <c r="C589">
        <f t="shared" si="55"/>
        <v>0</v>
      </c>
      <c r="D589" t="s">
        <v>13</v>
      </c>
      <c r="E589" t="s">
        <v>8</v>
      </c>
      <c r="F589" t="s">
        <v>205</v>
      </c>
      <c r="G589" t="s">
        <v>18</v>
      </c>
      <c r="H589">
        <v>83659</v>
      </c>
      <c r="I589" t="str">
        <f t="shared" si="56"/>
        <v>Afternoon</v>
      </c>
      <c r="J589" t="str">
        <f t="shared" si="57"/>
        <v>Sun</v>
      </c>
      <c r="K589" t="str">
        <f t="shared" si="58"/>
        <v>2014-06-29</v>
      </c>
      <c r="L589" s="39">
        <f t="shared" si="59"/>
        <v>0.52638888888759539</v>
      </c>
      <c r="M589" s="19">
        <f>COUNTIF(Table1_3[Status], "Hired") / COUNTA(Table1_3[Status])</f>
        <v>0.6552734375</v>
      </c>
      <c r="N589" s="27" t="str">
        <f t="shared" si="60"/>
        <v/>
      </c>
      <c r="O589" t="str">
        <f>TEXT(Table1_3[[#This Row],[Interview Taken on]],"MMM")</f>
        <v>Jun</v>
      </c>
    </row>
    <row r="590" spans="1:15" x14ac:dyDescent="0.25">
      <c r="A590">
        <v>326373</v>
      </c>
      <c r="B590" s="3">
        <v>41819.527083333334</v>
      </c>
      <c r="C590">
        <f t="shared" si="55"/>
        <v>1</v>
      </c>
      <c r="D590" t="s">
        <v>7</v>
      </c>
      <c r="E590" t="s">
        <v>8</v>
      </c>
      <c r="F590" t="s">
        <v>205</v>
      </c>
      <c r="G590" t="s">
        <v>18</v>
      </c>
      <c r="H590">
        <v>72303</v>
      </c>
      <c r="I590" t="str">
        <f t="shared" si="56"/>
        <v>Afternoon</v>
      </c>
      <c r="J590" t="str">
        <f t="shared" si="57"/>
        <v>Sun</v>
      </c>
      <c r="K590" t="str">
        <f t="shared" si="58"/>
        <v>2014-06-29</v>
      </c>
      <c r="L590" s="39">
        <f t="shared" si="59"/>
        <v>0.52708333333430346</v>
      </c>
      <c r="M590" s="19">
        <f>COUNTIF(Table1_3[Status], "Hired") / COUNTA(Table1_3[Status])</f>
        <v>0.6552734375</v>
      </c>
      <c r="N590" s="27">
        <f t="shared" si="60"/>
        <v>41834.527083333334</v>
      </c>
      <c r="O590" t="str">
        <f>TEXT(Table1_3[[#This Row],[Interview Taken on]],"MMM")</f>
        <v>Jun</v>
      </c>
    </row>
    <row r="591" spans="1:15" x14ac:dyDescent="0.25">
      <c r="A591">
        <v>253780</v>
      </c>
      <c r="B591" s="3">
        <v>41820.675000000003</v>
      </c>
      <c r="C591">
        <f t="shared" si="55"/>
        <v>0</v>
      </c>
      <c r="D591" t="s">
        <v>13</v>
      </c>
      <c r="E591" t="s">
        <v>8</v>
      </c>
      <c r="F591" t="s">
        <v>205</v>
      </c>
      <c r="G591" t="s">
        <v>22</v>
      </c>
      <c r="H591">
        <v>9436</v>
      </c>
      <c r="I591" t="str">
        <f t="shared" si="56"/>
        <v>Afternoon</v>
      </c>
      <c r="J591" t="str">
        <f t="shared" si="57"/>
        <v>Mon</v>
      </c>
      <c r="K591" t="str">
        <f t="shared" si="58"/>
        <v>2014-06-30</v>
      </c>
      <c r="L591" s="39">
        <f t="shared" si="59"/>
        <v>0.67500000000291038</v>
      </c>
      <c r="M591" s="19">
        <f>COUNTIF(Table1_3[Status], "Hired") / COUNTA(Table1_3[Status])</f>
        <v>0.6552734375</v>
      </c>
      <c r="N591" s="27" t="str">
        <f t="shared" si="60"/>
        <v/>
      </c>
      <c r="O591" t="str">
        <f>TEXT(Table1_3[[#This Row],[Interview Taken on]],"MMM")</f>
        <v>Jun</v>
      </c>
    </row>
    <row r="592" spans="1:15" x14ac:dyDescent="0.25">
      <c r="A592">
        <v>405282</v>
      </c>
      <c r="B592" s="3">
        <v>41828.335416666669</v>
      </c>
      <c r="C592">
        <f t="shared" si="55"/>
        <v>1</v>
      </c>
      <c r="D592" t="s">
        <v>7</v>
      </c>
      <c r="E592" t="s">
        <v>11</v>
      </c>
      <c r="F592" t="s">
        <v>31</v>
      </c>
      <c r="G592" t="s">
        <v>18</v>
      </c>
      <c r="H592">
        <v>40537</v>
      </c>
      <c r="I592" t="str">
        <f t="shared" si="56"/>
        <v>Morning</v>
      </c>
      <c r="J592" t="str">
        <f t="shared" si="57"/>
        <v>Tue</v>
      </c>
      <c r="K592" t="str">
        <f t="shared" si="58"/>
        <v>2014-07-08</v>
      </c>
      <c r="L592" s="39">
        <f t="shared" si="59"/>
        <v>0.33541666666860692</v>
      </c>
      <c r="M592" s="19">
        <f>COUNTIF(Table1_3[Status], "Hired") / COUNTA(Table1_3[Status])</f>
        <v>0.6552734375</v>
      </c>
      <c r="N592" s="27">
        <f t="shared" si="60"/>
        <v>41843.335416666669</v>
      </c>
      <c r="O592" t="str">
        <f>TEXT(Table1_3[[#This Row],[Interview Taken on]],"MMM")</f>
        <v>Jul</v>
      </c>
    </row>
    <row r="593" spans="1:15" x14ac:dyDescent="0.25">
      <c r="A593">
        <v>780674</v>
      </c>
      <c r="B593" s="3">
        <v>41820.438888888886</v>
      </c>
      <c r="C593">
        <f t="shared" si="55"/>
        <v>0</v>
      </c>
      <c r="D593" t="s">
        <v>13</v>
      </c>
      <c r="E593" t="s">
        <v>8</v>
      </c>
      <c r="F593" t="s">
        <v>200</v>
      </c>
      <c r="G593" t="s">
        <v>18</v>
      </c>
      <c r="H593">
        <v>4760</v>
      </c>
      <c r="I593" t="str">
        <f t="shared" si="56"/>
        <v>Morning</v>
      </c>
      <c r="J593" t="str">
        <f t="shared" si="57"/>
        <v>Mon</v>
      </c>
      <c r="K593" t="str">
        <f t="shared" si="58"/>
        <v>2014-06-30</v>
      </c>
      <c r="L593" s="39">
        <f t="shared" si="59"/>
        <v>0.43888888888614019</v>
      </c>
      <c r="M593" s="19">
        <f>COUNTIF(Table1_3[Status], "Hired") / COUNTA(Table1_3[Status])</f>
        <v>0.6552734375</v>
      </c>
      <c r="N593" s="27" t="str">
        <f t="shared" si="60"/>
        <v/>
      </c>
      <c r="O593" t="str">
        <f>TEXT(Table1_3[[#This Row],[Interview Taken on]],"MMM")</f>
        <v>Jun</v>
      </c>
    </row>
    <row r="594" spans="1:15" x14ac:dyDescent="0.25">
      <c r="A594">
        <v>686874</v>
      </c>
      <c r="B594" s="3">
        <v>41820.693055555559</v>
      </c>
      <c r="C594">
        <f t="shared" si="55"/>
        <v>0</v>
      </c>
      <c r="D594" t="s">
        <v>13</v>
      </c>
      <c r="E594" t="s">
        <v>8</v>
      </c>
      <c r="F594" t="s">
        <v>205</v>
      </c>
      <c r="G594" t="s">
        <v>22</v>
      </c>
      <c r="H594">
        <v>76824</v>
      </c>
      <c r="I594" t="str">
        <f t="shared" si="56"/>
        <v>Afternoon</v>
      </c>
      <c r="J594" t="str">
        <f t="shared" si="57"/>
        <v>Mon</v>
      </c>
      <c r="K594" t="str">
        <f t="shared" si="58"/>
        <v>2014-06-30</v>
      </c>
      <c r="L594" s="39">
        <f t="shared" si="59"/>
        <v>0.69305555555911269</v>
      </c>
      <c r="M594" s="19">
        <f>COUNTIF(Table1_3[Status], "Hired") / COUNTA(Table1_3[Status])</f>
        <v>0.6552734375</v>
      </c>
      <c r="N594" s="27" t="str">
        <f t="shared" si="60"/>
        <v/>
      </c>
      <c r="O594" t="str">
        <f>TEXT(Table1_3[[#This Row],[Interview Taken on]],"MMM")</f>
        <v>Jun</v>
      </c>
    </row>
    <row r="595" spans="1:15" x14ac:dyDescent="0.25">
      <c r="A595">
        <v>568925</v>
      </c>
      <c r="B595" s="3">
        <v>41820.786805555559</v>
      </c>
      <c r="C595">
        <f t="shared" si="55"/>
        <v>0</v>
      </c>
      <c r="D595" t="s">
        <v>13</v>
      </c>
      <c r="E595" t="s">
        <v>8</v>
      </c>
      <c r="F595" t="s">
        <v>200</v>
      </c>
      <c r="G595" t="s">
        <v>25</v>
      </c>
      <c r="H595">
        <v>38429</v>
      </c>
      <c r="I595" t="str">
        <f t="shared" si="56"/>
        <v>Evening</v>
      </c>
      <c r="J595" t="str">
        <f t="shared" si="57"/>
        <v>Mon</v>
      </c>
      <c r="K595" t="str">
        <f t="shared" si="58"/>
        <v>2014-06-30</v>
      </c>
      <c r="L595" s="39">
        <f t="shared" si="59"/>
        <v>0.78680555555911269</v>
      </c>
      <c r="M595" s="19">
        <f>COUNTIF(Table1_3[Status], "Hired") / COUNTA(Table1_3[Status])</f>
        <v>0.6552734375</v>
      </c>
      <c r="N595" s="27" t="str">
        <f t="shared" si="60"/>
        <v/>
      </c>
      <c r="O595" t="str">
        <f>TEXT(Table1_3[[#This Row],[Interview Taken on]],"MMM")</f>
        <v>Jun</v>
      </c>
    </row>
    <row r="596" spans="1:15" x14ac:dyDescent="0.25">
      <c r="A596">
        <v>293063</v>
      </c>
      <c r="B596" s="3">
        <v>41820.611111111109</v>
      </c>
      <c r="C596">
        <f t="shared" si="55"/>
        <v>0</v>
      </c>
      <c r="D596" t="s">
        <v>13</v>
      </c>
      <c r="E596" t="s">
        <v>11</v>
      </c>
      <c r="F596" t="s">
        <v>204</v>
      </c>
      <c r="G596" t="s">
        <v>22</v>
      </c>
      <c r="H596">
        <v>72632</v>
      </c>
      <c r="I596" t="str">
        <f t="shared" si="56"/>
        <v>Afternoon</v>
      </c>
      <c r="J596" t="str">
        <f t="shared" si="57"/>
        <v>Mon</v>
      </c>
      <c r="K596" t="str">
        <f t="shared" si="58"/>
        <v>2014-06-30</v>
      </c>
      <c r="L596" s="39">
        <f t="shared" si="59"/>
        <v>0.61111111110949423</v>
      </c>
      <c r="M596" s="19">
        <f>COUNTIF(Table1_3[Status], "Hired") / COUNTA(Table1_3[Status])</f>
        <v>0.6552734375</v>
      </c>
      <c r="N596" s="27" t="str">
        <f t="shared" si="60"/>
        <v/>
      </c>
      <c r="O596" t="str">
        <f>TEXT(Table1_3[[#This Row],[Interview Taken on]],"MMM")</f>
        <v>Jun</v>
      </c>
    </row>
    <row r="597" spans="1:15" x14ac:dyDescent="0.25">
      <c r="A597">
        <v>260348</v>
      </c>
      <c r="B597" s="3">
        <v>41820.614583333336</v>
      </c>
      <c r="C597">
        <f t="shared" si="55"/>
        <v>1</v>
      </c>
      <c r="D597" t="s">
        <v>7</v>
      </c>
      <c r="E597" t="s">
        <v>11</v>
      </c>
      <c r="F597" t="s">
        <v>204</v>
      </c>
      <c r="G597" t="s">
        <v>22</v>
      </c>
      <c r="H597">
        <v>2634</v>
      </c>
      <c r="I597" t="str">
        <f t="shared" si="56"/>
        <v>Afternoon</v>
      </c>
      <c r="J597" t="str">
        <f t="shared" si="57"/>
        <v>Mon</v>
      </c>
      <c r="K597" t="str">
        <f t="shared" si="58"/>
        <v>2014-06-30</v>
      </c>
      <c r="L597" s="39">
        <f t="shared" si="59"/>
        <v>0.61458333333575865</v>
      </c>
      <c r="M597" s="19">
        <f>COUNTIF(Table1_3[Status], "Hired") / COUNTA(Table1_3[Status])</f>
        <v>0.6552734375</v>
      </c>
      <c r="N597" s="27">
        <f t="shared" si="60"/>
        <v>41835.614583333336</v>
      </c>
      <c r="O597" t="str">
        <f>TEXT(Table1_3[[#This Row],[Interview Taken on]],"MMM")</f>
        <v>Jun</v>
      </c>
    </row>
    <row r="598" spans="1:15" x14ac:dyDescent="0.25">
      <c r="A598">
        <v>113826</v>
      </c>
      <c r="B598" s="3">
        <v>41820.615277777775</v>
      </c>
      <c r="C598">
        <f t="shared" si="55"/>
        <v>1</v>
      </c>
      <c r="D598" t="s">
        <v>7</v>
      </c>
      <c r="E598" t="s">
        <v>8</v>
      </c>
      <c r="F598" t="s">
        <v>204</v>
      </c>
      <c r="G598" t="s">
        <v>22</v>
      </c>
      <c r="H598">
        <v>53852</v>
      </c>
      <c r="I598" t="str">
        <f t="shared" si="56"/>
        <v>Afternoon</v>
      </c>
      <c r="J598" t="str">
        <f t="shared" si="57"/>
        <v>Mon</v>
      </c>
      <c r="K598" t="str">
        <f t="shared" si="58"/>
        <v>2014-06-30</v>
      </c>
      <c r="L598" s="39">
        <f t="shared" si="59"/>
        <v>0.61527777777519077</v>
      </c>
      <c r="M598" s="19">
        <f>COUNTIF(Table1_3[Status], "Hired") / COUNTA(Table1_3[Status])</f>
        <v>0.6552734375</v>
      </c>
      <c r="N598" s="27">
        <f t="shared" si="60"/>
        <v>41835.615277777775</v>
      </c>
      <c r="O598" t="str">
        <f>TEXT(Table1_3[[#This Row],[Interview Taken on]],"MMM")</f>
        <v>Jun</v>
      </c>
    </row>
    <row r="599" spans="1:15" x14ac:dyDescent="0.25">
      <c r="A599">
        <v>196727</v>
      </c>
      <c r="B599" s="3">
        <v>41820.301388888889</v>
      </c>
      <c r="C599">
        <f t="shared" si="55"/>
        <v>1</v>
      </c>
      <c r="D599" t="s">
        <v>7</v>
      </c>
      <c r="E599" t="s">
        <v>11</v>
      </c>
      <c r="F599" t="s">
        <v>203</v>
      </c>
      <c r="G599" t="s">
        <v>25</v>
      </c>
      <c r="H599">
        <v>70369</v>
      </c>
      <c r="I599" t="str">
        <f t="shared" si="56"/>
        <v>Morning</v>
      </c>
      <c r="J599" t="str">
        <f t="shared" si="57"/>
        <v>Mon</v>
      </c>
      <c r="K599" t="str">
        <f t="shared" si="58"/>
        <v>2014-06-30</v>
      </c>
      <c r="L599" s="39">
        <f t="shared" si="59"/>
        <v>0.30138888888905058</v>
      </c>
      <c r="M599" s="19">
        <f>COUNTIF(Table1_3[Status], "Hired") / COUNTA(Table1_3[Status])</f>
        <v>0.6552734375</v>
      </c>
      <c r="N599" s="27">
        <f t="shared" si="60"/>
        <v>41835.301388888889</v>
      </c>
      <c r="O599" t="str">
        <f>TEXT(Table1_3[[#This Row],[Interview Taken on]],"MMM")</f>
        <v>Jun</v>
      </c>
    </row>
    <row r="600" spans="1:15" x14ac:dyDescent="0.25">
      <c r="A600">
        <v>818735</v>
      </c>
      <c r="B600" s="3">
        <v>41820.302777777775</v>
      </c>
      <c r="C600">
        <f t="shared" si="55"/>
        <v>0</v>
      </c>
      <c r="D600" t="s">
        <v>13</v>
      </c>
      <c r="E600" t="s">
        <v>8</v>
      </c>
      <c r="F600" t="s">
        <v>203</v>
      </c>
      <c r="G600" t="s">
        <v>25</v>
      </c>
      <c r="H600">
        <v>74961</v>
      </c>
      <c r="I600" t="str">
        <f t="shared" si="56"/>
        <v>Morning</v>
      </c>
      <c r="J600" t="str">
        <f t="shared" si="57"/>
        <v>Mon</v>
      </c>
      <c r="K600" t="str">
        <f t="shared" si="58"/>
        <v>2014-06-30</v>
      </c>
      <c r="L600" s="39">
        <f t="shared" si="59"/>
        <v>0.30277777777519077</v>
      </c>
      <c r="M600" s="19">
        <f>COUNTIF(Table1_3[Status], "Hired") / COUNTA(Table1_3[Status])</f>
        <v>0.6552734375</v>
      </c>
      <c r="N600" s="27" t="str">
        <f t="shared" si="60"/>
        <v/>
      </c>
      <c r="O600" t="str">
        <f>TEXT(Table1_3[[#This Row],[Interview Taken on]],"MMM")</f>
        <v>Jun</v>
      </c>
    </row>
    <row r="601" spans="1:15" x14ac:dyDescent="0.25">
      <c r="A601">
        <v>612260</v>
      </c>
      <c r="B601" s="3">
        <v>41821.604166666664</v>
      </c>
      <c r="C601">
        <f t="shared" si="55"/>
        <v>0</v>
      </c>
      <c r="D601" t="s">
        <v>13</v>
      </c>
      <c r="E601" t="s">
        <v>11</v>
      </c>
      <c r="F601" t="s">
        <v>202</v>
      </c>
      <c r="G601" t="s">
        <v>12</v>
      </c>
      <c r="H601">
        <v>33821</v>
      </c>
      <c r="I601" t="str">
        <f t="shared" si="56"/>
        <v>Afternoon</v>
      </c>
      <c r="J601" t="str">
        <f t="shared" si="57"/>
        <v>Tue</v>
      </c>
      <c r="K601" t="str">
        <f t="shared" si="58"/>
        <v>2014-07-01</v>
      </c>
      <c r="L601" s="39">
        <f t="shared" si="59"/>
        <v>0.60416666666424135</v>
      </c>
      <c r="M601" s="19">
        <f>COUNTIF(Table1_3[Status], "Hired") / COUNTA(Table1_3[Status])</f>
        <v>0.6552734375</v>
      </c>
      <c r="N601" s="27" t="str">
        <f t="shared" si="60"/>
        <v/>
      </c>
      <c r="O601" t="str">
        <f>TEXT(Table1_3[[#This Row],[Interview Taken on]],"MMM")</f>
        <v>Jul</v>
      </c>
    </row>
    <row r="602" spans="1:15" x14ac:dyDescent="0.25">
      <c r="A602">
        <v>330494</v>
      </c>
      <c r="B602" s="3">
        <v>41821.531944444447</v>
      </c>
      <c r="C602">
        <f t="shared" si="55"/>
        <v>0</v>
      </c>
      <c r="D602" t="s">
        <v>13</v>
      </c>
      <c r="E602" t="s">
        <v>8</v>
      </c>
      <c r="F602" t="s">
        <v>201</v>
      </c>
      <c r="G602" t="s">
        <v>12</v>
      </c>
      <c r="H602">
        <v>52362</v>
      </c>
      <c r="I602" t="str">
        <f t="shared" si="56"/>
        <v>Afternoon</v>
      </c>
      <c r="J602" t="str">
        <f t="shared" si="57"/>
        <v>Tue</v>
      </c>
      <c r="K602" t="str">
        <f t="shared" si="58"/>
        <v>2014-07-01</v>
      </c>
      <c r="L602" s="39">
        <f t="shared" si="59"/>
        <v>0.53194444444670808</v>
      </c>
      <c r="M602" s="19">
        <f>COUNTIF(Table1_3[Status], "Hired") / COUNTA(Table1_3[Status])</f>
        <v>0.6552734375</v>
      </c>
      <c r="N602" s="27" t="str">
        <f t="shared" si="60"/>
        <v/>
      </c>
      <c r="O602" t="str">
        <f>TEXT(Table1_3[[#This Row],[Interview Taken on]],"MMM")</f>
        <v>Jul</v>
      </c>
    </row>
    <row r="603" spans="1:15" x14ac:dyDescent="0.25">
      <c r="A603">
        <v>126343</v>
      </c>
      <c r="B603" s="3">
        <v>41821.631249999999</v>
      </c>
      <c r="C603">
        <f t="shared" si="55"/>
        <v>0</v>
      </c>
      <c r="D603" t="s">
        <v>13</v>
      </c>
      <c r="E603" t="s">
        <v>8</v>
      </c>
      <c r="F603" t="s">
        <v>205</v>
      </c>
      <c r="G603" t="s">
        <v>42</v>
      </c>
      <c r="H603">
        <v>47976</v>
      </c>
      <c r="I603" t="str">
        <f t="shared" si="56"/>
        <v>Afternoon</v>
      </c>
      <c r="J603" t="str">
        <f t="shared" si="57"/>
        <v>Tue</v>
      </c>
      <c r="K603" t="str">
        <f t="shared" si="58"/>
        <v>2014-07-01</v>
      </c>
      <c r="L603" s="39">
        <f t="shared" si="59"/>
        <v>0.63124999999854481</v>
      </c>
      <c r="M603" s="19">
        <f>COUNTIF(Table1_3[Status], "Hired") / COUNTA(Table1_3[Status])</f>
        <v>0.6552734375</v>
      </c>
      <c r="N603" s="27" t="str">
        <f t="shared" si="60"/>
        <v/>
      </c>
      <c r="O603" t="str">
        <f>TEXT(Table1_3[[#This Row],[Interview Taken on]],"MMM")</f>
        <v>Jul</v>
      </c>
    </row>
    <row r="604" spans="1:15" x14ac:dyDescent="0.25">
      <c r="A604">
        <v>23469</v>
      </c>
      <c r="B604" s="3">
        <v>41834.775000000001</v>
      </c>
      <c r="C604">
        <f t="shared" si="55"/>
        <v>0</v>
      </c>
      <c r="D604" t="s">
        <v>13</v>
      </c>
      <c r="E604" t="s">
        <v>8</v>
      </c>
      <c r="F604" t="s">
        <v>204</v>
      </c>
      <c r="G604" t="s">
        <v>34</v>
      </c>
      <c r="H604">
        <v>31246</v>
      </c>
      <c r="I604" t="str">
        <f t="shared" si="56"/>
        <v>Evening</v>
      </c>
      <c r="J604" t="str">
        <f t="shared" si="57"/>
        <v>Mon</v>
      </c>
      <c r="K604" t="str">
        <f t="shared" si="58"/>
        <v>2014-07-14</v>
      </c>
      <c r="L604" s="39">
        <f t="shared" si="59"/>
        <v>0.77500000000145519</v>
      </c>
      <c r="M604" s="19">
        <f>COUNTIF(Table1_3[Status], "Hired") / COUNTA(Table1_3[Status])</f>
        <v>0.6552734375</v>
      </c>
      <c r="N604" s="27" t="str">
        <f t="shared" si="60"/>
        <v/>
      </c>
      <c r="O604" t="str">
        <f>TEXT(Table1_3[[#This Row],[Interview Taken on]],"MMM")</f>
        <v>Jul</v>
      </c>
    </row>
    <row r="605" spans="1:15" x14ac:dyDescent="0.25">
      <c r="A605">
        <v>497220</v>
      </c>
      <c r="B605" s="3">
        <v>41821.78125</v>
      </c>
      <c r="C605">
        <f t="shared" si="55"/>
        <v>1</v>
      </c>
      <c r="D605" t="s">
        <v>7</v>
      </c>
      <c r="E605" t="s">
        <v>8</v>
      </c>
      <c r="F605" t="s">
        <v>201</v>
      </c>
      <c r="G605" t="s">
        <v>23</v>
      </c>
      <c r="H605">
        <v>53229</v>
      </c>
      <c r="I605" t="str">
        <f t="shared" si="56"/>
        <v>Evening</v>
      </c>
      <c r="J605" t="str">
        <f t="shared" si="57"/>
        <v>Tue</v>
      </c>
      <c r="K605" t="str">
        <f t="shared" si="58"/>
        <v>2014-07-01</v>
      </c>
      <c r="L605" s="39">
        <f t="shared" si="59"/>
        <v>0.78125</v>
      </c>
      <c r="M605" s="19">
        <f>COUNTIF(Table1_3[Status], "Hired") / COUNTA(Table1_3[Status])</f>
        <v>0.6552734375</v>
      </c>
      <c r="N605" s="27">
        <f t="shared" si="60"/>
        <v>41836.78125</v>
      </c>
      <c r="O605" t="str">
        <f>TEXT(Table1_3[[#This Row],[Interview Taken on]],"MMM")</f>
        <v>Jul</v>
      </c>
    </row>
    <row r="606" spans="1:15" x14ac:dyDescent="0.25">
      <c r="A606">
        <v>138200</v>
      </c>
      <c r="B606" s="3">
        <v>41821.685416666667</v>
      </c>
      <c r="C606">
        <f t="shared" si="55"/>
        <v>0</v>
      </c>
      <c r="D606" t="s">
        <v>13</v>
      </c>
      <c r="E606" t="s">
        <v>8</v>
      </c>
      <c r="F606" t="s">
        <v>204</v>
      </c>
      <c r="G606" t="s">
        <v>25</v>
      </c>
      <c r="H606">
        <v>59446</v>
      </c>
      <c r="I606" t="str">
        <f t="shared" si="56"/>
        <v>Afternoon</v>
      </c>
      <c r="J606" t="str">
        <f t="shared" si="57"/>
        <v>Tue</v>
      </c>
      <c r="K606" t="str">
        <f t="shared" si="58"/>
        <v>2014-07-01</v>
      </c>
      <c r="L606" s="39">
        <f t="shared" si="59"/>
        <v>0.68541666666715173</v>
      </c>
      <c r="M606" s="19">
        <f>COUNTIF(Table1_3[Status], "Hired") / COUNTA(Table1_3[Status])</f>
        <v>0.6552734375</v>
      </c>
      <c r="N606" s="27" t="str">
        <f t="shared" si="60"/>
        <v/>
      </c>
      <c r="O606" t="str">
        <f>TEXT(Table1_3[[#This Row],[Interview Taken on]],"MMM")</f>
        <v>Jul</v>
      </c>
    </row>
    <row r="607" spans="1:15" x14ac:dyDescent="0.25">
      <c r="A607">
        <v>489004</v>
      </c>
      <c r="B607" s="3">
        <v>41821.6875</v>
      </c>
      <c r="C607">
        <f t="shared" si="55"/>
        <v>1</v>
      </c>
      <c r="D607" t="s">
        <v>7</v>
      </c>
      <c r="E607" t="s">
        <v>11</v>
      </c>
      <c r="F607" t="s">
        <v>204</v>
      </c>
      <c r="G607" t="s">
        <v>25</v>
      </c>
      <c r="H607">
        <v>40641</v>
      </c>
      <c r="I607" t="str">
        <f t="shared" si="56"/>
        <v>Afternoon</v>
      </c>
      <c r="J607" t="str">
        <f t="shared" si="57"/>
        <v>Tue</v>
      </c>
      <c r="K607" t="str">
        <f t="shared" si="58"/>
        <v>2014-07-01</v>
      </c>
      <c r="L607" s="39">
        <f t="shared" si="59"/>
        <v>0.6875</v>
      </c>
      <c r="M607" s="19">
        <f>COUNTIF(Table1_3[Status], "Hired") / COUNTA(Table1_3[Status])</f>
        <v>0.6552734375</v>
      </c>
      <c r="N607" s="27">
        <f t="shared" si="60"/>
        <v>41836.6875</v>
      </c>
      <c r="O607" t="str">
        <f>TEXT(Table1_3[[#This Row],[Interview Taken on]],"MMM")</f>
        <v>Jul</v>
      </c>
    </row>
    <row r="608" spans="1:15" x14ac:dyDescent="0.25">
      <c r="A608">
        <v>949475</v>
      </c>
      <c r="B608" s="3">
        <v>41821.688194444447</v>
      </c>
      <c r="C608">
        <f t="shared" si="55"/>
        <v>1</v>
      </c>
      <c r="D608" t="s">
        <v>7</v>
      </c>
      <c r="E608" t="s">
        <v>11</v>
      </c>
      <c r="F608" t="s">
        <v>204</v>
      </c>
      <c r="G608" t="s">
        <v>25</v>
      </c>
      <c r="H608">
        <v>17388</v>
      </c>
      <c r="I608" t="str">
        <f t="shared" si="56"/>
        <v>Afternoon</v>
      </c>
      <c r="J608" t="str">
        <f t="shared" si="57"/>
        <v>Tue</v>
      </c>
      <c r="K608" t="str">
        <f t="shared" si="58"/>
        <v>2014-07-01</v>
      </c>
      <c r="L608" s="39">
        <f t="shared" si="59"/>
        <v>0.68819444444670808</v>
      </c>
      <c r="M608" s="19">
        <f>COUNTIF(Table1_3[Status], "Hired") / COUNTA(Table1_3[Status])</f>
        <v>0.6552734375</v>
      </c>
      <c r="N608" s="27">
        <f t="shared" si="60"/>
        <v>41836.688194444447</v>
      </c>
      <c r="O608" t="str">
        <f>TEXT(Table1_3[[#This Row],[Interview Taken on]],"MMM")</f>
        <v>Jul</v>
      </c>
    </row>
    <row r="609" spans="1:15" x14ac:dyDescent="0.25">
      <c r="A609">
        <v>474738</v>
      </c>
      <c r="B609" s="3">
        <v>41821.689583333333</v>
      </c>
      <c r="C609">
        <f t="shared" si="55"/>
        <v>1</v>
      </c>
      <c r="D609" t="s">
        <v>7</v>
      </c>
      <c r="E609" t="s">
        <v>8</v>
      </c>
      <c r="F609" t="s">
        <v>204</v>
      </c>
      <c r="G609" t="s">
        <v>25</v>
      </c>
      <c r="H609">
        <v>59726</v>
      </c>
      <c r="I609" t="str">
        <f t="shared" si="56"/>
        <v>Afternoon</v>
      </c>
      <c r="J609" t="str">
        <f t="shared" si="57"/>
        <v>Tue</v>
      </c>
      <c r="K609" t="str">
        <f t="shared" si="58"/>
        <v>2014-07-01</v>
      </c>
      <c r="L609" s="39">
        <f t="shared" si="59"/>
        <v>0.68958333333284827</v>
      </c>
      <c r="M609" s="19">
        <f>COUNTIF(Table1_3[Status], "Hired") / COUNTA(Table1_3[Status])</f>
        <v>0.6552734375</v>
      </c>
      <c r="N609" s="27">
        <f t="shared" si="60"/>
        <v>41836.689583333333</v>
      </c>
      <c r="O609" t="str">
        <f>TEXT(Table1_3[[#This Row],[Interview Taken on]],"MMM")</f>
        <v>Jul</v>
      </c>
    </row>
    <row r="610" spans="1:15" x14ac:dyDescent="0.25">
      <c r="A610">
        <v>767146</v>
      </c>
      <c r="B610" s="3">
        <v>41821.068749999999</v>
      </c>
      <c r="C610">
        <f t="shared" si="55"/>
        <v>0</v>
      </c>
      <c r="D610" t="s">
        <v>13</v>
      </c>
      <c r="E610" t="s">
        <v>11</v>
      </c>
      <c r="F610" t="s">
        <v>205</v>
      </c>
      <c r="G610" t="s">
        <v>23</v>
      </c>
      <c r="H610">
        <v>95355</v>
      </c>
      <c r="I610" t="str">
        <f t="shared" si="56"/>
        <v>Night</v>
      </c>
      <c r="J610" t="str">
        <f t="shared" si="57"/>
        <v>Tue</v>
      </c>
      <c r="K610" t="str">
        <f t="shared" si="58"/>
        <v>2014-07-01</v>
      </c>
      <c r="L610" s="39">
        <f t="shared" si="59"/>
        <v>6.8749999998544808E-2</v>
      </c>
      <c r="M610" s="19">
        <f>COUNTIF(Table1_3[Status], "Hired") / COUNTA(Table1_3[Status])</f>
        <v>0.6552734375</v>
      </c>
      <c r="N610" s="27" t="str">
        <f t="shared" si="60"/>
        <v/>
      </c>
      <c r="O610" t="str">
        <f>TEXT(Table1_3[[#This Row],[Interview Taken on]],"MMM")</f>
        <v>Jul</v>
      </c>
    </row>
    <row r="611" spans="1:15" x14ac:dyDescent="0.25">
      <c r="A611">
        <v>778898</v>
      </c>
      <c r="B611" s="3">
        <v>41821.406944444447</v>
      </c>
      <c r="C611">
        <f t="shared" si="55"/>
        <v>0</v>
      </c>
      <c r="D611" t="s">
        <v>13</v>
      </c>
      <c r="E611" t="s">
        <v>8</v>
      </c>
      <c r="F611" t="s">
        <v>205</v>
      </c>
      <c r="G611" t="s">
        <v>34</v>
      </c>
      <c r="H611">
        <v>29566</v>
      </c>
      <c r="I611" t="str">
        <f t="shared" si="56"/>
        <v>Morning</v>
      </c>
      <c r="J611" t="str">
        <f t="shared" si="57"/>
        <v>Tue</v>
      </c>
      <c r="K611" t="str">
        <f t="shared" si="58"/>
        <v>2014-07-01</v>
      </c>
      <c r="L611" s="39">
        <f t="shared" si="59"/>
        <v>0.40694444444670808</v>
      </c>
      <c r="M611" s="19">
        <f>COUNTIF(Table1_3[Status], "Hired") / COUNTA(Table1_3[Status])</f>
        <v>0.6552734375</v>
      </c>
      <c r="N611" s="27" t="str">
        <f t="shared" si="60"/>
        <v/>
      </c>
      <c r="O611" t="str">
        <f>TEXT(Table1_3[[#This Row],[Interview Taken on]],"MMM")</f>
        <v>Jul</v>
      </c>
    </row>
    <row r="612" spans="1:15" x14ac:dyDescent="0.25">
      <c r="A612">
        <v>925339</v>
      </c>
      <c r="B612" s="3">
        <v>41821.407638888886</v>
      </c>
      <c r="C612">
        <f t="shared" si="55"/>
        <v>0</v>
      </c>
      <c r="D612" t="s">
        <v>13</v>
      </c>
      <c r="E612" t="s">
        <v>8</v>
      </c>
      <c r="F612" t="s">
        <v>205</v>
      </c>
      <c r="G612" t="s">
        <v>34</v>
      </c>
      <c r="H612">
        <v>8573</v>
      </c>
      <c r="I612" t="str">
        <f t="shared" si="56"/>
        <v>Morning</v>
      </c>
      <c r="J612" t="str">
        <f t="shared" si="57"/>
        <v>Tue</v>
      </c>
      <c r="K612" t="str">
        <f t="shared" si="58"/>
        <v>2014-07-01</v>
      </c>
      <c r="L612" s="39">
        <f t="shared" si="59"/>
        <v>0.40763888888614019</v>
      </c>
      <c r="M612" s="19">
        <f>COUNTIF(Table1_3[Status], "Hired") / COUNTA(Table1_3[Status])</f>
        <v>0.6552734375</v>
      </c>
      <c r="N612" s="27" t="str">
        <f t="shared" si="60"/>
        <v/>
      </c>
      <c r="O612" t="str">
        <f>TEXT(Table1_3[[#This Row],[Interview Taken on]],"MMM")</f>
        <v>Jul</v>
      </c>
    </row>
    <row r="613" spans="1:15" x14ac:dyDescent="0.25">
      <c r="A613">
        <v>408232</v>
      </c>
      <c r="B613" s="3">
        <v>41821.770833333336</v>
      </c>
      <c r="C613">
        <f t="shared" si="55"/>
        <v>0</v>
      </c>
      <c r="D613" t="s">
        <v>13</v>
      </c>
      <c r="E613" t="s">
        <v>8</v>
      </c>
      <c r="F613" t="s">
        <v>205</v>
      </c>
      <c r="G613" t="s">
        <v>22</v>
      </c>
      <c r="H613">
        <v>21305</v>
      </c>
      <c r="I613" t="str">
        <f t="shared" si="56"/>
        <v>Evening</v>
      </c>
      <c r="J613" t="str">
        <f t="shared" si="57"/>
        <v>Tue</v>
      </c>
      <c r="K613" t="str">
        <f t="shared" si="58"/>
        <v>2014-07-01</v>
      </c>
      <c r="L613" s="39">
        <f t="shared" si="59"/>
        <v>0.77083333333575865</v>
      </c>
      <c r="M613" s="19">
        <f>COUNTIF(Table1_3[Status], "Hired") / COUNTA(Table1_3[Status])</f>
        <v>0.6552734375</v>
      </c>
      <c r="N613" s="27" t="str">
        <f t="shared" si="60"/>
        <v/>
      </c>
      <c r="O613" t="str">
        <f>TEXT(Table1_3[[#This Row],[Interview Taken on]],"MMM")</f>
        <v>Jul</v>
      </c>
    </row>
    <row r="614" spans="1:15" x14ac:dyDescent="0.25">
      <c r="A614">
        <v>820647</v>
      </c>
      <c r="B614" s="3">
        <v>41824.652083333334</v>
      </c>
      <c r="C614">
        <f t="shared" si="55"/>
        <v>1</v>
      </c>
      <c r="D614" t="s">
        <v>7</v>
      </c>
      <c r="E614" t="s">
        <v>8</v>
      </c>
      <c r="F614" t="s">
        <v>205</v>
      </c>
      <c r="G614" t="s">
        <v>42</v>
      </c>
      <c r="H614">
        <v>91084</v>
      </c>
      <c r="I614" t="str">
        <f t="shared" si="56"/>
        <v>Afternoon</v>
      </c>
      <c r="J614" t="str">
        <f t="shared" si="57"/>
        <v>Fri</v>
      </c>
      <c r="K614" t="str">
        <f t="shared" si="58"/>
        <v>2014-07-04</v>
      </c>
      <c r="L614" s="39">
        <f t="shared" si="59"/>
        <v>0.65208333333430346</v>
      </c>
      <c r="M614" s="19">
        <f>COUNTIF(Table1_3[Status], "Hired") / COUNTA(Table1_3[Status])</f>
        <v>0.6552734375</v>
      </c>
      <c r="N614" s="27">
        <f t="shared" si="60"/>
        <v>41839.652083333334</v>
      </c>
      <c r="O614" t="str">
        <f>TEXT(Table1_3[[#This Row],[Interview Taken on]],"MMM")</f>
        <v>Jul</v>
      </c>
    </row>
    <row r="615" spans="1:15" x14ac:dyDescent="0.25">
      <c r="A615">
        <v>940730</v>
      </c>
      <c r="B615" s="3">
        <v>41824.652777777781</v>
      </c>
      <c r="C615">
        <f t="shared" si="55"/>
        <v>0</v>
      </c>
      <c r="D615" t="s">
        <v>13</v>
      </c>
      <c r="E615" t="s">
        <v>8</v>
      </c>
      <c r="F615" t="s">
        <v>205</v>
      </c>
      <c r="G615" t="s">
        <v>42</v>
      </c>
      <c r="H615">
        <v>93487</v>
      </c>
      <c r="I615" t="str">
        <f t="shared" si="56"/>
        <v>Afternoon</v>
      </c>
      <c r="J615" t="str">
        <f t="shared" si="57"/>
        <v>Fri</v>
      </c>
      <c r="K615" t="str">
        <f t="shared" si="58"/>
        <v>2014-07-04</v>
      </c>
      <c r="L615" s="39">
        <f t="shared" si="59"/>
        <v>0.65277777778101154</v>
      </c>
      <c r="M615" s="19">
        <f>COUNTIF(Table1_3[Status], "Hired") / COUNTA(Table1_3[Status])</f>
        <v>0.6552734375</v>
      </c>
      <c r="N615" s="27" t="str">
        <f t="shared" si="60"/>
        <v/>
      </c>
      <c r="O615" t="str">
        <f>TEXT(Table1_3[[#This Row],[Interview Taken on]],"MMM")</f>
        <v>Jul</v>
      </c>
    </row>
    <row r="616" spans="1:15" x14ac:dyDescent="0.25">
      <c r="A616">
        <v>661566</v>
      </c>
      <c r="B616" s="3">
        <v>41824.654861111114</v>
      </c>
      <c r="C616">
        <f t="shared" si="55"/>
        <v>1</v>
      </c>
      <c r="D616" t="s">
        <v>7</v>
      </c>
      <c r="E616" t="s">
        <v>11</v>
      </c>
      <c r="F616" t="s">
        <v>205</v>
      </c>
      <c r="G616" t="s">
        <v>42</v>
      </c>
      <c r="H616">
        <v>40463</v>
      </c>
      <c r="I616" t="str">
        <f t="shared" si="56"/>
        <v>Afternoon</v>
      </c>
      <c r="J616" t="str">
        <f t="shared" si="57"/>
        <v>Fri</v>
      </c>
      <c r="K616" t="str">
        <f t="shared" si="58"/>
        <v>2014-07-04</v>
      </c>
      <c r="L616" s="39">
        <f t="shared" si="59"/>
        <v>0.65486111111385981</v>
      </c>
      <c r="M616" s="19">
        <f>COUNTIF(Table1_3[Status], "Hired") / COUNTA(Table1_3[Status])</f>
        <v>0.6552734375</v>
      </c>
      <c r="N616" s="27">
        <f t="shared" si="60"/>
        <v>41839.654861111114</v>
      </c>
      <c r="O616" t="str">
        <f>TEXT(Table1_3[[#This Row],[Interview Taken on]],"MMM")</f>
        <v>Jul</v>
      </c>
    </row>
    <row r="617" spans="1:15" x14ac:dyDescent="0.25">
      <c r="A617">
        <v>777656</v>
      </c>
      <c r="B617" s="3">
        <v>41821.617361111108</v>
      </c>
      <c r="C617">
        <f t="shared" si="55"/>
        <v>0</v>
      </c>
      <c r="D617" t="s">
        <v>13</v>
      </c>
      <c r="E617" t="s">
        <v>8</v>
      </c>
      <c r="F617" t="s">
        <v>201</v>
      </c>
      <c r="G617" t="s">
        <v>23</v>
      </c>
      <c r="H617">
        <v>90379</v>
      </c>
      <c r="I617" t="str">
        <f t="shared" si="56"/>
        <v>Afternoon</v>
      </c>
      <c r="J617" t="str">
        <f t="shared" si="57"/>
        <v>Tue</v>
      </c>
      <c r="K617" t="str">
        <f t="shared" si="58"/>
        <v>2014-07-01</v>
      </c>
      <c r="L617" s="39">
        <f t="shared" si="59"/>
        <v>0.61736111110803904</v>
      </c>
      <c r="M617" s="19">
        <f>COUNTIF(Table1_3[Status], "Hired") / COUNTA(Table1_3[Status])</f>
        <v>0.6552734375</v>
      </c>
      <c r="N617" s="27" t="str">
        <f t="shared" si="60"/>
        <v/>
      </c>
      <c r="O617" t="str">
        <f>TEXT(Table1_3[[#This Row],[Interview Taken on]],"MMM")</f>
        <v>Jul</v>
      </c>
    </row>
    <row r="618" spans="1:15" x14ac:dyDescent="0.25">
      <c r="A618">
        <v>639198</v>
      </c>
      <c r="B618" s="3">
        <v>41843.666666666664</v>
      </c>
      <c r="C618">
        <f t="shared" si="55"/>
        <v>1</v>
      </c>
      <c r="D618" t="s">
        <v>7</v>
      </c>
      <c r="E618" t="s">
        <v>11</v>
      </c>
      <c r="F618" t="s">
        <v>201</v>
      </c>
      <c r="G618" t="s">
        <v>12</v>
      </c>
      <c r="H618">
        <v>97563</v>
      </c>
      <c r="I618" t="str">
        <f t="shared" si="56"/>
        <v>Afternoon</v>
      </c>
      <c r="J618" t="str">
        <f t="shared" si="57"/>
        <v>Wed</v>
      </c>
      <c r="K618" t="str">
        <f t="shared" si="58"/>
        <v>2014-07-23</v>
      </c>
      <c r="L618" s="39">
        <f t="shared" si="59"/>
        <v>0.66666666666424135</v>
      </c>
      <c r="M618" s="19">
        <f>COUNTIF(Table1_3[Status], "Hired") / COUNTA(Table1_3[Status])</f>
        <v>0.6552734375</v>
      </c>
      <c r="N618" s="27">
        <f t="shared" si="60"/>
        <v>41858.666666666664</v>
      </c>
      <c r="O618" t="str">
        <f>TEXT(Table1_3[[#This Row],[Interview Taken on]],"MMM")</f>
        <v>Jul</v>
      </c>
    </row>
    <row r="619" spans="1:15" x14ac:dyDescent="0.25">
      <c r="A619">
        <v>979135</v>
      </c>
      <c r="B619" s="3">
        <v>41822.340277777781</v>
      </c>
      <c r="C619">
        <f t="shared" si="55"/>
        <v>1</v>
      </c>
      <c r="D619" t="s">
        <v>7</v>
      </c>
      <c r="E619" t="s">
        <v>8</v>
      </c>
      <c r="F619" t="s">
        <v>205</v>
      </c>
      <c r="G619" t="s">
        <v>12</v>
      </c>
      <c r="H619">
        <v>6335</v>
      </c>
      <c r="I619" t="str">
        <f t="shared" si="56"/>
        <v>Morning</v>
      </c>
      <c r="J619" t="str">
        <f t="shared" si="57"/>
        <v>Wed</v>
      </c>
      <c r="K619" t="str">
        <f t="shared" si="58"/>
        <v>2014-07-02</v>
      </c>
      <c r="L619" s="39">
        <f t="shared" si="59"/>
        <v>0.34027777778101154</v>
      </c>
      <c r="M619" s="19">
        <f>COUNTIF(Table1_3[Status], "Hired") / COUNTA(Table1_3[Status])</f>
        <v>0.6552734375</v>
      </c>
      <c r="N619" s="27">
        <f t="shared" si="60"/>
        <v>41837.340277777781</v>
      </c>
      <c r="O619" t="str">
        <f>TEXT(Table1_3[[#This Row],[Interview Taken on]],"MMM")</f>
        <v>Jul</v>
      </c>
    </row>
    <row r="620" spans="1:15" x14ac:dyDescent="0.25">
      <c r="A620">
        <v>891161</v>
      </c>
      <c r="B620" s="3">
        <v>41822.958333333336</v>
      </c>
      <c r="C620">
        <f t="shared" si="55"/>
        <v>1</v>
      </c>
      <c r="D620" t="s">
        <v>7</v>
      </c>
      <c r="E620" t="s">
        <v>8</v>
      </c>
      <c r="F620" t="s">
        <v>201</v>
      </c>
      <c r="G620" t="s">
        <v>34</v>
      </c>
      <c r="H620">
        <v>94163</v>
      </c>
      <c r="I620" t="str">
        <f t="shared" si="56"/>
        <v>Evening</v>
      </c>
      <c r="J620" t="str">
        <f t="shared" si="57"/>
        <v>Wed</v>
      </c>
      <c r="K620" t="str">
        <f t="shared" si="58"/>
        <v>2014-07-02</v>
      </c>
      <c r="L620" s="39">
        <f t="shared" si="59"/>
        <v>0.95833333333575865</v>
      </c>
      <c r="M620" s="19">
        <f>COUNTIF(Table1_3[Status], "Hired") / COUNTA(Table1_3[Status])</f>
        <v>0.6552734375</v>
      </c>
      <c r="N620" s="27">
        <f t="shared" si="60"/>
        <v>41837.958333333336</v>
      </c>
      <c r="O620" t="str">
        <f>TEXT(Table1_3[[#This Row],[Interview Taken on]],"MMM")</f>
        <v>Jul</v>
      </c>
    </row>
    <row r="621" spans="1:15" x14ac:dyDescent="0.25">
      <c r="A621">
        <v>171540</v>
      </c>
      <c r="B621" s="3">
        <v>41822.419444444444</v>
      </c>
      <c r="C621">
        <f t="shared" si="55"/>
        <v>1</v>
      </c>
      <c r="D621" t="s">
        <v>7</v>
      </c>
      <c r="E621" t="s">
        <v>11</v>
      </c>
      <c r="F621" t="s">
        <v>201</v>
      </c>
      <c r="G621" t="s">
        <v>10</v>
      </c>
      <c r="H621">
        <v>5077</v>
      </c>
      <c r="I621" t="str">
        <f t="shared" si="56"/>
        <v>Morning</v>
      </c>
      <c r="J621" t="str">
        <f t="shared" si="57"/>
        <v>Wed</v>
      </c>
      <c r="K621" t="str">
        <f t="shared" si="58"/>
        <v>2014-07-02</v>
      </c>
      <c r="L621" s="39">
        <f t="shared" si="59"/>
        <v>0.41944444444379769</v>
      </c>
      <c r="M621" s="19">
        <f>COUNTIF(Table1_3[Status], "Hired") / COUNTA(Table1_3[Status])</f>
        <v>0.6552734375</v>
      </c>
      <c r="N621" s="27">
        <f t="shared" si="60"/>
        <v>41837.419444444444</v>
      </c>
      <c r="O621" t="str">
        <f>TEXT(Table1_3[[#This Row],[Interview Taken on]],"MMM")</f>
        <v>Jul</v>
      </c>
    </row>
    <row r="622" spans="1:15" x14ac:dyDescent="0.25">
      <c r="A622">
        <v>67082</v>
      </c>
      <c r="B622" s="3">
        <v>41822.506944444445</v>
      </c>
      <c r="C622">
        <f t="shared" si="55"/>
        <v>0</v>
      </c>
      <c r="D622" t="s">
        <v>13</v>
      </c>
      <c r="E622" t="s">
        <v>8</v>
      </c>
      <c r="F622" t="s">
        <v>201</v>
      </c>
      <c r="G622" t="s">
        <v>22</v>
      </c>
      <c r="H622">
        <v>18221</v>
      </c>
      <c r="I622" t="str">
        <f t="shared" si="56"/>
        <v>Afternoon</v>
      </c>
      <c r="J622" t="str">
        <f t="shared" si="57"/>
        <v>Wed</v>
      </c>
      <c r="K622" t="str">
        <f t="shared" si="58"/>
        <v>2014-07-02</v>
      </c>
      <c r="L622" s="39">
        <f t="shared" si="59"/>
        <v>0.50694444444525288</v>
      </c>
      <c r="M622" s="19">
        <f>COUNTIF(Table1_3[Status], "Hired") / COUNTA(Table1_3[Status])</f>
        <v>0.6552734375</v>
      </c>
      <c r="N622" s="27" t="str">
        <f t="shared" si="60"/>
        <v/>
      </c>
      <c r="O622" t="str">
        <f>TEXT(Table1_3[[#This Row],[Interview Taken on]],"MMM")</f>
        <v>Jul</v>
      </c>
    </row>
    <row r="623" spans="1:15" x14ac:dyDescent="0.25">
      <c r="A623">
        <v>401929</v>
      </c>
      <c r="B623" s="3">
        <v>41822.456250000003</v>
      </c>
      <c r="C623">
        <f t="shared" si="55"/>
        <v>1</v>
      </c>
      <c r="D623" t="s">
        <v>7</v>
      </c>
      <c r="E623" t="s">
        <v>11</v>
      </c>
      <c r="F623" t="s">
        <v>201</v>
      </c>
      <c r="G623" t="s">
        <v>34</v>
      </c>
      <c r="H623">
        <v>57358</v>
      </c>
      <c r="I623" t="str">
        <f t="shared" si="56"/>
        <v>Morning</v>
      </c>
      <c r="J623" t="str">
        <f t="shared" si="57"/>
        <v>Wed</v>
      </c>
      <c r="K623" t="str">
        <f t="shared" si="58"/>
        <v>2014-07-02</v>
      </c>
      <c r="L623" s="39">
        <f t="shared" si="59"/>
        <v>0.45625000000291038</v>
      </c>
      <c r="M623" s="19">
        <f>COUNTIF(Table1_3[Status], "Hired") / COUNTA(Table1_3[Status])</f>
        <v>0.6552734375</v>
      </c>
      <c r="N623" s="27">
        <f t="shared" si="60"/>
        <v>41837.456250000003</v>
      </c>
      <c r="O623" t="str">
        <f>TEXT(Table1_3[[#This Row],[Interview Taken on]],"MMM")</f>
        <v>Jul</v>
      </c>
    </row>
    <row r="624" spans="1:15" x14ac:dyDescent="0.25">
      <c r="A624">
        <v>518050</v>
      </c>
      <c r="B624" s="3">
        <v>41822.09097222222</v>
      </c>
      <c r="C624">
        <f t="shared" si="55"/>
        <v>0</v>
      </c>
      <c r="D624" t="s">
        <v>13</v>
      </c>
      <c r="E624" t="s">
        <v>8</v>
      </c>
      <c r="F624" t="s">
        <v>204</v>
      </c>
      <c r="G624" t="s">
        <v>12</v>
      </c>
      <c r="H624">
        <v>47754</v>
      </c>
      <c r="I624" t="str">
        <f t="shared" si="56"/>
        <v>Night</v>
      </c>
      <c r="J624" t="str">
        <f t="shared" si="57"/>
        <v>Wed</v>
      </c>
      <c r="K624" t="str">
        <f t="shared" si="58"/>
        <v>2014-07-02</v>
      </c>
      <c r="L624" s="39">
        <f t="shared" si="59"/>
        <v>9.0972222220443655E-2</v>
      </c>
      <c r="M624" s="19">
        <f>COUNTIF(Table1_3[Status], "Hired") / COUNTA(Table1_3[Status])</f>
        <v>0.6552734375</v>
      </c>
      <c r="N624" s="27" t="str">
        <f t="shared" si="60"/>
        <v/>
      </c>
      <c r="O624" t="str">
        <f>TEXT(Table1_3[[#This Row],[Interview Taken on]],"MMM")</f>
        <v>Jul</v>
      </c>
    </row>
    <row r="625" spans="1:15" x14ac:dyDescent="0.25">
      <c r="A625">
        <v>257932</v>
      </c>
      <c r="B625" s="3">
        <v>41822.258333333331</v>
      </c>
      <c r="C625">
        <f t="shared" si="55"/>
        <v>1</v>
      </c>
      <c r="D625" t="s">
        <v>7</v>
      </c>
      <c r="E625" t="s">
        <v>11</v>
      </c>
      <c r="F625" t="s">
        <v>204</v>
      </c>
      <c r="G625" t="s">
        <v>20</v>
      </c>
      <c r="H625">
        <v>22978</v>
      </c>
      <c r="I625" t="str">
        <f t="shared" si="56"/>
        <v>Morning</v>
      </c>
      <c r="J625" t="str">
        <f t="shared" si="57"/>
        <v>Wed</v>
      </c>
      <c r="K625" t="str">
        <f t="shared" si="58"/>
        <v>2014-07-02</v>
      </c>
      <c r="L625" s="39">
        <f t="shared" si="59"/>
        <v>0.25833333333139308</v>
      </c>
      <c r="M625" s="19">
        <f>COUNTIF(Table1_3[Status], "Hired") / COUNTA(Table1_3[Status])</f>
        <v>0.6552734375</v>
      </c>
      <c r="N625" s="27">
        <f t="shared" si="60"/>
        <v>41837.258333333331</v>
      </c>
      <c r="O625" t="str">
        <f>TEXT(Table1_3[[#This Row],[Interview Taken on]],"MMM")</f>
        <v>Jul</v>
      </c>
    </row>
    <row r="626" spans="1:15" x14ac:dyDescent="0.25">
      <c r="A626">
        <v>532479</v>
      </c>
      <c r="B626" s="3">
        <v>41822.712500000001</v>
      </c>
      <c r="C626">
        <f t="shared" si="55"/>
        <v>0</v>
      </c>
      <c r="D626" t="s">
        <v>13</v>
      </c>
      <c r="E626" t="s">
        <v>8</v>
      </c>
      <c r="F626" t="s">
        <v>203</v>
      </c>
      <c r="G626" t="s">
        <v>22</v>
      </c>
      <c r="H626">
        <v>1917</v>
      </c>
      <c r="I626" t="str">
        <f t="shared" si="56"/>
        <v>Afternoon</v>
      </c>
      <c r="J626" t="str">
        <f t="shared" si="57"/>
        <v>Wed</v>
      </c>
      <c r="K626" t="str">
        <f t="shared" si="58"/>
        <v>2014-07-02</v>
      </c>
      <c r="L626" s="39">
        <f t="shared" si="59"/>
        <v>0.71250000000145519</v>
      </c>
      <c r="M626" s="19">
        <f>COUNTIF(Table1_3[Status], "Hired") / COUNTA(Table1_3[Status])</f>
        <v>0.6552734375</v>
      </c>
      <c r="N626" s="27" t="str">
        <f t="shared" si="60"/>
        <v/>
      </c>
      <c r="O626" t="str">
        <f>TEXT(Table1_3[[#This Row],[Interview Taken on]],"MMM")</f>
        <v>Jul</v>
      </c>
    </row>
    <row r="627" spans="1:15" x14ac:dyDescent="0.25">
      <c r="A627">
        <v>312444</v>
      </c>
      <c r="B627" s="3">
        <v>41822.50277777778</v>
      </c>
      <c r="C627">
        <f t="shared" si="55"/>
        <v>0</v>
      </c>
      <c r="D627" t="s">
        <v>13</v>
      </c>
      <c r="E627" t="s">
        <v>11</v>
      </c>
      <c r="F627" t="s">
        <v>198</v>
      </c>
      <c r="G627" t="s">
        <v>12</v>
      </c>
      <c r="H627">
        <v>2365</v>
      </c>
      <c r="I627" t="str">
        <f t="shared" si="56"/>
        <v>Afternoon</v>
      </c>
      <c r="J627" t="str">
        <f t="shared" si="57"/>
        <v>Wed</v>
      </c>
      <c r="K627" t="str">
        <f t="shared" si="58"/>
        <v>2014-07-02</v>
      </c>
      <c r="L627" s="39">
        <f t="shared" si="59"/>
        <v>0.50277777777955635</v>
      </c>
      <c r="M627" s="19">
        <f>COUNTIF(Table1_3[Status], "Hired") / COUNTA(Table1_3[Status])</f>
        <v>0.6552734375</v>
      </c>
      <c r="N627" s="27" t="str">
        <f t="shared" si="60"/>
        <v/>
      </c>
      <c r="O627" t="str">
        <f>TEXT(Table1_3[[#This Row],[Interview Taken on]],"MMM")</f>
        <v>Jul</v>
      </c>
    </row>
    <row r="628" spans="1:15" x14ac:dyDescent="0.25">
      <c r="A628">
        <v>123836</v>
      </c>
      <c r="B628" s="3">
        <v>41822.503472222219</v>
      </c>
      <c r="C628">
        <f t="shared" si="55"/>
        <v>0</v>
      </c>
      <c r="D628" t="s">
        <v>13</v>
      </c>
      <c r="E628" t="s">
        <v>11</v>
      </c>
      <c r="F628" t="s">
        <v>198</v>
      </c>
      <c r="G628" t="s">
        <v>12</v>
      </c>
      <c r="H628">
        <v>77828</v>
      </c>
      <c r="I628" t="str">
        <f t="shared" si="56"/>
        <v>Afternoon</v>
      </c>
      <c r="J628" t="str">
        <f t="shared" si="57"/>
        <v>Wed</v>
      </c>
      <c r="K628" t="str">
        <f t="shared" si="58"/>
        <v>2014-07-02</v>
      </c>
      <c r="L628" s="39">
        <f t="shared" si="59"/>
        <v>0.50347222221898846</v>
      </c>
      <c r="M628" s="19">
        <f>COUNTIF(Table1_3[Status], "Hired") / COUNTA(Table1_3[Status])</f>
        <v>0.6552734375</v>
      </c>
      <c r="N628" s="27" t="str">
        <f t="shared" si="60"/>
        <v/>
      </c>
      <c r="O628" t="str">
        <f>TEXT(Table1_3[[#This Row],[Interview Taken on]],"MMM")</f>
        <v>Jul</v>
      </c>
    </row>
    <row r="629" spans="1:15" x14ac:dyDescent="0.25">
      <c r="A629">
        <v>736754</v>
      </c>
      <c r="B629" s="3">
        <v>41823.750694444447</v>
      </c>
      <c r="C629">
        <f t="shared" si="55"/>
        <v>1</v>
      </c>
      <c r="D629" t="s">
        <v>7</v>
      </c>
      <c r="E629" t="s">
        <v>8</v>
      </c>
      <c r="F629" t="s">
        <v>203</v>
      </c>
      <c r="G629" t="s">
        <v>18</v>
      </c>
      <c r="H629">
        <v>71443</v>
      </c>
      <c r="I629" t="str">
        <f t="shared" si="56"/>
        <v>Evening</v>
      </c>
      <c r="J629" t="str">
        <f t="shared" si="57"/>
        <v>Thu</v>
      </c>
      <c r="K629" t="str">
        <f t="shared" si="58"/>
        <v>2014-07-03</v>
      </c>
      <c r="L629" s="39">
        <f t="shared" si="59"/>
        <v>0.75069444444670808</v>
      </c>
      <c r="M629" s="19">
        <f>COUNTIF(Table1_3[Status], "Hired") / COUNTA(Table1_3[Status])</f>
        <v>0.6552734375</v>
      </c>
      <c r="N629" s="27">
        <f t="shared" si="60"/>
        <v>41838.750694444447</v>
      </c>
      <c r="O629" t="str">
        <f>TEXT(Table1_3[[#This Row],[Interview Taken on]],"MMM")</f>
        <v>Jul</v>
      </c>
    </row>
    <row r="630" spans="1:15" x14ac:dyDescent="0.25">
      <c r="A630">
        <v>870269</v>
      </c>
      <c r="B630" s="3">
        <v>41823.383333333331</v>
      </c>
      <c r="C630">
        <f t="shared" si="55"/>
        <v>0</v>
      </c>
      <c r="D630" t="s">
        <v>13</v>
      </c>
      <c r="E630" t="s">
        <v>8</v>
      </c>
      <c r="F630" t="s">
        <v>201</v>
      </c>
      <c r="G630" t="s">
        <v>22</v>
      </c>
      <c r="H630">
        <v>21542</v>
      </c>
      <c r="I630" t="str">
        <f t="shared" si="56"/>
        <v>Morning</v>
      </c>
      <c r="J630" t="str">
        <f t="shared" si="57"/>
        <v>Thu</v>
      </c>
      <c r="K630" t="str">
        <f t="shared" si="58"/>
        <v>2014-07-03</v>
      </c>
      <c r="L630" s="39">
        <f t="shared" si="59"/>
        <v>0.38333333333139308</v>
      </c>
      <c r="M630" s="19">
        <f>COUNTIF(Table1_3[Status], "Hired") / COUNTA(Table1_3[Status])</f>
        <v>0.6552734375</v>
      </c>
      <c r="N630" s="27" t="str">
        <f t="shared" si="60"/>
        <v/>
      </c>
      <c r="O630" t="str">
        <f>TEXT(Table1_3[[#This Row],[Interview Taken on]],"MMM")</f>
        <v>Jul</v>
      </c>
    </row>
    <row r="631" spans="1:15" x14ac:dyDescent="0.25">
      <c r="A631">
        <v>593675</v>
      </c>
      <c r="B631" s="3">
        <v>41823.383333333331</v>
      </c>
      <c r="C631">
        <f t="shared" si="55"/>
        <v>1</v>
      </c>
      <c r="D631" t="s">
        <v>7</v>
      </c>
      <c r="E631" t="s">
        <v>8</v>
      </c>
      <c r="F631" t="s">
        <v>201</v>
      </c>
      <c r="G631" t="s">
        <v>22</v>
      </c>
      <c r="H631">
        <v>30565</v>
      </c>
      <c r="I631" t="str">
        <f t="shared" si="56"/>
        <v>Morning</v>
      </c>
      <c r="J631" t="str">
        <f t="shared" si="57"/>
        <v>Thu</v>
      </c>
      <c r="K631" t="str">
        <f t="shared" si="58"/>
        <v>2014-07-03</v>
      </c>
      <c r="L631" s="39">
        <f t="shared" si="59"/>
        <v>0.38333333333139308</v>
      </c>
      <c r="M631" s="19">
        <f>COUNTIF(Table1_3[Status], "Hired") / COUNTA(Table1_3[Status])</f>
        <v>0.6552734375</v>
      </c>
      <c r="N631" s="27">
        <f t="shared" si="60"/>
        <v>41838.383333333331</v>
      </c>
      <c r="O631" t="str">
        <f>TEXT(Table1_3[[#This Row],[Interview Taken on]],"MMM")</f>
        <v>Jul</v>
      </c>
    </row>
    <row r="632" spans="1:15" x14ac:dyDescent="0.25">
      <c r="A632">
        <v>59370</v>
      </c>
      <c r="B632" s="3">
        <v>41823.384027777778</v>
      </c>
      <c r="C632">
        <f t="shared" si="55"/>
        <v>0</v>
      </c>
      <c r="D632" t="s">
        <v>13</v>
      </c>
      <c r="E632" t="s">
        <v>11</v>
      </c>
      <c r="F632" t="s">
        <v>201</v>
      </c>
      <c r="G632" t="s">
        <v>22</v>
      </c>
      <c r="H632">
        <v>7651</v>
      </c>
      <c r="I632" t="str">
        <f t="shared" si="56"/>
        <v>Morning</v>
      </c>
      <c r="J632" t="str">
        <f t="shared" si="57"/>
        <v>Thu</v>
      </c>
      <c r="K632" t="str">
        <f t="shared" si="58"/>
        <v>2014-07-03</v>
      </c>
      <c r="L632" s="39">
        <f t="shared" si="59"/>
        <v>0.38402777777810115</v>
      </c>
      <c r="M632" s="19">
        <f>COUNTIF(Table1_3[Status], "Hired") / COUNTA(Table1_3[Status])</f>
        <v>0.6552734375</v>
      </c>
      <c r="N632" s="27" t="str">
        <f t="shared" si="60"/>
        <v/>
      </c>
      <c r="O632" t="str">
        <f>TEXT(Table1_3[[#This Row],[Interview Taken on]],"MMM")</f>
        <v>Jul</v>
      </c>
    </row>
    <row r="633" spans="1:15" x14ac:dyDescent="0.25">
      <c r="A633">
        <v>257346</v>
      </c>
      <c r="B633" s="3">
        <v>41823.777777777781</v>
      </c>
      <c r="C633">
        <f t="shared" si="55"/>
        <v>0</v>
      </c>
      <c r="D633" t="s">
        <v>13</v>
      </c>
      <c r="E633" t="s">
        <v>8</v>
      </c>
      <c r="F633" t="s">
        <v>201</v>
      </c>
      <c r="G633" t="s">
        <v>34</v>
      </c>
      <c r="H633">
        <v>51074</v>
      </c>
      <c r="I633" t="str">
        <f t="shared" si="56"/>
        <v>Evening</v>
      </c>
      <c r="J633" t="str">
        <f t="shared" si="57"/>
        <v>Thu</v>
      </c>
      <c r="K633" t="str">
        <f t="shared" si="58"/>
        <v>2014-07-03</v>
      </c>
      <c r="L633" s="39">
        <f t="shared" si="59"/>
        <v>0.77777777778101154</v>
      </c>
      <c r="M633" s="19">
        <f>COUNTIF(Table1_3[Status], "Hired") / COUNTA(Table1_3[Status])</f>
        <v>0.6552734375</v>
      </c>
      <c r="N633" s="27" t="str">
        <f t="shared" si="60"/>
        <v/>
      </c>
      <c r="O633" t="str">
        <f>TEXT(Table1_3[[#This Row],[Interview Taken on]],"MMM")</f>
        <v>Jul</v>
      </c>
    </row>
    <row r="634" spans="1:15" x14ac:dyDescent="0.25">
      <c r="A634">
        <v>767725</v>
      </c>
      <c r="B634" s="3">
        <v>41823.779861111114</v>
      </c>
      <c r="C634">
        <f t="shared" si="55"/>
        <v>1</v>
      </c>
      <c r="D634" t="s">
        <v>7</v>
      </c>
      <c r="E634" t="s">
        <v>11</v>
      </c>
      <c r="F634" t="s">
        <v>201</v>
      </c>
      <c r="G634" t="s">
        <v>34</v>
      </c>
      <c r="H634">
        <v>69889</v>
      </c>
      <c r="I634" t="str">
        <f t="shared" si="56"/>
        <v>Evening</v>
      </c>
      <c r="J634" t="str">
        <f t="shared" si="57"/>
        <v>Thu</v>
      </c>
      <c r="K634" t="str">
        <f t="shared" si="58"/>
        <v>2014-07-03</v>
      </c>
      <c r="L634" s="39">
        <f t="shared" si="59"/>
        <v>0.77986111111385981</v>
      </c>
      <c r="M634" s="19">
        <f>COUNTIF(Table1_3[Status], "Hired") / COUNTA(Table1_3[Status])</f>
        <v>0.6552734375</v>
      </c>
      <c r="N634" s="27">
        <f t="shared" si="60"/>
        <v>41838.779861111114</v>
      </c>
      <c r="O634" t="str">
        <f>TEXT(Table1_3[[#This Row],[Interview Taken on]],"MMM")</f>
        <v>Jul</v>
      </c>
    </row>
    <row r="635" spans="1:15" x14ac:dyDescent="0.25">
      <c r="A635">
        <v>449755</v>
      </c>
      <c r="B635" s="3">
        <v>41836.520138888889</v>
      </c>
      <c r="C635">
        <f t="shared" si="55"/>
        <v>0</v>
      </c>
      <c r="D635" t="s">
        <v>13</v>
      </c>
      <c r="E635" t="s">
        <v>11</v>
      </c>
      <c r="F635" t="s">
        <v>201</v>
      </c>
      <c r="G635" t="s">
        <v>34</v>
      </c>
      <c r="H635">
        <v>65247</v>
      </c>
      <c r="I635" t="str">
        <f t="shared" si="56"/>
        <v>Afternoon</v>
      </c>
      <c r="J635" t="str">
        <f t="shared" si="57"/>
        <v>Wed</v>
      </c>
      <c r="K635" t="str">
        <f t="shared" si="58"/>
        <v>2014-07-16</v>
      </c>
      <c r="L635" s="39">
        <f t="shared" si="59"/>
        <v>0.52013888888905058</v>
      </c>
      <c r="M635" s="19">
        <f>COUNTIF(Table1_3[Status], "Hired") / COUNTA(Table1_3[Status])</f>
        <v>0.6552734375</v>
      </c>
      <c r="N635" s="27" t="str">
        <f t="shared" si="60"/>
        <v/>
      </c>
      <c r="O635" t="str">
        <f>TEXT(Table1_3[[#This Row],[Interview Taken on]],"MMM")</f>
        <v>Jul</v>
      </c>
    </row>
    <row r="636" spans="1:15" x14ac:dyDescent="0.25">
      <c r="A636">
        <v>322174</v>
      </c>
      <c r="B636" s="3">
        <v>41836.520138888889</v>
      </c>
      <c r="C636">
        <f t="shared" si="55"/>
        <v>1</v>
      </c>
      <c r="D636" t="s">
        <v>7</v>
      </c>
      <c r="E636" t="s">
        <v>8</v>
      </c>
      <c r="F636" t="s">
        <v>201</v>
      </c>
      <c r="G636" t="s">
        <v>34</v>
      </c>
      <c r="H636">
        <v>67722</v>
      </c>
      <c r="I636" t="str">
        <f t="shared" si="56"/>
        <v>Afternoon</v>
      </c>
      <c r="J636" t="str">
        <f t="shared" si="57"/>
        <v>Wed</v>
      </c>
      <c r="K636" t="str">
        <f t="shared" si="58"/>
        <v>2014-07-16</v>
      </c>
      <c r="L636" s="39">
        <f t="shared" si="59"/>
        <v>0.52013888888905058</v>
      </c>
      <c r="M636" s="19">
        <f>COUNTIF(Table1_3[Status], "Hired") / COUNTA(Table1_3[Status])</f>
        <v>0.6552734375</v>
      </c>
      <c r="N636" s="27">
        <f t="shared" si="60"/>
        <v>41851.520138888889</v>
      </c>
      <c r="O636" t="str">
        <f>TEXT(Table1_3[[#This Row],[Interview Taken on]],"MMM")</f>
        <v>Jul</v>
      </c>
    </row>
    <row r="637" spans="1:15" x14ac:dyDescent="0.25">
      <c r="A637">
        <v>292713</v>
      </c>
      <c r="B637" s="3">
        <v>41823.665277777778</v>
      </c>
      <c r="C637">
        <f t="shared" si="55"/>
        <v>1</v>
      </c>
      <c r="D637" t="s">
        <v>7</v>
      </c>
      <c r="E637" t="s">
        <v>11</v>
      </c>
      <c r="F637" t="s">
        <v>205</v>
      </c>
      <c r="G637" t="s">
        <v>18</v>
      </c>
      <c r="H637">
        <v>5941</v>
      </c>
      <c r="I637" t="str">
        <f t="shared" si="56"/>
        <v>Afternoon</v>
      </c>
      <c r="J637" t="str">
        <f t="shared" si="57"/>
        <v>Thu</v>
      </c>
      <c r="K637" t="str">
        <f t="shared" si="58"/>
        <v>2014-07-03</v>
      </c>
      <c r="L637" s="39">
        <f t="shared" si="59"/>
        <v>0.66527777777810115</v>
      </c>
      <c r="M637" s="19">
        <f>COUNTIF(Table1_3[Status], "Hired") / COUNTA(Table1_3[Status])</f>
        <v>0.6552734375</v>
      </c>
      <c r="N637" s="27">
        <f t="shared" si="60"/>
        <v>41838.665277777778</v>
      </c>
      <c r="O637" t="str">
        <f>TEXT(Table1_3[[#This Row],[Interview Taken on]],"MMM")</f>
        <v>Jul</v>
      </c>
    </row>
    <row r="638" spans="1:15" x14ac:dyDescent="0.25">
      <c r="A638">
        <v>622008</v>
      </c>
      <c r="B638" s="3">
        <v>41830.335416666669</v>
      </c>
      <c r="C638">
        <f t="shared" si="55"/>
        <v>0</v>
      </c>
      <c r="D638" t="s">
        <v>13</v>
      </c>
      <c r="E638" t="s">
        <v>8</v>
      </c>
      <c r="F638" t="s">
        <v>201</v>
      </c>
      <c r="G638" t="s">
        <v>34</v>
      </c>
      <c r="H638">
        <v>68417</v>
      </c>
      <c r="I638" t="str">
        <f t="shared" si="56"/>
        <v>Morning</v>
      </c>
      <c r="J638" t="str">
        <f t="shared" si="57"/>
        <v>Thu</v>
      </c>
      <c r="K638" t="str">
        <f t="shared" si="58"/>
        <v>2014-07-10</v>
      </c>
      <c r="L638" s="39">
        <f t="shared" si="59"/>
        <v>0.33541666666860692</v>
      </c>
      <c r="M638" s="19">
        <f>COUNTIF(Table1_3[Status], "Hired") / COUNTA(Table1_3[Status])</f>
        <v>0.6552734375</v>
      </c>
      <c r="N638" s="27" t="str">
        <f t="shared" si="60"/>
        <v/>
      </c>
      <c r="O638" t="str">
        <f>TEXT(Table1_3[[#This Row],[Interview Taken on]],"MMM")</f>
        <v>Jul</v>
      </c>
    </row>
    <row r="639" spans="1:15" x14ac:dyDescent="0.25">
      <c r="A639">
        <v>644076</v>
      </c>
      <c r="B639" s="3">
        <v>41830.338194444441</v>
      </c>
      <c r="C639">
        <f t="shared" si="55"/>
        <v>1</v>
      </c>
      <c r="D639" t="s">
        <v>7</v>
      </c>
      <c r="E639" t="s">
        <v>8</v>
      </c>
      <c r="F639" t="s">
        <v>201</v>
      </c>
      <c r="G639" t="s">
        <v>34</v>
      </c>
      <c r="H639">
        <v>41975</v>
      </c>
      <c r="I639" t="str">
        <f t="shared" si="56"/>
        <v>Morning</v>
      </c>
      <c r="J639" t="str">
        <f t="shared" si="57"/>
        <v>Thu</v>
      </c>
      <c r="K639" t="str">
        <f t="shared" si="58"/>
        <v>2014-07-10</v>
      </c>
      <c r="L639" s="39">
        <f t="shared" si="59"/>
        <v>0.33819444444088731</v>
      </c>
      <c r="M639" s="19">
        <f>COUNTIF(Table1_3[Status], "Hired") / COUNTA(Table1_3[Status])</f>
        <v>0.6552734375</v>
      </c>
      <c r="N639" s="27">
        <f t="shared" si="60"/>
        <v>41845.338194444441</v>
      </c>
      <c r="O639" t="str">
        <f>TEXT(Table1_3[[#This Row],[Interview Taken on]],"MMM")</f>
        <v>Jul</v>
      </c>
    </row>
    <row r="640" spans="1:15" x14ac:dyDescent="0.25">
      <c r="A640">
        <v>846754</v>
      </c>
      <c r="B640" s="3">
        <v>41830.337500000001</v>
      </c>
      <c r="C640">
        <f t="shared" si="55"/>
        <v>1</v>
      </c>
      <c r="D640" t="s">
        <v>7</v>
      </c>
      <c r="E640" t="s">
        <v>11</v>
      </c>
      <c r="F640" t="s">
        <v>201</v>
      </c>
      <c r="G640" t="s">
        <v>34</v>
      </c>
      <c r="H640">
        <v>3100</v>
      </c>
      <c r="I640" t="str">
        <f t="shared" si="56"/>
        <v>Morning</v>
      </c>
      <c r="J640" t="str">
        <f t="shared" si="57"/>
        <v>Thu</v>
      </c>
      <c r="K640" t="str">
        <f t="shared" si="58"/>
        <v>2014-07-10</v>
      </c>
      <c r="L640" s="39">
        <f t="shared" si="59"/>
        <v>0.33750000000145519</v>
      </c>
      <c r="M640" s="19">
        <f>COUNTIF(Table1_3[Status], "Hired") / COUNTA(Table1_3[Status])</f>
        <v>0.6552734375</v>
      </c>
      <c r="N640" s="27">
        <f t="shared" si="60"/>
        <v>41845.337500000001</v>
      </c>
      <c r="O640" t="str">
        <f>TEXT(Table1_3[[#This Row],[Interview Taken on]],"MMM")</f>
        <v>Jul</v>
      </c>
    </row>
    <row r="641" spans="1:15" x14ac:dyDescent="0.25">
      <c r="A641">
        <v>612651</v>
      </c>
      <c r="B641" s="3">
        <v>41823.307638888888</v>
      </c>
      <c r="C641">
        <f t="shared" si="55"/>
        <v>0</v>
      </c>
      <c r="D641" t="s">
        <v>13</v>
      </c>
      <c r="E641" t="s">
        <v>8</v>
      </c>
      <c r="F641" t="s">
        <v>205</v>
      </c>
      <c r="G641" t="s">
        <v>10</v>
      </c>
      <c r="H641">
        <v>42315</v>
      </c>
      <c r="I641" t="str">
        <f t="shared" si="56"/>
        <v>Morning</v>
      </c>
      <c r="J641" t="str">
        <f t="shared" si="57"/>
        <v>Thu</v>
      </c>
      <c r="K641" t="str">
        <f t="shared" si="58"/>
        <v>2014-07-03</v>
      </c>
      <c r="L641" s="39">
        <f t="shared" si="59"/>
        <v>0.30763888888759539</v>
      </c>
      <c r="M641" s="19">
        <f>COUNTIF(Table1_3[Status], "Hired") / COUNTA(Table1_3[Status])</f>
        <v>0.6552734375</v>
      </c>
      <c r="N641" s="27" t="str">
        <f t="shared" si="60"/>
        <v/>
      </c>
      <c r="O641" t="str">
        <f>TEXT(Table1_3[[#This Row],[Interview Taken on]],"MMM")</f>
        <v>Jul</v>
      </c>
    </row>
    <row r="642" spans="1:15" x14ac:dyDescent="0.25">
      <c r="A642">
        <v>816780</v>
      </c>
      <c r="B642" s="3">
        <v>41823.308333333334</v>
      </c>
      <c r="C642">
        <f t="shared" ref="C642:C705" si="61">IF(D642="Hired",1,0)</f>
        <v>0</v>
      </c>
      <c r="D642" t="s">
        <v>13</v>
      </c>
      <c r="E642" t="s">
        <v>11</v>
      </c>
      <c r="F642" t="s">
        <v>205</v>
      </c>
      <c r="G642" t="s">
        <v>10</v>
      </c>
      <c r="H642">
        <v>15247</v>
      </c>
      <c r="I642" t="str">
        <f t="shared" ref="I642:I705" si="62">IF(AND(HOUR(B642)&gt;=6, HOUR(B642)&lt;12), "Morning",
   IF(AND(HOUR(B642)&gt;=12, HOUR(B642)&lt;18), "Afternoon",
   IF(AND(HOUR(B642)&gt;=18, HOUR(B642)&lt;24), "Evening", "Night")))</f>
        <v>Morning</v>
      </c>
      <c r="J642" t="str">
        <f t="shared" ref="J642:J705" si="63">TEXT(B642, "DDD")</f>
        <v>Thu</v>
      </c>
      <c r="K642" t="str">
        <f t="shared" ref="K642:K705" si="64">TEXT(B642, "YYYY-MM-DD")</f>
        <v>2014-07-03</v>
      </c>
      <c r="L642" s="39">
        <f t="shared" ref="L642:L705" si="65">MOD(B642,1)</f>
        <v>0.30833333333430346</v>
      </c>
      <c r="M642" s="19">
        <f>COUNTIF(Table1_3[Status], "Hired") / COUNTA(Table1_3[Status])</f>
        <v>0.6552734375</v>
      </c>
      <c r="N642" s="27" t="str">
        <f t="shared" ref="N642:N705" si="66">IF(D642="Hired", B642+15, "")</f>
        <v/>
      </c>
      <c r="O642" t="str">
        <f>TEXT(Table1_3[[#This Row],[Interview Taken on]],"MMM")</f>
        <v>Jul</v>
      </c>
    </row>
    <row r="643" spans="1:15" x14ac:dyDescent="0.25">
      <c r="A643">
        <v>801096</v>
      </c>
      <c r="B643" s="3">
        <v>41823.665972222225</v>
      </c>
      <c r="C643">
        <f t="shared" si="61"/>
        <v>1</v>
      </c>
      <c r="D643" t="s">
        <v>7</v>
      </c>
      <c r="E643" t="s">
        <v>11</v>
      </c>
      <c r="F643" t="s">
        <v>198</v>
      </c>
      <c r="G643" t="s">
        <v>22</v>
      </c>
      <c r="H643">
        <v>95379</v>
      </c>
      <c r="I643" t="str">
        <f t="shared" si="62"/>
        <v>Afternoon</v>
      </c>
      <c r="J643" t="str">
        <f t="shared" si="63"/>
        <v>Thu</v>
      </c>
      <c r="K643" t="str">
        <f t="shared" si="64"/>
        <v>2014-07-03</v>
      </c>
      <c r="L643" s="39">
        <f t="shared" si="65"/>
        <v>0.66597222222480923</v>
      </c>
      <c r="M643" s="19">
        <f>COUNTIF(Table1_3[Status], "Hired") / COUNTA(Table1_3[Status])</f>
        <v>0.6552734375</v>
      </c>
      <c r="N643" s="27">
        <f t="shared" si="66"/>
        <v>41838.665972222225</v>
      </c>
      <c r="O643" t="str">
        <f>TEXT(Table1_3[[#This Row],[Interview Taken on]],"MMM")</f>
        <v>Jul</v>
      </c>
    </row>
    <row r="644" spans="1:15" x14ac:dyDescent="0.25">
      <c r="A644">
        <v>46893</v>
      </c>
      <c r="B644" s="3">
        <v>41824.386805555558</v>
      </c>
      <c r="C644">
        <f t="shared" si="61"/>
        <v>0</v>
      </c>
      <c r="D644" t="s">
        <v>13</v>
      </c>
      <c r="E644" t="s">
        <v>8</v>
      </c>
      <c r="F644" t="s">
        <v>204</v>
      </c>
      <c r="G644" t="s">
        <v>18</v>
      </c>
      <c r="H644">
        <v>92525</v>
      </c>
      <c r="I644" t="str">
        <f t="shared" si="62"/>
        <v>Morning</v>
      </c>
      <c r="J644" t="str">
        <f t="shared" si="63"/>
        <v>Fri</v>
      </c>
      <c r="K644" t="str">
        <f t="shared" si="64"/>
        <v>2014-07-04</v>
      </c>
      <c r="L644" s="39">
        <f t="shared" si="65"/>
        <v>0.3868055555576575</v>
      </c>
      <c r="M644" s="19">
        <f>COUNTIF(Table1_3[Status], "Hired") / COUNTA(Table1_3[Status])</f>
        <v>0.6552734375</v>
      </c>
      <c r="N644" s="27" t="str">
        <f t="shared" si="66"/>
        <v/>
      </c>
      <c r="O644" t="str">
        <f>TEXT(Table1_3[[#This Row],[Interview Taken on]],"MMM")</f>
        <v>Jul</v>
      </c>
    </row>
    <row r="645" spans="1:15" x14ac:dyDescent="0.25">
      <c r="A645">
        <v>537285</v>
      </c>
      <c r="B645" s="3">
        <v>41824.387499999997</v>
      </c>
      <c r="C645">
        <f t="shared" si="61"/>
        <v>0</v>
      </c>
      <c r="D645" t="s">
        <v>13</v>
      </c>
      <c r="E645" t="s">
        <v>8</v>
      </c>
      <c r="F645" t="s">
        <v>204</v>
      </c>
      <c r="G645" t="s">
        <v>18</v>
      </c>
      <c r="H645">
        <v>19689</v>
      </c>
      <c r="I645" t="str">
        <f t="shared" si="62"/>
        <v>Morning</v>
      </c>
      <c r="J645" t="str">
        <f t="shared" si="63"/>
        <v>Fri</v>
      </c>
      <c r="K645" t="str">
        <f t="shared" si="64"/>
        <v>2014-07-04</v>
      </c>
      <c r="L645" s="39">
        <f t="shared" si="65"/>
        <v>0.38749999999708962</v>
      </c>
      <c r="M645" s="19">
        <f>COUNTIF(Table1_3[Status], "Hired") / COUNTA(Table1_3[Status])</f>
        <v>0.6552734375</v>
      </c>
      <c r="N645" s="27" t="str">
        <f t="shared" si="66"/>
        <v/>
      </c>
      <c r="O645" t="str">
        <f>TEXT(Table1_3[[#This Row],[Interview Taken on]],"MMM")</f>
        <v>Jul</v>
      </c>
    </row>
    <row r="646" spans="1:15" x14ac:dyDescent="0.25">
      <c r="A646">
        <v>779410</v>
      </c>
      <c r="B646" s="3">
        <v>41824.164583333331</v>
      </c>
      <c r="C646">
        <f t="shared" si="61"/>
        <v>0</v>
      </c>
      <c r="D646" t="s">
        <v>13</v>
      </c>
      <c r="E646" t="s">
        <v>8</v>
      </c>
      <c r="F646" t="s">
        <v>204</v>
      </c>
      <c r="G646" t="s">
        <v>12</v>
      </c>
      <c r="H646">
        <v>94544</v>
      </c>
      <c r="I646" t="str">
        <f t="shared" si="62"/>
        <v>Night</v>
      </c>
      <c r="J646" t="str">
        <f t="shared" si="63"/>
        <v>Fri</v>
      </c>
      <c r="K646" t="str">
        <f t="shared" si="64"/>
        <v>2014-07-04</v>
      </c>
      <c r="L646" s="39">
        <f t="shared" si="65"/>
        <v>0.16458333333139308</v>
      </c>
      <c r="M646" s="19">
        <f>COUNTIF(Table1_3[Status], "Hired") / COUNTA(Table1_3[Status])</f>
        <v>0.6552734375</v>
      </c>
      <c r="N646" s="27" t="str">
        <f t="shared" si="66"/>
        <v/>
      </c>
      <c r="O646" t="str">
        <f>TEXT(Table1_3[[#This Row],[Interview Taken on]],"MMM")</f>
        <v>Jul</v>
      </c>
    </row>
    <row r="647" spans="1:15" x14ac:dyDescent="0.25">
      <c r="A647">
        <v>754754</v>
      </c>
      <c r="B647" s="3">
        <v>41824.166666666664</v>
      </c>
      <c r="C647">
        <f t="shared" si="61"/>
        <v>1</v>
      </c>
      <c r="D647" t="s">
        <v>7</v>
      </c>
      <c r="E647" t="s">
        <v>8</v>
      </c>
      <c r="F647" t="s">
        <v>204</v>
      </c>
      <c r="G647" t="s">
        <v>12</v>
      </c>
      <c r="H647">
        <v>48838</v>
      </c>
      <c r="I647" t="str">
        <f t="shared" si="62"/>
        <v>Night</v>
      </c>
      <c r="J647" t="str">
        <f t="shared" si="63"/>
        <v>Fri</v>
      </c>
      <c r="K647" t="str">
        <f t="shared" si="64"/>
        <v>2014-07-04</v>
      </c>
      <c r="L647" s="39">
        <f t="shared" si="65"/>
        <v>0.16666666666424135</v>
      </c>
      <c r="M647" s="19">
        <f>COUNTIF(Table1_3[Status], "Hired") / COUNTA(Table1_3[Status])</f>
        <v>0.6552734375</v>
      </c>
      <c r="N647" s="27">
        <f t="shared" si="66"/>
        <v>41839.166666666664</v>
      </c>
      <c r="O647" t="str">
        <f>TEXT(Table1_3[[#This Row],[Interview Taken on]],"MMM")</f>
        <v>Jul</v>
      </c>
    </row>
    <row r="648" spans="1:15" x14ac:dyDescent="0.25">
      <c r="A648">
        <v>251737</v>
      </c>
      <c r="B648" s="3">
        <v>41824.761805555558</v>
      </c>
      <c r="C648">
        <f t="shared" si="61"/>
        <v>0</v>
      </c>
      <c r="D648" t="s">
        <v>13</v>
      </c>
      <c r="E648" t="s">
        <v>8</v>
      </c>
      <c r="F648" t="s">
        <v>201</v>
      </c>
      <c r="G648" t="s">
        <v>12</v>
      </c>
      <c r="H648">
        <v>94390</v>
      </c>
      <c r="I648" t="str">
        <f t="shared" si="62"/>
        <v>Evening</v>
      </c>
      <c r="J648" t="str">
        <f t="shared" si="63"/>
        <v>Fri</v>
      </c>
      <c r="K648" t="str">
        <f t="shared" si="64"/>
        <v>2014-07-04</v>
      </c>
      <c r="L648" s="39">
        <f t="shared" si="65"/>
        <v>0.7618055555576575</v>
      </c>
      <c r="M648" s="19">
        <f>COUNTIF(Table1_3[Status], "Hired") / COUNTA(Table1_3[Status])</f>
        <v>0.6552734375</v>
      </c>
      <c r="N648" s="27" t="str">
        <f t="shared" si="66"/>
        <v/>
      </c>
      <c r="O648" t="str">
        <f>TEXT(Table1_3[[#This Row],[Interview Taken on]],"MMM")</f>
        <v>Jul</v>
      </c>
    </row>
    <row r="649" spans="1:15" x14ac:dyDescent="0.25">
      <c r="A649">
        <v>413637</v>
      </c>
      <c r="B649" s="3">
        <v>41824.762499999997</v>
      </c>
      <c r="C649">
        <f t="shared" si="61"/>
        <v>0</v>
      </c>
      <c r="D649" t="s">
        <v>13</v>
      </c>
      <c r="E649" t="s">
        <v>8</v>
      </c>
      <c r="F649" t="s">
        <v>201</v>
      </c>
      <c r="G649" t="s">
        <v>12</v>
      </c>
      <c r="H649">
        <v>36198</v>
      </c>
      <c r="I649" t="str">
        <f t="shared" si="62"/>
        <v>Evening</v>
      </c>
      <c r="J649" t="str">
        <f t="shared" si="63"/>
        <v>Fri</v>
      </c>
      <c r="K649" t="str">
        <f t="shared" si="64"/>
        <v>2014-07-04</v>
      </c>
      <c r="L649" s="39">
        <f t="shared" si="65"/>
        <v>0.76249999999708962</v>
      </c>
      <c r="M649" s="19">
        <f>COUNTIF(Table1_3[Status], "Hired") / COUNTA(Table1_3[Status])</f>
        <v>0.6552734375</v>
      </c>
      <c r="N649" s="27" t="str">
        <f t="shared" si="66"/>
        <v/>
      </c>
      <c r="O649" t="str">
        <f>TEXT(Table1_3[[#This Row],[Interview Taken on]],"MMM")</f>
        <v>Jul</v>
      </c>
    </row>
    <row r="650" spans="1:15" x14ac:dyDescent="0.25">
      <c r="A650">
        <v>642052</v>
      </c>
      <c r="B650" s="3">
        <v>41824.767361111109</v>
      </c>
      <c r="C650">
        <f t="shared" si="61"/>
        <v>1</v>
      </c>
      <c r="D650" t="s">
        <v>7</v>
      </c>
      <c r="E650" t="s">
        <v>11</v>
      </c>
      <c r="F650" t="s">
        <v>201</v>
      </c>
      <c r="G650" t="s">
        <v>12</v>
      </c>
      <c r="H650">
        <v>84258</v>
      </c>
      <c r="I650" t="str">
        <f t="shared" si="62"/>
        <v>Evening</v>
      </c>
      <c r="J650" t="str">
        <f t="shared" si="63"/>
        <v>Fri</v>
      </c>
      <c r="K650" t="str">
        <f t="shared" si="64"/>
        <v>2014-07-04</v>
      </c>
      <c r="L650" s="39">
        <f t="shared" si="65"/>
        <v>0.76736111110949423</v>
      </c>
      <c r="M650" s="19">
        <f>COUNTIF(Table1_3[Status], "Hired") / COUNTA(Table1_3[Status])</f>
        <v>0.6552734375</v>
      </c>
      <c r="N650" s="27">
        <f t="shared" si="66"/>
        <v>41839.767361111109</v>
      </c>
      <c r="O650" t="str">
        <f>TEXT(Table1_3[[#This Row],[Interview Taken on]],"MMM")</f>
        <v>Jul</v>
      </c>
    </row>
    <row r="651" spans="1:15" x14ac:dyDescent="0.25">
      <c r="A651">
        <v>48899</v>
      </c>
      <c r="B651" s="3">
        <v>41824.768750000003</v>
      </c>
      <c r="C651">
        <f t="shared" si="61"/>
        <v>0</v>
      </c>
      <c r="D651" t="s">
        <v>13</v>
      </c>
      <c r="E651" t="s">
        <v>8</v>
      </c>
      <c r="F651" t="s">
        <v>201</v>
      </c>
      <c r="G651" t="s">
        <v>12</v>
      </c>
      <c r="H651">
        <v>80594</v>
      </c>
      <c r="I651" t="str">
        <f t="shared" si="62"/>
        <v>Evening</v>
      </c>
      <c r="J651" t="str">
        <f t="shared" si="63"/>
        <v>Fri</v>
      </c>
      <c r="K651" t="str">
        <f t="shared" si="64"/>
        <v>2014-07-04</v>
      </c>
      <c r="L651" s="39">
        <f t="shared" si="65"/>
        <v>0.76875000000291038</v>
      </c>
      <c r="M651" s="19">
        <f>COUNTIF(Table1_3[Status], "Hired") / COUNTA(Table1_3[Status])</f>
        <v>0.6552734375</v>
      </c>
      <c r="N651" s="27" t="str">
        <f t="shared" si="66"/>
        <v/>
      </c>
      <c r="O651" t="str">
        <f>TEXT(Table1_3[[#This Row],[Interview Taken on]],"MMM")</f>
        <v>Jul</v>
      </c>
    </row>
    <row r="652" spans="1:15" x14ac:dyDescent="0.25">
      <c r="A652">
        <v>943501</v>
      </c>
      <c r="B652" s="3">
        <v>41824.691666666666</v>
      </c>
      <c r="C652">
        <f t="shared" si="61"/>
        <v>0</v>
      </c>
      <c r="D652" t="s">
        <v>13</v>
      </c>
      <c r="E652" t="s">
        <v>8</v>
      </c>
      <c r="F652" t="s">
        <v>202</v>
      </c>
      <c r="G652" t="s">
        <v>34</v>
      </c>
      <c r="H652">
        <v>88876</v>
      </c>
      <c r="I652" t="str">
        <f t="shared" si="62"/>
        <v>Afternoon</v>
      </c>
      <c r="J652" t="str">
        <f t="shared" si="63"/>
        <v>Fri</v>
      </c>
      <c r="K652" t="str">
        <f t="shared" si="64"/>
        <v>2014-07-04</v>
      </c>
      <c r="L652" s="39">
        <f t="shared" si="65"/>
        <v>0.69166666666569654</v>
      </c>
      <c r="M652" s="19">
        <f>COUNTIF(Table1_3[Status], "Hired") / COUNTA(Table1_3[Status])</f>
        <v>0.6552734375</v>
      </c>
      <c r="N652" s="27" t="str">
        <f t="shared" si="66"/>
        <v/>
      </c>
      <c r="O652" t="str">
        <f>TEXT(Table1_3[[#This Row],[Interview Taken on]],"MMM")</f>
        <v>Jul</v>
      </c>
    </row>
    <row r="653" spans="1:15" x14ac:dyDescent="0.25">
      <c r="A653">
        <v>983194</v>
      </c>
      <c r="B653" s="3">
        <v>41824.692361111112</v>
      </c>
      <c r="C653">
        <f t="shared" si="61"/>
        <v>1</v>
      </c>
      <c r="D653" t="s">
        <v>7</v>
      </c>
      <c r="E653" t="s">
        <v>8</v>
      </c>
      <c r="F653" t="s">
        <v>202</v>
      </c>
      <c r="G653" t="s">
        <v>34</v>
      </c>
      <c r="H653">
        <v>37268</v>
      </c>
      <c r="I653" t="str">
        <f t="shared" si="62"/>
        <v>Afternoon</v>
      </c>
      <c r="J653" t="str">
        <f t="shared" si="63"/>
        <v>Fri</v>
      </c>
      <c r="K653" t="str">
        <f t="shared" si="64"/>
        <v>2014-07-04</v>
      </c>
      <c r="L653" s="39">
        <f t="shared" si="65"/>
        <v>0.69236111111240461</v>
      </c>
      <c r="M653" s="19">
        <f>COUNTIF(Table1_3[Status], "Hired") / COUNTA(Table1_3[Status])</f>
        <v>0.6552734375</v>
      </c>
      <c r="N653" s="27">
        <f t="shared" si="66"/>
        <v>41839.692361111112</v>
      </c>
      <c r="O653" t="str">
        <f>TEXT(Table1_3[[#This Row],[Interview Taken on]],"MMM")</f>
        <v>Jul</v>
      </c>
    </row>
    <row r="654" spans="1:15" x14ac:dyDescent="0.25">
      <c r="A654">
        <v>515701</v>
      </c>
      <c r="B654" s="3">
        <v>41824.693055555559</v>
      </c>
      <c r="C654">
        <f t="shared" si="61"/>
        <v>0</v>
      </c>
      <c r="D654" t="s">
        <v>13</v>
      </c>
      <c r="E654" t="s">
        <v>8</v>
      </c>
      <c r="F654" t="s">
        <v>202</v>
      </c>
      <c r="G654" t="s">
        <v>34</v>
      </c>
      <c r="H654">
        <v>31190</v>
      </c>
      <c r="I654" t="str">
        <f t="shared" si="62"/>
        <v>Afternoon</v>
      </c>
      <c r="J654" t="str">
        <f t="shared" si="63"/>
        <v>Fri</v>
      </c>
      <c r="K654" t="str">
        <f t="shared" si="64"/>
        <v>2014-07-04</v>
      </c>
      <c r="L654" s="39">
        <f t="shared" si="65"/>
        <v>0.69305555555911269</v>
      </c>
      <c r="M654" s="19">
        <f>COUNTIF(Table1_3[Status], "Hired") / COUNTA(Table1_3[Status])</f>
        <v>0.6552734375</v>
      </c>
      <c r="N654" s="27" t="str">
        <f t="shared" si="66"/>
        <v/>
      </c>
      <c r="O654" t="str">
        <f>TEXT(Table1_3[[#This Row],[Interview Taken on]],"MMM")</f>
        <v>Jul</v>
      </c>
    </row>
    <row r="655" spans="1:15" x14ac:dyDescent="0.25">
      <c r="A655">
        <v>59145</v>
      </c>
      <c r="B655" s="3">
        <v>41824.393750000003</v>
      </c>
      <c r="C655">
        <f t="shared" si="61"/>
        <v>0</v>
      </c>
      <c r="D655" t="s">
        <v>13</v>
      </c>
      <c r="E655" t="s">
        <v>11</v>
      </c>
      <c r="F655" t="s">
        <v>198</v>
      </c>
      <c r="G655" t="s">
        <v>20</v>
      </c>
      <c r="H655">
        <v>2538</v>
      </c>
      <c r="I655" t="str">
        <f t="shared" si="62"/>
        <v>Morning</v>
      </c>
      <c r="J655" t="str">
        <f t="shared" si="63"/>
        <v>Fri</v>
      </c>
      <c r="K655" t="str">
        <f t="shared" si="64"/>
        <v>2014-07-04</v>
      </c>
      <c r="L655" s="39">
        <f t="shared" si="65"/>
        <v>0.39375000000291038</v>
      </c>
      <c r="M655" s="19">
        <f>COUNTIF(Table1_3[Status], "Hired") / COUNTA(Table1_3[Status])</f>
        <v>0.6552734375</v>
      </c>
      <c r="N655" s="27" t="str">
        <f t="shared" si="66"/>
        <v/>
      </c>
      <c r="O655" t="str">
        <f>TEXT(Table1_3[[#This Row],[Interview Taken on]],"MMM")</f>
        <v>Jul</v>
      </c>
    </row>
    <row r="656" spans="1:15" x14ac:dyDescent="0.25">
      <c r="A656">
        <v>530199</v>
      </c>
      <c r="B656" s="3">
        <v>41824.395833333336</v>
      </c>
      <c r="C656">
        <f t="shared" si="61"/>
        <v>0</v>
      </c>
      <c r="D656" t="s">
        <v>13</v>
      </c>
      <c r="E656" t="s">
        <v>11</v>
      </c>
      <c r="F656" t="s">
        <v>198</v>
      </c>
      <c r="G656" t="s">
        <v>20</v>
      </c>
      <c r="H656">
        <v>17383</v>
      </c>
      <c r="I656" t="str">
        <f t="shared" si="62"/>
        <v>Morning</v>
      </c>
      <c r="J656" t="str">
        <f t="shared" si="63"/>
        <v>Fri</v>
      </c>
      <c r="K656" t="str">
        <f t="shared" si="64"/>
        <v>2014-07-04</v>
      </c>
      <c r="L656" s="39">
        <f t="shared" si="65"/>
        <v>0.39583333333575865</v>
      </c>
      <c r="M656" s="19">
        <f>COUNTIF(Table1_3[Status], "Hired") / COUNTA(Table1_3[Status])</f>
        <v>0.6552734375</v>
      </c>
      <c r="N656" s="27" t="str">
        <f t="shared" si="66"/>
        <v/>
      </c>
      <c r="O656" t="str">
        <f>TEXT(Table1_3[[#This Row],[Interview Taken on]],"MMM")</f>
        <v>Jul</v>
      </c>
    </row>
    <row r="657" spans="1:15" x14ac:dyDescent="0.25">
      <c r="A657">
        <v>903278</v>
      </c>
      <c r="B657" s="3">
        <v>41824.365972222222</v>
      </c>
      <c r="C657">
        <f t="shared" si="61"/>
        <v>0</v>
      </c>
      <c r="D657" t="s">
        <v>13</v>
      </c>
      <c r="E657" t="s">
        <v>11</v>
      </c>
      <c r="F657" t="s">
        <v>205</v>
      </c>
      <c r="G657" t="s">
        <v>22</v>
      </c>
      <c r="H657">
        <v>77813</v>
      </c>
      <c r="I657" t="str">
        <f t="shared" si="62"/>
        <v>Morning</v>
      </c>
      <c r="J657" t="str">
        <f t="shared" si="63"/>
        <v>Fri</v>
      </c>
      <c r="K657" t="str">
        <f t="shared" si="64"/>
        <v>2014-07-04</v>
      </c>
      <c r="L657" s="39">
        <f t="shared" si="65"/>
        <v>0.36597222222189885</v>
      </c>
      <c r="M657" s="19">
        <f>COUNTIF(Table1_3[Status], "Hired") / COUNTA(Table1_3[Status])</f>
        <v>0.6552734375</v>
      </c>
      <c r="N657" s="27" t="str">
        <f t="shared" si="66"/>
        <v/>
      </c>
      <c r="O657" t="str">
        <f>TEXT(Table1_3[[#This Row],[Interview Taken on]],"MMM")</f>
        <v>Jul</v>
      </c>
    </row>
    <row r="658" spans="1:15" x14ac:dyDescent="0.25">
      <c r="A658">
        <v>333940</v>
      </c>
      <c r="B658" s="3">
        <v>41824.365972222222</v>
      </c>
      <c r="C658">
        <f t="shared" si="61"/>
        <v>1</v>
      </c>
      <c r="D658" t="s">
        <v>7</v>
      </c>
      <c r="E658" t="s">
        <v>38</v>
      </c>
      <c r="F658" t="s">
        <v>205</v>
      </c>
      <c r="G658" t="s">
        <v>22</v>
      </c>
      <c r="H658">
        <v>83932</v>
      </c>
      <c r="I658" t="str">
        <f t="shared" si="62"/>
        <v>Morning</v>
      </c>
      <c r="J658" t="str">
        <f t="shared" si="63"/>
        <v>Fri</v>
      </c>
      <c r="K658" t="str">
        <f t="shared" si="64"/>
        <v>2014-07-04</v>
      </c>
      <c r="L658" s="39">
        <f t="shared" si="65"/>
        <v>0.36597222222189885</v>
      </c>
      <c r="M658" s="19">
        <f>COUNTIF(Table1_3[Status], "Hired") / COUNTA(Table1_3[Status])</f>
        <v>0.6552734375</v>
      </c>
      <c r="N658" s="27">
        <f t="shared" si="66"/>
        <v>41839.365972222222</v>
      </c>
      <c r="O658" t="str">
        <f>TEXT(Table1_3[[#This Row],[Interview Taken on]],"MMM")</f>
        <v>Jul</v>
      </c>
    </row>
    <row r="659" spans="1:15" x14ac:dyDescent="0.25">
      <c r="A659">
        <v>417031</v>
      </c>
      <c r="B659" s="3">
        <v>41824.752083333333</v>
      </c>
      <c r="C659">
        <f t="shared" si="61"/>
        <v>0</v>
      </c>
      <c r="D659" t="s">
        <v>13</v>
      </c>
      <c r="E659" t="s">
        <v>11</v>
      </c>
      <c r="F659" t="s">
        <v>205</v>
      </c>
      <c r="G659" t="s">
        <v>25</v>
      </c>
      <c r="H659">
        <v>34639</v>
      </c>
      <c r="I659" t="str">
        <f t="shared" si="62"/>
        <v>Evening</v>
      </c>
      <c r="J659" t="str">
        <f t="shared" si="63"/>
        <v>Fri</v>
      </c>
      <c r="K659" t="str">
        <f t="shared" si="64"/>
        <v>2014-07-04</v>
      </c>
      <c r="L659" s="39">
        <f t="shared" si="65"/>
        <v>0.75208333333284827</v>
      </c>
      <c r="M659" s="19">
        <f>COUNTIF(Table1_3[Status], "Hired") / COUNTA(Table1_3[Status])</f>
        <v>0.6552734375</v>
      </c>
      <c r="N659" s="27" t="str">
        <f t="shared" si="66"/>
        <v/>
      </c>
      <c r="O659" t="str">
        <f>TEXT(Table1_3[[#This Row],[Interview Taken on]],"MMM")</f>
        <v>Jul</v>
      </c>
    </row>
    <row r="660" spans="1:15" x14ac:dyDescent="0.25">
      <c r="A660">
        <v>93833</v>
      </c>
      <c r="B660" s="3">
        <v>41824.75277777778</v>
      </c>
      <c r="C660">
        <f t="shared" si="61"/>
        <v>1</v>
      </c>
      <c r="D660" t="s">
        <v>7</v>
      </c>
      <c r="E660" t="s">
        <v>38</v>
      </c>
      <c r="F660" t="s">
        <v>205</v>
      </c>
      <c r="G660" t="s">
        <v>25</v>
      </c>
      <c r="H660">
        <v>40933</v>
      </c>
      <c r="I660" t="str">
        <f t="shared" si="62"/>
        <v>Evening</v>
      </c>
      <c r="J660" t="str">
        <f t="shared" si="63"/>
        <v>Fri</v>
      </c>
      <c r="K660" t="str">
        <f t="shared" si="64"/>
        <v>2014-07-04</v>
      </c>
      <c r="L660" s="39">
        <f t="shared" si="65"/>
        <v>0.75277777777955635</v>
      </c>
      <c r="M660" s="19">
        <f>COUNTIF(Table1_3[Status], "Hired") / COUNTA(Table1_3[Status])</f>
        <v>0.6552734375</v>
      </c>
      <c r="N660" s="27">
        <f t="shared" si="66"/>
        <v>41839.75277777778</v>
      </c>
      <c r="O660" t="str">
        <f>TEXT(Table1_3[[#This Row],[Interview Taken on]],"MMM")</f>
        <v>Jul</v>
      </c>
    </row>
    <row r="661" spans="1:15" x14ac:dyDescent="0.25">
      <c r="A661">
        <v>676366</v>
      </c>
      <c r="B661" s="3">
        <v>41825.361805555556</v>
      </c>
      <c r="C661">
        <f t="shared" si="61"/>
        <v>0</v>
      </c>
      <c r="D661" t="s">
        <v>13</v>
      </c>
      <c r="E661" t="s">
        <v>8</v>
      </c>
      <c r="F661" t="s">
        <v>201</v>
      </c>
      <c r="G661" t="s">
        <v>22</v>
      </c>
      <c r="H661">
        <v>21508</v>
      </c>
      <c r="I661" t="str">
        <f t="shared" si="62"/>
        <v>Morning</v>
      </c>
      <c r="J661" t="str">
        <f t="shared" si="63"/>
        <v>Sat</v>
      </c>
      <c r="K661" t="str">
        <f t="shared" si="64"/>
        <v>2014-07-05</v>
      </c>
      <c r="L661" s="39">
        <f t="shared" si="65"/>
        <v>0.36180555555620231</v>
      </c>
      <c r="M661" s="19">
        <f>COUNTIF(Table1_3[Status], "Hired") / COUNTA(Table1_3[Status])</f>
        <v>0.6552734375</v>
      </c>
      <c r="N661" s="27" t="str">
        <f t="shared" si="66"/>
        <v/>
      </c>
      <c r="O661" t="str">
        <f>TEXT(Table1_3[[#This Row],[Interview Taken on]],"MMM")</f>
        <v>Jul</v>
      </c>
    </row>
    <row r="662" spans="1:15" x14ac:dyDescent="0.25">
      <c r="A662">
        <v>433088</v>
      </c>
      <c r="B662" s="3">
        <v>41825.364583333336</v>
      </c>
      <c r="C662">
        <f t="shared" si="61"/>
        <v>1</v>
      </c>
      <c r="D662" t="s">
        <v>7</v>
      </c>
      <c r="E662" t="s">
        <v>8</v>
      </c>
      <c r="F662" t="s">
        <v>201</v>
      </c>
      <c r="G662" t="s">
        <v>22</v>
      </c>
      <c r="H662">
        <v>67181</v>
      </c>
      <c r="I662" t="str">
        <f t="shared" si="62"/>
        <v>Morning</v>
      </c>
      <c r="J662" t="str">
        <f t="shared" si="63"/>
        <v>Sat</v>
      </c>
      <c r="K662" t="str">
        <f t="shared" si="64"/>
        <v>2014-07-05</v>
      </c>
      <c r="L662" s="39">
        <f t="shared" si="65"/>
        <v>0.36458333333575865</v>
      </c>
      <c r="M662" s="19">
        <f>COUNTIF(Table1_3[Status], "Hired") / COUNTA(Table1_3[Status])</f>
        <v>0.6552734375</v>
      </c>
      <c r="N662" s="27">
        <f t="shared" si="66"/>
        <v>41840.364583333336</v>
      </c>
      <c r="O662" t="str">
        <f>TEXT(Table1_3[[#This Row],[Interview Taken on]],"MMM")</f>
        <v>Jul</v>
      </c>
    </row>
    <row r="663" spans="1:15" x14ac:dyDescent="0.25">
      <c r="A663">
        <v>440851</v>
      </c>
      <c r="B663" s="3">
        <v>41826.232638888891</v>
      </c>
      <c r="C663">
        <f t="shared" si="61"/>
        <v>0</v>
      </c>
      <c r="D663" t="s">
        <v>13</v>
      </c>
      <c r="E663" t="s">
        <v>8</v>
      </c>
      <c r="F663" t="s">
        <v>201</v>
      </c>
      <c r="G663" t="s">
        <v>18</v>
      </c>
      <c r="H663">
        <v>48518</v>
      </c>
      <c r="I663" t="str">
        <f t="shared" si="62"/>
        <v>Night</v>
      </c>
      <c r="J663" t="str">
        <f t="shared" si="63"/>
        <v>Sun</v>
      </c>
      <c r="K663" t="str">
        <f t="shared" si="64"/>
        <v>2014-07-06</v>
      </c>
      <c r="L663" s="39">
        <f t="shared" si="65"/>
        <v>0.23263888889050577</v>
      </c>
      <c r="M663" s="19">
        <f>COUNTIF(Table1_3[Status], "Hired") / COUNTA(Table1_3[Status])</f>
        <v>0.6552734375</v>
      </c>
      <c r="N663" s="27" t="str">
        <f t="shared" si="66"/>
        <v/>
      </c>
      <c r="O663" t="str">
        <f>TEXT(Table1_3[[#This Row],[Interview Taken on]],"MMM")</f>
        <v>Jul</v>
      </c>
    </row>
    <row r="664" spans="1:15" x14ac:dyDescent="0.25">
      <c r="A664">
        <v>351047</v>
      </c>
      <c r="B664" s="3">
        <v>41863.939583333333</v>
      </c>
      <c r="C664">
        <f t="shared" si="61"/>
        <v>0</v>
      </c>
      <c r="D664" t="s">
        <v>13</v>
      </c>
      <c r="E664" t="s">
        <v>8</v>
      </c>
      <c r="F664" t="s">
        <v>201</v>
      </c>
      <c r="G664" t="s">
        <v>10</v>
      </c>
      <c r="H664">
        <v>80717</v>
      </c>
      <c r="I664" t="str">
        <f t="shared" si="62"/>
        <v>Evening</v>
      </c>
      <c r="J664" t="str">
        <f t="shared" si="63"/>
        <v>Tue</v>
      </c>
      <c r="K664" t="str">
        <f t="shared" si="64"/>
        <v>2014-08-12</v>
      </c>
      <c r="L664" s="39">
        <f t="shared" si="65"/>
        <v>0.93958333333284827</v>
      </c>
      <c r="M664" s="19">
        <f>COUNTIF(Table1_3[Status], "Hired") / COUNTA(Table1_3[Status])</f>
        <v>0.6552734375</v>
      </c>
      <c r="N664" s="27" t="str">
        <f t="shared" si="66"/>
        <v/>
      </c>
      <c r="O664" t="str">
        <f>TEXT(Table1_3[[#This Row],[Interview Taken on]],"MMM")</f>
        <v>Aug</v>
      </c>
    </row>
    <row r="665" spans="1:15" x14ac:dyDescent="0.25">
      <c r="A665">
        <v>605824</v>
      </c>
      <c r="B665" s="3">
        <v>41826.784722222219</v>
      </c>
      <c r="C665">
        <f t="shared" si="61"/>
        <v>0</v>
      </c>
      <c r="D665" t="s">
        <v>13</v>
      </c>
      <c r="E665" t="s">
        <v>8</v>
      </c>
      <c r="F665" t="s">
        <v>205</v>
      </c>
      <c r="G665" t="s">
        <v>20</v>
      </c>
      <c r="H665">
        <v>64125</v>
      </c>
      <c r="I665" t="str">
        <f t="shared" si="62"/>
        <v>Evening</v>
      </c>
      <c r="J665" t="str">
        <f t="shared" si="63"/>
        <v>Sun</v>
      </c>
      <c r="K665" t="str">
        <f t="shared" si="64"/>
        <v>2014-07-06</v>
      </c>
      <c r="L665" s="39">
        <f t="shared" si="65"/>
        <v>0.78472222221898846</v>
      </c>
      <c r="M665" s="19">
        <f>COUNTIF(Table1_3[Status], "Hired") / COUNTA(Table1_3[Status])</f>
        <v>0.6552734375</v>
      </c>
      <c r="N665" s="27" t="str">
        <f t="shared" si="66"/>
        <v/>
      </c>
      <c r="O665" t="str">
        <f>TEXT(Table1_3[[#This Row],[Interview Taken on]],"MMM")</f>
        <v>Jul</v>
      </c>
    </row>
    <row r="666" spans="1:15" x14ac:dyDescent="0.25">
      <c r="A666">
        <v>556389</v>
      </c>
      <c r="B666" s="3">
        <v>41827.953472222223</v>
      </c>
      <c r="C666">
        <f t="shared" si="61"/>
        <v>0</v>
      </c>
      <c r="D666" t="s">
        <v>13</v>
      </c>
      <c r="E666" t="s">
        <v>8</v>
      </c>
      <c r="F666" t="s">
        <v>201</v>
      </c>
      <c r="G666" t="s">
        <v>25</v>
      </c>
      <c r="H666">
        <v>26122</v>
      </c>
      <c r="I666" t="str">
        <f t="shared" si="62"/>
        <v>Evening</v>
      </c>
      <c r="J666" t="str">
        <f t="shared" si="63"/>
        <v>Mon</v>
      </c>
      <c r="K666" t="str">
        <f t="shared" si="64"/>
        <v>2014-07-07</v>
      </c>
      <c r="L666" s="39">
        <f t="shared" si="65"/>
        <v>0.95347222222335404</v>
      </c>
      <c r="M666" s="19">
        <f>COUNTIF(Table1_3[Status], "Hired") / COUNTA(Table1_3[Status])</f>
        <v>0.6552734375</v>
      </c>
      <c r="N666" s="27" t="str">
        <f t="shared" si="66"/>
        <v/>
      </c>
      <c r="O666" t="str">
        <f>TEXT(Table1_3[[#This Row],[Interview Taken on]],"MMM")</f>
        <v>Jul</v>
      </c>
    </row>
    <row r="667" spans="1:15" x14ac:dyDescent="0.25">
      <c r="A667">
        <v>991784</v>
      </c>
      <c r="B667" s="3">
        <v>41827.595833333333</v>
      </c>
      <c r="C667">
        <f t="shared" si="61"/>
        <v>0</v>
      </c>
      <c r="D667" t="s">
        <v>13</v>
      </c>
      <c r="E667" t="s">
        <v>8</v>
      </c>
      <c r="F667" t="s">
        <v>201</v>
      </c>
      <c r="G667" t="s">
        <v>22</v>
      </c>
      <c r="H667">
        <v>48322</v>
      </c>
      <c r="I667" t="str">
        <f t="shared" si="62"/>
        <v>Afternoon</v>
      </c>
      <c r="J667" t="str">
        <f t="shared" si="63"/>
        <v>Mon</v>
      </c>
      <c r="K667" t="str">
        <f t="shared" si="64"/>
        <v>2014-07-07</v>
      </c>
      <c r="L667" s="39">
        <f t="shared" si="65"/>
        <v>0.59583333333284827</v>
      </c>
      <c r="M667" s="19">
        <f>COUNTIF(Table1_3[Status], "Hired") / COUNTA(Table1_3[Status])</f>
        <v>0.6552734375</v>
      </c>
      <c r="N667" s="27" t="str">
        <f t="shared" si="66"/>
        <v/>
      </c>
      <c r="O667" t="str">
        <f>TEXT(Table1_3[[#This Row],[Interview Taken on]],"MMM")</f>
        <v>Jul</v>
      </c>
    </row>
    <row r="668" spans="1:15" x14ac:dyDescent="0.25">
      <c r="A668">
        <v>715088</v>
      </c>
      <c r="B668" s="3">
        <v>41827.084027777775</v>
      </c>
      <c r="C668">
        <f t="shared" si="61"/>
        <v>1</v>
      </c>
      <c r="D668" t="s">
        <v>7</v>
      </c>
      <c r="E668" t="s">
        <v>11</v>
      </c>
      <c r="F668" t="s">
        <v>198</v>
      </c>
      <c r="G668" t="s">
        <v>20</v>
      </c>
      <c r="H668">
        <v>38478</v>
      </c>
      <c r="I668" t="str">
        <f t="shared" si="62"/>
        <v>Night</v>
      </c>
      <c r="J668" t="str">
        <f t="shared" si="63"/>
        <v>Mon</v>
      </c>
      <c r="K668" t="str">
        <f t="shared" si="64"/>
        <v>2014-07-07</v>
      </c>
      <c r="L668" s="39">
        <f t="shared" si="65"/>
        <v>8.4027777775190771E-2</v>
      </c>
      <c r="M668" s="19">
        <f>COUNTIF(Table1_3[Status], "Hired") / COUNTA(Table1_3[Status])</f>
        <v>0.6552734375</v>
      </c>
      <c r="N668" s="27">
        <f t="shared" si="66"/>
        <v>41842.084027777775</v>
      </c>
      <c r="O668" t="str">
        <f>TEXT(Table1_3[[#This Row],[Interview Taken on]],"MMM")</f>
        <v>Jul</v>
      </c>
    </row>
    <row r="669" spans="1:15" x14ac:dyDescent="0.25">
      <c r="A669">
        <v>342655</v>
      </c>
      <c r="B669" s="3">
        <v>41827.084027777775</v>
      </c>
      <c r="C669">
        <f t="shared" si="61"/>
        <v>1</v>
      </c>
      <c r="D669" t="s">
        <v>7</v>
      </c>
      <c r="E669" t="s">
        <v>11</v>
      </c>
      <c r="F669" t="s">
        <v>198</v>
      </c>
      <c r="G669" t="s">
        <v>20</v>
      </c>
      <c r="H669">
        <v>63538</v>
      </c>
      <c r="I669" t="str">
        <f t="shared" si="62"/>
        <v>Night</v>
      </c>
      <c r="J669" t="str">
        <f t="shared" si="63"/>
        <v>Mon</v>
      </c>
      <c r="K669" t="str">
        <f t="shared" si="64"/>
        <v>2014-07-07</v>
      </c>
      <c r="L669" s="39">
        <f t="shared" si="65"/>
        <v>8.4027777775190771E-2</v>
      </c>
      <c r="M669" s="19">
        <f>COUNTIF(Table1_3[Status], "Hired") / COUNTA(Table1_3[Status])</f>
        <v>0.6552734375</v>
      </c>
      <c r="N669" s="27">
        <f t="shared" si="66"/>
        <v>41842.084027777775</v>
      </c>
      <c r="O669" t="str">
        <f>TEXT(Table1_3[[#This Row],[Interview Taken on]],"MMM")</f>
        <v>Jul</v>
      </c>
    </row>
    <row r="670" spans="1:15" x14ac:dyDescent="0.25">
      <c r="A670">
        <v>138814</v>
      </c>
      <c r="B670" s="3">
        <v>41827.3125</v>
      </c>
      <c r="C670">
        <f t="shared" si="61"/>
        <v>1</v>
      </c>
      <c r="D670" t="s">
        <v>7</v>
      </c>
      <c r="E670" t="s">
        <v>8</v>
      </c>
      <c r="F670" t="s">
        <v>201</v>
      </c>
      <c r="G670" t="s">
        <v>34</v>
      </c>
      <c r="H670">
        <v>89383</v>
      </c>
      <c r="I670" t="str">
        <f t="shared" si="62"/>
        <v>Morning</v>
      </c>
      <c r="J670" t="str">
        <f t="shared" si="63"/>
        <v>Mon</v>
      </c>
      <c r="K670" t="str">
        <f t="shared" si="64"/>
        <v>2014-07-07</v>
      </c>
      <c r="L670" s="39">
        <f t="shared" si="65"/>
        <v>0.3125</v>
      </c>
      <c r="M670" s="19">
        <f>COUNTIF(Table1_3[Status], "Hired") / COUNTA(Table1_3[Status])</f>
        <v>0.6552734375</v>
      </c>
      <c r="N670" s="27">
        <f t="shared" si="66"/>
        <v>41842.3125</v>
      </c>
      <c r="O670" t="str">
        <f>TEXT(Table1_3[[#This Row],[Interview Taken on]],"MMM")</f>
        <v>Jul</v>
      </c>
    </row>
    <row r="671" spans="1:15" x14ac:dyDescent="0.25">
      <c r="A671">
        <v>529405</v>
      </c>
      <c r="B671" s="3">
        <v>41827.571527777778</v>
      </c>
      <c r="C671">
        <f t="shared" si="61"/>
        <v>0</v>
      </c>
      <c r="D671" t="s">
        <v>13</v>
      </c>
      <c r="E671" t="s">
        <v>8</v>
      </c>
      <c r="F671" t="s">
        <v>204</v>
      </c>
      <c r="G671" t="s">
        <v>34</v>
      </c>
      <c r="H671">
        <v>39401</v>
      </c>
      <c r="I671" t="str">
        <f t="shared" si="62"/>
        <v>Afternoon</v>
      </c>
      <c r="J671" t="str">
        <f t="shared" si="63"/>
        <v>Mon</v>
      </c>
      <c r="K671" t="str">
        <f t="shared" si="64"/>
        <v>2014-07-07</v>
      </c>
      <c r="L671" s="39">
        <f t="shared" si="65"/>
        <v>0.57152777777810115</v>
      </c>
      <c r="M671" s="19">
        <f>COUNTIF(Table1_3[Status], "Hired") / COUNTA(Table1_3[Status])</f>
        <v>0.6552734375</v>
      </c>
      <c r="N671" s="27" t="str">
        <f t="shared" si="66"/>
        <v/>
      </c>
      <c r="O671" t="str">
        <f>TEXT(Table1_3[[#This Row],[Interview Taken on]],"MMM")</f>
        <v>Jul</v>
      </c>
    </row>
    <row r="672" spans="1:15" x14ac:dyDescent="0.25">
      <c r="A672">
        <v>648961</v>
      </c>
      <c r="B672" s="3">
        <v>41827.635416666664</v>
      </c>
      <c r="C672">
        <f t="shared" si="61"/>
        <v>0</v>
      </c>
      <c r="D672" t="s">
        <v>13</v>
      </c>
      <c r="E672" t="s">
        <v>8</v>
      </c>
      <c r="F672" t="s">
        <v>201</v>
      </c>
      <c r="G672" t="s">
        <v>42</v>
      </c>
      <c r="H672">
        <v>44749</v>
      </c>
      <c r="I672" t="str">
        <f t="shared" si="62"/>
        <v>Afternoon</v>
      </c>
      <c r="J672" t="str">
        <f t="shared" si="63"/>
        <v>Mon</v>
      </c>
      <c r="K672" t="str">
        <f t="shared" si="64"/>
        <v>2014-07-07</v>
      </c>
      <c r="L672" s="39">
        <f t="shared" si="65"/>
        <v>0.63541666666424135</v>
      </c>
      <c r="M672" s="19">
        <f>COUNTIF(Table1_3[Status], "Hired") / COUNTA(Table1_3[Status])</f>
        <v>0.6552734375</v>
      </c>
      <c r="N672" s="27" t="str">
        <f t="shared" si="66"/>
        <v/>
      </c>
      <c r="O672" t="str">
        <f>TEXT(Table1_3[[#This Row],[Interview Taken on]],"MMM")</f>
        <v>Jul</v>
      </c>
    </row>
    <row r="673" spans="1:15" x14ac:dyDescent="0.25">
      <c r="A673">
        <v>134062</v>
      </c>
      <c r="B673" s="3">
        <v>41827.638194444444</v>
      </c>
      <c r="C673">
        <f t="shared" si="61"/>
        <v>0</v>
      </c>
      <c r="D673" t="s">
        <v>13</v>
      </c>
      <c r="E673" t="s">
        <v>11</v>
      </c>
      <c r="F673" t="s">
        <v>201</v>
      </c>
      <c r="G673" t="s">
        <v>42</v>
      </c>
      <c r="H673">
        <v>85011</v>
      </c>
      <c r="I673" t="str">
        <f t="shared" si="62"/>
        <v>Afternoon</v>
      </c>
      <c r="J673" t="str">
        <f t="shared" si="63"/>
        <v>Mon</v>
      </c>
      <c r="K673" t="str">
        <f t="shared" si="64"/>
        <v>2014-07-07</v>
      </c>
      <c r="L673" s="39">
        <f t="shared" si="65"/>
        <v>0.63819444444379769</v>
      </c>
      <c r="M673" s="19">
        <f>COUNTIF(Table1_3[Status], "Hired") / COUNTA(Table1_3[Status])</f>
        <v>0.6552734375</v>
      </c>
      <c r="N673" s="27" t="str">
        <f t="shared" si="66"/>
        <v/>
      </c>
      <c r="O673" t="str">
        <f>TEXT(Table1_3[[#This Row],[Interview Taken on]],"MMM")</f>
        <v>Jul</v>
      </c>
    </row>
    <row r="674" spans="1:15" x14ac:dyDescent="0.25">
      <c r="A674">
        <v>262036</v>
      </c>
      <c r="B674" s="3">
        <v>41827.638888888891</v>
      </c>
      <c r="C674">
        <f t="shared" si="61"/>
        <v>0</v>
      </c>
      <c r="D674" t="s">
        <v>13</v>
      </c>
      <c r="E674" t="s">
        <v>11</v>
      </c>
      <c r="F674" t="s">
        <v>201</v>
      </c>
      <c r="G674" t="s">
        <v>42</v>
      </c>
      <c r="H674">
        <v>26029</v>
      </c>
      <c r="I674" t="str">
        <f t="shared" si="62"/>
        <v>Afternoon</v>
      </c>
      <c r="J674" t="str">
        <f t="shared" si="63"/>
        <v>Mon</v>
      </c>
      <c r="K674" t="str">
        <f t="shared" si="64"/>
        <v>2014-07-07</v>
      </c>
      <c r="L674" s="39">
        <f t="shared" si="65"/>
        <v>0.63888888889050577</v>
      </c>
      <c r="M674" s="19">
        <f>COUNTIF(Table1_3[Status], "Hired") / COUNTA(Table1_3[Status])</f>
        <v>0.6552734375</v>
      </c>
      <c r="N674" s="27" t="str">
        <f t="shared" si="66"/>
        <v/>
      </c>
      <c r="O674" t="str">
        <f>TEXT(Table1_3[[#This Row],[Interview Taken on]],"MMM")</f>
        <v>Jul</v>
      </c>
    </row>
    <row r="675" spans="1:15" x14ac:dyDescent="0.25">
      <c r="A675">
        <v>609084</v>
      </c>
      <c r="B675" s="3">
        <v>41828.376388888886</v>
      </c>
      <c r="C675">
        <f t="shared" si="61"/>
        <v>0</v>
      </c>
      <c r="D675" t="s">
        <v>13</v>
      </c>
      <c r="E675" t="s">
        <v>8</v>
      </c>
      <c r="F675" t="s">
        <v>201</v>
      </c>
      <c r="G675" t="s">
        <v>34</v>
      </c>
      <c r="H675">
        <v>74420</v>
      </c>
      <c r="I675" t="str">
        <f t="shared" si="62"/>
        <v>Morning</v>
      </c>
      <c r="J675" t="str">
        <f t="shared" si="63"/>
        <v>Tue</v>
      </c>
      <c r="K675" t="str">
        <f t="shared" si="64"/>
        <v>2014-07-08</v>
      </c>
      <c r="L675" s="39">
        <f t="shared" si="65"/>
        <v>0.37638888888614019</v>
      </c>
      <c r="M675" s="19">
        <f>COUNTIF(Table1_3[Status], "Hired") / COUNTA(Table1_3[Status])</f>
        <v>0.6552734375</v>
      </c>
      <c r="N675" s="27" t="str">
        <f t="shared" si="66"/>
        <v/>
      </c>
      <c r="O675" t="str">
        <f>TEXT(Table1_3[[#This Row],[Interview Taken on]],"MMM")</f>
        <v>Jul</v>
      </c>
    </row>
    <row r="676" spans="1:15" x14ac:dyDescent="0.25">
      <c r="A676">
        <v>130175</v>
      </c>
      <c r="B676" s="3">
        <v>41828.59375</v>
      </c>
      <c r="C676">
        <f t="shared" si="61"/>
        <v>0</v>
      </c>
      <c r="D676" t="s">
        <v>13</v>
      </c>
      <c r="E676" t="s">
        <v>8</v>
      </c>
      <c r="F676" t="s">
        <v>204</v>
      </c>
      <c r="G676" t="s">
        <v>12</v>
      </c>
      <c r="H676">
        <v>58107</v>
      </c>
      <c r="I676" t="str">
        <f t="shared" si="62"/>
        <v>Afternoon</v>
      </c>
      <c r="J676" t="str">
        <f t="shared" si="63"/>
        <v>Tue</v>
      </c>
      <c r="K676" t="str">
        <f t="shared" si="64"/>
        <v>2014-07-08</v>
      </c>
      <c r="L676" s="39">
        <f t="shared" si="65"/>
        <v>0.59375</v>
      </c>
      <c r="M676" s="19">
        <f>COUNTIF(Table1_3[Status], "Hired") / COUNTA(Table1_3[Status])</f>
        <v>0.6552734375</v>
      </c>
      <c r="N676" s="27" t="str">
        <f t="shared" si="66"/>
        <v/>
      </c>
      <c r="O676" t="str">
        <f>TEXT(Table1_3[[#This Row],[Interview Taken on]],"MMM")</f>
        <v>Jul</v>
      </c>
    </row>
    <row r="677" spans="1:15" x14ac:dyDescent="0.25">
      <c r="A677">
        <v>584172</v>
      </c>
      <c r="B677" s="3">
        <v>41828.594444444447</v>
      </c>
      <c r="C677">
        <f t="shared" si="61"/>
        <v>0</v>
      </c>
      <c r="D677" t="s">
        <v>13</v>
      </c>
      <c r="E677" t="s">
        <v>8</v>
      </c>
      <c r="F677" t="s">
        <v>204</v>
      </c>
      <c r="G677" t="s">
        <v>12</v>
      </c>
      <c r="H677">
        <v>45147</v>
      </c>
      <c r="I677" t="str">
        <f t="shared" si="62"/>
        <v>Afternoon</v>
      </c>
      <c r="J677" t="str">
        <f t="shared" si="63"/>
        <v>Tue</v>
      </c>
      <c r="K677" t="str">
        <f t="shared" si="64"/>
        <v>2014-07-08</v>
      </c>
      <c r="L677" s="39">
        <f t="shared" si="65"/>
        <v>0.59444444444670808</v>
      </c>
      <c r="M677" s="19">
        <f>COUNTIF(Table1_3[Status], "Hired") / COUNTA(Table1_3[Status])</f>
        <v>0.6552734375</v>
      </c>
      <c r="N677" s="27" t="str">
        <f t="shared" si="66"/>
        <v/>
      </c>
      <c r="O677" t="str">
        <f>TEXT(Table1_3[[#This Row],[Interview Taken on]],"MMM")</f>
        <v>Jul</v>
      </c>
    </row>
    <row r="678" spans="1:15" x14ac:dyDescent="0.25">
      <c r="A678">
        <v>510776</v>
      </c>
      <c r="B678" s="3">
        <v>41828.594444444447</v>
      </c>
      <c r="C678">
        <f t="shared" si="61"/>
        <v>1</v>
      </c>
      <c r="D678" t="s">
        <v>7</v>
      </c>
      <c r="E678" t="s">
        <v>8</v>
      </c>
      <c r="F678" t="s">
        <v>204</v>
      </c>
      <c r="G678" t="s">
        <v>12</v>
      </c>
      <c r="H678">
        <v>12052</v>
      </c>
      <c r="I678" t="str">
        <f t="shared" si="62"/>
        <v>Afternoon</v>
      </c>
      <c r="J678" t="str">
        <f t="shared" si="63"/>
        <v>Tue</v>
      </c>
      <c r="K678" t="str">
        <f t="shared" si="64"/>
        <v>2014-07-08</v>
      </c>
      <c r="L678" s="39">
        <f t="shared" si="65"/>
        <v>0.59444444444670808</v>
      </c>
      <c r="M678" s="19">
        <f>COUNTIF(Table1_3[Status], "Hired") / COUNTA(Table1_3[Status])</f>
        <v>0.6552734375</v>
      </c>
      <c r="N678" s="27">
        <f t="shared" si="66"/>
        <v>41843.594444444447</v>
      </c>
      <c r="O678" t="str">
        <f>TEXT(Table1_3[[#This Row],[Interview Taken on]],"MMM")</f>
        <v>Jul</v>
      </c>
    </row>
    <row r="679" spans="1:15" x14ac:dyDescent="0.25">
      <c r="A679">
        <v>144246</v>
      </c>
      <c r="B679" s="3">
        <v>41828.595138888886</v>
      </c>
      <c r="C679">
        <f t="shared" si="61"/>
        <v>1</v>
      </c>
      <c r="D679" t="s">
        <v>7</v>
      </c>
      <c r="E679" t="s">
        <v>8</v>
      </c>
      <c r="F679" t="s">
        <v>204</v>
      </c>
      <c r="G679" t="s">
        <v>12</v>
      </c>
      <c r="H679">
        <v>64474</v>
      </c>
      <c r="I679" t="str">
        <f t="shared" si="62"/>
        <v>Afternoon</v>
      </c>
      <c r="J679" t="str">
        <f t="shared" si="63"/>
        <v>Tue</v>
      </c>
      <c r="K679" t="str">
        <f t="shared" si="64"/>
        <v>2014-07-08</v>
      </c>
      <c r="L679" s="39">
        <f t="shared" si="65"/>
        <v>0.59513888888614019</v>
      </c>
      <c r="M679" s="19">
        <f>COUNTIF(Table1_3[Status], "Hired") / COUNTA(Table1_3[Status])</f>
        <v>0.6552734375</v>
      </c>
      <c r="N679" s="27">
        <f t="shared" si="66"/>
        <v>41843.595138888886</v>
      </c>
      <c r="O679" t="str">
        <f>TEXT(Table1_3[[#This Row],[Interview Taken on]],"MMM")</f>
        <v>Jul</v>
      </c>
    </row>
    <row r="680" spans="1:15" x14ac:dyDescent="0.25">
      <c r="A680">
        <v>938043</v>
      </c>
      <c r="B680" s="3">
        <v>41828.597222222219</v>
      </c>
      <c r="C680">
        <f t="shared" si="61"/>
        <v>0</v>
      </c>
      <c r="D680" t="s">
        <v>13</v>
      </c>
      <c r="E680" t="s">
        <v>8</v>
      </c>
      <c r="F680" t="s">
        <v>204</v>
      </c>
      <c r="G680" t="s">
        <v>12</v>
      </c>
      <c r="H680">
        <v>57156</v>
      </c>
      <c r="I680" t="str">
        <f t="shared" si="62"/>
        <v>Afternoon</v>
      </c>
      <c r="J680" t="str">
        <f t="shared" si="63"/>
        <v>Tue</v>
      </c>
      <c r="K680" t="str">
        <f t="shared" si="64"/>
        <v>2014-07-08</v>
      </c>
      <c r="L680" s="39">
        <f t="shared" si="65"/>
        <v>0.59722222221898846</v>
      </c>
      <c r="M680" s="19">
        <f>COUNTIF(Table1_3[Status], "Hired") / COUNTA(Table1_3[Status])</f>
        <v>0.6552734375</v>
      </c>
      <c r="N680" s="27" t="str">
        <f t="shared" si="66"/>
        <v/>
      </c>
      <c r="O680" t="str">
        <f>TEXT(Table1_3[[#This Row],[Interview Taken on]],"MMM")</f>
        <v>Jul</v>
      </c>
    </row>
    <row r="681" spans="1:15" x14ac:dyDescent="0.25">
      <c r="A681">
        <v>780341</v>
      </c>
      <c r="B681" s="3">
        <v>41828.661111111112</v>
      </c>
      <c r="C681">
        <f t="shared" si="61"/>
        <v>0</v>
      </c>
      <c r="D681" t="s">
        <v>13</v>
      </c>
      <c r="E681" t="s">
        <v>8</v>
      </c>
      <c r="F681" t="s">
        <v>203</v>
      </c>
      <c r="G681" t="s">
        <v>20</v>
      </c>
      <c r="H681">
        <v>74883</v>
      </c>
      <c r="I681" t="str">
        <f t="shared" si="62"/>
        <v>Afternoon</v>
      </c>
      <c r="J681" t="str">
        <f t="shared" si="63"/>
        <v>Tue</v>
      </c>
      <c r="K681" t="str">
        <f t="shared" si="64"/>
        <v>2014-07-08</v>
      </c>
      <c r="L681" s="39">
        <f t="shared" si="65"/>
        <v>0.66111111111240461</v>
      </c>
      <c r="M681" s="19">
        <f>COUNTIF(Table1_3[Status], "Hired") / COUNTA(Table1_3[Status])</f>
        <v>0.6552734375</v>
      </c>
      <c r="N681" s="27" t="str">
        <f t="shared" si="66"/>
        <v/>
      </c>
      <c r="O681" t="str">
        <f>TEXT(Table1_3[[#This Row],[Interview Taken on]],"MMM")</f>
        <v>Jul</v>
      </c>
    </row>
    <row r="682" spans="1:15" x14ac:dyDescent="0.25">
      <c r="A682">
        <v>858680</v>
      </c>
      <c r="B682" s="3">
        <v>41828.661805555559</v>
      </c>
      <c r="C682">
        <f t="shared" si="61"/>
        <v>1</v>
      </c>
      <c r="D682" t="s">
        <v>7</v>
      </c>
      <c r="E682" t="s">
        <v>8</v>
      </c>
      <c r="F682" t="s">
        <v>203</v>
      </c>
      <c r="G682" t="s">
        <v>20</v>
      </c>
      <c r="H682">
        <v>68010</v>
      </c>
      <c r="I682" t="str">
        <f t="shared" si="62"/>
        <v>Afternoon</v>
      </c>
      <c r="J682" t="str">
        <f t="shared" si="63"/>
        <v>Tue</v>
      </c>
      <c r="K682" t="str">
        <f t="shared" si="64"/>
        <v>2014-07-08</v>
      </c>
      <c r="L682" s="39">
        <f t="shared" si="65"/>
        <v>0.66180555555911269</v>
      </c>
      <c r="M682" s="19">
        <f>COUNTIF(Table1_3[Status], "Hired") / COUNTA(Table1_3[Status])</f>
        <v>0.6552734375</v>
      </c>
      <c r="N682" s="27">
        <f t="shared" si="66"/>
        <v>41843.661805555559</v>
      </c>
      <c r="O682" t="str">
        <f>TEXT(Table1_3[[#This Row],[Interview Taken on]],"MMM")</f>
        <v>Jul</v>
      </c>
    </row>
    <row r="683" spans="1:15" x14ac:dyDescent="0.25">
      <c r="A683">
        <v>283658</v>
      </c>
      <c r="B683" s="3">
        <v>41828.557638888888</v>
      </c>
      <c r="C683">
        <f t="shared" si="61"/>
        <v>0</v>
      </c>
      <c r="D683" t="s">
        <v>13</v>
      </c>
      <c r="E683" t="s">
        <v>11</v>
      </c>
      <c r="F683" t="s">
        <v>198</v>
      </c>
      <c r="G683" t="s">
        <v>22</v>
      </c>
      <c r="H683">
        <v>54286</v>
      </c>
      <c r="I683" t="str">
        <f t="shared" si="62"/>
        <v>Afternoon</v>
      </c>
      <c r="J683" t="str">
        <f t="shared" si="63"/>
        <v>Tue</v>
      </c>
      <c r="K683" t="str">
        <f t="shared" si="64"/>
        <v>2014-07-08</v>
      </c>
      <c r="L683" s="39">
        <f t="shared" si="65"/>
        <v>0.55763888888759539</v>
      </c>
      <c r="M683" s="19">
        <f>COUNTIF(Table1_3[Status], "Hired") / COUNTA(Table1_3[Status])</f>
        <v>0.6552734375</v>
      </c>
      <c r="N683" s="27" t="str">
        <f t="shared" si="66"/>
        <v/>
      </c>
      <c r="O683" t="str">
        <f>TEXT(Table1_3[[#This Row],[Interview Taken on]],"MMM")</f>
        <v>Jul</v>
      </c>
    </row>
    <row r="684" spans="1:15" x14ac:dyDescent="0.25">
      <c r="A684">
        <v>55307</v>
      </c>
      <c r="B684" s="3">
        <v>41828.559027777781</v>
      </c>
      <c r="C684">
        <f t="shared" si="61"/>
        <v>0</v>
      </c>
      <c r="D684" t="s">
        <v>13</v>
      </c>
      <c r="E684" t="s">
        <v>11</v>
      </c>
      <c r="F684" t="s">
        <v>198</v>
      </c>
      <c r="G684" t="s">
        <v>22</v>
      </c>
      <c r="H684">
        <v>65095</v>
      </c>
      <c r="I684" t="str">
        <f t="shared" si="62"/>
        <v>Afternoon</v>
      </c>
      <c r="J684" t="str">
        <f t="shared" si="63"/>
        <v>Tue</v>
      </c>
      <c r="K684" t="str">
        <f t="shared" si="64"/>
        <v>2014-07-08</v>
      </c>
      <c r="L684" s="39">
        <f t="shared" si="65"/>
        <v>0.55902777778101154</v>
      </c>
      <c r="M684" s="19">
        <f>COUNTIF(Table1_3[Status], "Hired") / COUNTA(Table1_3[Status])</f>
        <v>0.6552734375</v>
      </c>
      <c r="N684" s="27" t="str">
        <f t="shared" si="66"/>
        <v/>
      </c>
      <c r="O684" t="str">
        <f>TEXT(Table1_3[[#This Row],[Interview Taken on]],"MMM")</f>
        <v>Jul</v>
      </c>
    </row>
    <row r="685" spans="1:15" x14ac:dyDescent="0.25">
      <c r="A685">
        <v>838936</v>
      </c>
      <c r="B685" s="3">
        <v>41828.560416666667</v>
      </c>
      <c r="C685">
        <f t="shared" si="61"/>
        <v>1</v>
      </c>
      <c r="D685" t="s">
        <v>7</v>
      </c>
      <c r="E685" t="s">
        <v>11</v>
      </c>
      <c r="F685" t="s">
        <v>198</v>
      </c>
      <c r="G685" t="s">
        <v>22</v>
      </c>
      <c r="H685">
        <v>69499</v>
      </c>
      <c r="I685" t="str">
        <f t="shared" si="62"/>
        <v>Afternoon</v>
      </c>
      <c r="J685" t="str">
        <f t="shared" si="63"/>
        <v>Tue</v>
      </c>
      <c r="K685" t="str">
        <f t="shared" si="64"/>
        <v>2014-07-08</v>
      </c>
      <c r="L685" s="39">
        <f t="shared" si="65"/>
        <v>0.56041666666715173</v>
      </c>
      <c r="M685" s="19">
        <f>COUNTIF(Table1_3[Status], "Hired") / COUNTA(Table1_3[Status])</f>
        <v>0.6552734375</v>
      </c>
      <c r="N685" s="27">
        <f t="shared" si="66"/>
        <v>41843.560416666667</v>
      </c>
      <c r="O685" t="str">
        <f>TEXT(Table1_3[[#This Row],[Interview Taken on]],"MMM")</f>
        <v>Jul</v>
      </c>
    </row>
    <row r="686" spans="1:15" x14ac:dyDescent="0.25">
      <c r="A686">
        <v>730650</v>
      </c>
      <c r="B686" s="3">
        <v>41828.560416666667</v>
      </c>
      <c r="C686">
        <f t="shared" si="61"/>
        <v>0</v>
      </c>
      <c r="D686" t="s">
        <v>13</v>
      </c>
      <c r="E686" t="s">
        <v>11</v>
      </c>
      <c r="F686" t="s">
        <v>198</v>
      </c>
      <c r="G686" t="s">
        <v>22</v>
      </c>
      <c r="H686">
        <v>43130</v>
      </c>
      <c r="I686" t="str">
        <f t="shared" si="62"/>
        <v>Afternoon</v>
      </c>
      <c r="J686" t="str">
        <f t="shared" si="63"/>
        <v>Tue</v>
      </c>
      <c r="K686" t="str">
        <f t="shared" si="64"/>
        <v>2014-07-08</v>
      </c>
      <c r="L686" s="39">
        <f t="shared" si="65"/>
        <v>0.56041666666715173</v>
      </c>
      <c r="M686" s="19">
        <f>COUNTIF(Table1_3[Status], "Hired") / COUNTA(Table1_3[Status])</f>
        <v>0.6552734375</v>
      </c>
      <c r="N686" s="27" t="str">
        <f t="shared" si="66"/>
        <v/>
      </c>
      <c r="O686" t="str">
        <f>TEXT(Table1_3[[#This Row],[Interview Taken on]],"MMM")</f>
        <v>Jul</v>
      </c>
    </row>
    <row r="687" spans="1:15" x14ac:dyDescent="0.25">
      <c r="A687">
        <v>824627</v>
      </c>
      <c r="B687" s="3">
        <v>41838.620833333334</v>
      </c>
      <c r="C687">
        <f t="shared" si="61"/>
        <v>1</v>
      </c>
      <c r="D687" t="s">
        <v>7</v>
      </c>
      <c r="E687" t="s">
        <v>11</v>
      </c>
      <c r="F687" t="s">
        <v>198</v>
      </c>
      <c r="G687" t="s">
        <v>22</v>
      </c>
      <c r="H687">
        <v>90370</v>
      </c>
      <c r="I687" t="str">
        <f t="shared" si="62"/>
        <v>Afternoon</v>
      </c>
      <c r="J687" t="str">
        <f t="shared" si="63"/>
        <v>Fri</v>
      </c>
      <c r="K687" t="str">
        <f t="shared" si="64"/>
        <v>2014-07-18</v>
      </c>
      <c r="L687" s="39">
        <f t="shared" si="65"/>
        <v>0.62083333333430346</v>
      </c>
      <c r="M687" s="19">
        <f>COUNTIF(Table1_3[Status], "Hired") / COUNTA(Table1_3[Status])</f>
        <v>0.6552734375</v>
      </c>
      <c r="N687" s="27">
        <f t="shared" si="66"/>
        <v>41853.620833333334</v>
      </c>
      <c r="O687" t="str">
        <f>TEXT(Table1_3[[#This Row],[Interview Taken on]],"MMM")</f>
        <v>Jul</v>
      </c>
    </row>
    <row r="688" spans="1:15" x14ac:dyDescent="0.25">
      <c r="A688">
        <v>304128</v>
      </c>
      <c r="B688" s="3">
        <v>41838.620833333334</v>
      </c>
      <c r="C688">
        <f t="shared" si="61"/>
        <v>1</v>
      </c>
      <c r="D688" t="s">
        <v>7</v>
      </c>
      <c r="E688" t="s">
        <v>11</v>
      </c>
      <c r="F688" t="s">
        <v>198</v>
      </c>
      <c r="G688" t="s">
        <v>22</v>
      </c>
      <c r="H688">
        <v>98926</v>
      </c>
      <c r="I688" t="str">
        <f t="shared" si="62"/>
        <v>Afternoon</v>
      </c>
      <c r="J688" t="str">
        <f t="shared" si="63"/>
        <v>Fri</v>
      </c>
      <c r="K688" t="str">
        <f t="shared" si="64"/>
        <v>2014-07-18</v>
      </c>
      <c r="L688" s="39">
        <f t="shared" si="65"/>
        <v>0.62083333333430346</v>
      </c>
      <c r="M688" s="19">
        <f>COUNTIF(Table1_3[Status], "Hired") / COUNTA(Table1_3[Status])</f>
        <v>0.6552734375</v>
      </c>
      <c r="N688" s="27">
        <f t="shared" si="66"/>
        <v>41853.620833333334</v>
      </c>
      <c r="O688" t="str">
        <f>TEXT(Table1_3[[#This Row],[Interview Taken on]],"MMM")</f>
        <v>Jul</v>
      </c>
    </row>
    <row r="689" spans="1:15" x14ac:dyDescent="0.25">
      <c r="A689">
        <v>629045</v>
      </c>
      <c r="B689" s="3">
        <v>41828.311111111114</v>
      </c>
      <c r="C689">
        <f t="shared" si="61"/>
        <v>0</v>
      </c>
      <c r="D689" t="s">
        <v>13</v>
      </c>
      <c r="E689" t="s">
        <v>8</v>
      </c>
      <c r="F689" t="s">
        <v>205</v>
      </c>
      <c r="G689" t="s">
        <v>34</v>
      </c>
      <c r="H689">
        <v>37807</v>
      </c>
      <c r="I689" t="str">
        <f t="shared" si="62"/>
        <v>Morning</v>
      </c>
      <c r="J689" t="str">
        <f t="shared" si="63"/>
        <v>Tue</v>
      </c>
      <c r="K689" t="str">
        <f t="shared" si="64"/>
        <v>2014-07-08</v>
      </c>
      <c r="L689" s="39">
        <f t="shared" si="65"/>
        <v>0.31111111111385981</v>
      </c>
      <c r="M689" s="19">
        <f>COUNTIF(Table1_3[Status], "Hired") / COUNTA(Table1_3[Status])</f>
        <v>0.6552734375</v>
      </c>
      <c r="N689" s="27" t="str">
        <f t="shared" si="66"/>
        <v/>
      </c>
      <c r="O689" t="str">
        <f>TEXT(Table1_3[[#This Row],[Interview Taken on]],"MMM")</f>
        <v>Jul</v>
      </c>
    </row>
    <row r="690" spans="1:15" x14ac:dyDescent="0.25">
      <c r="A690">
        <v>286384</v>
      </c>
      <c r="B690" s="3">
        <v>41828.313194444447</v>
      </c>
      <c r="C690">
        <f t="shared" si="61"/>
        <v>0</v>
      </c>
      <c r="D690" t="s">
        <v>13</v>
      </c>
      <c r="E690" t="s">
        <v>11</v>
      </c>
      <c r="F690" t="s">
        <v>205</v>
      </c>
      <c r="G690" t="s">
        <v>34</v>
      </c>
      <c r="H690">
        <v>87684</v>
      </c>
      <c r="I690" t="str">
        <f t="shared" si="62"/>
        <v>Morning</v>
      </c>
      <c r="J690" t="str">
        <f t="shared" si="63"/>
        <v>Tue</v>
      </c>
      <c r="K690" t="str">
        <f t="shared" si="64"/>
        <v>2014-07-08</v>
      </c>
      <c r="L690" s="39">
        <f t="shared" si="65"/>
        <v>0.31319444444670808</v>
      </c>
      <c r="M690" s="19">
        <f>COUNTIF(Table1_3[Status], "Hired") / COUNTA(Table1_3[Status])</f>
        <v>0.6552734375</v>
      </c>
      <c r="N690" s="27" t="str">
        <f t="shared" si="66"/>
        <v/>
      </c>
      <c r="O690" t="str">
        <f>TEXT(Table1_3[[#This Row],[Interview Taken on]],"MMM")</f>
        <v>Jul</v>
      </c>
    </row>
    <row r="691" spans="1:15" x14ac:dyDescent="0.25">
      <c r="A691">
        <v>220619</v>
      </c>
      <c r="B691" s="3">
        <v>41832.570138888892</v>
      </c>
      <c r="C691">
        <f t="shared" si="61"/>
        <v>0</v>
      </c>
      <c r="D691" t="s">
        <v>13</v>
      </c>
      <c r="E691" t="s">
        <v>11</v>
      </c>
      <c r="F691" t="s">
        <v>205</v>
      </c>
      <c r="G691" t="s">
        <v>25</v>
      </c>
      <c r="H691">
        <v>68181</v>
      </c>
      <c r="I691" t="str">
        <f t="shared" si="62"/>
        <v>Afternoon</v>
      </c>
      <c r="J691" t="str">
        <f t="shared" si="63"/>
        <v>Sat</v>
      </c>
      <c r="K691" t="str">
        <f t="shared" si="64"/>
        <v>2014-07-12</v>
      </c>
      <c r="L691" s="39">
        <f t="shared" si="65"/>
        <v>0.57013888889196096</v>
      </c>
      <c r="M691" s="19">
        <f>COUNTIF(Table1_3[Status], "Hired") / COUNTA(Table1_3[Status])</f>
        <v>0.6552734375</v>
      </c>
      <c r="N691" s="27" t="str">
        <f t="shared" si="66"/>
        <v/>
      </c>
      <c r="O691" t="str">
        <f>TEXT(Table1_3[[#This Row],[Interview Taken on]],"MMM")</f>
        <v>Jul</v>
      </c>
    </row>
    <row r="692" spans="1:15" x14ac:dyDescent="0.25">
      <c r="A692">
        <v>764883</v>
      </c>
      <c r="B692" s="3">
        <v>41832.570138888892</v>
      </c>
      <c r="C692">
        <f t="shared" si="61"/>
        <v>0</v>
      </c>
      <c r="D692" t="s">
        <v>13</v>
      </c>
      <c r="E692" t="s">
        <v>8</v>
      </c>
      <c r="F692" t="s">
        <v>205</v>
      </c>
      <c r="G692" t="s">
        <v>25</v>
      </c>
      <c r="H692">
        <v>13220</v>
      </c>
      <c r="I692" t="str">
        <f t="shared" si="62"/>
        <v>Afternoon</v>
      </c>
      <c r="J692" t="str">
        <f t="shared" si="63"/>
        <v>Sat</v>
      </c>
      <c r="K692" t="str">
        <f t="shared" si="64"/>
        <v>2014-07-12</v>
      </c>
      <c r="L692" s="39">
        <f t="shared" si="65"/>
        <v>0.57013888889196096</v>
      </c>
      <c r="M692" s="19">
        <f>COUNTIF(Table1_3[Status], "Hired") / COUNTA(Table1_3[Status])</f>
        <v>0.6552734375</v>
      </c>
      <c r="N692" s="27" t="str">
        <f t="shared" si="66"/>
        <v/>
      </c>
      <c r="O692" t="str">
        <f>TEXT(Table1_3[[#This Row],[Interview Taken on]],"MMM")</f>
        <v>Jul</v>
      </c>
    </row>
    <row r="693" spans="1:15" x14ac:dyDescent="0.25">
      <c r="A693">
        <v>426255</v>
      </c>
      <c r="B693" s="3">
        <v>41832.571527777778</v>
      </c>
      <c r="C693">
        <f t="shared" si="61"/>
        <v>1</v>
      </c>
      <c r="D693" t="s">
        <v>7</v>
      </c>
      <c r="E693" t="s">
        <v>11</v>
      </c>
      <c r="F693" t="s">
        <v>205</v>
      </c>
      <c r="G693" t="s">
        <v>25</v>
      </c>
      <c r="H693">
        <v>95184</v>
      </c>
      <c r="I693" t="str">
        <f t="shared" si="62"/>
        <v>Afternoon</v>
      </c>
      <c r="J693" t="str">
        <f t="shared" si="63"/>
        <v>Sat</v>
      </c>
      <c r="K693" t="str">
        <f t="shared" si="64"/>
        <v>2014-07-12</v>
      </c>
      <c r="L693" s="39">
        <f t="shared" si="65"/>
        <v>0.57152777777810115</v>
      </c>
      <c r="M693" s="19">
        <f>COUNTIF(Table1_3[Status], "Hired") / COUNTA(Table1_3[Status])</f>
        <v>0.6552734375</v>
      </c>
      <c r="N693" s="27">
        <f t="shared" si="66"/>
        <v>41847.571527777778</v>
      </c>
      <c r="O693" t="str">
        <f>TEXT(Table1_3[[#This Row],[Interview Taken on]],"MMM")</f>
        <v>Jul</v>
      </c>
    </row>
    <row r="694" spans="1:15" x14ac:dyDescent="0.25">
      <c r="A694">
        <v>14220</v>
      </c>
      <c r="B694" s="3">
        <v>41834.696527777778</v>
      </c>
      <c r="C694">
        <f t="shared" si="61"/>
        <v>1</v>
      </c>
      <c r="D694" t="s">
        <v>7</v>
      </c>
      <c r="E694" t="s">
        <v>8</v>
      </c>
      <c r="F694" t="s">
        <v>205</v>
      </c>
      <c r="G694" t="s">
        <v>25</v>
      </c>
      <c r="H694">
        <v>77286</v>
      </c>
      <c r="I694" t="str">
        <f t="shared" si="62"/>
        <v>Afternoon</v>
      </c>
      <c r="J694" t="str">
        <f t="shared" si="63"/>
        <v>Mon</v>
      </c>
      <c r="K694" t="str">
        <f t="shared" si="64"/>
        <v>2014-07-14</v>
      </c>
      <c r="L694" s="39">
        <f t="shared" si="65"/>
        <v>0.69652777777810115</v>
      </c>
      <c r="M694" s="19">
        <f>COUNTIF(Table1_3[Status], "Hired") / COUNTA(Table1_3[Status])</f>
        <v>0.6552734375</v>
      </c>
      <c r="N694" s="27">
        <f t="shared" si="66"/>
        <v>41849.696527777778</v>
      </c>
      <c r="O694" t="str">
        <f>TEXT(Table1_3[[#This Row],[Interview Taken on]],"MMM")</f>
        <v>Jul</v>
      </c>
    </row>
    <row r="695" spans="1:15" x14ac:dyDescent="0.25">
      <c r="A695">
        <v>548492</v>
      </c>
      <c r="B695" s="3">
        <v>41828.950694444444</v>
      </c>
      <c r="C695">
        <f t="shared" si="61"/>
        <v>0</v>
      </c>
      <c r="D695" t="s">
        <v>13</v>
      </c>
      <c r="E695" t="s">
        <v>8</v>
      </c>
      <c r="F695" t="s">
        <v>205</v>
      </c>
      <c r="G695" t="s">
        <v>22</v>
      </c>
      <c r="H695">
        <v>92717</v>
      </c>
      <c r="I695" t="str">
        <f t="shared" si="62"/>
        <v>Evening</v>
      </c>
      <c r="J695" t="str">
        <f t="shared" si="63"/>
        <v>Tue</v>
      </c>
      <c r="K695" t="str">
        <f t="shared" si="64"/>
        <v>2014-07-08</v>
      </c>
      <c r="L695" s="39">
        <f t="shared" si="65"/>
        <v>0.95069444444379769</v>
      </c>
      <c r="M695" s="19">
        <f>COUNTIF(Table1_3[Status], "Hired") / COUNTA(Table1_3[Status])</f>
        <v>0.6552734375</v>
      </c>
      <c r="N695" s="27" t="str">
        <f t="shared" si="66"/>
        <v/>
      </c>
      <c r="O695" t="str">
        <f>TEXT(Table1_3[[#This Row],[Interview Taken on]],"MMM")</f>
        <v>Jul</v>
      </c>
    </row>
    <row r="696" spans="1:15" x14ac:dyDescent="0.25">
      <c r="A696">
        <v>42449</v>
      </c>
      <c r="B696" s="3">
        <v>41828.492361111108</v>
      </c>
      <c r="C696">
        <f t="shared" si="61"/>
        <v>0</v>
      </c>
      <c r="D696" t="s">
        <v>13</v>
      </c>
      <c r="E696" t="s">
        <v>8</v>
      </c>
      <c r="F696" t="s">
        <v>205</v>
      </c>
      <c r="G696" t="s">
        <v>20</v>
      </c>
      <c r="H696">
        <v>80398</v>
      </c>
      <c r="I696" t="str">
        <f t="shared" si="62"/>
        <v>Morning</v>
      </c>
      <c r="J696" t="str">
        <f t="shared" si="63"/>
        <v>Tue</v>
      </c>
      <c r="K696" t="str">
        <f t="shared" si="64"/>
        <v>2014-07-08</v>
      </c>
      <c r="L696" s="39">
        <f t="shared" si="65"/>
        <v>0.49236111110803904</v>
      </c>
      <c r="M696" s="19">
        <f>COUNTIF(Table1_3[Status], "Hired") / COUNTA(Table1_3[Status])</f>
        <v>0.6552734375</v>
      </c>
      <c r="N696" s="27" t="str">
        <f t="shared" si="66"/>
        <v/>
      </c>
      <c r="O696" t="str">
        <f>TEXT(Table1_3[[#This Row],[Interview Taken on]],"MMM")</f>
        <v>Jul</v>
      </c>
    </row>
    <row r="697" spans="1:15" x14ac:dyDescent="0.25">
      <c r="A697">
        <v>213478</v>
      </c>
      <c r="B697" s="3">
        <v>41828.612500000003</v>
      </c>
      <c r="C697">
        <f t="shared" si="61"/>
        <v>0</v>
      </c>
      <c r="D697" t="s">
        <v>13</v>
      </c>
      <c r="E697" t="s">
        <v>8</v>
      </c>
      <c r="F697" t="s">
        <v>204</v>
      </c>
      <c r="G697" t="s">
        <v>42</v>
      </c>
      <c r="H697">
        <v>4382</v>
      </c>
      <c r="I697" t="str">
        <f t="shared" si="62"/>
        <v>Afternoon</v>
      </c>
      <c r="J697" t="str">
        <f t="shared" si="63"/>
        <v>Tue</v>
      </c>
      <c r="K697" t="str">
        <f t="shared" si="64"/>
        <v>2014-07-08</v>
      </c>
      <c r="L697" s="39">
        <f t="shared" si="65"/>
        <v>0.61250000000291038</v>
      </c>
      <c r="M697" s="19">
        <f>COUNTIF(Table1_3[Status], "Hired") / COUNTA(Table1_3[Status])</f>
        <v>0.6552734375</v>
      </c>
      <c r="N697" s="27" t="str">
        <f t="shared" si="66"/>
        <v/>
      </c>
      <c r="O697" t="str">
        <f>TEXT(Table1_3[[#This Row],[Interview Taken on]],"MMM")</f>
        <v>Jul</v>
      </c>
    </row>
    <row r="698" spans="1:15" x14ac:dyDescent="0.25">
      <c r="A698">
        <v>74289</v>
      </c>
      <c r="B698" s="3">
        <v>41828.613888888889</v>
      </c>
      <c r="C698">
        <f t="shared" si="61"/>
        <v>0</v>
      </c>
      <c r="D698" t="s">
        <v>13</v>
      </c>
      <c r="E698" t="s">
        <v>8</v>
      </c>
      <c r="F698" t="s">
        <v>204</v>
      </c>
      <c r="G698" t="s">
        <v>42</v>
      </c>
      <c r="H698">
        <v>29961</v>
      </c>
      <c r="I698" t="str">
        <f t="shared" si="62"/>
        <v>Afternoon</v>
      </c>
      <c r="J698" t="str">
        <f t="shared" si="63"/>
        <v>Tue</v>
      </c>
      <c r="K698" t="str">
        <f t="shared" si="64"/>
        <v>2014-07-08</v>
      </c>
      <c r="L698" s="39">
        <f t="shared" si="65"/>
        <v>0.61388888888905058</v>
      </c>
      <c r="M698" s="19">
        <f>COUNTIF(Table1_3[Status], "Hired") / COUNTA(Table1_3[Status])</f>
        <v>0.6552734375</v>
      </c>
      <c r="N698" s="27" t="str">
        <f t="shared" si="66"/>
        <v/>
      </c>
      <c r="O698" t="str">
        <f>TEXT(Table1_3[[#This Row],[Interview Taken on]],"MMM")</f>
        <v>Jul</v>
      </c>
    </row>
    <row r="699" spans="1:15" x14ac:dyDescent="0.25">
      <c r="A699">
        <v>131853</v>
      </c>
      <c r="B699" s="3">
        <v>41828.614583333336</v>
      </c>
      <c r="C699">
        <f t="shared" si="61"/>
        <v>1</v>
      </c>
      <c r="D699" t="s">
        <v>7</v>
      </c>
      <c r="E699" t="s">
        <v>8</v>
      </c>
      <c r="F699" t="s">
        <v>204</v>
      </c>
      <c r="G699" t="s">
        <v>42</v>
      </c>
      <c r="H699">
        <v>75766</v>
      </c>
      <c r="I699" t="str">
        <f t="shared" si="62"/>
        <v>Afternoon</v>
      </c>
      <c r="J699" t="str">
        <f t="shared" si="63"/>
        <v>Tue</v>
      </c>
      <c r="K699" t="str">
        <f t="shared" si="64"/>
        <v>2014-07-08</v>
      </c>
      <c r="L699" s="39">
        <f t="shared" si="65"/>
        <v>0.61458333333575865</v>
      </c>
      <c r="M699" s="19">
        <f>COUNTIF(Table1_3[Status], "Hired") / COUNTA(Table1_3[Status])</f>
        <v>0.6552734375</v>
      </c>
      <c r="N699" s="27">
        <f t="shared" si="66"/>
        <v>41843.614583333336</v>
      </c>
      <c r="O699" t="str">
        <f>TEXT(Table1_3[[#This Row],[Interview Taken on]],"MMM")</f>
        <v>Jul</v>
      </c>
    </row>
    <row r="700" spans="1:15" x14ac:dyDescent="0.25">
      <c r="A700">
        <v>991235</v>
      </c>
      <c r="B700" s="3">
        <v>41828.615277777775</v>
      </c>
      <c r="C700">
        <f t="shared" si="61"/>
        <v>1</v>
      </c>
      <c r="D700" t="s">
        <v>7</v>
      </c>
      <c r="E700" t="s">
        <v>11</v>
      </c>
      <c r="F700" t="s">
        <v>204</v>
      </c>
      <c r="G700" t="s">
        <v>42</v>
      </c>
      <c r="H700">
        <v>65964</v>
      </c>
      <c r="I700" t="str">
        <f t="shared" si="62"/>
        <v>Afternoon</v>
      </c>
      <c r="J700" t="str">
        <f t="shared" si="63"/>
        <v>Tue</v>
      </c>
      <c r="K700" t="str">
        <f t="shared" si="64"/>
        <v>2014-07-08</v>
      </c>
      <c r="L700" s="39">
        <f t="shared" si="65"/>
        <v>0.61527777777519077</v>
      </c>
      <c r="M700" s="19">
        <f>COUNTIF(Table1_3[Status], "Hired") / COUNTA(Table1_3[Status])</f>
        <v>0.6552734375</v>
      </c>
      <c r="N700" s="27">
        <f t="shared" si="66"/>
        <v>41843.615277777775</v>
      </c>
      <c r="O700" t="str">
        <f>TEXT(Table1_3[[#This Row],[Interview Taken on]],"MMM")</f>
        <v>Jul</v>
      </c>
    </row>
    <row r="701" spans="1:15" x14ac:dyDescent="0.25">
      <c r="A701">
        <v>890158</v>
      </c>
      <c r="B701" s="3">
        <v>41828.615277777775</v>
      </c>
      <c r="C701">
        <f t="shared" si="61"/>
        <v>1</v>
      </c>
      <c r="D701" t="s">
        <v>7</v>
      </c>
      <c r="E701" t="s">
        <v>8</v>
      </c>
      <c r="F701" t="s">
        <v>204</v>
      </c>
      <c r="G701" t="s">
        <v>42</v>
      </c>
      <c r="H701">
        <v>16447</v>
      </c>
      <c r="I701" t="str">
        <f t="shared" si="62"/>
        <v>Afternoon</v>
      </c>
      <c r="J701" t="str">
        <f t="shared" si="63"/>
        <v>Tue</v>
      </c>
      <c r="K701" t="str">
        <f t="shared" si="64"/>
        <v>2014-07-08</v>
      </c>
      <c r="L701" s="39">
        <f t="shared" si="65"/>
        <v>0.61527777777519077</v>
      </c>
      <c r="M701" s="19">
        <f>COUNTIF(Table1_3[Status], "Hired") / COUNTA(Table1_3[Status])</f>
        <v>0.6552734375</v>
      </c>
      <c r="N701" s="27">
        <f t="shared" si="66"/>
        <v>41843.615277777775</v>
      </c>
      <c r="O701" t="str">
        <f>TEXT(Table1_3[[#This Row],[Interview Taken on]],"MMM")</f>
        <v>Jul</v>
      </c>
    </row>
    <row r="702" spans="1:15" x14ac:dyDescent="0.25">
      <c r="A702">
        <v>554834</v>
      </c>
      <c r="B702" s="3">
        <v>41838.140972222223</v>
      </c>
      <c r="C702">
        <f t="shared" si="61"/>
        <v>1</v>
      </c>
      <c r="D702" t="s">
        <v>7</v>
      </c>
      <c r="E702" t="s">
        <v>8</v>
      </c>
      <c r="F702" t="s">
        <v>204</v>
      </c>
      <c r="G702" t="s">
        <v>42</v>
      </c>
      <c r="H702">
        <v>23381</v>
      </c>
      <c r="I702" t="str">
        <f t="shared" si="62"/>
        <v>Night</v>
      </c>
      <c r="J702" t="str">
        <f t="shared" si="63"/>
        <v>Fri</v>
      </c>
      <c r="K702" t="str">
        <f t="shared" si="64"/>
        <v>2014-07-18</v>
      </c>
      <c r="L702" s="39">
        <f t="shared" si="65"/>
        <v>0.14097222222335404</v>
      </c>
      <c r="M702" s="19">
        <f>COUNTIF(Table1_3[Status], "Hired") / COUNTA(Table1_3[Status])</f>
        <v>0.6552734375</v>
      </c>
      <c r="N702" s="27">
        <f t="shared" si="66"/>
        <v>41853.140972222223</v>
      </c>
      <c r="O702" t="str">
        <f>TEXT(Table1_3[[#This Row],[Interview Taken on]],"MMM")</f>
        <v>Jul</v>
      </c>
    </row>
    <row r="703" spans="1:15" x14ac:dyDescent="0.25">
      <c r="A703">
        <v>36675</v>
      </c>
      <c r="B703" s="3">
        <v>41829.794444444444</v>
      </c>
      <c r="C703">
        <f t="shared" si="61"/>
        <v>1</v>
      </c>
      <c r="D703" t="s">
        <v>7</v>
      </c>
      <c r="E703" t="s">
        <v>8</v>
      </c>
      <c r="F703" t="s">
        <v>205</v>
      </c>
      <c r="G703" t="s">
        <v>42</v>
      </c>
      <c r="H703">
        <v>8866</v>
      </c>
      <c r="I703" t="str">
        <f t="shared" si="62"/>
        <v>Evening</v>
      </c>
      <c r="J703" t="str">
        <f t="shared" si="63"/>
        <v>Wed</v>
      </c>
      <c r="K703" t="str">
        <f t="shared" si="64"/>
        <v>2014-07-09</v>
      </c>
      <c r="L703" s="39">
        <f t="shared" si="65"/>
        <v>0.79444444444379769</v>
      </c>
      <c r="M703" s="19">
        <f>COUNTIF(Table1_3[Status], "Hired") / COUNTA(Table1_3[Status])</f>
        <v>0.6552734375</v>
      </c>
      <c r="N703" s="27">
        <f t="shared" si="66"/>
        <v>41844.794444444444</v>
      </c>
      <c r="O703" t="str">
        <f>TEXT(Table1_3[[#This Row],[Interview Taken on]],"MMM")</f>
        <v>Jul</v>
      </c>
    </row>
    <row r="704" spans="1:15" x14ac:dyDescent="0.25">
      <c r="A704">
        <v>756087</v>
      </c>
      <c r="B704" s="3">
        <v>41829.354861111111</v>
      </c>
      <c r="C704">
        <f t="shared" si="61"/>
        <v>1</v>
      </c>
      <c r="D704" t="s">
        <v>7</v>
      </c>
      <c r="E704" t="s">
        <v>8</v>
      </c>
      <c r="F704" t="s">
        <v>205</v>
      </c>
      <c r="G704" t="s">
        <v>12</v>
      </c>
      <c r="H704">
        <v>29887</v>
      </c>
      <c r="I704" t="str">
        <f t="shared" si="62"/>
        <v>Morning</v>
      </c>
      <c r="J704" t="str">
        <f t="shared" si="63"/>
        <v>Wed</v>
      </c>
      <c r="K704" t="str">
        <f t="shared" si="64"/>
        <v>2014-07-09</v>
      </c>
      <c r="L704" s="39">
        <f t="shared" si="65"/>
        <v>0.35486111111094942</v>
      </c>
      <c r="M704" s="19">
        <f>COUNTIF(Table1_3[Status], "Hired") / COUNTA(Table1_3[Status])</f>
        <v>0.6552734375</v>
      </c>
      <c r="N704" s="27">
        <f t="shared" si="66"/>
        <v>41844.354861111111</v>
      </c>
      <c r="O704" t="str">
        <f>TEXT(Table1_3[[#This Row],[Interview Taken on]],"MMM")</f>
        <v>Jul</v>
      </c>
    </row>
    <row r="705" spans="1:15" x14ac:dyDescent="0.25">
      <c r="A705">
        <v>630342</v>
      </c>
      <c r="B705" s="3">
        <v>41829.356249999997</v>
      </c>
      <c r="C705">
        <f t="shared" si="61"/>
        <v>0</v>
      </c>
      <c r="D705" t="s">
        <v>13</v>
      </c>
      <c r="E705" t="s">
        <v>11</v>
      </c>
      <c r="F705" t="s">
        <v>205</v>
      </c>
      <c r="G705" t="s">
        <v>12</v>
      </c>
      <c r="H705">
        <v>40574</v>
      </c>
      <c r="I705" t="str">
        <f t="shared" si="62"/>
        <v>Morning</v>
      </c>
      <c r="J705" t="str">
        <f t="shared" si="63"/>
        <v>Wed</v>
      </c>
      <c r="K705" t="str">
        <f t="shared" si="64"/>
        <v>2014-07-09</v>
      </c>
      <c r="L705" s="39">
        <f t="shared" si="65"/>
        <v>0.35624999999708962</v>
      </c>
      <c r="M705" s="19">
        <f>COUNTIF(Table1_3[Status], "Hired") / COUNTA(Table1_3[Status])</f>
        <v>0.6552734375</v>
      </c>
      <c r="N705" s="27" t="str">
        <f t="shared" si="66"/>
        <v/>
      </c>
      <c r="O705" t="str">
        <f>TEXT(Table1_3[[#This Row],[Interview Taken on]],"MMM")</f>
        <v>Jul</v>
      </c>
    </row>
    <row r="706" spans="1:15" x14ac:dyDescent="0.25">
      <c r="A706">
        <v>245583</v>
      </c>
      <c r="B706" s="3">
        <v>41830.584722222222</v>
      </c>
      <c r="C706">
        <f t="shared" ref="C706:C769" si="67">IF(D706="Hired",1,0)</f>
        <v>0</v>
      </c>
      <c r="D706" t="s">
        <v>13</v>
      </c>
      <c r="E706" t="s">
        <v>11</v>
      </c>
      <c r="F706" t="s">
        <v>201</v>
      </c>
      <c r="G706" t="s">
        <v>25</v>
      </c>
      <c r="H706">
        <v>13852</v>
      </c>
      <c r="I706" t="str">
        <f t="shared" ref="I706:I769" si="68">IF(AND(HOUR(B706)&gt;=6, HOUR(B706)&lt;12), "Morning",
   IF(AND(HOUR(B706)&gt;=12, HOUR(B706)&lt;18), "Afternoon",
   IF(AND(HOUR(B706)&gt;=18, HOUR(B706)&lt;24), "Evening", "Night")))</f>
        <v>Afternoon</v>
      </c>
      <c r="J706" t="str">
        <f t="shared" ref="J706:J769" si="69">TEXT(B706, "DDD")</f>
        <v>Thu</v>
      </c>
      <c r="K706" t="str">
        <f t="shared" ref="K706:K769" si="70">TEXT(B706, "YYYY-MM-DD")</f>
        <v>2014-07-10</v>
      </c>
      <c r="L706" s="39">
        <f t="shared" ref="L706:L769" si="71">MOD(B706,1)</f>
        <v>0.58472222222189885</v>
      </c>
      <c r="M706" s="19">
        <f>COUNTIF(Table1_3[Status], "Hired") / COUNTA(Table1_3[Status])</f>
        <v>0.6552734375</v>
      </c>
      <c r="N706" s="27" t="str">
        <f t="shared" ref="N706:N769" si="72">IF(D706="Hired", B706+15, "")</f>
        <v/>
      </c>
      <c r="O706" t="str">
        <f>TEXT(Table1_3[[#This Row],[Interview Taken on]],"MMM")</f>
        <v>Jul</v>
      </c>
    </row>
    <row r="707" spans="1:15" x14ac:dyDescent="0.25">
      <c r="A707">
        <v>317175</v>
      </c>
      <c r="B707" s="3">
        <v>41830.586111111108</v>
      </c>
      <c r="C707">
        <f t="shared" si="67"/>
        <v>1</v>
      </c>
      <c r="D707" t="s">
        <v>7</v>
      </c>
      <c r="E707" t="s">
        <v>11</v>
      </c>
      <c r="F707" t="s">
        <v>201</v>
      </c>
      <c r="G707" t="s">
        <v>25</v>
      </c>
      <c r="H707">
        <v>24948</v>
      </c>
      <c r="I707" t="str">
        <f t="shared" si="68"/>
        <v>Afternoon</v>
      </c>
      <c r="J707" t="str">
        <f t="shared" si="69"/>
        <v>Thu</v>
      </c>
      <c r="K707" t="str">
        <f t="shared" si="70"/>
        <v>2014-07-10</v>
      </c>
      <c r="L707" s="39">
        <f t="shared" si="71"/>
        <v>0.58611111110803904</v>
      </c>
      <c r="M707" s="19">
        <f>COUNTIF(Table1_3[Status], "Hired") / COUNTA(Table1_3[Status])</f>
        <v>0.6552734375</v>
      </c>
      <c r="N707" s="27">
        <f t="shared" si="72"/>
        <v>41845.586111111108</v>
      </c>
      <c r="O707" t="str">
        <f>TEXT(Table1_3[[#This Row],[Interview Taken on]],"MMM")</f>
        <v>Jul</v>
      </c>
    </row>
    <row r="708" spans="1:15" x14ac:dyDescent="0.25">
      <c r="A708">
        <v>874702</v>
      </c>
      <c r="B708" s="3">
        <v>41834.757638888892</v>
      </c>
      <c r="C708">
        <f t="shared" si="67"/>
        <v>1</v>
      </c>
      <c r="D708" t="s">
        <v>7</v>
      </c>
      <c r="E708" t="s">
        <v>8</v>
      </c>
      <c r="F708" t="s">
        <v>201</v>
      </c>
      <c r="G708" t="s">
        <v>25</v>
      </c>
      <c r="H708">
        <v>51911</v>
      </c>
      <c r="I708" t="str">
        <f t="shared" si="68"/>
        <v>Evening</v>
      </c>
      <c r="J708" t="str">
        <f t="shared" si="69"/>
        <v>Mon</v>
      </c>
      <c r="K708" t="str">
        <f t="shared" si="70"/>
        <v>2014-07-14</v>
      </c>
      <c r="L708" s="39">
        <f t="shared" si="71"/>
        <v>0.75763888889196096</v>
      </c>
      <c r="M708" s="19">
        <f>COUNTIF(Table1_3[Status], "Hired") / COUNTA(Table1_3[Status])</f>
        <v>0.6552734375</v>
      </c>
      <c r="N708" s="27">
        <f t="shared" si="72"/>
        <v>41849.757638888892</v>
      </c>
      <c r="O708" t="str">
        <f>TEXT(Table1_3[[#This Row],[Interview Taken on]],"MMM")</f>
        <v>Jul</v>
      </c>
    </row>
    <row r="709" spans="1:15" x14ac:dyDescent="0.25">
      <c r="A709">
        <v>358167</v>
      </c>
      <c r="B709" s="3">
        <v>41829.720833333333</v>
      </c>
      <c r="C709">
        <f t="shared" si="67"/>
        <v>0</v>
      </c>
      <c r="D709" t="s">
        <v>13</v>
      </c>
      <c r="E709" t="s">
        <v>8</v>
      </c>
      <c r="F709" t="s">
        <v>201</v>
      </c>
      <c r="G709" t="s">
        <v>18</v>
      </c>
      <c r="H709">
        <v>24761</v>
      </c>
      <c r="I709" t="str">
        <f t="shared" si="68"/>
        <v>Afternoon</v>
      </c>
      <c r="J709" t="str">
        <f t="shared" si="69"/>
        <v>Wed</v>
      </c>
      <c r="K709" t="str">
        <f t="shared" si="70"/>
        <v>2014-07-09</v>
      </c>
      <c r="L709" s="39">
        <f t="shared" si="71"/>
        <v>0.72083333333284827</v>
      </c>
      <c r="M709" s="19">
        <f>COUNTIF(Table1_3[Status], "Hired") / COUNTA(Table1_3[Status])</f>
        <v>0.6552734375</v>
      </c>
      <c r="N709" s="27" t="str">
        <f t="shared" si="72"/>
        <v/>
      </c>
      <c r="O709" t="str">
        <f>TEXT(Table1_3[[#This Row],[Interview Taken on]],"MMM")</f>
        <v>Jul</v>
      </c>
    </row>
    <row r="710" spans="1:15" x14ac:dyDescent="0.25">
      <c r="A710">
        <v>68810</v>
      </c>
      <c r="B710" s="3">
        <v>41829.571527777778</v>
      </c>
      <c r="C710">
        <f t="shared" si="67"/>
        <v>1</v>
      </c>
      <c r="D710" t="s">
        <v>7</v>
      </c>
      <c r="E710" t="s">
        <v>11</v>
      </c>
      <c r="F710" t="s">
        <v>201</v>
      </c>
      <c r="G710" t="s">
        <v>42</v>
      </c>
      <c r="H710">
        <v>35013</v>
      </c>
      <c r="I710" t="str">
        <f t="shared" si="68"/>
        <v>Afternoon</v>
      </c>
      <c r="J710" t="str">
        <f t="shared" si="69"/>
        <v>Wed</v>
      </c>
      <c r="K710" t="str">
        <f t="shared" si="70"/>
        <v>2014-07-09</v>
      </c>
      <c r="L710" s="39">
        <f t="shared" si="71"/>
        <v>0.57152777777810115</v>
      </c>
      <c r="M710" s="19">
        <f>COUNTIF(Table1_3[Status], "Hired") / COUNTA(Table1_3[Status])</f>
        <v>0.6552734375</v>
      </c>
      <c r="N710" s="27">
        <f t="shared" si="72"/>
        <v>41844.571527777778</v>
      </c>
      <c r="O710" t="str">
        <f>TEXT(Table1_3[[#This Row],[Interview Taken on]],"MMM")</f>
        <v>Jul</v>
      </c>
    </row>
    <row r="711" spans="1:15" x14ac:dyDescent="0.25">
      <c r="A711">
        <v>687917</v>
      </c>
      <c r="B711" s="3">
        <v>41829.572222222225</v>
      </c>
      <c r="C711">
        <f t="shared" si="67"/>
        <v>0</v>
      </c>
      <c r="D711" t="s">
        <v>13</v>
      </c>
      <c r="E711" t="s">
        <v>8</v>
      </c>
      <c r="F711" t="s">
        <v>201</v>
      </c>
      <c r="G711" t="s">
        <v>42</v>
      </c>
      <c r="H711">
        <v>64003</v>
      </c>
      <c r="I711" t="str">
        <f t="shared" si="68"/>
        <v>Afternoon</v>
      </c>
      <c r="J711" t="str">
        <f t="shared" si="69"/>
        <v>Wed</v>
      </c>
      <c r="K711" t="str">
        <f t="shared" si="70"/>
        <v>2014-07-09</v>
      </c>
      <c r="L711" s="39">
        <f t="shared" si="71"/>
        <v>0.57222222222480923</v>
      </c>
      <c r="M711" s="19">
        <f>COUNTIF(Table1_3[Status], "Hired") / COUNTA(Table1_3[Status])</f>
        <v>0.6552734375</v>
      </c>
      <c r="N711" s="27" t="str">
        <f t="shared" si="72"/>
        <v/>
      </c>
      <c r="O711" t="str">
        <f>TEXT(Table1_3[[#This Row],[Interview Taken on]],"MMM")</f>
        <v>Jul</v>
      </c>
    </row>
    <row r="712" spans="1:15" x14ac:dyDescent="0.25">
      <c r="A712">
        <v>837553</v>
      </c>
      <c r="B712" s="3">
        <v>41829.572222222225</v>
      </c>
      <c r="C712">
        <f t="shared" si="67"/>
        <v>0</v>
      </c>
      <c r="D712" t="s">
        <v>13</v>
      </c>
      <c r="E712" t="s">
        <v>11</v>
      </c>
      <c r="F712" t="s">
        <v>201</v>
      </c>
      <c r="G712" t="s">
        <v>42</v>
      </c>
      <c r="H712">
        <v>36712</v>
      </c>
      <c r="I712" t="str">
        <f t="shared" si="68"/>
        <v>Afternoon</v>
      </c>
      <c r="J712" t="str">
        <f t="shared" si="69"/>
        <v>Wed</v>
      </c>
      <c r="K712" t="str">
        <f t="shared" si="70"/>
        <v>2014-07-09</v>
      </c>
      <c r="L712" s="39">
        <f t="shared" si="71"/>
        <v>0.57222222222480923</v>
      </c>
      <c r="M712" s="19">
        <f>COUNTIF(Table1_3[Status], "Hired") / COUNTA(Table1_3[Status])</f>
        <v>0.6552734375</v>
      </c>
      <c r="N712" s="27" t="str">
        <f t="shared" si="72"/>
        <v/>
      </c>
      <c r="O712" t="str">
        <f>TEXT(Table1_3[[#This Row],[Interview Taken on]],"MMM")</f>
        <v>Jul</v>
      </c>
    </row>
    <row r="713" spans="1:15" x14ac:dyDescent="0.25">
      <c r="A713">
        <v>896428</v>
      </c>
      <c r="B713" s="3">
        <v>41829.356249999997</v>
      </c>
      <c r="C713">
        <f t="shared" si="67"/>
        <v>0</v>
      </c>
      <c r="D713" t="s">
        <v>13</v>
      </c>
      <c r="E713" t="s">
        <v>8</v>
      </c>
      <c r="F713" t="s">
        <v>201</v>
      </c>
      <c r="G713" t="s">
        <v>25</v>
      </c>
      <c r="H713">
        <v>32711</v>
      </c>
      <c r="I713" t="str">
        <f t="shared" si="68"/>
        <v>Morning</v>
      </c>
      <c r="J713" t="str">
        <f t="shared" si="69"/>
        <v>Wed</v>
      </c>
      <c r="K713" t="str">
        <f t="shared" si="70"/>
        <v>2014-07-09</v>
      </c>
      <c r="L713" s="39">
        <f t="shared" si="71"/>
        <v>0.35624999999708962</v>
      </c>
      <c r="M713" s="19">
        <f>COUNTIF(Table1_3[Status], "Hired") / COUNTA(Table1_3[Status])</f>
        <v>0.6552734375</v>
      </c>
      <c r="N713" s="27" t="str">
        <f t="shared" si="72"/>
        <v/>
      </c>
      <c r="O713" t="str">
        <f>TEXT(Table1_3[[#This Row],[Interview Taken on]],"MMM")</f>
        <v>Jul</v>
      </c>
    </row>
    <row r="714" spans="1:15" x14ac:dyDescent="0.25">
      <c r="A714">
        <v>955711</v>
      </c>
      <c r="B714" s="3">
        <v>41829.011111111111</v>
      </c>
      <c r="C714">
        <f t="shared" si="67"/>
        <v>1</v>
      </c>
      <c r="D714" t="s">
        <v>7</v>
      </c>
      <c r="E714" t="s">
        <v>11</v>
      </c>
      <c r="F714" t="s">
        <v>201</v>
      </c>
      <c r="G714" t="s">
        <v>20</v>
      </c>
      <c r="H714">
        <v>45758</v>
      </c>
      <c r="I714" t="str">
        <f t="shared" si="68"/>
        <v>Night</v>
      </c>
      <c r="J714" t="str">
        <f t="shared" si="69"/>
        <v>Wed</v>
      </c>
      <c r="K714" t="str">
        <f t="shared" si="70"/>
        <v>2014-07-09</v>
      </c>
      <c r="L714" s="39">
        <f t="shared" si="71"/>
        <v>1.1111111110949423E-2</v>
      </c>
      <c r="M714" s="19">
        <f>COUNTIF(Table1_3[Status], "Hired") / COUNTA(Table1_3[Status])</f>
        <v>0.6552734375</v>
      </c>
      <c r="N714" s="27">
        <f t="shared" si="72"/>
        <v>41844.011111111111</v>
      </c>
      <c r="O714" t="str">
        <f>TEXT(Table1_3[[#This Row],[Interview Taken on]],"MMM")</f>
        <v>Jul</v>
      </c>
    </row>
    <row r="715" spans="1:15" x14ac:dyDescent="0.25">
      <c r="A715">
        <v>830372</v>
      </c>
      <c r="B715" s="3">
        <v>41829.011805555558</v>
      </c>
      <c r="C715">
        <f t="shared" si="67"/>
        <v>1</v>
      </c>
      <c r="D715" t="s">
        <v>7</v>
      </c>
      <c r="E715" t="s">
        <v>8</v>
      </c>
      <c r="F715" t="s">
        <v>201</v>
      </c>
      <c r="G715" t="s">
        <v>20</v>
      </c>
      <c r="H715">
        <v>31132</v>
      </c>
      <c r="I715" t="str">
        <f t="shared" si="68"/>
        <v>Night</v>
      </c>
      <c r="J715" t="str">
        <f t="shared" si="69"/>
        <v>Wed</v>
      </c>
      <c r="K715" t="str">
        <f t="shared" si="70"/>
        <v>2014-07-09</v>
      </c>
      <c r="L715" s="39">
        <f t="shared" si="71"/>
        <v>1.1805555557657499E-2</v>
      </c>
      <c r="M715" s="19">
        <f>COUNTIF(Table1_3[Status], "Hired") / COUNTA(Table1_3[Status])</f>
        <v>0.6552734375</v>
      </c>
      <c r="N715" s="27">
        <f t="shared" si="72"/>
        <v>41844.011805555558</v>
      </c>
      <c r="O715" t="str">
        <f>TEXT(Table1_3[[#This Row],[Interview Taken on]],"MMM")</f>
        <v>Jul</v>
      </c>
    </row>
    <row r="716" spans="1:15" x14ac:dyDescent="0.25">
      <c r="A716">
        <v>586207</v>
      </c>
      <c r="B716" s="3">
        <v>41830.185416666667</v>
      </c>
      <c r="C716">
        <f t="shared" si="67"/>
        <v>1</v>
      </c>
      <c r="D716" t="s">
        <v>7</v>
      </c>
      <c r="E716" t="s">
        <v>8</v>
      </c>
      <c r="F716" t="s">
        <v>201</v>
      </c>
      <c r="G716" t="s">
        <v>18</v>
      </c>
      <c r="H716">
        <v>46627</v>
      </c>
      <c r="I716" t="str">
        <f t="shared" si="68"/>
        <v>Night</v>
      </c>
      <c r="J716" t="str">
        <f t="shared" si="69"/>
        <v>Thu</v>
      </c>
      <c r="K716" t="str">
        <f t="shared" si="70"/>
        <v>2014-07-10</v>
      </c>
      <c r="L716" s="39">
        <f t="shared" si="71"/>
        <v>0.18541666666715173</v>
      </c>
      <c r="M716" s="19">
        <f>COUNTIF(Table1_3[Status], "Hired") / COUNTA(Table1_3[Status])</f>
        <v>0.6552734375</v>
      </c>
      <c r="N716" s="27">
        <f t="shared" si="72"/>
        <v>41845.185416666667</v>
      </c>
      <c r="O716" t="str">
        <f>TEXT(Table1_3[[#This Row],[Interview Taken on]],"MMM")</f>
        <v>Jul</v>
      </c>
    </row>
    <row r="717" spans="1:15" x14ac:dyDescent="0.25">
      <c r="A717">
        <v>21454</v>
      </c>
      <c r="B717" s="3">
        <v>41830.18472222222</v>
      </c>
      <c r="C717">
        <f t="shared" si="67"/>
        <v>0</v>
      </c>
      <c r="D717" t="s">
        <v>13</v>
      </c>
      <c r="E717" t="s">
        <v>11</v>
      </c>
      <c r="F717" t="s">
        <v>201</v>
      </c>
      <c r="G717" t="s">
        <v>18</v>
      </c>
      <c r="H717">
        <v>73315</v>
      </c>
      <c r="I717" t="str">
        <f t="shared" si="68"/>
        <v>Night</v>
      </c>
      <c r="J717" t="str">
        <f t="shared" si="69"/>
        <v>Thu</v>
      </c>
      <c r="K717" t="str">
        <f t="shared" si="70"/>
        <v>2014-07-10</v>
      </c>
      <c r="L717" s="39">
        <f t="shared" si="71"/>
        <v>0.18472222222044365</v>
      </c>
      <c r="M717" s="19">
        <f>COUNTIF(Table1_3[Status], "Hired") / COUNTA(Table1_3[Status])</f>
        <v>0.6552734375</v>
      </c>
      <c r="N717" s="27" t="str">
        <f t="shared" si="72"/>
        <v/>
      </c>
      <c r="O717" t="str">
        <f>TEXT(Table1_3[[#This Row],[Interview Taken on]],"MMM")</f>
        <v>Jul</v>
      </c>
    </row>
    <row r="718" spans="1:15" x14ac:dyDescent="0.25">
      <c r="A718">
        <v>892394</v>
      </c>
      <c r="B718" s="3">
        <v>41830.538888888892</v>
      </c>
      <c r="C718">
        <f t="shared" si="67"/>
        <v>0</v>
      </c>
      <c r="D718" t="s">
        <v>13</v>
      </c>
      <c r="E718" t="s">
        <v>11</v>
      </c>
      <c r="F718" t="s">
        <v>198</v>
      </c>
      <c r="G718" t="s">
        <v>25</v>
      </c>
      <c r="H718">
        <v>56805</v>
      </c>
      <c r="I718" t="str">
        <f t="shared" si="68"/>
        <v>Afternoon</v>
      </c>
      <c r="J718" t="str">
        <f t="shared" si="69"/>
        <v>Thu</v>
      </c>
      <c r="K718" t="str">
        <f t="shared" si="70"/>
        <v>2014-07-10</v>
      </c>
      <c r="L718" s="39">
        <f t="shared" si="71"/>
        <v>0.53888888889196096</v>
      </c>
      <c r="M718" s="19">
        <f>COUNTIF(Table1_3[Status], "Hired") / COUNTA(Table1_3[Status])</f>
        <v>0.6552734375</v>
      </c>
      <c r="N718" s="27" t="str">
        <f t="shared" si="72"/>
        <v/>
      </c>
      <c r="O718" t="str">
        <f>TEXT(Table1_3[[#This Row],[Interview Taken on]],"MMM")</f>
        <v>Jul</v>
      </c>
    </row>
    <row r="719" spans="1:15" x14ac:dyDescent="0.25">
      <c r="A719">
        <v>255391</v>
      </c>
      <c r="B719" s="3">
        <v>41830.487500000003</v>
      </c>
      <c r="C719">
        <f t="shared" si="67"/>
        <v>0</v>
      </c>
      <c r="D719" t="s">
        <v>13</v>
      </c>
      <c r="E719" t="s">
        <v>8</v>
      </c>
      <c r="F719" t="s">
        <v>200</v>
      </c>
      <c r="G719" t="s">
        <v>10</v>
      </c>
      <c r="H719">
        <v>45662</v>
      </c>
      <c r="I719" t="str">
        <f t="shared" si="68"/>
        <v>Morning</v>
      </c>
      <c r="J719" t="str">
        <f t="shared" si="69"/>
        <v>Thu</v>
      </c>
      <c r="K719" t="str">
        <f t="shared" si="70"/>
        <v>2014-07-10</v>
      </c>
      <c r="L719" s="39">
        <f t="shared" si="71"/>
        <v>0.48750000000291038</v>
      </c>
      <c r="M719" s="19">
        <f>COUNTIF(Table1_3[Status], "Hired") / COUNTA(Table1_3[Status])</f>
        <v>0.6552734375</v>
      </c>
      <c r="N719" s="27" t="str">
        <f t="shared" si="72"/>
        <v/>
      </c>
      <c r="O719" t="str">
        <f>TEXT(Table1_3[[#This Row],[Interview Taken on]],"MMM")</f>
        <v>Jul</v>
      </c>
    </row>
    <row r="720" spans="1:15" x14ac:dyDescent="0.25">
      <c r="A720">
        <v>893087</v>
      </c>
      <c r="B720" s="3">
        <v>41830.616666666669</v>
      </c>
      <c r="C720">
        <f t="shared" si="67"/>
        <v>1</v>
      </c>
      <c r="D720" t="s">
        <v>7</v>
      </c>
      <c r="E720" t="s">
        <v>11</v>
      </c>
      <c r="F720" t="s">
        <v>201</v>
      </c>
      <c r="G720" t="s">
        <v>12</v>
      </c>
      <c r="H720">
        <v>1740</v>
      </c>
      <c r="I720" t="str">
        <f t="shared" si="68"/>
        <v>Afternoon</v>
      </c>
      <c r="J720" t="str">
        <f t="shared" si="69"/>
        <v>Thu</v>
      </c>
      <c r="K720" t="str">
        <f t="shared" si="70"/>
        <v>2014-07-10</v>
      </c>
      <c r="L720" s="39">
        <f t="shared" si="71"/>
        <v>0.61666666666860692</v>
      </c>
      <c r="M720" s="19">
        <f>COUNTIF(Table1_3[Status], "Hired") / COUNTA(Table1_3[Status])</f>
        <v>0.6552734375</v>
      </c>
      <c r="N720" s="27">
        <f t="shared" si="72"/>
        <v>41845.616666666669</v>
      </c>
      <c r="O720" t="str">
        <f>TEXT(Table1_3[[#This Row],[Interview Taken on]],"MMM")</f>
        <v>Jul</v>
      </c>
    </row>
    <row r="721" spans="1:15" x14ac:dyDescent="0.25">
      <c r="A721">
        <v>703441</v>
      </c>
      <c r="B721" s="3">
        <v>41830.737500000003</v>
      </c>
      <c r="C721">
        <f t="shared" si="67"/>
        <v>1</v>
      </c>
      <c r="D721" t="s">
        <v>7</v>
      </c>
      <c r="E721" t="s">
        <v>8</v>
      </c>
      <c r="F721" t="s">
        <v>205</v>
      </c>
      <c r="G721" t="s">
        <v>20</v>
      </c>
      <c r="H721">
        <v>95033</v>
      </c>
      <c r="I721" t="str">
        <f t="shared" si="68"/>
        <v>Afternoon</v>
      </c>
      <c r="J721" t="str">
        <f t="shared" si="69"/>
        <v>Thu</v>
      </c>
      <c r="K721" t="str">
        <f t="shared" si="70"/>
        <v>2014-07-10</v>
      </c>
      <c r="L721" s="39">
        <f t="shared" si="71"/>
        <v>0.73750000000291038</v>
      </c>
      <c r="M721" s="19">
        <f>COUNTIF(Table1_3[Status], "Hired") / COUNTA(Table1_3[Status])</f>
        <v>0.6552734375</v>
      </c>
      <c r="N721" s="27">
        <f t="shared" si="72"/>
        <v>41845.737500000003</v>
      </c>
      <c r="O721" t="str">
        <f>TEXT(Table1_3[[#This Row],[Interview Taken on]],"MMM")</f>
        <v>Jul</v>
      </c>
    </row>
    <row r="722" spans="1:15" x14ac:dyDescent="0.25">
      <c r="A722">
        <v>65852</v>
      </c>
      <c r="B722" s="3">
        <v>41830.711805555555</v>
      </c>
      <c r="C722">
        <f t="shared" si="67"/>
        <v>0</v>
      </c>
      <c r="D722" t="s">
        <v>13</v>
      </c>
      <c r="E722" t="s">
        <v>8</v>
      </c>
      <c r="F722" t="s">
        <v>201</v>
      </c>
      <c r="G722" t="s">
        <v>34</v>
      </c>
      <c r="H722">
        <v>79285</v>
      </c>
      <c r="I722" t="str">
        <f t="shared" si="68"/>
        <v>Afternoon</v>
      </c>
      <c r="J722" t="str">
        <f t="shared" si="69"/>
        <v>Thu</v>
      </c>
      <c r="K722" t="str">
        <f t="shared" si="70"/>
        <v>2014-07-10</v>
      </c>
      <c r="L722" s="39">
        <f t="shared" si="71"/>
        <v>0.71180555555474712</v>
      </c>
      <c r="M722" s="19">
        <f>COUNTIF(Table1_3[Status], "Hired") / COUNTA(Table1_3[Status])</f>
        <v>0.6552734375</v>
      </c>
      <c r="N722" s="27" t="str">
        <f t="shared" si="72"/>
        <v/>
      </c>
      <c r="O722" t="str">
        <f>TEXT(Table1_3[[#This Row],[Interview Taken on]],"MMM")</f>
        <v>Jul</v>
      </c>
    </row>
    <row r="723" spans="1:15" x14ac:dyDescent="0.25">
      <c r="A723">
        <v>433482</v>
      </c>
      <c r="B723" s="3">
        <v>41842.347916666666</v>
      </c>
      <c r="C723">
        <f t="shared" si="67"/>
        <v>1</v>
      </c>
      <c r="D723" t="s">
        <v>7</v>
      </c>
      <c r="E723" t="s">
        <v>8</v>
      </c>
      <c r="F723" t="s">
        <v>205</v>
      </c>
      <c r="G723" t="s">
        <v>18</v>
      </c>
      <c r="H723">
        <v>3336</v>
      </c>
      <c r="I723" t="str">
        <f t="shared" si="68"/>
        <v>Morning</v>
      </c>
      <c r="J723" t="str">
        <f t="shared" si="69"/>
        <v>Tue</v>
      </c>
      <c r="K723" t="str">
        <f t="shared" si="70"/>
        <v>2014-07-22</v>
      </c>
      <c r="L723" s="39">
        <f t="shared" si="71"/>
        <v>0.34791666666569654</v>
      </c>
      <c r="M723" s="19">
        <f>COUNTIF(Table1_3[Status], "Hired") / COUNTA(Table1_3[Status])</f>
        <v>0.6552734375</v>
      </c>
      <c r="N723" s="27">
        <f t="shared" si="72"/>
        <v>41857.347916666666</v>
      </c>
      <c r="O723" t="str">
        <f>TEXT(Table1_3[[#This Row],[Interview Taken on]],"MMM")</f>
        <v>Jul</v>
      </c>
    </row>
    <row r="724" spans="1:15" x14ac:dyDescent="0.25">
      <c r="A724">
        <v>927997</v>
      </c>
      <c r="B724" s="3">
        <v>41842.348611111112</v>
      </c>
      <c r="C724">
        <f t="shared" si="67"/>
        <v>1</v>
      </c>
      <c r="D724" t="s">
        <v>7</v>
      </c>
      <c r="E724" t="s">
        <v>11</v>
      </c>
      <c r="F724" t="s">
        <v>205</v>
      </c>
      <c r="G724" t="s">
        <v>18</v>
      </c>
      <c r="H724">
        <v>22962</v>
      </c>
      <c r="I724" t="str">
        <f t="shared" si="68"/>
        <v>Morning</v>
      </c>
      <c r="J724" t="str">
        <f t="shared" si="69"/>
        <v>Tue</v>
      </c>
      <c r="K724" t="str">
        <f t="shared" si="70"/>
        <v>2014-07-22</v>
      </c>
      <c r="L724" s="39">
        <f t="shared" si="71"/>
        <v>0.34861111111240461</v>
      </c>
      <c r="M724" s="19">
        <f>COUNTIF(Table1_3[Status], "Hired") / COUNTA(Table1_3[Status])</f>
        <v>0.6552734375</v>
      </c>
      <c r="N724" s="27">
        <f t="shared" si="72"/>
        <v>41857.348611111112</v>
      </c>
      <c r="O724" t="str">
        <f>TEXT(Table1_3[[#This Row],[Interview Taken on]],"MMM")</f>
        <v>Jul</v>
      </c>
    </row>
    <row r="725" spans="1:15" x14ac:dyDescent="0.25">
      <c r="A725">
        <v>327346</v>
      </c>
      <c r="B725" s="3">
        <v>41831.482638888891</v>
      </c>
      <c r="C725">
        <f t="shared" si="67"/>
        <v>1</v>
      </c>
      <c r="D725" t="s">
        <v>7</v>
      </c>
      <c r="E725" t="s">
        <v>11</v>
      </c>
      <c r="F725" t="s">
        <v>201</v>
      </c>
      <c r="G725" t="s">
        <v>12</v>
      </c>
      <c r="H725">
        <v>45686</v>
      </c>
      <c r="I725" t="str">
        <f t="shared" si="68"/>
        <v>Morning</v>
      </c>
      <c r="J725" t="str">
        <f t="shared" si="69"/>
        <v>Fri</v>
      </c>
      <c r="K725" t="str">
        <f t="shared" si="70"/>
        <v>2014-07-11</v>
      </c>
      <c r="L725" s="39">
        <f t="shared" si="71"/>
        <v>0.48263888889050577</v>
      </c>
      <c r="M725" s="19">
        <f>COUNTIF(Table1_3[Status], "Hired") / COUNTA(Table1_3[Status])</f>
        <v>0.6552734375</v>
      </c>
      <c r="N725" s="27">
        <f t="shared" si="72"/>
        <v>41846.482638888891</v>
      </c>
      <c r="O725" t="str">
        <f>TEXT(Table1_3[[#This Row],[Interview Taken on]],"MMM")</f>
        <v>Jul</v>
      </c>
    </row>
    <row r="726" spans="1:15" x14ac:dyDescent="0.25">
      <c r="A726">
        <v>978658</v>
      </c>
      <c r="B726" s="3">
        <v>41831.519444444442</v>
      </c>
      <c r="C726">
        <f t="shared" si="67"/>
        <v>0</v>
      </c>
      <c r="D726" t="s">
        <v>13</v>
      </c>
      <c r="E726" t="s">
        <v>8</v>
      </c>
      <c r="F726" t="s">
        <v>205</v>
      </c>
      <c r="G726" t="s">
        <v>34</v>
      </c>
      <c r="H726">
        <v>39438</v>
      </c>
      <c r="I726" t="str">
        <f t="shared" si="68"/>
        <v>Afternoon</v>
      </c>
      <c r="J726" t="str">
        <f t="shared" si="69"/>
        <v>Fri</v>
      </c>
      <c r="K726" t="str">
        <f t="shared" si="70"/>
        <v>2014-07-11</v>
      </c>
      <c r="L726" s="39">
        <f t="shared" si="71"/>
        <v>0.5194444444423425</v>
      </c>
      <c r="M726" s="19">
        <f>COUNTIF(Table1_3[Status], "Hired") / COUNTA(Table1_3[Status])</f>
        <v>0.6552734375</v>
      </c>
      <c r="N726" s="27" t="str">
        <f t="shared" si="72"/>
        <v/>
      </c>
      <c r="O726" t="str">
        <f>TEXT(Table1_3[[#This Row],[Interview Taken on]],"MMM")</f>
        <v>Jul</v>
      </c>
    </row>
    <row r="727" spans="1:15" x14ac:dyDescent="0.25">
      <c r="A727">
        <v>905126</v>
      </c>
      <c r="B727" s="3">
        <v>41831.517361111109</v>
      </c>
      <c r="C727">
        <f t="shared" si="67"/>
        <v>0</v>
      </c>
      <c r="D727" t="s">
        <v>13</v>
      </c>
      <c r="E727" t="s">
        <v>8</v>
      </c>
      <c r="F727" t="s">
        <v>205</v>
      </c>
      <c r="G727" t="s">
        <v>25</v>
      </c>
      <c r="H727">
        <v>30878</v>
      </c>
      <c r="I727" t="str">
        <f t="shared" si="68"/>
        <v>Afternoon</v>
      </c>
      <c r="J727" t="str">
        <f t="shared" si="69"/>
        <v>Fri</v>
      </c>
      <c r="K727" t="str">
        <f t="shared" si="70"/>
        <v>2014-07-11</v>
      </c>
      <c r="L727" s="39">
        <f t="shared" si="71"/>
        <v>0.51736111110949423</v>
      </c>
      <c r="M727" s="19">
        <f>COUNTIF(Table1_3[Status], "Hired") / COUNTA(Table1_3[Status])</f>
        <v>0.6552734375</v>
      </c>
      <c r="N727" s="27" t="str">
        <f t="shared" si="72"/>
        <v/>
      </c>
      <c r="O727" t="str">
        <f>TEXT(Table1_3[[#This Row],[Interview Taken on]],"MMM")</f>
        <v>Jul</v>
      </c>
    </row>
    <row r="728" spans="1:15" x14ac:dyDescent="0.25">
      <c r="A728">
        <v>80431</v>
      </c>
      <c r="B728" s="3">
        <v>41831.518055555556</v>
      </c>
      <c r="C728">
        <f t="shared" si="67"/>
        <v>0</v>
      </c>
      <c r="D728" t="s">
        <v>13</v>
      </c>
      <c r="E728" t="s">
        <v>11</v>
      </c>
      <c r="F728" t="s">
        <v>205</v>
      </c>
      <c r="G728" t="s">
        <v>25</v>
      </c>
      <c r="H728">
        <v>81586</v>
      </c>
      <c r="I728" t="str">
        <f t="shared" si="68"/>
        <v>Afternoon</v>
      </c>
      <c r="J728" t="str">
        <f t="shared" si="69"/>
        <v>Fri</v>
      </c>
      <c r="K728" t="str">
        <f t="shared" si="70"/>
        <v>2014-07-11</v>
      </c>
      <c r="L728" s="39">
        <f t="shared" si="71"/>
        <v>0.51805555555620231</v>
      </c>
      <c r="M728" s="19">
        <f>COUNTIF(Table1_3[Status], "Hired") / COUNTA(Table1_3[Status])</f>
        <v>0.6552734375</v>
      </c>
      <c r="N728" s="27" t="str">
        <f t="shared" si="72"/>
        <v/>
      </c>
      <c r="O728" t="str">
        <f>TEXT(Table1_3[[#This Row],[Interview Taken on]],"MMM")</f>
        <v>Jul</v>
      </c>
    </row>
    <row r="729" spans="1:15" x14ac:dyDescent="0.25">
      <c r="A729">
        <v>964456</v>
      </c>
      <c r="B729" s="3">
        <v>41831.541666666664</v>
      </c>
      <c r="C729">
        <f t="shared" si="67"/>
        <v>0</v>
      </c>
      <c r="D729" t="s">
        <v>13</v>
      </c>
      <c r="E729" t="s">
        <v>11</v>
      </c>
      <c r="F729" t="s">
        <v>31</v>
      </c>
      <c r="G729" t="s">
        <v>25</v>
      </c>
      <c r="H729">
        <v>75800</v>
      </c>
      <c r="I729" t="str">
        <f t="shared" si="68"/>
        <v>Afternoon</v>
      </c>
      <c r="J729" t="str">
        <f t="shared" si="69"/>
        <v>Fri</v>
      </c>
      <c r="K729" t="str">
        <f t="shared" si="70"/>
        <v>2014-07-11</v>
      </c>
      <c r="L729" s="39">
        <f t="shared" si="71"/>
        <v>0.54166666666424135</v>
      </c>
      <c r="M729" s="19">
        <f>COUNTIF(Table1_3[Status], "Hired") / COUNTA(Table1_3[Status])</f>
        <v>0.6552734375</v>
      </c>
      <c r="N729" s="27" t="str">
        <f t="shared" si="72"/>
        <v/>
      </c>
      <c r="O729" t="str">
        <f>TEXT(Table1_3[[#This Row],[Interview Taken on]],"MMM")</f>
        <v>Jul</v>
      </c>
    </row>
    <row r="730" spans="1:15" x14ac:dyDescent="0.25">
      <c r="A730">
        <v>433227</v>
      </c>
      <c r="B730" s="3">
        <v>41831.302777777775</v>
      </c>
      <c r="C730">
        <f t="shared" si="67"/>
        <v>1</v>
      </c>
      <c r="D730" t="s">
        <v>7</v>
      </c>
      <c r="E730" t="s">
        <v>8</v>
      </c>
      <c r="F730" t="s">
        <v>201</v>
      </c>
      <c r="G730" t="s">
        <v>34</v>
      </c>
      <c r="H730">
        <v>4714</v>
      </c>
      <c r="I730" t="str">
        <f t="shared" si="68"/>
        <v>Morning</v>
      </c>
      <c r="J730" t="str">
        <f t="shared" si="69"/>
        <v>Fri</v>
      </c>
      <c r="K730" t="str">
        <f t="shared" si="70"/>
        <v>2014-07-11</v>
      </c>
      <c r="L730" s="39">
        <f t="shared" si="71"/>
        <v>0.30277777777519077</v>
      </c>
      <c r="M730" s="19">
        <f>COUNTIF(Table1_3[Status], "Hired") / COUNTA(Table1_3[Status])</f>
        <v>0.6552734375</v>
      </c>
      <c r="N730" s="27">
        <f t="shared" si="72"/>
        <v>41846.302777777775</v>
      </c>
      <c r="O730" t="str">
        <f>TEXT(Table1_3[[#This Row],[Interview Taken on]],"MMM")</f>
        <v>Jul</v>
      </c>
    </row>
    <row r="731" spans="1:15" x14ac:dyDescent="0.25">
      <c r="A731">
        <v>416101</v>
      </c>
      <c r="B731" s="3">
        <v>41832.726388888892</v>
      </c>
      <c r="C731">
        <f t="shared" si="67"/>
        <v>0</v>
      </c>
      <c r="D731" t="s">
        <v>13</v>
      </c>
      <c r="E731" t="s">
        <v>8</v>
      </c>
      <c r="F731" t="s">
        <v>201</v>
      </c>
      <c r="G731" t="s">
        <v>18</v>
      </c>
      <c r="H731">
        <v>38130</v>
      </c>
      <c r="I731" t="str">
        <f t="shared" si="68"/>
        <v>Afternoon</v>
      </c>
      <c r="J731" t="str">
        <f t="shared" si="69"/>
        <v>Sat</v>
      </c>
      <c r="K731" t="str">
        <f t="shared" si="70"/>
        <v>2014-07-12</v>
      </c>
      <c r="L731" s="39">
        <f t="shared" si="71"/>
        <v>0.72638888889196096</v>
      </c>
      <c r="M731" s="19">
        <f>COUNTIF(Table1_3[Status], "Hired") / COUNTA(Table1_3[Status])</f>
        <v>0.6552734375</v>
      </c>
      <c r="N731" s="27" t="str">
        <f t="shared" si="72"/>
        <v/>
      </c>
      <c r="O731" t="str">
        <f>TEXT(Table1_3[[#This Row],[Interview Taken on]],"MMM")</f>
        <v>Jul</v>
      </c>
    </row>
    <row r="732" spans="1:15" x14ac:dyDescent="0.25">
      <c r="A732">
        <v>831852</v>
      </c>
      <c r="B732" s="3">
        <v>41832.727083333331</v>
      </c>
      <c r="C732">
        <f t="shared" si="67"/>
        <v>0</v>
      </c>
      <c r="D732" t="s">
        <v>13</v>
      </c>
      <c r="E732" t="s">
        <v>8</v>
      </c>
      <c r="F732" t="s">
        <v>201</v>
      </c>
      <c r="G732" t="s">
        <v>18</v>
      </c>
      <c r="H732">
        <v>4283</v>
      </c>
      <c r="I732" t="str">
        <f t="shared" si="68"/>
        <v>Afternoon</v>
      </c>
      <c r="J732" t="str">
        <f t="shared" si="69"/>
        <v>Sat</v>
      </c>
      <c r="K732" t="str">
        <f t="shared" si="70"/>
        <v>2014-07-12</v>
      </c>
      <c r="L732" s="39">
        <f t="shared" si="71"/>
        <v>0.72708333333139308</v>
      </c>
      <c r="M732" s="19">
        <f>COUNTIF(Table1_3[Status], "Hired") / COUNTA(Table1_3[Status])</f>
        <v>0.6552734375</v>
      </c>
      <c r="N732" s="27" t="str">
        <f t="shared" si="72"/>
        <v/>
      </c>
      <c r="O732" t="str">
        <f>TEXT(Table1_3[[#This Row],[Interview Taken on]],"MMM")</f>
        <v>Jul</v>
      </c>
    </row>
    <row r="733" spans="1:15" x14ac:dyDescent="0.25">
      <c r="A733">
        <v>635720</v>
      </c>
      <c r="B733" s="3">
        <v>41832.727777777778</v>
      </c>
      <c r="C733">
        <f t="shared" si="67"/>
        <v>0</v>
      </c>
      <c r="D733" t="s">
        <v>13</v>
      </c>
      <c r="E733" t="s">
        <v>8</v>
      </c>
      <c r="F733" t="s">
        <v>201</v>
      </c>
      <c r="G733" t="s">
        <v>18</v>
      </c>
      <c r="H733">
        <v>1456</v>
      </c>
      <c r="I733" t="str">
        <f t="shared" si="68"/>
        <v>Afternoon</v>
      </c>
      <c r="J733" t="str">
        <f t="shared" si="69"/>
        <v>Sat</v>
      </c>
      <c r="K733" t="str">
        <f t="shared" si="70"/>
        <v>2014-07-12</v>
      </c>
      <c r="L733" s="39">
        <f t="shared" si="71"/>
        <v>0.72777777777810115</v>
      </c>
      <c r="M733" s="19">
        <f>COUNTIF(Table1_3[Status], "Hired") / COUNTA(Table1_3[Status])</f>
        <v>0.6552734375</v>
      </c>
      <c r="N733" s="27" t="str">
        <f t="shared" si="72"/>
        <v/>
      </c>
      <c r="O733" t="str">
        <f>TEXT(Table1_3[[#This Row],[Interview Taken on]],"MMM")</f>
        <v>Jul</v>
      </c>
    </row>
    <row r="734" spans="1:15" x14ac:dyDescent="0.25">
      <c r="A734">
        <v>503834</v>
      </c>
      <c r="B734" s="3">
        <v>41832.470138888886</v>
      </c>
      <c r="C734">
        <f t="shared" si="67"/>
        <v>1</v>
      </c>
      <c r="D734" t="s">
        <v>7</v>
      </c>
      <c r="E734" t="s">
        <v>8</v>
      </c>
      <c r="F734" t="s">
        <v>201</v>
      </c>
      <c r="G734" t="s">
        <v>34</v>
      </c>
      <c r="H734">
        <v>24170</v>
      </c>
      <c r="I734" t="str">
        <f t="shared" si="68"/>
        <v>Morning</v>
      </c>
      <c r="J734" t="str">
        <f t="shared" si="69"/>
        <v>Sat</v>
      </c>
      <c r="K734" t="str">
        <f t="shared" si="70"/>
        <v>2014-07-12</v>
      </c>
      <c r="L734" s="39">
        <f t="shared" si="71"/>
        <v>0.47013888888614019</v>
      </c>
      <c r="M734" s="19">
        <f>COUNTIF(Table1_3[Status], "Hired") / COUNTA(Table1_3[Status])</f>
        <v>0.6552734375</v>
      </c>
      <c r="N734" s="27">
        <f t="shared" si="72"/>
        <v>41847.470138888886</v>
      </c>
      <c r="O734" t="str">
        <f>TEXT(Table1_3[[#This Row],[Interview Taken on]],"MMM")</f>
        <v>Jul</v>
      </c>
    </row>
    <row r="735" spans="1:15" x14ac:dyDescent="0.25">
      <c r="A735">
        <v>204766</v>
      </c>
      <c r="B735" s="3">
        <v>41832.542361111111</v>
      </c>
      <c r="C735">
        <f t="shared" si="67"/>
        <v>0</v>
      </c>
      <c r="D735" t="s">
        <v>13</v>
      </c>
      <c r="E735" t="s">
        <v>8</v>
      </c>
      <c r="F735" t="s">
        <v>205</v>
      </c>
      <c r="G735" t="s">
        <v>22</v>
      </c>
      <c r="H735">
        <v>48215</v>
      </c>
      <c r="I735" t="str">
        <f t="shared" si="68"/>
        <v>Afternoon</v>
      </c>
      <c r="J735" t="str">
        <f t="shared" si="69"/>
        <v>Sat</v>
      </c>
      <c r="K735" t="str">
        <f t="shared" si="70"/>
        <v>2014-07-12</v>
      </c>
      <c r="L735" s="39">
        <f t="shared" si="71"/>
        <v>0.54236111111094942</v>
      </c>
      <c r="M735" s="19">
        <f>COUNTIF(Table1_3[Status], "Hired") / COUNTA(Table1_3[Status])</f>
        <v>0.6552734375</v>
      </c>
      <c r="N735" s="27" t="str">
        <f t="shared" si="72"/>
        <v/>
      </c>
      <c r="O735" t="str">
        <f>TEXT(Table1_3[[#This Row],[Interview Taken on]],"MMM")</f>
        <v>Jul</v>
      </c>
    </row>
    <row r="736" spans="1:15" x14ac:dyDescent="0.25">
      <c r="A736">
        <v>817052</v>
      </c>
      <c r="B736" s="3">
        <v>41832.397222222222</v>
      </c>
      <c r="C736">
        <f t="shared" si="67"/>
        <v>0</v>
      </c>
      <c r="D736" t="s">
        <v>13</v>
      </c>
      <c r="E736" t="s">
        <v>8</v>
      </c>
      <c r="F736" t="s">
        <v>201</v>
      </c>
      <c r="G736" t="s">
        <v>25</v>
      </c>
      <c r="H736">
        <v>13400</v>
      </c>
      <c r="I736" t="str">
        <f t="shared" si="68"/>
        <v>Morning</v>
      </c>
      <c r="J736" t="str">
        <f t="shared" si="69"/>
        <v>Sat</v>
      </c>
      <c r="K736" t="str">
        <f t="shared" si="70"/>
        <v>2014-07-12</v>
      </c>
      <c r="L736" s="39">
        <f t="shared" si="71"/>
        <v>0.39722222222189885</v>
      </c>
      <c r="M736" s="19">
        <f>COUNTIF(Table1_3[Status], "Hired") / COUNTA(Table1_3[Status])</f>
        <v>0.6552734375</v>
      </c>
      <c r="N736" s="27" t="str">
        <f t="shared" si="72"/>
        <v/>
      </c>
      <c r="O736" t="str">
        <f>TEXT(Table1_3[[#This Row],[Interview Taken on]],"MMM")</f>
        <v>Jul</v>
      </c>
    </row>
    <row r="737" spans="1:15" x14ac:dyDescent="0.25">
      <c r="A737">
        <v>622415</v>
      </c>
      <c r="B737" s="3">
        <v>41833.894444444442</v>
      </c>
      <c r="C737">
        <f t="shared" si="67"/>
        <v>1</v>
      </c>
      <c r="D737" t="s">
        <v>7</v>
      </c>
      <c r="E737" t="s">
        <v>8</v>
      </c>
      <c r="F737" t="s">
        <v>205</v>
      </c>
      <c r="G737" t="s">
        <v>34</v>
      </c>
      <c r="H737">
        <v>43799</v>
      </c>
      <c r="I737" t="str">
        <f t="shared" si="68"/>
        <v>Evening</v>
      </c>
      <c r="J737" t="str">
        <f t="shared" si="69"/>
        <v>Sun</v>
      </c>
      <c r="K737" t="str">
        <f t="shared" si="70"/>
        <v>2014-07-13</v>
      </c>
      <c r="L737" s="39">
        <f t="shared" si="71"/>
        <v>0.8944444444423425</v>
      </c>
      <c r="M737" s="19">
        <f>COUNTIF(Table1_3[Status], "Hired") / COUNTA(Table1_3[Status])</f>
        <v>0.6552734375</v>
      </c>
      <c r="N737" s="27">
        <f t="shared" si="72"/>
        <v>41848.894444444442</v>
      </c>
      <c r="O737" t="str">
        <f>TEXT(Table1_3[[#This Row],[Interview Taken on]],"MMM")</f>
        <v>Jul</v>
      </c>
    </row>
    <row r="738" spans="1:15" x14ac:dyDescent="0.25">
      <c r="A738">
        <v>569877</v>
      </c>
      <c r="B738" s="3">
        <v>41836.405555555553</v>
      </c>
      <c r="C738">
        <f t="shared" si="67"/>
        <v>0</v>
      </c>
      <c r="D738" t="s">
        <v>13</v>
      </c>
      <c r="E738" t="s">
        <v>8</v>
      </c>
      <c r="F738" t="s">
        <v>205</v>
      </c>
      <c r="G738" t="s">
        <v>34</v>
      </c>
      <c r="H738">
        <v>2274</v>
      </c>
      <c r="I738" t="str">
        <f t="shared" si="68"/>
        <v>Morning</v>
      </c>
      <c r="J738" t="str">
        <f t="shared" si="69"/>
        <v>Wed</v>
      </c>
      <c r="K738" t="str">
        <f t="shared" si="70"/>
        <v>2014-07-16</v>
      </c>
      <c r="L738" s="39">
        <f t="shared" si="71"/>
        <v>0.40555555555329192</v>
      </c>
      <c r="M738" s="19">
        <f>COUNTIF(Table1_3[Status], "Hired") / COUNTA(Table1_3[Status])</f>
        <v>0.6552734375</v>
      </c>
      <c r="N738" s="27" t="str">
        <f t="shared" si="72"/>
        <v/>
      </c>
      <c r="O738" t="str">
        <f>TEXT(Table1_3[[#This Row],[Interview Taken on]],"MMM")</f>
        <v>Jul</v>
      </c>
    </row>
    <row r="739" spans="1:15" x14ac:dyDescent="0.25">
      <c r="A739">
        <v>339815</v>
      </c>
      <c r="B739" s="3">
        <v>41833.73333333333</v>
      </c>
      <c r="C739">
        <f t="shared" si="67"/>
        <v>0</v>
      </c>
      <c r="D739" t="s">
        <v>13</v>
      </c>
      <c r="E739" t="s">
        <v>8</v>
      </c>
      <c r="F739" t="s">
        <v>205</v>
      </c>
      <c r="G739" t="s">
        <v>12</v>
      </c>
      <c r="H739">
        <v>30063</v>
      </c>
      <c r="I739" t="str">
        <f t="shared" si="68"/>
        <v>Afternoon</v>
      </c>
      <c r="J739" t="str">
        <f t="shared" si="69"/>
        <v>Sun</v>
      </c>
      <c r="K739" t="str">
        <f t="shared" si="70"/>
        <v>2014-07-13</v>
      </c>
      <c r="L739" s="39">
        <f t="shared" si="71"/>
        <v>0.73333333332993789</v>
      </c>
      <c r="M739" s="19">
        <f>COUNTIF(Table1_3[Status], "Hired") / COUNTA(Table1_3[Status])</f>
        <v>0.6552734375</v>
      </c>
      <c r="N739" s="27" t="str">
        <f t="shared" si="72"/>
        <v/>
      </c>
      <c r="O739" t="str">
        <f>TEXT(Table1_3[[#This Row],[Interview Taken on]],"MMM")</f>
        <v>Jul</v>
      </c>
    </row>
    <row r="740" spans="1:15" x14ac:dyDescent="0.25">
      <c r="A740">
        <v>729349</v>
      </c>
      <c r="B740" s="3">
        <v>41833.73333333333</v>
      </c>
      <c r="C740">
        <f t="shared" si="67"/>
        <v>0</v>
      </c>
      <c r="D740" t="s">
        <v>13</v>
      </c>
      <c r="E740" t="s">
        <v>8</v>
      </c>
      <c r="F740" t="s">
        <v>205</v>
      </c>
      <c r="G740" t="s">
        <v>12</v>
      </c>
      <c r="H740">
        <v>55388</v>
      </c>
      <c r="I740" t="str">
        <f t="shared" si="68"/>
        <v>Afternoon</v>
      </c>
      <c r="J740" t="str">
        <f t="shared" si="69"/>
        <v>Sun</v>
      </c>
      <c r="K740" t="str">
        <f t="shared" si="70"/>
        <v>2014-07-13</v>
      </c>
      <c r="L740" s="39">
        <f t="shared" si="71"/>
        <v>0.73333333332993789</v>
      </c>
      <c r="M740" s="19">
        <f>COUNTIF(Table1_3[Status], "Hired") / COUNTA(Table1_3[Status])</f>
        <v>0.6552734375</v>
      </c>
      <c r="N740" s="27" t="str">
        <f t="shared" si="72"/>
        <v/>
      </c>
      <c r="O740" t="str">
        <f>TEXT(Table1_3[[#This Row],[Interview Taken on]],"MMM")</f>
        <v>Jul</v>
      </c>
    </row>
    <row r="741" spans="1:15" x14ac:dyDescent="0.25">
      <c r="A741">
        <v>434358</v>
      </c>
      <c r="B741" s="3">
        <v>41833.675000000003</v>
      </c>
      <c r="C741">
        <f t="shared" si="67"/>
        <v>0</v>
      </c>
      <c r="D741" t="s">
        <v>13</v>
      </c>
      <c r="E741" t="s">
        <v>8</v>
      </c>
      <c r="F741" t="s">
        <v>200</v>
      </c>
      <c r="G741" t="s">
        <v>34</v>
      </c>
      <c r="H741">
        <v>28540</v>
      </c>
      <c r="I741" t="str">
        <f t="shared" si="68"/>
        <v>Afternoon</v>
      </c>
      <c r="J741" t="str">
        <f t="shared" si="69"/>
        <v>Sun</v>
      </c>
      <c r="K741" t="str">
        <f t="shared" si="70"/>
        <v>2014-07-13</v>
      </c>
      <c r="L741" s="39">
        <f t="shared" si="71"/>
        <v>0.67500000000291038</v>
      </c>
      <c r="M741" s="19">
        <f>COUNTIF(Table1_3[Status], "Hired") / COUNTA(Table1_3[Status])</f>
        <v>0.6552734375</v>
      </c>
      <c r="N741" s="27" t="str">
        <f t="shared" si="72"/>
        <v/>
      </c>
      <c r="O741" t="str">
        <f>TEXT(Table1_3[[#This Row],[Interview Taken on]],"MMM")</f>
        <v>Jul</v>
      </c>
    </row>
    <row r="742" spans="1:15" x14ac:dyDescent="0.25">
      <c r="A742">
        <v>641740</v>
      </c>
      <c r="B742" s="3">
        <v>41834.833333333336</v>
      </c>
      <c r="C742">
        <f t="shared" si="67"/>
        <v>0</v>
      </c>
      <c r="D742" t="s">
        <v>13</v>
      </c>
      <c r="E742" t="s">
        <v>8</v>
      </c>
      <c r="F742" t="s">
        <v>201</v>
      </c>
      <c r="G742" t="s">
        <v>34</v>
      </c>
      <c r="H742">
        <v>78860</v>
      </c>
      <c r="I742" t="str">
        <f t="shared" si="68"/>
        <v>Evening</v>
      </c>
      <c r="J742" t="str">
        <f t="shared" si="69"/>
        <v>Mon</v>
      </c>
      <c r="K742" t="str">
        <f t="shared" si="70"/>
        <v>2014-07-14</v>
      </c>
      <c r="L742" s="39">
        <f t="shared" si="71"/>
        <v>0.83333333333575865</v>
      </c>
      <c r="M742" s="19">
        <f>COUNTIF(Table1_3[Status], "Hired") / COUNTA(Table1_3[Status])</f>
        <v>0.6552734375</v>
      </c>
      <c r="N742" s="27" t="str">
        <f t="shared" si="72"/>
        <v/>
      </c>
      <c r="O742" t="str">
        <f>TEXT(Table1_3[[#This Row],[Interview Taken on]],"MMM")</f>
        <v>Jul</v>
      </c>
    </row>
    <row r="743" spans="1:15" x14ac:dyDescent="0.25">
      <c r="A743">
        <v>915321</v>
      </c>
      <c r="B743" s="3">
        <v>41834.835416666669</v>
      </c>
      <c r="C743">
        <f t="shared" si="67"/>
        <v>0</v>
      </c>
      <c r="D743" t="s">
        <v>13</v>
      </c>
      <c r="E743" t="s">
        <v>11</v>
      </c>
      <c r="F743" t="s">
        <v>201</v>
      </c>
      <c r="G743" t="s">
        <v>34</v>
      </c>
      <c r="H743">
        <v>15652</v>
      </c>
      <c r="I743" t="str">
        <f t="shared" si="68"/>
        <v>Evening</v>
      </c>
      <c r="J743" t="str">
        <f t="shared" si="69"/>
        <v>Mon</v>
      </c>
      <c r="K743" t="str">
        <f t="shared" si="70"/>
        <v>2014-07-14</v>
      </c>
      <c r="L743" s="39">
        <f t="shared" si="71"/>
        <v>0.83541666666860692</v>
      </c>
      <c r="M743" s="19">
        <f>COUNTIF(Table1_3[Status], "Hired") / COUNTA(Table1_3[Status])</f>
        <v>0.6552734375</v>
      </c>
      <c r="N743" s="27" t="str">
        <f t="shared" si="72"/>
        <v/>
      </c>
      <c r="O743" t="str">
        <f>TEXT(Table1_3[[#This Row],[Interview Taken on]],"MMM")</f>
        <v>Jul</v>
      </c>
    </row>
    <row r="744" spans="1:15" x14ac:dyDescent="0.25">
      <c r="A744">
        <v>439149</v>
      </c>
      <c r="B744" s="3">
        <v>41834.765972222223</v>
      </c>
      <c r="C744">
        <f t="shared" si="67"/>
        <v>0</v>
      </c>
      <c r="D744" t="s">
        <v>13</v>
      </c>
      <c r="E744" t="s">
        <v>11</v>
      </c>
      <c r="F744" t="s">
        <v>201</v>
      </c>
      <c r="G744" t="s">
        <v>34</v>
      </c>
      <c r="H744">
        <v>50995</v>
      </c>
      <c r="I744" t="str">
        <f t="shared" si="68"/>
        <v>Evening</v>
      </c>
      <c r="J744" t="str">
        <f t="shared" si="69"/>
        <v>Mon</v>
      </c>
      <c r="K744" t="str">
        <f t="shared" si="70"/>
        <v>2014-07-14</v>
      </c>
      <c r="L744" s="39">
        <f t="shared" si="71"/>
        <v>0.76597222222335404</v>
      </c>
      <c r="M744" s="19">
        <f>COUNTIF(Table1_3[Status], "Hired") / COUNTA(Table1_3[Status])</f>
        <v>0.6552734375</v>
      </c>
      <c r="N744" s="27" t="str">
        <f t="shared" si="72"/>
        <v/>
      </c>
      <c r="O744" t="str">
        <f>TEXT(Table1_3[[#This Row],[Interview Taken on]],"MMM")</f>
        <v>Jul</v>
      </c>
    </row>
    <row r="745" spans="1:15" x14ac:dyDescent="0.25">
      <c r="A745">
        <v>545838</v>
      </c>
      <c r="B745" s="3">
        <v>41834.76666666667</v>
      </c>
      <c r="C745">
        <f t="shared" si="67"/>
        <v>1</v>
      </c>
      <c r="D745" t="s">
        <v>7</v>
      </c>
      <c r="E745" t="s">
        <v>11</v>
      </c>
      <c r="F745" t="s">
        <v>201</v>
      </c>
      <c r="G745" t="s">
        <v>34</v>
      </c>
      <c r="H745">
        <v>87960</v>
      </c>
      <c r="I745" t="str">
        <f t="shared" si="68"/>
        <v>Evening</v>
      </c>
      <c r="J745" t="str">
        <f t="shared" si="69"/>
        <v>Mon</v>
      </c>
      <c r="K745" t="str">
        <f t="shared" si="70"/>
        <v>2014-07-14</v>
      </c>
      <c r="L745" s="39">
        <f t="shared" si="71"/>
        <v>0.76666666667006211</v>
      </c>
      <c r="M745" s="19">
        <f>COUNTIF(Table1_3[Status], "Hired") / COUNTA(Table1_3[Status])</f>
        <v>0.6552734375</v>
      </c>
      <c r="N745" s="27">
        <f t="shared" si="72"/>
        <v>41849.76666666667</v>
      </c>
      <c r="O745" t="str">
        <f>TEXT(Table1_3[[#This Row],[Interview Taken on]],"MMM")</f>
        <v>Jul</v>
      </c>
    </row>
    <row r="746" spans="1:15" x14ac:dyDescent="0.25">
      <c r="A746">
        <v>276379</v>
      </c>
      <c r="B746" s="3">
        <v>41834.838888888888</v>
      </c>
      <c r="C746">
        <f t="shared" si="67"/>
        <v>0</v>
      </c>
      <c r="D746" t="s">
        <v>13</v>
      </c>
      <c r="E746" t="s">
        <v>8</v>
      </c>
      <c r="F746" t="s">
        <v>205</v>
      </c>
      <c r="G746" t="s">
        <v>42</v>
      </c>
      <c r="H746">
        <v>49625</v>
      </c>
      <c r="I746" t="str">
        <f t="shared" si="68"/>
        <v>Evening</v>
      </c>
      <c r="J746" t="str">
        <f t="shared" si="69"/>
        <v>Mon</v>
      </c>
      <c r="K746" t="str">
        <f t="shared" si="70"/>
        <v>2014-07-14</v>
      </c>
      <c r="L746" s="39">
        <f t="shared" si="71"/>
        <v>0.83888888888759539</v>
      </c>
      <c r="M746" s="19">
        <f>COUNTIF(Table1_3[Status], "Hired") / COUNTA(Table1_3[Status])</f>
        <v>0.6552734375</v>
      </c>
      <c r="N746" s="27" t="str">
        <f t="shared" si="72"/>
        <v/>
      </c>
      <c r="O746" t="str">
        <f>TEXT(Table1_3[[#This Row],[Interview Taken on]],"MMM")</f>
        <v>Jul</v>
      </c>
    </row>
    <row r="747" spans="1:15" x14ac:dyDescent="0.25">
      <c r="A747">
        <v>977339</v>
      </c>
      <c r="B747" s="3">
        <v>41834.284722222219</v>
      </c>
      <c r="C747">
        <f t="shared" si="67"/>
        <v>1</v>
      </c>
      <c r="D747" t="s">
        <v>7</v>
      </c>
      <c r="E747" t="s">
        <v>11</v>
      </c>
      <c r="F747" t="s">
        <v>205</v>
      </c>
      <c r="G747" t="s">
        <v>34</v>
      </c>
      <c r="H747">
        <v>86329</v>
      </c>
      <c r="I747" t="str">
        <f t="shared" si="68"/>
        <v>Morning</v>
      </c>
      <c r="J747" t="str">
        <f t="shared" si="69"/>
        <v>Mon</v>
      </c>
      <c r="K747" t="str">
        <f t="shared" si="70"/>
        <v>2014-07-14</v>
      </c>
      <c r="L747" s="39">
        <f t="shared" si="71"/>
        <v>0.28472222221898846</v>
      </c>
      <c r="M747" s="19">
        <f>COUNTIF(Table1_3[Status], "Hired") / COUNTA(Table1_3[Status])</f>
        <v>0.6552734375</v>
      </c>
      <c r="N747" s="27">
        <f t="shared" si="72"/>
        <v>41849.284722222219</v>
      </c>
      <c r="O747" t="str">
        <f>TEXT(Table1_3[[#This Row],[Interview Taken on]],"MMM")</f>
        <v>Jul</v>
      </c>
    </row>
    <row r="748" spans="1:15" x14ac:dyDescent="0.25">
      <c r="A748">
        <v>828999</v>
      </c>
      <c r="B748" s="3">
        <v>41834.285416666666</v>
      </c>
      <c r="C748">
        <f t="shared" si="67"/>
        <v>0</v>
      </c>
      <c r="D748" t="s">
        <v>13</v>
      </c>
      <c r="E748" t="s">
        <v>8</v>
      </c>
      <c r="F748" t="s">
        <v>205</v>
      </c>
      <c r="G748" t="s">
        <v>34</v>
      </c>
      <c r="H748">
        <v>3372</v>
      </c>
      <c r="I748" t="str">
        <f t="shared" si="68"/>
        <v>Morning</v>
      </c>
      <c r="J748" t="str">
        <f t="shared" si="69"/>
        <v>Mon</v>
      </c>
      <c r="K748" t="str">
        <f t="shared" si="70"/>
        <v>2014-07-14</v>
      </c>
      <c r="L748" s="39">
        <f t="shared" si="71"/>
        <v>0.28541666666569654</v>
      </c>
      <c r="M748" s="19">
        <f>COUNTIF(Table1_3[Status], "Hired") / COUNTA(Table1_3[Status])</f>
        <v>0.6552734375</v>
      </c>
      <c r="N748" s="27" t="str">
        <f t="shared" si="72"/>
        <v/>
      </c>
      <c r="O748" t="str">
        <f>TEXT(Table1_3[[#This Row],[Interview Taken on]],"MMM")</f>
        <v>Jul</v>
      </c>
    </row>
    <row r="749" spans="1:15" x14ac:dyDescent="0.25">
      <c r="A749">
        <v>549839</v>
      </c>
      <c r="B749" s="3">
        <v>41834.288194444445</v>
      </c>
      <c r="C749">
        <f t="shared" si="67"/>
        <v>1</v>
      </c>
      <c r="D749" t="s">
        <v>7</v>
      </c>
      <c r="E749" t="s">
        <v>8</v>
      </c>
      <c r="F749" t="s">
        <v>205</v>
      </c>
      <c r="G749" t="s">
        <v>34</v>
      </c>
      <c r="H749">
        <v>94873</v>
      </c>
      <c r="I749" t="str">
        <f t="shared" si="68"/>
        <v>Morning</v>
      </c>
      <c r="J749" t="str">
        <f t="shared" si="69"/>
        <v>Mon</v>
      </c>
      <c r="K749" t="str">
        <f t="shared" si="70"/>
        <v>2014-07-14</v>
      </c>
      <c r="L749" s="39">
        <f t="shared" si="71"/>
        <v>0.28819444444525288</v>
      </c>
      <c r="M749" s="19">
        <f>COUNTIF(Table1_3[Status], "Hired") / COUNTA(Table1_3[Status])</f>
        <v>0.6552734375</v>
      </c>
      <c r="N749" s="27">
        <f t="shared" si="72"/>
        <v>41849.288194444445</v>
      </c>
      <c r="O749" t="str">
        <f>TEXT(Table1_3[[#This Row],[Interview Taken on]],"MMM")</f>
        <v>Jul</v>
      </c>
    </row>
    <row r="750" spans="1:15" x14ac:dyDescent="0.25">
      <c r="A750">
        <v>776820</v>
      </c>
      <c r="B750" s="3">
        <v>41834.470138888886</v>
      </c>
      <c r="C750">
        <f t="shared" si="67"/>
        <v>1</v>
      </c>
      <c r="D750" t="s">
        <v>7</v>
      </c>
      <c r="E750" t="s">
        <v>8</v>
      </c>
      <c r="F750" t="s">
        <v>201</v>
      </c>
      <c r="G750" t="s">
        <v>34</v>
      </c>
      <c r="H750">
        <v>36363</v>
      </c>
      <c r="I750" t="str">
        <f t="shared" si="68"/>
        <v>Morning</v>
      </c>
      <c r="J750" t="str">
        <f t="shared" si="69"/>
        <v>Mon</v>
      </c>
      <c r="K750" t="str">
        <f t="shared" si="70"/>
        <v>2014-07-14</v>
      </c>
      <c r="L750" s="39">
        <f t="shared" si="71"/>
        <v>0.47013888888614019</v>
      </c>
      <c r="M750" s="19">
        <f>COUNTIF(Table1_3[Status], "Hired") / COUNTA(Table1_3[Status])</f>
        <v>0.6552734375</v>
      </c>
      <c r="N750" s="27">
        <f t="shared" si="72"/>
        <v>41849.470138888886</v>
      </c>
      <c r="O750" t="str">
        <f>TEXT(Table1_3[[#This Row],[Interview Taken on]],"MMM")</f>
        <v>Jul</v>
      </c>
    </row>
    <row r="751" spans="1:15" x14ac:dyDescent="0.25">
      <c r="A751">
        <v>758701</v>
      </c>
      <c r="B751" s="3">
        <v>41834.470833333333</v>
      </c>
      <c r="C751">
        <f t="shared" si="67"/>
        <v>0</v>
      </c>
      <c r="D751" t="s">
        <v>13</v>
      </c>
      <c r="E751" t="s">
        <v>8</v>
      </c>
      <c r="F751" t="s">
        <v>201</v>
      </c>
      <c r="G751" t="s">
        <v>34</v>
      </c>
      <c r="H751">
        <v>5406</v>
      </c>
      <c r="I751" t="str">
        <f t="shared" si="68"/>
        <v>Morning</v>
      </c>
      <c r="J751" t="str">
        <f t="shared" si="69"/>
        <v>Mon</v>
      </c>
      <c r="K751" t="str">
        <f t="shared" si="70"/>
        <v>2014-07-14</v>
      </c>
      <c r="L751" s="39">
        <f t="shared" si="71"/>
        <v>0.47083333333284827</v>
      </c>
      <c r="M751" s="19">
        <f>COUNTIF(Table1_3[Status], "Hired") / COUNTA(Table1_3[Status])</f>
        <v>0.6552734375</v>
      </c>
      <c r="N751" s="27" t="str">
        <f t="shared" si="72"/>
        <v/>
      </c>
      <c r="O751" t="str">
        <f>TEXT(Table1_3[[#This Row],[Interview Taken on]],"MMM")</f>
        <v>Jul</v>
      </c>
    </row>
    <row r="752" spans="1:15" x14ac:dyDescent="0.25">
      <c r="A752">
        <v>383202</v>
      </c>
      <c r="B752" s="3">
        <v>41834.47152777778</v>
      </c>
      <c r="C752">
        <f t="shared" si="67"/>
        <v>1</v>
      </c>
      <c r="D752" t="s">
        <v>7</v>
      </c>
      <c r="E752" t="s">
        <v>11</v>
      </c>
      <c r="F752" t="s">
        <v>201</v>
      </c>
      <c r="G752" t="s">
        <v>34</v>
      </c>
      <c r="H752">
        <v>7875</v>
      </c>
      <c r="I752" t="str">
        <f t="shared" si="68"/>
        <v>Morning</v>
      </c>
      <c r="J752" t="str">
        <f t="shared" si="69"/>
        <v>Mon</v>
      </c>
      <c r="K752" t="str">
        <f t="shared" si="70"/>
        <v>2014-07-14</v>
      </c>
      <c r="L752" s="39">
        <f t="shared" si="71"/>
        <v>0.47152777777955635</v>
      </c>
      <c r="M752" s="19">
        <f>COUNTIF(Table1_3[Status], "Hired") / COUNTA(Table1_3[Status])</f>
        <v>0.6552734375</v>
      </c>
      <c r="N752" s="27">
        <f t="shared" si="72"/>
        <v>41849.47152777778</v>
      </c>
      <c r="O752" t="str">
        <f>TEXT(Table1_3[[#This Row],[Interview Taken on]],"MMM")</f>
        <v>Jul</v>
      </c>
    </row>
    <row r="753" spans="1:15" x14ac:dyDescent="0.25">
      <c r="A753">
        <v>167846</v>
      </c>
      <c r="B753" s="3">
        <v>41834.470138888886</v>
      </c>
      <c r="C753">
        <f t="shared" si="67"/>
        <v>1</v>
      </c>
      <c r="D753" t="s">
        <v>7</v>
      </c>
      <c r="E753" t="s">
        <v>11</v>
      </c>
      <c r="F753" t="s">
        <v>201</v>
      </c>
      <c r="G753" t="s">
        <v>34</v>
      </c>
      <c r="H753">
        <v>12153</v>
      </c>
      <c r="I753" t="str">
        <f t="shared" si="68"/>
        <v>Morning</v>
      </c>
      <c r="J753" t="str">
        <f t="shared" si="69"/>
        <v>Mon</v>
      </c>
      <c r="K753" t="str">
        <f t="shared" si="70"/>
        <v>2014-07-14</v>
      </c>
      <c r="L753" s="39">
        <f t="shared" si="71"/>
        <v>0.47013888888614019</v>
      </c>
      <c r="M753" s="19">
        <f>COUNTIF(Table1_3[Status], "Hired") / COUNTA(Table1_3[Status])</f>
        <v>0.6552734375</v>
      </c>
      <c r="N753" s="27">
        <f t="shared" si="72"/>
        <v>41849.470138888886</v>
      </c>
      <c r="O753" t="str">
        <f>TEXT(Table1_3[[#This Row],[Interview Taken on]],"MMM")</f>
        <v>Jul</v>
      </c>
    </row>
    <row r="754" spans="1:15" x14ac:dyDescent="0.25">
      <c r="A754">
        <v>543747</v>
      </c>
      <c r="B754" s="3">
        <v>41834.431250000001</v>
      </c>
      <c r="C754">
        <f t="shared" si="67"/>
        <v>0</v>
      </c>
      <c r="D754" t="s">
        <v>13</v>
      </c>
      <c r="E754" t="s">
        <v>8</v>
      </c>
      <c r="F754" t="s">
        <v>201</v>
      </c>
      <c r="G754" t="s">
        <v>34</v>
      </c>
      <c r="H754">
        <v>21262</v>
      </c>
      <c r="I754" t="str">
        <f t="shared" si="68"/>
        <v>Morning</v>
      </c>
      <c r="J754" t="str">
        <f t="shared" si="69"/>
        <v>Mon</v>
      </c>
      <c r="K754" t="str">
        <f t="shared" si="70"/>
        <v>2014-07-14</v>
      </c>
      <c r="L754" s="39">
        <f t="shared" si="71"/>
        <v>0.43125000000145519</v>
      </c>
      <c r="M754" s="19">
        <f>COUNTIF(Table1_3[Status], "Hired") / COUNTA(Table1_3[Status])</f>
        <v>0.6552734375</v>
      </c>
      <c r="N754" s="27" t="str">
        <f t="shared" si="72"/>
        <v/>
      </c>
      <c r="O754" t="str">
        <f>TEXT(Table1_3[[#This Row],[Interview Taken on]],"MMM")</f>
        <v>Jul</v>
      </c>
    </row>
    <row r="755" spans="1:15" x14ac:dyDescent="0.25">
      <c r="A755">
        <v>904605</v>
      </c>
      <c r="B755" s="3">
        <v>41834.170138888891</v>
      </c>
      <c r="C755">
        <f t="shared" si="67"/>
        <v>0</v>
      </c>
      <c r="D755" t="s">
        <v>13</v>
      </c>
      <c r="E755" t="s">
        <v>8</v>
      </c>
      <c r="F755" t="s">
        <v>201</v>
      </c>
      <c r="G755" t="s">
        <v>34</v>
      </c>
      <c r="H755">
        <v>25711</v>
      </c>
      <c r="I755" t="str">
        <f t="shared" si="68"/>
        <v>Night</v>
      </c>
      <c r="J755" t="str">
        <f t="shared" si="69"/>
        <v>Mon</v>
      </c>
      <c r="K755" t="str">
        <f t="shared" si="70"/>
        <v>2014-07-14</v>
      </c>
      <c r="L755" s="39">
        <f t="shared" si="71"/>
        <v>0.17013888889050577</v>
      </c>
      <c r="M755" s="19">
        <f>COUNTIF(Table1_3[Status], "Hired") / COUNTA(Table1_3[Status])</f>
        <v>0.6552734375</v>
      </c>
      <c r="N755" s="27" t="str">
        <f t="shared" si="72"/>
        <v/>
      </c>
      <c r="O755" t="str">
        <f>TEXT(Table1_3[[#This Row],[Interview Taken on]],"MMM")</f>
        <v>Jul</v>
      </c>
    </row>
    <row r="756" spans="1:15" x14ac:dyDescent="0.25">
      <c r="A756">
        <v>233602</v>
      </c>
      <c r="B756" s="3">
        <v>41834.620833333334</v>
      </c>
      <c r="C756">
        <f t="shared" si="67"/>
        <v>0</v>
      </c>
      <c r="D756" t="s">
        <v>13</v>
      </c>
      <c r="E756" t="s">
        <v>8</v>
      </c>
      <c r="F756" t="s">
        <v>201</v>
      </c>
      <c r="G756" t="s">
        <v>20</v>
      </c>
      <c r="H756">
        <v>74935</v>
      </c>
      <c r="I756" t="str">
        <f t="shared" si="68"/>
        <v>Afternoon</v>
      </c>
      <c r="J756" t="str">
        <f t="shared" si="69"/>
        <v>Mon</v>
      </c>
      <c r="K756" t="str">
        <f t="shared" si="70"/>
        <v>2014-07-14</v>
      </c>
      <c r="L756" s="39">
        <f t="shared" si="71"/>
        <v>0.62083333333430346</v>
      </c>
      <c r="M756" s="19">
        <f>COUNTIF(Table1_3[Status], "Hired") / COUNTA(Table1_3[Status])</f>
        <v>0.6552734375</v>
      </c>
      <c r="N756" s="27" t="str">
        <f t="shared" si="72"/>
        <v/>
      </c>
      <c r="O756" t="str">
        <f>TEXT(Table1_3[[#This Row],[Interview Taken on]],"MMM")</f>
        <v>Jul</v>
      </c>
    </row>
    <row r="757" spans="1:15" x14ac:dyDescent="0.25">
      <c r="A757">
        <v>968462</v>
      </c>
      <c r="B757" s="3">
        <v>41835.48333333333</v>
      </c>
      <c r="C757">
        <f t="shared" si="67"/>
        <v>0</v>
      </c>
      <c r="D757" t="s">
        <v>13</v>
      </c>
      <c r="E757" t="s">
        <v>8</v>
      </c>
      <c r="F757" t="s">
        <v>202</v>
      </c>
      <c r="G757" t="s">
        <v>34</v>
      </c>
      <c r="H757">
        <v>13023</v>
      </c>
      <c r="I757" t="str">
        <f t="shared" si="68"/>
        <v>Morning</v>
      </c>
      <c r="J757" t="str">
        <f t="shared" si="69"/>
        <v>Tue</v>
      </c>
      <c r="K757" t="str">
        <f t="shared" si="70"/>
        <v>2014-07-15</v>
      </c>
      <c r="L757" s="39">
        <f t="shared" si="71"/>
        <v>0.48333333332993789</v>
      </c>
      <c r="M757" s="19">
        <f>COUNTIF(Table1_3[Status], "Hired") / COUNTA(Table1_3[Status])</f>
        <v>0.6552734375</v>
      </c>
      <c r="N757" s="27" t="str">
        <f t="shared" si="72"/>
        <v/>
      </c>
      <c r="O757" t="str">
        <f>TEXT(Table1_3[[#This Row],[Interview Taken on]],"MMM")</f>
        <v>Jul</v>
      </c>
    </row>
    <row r="758" spans="1:15" x14ac:dyDescent="0.25">
      <c r="A758">
        <v>321567</v>
      </c>
      <c r="B758" s="3">
        <v>41835.73333333333</v>
      </c>
      <c r="C758">
        <f t="shared" si="67"/>
        <v>1</v>
      </c>
      <c r="D758" t="s">
        <v>7</v>
      </c>
      <c r="E758" t="s">
        <v>8</v>
      </c>
      <c r="F758" t="s">
        <v>203</v>
      </c>
      <c r="G758" t="s">
        <v>42</v>
      </c>
      <c r="H758">
        <v>24135</v>
      </c>
      <c r="I758" t="str">
        <f t="shared" si="68"/>
        <v>Afternoon</v>
      </c>
      <c r="J758" t="str">
        <f t="shared" si="69"/>
        <v>Tue</v>
      </c>
      <c r="K758" t="str">
        <f t="shared" si="70"/>
        <v>2014-07-15</v>
      </c>
      <c r="L758" s="39">
        <f t="shared" si="71"/>
        <v>0.73333333332993789</v>
      </c>
      <c r="M758" s="19">
        <f>COUNTIF(Table1_3[Status], "Hired") / COUNTA(Table1_3[Status])</f>
        <v>0.6552734375</v>
      </c>
      <c r="N758" s="27">
        <f t="shared" si="72"/>
        <v>41850.73333333333</v>
      </c>
      <c r="O758" t="str">
        <f>TEXT(Table1_3[[#This Row],[Interview Taken on]],"MMM")</f>
        <v>Jul</v>
      </c>
    </row>
    <row r="759" spans="1:15" x14ac:dyDescent="0.25">
      <c r="A759">
        <v>699493</v>
      </c>
      <c r="B759" s="3">
        <v>41835.481944444444</v>
      </c>
      <c r="C759">
        <f t="shared" si="67"/>
        <v>0</v>
      </c>
      <c r="D759" t="s">
        <v>13</v>
      </c>
      <c r="E759" t="s">
        <v>8</v>
      </c>
      <c r="F759" t="s">
        <v>205</v>
      </c>
      <c r="G759" t="s">
        <v>10</v>
      </c>
      <c r="H759">
        <v>1035</v>
      </c>
      <c r="I759" t="str">
        <f t="shared" si="68"/>
        <v>Morning</v>
      </c>
      <c r="J759" t="str">
        <f t="shared" si="69"/>
        <v>Tue</v>
      </c>
      <c r="K759" t="str">
        <f t="shared" si="70"/>
        <v>2014-07-15</v>
      </c>
      <c r="L759" s="39">
        <f t="shared" si="71"/>
        <v>0.48194444444379769</v>
      </c>
      <c r="M759" s="19">
        <f>COUNTIF(Table1_3[Status], "Hired") / COUNTA(Table1_3[Status])</f>
        <v>0.6552734375</v>
      </c>
      <c r="N759" s="27" t="str">
        <f t="shared" si="72"/>
        <v/>
      </c>
      <c r="O759" t="str">
        <f>TEXT(Table1_3[[#This Row],[Interview Taken on]],"MMM")</f>
        <v>Jul</v>
      </c>
    </row>
    <row r="760" spans="1:15" x14ac:dyDescent="0.25">
      <c r="A760">
        <v>511167</v>
      </c>
      <c r="B760" s="3">
        <v>41835.63958333333</v>
      </c>
      <c r="C760">
        <f t="shared" si="67"/>
        <v>0</v>
      </c>
      <c r="D760" t="s">
        <v>13</v>
      </c>
      <c r="E760" t="s">
        <v>8</v>
      </c>
      <c r="F760" t="s">
        <v>201</v>
      </c>
      <c r="G760" t="s">
        <v>34</v>
      </c>
      <c r="H760">
        <v>75650</v>
      </c>
      <c r="I760" t="str">
        <f t="shared" si="68"/>
        <v>Afternoon</v>
      </c>
      <c r="J760" t="str">
        <f t="shared" si="69"/>
        <v>Tue</v>
      </c>
      <c r="K760" t="str">
        <f t="shared" si="70"/>
        <v>2014-07-15</v>
      </c>
      <c r="L760" s="39">
        <f t="shared" si="71"/>
        <v>0.63958333332993789</v>
      </c>
      <c r="M760" s="19">
        <f>COUNTIF(Table1_3[Status], "Hired") / COUNTA(Table1_3[Status])</f>
        <v>0.6552734375</v>
      </c>
      <c r="N760" s="27" t="str">
        <f t="shared" si="72"/>
        <v/>
      </c>
      <c r="O760" t="str">
        <f>TEXT(Table1_3[[#This Row],[Interview Taken on]],"MMM")</f>
        <v>Jul</v>
      </c>
    </row>
    <row r="761" spans="1:15" x14ac:dyDescent="0.25">
      <c r="A761">
        <v>661288</v>
      </c>
      <c r="B761" s="3">
        <v>41835.300000000003</v>
      </c>
      <c r="C761">
        <f t="shared" si="67"/>
        <v>0</v>
      </c>
      <c r="D761" t="s">
        <v>13</v>
      </c>
      <c r="E761" t="s">
        <v>8</v>
      </c>
      <c r="F761" t="s">
        <v>204</v>
      </c>
      <c r="G761" t="s">
        <v>18</v>
      </c>
      <c r="H761">
        <v>59757</v>
      </c>
      <c r="I761" t="str">
        <f t="shared" si="68"/>
        <v>Morning</v>
      </c>
      <c r="J761" t="str">
        <f t="shared" si="69"/>
        <v>Tue</v>
      </c>
      <c r="K761" t="str">
        <f t="shared" si="70"/>
        <v>2014-07-15</v>
      </c>
      <c r="L761" s="39">
        <f t="shared" si="71"/>
        <v>0.30000000000291038</v>
      </c>
      <c r="M761" s="19">
        <f>COUNTIF(Table1_3[Status], "Hired") / COUNTA(Table1_3[Status])</f>
        <v>0.6552734375</v>
      </c>
      <c r="N761" s="27" t="str">
        <f t="shared" si="72"/>
        <v/>
      </c>
      <c r="O761" t="str">
        <f>TEXT(Table1_3[[#This Row],[Interview Taken on]],"MMM")</f>
        <v>Jul</v>
      </c>
    </row>
    <row r="762" spans="1:15" x14ac:dyDescent="0.25">
      <c r="A762">
        <v>336100</v>
      </c>
      <c r="B762" s="3">
        <v>41835.489583333336</v>
      </c>
      <c r="C762">
        <f t="shared" si="67"/>
        <v>0</v>
      </c>
      <c r="D762" t="s">
        <v>13</v>
      </c>
      <c r="E762" t="s">
        <v>8</v>
      </c>
      <c r="F762" t="s">
        <v>201</v>
      </c>
      <c r="G762" t="s">
        <v>12</v>
      </c>
      <c r="H762">
        <v>18423</v>
      </c>
      <c r="I762" t="str">
        <f t="shared" si="68"/>
        <v>Morning</v>
      </c>
      <c r="J762" t="str">
        <f t="shared" si="69"/>
        <v>Tue</v>
      </c>
      <c r="K762" t="str">
        <f t="shared" si="70"/>
        <v>2014-07-15</v>
      </c>
      <c r="L762" s="39">
        <f t="shared" si="71"/>
        <v>0.48958333333575865</v>
      </c>
      <c r="M762" s="19">
        <f>COUNTIF(Table1_3[Status], "Hired") / COUNTA(Table1_3[Status])</f>
        <v>0.6552734375</v>
      </c>
      <c r="N762" s="27" t="str">
        <f t="shared" si="72"/>
        <v/>
      </c>
      <c r="O762" t="str">
        <f>TEXT(Table1_3[[#This Row],[Interview Taken on]],"MMM")</f>
        <v>Jul</v>
      </c>
    </row>
    <row r="763" spans="1:15" x14ac:dyDescent="0.25">
      <c r="A763">
        <v>359450</v>
      </c>
      <c r="B763" s="3">
        <v>41840.538888888892</v>
      </c>
      <c r="C763">
        <f t="shared" si="67"/>
        <v>0</v>
      </c>
      <c r="D763" t="s">
        <v>13</v>
      </c>
      <c r="E763" t="s">
        <v>8</v>
      </c>
      <c r="F763" t="s">
        <v>201</v>
      </c>
      <c r="G763" t="s">
        <v>12</v>
      </c>
      <c r="H763">
        <v>16341</v>
      </c>
      <c r="I763" t="str">
        <f t="shared" si="68"/>
        <v>Afternoon</v>
      </c>
      <c r="J763" t="str">
        <f t="shared" si="69"/>
        <v>Sun</v>
      </c>
      <c r="K763" t="str">
        <f t="shared" si="70"/>
        <v>2014-07-20</v>
      </c>
      <c r="L763" s="39">
        <f t="shared" si="71"/>
        <v>0.53888888889196096</v>
      </c>
      <c r="M763" s="19">
        <f>COUNTIF(Table1_3[Status], "Hired") / COUNTA(Table1_3[Status])</f>
        <v>0.6552734375</v>
      </c>
      <c r="N763" s="27" t="str">
        <f t="shared" si="72"/>
        <v/>
      </c>
      <c r="O763" t="str">
        <f>TEXT(Table1_3[[#This Row],[Interview Taken on]],"MMM")</f>
        <v>Jul</v>
      </c>
    </row>
    <row r="764" spans="1:15" x14ac:dyDescent="0.25">
      <c r="A764">
        <v>934807</v>
      </c>
      <c r="B764" s="3">
        <v>41835.71597222222</v>
      </c>
      <c r="C764">
        <f t="shared" si="67"/>
        <v>0</v>
      </c>
      <c r="D764" t="s">
        <v>13</v>
      </c>
      <c r="E764" t="s">
        <v>11</v>
      </c>
      <c r="F764" t="s">
        <v>205</v>
      </c>
      <c r="G764" t="s">
        <v>22</v>
      </c>
      <c r="H764">
        <v>98706</v>
      </c>
      <c r="I764" t="str">
        <f t="shared" si="68"/>
        <v>Afternoon</v>
      </c>
      <c r="J764" t="str">
        <f t="shared" si="69"/>
        <v>Tue</v>
      </c>
      <c r="K764" t="str">
        <f t="shared" si="70"/>
        <v>2014-07-15</v>
      </c>
      <c r="L764" s="39">
        <f t="shared" si="71"/>
        <v>0.71597222222044365</v>
      </c>
      <c r="M764" s="19">
        <f>COUNTIF(Table1_3[Status], "Hired") / COUNTA(Table1_3[Status])</f>
        <v>0.6552734375</v>
      </c>
      <c r="N764" s="27" t="str">
        <f t="shared" si="72"/>
        <v/>
      </c>
      <c r="O764" t="str">
        <f>TEXT(Table1_3[[#This Row],[Interview Taken on]],"MMM")</f>
        <v>Jul</v>
      </c>
    </row>
    <row r="765" spans="1:15" x14ac:dyDescent="0.25">
      <c r="A765">
        <v>49980</v>
      </c>
      <c r="B765" s="3">
        <v>41835.086111111108</v>
      </c>
      <c r="C765">
        <f t="shared" si="67"/>
        <v>0</v>
      </c>
      <c r="D765" t="s">
        <v>13</v>
      </c>
      <c r="E765" t="s">
        <v>8</v>
      </c>
      <c r="F765" t="s">
        <v>201</v>
      </c>
      <c r="G765" t="s">
        <v>34</v>
      </c>
      <c r="H765">
        <v>92530</v>
      </c>
      <c r="I765" t="str">
        <f t="shared" si="68"/>
        <v>Night</v>
      </c>
      <c r="J765" t="str">
        <f t="shared" si="69"/>
        <v>Tue</v>
      </c>
      <c r="K765" t="str">
        <f t="shared" si="70"/>
        <v>2014-07-15</v>
      </c>
      <c r="L765" s="39">
        <f t="shared" si="71"/>
        <v>8.611111110803904E-2</v>
      </c>
      <c r="M765" s="19">
        <f>COUNTIF(Table1_3[Status], "Hired") / COUNTA(Table1_3[Status])</f>
        <v>0.6552734375</v>
      </c>
      <c r="N765" s="27" t="str">
        <f t="shared" si="72"/>
        <v/>
      </c>
      <c r="O765" t="str">
        <f>TEXT(Table1_3[[#This Row],[Interview Taken on]],"MMM")</f>
        <v>Jul</v>
      </c>
    </row>
    <row r="766" spans="1:15" x14ac:dyDescent="0.25">
      <c r="A766">
        <v>560870</v>
      </c>
      <c r="B766" s="3">
        <v>41836.436111111114</v>
      </c>
      <c r="C766">
        <f t="shared" si="67"/>
        <v>1</v>
      </c>
      <c r="D766" t="s">
        <v>7</v>
      </c>
      <c r="E766" t="s">
        <v>8</v>
      </c>
      <c r="F766" t="s">
        <v>199</v>
      </c>
      <c r="G766" t="s">
        <v>22</v>
      </c>
      <c r="H766">
        <v>98195</v>
      </c>
      <c r="I766" t="str">
        <f t="shared" si="68"/>
        <v>Morning</v>
      </c>
      <c r="J766" t="str">
        <f t="shared" si="69"/>
        <v>Wed</v>
      </c>
      <c r="K766" t="str">
        <f t="shared" si="70"/>
        <v>2014-07-16</v>
      </c>
      <c r="L766" s="39">
        <f t="shared" si="71"/>
        <v>0.43611111111385981</v>
      </c>
      <c r="M766" s="19">
        <f>COUNTIF(Table1_3[Status], "Hired") / COUNTA(Table1_3[Status])</f>
        <v>0.6552734375</v>
      </c>
      <c r="N766" s="27">
        <f t="shared" si="72"/>
        <v>41851.436111111114</v>
      </c>
      <c r="O766" t="str">
        <f>TEXT(Table1_3[[#This Row],[Interview Taken on]],"MMM")</f>
        <v>Jul</v>
      </c>
    </row>
    <row r="767" spans="1:15" x14ac:dyDescent="0.25">
      <c r="A767">
        <v>128021</v>
      </c>
      <c r="B767" s="3">
        <v>41836.731944444444</v>
      </c>
      <c r="C767">
        <f t="shared" si="67"/>
        <v>0</v>
      </c>
      <c r="D767" t="s">
        <v>13</v>
      </c>
      <c r="E767" t="s">
        <v>11</v>
      </c>
      <c r="F767" t="s">
        <v>201</v>
      </c>
      <c r="G767" t="s">
        <v>42</v>
      </c>
      <c r="H767">
        <v>94482</v>
      </c>
      <c r="I767" t="str">
        <f t="shared" si="68"/>
        <v>Afternoon</v>
      </c>
      <c r="J767" t="str">
        <f t="shared" si="69"/>
        <v>Wed</v>
      </c>
      <c r="K767" t="str">
        <f t="shared" si="70"/>
        <v>2014-07-16</v>
      </c>
      <c r="L767" s="39">
        <f t="shared" si="71"/>
        <v>0.73194444444379769</v>
      </c>
      <c r="M767" s="19">
        <f>COUNTIF(Table1_3[Status], "Hired") / COUNTA(Table1_3[Status])</f>
        <v>0.6552734375</v>
      </c>
      <c r="N767" s="27" t="str">
        <f t="shared" si="72"/>
        <v/>
      </c>
      <c r="O767" t="str">
        <f>TEXT(Table1_3[[#This Row],[Interview Taken on]],"MMM")</f>
        <v>Jul</v>
      </c>
    </row>
    <row r="768" spans="1:15" x14ac:dyDescent="0.25">
      <c r="A768">
        <v>678497</v>
      </c>
      <c r="B768" s="3">
        <v>41836.679166666669</v>
      </c>
      <c r="C768">
        <f t="shared" si="67"/>
        <v>0</v>
      </c>
      <c r="D768" t="s">
        <v>13</v>
      </c>
      <c r="E768" t="s">
        <v>11</v>
      </c>
      <c r="F768" t="s">
        <v>198</v>
      </c>
      <c r="G768" t="s">
        <v>34</v>
      </c>
      <c r="H768">
        <v>27497</v>
      </c>
      <c r="I768" t="str">
        <f t="shared" si="68"/>
        <v>Afternoon</v>
      </c>
      <c r="J768" t="str">
        <f t="shared" si="69"/>
        <v>Wed</v>
      </c>
      <c r="K768" t="str">
        <f t="shared" si="70"/>
        <v>2014-07-16</v>
      </c>
      <c r="L768" s="39">
        <f t="shared" si="71"/>
        <v>0.67916666666860692</v>
      </c>
      <c r="M768" s="19">
        <f>COUNTIF(Table1_3[Status], "Hired") / COUNTA(Table1_3[Status])</f>
        <v>0.6552734375</v>
      </c>
      <c r="N768" s="27" t="str">
        <f t="shared" si="72"/>
        <v/>
      </c>
      <c r="O768" t="str">
        <f>TEXT(Table1_3[[#This Row],[Interview Taken on]],"MMM")</f>
        <v>Jul</v>
      </c>
    </row>
    <row r="769" spans="1:15" x14ac:dyDescent="0.25">
      <c r="A769">
        <v>568508</v>
      </c>
      <c r="B769" s="3">
        <v>41836.679861111108</v>
      </c>
      <c r="C769">
        <f t="shared" si="67"/>
        <v>1</v>
      </c>
      <c r="D769" t="s">
        <v>7</v>
      </c>
      <c r="E769" t="s">
        <v>11</v>
      </c>
      <c r="F769" t="s">
        <v>198</v>
      </c>
      <c r="G769" t="s">
        <v>34</v>
      </c>
      <c r="H769">
        <v>23885</v>
      </c>
      <c r="I769" t="str">
        <f t="shared" si="68"/>
        <v>Afternoon</v>
      </c>
      <c r="J769" t="str">
        <f t="shared" si="69"/>
        <v>Wed</v>
      </c>
      <c r="K769" t="str">
        <f t="shared" si="70"/>
        <v>2014-07-16</v>
      </c>
      <c r="L769" s="39">
        <f t="shared" si="71"/>
        <v>0.67986111110803904</v>
      </c>
      <c r="M769" s="19">
        <f>COUNTIF(Table1_3[Status], "Hired") / COUNTA(Table1_3[Status])</f>
        <v>0.6552734375</v>
      </c>
      <c r="N769" s="27">
        <f t="shared" si="72"/>
        <v>41851.679861111108</v>
      </c>
      <c r="O769" t="str">
        <f>TEXT(Table1_3[[#This Row],[Interview Taken on]],"MMM")</f>
        <v>Jul</v>
      </c>
    </row>
    <row r="770" spans="1:15" x14ac:dyDescent="0.25">
      <c r="A770">
        <v>18213</v>
      </c>
      <c r="B770" s="3">
        <v>41836.680555555555</v>
      </c>
      <c r="C770">
        <f t="shared" ref="C770:C833" si="73">IF(D770="Hired",1,0)</f>
        <v>1</v>
      </c>
      <c r="D770" t="s">
        <v>7</v>
      </c>
      <c r="E770" t="s">
        <v>11</v>
      </c>
      <c r="F770" t="s">
        <v>198</v>
      </c>
      <c r="G770" t="s">
        <v>34</v>
      </c>
      <c r="H770">
        <v>51426</v>
      </c>
      <c r="I770" t="str">
        <f t="shared" ref="I770:I833" si="74">IF(AND(HOUR(B770)&gt;=6, HOUR(B770)&lt;12), "Morning",
   IF(AND(HOUR(B770)&gt;=12, HOUR(B770)&lt;18), "Afternoon",
   IF(AND(HOUR(B770)&gt;=18, HOUR(B770)&lt;24), "Evening", "Night")))</f>
        <v>Afternoon</v>
      </c>
      <c r="J770" t="str">
        <f t="shared" ref="J770:J833" si="75">TEXT(B770, "DDD")</f>
        <v>Wed</v>
      </c>
      <c r="K770" t="str">
        <f t="shared" ref="K770:K833" si="76">TEXT(B770, "YYYY-MM-DD")</f>
        <v>2014-07-16</v>
      </c>
      <c r="L770" s="39">
        <f t="shared" ref="L770:L833" si="77">MOD(B770,1)</f>
        <v>0.68055555555474712</v>
      </c>
      <c r="M770" s="19">
        <f>COUNTIF(Table1_3[Status], "Hired") / COUNTA(Table1_3[Status])</f>
        <v>0.6552734375</v>
      </c>
      <c r="N770" s="27">
        <f t="shared" ref="N770:N833" si="78">IF(D770="Hired", B770+15, "")</f>
        <v>41851.680555555555</v>
      </c>
      <c r="O770" t="str">
        <f>TEXT(Table1_3[[#This Row],[Interview Taken on]],"MMM")</f>
        <v>Jul</v>
      </c>
    </row>
    <row r="771" spans="1:15" x14ac:dyDescent="0.25">
      <c r="A771">
        <v>965502</v>
      </c>
      <c r="B771" s="3">
        <v>41836.286805555559</v>
      </c>
      <c r="C771">
        <f t="shared" si="73"/>
        <v>0</v>
      </c>
      <c r="D771" t="s">
        <v>13</v>
      </c>
      <c r="E771" t="s">
        <v>8</v>
      </c>
      <c r="F771" t="s">
        <v>201</v>
      </c>
      <c r="G771" t="s">
        <v>42</v>
      </c>
      <c r="H771">
        <v>54903</v>
      </c>
      <c r="I771" t="str">
        <f t="shared" si="74"/>
        <v>Morning</v>
      </c>
      <c r="J771" t="str">
        <f t="shared" si="75"/>
        <v>Wed</v>
      </c>
      <c r="K771" t="str">
        <f t="shared" si="76"/>
        <v>2014-07-16</v>
      </c>
      <c r="L771" s="39">
        <f t="shared" si="77"/>
        <v>0.28680555555911269</v>
      </c>
      <c r="M771" s="19">
        <f>COUNTIF(Table1_3[Status], "Hired") / COUNTA(Table1_3[Status])</f>
        <v>0.6552734375</v>
      </c>
      <c r="N771" s="27" t="str">
        <f t="shared" si="78"/>
        <v/>
      </c>
      <c r="O771" t="str">
        <f>TEXT(Table1_3[[#This Row],[Interview Taken on]],"MMM")</f>
        <v>Jul</v>
      </c>
    </row>
    <row r="772" spans="1:15" x14ac:dyDescent="0.25">
      <c r="A772">
        <v>706970</v>
      </c>
      <c r="B772" s="3">
        <v>41836.808333333334</v>
      </c>
      <c r="C772">
        <f t="shared" si="73"/>
        <v>0</v>
      </c>
      <c r="D772" t="s">
        <v>13</v>
      </c>
      <c r="E772" t="s">
        <v>8</v>
      </c>
      <c r="F772" t="s">
        <v>204</v>
      </c>
      <c r="G772" t="s">
        <v>42</v>
      </c>
      <c r="H772">
        <v>6975</v>
      </c>
      <c r="I772" t="str">
        <f t="shared" si="74"/>
        <v>Evening</v>
      </c>
      <c r="J772" t="str">
        <f t="shared" si="75"/>
        <v>Wed</v>
      </c>
      <c r="K772" t="str">
        <f t="shared" si="76"/>
        <v>2014-07-16</v>
      </c>
      <c r="L772" s="39">
        <f t="shared" si="77"/>
        <v>0.80833333333430346</v>
      </c>
      <c r="M772" s="19">
        <f>COUNTIF(Table1_3[Status], "Hired") / COUNTA(Table1_3[Status])</f>
        <v>0.6552734375</v>
      </c>
      <c r="N772" s="27" t="str">
        <f t="shared" si="78"/>
        <v/>
      </c>
      <c r="O772" t="str">
        <f>TEXT(Table1_3[[#This Row],[Interview Taken on]],"MMM")</f>
        <v>Jul</v>
      </c>
    </row>
    <row r="773" spans="1:15" x14ac:dyDescent="0.25">
      <c r="A773">
        <v>53766</v>
      </c>
      <c r="B773" s="3">
        <v>41836.808333333334</v>
      </c>
      <c r="C773">
        <f t="shared" si="73"/>
        <v>0</v>
      </c>
      <c r="D773" t="s">
        <v>13</v>
      </c>
      <c r="E773" t="s">
        <v>8</v>
      </c>
      <c r="F773" t="s">
        <v>204</v>
      </c>
      <c r="G773" t="s">
        <v>42</v>
      </c>
      <c r="H773">
        <v>16826</v>
      </c>
      <c r="I773" t="str">
        <f t="shared" si="74"/>
        <v>Evening</v>
      </c>
      <c r="J773" t="str">
        <f t="shared" si="75"/>
        <v>Wed</v>
      </c>
      <c r="K773" t="str">
        <f t="shared" si="76"/>
        <v>2014-07-16</v>
      </c>
      <c r="L773" s="39">
        <f t="shared" si="77"/>
        <v>0.80833333333430346</v>
      </c>
      <c r="M773" s="19">
        <f>COUNTIF(Table1_3[Status], "Hired") / COUNTA(Table1_3[Status])</f>
        <v>0.6552734375</v>
      </c>
      <c r="N773" s="27" t="str">
        <f t="shared" si="78"/>
        <v/>
      </c>
      <c r="O773" t="str">
        <f>TEXT(Table1_3[[#This Row],[Interview Taken on]],"MMM")</f>
        <v>Jul</v>
      </c>
    </row>
    <row r="774" spans="1:15" x14ac:dyDescent="0.25">
      <c r="A774">
        <v>819022</v>
      </c>
      <c r="B774" s="3">
        <v>41836.520138888889</v>
      </c>
      <c r="C774">
        <f t="shared" si="73"/>
        <v>1</v>
      </c>
      <c r="D774" t="s">
        <v>7</v>
      </c>
      <c r="E774" t="s">
        <v>11</v>
      </c>
      <c r="F774" t="s">
        <v>201</v>
      </c>
      <c r="G774" t="s">
        <v>18</v>
      </c>
      <c r="H774">
        <v>5210</v>
      </c>
      <c r="I774" t="str">
        <f t="shared" si="74"/>
        <v>Afternoon</v>
      </c>
      <c r="J774" t="str">
        <f t="shared" si="75"/>
        <v>Wed</v>
      </c>
      <c r="K774" t="str">
        <f t="shared" si="76"/>
        <v>2014-07-16</v>
      </c>
      <c r="L774" s="39">
        <f t="shared" si="77"/>
        <v>0.52013888888905058</v>
      </c>
      <c r="M774" s="19">
        <f>COUNTIF(Table1_3[Status], "Hired") / COUNTA(Table1_3[Status])</f>
        <v>0.6552734375</v>
      </c>
      <c r="N774" s="27">
        <f t="shared" si="78"/>
        <v>41851.520138888889</v>
      </c>
      <c r="O774" t="str">
        <f>TEXT(Table1_3[[#This Row],[Interview Taken on]],"MMM")</f>
        <v>Jul</v>
      </c>
    </row>
    <row r="775" spans="1:15" x14ac:dyDescent="0.25">
      <c r="A775">
        <v>552802</v>
      </c>
      <c r="B775" s="3">
        <v>41836.486805555556</v>
      </c>
      <c r="C775">
        <f t="shared" si="73"/>
        <v>0</v>
      </c>
      <c r="D775" t="s">
        <v>13</v>
      </c>
      <c r="E775" t="s">
        <v>8</v>
      </c>
      <c r="F775" t="s">
        <v>205</v>
      </c>
      <c r="G775" t="s">
        <v>12</v>
      </c>
      <c r="H775">
        <v>3285</v>
      </c>
      <c r="I775" t="str">
        <f t="shared" si="74"/>
        <v>Morning</v>
      </c>
      <c r="J775" t="str">
        <f t="shared" si="75"/>
        <v>Wed</v>
      </c>
      <c r="K775" t="str">
        <f t="shared" si="76"/>
        <v>2014-07-16</v>
      </c>
      <c r="L775" s="39">
        <f t="shared" si="77"/>
        <v>0.48680555555620231</v>
      </c>
      <c r="M775" s="19">
        <f>COUNTIF(Table1_3[Status], "Hired") / COUNTA(Table1_3[Status])</f>
        <v>0.6552734375</v>
      </c>
      <c r="N775" s="27" t="str">
        <f t="shared" si="78"/>
        <v/>
      </c>
      <c r="O775" t="str">
        <f>TEXT(Table1_3[[#This Row],[Interview Taken on]],"MMM")</f>
        <v>Jul</v>
      </c>
    </row>
    <row r="776" spans="1:15" x14ac:dyDescent="0.25">
      <c r="A776">
        <v>542141</v>
      </c>
      <c r="B776" s="3">
        <v>41842.878472222219</v>
      </c>
      <c r="C776">
        <f t="shared" si="73"/>
        <v>1</v>
      </c>
      <c r="D776" t="s">
        <v>7</v>
      </c>
      <c r="E776" t="s">
        <v>8</v>
      </c>
      <c r="F776" t="s">
        <v>205</v>
      </c>
      <c r="G776" t="s">
        <v>18</v>
      </c>
      <c r="H776">
        <v>90267</v>
      </c>
      <c r="I776" t="str">
        <f t="shared" si="74"/>
        <v>Evening</v>
      </c>
      <c r="J776" t="str">
        <f t="shared" si="75"/>
        <v>Tue</v>
      </c>
      <c r="K776" t="str">
        <f t="shared" si="76"/>
        <v>2014-07-22</v>
      </c>
      <c r="L776" s="39">
        <f t="shared" si="77"/>
        <v>0.87847222221898846</v>
      </c>
      <c r="M776" s="19">
        <f>COUNTIF(Table1_3[Status], "Hired") / COUNTA(Table1_3[Status])</f>
        <v>0.6552734375</v>
      </c>
      <c r="N776" s="27">
        <f t="shared" si="78"/>
        <v>41857.878472222219</v>
      </c>
      <c r="O776" t="str">
        <f>TEXT(Table1_3[[#This Row],[Interview Taken on]],"MMM")</f>
        <v>Jul</v>
      </c>
    </row>
    <row r="777" spans="1:15" x14ac:dyDescent="0.25">
      <c r="A777">
        <v>620985</v>
      </c>
      <c r="B777" s="3">
        <v>41836.504166666666</v>
      </c>
      <c r="C777">
        <f t="shared" si="73"/>
        <v>0</v>
      </c>
      <c r="D777" t="s">
        <v>13</v>
      </c>
      <c r="E777" t="s">
        <v>8</v>
      </c>
      <c r="F777" t="s">
        <v>201</v>
      </c>
      <c r="G777" t="s">
        <v>18</v>
      </c>
      <c r="H777">
        <v>28135</v>
      </c>
      <c r="I777" t="str">
        <f t="shared" si="74"/>
        <v>Afternoon</v>
      </c>
      <c r="J777" t="str">
        <f t="shared" si="75"/>
        <v>Wed</v>
      </c>
      <c r="K777" t="str">
        <f t="shared" si="76"/>
        <v>2014-07-16</v>
      </c>
      <c r="L777" s="39">
        <f t="shared" si="77"/>
        <v>0.50416666666569654</v>
      </c>
      <c r="M777" s="19">
        <f>COUNTIF(Table1_3[Status], "Hired") / COUNTA(Table1_3[Status])</f>
        <v>0.6552734375</v>
      </c>
      <c r="N777" s="27" t="str">
        <f t="shared" si="78"/>
        <v/>
      </c>
      <c r="O777" t="str">
        <f>TEXT(Table1_3[[#This Row],[Interview Taken on]],"MMM")</f>
        <v>Jul</v>
      </c>
    </row>
    <row r="778" spans="1:15" x14ac:dyDescent="0.25">
      <c r="A778">
        <v>686841</v>
      </c>
      <c r="B778" s="3">
        <v>41846.538194444445</v>
      </c>
      <c r="C778">
        <f t="shared" si="73"/>
        <v>1</v>
      </c>
      <c r="D778" t="s">
        <v>7</v>
      </c>
      <c r="E778" t="s">
        <v>11</v>
      </c>
      <c r="F778" t="s">
        <v>201</v>
      </c>
      <c r="G778" t="s">
        <v>12</v>
      </c>
      <c r="H778">
        <v>12822</v>
      </c>
      <c r="I778" t="str">
        <f t="shared" si="74"/>
        <v>Afternoon</v>
      </c>
      <c r="J778" t="str">
        <f t="shared" si="75"/>
        <v>Sat</v>
      </c>
      <c r="K778" t="str">
        <f t="shared" si="76"/>
        <v>2014-07-26</v>
      </c>
      <c r="L778" s="39">
        <f t="shared" si="77"/>
        <v>0.53819444444525288</v>
      </c>
      <c r="M778" s="19">
        <f>COUNTIF(Table1_3[Status], "Hired") / COUNTA(Table1_3[Status])</f>
        <v>0.6552734375</v>
      </c>
      <c r="N778" s="27">
        <f t="shared" si="78"/>
        <v>41861.538194444445</v>
      </c>
      <c r="O778" t="str">
        <f>TEXT(Table1_3[[#This Row],[Interview Taken on]],"MMM")</f>
        <v>Jul</v>
      </c>
    </row>
    <row r="779" spans="1:15" x14ac:dyDescent="0.25">
      <c r="A779">
        <v>902523</v>
      </c>
      <c r="B779" s="3">
        <v>41837.161111111112</v>
      </c>
      <c r="C779">
        <f t="shared" si="73"/>
        <v>0</v>
      </c>
      <c r="D779" t="s">
        <v>13</v>
      </c>
      <c r="E779" t="s">
        <v>8</v>
      </c>
      <c r="F779" t="s">
        <v>205</v>
      </c>
      <c r="G779" t="s">
        <v>12</v>
      </c>
      <c r="H779">
        <v>78567</v>
      </c>
      <c r="I779" t="str">
        <f t="shared" si="74"/>
        <v>Night</v>
      </c>
      <c r="J779" t="str">
        <f t="shared" si="75"/>
        <v>Thu</v>
      </c>
      <c r="K779" t="str">
        <f t="shared" si="76"/>
        <v>2014-07-17</v>
      </c>
      <c r="L779" s="39">
        <f t="shared" si="77"/>
        <v>0.16111111111240461</v>
      </c>
      <c r="M779" s="19">
        <f>COUNTIF(Table1_3[Status], "Hired") / COUNTA(Table1_3[Status])</f>
        <v>0.6552734375</v>
      </c>
      <c r="N779" s="27" t="str">
        <f t="shared" si="78"/>
        <v/>
      </c>
      <c r="O779" t="str">
        <f>TEXT(Table1_3[[#This Row],[Interview Taken on]],"MMM")</f>
        <v>Jul</v>
      </c>
    </row>
    <row r="780" spans="1:15" x14ac:dyDescent="0.25">
      <c r="A780">
        <v>414795</v>
      </c>
      <c r="B780" s="3">
        <v>41837.566666666666</v>
      </c>
      <c r="C780">
        <f t="shared" si="73"/>
        <v>0</v>
      </c>
      <c r="D780" t="s">
        <v>13</v>
      </c>
      <c r="E780" t="s">
        <v>8</v>
      </c>
      <c r="F780" t="s">
        <v>204</v>
      </c>
      <c r="G780" t="s">
        <v>12</v>
      </c>
      <c r="H780">
        <v>32517</v>
      </c>
      <c r="I780" t="str">
        <f t="shared" si="74"/>
        <v>Afternoon</v>
      </c>
      <c r="J780" t="str">
        <f t="shared" si="75"/>
        <v>Thu</v>
      </c>
      <c r="K780" t="str">
        <f t="shared" si="76"/>
        <v>2014-07-17</v>
      </c>
      <c r="L780" s="39">
        <f t="shared" si="77"/>
        <v>0.56666666666569654</v>
      </c>
      <c r="M780" s="19">
        <f>COUNTIF(Table1_3[Status], "Hired") / COUNTA(Table1_3[Status])</f>
        <v>0.6552734375</v>
      </c>
      <c r="N780" s="27" t="str">
        <f t="shared" si="78"/>
        <v/>
      </c>
      <c r="O780" t="str">
        <f>TEXT(Table1_3[[#This Row],[Interview Taken on]],"MMM")</f>
        <v>Jul</v>
      </c>
    </row>
    <row r="781" spans="1:15" x14ac:dyDescent="0.25">
      <c r="A781">
        <v>908749</v>
      </c>
      <c r="B781" s="3">
        <v>41837.567361111112</v>
      </c>
      <c r="C781">
        <f t="shared" si="73"/>
        <v>0</v>
      </c>
      <c r="D781" t="s">
        <v>13</v>
      </c>
      <c r="E781" t="s">
        <v>8</v>
      </c>
      <c r="F781" t="s">
        <v>204</v>
      </c>
      <c r="G781" t="s">
        <v>12</v>
      </c>
      <c r="H781">
        <v>60926</v>
      </c>
      <c r="I781" t="str">
        <f t="shared" si="74"/>
        <v>Afternoon</v>
      </c>
      <c r="J781" t="str">
        <f t="shared" si="75"/>
        <v>Thu</v>
      </c>
      <c r="K781" t="str">
        <f t="shared" si="76"/>
        <v>2014-07-17</v>
      </c>
      <c r="L781" s="39">
        <f t="shared" si="77"/>
        <v>0.56736111111240461</v>
      </c>
      <c r="M781" s="19">
        <f>COUNTIF(Table1_3[Status], "Hired") / COUNTA(Table1_3[Status])</f>
        <v>0.6552734375</v>
      </c>
      <c r="N781" s="27" t="str">
        <f t="shared" si="78"/>
        <v/>
      </c>
      <c r="O781" t="str">
        <f>TEXT(Table1_3[[#This Row],[Interview Taken on]],"MMM")</f>
        <v>Jul</v>
      </c>
    </row>
    <row r="782" spans="1:15" x14ac:dyDescent="0.25">
      <c r="A782">
        <v>219096</v>
      </c>
      <c r="B782" s="3">
        <v>41837.568055555559</v>
      </c>
      <c r="C782">
        <f t="shared" si="73"/>
        <v>0</v>
      </c>
      <c r="D782" t="s">
        <v>13</v>
      </c>
      <c r="E782" t="s">
        <v>8</v>
      </c>
      <c r="F782" t="s">
        <v>204</v>
      </c>
      <c r="G782" t="s">
        <v>12</v>
      </c>
      <c r="H782">
        <v>17641</v>
      </c>
      <c r="I782" t="str">
        <f t="shared" si="74"/>
        <v>Afternoon</v>
      </c>
      <c r="J782" t="str">
        <f t="shared" si="75"/>
        <v>Thu</v>
      </c>
      <c r="K782" t="str">
        <f t="shared" si="76"/>
        <v>2014-07-17</v>
      </c>
      <c r="L782" s="39">
        <f t="shared" si="77"/>
        <v>0.56805555555911269</v>
      </c>
      <c r="M782" s="19">
        <f>COUNTIF(Table1_3[Status], "Hired") / COUNTA(Table1_3[Status])</f>
        <v>0.6552734375</v>
      </c>
      <c r="N782" s="27" t="str">
        <f t="shared" si="78"/>
        <v/>
      </c>
      <c r="O782" t="str">
        <f>TEXT(Table1_3[[#This Row],[Interview Taken on]],"MMM")</f>
        <v>Jul</v>
      </c>
    </row>
    <row r="783" spans="1:15" x14ac:dyDescent="0.25">
      <c r="A783">
        <v>78350</v>
      </c>
      <c r="B783" s="3">
        <v>41837.781944444447</v>
      </c>
      <c r="C783">
        <f t="shared" si="73"/>
        <v>0</v>
      </c>
      <c r="D783" t="s">
        <v>13</v>
      </c>
      <c r="E783" t="s">
        <v>8</v>
      </c>
      <c r="F783" t="s">
        <v>202</v>
      </c>
      <c r="G783" t="s">
        <v>34</v>
      </c>
      <c r="H783">
        <v>97083</v>
      </c>
      <c r="I783" t="str">
        <f t="shared" si="74"/>
        <v>Evening</v>
      </c>
      <c r="J783" t="str">
        <f t="shared" si="75"/>
        <v>Thu</v>
      </c>
      <c r="K783" t="str">
        <f t="shared" si="76"/>
        <v>2014-07-17</v>
      </c>
      <c r="L783" s="39">
        <f t="shared" si="77"/>
        <v>0.78194444444670808</v>
      </c>
      <c r="M783" s="19">
        <f>COUNTIF(Table1_3[Status], "Hired") / COUNTA(Table1_3[Status])</f>
        <v>0.6552734375</v>
      </c>
      <c r="N783" s="27" t="str">
        <f t="shared" si="78"/>
        <v/>
      </c>
      <c r="O783" t="str">
        <f>TEXT(Table1_3[[#This Row],[Interview Taken on]],"MMM")</f>
        <v>Jul</v>
      </c>
    </row>
    <row r="784" spans="1:15" x14ac:dyDescent="0.25">
      <c r="A784">
        <v>412418</v>
      </c>
      <c r="B784" s="3">
        <v>41837.782638888886</v>
      </c>
      <c r="C784">
        <f t="shared" si="73"/>
        <v>0</v>
      </c>
      <c r="D784" t="s">
        <v>13</v>
      </c>
      <c r="E784" t="s">
        <v>8</v>
      </c>
      <c r="F784" t="s">
        <v>202</v>
      </c>
      <c r="G784" t="s">
        <v>34</v>
      </c>
      <c r="H784">
        <v>48169</v>
      </c>
      <c r="I784" t="str">
        <f t="shared" si="74"/>
        <v>Evening</v>
      </c>
      <c r="J784" t="str">
        <f t="shared" si="75"/>
        <v>Thu</v>
      </c>
      <c r="K784" t="str">
        <f t="shared" si="76"/>
        <v>2014-07-17</v>
      </c>
      <c r="L784" s="39">
        <f t="shared" si="77"/>
        <v>0.78263888888614019</v>
      </c>
      <c r="M784" s="19">
        <f>COUNTIF(Table1_3[Status], "Hired") / COUNTA(Table1_3[Status])</f>
        <v>0.6552734375</v>
      </c>
      <c r="N784" s="27" t="str">
        <f t="shared" si="78"/>
        <v/>
      </c>
      <c r="O784" t="str">
        <f>TEXT(Table1_3[[#This Row],[Interview Taken on]],"MMM")</f>
        <v>Jul</v>
      </c>
    </row>
    <row r="785" spans="1:15" x14ac:dyDescent="0.25">
      <c r="A785">
        <v>857879</v>
      </c>
      <c r="B785" s="3">
        <v>41837.783333333333</v>
      </c>
      <c r="C785">
        <f t="shared" si="73"/>
        <v>1</v>
      </c>
      <c r="D785" t="s">
        <v>7</v>
      </c>
      <c r="E785" t="s">
        <v>8</v>
      </c>
      <c r="F785" t="s">
        <v>202</v>
      </c>
      <c r="G785" t="s">
        <v>34</v>
      </c>
      <c r="H785">
        <v>25144</v>
      </c>
      <c r="I785" t="str">
        <f t="shared" si="74"/>
        <v>Evening</v>
      </c>
      <c r="J785" t="str">
        <f t="shared" si="75"/>
        <v>Thu</v>
      </c>
      <c r="K785" t="str">
        <f t="shared" si="76"/>
        <v>2014-07-17</v>
      </c>
      <c r="L785" s="39">
        <f t="shared" si="77"/>
        <v>0.78333333333284827</v>
      </c>
      <c r="M785" s="19">
        <f>COUNTIF(Table1_3[Status], "Hired") / COUNTA(Table1_3[Status])</f>
        <v>0.6552734375</v>
      </c>
      <c r="N785" s="27">
        <f t="shared" si="78"/>
        <v>41852.783333333333</v>
      </c>
      <c r="O785" t="str">
        <f>TEXT(Table1_3[[#This Row],[Interview Taken on]],"MMM")</f>
        <v>Jul</v>
      </c>
    </row>
    <row r="786" spans="1:15" x14ac:dyDescent="0.25">
      <c r="A786">
        <v>866111</v>
      </c>
      <c r="B786" s="3">
        <v>41837.74722222222</v>
      </c>
      <c r="C786">
        <f t="shared" si="73"/>
        <v>0</v>
      </c>
      <c r="D786" t="s">
        <v>13</v>
      </c>
      <c r="E786" t="s">
        <v>8</v>
      </c>
      <c r="F786" t="s">
        <v>201</v>
      </c>
      <c r="G786" t="s">
        <v>25</v>
      </c>
      <c r="H786">
        <v>10960</v>
      </c>
      <c r="I786" t="str">
        <f t="shared" si="74"/>
        <v>Afternoon</v>
      </c>
      <c r="J786" t="str">
        <f t="shared" si="75"/>
        <v>Thu</v>
      </c>
      <c r="K786" t="str">
        <f t="shared" si="76"/>
        <v>2014-07-17</v>
      </c>
      <c r="L786" s="39">
        <f t="shared" si="77"/>
        <v>0.74722222222044365</v>
      </c>
      <c r="M786" s="19">
        <f>COUNTIF(Table1_3[Status], "Hired") / COUNTA(Table1_3[Status])</f>
        <v>0.6552734375</v>
      </c>
      <c r="N786" s="27" t="str">
        <f t="shared" si="78"/>
        <v/>
      </c>
      <c r="O786" t="str">
        <f>TEXT(Table1_3[[#This Row],[Interview Taken on]],"MMM")</f>
        <v>Jul</v>
      </c>
    </row>
    <row r="787" spans="1:15" x14ac:dyDescent="0.25">
      <c r="A787">
        <v>892761</v>
      </c>
      <c r="B787" s="3">
        <v>41837.720138888886</v>
      </c>
      <c r="C787">
        <f t="shared" si="73"/>
        <v>0</v>
      </c>
      <c r="D787" t="s">
        <v>13</v>
      </c>
      <c r="E787" t="s">
        <v>8</v>
      </c>
      <c r="F787" t="s">
        <v>205</v>
      </c>
      <c r="G787" t="s">
        <v>12</v>
      </c>
      <c r="H787">
        <v>25686</v>
      </c>
      <c r="I787" t="str">
        <f t="shared" si="74"/>
        <v>Afternoon</v>
      </c>
      <c r="J787" t="str">
        <f t="shared" si="75"/>
        <v>Thu</v>
      </c>
      <c r="K787" t="str">
        <f t="shared" si="76"/>
        <v>2014-07-17</v>
      </c>
      <c r="L787" s="39">
        <f t="shared" si="77"/>
        <v>0.72013888888614019</v>
      </c>
      <c r="M787" s="19">
        <f>COUNTIF(Table1_3[Status], "Hired") / COUNTA(Table1_3[Status])</f>
        <v>0.6552734375</v>
      </c>
      <c r="N787" s="27" t="str">
        <f t="shared" si="78"/>
        <v/>
      </c>
      <c r="O787" t="str">
        <f>TEXT(Table1_3[[#This Row],[Interview Taken on]],"MMM")</f>
        <v>Jul</v>
      </c>
    </row>
    <row r="788" spans="1:15" x14ac:dyDescent="0.25">
      <c r="A788">
        <v>176980</v>
      </c>
      <c r="B788" s="3">
        <v>41837.720138888886</v>
      </c>
      <c r="C788">
        <f t="shared" si="73"/>
        <v>0</v>
      </c>
      <c r="D788" t="s">
        <v>13</v>
      </c>
      <c r="E788" t="s">
        <v>8</v>
      </c>
      <c r="F788" t="s">
        <v>205</v>
      </c>
      <c r="G788" t="s">
        <v>12</v>
      </c>
      <c r="H788">
        <v>7099</v>
      </c>
      <c r="I788" t="str">
        <f t="shared" si="74"/>
        <v>Afternoon</v>
      </c>
      <c r="J788" t="str">
        <f t="shared" si="75"/>
        <v>Thu</v>
      </c>
      <c r="K788" t="str">
        <f t="shared" si="76"/>
        <v>2014-07-17</v>
      </c>
      <c r="L788" s="39">
        <f t="shared" si="77"/>
        <v>0.72013888888614019</v>
      </c>
      <c r="M788" s="19">
        <f>COUNTIF(Table1_3[Status], "Hired") / COUNTA(Table1_3[Status])</f>
        <v>0.6552734375</v>
      </c>
      <c r="N788" s="27" t="str">
        <f t="shared" si="78"/>
        <v/>
      </c>
      <c r="O788" t="str">
        <f>TEXT(Table1_3[[#This Row],[Interview Taken on]],"MMM")</f>
        <v>Jul</v>
      </c>
    </row>
    <row r="789" spans="1:15" x14ac:dyDescent="0.25">
      <c r="A789">
        <v>735436</v>
      </c>
      <c r="B789" s="3">
        <v>41837.770138888889</v>
      </c>
      <c r="C789">
        <f t="shared" si="73"/>
        <v>1</v>
      </c>
      <c r="D789" t="s">
        <v>7</v>
      </c>
      <c r="E789" t="s">
        <v>11</v>
      </c>
      <c r="F789" t="s">
        <v>205</v>
      </c>
      <c r="G789" t="s">
        <v>25</v>
      </c>
      <c r="H789">
        <v>52130</v>
      </c>
      <c r="I789" t="str">
        <f t="shared" si="74"/>
        <v>Evening</v>
      </c>
      <c r="J789" t="str">
        <f t="shared" si="75"/>
        <v>Thu</v>
      </c>
      <c r="K789" t="str">
        <f t="shared" si="76"/>
        <v>2014-07-17</v>
      </c>
      <c r="L789" s="39">
        <f t="shared" si="77"/>
        <v>0.77013888888905058</v>
      </c>
      <c r="M789" s="19">
        <f>COUNTIF(Table1_3[Status], "Hired") / COUNTA(Table1_3[Status])</f>
        <v>0.6552734375</v>
      </c>
      <c r="N789" s="27">
        <f t="shared" si="78"/>
        <v>41852.770138888889</v>
      </c>
      <c r="O789" t="str">
        <f>TEXT(Table1_3[[#This Row],[Interview Taken on]],"MMM")</f>
        <v>Jul</v>
      </c>
    </row>
    <row r="790" spans="1:15" x14ac:dyDescent="0.25">
      <c r="A790">
        <v>866300</v>
      </c>
      <c r="B790" s="3">
        <v>41837.638888888891</v>
      </c>
      <c r="C790">
        <f t="shared" si="73"/>
        <v>0</v>
      </c>
      <c r="D790" t="s">
        <v>13</v>
      </c>
      <c r="E790" t="s">
        <v>8</v>
      </c>
      <c r="F790" t="s">
        <v>200</v>
      </c>
      <c r="G790" t="s">
        <v>18</v>
      </c>
      <c r="H790">
        <v>42009</v>
      </c>
      <c r="I790" t="str">
        <f t="shared" si="74"/>
        <v>Afternoon</v>
      </c>
      <c r="J790" t="str">
        <f t="shared" si="75"/>
        <v>Thu</v>
      </c>
      <c r="K790" t="str">
        <f t="shared" si="76"/>
        <v>2014-07-17</v>
      </c>
      <c r="L790" s="39">
        <f t="shared" si="77"/>
        <v>0.63888888889050577</v>
      </c>
      <c r="M790" s="19">
        <f>COUNTIF(Table1_3[Status], "Hired") / COUNTA(Table1_3[Status])</f>
        <v>0.6552734375</v>
      </c>
      <c r="N790" s="27" t="str">
        <f t="shared" si="78"/>
        <v/>
      </c>
      <c r="O790" t="str">
        <f>TEXT(Table1_3[[#This Row],[Interview Taken on]],"MMM")</f>
        <v>Jul</v>
      </c>
    </row>
    <row r="791" spans="1:15" x14ac:dyDescent="0.25">
      <c r="A791">
        <v>438195</v>
      </c>
      <c r="B791" s="3">
        <v>41842.795138888891</v>
      </c>
      <c r="C791">
        <f t="shared" si="73"/>
        <v>0</v>
      </c>
      <c r="D791" t="s">
        <v>13</v>
      </c>
      <c r="E791" t="s">
        <v>11</v>
      </c>
      <c r="F791" t="s">
        <v>204</v>
      </c>
      <c r="G791" t="s">
        <v>20</v>
      </c>
      <c r="H791">
        <v>57891</v>
      </c>
      <c r="I791" t="str">
        <f t="shared" si="74"/>
        <v>Evening</v>
      </c>
      <c r="J791" t="str">
        <f t="shared" si="75"/>
        <v>Tue</v>
      </c>
      <c r="K791" t="str">
        <f t="shared" si="76"/>
        <v>2014-07-22</v>
      </c>
      <c r="L791" s="39">
        <f t="shared" si="77"/>
        <v>0.79513888889050577</v>
      </c>
      <c r="M791" s="19">
        <f>COUNTIF(Table1_3[Status], "Hired") / COUNTA(Table1_3[Status])</f>
        <v>0.6552734375</v>
      </c>
      <c r="N791" s="27" t="str">
        <f t="shared" si="78"/>
        <v/>
      </c>
      <c r="O791" t="str">
        <f>TEXT(Table1_3[[#This Row],[Interview Taken on]],"MMM")</f>
        <v>Jul</v>
      </c>
    </row>
    <row r="792" spans="1:15" x14ac:dyDescent="0.25">
      <c r="A792">
        <v>88234</v>
      </c>
      <c r="B792" s="3">
        <v>41838.6</v>
      </c>
      <c r="C792">
        <f t="shared" si="73"/>
        <v>0</v>
      </c>
      <c r="D792" t="s">
        <v>13</v>
      </c>
      <c r="E792" t="s">
        <v>8</v>
      </c>
      <c r="F792" t="s">
        <v>200</v>
      </c>
      <c r="G792" t="s">
        <v>18</v>
      </c>
      <c r="H792">
        <v>51578</v>
      </c>
      <c r="I792" t="str">
        <f t="shared" si="74"/>
        <v>Afternoon</v>
      </c>
      <c r="J792" t="str">
        <f t="shared" si="75"/>
        <v>Fri</v>
      </c>
      <c r="K792" t="str">
        <f t="shared" si="76"/>
        <v>2014-07-18</v>
      </c>
      <c r="L792" s="39">
        <f t="shared" si="77"/>
        <v>0.59999999999854481</v>
      </c>
      <c r="M792" s="19">
        <f>COUNTIF(Table1_3[Status], "Hired") / COUNTA(Table1_3[Status])</f>
        <v>0.6552734375</v>
      </c>
      <c r="N792" s="27" t="str">
        <f t="shared" si="78"/>
        <v/>
      </c>
      <c r="O792" t="str">
        <f>TEXT(Table1_3[[#This Row],[Interview Taken on]],"MMM")</f>
        <v>Jul</v>
      </c>
    </row>
    <row r="793" spans="1:15" x14ac:dyDescent="0.25">
      <c r="A793">
        <v>385051</v>
      </c>
      <c r="B793" s="3">
        <v>41838.532638888886</v>
      </c>
      <c r="C793">
        <f t="shared" si="73"/>
        <v>0</v>
      </c>
      <c r="D793" t="s">
        <v>13</v>
      </c>
      <c r="E793" t="s">
        <v>8</v>
      </c>
      <c r="F793" t="s">
        <v>201</v>
      </c>
      <c r="G793" t="s">
        <v>18</v>
      </c>
      <c r="H793">
        <v>42741</v>
      </c>
      <c r="I793" t="str">
        <f t="shared" si="74"/>
        <v>Afternoon</v>
      </c>
      <c r="J793" t="str">
        <f t="shared" si="75"/>
        <v>Fri</v>
      </c>
      <c r="K793" t="str">
        <f t="shared" si="76"/>
        <v>2014-07-18</v>
      </c>
      <c r="L793" s="39">
        <f t="shared" si="77"/>
        <v>0.53263888888614019</v>
      </c>
      <c r="M793" s="19">
        <f>COUNTIF(Table1_3[Status], "Hired") / COUNTA(Table1_3[Status])</f>
        <v>0.6552734375</v>
      </c>
      <c r="N793" s="27" t="str">
        <f t="shared" si="78"/>
        <v/>
      </c>
      <c r="O793" t="str">
        <f>TEXT(Table1_3[[#This Row],[Interview Taken on]],"MMM")</f>
        <v>Jul</v>
      </c>
    </row>
    <row r="794" spans="1:15" x14ac:dyDescent="0.25">
      <c r="A794">
        <v>322530</v>
      </c>
      <c r="B794" s="3">
        <v>41838.532638888886</v>
      </c>
      <c r="C794">
        <f t="shared" si="73"/>
        <v>1</v>
      </c>
      <c r="D794" t="s">
        <v>7</v>
      </c>
      <c r="E794" t="s">
        <v>8</v>
      </c>
      <c r="F794" t="s">
        <v>201</v>
      </c>
      <c r="G794" t="s">
        <v>18</v>
      </c>
      <c r="H794">
        <v>66589</v>
      </c>
      <c r="I794" t="str">
        <f t="shared" si="74"/>
        <v>Afternoon</v>
      </c>
      <c r="J794" t="str">
        <f t="shared" si="75"/>
        <v>Fri</v>
      </c>
      <c r="K794" t="str">
        <f t="shared" si="76"/>
        <v>2014-07-18</v>
      </c>
      <c r="L794" s="39">
        <f t="shared" si="77"/>
        <v>0.53263888888614019</v>
      </c>
      <c r="M794" s="19">
        <f>COUNTIF(Table1_3[Status], "Hired") / COUNTA(Table1_3[Status])</f>
        <v>0.6552734375</v>
      </c>
      <c r="N794" s="27">
        <f t="shared" si="78"/>
        <v>41853.532638888886</v>
      </c>
      <c r="O794" t="str">
        <f>TEXT(Table1_3[[#This Row],[Interview Taken on]],"MMM")</f>
        <v>Jul</v>
      </c>
    </row>
    <row r="795" spans="1:15" x14ac:dyDescent="0.25">
      <c r="A795">
        <v>631387</v>
      </c>
      <c r="B795" s="3">
        <v>41838.535416666666</v>
      </c>
      <c r="C795">
        <f t="shared" si="73"/>
        <v>1</v>
      </c>
      <c r="D795" t="s">
        <v>7</v>
      </c>
      <c r="E795" t="s">
        <v>8</v>
      </c>
      <c r="F795" t="s">
        <v>201</v>
      </c>
      <c r="G795" t="s">
        <v>18</v>
      </c>
      <c r="H795">
        <v>81960</v>
      </c>
      <c r="I795" t="str">
        <f t="shared" si="74"/>
        <v>Afternoon</v>
      </c>
      <c r="J795" t="str">
        <f t="shared" si="75"/>
        <v>Fri</v>
      </c>
      <c r="K795" t="str">
        <f t="shared" si="76"/>
        <v>2014-07-18</v>
      </c>
      <c r="L795" s="39">
        <f t="shared" si="77"/>
        <v>0.53541666666569654</v>
      </c>
      <c r="M795" s="19">
        <f>COUNTIF(Table1_3[Status], "Hired") / COUNTA(Table1_3[Status])</f>
        <v>0.6552734375</v>
      </c>
      <c r="N795" s="27">
        <f t="shared" si="78"/>
        <v>41853.535416666666</v>
      </c>
      <c r="O795" t="str">
        <f>TEXT(Table1_3[[#This Row],[Interview Taken on]],"MMM")</f>
        <v>Jul</v>
      </c>
    </row>
    <row r="796" spans="1:15" x14ac:dyDescent="0.25">
      <c r="A796">
        <v>924631</v>
      </c>
      <c r="B796" s="3">
        <v>41842.402083333334</v>
      </c>
      <c r="C796">
        <f t="shared" si="73"/>
        <v>1</v>
      </c>
      <c r="D796" t="s">
        <v>7</v>
      </c>
      <c r="E796" t="s">
        <v>8</v>
      </c>
      <c r="F796" t="s">
        <v>200</v>
      </c>
      <c r="G796" t="s">
        <v>34</v>
      </c>
      <c r="H796">
        <v>43214</v>
      </c>
      <c r="I796" t="str">
        <f t="shared" si="74"/>
        <v>Morning</v>
      </c>
      <c r="J796" t="str">
        <f t="shared" si="75"/>
        <v>Tue</v>
      </c>
      <c r="K796" t="str">
        <f t="shared" si="76"/>
        <v>2014-07-22</v>
      </c>
      <c r="L796" s="39">
        <f t="shared" si="77"/>
        <v>0.40208333333430346</v>
      </c>
      <c r="M796" s="19">
        <f>COUNTIF(Table1_3[Status], "Hired") / COUNTA(Table1_3[Status])</f>
        <v>0.6552734375</v>
      </c>
      <c r="N796" s="27">
        <f t="shared" si="78"/>
        <v>41857.402083333334</v>
      </c>
      <c r="O796" t="str">
        <f>TEXT(Table1_3[[#This Row],[Interview Taken on]],"MMM")</f>
        <v>Jul</v>
      </c>
    </row>
    <row r="797" spans="1:15" x14ac:dyDescent="0.25">
      <c r="A797">
        <v>823234</v>
      </c>
      <c r="B797" s="3">
        <v>41842.404166666667</v>
      </c>
      <c r="C797">
        <f t="shared" si="73"/>
        <v>0</v>
      </c>
      <c r="D797" t="s">
        <v>13</v>
      </c>
      <c r="E797" t="s">
        <v>8</v>
      </c>
      <c r="F797" t="s">
        <v>200</v>
      </c>
      <c r="G797" t="s">
        <v>34</v>
      </c>
      <c r="H797">
        <v>32078</v>
      </c>
      <c r="I797" t="str">
        <f t="shared" si="74"/>
        <v>Morning</v>
      </c>
      <c r="J797" t="str">
        <f t="shared" si="75"/>
        <v>Tue</v>
      </c>
      <c r="K797" t="str">
        <f t="shared" si="76"/>
        <v>2014-07-22</v>
      </c>
      <c r="L797" s="39">
        <f t="shared" si="77"/>
        <v>0.40416666666715173</v>
      </c>
      <c r="M797" s="19">
        <f>COUNTIF(Table1_3[Status], "Hired") / COUNTA(Table1_3[Status])</f>
        <v>0.6552734375</v>
      </c>
      <c r="N797" s="27" t="str">
        <f t="shared" si="78"/>
        <v/>
      </c>
      <c r="O797" t="str">
        <f>TEXT(Table1_3[[#This Row],[Interview Taken on]],"MMM")</f>
        <v>Jul</v>
      </c>
    </row>
    <row r="798" spans="1:15" x14ac:dyDescent="0.25">
      <c r="A798">
        <v>515022</v>
      </c>
      <c r="B798" s="3">
        <v>41838.594444444447</v>
      </c>
      <c r="C798">
        <f t="shared" si="73"/>
        <v>1</v>
      </c>
      <c r="D798" t="s">
        <v>7</v>
      </c>
      <c r="E798" t="s">
        <v>8</v>
      </c>
      <c r="F798" t="s">
        <v>205</v>
      </c>
      <c r="G798" t="s">
        <v>22</v>
      </c>
      <c r="H798">
        <v>42114</v>
      </c>
      <c r="I798" t="str">
        <f t="shared" si="74"/>
        <v>Afternoon</v>
      </c>
      <c r="J798" t="str">
        <f t="shared" si="75"/>
        <v>Fri</v>
      </c>
      <c r="K798" t="str">
        <f t="shared" si="76"/>
        <v>2014-07-18</v>
      </c>
      <c r="L798" s="39">
        <f t="shared" si="77"/>
        <v>0.59444444444670808</v>
      </c>
      <c r="M798" s="19">
        <f>COUNTIF(Table1_3[Status], "Hired") / COUNTA(Table1_3[Status])</f>
        <v>0.6552734375</v>
      </c>
      <c r="N798" s="27">
        <f t="shared" si="78"/>
        <v>41853.594444444447</v>
      </c>
      <c r="O798" t="str">
        <f>TEXT(Table1_3[[#This Row],[Interview Taken on]],"MMM")</f>
        <v>Jul</v>
      </c>
    </row>
    <row r="799" spans="1:15" x14ac:dyDescent="0.25">
      <c r="A799">
        <v>873591</v>
      </c>
      <c r="B799" s="3">
        <v>41838.595833333333</v>
      </c>
      <c r="C799">
        <f t="shared" si="73"/>
        <v>0</v>
      </c>
      <c r="D799" t="s">
        <v>13</v>
      </c>
      <c r="E799" t="s">
        <v>8</v>
      </c>
      <c r="F799" t="s">
        <v>205</v>
      </c>
      <c r="G799" t="s">
        <v>22</v>
      </c>
      <c r="H799">
        <v>19440</v>
      </c>
      <c r="I799" t="str">
        <f t="shared" si="74"/>
        <v>Afternoon</v>
      </c>
      <c r="J799" t="str">
        <f t="shared" si="75"/>
        <v>Fri</v>
      </c>
      <c r="K799" t="str">
        <f t="shared" si="76"/>
        <v>2014-07-18</v>
      </c>
      <c r="L799" s="39">
        <f t="shared" si="77"/>
        <v>0.59583333333284827</v>
      </c>
      <c r="M799" s="19">
        <f>COUNTIF(Table1_3[Status], "Hired") / COUNTA(Table1_3[Status])</f>
        <v>0.6552734375</v>
      </c>
      <c r="N799" s="27" t="str">
        <f t="shared" si="78"/>
        <v/>
      </c>
      <c r="O799" t="str">
        <f>TEXT(Table1_3[[#This Row],[Interview Taken on]],"MMM")</f>
        <v>Jul</v>
      </c>
    </row>
    <row r="800" spans="1:15" x14ac:dyDescent="0.25">
      <c r="A800">
        <v>868701</v>
      </c>
      <c r="B800" s="3">
        <v>41838.59652777778</v>
      </c>
      <c r="C800">
        <f t="shared" si="73"/>
        <v>0</v>
      </c>
      <c r="D800" t="s">
        <v>13</v>
      </c>
      <c r="E800" t="s">
        <v>11</v>
      </c>
      <c r="F800" t="s">
        <v>205</v>
      </c>
      <c r="G800" t="s">
        <v>22</v>
      </c>
      <c r="H800">
        <v>66602</v>
      </c>
      <c r="I800" t="str">
        <f t="shared" si="74"/>
        <v>Afternoon</v>
      </c>
      <c r="J800" t="str">
        <f t="shared" si="75"/>
        <v>Fri</v>
      </c>
      <c r="K800" t="str">
        <f t="shared" si="76"/>
        <v>2014-07-18</v>
      </c>
      <c r="L800" s="39">
        <f t="shared" si="77"/>
        <v>0.59652777777955635</v>
      </c>
      <c r="M800" s="19">
        <f>COUNTIF(Table1_3[Status], "Hired") / COUNTA(Table1_3[Status])</f>
        <v>0.6552734375</v>
      </c>
      <c r="N800" s="27" t="str">
        <f t="shared" si="78"/>
        <v/>
      </c>
      <c r="O800" t="str">
        <f>TEXT(Table1_3[[#This Row],[Interview Taken on]],"MMM")</f>
        <v>Jul</v>
      </c>
    </row>
    <row r="801" spans="1:15" x14ac:dyDescent="0.25">
      <c r="A801">
        <v>322926</v>
      </c>
      <c r="B801" s="3">
        <v>41838.467361111114</v>
      </c>
      <c r="C801">
        <f t="shared" si="73"/>
        <v>1</v>
      </c>
      <c r="D801" t="s">
        <v>7</v>
      </c>
      <c r="E801" t="s">
        <v>8</v>
      </c>
      <c r="F801" t="s">
        <v>200</v>
      </c>
      <c r="G801" t="s">
        <v>42</v>
      </c>
      <c r="H801">
        <v>91208</v>
      </c>
      <c r="I801" t="str">
        <f t="shared" si="74"/>
        <v>Morning</v>
      </c>
      <c r="J801" t="str">
        <f t="shared" si="75"/>
        <v>Fri</v>
      </c>
      <c r="K801" t="str">
        <f t="shared" si="76"/>
        <v>2014-07-18</v>
      </c>
      <c r="L801" s="39">
        <f t="shared" si="77"/>
        <v>0.46736111111385981</v>
      </c>
      <c r="M801" s="19">
        <f>COUNTIF(Table1_3[Status], "Hired") / COUNTA(Table1_3[Status])</f>
        <v>0.6552734375</v>
      </c>
      <c r="N801" s="27">
        <f t="shared" si="78"/>
        <v>41853.467361111114</v>
      </c>
      <c r="O801" t="str">
        <f>TEXT(Table1_3[[#This Row],[Interview Taken on]],"MMM")</f>
        <v>Jul</v>
      </c>
    </row>
    <row r="802" spans="1:15" x14ac:dyDescent="0.25">
      <c r="A802">
        <v>232998</v>
      </c>
      <c r="B802" s="3">
        <v>41838.467361111114</v>
      </c>
      <c r="C802">
        <f t="shared" si="73"/>
        <v>0</v>
      </c>
      <c r="D802" t="s">
        <v>13</v>
      </c>
      <c r="E802" t="s">
        <v>8</v>
      </c>
      <c r="F802" t="s">
        <v>200</v>
      </c>
      <c r="G802" t="s">
        <v>42</v>
      </c>
      <c r="H802">
        <v>51895</v>
      </c>
      <c r="I802" t="str">
        <f t="shared" si="74"/>
        <v>Morning</v>
      </c>
      <c r="J802" t="str">
        <f t="shared" si="75"/>
        <v>Fri</v>
      </c>
      <c r="K802" t="str">
        <f t="shared" si="76"/>
        <v>2014-07-18</v>
      </c>
      <c r="L802" s="39">
        <f t="shared" si="77"/>
        <v>0.46736111111385981</v>
      </c>
      <c r="M802" s="19">
        <f>COUNTIF(Table1_3[Status], "Hired") / COUNTA(Table1_3[Status])</f>
        <v>0.6552734375</v>
      </c>
      <c r="N802" s="27" t="str">
        <f t="shared" si="78"/>
        <v/>
      </c>
      <c r="O802" t="str">
        <f>TEXT(Table1_3[[#This Row],[Interview Taken on]],"MMM")</f>
        <v>Jul</v>
      </c>
    </row>
    <row r="803" spans="1:15" x14ac:dyDescent="0.25">
      <c r="A803">
        <v>67001</v>
      </c>
      <c r="B803" s="3">
        <v>41838.627083333333</v>
      </c>
      <c r="C803">
        <f t="shared" si="73"/>
        <v>0</v>
      </c>
      <c r="D803" t="s">
        <v>13</v>
      </c>
      <c r="E803" t="s">
        <v>8</v>
      </c>
      <c r="F803" t="s">
        <v>201</v>
      </c>
      <c r="G803" t="s">
        <v>34</v>
      </c>
      <c r="H803">
        <v>8175</v>
      </c>
      <c r="I803" t="str">
        <f t="shared" si="74"/>
        <v>Afternoon</v>
      </c>
      <c r="J803" t="str">
        <f t="shared" si="75"/>
        <v>Fri</v>
      </c>
      <c r="K803" t="str">
        <f t="shared" si="76"/>
        <v>2014-07-18</v>
      </c>
      <c r="L803" s="39">
        <f t="shared" si="77"/>
        <v>0.62708333333284827</v>
      </c>
      <c r="M803" s="19">
        <f>COUNTIF(Table1_3[Status], "Hired") / COUNTA(Table1_3[Status])</f>
        <v>0.6552734375</v>
      </c>
      <c r="N803" s="27" t="str">
        <f t="shared" si="78"/>
        <v/>
      </c>
      <c r="O803" t="str">
        <f>TEXT(Table1_3[[#This Row],[Interview Taken on]],"MMM")</f>
        <v>Jul</v>
      </c>
    </row>
    <row r="804" spans="1:15" x14ac:dyDescent="0.25">
      <c r="A804">
        <v>325045</v>
      </c>
      <c r="B804" s="3">
        <v>41838.62777777778</v>
      </c>
      <c r="C804">
        <f t="shared" si="73"/>
        <v>0</v>
      </c>
      <c r="D804" t="s">
        <v>13</v>
      </c>
      <c r="E804" t="s">
        <v>8</v>
      </c>
      <c r="F804" t="s">
        <v>201</v>
      </c>
      <c r="G804" t="s">
        <v>34</v>
      </c>
      <c r="H804">
        <v>12363</v>
      </c>
      <c r="I804" t="str">
        <f t="shared" si="74"/>
        <v>Afternoon</v>
      </c>
      <c r="J804" t="str">
        <f t="shared" si="75"/>
        <v>Fri</v>
      </c>
      <c r="K804" t="str">
        <f t="shared" si="76"/>
        <v>2014-07-18</v>
      </c>
      <c r="L804" s="39">
        <f t="shared" si="77"/>
        <v>0.62777777777955635</v>
      </c>
      <c r="M804" s="19">
        <f>COUNTIF(Table1_3[Status], "Hired") / COUNTA(Table1_3[Status])</f>
        <v>0.6552734375</v>
      </c>
      <c r="N804" s="27" t="str">
        <f t="shared" si="78"/>
        <v/>
      </c>
      <c r="O804" t="str">
        <f>TEXT(Table1_3[[#This Row],[Interview Taken on]],"MMM")</f>
        <v>Jul</v>
      </c>
    </row>
    <row r="805" spans="1:15" x14ac:dyDescent="0.25">
      <c r="A805">
        <v>364042</v>
      </c>
      <c r="B805" s="3">
        <v>41838.62777777778</v>
      </c>
      <c r="C805">
        <f t="shared" si="73"/>
        <v>0</v>
      </c>
      <c r="D805" t="s">
        <v>13</v>
      </c>
      <c r="E805" t="s">
        <v>8</v>
      </c>
      <c r="F805" t="s">
        <v>201</v>
      </c>
      <c r="G805" t="s">
        <v>34</v>
      </c>
      <c r="H805">
        <v>65858</v>
      </c>
      <c r="I805" t="str">
        <f t="shared" si="74"/>
        <v>Afternoon</v>
      </c>
      <c r="J805" t="str">
        <f t="shared" si="75"/>
        <v>Fri</v>
      </c>
      <c r="K805" t="str">
        <f t="shared" si="76"/>
        <v>2014-07-18</v>
      </c>
      <c r="L805" s="39">
        <f t="shared" si="77"/>
        <v>0.62777777777955635</v>
      </c>
      <c r="M805" s="19">
        <f>COUNTIF(Table1_3[Status], "Hired") / COUNTA(Table1_3[Status])</f>
        <v>0.6552734375</v>
      </c>
      <c r="N805" s="27" t="str">
        <f t="shared" si="78"/>
        <v/>
      </c>
      <c r="O805" t="str">
        <f>TEXT(Table1_3[[#This Row],[Interview Taken on]],"MMM")</f>
        <v>Jul</v>
      </c>
    </row>
    <row r="806" spans="1:15" x14ac:dyDescent="0.25">
      <c r="A806">
        <v>978447</v>
      </c>
      <c r="B806" s="3">
        <v>41838.628472222219</v>
      </c>
      <c r="C806">
        <f t="shared" si="73"/>
        <v>1</v>
      </c>
      <c r="D806" t="s">
        <v>7</v>
      </c>
      <c r="E806" t="s">
        <v>11</v>
      </c>
      <c r="F806" t="s">
        <v>201</v>
      </c>
      <c r="G806" t="s">
        <v>34</v>
      </c>
      <c r="H806">
        <v>84508</v>
      </c>
      <c r="I806" t="str">
        <f t="shared" si="74"/>
        <v>Afternoon</v>
      </c>
      <c r="J806" t="str">
        <f t="shared" si="75"/>
        <v>Fri</v>
      </c>
      <c r="K806" t="str">
        <f t="shared" si="76"/>
        <v>2014-07-18</v>
      </c>
      <c r="L806" s="39">
        <f t="shared" si="77"/>
        <v>0.62847222221898846</v>
      </c>
      <c r="M806" s="19">
        <f>COUNTIF(Table1_3[Status], "Hired") / COUNTA(Table1_3[Status])</f>
        <v>0.6552734375</v>
      </c>
      <c r="N806" s="27">
        <f t="shared" si="78"/>
        <v>41853.628472222219</v>
      </c>
      <c r="O806" t="str">
        <f>TEXT(Table1_3[[#This Row],[Interview Taken on]],"MMM")</f>
        <v>Jul</v>
      </c>
    </row>
    <row r="807" spans="1:15" x14ac:dyDescent="0.25">
      <c r="A807">
        <v>708890</v>
      </c>
      <c r="B807" s="3">
        <v>41838.559027777781</v>
      </c>
      <c r="C807">
        <f t="shared" si="73"/>
        <v>0</v>
      </c>
      <c r="D807" t="s">
        <v>13</v>
      </c>
      <c r="E807" t="s">
        <v>8</v>
      </c>
      <c r="F807" t="s">
        <v>204</v>
      </c>
      <c r="G807" t="s">
        <v>12</v>
      </c>
      <c r="H807">
        <v>76907</v>
      </c>
      <c r="I807" t="str">
        <f t="shared" si="74"/>
        <v>Afternoon</v>
      </c>
      <c r="J807" t="str">
        <f t="shared" si="75"/>
        <v>Fri</v>
      </c>
      <c r="K807" t="str">
        <f t="shared" si="76"/>
        <v>2014-07-18</v>
      </c>
      <c r="L807" s="39">
        <f t="shared" si="77"/>
        <v>0.55902777778101154</v>
      </c>
      <c r="M807" s="19">
        <f>COUNTIF(Table1_3[Status], "Hired") / COUNTA(Table1_3[Status])</f>
        <v>0.6552734375</v>
      </c>
      <c r="N807" s="27" t="str">
        <f t="shared" si="78"/>
        <v/>
      </c>
      <c r="O807" t="str">
        <f>TEXT(Table1_3[[#This Row],[Interview Taken on]],"MMM")</f>
        <v>Jul</v>
      </c>
    </row>
    <row r="808" spans="1:15" x14ac:dyDescent="0.25">
      <c r="A808">
        <v>142086</v>
      </c>
      <c r="B808" s="3">
        <v>41838.561111111114</v>
      </c>
      <c r="C808">
        <f t="shared" si="73"/>
        <v>1</v>
      </c>
      <c r="D808" t="s">
        <v>7</v>
      </c>
      <c r="E808" t="s">
        <v>8</v>
      </c>
      <c r="F808" t="s">
        <v>204</v>
      </c>
      <c r="G808" t="s">
        <v>12</v>
      </c>
      <c r="H808">
        <v>39033</v>
      </c>
      <c r="I808" t="str">
        <f t="shared" si="74"/>
        <v>Afternoon</v>
      </c>
      <c r="J808" t="str">
        <f t="shared" si="75"/>
        <v>Fri</v>
      </c>
      <c r="K808" t="str">
        <f t="shared" si="76"/>
        <v>2014-07-18</v>
      </c>
      <c r="L808" s="39">
        <f t="shared" si="77"/>
        <v>0.56111111111385981</v>
      </c>
      <c r="M808" s="19">
        <f>COUNTIF(Table1_3[Status], "Hired") / COUNTA(Table1_3[Status])</f>
        <v>0.6552734375</v>
      </c>
      <c r="N808" s="27">
        <f t="shared" si="78"/>
        <v>41853.561111111114</v>
      </c>
      <c r="O808" t="str">
        <f>TEXT(Table1_3[[#This Row],[Interview Taken on]],"MMM")</f>
        <v>Jul</v>
      </c>
    </row>
    <row r="809" spans="1:15" x14ac:dyDescent="0.25">
      <c r="A809">
        <v>55751</v>
      </c>
      <c r="B809" s="3">
        <v>41838.561805555553</v>
      </c>
      <c r="C809">
        <f t="shared" si="73"/>
        <v>1</v>
      </c>
      <c r="D809" t="s">
        <v>7</v>
      </c>
      <c r="E809" t="s">
        <v>11</v>
      </c>
      <c r="F809" t="s">
        <v>204</v>
      </c>
      <c r="G809" t="s">
        <v>12</v>
      </c>
      <c r="H809">
        <v>30743</v>
      </c>
      <c r="I809" t="str">
        <f t="shared" si="74"/>
        <v>Afternoon</v>
      </c>
      <c r="J809" t="str">
        <f t="shared" si="75"/>
        <v>Fri</v>
      </c>
      <c r="K809" t="str">
        <f t="shared" si="76"/>
        <v>2014-07-18</v>
      </c>
      <c r="L809" s="39">
        <f t="shared" si="77"/>
        <v>0.56180555555329192</v>
      </c>
      <c r="M809" s="19">
        <f>COUNTIF(Table1_3[Status], "Hired") / COUNTA(Table1_3[Status])</f>
        <v>0.6552734375</v>
      </c>
      <c r="N809" s="27">
        <f t="shared" si="78"/>
        <v>41853.561805555553</v>
      </c>
      <c r="O809" t="str">
        <f>TEXT(Table1_3[[#This Row],[Interview Taken on]],"MMM")</f>
        <v>Jul</v>
      </c>
    </row>
    <row r="810" spans="1:15" x14ac:dyDescent="0.25">
      <c r="A810">
        <v>612997</v>
      </c>
      <c r="B810" s="3">
        <v>41839.493055555555</v>
      </c>
      <c r="C810">
        <f t="shared" si="73"/>
        <v>0</v>
      </c>
      <c r="D810" t="s">
        <v>13</v>
      </c>
      <c r="E810" t="s">
        <v>8</v>
      </c>
      <c r="F810" t="s">
        <v>205</v>
      </c>
      <c r="G810" t="s">
        <v>34</v>
      </c>
      <c r="H810">
        <v>60051</v>
      </c>
      <c r="I810" t="str">
        <f t="shared" si="74"/>
        <v>Morning</v>
      </c>
      <c r="J810" t="str">
        <f t="shared" si="75"/>
        <v>Sat</v>
      </c>
      <c r="K810" t="str">
        <f t="shared" si="76"/>
        <v>2014-07-19</v>
      </c>
      <c r="L810" s="39">
        <f t="shared" si="77"/>
        <v>0.49305555555474712</v>
      </c>
      <c r="M810" s="19">
        <f>COUNTIF(Table1_3[Status], "Hired") / COUNTA(Table1_3[Status])</f>
        <v>0.6552734375</v>
      </c>
      <c r="N810" s="27" t="str">
        <f t="shared" si="78"/>
        <v/>
      </c>
      <c r="O810" t="str">
        <f>TEXT(Table1_3[[#This Row],[Interview Taken on]],"MMM")</f>
        <v>Jul</v>
      </c>
    </row>
    <row r="811" spans="1:15" x14ac:dyDescent="0.25">
      <c r="A811">
        <v>22091</v>
      </c>
      <c r="B811" s="3">
        <v>41840.388194444444</v>
      </c>
      <c r="C811">
        <f t="shared" si="73"/>
        <v>0</v>
      </c>
      <c r="D811" t="s">
        <v>13</v>
      </c>
      <c r="E811" t="s">
        <v>11</v>
      </c>
      <c r="F811" t="s">
        <v>204</v>
      </c>
      <c r="G811" t="s">
        <v>42</v>
      </c>
      <c r="H811">
        <v>8843</v>
      </c>
      <c r="I811" t="str">
        <f t="shared" si="74"/>
        <v>Morning</v>
      </c>
      <c r="J811" t="str">
        <f t="shared" si="75"/>
        <v>Sun</v>
      </c>
      <c r="K811" t="str">
        <f t="shared" si="76"/>
        <v>2014-07-20</v>
      </c>
      <c r="L811" s="39">
        <f t="shared" si="77"/>
        <v>0.38819444444379769</v>
      </c>
      <c r="M811" s="19">
        <f>COUNTIF(Table1_3[Status], "Hired") / COUNTA(Table1_3[Status])</f>
        <v>0.6552734375</v>
      </c>
      <c r="N811" s="27" t="str">
        <f t="shared" si="78"/>
        <v/>
      </c>
      <c r="O811" t="str">
        <f>TEXT(Table1_3[[#This Row],[Interview Taken on]],"MMM")</f>
        <v>Jul</v>
      </c>
    </row>
    <row r="812" spans="1:15" x14ac:dyDescent="0.25">
      <c r="A812">
        <v>721792</v>
      </c>
      <c r="B812" s="3">
        <v>41844.540277777778</v>
      </c>
      <c r="C812">
        <f t="shared" si="73"/>
        <v>1</v>
      </c>
      <c r="D812" t="s">
        <v>7</v>
      </c>
      <c r="E812" t="s">
        <v>8</v>
      </c>
      <c r="F812" t="s">
        <v>204</v>
      </c>
      <c r="G812" t="s">
        <v>12</v>
      </c>
      <c r="H812">
        <v>33822</v>
      </c>
      <c r="I812" t="str">
        <f t="shared" si="74"/>
        <v>Afternoon</v>
      </c>
      <c r="J812" t="str">
        <f t="shared" si="75"/>
        <v>Thu</v>
      </c>
      <c r="K812" t="str">
        <f t="shared" si="76"/>
        <v>2014-07-24</v>
      </c>
      <c r="L812" s="39">
        <f t="shared" si="77"/>
        <v>0.54027777777810115</v>
      </c>
      <c r="M812" s="19">
        <f>COUNTIF(Table1_3[Status], "Hired") / COUNTA(Table1_3[Status])</f>
        <v>0.6552734375</v>
      </c>
      <c r="N812" s="27">
        <f t="shared" si="78"/>
        <v>41859.540277777778</v>
      </c>
      <c r="O812" t="str">
        <f>TEXT(Table1_3[[#This Row],[Interview Taken on]],"MMM")</f>
        <v>Jul</v>
      </c>
    </row>
    <row r="813" spans="1:15" x14ac:dyDescent="0.25">
      <c r="A813">
        <v>682173</v>
      </c>
      <c r="B813" s="3">
        <v>41844.540972222225</v>
      </c>
      <c r="C813">
        <f t="shared" si="73"/>
        <v>1</v>
      </c>
      <c r="D813" t="s">
        <v>7</v>
      </c>
      <c r="E813" t="s">
        <v>8</v>
      </c>
      <c r="F813" t="s">
        <v>204</v>
      </c>
      <c r="G813" t="s">
        <v>12</v>
      </c>
      <c r="H813">
        <v>47388</v>
      </c>
      <c r="I813" t="str">
        <f t="shared" si="74"/>
        <v>Afternoon</v>
      </c>
      <c r="J813" t="str">
        <f t="shared" si="75"/>
        <v>Thu</v>
      </c>
      <c r="K813" t="str">
        <f t="shared" si="76"/>
        <v>2014-07-24</v>
      </c>
      <c r="L813" s="39">
        <f t="shared" si="77"/>
        <v>0.54097222222480923</v>
      </c>
      <c r="M813" s="19">
        <f>COUNTIF(Table1_3[Status], "Hired") / COUNTA(Table1_3[Status])</f>
        <v>0.6552734375</v>
      </c>
      <c r="N813" s="27">
        <f t="shared" si="78"/>
        <v>41859.540972222225</v>
      </c>
      <c r="O813" t="str">
        <f>TEXT(Table1_3[[#This Row],[Interview Taken on]],"MMM")</f>
        <v>Jul</v>
      </c>
    </row>
    <row r="814" spans="1:15" x14ac:dyDescent="0.25">
      <c r="A814">
        <v>978831</v>
      </c>
      <c r="B814" s="3">
        <v>41841.709722222222</v>
      </c>
      <c r="C814">
        <f t="shared" si="73"/>
        <v>0</v>
      </c>
      <c r="D814" t="s">
        <v>13</v>
      </c>
      <c r="E814" t="s">
        <v>8</v>
      </c>
      <c r="F814" t="s">
        <v>201</v>
      </c>
      <c r="G814" t="s">
        <v>18</v>
      </c>
      <c r="H814">
        <v>85868</v>
      </c>
      <c r="I814" t="str">
        <f t="shared" si="74"/>
        <v>Afternoon</v>
      </c>
      <c r="J814" t="str">
        <f t="shared" si="75"/>
        <v>Mon</v>
      </c>
      <c r="K814" t="str">
        <f t="shared" si="76"/>
        <v>2014-07-21</v>
      </c>
      <c r="L814" s="39">
        <f t="shared" si="77"/>
        <v>0.70972222222189885</v>
      </c>
      <c r="M814" s="19">
        <f>COUNTIF(Table1_3[Status], "Hired") / COUNTA(Table1_3[Status])</f>
        <v>0.6552734375</v>
      </c>
      <c r="N814" s="27" t="str">
        <f t="shared" si="78"/>
        <v/>
      </c>
      <c r="O814" t="str">
        <f>TEXT(Table1_3[[#This Row],[Interview Taken on]],"MMM")</f>
        <v>Jul</v>
      </c>
    </row>
    <row r="815" spans="1:15" x14ac:dyDescent="0.25">
      <c r="A815">
        <v>253384</v>
      </c>
      <c r="B815" s="3">
        <v>41841.710416666669</v>
      </c>
      <c r="C815">
        <f t="shared" si="73"/>
        <v>0</v>
      </c>
      <c r="D815" t="s">
        <v>13</v>
      </c>
      <c r="E815" t="s">
        <v>8</v>
      </c>
      <c r="F815" t="s">
        <v>201</v>
      </c>
      <c r="G815" t="s">
        <v>18</v>
      </c>
      <c r="H815">
        <v>3577</v>
      </c>
      <c r="I815" t="str">
        <f t="shared" si="74"/>
        <v>Afternoon</v>
      </c>
      <c r="J815" t="str">
        <f t="shared" si="75"/>
        <v>Mon</v>
      </c>
      <c r="K815" t="str">
        <f t="shared" si="76"/>
        <v>2014-07-21</v>
      </c>
      <c r="L815" s="39">
        <f t="shared" si="77"/>
        <v>0.71041666666860692</v>
      </c>
      <c r="M815" s="19">
        <f>COUNTIF(Table1_3[Status], "Hired") / COUNTA(Table1_3[Status])</f>
        <v>0.6552734375</v>
      </c>
      <c r="N815" s="27" t="str">
        <f t="shared" si="78"/>
        <v/>
      </c>
      <c r="O815" t="str">
        <f>TEXT(Table1_3[[#This Row],[Interview Taken on]],"MMM")</f>
        <v>Jul</v>
      </c>
    </row>
    <row r="816" spans="1:15" x14ac:dyDescent="0.25">
      <c r="A816">
        <v>817265</v>
      </c>
      <c r="B816" s="3">
        <v>41841.759722222225</v>
      </c>
      <c r="C816">
        <f t="shared" si="73"/>
        <v>0</v>
      </c>
      <c r="D816" t="s">
        <v>13</v>
      </c>
      <c r="E816" t="s">
        <v>8</v>
      </c>
      <c r="F816" t="s">
        <v>200</v>
      </c>
      <c r="G816" t="s">
        <v>22</v>
      </c>
      <c r="H816">
        <v>43678</v>
      </c>
      <c r="I816" t="str">
        <f t="shared" si="74"/>
        <v>Evening</v>
      </c>
      <c r="J816" t="str">
        <f t="shared" si="75"/>
        <v>Mon</v>
      </c>
      <c r="K816" t="str">
        <f t="shared" si="76"/>
        <v>2014-07-21</v>
      </c>
      <c r="L816" s="39">
        <f t="shared" si="77"/>
        <v>0.75972222222480923</v>
      </c>
      <c r="M816" s="19">
        <f>COUNTIF(Table1_3[Status], "Hired") / COUNTA(Table1_3[Status])</f>
        <v>0.6552734375</v>
      </c>
      <c r="N816" s="27" t="str">
        <f t="shared" si="78"/>
        <v/>
      </c>
      <c r="O816" t="str">
        <f>TEXT(Table1_3[[#This Row],[Interview Taken on]],"MMM")</f>
        <v>Jul</v>
      </c>
    </row>
    <row r="817" spans="1:15" x14ac:dyDescent="0.25">
      <c r="A817">
        <v>734018</v>
      </c>
      <c r="B817" s="3">
        <v>41841.761805555558</v>
      </c>
      <c r="C817">
        <f t="shared" si="73"/>
        <v>1</v>
      </c>
      <c r="D817" t="s">
        <v>7</v>
      </c>
      <c r="E817" t="s">
        <v>8</v>
      </c>
      <c r="F817" t="s">
        <v>200</v>
      </c>
      <c r="G817" t="s">
        <v>22</v>
      </c>
      <c r="H817">
        <v>39935</v>
      </c>
      <c r="I817" t="str">
        <f t="shared" si="74"/>
        <v>Evening</v>
      </c>
      <c r="J817" t="str">
        <f t="shared" si="75"/>
        <v>Mon</v>
      </c>
      <c r="K817" t="str">
        <f t="shared" si="76"/>
        <v>2014-07-21</v>
      </c>
      <c r="L817" s="39">
        <f t="shared" si="77"/>
        <v>0.7618055555576575</v>
      </c>
      <c r="M817" s="19">
        <f>COUNTIF(Table1_3[Status], "Hired") / COUNTA(Table1_3[Status])</f>
        <v>0.6552734375</v>
      </c>
      <c r="N817" s="27">
        <f t="shared" si="78"/>
        <v>41856.761805555558</v>
      </c>
      <c r="O817" t="str">
        <f>TEXT(Table1_3[[#This Row],[Interview Taken on]],"MMM")</f>
        <v>Jul</v>
      </c>
    </row>
    <row r="818" spans="1:15" x14ac:dyDescent="0.25">
      <c r="A818">
        <v>527009</v>
      </c>
      <c r="B818" s="3">
        <v>41852.749305555553</v>
      </c>
      <c r="C818">
        <f t="shared" si="73"/>
        <v>0</v>
      </c>
      <c r="D818" t="s">
        <v>13</v>
      </c>
      <c r="E818" t="s">
        <v>8</v>
      </c>
      <c r="F818" t="s">
        <v>200</v>
      </c>
      <c r="G818" t="s">
        <v>22</v>
      </c>
      <c r="H818">
        <v>14256</v>
      </c>
      <c r="I818" t="str">
        <f t="shared" si="74"/>
        <v>Afternoon</v>
      </c>
      <c r="J818" t="str">
        <f t="shared" si="75"/>
        <v>Fri</v>
      </c>
      <c r="K818" t="str">
        <f t="shared" si="76"/>
        <v>2014-08-01</v>
      </c>
      <c r="L818" s="39">
        <f t="shared" si="77"/>
        <v>0.74930555555329192</v>
      </c>
      <c r="M818" s="19">
        <f>COUNTIF(Table1_3[Status], "Hired") / COUNTA(Table1_3[Status])</f>
        <v>0.6552734375</v>
      </c>
      <c r="N818" s="27" t="str">
        <f t="shared" si="78"/>
        <v/>
      </c>
      <c r="O818" t="str">
        <f>TEXT(Table1_3[[#This Row],[Interview Taken on]],"MMM")</f>
        <v>Aug</v>
      </c>
    </row>
    <row r="819" spans="1:15" x14ac:dyDescent="0.25">
      <c r="A819">
        <v>897407</v>
      </c>
      <c r="B819" s="3">
        <v>41864.72152777778</v>
      </c>
      <c r="C819">
        <f t="shared" si="73"/>
        <v>1</v>
      </c>
      <c r="D819" t="s">
        <v>7</v>
      </c>
      <c r="E819" t="s">
        <v>8</v>
      </c>
      <c r="F819" t="s">
        <v>200</v>
      </c>
      <c r="G819" t="s">
        <v>42</v>
      </c>
      <c r="H819">
        <v>15601</v>
      </c>
      <c r="I819" t="str">
        <f t="shared" si="74"/>
        <v>Afternoon</v>
      </c>
      <c r="J819" t="str">
        <f t="shared" si="75"/>
        <v>Wed</v>
      </c>
      <c r="K819" t="str">
        <f t="shared" si="76"/>
        <v>2014-08-13</v>
      </c>
      <c r="L819" s="39">
        <f t="shared" si="77"/>
        <v>0.72152777777955635</v>
      </c>
      <c r="M819" s="19">
        <f>COUNTIF(Table1_3[Status], "Hired") / COUNTA(Table1_3[Status])</f>
        <v>0.6552734375</v>
      </c>
      <c r="N819" s="27">
        <f t="shared" si="78"/>
        <v>41879.72152777778</v>
      </c>
      <c r="O819" t="str">
        <f>TEXT(Table1_3[[#This Row],[Interview Taken on]],"MMM")</f>
        <v>Aug</v>
      </c>
    </row>
    <row r="820" spans="1:15" x14ac:dyDescent="0.25">
      <c r="A820">
        <v>515923</v>
      </c>
      <c r="B820" s="3">
        <v>41864.722222222219</v>
      </c>
      <c r="C820">
        <f t="shared" si="73"/>
        <v>0</v>
      </c>
      <c r="D820" t="s">
        <v>13</v>
      </c>
      <c r="E820" t="s">
        <v>11</v>
      </c>
      <c r="F820" t="s">
        <v>200</v>
      </c>
      <c r="G820" t="s">
        <v>42</v>
      </c>
      <c r="H820">
        <v>37241</v>
      </c>
      <c r="I820" t="str">
        <f t="shared" si="74"/>
        <v>Afternoon</v>
      </c>
      <c r="J820" t="str">
        <f t="shared" si="75"/>
        <v>Wed</v>
      </c>
      <c r="K820" t="str">
        <f t="shared" si="76"/>
        <v>2014-08-13</v>
      </c>
      <c r="L820" s="39">
        <f t="shared" si="77"/>
        <v>0.72222222221898846</v>
      </c>
      <c r="M820" s="19">
        <f>COUNTIF(Table1_3[Status], "Hired") / COUNTA(Table1_3[Status])</f>
        <v>0.6552734375</v>
      </c>
      <c r="N820" s="27" t="str">
        <f t="shared" si="78"/>
        <v/>
      </c>
      <c r="O820" t="str">
        <f>TEXT(Table1_3[[#This Row],[Interview Taken on]],"MMM")</f>
        <v>Aug</v>
      </c>
    </row>
    <row r="821" spans="1:15" x14ac:dyDescent="0.25">
      <c r="A821">
        <v>138577</v>
      </c>
      <c r="B821" s="3">
        <v>41841.550694444442</v>
      </c>
      <c r="C821">
        <f t="shared" si="73"/>
        <v>0</v>
      </c>
      <c r="D821" t="s">
        <v>13</v>
      </c>
      <c r="E821" t="s">
        <v>8</v>
      </c>
      <c r="F821" t="s">
        <v>201</v>
      </c>
      <c r="G821" t="s">
        <v>20</v>
      </c>
      <c r="H821">
        <v>96271</v>
      </c>
      <c r="I821" t="str">
        <f t="shared" si="74"/>
        <v>Afternoon</v>
      </c>
      <c r="J821" t="str">
        <f t="shared" si="75"/>
        <v>Mon</v>
      </c>
      <c r="K821" t="str">
        <f t="shared" si="76"/>
        <v>2014-07-21</v>
      </c>
      <c r="L821" s="39">
        <f t="shared" si="77"/>
        <v>0.5506944444423425</v>
      </c>
      <c r="M821" s="19">
        <f>COUNTIF(Table1_3[Status], "Hired") / COUNTA(Table1_3[Status])</f>
        <v>0.6552734375</v>
      </c>
      <c r="N821" s="27" t="str">
        <f t="shared" si="78"/>
        <v/>
      </c>
      <c r="O821" t="str">
        <f>TEXT(Table1_3[[#This Row],[Interview Taken on]],"MMM")</f>
        <v>Jul</v>
      </c>
    </row>
    <row r="822" spans="1:15" x14ac:dyDescent="0.25">
      <c r="A822">
        <v>972571</v>
      </c>
      <c r="B822" s="3">
        <v>41841.552083333336</v>
      </c>
      <c r="C822">
        <f t="shared" si="73"/>
        <v>1</v>
      </c>
      <c r="D822" t="s">
        <v>7</v>
      </c>
      <c r="E822" t="s">
        <v>8</v>
      </c>
      <c r="F822" t="s">
        <v>201</v>
      </c>
      <c r="G822" t="s">
        <v>20</v>
      </c>
      <c r="H822">
        <v>4485</v>
      </c>
      <c r="I822" t="str">
        <f t="shared" si="74"/>
        <v>Afternoon</v>
      </c>
      <c r="J822" t="str">
        <f t="shared" si="75"/>
        <v>Mon</v>
      </c>
      <c r="K822" t="str">
        <f t="shared" si="76"/>
        <v>2014-07-21</v>
      </c>
      <c r="L822" s="39">
        <f t="shared" si="77"/>
        <v>0.55208333333575865</v>
      </c>
      <c r="M822" s="19">
        <f>COUNTIF(Table1_3[Status], "Hired") / COUNTA(Table1_3[Status])</f>
        <v>0.6552734375</v>
      </c>
      <c r="N822" s="27">
        <f t="shared" si="78"/>
        <v>41856.552083333336</v>
      </c>
      <c r="O822" t="str">
        <f>TEXT(Table1_3[[#This Row],[Interview Taken on]],"MMM")</f>
        <v>Jul</v>
      </c>
    </row>
    <row r="823" spans="1:15" x14ac:dyDescent="0.25">
      <c r="A823">
        <v>903288</v>
      </c>
      <c r="B823" s="3">
        <v>41841.746527777781</v>
      </c>
      <c r="C823">
        <f t="shared" si="73"/>
        <v>0</v>
      </c>
      <c r="D823" t="s">
        <v>13</v>
      </c>
      <c r="E823" t="s">
        <v>8</v>
      </c>
      <c r="F823" t="s">
        <v>202</v>
      </c>
      <c r="G823" t="s">
        <v>20</v>
      </c>
      <c r="H823">
        <v>7028</v>
      </c>
      <c r="I823" t="str">
        <f t="shared" si="74"/>
        <v>Afternoon</v>
      </c>
      <c r="J823" t="str">
        <f t="shared" si="75"/>
        <v>Mon</v>
      </c>
      <c r="K823" t="str">
        <f t="shared" si="76"/>
        <v>2014-07-21</v>
      </c>
      <c r="L823" s="39">
        <f t="shared" si="77"/>
        <v>0.74652777778101154</v>
      </c>
      <c r="M823" s="19">
        <f>COUNTIF(Table1_3[Status], "Hired") / COUNTA(Table1_3[Status])</f>
        <v>0.6552734375</v>
      </c>
      <c r="N823" s="27" t="str">
        <f t="shared" si="78"/>
        <v/>
      </c>
      <c r="O823" t="str">
        <f>TEXT(Table1_3[[#This Row],[Interview Taken on]],"MMM")</f>
        <v>Jul</v>
      </c>
    </row>
    <row r="824" spans="1:15" x14ac:dyDescent="0.25">
      <c r="A824">
        <v>45861</v>
      </c>
      <c r="B824" s="3">
        <v>41841.790277777778</v>
      </c>
      <c r="C824">
        <f t="shared" si="73"/>
        <v>0</v>
      </c>
      <c r="D824" t="s">
        <v>13</v>
      </c>
      <c r="E824" t="s">
        <v>8</v>
      </c>
      <c r="F824" t="s">
        <v>201</v>
      </c>
      <c r="G824" t="s">
        <v>42</v>
      </c>
      <c r="H824">
        <v>26063</v>
      </c>
      <c r="I824" t="str">
        <f t="shared" si="74"/>
        <v>Evening</v>
      </c>
      <c r="J824" t="str">
        <f t="shared" si="75"/>
        <v>Mon</v>
      </c>
      <c r="K824" t="str">
        <f t="shared" si="76"/>
        <v>2014-07-21</v>
      </c>
      <c r="L824" s="39">
        <f t="shared" si="77"/>
        <v>0.79027777777810115</v>
      </c>
      <c r="M824" s="19">
        <f>COUNTIF(Table1_3[Status], "Hired") / COUNTA(Table1_3[Status])</f>
        <v>0.6552734375</v>
      </c>
      <c r="N824" s="27" t="str">
        <f t="shared" si="78"/>
        <v/>
      </c>
      <c r="O824" t="str">
        <f>TEXT(Table1_3[[#This Row],[Interview Taken on]],"MMM")</f>
        <v>Jul</v>
      </c>
    </row>
    <row r="825" spans="1:15" x14ac:dyDescent="0.25">
      <c r="A825">
        <v>767327</v>
      </c>
      <c r="B825" s="3">
        <v>41841.495833333334</v>
      </c>
      <c r="C825">
        <f t="shared" si="73"/>
        <v>1</v>
      </c>
      <c r="D825" t="s">
        <v>7</v>
      </c>
      <c r="E825" t="s">
        <v>8</v>
      </c>
      <c r="F825" t="s">
        <v>203</v>
      </c>
      <c r="G825" t="s">
        <v>10</v>
      </c>
      <c r="H825">
        <v>95591</v>
      </c>
      <c r="I825" t="str">
        <f t="shared" si="74"/>
        <v>Morning</v>
      </c>
      <c r="J825" t="str">
        <f t="shared" si="75"/>
        <v>Mon</v>
      </c>
      <c r="K825" t="str">
        <f t="shared" si="76"/>
        <v>2014-07-21</v>
      </c>
      <c r="L825" s="39">
        <f t="shared" si="77"/>
        <v>0.49583333333430346</v>
      </c>
      <c r="M825" s="19">
        <f>COUNTIF(Table1_3[Status], "Hired") / COUNTA(Table1_3[Status])</f>
        <v>0.6552734375</v>
      </c>
      <c r="N825" s="27">
        <f t="shared" si="78"/>
        <v>41856.495833333334</v>
      </c>
      <c r="O825" t="str">
        <f>TEXT(Table1_3[[#This Row],[Interview Taken on]],"MMM")</f>
        <v>Jul</v>
      </c>
    </row>
    <row r="826" spans="1:15" x14ac:dyDescent="0.25">
      <c r="A826">
        <v>816124</v>
      </c>
      <c r="B826" s="3">
        <v>41841.496527777781</v>
      </c>
      <c r="C826">
        <f t="shared" si="73"/>
        <v>1</v>
      </c>
      <c r="D826" t="s">
        <v>7</v>
      </c>
      <c r="E826" t="s">
        <v>8</v>
      </c>
      <c r="F826" t="s">
        <v>203</v>
      </c>
      <c r="G826" t="s">
        <v>10</v>
      </c>
      <c r="H826">
        <v>47611</v>
      </c>
      <c r="I826" t="str">
        <f t="shared" si="74"/>
        <v>Morning</v>
      </c>
      <c r="J826" t="str">
        <f t="shared" si="75"/>
        <v>Mon</v>
      </c>
      <c r="K826" t="str">
        <f t="shared" si="76"/>
        <v>2014-07-21</v>
      </c>
      <c r="L826" s="39">
        <f t="shared" si="77"/>
        <v>0.49652777778101154</v>
      </c>
      <c r="M826" s="19">
        <f>COUNTIF(Table1_3[Status], "Hired") / COUNTA(Table1_3[Status])</f>
        <v>0.6552734375</v>
      </c>
      <c r="N826" s="27">
        <f t="shared" si="78"/>
        <v>41856.496527777781</v>
      </c>
      <c r="O826" t="str">
        <f>TEXT(Table1_3[[#This Row],[Interview Taken on]],"MMM")</f>
        <v>Jul</v>
      </c>
    </row>
    <row r="827" spans="1:15" x14ac:dyDescent="0.25">
      <c r="A827">
        <v>718500</v>
      </c>
      <c r="B827" s="3">
        <v>41844.36041666667</v>
      </c>
      <c r="C827">
        <f t="shared" si="73"/>
        <v>1</v>
      </c>
      <c r="D827" t="s">
        <v>7</v>
      </c>
      <c r="E827" t="s">
        <v>8</v>
      </c>
      <c r="F827" t="s">
        <v>205</v>
      </c>
      <c r="G827" t="s">
        <v>34</v>
      </c>
      <c r="H827">
        <v>48142</v>
      </c>
      <c r="I827" t="str">
        <f t="shared" si="74"/>
        <v>Morning</v>
      </c>
      <c r="J827" t="str">
        <f t="shared" si="75"/>
        <v>Thu</v>
      </c>
      <c r="K827" t="str">
        <f t="shared" si="76"/>
        <v>2014-07-24</v>
      </c>
      <c r="L827" s="39">
        <f t="shared" si="77"/>
        <v>0.36041666667006211</v>
      </c>
      <c r="M827" s="19">
        <f>COUNTIF(Table1_3[Status], "Hired") / COUNTA(Table1_3[Status])</f>
        <v>0.6552734375</v>
      </c>
      <c r="N827" s="27">
        <f t="shared" si="78"/>
        <v>41859.36041666667</v>
      </c>
      <c r="O827" t="str">
        <f>TEXT(Table1_3[[#This Row],[Interview Taken on]],"MMM")</f>
        <v>Jul</v>
      </c>
    </row>
    <row r="828" spans="1:15" x14ac:dyDescent="0.25">
      <c r="A828">
        <v>357434</v>
      </c>
      <c r="B828" s="3">
        <v>41844.361111111109</v>
      </c>
      <c r="C828">
        <f t="shared" si="73"/>
        <v>0</v>
      </c>
      <c r="D828" t="s">
        <v>13</v>
      </c>
      <c r="E828" t="s">
        <v>11</v>
      </c>
      <c r="F828" t="s">
        <v>205</v>
      </c>
      <c r="G828" t="s">
        <v>34</v>
      </c>
      <c r="H828">
        <v>39113</v>
      </c>
      <c r="I828" t="str">
        <f t="shared" si="74"/>
        <v>Morning</v>
      </c>
      <c r="J828" t="str">
        <f t="shared" si="75"/>
        <v>Thu</v>
      </c>
      <c r="K828" t="str">
        <f t="shared" si="76"/>
        <v>2014-07-24</v>
      </c>
      <c r="L828" s="39">
        <f t="shared" si="77"/>
        <v>0.36111111110949423</v>
      </c>
      <c r="M828" s="19">
        <f>COUNTIF(Table1_3[Status], "Hired") / COUNTA(Table1_3[Status])</f>
        <v>0.6552734375</v>
      </c>
      <c r="N828" s="27" t="str">
        <f t="shared" si="78"/>
        <v/>
      </c>
      <c r="O828" t="str">
        <f>TEXT(Table1_3[[#This Row],[Interview Taken on]],"MMM")</f>
        <v>Jul</v>
      </c>
    </row>
    <row r="829" spans="1:15" x14ac:dyDescent="0.25">
      <c r="A829">
        <v>195576</v>
      </c>
      <c r="B829" s="3">
        <v>41842.689583333333</v>
      </c>
      <c r="C829">
        <f t="shared" si="73"/>
        <v>0</v>
      </c>
      <c r="D829" t="s">
        <v>13</v>
      </c>
      <c r="E829" t="s">
        <v>8</v>
      </c>
      <c r="F829" t="s">
        <v>205</v>
      </c>
      <c r="G829" t="s">
        <v>22</v>
      </c>
      <c r="H829">
        <v>14732</v>
      </c>
      <c r="I829" t="str">
        <f t="shared" si="74"/>
        <v>Afternoon</v>
      </c>
      <c r="J829" t="str">
        <f t="shared" si="75"/>
        <v>Tue</v>
      </c>
      <c r="K829" t="str">
        <f t="shared" si="76"/>
        <v>2014-07-22</v>
      </c>
      <c r="L829" s="39">
        <f t="shared" si="77"/>
        <v>0.68958333333284827</v>
      </c>
      <c r="M829" s="19">
        <f>COUNTIF(Table1_3[Status], "Hired") / COUNTA(Table1_3[Status])</f>
        <v>0.6552734375</v>
      </c>
      <c r="N829" s="27" t="str">
        <f t="shared" si="78"/>
        <v/>
      </c>
      <c r="O829" t="str">
        <f>TEXT(Table1_3[[#This Row],[Interview Taken on]],"MMM")</f>
        <v>Jul</v>
      </c>
    </row>
    <row r="830" spans="1:15" x14ac:dyDescent="0.25">
      <c r="A830">
        <v>83781</v>
      </c>
      <c r="B830" s="3">
        <v>41842.988888888889</v>
      </c>
      <c r="C830">
        <f t="shared" si="73"/>
        <v>1</v>
      </c>
      <c r="D830" t="s">
        <v>7</v>
      </c>
      <c r="E830" t="s">
        <v>8</v>
      </c>
      <c r="F830" t="s">
        <v>205</v>
      </c>
      <c r="G830" t="s">
        <v>25</v>
      </c>
      <c r="H830">
        <v>8655</v>
      </c>
      <c r="I830" t="str">
        <f t="shared" si="74"/>
        <v>Evening</v>
      </c>
      <c r="J830" t="str">
        <f t="shared" si="75"/>
        <v>Tue</v>
      </c>
      <c r="K830" t="str">
        <f t="shared" si="76"/>
        <v>2014-07-22</v>
      </c>
      <c r="L830" s="39">
        <f t="shared" si="77"/>
        <v>0.98888888888905058</v>
      </c>
      <c r="M830" s="19">
        <f>COUNTIF(Table1_3[Status], "Hired") / COUNTA(Table1_3[Status])</f>
        <v>0.6552734375</v>
      </c>
      <c r="N830" s="27">
        <f t="shared" si="78"/>
        <v>41857.988888888889</v>
      </c>
      <c r="O830" t="str">
        <f>TEXT(Table1_3[[#This Row],[Interview Taken on]],"MMM")</f>
        <v>Jul</v>
      </c>
    </row>
    <row r="831" spans="1:15" x14ac:dyDescent="0.25">
      <c r="A831">
        <v>194285</v>
      </c>
      <c r="B831" s="3">
        <v>41842.6875</v>
      </c>
      <c r="C831">
        <f t="shared" si="73"/>
        <v>0</v>
      </c>
      <c r="D831" t="s">
        <v>13</v>
      </c>
      <c r="E831" t="s">
        <v>8</v>
      </c>
      <c r="F831" t="s">
        <v>205</v>
      </c>
      <c r="G831" t="s">
        <v>34</v>
      </c>
      <c r="H831">
        <v>55851</v>
      </c>
      <c r="I831" t="str">
        <f t="shared" si="74"/>
        <v>Afternoon</v>
      </c>
      <c r="J831" t="str">
        <f t="shared" si="75"/>
        <v>Tue</v>
      </c>
      <c r="K831" t="str">
        <f t="shared" si="76"/>
        <v>2014-07-22</v>
      </c>
      <c r="L831" s="39">
        <f t="shared" si="77"/>
        <v>0.6875</v>
      </c>
      <c r="M831" s="19">
        <f>COUNTIF(Table1_3[Status], "Hired") / COUNTA(Table1_3[Status])</f>
        <v>0.6552734375</v>
      </c>
      <c r="N831" s="27" t="str">
        <f t="shared" si="78"/>
        <v/>
      </c>
      <c r="O831" t="str">
        <f>TEXT(Table1_3[[#This Row],[Interview Taken on]],"MMM")</f>
        <v>Jul</v>
      </c>
    </row>
    <row r="832" spans="1:15" x14ac:dyDescent="0.25">
      <c r="A832">
        <v>486811</v>
      </c>
      <c r="B832" s="3">
        <v>41842.418749999997</v>
      </c>
      <c r="C832">
        <f t="shared" si="73"/>
        <v>0</v>
      </c>
      <c r="D832" t="s">
        <v>13</v>
      </c>
      <c r="E832" t="s">
        <v>8</v>
      </c>
      <c r="F832" t="s">
        <v>201</v>
      </c>
      <c r="G832" t="s">
        <v>25</v>
      </c>
      <c r="H832">
        <v>45682</v>
      </c>
      <c r="I832" t="str">
        <f t="shared" si="74"/>
        <v>Morning</v>
      </c>
      <c r="J832" t="str">
        <f t="shared" si="75"/>
        <v>Tue</v>
      </c>
      <c r="K832" t="str">
        <f t="shared" si="76"/>
        <v>2014-07-22</v>
      </c>
      <c r="L832" s="39">
        <f t="shared" si="77"/>
        <v>0.41874999999708962</v>
      </c>
      <c r="M832" s="19">
        <f>COUNTIF(Table1_3[Status], "Hired") / COUNTA(Table1_3[Status])</f>
        <v>0.6552734375</v>
      </c>
      <c r="N832" s="27" t="str">
        <f t="shared" si="78"/>
        <v/>
      </c>
      <c r="O832" t="str">
        <f>TEXT(Table1_3[[#This Row],[Interview Taken on]],"MMM")</f>
        <v>Jul</v>
      </c>
    </row>
    <row r="833" spans="1:15" x14ac:dyDescent="0.25">
      <c r="A833">
        <v>863832</v>
      </c>
      <c r="B833" s="3">
        <v>41842.740277777775</v>
      </c>
      <c r="C833">
        <f t="shared" si="73"/>
        <v>0</v>
      </c>
      <c r="D833" t="s">
        <v>13</v>
      </c>
      <c r="E833" t="s">
        <v>8</v>
      </c>
      <c r="F833" t="s">
        <v>203</v>
      </c>
      <c r="G833" t="s">
        <v>18</v>
      </c>
      <c r="H833">
        <v>78026</v>
      </c>
      <c r="I833" t="str">
        <f t="shared" si="74"/>
        <v>Afternoon</v>
      </c>
      <c r="J833" t="str">
        <f t="shared" si="75"/>
        <v>Tue</v>
      </c>
      <c r="K833" t="str">
        <f t="shared" si="76"/>
        <v>2014-07-22</v>
      </c>
      <c r="L833" s="39">
        <f t="shared" si="77"/>
        <v>0.74027777777519077</v>
      </c>
      <c r="M833" s="19">
        <f>COUNTIF(Table1_3[Status], "Hired") / COUNTA(Table1_3[Status])</f>
        <v>0.6552734375</v>
      </c>
      <c r="N833" s="27" t="str">
        <f t="shared" si="78"/>
        <v/>
      </c>
      <c r="O833" t="str">
        <f>TEXT(Table1_3[[#This Row],[Interview Taken on]],"MMM")</f>
        <v>Jul</v>
      </c>
    </row>
    <row r="834" spans="1:15" x14ac:dyDescent="0.25">
      <c r="A834">
        <v>458519</v>
      </c>
      <c r="B834" s="3">
        <v>41842.740972222222</v>
      </c>
      <c r="C834">
        <f t="shared" ref="C834:C897" si="79">IF(D834="Hired",1,0)</f>
        <v>0</v>
      </c>
      <c r="D834" t="s">
        <v>13</v>
      </c>
      <c r="E834" t="s">
        <v>8</v>
      </c>
      <c r="F834" t="s">
        <v>203</v>
      </c>
      <c r="G834" t="s">
        <v>18</v>
      </c>
      <c r="H834">
        <v>18384</v>
      </c>
      <c r="I834" t="str">
        <f t="shared" ref="I834:I897" si="80">IF(AND(HOUR(B834)&gt;=6, HOUR(B834)&lt;12), "Morning",
   IF(AND(HOUR(B834)&gt;=12, HOUR(B834)&lt;18), "Afternoon",
   IF(AND(HOUR(B834)&gt;=18, HOUR(B834)&lt;24), "Evening", "Night")))</f>
        <v>Afternoon</v>
      </c>
      <c r="J834" t="str">
        <f t="shared" ref="J834:J897" si="81">TEXT(B834, "DDD")</f>
        <v>Tue</v>
      </c>
      <c r="K834" t="str">
        <f t="shared" ref="K834:K897" si="82">TEXT(B834, "YYYY-MM-DD")</f>
        <v>2014-07-22</v>
      </c>
      <c r="L834" s="39">
        <f t="shared" ref="L834:L897" si="83">MOD(B834,1)</f>
        <v>0.74097222222189885</v>
      </c>
      <c r="M834" s="19">
        <f>COUNTIF(Table1_3[Status], "Hired") / COUNTA(Table1_3[Status])</f>
        <v>0.6552734375</v>
      </c>
      <c r="N834" s="27" t="str">
        <f t="shared" ref="N834:N897" si="84">IF(D834="Hired", B834+15, "")</f>
        <v/>
      </c>
      <c r="O834" t="str">
        <f>TEXT(Table1_3[[#This Row],[Interview Taken on]],"MMM")</f>
        <v>Jul</v>
      </c>
    </row>
    <row r="835" spans="1:15" x14ac:dyDescent="0.25">
      <c r="A835">
        <v>669162</v>
      </c>
      <c r="B835" s="3">
        <v>41842.741666666669</v>
      </c>
      <c r="C835">
        <f t="shared" si="79"/>
        <v>1</v>
      </c>
      <c r="D835" t="s">
        <v>7</v>
      </c>
      <c r="E835" t="s">
        <v>8</v>
      </c>
      <c r="F835" t="s">
        <v>203</v>
      </c>
      <c r="G835" t="s">
        <v>18</v>
      </c>
      <c r="H835">
        <v>81983</v>
      </c>
      <c r="I835" t="str">
        <f t="shared" si="80"/>
        <v>Afternoon</v>
      </c>
      <c r="J835" t="str">
        <f t="shared" si="81"/>
        <v>Tue</v>
      </c>
      <c r="K835" t="str">
        <f t="shared" si="82"/>
        <v>2014-07-22</v>
      </c>
      <c r="L835" s="39">
        <f t="shared" si="83"/>
        <v>0.74166666666860692</v>
      </c>
      <c r="M835" s="19">
        <f>COUNTIF(Table1_3[Status], "Hired") / COUNTA(Table1_3[Status])</f>
        <v>0.6552734375</v>
      </c>
      <c r="N835" s="27">
        <f t="shared" si="84"/>
        <v>41857.741666666669</v>
      </c>
      <c r="O835" t="str">
        <f>TEXT(Table1_3[[#This Row],[Interview Taken on]],"MMM")</f>
        <v>Jul</v>
      </c>
    </row>
    <row r="836" spans="1:15" x14ac:dyDescent="0.25">
      <c r="A836">
        <v>707384</v>
      </c>
      <c r="B836" s="3">
        <v>41842.557638888888</v>
      </c>
      <c r="C836">
        <f t="shared" si="79"/>
        <v>0</v>
      </c>
      <c r="D836" t="s">
        <v>13</v>
      </c>
      <c r="E836" t="s">
        <v>8</v>
      </c>
      <c r="F836" t="s">
        <v>205</v>
      </c>
      <c r="G836" t="s">
        <v>42</v>
      </c>
      <c r="H836">
        <v>53640</v>
      </c>
      <c r="I836" t="str">
        <f t="shared" si="80"/>
        <v>Afternoon</v>
      </c>
      <c r="J836" t="str">
        <f t="shared" si="81"/>
        <v>Tue</v>
      </c>
      <c r="K836" t="str">
        <f t="shared" si="82"/>
        <v>2014-07-22</v>
      </c>
      <c r="L836" s="39">
        <f t="shared" si="83"/>
        <v>0.55763888888759539</v>
      </c>
      <c r="M836" s="19">
        <f>COUNTIF(Table1_3[Status], "Hired") / COUNTA(Table1_3[Status])</f>
        <v>0.6552734375</v>
      </c>
      <c r="N836" s="27" t="str">
        <f t="shared" si="84"/>
        <v/>
      </c>
      <c r="O836" t="str">
        <f>TEXT(Table1_3[[#This Row],[Interview Taken on]],"MMM")</f>
        <v>Jul</v>
      </c>
    </row>
    <row r="837" spans="1:15" x14ac:dyDescent="0.25">
      <c r="A837">
        <v>704619</v>
      </c>
      <c r="B837" s="3">
        <v>41842.557638888888</v>
      </c>
      <c r="C837">
        <f t="shared" si="79"/>
        <v>0</v>
      </c>
      <c r="D837" t="s">
        <v>13</v>
      </c>
      <c r="E837" t="s">
        <v>8</v>
      </c>
      <c r="F837" t="s">
        <v>205</v>
      </c>
      <c r="G837" t="s">
        <v>42</v>
      </c>
      <c r="H837">
        <v>97057</v>
      </c>
      <c r="I837" t="str">
        <f t="shared" si="80"/>
        <v>Afternoon</v>
      </c>
      <c r="J837" t="str">
        <f t="shared" si="81"/>
        <v>Tue</v>
      </c>
      <c r="K837" t="str">
        <f t="shared" si="82"/>
        <v>2014-07-22</v>
      </c>
      <c r="L837" s="39">
        <f t="shared" si="83"/>
        <v>0.55763888888759539</v>
      </c>
      <c r="M837" s="19">
        <f>COUNTIF(Table1_3[Status], "Hired") / COUNTA(Table1_3[Status])</f>
        <v>0.6552734375</v>
      </c>
      <c r="N837" s="27" t="str">
        <f t="shared" si="84"/>
        <v/>
      </c>
      <c r="O837" t="str">
        <f>TEXT(Table1_3[[#This Row],[Interview Taken on]],"MMM")</f>
        <v>Jul</v>
      </c>
    </row>
    <row r="838" spans="1:15" x14ac:dyDescent="0.25">
      <c r="A838">
        <v>28310</v>
      </c>
      <c r="B838" s="3">
        <v>41842.98541666667</v>
      </c>
      <c r="C838">
        <f t="shared" si="79"/>
        <v>1</v>
      </c>
      <c r="D838" t="s">
        <v>7</v>
      </c>
      <c r="E838" t="s">
        <v>8</v>
      </c>
      <c r="F838" t="s">
        <v>202</v>
      </c>
      <c r="G838" t="s">
        <v>34</v>
      </c>
      <c r="H838">
        <v>90932</v>
      </c>
      <c r="I838" t="str">
        <f t="shared" si="80"/>
        <v>Evening</v>
      </c>
      <c r="J838" t="str">
        <f t="shared" si="81"/>
        <v>Tue</v>
      </c>
      <c r="K838" t="str">
        <f t="shared" si="82"/>
        <v>2014-07-22</v>
      </c>
      <c r="L838" s="39">
        <f t="shared" si="83"/>
        <v>0.98541666667006211</v>
      </c>
      <c r="M838" s="19">
        <f>COUNTIF(Table1_3[Status], "Hired") / COUNTA(Table1_3[Status])</f>
        <v>0.6552734375</v>
      </c>
      <c r="N838" s="27">
        <f t="shared" si="84"/>
        <v>41857.98541666667</v>
      </c>
      <c r="O838" t="str">
        <f>TEXT(Table1_3[[#This Row],[Interview Taken on]],"MMM")</f>
        <v>Jul</v>
      </c>
    </row>
    <row r="839" spans="1:15" x14ac:dyDescent="0.25">
      <c r="A839">
        <v>498363</v>
      </c>
      <c r="B839" s="3">
        <v>41842.640277777777</v>
      </c>
      <c r="C839">
        <f t="shared" si="79"/>
        <v>0</v>
      </c>
      <c r="D839" t="s">
        <v>13</v>
      </c>
      <c r="E839" t="s">
        <v>8</v>
      </c>
      <c r="F839" t="s">
        <v>205</v>
      </c>
      <c r="G839" t="s">
        <v>34</v>
      </c>
      <c r="H839">
        <v>5178</v>
      </c>
      <c r="I839" t="str">
        <f t="shared" si="80"/>
        <v>Afternoon</v>
      </c>
      <c r="J839" t="str">
        <f t="shared" si="81"/>
        <v>Tue</v>
      </c>
      <c r="K839" t="str">
        <f t="shared" si="82"/>
        <v>2014-07-22</v>
      </c>
      <c r="L839" s="39">
        <f t="shared" si="83"/>
        <v>0.64027777777664596</v>
      </c>
      <c r="M839" s="19">
        <f>COUNTIF(Table1_3[Status], "Hired") / COUNTA(Table1_3[Status])</f>
        <v>0.6552734375</v>
      </c>
      <c r="N839" s="27" t="str">
        <f t="shared" si="84"/>
        <v/>
      </c>
      <c r="O839" t="str">
        <f>TEXT(Table1_3[[#This Row],[Interview Taken on]],"MMM")</f>
        <v>Jul</v>
      </c>
    </row>
    <row r="840" spans="1:15" x14ac:dyDescent="0.25">
      <c r="A840">
        <v>188744</v>
      </c>
      <c r="B840" s="3">
        <v>41842.642361111109</v>
      </c>
      <c r="C840">
        <f t="shared" si="79"/>
        <v>1</v>
      </c>
      <c r="D840" t="s">
        <v>7</v>
      </c>
      <c r="E840" t="s">
        <v>8</v>
      </c>
      <c r="F840" t="s">
        <v>205</v>
      </c>
      <c r="G840" t="s">
        <v>34</v>
      </c>
      <c r="H840">
        <v>40182</v>
      </c>
      <c r="I840" t="str">
        <f t="shared" si="80"/>
        <v>Afternoon</v>
      </c>
      <c r="J840" t="str">
        <f t="shared" si="81"/>
        <v>Tue</v>
      </c>
      <c r="K840" t="str">
        <f t="shared" si="82"/>
        <v>2014-07-22</v>
      </c>
      <c r="L840" s="39">
        <f t="shared" si="83"/>
        <v>0.64236111110949423</v>
      </c>
      <c r="M840" s="19">
        <f>COUNTIF(Table1_3[Status], "Hired") / COUNTA(Table1_3[Status])</f>
        <v>0.6552734375</v>
      </c>
      <c r="N840" s="27">
        <f t="shared" si="84"/>
        <v>41857.642361111109</v>
      </c>
      <c r="O840" t="str">
        <f>TEXT(Table1_3[[#This Row],[Interview Taken on]],"MMM")</f>
        <v>Jul</v>
      </c>
    </row>
    <row r="841" spans="1:15" x14ac:dyDescent="0.25">
      <c r="A841">
        <v>264099</v>
      </c>
      <c r="B841" s="3">
        <v>41842.643055555556</v>
      </c>
      <c r="C841">
        <f t="shared" si="79"/>
        <v>1</v>
      </c>
      <c r="D841" t="s">
        <v>7</v>
      </c>
      <c r="E841" t="s">
        <v>8</v>
      </c>
      <c r="F841" t="s">
        <v>205</v>
      </c>
      <c r="G841" t="s">
        <v>34</v>
      </c>
      <c r="H841">
        <v>93471</v>
      </c>
      <c r="I841" t="str">
        <f t="shared" si="80"/>
        <v>Afternoon</v>
      </c>
      <c r="J841" t="str">
        <f t="shared" si="81"/>
        <v>Tue</v>
      </c>
      <c r="K841" t="str">
        <f t="shared" si="82"/>
        <v>2014-07-22</v>
      </c>
      <c r="L841" s="39">
        <f t="shared" si="83"/>
        <v>0.64305555555620231</v>
      </c>
      <c r="M841" s="19">
        <f>COUNTIF(Table1_3[Status], "Hired") / COUNTA(Table1_3[Status])</f>
        <v>0.6552734375</v>
      </c>
      <c r="N841" s="27">
        <f t="shared" si="84"/>
        <v>41857.643055555556</v>
      </c>
      <c r="O841" t="str">
        <f>TEXT(Table1_3[[#This Row],[Interview Taken on]],"MMM")</f>
        <v>Jul</v>
      </c>
    </row>
    <row r="842" spans="1:15" x14ac:dyDescent="0.25">
      <c r="A842">
        <v>999758</v>
      </c>
      <c r="B842" s="3">
        <v>41842.370138888888</v>
      </c>
      <c r="C842">
        <f t="shared" si="79"/>
        <v>0</v>
      </c>
      <c r="D842" t="s">
        <v>13</v>
      </c>
      <c r="E842" t="s">
        <v>11</v>
      </c>
      <c r="F842" t="s">
        <v>198</v>
      </c>
      <c r="G842" t="s">
        <v>42</v>
      </c>
      <c r="H842">
        <v>96801</v>
      </c>
      <c r="I842" t="str">
        <f t="shared" si="80"/>
        <v>Morning</v>
      </c>
      <c r="J842" t="str">
        <f t="shared" si="81"/>
        <v>Tue</v>
      </c>
      <c r="K842" t="str">
        <f t="shared" si="82"/>
        <v>2014-07-22</v>
      </c>
      <c r="L842" s="39">
        <f t="shared" si="83"/>
        <v>0.37013888888759539</v>
      </c>
      <c r="M842" s="19">
        <f>COUNTIF(Table1_3[Status], "Hired") / COUNTA(Table1_3[Status])</f>
        <v>0.6552734375</v>
      </c>
      <c r="N842" s="27" t="str">
        <f t="shared" si="84"/>
        <v/>
      </c>
      <c r="O842" t="str">
        <f>TEXT(Table1_3[[#This Row],[Interview Taken on]],"MMM")</f>
        <v>Jul</v>
      </c>
    </row>
    <row r="843" spans="1:15" x14ac:dyDescent="0.25">
      <c r="A843">
        <v>451952</v>
      </c>
      <c r="B843" s="3">
        <v>41842.371527777781</v>
      </c>
      <c r="C843">
        <f t="shared" si="79"/>
        <v>1</v>
      </c>
      <c r="D843" t="s">
        <v>7</v>
      </c>
      <c r="E843" t="s">
        <v>11</v>
      </c>
      <c r="F843" t="s">
        <v>198</v>
      </c>
      <c r="G843" t="s">
        <v>42</v>
      </c>
      <c r="H843">
        <v>43963</v>
      </c>
      <c r="I843" t="str">
        <f t="shared" si="80"/>
        <v>Morning</v>
      </c>
      <c r="J843" t="str">
        <f t="shared" si="81"/>
        <v>Tue</v>
      </c>
      <c r="K843" t="str">
        <f t="shared" si="82"/>
        <v>2014-07-22</v>
      </c>
      <c r="L843" s="39">
        <f t="shared" si="83"/>
        <v>0.37152777778101154</v>
      </c>
      <c r="M843" s="19">
        <f>COUNTIF(Table1_3[Status], "Hired") / COUNTA(Table1_3[Status])</f>
        <v>0.6552734375</v>
      </c>
      <c r="N843" s="27">
        <f t="shared" si="84"/>
        <v>41857.371527777781</v>
      </c>
      <c r="O843" t="str">
        <f>TEXT(Table1_3[[#This Row],[Interview Taken on]],"MMM")</f>
        <v>Jul</v>
      </c>
    </row>
    <row r="844" spans="1:15" x14ac:dyDescent="0.25">
      <c r="A844">
        <v>158508</v>
      </c>
      <c r="B844" s="3">
        <v>41843.316666666666</v>
      </c>
      <c r="C844">
        <f t="shared" si="79"/>
        <v>0</v>
      </c>
      <c r="D844" t="s">
        <v>13</v>
      </c>
      <c r="E844" t="s">
        <v>8</v>
      </c>
      <c r="F844" t="s">
        <v>201</v>
      </c>
      <c r="G844" t="s">
        <v>25</v>
      </c>
      <c r="H844">
        <v>28087</v>
      </c>
      <c r="I844" t="str">
        <f t="shared" si="80"/>
        <v>Morning</v>
      </c>
      <c r="J844" t="str">
        <f t="shared" si="81"/>
        <v>Wed</v>
      </c>
      <c r="K844" t="str">
        <f t="shared" si="82"/>
        <v>2014-07-23</v>
      </c>
      <c r="L844" s="39">
        <f t="shared" si="83"/>
        <v>0.31666666666569654</v>
      </c>
      <c r="M844" s="19">
        <f>COUNTIF(Table1_3[Status], "Hired") / COUNTA(Table1_3[Status])</f>
        <v>0.6552734375</v>
      </c>
      <c r="N844" s="27" t="str">
        <f t="shared" si="84"/>
        <v/>
      </c>
      <c r="O844" t="str">
        <f>TEXT(Table1_3[[#This Row],[Interview Taken on]],"MMM")</f>
        <v>Jul</v>
      </c>
    </row>
    <row r="845" spans="1:15" x14ac:dyDescent="0.25">
      <c r="A845">
        <v>456675</v>
      </c>
      <c r="B845" s="3">
        <v>41843.59097222222</v>
      </c>
      <c r="C845">
        <f t="shared" si="79"/>
        <v>0</v>
      </c>
      <c r="D845" t="s">
        <v>13</v>
      </c>
      <c r="E845" t="s">
        <v>8</v>
      </c>
      <c r="F845" t="s">
        <v>201</v>
      </c>
      <c r="G845" t="s">
        <v>22</v>
      </c>
      <c r="H845">
        <v>37484</v>
      </c>
      <c r="I845" t="str">
        <f t="shared" si="80"/>
        <v>Afternoon</v>
      </c>
      <c r="J845" t="str">
        <f t="shared" si="81"/>
        <v>Wed</v>
      </c>
      <c r="K845" t="str">
        <f t="shared" si="82"/>
        <v>2014-07-23</v>
      </c>
      <c r="L845" s="39">
        <f t="shared" si="83"/>
        <v>0.59097222222044365</v>
      </c>
      <c r="M845" s="19">
        <f>COUNTIF(Table1_3[Status], "Hired") / COUNTA(Table1_3[Status])</f>
        <v>0.6552734375</v>
      </c>
      <c r="N845" s="27" t="str">
        <f t="shared" si="84"/>
        <v/>
      </c>
      <c r="O845" t="str">
        <f>TEXT(Table1_3[[#This Row],[Interview Taken on]],"MMM")</f>
        <v>Jul</v>
      </c>
    </row>
    <row r="846" spans="1:15" x14ac:dyDescent="0.25">
      <c r="A846">
        <v>123710</v>
      </c>
      <c r="B846" s="3">
        <v>41843.581944444442</v>
      </c>
      <c r="C846">
        <f t="shared" si="79"/>
        <v>0</v>
      </c>
      <c r="D846" t="s">
        <v>13</v>
      </c>
      <c r="E846" t="s">
        <v>8</v>
      </c>
      <c r="F846" t="s">
        <v>204</v>
      </c>
      <c r="G846" t="s">
        <v>20</v>
      </c>
      <c r="H846">
        <v>59240</v>
      </c>
      <c r="I846" t="str">
        <f t="shared" si="80"/>
        <v>Afternoon</v>
      </c>
      <c r="J846" t="str">
        <f t="shared" si="81"/>
        <v>Wed</v>
      </c>
      <c r="K846" t="str">
        <f t="shared" si="82"/>
        <v>2014-07-23</v>
      </c>
      <c r="L846" s="39">
        <f t="shared" si="83"/>
        <v>0.5819444444423425</v>
      </c>
      <c r="M846" s="19">
        <f>COUNTIF(Table1_3[Status], "Hired") / COUNTA(Table1_3[Status])</f>
        <v>0.6552734375</v>
      </c>
      <c r="N846" s="27" t="str">
        <f t="shared" si="84"/>
        <v/>
      </c>
      <c r="O846" t="str">
        <f>TEXT(Table1_3[[#This Row],[Interview Taken on]],"MMM")</f>
        <v>Jul</v>
      </c>
    </row>
    <row r="847" spans="1:15" x14ac:dyDescent="0.25">
      <c r="A847">
        <v>273732</v>
      </c>
      <c r="B847" s="3">
        <v>41843.572222222225</v>
      </c>
      <c r="C847">
        <f t="shared" si="79"/>
        <v>1</v>
      </c>
      <c r="D847" t="s">
        <v>7</v>
      </c>
      <c r="E847" t="s">
        <v>11</v>
      </c>
      <c r="F847" t="s">
        <v>205</v>
      </c>
      <c r="G847" t="s">
        <v>18</v>
      </c>
      <c r="H847">
        <v>32293</v>
      </c>
      <c r="I847" t="str">
        <f t="shared" si="80"/>
        <v>Afternoon</v>
      </c>
      <c r="J847" t="str">
        <f t="shared" si="81"/>
        <v>Wed</v>
      </c>
      <c r="K847" t="str">
        <f t="shared" si="82"/>
        <v>2014-07-23</v>
      </c>
      <c r="L847" s="39">
        <f t="shared" si="83"/>
        <v>0.57222222222480923</v>
      </c>
      <c r="M847" s="19">
        <f>COUNTIF(Table1_3[Status], "Hired") / COUNTA(Table1_3[Status])</f>
        <v>0.6552734375</v>
      </c>
      <c r="N847" s="27">
        <f t="shared" si="84"/>
        <v>41858.572222222225</v>
      </c>
      <c r="O847" t="str">
        <f>TEXT(Table1_3[[#This Row],[Interview Taken on]],"MMM")</f>
        <v>Jul</v>
      </c>
    </row>
    <row r="848" spans="1:15" x14ac:dyDescent="0.25">
      <c r="A848">
        <v>760812</v>
      </c>
      <c r="B848" s="3">
        <v>41843.683333333334</v>
      </c>
      <c r="C848">
        <f t="shared" si="79"/>
        <v>0</v>
      </c>
      <c r="D848" t="s">
        <v>13</v>
      </c>
      <c r="E848" t="s">
        <v>8</v>
      </c>
      <c r="F848" t="s">
        <v>203</v>
      </c>
      <c r="G848" t="s">
        <v>34</v>
      </c>
      <c r="H848">
        <v>88619</v>
      </c>
      <c r="I848" t="str">
        <f t="shared" si="80"/>
        <v>Afternoon</v>
      </c>
      <c r="J848" t="str">
        <f t="shared" si="81"/>
        <v>Wed</v>
      </c>
      <c r="K848" t="str">
        <f t="shared" si="82"/>
        <v>2014-07-23</v>
      </c>
      <c r="L848" s="39">
        <f t="shared" si="83"/>
        <v>0.68333333333430346</v>
      </c>
      <c r="M848" s="19">
        <f>COUNTIF(Table1_3[Status], "Hired") / COUNTA(Table1_3[Status])</f>
        <v>0.6552734375</v>
      </c>
      <c r="N848" s="27" t="str">
        <f t="shared" si="84"/>
        <v/>
      </c>
      <c r="O848" t="str">
        <f>TEXT(Table1_3[[#This Row],[Interview Taken on]],"MMM")</f>
        <v>Jul</v>
      </c>
    </row>
    <row r="849" spans="1:15" x14ac:dyDescent="0.25">
      <c r="A849">
        <v>310070</v>
      </c>
      <c r="B849" s="3">
        <v>41849.617361111108</v>
      </c>
      <c r="C849">
        <f t="shared" si="79"/>
        <v>0</v>
      </c>
      <c r="D849" t="s">
        <v>13</v>
      </c>
      <c r="E849" t="s">
        <v>8</v>
      </c>
      <c r="F849" t="s">
        <v>203</v>
      </c>
      <c r="G849" t="s">
        <v>34</v>
      </c>
      <c r="H849">
        <v>81369</v>
      </c>
      <c r="I849" t="str">
        <f t="shared" si="80"/>
        <v>Afternoon</v>
      </c>
      <c r="J849" t="str">
        <f t="shared" si="81"/>
        <v>Tue</v>
      </c>
      <c r="K849" t="str">
        <f t="shared" si="82"/>
        <v>2014-07-29</v>
      </c>
      <c r="L849" s="39">
        <f t="shared" si="83"/>
        <v>0.61736111110803904</v>
      </c>
      <c r="M849" s="19">
        <f>COUNTIF(Table1_3[Status], "Hired") / COUNTA(Table1_3[Status])</f>
        <v>0.6552734375</v>
      </c>
      <c r="N849" s="27" t="str">
        <f t="shared" si="84"/>
        <v/>
      </c>
      <c r="O849" t="str">
        <f>TEXT(Table1_3[[#This Row],[Interview Taken on]],"MMM")</f>
        <v>Jul</v>
      </c>
    </row>
    <row r="850" spans="1:15" x14ac:dyDescent="0.25">
      <c r="A850">
        <v>861705</v>
      </c>
      <c r="B850" s="3">
        <v>41843.37222222222</v>
      </c>
      <c r="C850">
        <f t="shared" si="79"/>
        <v>1</v>
      </c>
      <c r="D850" t="s">
        <v>7</v>
      </c>
      <c r="E850" t="s">
        <v>8</v>
      </c>
      <c r="F850" t="s">
        <v>201</v>
      </c>
      <c r="G850" t="s">
        <v>25</v>
      </c>
      <c r="H850">
        <v>16116</v>
      </c>
      <c r="I850" t="str">
        <f t="shared" si="80"/>
        <v>Morning</v>
      </c>
      <c r="J850" t="str">
        <f t="shared" si="81"/>
        <v>Wed</v>
      </c>
      <c r="K850" t="str">
        <f t="shared" si="82"/>
        <v>2014-07-23</v>
      </c>
      <c r="L850" s="39">
        <f t="shared" si="83"/>
        <v>0.37222222222044365</v>
      </c>
      <c r="M850" s="19">
        <f>COUNTIF(Table1_3[Status], "Hired") / COUNTA(Table1_3[Status])</f>
        <v>0.6552734375</v>
      </c>
      <c r="N850" s="27">
        <f t="shared" si="84"/>
        <v>41858.37222222222</v>
      </c>
      <c r="O850" t="str">
        <f>TEXT(Table1_3[[#This Row],[Interview Taken on]],"MMM")</f>
        <v>Jul</v>
      </c>
    </row>
    <row r="851" spans="1:15" x14ac:dyDescent="0.25">
      <c r="A851">
        <v>789524</v>
      </c>
      <c r="B851" s="3">
        <v>41843.60833333333</v>
      </c>
      <c r="C851">
        <f t="shared" si="79"/>
        <v>0</v>
      </c>
      <c r="D851" t="s">
        <v>13</v>
      </c>
      <c r="E851" t="s">
        <v>8</v>
      </c>
      <c r="F851" t="s">
        <v>201</v>
      </c>
      <c r="G851" t="s">
        <v>34</v>
      </c>
      <c r="H851">
        <v>22359</v>
      </c>
      <c r="I851" t="str">
        <f t="shared" si="80"/>
        <v>Afternoon</v>
      </c>
      <c r="J851" t="str">
        <f t="shared" si="81"/>
        <v>Wed</v>
      </c>
      <c r="K851" t="str">
        <f t="shared" si="82"/>
        <v>2014-07-23</v>
      </c>
      <c r="L851" s="39">
        <f t="shared" si="83"/>
        <v>0.60833333332993789</v>
      </c>
      <c r="M851" s="19">
        <f>COUNTIF(Table1_3[Status], "Hired") / COUNTA(Table1_3[Status])</f>
        <v>0.6552734375</v>
      </c>
      <c r="N851" s="27" t="str">
        <f t="shared" si="84"/>
        <v/>
      </c>
      <c r="O851" t="str">
        <f>TEXT(Table1_3[[#This Row],[Interview Taken on]],"MMM")</f>
        <v>Jul</v>
      </c>
    </row>
    <row r="852" spans="1:15" x14ac:dyDescent="0.25">
      <c r="A852">
        <v>634091</v>
      </c>
      <c r="B852" s="3">
        <v>41843.152777777781</v>
      </c>
      <c r="C852">
        <f t="shared" si="79"/>
        <v>0</v>
      </c>
      <c r="D852" t="s">
        <v>13</v>
      </c>
      <c r="E852" t="s">
        <v>8</v>
      </c>
      <c r="F852" t="s">
        <v>205</v>
      </c>
      <c r="G852" t="s">
        <v>34</v>
      </c>
      <c r="H852">
        <v>1536</v>
      </c>
      <c r="I852" t="str">
        <f t="shared" si="80"/>
        <v>Night</v>
      </c>
      <c r="J852" t="str">
        <f t="shared" si="81"/>
        <v>Wed</v>
      </c>
      <c r="K852" t="str">
        <f t="shared" si="82"/>
        <v>2014-07-23</v>
      </c>
      <c r="L852" s="39">
        <f t="shared" si="83"/>
        <v>0.15277777778101154</v>
      </c>
      <c r="M852" s="19">
        <f>COUNTIF(Table1_3[Status], "Hired") / COUNTA(Table1_3[Status])</f>
        <v>0.6552734375</v>
      </c>
      <c r="N852" s="27" t="str">
        <f t="shared" si="84"/>
        <v/>
      </c>
      <c r="O852" t="str">
        <f>TEXT(Table1_3[[#This Row],[Interview Taken on]],"MMM")</f>
        <v>Jul</v>
      </c>
    </row>
    <row r="853" spans="1:15" x14ac:dyDescent="0.25">
      <c r="A853">
        <v>811700</v>
      </c>
      <c r="B853" s="3">
        <v>41843.15625</v>
      </c>
      <c r="C853">
        <f t="shared" si="79"/>
        <v>1</v>
      </c>
      <c r="D853" t="s">
        <v>7</v>
      </c>
      <c r="E853" t="s">
        <v>8</v>
      </c>
      <c r="F853" t="s">
        <v>205</v>
      </c>
      <c r="G853" t="s">
        <v>34</v>
      </c>
      <c r="H853">
        <v>14346</v>
      </c>
      <c r="I853" t="str">
        <f t="shared" si="80"/>
        <v>Night</v>
      </c>
      <c r="J853" t="str">
        <f t="shared" si="81"/>
        <v>Wed</v>
      </c>
      <c r="K853" t="str">
        <f t="shared" si="82"/>
        <v>2014-07-23</v>
      </c>
      <c r="L853" s="39">
        <f t="shared" si="83"/>
        <v>0.15625</v>
      </c>
      <c r="M853" s="19">
        <f>COUNTIF(Table1_3[Status], "Hired") / COUNTA(Table1_3[Status])</f>
        <v>0.6552734375</v>
      </c>
      <c r="N853" s="27">
        <f t="shared" si="84"/>
        <v>41858.15625</v>
      </c>
      <c r="O853" t="str">
        <f>TEXT(Table1_3[[#This Row],[Interview Taken on]],"MMM")</f>
        <v>Jul</v>
      </c>
    </row>
    <row r="854" spans="1:15" x14ac:dyDescent="0.25">
      <c r="A854">
        <v>629557</v>
      </c>
      <c r="B854" s="3">
        <v>41843.156944444447</v>
      </c>
      <c r="C854">
        <f t="shared" si="79"/>
        <v>0</v>
      </c>
      <c r="D854" t="s">
        <v>13</v>
      </c>
      <c r="E854" t="s">
        <v>8</v>
      </c>
      <c r="F854" t="s">
        <v>205</v>
      </c>
      <c r="G854" t="s">
        <v>34</v>
      </c>
      <c r="H854">
        <v>63211</v>
      </c>
      <c r="I854" t="str">
        <f t="shared" si="80"/>
        <v>Night</v>
      </c>
      <c r="J854" t="str">
        <f t="shared" si="81"/>
        <v>Wed</v>
      </c>
      <c r="K854" t="str">
        <f t="shared" si="82"/>
        <v>2014-07-23</v>
      </c>
      <c r="L854" s="39">
        <f t="shared" si="83"/>
        <v>0.15694444444670808</v>
      </c>
      <c r="M854" s="19">
        <f>COUNTIF(Table1_3[Status], "Hired") / COUNTA(Table1_3[Status])</f>
        <v>0.6552734375</v>
      </c>
      <c r="N854" s="27" t="str">
        <f t="shared" si="84"/>
        <v/>
      </c>
      <c r="O854" t="str">
        <f>TEXT(Table1_3[[#This Row],[Interview Taken on]],"MMM")</f>
        <v>Jul</v>
      </c>
    </row>
    <row r="855" spans="1:15" x14ac:dyDescent="0.25">
      <c r="A855">
        <v>437442</v>
      </c>
      <c r="B855" s="3">
        <v>41844.379861111112</v>
      </c>
      <c r="C855">
        <f t="shared" si="79"/>
        <v>0</v>
      </c>
      <c r="D855" t="s">
        <v>13</v>
      </c>
      <c r="E855" t="s">
        <v>8</v>
      </c>
      <c r="F855" t="s">
        <v>201</v>
      </c>
      <c r="G855" t="s">
        <v>25</v>
      </c>
      <c r="H855">
        <v>49942</v>
      </c>
      <c r="I855" t="str">
        <f t="shared" si="80"/>
        <v>Morning</v>
      </c>
      <c r="J855" t="str">
        <f t="shared" si="81"/>
        <v>Thu</v>
      </c>
      <c r="K855" t="str">
        <f t="shared" si="82"/>
        <v>2014-07-24</v>
      </c>
      <c r="L855" s="39">
        <f t="shared" si="83"/>
        <v>0.37986111111240461</v>
      </c>
      <c r="M855" s="19">
        <f>COUNTIF(Table1_3[Status], "Hired") / COUNTA(Table1_3[Status])</f>
        <v>0.6552734375</v>
      </c>
      <c r="N855" s="27" t="str">
        <f t="shared" si="84"/>
        <v/>
      </c>
      <c r="O855" t="str">
        <f>TEXT(Table1_3[[#This Row],[Interview Taken on]],"MMM")</f>
        <v>Jul</v>
      </c>
    </row>
    <row r="856" spans="1:15" x14ac:dyDescent="0.25">
      <c r="A856">
        <v>751267</v>
      </c>
      <c r="B856" s="3">
        <v>41844.788888888892</v>
      </c>
      <c r="C856">
        <f t="shared" si="79"/>
        <v>0</v>
      </c>
      <c r="D856" t="s">
        <v>13</v>
      </c>
      <c r="E856" t="s">
        <v>8</v>
      </c>
      <c r="F856" t="s">
        <v>205</v>
      </c>
      <c r="G856" t="s">
        <v>34</v>
      </c>
      <c r="H856">
        <v>30467</v>
      </c>
      <c r="I856" t="str">
        <f t="shared" si="80"/>
        <v>Evening</v>
      </c>
      <c r="J856" t="str">
        <f t="shared" si="81"/>
        <v>Thu</v>
      </c>
      <c r="K856" t="str">
        <f t="shared" si="82"/>
        <v>2014-07-24</v>
      </c>
      <c r="L856" s="39">
        <f t="shared" si="83"/>
        <v>0.78888888889196096</v>
      </c>
      <c r="M856" s="19">
        <f>COUNTIF(Table1_3[Status], "Hired") / COUNTA(Table1_3[Status])</f>
        <v>0.6552734375</v>
      </c>
      <c r="N856" s="27" t="str">
        <f t="shared" si="84"/>
        <v/>
      </c>
      <c r="O856" t="str">
        <f>TEXT(Table1_3[[#This Row],[Interview Taken on]],"MMM")</f>
        <v>Jul</v>
      </c>
    </row>
    <row r="857" spans="1:15" x14ac:dyDescent="0.25">
      <c r="A857">
        <v>500570</v>
      </c>
      <c r="B857" s="3">
        <v>41844.456250000003</v>
      </c>
      <c r="C857">
        <f t="shared" si="79"/>
        <v>1</v>
      </c>
      <c r="D857" t="s">
        <v>7</v>
      </c>
      <c r="E857" t="s">
        <v>11</v>
      </c>
      <c r="F857" t="s">
        <v>201</v>
      </c>
      <c r="G857" t="s">
        <v>12</v>
      </c>
      <c r="H857">
        <v>25717</v>
      </c>
      <c r="I857" t="str">
        <f t="shared" si="80"/>
        <v>Morning</v>
      </c>
      <c r="J857" t="str">
        <f t="shared" si="81"/>
        <v>Thu</v>
      </c>
      <c r="K857" t="str">
        <f t="shared" si="82"/>
        <v>2014-07-24</v>
      </c>
      <c r="L857" s="39">
        <f t="shared" si="83"/>
        <v>0.45625000000291038</v>
      </c>
      <c r="M857" s="19">
        <f>COUNTIF(Table1_3[Status], "Hired") / COUNTA(Table1_3[Status])</f>
        <v>0.6552734375</v>
      </c>
      <c r="N857" s="27">
        <f t="shared" si="84"/>
        <v>41859.456250000003</v>
      </c>
      <c r="O857" t="str">
        <f>TEXT(Table1_3[[#This Row],[Interview Taken on]],"MMM")</f>
        <v>Jul</v>
      </c>
    </row>
    <row r="858" spans="1:15" x14ac:dyDescent="0.25">
      <c r="A858">
        <v>52902</v>
      </c>
      <c r="B858" s="3">
        <v>41844.456944444442</v>
      </c>
      <c r="C858">
        <f t="shared" si="79"/>
        <v>0</v>
      </c>
      <c r="D858" t="s">
        <v>13</v>
      </c>
      <c r="E858" t="s">
        <v>8</v>
      </c>
      <c r="F858" t="s">
        <v>201</v>
      </c>
      <c r="G858" t="s">
        <v>12</v>
      </c>
      <c r="H858">
        <v>99229</v>
      </c>
      <c r="I858" t="str">
        <f t="shared" si="80"/>
        <v>Morning</v>
      </c>
      <c r="J858" t="str">
        <f t="shared" si="81"/>
        <v>Thu</v>
      </c>
      <c r="K858" t="str">
        <f t="shared" si="82"/>
        <v>2014-07-24</v>
      </c>
      <c r="L858" s="39">
        <f t="shared" si="83"/>
        <v>0.4569444444423425</v>
      </c>
      <c r="M858" s="19">
        <f>COUNTIF(Table1_3[Status], "Hired") / COUNTA(Table1_3[Status])</f>
        <v>0.6552734375</v>
      </c>
      <c r="N858" s="27" t="str">
        <f t="shared" si="84"/>
        <v/>
      </c>
      <c r="O858" t="str">
        <f>TEXT(Table1_3[[#This Row],[Interview Taken on]],"MMM")</f>
        <v>Jul</v>
      </c>
    </row>
    <row r="859" spans="1:15" x14ac:dyDescent="0.25">
      <c r="A859">
        <v>666642</v>
      </c>
      <c r="B859" s="3">
        <v>41844.237500000003</v>
      </c>
      <c r="C859">
        <f t="shared" si="79"/>
        <v>0</v>
      </c>
      <c r="D859" t="s">
        <v>13</v>
      </c>
      <c r="E859" t="s">
        <v>8</v>
      </c>
      <c r="F859" t="s">
        <v>201</v>
      </c>
      <c r="G859" t="s">
        <v>18</v>
      </c>
      <c r="H859">
        <v>20584</v>
      </c>
      <c r="I859" t="str">
        <f t="shared" si="80"/>
        <v>Night</v>
      </c>
      <c r="J859" t="str">
        <f t="shared" si="81"/>
        <v>Thu</v>
      </c>
      <c r="K859" t="str">
        <f t="shared" si="82"/>
        <v>2014-07-24</v>
      </c>
      <c r="L859" s="39">
        <f t="shared" si="83"/>
        <v>0.23750000000291038</v>
      </c>
      <c r="M859" s="19">
        <f>COUNTIF(Table1_3[Status], "Hired") / COUNTA(Table1_3[Status])</f>
        <v>0.6552734375</v>
      </c>
      <c r="N859" s="27" t="str">
        <f t="shared" si="84"/>
        <v/>
      </c>
      <c r="O859" t="str">
        <f>TEXT(Table1_3[[#This Row],[Interview Taken on]],"MMM")</f>
        <v>Jul</v>
      </c>
    </row>
    <row r="860" spans="1:15" x14ac:dyDescent="0.25">
      <c r="A860">
        <v>222116</v>
      </c>
      <c r="B860" s="3">
        <v>41844.238194444442</v>
      </c>
      <c r="C860">
        <f t="shared" si="79"/>
        <v>0</v>
      </c>
      <c r="D860" t="s">
        <v>13</v>
      </c>
      <c r="E860" t="s">
        <v>8</v>
      </c>
      <c r="F860" t="s">
        <v>201</v>
      </c>
      <c r="G860" t="s">
        <v>18</v>
      </c>
      <c r="H860">
        <v>99929</v>
      </c>
      <c r="I860" t="str">
        <f t="shared" si="80"/>
        <v>Night</v>
      </c>
      <c r="J860" t="str">
        <f t="shared" si="81"/>
        <v>Thu</v>
      </c>
      <c r="K860" t="str">
        <f t="shared" si="82"/>
        <v>2014-07-24</v>
      </c>
      <c r="L860" s="39">
        <f t="shared" si="83"/>
        <v>0.2381944444423425</v>
      </c>
      <c r="M860" s="19">
        <f>COUNTIF(Table1_3[Status], "Hired") / COUNTA(Table1_3[Status])</f>
        <v>0.6552734375</v>
      </c>
      <c r="N860" s="27" t="str">
        <f t="shared" si="84"/>
        <v/>
      </c>
      <c r="O860" t="str">
        <f>TEXT(Table1_3[[#This Row],[Interview Taken on]],"MMM")</f>
        <v>Jul</v>
      </c>
    </row>
    <row r="861" spans="1:15" x14ac:dyDescent="0.25">
      <c r="A861">
        <v>31994</v>
      </c>
      <c r="B861" s="3">
        <v>41844.375</v>
      </c>
      <c r="C861">
        <f t="shared" si="79"/>
        <v>1</v>
      </c>
      <c r="D861" t="s">
        <v>7</v>
      </c>
      <c r="E861" t="s">
        <v>11</v>
      </c>
      <c r="F861" t="s">
        <v>205</v>
      </c>
      <c r="G861" t="s">
        <v>22</v>
      </c>
      <c r="H861">
        <v>95933</v>
      </c>
      <c r="I861" t="str">
        <f t="shared" si="80"/>
        <v>Morning</v>
      </c>
      <c r="J861" t="str">
        <f t="shared" si="81"/>
        <v>Thu</v>
      </c>
      <c r="K861" t="str">
        <f t="shared" si="82"/>
        <v>2014-07-24</v>
      </c>
      <c r="L861" s="39">
        <f t="shared" si="83"/>
        <v>0.375</v>
      </c>
      <c r="M861" s="19">
        <f>COUNTIF(Table1_3[Status], "Hired") / COUNTA(Table1_3[Status])</f>
        <v>0.6552734375</v>
      </c>
      <c r="N861" s="27">
        <f t="shared" si="84"/>
        <v>41859.375</v>
      </c>
      <c r="O861" t="str">
        <f>TEXT(Table1_3[[#This Row],[Interview Taken on]],"MMM")</f>
        <v>Jul</v>
      </c>
    </row>
    <row r="862" spans="1:15" x14ac:dyDescent="0.25">
      <c r="A862">
        <v>190139</v>
      </c>
      <c r="B862" s="3">
        <v>41844.470138888886</v>
      </c>
      <c r="C862">
        <f t="shared" si="79"/>
        <v>1</v>
      </c>
      <c r="D862" t="s">
        <v>7</v>
      </c>
      <c r="E862" t="s">
        <v>11</v>
      </c>
      <c r="F862" t="s">
        <v>201</v>
      </c>
      <c r="G862" t="s">
        <v>22</v>
      </c>
      <c r="H862">
        <v>5046</v>
      </c>
      <c r="I862" t="str">
        <f t="shared" si="80"/>
        <v>Morning</v>
      </c>
      <c r="J862" t="str">
        <f t="shared" si="81"/>
        <v>Thu</v>
      </c>
      <c r="K862" t="str">
        <f t="shared" si="82"/>
        <v>2014-07-24</v>
      </c>
      <c r="L862" s="39">
        <f t="shared" si="83"/>
        <v>0.47013888888614019</v>
      </c>
      <c r="M862" s="19">
        <f>COUNTIF(Table1_3[Status], "Hired") / COUNTA(Table1_3[Status])</f>
        <v>0.6552734375</v>
      </c>
      <c r="N862" s="27">
        <f t="shared" si="84"/>
        <v>41859.470138888886</v>
      </c>
      <c r="O862" t="str">
        <f>TEXT(Table1_3[[#This Row],[Interview Taken on]],"MMM")</f>
        <v>Jul</v>
      </c>
    </row>
    <row r="863" spans="1:15" x14ac:dyDescent="0.25">
      <c r="A863">
        <v>568544</v>
      </c>
      <c r="B863" s="3">
        <v>41844.818055555559</v>
      </c>
      <c r="C863">
        <f t="shared" si="79"/>
        <v>0</v>
      </c>
      <c r="D863" t="s">
        <v>13</v>
      </c>
      <c r="E863" t="s">
        <v>11</v>
      </c>
      <c r="F863" t="s">
        <v>198</v>
      </c>
      <c r="G863" t="s">
        <v>25</v>
      </c>
      <c r="H863">
        <v>86839</v>
      </c>
      <c r="I863" t="str">
        <f t="shared" si="80"/>
        <v>Evening</v>
      </c>
      <c r="J863" t="str">
        <f t="shared" si="81"/>
        <v>Thu</v>
      </c>
      <c r="K863" t="str">
        <f t="shared" si="82"/>
        <v>2014-07-24</v>
      </c>
      <c r="L863" s="39">
        <f t="shared" si="83"/>
        <v>0.81805555555911269</v>
      </c>
      <c r="M863" s="19">
        <f>COUNTIF(Table1_3[Status], "Hired") / COUNTA(Table1_3[Status])</f>
        <v>0.6552734375</v>
      </c>
      <c r="N863" s="27" t="str">
        <f t="shared" si="84"/>
        <v/>
      </c>
      <c r="O863" t="str">
        <f>TEXT(Table1_3[[#This Row],[Interview Taken on]],"MMM")</f>
        <v>Jul</v>
      </c>
    </row>
    <row r="864" spans="1:15" x14ac:dyDescent="0.25">
      <c r="A864">
        <v>59497</v>
      </c>
      <c r="B864" s="3">
        <v>41844.708333333336</v>
      </c>
      <c r="C864">
        <f t="shared" si="79"/>
        <v>0</v>
      </c>
      <c r="D864" t="s">
        <v>13</v>
      </c>
      <c r="E864" t="s">
        <v>8</v>
      </c>
      <c r="F864" t="s">
        <v>201</v>
      </c>
      <c r="G864" t="s">
        <v>22</v>
      </c>
      <c r="H864">
        <v>9154</v>
      </c>
      <c r="I864" t="str">
        <f t="shared" si="80"/>
        <v>Afternoon</v>
      </c>
      <c r="J864" t="str">
        <f t="shared" si="81"/>
        <v>Thu</v>
      </c>
      <c r="K864" t="str">
        <f t="shared" si="82"/>
        <v>2014-07-24</v>
      </c>
      <c r="L864" s="39">
        <f t="shared" si="83"/>
        <v>0.70833333333575865</v>
      </c>
      <c r="M864" s="19">
        <f>COUNTIF(Table1_3[Status], "Hired") / COUNTA(Table1_3[Status])</f>
        <v>0.6552734375</v>
      </c>
      <c r="N864" s="27" t="str">
        <f t="shared" si="84"/>
        <v/>
      </c>
      <c r="O864" t="str">
        <f>TEXT(Table1_3[[#This Row],[Interview Taken on]],"MMM")</f>
        <v>Jul</v>
      </c>
    </row>
    <row r="865" spans="1:15" x14ac:dyDescent="0.25">
      <c r="A865">
        <v>219527</v>
      </c>
      <c r="B865" s="3">
        <v>41844.513888888891</v>
      </c>
      <c r="C865">
        <f t="shared" si="79"/>
        <v>0</v>
      </c>
      <c r="D865" t="s">
        <v>13</v>
      </c>
      <c r="E865" t="s">
        <v>8</v>
      </c>
      <c r="F865" t="s">
        <v>204</v>
      </c>
      <c r="G865" t="s">
        <v>42</v>
      </c>
      <c r="H865">
        <v>37732</v>
      </c>
      <c r="I865" t="str">
        <f t="shared" si="80"/>
        <v>Afternoon</v>
      </c>
      <c r="J865" t="str">
        <f t="shared" si="81"/>
        <v>Thu</v>
      </c>
      <c r="K865" t="str">
        <f t="shared" si="82"/>
        <v>2014-07-24</v>
      </c>
      <c r="L865" s="39">
        <f t="shared" si="83"/>
        <v>0.51388888889050577</v>
      </c>
      <c r="M865" s="19">
        <f>COUNTIF(Table1_3[Status], "Hired") / COUNTA(Table1_3[Status])</f>
        <v>0.6552734375</v>
      </c>
      <c r="N865" s="27" t="str">
        <f t="shared" si="84"/>
        <v/>
      </c>
      <c r="O865" t="str">
        <f>TEXT(Table1_3[[#This Row],[Interview Taken on]],"MMM")</f>
        <v>Jul</v>
      </c>
    </row>
    <row r="866" spans="1:15" x14ac:dyDescent="0.25">
      <c r="A866">
        <v>74002</v>
      </c>
      <c r="B866" s="3">
        <v>41844.518055555556</v>
      </c>
      <c r="C866">
        <f t="shared" si="79"/>
        <v>1</v>
      </c>
      <c r="D866" t="s">
        <v>7</v>
      </c>
      <c r="E866" t="s">
        <v>8</v>
      </c>
      <c r="F866" t="s">
        <v>204</v>
      </c>
      <c r="G866" t="s">
        <v>42</v>
      </c>
      <c r="H866">
        <v>32321</v>
      </c>
      <c r="I866" t="str">
        <f t="shared" si="80"/>
        <v>Afternoon</v>
      </c>
      <c r="J866" t="str">
        <f t="shared" si="81"/>
        <v>Thu</v>
      </c>
      <c r="K866" t="str">
        <f t="shared" si="82"/>
        <v>2014-07-24</v>
      </c>
      <c r="L866" s="39">
        <f t="shared" si="83"/>
        <v>0.51805555555620231</v>
      </c>
      <c r="M866" s="19">
        <f>COUNTIF(Table1_3[Status], "Hired") / COUNTA(Table1_3[Status])</f>
        <v>0.6552734375</v>
      </c>
      <c r="N866" s="27">
        <f t="shared" si="84"/>
        <v>41859.518055555556</v>
      </c>
      <c r="O866" t="str">
        <f>TEXT(Table1_3[[#This Row],[Interview Taken on]],"MMM")</f>
        <v>Jul</v>
      </c>
    </row>
    <row r="867" spans="1:15" x14ac:dyDescent="0.25">
      <c r="A867">
        <v>711500</v>
      </c>
      <c r="B867" s="3">
        <v>41844.530555555553</v>
      </c>
      <c r="C867">
        <f t="shared" si="79"/>
        <v>0</v>
      </c>
      <c r="D867" t="s">
        <v>13</v>
      </c>
      <c r="E867" t="s">
        <v>8</v>
      </c>
      <c r="F867" t="s">
        <v>201</v>
      </c>
      <c r="G867" t="s">
        <v>12</v>
      </c>
      <c r="H867">
        <v>62370</v>
      </c>
      <c r="I867" t="str">
        <f t="shared" si="80"/>
        <v>Afternoon</v>
      </c>
      <c r="J867" t="str">
        <f t="shared" si="81"/>
        <v>Thu</v>
      </c>
      <c r="K867" t="str">
        <f t="shared" si="82"/>
        <v>2014-07-24</v>
      </c>
      <c r="L867" s="39">
        <f t="shared" si="83"/>
        <v>0.53055555555329192</v>
      </c>
      <c r="M867" s="19">
        <f>COUNTIF(Table1_3[Status], "Hired") / COUNTA(Table1_3[Status])</f>
        <v>0.6552734375</v>
      </c>
      <c r="N867" s="27" t="str">
        <f t="shared" si="84"/>
        <v/>
      </c>
      <c r="O867" t="str">
        <f>TEXT(Table1_3[[#This Row],[Interview Taken on]],"MMM")</f>
        <v>Jul</v>
      </c>
    </row>
    <row r="868" spans="1:15" x14ac:dyDescent="0.25">
      <c r="A868">
        <v>996718</v>
      </c>
      <c r="B868" s="3">
        <v>41844.530555555553</v>
      </c>
      <c r="C868">
        <f t="shared" si="79"/>
        <v>1</v>
      </c>
      <c r="D868" t="s">
        <v>7</v>
      </c>
      <c r="E868" t="s">
        <v>8</v>
      </c>
      <c r="F868" t="s">
        <v>201</v>
      </c>
      <c r="G868" t="s">
        <v>12</v>
      </c>
      <c r="H868">
        <v>69959</v>
      </c>
      <c r="I868" t="str">
        <f t="shared" si="80"/>
        <v>Afternoon</v>
      </c>
      <c r="J868" t="str">
        <f t="shared" si="81"/>
        <v>Thu</v>
      </c>
      <c r="K868" t="str">
        <f t="shared" si="82"/>
        <v>2014-07-24</v>
      </c>
      <c r="L868" s="39">
        <f t="shared" si="83"/>
        <v>0.53055555555329192</v>
      </c>
      <c r="M868" s="19">
        <f>COUNTIF(Table1_3[Status], "Hired") / COUNTA(Table1_3[Status])</f>
        <v>0.6552734375</v>
      </c>
      <c r="N868" s="27">
        <f t="shared" si="84"/>
        <v>41859.530555555553</v>
      </c>
      <c r="O868" t="str">
        <f>TEXT(Table1_3[[#This Row],[Interview Taken on]],"MMM")</f>
        <v>Jul</v>
      </c>
    </row>
    <row r="869" spans="1:15" x14ac:dyDescent="0.25">
      <c r="A869">
        <v>469490</v>
      </c>
      <c r="B869" s="3">
        <v>41844.531944444447</v>
      </c>
      <c r="C869">
        <f t="shared" si="79"/>
        <v>0</v>
      </c>
      <c r="D869" t="s">
        <v>13</v>
      </c>
      <c r="E869" t="s">
        <v>11</v>
      </c>
      <c r="F869" t="s">
        <v>201</v>
      </c>
      <c r="G869" t="s">
        <v>12</v>
      </c>
      <c r="H869">
        <v>80230</v>
      </c>
      <c r="I869" t="str">
        <f t="shared" si="80"/>
        <v>Afternoon</v>
      </c>
      <c r="J869" t="str">
        <f t="shared" si="81"/>
        <v>Thu</v>
      </c>
      <c r="K869" t="str">
        <f t="shared" si="82"/>
        <v>2014-07-24</v>
      </c>
      <c r="L869" s="39">
        <f t="shared" si="83"/>
        <v>0.53194444444670808</v>
      </c>
      <c r="M869" s="19">
        <f>COUNTIF(Table1_3[Status], "Hired") / COUNTA(Table1_3[Status])</f>
        <v>0.6552734375</v>
      </c>
      <c r="N869" s="27" t="str">
        <f t="shared" si="84"/>
        <v/>
      </c>
      <c r="O869" t="str">
        <f>TEXT(Table1_3[[#This Row],[Interview Taken on]],"MMM")</f>
        <v>Jul</v>
      </c>
    </row>
    <row r="870" spans="1:15" x14ac:dyDescent="0.25">
      <c r="A870">
        <v>453574</v>
      </c>
      <c r="B870" s="3">
        <v>41844.531944444447</v>
      </c>
      <c r="C870">
        <f t="shared" si="79"/>
        <v>1</v>
      </c>
      <c r="D870" t="s">
        <v>7</v>
      </c>
      <c r="E870" t="s">
        <v>8</v>
      </c>
      <c r="F870" t="s">
        <v>201</v>
      </c>
      <c r="G870" t="s">
        <v>12</v>
      </c>
      <c r="H870">
        <v>34797</v>
      </c>
      <c r="I870" t="str">
        <f t="shared" si="80"/>
        <v>Afternoon</v>
      </c>
      <c r="J870" t="str">
        <f t="shared" si="81"/>
        <v>Thu</v>
      </c>
      <c r="K870" t="str">
        <f t="shared" si="82"/>
        <v>2014-07-24</v>
      </c>
      <c r="L870" s="39">
        <f t="shared" si="83"/>
        <v>0.53194444444670808</v>
      </c>
      <c r="M870" s="19">
        <f>COUNTIF(Table1_3[Status], "Hired") / COUNTA(Table1_3[Status])</f>
        <v>0.6552734375</v>
      </c>
      <c r="N870" s="27">
        <f t="shared" si="84"/>
        <v>41859.531944444447</v>
      </c>
      <c r="O870" t="str">
        <f>TEXT(Table1_3[[#This Row],[Interview Taken on]],"MMM")</f>
        <v>Jul</v>
      </c>
    </row>
    <row r="871" spans="1:15" x14ac:dyDescent="0.25">
      <c r="A871">
        <v>723677</v>
      </c>
      <c r="B871" s="3">
        <v>41844.790972222225</v>
      </c>
      <c r="C871">
        <f t="shared" si="79"/>
        <v>0</v>
      </c>
      <c r="D871" t="s">
        <v>13</v>
      </c>
      <c r="E871" t="s">
        <v>8</v>
      </c>
      <c r="F871" t="s">
        <v>205</v>
      </c>
      <c r="G871" t="s">
        <v>10</v>
      </c>
      <c r="H871">
        <v>51789</v>
      </c>
      <c r="I871" t="str">
        <f t="shared" si="80"/>
        <v>Evening</v>
      </c>
      <c r="J871" t="str">
        <f t="shared" si="81"/>
        <v>Thu</v>
      </c>
      <c r="K871" t="str">
        <f t="shared" si="82"/>
        <v>2014-07-24</v>
      </c>
      <c r="L871" s="39">
        <f t="shared" si="83"/>
        <v>0.79097222222480923</v>
      </c>
      <c r="M871" s="19">
        <f>COUNTIF(Table1_3[Status], "Hired") / COUNTA(Table1_3[Status])</f>
        <v>0.6552734375</v>
      </c>
      <c r="N871" s="27" t="str">
        <f t="shared" si="84"/>
        <v/>
      </c>
      <c r="O871" t="str">
        <f>TEXT(Table1_3[[#This Row],[Interview Taken on]],"MMM")</f>
        <v>Jul</v>
      </c>
    </row>
    <row r="872" spans="1:15" x14ac:dyDescent="0.25">
      <c r="A872">
        <v>457162</v>
      </c>
      <c r="B872" s="3">
        <v>41844.792361111111</v>
      </c>
      <c r="C872">
        <f t="shared" si="79"/>
        <v>0</v>
      </c>
      <c r="D872" t="s">
        <v>13</v>
      </c>
      <c r="E872" t="s">
        <v>11</v>
      </c>
      <c r="F872" t="s">
        <v>205</v>
      </c>
      <c r="G872" t="s">
        <v>10</v>
      </c>
      <c r="H872">
        <v>88354</v>
      </c>
      <c r="I872" t="str">
        <f t="shared" si="80"/>
        <v>Evening</v>
      </c>
      <c r="J872" t="str">
        <f t="shared" si="81"/>
        <v>Thu</v>
      </c>
      <c r="K872" t="str">
        <f t="shared" si="82"/>
        <v>2014-07-24</v>
      </c>
      <c r="L872" s="39">
        <f t="shared" si="83"/>
        <v>0.79236111111094942</v>
      </c>
      <c r="M872" s="19">
        <f>COUNTIF(Table1_3[Status], "Hired") / COUNTA(Table1_3[Status])</f>
        <v>0.6552734375</v>
      </c>
      <c r="N872" s="27" t="str">
        <f t="shared" si="84"/>
        <v/>
      </c>
      <c r="O872" t="str">
        <f>TEXT(Table1_3[[#This Row],[Interview Taken on]],"MMM")</f>
        <v>Jul</v>
      </c>
    </row>
    <row r="873" spans="1:15" x14ac:dyDescent="0.25">
      <c r="A873">
        <v>197780</v>
      </c>
      <c r="B873" s="3">
        <v>41844.790972222225</v>
      </c>
      <c r="C873">
        <f t="shared" si="79"/>
        <v>0</v>
      </c>
      <c r="D873" t="s">
        <v>13</v>
      </c>
      <c r="E873" t="s">
        <v>38</v>
      </c>
      <c r="F873" t="s">
        <v>205</v>
      </c>
      <c r="G873" t="s">
        <v>10</v>
      </c>
      <c r="H873">
        <v>55654</v>
      </c>
      <c r="I873" t="str">
        <f t="shared" si="80"/>
        <v>Evening</v>
      </c>
      <c r="J873" t="str">
        <f t="shared" si="81"/>
        <v>Thu</v>
      </c>
      <c r="K873" t="str">
        <f t="shared" si="82"/>
        <v>2014-07-24</v>
      </c>
      <c r="L873" s="39">
        <f t="shared" si="83"/>
        <v>0.79097222222480923</v>
      </c>
      <c r="M873" s="19">
        <f>COUNTIF(Table1_3[Status], "Hired") / COUNTA(Table1_3[Status])</f>
        <v>0.6552734375</v>
      </c>
      <c r="N873" s="27" t="str">
        <f t="shared" si="84"/>
        <v/>
      </c>
      <c r="O873" t="str">
        <f>TEXT(Table1_3[[#This Row],[Interview Taken on]],"MMM")</f>
        <v>Jul</v>
      </c>
    </row>
    <row r="874" spans="1:15" x14ac:dyDescent="0.25">
      <c r="A874">
        <v>692434</v>
      </c>
      <c r="B874" s="3">
        <v>41845.583333333336</v>
      </c>
      <c r="C874">
        <f t="shared" si="79"/>
        <v>1</v>
      </c>
      <c r="D874" t="s">
        <v>7</v>
      </c>
      <c r="E874" t="s">
        <v>8</v>
      </c>
      <c r="F874" t="s">
        <v>201</v>
      </c>
      <c r="G874" t="s">
        <v>34</v>
      </c>
      <c r="H874">
        <v>3470</v>
      </c>
      <c r="I874" t="str">
        <f t="shared" si="80"/>
        <v>Afternoon</v>
      </c>
      <c r="J874" t="str">
        <f t="shared" si="81"/>
        <v>Fri</v>
      </c>
      <c r="K874" t="str">
        <f t="shared" si="82"/>
        <v>2014-07-25</v>
      </c>
      <c r="L874" s="39">
        <f t="shared" si="83"/>
        <v>0.58333333333575865</v>
      </c>
      <c r="M874" s="19">
        <f>COUNTIF(Table1_3[Status], "Hired") / COUNTA(Table1_3[Status])</f>
        <v>0.6552734375</v>
      </c>
      <c r="N874" s="27">
        <f t="shared" si="84"/>
        <v>41860.583333333336</v>
      </c>
      <c r="O874" t="str">
        <f>TEXT(Table1_3[[#This Row],[Interview Taken on]],"MMM")</f>
        <v>Jul</v>
      </c>
    </row>
    <row r="875" spans="1:15" x14ac:dyDescent="0.25">
      <c r="A875">
        <v>112554</v>
      </c>
      <c r="B875" s="3">
        <v>41845.199305555558</v>
      </c>
      <c r="C875">
        <f t="shared" si="79"/>
        <v>0</v>
      </c>
      <c r="D875" t="s">
        <v>13</v>
      </c>
      <c r="E875" t="s">
        <v>8</v>
      </c>
      <c r="F875" t="s">
        <v>204</v>
      </c>
      <c r="G875" t="s">
        <v>12</v>
      </c>
      <c r="H875">
        <v>28869</v>
      </c>
      <c r="I875" t="str">
        <f t="shared" si="80"/>
        <v>Night</v>
      </c>
      <c r="J875" t="str">
        <f t="shared" si="81"/>
        <v>Fri</v>
      </c>
      <c r="K875" t="str">
        <f t="shared" si="82"/>
        <v>2014-07-25</v>
      </c>
      <c r="L875" s="39">
        <f t="shared" si="83"/>
        <v>0.1993055555576575</v>
      </c>
      <c r="M875" s="19">
        <f>COUNTIF(Table1_3[Status], "Hired") / COUNTA(Table1_3[Status])</f>
        <v>0.6552734375</v>
      </c>
      <c r="N875" s="27" t="str">
        <f t="shared" si="84"/>
        <v/>
      </c>
      <c r="O875" t="str">
        <f>TEXT(Table1_3[[#This Row],[Interview Taken on]],"MMM")</f>
        <v>Jul</v>
      </c>
    </row>
    <row r="876" spans="1:15" x14ac:dyDescent="0.25">
      <c r="A876">
        <v>467947</v>
      </c>
      <c r="B876" s="3">
        <v>41845.199999999997</v>
      </c>
      <c r="C876">
        <f t="shared" si="79"/>
        <v>0</v>
      </c>
      <c r="D876" t="s">
        <v>13</v>
      </c>
      <c r="E876" t="s">
        <v>8</v>
      </c>
      <c r="F876" t="s">
        <v>204</v>
      </c>
      <c r="G876" t="s">
        <v>12</v>
      </c>
      <c r="H876">
        <v>92438</v>
      </c>
      <c r="I876" t="str">
        <f t="shared" si="80"/>
        <v>Night</v>
      </c>
      <c r="J876" t="str">
        <f t="shared" si="81"/>
        <v>Fri</v>
      </c>
      <c r="K876" t="str">
        <f t="shared" si="82"/>
        <v>2014-07-25</v>
      </c>
      <c r="L876" s="39">
        <f t="shared" si="83"/>
        <v>0.19999999999708962</v>
      </c>
      <c r="M876" s="19">
        <f>COUNTIF(Table1_3[Status], "Hired") / COUNTA(Table1_3[Status])</f>
        <v>0.6552734375</v>
      </c>
      <c r="N876" s="27" t="str">
        <f t="shared" si="84"/>
        <v/>
      </c>
      <c r="O876" t="str">
        <f>TEXT(Table1_3[[#This Row],[Interview Taken on]],"MMM")</f>
        <v>Jul</v>
      </c>
    </row>
    <row r="877" spans="1:15" x14ac:dyDescent="0.25">
      <c r="A877">
        <v>995575</v>
      </c>
      <c r="B877" s="3">
        <v>41845.663194444445</v>
      </c>
      <c r="C877">
        <f t="shared" si="79"/>
        <v>0</v>
      </c>
      <c r="D877" t="s">
        <v>13</v>
      </c>
      <c r="E877" t="s">
        <v>11</v>
      </c>
      <c r="F877" t="s">
        <v>204</v>
      </c>
      <c r="G877" t="s">
        <v>12</v>
      </c>
      <c r="H877">
        <v>70048</v>
      </c>
      <c r="I877" t="str">
        <f t="shared" si="80"/>
        <v>Afternoon</v>
      </c>
      <c r="J877" t="str">
        <f t="shared" si="81"/>
        <v>Fri</v>
      </c>
      <c r="K877" t="str">
        <f t="shared" si="82"/>
        <v>2014-07-25</v>
      </c>
      <c r="L877" s="39">
        <f t="shared" si="83"/>
        <v>0.66319444444525288</v>
      </c>
      <c r="M877" s="19">
        <f>COUNTIF(Table1_3[Status], "Hired") / COUNTA(Table1_3[Status])</f>
        <v>0.6552734375</v>
      </c>
      <c r="N877" s="27" t="str">
        <f t="shared" si="84"/>
        <v/>
      </c>
      <c r="O877" t="str">
        <f>TEXT(Table1_3[[#This Row],[Interview Taken on]],"MMM")</f>
        <v>Jul</v>
      </c>
    </row>
    <row r="878" spans="1:15" x14ac:dyDescent="0.25">
      <c r="A878">
        <v>237486</v>
      </c>
      <c r="B878" s="3">
        <v>41853.574999999997</v>
      </c>
      <c r="C878">
        <f t="shared" si="79"/>
        <v>1</v>
      </c>
      <c r="D878" t="s">
        <v>7</v>
      </c>
      <c r="E878" t="s">
        <v>8</v>
      </c>
      <c r="F878" t="s">
        <v>204</v>
      </c>
      <c r="G878" t="s">
        <v>12</v>
      </c>
      <c r="H878">
        <v>87032</v>
      </c>
      <c r="I878" t="str">
        <f t="shared" si="80"/>
        <v>Afternoon</v>
      </c>
      <c r="J878" t="str">
        <f t="shared" si="81"/>
        <v>Sat</v>
      </c>
      <c r="K878" t="str">
        <f t="shared" si="82"/>
        <v>2014-08-02</v>
      </c>
      <c r="L878" s="39">
        <f t="shared" si="83"/>
        <v>0.57499999999708962</v>
      </c>
      <c r="M878" s="19">
        <f>COUNTIF(Table1_3[Status], "Hired") / COUNTA(Table1_3[Status])</f>
        <v>0.6552734375</v>
      </c>
      <c r="N878" s="27">
        <f t="shared" si="84"/>
        <v>41868.574999999997</v>
      </c>
      <c r="O878" t="str">
        <f>TEXT(Table1_3[[#This Row],[Interview Taken on]],"MMM")</f>
        <v>Aug</v>
      </c>
    </row>
    <row r="879" spans="1:15" x14ac:dyDescent="0.25">
      <c r="A879">
        <v>59551</v>
      </c>
      <c r="B879" s="3">
        <v>41845.550694444442</v>
      </c>
      <c r="C879">
        <f t="shared" si="79"/>
        <v>0</v>
      </c>
      <c r="D879" t="s">
        <v>13</v>
      </c>
      <c r="E879" t="s">
        <v>11</v>
      </c>
      <c r="F879" t="s">
        <v>198</v>
      </c>
      <c r="G879" t="s">
        <v>12</v>
      </c>
      <c r="H879">
        <v>3632</v>
      </c>
      <c r="I879" t="str">
        <f t="shared" si="80"/>
        <v>Afternoon</v>
      </c>
      <c r="J879" t="str">
        <f t="shared" si="81"/>
        <v>Fri</v>
      </c>
      <c r="K879" t="str">
        <f t="shared" si="82"/>
        <v>2014-07-25</v>
      </c>
      <c r="L879" s="39">
        <f t="shared" si="83"/>
        <v>0.5506944444423425</v>
      </c>
      <c r="M879" s="19">
        <f>COUNTIF(Table1_3[Status], "Hired") / COUNTA(Table1_3[Status])</f>
        <v>0.6552734375</v>
      </c>
      <c r="N879" s="27" t="str">
        <f t="shared" si="84"/>
        <v/>
      </c>
      <c r="O879" t="str">
        <f>TEXT(Table1_3[[#This Row],[Interview Taken on]],"MMM")</f>
        <v>Jul</v>
      </c>
    </row>
    <row r="880" spans="1:15" x14ac:dyDescent="0.25">
      <c r="A880">
        <v>52314</v>
      </c>
      <c r="B880" s="3">
        <v>41845.551388888889</v>
      </c>
      <c r="C880">
        <f t="shared" si="79"/>
        <v>0</v>
      </c>
      <c r="D880" t="s">
        <v>13</v>
      </c>
      <c r="E880" t="s">
        <v>11</v>
      </c>
      <c r="F880" t="s">
        <v>198</v>
      </c>
      <c r="G880" t="s">
        <v>12</v>
      </c>
      <c r="H880">
        <v>17731</v>
      </c>
      <c r="I880" t="str">
        <f t="shared" si="80"/>
        <v>Afternoon</v>
      </c>
      <c r="J880" t="str">
        <f t="shared" si="81"/>
        <v>Fri</v>
      </c>
      <c r="K880" t="str">
        <f t="shared" si="82"/>
        <v>2014-07-25</v>
      </c>
      <c r="L880" s="39">
        <f t="shared" si="83"/>
        <v>0.55138888888905058</v>
      </c>
      <c r="M880" s="19">
        <f>COUNTIF(Table1_3[Status], "Hired") / COUNTA(Table1_3[Status])</f>
        <v>0.6552734375</v>
      </c>
      <c r="N880" s="27" t="str">
        <f t="shared" si="84"/>
        <v/>
      </c>
      <c r="O880" t="str">
        <f>TEXT(Table1_3[[#This Row],[Interview Taken on]],"MMM")</f>
        <v>Jul</v>
      </c>
    </row>
    <row r="881" spans="1:15" x14ac:dyDescent="0.25">
      <c r="A881">
        <v>391604</v>
      </c>
      <c r="B881" s="3">
        <v>41845.552083333336</v>
      </c>
      <c r="C881">
        <f t="shared" si="79"/>
        <v>0</v>
      </c>
      <c r="D881" t="s">
        <v>13</v>
      </c>
      <c r="E881" t="s">
        <v>11</v>
      </c>
      <c r="F881" t="s">
        <v>198</v>
      </c>
      <c r="G881" t="s">
        <v>12</v>
      </c>
      <c r="H881">
        <v>98075</v>
      </c>
      <c r="I881" t="str">
        <f t="shared" si="80"/>
        <v>Afternoon</v>
      </c>
      <c r="J881" t="str">
        <f t="shared" si="81"/>
        <v>Fri</v>
      </c>
      <c r="K881" t="str">
        <f t="shared" si="82"/>
        <v>2014-07-25</v>
      </c>
      <c r="L881" s="39">
        <f t="shared" si="83"/>
        <v>0.55208333333575865</v>
      </c>
      <c r="M881" s="19">
        <f>COUNTIF(Table1_3[Status], "Hired") / COUNTA(Table1_3[Status])</f>
        <v>0.6552734375</v>
      </c>
      <c r="N881" s="27" t="str">
        <f t="shared" si="84"/>
        <v/>
      </c>
      <c r="O881" t="str">
        <f>TEXT(Table1_3[[#This Row],[Interview Taken on]],"MMM")</f>
        <v>Jul</v>
      </c>
    </row>
    <row r="882" spans="1:15" x14ac:dyDescent="0.25">
      <c r="A882">
        <v>34849</v>
      </c>
      <c r="B882" s="3">
        <v>41845.552777777775</v>
      </c>
      <c r="C882">
        <f t="shared" si="79"/>
        <v>1</v>
      </c>
      <c r="D882" t="s">
        <v>7</v>
      </c>
      <c r="E882" t="s">
        <v>11</v>
      </c>
      <c r="F882" t="s">
        <v>198</v>
      </c>
      <c r="G882" t="s">
        <v>12</v>
      </c>
      <c r="H882">
        <v>97421</v>
      </c>
      <c r="I882" t="str">
        <f t="shared" si="80"/>
        <v>Afternoon</v>
      </c>
      <c r="J882" t="str">
        <f t="shared" si="81"/>
        <v>Fri</v>
      </c>
      <c r="K882" t="str">
        <f t="shared" si="82"/>
        <v>2014-07-25</v>
      </c>
      <c r="L882" s="39">
        <f t="shared" si="83"/>
        <v>0.55277777777519077</v>
      </c>
      <c r="M882" s="19">
        <f>COUNTIF(Table1_3[Status], "Hired") / COUNTA(Table1_3[Status])</f>
        <v>0.6552734375</v>
      </c>
      <c r="N882" s="27">
        <f t="shared" si="84"/>
        <v>41860.552777777775</v>
      </c>
      <c r="O882" t="str">
        <f>TEXT(Table1_3[[#This Row],[Interview Taken on]],"MMM")</f>
        <v>Jul</v>
      </c>
    </row>
    <row r="883" spans="1:15" x14ac:dyDescent="0.25">
      <c r="A883">
        <v>154535</v>
      </c>
      <c r="B883" s="3">
        <v>41845.664583333331</v>
      </c>
      <c r="C883">
        <f t="shared" si="79"/>
        <v>0</v>
      </c>
      <c r="D883" t="s">
        <v>13</v>
      </c>
      <c r="E883" t="s">
        <v>38</v>
      </c>
      <c r="F883" t="s">
        <v>205</v>
      </c>
      <c r="G883" t="s">
        <v>34</v>
      </c>
      <c r="H883">
        <v>4768</v>
      </c>
      <c r="I883" t="str">
        <f t="shared" si="80"/>
        <v>Afternoon</v>
      </c>
      <c r="J883" t="str">
        <f t="shared" si="81"/>
        <v>Fri</v>
      </c>
      <c r="K883" t="str">
        <f t="shared" si="82"/>
        <v>2014-07-25</v>
      </c>
      <c r="L883" s="39">
        <f t="shared" si="83"/>
        <v>0.66458333333139308</v>
      </c>
      <c r="M883" s="19">
        <f>COUNTIF(Table1_3[Status], "Hired") / COUNTA(Table1_3[Status])</f>
        <v>0.6552734375</v>
      </c>
      <c r="N883" s="27" t="str">
        <f t="shared" si="84"/>
        <v/>
      </c>
      <c r="O883" t="str">
        <f>TEXT(Table1_3[[#This Row],[Interview Taken on]],"MMM")</f>
        <v>Jul</v>
      </c>
    </row>
    <row r="884" spans="1:15" x14ac:dyDescent="0.25">
      <c r="A884">
        <v>792207</v>
      </c>
      <c r="B884" s="3">
        <v>41845.452777777777</v>
      </c>
      <c r="C884">
        <f t="shared" si="79"/>
        <v>1</v>
      </c>
      <c r="D884" t="s">
        <v>7</v>
      </c>
      <c r="E884" t="s">
        <v>11</v>
      </c>
      <c r="F884" t="s">
        <v>200</v>
      </c>
      <c r="G884" t="s">
        <v>18</v>
      </c>
      <c r="H884">
        <v>66439</v>
      </c>
      <c r="I884" t="str">
        <f t="shared" si="80"/>
        <v>Morning</v>
      </c>
      <c r="J884" t="str">
        <f t="shared" si="81"/>
        <v>Fri</v>
      </c>
      <c r="K884" t="str">
        <f t="shared" si="82"/>
        <v>2014-07-25</v>
      </c>
      <c r="L884" s="39">
        <f t="shared" si="83"/>
        <v>0.45277777777664596</v>
      </c>
      <c r="M884" s="19">
        <f>COUNTIF(Table1_3[Status], "Hired") / COUNTA(Table1_3[Status])</f>
        <v>0.6552734375</v>
      </c>
      <c r="N884" s="27">
        <f t="shared" si="84"/>
        <v>41860.452777777777</v>
      </c>
      <c r="O884" t="str">
        <f>TEXT(Table1_3[[#This Row],[Interview Taken on]],"MMM")</f>
        <v>Jul</v>
      </c>
    </row>
    <row r="885" spans="1:15" x14ac:dyDescent="0.25">
      <c r="A885">
        <v>168642</v>
      </c>
      <c r="B885" s="3">
        <v>41845.956944444442</v>
      </c>
      <c r="C885">
        <f t="shared" si="79"/>
        <v>0</v>
      </c>
      <c r="D885" t="s">
        <v>13</v>
      </c>
      <c r="E885" t="s">
        <v>8</v>
      </c>
      <c r="F885" t="s">
        <v>201</v>
      </c>
      <c r="G885" t="s">
        <v>20</v>
      </c>
      <c r="H885">
        <v>73619</v>
      </c>
      <c r="I885" t="str">
        <f t="shared" si="80"/>
        <v>Evening</v>
      </c>
      <c r="J885" t="str">
        <f t="shared" si="81"/>
        <v>Fri</v>
      </c>
      <c r="K885" t="str">
        <f t="shared" si="82"/>
        <v>2014-07-25</v>
      </c>
      <c r="L885" s="39">
        <f t="shared" si="83"/>
        <v>0.9569444444423425</v>
      </c>
      <c r="M885" s="19">
        <f>COUNTIF(Table1_3[Status], "Hired") / COUNTA(Table1_3[Status])</f>
        <v>0.6552734375</v>
      </c>
      <c r="N885" s="27" t="str">
        <f t="shared" si="84"/>
        <v/>
      </c>
      <c r="O885" t="str">
        <f>TEXT(Table1_3[[#This Row],[Interview Taken on]],"MMM")</f>
        <v>Jul</v>
      </c>
    </row>
    <row r="886" spans="1:15" x14ac:dyDescent="0.25">
      <c r="A886">
        <v>189641</v>
      </c>
      <c r="B886" s="3">
        <v>41845.956944444442</v>
      </c>
      <c r="C886">
        <f t="shared" si="79"/>
        <v>1</v>
      </c>
      <c r="D886" t="s">
        <v>7</v>
      </c>
      <c r="E886" t="s">
        <v>11</v>
      </c>
      <c r="F886" t="s">
        <v>201</v>
      </c>
      <c r="G886" t="s">
        <v>20</v>
      </c>
      <c r="H886">
        <v>49636</v>
      </c>
      <c r="I886" t="str">
        <f t="shared" si="80"/>
        <v>Evening</v>
      </c>
      <c r="J886" t="str">
        <f t="shared" si="81"/>
        <v>Fri</v>
      </c>
      <c r="K886" t="str">
        <f t="shared" si="82"/>
        <v>2014-07-25</v>
      </c>
      <c r="L886" s="39">
        <f t="shared" si="83"/>
        <v>0.9569444444423425</v>
      </c>
      <c r="M886" s="19">
        <f>COUNTIF(Table1_3[Status], "Hired") / COUNTA(Table1_3[Status])</f>
        <v>0.6552734375</v>
      </c>
      <c r="N886" s="27">
        <f t="shared" si="84"/>
        <v>41860.956944444442</v>
      </c>
      <c r="O886" t="str">
        <f>TEXT(Table1_3[[#This Row],[Interview Taken on]],"MMM")</f>
        <v>Jul</v>
      </c>
    </row>
    <row r="887" spans="1:15" x14ac:dyDescent="0.25">
      <c r="A887">
        <v>990452</v>
      </c>
      <c r="B887" s="3">
        <v>41845.956944444442</v>
      </c>
      <c r="C887">
        <f t="shared" si="79"/>
        <v>1</v>
      </c>
      <c r="D887" t="s">
        <v>7</v>
      </c>
      <c r="E887" t="s">
        <v>11</v>
      </c>
      <c r="F887" t="s">
        <v>201</v>
      </c>
      <c r="G887" t="s">
        <v>20</v>
      </c>
      <c r="H887">
        <v>5566</v>
      </c>
      <c r="I887" t="str">
        <f t="shared" si="80"/>
        <v>Evening</v>
      </c>
      <c r="J887" t="str">
        <f t="shared" si="81"/>
        <v>Fri</v>
      </c>
      <c r="K887" t="str">
        <f t="shared" si="82"/>
        <v>2014-07-25</v>
      </c>
      <c r="L887" s="39">
        <f t="shared" si="83"/>
        <v>0.9569444444423425</v>
      </c>
      <c r="M887" s="19">
        <f>COUNTIF(Table1_3[Status], "Hired") / COUNTA(Table1_3[Status])</f>
        <v>0.6552734375</v>
      </c>
      <c r="N887" s="27">
        <f t="shared" si="84"/>
        <v>41860.956944444442</v>
      </c>
      <c r="O887" t="str">
        <f>TEXT(Table1_3[[#This Row],[Interview Taken on]],"MMM")</f>
        <v>Jul</v>
      </c>
    </row>
    <row r="888" spans="1:15" x14ac:dyDescent="0.25">
      <c r="A888">
        <v>228808</v>
      </c>
      <c r="B888" s="3">
        <v>41845.957638888889</v>
      </c>
      <c r="C888">
        <f t="shared" si="79"/>
        <v>1</v>
      </c>
      <c r="D888" t="s">
        <v>7</v>
      </c>
      <c r="E888" t="s">
        <v>11</v>
      </c>
      <c r="F888" t="s">
        <v>201</v>
      </c>
      <c r="G888" t="s">
        <v>20</v>
      </c>
      <c r="H888">
        <v>53354</v>
      </c>
      <c r="I888" t="str">
        <f t="shared" si="80"/>
        <v>Evening</v>
      </c>
      <c r="J888" t="str">
        <f t="shared" si="81"/>
        <v>Fri</v>
      </c>
      <c r="K888" t="str">
        <f t="shared" si="82"/>
        <v>2014-07-25</v>
      </c>
      <c r="L888" s="39">
        <f t="shared" si="83"/>
        <v>0.95763888888905058</v>
      </c>
      <c r="M888" s="19">
        <f>COUNTIF(Table1_3[Status], "Hired") / COUNTA(Table1_3[Status])</f>
        <v>0.6552734375</v>
      </c>
      <c r="N888" s="27">
        <f t="shared" si="84"/>
        <v>41860.957638888889</v>
      </c>
      <c r="O888" t="str">
        <f>TEXT(Table1_3[[#This Row],[Interview Taken on]],"MMM")</f>
        <v>Jul</v>
      </c>
    </row>
    <row r="889" spans="1:15" x14ac:dyDescent="0.25">
      <c r="A889">
        <v>168699</v>
      </c>
      <c r="B889" s="3">
        <v>41845.394444444442</v>
      </c>
      <c r="C889">
        <f t="shared" si="79"/>
        <v>1</v>
      </c>
      <c r="D889" t="s">
        <v>7</v>
      </c>
      <c r="E889" t="s">
        <v>11</v>
      </c>
      <c r="F889" t="s">
        <v>201</v>
      </c>
      <c r="G889" t="s">
        <v>25</v>
      </c>
      <c r="H889">
        <v>52923</v>
      </c>
      <c r="I889" t="str">
        <f t="shared" si="80"/>
        <v>Morning</v>
      </c>
      <c r="J889" t="str">
        <f t="shared" si="81"/>
        <v>Fri</v>
      </c>
      <c r="K889" t="str">
        <f t="shared" si="82"/>
        <v>2014-07-25</v>
      </c>
      <c r="L889" s="39">
        <f t="shared" si="83"/>
        <v>0.3944444444423425</v>
      </c>
      <c r="M889" s="19">
        <f>COUNTIF(Table1_3[Status], "Hired") / COUNTA(Table1_3[Status])</f>
        <v>0.6552734375</v>
      </c>
      <c r="N889" s="27">
        <f t="shared" si="84"/>
        <v>41860.394444444442</v>
      </c>
      <c r="O889" t="str">
        <f>TEXT(Table1_3[[#This Row],[Interview Taken on]],"MMM")</f>
        <v>Jul</v>
      </c>
    </row>
    <row r="890" spans="1:15" x14ac:dyDescent="0.25">
      <c r="A890">
        <v>855930</v>
      </c>
      <c r="B890" s="3">
        <v>41845.394444444442</v>
      </c>
      <c r="C890">
        <f t="shared" si="79"/>
        <v>1</v>
      </c>
      <c r="D890" t="s">
        <v>7</v>
      </c>
      <c r="E890" t="s">
        <v>38</v>
      </c>
      <c r="F890" t="s">
        <v>201</v>
      </c>
      <c r="G890" t="s">
        <v>25</v>
      </c>
      <c r="H890">
        <v>63667</v>
      </c>
      <c r="I890" t="str">
        <f t="shared" si="80"/>
        <v>Morning</v>
      </c>
      <c r="J890" t="str">
        <f t="shared" si="81"/>
        <v>Fri</v>
      </c>
      <c r="K890" t="str">
        <f t="shared" si="82"/>
        <v>2014-07-25</v>
      </c>
      <c r="L890" s="39">
        <f t="shared" si="83"/>
        <v>0.3944444444423425</v>
      </c>
      <c r="M890" s="19">
        <f>COUNTIF(Table1_3[Status], "Hired") / COUNTA(Table1_3[Status])</f>
        <v>0.6552734375</v>
      </c>
      <c r="N890" s="27">
        <f t="shared" si="84"/>
        <v>41860.394444444442</v>
      </c>
      <c r="O890" t="str">
        <f>TEXT(Table1_3[[#This Row],[Interview Taken on]],"MMM")</f>
        <v>Jul</v>
      </c>
    </row>
    <row r="891" spans="1:15" x14ac:dyDescent="0.25">
      <c r="A891">
        <v>130541</v>
      </c>
      <c r="B891" s="3">
        <v>41846.328472222223</v>
      </c>
      <c r="C891">
        <f t="shared" si="79"/>
        <v>1</v>
      </c>
      <c r="D891" t="s">
        <v>7</v>
      </c>
      <c r="E891" t="s">
        <v>8</v>
      </c>
      <c r="F891" t="s">
        <v>201</v>
      </c>
      <c r="G891" t="s">
        <v>25</v>
      </c>
      <c r="H891">
        <v>55168</v>
      </c>
      <c r="I891" t="str">
        <f t="shared" si="80"/>
        <v>Morning</v>
      </c>
      <c r="J891" t="str">
        <f t="shared" si="81"/>
        <v>Sat</v>
      </c>
      <c r="K891" t="str">
        <f t="shared" si="82"/>
        <v>2014-07-26</v>
      </c>
      <c r="L891" s="39">
        <f t="shared" si="83"/>
        <v>0.32847222222335404</v>
      </c>
      <c r="M891" s="19">
        <f>COUNTIF(Table1_3[Status], "Hired") / COUNTA(Table1_3[Status])</f>
        <v>0.6552734375</v>
      </c>
      <c r="N891" s="27">
        <f t="shared" si="84"/>
        <v>41861.328472222223</v>
      </c>
      <c r="O891" t="str">
        <f>TEXT(Table1_3[[#This Row],[Interview Taken on]],"MMM")</f>
        <v>Jul</v>
      </c>
    </row>
    <row r="892" spans="1:15" x14ac:dyDescent="0.25">
      <c r="A892">
        <v>547124</v>
      </c>
      <c r="B892" s="3">
        <v>41846.59652777778</v>
      </c>
      <c r="C892">
        <f t="shared" si="79"/>
        <v>0</v>
      </c>
      <c r="D892" t="s">
        <v>13</v>
      </c>
      <c r="E892" t="s">
        <v>8</v>
      </c>
      <c r="F892" t="s">
        <v>201</v>
      </c>
      <c r="G892" t="s">
        <v>18</v>
      </c>
      <c r="H892">
        <v>6861</v>
      </c>
      <c r="I892" t="str">
        <f t="shared" si="80"/>
        <v>Afternoon</v>
      </c>
      <c r="J892" t="str">
        <f t="shared" si="81"/>
        <v>Sat</v>
      </c>
      <c r="K892" t="str">
        <f t="shared" si="82"/>
        <v>2014-07-26</v>
      </c>
      <c r="L892" s="39">
        <f t="shared" si="83"/>
        <v>0.59652777777955635</v>
      </c>
      <c r="M892" s="19">
        <f>COUNTIF(Table1_3[Status], "Hired") / COUNTA(Table1_3[Status])</f>
        <v>0.6552734375</v>
      </c>
      <c r="N892" s="27" t="str">
        <f t="shared" si="84"/>
        <v/>
      </c>
      <c r="O892" t="str">
        <f>TEXT(Table1_3[[#This Row],[Interview Taken on]],"MMM")</f>
        <v>Jul</v>
      </c>
    </row>
    <row r="893" spans="1:15" x14ac:dyDescent="0.25">
      <c r="A893">
        <v>775926</v>
      </c>
      <c r="B893" s="3">
        <v>41846.59652777778</v>
      </c>
      <c r="C893">
        <f t="shared" si="79"/>
        <v>1</v>
      </c>
      <c r="D893" t="s">
        <v>7</v>
      </c>
      <c r="E893" t="s">
        <v>8</v>
      </c>
      <c r="F893" t="s">
        <v>201</v>
      </c>
      <c r="G893" t="s">
        <v>18</v>
      </c>
      <c r="H893">
        <v>97112</v>
      </c>
      <c r="I893" t="str">
        <f t="shared" si="80"/>
        <v>Afternoon</v>
      </c>
      <c r="J893" t="str">
        <f t="shared" si="81"/>
        <v>Sat</v>
      </c>
      <c r="K893" t="str">
        <f t="shared" si="82"/>
        <v>2014-07-26</v>
      </c>
      <c r="L893" s="39">
        <f t="shared" si="83"/>
        <v>0.59652777777955635</v>
      </c>
      <c r="M893" s="19">
        <f>COUNTIF(Table1_3[Status], "Hired") / COUNTA(Table1_3[Status])</f>
        <v>0.6552734375</v>
      </c>
      <c r="N893" s="27">
        <f t="shared" si="84"/>
        <v>41861.59652777778</v>
      </c>
      <c r="O893" t="str">
        <f>TEXT(Table1_3[[#This Row],[Interview Taken on]],"MMM")</f>
        <v>Jul</v>
      </c>
    </row>
    <row r="894" spans="1:15" x14ac:dyDescent="0.25">
      <c r="A894">
        <v>331610</v>
      </c>
      <c r="B894" s="3">
        <v>41846.597222222219</v>
      </c>
      <c r="C894">
        <f t="shared" si="79"/>
        <v>0</v>
      </c>
      <c r="D894" t="s">
        <v>13</v>
      </c>
      <c r="E894" t="s">
        <v>11</v>
      </c>
      <c r="F894" t="s">
        <v>201</v>
      </c>
      <c r="G894" t="s">
        <v>18</v>
      </c>
      <c r="H894">
        <v>53574</v>
      </c>
      <c r="I894" t="str">
        <f t="shared" si="80"/>
        <v>Afternoon</v>
      </c>
      <c r="J894" t="str">
        <f t="shared" si="81"/>
        <v>Sat</v>
      </c>
      <c r="K894" t="str">
        <f t="shared" si="82"/>
        <v>2014-07-26</v>
      </c>
      <c r="L894" s="39">
        <f t="shared" si="83"/>
        <v>0.59722222221898846</v>
      </c>
      <c r="M894" s="19">
        <f>COUNTIF(Table1_3[Status], "Hired") / COUNTA(Table1_3[Status])</f>
        <v>0.6552734375</v>
      </c>
      <c r="N894" s="27" t="str">
        <f t="shared" si="84"/>
        <v/>
      </c>
      <c r="O894" t="str">
        <f>TEXT(Table1_3[[#This Row],[Interview Taken on]],"MMM")</f>
        <v>Jul</v>
      </c>
    </row>
    <row r="895" spans="1:15" x14ac:dyDescent="0.25">
      <c r="A895">
        <v>868266</v>
      </c>
      <c r="B895" s="3">
        <v>41846.597916666666</v>
      </c>
      <c r="C895">
        <f t="shared" si="79"/>
        <v>1</v>
      </c>
      <c r="D895" t="s">
        <v>7</v>
      </c>
      <c r="E895" t="s">
        <v>8</v>
      </c>
      <c r="F895" t="s">
        <v>201</v>
      </c>
      <c r="G895" t="s">
        <v>18</v>
      </c>
      <c r="H895">
        <v>68050</v>
      </c>
      <c r="I895" t="str">
        <f t="shared" si="80"/>
        <v>Afternoon</v>
      </c>
      <c r="J895" t="str">
        <f t="shared" si="81"/>
        <v>Sat</v>
      </c>
      <c r="K895" t="str">
        <f t="shared" si="82"/>
        <v>2014-07-26</v>
      </c>
      <c r="L895" s="39">
        <f t="shared" si="83"/>
        <v>0.59791666666569654</v>
      </c>
      <c r="M895" s="19">
        <f>COUNTIF(Table1_3[Status], "Hired") / COUNTA(Table1_3[Status])</f>
        <v>0.6552734375</v>
      </c>
      <c r="N895" s="27">
        <f t="shared" si="84"/>
        <v>41861.597916666666</v>
      </c>
      <c r="O895" t="str">
        <f>TEXT(Table1_3[[#This Row],[Interview Taken on]],"MMM")</f>
        <v>Jul</v>
      </c>
    </row>
    <row r="896" spans="1:15" x14ac:dyDescent="0.25">
      <c r="A896">
        <v>532374</v>
      </c>
      <c r="B896" s="3">
        <v>41847.654861111114</v>
      </c>
      <c r="C896">
        <f t="shared" si="79"/>
        <v>0</v>
      </c>
      <c r="D896" t="s">
        <v>13</v>
      </c>
      <c r="E896" t="s">
        <v>8</v>
      </c>
      <c r="F896" t="s">
        <v>201</v>
      </c>
      <c r="G896" t="s">
        <v>18</v>
      </c>
      <c r="H896">
        <v>3802</v>
      </c>
      <c r="I896" t="str">
        <f t="shared" si="80"/>
        <v>Afternoon</v>
      </c>
      <c r="J896" t="str">
        <f t="shared" si="81"/>
        <v>Sun</v>
      </c>
      <c r="K896" t="str">
        <f t="shared" si="82"/>
        <v>2014-07-27</v>
      </c>
      <c r="L896" s="39">
        <f t="shared" si="83"/>
        <v>0.65486111111385981</v>
      </c>
      <c r="M896" s="19">
        <f>COUNTIF(Table1_3[Status], "Hired") / COUNTA(Table1_3[Status])</f>
        <v>0.6552734375</v>
      </c>
      <c r="N896" s="27" t="str">
        <f t="shared" si="84"/>
        <v/>
      </c>
      <c r="O896" t="str">
        <f>TEXT(Table1_3[[#This Row],[Interview Taken on]],"MMM")</f>
        <v>Jul</v>
      </c>
    </row>
    <row r="897" spans="1:15" x14ac:dyDescent="0.25">
      <c r="A897">
        <v>273913</v>
      </c>
      <c r="B897" s="3">
        <v>41847.655555555553</v>
      </c>
      <c r="C897">
        <f t="shared" si="79"/>
        <v>0</v>
      </c>
      <c r="D897" t="s">
        <v>13</v>
      </c>
      <c r="E897" t="s">
        <v>8</v>
      </c>
      <c r="F897" t="s">
        <v>201</v>
      </c>
      <c r="G897" t="s">
        <v>18</v>
      </c>
      <c r="H897">
        <v>70234</v>
      </c>
      <c r="I897" t="str">
        <f t="shared" si="80"/>
        <v>Afternoon</v>
      </c>
      <c r="J897" t="str">
        <f t="shared" si="81"/>
        <v>Sun</v>
      </c>
      <c r="K897" t="str">
        <f t="shared" si="82"/>
        <v>2014-07-27</v>
      </c>
      <c r="L897" s="39">
        <f t="shared" si="83"/>
        <v>0.65555555555329192</v>
      </c>
      <c r="M897" s="19">
        <f>COUNTIF(Table1_3[Status], "Hired") / COUNTA(Table1_3[Status])</f>
        <v>0.6552734375</v>
      </c>
      <c r="N897" s="27" t="str">
        <f t="shared" si="84"/>
        <v/>
      </c>
      <c r="O897" t="str">
        <f>TEXT(Table1_3[[#This Row],[Interview Taken on]],"MMM")</f>
        <v>Jul</v>
      </c>
    </row>
    <row r="898" spans="1:15" x14ac:dyDescent="0.25">
      <c r="A898">
        <v>729769</v>
      </c>
      <c r="B898" s="3">
        <v>41847.655555555553</v>
      </c>
      <c r="C898">
        <f t="shared" ref="C898:C961" si="85">IF(D898="Hired",1,0)</f>
        <v>1</v>
      </c>
      <c r="D898" t="s">
        <v>7</v>
      </c>
      <c r="E898" t="s">
        <v>8</v>
      </c>
      <c r="F898" t="s">
        <v>201</v>
      </c>
      <c r="G898" t="s">
        <v>18</v>
      </c>
      <c r="H898">
        <v>36805</v>
      </c>
      <c r="I898" t="str">
        <f t="shared" ref="I898:I961" si="86">IF(AND(HOUR(B898)&gt;=6, HOUR(B898)&lt;12), "Morning",
   IF(AND(HOUR(B898)&gt;=12, HOUR(B898)&lt;18), "Afternoon",
   IF(AND(HOUR(B898)&gt;=18, HOUR(B898)&lt;24), "Evening", "Night")))</f>
        <v>Afternoon</v>
      </c>
      <c r="J898" t="str">
        <f t="shared" ref="J898:J961" si="87">TEXT(B898, "DDD")</f>
        <v>Sun</v>
      </c>
      <c r="K898" t="str">
        <f t="shared" ref="K898:K961" si="88">TEXT(B898, "YYYY-MM-DD")</f>
        <v>2014-07-27</v>
      </c>
      <c r="L898" s="39">
        <f t="shared" ref="L898:L961" si="89">MOD(B898,1)</f>
        <v>0.65555555555329192</v>
      </c>
      <c r="M898" s="19">
        <f>COUNTIF(Table1_3[Status], "Hired") / COUNTA(Table1_3[Status])</f>
        <v>0.6552734375</v>
      </c>
      <c r="N898" s="27">
        <f t="shared" ref="N898:N961" si="90">IF(D898="Hired", B898+15, "")</f>
        <v>41862.655555555553</v>
      </c>
      <c r="O898" t="str">
        <f>TEXT(Table1_3[[#This Row],[Interview Taken on]],"MMM")</f>
        <v>Jul</v>
      </c>
    </row>
    <row r="899" spans="1:15" x14ac:dyDescent="0.25">
      <c r="A899">
        <v>843913</v>
      </c>
      <c r="B899" s="3">
        <v>41847.522222222222</v>
      </c>
      <c r="C899">
        <f t="shared" si="85"/>
        <v>0</v>
      </c>
      <c r="D899" t="s">
        <v>13</v>
      </c>
      <c r="E899" t="s">
        <v>8</v>
      </c>
      <c r="F899" t="s">
        <v>204</v>
      </c>
      <c r="G899" t="s">
        <v>18</v>
      </c>
      <c r="H899">
        <v>60206</v>
      </c>
      <c r="I899" t="str">
        <f t="shared" si="86"/>
        <v>Afternoon</v>
      </c>
      <c r="J899" t="str">
        <f t="shared" si="87"/>
        <v>Sun</v>
      </c>
      <c r="K899" t="str">
        <f t="shared" si="88"/>
        <v>2014-07-27</v>
      </c>
      <c r="L899" s="39">
        <f t="shared" si="89"/>
        <v>0.52222222222189885</v>
      </c>
      <c r="M899" s="19">
        <f>COUNTIF(Table1_3[Status], "Hired") / COUNTA(Table1_3[Status])</f>
        <v>0.6552734375</v>
      </c>
      <c r="N899" s="27" t="str">
        <f t="shared" si="90"/>
        <v/>
      </c>
      <c r="O899" t="str">
        <f>TEXT(Table1_3[[#This Row],[Interview Taken on]],"MMM")</f>
        <v>Jul</v>
      </c>
    </row>
    <row r="900" spans="1:15" x14ac:dyDescent="0.25">
      <c r="A900">
        <v>94490</v>
      </c>
      <c r="B900" s="3">
        <v>41847.585416666669</v>
      </c>
      <c r="C900">
        <f t="shared" si="85"/>
        <v>0</v>
      </c>
      <c r="D900" t="s">
        <v>13</v>
      </c>
      <c r="E900" t="s">
        <v>8</v>
      </c>
      <c r="F900" t="s">
        <v>205</v>
      </c>
      <c r="G900" t="s">
        <v>34</v>
      </c>
      <c r="H900">
        <v>23536</v>
      </c>
      <c r="I900" t="str">
        <f t="shared" si="86"/>
        <v>Afternoon</v>
      </c>
      <c r="J900" t="str">
        <f t="shared" si="87"/>
        <v>Sun</v>
      </c>
      <c r="K900" t="str">
        <f t="shared" si="88"/>
        <v>2014-07-27</v>
      </c>
      <c r="L900" s="39">
        <f t="shared" si="89"/>
        <v>0.58541666666860692</v>
      </c>
      <c r="M900" s="19">
        <f>COUNTIF(Table1_3[Status], "Hired") / COUNTA(Table1_3[Status])</f>
        <v>0.6552734375</v>
      </c>
      <c r="N900" s="27" t="str">
        <f t="shared" si="90"/>
        <v/>
      </c>
      <c r="O900" t="str">
        <f>TEXT(Table1_3[[#This Row],[Interview Taken on]],"MMM")</f>
        <v>Jul</v>
      </c>
    </row>
    <row r="901" spans="1:15" x14ac:dyDescent="0.25">
      <c r="A901">
        <v>844577</v>
      </c>
      <c r="B901" s="3">
        <v>41847.3125</v>
      </c>
      <c r="C901">
        <f t="shared" si="85"/>
        <v>0</v>
      </c>
      <c r="D901" t="s">
        <v>13</v>
      </c>
      <c r="E901" t="s">
        <v>8</v>
      </c>
      <c r="F901" t="s">
        <v>201</v>
      </c>
      <c r="G901" t="s">
        <v>22</v>
      </c>
      <c r="H901">
        <v>37530</v>
      </c>
      <c r="I901" t="str">
        <f t="shared" si="86"/>
        <v>Morning</v>
      </c>
      <c r="J901" t="str">
        <f t="shared" si="87"/>
        <v>Sun</v>
      </c>
      <c r="K901" t="str">
        <f t="shared" si="88"/>
        <v>2014-07-27</v>
      </c>
      <c r="L901" s="39">
        <f t="shared" si="89"/>
        <v>0.3125</v>
      </c>
      <c r="M901" s="19">
        <f>COUNTIF(Table1_3[Status], "Hired") / COUNTA(Table1_3[Status])</f>
        <v>0.6552734375</v>
      </c>
      <c r="N901" s="27" t="str">
        <f t="shared" si="90"/>
        <v/>
      </c>
      <c r="O901" t="str">
        <f>TEXT(Table1_3[[#This Row],[Interview Taken on]],"MMM")</f>
        <v>Jul</v>
      </c>
    </row>
    <row r="902" spans="1:15" x14ac:dyDescent="0.25">
      <c r="A902">
        <v>975941</v>
      </c>
      <c r="B902" s="3">
        <v>41848.909722222219</v>
      </c>
      <c r="C902">
        <f t="shared" si="85"/>
        <v>0</v>
      </c>
      <c r="D902" t="s">
        <v>13</v>
      </c>
      <c r="E902" t="s">
        <v>8</v>
      </c>
      <c r="F902" t="s">
        <v>205</v>
      </c>
      <c r="G902" t="s">
        <v>18</v>
      </c>
      <c r="H902">
        <v>16565</v>
      </c>
      <c r="I902" t="str">
        <f t="shared" si="86"/>
        <v>Evening</v>
      </c>
      <c r="J902" t="str">
        <f t="shared" si="87"/>
        <v>Mon</v>
      </c>
      <c r="K902" t="str">
        <f t="shared" si="88"/>
        <v>2014-07-28</v>
      </c>
      <c r="L902" s="39">
        <f t="shared" si="89"/>
        <v>0.90972222221898846</v>
      </c>
      <c r="M902" s="19">
        <f>COUNTIF(Table1_3[Status], "Hired") / COUNTA(Table1_3[Status])</f>
        <v>0.6552734375</v>
      </c>
      <c r="N902" s="27" t="str">
        <f t="shared" si="90"/>
        <v/>
      </c>
      <c r="O902" t="str">
        <f>TEXT(Table1_3[[#This Row],[Interview Taken on]],"MMM")</f>
        <v>Jul</v>
      </c>
    </row>
    <row r="903" spans="1:15" x14ac:dyDescent="0.25">
      <c r="A903">
        <v>807597</v>
      </c>
      <c r="B903" s="3">
        <v>41848.179166666669</v>
      </c>
      <c r="C903">
        <f t="shared" si="85"/>
        <v>0</v>
      </c>
      <c r="D903" t="s">
        <v>13</v>
      </c>
      <c r="E903" t="s">
        <v>8</v>
      </c>
      <c r="F903" t="s">
        <v>205</v>
      </c>
      <c r="G903" t="s">
        <v>34</v>
      </c>
      <c r="H903">
        <v>15621</v>
      </c>
      <c r="I903" t="str">
        <f t="shared" si="86"/>
        <v>Night</v>
      </c>
      <c r="J903" t="str">
        <f t="shared" si="87"/>
        <v>Mon</v>
      </c>
      <c r="K903" t="str">
        <f t="shared" si="88"/>
        <v>2014-07-28</v>
      </c>
      <c r="L903" s="39">
        <f t="shared" si="89"/>
        <v>0.17916666666860692</v>
      </c>
      <c r="M903" s="19">
        <f>COUNTIF(Table1_3[Status], "Hired") / COUNTA(Table1_3[Status])</f>
        <v>0.6552734375</v>
      </c>
      <c r="N903" s="27" t="str">
        <f t="shared" si="90"/>
        <v/>
      </c>
      <c r="O903" t="str">
        <f>TEXT(Table1_3[[#This Row],[Interview Taken on]],"MMM")</f>
        <v>Jul</v>
      </c>
    </row>
    <row r="904" spans="1:15" x14ac:dyDescent="0.25">
      <c r="A904">
        <v>726260</v>
      </c>
      <c r="B904" s="3">
        <v>41848.575694444444</v>
      </c>
      <c r="C904">
        <f t="shared" si="85"/>
        <v>0</v>
      </c>
      <c r="D904" t="s">
        <v>13</v>
      </c>
      <c r="E904" t="s">
        <v>8</v>
      </c>
      <c r="F904" t="s">
        <v>201</v>
      </c>
      <c r="G904" t="s">
        <v>23</v>
      </c>
      <c r="H904">
        <v>87425</v>
      </c>
      <c r="I904" t="str">
        <f t="shared" si="86"/>
        <v>Afternoon</v>
      </c>
      <c r="J904" t="str">
        <f t="shared" si="87"/>
        <v>Mon</v>
      </c>
      <c r="K904" t="str">
        <f t="shared" si="88"/>
        <v>2014-07-28</v>
      </c>
      <c r="L904" s="39">
        <f t="shared" si="89"/>
        <v>0.57569444444379769</v>
      </c>
      <c r="M904" s="19">
        <f>COUNTIF(Table1_3[Status], "Hired") / COUNTA(Table1_3[Status])</f>
        <v>0.6552734375</v>
      </c>
      <c r="N904" s="27" t="str">
        <f t="shared" si="90"/>
        <v/>
      </c>
      <c r="O904" t="str">
        <f>TEXT(Table1_3[[#This Row],[Interview Taken on]],"MMM")</f>
        <v>Jul</v>
      </c>
    </row>
    <row r="905" spans="1:15" x14ac:dyDescent="0.25">
      <c r="A905">
        <v>565233</v>
      </c>
      <c r="B905" s="3">
        <v>41848.546527777777</v>
      </c>
      <c r="C905">
        <f t="shared" si="85"/>
        <v>0</v>
      </c>
      <c r="D905" t="s">
        <v>13</v>
      </c>
      <c r="E905" t="s">
        <v>8</v>
      </c>
      <c r="F905" t="s">
        <v>202</v>
      </c>
      <c r="G905" t="s">
        <v>22</v>
      </c>
      <c r="H905">
        <v>66989</v>
      </c>
      <c r="I905" t="str">
        <f t="shared" si="86"/>
        <v>Afternoon</v>
      </c>
      <c r="J905" t="str">
        <f t="shared" si="87"/>
        <v>Mon</v>
      </c>
      <c r="K905" t="str">
        <f t="shared" si="88"/>
        <v>2014-07-28</v>
      </c>
      <c r="L905" s="39">
        <f t="shared" si="89"/>
        <v>0.54652777777664596</v>
      </c>
      <c r="M905" s="19">
        <f>COUNTIF(Table1_3[Status], "Hired") / COUNTA(Table1_3[Status])</f>
        <v>0.6552734375</v>
      </c>
      <c r="N905" s="27" t="str">
        <f t="shared" si="90"/>
        <v/>
      </c>
      <c r="O905" t="str">
        <f>TEXT(Table1_3[[#This Row],[Interview Taken on]],"MMM")</f>
        <v>Jul</v>
      </c>
    </row>
    <row r="906" spans="1:15" x14ac:dyDescent="0.25">
      <c r="A906">
        <v>596097</v>
      </c>
      <c r="B906" s="3">
        <v>41848.548611111109</v>
      </c>
      <c r="C906">
        <f t="shared" si="85"/>
        <v>0</v>
      </c>
      <c r="D906" t="s">
        <v>13</v>
      </c>
      <c r="E906" t="s">
        <v>8</v>
      </c>
      <c r="F906" t="s">
        <v>202</v>
      </c>
      <c r="G906" t="s">
        <v>22</v>
      </c>
      <c r="H906">
        <v>22265</v>
      </c>
      <c r="I906" t="str">
        <f t="shared" si="86"/>
        <v>Afternoon</v>
      </c>
      <c r="J906" t="str">
        <f t="shared" si="87"/>
        <v>Mon</v>
      </c>
      <c r="K906" t="str">
        <f t="shared" si="88"/>
        <v>2014-07-28</v>
      </c>
      <c r="L906" s="39">
        <f t="shared" si="89"/>
        <v>0.54861111110949423</v>
      </c>
      <c r="M906" s="19">
        <f>COUNTIF(Table1_3[Status], "Hired") / COUNTA(Table1_3[Status])</f>
        <v>0.6552734375</v>
      </c>
      <c r="N906" s="27" t="str">
        <f t="shared" si="90"/>
        <v/>
      </c>
      <c r="O906" t="str">
        <f>TEXT(Table1_3[[#This Row],[Interview Taken on]],"MMM")</f>
        <v>Jul</v>
      </c>
    </row>
    <row r="907" spans="1:15" x14ac:dyDescent="0.25">
      <c r="A907">
        <v>323756</v>
      </c>
      <c r="B907" s="3">
        <v>41848.550000000003</v>
      </c>
      <c r="C907">
        <f t="shared" si="85"/>
        <v>1</v>
      </c>
      <c r="D907" t="s">
        <v>7</v>
      </c>
      <c r="E907" t="s">
        <v>11</v>
      </c>
      <c r="F907" t="s">
        <v>202</v>
      </c>
      <c r="G907" t="s">
        <v>22</v>
      </c>
      <c r="H907">
        <v>34378</v>
      </c>
      <c r="I907" t="str">
        <f t="shared" si="86"/>
        <v>Afternoon</v>
      </c>
      <c r="J907" t="str">
        <f t="shared" si="87"/>
        <v>Mon</v>
      </c>
      <c r="K907" t="str">
        <f t="shared" si="88"/>
        <v>2014-07-28</v>
      </c>
      <c r="L907" s="39">
        <f t="shared" si="89"/>
        <v>0.55000000000291038</v>
      </c>
      <c r="M907" s="19">
        <f>COUNTIF(Table1_3[Status], "Hired") / COUNTA(Table1_3[Status])</f>
        <v>0.6552734375</v>
      </c>
      <c r="N907" s="27">
        <f t="shared" si="90"/>
        <v>41863.550000000003</v>
      </c>
      <c r="O907" t="str">
        <f>TEXT(Table1_3[[#This Row],[Interview Taken on]],"MMM")</f>
        <v>Jul</v>
      </c>
    </row>
    <row r="908" spans="1:15" x14ac:dyDescent="0.25">
      <c r="A908">
        <v>788230</v>
      </c>
      <c r="B908" s="3">
        <v>41848.551388888889</v>
      </c>
      <c r="C908">
        <f t="shared" si="85"/>
        <v>0</v>
      </c>
      <c r="D908" t="s">
        <v>13</v>
      </c>
      <c r="E908" t="s">
        <v>11</v>
      </c>
      <c r="F908" t="s">
        <v>202</v>
      </c>
      <c r="G908" t="s">
        <v>22</v>
      </c>
      <c r="H908">
        <v>55649</v>
      </c>
      <c r="I908" t="str">
        <f t="shared" si="86"/>
        <v>Afternoon</v>
      </c>
      <c r="J908" t="str">
        <f t="shared" si="87"/>
        <v>Mon</v>
      </c>
      <c r="K908" t="str">
        <f t="shared" si="88"/>
        <v>2014-07-28</v>
      </c>
      <c r="L908" s="39">
        <f t="shared" si="89"/>
        <v>0.55138888888905058</v>
      </c>
      <c r="M908" s="19">
        <f>COUNTIF(Table1_3[Status], "Hired") / COUNTA(Table1_3[Status])</f>
        <v>0.6552734375</v>
      </c>
      <c r="N908" s="27" t="str">
        <f t="shared" si="90"/>
        <v/>
      </c>
      <c r="O908" t="str">
        <f>TEXT(Table1_3[[#This Row],[Interview Taken on]],"MMM")</f>
        <v>Jul</v>
      </c>
    </row>
    <row r="909" spans="1:15" x14ac:dyDescent="0.25">
      <c r="A909">
        <v>646167</v>
      </c>
      <c r="B909" s="3">
        <v>41849.261805555558</v>
      </c>
      <c r="C909">
        <f t="shared" si="85"/>
        <v>0</v>
      </c>
      <c r="D909" t="s">
        <v>13</v>
      </c>
      <c r="E909" t="s">
        <v>8</v>
      </c>
      <c r="F909" t="s">
        <v>205</v>
      </c>
      <c r="G909" t="s">
        <v>22</v>
      </c>
      <c r="H909">
        <v>61305</v>
      </c>
      <c r="I909" t="str">
        <f t="shared" si="86"/>
        <v>Morning</v>
      </c>
      <c r="J909" t="str">
        <f t="shared" si="87"/>
        <v>Tue</v>
      </c>
      <c r="K909" t="str">
        <f t="shared" si="88"/>
        <v>2014-07-29</v>
      </c>
      <c r="L909" s="39">
        <f t="shared" si="89"/>
        <v>0.2618055555576575</v>
      </c>
      <c r="M909" s="19">
        <f>COUNTIF(Table1_3[Status], "Hired") / COUNTA(Table1_3[Status])</f>
        <v>0.6552734375</v>
      </c>
      <c r="N909" s="27" t="str">
        <f t="shared" si="90"/>
        <v/>
      </c>
      <c r="O909" t="str">
        <f>TEXT(Table1_3[[#This Row],[Interview Taken on]],"MMM")</f>
        <v>Jul</v>
      </c>
    </row>
    <row r="910" spans="1:15" x14ac:dyDescent="0.25">
      <c r="A910">
        <v>155836</v>
      </c>
      <c r="B910" s="3">
        <v>41852.410416666666</v>
      </c>
      <c r="C910">
        <f t="shared" si="85"/>
        <v>1</v>
      </c>
      <c r="D910" t="s">
        <v>7</v>
      </c>
      <c r="E910" t="s">
        <v>8</v>
      </c>
      <c r="F910" t="s">
        <v>205</v>
      </c>
      <c r="G910" t="s">
        <v>22</v>
      </c>
      <c r="H910">
        <v>64603</v>
      </c>
      <c r="I910" t="str">
        <f t="shared" si="86"/>
        <v>Morning</v>
      </c>
      <c r="J910" t="str">
        <f t="shared" si="87"/>
        <v>Fri</v>
      </c>
      <c r="K910" t="str">
        <f t="shared" si="88"/>
        <v>2014-08-01</v>
      </c>
      <c r="L910" s="39">
        <f t="shared" si="89"/>
        <v>0.41041666666569654</v>
      </c>
      <c r="M910" s="19">
        <f>COUNTIF(Table1_3[Status], "Hired") / COUNTA(Table1_3[Status])</f>
        <v>0.6552734375</v>
      </c>
      <c r="N910" s="27">
        <f t="shared" si="90"/>
        <v>41867.410416666666</v>
      </c>
      <c r="O910" t="str">
        <f>TEXT(Table1_3[[#This Row],[Interview Taken on]],"MMM")</f>
        <v>Aug</v>
      </c>
    </row>
    <row r="911" spans="1:15" x14ac:dyDescent="0.25">
      <c r="A911">
        <v>441985</v>
      </c>
      <c r="B911" s="3">
        <v>41849.786805555559</v>
      </c>
      <c r="C911">
        <f t="shared" si="85"/>
        <v>0</v>
      </c>
      <c r="D911" t="s">
        <v>13</v>
      </c>
      <c r="E911" t="s">
        <v>8</v>
      </c>
      <c r="F911" t="s">
        <v>205</v>
      </c>
      <c r="G911" t="s">
        <v>12</v>
      </c>
      <c r="H911">
        <v>8302</v>
      </c>
      <c r="I911" t="str">
        <f t="shared" si="86"/>
        <v>Evening</v>
      </c>
      <c r="J911" t="str">
        <f t="shared" si="87"/>
        <v>Tue</v>
      </c>
      <c r="K911" t="str">
        <f t="shared" si="88"/>
        <v>2014-07-29</v>
      </c>
      <c r="L911" s="39">
        <f t="shared" si="89"/>
        <v>0.78680555555911269</v>
      </c>
      <c r="M911" s="19">
        <f>COUNTIF(Table1_3[Status], "Hired") / COUNTA(Table1_3[Status])</f>
        <v>0.6552734375</v>
      </c>
      <c r="N911" s="27" t="str">
        <f t="shared" si="90"/>
        <v/>
      </c>
      <c r="O911" t="str">
        <f>TEXT(Table1_3[[#This Row],[Interview Taken on]],"MMM")</f>
        <v>Jul</v>
      </c>
    </row>
    <row r="912" spans="1:15" x14ac:dyDescent="0.25">
      <c r="A912">
        <v>44896</v>
      </c>
      <c r="B912" s="3">
        <v>41849.398611111108</v>
      </c>
      <c r="C912">
        <f t="shared" si="85"/>
        <v>0</v>
      </c>
      <c r="D912" t="s">
        <v>13</v>
      </c>
      <c r="E912" t="s">
        <v>8</v>
      </c>
      <c r="F912" t="s">
        <v>201</v>
      </c>
      <c r="G912" t="s">
        <v>18</v>
      </c>
      <c r="H912">
        <v>68297</v>
      </c>
      <c r="I912" t="str">
        <f t="shared" si="86"/>
        <v>Morning</v>
      </c>
      <c r="J912" t="str">
        <f t="shared" si="87"/>
        <v>Tue</v>
      </c>
      <c r="K912" t="str">
        <f t="shared" si="88"/>
        <v>2014-07-29</v>
      </c>
      <c r="L912" s="39">
        <f t="shared" si="89"/>
        <v>0.39861111110803904</v>
      </c>
      <c r="M912" s="19">
        <f>COUNTIF(Table1_3[Status], "Hired") / COUNTA(Table1_3[Status])</f>
        <v>0.6552734375</v>
      </c>
      <c r="N912" s="27" t="str">
        <f t="shared" si="90"/>
        <v/>
      </c>
      <c r="O912" t="str">
        <f>TEXT(Table1_3[[#This Row],[Interview Taken on]],"MMM")</f>
        <v>Jul</v>
      </c>
    </row>
    <row r="913" spans="1:15" x14ac:dyDescent="0.25">
      <c r="A913">
        <v>620118</v>
      </c>
      <c r="B913" s="3">
        <v>41849.438194444447</v>
      </c>
      <c r="C913">
        <f t="shared" si="85"/>
        <v>0</v>
      </c>
      <c r="D913" t="s">
        <v>13</v>
      </c>
      <c r="E913" t="s">
        <v>8</v>
      </c>
      <c r="F913" t="s">
        <v>205</v>
      </c>
      <c r="G913" t="s">
        <v>34</v>
      </c>
      <c r="H913">
        <v>60356</v>
      </c>
      <c r="I913" t="str">
        <f t="shared" si="86"/>
        <v>Morning</v>
      </c>
      <c r="J913" t="str">
        <f t="shared" si="87"/>
        <v>Tue</v>
      </c>
      <c r="K913" t="str">
        <f t="shared" si="88"/>
        <v>2014-07-29</v>
      </c>
      <c r="L913" s="39">
        <f t="shared" si="89"/>
        <v>0.43819444444670808</v>
      </c>
      <c r="M913" s="19">
        <f>COUNTIF(Table1_3[Status], "Hired") / COUNTA(Table1_3[Status])</f>
        <v>0.6552734375</v>
      </c>
      <c r="N913" s="27" t="str">
        <f t="shared" si="90"/>
        <v/>
      </c>
      <c r="O913" t="str">
        <f>TEXT(Table1_3[[#This Row],[Interview Taken on]],"MMM")</f>
        <v>Jul</v>
      </c>
    </row>
    <row r="914" spans="1:15" x14ac:dyDescent="0.25">
      <c r="A914">
        <v>249552</v>
      </c>
      <c r="B914" s="3">
        <v>41849.518055555556</v>
      </c>
      <c r="C914">
        <f t="shared" si="85"/>
        <v>0</v>
      </c>
      <c r="D914" t="s">
        <v>13</v>
      </c>
      <c r="E914" t="s">
        <v>8</v>
      </c>
      <c r="F914" t="s">
        <v>201</v>
      </c>
      <c r="G914" t="s">
        <v>34</v>
      </c>
      <c r="H914">
        <v>50384</v>
      </c>
      <c r="I914" t="str">
        <f t="shared" si="86"/>
        <v>Afternoon</v>
      </c>
      <c r="J914" t="str">
        <f t="shared" si="87"/>
        <v>Tue</v>
      </c>
      <c r="K914" t="str">
        <f t="shared" si="88"/>
        <v>2014-07-29</v>
      </c>
      <c r="L914" s="39">
        <f t="shared" si="89"/>
        <v>0.51805555555620231</v>
      </c>
      <c r="M914" s="19">
        <f>COUNTIF(Table1_3[Status], "Hired") / COUNTA(Table1_3[Status])</f>
        <v>0.6552734375</v>
      </c>
      <c r="N914" s="27" t="str">
        <f t="shared" si="90"/>
        <v/>
      </c>
      <c r="O914" t="str">
        <f>TEXT(Table1_3[[#This Row],[Interview Taken on]],"MMM")</f>
        <v>Jul</v>
      </c>
    </row>
    <row r="915" spans="1:15" x14ac:dyDescent="0.25">
      <c r="A915">
        <v>83479</v>
      </c>
      <c r="B915" s="3">
        <v>41849.408333333333</v>
      </c>
      <c r="C915">
        <f t="shared" si="85"/>
        <v>0</v>
      </c>
      <c r="D915" t="s">
        <v>13</v>
      </c>
      <c r="E915" t="s">
        <v>8</v>
      </c>
      <c r="F915" t="s">
        <v>204</v>
      </c>
      <c r="G915" t="s">
        <v>42</v>
      </c>
      <c r="H915">
        <v>45105</v>
      </c>
      <c r="I915" t="str">
        <f t="shared" si="86"/>
        <v>Morning</v>
      </c>
      <c r="J915" t="str">
        <f t="shared" si="87"/>
        <v>Tue</v>
      </c>
      <c r="K915" t="str">
        <f t="shared" si="88"/>
        <v>2014-07-29</v>
      </c>
      <c r="L915" s="39">
        <f t="shared" si="89"/>
        <v>0.40833333333284827</v>
      </c>
      <c r="M915" s="19">
        <f>COUNTIF(Table1_3[Status], "Hired") / COUNTA(Table1_3[Status])</f>
        <v>0.6552734375</v>
      </c>
      <c r="N915" s="27" t="str">
        <f t="shared" si="90"/>
        <v/>
      </c>
      <c r="O915" t="str">
        <f>TEXT(Table1_3[[#This Row],[Interview Taken on]],"MMM")</f>
        <v>Jul</v>
      </c>
    </row>
    <row r="916" spans="1:15" x14ac:dyDescent="0.25">
      <c r="A916">
        <v>859749</v>
      </c>
      <c r="B916" s="3">
        <v>41849.486805555556</v>
      </c>
      <c r="C916">
        <f t="shared" si="85"/>
        <v>1</v>
      </c>
      <c r="D916" t="s">
        <v>7</v>
      </c>
      <c r="E916" t="s">
        <v>8</v>
      </c>
      <c r="F916" t="s">
        <v>205</v>
      </c>
      <c r="G916" t="s">
        <v>12</v>
      </c>
      <c r="H916">
        <v>72937</v>
      </c>
      <c r="I916" t="str">
        <f t="shared" si="86"/>
        <v>Morning</v>
      </c>
      <c r="J916" t="str">
        <f t="shared" si="87"/>
        <v>Tue</v>
      </c>
      <c r="K916" t="str">
        <f t="shared" si="88"/>
        <v>2014-07-29</v>
      </c>
      <c r="L916" s="39">
        <f t="shared" si="89"/>
        <v>0.48680555555620231</v>
      </c>
      <c r="M916" s="19">
        <f>COUNTIF(Table1_3[Status], "Hired") / COUNTA(Table1_3[Status])</f>
        <v>0.6552734375</v>
      </c>
      <c r="N916" s="27">
        <f t="shared" si="90"/>
        <v>41864.486805555556</v>
      </c>
      <c r="O916" t="str">
        <f>TEXT(Table1_3[[#This Row],[Interview Taken on]],"MMM")</f>
        <v>Jul</v>
      </c>
    </row>
    <row r="917" spans="1:15" x14ac:dyDescent="0.25">
      <c r="A917">
        <v>842011</v>
      </c>
      <c r="B917" s="3">
        <v>41851.73333333333</v>
      </c>
      <c r="C917">
        <f t="shared" si="85"/>
        <v>0</v>
      </c>
      <c r="D917" t="s">
        <v>13</v>
      </c>
      <c r="E917" t="s">
        <v>11</v>
      </c>
      <c r="F917" t="s">
        <v>205</v>
      </c>
      <c r="G917" t="s">
        <v>12</v>
      </c>
      <c r="H917">
        <v>59487</v>
      </c>
      <c r="I917" t="str">
        <f t="shared" si="86"/>
        <v>Afternoon</v>
      </c>
      <c r="J917" t="str">
        <f t="shared" si="87"/>
        <v>Thu</v>
      </c>
      <c r="K917" t="str">
        <f t="shared" si="88"/>
        <v>2014-07-31</v>
      </c>
      <c r="L917" s="39">
        <f t="shared" si="89"/>
        <v>0.73333333332993789</v>
      </c>
      <c r="M917" s="19">
        <f>COUNTIF(Table1_3[Status], "Hired") / COUNTA(Table1_3[Status])</f>
        <v>0.6552734375</v>
      </c>
      <c r="N917" s="27" t="str">
        <f t="shared" si="90"/>
        <v/>
      </c>
      <c r="O917" t="str">
        <f>TEXT(Table1_3[[#This Row],[Interview Taken on]],"MMM")</f>
        <v>Jul</v>
      </c>
    </row>
    <row r="918" spans="1:15" x14ac:dyDescent="0.25">
      <c r="A918">
        <v>264784</v>
      </c>
      <c r="B918" s="3">
        <v>41851.736111111109</v>
      </c>
      <c r="C918">
        <f t="shared" si="85"/>
        <v>1</v>
      </c>
      <c r="D918" t="s">
        <v>7</v>
      </c>
      <c r="E918" t="s">
        <v>11</v>
      </c>
      <c r="F918" t="s">
        <v>205</v>
      </c>
      <c r="G918" t="s">
        <v>12</v>
      </c>
      <c r="H918">
        <v>46626</v>
      </c>
      <c r="I918" t="str">
        <f t="shared" si="86"/>
        <v>Afternoon</v>
      </c>
      <c r="J918" t="str">
        <f t="shared" si="87"/>
        <v>Thu</v>
      </c>
      <c r="K918" t="str">
        <f t="shared" si="88"/>
        <v>2014-07-31</v>
      </c>
      <c r="L918" s="39">
        <f t="shared" si="89"/>
        <v>0.73611111110949423</v>
      </c>
      <c r="M918" s="19">
        <f>COUNTIF(Table1_3[Status], "Hired") / COUNTA(Table1_3[Status])</f>
        <v>0.6552734375</v>
      </c>
      <c r="N918" s="27">
        <f t="shared" si="90"/>
        <v>41866.736111111109</v>
      </c>
      <c r="O918" t="str">
        <f>TEXT(Table1_3[[#This Row],[Interview Taken on]],"MMM")</f>
        <v>Jul</v>
      </c>
    </row>
    <row r="919" spans="1:15" x14ac:dyDescent="0.25">
      <c r="A919">
        <v>854925</v>
      </c>
      <c r="B919" s="3">
        <v>41851.736805555556</v>
      </c>
      <c r="C919">
        <f t="shared" si="85"/>
        <v>0</v>
      </c>
      <c r="D919" t="s">
        <v>13</v>
      </c>
      <c r="E919" t="s">
        <v>11</v>
      </c>
      <c r="F919" t="s">
        <v>205</v>
      </c>
      <c r="G919" t="s">
        <v>12</v>
      </c>
      <c r="H919">
        <v>84884</v>
      </c>
      <c r="I919" t="str">
        <f t="shared" si="86"/>
        <v>Afternoon</v>
      </c>
      <c r="J919" t="str">
        <f t="shared" si="87"/>
        <v>Thu</v>
      </c>
      <c r="K919" t="str">
        <f t="shared" si="88"/>
        <v>2014-07-31</v>
      </c>
      <c r="L919" s="39">
        <f t="shared" si="89"/>
        <v>0.73680555555620231</v>
      </c>
      <c r="M919" s="19">
        <f>COUNTIF(Table1_3[Status], "Hired") / COUNTA(Table1_3[Status])</f>
        <v>0.6552734375</v>
      </c>
      <c r="N919" s="27" t="str">
        <f t="shared" si="90"/>
        <v/>
      </c>
      <c r="O919" t="str">
        <f>TEXT(Table1_3[[#This Row],[Interview Taken on]],"MMM")</f>
        <v>Jul</v>
      </c>
    </row>
    <row r="920" spans="1:15" x14ac:dyDescent="0.25">
      <c r="A920">
        <v>607172</v>
      </c>
      <c r="B920" s="3">
        <v>41849.084722222222</v>
      </c>
      <c r="C920">
        <f t="shared" si="85"/>
        <v>0</v>
      </c>
      <c r="D920" t="s">
        <v>13</v>
      </c>
      <c r="E920" t="s">
        <v>8</v>
      </c>
      <c r="F920" t="s">
        <v>201</v>
      </c>
      <c r="G920" t="s">
        <v>42</v>
      </c>
      <c r="H920">
        <v>64781</v>
      </c>
      <c r="I920" t="str">
        <f t="shared" si="86"/>
        <v>Night</v>
      </c>
      <c r="J920" t="str">
        <f t="shared" si="87"/>
        <v>Tue</v>
      </c>
      <c r="K920" t="str">
        <f t="shared" si="88"/>
        <v>2014-07-29</v>
      </c>
      <c r="L920" s="39">
        <f t="shared" si="89"/>
        <v>8.4722222221898846E-2</v>
      </c>
      <c r="M920" s="19">
        <f>COUNTIF(Table1_3[Status], "Hired") / COUNTA(Table1_3[Status])</f>
        <v>0.6552734375</v>
      </c>
      <c r="N920" s="27" t="str">
        <f t="shared" si="90"/>
        <v/>
      </c>
      <c r="O920" t="str">
        <f>TEXT(Table1_3[[#This Row],[Interview Taken on]],"MMM")</f>
        <v>Jul</v>
      </c>
    </row>
    <row r="921" spans="1:15" x14ac:dyDescent="0.25">
      <c r="A921">
        <v>460382</v>
      </c>
      <c r="B921" s="3">
        <v>41849.542361111111</v>
      </c>
      <c r="C921">
        <f t="shared" si="85"/>
        <v>0</v>
      </c>
      <c r="D921" t="s">
        <v>13</v>
      </c>
      <c r="E921" t="s">
        <v>8</v>
      </c>
      <c r="F921" t="s">
        <v>202</v>
      </c>
      <c r="G921" t="s">
        <v>12</v>
      </c>
      <c r="H921">
        <v>21457</v>
      </c>
      <c r="I921" t="str">
        <f t="shared" si="86"/>
        <v>Afternoon</v>
      </c>
      <c r="J921" t="str">
        <f t="shared" si="87"/>
        <v>Tue</v>
      </c>
      <c r="K921" t="str">
        <f t="shared" si="88"/>
        <v>2014-07-29</v>
      </c>
      <c r="L921" s="39">
        <f t="shared" si="89"/>
        <v>0.54236111111094942</v>
      </c>
      <c r="M921" s="19">
        <f>COUNTIF(Table1_3[Status], "Hired") / COUNTA(Table1_3[Status])</f>
        <v>0.6552734375</v>
      </c>
      <c r="N921" s="27" t="str">
        <f t="shared" si="90"/>
        <v/>
      </c>
      <c r="O921" t="str">
        <f>TEXT(Table1_3[[#This Row],[Interview Taken on]],"MMM")</f>
        <v>Jul</v>
      </c>
    </row>
    <row r="922" spans="1:15" x14ac:dyDescent="0.25">
      <c r="A922">
        <v>986281</v>
      </c>
      <c r="B922" s="3">
        <v>41849.310416666667</v>
      </c>
      <c r="C922">
        <f t="shared" si="85"/>
        <v>1</v>
      </c>
      <c r="D922" t="s">
        <v>7</v>
      </c>
      <c r="E922" t="s">
        <v>11</v>
      </c>
      <c r="F922" t="s">
        <v>205</v>
      </c>
      <c r="G922" t="s">
        <v>18</v>
      </c>
      <c r="H922">
        <v>6702</v>
      </c>
      <c r="I922" t="str">
        <f t="shared" si="86"/>
        <v>Morning</v>
      </c>
      <c r="J922" t="str">
        <f t="shared" si="87"/>
        <v>Tue</v>
      </c>
      <c r="K922" t="str">
        <f t="shared" si="88"/>
        <v>2014-07-29</v>
      </c>
      <c r="L922" s="39">
        <f t="shared" si="89"/>
        <v>0.31041666666715173</v>
      </c>
      <c r="M922" s="19">
        <f>COUNTIF(Table1_3[Status], "Hired") / COUNTA(Table1_3[Status])</f>
        <v>0.6552734375</v>
      </c>
      <c r="N922" s="27">
        <f t="shared" si="90"/>
        <v>41864.310416666667</v>
      </c>
      <c r="O922" t="str">
        <f>TEXT(Table1_3[[#This Row],[Interview Taken on]],"MMM")</f>
        <v>Jul</v>
      </c>
    </row>
    <row r="923" spans="1:15" x14ac:dyDescent="0.25">
      <c r="A923">
        <v>293153</v>
      </c>
      <c r="B923" s="3">
        <v>41849.310416666667</v>
      </c>
      <c r="C923">
        <f t="shared" si="85"/>
        <v>0</v>
      </c>
      <c r="D923" t="s">
        <v>13</v>
      </c>
      <c r="E923" t="s">
        <v>11</v>
      </c>
      <c r="F923" t="s">
        <v>205</v>
      </c>
      <c r="G923" t="s">
        <v>18</v>
      </c>
      <c r="H923">
        <v>97943</v>
      </c>
      <c r="I923" t="str">
        <f t="shared" si="86"/>
        <v>Morning</v>
      </c>
      <c r="J923" t="str">
        <f t="shared" si="87"/>
        <v>Tue</v>
      </c>
      <c r="K923" t="str">
        <f t="shared" si="88"/>
        <v>2014-07-29</v>
      </c>
      <c r="L923" s="39">
        <f t="shared" si="89"/>
        <v>0.31041666666715173</v>
      </c>
      <c r="M923" s="19">
        <f>COUNTIF(Table1_3[Status], "Hired") / COUNTA(Table1_3[Status])</f>
        <v>0.6552734375</v>
      </c>
      <c r="N923" s="27" t="str">
        <f t="shared" si="90"/>
        <v/>
      </c>
      <c r="O923" t="str">
        <f>TEXT(Table1_3[[#This Row],[Interview Taken on]],"MMM")</f>
        <v>Jul</v>
      </c>
    </row>
    <row r="924" spans="1:15" x14ac:dyDescent="0.25">
      <c r="A924">
        <v>985306</v>
      </c>
      <c r="B924" s="3">
        <v>41850.388888888891</v>
      </c>
      <c r="C924">
        <f t="shared" si="85"/>
        <v>0</v>
      </c>
      <c r="D924" t="s">
        <v>13</v>
      </c>
      <c r="E924" t="s">
        <v>8</v>
      </c>
      <c r="F924" t="s">
        <v>205</v>
      </c>
      <c r="G924" t="s">
        <v>18</v>
      </c>
      <c r="H924">
        <v>8066</v>
      </c>
      <c r="I924" t="str">
        <f t="shared" si="86"/>
        <v>Morning</v>
      </c>
      <c r="J924" t="str">
        <f t="shared" si="87"/>
        <v>Wed</v>
      </c>
      <c r="K924" t="str">
        <f t="shared" si="88"/>
        <v>2014-07-30</v>
      </c>
      <c r="L924" s="39">
        <f t="shared" si="89"/>
        <v>0.38888888889050577</v>
      </c>
      <c r="M924" s="19">
        <f>COUNTIF(Table1_3[Status], "Hired") / COUNTA(Table1_3[Status])</f>
        <v>0.6552734375</v>
      </c>
      <c r="N924" s="27" t="str">
        <f t="shared" si="90"/>
        <v/>
      </c>
      <c r="O924" t="str">
        <f>TEXT(Table1_3[[#This Row],[Interview Taken on]],"MMM")</f>
        <v>Jul</v>
      </c>
    </row>
    <row r="925" spans="1:15" x14ac:dyDescent="0.25">
      <c r="A925">
        <v>223490</v>
      </c>
      <c r="B925" s="3">
        <v>41850.788194444445</v>
      </c>
      <c r="C925">
        <f t="shared" si="85"/>
        <v>0</v>
      </c>
      <c r="D925" t="s">
        <v>13</v>
      </c>
      <c r="E925" t="s">
        <v>8</v>
      </c>
      <c r="F925" t="s">
        <v>205</v>
      </c>
      <c r="G925" t="s">
        <v>18</v>
      </c>
      <c r="H925">
        <v>99384</v>
      </c>
      <c r="I925" t="str">
        <f t="shared" si="86"/>
        <v>Evening</v>
      </c>
      <c r="J925" t="str">
        <f t="shared" si="87"/>
        <v>Wed</v>
      </c>
      <c r="K925" t="str">
        <f t="shared" si="88"/>
        <v>2014-07-30</v>
      </c>
      <c r="L925" s="39">
        <f t="shared" si="89"/>
        <v>0.78819444444525288</v>
      </c>
      <c r="M925" s="19">
        <f>COUNTIF(Table1_3[Status], "Hired") / COUNTA(Table1_3[Status])</f>
        <v>0.6552734375</v>
      </c>
      <c r="N925" s="27" t="str">
        <f t="shared" si="90"/>
        <v/>
      </c>
      <c r="O925" t="str">
        <f>TEXT(Table1_3[[#This Row],[Interview Taken on]],"MMM")</f>
        <v>Jul</v>
      </c>
    </row>
    <row r="926" spans="1:15" x14ac:dyDescent="0.25">
      <c r="A926">
        <v>869833</v>
      </c>
      <c r="B926" s="3">
        <v>41855.356944444444</v>
      </c>
      <c r="C926">
        <f t="shared" si="85"/>
        <v>1</v>
      </c>
      <c r="D926" t="s">
        <v>7</v>
      </c>
      <c r="E926" t="s">
        <v>8</v>
      </c>
      <c r="F926" t="s">
        <v>205</v>
      </c>
      <c r="G926" t="s">
        <v>18</v>
      </c>
      <c r="H926">
        <v>17521</v>
      </c>
      <c r="I926" t="str">
        <f t="shared" si="86"/>
        <v>Morning</v>
      </c>
      <c r="J926" t="str">
        <f t="shared" si="87"/>
        <v>Mon</v>
      </c>
      <c r="K926" t="str">
        <f t="shared" si="88"/>
        <v>2014-08-04</v>
      </c>
      <c r="L926" s="39">
        <f t="shared" si="89"/>
        <v>0.35694444444379769</v>
      </c>
      <c r="M926" s="19">
        <f>COUNTIF(Table1_3[Status], "Hired") / COUNTA(Table1_3[Status])</f>
        <v>0.6552734375</v>
      </c>
      <c r="N926" s="27">
        <f t="shared" si="90"/>
        <v>41870.356944444444</v>
      </c>
      <c r="O926" t="str">
        <f>TEXT(Table1_3[[#This Row],[Interview Taken on]],"MMM")</f>
        <v>Aug</v>
      </c>
    </row>
    <row r="927" spans="1:15" x14ac:dyDescent="0.25">
      <c r="A927">
        <v>111712</v>
      </c>
      <c r="B927" s="3">
        <v>41850.336805555555</v>
      </c>
      <c r="C927">
        <f t="shared" si="85"/>
        <v>0</v>
      </c>
      <c r="D927" t="s">
        <v>13</v>
      </c>
      <c r="E927" t="s">
        <v>8</v>
      </c>
      <c r="F927" t="s">
        <v>205</v>
      </c>
      <c r="G927" t="s">
        <v>18</v>
      </c>
      <c r="H927">
        <v>42653</v>
      </c>
      <c r="I927" t="str">
        <f t="shared" si="86"/>
        <v>Morning</v>
      </c>
      <c r="J927" t="str">
        <f t="shared" si="87"/>
        <v>Wed</v>
      </c>
      <c r="K927" t="str">
        <f t="shared" si="88"/>
        <v>2014-07-30</v>
      </c>
      <c r="L927" s="39">
        <f t="shared" si="89"/>
        <v>0.33680555555474712</v>
      </c>
      <c r="M927" s="19">
        <f>COUNTIF(Table1_3[Status], "Hired") / COUNTA(Table1_3[Status])</f>
        <v>0.6552734375</v>
      </c>
      <c r="N927" s="27" t="str">
        <f t="shared" si="90"/>
        <v/>
      </c>
      <c r="O927" t="str">
        <f>TEXT(Table1_3[[#This Row],[Interview Taken on]],"MMM")</f>
        <v>Jul</v>
      </c>
    </row>
    <row r="928" spans="1:15" x14ac:dyDescent="0.25">
      <c r="A928">
        <v>503568</v>
      </c>
      <c r="B928" s="3">
        <v>41850.449305555558</v>
      </c>
      <c r="C928">
        <f t="shared" si="85"/>
        <v>0</v>
      </c>
      <c r="D928" t="s">
        <v>13</v>
      </c>
      <c r="E928" t="s">
        <v>8</v>
      </c>
      <c r="F928" t="s">
        <v>202</v>
      </c>
      <c r="G928" t="s">
        <v>25</v>
      </c>
      <c r="H928">
        <v>64085</v>
      </c>
      <c r="I928" t="str">
        <f t="shared" si="86"/>
        <v>Morning</v>
      </c>
      <c r="J928" t="str">
        <f t="shared" si="87"/>
        <v>Wed</v>
      </c>
      <c r="K928" t="str">
        <f t="shared" si="88"/>
        <v>2014-07-30</v>
      </c>
      <c r="L928" s="39">
        <f t="shared" si="89"/>
        <v>0.4493055555576575</v>
      </c>
      <c r="M928" s="19">
        <f>COUNTIF(Table1_3[Status], "Hired") / COUNTA(Table1_3[Status])</f>
        <v>0.6552734375</v>
      </c>
      <c r="N928" s="27" t="str">
        <f t="shared" si="90"/>
        <v/>
      </c>
      <c r="O928" t="str">
        <f>TEXT(Table1_3[[#This Row],[Interview Taken on]],"MMM")</f>
        <v>Jul</v>
      </c>
    </row>
    <row r="929" spans="1:15" x14ac:dyDescent="0.25">
      <c r="A929">
        <v>566830</v>
      </c>
      <c r="B929" s="3">
        <v>41850.477777777778</v>
      </c>
      <c r="C929">
        <f t="shared" si="85"/>
        <v>1</v>
      </c>
      <c r="D929" t="s">
        <v>7</v>
      </c>
      <c r="E929" t="s">
        <v>8</v>
      </c>
      <c r="F929" t="s">
        <v>201</v>
      </c>
      <c r="G929" t="s">
        <v>22</v>
      </c>
      <c r="H929">
        <v>7649</v>
      </c>
      <c r="I929" t="str">
        <f t="shared" si="86"/>
        <v>Morning</v>
      </c>
      <c r="J929" t="str">
        <f t="shared" si="87"/>
        <v>Wed</v>
      </c>
      <c r="K929" t="str">
        <f t="shared" si="88"/>
        <v>2014-07-30</v>
      </c>
      <c r="L929" s="39">
        <f t="shared" si="89"/>
        <v>0.47777777777810115</v>
      </c>
      <c r="M929" s="19">
        <f>COUNTIF(Table1_3[Status], "Hired") / COUNTA(Table1_3[Status])</f>
        <v>0.6552734375</v>
      </c>
      <c r="N929" s="27">
        <f t="shared" si="90"/>
        <v>41865.477777777778</v>
      </c>
      <c r="O929" t="str">
        <f>TEXT(Table1_3[[#This Row],[Interview Taken on]],"MMM")</f>
        <v>Jul</v>
      </c>
    </row>
    <row r="930" spans="1:15" x14ac:dyDescent="0.25">
      <c r="A930">
        <v>94941</v>
      </c>
      <c r="B930" s="3">
        <v>41850.706250000003</v>
      </c>
      <c r="C930">
        <f t="shared" si="85"/>
        <v>0</v>
      </c>
      <c r="D930" t="s">
        <v>13</v>
      </c>
      <c r="E930" t="s">
        <v>8</v>
      </c>
      <c r="F930" t="s">
        <v>201</v>
      </c>
      <c r="G930" t="s">
        <v>22</v>
      </c>
      <c r="H930">
        <v>98651</v>
      </c>
      <c r="I930" t="str">
        <f t="shared" si="86"/>
        <v>Afternoon</v>
      </c>
      <c r="J930" t="str">
        <f t="shared" si="87"/>
        <v>Wed</v>
      </c>
      <c r="K930" t="str">
        <f t="shared" si="88"/>
        <v>2014-07-30</v>
      </c>
      <c r="L930" s="39">
        <f t="shared" si="89"/>
        <v>0.70625000000291038</v>
      </c>
      <c r="M930" s="19">
        <f>COUNTIF(Table1_3[Status], "Hired") / COUNTA(Table1_3[Status])</f>
        <v>0.6552734375</v>
      </c>
      <c r="N930" s="27" t="str">
        <f t="shared" si="90"/>
        <v/>
      </c>
      <c r="O930" t="str">
        <f>TEXT(Table1_3[[#This Row],[Interview Taken on]],"MMM")</f>
        <v>Jul</v>
      </c>
    </row>
    <row r="931" spans="1:15" x14ac:dyDescent="0.25">
      <c r="A931">
        <v>51271</v>
      </c>
      <c r="B931" s="3">
        <v>41850.709027777775</v>
      </c>
      <c r="C931">
        <f t="shared" si="85"/>
        <v>0</v>
      </c>
      <c r="D931" t="s">
        <v>13</v>
      </c>
      <c r="E931" t="s">
        <v>8</v>
      </c>
      <c r="F931" t="s">
        <v>201</v>
      </c>
      <c r="G931" t="s">
        <v>22</v>
      </c>
      <c r="H931">
        <v>53754</v>
      </c>
      <c r="I931" t="str">
        <f t="shared" si="86"/>
        <v>Afternoon</v>
      </c>
      <c r="J931" t="str">
        <f t="shared" si="87"/>
        <v>Wed</v>
      </c>
      <c r="K931" t="str">
        <f t="shared" si="88"/>
        <v>2014-07-30</v>
      </c>
      <c r="L931" s="39">
        <f t="shared" si="89"/>
        <v>0.70902777777519077</v>
      </c>
      <c r="M931" s="19">
        <f>COUNTIF(Table1_3[Status], "Hired") / COUNTA(Table1_3[Status])</f>
        <v>0.6552734375</v>
      </c>
      <c r="N931" s="27" t="str">
        <f t="shared" si="90"/>
        <v/>
      </c>
      <c r="O931" t="str">
        <f>TEXT(Table1_3[[#This Row],[Interview Taken on]],"MMM")</f>
        <v>Jul</v>
      </c>
    </row>
    <row r="932" spans="1:15" x14ac:dyDescent="0.25">
      <c r="A932">
        <v>360395</v>
      </c>
      <c r="B932" s="3">
        <v>41850.381944444445</v>
      </c>
      <c r="C932">
        <f t="shared" si="85"/>
        <v>1</v>
      </c>
      <c r="D932" t="s">
        <v>7</v>
      </c>
      <c r="E932" t="s">
        <v>8</v>
      </c>
      <c r="F932" t="s">
        <v>200</v>
      </c>
      <c r="G932" t="s">
        <v>12</v>
      </c>
      <c r="H932">
        <v>2001</v>
      </c>
      <c r="I932" t="str">
        <f t="shared" si="86"/>
        <v>Morning</v>
      </c>
      <c r="J932" t="str">
        <f t="shared" si="87"/>
        <v>Wed</v>
      </c>
      <c r="K932" t="str">
        <f t="shared" si="88"/>
        <v>2014-07-30</v>
      </c>
      <c r="L932" s="39">
        <f t="shared" si="89"/>
        <v>0.38194444444525288</v>
      </c>
      <c r="M932" s="19">
        <f>COUNTIF(Table1_3[Status], "Hired") / COUNTA(Table1_3[Status])</f>
        <v>0.6552734375</v>
      </c>
      <c r="N932" s="27">
        <f t="shared" si="90"/>
        <v>41865.381944444445</v>
      </c>
      <c r="O932" t="str">
        <f>TEXT(Table1_3[[#This Row],[Interview Taken on]],"MMM")</f>
        <v>Jul</v>
      </c>
    </row>
    <row r="933" spans="1:15" x14ac:dyDescent="0.25">
      <c r="A933">
        <v>943968</v>
      </c>
      <c r="B933" s="3">
        <v>41850.382638888892</v>
      </c>
      <c r="C933">
        <f t="shared" si="85"/>
        <v>0</v>
      </c>
      <c r="D933" t="s">
        <v>13</v>
      </c>
      <c r="E933" t="s">
        <v>11</v>
      </c>
      <c r="F933" t="s">
        <v>200</v>
      </c>
      <c r="G933" t="s">
        <v>12</v>
      </c>
      <c r="H933">
        <v>68138</v>
      </c>
      <c r="I933" t="str">
        <f t="shared" si="86"/>
        <v>Morning</v>
      </c>
      <c r="J933" t="str">
        <f t="shared" si="87"/>
        <v>Wed</v>
      </c>
      <c r="K933" t="str">
        <f t="shared" si="88"/>
        <v>2014-07-30</v>
      </c>
      <c r="L933" s="39">
        <f t="shared" si="89"/>
        <v>0.38263888889196096</v>
      </c>
      <c r="M933" s="19">
        <f>COUNTIF(Table1_3[Status], "Hired") / COUNTA(Table1_3[Status])</f>
        <v>0.6552734375</v>
      </c>
      <c r="N933" s="27" t="str">
        <f t="shared" si="90"/>
        <v/>
      </c>
      <c r="O933" t="str">
        <f>TEXT(Table1_3[[#This Row],[Interview Taken on]],"MMM")</f>
        <v>Jul</v>
      </c>
    </row>
    <row r="934" spans="1:15" x14ac:dyDescent="0.25">
      <c r="A934">
        <v>963386</v>
      </c>
      <c r="B934" s="3">
        <v>41850.613194444442</v>
      </c>
      <c r="C934">
        <f t="shared" si="85"/>
        <v>1</v>
      </c>
      <c r="D934" t="s">
        <v>7</v>
      </c>
      <c r="E934" t="s">
        <v>11</v>
      </c>
      <c r="F934" t="s">
        <v>31</v>
      </c>
      <c r="G934" t="s">
        <v>34</v>
      </c>
      <c r="H934">
        <v>52952</v>
      </c>
      <c r="I934" t="str">
        <f t="shared" si="86"/>
        <v>Afternoon</v>
      </c>
      <c r="J934" t="str">
        <f t="shared" si="87"/>
        <v>Wed</v>
      </c>
      <c r="K934" t="str">
        <f t="shared" si="88"/>
        <v>2014-07-30</v>
      </c>
      <c r="L934" s="39">
        <f t="shared" si="89"/>
        <v>0.6131944444423425</v>
      </c>
      <c r="M934" s="19">
        <f>COUNTIF(Table1_3[Status], "Hired") / COUNTA(Table1_3[Status])</f>
        <v>0.6552734375</v>
      </c>
      <c r="N934" s="27">
        <f t="shared" si="90"/>
        <v>41865.613194444442</v>
      </c>
      <c r="O934" t="str">
        <f>TEXT(Table1_3[[#This Row],[Interview Taken on]],"MMM")</f>
        <v>Jul</v>
      </c>
    </row>
    <row r="935" spans="1:15" x14ac:dyDescent="0.25">
      <c r="A935">
        <v>891106</v>
      </c>
      <c r="B935" s="3">
        <v>41850.642361111109</v>
      </c>
      <c r="C935">
        <f t="shared" si="85"/>
        <v>0</v>
      </c>
      <c r="D935" t="s">
        <v>13</v>
      </c>
      <c r="E935" t="s">
        <v>8</v>
      </c>
      <c r="F935" t="s">
        <v>204</v>
      </c>
      <c r="G935" t="s">
        <v>12</v>
      </c>
      <c r="H935">
        <v>8986</v>
      </c>
      <c r="I935" t="str">
        <f t="shared" si="86"/>
        <v>Afternoon</v>
      </c>
      <c r="J935" t="str">
        <f t="shared" si="87"/>
        <v>Wed</v>
      </c>
      <c r="K935" t="str">
        <f t="shared" si="88"/>
        <v>2014-07-30</v>
      </c>
      <c r="L935" s="39">
        <f t="shared" si="89"/>
        <v>0.64236111110949423</v>
      </c>
      <c r="M935" s="19">
        <f>COUNTIF(Table1_3[Status], "Hired") / COUNTA(Table1_3[Status])</f>
        <v>0.6552734375</v>
      </c>
      <c r="N935" s="27" t="str">
        <f t="shared" si="90"/>
        <v/>
      </c>
      <c r="O935" t="str">
        <f>TEXT(Table1_3[[#This Row],[Interview Taken on]],"MMM")</f>
        <v>Jul</v>
      </c>
    </row>
    <row r="936" spans="1:15" x14ac:dyDescent="0.25">
      <c r="A936">
        <v>248270</v>
      </c>
      <c r="B936" s="3">
        <v>41850.570138888892</v>
      </c>
      <c r="C936">
        <f t="shared" si="85"/>
        <v>1</v>
      </c>
      <c r="D936" t="s">
        <v>7</v>
      </c>
      <c r="E936" t="s">
        <v>8</v>
      </c>
      <c r="F936" t="s">
        <v>201</v>
      </c>
      <c r="G936" t="s">
        <v>12</v>
      </c>
      <c r="H936">
        <v>18896</v>
      </c>
      <c r="I936" t="str">
        <f t="shared" si="86"/>
        <v>Afternoon</v>
      </c>
      <c r="J936" t="str">
        <f t="shared" si="87"/>
        <v>Wed</v>
      </c>
      <c r="K936" t="str">
        <f t="shared" si="88"/>
        <v>2014-07-30</v>
      </c>
      <c r="L936" s="39">
        <f t="shared" si="89"/>
        <v>0.57013888889196096</v>
      </c>
      <c r="M936" s="19">
        <f>COUNTIF(Table1_3[Status], "Hired") / COUNTA(Table1_3[Status])</f>
        <v>0.6552734375</v>
      </c>
      <c r="N936" s="27">
        <f t="shared" si="90"/>
        <v>41865.570138888892</v>
      </c>
      <c r="O936" t="str">
        <f>TEXT(Table1_3[[#This Row],[Interview Taken on]],"MMM")</f>
        <v>Jul</v>
      </c>
    </row>
    <row r="937" spans="1:15" x14ac:dyDescent="0.25">
      <c r="A937">
        <v>48877</v>
      </c>
      <c r="B937" s="3">
        <v>41850.622916666667</v>
      </c>
      <c r="C937">
        <f t="shared" si="85"/>
        <v>0</v>
      </c>
      <c r="D937" t="s">
        <v>13</v>
      </c>
      <c r="E937" t="s">
        <v>8</v>
      </c>
      <c r="F937" t="s">
        <v>205</v>
      </c>
      <c r="G937" t="s">
        <v>18</v>
      </c>
      <c r="H937">
        <v>19444</v>
      </c>
      <c r="I937" t="str">
        <f t="shared" si="86"/>
        <v>Afternoon</v>
      </c>
      <c r="J937" t="str">
        <f t="shared" si="87"/>
        <v>Wed</v>
      </c>
      <c r="K937" t="str">
        <f t="shared" si="88"/>
        <v>2014-07-30</v>
      </c>
      <c r="L937" s="39">
        <f t="shared" si="89"/>
        <v>0.62291666666715173</v>
      </c>
      <c r="M937" s="19">
        <f>COUNTIF(Table1_3[Status], "Hired") / COUNTA(Table1_3[Status])</f>
        <v>0.6552734375</v>
      </c>
      <c r="N937" s="27" t="str">
        <f t="shared" si="90"/>
        <v/>
      </c>
      <c r="O937" t="str">
        <f>TEXT(Table1_3[[#This Row],[Interview Taken on]],"MMM")</f>
        <v>Jul</v>
      </c>
    </row>
    <row r="938" spans="1:15" x14ac:dyDescent="0.25">
      <c r="A938">
        <v>828450</v>
      </c>
      <c r="B938" s="3">
        <v>41850.038888888892</v>
      </c>
      <c r="C938">
        <f t="shared" si="85"/>
        <v>0</v>
      </c>
      <c r="D938" t="s">
        <v>13</v>
      </c>
      <c r="E938" t="s">
        <v>8</v>
      </c>
      <c r="F938" t="s">
        <v>201</v>
      </c>
      <c r="G938" t="s">
        <v>34</v>
      </c>
      <c r="H938">
        <v>53033</v>
      </c>
      <c r="I938" t="str">
        <f t="shared" si="86"/>
        <v>Night</v>
      </c>
      <c r="J938" t="str">
        <f t="shared" si="87"/>
        <v>Wed</v>
      </c>
      <c r="K938" t="str">
        <f t="shared" si="88"/>
        <v>2014-07-30</v>
      </c>
      <c r="L938" s="39">
        <f t="shared" si="89"/>
        <v>3.888888889196096E-2</v>
      </c>
      <c r="M938" s="19">
        <f>COUNTIF(Table1_3[Status], "Hired") / COUNTA(Table1_3[Status])</f>
        <v>0.6552734375</v>
      </c>
      <c r="N938" s="27" t="str">
        <f t="shared" si="90"/>
        <v/>
      </c>
      <c r="O938" t="str">
        <f>TEXT(Table1_3[[#This Row],[Interview Taken on]],"MMM")</f>
        <v>Jul</v>
      </c>
    </row>
    <row r="939" spans="1:15" x14ac:dyDescent="0.25">
      <c r="A939">
        <v>312667</v>
      </c>
      <c r="B939" s="3">
        <v>41851.363194444442</v>
      </c>
      <c r="C939">
        <f t="shared" si="85"/>
        <v>0</v>
      </c>
      <c r="D939" t="s">
        <v>13</v>
      </c>
      <c r="E939" t="s">
        <v>8</v>
      </c>
      <c r="F939" t="s">
        <v>205</v>
      </c>
      <c r="G939" t="s">
        <v>22</v>
      </c>
      <c r="H939">
        <v>66909</v>
      </c>
      <c r="I939" t="str">
        <f t="shared" si="86"/>
        <v>Morning</v>
      </c>
      <c r="J939" t="str">
        <f t="shared" si="87"/>
        <v>Thu</v>
      </c>
      <c r="K939" t="str">
        <f t="shared" si="88"/>
        <v>2014-07-31</v>
      </c>
      <c r="L939" s="39">
        <f t="shared" si="89"/>
        <v>0.3631944444423425</v>
      </c>
      <c r="M939" s="19">
        <f>COUNTIF(Table1_3[Status], "Hired") / COUNTA(Table1_3[Status])</f>
        <v>0.6552734375</v>
      </c>
      <c r="N939" s="27" t="str">
        <f t="shared" si="90"/>
        <v/>
      </c>
      <c r="O939" t="str">
        <f>TEXT(Table1_3[[#This Row],[Interview Taken on]],"MMM")</f>
        <v>Jul</v>
      </c>
    </row>
    <row r="940" spans="1:15" x14ac:dyDescent="0.25">
      <c r="A940">
        <v>927293</v>
      </c>
      <c r="B940" s="3">
        <v>41851.727083333331</v>
      </c>
      <c r="C940">
        <f t="shared" si="85"/>
        <v>0</v>
      </c>
      <c r="D940" t="s">
        <v>13</v>
      </c>
      <c r="E940" t="s">
        <v>8</v>
      </c>
      <c r="F940" t="s">
        <v>205</v>
      </c>
      <c r="G940" t="s">
        <v>12</v>
      </c>
      <c r="H940">
        <v>71419</v>
      </c>
      <c r="I940" t="str">
        <f t="shared" si="86"/>
        <v>Afternoon</v>
      </c>
      <c r="J940" t="str">
        <f t="shared" si="87"/>
        <v>Thu</v>
      </c>
      <c r="K940" t="str">
        <f t="shared" si="88"/>
        <v>2014-07-31</v>
      </c>
      <c r="L940" s="39">
        <f t="shared" si="89"/>
        <v>0.72708333333139308</v>
      </c>
      <c r="M940" s="19">
        <f>COUNTIF(Table1_3[Status], "Hired") / COUNTA(Table1_3[Status])</f>
        <v>0.6552734375</v>
      </c>
      <c r="N940" s="27" t="str">
        <f t="shared" si="90"/>
        <v/>
      </c>
      <c r="O940" t="str">
        <f>TEXT(Table1_3[[#This Row],[Interview Taken on]],"MMM")</f>
        <v>Jul</v>
      </c>
    </row>
    <row r="941" spans="1:15" x14ac:dyDescent="0.25">
      <c r="A941">
        <v>495919</v>
      </c>
      <c r="B941" s="3">
        <v>41851.595138888886</v>
      </c>
      <c r="C941">
        <f t="shared" si="85"/>
        <v>0</v>
      </c>
      <c r="D941" t="s">
        <v>13</v>
      </c>
      <c r="E941" t="s">
        <v>8</v>
      </c>
      <c r="F941" t="s">
        <v>201</v>
      </c>
      <c r="G941" t="s">
        <v>22</v>
      </c>
      <c r="H941">
        <v>57264</v>
      </c>
      <c r="I941" t="str">
        <f t="shared" si="86"/>
        <v>Afternoon</v>
      </c>
      <c r="J941" t="str">
        <f t="shared" si="87"/>
        <v>Thu</v>
      </c>
      <c r="K941" t="str">
        <f t="shared" si="88"/>
        <v>2014-07-31</v>
      </c>
      <c r="L941" s="39">
        <f t="shared" si="89"/>
        <v>0.59513888888614019</v>
      </c>
      <c r="M941" s="19">
        <f>COUNTIF(Table1_3[Status], "Hired") / COUNTA(Table1_3[Status])</f>
        <v>0.6552734375</v>
      </c>
      <c r="N941" s="27" t="str">
        <f t="shared" si="90"/>
        <v/>
      </c>
      <c r="O941" t="str">
        <f>TEXT(Table1_3[[#This Row],[Interview Taken on]],"MMM")</f>
        <v>Jul</v>
      </c>
    </row>
    <row r="942" spans="1:15" x14ac:dyDescent="0.25">
      <c r="A942">
        <v>593217</v>
      </c>
      <c r="B942" s="3">
        <v>41852.355555555558</v>
      </c>
      <c r="C942">
        <f t="shared" si="85"/>
        <v>1</v>
      </c>
      <c r="D942" t="s">
        <v>7</v>
      </c>
      <c r="E942" t="s">
        <v>8</v>
      </c>
      <c r="F942" t="s">
        <v>201</v>
      </c>
      <c r="G942" t="s">
        <v>18</v>
      </c>
      <c r="H942">
        <v>36576</v>
      </c>
      <c r="I942" t="str">
        <f t="shared" si="86"/>
        <v>Morning</v>
      </c>
      <c r="J942" t="str">
        <f t="shared" si="87"/>
        <v>Fri</v>
      </c>
      <c r="K942" t="str">
        <f t="shared" si="88"/>
        <v>2014-08-01</v>
      </c>
      <c r="L942" s="39">
        <f t="shared" si="89"/>
        <v>0.3555555555576575</v>
      </c>
      <c r="M942" s="19">
        <f>COUNTIF(Table1_3[Status], "Hired") / COUNTA(Table1_3[Status])</f>
        <v>0.6552734375</v>
      </c>
      <c r="N942" s="27">
        <f t="shared" si="90"/>
        <v>41867.355555555558</v>
      </c>
      <c r="O942" t="str">
        <f>TEXT(Table1_3[[#This Row],[Interview Taken on]],"MMM")</f>
        <v>Aug</v>
      </c>
    </row>
    <row r="943" spans="1:15" x14ac:dyDescent="0.25">
      <c r="A943">
        <v>163587</v>
      </c>
      <c r="B943" s="3">
        <v>41852.563888888886</v>
      </c>
      <c r="C943">
        <f t="shared" si="85"/>
        <v>0</v>
      </c>
      <c r="D943" t="s">
        <v>13</v>
      </c>
      <c r="E943" t="s">
        <v>8</v>
      </c>
      <c r="F943" t="s">
        <v>205</v>
      </c>
      <c r="G943" t="s">
        <v>18</v>
      </c>
      <c r="H943">
        <v>31550</v>
      </c>
      <c r="I943" t="str">
        <f t="shared" si="86"/>
        <v>Afternoon</v>
      </c>
      <c r="J943" t="str">
        <f t="shared" si="87"/>
        <v>Fri</v>
      </c>
      <c r="K943" t="str">
        <f t="shared" si="88"/>
        <v>2014-08-01</v>
      </c>
      <c r="L943" s="39">
        <f t="shared" si="89"/>
        <v>0.56388888888614019</v>
      </c>
      <c r="M943" s="19">
        <f>COUNTIF(Table1_3[Status], "Hired") / COUNTA(Table1_3[Status])</f>
        <v>0.6552734375</v>
      </c>
      <c r="N943" s="27" t="str">
        <f t="shared" si="90"/>
        <v/>
      </c>
      <c r="O943" t="str">
        <f>TEXT(Table1_3[[#This Row],[Interview Taken on]],"MMM")</f>
        <v>Aug</v>
      </c>
    </row>
    <row r="944" spans="1:15" x14ac:dyDescent="0.25">
      <c r="A944">
        <v>983169</v>
      </c>
      <c r="B944" s="3">
        <v>41860.273611111108</v>
      </c>
      <c r="C944">
        <f t="shared" si="85"/>
        <v>1</v>
      </c>
      <c r="D944" t="s">
        <v>7</v>
      </c>
      <c r="E944" t="s">
        <v>8</v>
      </c>
      <c r="F944" t="s">
        <v>204</v>
      </c>
      <c r="G944" t="s">
        <v>12</v>
      </c>
      <c r="H944">
        <v>20660</v>
      </c>
      <c r="I944" t="str">
        <f t="shared" si="86"/>
        <v>Morning</v>
      </c>
      <c r="J944" t="str">
        <f t="shared" si="87"/>
        <v>Sat</v>
      </c>
      <c r="K944" t="str">
        <f t="shared" si="88"/>
        <v>2014-08-09</v>
      </c>
      <c r="L944" s="39">
        <f t="shared" si="89"/>
        <v>0.27361111110803904</v>
      </c>
      <c r="M944" s="19">
        <f>COUNTIF(Table1_3[Status], "Hired") / COUNTA(Table1_3[Status])</f>
        <v>0.6552734375</v>
      </c>
      <c r="N944" s="27">
        <f t="shared" si="90"/>
        <v>41875.273611111108</v>
      </c>
      <c r="O944" t="str">
        <f>TEXT(Table1_3[[#This Row],[Interview Taken on]],"MMM")</f>
        <v>Aug</v>
      </c>
    </row>
    <row r="945" spans="1:15" x14ac:dyDescent="0.25">
      <c r="A945">
        <v>67621</v>
      </c>
      <c r="B945" s="3">
        <v>41852.619444444441</v>
      </c>
      <c r="C945">
        <f t="shared" si="85"/>
        <v>1</v>
      </c>
      <c r="D945" t="s">
        <v>7</v>
      </c>
      <c r="E945" t="s">
        <v>8</v>
      </c>
      <c r="F945" t="s">
        <v>201</v>
      </c>
      <c r="G945" t="s">
        <v>20</v>
      </c>
      <c r="H945">
        <v>42987</v>
      </c>
      <c r="I945" t="str">
        <f t="shared" si="86"/>
        <v>Afternoon</v>
      </c>
      <c r="J945" t="str">
        <f t="shared" si="87"/>
        <v>Fri</v>
      </c>
      <c r="K945" t="str">
        <f t="shared" si="88"/>
        <v>2014-08-01</v>
      </c>
      <c r="L945" s="39">
        <f t="shared" si="89"/>
        <v>0.61944444444088731</v>
      </c>
      <c r="M945" s="19">
        <f>COUNTIF(Table1_3[Status], "Hired") / COUNTA(Table1_3[Status])</f>
        <v>0.6552734375</v>
      </c>
      <c r="N945" s="27">
        <f t="shared" si="90"/>
        <v>41867.619444444441</v>
      </c>
      <c r="O945" t="str">
        <f>TEXT(Table1_3[[#This Row],[Interview Taken on]],"MMM")</f>
        <v>Aug</v>
      </c>
    </row>
    <row r="946" spans="1:15" x14ac:dyDescent="0.25">
      <c r="A946">
        <v>588264</v>
      </c>
      <c r="B946" s="3">
        <v>41852.619444444441</v>
      </c>
      <c r="C946">
        <f t="shared" si="85"/>
        <v>0</v>
      </c>
      <c r="D946" t="s">
        <v>13</v>
      </c>
      <c r="E946" t="s">
        <v>8</v>
      </c>
      <c r="F946" t="s">
        <v>201</v>
      </c>
      <c r="G946" t="s">
        <v>20</v>
      </c>
      <c r="H946">
        <v>69321</v>
      </c>
      <c r="I946" t="str">
        <f t="shared" si="86"/>
        <v>Afternoon</v>
      </c>
      <c r="J946" t="str">
        <f t="shared" si="87"/>
        <v>Fri</v>
      </c>
      <c r="K946" t="str">
        <f t="shared" si="88"/>
        <v>2014-08-01</v>
      </c>
      <c r="L946" s="39">
        <f t="shared" si="89"/>
        <v>0.61944444444088731</v>
      </c>
      <c r="M946" s="19">
        <f>COUNTIF(Table1_3[Status], "Hired") / COUNTA(Table1_3[Status])</f>
        <v>0.6552734375</v>
      </c>
      <c r="N946" s="27" t="str">
        <f t="shared" si="90"/>
        <v/>
      </c>
      <c r="O946" t="str">
        <f>TEXT(Table1_3[[#This Row],[Interview Taken on]],"MMM")</f>
        <v>Aug</v>
      </c>
    </row>
    <row r="947" spans="1:15" x14ac:dyDescent="0.25">
      <c r="A947">
        <v>115745</v>
      </c>
      <c r="B947" s="3">
        <v>41852.693749999999</v>
      </c>
      <c r="C947">
        <f t="shared" si="85"/>
        <v>1</v>
      </c>
      <c r="D947" t="s">
        <v>7</v>
      </c>
      <c r="E947" t="s">
        <v>11</v>
      </c>
      <c r="F947" t="s">
        <v>201</v>
      </c>
      <c r="G947" t="s">
        <v>18</v>
      </c>
      <c r="H947">
        <v>54756</v>
      </c>
      <c r="I947" t="str">
        <f t="shared" si="86"/>
        <v>Afternoon</v>
      </c>
      <c r="J947" t="str">
        <f t="shared" si="87"/>
        <v>Fri</v>
      </c>
      <c r="K947" t="str">
        <f t="shared" si="88"/>
        <v>2014-08-01</v>
      </c>
      <c r="L947" s="39">
        <f t="shared" si="89"/>
        <v>0.69374999999854481</v>
      </c>
      <c r="M947" s="19">
        <f>COUNTIF(Table1_3[Status], "Hired") / COUNTA(Table1_3[Status])</f>
        <v>0.6552734375</v>
      </c>
      <c r="N947" s="27">
        <f t="shared" si="90"/>
        <v>41867.693749999999</v>
      </c>
      <c r="O947" t="str">
        <f>TEXT(Table1_3[[#This Row],[Interview Taken on]],"MMM")</f>
        <v>Aug</v>
      </c>
    </row>
    <row r="948" spans="1:15" x14ac:dyDescent="0.25">
      <c r="A948">
        <v>316392</v>
      </c>
      <c r="B948" s="3">
        <v>41852.693749999999</v>
      </c>
      <c r="C948">
        <f t="shared" si="85"/>
        <v>0</v>
      </c>
      <c r="D948" t="s">
        <v>13</v>
      </c>
      <c r="E948" t="s">
        <v>11</v>
      </c>
      <c r="F948" t="s">
        <v>201</v>
      </c>
      <c r="G948" t="s">
        <v>18</v>
      </c>
      <c r="H948">
        <v>41703</v>
      </c>
      <c r="I948" t="str">
        <f t="shared" si="86"/>
        <v>Afternoon</v>
      </c>
      <c r="J948" t="str">
        <f t="shared" si="87"/>
        <v>Fri</v>
      </c>
      <c r="K948" t="str">
        <f t="shared" si="88"/>
        <v>2014-08-01</v>
      </c>
      <c r="L948" s="39">
        <f t="shared" si="89"/>
        <v>0.69374999999854481</v>
      </c>
      <c r="M948" s="19">
        <f>COUNTIF(Table1_3[Status], "Hired") / COUNTA(Table1_3[Status])</f>
        <v>0.6552734375</v>
      </c>
      <c r="N948" s="27" t="str">
        <f t="shared" si="90"/>
        <v/>
      </c>
      <c r="O948" t="str">
        <f>TEXT(Table1_3[[#This Row],[Interview Taken on]],"MMM")</f>
        <v>Aug</v>
      </c>
    </row>
    <row r="949" spans="1:15" x14ac:dyDescent="0.25">
      <c r="A949">
        <v>694948</v>
      </c>
      <c r="B949" s="3">
        <v>41852.368055555555</v>
      </c>
      <c r="C949">
        <f t="shared" si="85"/>
        <v>0</v>
      </c>
      <c r="D949" t="s">
        <v>13</v>
      </c>
      <c r="E949" t="s">
        <v>8</v>
      </c>
      <c r="F949" t="s">
        <v>205</v>
      </c>
      <c r="G949" t="s">
        <v>12</v>
      </c>
      <c r="H949">
        <v>39452</v>
      </c>
      <c r="I949" t="str">
        <f t="shared" si="86"/>
        <v>Morning</v>
      </c>
      <c r="J949" t="str">
        <f t="shared" si="87"/>
        <v>Fri</v>
      </c>
      <c r="K949" t="str">
        <f t="shared" si="88"/>
        <v>2014-08-01</v>
      </c>
      <c r="L949" s="39">
        <f t="shared" si="89"/>
        <v>0.36805555555474712</v>
      </c>
      <c r="M949" s="19">
        <f>COUNTIF(Table1_3[Status], "Hired") / COUNTA(Table1_3[Status])</f>
        <v>0.6552734375</v>
      </c>
      <c r="N949" s="27" t="str">
        <f t="shared" si="90"/>
        <v/>
      </c>
      <c r="O949" t="str">
        <f>TEXT(Table1_3[[#This Row],[Interview Taken on]],"MMM")</f>
        <v>Aug</v>
      </c>
    </row>
    <row r="950" spans="1:15" x14ac:dyDescent="0.25">
      <c r="A950">
        <v>110760</v>
      </c>
      <c r="B950" s="3">
        <v>41852.368750000001</v>
      </c>
      <c r="C950">
        <f t="shared" si="85"/>
        <v>0</v>
      </c>
      <c r="D950" t="s">
        <v>13</v>
      </c>
      <c r="E950" t="s">
        <v>8</v>
      </c>
      <c r="F950" t="s">
        <v>205</v>
      </c>
      <c r="G950" t="s">
        <v>12</v>
      </c>
      <c r="H950">
        <v>72837</v>
      </c>
      <c r="I950" t="str">
        <f t="shared" si="86"/>
        <v>Morning</v>
      </c>
      <c r="J950" t="str">
        <f t="shared" si="87"/>
        <v>Fri</v>
      </c>
      <c r="K950" t="str">
        <f t="shared" si="88"/>
        <v>2014-08-01</v>
      </c>
      <c r="L950" s="39">
        <f t="shared" si="89"/>
        <v>0.36875000000145519</v>
      </c>
      <c r="M950" s="19">
        <f>COUNTIF(Table1_3[Status], "Hired") / COUNTA(Table1_3[Status])</f>
        <v>0.6552734375</v>
      </c>
      <c r="N950" s="27" t="str">
        <f t="shared" si="90"/>
        <v/>
      </c>
      <c r="O950" t="str">
        <f>TEXT(Table1_3[[#This Row],[Interview Taken on]],"MMM")</f>
        <v>Aug</v>
      </c>
    </row>
    <row r="951" spans="1:15" x14ac:dyDescent="0.25">
      <c r="A951">
        <v>907193</v>
      </c>
      <c r="B951" s="3">
        <v>41852.370138888888</v>
      </c>
      <c r="C951">
        <f t="shared" si="85"/>
        <v>1</v>
      </c>
      <c r="D951" t="s">
        <v>7</v>
      </c>
      <c r="E951" t="s">
        <v>8</v>
      </c>
      <c r="F951" t="s">
        <v>205</v>
      </c>
      <c r="G951" t="s">
        <v>12</v>
      </c>
      <c r="H951">
        <v>14362</v>
      </c>
      <c r="I951" t="str">
        <f t="shared" si="86"/>
        <v>Morning</v>
      </c>
      <c r="J951" t="str">
        <f t="shared" si="87"/>
        <v>Fri</v>
      </c>
      <c r="K951" t="str">
        <f t="shared" si="88"/>
        <v>2014-08-01</v>
      </c>
      <c r="L951" s="39">
        <f t="shared" si="89"/>
        <v>0.37013888888759539</v>
      </c>
      <c r="M951" s="19">
        <f>COUNTIF(Table1_3[Status], "Hired") / COUNTA(Table1_3[Status])</f>
        <v>0.6552734375</v>
      </c>
      <c r="N951" s="27">
        <f t="shared" si="90"/>
        <v>41867.370138888888</v>
      </c>
      <c r="O951" t="str">
        <f>TEXT(Table1_3[[#This Row],[Interview Taken on]],"MMM")</f>
        <v>Aug</v>
      </c>
    </row>
    <row r="952" spans="1:15" x14ac:dyDescent="0.25">
      <c r="A952">
        <v>693791</v>
      </c>
      <c r="B952" s="3">
        <v>41852.448611111111</v>
      </c>
      <c r="C952">
        <f t="shared" si="85"/>
        <v>0</v>
      </c>
      <c r="D952" t="s">
        <v>13</v>
      </c>
      <c r="E952" t="s">
        <v>8</v>
      </c>
      <c r="F952" t="s">
        <v>205</v>
      </c>
      <c r="G952" t="s">
        <v>22</v>
      </c>
      <c r="H952">
        <v>78815</v>
      </c>
      <c r="I952" t="str">
        <f t="shared" si="86"/>
        <v>Morning</v>
      </c>
      <c r="J952" t="str">
        <f t="shared" si="87"/>
        <v>Fri</v>
      </c>
      <c r="K952" t="str">
        <f t="shared" si="88"/>
        <v>2014-08-01</v>
      </c>
      <c r="L952" s="39">
        <f t="shared" si="89"/>
        <v>0.44861111111094942</v>
      </c>
      <c r="M952" s="19">
        <f>COUNTIF(Table1_3[Status], "Hired") / COUNTA(Table1_3[Status])</f>
        <v>0.6552734375</v>
      </c>
      <c r="N952" s="27" t="str">
        <f t="shared" si="90"/>
        <v/>
      </c>
      <c r="O952" t="str">
        <f>TEXT(Table1_3[[#This Row],[Interview Taken on]],"MMM")</f>
        <v>Aug</v>
      </c>
    </row>
    <row r="953" spans="1:15" x14ac:dyDescent="0.25">
      <c r="A953">
        <v>464639</v>
      </c>
      <c r="B953" s="3">
        <v>41852.676388888889</v>
      </c>
      <c r="C953">
        <f t="shared" si="85"/>
        <v>0</v>
      </c>
      <c r="D953" t="s">
        <v>13</v>
      </c>
      <c r="E953" t="s">
        <v>8</v>
      </c>
      <c r="F953" t="s">
        <v>205</v>
      </c>
      <c r="G953" t="s">
        <v>12</v>
      </c>
      <c r="H953">
        <v>96553</v>
      </c>
      <c r="I953" t="str">
        <f t="shared" si="86"/>
        <v>Afternoon</v>
      </c>
      <c r="J953" t="str">
        <f t="shared" si="87"/>
        <v>Fri</v>
      </c>
      <c r="K953" t="str">
        <f t="shared" si="88"/>
        <v>2014-08-01</v>
      </c>
      <c r="L953" s="39">
        <f t="shared" si="89"/>
        <v>0.67638888888905058</v>
      </c>
      <c r="M953" s="19">
        <f>COUNTIF(Table1_3[Status], "Hired") / COUNTA(Table1_3[Status])</f>
        <v>0.6552734375</v>
      </c>
      <c r="N953" s="27" t="str">
        <f t="shared" si="90"/>
        <v/>
      </c>
      <c r="O953" t="str">
        <f>TEXT(Table1_3[[#This Row],[Interview Taken on]],"MMM")</f>
        <v>Aug</v>
      </c>
    </row>
    <row r="954" spans="1:15" x14ac:dyDescent="0.25">
      <c r="A954">
        <v>199098</v>
      </c>
      <c r="B954" s="3">
        <v>41852.679166666669</v>
      </c>
      <c r="C954">
        <f t="shared" si="85"/>
        <v>0</v>
      </c>
      <c r="D954" t="s">
        <v>13</v>
      </c>
      <c r="E954" t="s">
        <v>11</v>
      </c>
      <c r="F954" t="s">
        <v>205</v>
      </c>
      <c r="G954" t="s">
        <v>12</v>
      </c>
      <c r="H954">
        <v>25731</v>
      </c>
      <c r="I954" t="str">
        <f t="shared" si="86"/>
        <v>Afternoon</v>
      </c>
      <c r="J954" t="str">
        <f t="shared" si="87"/>
        <v>Fri</v>
      </c>
      <c r="K954" t="str">
        <f t="shared" si="88"/>
        <v>2014-08-01</v>
      </c>
      <c r="L954" s="39">
        <f t="shared" si="89"/>
        <v>0.67916666666860692</v>
      </c>
      <c r="M954" s="19">
        <f>COUNTIF(Table1_3[Status], "Hired") / COUNTA(Table1_3[Status])</f>
        <v>0.6552734375</v>
      </c>
      <c r="N954" s="27" t="str">
        <f t="shared" si="90"/>
        <v/>
      </c>
      <c r="O954" t="str">
        <f>TEXT(Table1_3[[#This Row],[Interview Taken on]],"MMM")</f>
        <v>Aug</v>
      </c>
    </row>
    <row r="955" spans="1:15" x14ac:dyDescent="0.25">
      <c r="A955">
        <v>863024</v>
      </c>
      <c r="B955" s="3">
        <v>41852.449305555558</v>
      </c>
      <c r="C955">
        <f t="shared" si="85"/>
        <v>1</v>
      </c>
      <c r="D955" t="s">
        <v>7</v>
      </c>
      <c r="E955" t="s">
        <v>8</v>
      </c>
      <c r="F955" t="s">
        <v>205</v>
      </c>
      <c r="G955" t="s">
        <v>10</v>
      </c>
      <c r="H955">
        <v>99967</v>
      </c>
      <c r="I955" t="str">
        <f t="shared" si="86"/>
        <v>Morning</v>
      </c>
      <c r="J955" t="str">
        <f t="shared" si="87"/>
        <v>Fri</v>
      </c>
      <c r="K955" t="str">
        <f t="shared" si="88"/>
        <v>2014-08-01</v>
      </c>
      <c r="L955" s="39">
        <f t="shared" si="89"/>
        <v>0.4493055555576575</v>
      </c>
      <c r="M955" s="19">
        <f>COUNTIF(Table1_3[Status], "Hired") / COUNTA(Table1_3[Status])</f>
        <v>0.6552734375</v>
      </c>
      <c r="N955" s="27">
        <f t="shared" si="90"/>
        <v>41867.449305555558</v>
      </c>
      <c r="O955" t="str">
        <f>TEXT(Table1_3[[#This Row],[Interview Taken on]],"MMM")</f>
        <v>Aug</v>
      </c>
    </row>
    <row r="956" spans="1:15" x14ac:dyDescent="0.25">
      <c r="A956">
        <v>71307</v>
      </c>
      <c r="B956" s="3">
        <v>41852.69027777778</v>
      </c>
      <c r="C956">
        <f t="shared" si="85"/>
        <v>0</v>
      </c>
      <c r="D956" t="s">
        <v>13</v>
      </c>
      <c r="E956" t="s">
        <v>8</v>
      </c>
      <c r="F956" t="s">
        <v>205</v>
      </c>
      <c r="G956" t="s">
        <v>23</v>
      </c>
      <c r="H956">
        <v>54180</v>
      </c>
      <c r="I956" t="str">
        <f t="shared" si="86"/>
        <v>Afternoon</v>
      </c>
      <c r="J956" t="str">
        <f t="shared" si="87"/>
        <v>Fri</v>
      </c>
      <c r="K956" t="str">
        <f t="shared" si="88"/>
        <v>2014-08-01</v>
      </c>
      <c r="L956" s="39">
        <f t="shared" si="89"/>
        <v>0.69027777777955635</v>
      </c>
      <c r="M956" s="19">
        <f>COUNTIF(Table1_3[Status], "Hired") / COUNTA(Table1_3[Status])</f>
        <v>0.6552734375</v>
      </c>
      <c r="N956" s="27" t="str">
        <f t="shared" si="90"/>
        <v/>
      </c>
      <c r="O956" t="str">
        <f>TEXT(Table1_3[[#This Row],[Interview Taken on]],"MMM")</f>
        <v>Aug</v>
      </c>
    </row>
    <row r="957" spans="1:15" x14ac:dyDescent="0.25">
      <c r="A957">
        <v>83766</v>
      </c>
      <c r="B957" s="3">
        <v>41852.690972222219</v>
      </c>
      <c r="C957">
        <f t="shared" si="85"/>
        <v>0</v>
      </c>
      <c r="D957" t="s">
        <v>13</v>
      </c>
      <c r="E957" t="s">
        <v>8</v>
      </c>
      <c r="F957" t="s">
        <v>205</v>
      </c>
      <c r="G957" t="s">
        <v>23</v>
      </c>
      <c r="H957">
        <v>81796</v>
      </c>
      <c r="I957" t="str">
        <f t="shared" si="86"/>
        <v>Afternoon</v>
      </c>
      <c r="J957" t="str">
        <f t="shared" si="87"/>
        <v>Fri</v>
      </c>
      <c r="K957" t="str">
        <f t="shared" si="88"/>
        <v>2014-08-01</v>
      </c>
      <c r="L957" s="39">
        <f t="shared" si="89"/>
        <v>0.69097222221898846</v>
      </c>
      <c r="M957" s="19">
        <f>COUNTIF(Table1_3[Status], "Hired") / COUNTA(Table1_3[Status])</f>
        <v>0.6552734375</v>
      </c>
      <c r="N957" s="27" t="str">
        <f t="shared" si="90"/>
        <v/>
      </c>
      <c r="O957" t="str">
        <f>TEXT(Table1_3[[#This Row],[Interview Taken on]],"MMM")</f>
        <v>Aug</v>
      </c>
    </row>
    <row r="958" spans="1:15" x14ac:dyDescent="0.25">
      <c r="A958">
        <v>635146</v>
      </c>
      <c r="B958" s="3">
        <v>41852.690972222219</v>
      </c>
      <c r="C958">
        <f t="shared" si="85"/>
        <v>1</v>
      </c>
      <c r="D958" t="s">
        <v>7</v>
      </c>
      <c r="E958" t="s">
        <v>8</v>
      </c>
      <c r="F958" t="s">
        <v>205</v>
      </c>
      <c r="G958" t="s">
        <v>23</v>
      </c>
      <c r="H958">
        <v>66408</v>
      </c>
      <c r="I958" t="str">
        <f t="shared" si="86"/>
        <v>Afternoon</v>
      </c>
      <c r="J958" t="str">
        <f t="shared" si="87"/>
        <v>Fri</v>
      </c>
      <c r="K958" t="str">
        <f t="shared" si="88"/>
        <v>2014-08-01</v>
      </c>
      <c r="L958" s="39">
        <f t="shared" si="89"/>
        <v>0.69097222221898846</v>
      </c>
      <c r="M958" s="19">
        <f>COUNTIF(Table1_3[Status], "Hired") / COUNTA(Table1_3[Status])</f>
        <v>0.6552734375</v>
      </c>
      <c r="N958" s="27">
        <f t="shared" si="90"/>
        <v>41867.690972222219</v>
      </c>
      <c r="O958" t="str">
        <f>TEXT(Table1_3[[#This Row],[Interview Taken on]],"MMM")</f>
        <v>Aug</v>
      </c>
    </row>
    <row r="959" spans="1:15" x14ac:dyDescent="0.25">
      <c r="A959">
        <v>751864</v>
      </c>
      <c r="B959" s="3">
        <v>41852.692361111112</v>
      </c>
      <c r="C959">
        <f t="shared" si="85"/>
        <v>1</v>
      </c>
      <c r="D959" t="s">
        <v>7</v>
      </c>
      <c r="E959" t="s">
        <v>8</v>
      </c>
      <c r="F959" t="s">
        <v>205</v>
      </c>
      <c r="G959" t="s">
        <v>23</v>
      </c>
      <c r="H959">
        <v>36477</v>
      </c>
      <c r="I959" t="str">
        <f t="shared" si="86"/>
        <v>Afternoon</v>
      </c>
      <c r="J959" t="str">
        <f t="shared" si="87"/>
        <v>Fri</v>
      </c>
      <c r="K959" t="str">
        <f t="shared" si="88"/>
        <v>2014-08-01</v>
      </c>
      <c r="L959" s="39">
        <f t="shared" si="89"/>
        <v>0.69236111111240461</v>
      </c>
      <c r="M959" s="19">
        <f>COUNTIF(Table1_3[Status], "Hired") / COUNTA(Table1_3[Status])</f>
        <v>0.6552734375</v>
      </c>
      <c r="N959" s="27">
        <f t="shared" si="90"/>
        <v>41867.692361111112</v>
      </c>
      <c r="O959" t="str">
        <f>TEXT(Table1_3[[#This Row],[Interview Taken on]],"MMM")</f>
        <v>Aug</v>
      </c>
    </row>
    <row r="960" spans="1:15" x14ac:dyDescent="0.25">
      <c r="A960">
        <v>737811</v>
      </c>
      <c r="B960" s="3">
        <v>41853.629861111112</v>
      </c>
      <c r="C960">
        <f t="shared" si="85"/>
        <v>0</v>
      </c>
      <c r="D960" t="s">
        <v>13</v>
      </c>
      <c r="E960" t="s">
        <v>8</v>
      </c>
      <c r="F960" t="s">
        <v>201</v>
      </c>
      <c r="G960" t="s">
        <v>12</v>
      </c>
      <c r="H960">
        <v>89806</v>
      </c>
      <c r="I960" t="str">
        <f t="shared" si="86"/>
        <v>Afternoon</v>
      </c>
      <c r="J960" t="str">
        <f t="shared" si="87"/>
        <v>Sat</v>
      </c>
      <c r="K960" t="str">
        <f t="shared" si="88"/>
        <v>2014-08-02</v>
      </c>
      <c r="L960" s="39">
        <f t="shared" si="89"/>
        <v>0.62986111111240461</v>
      </c>
      <c r="M960" s="19">
        <f>COUNTIF(Table1_3[Status], "Hired") / COUNTA(Table1_3[Status])</f>
        <v>0.6552734375</v>
      </c>
      <c r="N960" s="27" t="str">
        <f t="shared" si="90"/>
        <v/>
      </c>
      <c r="O960" t="str">
        <f>TEXT(Table1_3[[#This Row],[Interview Taken on]],"MMM")</f>
        <v>Aug</v>
      </c>
    </row>
    <row r="961" spans="1:15" x14ac:dyDescent="0.25">
      <c r="A961">
        <v>428159</v>
      </c>
      <c r="B961" s="3">
        <v>41853.503472222219</v>
      </c>
      <c r="C961">
        <f t="shared" si="85"/>
        <v>0</v>
      </c>
      <c r="D961" t="s">
        <v>13</v>
      </c>
      <c r="E961" t="s">
        <v>8</v>
      </c>
      <c r="F961" t="s">
        <v>201</v>
      </c>
      <c r="G961" t="s">
        <v>12</v>
      </c>
      <c r="H961">
        <v>53038</v>
      </c>
      <c r="I961" t="str">
        <f t="shared" si="86"/>
        <v>Afternoon</v>
      </c>
      <c r="J961" t="str">
        <f t="shared" si="87"/>
        <v>Sat</v>
      </c>
      <c r="K961" t="str">
        <f t="shared" si="88"/>
        <v>2014-08-02</v>
      </c>
      <c r="L961" s="39">
        <f t="shared" si="89"/>
        <v>0.50347222221898846</v>
      </c>
      <c r="M961" s="19">
        <f>COUNTIF(Table1_3[Status], "Hired") / COUNTA(Table1_3[Status])</f>
        <v>0.6552734375</v>
      </c>
      <c r="N961" s="27" t="str">
        <f t="shared" si="90"/>
        <v/>
      </c>
      <c r="O961" t="str">
        <f>TEXT(Table1_3[[#This Row],[Interview Taken on]],"MMM")</f>
        <v>Aug</v>
      </c>
    </row>
    <row r="962" spans="1:15" x14ac:dyDescent="0.25">
      <c r="A962">
        <v>222227</v>
      </c>
      <c r="B962" s="3">
        <v>41854.609722222223</v>
      </c>
      <c r="C962">
        <f t="shared" ref="C962:C1025" si="91">IF(D962="Hired",1,0)</f>
        <v>0</v>
      </c>
      <c r="D962" t="s">
        <v>13</v>
      </c>
      <c r="E962" t="s">
        <v>8</v>
      </c>
      <c r="F962" t="s">
        <v>199</v>
      </c>
      <c r="G962" t="s">
        <v>22</v>
      </c>
      <c r="H962">
        <v>61246</v>
      </c>
      <c r="I962" t="str">
        <f t="shared" ref="I962:I1025" si="92">IF(AND(HOUR(B962)&gt;=6, HOUR(B962)&lt;12), "Morning",
   IF(AND(HOUR(B962)&gt;=12, HOUR(B962)&lt;18), "Afternoon",
   IF(AND(HOUR(B962)&gt;=18, HOUR(B962)&lt;24), "Evening", "Night")))</f>
        <v>Afternoon</v>
      </c>
      <c r="J962" t="str">
        <f t="shared" ref="J962:J1025" si="93">TEXT(B962, "DDD")</f>
        <v>Sun</v>
      </c>
      <c r="K962" t="str">
        <f t="shared" ref="K962:K1025" si="94">TEXT(B962, "YYYY-MM-DD")</f>
        <v>2014-08-03</v>
      </c>
      <c r="L962" s="39">
        <f t="shared" ref="L962:L1025" si="95">MOD(B962,1)</f>
        <v>0.60972222222335404</v>
      </c>
      <c r="M962" s="19">
        <f>COUNTIF(Table1_3[Status], "Hired") / COUNTA(Table1_3[Status])</f>
        <v>0.6552734375</v>
      </c>
      <c r="N962" s="27" t="str">
        <f t="shared" ref="N962:N1025" si="96">IF(D962="Hired", B962+15, "")</f>
        <v/>
      </c>
      <c r="O962" t="str">
        <f>TEXT(Table1_3[[#This Row],[Interview Taken on]],"MMM")</f>
        <v>Aug</v>
      </c>
    </row>
    <row r="963" spans="1:15" x14ac:dyDescent="0.25">
      <c r="A963">
        <v>859431</v>
      </c>
      <c r="B963" s="3">
        <v>41854.611111111109</v>
      </c>
      <c r="C963">
        <f t="shared" si="91"/>
        <v>1</v>
      </c>
      <c r="D963" t="s">
        <v>7</v>
      </c>
      <c r="E963" t="s">
        <v>8</v>
      </c>
      <c r="F963" t="s">
        <v>199</v>
      </c>
      <c r="G963" t="s">
        <v>22</v>
      </c>
      <c r="H963">
        <v>13010</v>
      </c>
      <c r="I963" t="str">
        <f t="shared" si="92"/>
        <v>Afternoon</v>
      </c>
      <c r="J963" t="str">
        <f t="shared" si="93"/>
        <v>Sun</v>
      </c>
      <c r="K963" t="str">
        <f t="shared" si="94"/>
        <v>2014-08-03</v>
      </c>
      <c r="L963" s="39">
        <f t="shared" si="95"/>
        <v>0.61111111110949423</v>
      </c>
      <c r="M963" s="19">
        <f>COUNTIF(Table1_3[Status], "Hired") / COUNTA(Table1_3[Status])</f>
        <v>0.6552734375</v>
      </c>
      <c r="N963" s="27">
        <f t="shared" si="96"/>
        <v>41869.611111111109</v>
      </c>
      <c r="O963" t="str">
        <f>TEXT(Table1_3[[#This Row],[Interview Taken on]],"MMM")</f>
        <v>Aug</v>
      </c>
    </row>
    <row r="964" spans="1:15" x14ac:dyDescent="0.25">
      <c r="A964">
        <v>355775</v>
      </c>
      <c r="B964" s="3">
        <v>41854.132638888892</v>
      </c>
      <c r="C964">
        <f t="shared" si="91"/>
        <v>0</v>
      </c>
      <c r="D964" t="s">
        <v>13</v>
      </c>
      <c r="E964" t="s">
        <v>8</v>
      </c>
      <c r="F964" t="s">
        <v>205</v>
      </c>
      <c r="G964" t="s">
        <v>25</v>
      </c>
      <c r="H964">
        <v>15117</v>
      </c>
      <c r="I964" t="str">
        <f t="shared" si="92"/>
        <v>Night</v>
      </c>
      <c r="J964" t="str">
        <f t="shared" si="93"/>
        <v>Sun</v>
      </c>
      <c r="K964" t="str">
        <f t="shared" si="94"/>
        <v>2014-08-03</v>
      </c>
      <c r="L964" s="39">
        <f t="shared" si="95"/>
        <v>0.13263888889196096</v>
      </c>
      <c r="M964" s="19">
        <f>COUNTIF(Table1_3[Status], "Hired") / COUNTA(Table1_3[Status])</f>
        <v>0.6552734375</v>
      </c>
      <c r="N964" s="27" t="str">
        <f t="shared" si="96"/>
        <v/>
      </c>
      <c r="O964" t="str">
        <f>TEXT(Table1_3[[#This Row],[Interview Taken on]],"MMM")</f>
        <v>Aug</v>
      </c>
    </row>
    <row r="965" spans="1:15" x14ac:dyDescent="0.25">
      <c r="A965">
        <v>643873</v>
      </c>
      <c r="B965" s="3">
        <v>41854.556944444441</v>
      </c>
      <c r="C965">
        <f t="shared" si="91"/>
        <v>0</v>
      </c>
      <c r="D965" t="s">
        <v>13</v>
      </c>
      <c r="E965" t="s">
        <v>8</v>
      </c>
      <c r="F965" t="s">
        <v>201</v>
      </c>
      <c r="G965" t="s">
        <v>23</v>
      </c>
      <c r="H965">
        <v>94751</v>
      </c>
      <c r="I965" t="str">
        <f t="shared" si="92"/>
        <v>Afternoon</v>
      </c>
      <c r="J965" t="str">
        <f t="shared" si="93"/>
        <v>Sun</v>
      </c>
      <c r="K965" t="str">
        <f t="shared" si="94"/>
        <v>2014-08-03</v>
      </c>
      <c r="L965" s="39">
        <f t="shared" si="95"/>
        <v>0.55694444444088731</v>
      </c>
      <c r="M965" s="19">
        <f>COUNTIF(Table1_3[Status], "Hired") / COUNTA(Table1_3[Status])</f>
        <v>0.6552734375</v>
      </c>
      <c r="N965" s="27" t="str">
        <f t="shared" si="96"/>
        <v/>
      </c>
      <c r="O965" t="str">
        <f>TEXT(Table1_3[[#This Row],[Interview Taken on]],"MMM")</f>
        <v>Aug</v>
      </c>
    </row>
    <row r="966" spans="1:15" x14ac:dyDescent="0.25">
      <c r="A966">
        <v>74526</v>
      </c>
      <c r="B966" s="3">
        <v>41855.531944444447</v>
      </c>
      <c r="C966">
        <f t="shared" si="91"/>
        <v>0</v>
      </c>
      <c r="D966" t="s">
        <v>13</v>
      </c>
      <c r="E966" t="s">
        <v>8</v>
      </c>
      <c r="F966" t="s">
        <v>205</v>
      </c>
      <c r="G966" t="s">
        <v>12</v>
      </c>
      <c r="H966">
        <v>25052</v>
      </c>
      <c r="I966" t="str">
        <f t="shared" si="92"/>
        <v>Afternoon</v>
      </c>
      <c r="J966" t="str">
        <f t="shared" si="93"/>
        <v>Mon</v>
      </c>
      <c r="K966" t="str">
        <f t="shared" si="94"/>
        <v>2014-08-04</v>
      </c>
      <c r="L966" s="39">
        <f t="shared" si="95"/>
        <v>0.53194444444670808</v>
      </c>
      <c r="M966" s="19">
        <f>COUNTIF(Table1_3[Status], "Hired") / COUNTA(Table1_3[Status])</f>
        <v>0.6552734375</v>
      </c>
      <c r="N966" s="27" t="str">
        <f t="shared" si="96"/>
        <v/>
      </c>
      <c r="O966" t="str">
        <f>TEXT(Table1_3[[#This Row],[Interview Taken on]],"MMM")</f>
        <v>Aug</v>
      </c>
    </row>
    <row r="967" spans="1:15" x14ac:dyDescent="0.25">
      <c r="A967">
        <v>502266</v>
      </c>
      <c r="B967" s="3">
        <v>41855.663194444445</v>
      </c>
      <c r="C967">
        <f t="shared" si="91"/>
        <v>0</v>
      </c>
      <c r="D967" t="s">
        <v>13</v>
      </c>
      <c r="E967" t="s">
        <v>8</v>
      </c>
      <c r="F967" t="s">
        <v>205</v>
      </c>
      <c r="G967" t="s">
        <v>12</v>
      </c>
      <c r="H967">
        <v>31353</v>
      </c>
      <c r="I967" t="str">
        <f t="shared" si="92"/>
        <v>Afternoon</v>
      </c>
      <c r="J967" t="str">
        <f t="shared" si="93"/>
        <v>Mon</v>
      </c>
      <c r="K967" t="str">
        <f t="shared" si="94"/>
        <v>2014-08-04</v>
      </c>
      <c r="L967" s="39">
        <f t="shared" si="95"/>
        <v>0.66319444444525288</v>
      </c>
      <c r="M967" s="19">
        <f>COUNTIF(Table1_3[Status], "Hired") / COUNTA(Table1_3[Status])</f>
        <v>0.6552734375</v>
      </c>
      <c r="N967" s="27" t="str">
        <f t="shared" si="96"/>
        <v/>
      </c>
      <c r="O967" t="str">
        <f>TEXT(Table1_3[[#This Row],[Interview Taken on]],"MMM")</f>
        <v>Aug</v>
      </c>
    </row>
    <row r="968" spans="1:15" x14ac:dyDescent="0.25">
      <c r="A968">
        <v>113068</v>
      </c>
      <c r="B968" s="3">
        <v>41855.75</v>
      </c>
      <c r="C968">
        <f t="shared" si="91"/>
        <v>0</v>
      </c>
      <c r="D968" t="s">
        <v>13</v>
      </c>
      <c r="E968" t="s">
        <v>8</v>
      </c>
      <c r="F968" t="s">
        <v>201</v>
      </c>
      <c r="G968" t="s">
        <v>34</v>
      </c>
      <c r="H968">
        <v>16187</v>
      </c>
      <c r="I968" t="str">
        <f t="shared" si="92"/>
        <v>Evening</v>
      </c>
      <c r="J968" t="str">
        <f t="shared" si="93"/>
        <v>Mon</v>
      </c>
      <c r="K968" t="str">
        <f t="shared" si="94"/>
        <v>2014-08-04</v>
      </c>
      <c r="L968" s="39">
        <f t="shared" si="95"/>
        <v>0.75</v>
      </c>
      <c r="M968" s="19">
        <f>COUNTIF(Table1_3[Status], "Hired") / COUNTA(Table1_3[Status])</f>
        <v>0.6552734375</v>
      </c>
      <c r="N968" s="27" t="str">
        <f t="shared" si="96"/>
        <v/>
      </c>
      <c r="O968" t="str">
        <f>TEXT(Table1_3[[#This Row],[Interview Taken on]],"MMM")</f>
        <v>Aug</v>
      </c>
    </row>
    <row r="969" spans="1:15" x14ac:dyDescent="0.25">
      <c r="A969">
        <v>920916</v>
      </c>
      <c r="B969" s="3">
        <v>41855.458333333336</v>
      </c>
      <c r="C969">
        <f t="shared" si="91"/>
        <v>0</v>
      </c>
      <c r="D969" t="s">
        <v>13</v>
      </c>
      <c r="E969" t="s">
        <v>8</v>
      </c>
      <c r="F969" t="s">
        <v>201</v>
      </c>
      <c r="G969" t="s">
        <v>22</v>
      </c>
      <c r="H969">
        <v>90469</v>
      </c>
      <c r="I969" t="str">
        <f t="shared" si="92"/>
        <v>Morning</v>
      </c>
      <c r="J969" t="str">
        <f t="shared" si="93"/>
        <v>Mon</v>
      </c>
      <c r="K969" t="str">
        <f t="shared" si="94"/>
        <v>2014-08-04</v>
      </c>
      <c r="L969" s="39">
        <f t="shared" si="95"/>
        <v>0.45833333333575865</v>
      </c>
      <c r="M969" s="19">
        <f>COUNTIF(Table1_3[Status], "Hired") / COUNTA(Table1_3[Status])</f>
        <v>0.6552734375</v>
      </c>
      <c r="N969" s="27" t="str">
        <f t="shared" si="96"/>
        <v/>
      </c>
      <c r="O969" t="str">
        <f>TEXT(Table1_3[[#This Row],[Interview Taken on]],"MMM")</f>
        <v>Aug</v>
      </c>
    </row>
    <row r="970" spans="1:15" x14ac:dyDescent="0.25">
      <c r="A970">
        <v>662931</v>
      </c>
      <c r="B970" s="3">
        <v>41855.459027777775</v>
      </c>
      <c r="C970">
        <f t="shared" si="91"/>
        <v>0</v>
      </c>
      <c r="D970" t="s">
        <v>13</v>
      </c>
      <c r="E970" t="s">
        <v>8</v>
      </c>
      <c r="F970" t="s">
        <v>201</v>
      </c>
      <c r="G970" t="s">
        <v>22</v>
      </c>
      <c r="H970">
        <v>9896</v>
      </c>
      <c r="I970" t="str">
        <f t="shared" si="92"/>
        <v>Morning</v>
      </c>
      <c r="J970" t="str">
        <f t="shared" si="93"/>
        <v>Mon</v>
      </c>
      <c r="K970" t="str">
        <f t="shared" si="94"/>
        <v>2014-08-04</v>
      </c>
      <c r="L970" s="39">
        <f t="shared" si="95"/>
        <v>0.45902777777519077</v>
      </c>
      <c r="M970" s="19">
        <f>COUNTIF(Table1_3[Status], "Hired") / COUNTA(Table1_3[Status])</f>
        <v>0.6552734375</v>
      </c>
      <c r="N970" s="27" t="str">
        <f t="shared" si="96"/>
        <v/>
      </c>
      <c r="O970" t="str">
        <f>TEXT(Table1_3[[#This Row],[Interview Taken on]],"MMM")</f>
        <v>Aug</v>
      </c>
    </row>
    <row r="971" spans="1:15" x14ac:dyDescent="0.25">
      <c r="A971">
        <v>196095</v>
      </c>
      <c r="B971" s="3">
        <v>41855.484722222223</v>
      </c>
      <c r="C971">
        <f t="shared" si="91"/>
        <v>0</v>
      </c>
      <c r="D971" t="s">
        <v>13</v>
      </c>
      <c r="E971" t="s">
        <v>8</v>
      </c>
      <c r="F971" t="s">
        <v>205</v>
      </c>
      <c r="G971" t="s">
        <v>22</v>
      </c>
      <c r="H971">
        <v>29673</v>
      </c>
      <c r="I971" t="str">
        <f t="shared" si="92"/>
        <v>Morning</v>
      </c>
      <c r="J971" t="str">
        <f t="shared" si="93"/>
        <v>Mon</v>
      </c>
      <c r="K971" t="str">
        <f t="shared" si="94"/>
        <v>2014-08-04</v>
      </c>
      <c r="L971" s="39">
        <f t="shared" si="95"/>
        <v>0.48472222222335404</v>
      </c>
      <c r="M971" s="19">
        <f>COUNTIF(Table1_3[Status], "Hired") / COUNTA(Table1_3[Status])</f>
        <v>0.6552734375</v>
      </c>
      <c r="N971" s="27" t="str">
        <f t="shared" si="96"/>
        <v/>
      </c>
      <c r="O971" t="str">
        <f>TEXT(Table1_3[[#This Row],[Interview Taken on]],"MMM")</f>
        <v>Aug</v>
      </c>
    </row>
    <row r="972" spans="1:15" x14ac:dyDescent="0.25">
      <c r="A972">
        <v>265207</v>
      </c>
      <c r="B972" s="3">
        <v>41855.48541666667</v>
      </c>
      <c r="C972">
        <f t="shared" si="91"/>
        <v>1</v>
      </c>
      <c r="D972" t="s">
        <v>7</v>
      </c>
      <c r="E972" t="s">
        <v>8</v>
      </c>
      <c r="F972" t="s">
        <v>205</v>
      </c>
      <c r="G972" t="s">
        <v>22</v>
      </c>
      <c r="H972">
        <v>83745</v>
      </c>
      <c r="I972" t="str">
        <f t="shared" si="92"/>
        <v>Morning</v>
      </c>
      <c r="J972" t="str">
        <f t="shared" si="93"/>
        <v>Mon</v>
      </c>
      <c r="K972" t="str">
        <f t="shared" si="94"/>
        <v>2014-08-04</v>
      </c>
      <c r="L972" s="39">
        <f t="shared" si="95"/>
        <v>0.48541666667006211</v>
      </c>
      <c r="M972" s="19">
        <f>COUNTIF(Table1_3[Status], "Hired") / COUNTA(Table1_3[Status])</f>
        <v>0.6552734375</v>
      </c>
      <c r="N972" s="27">
        <f t="shared" si="96"/>
        <v>41870.48541666667</v>
      </c>
      <c r="O972" t="str">
        <f>TEXT(Table1_3[[#This Row],[Interview Taken on]],"MMM")</f>
        <v>Aug</v>
      </c>
    </row>
    <row r="973" spans="1:15" x14ac:dyDescent="0.25">
      <c r="A973">
        <v>981459</v>
      </c>
      <c r="B973" s="3">
        <v>41855.455555555556</v>
      </c>
      <c r="C973">
        <f t="shared" si="91"/>
        <v>1</v>
      </c>
      <c r="D973" t="s">
        <v>7</v>
      </c>
      <c r="E973" t="s">
        <v>11</v>
      </c>
      <c r="F973" t="s">
        <v>201</v>
      </c>
      <c r="G973" t="s">
        <v>34</v>
      </c>
      <c r="H973">
        <v>55709</v>
      </c>
      <c r="I973" t="str">
        <f t="shared" si="92"/>
        <v>Morning</v>
      </c>
      <c r="J973" t="str">
        <f t="shared" si="93"/>
        <v>Mon</v>
      </c>
      <c r="K973" t="str">
        <f t="shared" si="94"/>
        <v>2014-08-04</v>
      </c>
      <c r="L973" s="39">
        <f t="shared" si="95"/>
        <v>0.45555555555620231</v>
      </c>
      <c r="M973" s="19">
        <f>COUNTIF(Table1_3[Status], "Hired") / COUNTA(Table1_3[Status])</f>
        <v>0.6552734375</v>
      </c>
      <c r="N973" s="27">
        <f t="shared" si="96"/>
        <v>41870.455555555556</v>
      </c>
      <c r="O973" t="str">
        <f>TEXT(Table1_3[[#This Row],[Interview Taken on]],"MMM")</f>
        <v>Aug</v>
      </c>
    </row>
    <row r="974" spans="1:15" x14ac:dyDescent="0.25">
      <c r="A974">
        <v>926366</v>
      </c>
      <c r="B974" s="3">
        <v>41855.036111111112</v>
      </c>
      <c r="C974">
        <f t="shared" si="91"/>
        <v>1</v>
      </c>
      <c r="D974" t="s">
        <v>7</v>
      </c>
      <c r="E974" t="s">
        <v>38</v>
      </c>
      <c r="F974" t="s">
        <v>205</v>
      </c>
      <c r="G974" t="s">
        <v>20</v>
      </c>
      <c r="H974">
        <v>39407</v>
      </c>
      <c r="I974" t="str">
        <f t="shared" si="92"/>
        <v>Night</v>
      </c>
      <c r="J974" t="str">
        <f t="shared" si="93"/>
        <v>Mon</v>
      </c>
      <c r="K974" t="str">
        <f t="shared" si="94"/>
        <v>2014-08-04</v>
      </c>
      <c r="L974" s="39">
        <f t="shared" si="95"/>
        <v>3.6111111112404615E-2</v>
      </c>
      <c r="M974" s="19">
        <f>COUNTIF(Table1_3[Status], "Hired") / COUNTA(Table1_3[Status])</f>
        <v>0.6552734375</v>
      </c>
      <c r="N974" s="27">
        <f t="shared" si="96"/>
        <v>41870.036111111112</v>
      </c>
      <c r="O974" t="str">
        <f>TEXT(Table1_3[[#This Row],[Interview Taken on]],"MMM")</f>
        <v>Aug</v>
      </c>
    </row>
    <row r="975" spans="1:15" x14ac:dyDescent="0.25">
      <c r="A975">
        <v>376300</v>
      </c>
      <c r="B975" s="3">
        <v>41855.037499999999</v>
      </c>
      <c r="C975">
        <f t="shared" si="91"/>
        <v>1</v>
      </c>
      <c r="D975" t="s">
        <v>7</v>
      </c>
      <c r="E975" t="s">
        <v>38</v>
      </c>
      <c r="F975" t="s">
        <v>205</v>
      </c>
      <c r="G975" t="s">
        <v>20</v>
      </c>
      <c r="H975">
        <v>88307</v>
      </c>
      <c r="I975" t="str">
        <f t="shared" si="92"/>
        <v>Night</v>
      </c>
      <c r="J975" t="str">
        <f t="shared" si="93"/>
        <v>Mon</v>
      </c>
      <c r="K975" t="str">
        <f t="shared" si="94"/>
        <v>2014-08-04</v>
      </c>
      <c r="L975" s="39">
        <f t="shared" si="95"/>
        <v>3.7499999998544808E-2</v>
      </c>
      <c r="M975" s="19">
        <f>COUNTIF(Table1_3[Status], "Hired") / COUNTA(Table1_3[Status])</f>
        <v>0.6552734375</v>
      </c>
      <c r="N975" s="27">
        <f t="shared" si="96"/>
        <v>41870.037499999999</v>
      </c>
      <c r="O975" t="str">
        <f>TEXT(Table1_3[[#This Row],[Interview Taken on]],"MMM")</f>
        <v>Aug</v>
      </c>
    </row>
    <row r="976" spans="1:15" x14ac:dyDescent="0.25">
      <c r="A976">
        <v>61858</v>
      </c>
      <c r="B976" s="3">
        <v>41855.440972222219</v>
      </c>
      <c r="C976">
        <f t="shared" si="91"/>
        <v>0</v>
      </c>
      <c r="D976" t="s">
        <v>13</v>
      </c>
      <c r="E976" t="s">
        <v>8</v>
      </c>
      <c r="F976" t="s">
        <v>199</v>
      </c>
      <c r="G976" t="s">
        <v>42</v>
      </c>
      <c r="H976">
        <v>80645</v>
      </c>
      <c r="I976" t="str">
        <f t="shared" si="92"/>
        <v>Morning</v>
      </c>
      <c r="J976" t="str">
        <f t="shared" si="93"/>
        <v>Mon</v>
      </c>
      <c r="K976" t="str">
        <f t="shared" si="94"/>
        <v>2014-08-04</v>
      </c>
      <c r="L976" s="39">
        <f t="shared" si="95"/>
        <v>0.44097222221898846</v>
      </c>
      <c r="M976" s="19">
        <f>COUNTIF(Table1_3[Status], "Hired") / COUNTA(Table1_3[Status])</f>
        <v>0.6552734375</v>
      </c>
      <c r="N976" s="27" t="str">
        <f t="shared" si="96"/>
        <v/>
      </c>
      <c r="O976" t="str">
        <f>TEXT(Table1_3[[#This Row],[Interview Taken on]],"MMM")</f>
        <v>Aug</v>
      </c>
    </row>
    <row r="977" spans="1:15" x14ac:dyDescent="0.25">
      <c r="A977">
        <v>387990</v>
      </c>
      <c r="B977" s="3">
        <v>41855.556944444441</v>
      </c>
      <c r="C977">
        <f t="shared" si="91"/>
        <v>0</v>
      </c>
      <c r="D977" t="s">
        <v>13</v>
      </c>
      <c r="E977" t="s">
        <v>8</v>
      </c>
      <c r="F977" t="s">
        <v>201</v>
      </c>
      <c r="G977" t="s">
        <v>22</v>
      </c>
      <c r="H977">
        <v>60514</v>
      </c>
      <c r="I977" t="str">
        <f t="shared" si="92"/>
        <v>Afternoon</v>
      </c>
      <c r="J977" t="str">
        <f t="shared" si="93"/>
        <v>Mon</v>
      </c>
      <c r="K977" t="str">
        <f t="shared" si="94"/>
        <v>2014-08-04</v>
      </c>
      <c r="L977" s="39">
        <f t="shared" si="95"/>
        <v>0.55694444444088731</v>
      </c>
      <c r="M977" s="19">
        <f>COUNTIF(Table1_3[Status], "Hired") / COUNTA(Table1_3[Status])</f>
        <v>0.6552734375</v>
      </c>
      <c r="N977" s="27" t="str">
        <f t="shared" si="96"/>
        <v/>
      </c>
      <c r="O977" t="str">
        <f>TEXT(Table1_3[[#This Row],[Interview Taken on]],"MMM")</f>
        <v>Aug</v>
      </c>
    </row>
    <row r="978" spans="1:15" x14ac:dyDescent="0.25">
      <c r="A978">
        <v>848218</v>
      </c>
      <c r="B978" s="3">
        <v>41856.669444444444</v>
      </c>
      <c r="C978">
        <f t="shared" si="91"/>
        <v>0</v>
      </c>
      <c r="D978" t="s">
        <v>13</v>
      </c>
      <c r="E978" t="s">
        <v>8</v>
      </c>
      <c r="F978" t="s">
        <v>201</v>
      </c>
      <c r="G978" t="s">
        <v>12</v>
      </c>
      <c r="H978">
        <v>96594</v>
      </c>
      <c r="I978" t="str">
        <f t="shared" si="92"/>
        <v>Afternoon</v>
      </c>
      <c r="J978" t="str">
        <f t="shared" si="93"/>
        <v>Tue</v>
      </c>
      <c r="K978" t="str">
        <f t="shared" si="94"/>
        <v>2014-08-05</v>
      </c>
      <c r="L978" s="39">
        <f t="shared" si="95"/>
        <v>0.66944444444379769</v>
      </c>
      <c r="M978" s="19">
        <f>COUNTIF(Table1_3[Status], "Hired") / COUNTA(Table1_3[Status])</f>
        <v>0.6552734375</v>
      </c>
      <c r="N978" s="27" t="str">
        <f t="shared" si="96"/>
        <v/>
      </c>
      <c r="O978" t="str">
        <f>TEXT(Table1_3[[#This Row],[Interview Taken on]],"MMM")</f>
        <v>Aug</v>
      </c>
    </row>
    <row r="979" spans="1:15" x14ac:dyDescent="0.25">
      <c r="A979">
        <v>957708</v>
      </c>
      <c r="B979" s="3">
        <v>41856.67083333333</v>
      </c>
      <c r="C979">
        <f t="shared" si="91"/>
        <v>1</v>
      </c>
      <c r="D979" t="s">
        <v>7</v>
      </c>
      <c r="E979" t="s">
        <v>8</v>
      </c>
      <c r="F979" t="s">
        <v>201</v>
      </c>
      <c r="G979" t="s">
        <v>12</v>
      </c>
      <c r="H979">
        <v>53249</v>
      </c>
      <c r="I979" t="str">
        <f t="shared" si="92"/>
        <v>Afternoon</v>
      </c>
      <c r="J979" t="str">
        <f t="shared" si="93"/>
        <v>Tue</v>
      </c>
      <c r="K979" t="str">
        <f t="shared" si="94"/>
        <v>2014-08-05</v>
      </c>
      <c r="L979" s="39">
        <f t="shared" si="95"/>
        <v>0.67083333332993789</v>
      </c>
      <c r="M979" s="19">
        <f>COUNTIF(Table1_3[Status], "Hired") / COUNTA(Table1_3[Status])</f>
        <v>0.6552734375</v>
      </c>
      <c r="N979" s="27">
        <f t="shared" si="96"/>
        <v>41871.67083333333</v>
      </c>
      <c r="O979" t="str">
        <f>TEXT(Table1_3[[#This Row],[Interview Taken on]],"MMM")</f>
        <v>Aug</v>
      </c>
    </row>
    <row r="980" spans="1:15" x14ac:dyDescent="0.25">
      <c r="A980">
        <v>473703</v>
      </c>
      <c r="B980" s="3">
        <v>41859.574305555558</v>
      </c>
      <c r="C980">
        <f t="shared" si="91"/>
        <v>0</v>
      </c>
      <c r="D980" t="s">
        <v>13</v>
      </c>
      <c r="E980" t="s">
        <v>11</v>
      </c>
      <c r="F980" t="s">
        <v>201</v>
      </c>
      <c r="G980" t="s">
        <v>12</v>
      </c>
      <c r="H980">
        <v>91386</v>
      </c>
      <c r="I980" t="str">
        <f t="shared" si="92"/>
        <v>Afternoon</v>
      </c>
      <c r="J980" t="str">
        <f t="shared" si="93"/>
        <v>Fri</v>
      </c>
      <c r="K980" t="str">
        <f t="shared" si="94"/>
        <v>2014-08-08</v>
      </c>
      <c r="L980" s="39">
        <f t="shared" si="95"/>
        <v>0.5743055555576575</v>
      </c>
      <c r="M980" s="19">
        <f>COUNTIF(Table1_3[Status], "Hired") / COUNTA(Table1_3[Status])</f>
        <v>0.6552734375</v>
      </c>
      <c r="N980" s="27" t="str">
        <f t="shared" si="96"/>
        <v/>
      </c>
      <c r="O980" t="str">
        <f>TEXT(Table1_3[[#This Row],[Interview Taken on]],"MMM")</f>
        <v>Aug</v>
      </c>
    </row>
    <row r="981" spans="1:15" x14ac:dyDescent="0.25">
      <c r="A981">
        <v>334311</v>
      </c>
      <c r="B981" s="3">
        <v>41859.574999999997</v>
      </c>
      <c r="C981">
        <f t="shared" si="91"/>
        <v>1</v>
      </c>
      <c r="D981" t="s">
        <v>7</v>
      </c>
      <c r="E981" t="s">
        <v>11</v>
      </c>
      <c r="F981" t="s">
        <v>201</v>
      </c>
      <c r="G981" t="s">
        <v>12</v>
      </c>
      <c r="H981">
        <v>73643</v>
      </c>
      <c r="I981" t="str">
        <f t="shared" si="92"/>
        <v>Afternoon</v>
      </c>
      <c r="J981" t="str">
        <f t="shared" si="93"/>
        <v>Fri</v>
      </c>
      <c r="K981" t="str">
        <f t="shared" si="94"/>
        <v>2014-08-08</v>
      </c>
      <c r="L981" s="39">
        <f t="shared" si="95"/>
        <v>0.57499999999708962</v>
      </c>
      <c r="M981" s="19">
        <f>COUNTIF(Table1_3[Status], "Hired") / COUNTA(Table1_3[Status])</f>
        <v>0.6552734375</v>
      </c>
      <c r="N981" s="27">
        <f t="shared" si="96"/>
        <v>41874.574999999997</v>
      </c>
      <c r="O981" t="str">
        <f>TEXT(Table1_3[[#This Row],[Interview Taken on]],"MMM")</f>
        <v>Aug</v>
      </c>
    </row>
    <row r="982" spans="1:15" x14ac:dyDescent="0.25">
      <c r="A982">
        <v>985395</v>
      </c>
      <c r="B982" s="3">
        <v>41859.574305555558</v>
      </c>
      <c r="C982">
        <f t="shared" si="91"/>
        <v>1</v>
      </c>
      <c r="D982" t="s">
        <v>7</v>
      </c>
      <c r="E982" t="s">
        <v>11</v>
      </c>
      <c r="F982" t="s">
        <v>201</v>
      </c>
      <c r="G982" t="s">
        <v>12</v>
      </c>
      <c r="H982">
        <v>35164</v>
      </c>
      <c r="I982" t="str">
        <f t="shared" si="92"/>
        <v>Afternoon</v>
      </c>
      <c r="J982" t="str">
        <f t="shared" si="93"/>
        <v>Fri</v>
      </c>
      <c r="K982" t="str">
        <f t="shared" si="94"/>
        <v>2014-08-08</v>
      </c>
      <c r="L982" s="39">
        <f t="shared" si="95"/>
        <v>0.5743055555576575</v>
      </c>
      <c r="M982" s="19">
        <f>COUNTIF(Table1_3[Status], "Hired") / COUNTA(Table1_3[Status])</f>
        <v>0.6552734375</v>
      </c>
      <c r="N982" s="27">
        <f t="shared" si="96"/>
        <v>41874.574305555558</v>
      </c>
      <c r="O982" t="str">
        <f>TEXT(Table1_3[[#This Row],[Interview Taken on]],"MMM")</f>
        <v>Aug</v>
      </c>
    </row>
    <row r="983" spans="1:15" x14ac:dyDescent="0.25">
      <c r="A983">
        <v>852312</v>
      </c>
      <c r="B983" s="3">
        <v>41856.527777777781</v>
      </c>
      <c r="C983">
        <f t="shared" si="91"/>
        <v>0</v>
      </c>
      <c r="D983" t="s">
        <v>13</v>
      </c>
      <c r="E983" t="s">
        <v>11</v>
      </c>
      <c r="F983" t="s">
        <v>202</v>
      </c>
      <c r="G983" t="s">
        <v>23</v>
      </c>
      <c r="H983">
        <v>61898</v>
      </c>
      <c r="I983" t="str">
        <f t="shared" si="92"/>
        <v>Afternoon</v>
      </c>
      <c r="J983" t="str">
        <f t="shared" si="93"/>
        <v>Tue</v>
      </c>
      <c r="K983" t="str">
        <f t="shared" si="94"/>
        <v>2014-08-05</v>
      </c>
      <c r="L983" s="39">
        <f t="shared" si="95"/>
        <v>0.52777777778101154</v>
      </c>
      <c r="M983" s="19">
        <f>COUNTIF(Table1_3[Status], "Hired") / COUNTA(Table1_3[Status])</f>
        <v>0.6552734375</v>
      </c>
      <c r="N983" s="27" t="str">
        <f t="shared" si="96"/>
        <v/>
      </c>
      <c r="O983" t="str">
        <f>TEXT(Table1_3[[#This Row],[Interview Taken on]],"MMM")</f>
        <v>Aug</v>
      </c>
    </row>
    <row r="984" spans="1:15" x14ac:dyDescent="0.25">
      <c r="A984">
        <v>648933</v>
      </c>
      <c r="B984" s="3">
        <v>41856.52847222222</v>
      </c>
      <c r="C984">
        <f t="shared" si="91"/>
        <v>0</v>
      </c>
      <c r="D984" t="s">
        <v>13</v>
      </c>
      <c r="E984" t="s">
        <v>8</v>
      </c>
      <c r="F984" t="s">
        <v>202</v>
      </c>
      <c r="G984" t="s">
        <v>23</v>
      </c>
      <c r="H984">
        <v>92872</v>
      </c>
      <c r="I984" t="str">
        <f t="shared" si="92"/>
        <v>Afternoon</v>
      </c>
      <c r="J984" t="str">
        <f t="shared" si="93"/>
        <v>Tue</v>
      </c>
      <c r="K984" t="str">
        <f t="shared" si="94"/>
        <v>2014-08-05</v>
      </c>
      <c r="L984" s="39">
        <f t="shared" si="95"/>
        <v>0.52847222222044365</v>
      </c>
      <c r="M984" s="19">
        <f>COUNTIF(Table1_3[Status], "Hired") / COUNTA(Table1_3[Status])</f>
        <v>0.6552734375</v>
      </c>
      <c r="N984" s="27" t="str">
        <f t="shared" si="96"/>
        <v/>
      </c>
      <c r="O984" t="str">
        <f>TEXT(Table1_3[[#This Row],[Interview Taken on]],"MMM")</f>
        <v>Aug</v>
      </c>
    </row>
    <row r="985" spans="1:15" x14ac:dyDescent="0.25">
      <c r="A985">
        <v>806092</v>
      </c>
      <c r="B985" s="3">
        <v>41856.529166666667</v>
      </c>
      <c r="C985">
        <f t="shared" si="91"/>
        <v>0</v>
      </c>
      <c r="D985" t="s">
        <v>13</v>
      </c>
      <c r="E985" t="s">
        <v>8</v>
      </c>
      <c r="F985" t="s">
        <v>202</v>
      </c>
      <c r="G985" t="s">
        <v>23</v>
      </c>
      <c r="H985">
        <v>18182</v>
      </c>
      <c r="I985" t="str">
        <f t="shared" si="92"/>
        <v>Afternoon</v>
      </c>
      <c r="J985" t="str">
        <f t="shared" si="93"/>
        <v>Tue</v>
      </c>
      <c r="K985" t="str">
        <f t="shared" si="94"/>
        <v>2014-08-05</v>
      </c>
      <c r="L985" s="39">
        <f t="shared" si="95"/>
        <v>0.52916666666715173</v>
      </c>
      <c r="M985" s="19">
        <f>COUNTIF(Table1_3[Status], "Hired") / COUNTA(Table1_3[Status])</f>
        <v>0.6552734375</v>
      </c>
      <c r="N985" s="27" t="str">
        <f t="shared" si="96"/>
        <v/>
      </c>
      <c r="O985" t="str">
        <f>TEXT(Table1_3[[#This Row],[Interview Taken on]],"MMM")</f>
        <v>Aug</v>
      </c>
    </row>
    <row r="986" spans="1:15" x14ac:dyDescent="0.25">
      <c r="A986">
        <v>323482</v>
      </c>
      <c r="B986" s="3">
        <v>41860.430555555555</v>
      </c>
      <c r="C986">
        <f t="shared" si="91"/>
        <v>0</v>
      </c>
      <c r="D986" t="s">
        <v>13</v>
      </c>
      <c r="E986" t="s">
        <v>11</v>
      </c>
      <c r="F986" t="s">
        <v>202</v>
      </c>
      <c r="G986" t="s">
        <v>23</v>
      </c>
      <c r="H986">
        <v>12498</v>
      </c>
      <c r="I986" t="str">
        <f t="shared" si="92"/>
        <v>Morning</v>
      </c>
      <c r="J986" t="str">
        <f t="shared" si="93"/>
        <v>Sat</v>
      </c>
      <c r="K986" t="str">
        <f t="shared" si="94"/>
        <v>2014-08-09</v>
      </c>
      <c r="L986" s="39">
        <f t="shared" si="95"/>
        <v>0.43055555555474712</v>
      </c>
      <c r="M986" s="19">
        <f>COUNTIF(Table1_3[Status], "Hired") / COUNTA(Table1_3[Status])</f>
        <v>0.6552734375</v>
      </c>
      <c r="N986" s="27" t="str">
        <f t="shared" si="96"/>
        <v/>
      </c>
      <c r="O986" t="str">
        <f>TEXT(Table1_3[[#This Row],[Interview Taken on]],"MMM")</f>
        <v>Aug</v>
      </c>
    </row>
    <row r="987" spans="1:15" x14ac:dyDescent="0.25">
      <c r="A987">
        <v>36010</v>
      </c>
      <c r="B987" s="3">
        <v>41856.436111111114</v>
      </c>
      <c r="C987">
        <f t="shared" si="91"/>
        <v>0</v>
      </c>
      <c r="D987" t="s">
        <v>13</v>
      </c>
      <c r="E987" t="s">
        <v>8</v>
      </c>
      <c r="F987" t="s">
        <v>204</v>
      </c>
      <c r="G987" t="s">
        <v>34</v>
      </c>
      <c r="H987">
        <v>80523</v>
      </c>
      <c r="I987" t="str">
        <f t="shared" si="92"/>
        <v>Morning</v>
      </c>
      <c r="J987" t="str">
        <f t="shared" si="93"/>
        <v>Tue</v>
      </c>
      <c r="K987" t="str">
        <f t="shared" si="94"/>
        <v>2014-08-05</v>
      </c>
      <c r="L987" s="39">
        <f t="shared" si="95"/>
        <v>0.43611111111385981</v>
      </c>
      <c r="M987" s="19">
        <f>COUNTIF(Table1_3[Status], "Hired") / COUNTA(Table1_3[Status])</f>
        <v>0.6552734375</v>
      </c>
      <c r="N987" s="27" t="str">
        <f t="shared" si="96"/>
        <v/>
      </c>
      <c r="O987" t="str">
        <f>TEXT(Table1_3[[#This Row],[Interview Taken on]],"MMM")</f>
        <v>Aug</v>
      </c>
    </row>
    <row r="988" spans="1:15" x14ac:dyDescent="0.25">
      <c r="A988">
        <v>980616</v>
      </c>
      <c r="B988" s="3">
        <v>41856.4375</v>
      </c>
      <c r="C988">
        <f t="shared" si="91"/>
        <v>1</v>
      </c>
      <c r="D988" t="s">
        <v>7</v>
      </c>
      <c r="E988" t="s">
        <v>11</v>
      </c>
      <c r="F988" t="s">
        <v>204</v>
      </c>
      <c r="G988" t="s">
        <v>34</v>
      </c>
      <c r="H988">
        <v>57025</v>
      </c>
      <c r="I988" t="str">
        <f t="shared" si="92"/>
        <v>Morning</v>
      </c>
      <c r="J988" t="str">
        <f t="shared" si="93"/>
        <v>Tue</v>
      </c>
      <c r="K988" t="str">
        <f t="shared" si="94"/>
        <v>2014-08-05</v>
      </c>
      <c r="L988" s="39">
        <f t="shared" si="95"/>
        <v>0.4375</v>
      </c>
      <c r="M988" s="19">
        <f>COUNTIF(Table1_3[Status], "Hired") / COUNTA(Table1_3[Status])</f>
        <v>0.6552734375</v>
      </c>
      <c r="N988" s="27">
        <f t="shared" si="96"/>
        <v>41871.4375</v>
      </c>
      <c r="O988" t="str">
        <f>TEXT(Table1_3[[#This Row],[Interview Taken on]],"MMM")</f>
        <v>Aug</v>
      </c>
    </row>
    <row r="989" spans="1:15" x14ac:dyDescent="0.25">
      <c r="A989">
        <v>415817</v>
      </c>
      <c r="B989" s="3">
        <v>41856.438194444447</v>
      </c>
      <c r="C989">
        <f t="shared" si="91"/>
        <v>1</v>
      </c>
      <c r="D989" t="s">
        <v>7</v>
      </c>
      <c r="E989" t="s">
        <v>8</v>
      </c>
      <c r="F989" t="s">
        <v>204</v>
      </c>
      <c r="G989" t="s">
        <v>34</v>
      </c>
      <c r="H989">
        <v>88298</v>
      </c>
      <c r="I989" t="str">
        <f t="shared" si="92"/>
        <v>Morning</v>
      </c>
      <c r="J989" t="str">
        <f t="shared" si="93"/>
        <v>Tue</v>
      </c>
      <c r="K989" t="str">
        <f t="shared" si="94"/>
        <v>2014-08-05</v>
      </c>
      <c r="L989" s="39">
        <f t="shared" si="95"/>
        <v>0.43819444444670808</v>
      </c>
      <c r="M989" s="19">
        <f>COUNTIF(Table1_3[Status], "Hired") / COUNTA(Table1_3[Status])</f>
        <v>0.6552734375</v>
      </c>
      <c r="N989" s="27">
        <f t="shared" si="96"/>
        <v>41871.438194444447</v>
      </c>
      <c r="O989" t="str">
        <f>TEXT(Table1_3[[#This Row],[Interview Taken on]],"MMM")</f>
        <v>Aug</v>
      </c>
    </row>
    <row r="990" spans="1:15" x14ac:dyDescent="0.25">
      <c r="A990">
        <v>544139</v>
      </c>
      <c r="B990" s="3">
        <v>41856.777083333334</v>
      </c>
      <c r="C990">
        <f t="shared" si="91"/>
        <v>1</v>
      </c>
      <c r="D990" t="s">
        <v>7</v>
      </c>
      <c r="E990" t="s">
        <v>8</v>
      </c>
      <c r="F990" t="s">
        <v>205</v>
      </c>
      <c r="G990" t="s">
        <v>42</v>
      </c>
      <c r="H990">
        <v>49339</v>
      </c>
      <c r="I990" t="str">
        <f t="shared" si="92"/>
        <v>Evening</v>
      </c>
      <c r="J990" t="str">
        <f t="shared" si="93"/>
        <v>Tue</v>
      </c>
      <c r="K990" t="str">
        <f t="shared" si="94"/>
        <v>2014-08-05</v>
      </c>
      <c r="L990" s="39">
        <f t="shared" si="95"/>
        <v>0.77708333333430346</v>
      </c>
      <c r="M990" s="19">
        <f>COUNTIF(Table1_3[Status], "Hired") / COUNTA(Table1_3[Status])</f>
        <v>0.6552734375</v>
      </c>
      <c r="N990" s="27">
        <f t="shared" si="96"/>
        <v>41871.777083333334</v>
      </c>
      <c r="O990" t="str">
        <f>TEXT(Table1_3[[#This Row],[Interview Taken on]],"MMM")</f>
        <v>Aug</v>
      </c>
    </row>
    <row r="991" spans="1:15" x14ac:dyDescent="0.25">
      <c r="A991">
        <v>291521</v>
      </c>
      <c r="B991" s="3">
        <v>41857.563194444447</v>
      </c>
      <c r="C991">
        <f t="shared" si="91"/>
        <v>1</v>
      </c>
      <c r="D991" t="s">
        <v>7</v>
      </c>
      <c r="E991" t="s">
        <v>11</v>
      </c>
      <c r="F991" t="s">
        <v>205</v>
      </c>
      <c r="G991" t="s">
        <v>12</v>
      </c>
      <c r="H991">
        <v>39017</v>
      </c>
      <c r="I991" t="str">
        <f t="shared" si="92"/>
        <v>Afternoon</v>
      </c>
      <c r="J991" t="str">
        <f t="shared" si="93"/>
        <v>Wed</v>
      </c>
      <c r="K991" t="str">
        <f t="shared" si="94"/>
        <v>2014-08-06</v>
      </c>
      <c r="L991" s="39">
        <f t="shared" si="95"/>
        <v>0.56319444444670808</v>
      </c>
      <c r="M991" s="19">
        <f>COUNTIF(Table1_3[Status], "Hired") / COUNTA(Table1_3[Status])</f>
        <v>0.6552734375</v>
      </c>
      <c r="N991" s="27">
        <f t="shared" si="96"/>
        <v>41872.563194444447</v>
      </c>
      <c r="O991" t="str">
        <f>TEXT(Table1_3[[#This Row],[Interview Taken on]],"MMM")</f>
        <v>Aug</v>
      </c>
    </row>
    <row r="992" spans="1:15" x14ac:dyDescent="0.25">
      <c r="A992">
        <v>502872</v>
      </c>
      <c r="B992" s="3">
        <v>41857.563888888886</v>
      </c>
      <c r="C992">
        <f t="shared" si="91"/>
        <v>0</v>
      </c>
      <c r="D992" t="s">
        <v>13</v>
      </c>
      <c r="E992" t="s">
        <v>11</v>
      </c>
      <c r="F992" t="s">
        <v>205</v>
      </c>
      <c r="G992" t="s">
        <v>12</v>
      </c>
      <c r="H992">
        <v>59539</v>
      </c>
      <c r="I992" t="str">
        <f t="shared" si="92"/>
        <v>Afternoon</v>
      </c>
      <c r="J992" t="str">
        <f t="shared" si="93"/>
        <v>Wed</v>
      </c>
      <c r="K992" t="str">
        <f t="shared" si="94"/>
        <v>2014-08-06</v>
      </c>
      <c r="L992" s="39">
        <f t="shared" si="95"/>
        <v>0.56388888888614019</v>
      </c>
      <c r="M992" s="19">
        <f>COUNTIF(Table1_3[Status], "Hired") / COUNTA(Table1_3[Status])</f>
        <v>0.6552734375</v>
      </c>
      <c r="N992" s="27" t="str">
        <f t="shared" si="96"/>
        <v/>
      </c>
      <c r="O992" t="str">
        <f>TEXT(Table1_3[[#This Row],[Interview Taken on]],"MMM")</f>
        <v>Aug</v>
      </c>
    </row>
    <row r="993" spans="1:15" x14ac:dyDescent="0.25">
      <c r="A993">
        <v>137196</v>
      </c>
      <c r="B993" s="3">
        <v>41857.564583333333</v>
      </c>
      <c r="C993">
        <f t="shared" si="91"/>
        <v>1</v>
      </c>
      <c r="D993" t="s">
        <v>7</v>
      </c>
      <c r="E993" t="s">
        <v>8</v>
      </c>
      <c r="F993" t="s">
        <v>205</v>
      </c>
      <c r="G993" t="s">
        <v>12</v>
      </c>
      <c r="H993">
        <v>46567</v>
      </c>
      <c r="I993" t="str">
        <f t="shared" si="92"/>
        <v>Afternoon</v>
      </c>
      <c r="J993" t="str">
        <f t="shared" si="93"/>
        <v>Wed</v>
      </c>
      <c r="K993" t="str">
        <f t="shared" si="94"/>
        <v>2014-08-06</v>
      </c>
      <c r="L993" s="39">
        <f t="shared" si="95"/>
        <v>0.56458333333284827</v>
      </c>
      <c r="M993" s="19">
        <f>COUNTIF(Table1_3[Status], "Hired") / COUNTA(Table1_3[Status])</f>
        <v>0.6552734375</v>
      </c>
      <c r="N993" s="27">
        <f t="shared" si="96"/>
        <v>41872.564583333333</v>
      </c>
      <c r="O993" t="str">
        <f>TEXT(Table1_3[[#This Row],[Interview Taken on]],"MMM")</f>
        <v>Aug</v>
      </c>
    </row>
    <row r="994" spans="1:15" x14ac:dyDescent="0.25">
      <c r="A994">
        <v>970328</v>
      </c>
      <c r="B994" s="3">
        <v>41857.690972222219</v>
      </c>
      <c r="C994">
        <f t="shared" si="91"/>
        <v>0</v>
      </c>
      <c r="D994" t="s">
        <v>13</v>
      </c>
      <c r="E994" t="s">
        <v>8</v>
      </c>
      <c r="F994" t="s">
        <v>204</v>
      </c>
      <c r="G994" t="s">
        <v>20</v>
      </c>
      <c r="H994">
        <v>45042</v>
      </c>
      <c r="I994" t="str">
        <f t="shared" si="92"/>
        <v>Afternoon</v>
      </c>
      <c r="J994" t="str">
        <f t="shared" si="93"/>
        <v>Wed</v>
      </c>
      <c r="K994" t="str">
        <f t="shared" si="94"/>
        <v>2014-08-06</v>
      </c>
      <c r="L994" s="39">
        <f t="shared" si="95"/>
        <v>0.69097222221898846</v>
      </c>
      <c r="M994" s="19">
        <f>COUNTIF(Table1_3[Status], "Hired") / COUNTA(Table1_3[Status])</f>
        <v>0.6552734375</v>
      </c>
      <c r="N994" s="27" t="str">
        <f t="shared" si="96"/>
        <v/>
      </c>
      <c r="O994" t="str">
        <f>TEXT(Table1_3[[#This Row],[Interview Taken on]],"MMM")</f>
        <v>Aug</v>
      </c>
    </row>
    <row r="995" spans="1:15" x14ac:dyDescent="0.25">
      <c r="A995">
        <v>827610</v>
      </c>
      <c r="B995" s="3">
        <v>41857.350694444445</v>
      </c>
      <c r="C995">
        <f t="shared" si="91"/>
        <v>0</v>
      </c>
      <c r="D995" t="s">
        <v>13</v>
      </c>
      <c r="E995" t="s">
        <v>8</v>
      </c>
      <c r="F995" t="s">
        <v>201</v>
      </c>
      <c r="G995" t="s">
        <v>18</v>
      </c>
      <c r="H995">
        <v>52857</v>
      </c>
      <c r="I995" t="str">
        <f t="shared" si="92"/>
        <v>Morning</v>
      </c>
      <c r="J995" t="str">
        <f t="shared" si="93"/>
        <v>Wed</v>
      </c>
      <c r="K995" t="str">
        <f t="shared" si="94"/>
        <v>2014-08-06</v>
      </c>
      <c r="L995" s="39">
        <f t="shared" si="95"/>
        <v>0.35069444444525288</v>
      </c>
      <c r="M995" s="19">
        <f>COUNTIF(Table1_3[Status], "Hired") / COUNTA(Table1_3[Status])</f>
        <v>0.6552734375</v>
      </c>
      <c r="N995" s="27" t="str">
        <f t="shared" si="96"/>
        <v/>
      </c>
      <c r="O995" t="str">
        <f>TEXT(Table1_3[[#This Row],[Interview Taken on]],"MMM")</f>
        <v>Aug</v>
      </c>
    </row>
    <row r="996" spans="1:15" x14ac:dyDescent="0.25">
      <c r="A996">
        <v>22030</v>
      </c>
      <c r="B996" s="3">
        <v>41857.607638888891</v>
      </c>
      <c r="C996">
        <f t="shared" si="91"/>
        <v>0</v>
      </c>
      <c r="D996" t="s">
        <v>13</v>
      </c>
      <c r="E996" t="s">
        <v>8</v>
      </c>
      <c r="F996" t="s">
        <v>201</v>
      </c>
      <c r="G996" t="s">
        <v>42</v>
      </c>
      <c r="H996">
        <v>51589</v>
      </c>
      <c r="I996" t="str">
        <f t="shared" si="92"/>
        <v>Afternoon</v>
      </c>
      <c r="J996" t="str">
        <f t="shared" si="93"/>
        <v>Wed</v>
      </c>
      <c r="K996" t="str">
        <f t="shared" si="94"/>
        <v>2014-08-06</v>
      </c>
      <c r="L996" s="39">
        <f t="shared" si="95"/>
        <v>0.60763888889050577</v>
      </c>
      <c r="M996" s="19">
        <f>COUNTIF(Table1_3[Status], "Hired") / COUNTA(Table1_3[Status])</f>
        <v>0.6552734375</v>
      </c>
      <c r="N996" s="27" t="str">
        <f t="shared" si="96"/>
        <v/>
      </c>
      <c r="O996" t="str">
        <f>TEXT(Table1_3[[#This Row],[Interview Taken on]],"MMM")</f>
        <v>Aug</v>
      </c>
    </row>
    <row r="997" spans="1:15" x14ac:dyDescent="0.25">
      <c r="A997">
        <v>525625</v>
      </c>
      <c r="B997" s="3">
        <v>41857.543055555558</v>
      </c>
      <c r="C997">
        <f t="shared" si="91"/>
        <v>0</v>
      </c>
      <c r="D997" t="s">
        <v>13</v>
      </c>
      <c r="E997" t="s">
        <v>8</v>
      </c>
      <c r="F997" t="s">
        <v>205</v>
      </c>
      <c r="G997" t="s">
        <v>22</v>
      </c>
      <c r="H997">
        <v>53807</v>
      </c>
      <c r="I997" t="str">
        <f t="shared" si="92"/>
        <v>Afternoon</v>
      </c>
      <c r="J997" t="str">
        <f t="shared" si="93"/>
        <v>Wed</v>
      </c>
      <c r="K997" t="str">
        <f t="shared" si="94"/>
        <v>2014-08-06</v>
      </c>
      <c r="L997" s="39">
        <f t="shared" si="95"/>
        <v>0.5430555555576575</v>
      </c>
      <c r="M997" s="19">
        <f>COUNTIF(Table1_3[Status], "Hired") / COUNTA(Table1_3[Status])</f>
        <v>0.6552734375</v>
      </c>
      <c r="N997" s="27" t="str">
        <f t="shared" si="96"/>
        <v/>
      </c>
      <c r="O997" t="str">
        <f>TEXT(Table1_3[[#This Row],[Interview Taken on]],"MMM")</f>
        <v>Aug</v>
      </c>
    </row>
    <row r="998" spans="1:15" x14ac:dyDescent="0.25">
      <c r="A998">
        <v>418457</v>
      </c>
      <c r="B998" s="3">
        <v>41857.543749999997</v>
      </c>
      <c r="C998">
        <f t="shared" si="91"/>
        <v>0</v>
      </c>
      <c r="D998" t="s">
        <v>13</v>
      </c>
      <c r="E998" t="s">
        <v>8</v>
      </c>
      <c r="F998" t="s">
        <v>205</v>
      </c>
      <c r="G998" t="s">
        <v>22</v>
      </c>
      <c r="H998">
        <v>41363</v>
      </c>
      <c r="I998" t="str">
        <f t="shared" si="92"/>
        <v>Afternoon</v>
      </c>
      <c r="J998" t="str">
        <f t="shared" si="93"/>
        <v>Wed</v>
      </c>
      <c r="K998" t="str">
        <f t="shared" si="94"/>
        <v>2014-08-06</v>
      </c>
      <c r="L998" s="39">
        <f t="shared" si="95"/>
        <v>0.54374999999708962</v>
      </c>
      <c r="M998" s="19">
        <f>COUNTIF(Table1_3[Status], "Hired") / COUNTA(Table1_3[Status])</f>
        <v>0.6552734375</v>
      </c>
      <c r="N998" s="27" t="str">
        <f t="shared" si="96"/>
        <v/>
      </c>
      <c r="O998" t="str">
        <f>TEXT(Table1_3[[#This Row],[Interview Taken on]],"MMM")</f>
        <v>Aug</v>
      </c>
    </row>
    <row r="999" spans="1:15" x14ac:dyDescent="0.25">
      <c r="A999">
        <v>894684</v>
      </c>
      <c r="B999" s="3">
        <v>41865.713194444441</v>
      </c>
      <c r="C999">
        <f t="shared" si="91"/>
        <v>0</v>
      </c>
      <c r="D999" t="s">
        <v>13</v>
      </c>
      <c r="E999" t="s">
        <v>8</v>
      </c>
      <c r="F999" t="s">
        <v>205</v>
      </c>
      <c r="G999" t="s">
        <v>18</v>
      </c>
      <c r="H999">
        <v>92254</v>
      </c>
      <c r="I999" t="str">
        <f t="shared" si="92"/>
        <v>Afternoon</v>
      </c>
      <c r="J999" t="str">
        <f t="shared" si="93"/>
        <v>Thu</v>
      </c>
      <c r="K999" t="str">
        <f t="shared" si="94"/>
        <v>2014-08-14</v>
      </c>
      <c r="L999" s="39">
        <f t="shared" si="95"/>
        <v>0.71319444444088731</v>
      </c>
      <c r="M999" s="19">
        <f>COUNTIF(Table1_3[Status], "Hired") / COUNTA(Table1_3[Status])</f>
        <v>0.6552734375</v>
      </c>
      <c r="N999" s="27" t="str">
        <f t="shared" si="96"/>
        <v/>
      </c>
      <c r="O999" t="str">
        <f>TEXT(Table1_3[[#This Row],[Interview Taken on]],"MMM")</f>
        <v>Aug</v>
      </c>
    </row>
    <row r="1000" spans="1:15" x14ac:dyDescent="0.25">
      <c r="A1000">
        <v>606532</v>
      </c>
      <c r="B1000" s="3">
        <v>41865.715277777781</v>
      </c>
      <c r="C1000">
        <f t="shared" si="91"/>
        <v>0</v>
      </c>
      <c r="D1000" t="s">
        <v>13</v>
      </c>
      <c r="E1000" t="s">
        <v>8</v>
      </c>
      <c r="F1000" t="s">
        <v>205</v>
      </c>
      <c r="G1000" t="s">
        <v>18</v>
      </c>
      <c r="H1000">
        <v>31521</v>
      </c>
      <c r="I1000" t="str">
        <f t="shared" si="92"/>
        <v>Afternoon</v>
      </c>
      <c r="J1000" t="str">
        <f t="shared" si="93"/>
        <v>Thu</v>
      </c>
      <c r="K1000" t="str">
        <f t="shared" si="94"/>
        <v>2014-08-14</v>
      </c>
      <c r="L1000" s="39">
        <f t="shared" si="95"/>
        <v>0.71527777778101154</v>
      </c>
      <c r="M1000" s="19">
        <f>COUNTIF(Table1_3[Status], "Hired") / COUNTA(Table1_3[Status])</f>
        <v>0.6552734375</v>
      </c>
      <c r="N1000" s="27" t="str">
        <f t="shared" si="96"/>
        <v/>
      </c>
      <c r="O1000" t="str">
        <f>TEXT(Table1_3[[#This Row],[Interview Taken on]],"MMM")</f>
        <v>Aug</v>
      </c>
    </row>
    <row r="1001" spans="1:15" x14ac:dyDescent="0.25">
      <c r="A1001">
        <v>350665</v>
      </c>
      <c r="B1001" s="3">
        <v>41857.684027777781</v>
      </c>
      <c r="C1001">
        <f t="shared" si="91"/>
        <v>1</v>
      </c>
      <c r="D1001" t="s">
        <v>7</v>
      </c>
      <c r="E1001" t="s">
        <v>8</v>
      </c>
      <c r="F1001" t="s">
        <v>201</v>
      </c>
      <c r="G1001" t="s">
        <v>25</v>
      </c>
      <c r="H1001">
        <v>4349</v>
      </c>
      <c r="I1001" t="str">
        <f t="shared" si="92"/>
        <v>Afternoon</v>
      </c>
      <c r="J1001" t="str">
        <f t="shared" si="93"/>
        <v>Wed</v>
      </c>
      <c r="K1001" t="str">
        <f t="shared" si="94"/>
        <v>2014-08-06</v>
      </c>
      <c r="L1001" s="39">
        <f t="shared" si="95"/>
        <v>0.68402777778101154</v>
      </c>
      <c r="M1001" s="19">
        <f>COUNTIF(Table1_3[Status], "Hired") / COUNTA(Table1_3[Status])</f>
        <v>0.6552734375</v>
      </c>
      <c r="N1001" s="27">
        <f t="shared" si="96"/>
        <v>41872.684027777781</v>
      </c>
      <c r="O1001" t="str">
        <f>TEXT(Table1_3[[#This Row],[Interview Taken on]],"MMM")</f>
        <v>Aug</v>
      </c>
    </row>
    <row r="1002" spans="1:15" x14ac:dyDescent="0.25">
      <c r="A1002">
        <v>498759</v>
      </c>
      <c r="B1002" s="3">
        <v>41857.685416666667</v>
      </c>
      <c r="C1002">
        <f t="shared" si="91"/>
        <v>1</v>
      </c>
      <c r="D1002" t="s">
        <v>7</v>
      </c>
      <c r="E1002" t="s">
        <v>8</v>
      </c>
      <c r="F1002" t="s">
        <v>201</v>
      </c>
      <c r="G1002" t="s">
        <v>25</v>
      </c>
      <c r="H1002">
        <v>68692</v>
      </c>
      <c r="I1002" t="str">
        <f t="shared" si="92"/>
        <v>Afternoon</v>
      </c>
      <c r="J1002" t="str">
        <f t="shared" si="93"/>
        <v>Wed</v>
      </c>
      <c r="K1002" t="str">
        <f t="shared" si="94"/>
        <v>2014-08-06</v>
      </c>
      <c r="L1002" s="39">
        <f t="shared" si="95"/>
        <v>0.68541666666715173</v>
      </c>
      <c r="M1002" s="19">
        <f>COUNTIF(Table1_3[Status], "Hired") / COUNTA(Table1_3[Status])</f>
        <v>0.6552734375</v>
      </c>
      <c r="N1002" s="27">
        <f t="shared" si="96"/>
        <v>41872.685416666667</v>
      </c>
      <c r="O1002" t="str">
        <f>TEXT(Table1_3[[#This Row],[Interview Taken on]],"MMM")</f>
        <v>Aug</v>
      </c>
    </row>
    <row r="1003" spans="1:15" x14ac:dyDescent="0.25">
      <c r="A1003">
        <v>530573</v>
      </c>
      <c r="B1003" s="3">
        <v>41857.686805555553</v>
      </c>
      <c r="C1003">
        <f t="shared" si="91"/>
        <v>0</v>
      </c>
      <c r="D1003" t="s">
        <v>13</v>
      </c>
      <c r="E1003" t="s">
        <v>11</v>
      </c>
      <c r="F1003" t="s">
        <v>201</v>
      </c>
      <c r="G1003" t="s">
        <v>25</v>
      </c>
      <c r="H1003">
        <v>78475</v>
      </c>
      <c r="I1003" t="str">
        <f t="shared" si="92"/>
        <v>Afternoon</v>
      </c>
      <c r="J1003" t="str">
        <f t="shared" si="93"/>
        <v>Wed</v>
      </c>
      <c r="K1003" t="str">
        <f t="shared" si="94"/>
        <v>2014-08-06</v>
      </c>
      <c r="L1003" s="39">
        <f t="shared" si="95"/>
        <v>0.68680555555329192</v>
      </c>
      <c r="M1003" s="19">
        <f>COUNTIF(Table1_3[Status], "Hired") / COUNTA(Table1_3[Status])</f>
        <v>0.6552734375</v>
      </c>
      <c r="N1003" s="27" t="str">
        <f t="shared" si="96"/>
        <v/>
      </c>
      <c r="O1003" t="str">
        <f>TEXT(Table1_3[[#This Row],[Interview Taken on]],"MMM")</f>
        <v>Aug</v>
      </c>
    </row>
    <row r="1004" spans="1:15" x14ac:dyDescent="0.25">
      <c r="A1004">
        <v>214744</v>
      </c>
      <c r="B1004" s="3">
        <v>41857.686805555553</v>
      </c>
      <c r="C1004">
        <f t="shared" si="91"/>
        <v>0</v>
      </c>
      <c r="D1004" t="s">
        <v>13</v>
      </c>
      <c r="E1004" t="s">
        <v>8</v>
      </c>
      <c r="F1004" t="s">
        <v>201</v>
      </c>
      <c r="G1004" t="s">
        <v>25</v>
      </c>
      <c r="H1004">
        <v>30104</v>
      </c>
      <c r="I1004" t="str">
        <f t="shared" si="92"/>
        <v>Afternoon</v>
      </c>
      <c r="J1004" t="str">
        <f t="shared" si="93"/>
        <v>Wed</v>
      </c>
      <c r="K1004" t="str">
        <f t="shared" si="94"/>
        <v>2014-08-06</v>
      </c>
      <c r="L1004" s="39">
        <f t="shared" si="95"/>
        <v>0.68680555555329192</v>
      </c>
      <c r="M1004" s="19">
        <f>COUNTIF(Table1_3[Status], "Hired") / COUNTA(Table1_3[Status])</f>
        <v>0.6552734375</v>
      </c>
      <c r="N1004" s="27" t="str">
        <f t="shared" si="96"/>
        <v/>
      </c>
      <c r="O1004" t="str">
        <f>TEXT(Table1_3[[#This Row],[Interview Taken on]],"MMM")</f>
        <v>Aug</v>
      </c>
    </row>
    <row r="1005" spans="1:15" x14ac:dyDescent="0.25">
      <c r="A1005">
        <v>803545</v>
      </c>
      <c r="B1005" s="3">
        <v>41857.6875</v>
      </c>
      <c r="C1005">
        <f t="shared" si="91"/>
        <v>0</v>
      </c>
      <c r="D1005" t="s">
        <v>13</v>
      </c>
      <c r="E1005" t="s">
        <v>11</v>
      </c>
      <c r="F1005" t="s">
        <v>201</v>
      </c>
      <c r="G1005" t="s">
        <v>25</v>
      </c>
      <c r="H1005">
        <v>83539</v>
      </c>
      <c r="I1005" t="str">
        <f t="shared" si="92"/>
        <v>Afternoon</v>
      </c>
      <c r="J1005" t="str">
        <f t="shared" si="93"/>
        <v>Wed</v>
      </c>
      <c r="K1005" t="str">
        <f t="shared" si="94"/>
        <v>2014-08-06</v>
      </c>
      <c r="L1005" s="39">
        <f t="shared" si="95"/>
        <v>0.6875</v>
      </c>
      <c r="M1005" s="19">
        <f>COUNTIF(Table1_3[Status], "Hired") / COUNTA(Table1_3[Status])</f>
        <v>0.6552734375</v>
      </c>
      <c r="N1005" s="27" t="str">
        <f t="shared" si="96"/>
        <v/>
      </c>
      <c r="O1005" t="str">
        <f>TEXT(Table1_3[[#This Row],[Interview Taken on]],"MMM")</f>
        <v>Aug</v>
      </c>
    </row>
    <row r="1006" spans="1:15" x14ac:dyDescent="0.25">
      <c r="A1006">
        <v>859427</v>
      </c>
      <c r="B1006" s="3">
        <v>41858.447222222225</v>
      </c>
      <c r="C1006">
        <f t="shared" si="91"/>
        <v>0</v>
      </c>
      <c r="D1006" t="s">
        <v>13</v>
      </c>
      <c r="E1006" t="s">
        <v>8</v>
      </c>
      <c r="F1006" t="s">
        <v>205</v>
      </c>
      <c r="G1006" t="s">
        <v>34</v>
      </c>
      <c r="H1006">
        <v>59109</v>
      </c>
      <c r="I1006" t="str">
        <f t="shared" si="92"/>
        <v>Morning</v>
      </c>
      <c r="J1006" t="str">
        <f t="shared" si="93"/>
        <v>Thu</v>
      </c>
      <c r="K1006" t="str">
        <f t="shared" si="94"/>
        <v>2014-08-07</v>
      </c>
      <c r="L1006" s="39">
        <f t="shared" si="95"/>
        <v>0.44722222222480923</v>
      </c>
      <c r="M1006" s="19">
        <f>COUNTIF(Table1_3[Status], "Hired") / COUNTA(Table1_3[Status])</f>
        <v>0.6552734375</v>
      </c>
      <c r="N1006" s="27" t="str">
        <f t="shared" si="96"/>
        <v/>
      </c>
      <c r="O1006" t="str">
        <f>TEXT(Table1_3[[#This Row],[Interview Taken on]],"MMM")</f>
        <v>Aug</v>
      </c>
    </row>
    <row r="1007" spans="1:15" x14ac:dyDescent="0.25">
      <c r="A1007">
        <v>253992</v>
      </c>
      <c r="B1007" s="3">
        <v>41858.6875</v>
      </c>
      <c r="C1007">
        <f t="shared" si="91"/>
        <v>0</v>
      </c>
      <c r="D1007" t="s">
        <v>13</v>
      </c>
      <c r="E1007" t="s">
        <v>8</v>
      </c>
      <c r="F1007" t="s">
        <v>201</v>
      </c>
      <c r="G1007" t="s">
        <v>42</v>
      </c>
      <c r="H1007">
        <v>52685</v>
      </c>
      <c r="I1007" t="str">
        <f t="shared" si="92"/>
        <v>Afternoon</v>
      </c>
      <c r="J1007" t="str">
        <f t="shared" si="93"/>
        <v>Thu</v>
      </c>
      <c r="K1007" t="str">
        <f t="shared" si="94"/>
        <v>2014-08-07</v>
      </c>
      <c r="L1007" s="39">
        <f t="shared" si="95"/>
        <v>0.6875</v>
      </c>
      <c r="M1007" s="19">
        <f>COUNTIF(Table1_3[Status], "Hired") / COUNTA(Table1_3[Status])</f>
        <v>0.6552734375</v>
      </c>
      <c r="N1007" s="27" t="str">
        <f t="shared" si="96"/>
        <v/>
      </c>
      <c r="O1007" t="str">
        <f>TEXT(Table1_3[[#This Row],[Interview Taken on]],"MMM")</f>
        <v>Aug</v>
      </c>
    </row>
    <row r="1008" spans="1:15" x14ac:dyDescent="0.25">
      <c r="A1008">
        <v>861510</v>
      </c>
      <c r="B1008" s="3">
        <v>41858.720138888886</v>
      </c>
      <c r="C1008">
        <f t="shared" si="91"/>
        <v>0</v>
      </c>
      <c r="D1008" t="s">
        <v>13</v>
      </c>
      <c r="E1008" t="s">
        <v>8</v>
      </c>
      <c r="F1008" t="s">
        <v>201</v>
      </c>
      <c r="G1008" t="s">
        <v>10</v>
      </c>
      <c r="H1008">
        <v>57434</v>
      </c>
      <c r="I1008" t="str">
        <f t="shared" si="92"/>
        <v>Afternoon</v>
      </c>
      <c r="J1008" t="str">
        <f t="shared" si="93"/>
        <v>Thu</v>
      </c>
      <c r="K1008" t="str">
        <f t="shared" si="94"/>
        <v>2014-08-07</v>
      </c>
      <c r="L1008" s="39">
        <f t="shared" si="95"/>
        <v>0.72013888888614019</v>
      </c>
      <c r="M1008" s="19">
        <f>COUNTIF(Table1_3[Status], "Hired") / COUNTA(Table1_3[Status])</f>
        <v>0.6552734375</v>
      </c>
      <c r="N1008" s="27" t="str">
        <f t="shared" si="96"/>
        <v/>
      </c>
      <c r="O1008" t="str">
        <f>TEXT(Table1_3[[#This Row],[Interview Taken on]],"MMM")</f>
        <v>Aug</v>
      </c>
    </row>
    <row r="1009" spans="1:15" x14ac:dyDescent="0.25">
      <c r="A1009">
        <v>508669</v>
      </c>
      <c r="B1009" s="3">
        <v>41858.628472222219</v>
      </c>
      <c r="C1009">
        <f t="shared" si="91"/>
        <v>0</v>
      </c>
      <c r="D1009" t="s">
        <v>13</v>
      </c>
      <c r="E1009" t="s">
        <v>8</v>
      </c>
      <c r="F1009" t="s">
        <v>201</v>
      </c>
      <c r="G1009" t="s">
        <v>25</v>
      </c>
      <c r="H1009">
        <v>44421</v>
      </c>
      <c r="I1009" t="str">
        <f t="shared" si="92"/>
        <v>Afternoon</v>
      </c>
      <c r="J1009" t="str">
        <f t="shared" si="93"/>
        <v>Thu</v>
      </c>
      <c r="K1009" t="str">
        <f t="shared" si="94"/>
        <v>2014-08-07</v>
      </c>
      <c r="L1009" s="39">
        <f t="shared" si="95"/>
        <v>0.62847222221898846</v>
      </c>
      <c r="M1009" s="19">
        <f>COUNTIF(Table1_3[Status], "Hired") / COUNTA(Table1_3[Status])</f>
        <v>0.6552734375</v>
      </c>
      <c r="N1009" s="27" t="str">
        <f t="shared" si="96"/>
        <v/>
      </c>
      <c r="O1009" t="str">
        <f>TEXT(Table1_3[[#This Row],[Interview Taken on]],"MMM")</f>
        <v>Aug</v>
      </c>
    </row>
    <row r="1010" spans="1:15" x14ac:dyDescent="0.25">
      <c r="A1010">
        <v>331722</v>
      </c>
      <c r="B1010" s="3">
        <v>41858.629166666666</v>
      </c>
      <c r="C1010">
        <f t="shared" si="91"/>
        <v>0</v>
      </c>
      <c r="D1010" t="s">
        <v>13</v>
      </c>
      <c r="E1010" t="s">
        <v>8</v>
      </c>
      <c r="F1010" t="s">
        <v>201</v>
      </c>
      <c r="G1010" t="s">
        <v>25</v>
      </c>
      <c r="H1010">
        <v>92203</v>
      </c>
      <c r="I1010" t="str">
        <f t="shared" si="92"/>
        <v>Afternoon</v>
      </c>
      <c r="J1010" t="str">
        <f t="shared" si="93"/>
        <v>Thu</v>
      </c>
      <c r="K1010" t="str">
        <f t="shared" si="94"/>
        <v>2014-08-07</v>
      </c>
      <c r="L1010" s="39">
        <f t="shared" si="95"/>
        <v>0.62916666666569654</v>
      </c>
      <c r="M1010" s="19">
        <f>COUNTIF(Table1_3[Status], "Hired") / COUNTA(Table1_3[Status])</f>
        <v>0.6552734375</v>
      </c>
      <c r="N1010" s="27" t="str">
        <f t="shared" si="96"/>
        <v/>
      </c>
      <c r="O1010" t="str">
        <f>TEXT(Table1_3[[#This Row],[Interview Taken on]],"MMM")</f>
        <v>Aug</v>
      </c>
    </row>
    <row r="1011" spans="1:15" x14ac:dyDescent="0.25">
      <c r="A1011">
        <v>656138</v>
      </c>
      <c r="B1011" s="3">
        <v>41858.631944444445</v>
      </c>
      <c r="C1011">
        <f t="shared" si="91"/>
        <v>0</v>
      </c>
      <c r="D1011" t="s">
        <v>13</v>
      </c>
      <c r="E1011" t="s">
        <v>8</v>
      </c>
      <c r="F1011" t="s">
        <v>201</v>
      </c>
      <c r="G1011" t="s">
        <v>25</v>
      </c>
      <c r="H1011">
        <v>90311</v>
      </c>
      <c r="I1011" t="str">
        <f t="shared" si="92"/>
        <v>Afternoon</v>
      </c>
      <c r="J1011" t="str">
        <f t="shared" si="93"/>
        <v>Thu</v>
      </c>
      <c r="K1011" t="str">
        <f t="shared" si="94"/>
        <v>2014-08-07</v>
      </c>
      <c r="L1011" s="39">
        <f t="shared" si="95"/>
        <v>0.63194444444525288</v>
      </c>
      <c r="M1011" s="19">
        <f>COUNTIF(Table1_3[Status], "Hired") / COUNTA(Table1_3[Status])</f>
        <v>0.6552734375</v>
      </c>
      <c r="N1011" s="27" t="str">
        <f t="shared" si="96"/>
        <v/>
      </c>
      <c r="O1011" t="str">
        <f>TEXT(Table1_3[[#This Row],[Interview Taken on]],"MMM")</f>
        <v>Aug</v>
      </c>
    </row>
    <row r="1012" spans="1:15" x14ac:dyDescent="0.25">
      <c r="A1012">
        <v>891072</v>
      </c>
      <c r="B1012" s="3">
        <v>41858.632638888892</v>
      </c>
      <c r="C1012">
        <f t="shared" si="91"/>
        <v>0</v>
      </c>
      <c r="D1012" t="s">
        <v>13</v>
      </c>
      <c r="E1012" t="s">
        <v>8</v>
      </c>
      <c r="F1012" t="s">
        <v>201</v>
      </c>
      <c r="G1012" t="s">
        <v>25</v>
      </c>
      <c r="H1012">
        <v>9512</v>
      </c>
      <c r="I1012" t="str">
        <f t="shared" si="92"/>
        <v>Afternoon</v>
      </c>
      <c r="J1012" t="str">
        <f t="shared" si="93"/>
        <v>Thu</v>
      </c>
      <c r="K1012" t="str">
        <f t="shared" si="94"/>
        <v>2014-08-07</v>
      </c>
      <c r="L1012" s="39">
        <f t="shared" si="95"/>
        <v>0.63263888889196096</v>
      </c>
      <c r="M1012" s="19">
        <f>COUNTIF(Table1_3[Status], "Hired") / COUNTA(Table1_3[Status])</f>
        <v>0.6552734375</v>
      </c>
      <c r="N1012" s="27" t="str">
        <f t="shared" si="96"/>
        <v/>
      </c>
      <c r="O1012" t="str">
        <f>TEXT(Table1_3[[#This Row],[Interview Taken on]],"MMM")</f>
        <v>Aug</v>
      </c>
    </row>
    <row r="1013" spans="1:15" x14ac:dyDescent="0.25">
      <c r="A1013">
        <v>758778</v>
      </c>
      <c r="B1013" s="3">
        <v>41858.634027777778</v>
      </c>
      <c r="C1013">
        <f t="shared" si="91"/>
        <v>0</v>
      </c>
      <c r="D1013" t="s">
        <v>13</v>
      </c>
      <c r="E1013" t="s">
        <v>11</v>
      </c>
      <c r="F1013" t="s">
        <v>201</v>
      </c>
      <c r="G1013" t="s">
        <v>25</v>
      </c>
      <c r="H1013">
        <v>89780</v>
      </c>
      <c r="I1013" t="str">
        <f t="shared" si="92"/>
        <v>Afternoon</v>
      </c>
      <c r="J1013" t="str">
        <f t="shared" si="93"/>
        <v>Thu</v>
      </c>
      <c r="K1013" t="str">
        <f t="shared" si="94"/>
        <v>2014-08-07</v>
      </c>
      <c r="L1013" s="39">
        <f t="shared" si="95"/>
        <v>0.63402777777810115</v>
      </c>
      <c r="M1013" s="19">
        <f>COUNTIF(Table1_3[Status], "Hired") / COUNTA(Table1_3[Status])</f>
        <v>0.6552734375</v>
      </c>
      <c r="N1013" s="27" t="str">
        <f t="shared" si="96"/>
        <v/>
      </c>
      <c r="O1013" t="str">
        <f>TEXT(Table1_3[[#This Row],[Interview Taken on]],"MMM")</f>
        <v>Aug</v>
      </c>
    </row>
    <row r="1014" spans="1:15" x14ac:dyDescent="0.25">
      <c r="A1014">
        <v>452135</v>
      </c>
      <c r="B1014" s="3">
        <v>41858.722222222219</v>
      </c>
      <c r="C1014">
        <f t="shared" si="91"/>
        <v>0</v>
      </c>
      <c r="D1014" t="s">
        <v>13</v>
      </c>
      <c r="E1014" t="s">
        <v>8</v>
      </c>
      <c r="F1014" t="s">
        <v>205</v>
      </c>
      <c r="G1014" t="s">
        <v>34</v>
      </c>
      <c r="H1014">
        <v>64015</v>
      </c>
      <c r="I1014" t="str">
        <f t="shared" si="92"/>
        <v>Afternoon</v>
      </c>
      <c r="J1014" t="str">
        <f t="shared" si="93"/>
        <v>Thu</v>
      </c>
      <c r="K1014" t="str">
        <f t="shared" si="94"/>
        <v>2014-08-07</v>
      </c>
      <c r="L1014" s="39">
        <f t="shared" si="95"/>
        <v>0.72222222221898846</v>
      </c>
      <c r="M1014" s="19">
        <f>COUNTIF(Table1_3[Status], "Hired") / COUNTA(Table1_3[Status])</f>
        <v>0.6552734375</v>
      </c>
      <c r="N1014" s="27" t="str">
        <f t="shared" si="96"/>
        <v/>
      </c>
      <c r="O1014" t="str">
        <f>TEXT(Table1_3[[#This Row],[Interview Taken on]],"MMM")</f>
        <v>Aug</v>
      </c>
    </row>
    <row r="1015" spans="1:15" x14ac:dyDescent="0.25">
      <c r="A1015">
        <v>447963</v>
      </c>
      <c r="B1015" s="3">
        <v>41858.723611111112</v>
      </c>
      <c r="C1015">
        <f t="shared" si="91"/>
        <v>1</v>
      </c>
      <c r="D1015" t="s">
        <v>7</v>
      </c>
      <c r="E1015" t="s">
        <v>8</v>
      </c>
      <c r="F1015" t="s">
        <v>205</v>
      </c>
      <c r="G1015" t="s">
        <v>34</v>
      </c>
      <c r="H1015">
        <v>68802</v>
      </c>
      <c r="I1015" t="str">
        <f t="shared" si="92"/>
        <v>Afternoon</v>
      </c>
      <c r="J1015" t="str">
        <f t="shared" si="93"/>
        <v>Thu</v>
      </c>
      <c r="K1015" t="str">
        <f t="shared" si="94"/>
        <v>2014-08-07</v>
      </c>
      <c r="L1015" s="39">
        <f t="shared" si="95"/>
        <v>0.72361111111240461</v>
      </c>
      <c r="M1015" s="19">
        <f>COUNTIF(Table1_3[Status], "Hired") / COUNTA(Table1_3[Status])</f>
        <v>0.6552734375</v>
      </c>
      <c r="N1015" s="27">
        <f t="shared" si="96"/>
        <v>41873.723611111112</v>
      </c>
      <c r="O1015" t="str">
        <f>TEXT(Table1_3[[#This Row],[Interview Taken on]],"MMM")</f>
        <v>Aug</v>
      </c>
    </row>
    <row r="1016" spans="1:15" x14ac:dyDescent="0.25">
      <c r="A1016">
        <v>650704</v>
      </c>
      <c r="B1016" s="3">
        <v>41862.387499999997</v>
      </c>
      <c r="C1016">
        <f t="shared" si="91"/>
        <v>0</v>
      </c>
      <c r="D1016" t="s">
        <v>13</v>
      </c>
      <c r="E1016" t="s">
        <v>8</v>
      </c>
      <c r="F1016" t="s">
        <v>205</v>
      </c>
      <c r="G1016" t="s">
        <v>18</v>
      </c>
      <c r="H1016">
        <v>97112</v>
      </c>
      <c r="I1016" t="str">
        <f t="shared" si="92"/>
        <v>Morning</v>
      </c>
      <c r="J1016" t="str">
        <f t="shared" si="93"/>
        <v>Mon</v>
      </c>
      <c r="K1016" t="str">
        <f t="shared" si="94"/>
        <v>2014-08-11</v>
      </c>
      <c r="L1016" s="39">
        <f t="shared" si="95"/>
        <v>0.38749999999708962</v>
      </c>
      <c r="M1016" s="19">
        <f>COUNTIF(Table1_3[Status], "Hired") / COUNTA(Table1_3[Status])</f>
        <v>0.6552734375</v>
      </c>
      <c r="N1016" s="27" t="str">
        <f t="shared" si="96"/>
        <v/>
      </c>
      <c r="O1016" t="str">
        <f>TEXT(Table1_3[[#This Row],[Interview Taken on]],"MMM")</f>
        <v>Aug</v>
      </c>
    </row>
    <row r="1017" spans="1:15" x14ac:dyDescent="0.25">
      <c r="A1017">
        <v>657642</v>
      </c>
      <c r="B1017" s="3">
        <v>41862.388888888891</v>
      </c>
      <c r="C1017">
        <f t="shared" si="91"/>
        <v>0</v>
      </c>
      <c r="D1017" t="s">
        <v>13</v>
      </c>
      <c r="E1017" t="s">
        <v>8</v>
      </c>
      <c r="F1017" t="s">
        <v>205</v>
      </c>
      <c r="G1017" t="s">
        <v>18</v>
      </c>
      <c r="H1017">
        <v>94298</v>
      </c>
      <c r="I1017" t="str">
        <f t="shared" si="92"/>
        <v>Morning</v>
      </c>
      <c r="J1017" t="str">
        <f t="shared" si="93"/>
        <v>Mon</v>
      </c>
      <c r="K1017" t="str">
        <f t="shared" si="94"/>
        <v>2014-08-11</v>
      </c>
      <c r="L1017" s="39">
        <f t="shared" si="95"/>
        <v>0.38888888889050577</v>
      </c>
      <c r="M1017" s="19">
        <f>COUNTIF(Table1_3[Status], "Hired") / COUNTA(Table1_3[Status])</f>
        <v>0.6552734375</v>
      </c>
      <c r="N1017" s="27" t="str">
        <f t="shared" si="96"/>
        <v/>
      </c>
      <c r="O1017" t="str">
        <f>TEXT(Table1_3[[#This Row],[Interview Taken on]],"MMM")</f>
        <v>Aug</v>
      </c>
    </row>
    <row r="1018" spans="1:15" x14ac:dyDescent="0.25">
      <c r="A1018">
        <v>212568</v>
      </c>
      <c r="B1018" s="3">
        <v>41858.453472222223</v>
      </c>
      <c r="C1018">
        <f t="shared" si="91"/>
        <v>1</v>
      </c>
      <c r="D1018" t="s">
        <v>7</v>
      </c>
      <c r="E1018" t="s">
        <v>8</v>
      </c>
      <c r="F1018" t="s">
        <v>204</v>
      </c>
      <c r="G1018" t="s">
        <v>10</v>
      </c>
      <c r="H1018">
        <v>11665</v>
      </c>
      <c r="I1018" t="str">
        <f t="shared" si="92"/>
        <v>Morning</v>
      </c>
      <c r="J1018" t="str">
        <f t="shared" si="93"/>
        <v>Thu</v>
      </c>
      <c r="K1018" t="str">
        <f t="shared" si="94"/>
        <v>2014-08-07</v>
      </c>
      <c r="L1018" s="39">
        <f t="shared" si="95"/>
        <v>0.45347222222335404</v>
      </c>
      <c r="M1018" s="19">
        <f>COUNTIF(Table1_3[Status], "Hired") / COUNTA(Table1_3[Status])</f>
        <v>0.6552734375</v>
      </c>
      <c r="N1018" s="27">
        <f t="shared" si="96"/>
        <v>41873.453472222223</v>
      </c>
      <c r="O1018" t="str">
        <f>TEXT(Table1_3[[#This Row],[Interview Taken on]],"MMM")</f>
        <v>Aug</v>
      </c>
    </row>
    <row r="1019" spans="1:15" x14ac:dyDescent="0.25">
      <c r="A1019">
        <v>317248</v>
      </c>
      <c r="B1019" s="3">
        <v>41858.901388888888</v>
      </c>
      <c r="C1019">
        <f t="shared" si="91"/>
        <v>0</v>
      </c>
      <c r="D1019" t="s">
        <v>13</v>
      </c>
      <c r="E1019" t="s">
        <v>8</v>
      </c>
      <c r="F1019" t="s">
        <v>201</v>
      </c>
      <c r="G1019" t="s">
        <v>34</v>
      </c>
      <c r="H1019">
        <v>43226</v>
      </c>
      <c r="I1019" t="str">
        <f t="shared" si="92"/>
        <v>Evening</v>
      </c>
      <c r="J1019" t="str">
        <f t="shared" si="93"/>
        <v>Thu</v>
      </c>
      <c r="K1019" t="str">
        <f t="shared" si="94"/>
        <v>2014-08-07</v>
      </c>
      <c r="L1019" s="39">
        <f t="shared" si="95"/>
        <v>0.90138888888759539</v>
      </c>
      <c r="M1019" s="19">
        <f>COUNTIF(Table1_3[Status], "Hired") / COUNTA(Table1_3[Status])</f>
        <v>0.6552734375</v>
      </c>
      <c r="N1019" s="27" t="str">
        <f t="shared" si="96"/>
        <v/>
      </c>
      <c r="O1019" t="str">
        <f>TEXT(Table1_3[[#This Row],[Interview Taken on]],"MMM")</f>
        <v>Aug</v>
      </c>
    </row>
    <row r="1020" spans="1:15" x14ac:dyDescent="0.25">
      <c r="A1020">
        <v>620938</v>
      </c>
      <c r="B1020" s="3">
        <v>41858.558333333334</v>
      </c>
      <c r="C1020">
        <f t="shared" si="91"/>
        <v>0</v>
      </c>
      <c r="D1020" t="s">
        <v>13</v>
      </c>
      <c r="E1020" t="s">
        <v>8</v>
      </c>
      <c r="F1020" t="s">
        <v>202</v>
      </c>
      <c r="G1020" t="s">
        <v>42</v>
      </c>
      <c r="H1020">
        <v>51666</v>
      </c>
      <c r="I1020" t="str">
        <f t="shared" si="92"/>
        <v>Afternoon</v>
      </c>
      <c r="J1020" t="str">
        <f t="shared" si="93"/>
        <v>Thu</v>
      </c>
      <c r="K1020" t="str">
        <f t="shared" si="94"/>
        <v>2014-08-07</v>
      </c>
      <c r="L1020" s="39">
        <f t="shared" si="95"/>
        <v>0.55833333333430346</v>
      </c>
      <c r="M1020" s="19">
        <f>COUNTIF(Table1_3[Status], "Hired") / COUNTA(Table1_3[Status])</f>
        <v>0.6552734375</v>
      </c>
      <c r="N1020" s="27" t="str">
        <f t="shared" si="96"/>
        <v/>
      </c>
      <c r="O1020" t="str">
        <f>TEXT(Table1_3[[#This Row],[Interview Taken on]],"MMM")</f>
        <v>Aug</v>
      </c>
    </row>
    <row r="1021" spans="1:15" x14ac:dyDescent="0.25">
      <c r="A1021">
        <v>302732</v>
      </c>
      <c r="B1021" s="3">
        <v>41858.559027777781</v>
      </c>
      <c r="C1021">
        <f t="shared" si="91"/>
        <v>1</v>
      </c>
      <c r="D1021" t="s">
        <v>7</v>
      </c>
      <c r="E1021" t="s">
        <v>8</v>
      </c>
      <c r="F1021" t="s">
        <v>202</v>
      </c>
      <c r="G1021" t="s">
        <v>42</v>
      </c>
      <c r="H1021">
        <v>99891</v>
      </c>
      <c r="I1021" t="str">
        <f t="shared" si="92"/>
        <v>Afternoon</v>
      </c>
      <c r="J1021" t="str">
        <f t="shared" si="93"/>
        <v>Thu</v>
      </c>
      <c r="K1021" t="str">
        <f t="shared" si="94"/>
        <v>2014-08-07</v>
      </c>
      <c r="L1021" s="39">
        <f t="shared" si="95"/>
        <v>0.55902777778101154</v>
      </c>
      <c r="M1021" s="19">
        <f>COUNTIF(Table1_3[Status], "Hired") / COUNTA(Table1_3[Status])</f>
        <v>0.6552734375</v>
      </c>
      <c r="N1021" s="27">
        <f t="shared" si="96"/>
        <v>41873.559027777781</v>
      </c>
      <c r="O1021" t="str">
        <f>TEXT(Table1_3[[#This Row],[Interview Taken on]],"MMM")</f>
        <v>Aug</v>
      </c>
    </row>
    <row r="1022" spans="1:15" x14ac:dyDescent="0.25">
      <c r="A1022">
        <v>868416</v>
      </c>
      <c r="B1022" s="3">
        <v>41867.508333333331</v>
      </c>
      <c r="C1022">
        <f t="shared" si="91"/>
        <v>0</v>
      </c>
      <c r="D1022" t="s">
        <v>13</v>
      </c>
      <c r="E1022" t="s">
        <v>8</v>
      </c>
      <c r="F1022" t="s">
        <v>205</v>
      </c>
      <c r="G1022" t="s">
        <v>34</v>
      </c>
      <c r="H1022">
        <v>50352</v>
      </c>
      <c r="I1022" t="str">
        <f t="shared" si="92"/>
        <v>Afternoon</v>
      </c>
      <c r="J1022" t="str">
        <f t="shared" si="93"/>
        <v>Sat</v>
      </c>
      <c r="K1022" t="str">
        <f t="shared" si="94"/>
        <v>2014-08-16</v>
      </c>
      <c r="L1022" s="39">
        <f t="shared" si="95"/>
        <v>0.50833333333139308</v>
      </c>
      <c r="M1022" s="19">
        <f>COUNTIF(Table1_3[Status], "Hired") / COUNTA(Table1_3[Status])</f>
        <v>0.6552734375</v>
      </c>
      <c r="N1022" s="27" t="str">
        <f t="shared" si="96"/>
        <v/>
      </c>
      <c r="O1022" t="str">
        <f>TEXT(Table1_3[[#This Row],[Interview Taken on]],"MMM")</f>
        <v>Aug</v>
      </c>
    </row>
    <row r="1023" spans="1:15" x14ac:dyDescent="0.25">
      <c r="A1023">
        <v>528664</v>
      </c>
      <c r="B1023" s="3">
        <v>41867.509027777778</v>
      </c>
      <c r="C1023">
        <f t="shared" si="91"/>
        <v>1</v>
      </c>
      <c r="D1023" t="s">
        <v>7</v>
      </c>
      <c r="E1023" t="s">
        <v>8</v>
      </c>
      <c r="F1023" t="s">
        <v>205</v>
      </c>
      <c r="G1023" t="s">
        <v>34</v>
      </c>
      <c r="H1023">
        <v>88378</v>
      </c>
      <c r="I1023" t="str">
        <f t="shared" si="92"/>
        <v>Afternoon</v>
      </c>
      <c r="J1023" t="str">
        <f t="shared" si="93"/>
        <v>Sat</v>
      </c>
      <c r="K1023" t="str">
        <f t="shared" si="94"/>
        <v>2014-08-16</v>
      </c>
      <c r="L1023" s="39">
        <f t="shared" si="95"/>
        <v>0.50902777777810115</v>
      </c>
      <c r="M1023" s="19">
        <f>COUNTIF(Table1_3[Status], "Hired") / COUNTA(Table1_3[Status])</f>
        <v>0.6552734375</v>
      </c>
      <c r="N1023" s="27">
        <f t="shared" si="96"/>
        <v>41882.509027777778</v>
      </c>
      <c r="O1023" t="str">
        <f>TEXT(Table1_3[[#This Row],[Interview Taken on]],"MMM")</f>
        <v>Aug</v>
      </c>
    </row>
    <row r="1024" spans="1:15" x14ac:dyDescent="0.25">
      <c r="A1024">
        <v>448896</v>
      </c>
      <c r="B1024" s="3">
        <v>41859.432638888888</v>
      </c>
      <c r="C1024">
        <f t="shared" si="91"/>
        <v>0</v>
      </c>
      <c r="D1024" t="s">
        <v>13</v>
      </c>
      <c r="E1024" t="s">
        <v>11</v>
      </c>
      <c r="F1024" t="s">
        <v>201</v>
      </c>
      <c r="G1024" t="s">
        <v>12</v>
      </c>
      <c r="H1024">
        <v>52084</v>
      </c>
      <c r="I1024" t="str">
        <f t="shared" si="92"/>
        <v>Morning</v>
      </c>
      <c r="J1024" t="str">
        <f t="shared" si="93"/>
        <v>Fri</v>
      </c>
      <c r="K1024" t="str">
        <f t="shared" si="94"/>
        <v>2014-08-08</v>
      </c>
      <c r="L1024" s="39">
        <f t="shared" si="95"/>
        <v>0.43263888888759539</v>
      </c>
      <c r="M1024" s="19">
        <f>COUNTIF(Table1_3[Status], "Hired") / COUNTA(Table1_3[Status])</f>
        <v>0.6552734375</v>
      </c>
      <c r="N1024" s="27" t="str">
        <f t="shared" si="96"/>
        <v/>
      </c>
      <c r="O1024" t="str">
        <f>TEXT(Table1_3[[#This Row],[Interview Taken on]],"MMM")</f>
        <v>Aug</v>
      </c>
    </row>
    <row r="1025" spans="1:15" x14ac:dyDescent="0.25">
      <c r="A1025">
        <v>31391</v>
      </c>
      <c r="B1025" s="3">
        <v>41859.9375</v>
      </c>
      <c r="C1025">
        <f t="shared" si="91"/>
        <v>0</v>
      </c>
      <c r="D1025" t="s">
        <v>13</v>
      </c>
      <c r="E1025" t="s">
        <v>8</v>
      </c>
      <c r="F1025" t="s">
        <v>204</v>
      </c>
      <c r="G1025" t="s">
        <v>34</v>
      </c>
      <c r="H1025">
        <v>64676</v>
      </c>
      <c r="I1025" t="str">
        <f t="shared" si="92"/>
        <v>Evening</v>
      </c>
      <c r="J1025" t="str">
        <f t="shared" si="93"/>
        <v>Fri</v>
      </c>
      <c r="K1025" t="str">
        <f t="shared" si="94"/>
        <v>2014-08-08</v>
      </c>
      <c r="L1025" s="39">
        <f t="shared" si="95"/>
        <v>0.9375</v>
      </c>
      <c r="M1025" s="19">
        <f>COUNTIF(Table1_3[Status], "Hired") / COUNTA(Table1_3[Status])</f>
        <v>0.6552734375</v>
      </c>
      <c r="N1025" s="27" t="str">
        <f t="shared" si="96"/>
        <v/>
      </c>
      <c r="O1025" t="str">
        <f>TEXT(Table1_3[[#This Row],[Interview Taken on]],"MMM")</f>
        <v>Aug</v>
      </c>
    </row>
    <row r="1026" spans="1:15" x14ac:dyDescent="0.25">
      <c r="A1026">
        <v>223105</v>
      </c>
      <c r="B1026" s="3">
        <v>41859.938194444447</v>
      </c>
      <c r="C1026">
        <f t="shared" ref="C1026:C1089" si="97">IF(D1026="Hired",1,0)</f>
        <v>0</v>
      </c>
      <c r="D1026" t="s">
        <v>13</v>
      </c>
      <c r="E1026" t="s">
        <v>11</v>
      </c>
      <c r="F1026" t="s">
        <v>204</v>
      </c>
      <c r="G1026" t="s">
        <v>34</v>
      </c>
      <c r="H1026">
        <v>49412</v>
      </c>
      <c r="I1026" t="str">
        <f t="shared" ref="I1026:I1089" si="98">IF(AND(HOUR(B1026)&gt;=6, HOUR(B1026)&lt;12), "Morning",
   IF(AND(HOUR(B1026)&gt;=12, HOUR(B1026)&lt;18), "Afternoon",
   IF(AND(HOUR(B1026)&gt;=18, HOUR(B1026)&lt;24), "Evening", "Night")))</f>
        <v>Evening</v>
      </c>
      <c r="J1026" t="str">
        <f t="shared" ref="J1026:J1089" si="99">TEXT(B1026, "DDD")</f>
        <v>Fri</v>
      </c>
      <c r="K1026" t="str">
        <f t="shared" ref="K1026:K1089" si="100">TEXT(B1026, "YYYY-MM-DD")</f>
        <v>2014-08-08</v>
      </c>
      <c r="L1026" s="39">
        <f t="shared" ref="L1026:L1089" si="101">MOD(B1026,1)</f>
        <v>0.93819444444670808</v>
      </c>
      <c r="M1026" s="19">
        <f>COUNTIF(Table1_3[Status], "Hired") / COUNTA(Table1_3[Status])</f>
        <v>0.6552734375</v>
      </c>
      <c r="N1026" s="27" t="str">
        <f t="shared" ref="N1026:N1089" si="102">IF(D1026="Hired", B1026+15, "")</f>
        <v/>
      </c>
      <c r="O1026" t="str">
        <f>TEXT(Table1_3[[#This Row],[Interview Taken on]],"MMM")</f>
        <v>Aug</v>
      </c>
    </row>
    <row r="1027" spans="1:15" x14ac:dyDescent="0.25">
      <c r="A1027">
        <v>464586</v>
      </c>
      <c r="B1027" s="3">
        <v>41859.547222222223</v>
      </c>
      <c r="C1027">
        <f t="shared" si="97"/>
        <v>0</v>
      </c>
      <c r="D1027" t="s">
        <v>13</v>
      </c>
      <c r="E1027" t="s">
        <v>8</v>
      </c>
      <c r="F1027" t="s">
        <v>200</v>
      </c>
      <c r="G1027" t="s">
        <v>42</v>
      </c>
      <c r="H1027">
        <v>35089</v>
      </c>
      <c r="I1027" t="str">
        <f t="shared" si="98"/>
        <v>Afternoon</v>
      </c>
      <c r="J1027" t="str">
        <f t="shared" si="99"/>
        <v>Fri</v>
      </c>
      <c r="K1027" t="str">
        <f t="shared" si="100"/>
        <v>2014-08-08</v>
      </c>
      <c r="L1027" s="39">
        <f t="shared" si="101"/>
        <v>0.54722222222335404</v>
      </c>
      <c r="M1027" s="19">
        <f>COUNTIF(Table1_3[Status], "Hired") / COUNTA(Table1_3[Status])</f>
        <v>0.6552734375</v>
      </c>
      <c r="N1027" s="27" t="str">
        <f t="shared" si="102"/>
        <v/>
      </c>
      <c r="O1027" t="str">
        <f>TEXT(Table1_3[[#This Row],[Interview Taken on]],"MMM")</f>
        <v>Aug</v>
      </c>
    </row>
    <row r="1028" spans="1:15" x14ac:dyDescent="0.25">
      <c r="A1028">
        <v>218974</v>
      </c>
      <c r="B1028" s="3">
        <v>41859.658333333333</v>
      </c>
      <c r="C1028">
        <f t="shared" si="97"/>
        <v>1</v>
      </c>
      <c r="D1028" t="s">
        <v>7</v>
      </c>
      <c r="E1028" t="s">
        <v>8</v>
      </c>
      <c r="F1028" t="s">
        <v>201</v>
      </c>
      <c r="G1028" t="s">
        <v>10</v>
      </c>
      <c r="H1028">
        <v>5192</v>
      </c>
      <c r="I1028" t="str">
        <f t="shared" si="98"/>
        <v>Afternoon</v>
      </c>
      <c r="J1028" t="str">
        <f t="shared" si="99"/>
        <v>Fri</v>
      </c>
      <c r="K1028" t="str">
        <f t="shared" si="100"/>
        <v>2014-08-08</v>
      </c>
      <c r="L1028" s="39">
        <f t="shared" si="101"/>
        <v>0.65833333333284827</v>
      </c>
      <c r="M1028" s="19">
        <f>COUNTIF(Table1_3[Status], "Hired") / COUNTA(Table1_3[Status])</f>
        <v>0.6552734375</v>
      </c>
      <c r="N1028" s="27">
        <f t="shared" si="102"/>
        <v>41874.658333333333</v>
      </c>
      <c r="O1028" t="str">
        <f>TEXT(Table1_3[[#This Row],[Interview Taken on]],"MMM")</f>
        <v>Aug</v>
      </c>
    </row>
    <row r="1029" spans="1:15" x14ac:dyDescent="0.25">
      <c r="A1029">
        <v>182749</v>
      </c>
      <c r="B1029" s="3">
        <v>41859.481249999997</v>
      </c>
      <c r="C1029">
        <f t="shared" si="97"/>
        <v>0</v>
      </c>
      <c r="D1029" t="s">
        <v>13</v>
      </c>
      <c r="E1029" t="s">
        <v>8</v>
      </c>
      <c r="F1029" t="s">
        <v>205</v>
      </c>
      <c r="G1029" t="s">
        <v>12</v>
      </c>
      <c r="H1029">
        <v>80508</v>
      </c>
      <c r="I1029" t="str">
        <f t="shared" si="98"/>
        <v>Morning</v>
      </c>
      <c r="J1029" t="str">
        <f t="shared" si="99"/>
        <v>Fri</v>
      </c>
      <c r="K1029" t="str">
        <f t="shared" si="100"/>
        <v>2014-08-08</v>
      </c>
      <c r="L1029" s="39">
        <f t="shared" si="101"/>
        <v>0.48124999999708962</v>
      </c>
      <c r="M1029" s="19">
        <f>COUNTIF(Table1_3[Status], "Hired") / COUNTA(Table1_3[Status])</f>
        <v>0.6552734375</v>
      </c>
      <c r="N1029" s="27" t="str">
        <f t="shared" si="102"/>
        <v/>
      </c>
      <c r="O1029" t="str">
        <f>TEXT(Table1_3[[#This Row],[Interview Taken on]],"MMM")</f>
        <v>Aug</v>
      </c>
    </row>
    <row r="1030" spans="1:15" x14ac:dyDescent="0.25">
      <c r="A1030">
        <v>778617</v>
      </c>
      <c r="B1030" s="3">
        <v>41859.481944444444</v>
      </c>
      <c r="C1030">
        <f t="shared" si="97"/>
        <v>1</v>
      </c>
      <c r="D1030" t="s">
        <v>7</v>
      </c>
      <c r="E1030" t="s">
        <v>11</v>
      </c>
      <c r="F1030" t="s">
        <v>205</v>
      </c>
      <c r="G1030" t="s">
        <v>12</v>
      </c>
      <c r="H1030">
        <v>72198</v>
      </c>
      <c r="I1030" t="str">
        <f t="shared" si="98"/>
        <v>Morning</v>
      </c>
      <c r="J1030" t="str">
        <f t="shared" si="99"/>
        <v>Fri</v>
      </c>
      <c r="K1030" t="str">
        <f t="shared" si="100"/>
        <v>2014-08-08</v>
      </c>
      <c r="L1030" s="39">
        <f t="shared" si="101"/>
        <v>0.48194444444379769</v>
      </c>
      <c r="M1030" s="19">
        <f>COUNTIF(Table1_3[Status], "Hired") / COUNTA(Table1_3[Status])</f>
        <v>0.6552734375</v>
      </c>
      <c r="N1030" s="27">
        <f t="shared" si="102"/>
        <v>41874.481944444444</v>
      </c>
      <c r="O1030" t="str">
        <f>TEXT(Table1_3[[#This Row],[Interview Taken on]],"MMM")</f>
        <v>Aug</v>
      </c>
    </row>
    <row r="1031" spans="1:15" x14ac:dyDescent="0.25">
      <c r="A1031">
        <v>283695</v>
      </c>
      <c r="B1031" s="3">
        <v>41859.913194444445</v>
      </c>
      <c r="C1031">
        <f t="shared" si="97"/>
        <v>0</v>
      </c>
      <c r="D1031" t="s">
        <v>13</v>
      </c>
      <c r="E1031" t="s">
        <v>8</v>
      </c>
      <c r="F1031" t="s">
        <v>205</v>
      </c>
      <c r="G1031" t="s">
        <v>12</v>
      </c>
      <c r="H1031">
        <v>68715</v>
      </c>
      <c r="I1031" t="str">
        <f t="shared" si="98"/>
        <v>Evening</v>
      </c>
      <c r="J1031" t="str">
        <f t="shared" si="99"/>
        <v>Fri</v>
      </c>
      <c r="K1031" t="str">
        <f t="shared" si="100"/>
        <v>2014-08-08</v>
      </c>
      <c r="L1031" s="39">
        <f t="shared" si="101"/>
        <v>0.91319444444525288</v>
      </c>
      <c r="M1031" s="19">
        <f>COUNTIF(Table1_3[Status], "Hired") / COUNTA(Table1_3[Status])</f>
        <v>0.6552734375</v>
      </c>
      <c r="N1031" s="27" t="str">
        <f t="shared" si="102"/>
        <v/>
      </c>
      <c r="O1031" t="str">
        <f>TEXT(Table1_3[[#This Row],[Interview Taken on]],"MMM")</f>
        <v>Aug</v>
      </c>
    </row>
    <row r="1032" spans="1:15" x14ac:dyDescent="0.25">
      <c r="A1032">
        <v>657610</v>
      </c>
      <c r="B1032" s="3">
        <v>41859.324999999997</v>
      </c>
      <c r="C1032">
        <f t="shared" si="97"/>
        <v>1</v>
      </c>
      <c r="D1032" t="s">
        <v>7</v>
      </c>
      <c r="E1032" t="s">
        <v>11</v>
      </c>
      <c r="F1032" t="s">
        <v>205</v>
      </c>
      <c r="G1032" t="s">
        <v>12</v>
      </c>
      <c r="H1032">
        <v>27938</v>
      </c>
      <c r="I1032" t="str">
        <f t="shared" si="98"/>
        <v>Morning</v>
      </c>
      <c r="J1032" t="str">
        <f t="shared" si="99"/>
        <v>Fri</v>
      </c>
      <c r="K1032" t="str">
        <f t="shared" si="100"/>
        <v>2014-08-08</v>
      </c>
      <c r="L1032" s="39">
        <f t="shared" si="101"/>
        <v>0.32499999999708962</v>
      </c>
      <c r="M1032" s="19">
        <f>COUNTIF(Table1_3[Status], "Hired") / COUNTA(Table1_3[Status])</f>
        <v>0.6552734375</v>
      </c>
      <c r="N1032" s="27">
        <f t="shared" si="102"/>
        <v>41874.324999999997</v>
      </c>
      <c r="O1032" t="str">
        <f>TEXT(Table1_3[[#This Row],[Interview Taken on]],"MMM")</f>
        <v>Aug</v>
      </c>
    </row>
    <row r="1033" spans="1:15" x14ac:dyDescent="0.25">
      <c r="A1033">
        <v>785816</v>
      </c>
      <c r="B1033" s="3">
        <v>41859.643055555556</v>
      </c>
      <c r="C1033">
        <f t="shared" si="97"/>
        <v>0</v>
      </c>
      <c r="D1033" t="s">
        <v>13</v>
      </c>
      <c r="E1033" t="s">
        <v>8</v>
      </c>
      <c r="F1033" t="s">
        <v>204</v>
      </c>
      <c r="G1033" t="s">
        <v>18</v>
      </c>
      <c r="H1033">
        <v>30623</v>
      </c>
      <c r="I1033" t="str">
        <f t="shared" si="98"/>
        <v>Afternoon</v>
      </c>
      <c r="J1033" t="str">
        <f t="shared" si="99"/>
        <v>Fri</v>
      </c>
      <c r="K1033" t="str">
        <f t="shared" si="100"/>
        <v>2014-08-08</v>
      </c>
      <c r="L1033" s="39">
        <f t="shared" si="101"/>
        <v>0.64305555555620231</v>
      </c>
      <c r="M1033" s="19">
        <f>COUNTIF(Table1_3[Status], "Hired") / COUNTA(Table1_3[Status])</f>
        <v>0.6552734375</v>
      </c>
      <c r="N1033" s="27" t="str">
        <f t="shared" si="102"/>
        <v/>
      </c>
      <c r="O1033" t="str">
        <f>TEXT(Table1_3[[#This Row],[Interview Taken on]],"MMM")</f>
        <v>Aug</v>
      </c>
    </row>
    <row r="1034" spans="1:15" x14ac:dyDescent="0.25">
      <c r="A1034">
        <v>814813</v>
      </c>
      <c r="B1034" s="3">
        <v>41859.645138888889</v>
      </c>
      <c r="C1034">
        <f t="shared" si="97"/>
        <v>1</v>
      </c>
      <c r="D1034" t="s">
        <v>7</v>
      </c>
      <c r="E1034" t="s">
        <v>11</v>
      </c>
      <c r="F1034" t="s">
        <v>204</v>
      </c>
      <c r="G1034" t="s">
        <v>18</v>
      </c>
      <c r="H1034">
        <v>81715</v>
      </c>
      <c r="I1034" t="str">
        <f t="shared" si="98"/>
        <v>Afternoon</v>
      </c>
      <c r="J1034" t="str">
        <f t="shared" si="99"/>
        <v>Fri</v>
      </c>
      <c r="K1034" t="str">
        <f t="shared" si="100"/>
        <v>2014-08-08</v>
      </c>
      <c r="L1034" s="39">
        <f t="shared" si="101"/>
        <v>0.64513888888905058</v>
      </c>
      <c r="M1034" s="19">
        <f>COUNTIF(Table1_3[Status], "Hired") / COUNTA(Table1_3[Status])</f>
        <v>0.6552734375</v>
      </c>
      <c r="N1034" s="27">
        <f t="shared" si="102"/>
        <v>41874.645138888889</v>
      </c>
      <c r="O1034" t="str">
        <f>TEXT(Table1_3[[#This Row],[Interview Taken on]],"MMM")</f>
        <v>Aug</v>
      </c>
    </row>
    <row r="1035" spans="1:15" x14ac:dyDescent="0.25">
      <c r="A1035">
        <v>624094</v>
      </c>
      <c r="B1035" s="3">
        <v>41860.484027777777</v>
      </c>
      <c r="C1035">
        <f t="shared" si="97"/>
        <v>0</v>
      </c>
      <c r="D1035" t="s">
        <v>13</v>
      </c>
      <c r="E1035" t="s">
        <v>8</v>
      </c>
      <c r="F1035" t="s">
        <v>202</v>
      </c>
      <c r="G1035" t="s">
        <v>18</v>
      </c>
      <c r="H1035">
        <v>86818</v>
      </c>
      <c r="I1035" t="str">
        <f t="shared" si="98"/>
        <v>Morning</v>
      </c>
      <c r="J1035" t="str">
        <f t="shared" si="99"/>
        <v>Sat</v>
      </c>
      <c r="K1035" t="str">
        <f t="shared" si="100"/>
        <v>2014-08-09</v>
      </c>
      <c r="L1035" s="39">
        <f t="shared" si="101"/>
        <v>0.48402777777664596</v>
      </c>
      <c r="M1035" s="19">
        <f>COUNTIF(Table1_3[Status], "Hired") / COUNTA(Table1_3[Status])</f>
        <v>0.6552734375</v>
      </c>
      <c r="N1035" s="27" t="str">
        <f t="shared" si="102"/>
        <v/>
      </c>
      <c r="O1035" t="str">
        <f>TEXT(Table1_3[[#This Row],[Interview Taken on]],"MMM")</f>
        <v>Aug</v>
      </c>
    </row>
    <row r="1036" spans="1:15" x14ac:dyDescent="0.25">
      <c r="A1036">
        <v>967117</v>
      </c>
      <c r="B1036" s="3">
        <v>41860.484722222223</v>
      </c>
      <c r="C1036">
        <f t="shared" si="97"/>
        <v>0</v>
      </c>
      <c r="D1036" t="s">
        <v>13</v>
      </c>
      <c r="E1036" t="s">
        <v>8</v>
      </c>
      <c r="F1036" t="s">
        <v>202</v>
      </c>
      <c r="G1036" t="s">
        <v>18</v>
      </c>
      <c r="H1036">
        <v>8577</v>
      </c>
      <c r="I1036" t="str">
        <f t="shared" si="98"/>
        <v>Morning</v>
      </c>
      <c r="J1036" t="str">
        <f t="shared" si="99"/>
        <v>Sat</v>
      </c>
      <c r="K1036" t="str">
        <f t="shared" si="100"/>
        <v>2014-08-09</v>
      </c>
      <c r="L1036" s="39">
        <f t="shared" si="101"/>
        <v>0.48472222222335404</v>
      </c>
      <c r="M1036" s="19">
        <f>COUNTIF(Table1_3[Status], "Hired") / COUNTA(Table1_3[Status])</f>
        <v>0.6552734375</v>
      </c>
      <c r="N1036" s="27" t="str">
        <f t="shared" si="102"/>
        <v/>
      </c>
      <c r="O1036" t="str">
        <f>TEXT(Table1_3[[#This Row],[Interview Taken on]],"MMM")</f>
        <v>Aug</v>
      </c>
    </row>
    <row r="1037" spans="1:15" x14ac:dyDescent="0.25">
      <c r="A1037">
        <v>964284</v>
      </c>
      <c r="B1037" s="3">
        <v>41861.240277777775</v>
      </c>
      <c r="C1037">
        <f t="shared" si="97"/>
        <v>0</v>
      </c>
      <c r="D1037" t="s">
        <v>13</v>
      </c>
      <c r="E1037" t="s">
        <v>8</v>
      </c>
      <c r="F1037" t="s">
        <v>205</v>
      </c>
      <c r="G1037" t="s">
        <v>22</v>
      </c>
      <c r="H1037">
        <v>27359</v>
      </c>
      <c r="I1037" t="str">
        <f t="shared" si="98"/>
        <v>Night</v>
      </c>
      <c r="J1037" t="str">
        <f t="shared" si="99"/>
        <v>Sun</v>
      </c>
      <c r="K1037" t="str">
        <f t="shared" si="100"/>
        <v>2014-08-10</v>
      </c>
      <c r="L1037" s="39">
        <f t="shared" si="101"/>
        <v>0.24027777777519077</v>
      </c>
      <c r="M1037" s="19">
        <f>COUNTIF(Table1_3[Status], "Hired") / COUNTA(Table1_3[Status])</f>
        <v>0.6552734375</v>
      </c>
      <c r="N1037" s="27" t="str">
        <f t="shared" si="102"/>
        <v/>
      </c>
      <c r="O1037" t="str">
        <f>TEXT(Table1_3[[#This Row],[Interview Taken on]],"MMM")</f>
        <v>Aug</v>
      </c>
    </row>
    <row r="1038" spans="1:15" x14ac:dyDescent="0.25">
      <c r="A1038">
        <v>575159</v>
      </c>
      <c r="B1038" s="3">
        <v>41861.376388888886</v>
      </c>
      <c r="C1038">
        <f t="shared" si="97"/>
        <v>0</v>
      </c>
      <c r="D1038" t="s">
        <v>13</v>
      </c>
      <c r="E1038" t="s">
        <v>8</v>
      </c>
      <c r="F1038" t="s">
        <v>205</v>
      </c>
      <c r="G1038" t="s">
        <v>42</v>
      </c>
      <c r="H1038">
        <v>21853</v>
      </c>
      <c r="I1038" t="str">
        <f t="shared" si="98"/>
        <v>Morning</v>
      </c>
      <c r="J1038" t="str">
        <f t="shared" si="99"/>
        <v>Sun</v>
      </c>
      <c r="K1038" t="str">
        <f t="shared" si="100"/>
        <v>2014-08-10</v>
      </c>
      <c r="L1038" s="39">
        <f t="shared" si="101"/>
        <v>0.37638888888614019</v>
      </c>
      <c r="M1038" s="19">
        <f>COUNTIF(Table1_3[Status], "Hired") / COUNTA(Table1_3[Status])</f>
        <v>0.6552734375</v>
      </c>
      <c r="N1038" s="27" t="str">
        <f t="shared" si="102"/>
        <v/>
      </c>
      <c r="O1038" t="str">
        <f>TEXT(Table1_3[[#This Row],[Interview Taken on]],"MMM")</f>
        <v>Aug</v>
      </c>
    </row>
    <row r="1039" spans="1:15" x14ac:dyDescent="0.25">
      <c r="A1039">
        <v>305745</v>
      </c>
      <c r="B1039" s="3">
        <v>41861.377083333333</v>
      </c>
      <c r="C1039">
        <f t="shared" si="97"/>
        <v>0</v>
      </c>
      <c r="D1039" t="s">
        <v>13</v>
      </c>
      <c r="E1039" t="s">
        <v>8</v>
      </c>
      <c r="F1039" t="s">
        <v>205</v>
      </c>
      <c r="G1039" t="s">
        <v>42</v>
      </c>
      <c r="H1039">
        <v>54013</v>
      </c>
      <c r="I1039" t="str">
        <f t="shared" si="98"/>
        <v>Morning</v>
      </c>
      <c r="J1039" t="str">
        <f t="shared" si="99"/>
        <v>Sun</v>
      </c>
      <c r="K1039" t="str">
        <f t="shared" si="100"/>
        <v>2014-08-10</v>
      </c>
      <c r="L1039" s="39">
        <f t="shared" si="101"/>
        <v>0.37708333333284827</v>
      </c>
      <c r="M1039" s="19">
        <f>COUNTIF(Table1_3[Status], "Hired") / COUNTA(Table1_3[Status])</f>
        <v>0.6552734375</v>
      </c>
      <c r="N1039" s="27" t="str">
        <f t="shared" si="102"/>
        <v/>
      </c>
      <c r="O1039" t="str">
        <f>TEXT(Table1_3[[#This Row],[Interview Taken on]],"MMM")</f>
        <v>Aug</v>
      </c>
    </row>
    <row r="1040" spans="1:15" x14ac:dyDescent="0.25">
      <c r="A1040">
        <v>362804</v>
      </c>
      <c r="B1040" s="3">
        <v>41862.926388888889</v>
      </c>
      <c r="C1040">
        <f t="shared" si="97"/>
        <v>0</v>
      </c>
      <c r="D1040" t="s">
        <v>13</v>
      </c>
      <c r="E1040" t="s">
        <v>8</v>
      </c>
      <c r="F1040" t="s">
        <v>205</v>
      </c>
      <c r="G1040" t="s">
        <v>18</v>
      </c>
      <c r="H1040">
        <v>68484</v>
      </c>
      <c r="I1040" t="str">
        <f t="shared" si="98"/>
        <v>Evening</v>
      </c>
      <c r="J1040" t="str">
        <f t="shared" si="99"/>
        <v>Mon</v>
      </c>
      <c r="K1040" t="str">
        <f t="shared" si="100"/>
        <v>2014-08-11</v>
      </c>
      <c r="L1040" s="39">
        <f t="shared" si="101"/>
        <v>0.92638888888905058</v>
      </c>
      <c r="M1040" s="19">
        <f>COUNTIF(Table1_3[Status], "Hired") / COUNTA(Table1_3[Status])</f>
        <v>0.6552734375</v>
      </c>
      <c r="N1040" s="27" t="str">
        <f t="shared" si="102"/>
        <v/>
      </c>
      <c r="O1040" t="str">
        <f>TEXT(Table1_3[[#This Row],[Interview Taken on]],"MMM")</f>
        <v>Aug</v>
      </c>
    </row>
    <row r="1041" spans="1:15" x14ac:dyDescent="0.25">
      <c r="A1041">
        <v>720610</v>
      </c>
      <c r="B1041" s="3">
        <v>41862.927083333336</v>
      </c>
      <c r="C1041">
        <f t="shared" si="97"/>
        <v>0</v>
      </c>
      <c r="D1041" t="s">
        <v>13</v>
      </c>
      <c r="E1041" t="s">
        <v>8</v>
      </c>
      <c r="F1041" t="s">
        <v>205</v>
      </c>
      <c r="G1041" t="s">
        <v>18</v>
      </c>
      <c r="H1041">
        <v>16816</v>
      </c>
      <c r="I1041" t="str">
        <f t="shared" si="98"/>
        <v>Evening</v>
      </c>
      <c r="J1041" t="str">
        <f t="shared" si="99"/>
        <v>Mon</v>
      </c>
      <c r="K1041" t="str">
        <f t="shared" si="100"/>
        <v>2014-08-11</v>
      </c>
      <c r="L1041" s="39">
        <f t="shared" si="101"/>
        <v>0.92708333333575865</v>
      </c>
      <c r="M1041" s="19">
        <f>COUNTIF(Table1_3[Status], "Hired") / COUNTA(Table1_3[Status])</f>
        <v>0.6552734375</v>
      </c>
      <c r="N1041" s="27" t="str">
        <f t="shared" si="102"/>
        <v/>
      </c>
      <c r="O1041" t="str">
        <f>TEXT(Table1_3[[#This Row],[Interview Taken on]],"MMM")</f>
        <v>Aug</v>
      </c>
    </row>
    <row r="1042" spans="1:15" x14ac:dyDescent="0.25">
      <c r="A1042">
        <v>510971</v>
      </c>
      <c r="B1042" s="3">
        <v>41862.867361111108</v>
      </c>
      <c r="C1042">
        <f t="shared" si="97"/>
        <v>0</v>
      </c>
      <c r="D1042" t="s">
        <v>13</v>
      </c>
      <c r="E1042" t="s">
        <v>8</v>
      </c>
      <c r="F1042" t="s">
        <v>201</v>
      </c>
      <c r="G1042" t="s">
        <v>25</v>
      </c>
      <c r="H1042">
        <v>5546</v>
      </c>
      <c r="I1042" t="str">
        <f t="shared" si="98"/>
        <v>Evening</v>
      </c>
      <c r="J1042" t="str">
        <f t="shared" si="99"/>
        <v>Mon</v>
      </c>
      <c r="K1042" t="str">
        <f t="shared" si="100"/>
        <v>2014-08-11</v>
      </c>
      <c r="L1042" s="39">
        <f t="shared" si="101"/>
        <v>0.86736111110803904</v>
      </c>
      <c r="M1042" s="19">
        <f>COUNTIF(Table1_3[Status], "Hired") / COUNTA(Table1_3[Status])</f>
        <v>0.6552734375</v>
      </c>
      <c r="N1042" s="27" t="str">
        <f t="shared" si="102"/>
        <v/>
      </c>
      <c r="O1042" t="str">
        <f>TEXT(Table1_3[[#This Row],[Interview Taken on]],"MMM")</f>
        <v>Aug</v>
      </c>
    </row>
    <row r="1043" spans="1:15" x14ac:dyDescent="0.25">
      <c r="A1043">
        <v>559485</v>
      </c>
      <c r="B1043" s="3">
        <v>41862.868055555555</v>
      </c>
      <c r="C1043">
        <f t="shared" si="97"/>
        <v>1</v>
      </c>
      <c r="D1043" t="s">
        <v>7</v>
      </c>
      <c r="E1043" t="s">
        <v>8</v>
      </c>
      <c r="F1043" t="s">
        <v>201</v>
      </c>
      <c r="G1043" t="s">
        <v>25</v>
      </c>
      <c r="H1043">
        <v>70096</v>
      </c>
      <c r="I1043" t="str">
        <f t="shared" si="98"/>
        <v>Evening</v>
      </c>
      <c r="J1043" t="str">
        <f t="shared" si="99"/>
        <v>Mon</v>
      </c>
      <c r="K1043" t="str">
        <f t="shared" si="100"/>
        <v>2014-08-11</v>
      </c>
      <c r="L1043" s="39">
        <f t="shared" si="101"/>
        <v>0.86805555555474712</v>
      </c>
      <c r="M1043" s="19">
        <f>COUNTIF(Table1_3[Status], "Hired") / COUNTA(Table1_3[Status])</f>
        <v>0.6552734375</v>
      </c>
      <c r="N1043" s="27">
        <f t="shared" si="102"/>
        <v>41877.868055555555</v>
      </c>
      <c r="O1043" t="str">
        <f>TEXT(Table1_3[[#This Row],[Interview Taken on]],"MMM")</f>
        <v>Aug</v>
      </c>
    </row>
    <row r="1044" spans="1:15" x14ac:dyDescent="0.25">
      <c r="A1044">
        <v>238863</v>
      </c>
      <c r="B1044" s="3">
        <v>41862.73541666667</v>
      </c>
      <c r="C1044">
        <f t="shared" si="97"/>
        <v>1</v>
      </c>
      <c r="D1044" t="s">
        <v>7</v>
      </c>
      <c r="E1044" t="s">
        <v>8</v>
      </c>
      <c r="F1044" t="s">
        <v>201</v>
      </c>
      <c r="G1044" t="s">
        <v>20</v>
      </c>
      <c r="H1044">
        <v>51276</v>
      </c>
      <c r="I1044" t="str">
        <f t="shared" si="98"/>
        <v>Afternoon</v>
      </c>
      <c r="J1044" t="str">
        <f t="shared" si="99"/>
        <v>Mon</v>
      </c>
      <c r="K1044" t="str">
        <f t="shared" si="100"/>
        <v>2014-08-11</v>
      </c>
      <c r="L1044" s="39">
        <f t="shared" si="101"/>
        <v>0.73541666667006211</v>
      </c>
      <c r="M1044" s="19">
        <f>COUNTIF(Table1_3[Status], "Hired") / COUNTA(Table1_3[Status])</f>
        <v>0.6552734375</v>
      </c>
      <c r="N1044" s="27">
        <f t="shared" si="102"/>
        <v>41877.73541666667</v>
      </c>
      <c r="O1044" t="str">
        <f>TEXT(Table1_3[[#This Row],[Interview Taken on]],"MMM")</f>
        <v>Aug</v>
      </c>
    </row>
    <row r="1045" spans="1:15" x14ac:dyDescent="0.25">
      <c r="A1045">
        <v>995634</v>
      </c>
      <c r="B1045" s="3">
        <v>41862.736805555556</v>
      </c>
      <c r="C1045">
        <f t="shared" si="97"/>
        <v>1</v>
      </c>
      <c r="D1045" t="s">
        <v>7</v>
      </c>
      <c r="E1045" t="s">
        <v>8</v>
      </c>
      <c r="F1045" t="s">
        <v>201</v>
      </c>
      <c r="G1045" t="s">
        <v>20</v>
      </c>
      <c r="H1045">
        <v>80034</v>
      </c>
      <c r="I1045" t="str">
        <f t="shared" si="98"/>
        <v>Afternoon</v>
      </c>
      <c r="J1045" t="str">
        <f t="shared" si="99"/>
        <v>Mon</v>
      </c>
      <c r="K1045" t="str">
        <f t="shared" si="100"/>
        <v>2014-08-11</v>
      </c>
      <c r="L1045" s="39">
        <f t="shared" si="101"/>
        <v>0.73680555555620231</v>
      </c>
      <c r="M1045" s="19">
        <f>COUNTIF(Table1_3[Status], "Hired") / COUNTA(Table1_3[Status])</f>
        <v>0.6552734375</v>
      </c>
      <c r="N1045" s="27">
        <f t="shared" si="102"/>
        <v>41877.736805555556</v>
      </c>
      <c r="O1045" t="str">
        <f>TEXT(Table1_3[[#This Row],[Interview Taken on]],"MMM")</f>
        <v>Aug</v>
      </c>
    </row>
    <row r="1046" spans="1:15" x14ac:dyDescent="0.25">
      <c r="A1046">
        <v>598603</v>
      </c>
      <c r="B1046" s="3">
        <v>41862.894444444442</v>
      </c>
      <c r="C1046">
        <f t="shared" si="97"/>
        <v>1</v>
      </c>
      <c r="D1046" t="s">
        <v>7</v>
      </c>
      <c r="E1046" t="s">
        <v>11</v>
      </c>
      <c r="F1046" t="s">
        <v>204</v>
      </c>
      <c r="G1046" t="s">
        <v>12</v>
      </c>
      <c r="H1046">
        <v>20297</v>
      </c>
      <c r="I1046" t="str">
        <f t="shared" si="98"/>
        <v>Evening</v>
      </c>
      <c r="J1046" t="str">
        <f t="shared" si="99"/>
        <v>Mon</v>
      </c>
      <c r="K1046" t="str">
        <f t="shared" si="100"/>
        <v>2014-08-11</v>
      </c>
      <c r="L1046" s="39">
        <f t="shared" si="101"/>
        <v>0.8944444444423425</v>
      </c>
      <c r="M1046" s="19">
        <f>COUNTIF(Table1_3[Status], "Hired") / COUNTA(Table1_3[Status])</f>
        <v>0.6552734375</v>
      </c>
      <c r="N1046" s="27">
        <f t="shared" si="102"/>
        <v>41877.894444444442</v>
      </c>
      <c r="O1046" t="str">
        <f>TEXT(Table1_3[[#This Row],[Interview Taken on]],"MMM")</f>
        <v>Aug</v>
      </c>
    </row>
    <row r="1047" spans="1:15" x14ac:dyDescent="0.25">
      <c r="A1047">
        <v>337737</v>
      </c>
      <c r="B1047" s="3">
        <v>41862.568055555559</v>
      </c>
      <c r="C1047">
        <f t="shared" si="97"/>
        <v>0</v>
      </c>
      <c r="D1047" t="s">
        <v>13</v>
      </c>
      <c r="E1047" t="s">
        <v>8</v>
      </c>
      <c r="F1047" t="s">
        <v>200</v>
      </c>
      <c r="G1047" t="s">
        <v>34</v>
      </c>
      <c r="H1047">
        <v>78857</v>
      </c>
      <c r="I1047" t="str">
        <f t="shared" si="98"/>
        <v>Afternoon</v>
      </c>
      <c r="J1047" t="str">
        <f t="shared" si="99"/>
        <v>Mon</v>
      </c>
      <c r="K1047" t="str">
        <f t="shared" si="100"/>
        <v>2014-08-11</v>
      </c>
      <c r="L1047" s="39">
        <f t="shared" si="101"/>
        <v>0.56805555555911269</v>
      </c>
      <c r="M1047" s="19">
        <f>COUNTIF(Table1_3[Status], "Hired") / COUNTA(Table1_3[Status])</f>
        <v>0.6552734375</v>
      </c>
      <c r="N1047" s="27" t="str">
        <f t="shared" si="102"/>
        <v/>
      </c>
      <c r="O1047" t="str">
        <f>TEXT(Table1_3[[#This Row],[Interview Taken on]],"MMM")</f>
        <v>Aug</v>
      </c>
    </row>
    <row r="1048" spans="1:15" x14ac:dyDescent="0.25">
      <c r="A1048">
        <v>323081</v>
      </c>
      <c r="B1048" s="3">
        <v>41862.729861111111</v>
      </c>
      <c r="C1048">
        <f t="shared" si="97"/>
        <v>0</v>
      </c>
      <c r="D1048" t="s">
        <v>13</v>
      </c>
      <c r="E1048" t="s">
        <v>11</v>
      </c>
      <c r="F1048" t="s">
        <v>204</v>
      </c>
      <c r="G1048" t="s">
        <v>25</v>
      </c>
      <c r="H1048">
        <v>90519</v>
      </c>
      <c r="I1048" t="str">
        <f t="shared" si="98"/>
        <v>Afternoon</v>
      </c>
      <c r="J1048" t="str">
        <f t="shared" si="99"/>
        <v>Mon</v>
      </c>
      <c r="K1048" t="str">
        <f t="shared" si="100"/>
        <v>2014-08-11</v>
      </c>
      <c r="L1048" s="39">
        <f t="shared" si="101"/>
        <v>0.72986111111094942</v>
      </c>
      <c r="M1048" s="19">
        <f>COUNTIF(Table1_3[Status], "Hired") / COUNTA(Table1_3[Status])</f>
        <v>0.6552734375</v>
      </c>
      <c r="N1048" s="27" t="str">
        <f t="shared" si="102"/>
        <v/>
      </c>
      <c r="O1048" t="str">
        <f>TEXT(Table1_3[[#This Row],[Interview Taken on]],"MMM")</f>
        <v>Aug</v>
      </c>
    </row>
    <row r="1049" spans="1:15" x14ac:dyDescent="0.25">
      <c r="A1049">
        <v>486709</v>
      </c>
      <c r="B1049" s="3">
        <v>41862.729861111111</v>
      </c>
      <c r="C1049">
        <f t="shared" si="97"/>
        <v>1</v>
      </c>
      <c r="D1049" t="s">
        <v>7</v>
      </c>
      <c r="E1049" t="s">
        <v>8</v>
      </c>
      <c r="F1049" t="s">
        <v>204</v>
      </c>
      <c r="G1049" t="s">
        <v>25</v>
      </c>
      <c r="H1049">
        <v>53991</v>
      </c>
      <c r="I1049" t="str">
        <f t="shared" si="98"/>
        <v>Afternoon</v>
      </c>
      <c r="J1049" t="str">
        <f t="shared" si="99"/>
        <v>Mon</v>
      </c>
      <c r="K1049" t="str">
        <f t="shared" si="100"/>
        <v>2014-08-11</v>
      </c>
      <c r="L1049" s="39">
        <f t="shared" si="101"/>
        <v>0.72986111111094942</v>
      </c>
      <c r="M1049" s="19">
        <f>COUNTIF(Table1_3[Status], "Hired") / COUNTA(Table1_3[Status])</f>
        <v>0.6552734375</v>
      </c>
      <c r="N1049" s="27">
        <f t="shared" si="102"/>
        <v>41877.729861111111</v>
      </c>
      <c r="O1049" t="str">
        <f>TEXT(Table1_3[[#This Row],[Interview Taken on]],"MMM")</f>
        <v>Aug</v>
      </c>
    </row>
    <row r="1050" spans="1:15" x14ac:dyDescent="0.25">
      <c r="A1050">
        <v>483281</v>
      </c>
      <c r="B1050" s="3">
        <v>41862.729861111111</v>
      </c>
      <c r="C1050">
        <f t="shared" si="97"/>
        <v>1</v>
      </c>
      <c r="D1050" t="s">
        <v>7</v>
      </c>
      <c r="E1050" t="s">
        <v>11</v>
      </c>
      <c r="F1050" t="s">
        <v>204</v>
      </c>
      <c r="G1050" t="s">
        <v>25</v>
      </c>
      <c r="H1050">
        <v>30932</v>
      </c>
      <c r="I1050" t="str">
        <f t="shared" si="98"/>
        <v>Afternoon</v>
      </c>
      <c r="J1050" t="str">
        <f t="shared" si="99"/>
        <v>Mon</v>
      </c>
      <c r="K1050" t="str">
        <f t="shared" si="100"/>
        <v>2014-08-11</v>
      </c>
      <c r="L1050" s="39">
        <f t="shared" si="101"/>
        <v>0.72986111111094942</v>
      </c>
      <c r="M1050" s="19">
        <f>COUNTIF(Table1_3[Status], "Hired") / COUNTA(Table1_3[Status])</f>
        <v>0.6552734375</v>
      </c>
      <c r="N1050" s="27">
        <f t="shared" si="102"/>
        <v>41877.729861111111</v>
      </c>
      <c r="O1050" t="str">
        <f>TEXT(Table1_3[[#This Row],[Interview Taken on]],"MMM")</f>
        <v>Aug</v>
      </c>
    </row>
    <row r="1051" spans="1:15" x14ac:dyDescent="0.25">
      <c r="A1051">
        <v>351740</v>
      </c>
      <c r="B1051" s="3">
        <v>41862.730555555558</v>
      </c>
      <c r="C1051">
        <f t="shared" si="97"/>
        <v>0</v>
      </c>
      <c r="D1051" t="s">
        <v>13</v>
      </c>
      <c r="E1051" t="s">
        <v>11</v>
      </c>
      <c r="F1051" t="s">
        <v>204</v>
      </c>
      <c r="G1051" t="s">
        <v>25</v>
      </c>
      <c r="H1051">
        <v>95852</v>
      </c>
      <c r="I1051" t="str">
        <f t="shared" si="98"/>
        <v>Afternoon</v>
      </c>
      <c r="J1051" t="str">
        <f t="shared" si="99"/>
        <v>Mon</v>
      </c>
      <c r="K1051" t="str">
        <f t="shared" si="100"/>
        <v>2014-08-11</v>
      </c>
      <c r="L1051" s="39">
        <f t="shared" si="101"/>
        <v>0.7305555555576575</v>
      </c>
      <c r="M1051" s="19">
        <f>COUNTIF(Table1_3[Status], "Hired") / COUNTA(Table1_3[Status])</f>
        <v>0.6552734375</v>
      </c>
      <c r="N1051" s="27" t="str">
        <f t="shared" si="102"/>
        <v/>
      </c>
      <c r="O1051" t="str">
        <f>TEXT(Table1_3[[#This Row],[Interview Taken on]],"MMM")</f>
        <v>Aug</v>
      </c>
    </row>
    <row r="1052" spans="1:15" x14ac:dyDescent="0.25">
      <c r="A1052">
        <v>354090</v>
      </c>
      <c r="B1052" s="3">
        <v>41862.336111111108</v>
      </c>
      <c r="C1052">
        <f t="shared" si="97"/>
        <v>0</v>
      </c>
      <c r="D1052" t="s">
        <v>13</v>
      </c>
      <c r="E1052" t="s">
        <v>8</v>
      </c>
      <c r="F1052" t="s">
        <v>201</v>
      </c>
      <c r="G1052" t="s">
        <v>20</v>
      </c>
      <c r="H1052">
        <v>35303</v>
      </c>
      <c r="I1052" t="str">
        <f t="shared" si="98"/>
        <v>Morning</v>
      </c>
      <c r="J1052" t="str">
        <f t="shared" si="99"/>
        <v>Mon</v>
      </c>
      <c r="K1052" t="str">
        <f t="shared" si="100"/>
        <v>2014-08-11</v>
      </c>
      <c r="L1052" s="39">
        <f t="shared" si="101"/>
        <v>0.33611111110803904</v>
      </c>
      <c r="M1052" s="19">
        <f>COUNTIF(Table1_3[Status], "Hired") / COUNTA(Table1_3[Status])</f>
        <v>0.6552734375</v>
      </c>
      <c r="N1052" s="27" t="str">
        <f t="shared" si="102"/>
        <v/>
      </c>
      <c r="O1052" t="str">
        <f>TEXT(Table1_3[[#This Row],[Interview Taken on]],"MMM")</f>
        <v>Aug</v>
      </c>
    </row>
    <row r="1053" spans="1:15" x14ac:dyDescent="0.25">
      <c r="A1053">
        <v>408891</v>
      </c>
      <c r="B1053" s="3">
        <v>41873.429166666669</v>
      </c>
      <c r="C1053">
        <f t="shared" si="97"/>
        <v>0</v>
      </c>
      <c r="D1053" t="s">
        <v>13</v>
      </c>
      <c r="E1053" t="s">
        <v>8</v>
      </c>
      <c r="F1053" t="s">
        <v>203</v>
      </c>
      <c r="G1053" t="s">
        <v>42</v>
      </c>
      <c r="H1053">
        <v>99522</v>
      </c>
      <c r="I1053" t="str">
        <f t="shared" si="98"/>
        <v>Morning</v>
      </c>
      <c r="J1053" t="str">
        <f t="shared" si="99"/>
        <v>Fri</v>
      </c>
      <c r="K1053" t="str">
        <f t="shared" si="100"/>
        <v>2014-08-22</v>
      </c>
      <c r="L1053" s="39">
        <f t="shared" si="101"/>
        <v>0.42916666666860692</v>
      </c>
      <c r="M1053" s="19">
        <f>COUNTIF(Table1_3[Status], "Hired") / COUNTA(Table1_3[Status])</f>
        <v>0.6552734375</v>
      </c>
      <c r="N1053" s="27" t="str">
        <f t="shared" si="102"/>
        <v/>
      </c>
      <c r="O1053" t="str">
        <f>TEXT(Table1_3[[#This Row],[Interview Taken on]],"MMM")</f>
        <v>Aug</v>
      </c>
    </row>
    <row r="1054" spans="1:15" x14ac:dyDescent="0.25">
      <c r="A1054">
        <v>564995</v>
      </c>
      <c r="B1054" s="3">
        <v>41873.429861111108</v>
      </c>
      <c r="C1054">
        <f t="shared" si="97"/>
        <v>1</v>
      </c>
      <c r="D1054" t="s">
        <v>7</v>
      </c>
      <c r="E1054" t="s">
        <v>38</v>
      </c>
      <c r="F1054" t="s">
        <v>203</v>
      </c>
      <c r="G1054" t="s">
        <v>42</v>
      </c>
      <c r="H1054">
        <v>82431</v>
      </c>
      <c r="I1054" t="str">
        <f t="shared" si="98"/>
        <v>Morning</v>
      </c>
      <c r="J1054" t="str">
        <f t="shared" si="99"/>
        <v>Fri</v>
      </c>
      <c r="K1054" t="str">
        <f t="shared" si="100"/>
        <v>2014-08-22</v>
      </c>
      <c r="L1054" s="39">
        <f t="shared" si="101"/>
        <v>0.42986111110803904</v>
      </c>
      <c r="M1054" s="19">
        <f>COUNTIF(Table1_3[Status], "Hired") / COUNTA(Table1_3[Status])</f>
        <v>0.6552734375</v>
      </c>
      <c r="N1054" s="27">
        <f t="shared" si="102"/>
        <v>41888.429861111108</v>
      </c>
      <c r="O1054" t="str">
        <f>TEXT(Table1_3[[#This Row],[Interview Taken on]],"MMM")</f>
        <v>Aug</v>
      </c>
    </row>
    <row r="1055" spans="1:15" x14ac:dyDescent="0.25">
      <c r="A1055">
        <v>59076</v>
      </c>
      <c r="B1055" s="3">
        <v>41862.359027777777</v>
      </c>
      <c r="C1055">
        <f t="shared" si="97"/>
        <v>0</v>
      </c>
      <c r="D1055" t="s">
        <v>13</v>
      </c>
      <c r="E1055" t="s">
        <v>11</v>
      </c>
      <c r="F1055" t="s">
        <v>205</v>
      </c>
      <c r="G1055" t="s">
        <v>18</v>
      </c>
      <c r="H1055">
        <v>57004</v>
      </c>
      <c r="I1055" t="str">
        <f t="shared" si="98"/>
        <v>Morning</v>
      </c>
      <c r="J1055" t="str">
        <f t="shared" si="99"/>
        <v>Mon</v>
      </c>
      <c r="K1055" t="str">
        <f t="shared" si="100"/>
        <v>2014-08-11</v>
      </c>
      <c r="L1055" s="39">
        <f t="shared" si="101"/>
        <v>0.35902777777664596</v>
      </c>
      <c r="M1055" s="19">
        <f>COUNTIF(Table1_3[Status], "Hired") / COUNTA(Table1_3[Status])</f>
        <v>0.6552734375</v>
      </c>
      <c r="N1055" s="27" t="str">
        <f t="shared" si="102"/>
        <v/>
      </c>
      <c r="O1055" t="str">
        <f>TEXT(Table1_3[[#This Row],[Interview Taken on]],"MMM")</f>
        <v>Aug</v>
      </c>
    </row>
    <row r="1056" spans="1:15" x14ac:dyDescent="0.25">
      <c r="A1056">
        <v>640999</v>
      </c>
      <c r="B1056" s="3">
        <v>41862.447916666664</v>
      </c>
      <c r="C1056">
        <f t="shared" si="97"/>
        <v>0</v>
      </c>
      <c r="D1056" t="s">
        <v>13</v>
      </c>
      <c r="E1056" t="s">
        <v>8</v>
      </c>
      <c r="F1056" t="s">
        <v>201</v>
      </c>
      <c r="G1056" t="s">
        <v>10</v>
      </c>
      <c r="H1056">
        <v>61773</v>
      </c>
      <c r="I1056" t="str">
        <f t="shared" si="98"/>
        <v>Morning</v>
      </c>
      <c r="J1056" t="str">
        <f t="shared" si="99"/>
        <v>Mon</v>
      </c>
      <c r="K1056" t="str">
        <f t="shared" si="100"/>
        <v>2014-08-11</v>
      </c>
      <c r="L1056" s="39">
        <f t="shared" si="101"/>
        <v>0.44791666666424135</v>
      </c>
      <c r="M1056" s="19">
        <f>COUNTIF(Table1_3[Status], "Hired") / COUNTA(Table1_3[Status])</f>
        <v>0.6552734375</v>
      </c>
      <c r="N1056" s="27" t="str">
        <f t="shared" si="102"/>
        <v/>
      </c>
      <c r="O1056" t="str">
        <f>TEXT(Table1_3[[#This Row],[Interview Taken on]],"MMM")</f>
        <v>Aug</v>
      </c>
    </row>
    <row r="1057" spans="1:15" x14ac:dyDescent="0.25">
      <c r="A1057">
        <v>929955</v>
      </c>
      <c r="B1057" s="3">
        <v>41862.80972222222</v>
      </c>
      <c r="C1057">
        <f t="shared" si="97"/>
        <v>0</v>
      </c>
      <c r="D1057" t="s">
        <v>13</v>
      </c>
      <c r="E1057" t="s">
        <v>8</v>
      </c>
      <c r="F1057" t="s">
        <v>205</v>
      </c>
      <c r="G1057" t="s">
        <v>34</v>
      </c>
      <c r="H1057">
        <v>55603</v>
      </c>
      <c r="I1057" t="str">
        <f t="shared" si="98"/>
        <v>Evening</v>
      </c>
      <c r="J1057" t="str">
        <f t="shared" si="99"/>
        <v>Mon</v>
      </c>
      <c r="K1057" t="str">
        <f t="shared" si="100"/>
        <v>2014-08-11</v>
      </c>
      <c r="L1057" s="39">
        <f t="shared" si="101"/>
        <v>0.80972222222044365</v>
      </c>
      <c r="M1057" s="19">
        <f>COUNTIF(Table1_3[Status], "Hired") / COUNTA(Table1_3[Status])</f>
        <v>0.6552734375</v>
      </c>
      <c r="N1057" s="27" t="str">
        <f t="shared" si="102"/>
        <v/>
      </c>
      <c r="O1057" t="str">
        <f>TEXT(Table1_3[[#This Row],[Interview Taken on]],"MMM")</f>
        <v>Aug</v>
      </c>
    </row>
    <row r="1058" spans="1:15" x14ac:dyDescent="0.25">
      <c r="A1058">
        <v>771329</v>
      </c>
      <c r="B1058" s="3">
        <v>41862.605555555558</v>
      </c>
      <c r="C1058">
        <f t="shared" si="97"/>
        <v>0</v>
      </c>
      <c r="D1058" t="s">
        <v>13</v>
      </c>
      <c r="E1058" t="s">
        <v>11</v>
      </c>
      <c r="F1058" t="s">
        <v>204</v>
      </c>
      <c r="G1058" t="s">
        <v>20</v>
      </c>
      <c r="H1058">
        <v>83212</v>
      </c>
      <c r="I1058" t="str">
        <f t="shared" si="98"/>
        <v>Afternoon</v>
      </c>
      <c r="J1058" t="str">
        <f t="shared" si="99"/>
        <v>Mon</v>
      </c>
      <c r="K1058" t="str">
        <f t="shared" si="100"/>
        <v>2014-08-11</v>
      </c>
      <c r="L1058" s="39">
        <f t="shared" si="101"/>
        <v>0.6055555555576575</v>
      </c>
      <c r="M1058" s="19">
        <f>COUNTIF(Table1_3[Status], "Hired") / COUNTA(Table1_3[Status])</f>
        <v>0.6552734375</v>
      </c>
      <c r="N1058" s="27" t="str">
        <f t="shared" si="102"/>
        <v/>
      </c>
      <c r="O1058" t="str">
        <f>TEXT(Table1_3[[#This Row],[Interview Taken on]],"MMM")</f>
        <v>Aug</v>
      </c>
    </row>
    <row r="1059" spans="1:15" x14ac:dyDescent="0.25">
      <c r="A1059">
        <v>723807</v>
      </c>
      <c r="B1059" s="3">
        <v>41862.606249999997</v>
      </c>
      <c r="C1059">
        <f t="shared" si="97"/>
        <v>1</v>
      </c>
      <c r="D1059" t="s">
        <v>7</v>
      </c>
      <c r="E1059" t="s">
        <v>11</v>
      </c>
      <c r="F1059" t="s">
        <v>204</v>
      </c>
      <c r="G1059" t="s">
        <v>20</v>
      </c>
      <c r="H1059">
        <v>92366</v>
      </c>
      <c r="I1059" t="str">
        <f t="shared" si="98"/>
        <v>Afternoon</v>
      </c>
      <c r="J1059" t="str">
        <f t="shared" si="99"/>
        <v>Mon</v>
      </c>
      <c r="K1059" t="str">
        <f t="shared" si="100"/>
        <v>2014-08-11</v>
      </c>
      <c r="L1059" s="39">
        <f t="shared" si="101"/>
        <v>0.60624999999708962</v>
      </c>
      <c r="M1059" s="19">
        <f>COUNTIF(Table1_3[Status], "Hired") / COUNTA(Table1_3[Status])</f>
        <v>0.6552734375</v>
      </c>
      <c r="N1059" s="27">
        <f t="shared" si="102"/>
        <v>41877.606249999997</v>
      </c>
      <c r="O1059" t="str">
        <f>TEXT(Table1_3[[#This Row],[Interview Taken on]],"MMM")</f>
        <v>Aug</v>
      </c>
    </row>
    <row r="1060" spans="1:15" x14ac:dyDescent="0.25">
      <c r="A1060">
        <v>366299</v>
      </c>
      <c r="B1060" s="3">
        <v>41862.123611111114</v>
      </c>
      <c r="C1060">
        <f t="shared" si="97"/>
        <v>0</v>
      </c>
      <c r="D1060" t="s">
        <v>13</v>
      </c>
      <c r="E1060" t="s">
        <v>8</v>
      </c>
      <c r="F1060" t="s">
        <v>200</v>
      </c>
      <c r="G1060" t="s">
        <v>34</v>
      </c>
      <c r="H1060">
        <v>1007</v>
      </c>
      <c r="I1060" t="str">
        <f t="shared" si="98"/>
        <v>Night</v>
      </c>
      <c r="J1060" t="str">
        <f t="shared" si="99"/>
        <v>Mon</v>
      </c>
      <c r="K1060" t="str">
        <f t="shared" si="100"/>
        <v>2014-08-11</v>
      </c>
      <c r="L1060" s="39">
        <f t="shared" si="101"/>
        <v>0.12361111111385981</v>
      </c>
      <c r="M1060" s="19">
        <f>COUNTIF(Table1_3[Status], "Hired") / COUNTA(Table1_3[Status])</f>
        <v>0.6552734375</v>
      </c>
      <c r="N1060" s="27" t="str">
        <f t="shared" si="102"/>
        <v/>
      </c>
      <c r="O1060" t="str">
        <f>TEXT(Table1_3[[#This Row],[Interview Taken on]],"MMM")</f>
        <v>Aug</v>
      </c>
    </row>
    <row r="1061" spans="1:15" x14ac:dyDescent="0.25">
      <c r="A1061">
        <v>543895</v>
      </c>
      <c r="B1061" s="3">
        <v>41862.124305555553</v>
      </c>
      <c r="C1061">
        <f t="shared" si="97"/>
        <v>0</v>
      </c>
      <c r="D1061" t="s">
        <v>13</v>
      </c>
      <c r="E1061" t="s">
        <v>8</v>
      </c>
      <c r="F1061" t="s">
        <v>200</v>
      </c>
      <c r="G1061" t="s">
        <v>34</v>
      </c>
      <c r="H1061">
        <v>77040</v>
      </c>
      <c r="I1061" t="str">
        <f t="shared" si="98"/>
        <v>Night</v>
      </c>
      <c r="J1061" t="str">
        <f t="shared" si="99"/>
        <v>Mon</v>
      </c>
      <c r="K1061" t="str">
        <f t="shared" si="100"/>
        <v>2014-08-11</v>
      </c>
      <c r="L1061" s="39">
        <f t="shared" si="101"/>
        <v>0.12430555555329192</v>
      </c>
      <c r="M1061" s="19">
        <f>COUNTIF(Table1_3[Status], "Hired") / COUNTA(Table1_3[Status])</f>
        <v>0.6552734375</v>
      </c>
      <c r="N1061" s="27" t="str">
        <f t="shared" si="102"/>
        <v/>
      </c>
      <c r="O1061" t="str">
        <f>TEXT(Table1_3[[#This Row],[Interview Taken on]],"MMM")</f>
        <v>Aug</v>
      </c>
    </row>
    <row r="1062" spans="1:15" x14ac:dyDescent="0.25">
      <c r="A1062">
        <v>83215</v>
      </c>
      <c r="B1062" s="3">
        <v>41863.780555555553</v>
      </c>
      <c r="C1062">
        <f t="shared" si="97"/>
        <v>1</v>
      </c>
      <c r="D1062" t="s">
        <v>7</v>
      </c>
      <c r="E1062" t="s">
        <v>11</v>
      </c>
      <c r="F1062" t="s">
        <v>205</v>
      </c>
      <c r="G1062" t="s">
        <v>25</v>
      </c>
      <c r="H1062">
        <v>52783</v>
      </c>
      <c r="I1062" t="str">
        <f t="shared" si="98"/>
        <v>Evening</v>
      </c>
      <c r="J1062" t="str">
        <f t="shared" si="99"/>
        <v>Tue</v>
      </c>
      <c r="K1062" t="str">
        <f t="shared" si="100"/>
        <v>2014-08-12</v>
      </c>
      <c r="L1062" s="39">
        <f t="shared" si="101"/>
        <v>0.78055555555329192</v>
      </c>
      <c r="M1062" s="19">
        <f>COUNTIF(Table1_3[Status], "Hired") / COUNTA(Table1_3[Status])</f>
        <v>0.6552734375</v>
      </c>
      <c r="N1062" s="27">
        <f t="shared" si="102"/>
        <v>41878.780555555553</v>
      </c>
      <c r="O1062" t="str">
        <f>TEXT(Table1_3[[#This Row],[Interview Taken on]],"MMM")</f>
        <v>Aug</v>
      </c>
    </row>
    <row r="1063" spans="1:15" x14ac:dyDescent="0.25">
      <c r="A1063">
        <v>105862</v>
      </c>
      <c r="B1063" s="3">
        <v>41863.78125</v>
      </c>
      <c r="C1063">
        <f t="shared" si="97"/>
        <v>1</v>
      </c>
      <c r="D1063" t="s">
        <v>7</v>
      </c>
      <c r="E1063" t="s">
        <v>11</v>
      </c>
      <c r="F1063" t="s">
        <v>205</v>
      </c>
      <c r="G1063" t="s">
        <v>25</v>
      </c>
      <c r="H1063">
        <v>75430</v>
      </c>
      <c r="I1063" t="str">
        <f t="shared" si="98"/>
        <v>Evening</v>
      </c>
      <c r="J1063" t="str">
        <f t="shared" si="99"/>
        <v>Tue</v>
      </c>
      <c r="K1063" t="str">
        <f t="shared" si="100"/>
        <v>2014-08-12</v>
      </c>
      <c r="L1063" s="39">
        <f t="shared" si="101"/>
        <v>0.78125</v>
      </c>
      <c r="M1063" s="19">
        <f>COUNTIF(Table1_3[Status], "Hired") / COUNTA(Table1_3[Status])</f>
        <v>0.6552734375</v>
      </c>
      <c r="N1063" s="27">
        <f t="shared" si="102"/>
        <v>41878.78125</v>
      </c>
      <c r="O1063" t="str">
        <f>TEXT(Table1_3[[#This Row],[Interview Taken on]],"MMM")</f>
        <v>Aug</v>
      </c>
    </row>
    <row r="1064" spans="1:15" x14ac:dyDescent="0.25">
      <c r="A1064">
        <v>647810</v>
      </c>
      <c r="B1064" s="3">
        <v>41863.461111111108</v>
      </c>
      <c r="C1064">
        <f t="shared" si="97"/>
        <v>1</v>
      </c>
      <c r="D1064" t="s">
        <v>7</v>
      </c>
      <c r="E1064" t="s">
        <v>8</v>
      </c>
      <c r="F1064" t="s">
        <v>201</v>
      </c>
      <c r="G1064" t="s">
        <v>22</v>
      </c>
      <c r="H1064">
        <v>34018</v>
      </c>
      <c r="I1064" t="str">
        <f t="shared" si="98"/>
        <v>Morning</v>
      </c>
      <c r="J1064" t="str">
        <f t="shared" si="99"/>
        <v>Tue</v>
      </c>
      <c r="K1064" t="str">
        <f t="shared" si="100"/>
        <v>2014-08-12</v>
      </c>
      <c r="L1064" s="39">
        <f t="shared" si="101"/>
        <v>0.46111111110803904</v>
      </c>
      <c r="M1064" s="19">
        <f>COUNTIF(Table1_3[Status], "Hired") / COUNTA(Table1_3[Status])</f>
        <v>0.6552734375</v>
      </c>
      <c r="N1064" s="27">
        <f t="shared" si="102"/>
        <v>41878.461111111108</v>
      </c>
      <c r="O1064" t="str">
        <f>TEXT(Table1_3[[#This Row],[Interview Taken on]],"MMM")</f>
        <v>Aug</v>
      </c>
    </row>
    <row r="1065" spans="1:15" x14ac:dyDescent="0.25">
      <c r="A1065">
        <v>728165</v>
      </c>
      <c r="B1065" s="3">
        <v>41863.462500000001</v>
      </c>
      <c r="C1065">
        <f t="shared" si="97"/>
        <v>0</v>
      </c>
      <c r="D1065" t="s">
        <v>13</v>
      </c>
      <c r="E1065" t="s">
        <v>8</v>
      </c>
      <c r="F1065" t="s">
        <v>201</v>
      </c>
      <c r="G1065" t="s">
        <v>22</v>
      </c>
      <c r="H1065">
        <v>15261</v>
      </c>
      <c r="I1065" t="str">
        <f t="shared" si="98"/>
        <v>Morning</v>
      </c>
      <c r="J1065" t="str">
        <f t="shared" si="99"/>
        <v>Tue</v>
      </c>
      <c r="K1065" t="str">
        <f t="shared" si="100"/>
        <v>2014-08-12</v>
      </c>
      <c r="L1065" s="39">
        <f t="shared" si="101"/>
        <v>0.46250000000145519</v>
      </c>
      <c r="M1065" s="19">
        <f>COUNTIF(Table1_3[Status], "Hired") / COUNTA(Table1_3[Status])</f>
        <v>0.6552734375</v>
      </c>
      <c r="N1065" s="27" t="str">
        <f t="shared" si="102"/>
        <v/>
      </c>
      <c r="O1065" t="str">
        <f>TEXT(Table1_3[[#This Row],[Interview Taken on]],"MMM")</f>
        <v>Aug</v>
      </c>
    </row>
    <row r="1066" spans="1:15" x14ac:dyDescent="0.25">
      <c r="A1066">
        <v>637125</v>
      </c>
      <c r="B1066" s="3">
        <v>41863.456944444442</v>
      </c>
      <c r="C1066">
        <f t="shared" si="97"/>
        <v>1</v>
      </c>
      <c r="D1066" t="s">
        <v>7</v>
      </c>
      <c r="E1066" t="s">
        <v>38</v>
      </c>
      <c r="F1066" t="s">
        <v>201</v>
      </c>
      <c r="G1066" t="s">
        <v>22</v>
      </c>
      <c r="H1066">
        <v>78158</v>
      </c>
      <c r="I1066" t="str">
        <f t="shared" si="98"/>
        <v>Morning</v>
      </c>
      <c r="J1066" t="str">
        <f t="shared" si="99"/>
        <v>Tue</v>
      </c>
      <c r="K1066" t="str">
        <f t="shared" si="100"/>
        <v>2014-08-12</v>
      </c>
      <c r="L1066" s="39">
        <f t="shared" si="101"/>
        <v>0.4569444444423425</v>
      </c>
      <c r="M1066" s="19">
        <f>COUNTIF(Table1_3[Status], "Hired") / COUNTA(Table1_3[Status])</f>
        <v>0.6552734375</v>
      </c>
      <c r="N1066" s="27">
        <f t="shared" si="102"/>
        <v>41878.456944444442</v>
      </c>
      <c r="O1066" t="str">
        <f>TEXT(Table1_3[[#This Row],[Interview Taken on]],"MMM")</f>
        <v>Aug</v>
      </c>
    </row>
    <row r="1067" spans="1:15" x14ac:dyDescent="0.25">
      <c r="A1067">
        <v>580033</v>
      </c>
      <c r="B1067" s="3">
        <v>41863.82916666667</v>
      </c>
      <c r="C1067">
        <f t="shared" si="97"/>
        <v>0</v>
      </c>
      <c r="D1067" t="s">
        <v>13</v>
      </c>
      <c r="E1067" t="s">
        <v>11</v>
      </c>
      <c r="F1067" t="s">
        <v>201</v>
      </c>
      <c r="G1067" t="s">
        <v>22</v>
      </c>
      <c r="H1067">
        <v>25268</v>
      </c>
      <c r="I1067" t="str">
        <f t="shared" si="98"/>
        <v>Evening</v>
      </c>
      <c r="J1067" t="str">
        <f t="shared" si="99"/>
        <v>Tue</v>
      </c>
      <c r="K1067" t="str">
        <f t="shared" si="100"/>
        <v>2014-08-12</v>
      </c>
      <c r="L1067" s="39">
        <f t="shared" si="101"/>
        <v>0.82916666667006211</v>
      </c>
      <c r="M1067" s="19">
        <f>COUNTIF(Table1_3[Status], "Hired") / COUNTA(Table1_3[Status])</f>
        <v>0.6552734375</v>
      </c>
      <c r="N1067" s="27" t="str">
        <f t="shared" si="102"/>
        <v/>
      </c>
      <c r="O1067" t="str">
        <f>TEXT(Table1_3[[#This Row],[Interview Taken on]],"MMM")</f>
        <v>Aug</v>
      </c>
    </row>
    <row r="1068" spans="1:15" x14ac:dyDescent="0.25">
      <c r="A1068">
        <v>548514</v>
      </c>
      <c r="B1068" s="3">
        <v>41863.576388888891</v>
      </c>
      <c r="C1068">
        <f t="shared" si="97"/>
        <v>0</v>
      </c>
      <c r="D1068" t="s">
        <v>13</v>
      </c>
      <c r="E1068" t="s">
        <v>8</v>
      </c>
      <c r="F1068" t="s">
        <v>201</v>
      </c>
      <c r="G1068" t="s">
        <v>12</v>
      </c>
      <c r="H1068">
        <v>87884</v>
      </c>
      <c r="I1068" t="str">
        <f t="shared" si="98"/>
        <v>Afternoon</v>
      </c>
      <c r="J1068" t="str">
        <f t="shared" si="99"/>
        <v>Tue</v>
      </c>
      <c r="K1068" t="str">
        <f t="shared" si="100"/>
        <v>2014-08-12</v>
      </c>
      <c r="L1068" s="39">
        <f t="shared" si="101"/>
        <v>0.57638888889050577</v>
      </c>
      <c r="M1068" s="19">
        <f>COUNTIF(Table1_3[Status], "Hired") / COUNTA(Table1_3[Status])</f>
        <v>0.6552734375</v>
      </c>
      <c r="N1068" s="27" t="str">
        <f t="shared" si="102"/>
        <v/>
      </c>
      <c r="O1068" t="str">
        <f>TEXT(Table1_3[[#This Row],[Interview Taken on]],"MMM")</f>
        <v>Aug</v>
      </c>
    </row>
    <row r="1069" spans="1:15" x14ac:dyDescent="0.25">
      <c r="A1069">
        <v>910154</v>
      </c>
      <c r="B1069" s="3">
        <v>41863.577777777777</v>
      </c>
      <c r="C1069">
        <f t="shared" si="97"/>
        <v>1</v>
      </c>
      <c r="D1069" t="s">
        <v>7</v>
      </c>
      <c r="E1069" t="s">
        <v>8</v>
      </c>
      <c r="F1069" t="s">
        <v>201</v>
      </c>
      <c r="G1069" t="s">
        <v>12</v>
      </c>
      <c r="H1069">
        <v>60943</v>
      </c>
      <c r="I1069" t="str">
        <f t="shared" si="98"/>
        <v>Afternoon</v>
      </c>
      <c r="J1069" t="str">
        <f t="shared" si="99"/>
        <v>Tue</v>
      </c>
      <c r="K1069" t="str">
        <f t="shared" si="100"/>
        <v>2014-08-12</v>
      </c>
      <c r="L1069" s="39">
        <f t="shared" si="101"/>
        <v>0.57777777777664596</v>
      </c>
      <c r="M1069" s="19">
        <f>COUNTIF(Table1_3[Status], "Hired") / COUNTA(Table1_3[Status])</f>
        <v>0.6552734375</v>
      </c>
      <c r="N1069" s="27">
        <f t="shared" si="102"/>
        <v>41878.577777777777</v>
      </c>
      <c r="O1069" t="str">
        <f>TEXT(Table1_3[[#This Row],[Interview Taken on]],"MMM")</f>
        <v>Aug</v>
      </c>
    </row>
    <row r="1070" spans="1:15" x14ac:dyDescent="0.25">
      <c r="A1070">
        <v>543488</v>
      </c>
      <c r="B1070" s="3">
        <v>41869.378472222219</v>
      </c>
      <c r="C1070">
        <f t="shared" si="97"/>
        <v>0</v>
      </c>
      <c r="D1070" t="s">
        <v>13</v>
      </c>
      <c r="E1070" t="s">
        <v>38</v>
      </c>
      <c r="F1070" t="s">
        <v>205</v>
      </c>
      <c r="G1070" t="s">
        <v>12</v>
      </c>
      <c r="H1070">
        <v>4011</v>
      </c>
      <c r="I1070" t="str">
        <f t="shared" si="98"/>
        <v>Morning</v>
      </c>
      <c r="J1070" t="str">
        <f t="shared" si="99"/>
        <v>Mon</v>
      </c>
      <c r="K1070" t="str">
        <f t="shared" si="100"/>
        <v>2014-08-18</v>
      </c>
      <c r="L1070" s="39">
        <f t="shared" si="101"/>
        <v>0.37847222221898846</v>
      </c>
      <c r="M1070" s="19">
        <f>COUNTIF(Table1_3[Status], "Hired") / COUNTA(Table1_3[Status])</f>
        <v>0.6552734375</v>
      </c>
      <c r="N1070" s="27" t="str">
        <f t="shared" si="102"/>
        <v/>
      </c>
      <c r="O1070" t="str">
        <f>TEXT(Table1_3[[#This Row],[Interview Taken on]],"MMM")</f>
        <v>Aug</v>
      </c>
    </row>
    <row r="1071" spans="1:15" x14ac:dyDescent="0.25">
      <c r="A1071">
        <v>685918</v>
      </c>
      <c r="B1071" s="3">
        <v>41863.541666666664</v>
      </c>
      <c r="C1071">
        <f t="shared" si="97"/>
        <v>0</v>
      </c>
      <c r="D1071" t="s">
        <v>13</v>
      </c>
      <c r="E1071" t="s">
        <v>8</v>
      </c>
      <c r="F1071" t="s">
        <v>204</v>
      </c>
      <c r="G1071" t="s">
        <v>42</v>
      </c>
      <c r="H1071">
        <v>62436</v>
      </c>
      <c r="I1071" t="str">
        <f t="shared" si="98"/>
        <v>Afternoon</v>
      </c>
      <c r="J1071" t="str">
        <f t="shared" si="99"/>
        <v>Tue</v>
      </c>
      <c r="K1071" t="str">
        <f t="shared" si="100"/>
        <v>2014-08-12</v>
      </c>
      <c r="L1071" s="39">
        <f t="shared" si="101"/>
        <v>0.54166666666424135</v>
      </c>
      <c r="M1071" s="19">
        <f>COUNTIF(Table1_3[Status], "Hired") / COUNTA(Table1_3[Status])</f>
        <v>0.6552734375</v>
      </c>
      <c r="N1071" s="27" t="str">
        <f t="shared" si="102"/>
        <v/>
      </c>
      <c r="O1071" t="str">
        <f>TEXT(Table1_3[[#This Row],[Interview Taken on]],"MMM")</f>
        <v>Aug</v>
      </c>
    </row>
    <row r="1072" spans="1:15" x14ac:dyDescent="0.25">
      <c r="A1072">
        <v>511350</v>
      </c>
      <c r="B1072" s="3">
        <v>41863.544444444444</v>
      </c>
      <c r="C1072">
        <f t="shared" si="97"/>
        <v>0</v>
      </c>
      <c r="D1072" t="s">
        <v>13</v>
      </c>
      <c r="E1072" t="s">
        <v>8</v>
      </c>
      <c r="F1072" t="s">
        <v>204</v>
      </c>
      <c r="G1072" t="s">
        <v>42</v>
      </c>
      <c r="H1072">
        <v>31126</v>
      </c>
      <c r="I1072" t="str">
        <f t="shared" si="98"/>
        <v>Afternoon</v>
      </c>
      <c r="J1072" t="str">
        <f t="shared" si="99"/>
        <v>Tue</v>
      </c>
      <c r="K1072" t="str">
        <f t="shared" si="100"/>
        <v>2014-08-12</v>
      </c>
      <c r="L1072" s="39">
        <f t="shared" si="101"/>
        <v>0.54444444444379769</v>
      </c>
      <c r="M1072" s="19">
        <f>COUNTIF(Table1_3[Status], "Hired") / COUNTA(Table1_3[Status])</f>
        <v>0.6552734375</v>
      </c>
      <c r="N1072" s="27" t="str">
        <f t="shared" si="102"/>
        <v/>
      </c>
      <c r="O1072" t="str">
        <f>TEXT(Table1_3[[#This Row],[Interview Taken on]],"MMM")</f>
        <v>Aug</v>
      </c>
    </row>
    <row r="1073" spans="1:15" x14ac:dyDescent="0.25">
      <c r="A1073">
        <v>696740</v>
      </c>
      <c r="B1073" s="3">
        <v>41863.35</v>
      </c>
      <c r="C1073">
        <f t="shared" si="97"/>
        <v>0</v>
      </c>
      <c r="D1073" t="s">
        <v>13</v>
      </c>
      <c r="E1073" t="s">
        <v>8</v>
      </c>
      <c r="F1073" t="s">
        <v>201</v>
      </c>
      <c r="G1073" t="s">
        <v>23</v>
      </c>
      <c r="H1073">
        <v>16473</v>
      </c>
      <c r="I1073" t="str">
        <f t="shared" si="98"/>
        <v>Morning</v>
      </c>
      <c r="J1073" t="str">
        <f t="shared" si="99"/>
        <v>Tue</v>
      </c>
      <c r="K1073" t="str">
        <f t="shared" si="100"/>
        <v>2014-08-12</v>
      </c>
      <c r="L1073" s="39">
        <f t="shared" si="101"/>
        <v>0.34999999999854481</v>
      </c>
      <c r="M1073" s="19">
        <f>COUNTIF(Table1_3[Status], "Hired") / COUNTA(Table1_3[Status])</f>
        <v>0.6552734375</v>
      </c>
      <c r="N1073" s="27" t="str">
        <f t="shared" si="102"/>
        <v/>
      </c>
      <c r="O1073" t="str">
        <f>TEXT(Table1_3[[#This Row],[Interview Taken on]],"MMM")</f>
        <v>Aug</v>
      </c>
    </row>
    <row r="1074" spans="1:15" x14ac:dyDescent="0.25">
      <c r="A1074">
        <v>28035</v>
      </c>
      <c r="B1074" s="3">
        <v>41863.350694444445</v>
      </c>
      <c r="C1074">
        <f t="shared" si="97"/>
        <v>0</v>
      </c>
      <c r="D1074" t="s">
        <v>13</v>
      </c>
      <c r="E1074" t="s">
        <v>8</v>
      </c>
      <c r="F1074" t="s">
        <v>201</v>
      </c>
      <c r="G1074" t="s">
        <v>23</v>
      </c>
      <c r="H1074">
        <v>13179</v>
      </c>
      <c r="I1074" t="str">
        <f t="shared" si="98"/>
        <v>Morning</v>
      </c>
      <c r="J1074" t="str">
        <f t="shared" si="99"/>
        <v>Tue</v>
      </c>
      <c r="K1074" t="str">
        <f t="shared" si="100"/>
        <v>2014-08-12</v>
      </c>
      <c r="L1074" s="39">
        <f t="shared" si="101"/>
        <v>0.35069444444525288</v>
      </c>
      <c r="M1074" s="19">
        <f>COUNTIF(Table1_3[Status], "Hired") / COUNTA(Table1_3[Status])</f>
        <v>0.6552734375</v>
      </c>
      <c r="N1074" s="27" t="str">
        <f t="shared" si="102"/>
        <v/>
      </c>
      <c r="O1074" t="str">
        <f>TEXT(Table1_3[[#This Row],[Interview Taken on]],"MMM")</f>
        <v>Aug</v>
      </c>
    </row>
    <row r="1075" spans="1:15" x14ac:dyDescent="0.25">
      <c r="A1075">
        <v>327902</v>
      </c>
      <c r="B1075" s="3">
        <v>41863.351388888892</v>
      </c>
      <c r="C1075">
        <f t="shared" si="97"/>
        <v>1</v>
      </c>
      <c r="D1075" t="s">
        <v>7</v>
      </c>
      <c r="E1075" t="s">
        <v>8</v>
      </c>
      <c r="F1075" t="s">
        <v>201</v>
      </c>
      <c r="G1075" t="s">
        <v>23</v>
      </c>
      <c r="H1075">
        <v>22662</v>
      </c>
      <c r="I1075" t="str">
        <f t="shared" si="98"/>
        <v>Morning</v>
      </c>
      <c r="J1075" t="str">
        <f t="shared" si="99"/>
        <v>Tue</v>
      </c>
      <c r="K1075" t="str">
        <f t="shared" si="100"/>
        <v>2014-08-12</v>
      </c>
      <c r="L1075" s="39">
        <f t="shared" si="101"/>
        <v>0.35138888889196096</v>
      </c>
      <c r="M1075" s="19">
        <f>COUNTIF(Table1_3[Status], "Hired") / COUNTA(Table1_3[Status])</f>
        <v>0.6552734375</v>
      </c>
      <c r="N1075" s="27">
        <f t="shared" si="102"/>
        <v>41878.351388888892</v>
      </c>
      <c r="O1075" t="str">
        <f>TEXT(Table1_3[[#This Row],[Interview Taken on]],"MMM")</f>
        <v>Aug</v>
      </c>
    </row>
    <row r="1076" spans="1:15" x14ac:dyDescent="0.25">
      <c r="A1076">
        <v>828271</v>
      </c>
      <c r="B1076" s="3">
        <v>41863.461805555555</v>
      </c>
      <c r="C1076">
        <f t="shared" si="97"/>
        <v>1</v>
      </c>
      <c r="D1076" t="s">
        <v>7</v>
      </c>
      <c r="E1076" t="s">
        <v>8</v>
      </c>
      <c r="F1076" t="s">
        <v>204</v>
      </c>
      <c r="G1076" t="s">
        <v>18</v>
      </c>
      <c r="H1076">
        <v>9644</v>
      </c>
      <c r="I1076" t="str">
        <f t="shared" si="98"/>
        <v>Morning</v>
      </c>
      <c r="J1076" t="str">
        <f t="shared" si="99"/>
        <v>Tue</v>
      </c>
      <c r="K1076" t="str">
        <f t="shared" si="100"/>
        <v>2014-08-12</v>
      </c>
      <c r="L1076" s="39">
        <f t="shared" si="101"/>
        <v>0.46180555555474712</v>
      </c>
      <c r="M1076" s="19">
        <f>COUNTIF(Table1_3[Status], "Hired") / COUNTA(Table1_3[Status])</f>
        <v>0.6552734375</v>
      </c>
      <c r="N1076" s="27">
        <f t="shared" si="102"/>
        <v>41878.461805555555</v>
      </c>
      <c r="O1076" t="str">
        <f>TEXT(Table1_3[[#This Row],[Interview Taken on]],"MMM")</f>
        <v>Aug</v>
      </c>
    </row>
    <row r="1077" spans="1:15" x14ac:dyDescent="0.25">
      <c r="A1077">
        <v>932562</v>
      </c>
      <c r="B1077" s="3">
        <v>41864.390972222223</v>
      </c>
      <c r="C1077">
        <f t="shared" si="97"/>
        <v>0</v>
      </c>
      <c r="D1077" t="s">
        <v>13</v>
      </c>
      <c r="E1077" t="s">
        <v>8</v>
      </c>
      <c r="F1077" t="s">
        <v>200</v>
      </c>
      <c r="G1077" t="s">
        <v>12</v>
      </c>
      <c r="H1077">
        <v>99828</v>
      </c>
      <c r="I1077" t="str">
        <f t="shared" si="98"/>
        <v>Morning</v>
      </c>
      <c r="J1077" t="str">
        <f t="shared" si="99"/>
        <v>Wed</v>
      </c>
      <c r="K1077" t="str">
        <f t="shared" si="100"/>
        <v>2014-08-13</v>
      </c>
      <c r="L1077" s="39">
        <f t="shared" si="101"/>
        <v>0.39097222222335404</v>
      </c>
      <c r="M1077" s="19">
        <f>COUNTIF(Table1_3[Status], "Hired") / COUNTA(Table1_3[Status])</f>
        <v>0.6552734375</v>
      </c>
      <c r="N1077" s="27" t="str">
        <f t="shared" si="102"/>
        <v/>
      </c>
      <c r="O1077" t="str">
        <f>TEXT(Table1_3[[#This Row],[Interview Taken on]],"MMM")</f>
        <v>Aug</v>
      </c>
    </row>
    <row r="1078" spans="1:15" x14ac:dyDescent="0.25">
      <c r="A1078">
        <v>352807</v>
      </c>
      <c r="B1078" s="3">
        <v>41864.393055555556</v>
      </c>
      <c r="C1078">
        <f t="shared" si="97"/>
        <v>1</v>
      </c>
      <c r="D1078" t="s">
        <v>7</v>
      </c>
      <c r="E1078" t="s">
        <v>11</v>
      </c>
      <c r="F1078" t="s">
        <v>200</v>
      </c>
      <c r="G1078" t="s">
        <v>12</v>
      </c>
      <c r="H1078">
        <v>39513</v>
      </c>
      <c r="I1078" t="str">
        <f t="shared" si="98"/>
        <v>Morning</v>
      </c>
      <c r="J1078" t="str">
        <f t="shared" si="99"/>
        <v>Wed</v>
      </c>
      <c r="K1078" t="str">
        <f t="shared" si="100"/>
        <v>2014-08-13</v>
      </c>
      <c r="L1078" s="39">
        <f t="shared" si="101"/>
        <v>0.39305555555620231</v>
      </c>
      <c r="M1078" s="19">
        <f>COUNTIF(Table1_3[Status], "Hired") / COUNTA(Table1_3[Status])</f>
        <v>0.6552734375</v>
      </c>
      <c r="N1078" s="27">
        <f t="shared" si="102"/>
        <v>41879.393055555556</v>
      </c>
      <c r="O1078" t="str">
        <f>TEXT(Table1_3[[#This Row],[Interview Taken on]],"MMM")</f>
        <v>Aug</v>
      </c>
    </row>
    <row r="1079" spans="1:15" x14ac:dyDescent="0.25">
      <c r="A1079">
        <v>844224</v>
      </c>
      <c r="B1079" s="3">
        <v>41864.393750000003</v>
      </c>
      <c r="C1079">
        <f t="shared" si="97"/>
        <v>1</v>
      </c>
      <c r="D1079" t="s">
        <v>7</v>
      </c>
      <c r="E1079" t="s">
        <v>11</v>
      </c>
      <c r="F1079" t="s">
        <v>200</v>
      </c>
      <c r="G1079" t="s">
        <v>12</v>
      </c>
      <c r="H1079">
        <v>68826</v>
      </c>
      <c r="I1079" t="str">
        <f t="shared" si="98"/>
        <v>Morning</v>
      </c>
      <c r="J1079" t="str">
        <f t="shared" si="99"/>
        <v>Wed</v>
      </c>
      <c r="K1079" t="str">
        <f t="shared" si="100"/>
        <v>2014-08-13</v>
      </c>
      <c r="L1079" s="39">
        <f t="shared" si="101"/>
        <v>0.39375000000291038</v>
      </c>
      <c r="M1079" s="19">
        <f>COUNTIF(Table1_3[Status], "Hired") / COUNTA(Table1_3[Status])</f>
        <v>0.6552734375</v>
      </c>
      <c r="N1079" s="27">
        <f t="shared" si="102"/>
        <v>41879.393750000003</v>
      </c>
      <c r="O1079" t="str">
        <f>TEXT(Table1_3[[#This Row],[Interview Taken on]],"MMM")</f>
        <v>Aug</v>
      </c>
    </row>
    <row r="1080" spans="1:15" x14ac:dyDescent="0.25">
      <c r="A1080">
        <v>703127</v>
      </c>
      <c r="B1080" s="3">
        <v>41864.660416666666</v>
      </c>
      <c r="C1080">
        <f t="shared" si="97"/>
        <v>0</v>
      </c>
      <c r="D1080" t="s">
        <v>13</v>
      </c>
      <c r="E1080" t="s">
        <v>8</v>
      </c>
      <c r="F1080" t="s">
        <v>205</v>
      </c>
      <c r="G1080" t="s">
        <v>22</v>
      </c>
      <c r="H1080">
        <v>6839</v>
      </c>
      <c r="I1080" t="str">
        <f t="shared" si="98"/>
        <v>Afternoon</v>
      </c>
      <c r="J1080" t="str">
        <f t="shared" si="99"/>
        <v>Wed</v>
      </c>
      <c r="K1080" t="str">
        <f t="shared" si="100"/>
        <v>2014-08-13</v>
      </c>
      <c r="L1080" s="39">
        <f t="shared" si="101"/>
        <v>0.66041666666569654</v>
      </c>
      <c r="M1080" s="19">
        <f>COUNTIF(Table1_3[Status], "Hired") / COUNTA(Table1_3[Status])</f>
        <v>0.6552734375</v>
      </c>
      <c r="N1080" s="27" t="str">
        <f t="shared" si="102"/>
        <v/>
      </c>
      <c r="O1080" t="str">
        <f>TEXT(Table1_3[[#This Row],[Interview Taken on]],"MMM")</f>
        <v>Aug</v>
      </c>
    </row>
    <row r="1081" spans="1:15" x14ac:dyDescent="0.25">
      <c r="A1081">
        <v>636625</v>
      </c>
      <c r="B1081" s="3">
        <v>41864.424305555556</v>
      </c>
      <c r="C1081">
        <f t="shared" si="97"/>
        <v>0</v>
      </c>
      <c r="D1081" t="s">
        <v>13</v>
      </c>
      <c r="E1081" t="s">
        <v>8</v>
      </c>
      <c r="F1081" t="s">
        <v>204</v>
      </c>
      <c r="G1081" t="s">
        <v>34</v>
      </c>
      <c r="H1081">
        <v>14269</v>
      </c>
      <c r="I1081" t="str">
        <f t="shared" si="98"/>
        <v>Morning</v>
      </c>
      <c r="J1081" t="str">
        <f t="shared" si="99"/>
        <v>Wed</v>
      </c>
      <c r="K1081" t="str">
        <f t="shared" si="100"/>
        <v>2014-08-13</v>
      </c>
      <c r="L1081" s="39">
        <f t="shared" si="101"/>
        <v>0.42430555555620231</v>
      </c>
      <c r="M1081" s="19">
        <f>COUNTIF(Table1_3[Status], "Hired") / COUNTA(Table1_3[Status])</f>
        <v>0.6552734375</v>
      </c>
      <c r="N1081" s="27" t="str">
        <f t="shared" si="102"/>
        <v/>
      </c>
      <c r="O1081" t="str">
        <f>TEXT(Table1_3[[#This Row],[Interview Taken on]],"MMM")</f>
        <v>Aug</v>
      </c>
    </row>
    <row r="1082" spans="1:15" x14ac:dyDescent="0.25">
      <c r="A1082">
        <v>827221</v>
      </c>
      <c r="B1082" s="3">
        <v>41864.663194444445</v>
      </c>
      <c r="C1082">
        <f t="shared" si="97"/>
        <v>0</v>
      </c>
      <c r="D1082" t="s">
        <v>13</v>
      </c>
      <c r="E1082" t="s">
        <v>8</v>
      </c>
      <c r="F1082" t="s">
        <v>201</v>
      </c>
      <c r="G1082" t="s">
        <v>18</v>
      </c>
      <c r="H1082">
        <v>74391</v>
      </c>
      <c r="I1082" t="str">
        <f t="shared" si="98"/>
        <v>Afternoon</v>
      </c>
      <c r="J1082" t="str">
        <f t="shared" si="99"/>
        <v>Wed</v>
      </c>
      <c r="K1082" t="str">
        <f t="shared" si="100"/>
        <v>2014-08-13</v>
      </c>
      <c r="L1082" s="39">
        <f t="shared" si="101"/>
        <v>0.66319444444525288</v>
      </c>
      <c r="M1082" s="19">
        <f>COUNTIF(Table1_3[Status], "Hired") / COUNTA(Table1_3[Status])</f>
        <v>0.6552734375</v>
      </c>
      <c r="N1082" s="27" t="str">
        <f t="shared" si="102"/>
        <v/>
      </c>
      <c r="O1082" t="str">
        <f>TEXT(Table1_3[[#This Row],[Interview Taken on]],"MMM")</f>
        <v>Aug</v>
      </c>
    </row>
    <row r="1083" spans="1:15" x14ac:dyDescent="0.25">
      <c r="A1083">
        <v>426386</v>
      </c>
      <c r="B1083" s="3">
        <v>41864.663888888892</v>
      </c>
      <c r="C1083">
        <f t="shared" si="97"/>
        <v>0</v>
      </c>
      <c r="D1083" t="s">
        <v>13</v>
      </c>
      <c r="E1083" t="s">
        <v>8</v>
      </c>
      <c r="F1083" t="s">
        <v>201</v>
      </c>
      <c r="G1083" t="s">
        <v>18</v>
      </c>
      <c r="H1083">
        <v>29286</v>
      </c>
      <c r="I1083" t="str">
        <f t="shared" si="98"/>
        <v>Afternoon</v>
      </c>
      <c r="J1083" t="str">
        <f t="shared" si="99"/>
        <v>Wed</v>
      </c>
      <c r="K1083" t="str">
        <f t="shared" si="100"/>
        <v>2014-08-13</v>
      </c>
      <c r="L1083" s="39">
        <f t="shared" si="101"/>
        <v>0.66388888889196096</v>
      </c>
      <c r="M1083" s="19">
        <f>COUNTIF(Table1_3[Status], "Hired") / COUNTA(Table1_3[Status])</f>
        <v>0.6552734375</v>
      </c>
      <c r="N1083" s="27" t="str">
        <f t="shared" si="102"/>
        <v/>
      </c>
      <c r="O1083" t="str">
        <f>TEXT(Table1_3[[#This Row],[Interview Taken on]],"MMM")</f>
        <v>Aug</v>
      </c>
    </row>
    <row r="1084" spans="1:15" x14ac:dyDescent="0.25">
      <c r="A1084">
        <v>742832</v>
      </c>
      <c r="B1084" s="3">
        <v>41864.144444444442</v>
      </c>
      <c r="C1084">
        <f t="shared" si="97"/>
        <v>0</v>
      </c>
      <c r="D1084" t="s">
        <v>13</v>
      </c>
      <c r="E1084" t="s">
        <v>8</v>
      </c>
      <c r="F1084" t="s">
        <v>200</v>
      </c>
      <c r="G1084" t="s">
        <v>22</v>
      </c>
      <c r="H1084">
        <v>74653</v>
      </c>
      <c r="I1084" t="str">
        <f t="shared" si="98"/>
        <v>Night</v>
      </c>
      <c r="J1084" t="str">
        <f t="shared" si="99"/>
        <v>Wed</v>
      </c>
      <c r="K1084" t="str">
        <f t="shared" si="100"/>
        <v>2014-08-13</v>
      </c>
      <c r="L1084" s="39">
        <f t="shared" si="101"/>
        <v>0.1444444444423425</v>
      </c>
      <c r="M1084" s="19">
        <f>COUNTIF(Table1_3[Status], "Hired") / COUNTA(Table1_3[Status])</f>
        <v>0.6552734375</v>
      </c>
      <c r="N1084" s="27" t="str">
        <f t="shared" si="102"/>
        <v/>
      </c>
      <c r="O1084" t="str">
        <f>TEXT(Table1_3[[#This Row],[Interview Taken on]],"MMM")</f>
        <v>Aug</v>
      </c>
    </row>
    <row r="1085" spans="1:15" x14ac:dyDescent="0.25">
      <c r="A1085">
        <v>43025</v>
      </c>
      <c r="B1085" s="3">
        <v>41864.361111111109</v>
      </c>
      <c r="C1085">
        <f t="shared" si="97"/>
        <v>0</v>
      </c>
      <c r="D1085" t="s">
        <v>13</v>
      </c>
      <c r="E1085" t="s">
        <v>8</v>
      </c>
      <c r="F1085" t="s">
        <v>201</v>
      </c>
      <c r="G1085" t="s">
        <v>34</v>
      </c>
      <c r="H1085">
        <v>81934</v>
      </c>
      <c r="I1085" t="str">
        <f t="shared" si="98"/>
        <v>Morning</v>
      </c>
      <c r="J1085" t="str">
        <f t="shared" si="99"/>
        <v>Wed</v>
      </c>
      <c r="K1085" t="str">
        <f t="shared" si="100"/>
        <v>2014-08-13</v>
      </c>
      <c r="L1085" s="39">
        <f t="shared" si="101"/>
        <v>0.36111111110949423</v>
      </c>
      <c r="M1085" s="19">
        <f>COUNTIF(Table1_3[Status], "Hired") / COUNTA(Table1_3[Status])</f>
        <v>0.6552734375</v>
      </c>
      <c r="N1085" s="27" t="str">
        <f t="shared" si="102"/>
        <v/>
      </c>
      <c r="O1085" t="str">
        <f>TEXT(Table1_3[[#This Row],[Interview Taken on]],"MMM")</f>
        <v>Aug</v>
      </c>
    </row>
    <row r="1086" spans="1:15" x14ac:dyDescent="0.25">
      <c r="A1086">
        <v>780287</v>
      </c>
      <c r="B1086" s="3">
        <v>41864.363888888889</v>
      </c>
      <c r="C1086">
        <f t="shared" si="97"/>
        <v>1</v>
      </c>
      <c r="D1086" t="s">
        <v>7</v>
      </c>
      <c r="E1086" t="s">
        <v>8</v>
      </c>
      <c r="F1086" t="s">
        <v>201</v>
      </c>
      <c r="G1086" t="s">
        <v>34</v>
      </c>
      <c r="H1086">
        <v>93038</v>
      </c>
      <c r="I1086" t="str">
        <f t="shared" si="98"/>
        <v>Morning</v>
      </c>
      <c r="J1086" t="str">
        <f t="shared" si="99"/>
        <v>Wed</v>
      </c>
      <c r="K1086" t="str">
        <f t="shared" si="100"/>
        <v>2014-08-13</v>
      </c>
      <c r="L1086" s="39">
        <f t="shared" si="101"/>
        <v>0.36388888888905058</v>
      </c>
      <c r="M1086" s="19">
        <f>COUNTIF(Table1_3[Status], "Hired") / COUNTA(Table1_3[Status])</f>
        <v>0.6552734375</v>
      </c>
      <c r="N1086" s="27">
        <f t="shared" si="102"/>
        <v>41879.363888888889</v>
      </c>
      <c r="O1086" t="str">
        <f>TEXT(Table1_3[[#This Row],[Interview Taken on]],"MMM")</f>
        <v>Aug</v>
      </c>
    </row>
    <row r="1087" spans="1:15" x14ac:dyDescent="0.25">
      <c r="A1087">
        <v>834168</v>
      </c>
      <c r="B1087" s="3">
        <v>41864.760416666664</v>
      </c>
      <c r="C1087">
        <f t="shared" si="97"/>
        <v>0</v>
      </c>
      <c r="D1087" t="s">
        <v>13</v>
      </c>
      <c r="E1087" t="s">
        <v>8</v>
      </c>
      <c r="F1087" t="s">
        <v>201</v>
      </c>
      <c r="G1087" t="s">
        <v>10</v>
      </c>
      <c r="H1087">
        <v>54164</v>
      </c>
      <c r="I1087" t="str">
        <f t="shared" si="98"/>
        <v>Evening</v>
      </c>
      <c r="J1087" t="str">
        <f t="shared" si="99"/>
        <v>Wed</v>
      </c>
      <c r="K1087" t="str">
        <f t="shared" si="100"/>
        <v>2014-08-13</v>
      </c>
      <c r="L1087" s="39">
        <f t="shared" si="101"/>
        <v>0.76041666666424135</v>
      </c>
      <c r="M1087" s="19">
        <f>COUNTIF(Table1_3[Status], "Hired") / COUNTA(Table1_3[Status])</f>
        <v>0.6552734375</v>
      </c>
      <c r="N1087" s="27" t="str">
        <f t="shared" si="102"/>
        <v/>
      </c>
      <c r="O1087" t="str">
        <f>TEXT(Table1_3[[#This Row],[Interview Taken on]],"MMM")</f>
        <v>Aug</v>
      </c>
    </row>
    <row r="1088" spans="1:15" x14ac:dyDescent="0.25">
      <c r="A1088">
        <v>104639</v>
      </c>
      <c r="B1088" s="3">
        <v>41864.760416666664</v>
      </c>
      <c r="C1088">
        <f t="shared" si="97"/>
        <v>1</v>
      </c>
      <c r="D1088" t="s">
        <v>7</v>
      </c>
      <c r="E1088" t="s">
        <v>8</v>
      </c>
      <c r="F1088" t="s">
        <v>201</v>
      </c>
      <c r="G1088" t="s">
        <v>10</v>
      </c>
      <c r="H1088">
        <v>1469</v>
      </c>
      <c r="I1088" t="str">
        <f t="shared" si="98"/>
        <v>Evening</v>
      </c>
      <c r="J1088" t="str">
        <f t="shared" si="99"/>
        <v>Wed</v>
      </c>
      <c r="K1088" t="str">
        <f t="shared" si="100"/>
        <v>2014-08-13</v>
      </c>
      <c r="L1088" s="39">
        <f t="shared" si="101"/>
        <v>0.76041666666424135</v>
      </c>
      <c r="M1088" s="19">
        <f>COUNTIF(Table1_3[Status], "Hired") / COUNTA(Table1_3[Status])</f>
        <v>0.6552734375</v>
      </c>
      <c r="N1088" s="27">
        <f t="shared" si="102"/>
        <v>41879.760416666664</v>
      </c>
      <c r="O1088" t="str">
        <f>TEXT(Table1_3[[#This Row],[Interview Taken on]],"MMM")</f>
        <v>Aug</v>
      </c>
    </row>
    <row r="1089" spans="1:15" x14ac:dyDescent="0.25">
      <c r="A1089">
        <v>652444</v>
      </c>
      <c r="B1089" s="3">
        <v>41864.760416666664</v>
      </c>
      <c r="C1089">
        <f t="shared" si="97"/>
        <v>1</v>
      </c>
      <c r="D1089" t="s">
        <v>7</v>
      </c>
      <c r="E1089" t="s">
        <v>8</v>
      </c>
      <c r="F1089" t="s">
        <v>201</v>
      </c>
      <c r="G1089" t="s">
        <v>10</v>
      </c>
      <c r="H1089">
        <v>47232</v>
      </c>
      <c r="I1089" t="str">
        <f t="shared" si="98"/>
        <v>Evening</v>
      </c>
      <c r="J1089" t="str">
        <f t="shared" si="99"/>
        <v>Wed</v>
      </c>
      <c r="K1089" t="str">
        <f t="shared" si="100"/>
        <v>2014-08-13</v>
      </c>
      <c r="L1089" s="39">
        <f t="shared" si="101"/>
        <v>0.76041666666424135</v>
      </c>
      <c r="M1089" s="19">
        <f>COUNTIF(Table1_3[Status], "Hired") / COUNTA(Table1_3[Status])</f>
        <v>0.6552734375</v>
      </c>
      <c r="N1089" s="27">
        <f t="shared" si="102"/>
        <v>41879.760416666664</v>
      </c>
      <c r="O1089" t="str">
        <f>TEXT(Table1_3[[#This Row],[Interview Taken on]],"MMM")</f>
        <v>Aug</v>
      </c>
    </row>
    <row r="1090" spans="1:15" x14ac:dyDescent="0.25">
      <c r="A1090">
        <v>843575</v>
      </c>
      <c r="B1090" s="3">
        <v>41864.99722222222</v>
      </c>
      <c r="C1090">
        <f t="shared" ref="C1090:C1153" si="103">IF(D1090="Hired",1,0)</f>
        <v>0</v>
      </c>
      <c r="D1090" t="s">
        <v>13</v>
      </c>
      <c r="E1090" t="s">
        <v>8</v>
      </c>
      <c r="F1090" t="s">
        <v>201</v>
      </c>
      <c r="G1090" t="s">
        <v>25</v>
      </c>
      <c r="H1090">
        <v>92521</v>
      </c>
      <c r="I1090" t="str">
        <f t="shared" ref="I1090:I1153" si="104">IF(AND(HOUR(B1090)&gt;=6, HOUR(B1090)&lt;12), "Morning",
   IF(AND(HOUR(B1090)&gt;=12, HOUR(B1090)&lt;18), "Afternoon",
   IF(AND(HOUR(B1090)&gt;=18, HOUR(B1090)&lt;24), "Evening", "Night")))</f>
        <v>Evening</v>
      </c>
      <c r="J1090" t="str">
        <f t="shared" ref="J1090:J1153" si="105">TEXT(B1090, "DDD")</f>
        <v>Wed</v>
      </c>
      <c r="K1090" t="str">
        <f t="shared" ref="K1090:K1153" si="106">TEXT(B1090, "YYYY-MM-DD")</f>
        <v>2014-08-13</v>
      </c>
      <c r="L1090" s="39">
        <f t="shared" ref="L1090:L1153" si="107">MOD(B1090,1)</f>
        <v>0.99722222222044365</v>
      </c>
      <c r="M1090" s="19">
        <f>COUNTIF(Table1_3[Status], "Hired") / COUNTA(Table1_3[Status])</f>
        <v>0.6552734375</v>
      </c>
      <c r="N1090" s="27" t="str">
        <f t="shared" ref="N1090:N1153" si="108">IF(D1090="Hired", B1090+15, "")</f>
        <v/>
      </c>
      <c r="O1090" t="str">
        <f>TEXT(Table1_3[[#This Row],[Interview Taken on]],"MMM")</f>
        <v>Aug</v>
      </c>
    </row>
    <row r="1091" spans="1:15" x14ac:dyDescent="0.25">
      <c r="A1091">
        <v>603558</v>
      </c>
      <c r="B1091" s="3">
        <v>41864.997916666667</v>
      </c>
      <c r="C1091">
        <f t="shared" si="103"/>
        <v>0</v>
      </c>
      <c r="D1091" t="s">
        <v>13</v>
      </c>
      <c r="E1091" t="s">
        <v>8</v>
      </c>
      <c r="F1091" t="s">
        <v>201</v>
      </c>
      <c r="G1091" t="s">
        <v>25</v>
      </c>
      <c r="H1091">
        <v>63314</v>
      </c>
      <c r="I1091" t="str">
        <f t="shared" si="104"/>
        <v>Evening</v>
      </c>
      <c r="J1091" t="str">
        <f t="shared" si="105"/>
        <v>Wed</v>
      </c>
      <c r="K1091" t="str">
        <f t="shared" si="106"/>
        <v>2014-08-13</v>
      </c>
      <c r="L1091" s="39">
        <f t="shared" si="107"/>
        <v>0.99791666666715173</v>
      </c>
      <c r="M1091" s="19">
        <f>COUNTIF(Table1_3[Status], "Hired") / COUNTA(Table1_3[Status])</f>
        <v>0.6552734375</v>
      </c>
      <c r="N1091" s="27" t="str">
        <f t="shared" si="108"/>
        <v/>
      </c>
      <c r="O1091" t="str">
        <f>TEXT(Table1_3[[#This Row],[Interview Taken on]],"MMM")</f>
        <v>Aug</v>
      </c>
    </row>
    <row r="1092" spans="1:15" x14ac:dyDescent="0.25">
      <c r="A1092">
        <v>248415</v>
      </c>
      <c r="B1092" s="3">
        <v>41865.673611111109</v>
      </c>
      <c r="C1092">
        <f t="shared" si="103"/>
        <v>1</v>
      </c>
      <c r="D1092" t="s">
        <v>7</v>
      </c>
      <c r="E1092" t="s">
        <v>11</v>
      </c>
      <c r="F1092" t="s">
        <v>201</v>
      </c>
      <c r="G1092" t="s">
        <v>20</v>
      </c>
      <c r="H1092">
        <v>90984</v>
      </c>
      <c r="I1092" t="str">
        <f t="shared" si="104"/>
        <v>Afternoon</v>
      </c>
      <c r="J1092" t="str">
        <f t="shared" si="105"/>
        <v>Thu</v>
      </c>
      <c r="K1092" t="str">
        <f t="shared" si="106"/>
        <v>2014-08-14</v>
      </c>
      <c r="L1092" s="39">
        <f t="shared" si="107"/>
        <v>0.67361111110949423</v>
      </c>
      <c r="M1092" s="19">
        <f>COUNTIF(Table1_3[Status], "Hired") / COUNTA(Table1_3[Status])</f>
        <v>0.6552734375</v>
      </c>
      <c r="N1092" s="27">
        <f t="shared" si="108"/>
        <v>41880.673611111109</v>
      </c>
      <c r="O1092" t="str">
        <f>TEXT(Table1_3[[#This Row],[Interview Taken on]],"MMM")</f>
        <v>Aug</v>
      </c>
    </row>
    <row r="1093" spans="1:15" x14ac:dyDescent="0.25">
      <c r="A1093">
        <v>529917</v>
      </c>
      <c r="B1093" s="3">
        <v>41865.67083333333</v>
      </c>
      <c r="C1093">
        <f t="shared" si="103"/>
        <v>1</v>
      </c>
      <c r="D1093" t="s">
        <v>7</v>
      </c>
      <c r="E1093" t="s">
        <v>38</v>
      </c>
      <c r="F1093" t="s">
        <v>201</v>
      </c>
      <c r="G1093" t="s">
        <v>20</v>
      </c>
      <c r="H1093">
        <v>6456</v>
      </c>
      <c r="I1093" t="str">
        <f t="shared" si="104"/>
        <v>Afternoon</v>
      </c>
      <c r="J1093" t="str">
        <f t="shared" si="105"/>
        <v>Thu</v>
      </c>
      <c r="K1093" t="str">
        <f t="shared" si="106"/>
        <v>2014-08-14</v>
      </c>
      <c r="L1093" s="39">
        <f t="shared" si="107"/>
        <v>0.67083333332993789</v>
      </c>
      <c r="M1093" s="19">
        <f>COUNTIF(Table1_3[Status], "Hired") / COUNTA(Table1_3[Status])</f>
        <v>0.6552734375</v>
      </c>
      <c r="N1093" s="27">
        <f t="shared" si="108"/>
        <v>41880.67083333333</v>
      </c>
      <c r="O1093" t="str">
        <f>TEXT(Table1_3[[#This Row],[Interview Taken on]],"MMM")</f>
        <v>Aug</v>
      </c>
    </row>
    <row r="1094" spans="1:15" x14ac:dyDescent="0.25">
      <c r="A1094">
        <v>502642</v>
      </c>
      <c r="B1094" s="3">
        <v>41865.604861111111</v>
      </c>
      <c r="C1094">
        <f t="shared" si="103"/>
        <v>0</v>
      </c>
      <c r="D1094" t="s">
        <v>13</v>
      </c>
      <c r="E1094" t="s">
        <v>8</v>
      </c>
      <c r="F1094" t="s">
        <v>201</v>
      </c>
      <c r="G1094" t="s">
        <v>34</v>
      </c>
      <c r="H1094">
        <v>44666</v>
      </c>
      <c r="I1094" t="str">
        <f t="shared" si="104"/>
        <v>Afternoon</v>
      </c>
      <c r="J1094" t="str">
        <f t="shared" si="105"/>
        <v>Thu</v>
      </c>
      <c r="K1094" t="str">
        <f t="shared" si="106"/>
        <v>2014-08-14</v>
      </c>
      <c r="L1094" s="39">
        <f t="shared" si="107"/>
        <v>0.60486111111094942</v>
      </c>
      <c r="M1094" s="19">
        <f>COUNTIF(Table1_3[Status], "Hired") / COUNTA(Table1_3[Status])</f>
        <v>0.6552734375</v>
      </c>
      <c r="N1094" s="27" t="str">
        <f t="shared" si="108"/>
        <v/>
      </c>
      <c r="O1094" t="str">
        <f>TEXT(Table1_3[[#This Row],[Interview Taken on]],"MMM")</f>
        <v>Aug</v>
      </c>
    </row>
    <row r="1095" spans="1:15" x14ac:dyDescent="0.25">
      <c r="A1095">
        <v>257558</v>
      </c>
      <c r="B1095" s="3">
        <v>41865.668055555558</v>
      </c>
      <c r="C1095">
        <f t="shared" si="103"/>
        <v>0</v>
      </c>
      <c r="D1095" t="s">
        <v>13</v>
      </c>
      <c r="E1095" t="s">
        <v>8</v>
      </c>
      <c r="F1095" t="s">
        <v>200</v>
      </c>
      <c r="G1095" t="s">
        <v>34</v>
      </c>
      <c r="H1095">
        <v>9880</v>
      </c>
      <c r="I1095" t="str">
        <f t="shared" si="104"/>
        <v>Afternoon</v>
      </c>
      <c r="J1095" t="str">
        <f t="shared" si="105"/>
        <v>Thu</v>
      </c>
      <c r="K1095" t="str">
        <f t="shared" si="106"/>
        <v>2014-08-14</v>
      </c>
      <c r="L1095" s="39">
        <f t="shared" si="107"/>
        <v>0.6680555555576575</v>
      </c>
      <c r="M1095" s="19">
        <f>COUNTIF(Table1_3[Status], "Hired") / COUNTA(Table1_3[Status])</f>
        <v>0.6552734375</v>
      </c>
      <c r="N1095" s="27" t="str">
        <f t="shared" si="108"/>
        <v/>
      </c>
      <c r="O1095" t="str">
        <f>TEXT(Table1_3[[#This Row],[Interview Taken on]],"MMM")</f>
        <v>Aug</v>
      </c>
    </row>
    <row r="1096" spans="1:15" x14ac:dyDescent="0.25">
      <c r="A1096">
        <v>534747</v>
      </c>
      <c r="B1096" s="3">
        <v>41865.669444444444</v>
      </c>
      <c r="C1096">
        <f t="shared" si="103"/>
        <v>0</v>
      </c>
      <c r="D1096" t="s">
        <v>13</v>
      </c>
      <c r="E1096" t="s">
        <v>38</v>
      </c>
      <c r="F1096" t="s">
        <v>200</v>
      </c>
      <c r="G1096" t="s">
        <v>34</v>
      </c>
      <c r="H1096">
        <v>38655</v>
      </c>
      <c r="I1096" t="str">
        <f t="shared" si="104"/>
        <v>Afternoon</v>
      </c>
      <c r="J1096" t="str">
        <f t="shared" si="105"/>
        <v>Thu</v>
      </c>
      <c r="K1096" t="str">
        <f t="shared" si="106"/>
        <v>2014-08-14</v>
      </c>
      <c r="L1096" s="39">
        <f t="shared" si="107"/>
        <v>0.66944444444379769</v>
      </c>
      <c r="M1096" s="19">
        <f>COUNTIF(Table1_3[Status], "Hired") / COUNTA(Table1_3[Status])</f>
        <v>0.6552734375</v>
      </c>
      <c r="N1096" s="27" t="str">
        <f t="shared" si="108"/>
        <v/>
      </c>
      <c r="O1096" t="str">
        <f>TEXT(Table1_3[[#This Row],[Interview Taken on]],"MMM")</f>
        <v>Aug</v>
      </c>
    </row>
    <row r="1097" spans="1:15" x14ac:dyDescent="0.25">
      <c r="A1097">
        <v>162084</v>
      </c>
      <c r="B1097" s="3">
        <v>41865.632638888892</v>
      </c>
      <c r="C1097">
        <f t="shared" si="103"/>
        <v>0</v>
      </c>
      <c r="D1097" t="s">
        <v>13</v>
      </c>
      <c r="E1097" t="s">
        <v>8</v>
      </c>
      <c r="F1097" t="s">
        <v>205</v>
      </c>
      <c r="G1097" t="s">
        <v>34</v>
      </c>
      <c r="H1097">
        <v>36030</v>
      </c>
      <c r="I1097" t="str">
        <f t="shared" si="104"/>
        <v>Afternoon</v>
      </c>
      <c r="J1097" t="str">
        <f t="shared" si="105"/>
        <v>Thu</v>
      </c>
      <c r="K1097" t="str">
        <f t="shared" si="106"/>
        <v>2014-08-14</v>
      </c>
      <c r="L1097" s="39">
        <f t="shared" si="107"/>
        <v>0.63263888889196096</v>
      </c>
      <c r="M1097" s="19">
        <f>COUNTIF(Table1_3[Status], "Hired") / COUNTA(Table1_3[Status])</f>
        <v>0.6552734375</v>
      </c>
      <c r="N1097" s="27" t="str">
        <f t="shared" si="108"/>
        <v/>
      </c>
      <c r="O1097" t="str">
        <f>TEXT(Table1_3[[#This Row],[Interview Taken on]],"MMM")</f>
        <v>Aug</v>
      </c>
    </row>
    <row r="1098" spans="1:15" x14ac:dyDescent="0.25">
      <c r="A1098">
        <v>708014</v>
      </c>
      <c r="B1098" s="3">
        <v>41865.602777777778</v>
      </c>
      <c r="C1098">
        <f t="shared" si="103"/>
        <v>0</v>
      </c>
      <c r="D1098" t="s">
        <v>13</v>
      </c>
      <c r="E1098" t="s">
        <v>8</v>
      </c>
      <c r="F1098" t="s">
        <v>205</v>
      </c>
      <c r="G1098" t="s">
        <v>34</v>
      </c>
      <c r="H1098">
        <v>53182</v>
      </c>
      <c r="I1098" t="str">
        <f t="shared" si="104"/>
        <v>Afternoon</v>
      </c>
      <c r="J1098" t="str">
        <f t="shared" si="105"/>
        <v>Thu</v>
      </c>
      <c r="K1098" t="str">
        <f t="shared" si="106"/>
        <v>2014-08-14</v>
      </c>
      <c r="L1098" s="39">
        <f t="shared" si="107"/>
        <v>0.60277777777810115</v>
      </c>
      <c r="M1098" s="19">
        <f>COUNTIF(Table1_3[Status], "Hired") / COUNTA(Table1_3[Status])</f>
        <v>0.6552734375</v>
      </c>
      <c r="N1098" s="27" t="str">
        <f t="shared" si="108"/>
        <v/>
      </c>
      <c r="O1098" t="str">
        <f>TEXT(Table1_3[[#This Row],[Interview Taken on]],"MMM")</f>
        <v>Aug</v>
      </c>
    </row>
    <row r="1099" spans="1:15" x14ac:dyDescent="0.25">
      <c r="A1099">
        <v>146501</v>
      </c>
      <c r="B1099" s="3">
        <v>41865.431944444441</v>
      </c>
      <c r="C1099">
        <f t="shared" si="103"/>
        <v>0</v>
      </c>
      <c r="D1099" t="s">
        <v>13</v>
      </c>
      <c r="E1099" t="s">
        <v>8</v>
      </c>
      <c r="F1099" t="s">
        <v>201</v>
      </c>
      <c r="G1099" t="s">
        <v>25</v>
      </c>
      <c r="H1099">
        <v>6281</v>
      </c>
      <c r="I1099" t="str">
        <f t="shared" si="104"/>
        <v>Morning</v>
      </c>
      <c r="J1099" t="str">
        <f t="shared" si="105"/>
        <v>Thu</v>
      </c>
      <c r="K1099" t="str">
        <f t="shared" si="106"/>
        <v>2014-08-14</v>
      </c>
      <c r="L1099" s="39">
        <f t="shared" si="107"/>
        <v>0.43194444444088731</v>
      </c>
      <c r="M1099" s="19">
        <f>COUNTIF(Table1_3[Status], "Hired") / COUNTA(Table1_3[Status])</f>
        <v>0.6552734375</v>
      </c>
      <c r="N1099" s="27" t="str">
        <f t="shared" si="108"/>
        <v/>
      </c>
      <c r="O1099" t="str">
        <f>TEXT(Table1_3[[#This Row],[Interview Taken on]],"MMM")</f>
        <v>Aug</v>
      </c>
    </row>
    <row r="1100" spans="1:15" x14ac:dyDescent="0.25">
      <c r="A1100">
        <v>850690</v>
      </c>
      <c r="B1100" s="3">
        <v>41865.404861111114</v>
      </c>
      <c r="C1100">
        <f t="shared" si="103"/>
        <v>1</v>
      </c>
      <c r="D1100" t="s">
        <v>7</v>
      </c>
      <c r="E1100" t="s">
        <v>8</v>
      </c>
      <c r="F1100" t="s">
        <v>201</v>
      </c>
      <c r="G1100" t="s">
        <v>18</v>
      </c>
      <c r="H1100">
        <v>10355</v>
      </c>
      <c r="I1100" t="str">
        <f t="shared" si="104"/>
        <v>Morning</v>
      </c>
      <c r="J1100" t="str">
        <f t="shared" si="105"/>
        <v>Thu</v>
      </c>
      <c r="K1100" t="str">
        <f t="shared" si="106"/>
        <v>2014-08-14</v>
      </c>
      <c r="L1100" s="39">
        <f t="shared" si="107"/>
        <v>0.40486111111385981</v>
      </c>
      <c r="M1100" s="19">
        <f>COUNTIF(Table1_3[Status], "Hired") / COUNTA(Table1_3[Status])</f>
        <v>0.6552734375</v>
      </c>
      <c r="N1100" s="27">
        <f t="shared" si="108"/>
        <v>41880.404861111114</v>
      </c>
      <c r="O1100" t="str">
        <f>TEXT(Table1_3[[#This Row],[Interview Taken on]],"MMM")</f>
        <v>Aug</v>
      </c>
    </row>
    <row r="1101" spans="1:15" x14ac:dyDescent="0.25">
      <c r="A1101">
        <v>336624</v>
      </c>
      <c r="B1101" s="3">
        <v>41866.572222222225</v>
      </c>
      <c r="C1101">
        <f t="shared" si="103"/>
        <v>1</v>
      </c>
      <c r="D1101" t="s">
        <v>7</v>
      </c>
      <c r="E1101" t="s">
        <v>11</v>
      </c>
      <c r="F1101" t="s">
        <v>205</v>
      </c>
      <c r="G1101" t="s">
        <v>12</v>
      </c>
      <c r="H1101">
        <v>80440</v>
      </c>
      <c r="I1101" t="str">
        <f t="shared" si="104"/>
        <v>Afternoon</v>
      </c>
      <c r="J1101" t="str">
        <f t="shared" si="105"/>
        <v>Fri</v>
      </c>
      <c r="K1101" t="str">
        <f t="shared" si="106"/>
        <v>2014-08-15</v>
      </c>
      <c r="L1101" s="39">
        <f t="shared" si="107"/>
        <v>0.57222222222480923</v>
      </c>
      <c r="M1101" s="19">
        <f>COUNTIF(Table1_3[Status], "Hired") / COUNTA(Table1_3[Status])</f>
        <v>0.6552734375</v>
      </c>
      <c r="N1101" s="27">
        <f t="shared" si="108"/>
        <v>41881.572222222225</v>
      </c>
      <c r="O1101" t="str">
        <f>TEXT(Table1_3[[#This Row],[Interview Taken on]],"MMM")</f>
        <v>Aug</v>
      </c>
    </row>
    <row r="1102" spans="1:15" x14ac:dyDescent="0.25">
      <c r="A1102">
        <v>743340</v>
      </c>
      <c r="B1102" s="3">
        <v>41866.887499999997</v>
      </c>
      <c r="C1102">
        <f t="shared" si="103"/>
        <v>0</v>
      </c>
      <c r="D1102" t="s">
        <v>13</v>
      </c>
      <c r="E1102" t="s">
        <v>8</v>
      </c>
      <c r="F1102" t="s">
        <v>201</v>
      </c>
      <c r="G1102" t="s">
        <v>34</v>
      </c>
      <c r="H1102">
        <v>28723</v>
      </c>
      <c r="I1102" t="str">
        <f t="shared" si="104"/>
        <v>Evening</v>
      </c>
      <c r="J1102" t="str">
        <f t="shared" si="105"/>
        <v>Fri</v>
      </c>
      <c r="K1102" t="str">
        <f t="shared" si="106"/>
        <v>2014-08-15</v>
      </c>
      <c r="L1102" s="39">
        <f t="shared" si="107"/>
        <v>0.88749999999708962</v>
      </c>
      <c r="M1102" s="19">
        <f>COUNTIF(Table1_3[Status], "Hired") / COUNTA(Table1_3[Status])</f>
        <v>0.6552734375</v>
      </c>
      <c r="N1102" s="27" t="str">
        <f t="shared" si="108"/>
        <v/>
      </c>
      <c r="O1102" t="str">
        <f>TEXT(Table1_3[[#This Row],[Interview Taken on]],"MMM")</f>
        <v>Aug</v>
      </c>
    </row>
    <row r="1103" spans="1:15" x14ac:dyDescent="0.25">
      <c r="A1103">
        <v>55110</v>
      </c>
      <c r="B1103" s="3">
        <v>41866.439583333333</v>
      </c>
      <c r="C1103">
        <f t="shared" si="103"/>
        <v>0</v>
      </c>
      <c r="D1103" t="s">
        <v>13</v>
      </c>
      <c r="E1103" t="s">
        <v>8</v>
      </c>
      <c r="F1103" t="s">
        <v>201</v>
      </c>
      <c r="G1103" t="s">
        <v>42</v>
      </c>
      <c r="H1103">
        <v>82929</v>
      </c>
      <c r="I1103" t="str">
        <f t="shared" si="104"/>
        <v>Morning</v>
      </c>
      <c r="J1103" t="str">
        <f t="shared" si="105"/>
        <v>Fri</v>
      </c>
      <c r="K1103" t="str">
        <f t="shared" si="106"/>
        <v>2014-08-15</v>
      </c>
      <c r="L1103" s="39">
        <f t="shared" si="107"/>
        <v>0.43958333333284827</v>
      </c>
      <c r="M1103" s="19">
        <f>COUNTIF(Table1_3[Status], "Hired") / COUNTA(Table1_3[Status])</f>
        <v>0.6552734375</v>
      </c>
      <c r="N1103" s="27" t="str">
        <f t="shared" si="108"/>
        <v/>
      </c>
      <c r="O1103" t="str">
        <f>TEXT(Table1_3[[#This Row],[Interview Taken on]],"MMM")</f>
        <v>Aug</v>
      </c>
    </row>
    <row r="1104" spans="1:15" x14ac:dyDescent="0.25">
      <c r="A1104">
        <v>182166</v>
      </c>
      <c r="B1104" s="3">
        <v>41866.440972222219</v>
      </c>
      <c r="C1104">
        <f t="shared" si="103"/>
        <v>1</v>
      </c>
      <c r="D1104" t="s">
        <v>7</v>
      </c>
      <c r="E1104" t="s">
        <v>11</v>
      </c>
      <c r="F1104" t="s">
        <v>201</v>
      </c>
      <c r="G1104" t="s">
        <v>42</v>
      </c>
      <c r="H1104">
        <v>45378</v>
      </c>
      <c r="I1104" t="str">
        <f t="shared" si="104"/>
        <v>Morning</v>
      </c>
      <c r="J1104" t="str">
        <f t="shared" si="105"/>
        <v>Fri</v>
      </c>
      <c r="K1104" t="str">
        <f t="shared" si="106"/>
        <v>2014-08-15</v>
      </c>
      <c r="L1104" s="39">
        <f t="shared" si="107"/>
        <v>0.44097222221898846</v>
      </c>
      <c r="M1104" s="19">
        <f>COUNTIF(Table1_3[Status], "Hired") / COUNTA(Table1_3[Status])</f>
        <v>0.6552734375</v>
      </c>
      <c r="N1104" s="27">
        <f t="shared" si="108"/>
        <v>41881.440972222219</v>
      </c>
      <c r="O1104" t="str">
        <f>TEXT(Table1_3[[#This Row],[Interview Taken on]],"MMM")</f>
        <v>Aug</v>
      </c>
    </row>
    <row r="1105" spans="1:15" x14ac:dyDescent="0.25">
      <c r="A1105">
        <v>793194</v>
      </c>
      <c r="B1105" s="3">
        <v>41866.441666666666</v>
      </c>
      <c r="C1105">
        <f t="shared" si="103"/>
        <v>0</v>
      </c>
      <c r="D1105" t="s">
        <v>13</v>
      </c>
      <c r="E1105" t="s">
        <v>11</v>
      </c>
      <c r="F1105" t="s">
        <v>201</v>
      </c>
      <c r="G1105" t="s">
        <v>42</v>
      </c>
      <c r="H1105">
        <v>24938</v>
      </c>
      <c r="I1105" t="str">
        <f t="shared" si="104"/>
        <v>Morning</v>
      </c>
      <c r="J1105" t="str">
        <f t="shared" si="105"/>
        <v>Fri</v>
      </c>
      <c r="K1105" t="str">
        <f t="shared" si="106"/>
        <v>2014-08-15</v>
      </c>
      <c r="L1105" s="39">
        <f t="shared" si="107"/>
        <v>0.44166666666569654</v>
      </c>
      <c r="M1105" s="19">
        <f>COUNTIF(Table1_3[Status], "Hired") / COUNTA(Table1_3[Status])</f>
        <v>0.6552734375</v>
      </c>
      <c r="N1105" s="27" t="str">
        <f t="shared" si="108"/>
        <v/>
      </c>
      <c r="O1105" t="str">
        <f>TEXT(Table1_3[[#This Row],[Interview Taken on]],"MMM")</f>
        <v>Aug</v>
      </c>
    </row>
    <row r="1106" spans="1:15" x14ac:dyDescent="0.25">
      <c r="A1106">
        <v>983246</v>
      </c>
      <c r="B1106" s="3">
        <v>41867.962500000001</v>
      </c>
      <c r="C1106">
        <f t="shared" si="103"/>
        <v>0</v>
      </c>
      <c r="D1106" t="s">
        <v>13</v>
      </c>
      <c r="E1106" t="s">
        <v>8</v>
      </c>
      <c r="F1106" t="s">
        <v>202</v>
      </c>
      <c r="G1106" t="s">
        <v>10</v>
      </c>
      <c r="H1106">
        <v>29194</v>
      </c>
      <c r="I1106" t="str">
        <f t="shared" si="104"/>
        <v>Evening</v>
      </c>
      <c r="J1106" t="str">
        <f t="shared" si="105"/>
        <v>Sat</v>
      </c>
      <c r="K1106" t="str">
        <f t="shared" si="106"/>
        <v>2014-08-16</v>
      </c>
      <c r="L1106" s="39">
        <f t="shared" si="107"/>
        <v>0.96250000000145519</v>
      </c>
      <c r="M1106" s="19">
        <f>COUNTIF(Table1_3[Status], "Hired") / COUNTA(Table1_3[Status])</f>
        <v>0.6552734375</v>
      </c>
      <c r="N1106" s="27" t="str">
        <f t="shared" si="108"/>
        <v/>
      </c>
      <c r="O1106" t="str">
        <f>TEXT(Table1_3[[#This Row],[Interview Taken on]],"MMM")</f>
        <v>Aug</v>
      </c>
    </row>
    <row r="1107" spans="1:15" x14ac:dyDescent="0.25">
      <c r="A1107">
        <v>696923</v>
      </c>
      <c r="B1107" s="3">
        <v>41867.286805555559</v>
      </c>
      <c r="C1107">
        <f t="shared" si="103"/>
        <v>0</v>
      </c>
      <c r="D1107" t="s">
        <v>13</v>
      </c>
      <c r="E1107" t="s">
        <v>8</v>
      </c>
      <c r="F1107" t="s">
        <v>205</v>
      </c>
      <c r="G1107" t="s">
        <v>18</v>
      </c>
      <c r="H1107">
        <v>73767</v>
      </c>
      <c r="I1107" t="str">
        <f t="shared" si="104"/>
        <v>Morning</v>
      </c>
      <c r="J1107" t="str">
        <f t="shared" si="105"/>
        <v>Sat</v>
      </c>
      <c r="K1107" t="str">
        <f t="shared" si="106"/>
        <v>2014-08-16</v>
      </c>
      <c r="L1107" s="39">
        <f t="shared" si="107"/>
        <v>0.28680555555911269</v>
      </c>
      <c r="M1107" s="19">
        <f>COUNTIF(Table1_3[Status], "Hired") / COUNTA(Table1_3[Status])</f>
        <v>0.6552734375</v>
      </c>
      <c r="N1107" s="27" t="str">
        <f t="shared" si="108"/>
        <v/>
      </c>
      <c r="O1107" t="str">
        <f>TEXT(Table1_3[[#This Row],[Interview Taken on]],"MMM")</f>
        <v>Aug</v>
      </c>
    </row>
    <row r="1108" spans="1:15" x14ac:dyDescent="0.25">
      <c r="A1108">
        <v>64548</v>
      </c>
      <c r="B1108" s="3">
        <v>41867.288194444445</v>
      </c>
      <c r="C1108">
        <f t="shared" si="103"/>
        <v>0</v>
      </c>
      <c r="D1108" t="s">
        <v>13</v>
      </c>
      <c r="E1108" t="s">
        <v>11</v>
      </c>
      <c r="F1108" t="s">
        <v>205</v>
      </c>
      <c r="G1108" t="s">
        <v>18</v>
      </c>
      <c r="H1108">
        <v>44750</v>
      </c>
      <c r="I1108" t="str">
        <f t="shared" si="104"/>
        <v>Morning</v>
      </c>
      <c r="J1108" t="str">
        <f t="shared" si="105"/>
        <v>Sat</v>
      </c>
      <c r="K1108" t="str">
        <f t="shared" si="106"/>
        <v>2014-08-16</v>
      </c>
      <c r="L1108" s="39">
        <f t="shared" si="107"/>
        <v>0.28819444444525288</v>
      </c>
      <c r="M1108" s="19">
        <f>COUNTIF(Table1_3[Status], "Hired") / COUNTA(Table1_3[Status])</f>
        <v>0.6552734375</v>
      </c>
      <c r="N1108" s="27" t="str">
        <f t="shared" si="108"/>
        <v/>
      </c>
      <c r="O1108" t="str">
        <f>TEXT(Table1_3[[#This Row],[Interview Taken on]],"MMM")</f>
        <v>Aug</v>
      </c>
    </row>
    <row r="1109" spans="1:15" x14ac:dyDescent="0.25">
      <c r="A1109">
        <v>12277</v>
      </c>
      <c r="B1109" s="3">
        <v>41867.288194444445</v>
      </c>
      <c r="C1109">
        <f t="shared" si="103"/>
        <v>1</v>
      </c>
      <c r="D1109" t="s">
        <v>7</v>
      </c>
      <c r="E1109" t="s">
        <v>38</v>
      </c>
      <c r="F1109" t="s">
        <v>205</v>
      </c>
      <c r="G1109" t="s">
        <v>18</v>
      </c>
      <c r="H1109">
        <v>22823</v>
      </c>
      <c r="I1109" t="str">
        <f t="shared" si="104"/>
        <v>Morning</v>
      </c>
      <c r="J1109" t="str">
        <f t="shared" si="105"/>
        <v>Sat</v>
      </c>
      <c r="K1109" t="str">
        <f t="shared" si="106"/>
        <v>2014-08-16</v>
      </c>
      <c r="L1109" s="39">
        <f t="shared" si="107"/>
        <v>0.28819444444525288</v>
      </c>
      <c r="M1109" s="19">
        <f>COUNTIF(Table1_3[Status], "Hired") / COUNTA(Table1_3[Status])</f>
        <v>0.6552734375</v>
      </c>
      <c r="N1109" s="27">
        <f t="shared" si="108"/>
        <v>41882.288194444445</v>
      </c>
      <c r="O1109" t="str">
        <f>TEXT(Table1_3[[#This Row],[Interview Taken on]],"MMM")</f>
        <v>Aug</v>
      </c>
    </row>
    <row r="1110" spans="1:15" x14ac:dyDescent="0.25">
      <c r="A1110">
        <v>896132</v>
      </c>
      <c r="B1110" s="3">
        <v>41867.488194444442</v>
      </c>
      <c r="C1110">
        <f t="shared" si="103"/>
        <v>0</v>
      </c>
      <c r="D1110" t="s">
        <v>13</v>
      </c>
      <c r="E1110" t="s">
        <v>8</v>
      </c>
      <c r="F1110" t="s">
        <v>205</v>
      </c>
      <c r="G1110" t="s">
        <v>10</v>
      </c>
      <c r="H1110">
        <v>79268</v>
      </c>
      <c r="I1110" t="str">
        <f t="shared" si="104"/>
        <v>Morning</v>
      </c>
      <c r="J1110" t="str">
        <f t="shared" si="105"/>
        <v>Sat</v>
      </c>
      <c r="K1110" t="str">
        <f t="shared" si="106"/>
        <v>2014-08-16</v>
      </c>
      <c r="L1110" s="39">
        <f t="shared" si="107"/>
        <v>0.4881944444423425</v>
      </c>
      <c r="M1110" s="19">
        <f>COUNTIF(Table1_3[Status], "Hired") / COUNTA(Table1_3[Status])</f>
        <v>0.6552734375</v>
      </c>
      <c r="N1110" s="27" t="str">
        <f t="shared" si="108"/>
        <v/>
      </c>
      <c r="O1110" t="str">
        <f>TEXT(Table1_3[[#This Row],[Interview Taken on]],"MMM")</f>
        <v>Aug</v>
      </c>
    </row>
    <row r="1111" spans="1:15" x14ac:dyDescent="0.25">
      <c r="A1111">
        <v>224587</v>
      </c>
      <c r="B1111" s="3">
        <v>41867.602083333331</v>
      </c>
      <c r="C1111">
        <f t="shared" si="103"/>
        <v>0</v>
      </c>
      <c r="D1111" t="s">
        <v>13</v>
      </c>
      <c r="E1111" t="s">
        <v>8</v>
      </c>
      <c r="F1111" t="s">
        <v>199</v>
      </c>
      <c r="G1111" t="s">
        <v>22</v>
      </c>
      <c r="H1111">
        <v>71833</v>
      </c>
      <c r="I1111" t="str">
        <f t="shared" si="104"/>
        <v>Afternoon</v>
      </c>
      <c r="J1111" t="str">
        <f t="shared" si="105"/>
        <v>Sat</v>
      </c>
      <c r="K1111" t="str">
        <f t="shared" si="106"/>
        <v>2014-08-16</v>
      </c>
      <c r="L1111" s="39">
        <f t="shared" si="107"/>
        <v>0.60208333333139308</v>
      </c>
      <c r="M1111" s="19">
        <f>COUNTIF(Table1_3[Status], "Hired") / COUNTA(Table1_3[Status])</f>
        <v>0.6552734375</v>
      </c>
      <c r="N1111" s="27" t="str">
        <f t="shared" si="108"/>
        <v/>
      </c>
      <c r="O1111" t="str">
        <f>TEXT(Table1_3[[#This Row],[Interview Taken on]],"MMM")</f>
        <v>Aug</v>
      </c>
    </row>
    <row r="1112" spans="1:15" x14ac:dyDescent="0.25">
      <c r="A1112">
        <v>992900</v>
      </c>
      <c r="B1112" s="3">
        <v>41867.054861111108</v>
      </c>
      <c r="C1112">
        <f t="shared" si="103"/>
        <v>0</v>
      </c>
      <c r="D1112" t="s">
        <v>13</v>
      </c>
      <c r="E1112" t="s">
        <v>8</v>
      </c>
      <c r="F1112" t="s">
        <v>202</v>
      </c>
      <c r="G1112" t="s">
        <v>23</v>
      </c>
      <c r="H1112">
        <v>81641</v>
      </c>
      <c r="I1112" t="str">
        <f t="shared" si="104"/>
        <v>Night</v>
      </c>
      <c r="J1112" t="str">
        <f t="shared" si="105"/>
        <v>Sat</v>
      </c>
      <c r="K1112" t="str">
        <f t="shared" si="106"/>
        <v>2014-08-16</v>
      </c>
      <c r="L1112" s="39">
        <f t="shared" si="107"/>
        <v>5.486111110803904E-2</v>
      </c>
      <c r="M1112" s="19">
        <f>COUNTIF(Table1_3[Status], "Hired") / COUNTA(Table1_3[Status])</f>
        <v>0.6552734375</v>
      </c>
      <c r="N1112" s="27" t="str">
        <f t="shared" si="108"/>
        <v/>
      </c>
      <c r="O1112" t="str">
        <f>TEXT(Table1_3[[#This Row],[Interview Taken on]],"MMM")</f>
        <v>Aug</v>
      </c>
    </row>
    <row r="1113" spans="1:15" x14ac:dyDescent="0.25">
      <c r="A1113">
        <v>475101</v>
      </c>
      <c r="B1113" s="3">
        <v>41867.055555555555</v>
      </c>
      <c r="C1113">
        <f t="shared" si="103"/>
        <v>1</v>
      </c>
      <c r="D1113" t="s">
        <v>7</v>
      </c>
      <c r="E1113" t="s">
        <v>8</v>
      </c>
      <c r="F1113" t="s">
        <v>202</v>
      </c>
      <c r="G1113" t="s">
        <v>23</v>
      </c>
      <c r="H1113">
        <v>94464</v>
      </c>
      <c r="I1113" t="str">
        <f t="shared" si="104"/>
        <v>Night</v>
      </c>
      <c r="J1113" t="str">
        <f t="shared" si="105"/>
        <v>Sat</v>
      </c>
      <c r="K1113" t="str">
        <f t="shared" si="106"/>
        <v>2014-08-16</v>
      </c>
      <c r="L1113" s="39">
        <f t="shared" si="107"/>
        <v>5.5555555554747116E-2</v>
      </c>
      <c r="M1113" s="19">
        <f>COUNTIF(Table1_3[Status], "Hired") / COUNTA(Table1_3[Status])</f>
        <v>0.6552734375</v>
      </c>
      <c r="N1113" s="27">
        <f t="shared" si="108"/>
        <v>41882.055555555555</v>
      </c>
      <c r="O1113" t="str">
        <f>TEXT(Table1_3[[#This Row],[Interview Taken on]],"MMM")</f>
        <v>Aug</v>
      </c>
    </row>
    <row r="1114" spans="1:15" x14ac:dyDescent="0.25">
      <c r="A1114">
        <v>914596</v>
      </c>
      <c r="B1114" s="3">
        <v>41868.438888888886</v>
      </c>
      <c r="C1114">
        <f t="shared" si="103"/>
        <v>1</v>
      </c>
      <c r="D1114" t="s">
        <v>7</v>
      </c>
      <c r="E1114" t="s">
        <v>11</v>
      </c>
      <c r="F1114" t="s">
        <v>205</v>
      </c>
      <c r="G1114" t="s">
        <v>25</v>
      </c>
      <c r="H1114">
        <v>74384</v>
      </c>
      <c r="I1114" t="str">
        <f t="shared" si="104"/>
        <v>Morning</v>
      </c>
      <c r="J1114" t="str">
        <f t="shared" si="105"/>
        <v>Sun</v>
      </c>
      <c r="K1114" t="str">
        <f t="shared" si="106"/>
        <v>2014-08-17</v>
      </c>
      <c r="L1114" s="39">
        <f t="shared" si="107"/>
        <v>0.43888888888614019</v>
      </c>
      <c r="M1114" s="19">
        <f>COUNTIF(Table1_3[Status], "Hired") / COUNTA(Table1_3[Status])</f>
        <v>0.6552734375</v>
      </c>
      <c r="N1114" s="27">
        <f t="shared" si="108"/>
        <v>41883.438888888886</v>
      </c>
      <c r="O1114" t="str">
        <f>TEXT(Table1_3[[#This Row],[Interview Taken on]],"MMM")</f>
        <v>Aug</v>
      </c>
    </row>
    <row r="1115" spans="1:15" x14ac:dyDescent="0.25">
      <c r="A1115">
        <v>16121</v>
      </c>
      <c r="B1115" s="3">
        <v>41868.541666666664</v>
      </c>
      <c r="C1115">
        <f t="shared" si="103"/>
        <v>0</v>
      </c>
      <c r="D1115" t="s">
        <v>13</v>
      </c>
      <c r="E1115" t="s">
        <v>8</v>
      </c>
      <c r="F1115" t="s">
        <v>205</v>
      </c>
      <c r="G1115" t="s">
        <v>12</v>
      </c>
      <c r="H1115">
        <v>38245</v>
      </c>
      <c r="I1115" t="str">
        <f t="shared" si="104"/>
        <v>Afternoon</v>
      </c>
      <c r="J1115" t="str">
        <f t="shared" si="105"/>
        <v>Sun</v>
      </c>
      <c r="K1115" t="str">
        <f t="shared" si="106"/>
        <v>2014-08-17</v>
      </c>
      <c r="L1115" s="39">
        <f t="shared" si="107"/>
        <v>0.54166666666424135</v>
      </c>
      <c r="M1115" s="19">
        <f>COUNTIF(Table1_3[Status], "Hired") / COUNTA(Table1_3[Status])</f>
        <v>0.6552734375</v>
      </c>
      <c r="N1115" s="27" t="str">
        <f t="shared" si="108"/>
        <v/>
      </c>
      <c r="O1115" t="str">
        <f>TEXT(Table1_3[[#This Row],[Interview Taken on]],"MMM")</f>
        <v>Aug</v>
      </c>
    </row>
    <row r="1116" spans="1:15" x14ac:dyDescent="0.25">
      <c r="A1116">
        <v>693114</v>
      </c>
      <c r="B1116" s="3">
        <v>41868.640972222223</v>
      </c>
      <c r="C1116">
        <f t="shared" si="103"/>
        <v>1</v>
      </c>
      <c r="D1116" t="s">
        <v>7</v>
      </c>
      <c r="E1116" t="s">
        <v>11</v>
      </c>
      <c r="F1116" t="s">
        <v>205</v>
      </c>
      <c r="G1116" t="s">
        <v>23</v>
      </c>
      <c r="H1116">
        <v>5807</v>
      </c>
      <c r="I1116" t="str">
        <f t="shared" si="104"/>
        <v>Afternoon</v>
      </c>
      <c r="J1116" t="str">
        <f t="shared" si="105"/>
        <v>Sun</v>
      </c>
      <c r="K1116" t="str">
        <f t="shared" si="106"/>
        <v>2014-08-17</v>
      </c>
      <c r="L1116" s="39">
        <f t="shared" si="107"/>
        <v>0.64097222222335404</v>
      </c>
      <c r="M1116" s="19">
        <f>COUNTIF(Table1_3[Status], "Hired") / COUNTA(Table1_3[Status])</f>
        <v>0.6552734375</v>
      </c>
      <c r="N1116" s="27">
        <f t="shared" si="108"/>
        <v>41883.640972222223</v>
      </c>
      <c r="O1116" t="str">
        <f>TEXT(Table1_3[[#This Row],[Interview Taken on]],"MMM")</f>
        <v>Aug</v>
      </c>
    </row>
    <row r="1117" spans="1:15" x14ac:dyDescent="0.25">
      <c r="A1117">
        <v>104642</v>
      </c>
      <c r="B1117" s="3">
        <v>41871.339583333334</v>
      </c>
      <c r="C1117">
        <f t="shared" si="103"/>
        <v>1</v>
      </c>
      <c r="D1117" t="s">
        <v>7</v>
      </c>
      <c r="E1117" t="s">
        <v>8</v>
      </c>
      <c r="F1117" t="s">
        <v>201</v>
      </c>
      <c r="G1117" t="s">
        <v>12</v>
      </c>
      <c r="H1117">
        <v>53744</v>
      </c>
      <c r="I1117" t="str">
        <f t="shared" si="104"/>
        <v>Morning</v>
      </c>
      <c r="J1117" t="str">
        <f t="shared" si="105"/>
        <v>Wed</v>
      </c>
      <c r="K1117" t="str">
        <f t="shared" si="106"/>
        <v>2014-08-20</v>
      </c>
      <c r="L1117" s="39">
        <f t="shared" si="107"/>
        <v>0.33958333333430346</v>
      </c>
      <c r="M1117" s="19">
        <f>COUNTIF(Table1_3[Status], "Hired") / COUNTA(Table1_3[Status])</f>
        <v>0.6552734375</v>
      </c>
      <c r="N1117" s="27">
        <f t="shared" si="108"/>
        <v>41886.339583333334</v>
      </c>
      <c r="O1117" t="str">
        <f>TEXT(Table1_3[[#This Row],[Interview Taken on]],"MMM")</f>
        <v>Aug</v>
      </c>
    </row>
    <row r="1118" spans="1:15" x14ac:dyDescent="0.25">
      <c r="A1118">
        <v>188939</v>
      </c>
      <c r="B1118" s="3">
        <v>41868.573611111111</v>
      </c>
      <c r="C1118">
        <f t="shared" si="103"/>
        <v>0</v>
      </c>
      <c r="D1118" t="s">
        <v>13</v>
      </c>
      <c r="E1118" t="s">
        <v>8</v>
      </c>
      <c r="F1118" t="s">
        <v>201</v>
      </c>
      <c r="G1118" t="s">
        <v>10</v>
      </c>
      <c r="H1118">
        <v>92315</v>
      </c>
      <c r="I1118" t="str">
        <f t="shared" si="104"/>
        <v>Afternoon</v>
      </c>
      <c r="J1118" t="str">
        <f t="shared" si="105"/>
        <v>Sun</v>
      </c>
      <c r="K1118" t="str">
        <f t="shared" si="106"/>
        <v>2014-08-17</v>
      </c>
      <c r="L1118" s="39">
        <f t="shared" si="107"/>
        <v>0.57361111111094942</v>
      </c>
      <c r="M1118" s="19">
        <f>COUNTIF(Table1_3[Status], "Hired") / COUNTA(Table1_3[Status])</f>
        <v>0.6552734375</v>
      </c>
      <c r="N1118" s="27" t="str">
        <f t="shared" si="108"/>
        <v/>
      </c>
      <c r="O1118" t="str">
        <f>TEXT(Table1_3[[#This Row],[Interview Taken on]],"MMM")</f>
        <v>Aug</v>
      </c>
    </row>
    <row r="1119" spans="1:15" x14ac:dyDescent="0.25">
      <c r="A1119">
        <v>82478</v>
      </c>
      <c r="B1119" s="3">
        <v>41868.574305555558</v>
      </c>
      <c r="C1119">
        <f t="shared" si="103"/>
        <v>1</v>
      </c>
      <c r="D1119" t="s">
        <v>7</v>
      </c>
      <c r="E1119" t="s">
        <v>8</v>
      </c>
      <c r="F1119" t="s">
        <v>201</v>
      </c>
      <c r="G1119" t="s">
        <v>10</v>
      </c>
      <c r="H1119">
        <v>19321</v>
      </c>
      <c r="I1119" t="str">
        <f t="shared" si="104"/>
        <v>Afternoon</v>
      </c>
      <c r="J1119" t="str">
        <f t="shared" si="105"/>
        <v>Sun</v>
      </c>
      <c r="K1119" t="str">
        <f t="shared" si="106"/>
        <v>2014-08-17</v>
      </c>
      <c r="L1119" s="39">
        <f t="shared" si="107"/>
        <v>0.5743055555576575</v>
      </c>
      <c r="M1119" s="19">
        <f>COUNTIF(Table1_3[Status], "Hired") / COUNTA(Table1_3[Status])</f>
        <v>0.6552734375</v>
      </c>
      <c r="N1119" s="27">
        <f t="shared" si="108"/>
        <v>41883.574305555558</v>
      </c>
      <c r="O1119" t="str">
        <f>TEXT(Table1_3[[#This Row],[Interview Taken on]],"MMM")</f>
        <v>Aug</v>
      </c>
    </row>
    <row r="1120" spans="1:15" x14ac:dyDescent="0.25">
      <c r="A1120">
        <v>977943</v>
      </c>
      <c r="B1120" s="3">
        <v>41868.404166666667</v>
      </c>
      <c r="C1120">
        <f t="shared" si="103"/>
        <v>1</v>
      </c>
      <c r="D1120" t="s">
        <v>7</v>
      </c>
      <c r="E1120" t="s">
        <v>11</v>
      </c>
      <c r="F1120" t="s">
        <v>205</v>
      </c>
      <c r="G1120" t="s">
        <v>34</v>
      </c>
      <c r="H1120">
        <v>82442</v>
      </c>
      <c r="I1120" t="str">
        <f t="shared" si="104"/>
        <v>Morning</v>
      </c>
      <c r="J1120" t="str">
        <f t="shared" si="105"/>
        <v>Sun</v>
      </c>
      <c r="K1120" t="str">
        <f t="shared" si="106"/>
        <v>2014-08-17</v>
      </c>
      <c r="L1120" s="39">
        <f t="shared" si="107"/>
        <v>0.40416666666715173</v>
      </c>
      <c r="M1120" s="19">
        <f>COUNTIF(Table1_3[Status], "Hired") / COUNTA(Table1_3[Status])</f>
        <v>0.6552734375</v>
      </c>
      <c r="N1120" s="27">
        <f t="shared" si="108"/>
        <v>41883.404166666667</v>
      </c>
      <c r="O1120" t="str">
        <f>TEXT(Table1_3[[#This Row],[Interview Taken on]],"MMM")</f>
        <v>Aug</v>
      </c>
    </row>
    <row r="1121" spans="1:15" x14ac:dyDescent="0.25">
      <c r="A1121">
        <v>236432</v>
      </c>
      <c r="B1121" s="3">
        <v>41871.267361111109</v>
      </c>
      <c r="C1121">
        <f t="shared" si="103"/>
        <v>1</v>
      </c>
      <c r="D1121" t="s">
        <v>7</v>
      </c>
      <c r="E1121" t="s">
        <v>8</v>
      </c>
      <c r="F1121" t="s">
        <v>205</v>
      </c>
      <c r="G1121" t="s">
        <v>34</v>
      </c>
      <c r="H1121">
        <v>10729</v>
      </c>
      <c r="I1121" t="str">
        <f t="shared" si="104"/>
        <v>Morning</v>
      </c>
      <c r="J1121" t="str">
        <f t="shared" si="105"/>
        <v>Wed</v>
      </c>
      <c r="K1121" t="str">
        <f t="shared" si="106"/>
        <v>2014-08-20</v>
      </c>
      <c r="L1121" s="39">
        <f t="shared" si="107"/>
        <v>0.26736111110949423</v>
      </c>
      <c r="M1121" s="19">
        <f>COUNTIF(Table1_3[Status], "Hired") / COUNTA(Table1_3[Status])</f>
        <v>0.6552734375</v>
      </c>
      <c r="N1121" s="27">
        <f t="shared" si="108"/>
        <v>41886.267361111109</v>
      </c>
      <c r="O1121" t="str">
        <f>TEXT(Table1_3[[#This Row],[Interview Taken on]],"MMM")</f>
        <v>Aug</v>
      </c>
    </row>
    <row r="1122" spans="1:15" x14ac:dyDescent="0.25">
      <c r="A1122">
        <v>773874</v>
      </c>
      <c r="B1122" s="3">
        <v>41869.089583333334</v>
      </c>
      <c r="C1122">
        <f t="shared" si="103"/>
        <v>0</v>
      </c>
      <c r="D1122" t="s">
        <v>13</v>
      </c>
      <c r="E1122" t="s">
        <v>8</v>
      </c>
      <c r="F1122" t="s">
        <v>205</v>
      </c>
      <c r="G1122" t="s">
        <v>42</v>
      </c>
      <c r="H1122">
        <v>88969</v>
      </c>
      <c r="I1122" t="str">
        <f t="shared" si="104"/>
        <v>Night</v>
      </c>
      <c r="J1122" t="str">
        <f t="shared" si="105"/>
        <v>Mon</v>
      </c>
      <c r="K1122" t="str">
        <f t="shared" si="106"/>
        <v>2014-08-18</v>
      </c>
      <c r="L1122" s="39">
        <f t="shared" si="107"/>
        <v>8.9583333334303461E-2</v>
      </c>
      <c r="M1122" s="19">
        <f>COUNTIF(Table1_3[Status], "Hired") / COUNTA(Table1_3[Status])</f>
        <v>0.6552734375</v>
      </c>
      <c r="N1122" s="27" t="str">
        <f t="shared" si="108"/>
        <v/>
      </c>
      <c r="O1122" t="str">
        <f>TEXT(Table1_3[[#This Row],[Interview Taken on]],"MMM")</f>
        <v>Aug</v>
      </c>
    </row>
    <row r="1123" spans="1:15" x14ac:dyDescent="0.25">
      <c r="A1123">
        <v>147215</v>
      </c>
      <c r="B1123" s="3">
        <v>41869.463888888888</v>
      </c>
      <c r="C1123">
        <f t="shared" si="103"/>
        <v>1</v>
      </c>
      <c r="D1123" t="s">
        <v>7</v>
      </c>
      <c r="E1123" t="s">
        <v>8</v>
      </c>
      <c r="F1123" t="s">
        <v>201</v>
      </c>
      <c r="G1123" t="s">
        <v>25</v>
      </c>
      <c r="H1123">
        <v>98535</v>
      </c>
      <c r="I1123" t="str">
        <f t="shared" si="104"/>
        <v>Morning</v>
      </c>
      <c r="J1123" t="str">
        <f t="shared" si="105"/>
        <v>Mon</v>
      </c>
      <c r="K1123" t="str">
        <f t="shared" si="106"/>
        <v>2014-08-18</v>
      </c>
      <c r="L1123" s="39">
        <f t="shared" si="107"/>
        <v>0.46388888888759539</v>
      </c>
      <c r="M1123" s="19">
        <f>COUNTIF(Table1_3[Status], "Hired") / COUNTA(Table1_3[Status])</f>
        <v>0.6552734375</v>
      </c>
      <c r="N1123" s="27">
        <f t="shared" si="108"/>
        <v>41884.463888888888</v>
      </c>
      <c r="O1123" t="str">
        <f>TEXT(Table1_3[[#This Row],[Interview Taken on]],"MMM")</f>
        <v>Aug</v>
      </c>
    </row>
    <row r="1124" spans="1:15" x14ac:dyDescent="0.25">
      <c r="A1124">
        <v>949333</v>
      </c>
      <c r="B1124" s="3">
        <v>41869.597916666666</v>
      </c>
      <c r="C1124">
        <f t="shared" si="103"/>
        <v>1</v>
      </c>
      <c r="D1124" t="s">
        <v>7</v>
      </c>
      <c r="E1124" t="s">
        <v>11</v>
      </c>
      <c r="F1124" t="s">
        <v>31</v>
      </c>
      <c r="G1124" t="s">
        <v>42</v>
      </c>
      <c r="H1124">
        <v>8994</v>
      </c>
      <c r="I1124" t="str">
        <f t="shared" si="104"/>
        <v>Afternoon</v>
      </c>
      <c r="J1124" t="str">
        <f t="shared" si="105"/>
        <v>Mon</v>
      </c>
      <c r="K1124" t="str">
        <f t="shared" si="106"/>
        <v>2014-08-18</v>
      </c>
      <c r="L1124" s="39">
        <f t="shared" si="107"/>
        <v>0.59791666666569654</v>
      </c>
      <c r="M1124" s="19">
        <f>COUNTIF(Table1_3[Status], "Hired") / COUNTA(Table1_3[Status])</f>
        <v>0.6552734375</v>
      </c>
      <c r="N1124" s="27">
        <f t="shared" si="108"/>
        <v>41884.597916666666</v>
      </c>
      <c r="O1124" t="str">
        <f>TEXT(Table1_3[[#This Row],[Interview Taken on]],"MMM")</f>
        <v>Aug</v>
      </c>
    </row>
    <row r="1125" spans="1:15" x14ac:dyDescent="0.25">
      <c r="A1125">
        <v>578197</v>
      </c>
      <c r="B1125" s="3">
        <v>41869.34375</v>
      </c>
      <c r="C1125">
        <f t="shared" si="103"/>
        <v>1</v>
      </c>
      <c r="D1125" t="s">
        <v>7</v>
      </c>
      <c r="E1125" t="s">
        <v>8</v>
      </c>
      <c r="F1125" t="s">
        <v>203</v>
      </c>
      <c r="G1125" t="s">
        <v>18</v>
      </c>
      <c r="H1125">
        <v>93397</v>
      </c>
      <c r="I1125" t="str">
        <f t="shared" si="104"/>
        <v>Morning</v>
      </c>
      <c r="J1125" t="str">
        <f t="shared" si="105"/>
        <v>Mon</v>
      </c>
      <c r="K1125" t="str">
        <f t="shared" si="106"/>
        <v>2014-08-18</v>
      </c>
      <c r="L1125" s="39">
        <f t="shared" si="107"/>
        <v>0.34375</v>
      </c>
      <c r="M1125" s="19">
        <f>COUNTIF(Table1_3[Status], "Hired") / COUNTA(Table1_3[Status])</f>
        <v>0.6552734375</v>
      </c>
      <c r="N1125" s="27">
        <f t="shared" si="108"/>
        <v>41884.34375</v>
      </c>
      <c r="O1125" t="str">
        <f>TEXT(Table1_3[[#This Row],[Interview Taken on]],"MMM")</f>
        <v>Aug</v>
      </c>
    </row>
    <row r="1126" spans="1:15" x14ac:dyDescent="0.25">
      <c r="A1126">
        <v>47707</v>
      </c>
      <c r="B1126" s="3">
        <v>41869.479166666664</v>
      </c>
      <c r="C1126">
        <f t="shared" si="103"/>
        <v>0</v>
      </c>
      <c r="D1126" t="s">
        <v>13</v>
      </c>
      <c r="E1126" t="s">
        <v>8</v>
      </c>
      <c r="F1126" t="s">
        <v>201</v>
      </c>
      <c r="G1126" t="s">
        <v>18</v>
      </c>
      <c r="H1126">
        <v>11887</v>
      </c>
      <c r="I1126" t="str">
        <f t="shared" si="104"/>
        <v>Morning</v>
      </c>
      <c r="J1126" t="str">
        <f t="shared" si="105"/>
        <v>Mon</v>
      </c>
      <c r="K1126" t="str">
        <f t="shared" si="106"/>
        <v>2014-08-18</v>
      </c>
      <c r="L1126" s="39">
        <f t="shared" si="107"/>
        <v>0.47916666666424135</v>
      </c>
      <c r="M1126" s="19">
        <f>COUNTIF(Table1_3[Status], "Hired") / COUNTA(Table1_3[Status])</f>
        <v>0.6552734375</v>
      </c>
      <c r="N1126" s="27" t="str">
        <f t="shared" si="108"/>
        <v/>
      </c>
      <c r="O1126" t="str">
        <f>TEXT(Table1_3[[#This Row],[Interview Taken on]],"MMM")</f>
        <v>Aug</v>
      </c>
    </row>
    <row r="1127" spans="1:15" x14ac:dyDescent="0.25">
      <c r="A1127">
        <v>795224</v>
      </c>
      <c r="B1127" s="3">
        <v>41869.480555555558</v>
      </c>
      <c r="C1127">
        <f t="shared" si="103"/>
        <v>0</v>
      </c>
      <c r="D1127" t="s">
        <v>13</v>
      </c>
      <c r="E1127" t="s">
        <v>8</v>
      </c>
      <c r="F1127" t="s">
        <v>201</v>
      </c>
      <c r="G1127" t="s">
        <v>18</v>
      </c>
      <c r="H1127">
        <v>75329</v>
      </c>
      <c r="I1127" t="str">
        <f t="shared" si="104"/>
        <v>Morning</v>
      </c>
      <c r="J1127" t="str">
        <f t="shared" si="105"/>
        <v>Mon</v>
      </c>
      <c r="K1127" t="str">
        <f t="shared" si="106"/>
        <v>2014-08-18</v>
      </c>
      <c r="L1127" s="39">
        <f t="shared" si="107"/>
        <v>0.4805555555576575</v>
      </c>
      <c r="M1127" s="19">
        <f>COUNTIF(Table1_3[Status], "Hired") / COUNTA(Table1_3[Status])</f>
        <v>0.6552734375</v>
      </c>
      <c r="N1127" s="27" t="str">
        <f t="shared" si="108"/>
        <v/>
      </c>
      <c r="O1127" t="str">
        <f>TEXT(Table1_3[[#This Row],[Interview Taken on]],"MMM")</f>
        <v>Aug</v>
      </c>
    </row>
    <row r="1128" spans="1:15" x14ac:dyDescent="0.25">
      <c r="A1128">
        <v>738617</v>
      </c>
      <c r="B1128" s="3">
        <v>41869.600694444445</v>
      </c>
      <c r="C1128">
        <f t="shared" si="103"/>
        <v>0</v>
      </c>
      <c r="D1128" t="s">
        <v>13</v>
      </c>
      <c r="E1128" t="s">
        <v>8</v>
      </c>
      <c r="F1128" t="s">
        <v>204</v>
      </c>
      <c r="G1128" t="s">
        <v>22</v>
      </c>
      <c r="H1128">
        <v>55189</v>
      </c>
      <c r="I1128" t="str">
        <f t="shared" si="104"/>
        <v>Afternoon</v>
      </c>
      <c r="J1128" t="str">
        <f t="shared" si="105"/>
        <v>Mon</v>
      </c>
      <c r="K1128" t="str">
        <f t="shared" si="106"/>
        <v>2014-08-18</v>
      </c>
      <c r="L1128" s="39">
        <f t="shared" si="107"/>
        <v>0.60069444444525288</v>
      </c>
      <c r="M1128" s="19">
        <f>COUNTIF(Table1_3[Status], "Hired") / COUNTA(Table1_3[Status])</f>
        <v>0.6552734375</v>
      </c>
      <c r="N1128" s="27" t="str">
        <f t="shared" si="108"/>
        <v/>
      </c>
      <c r="O1128" t="str">
        <f>TEXT(Table1_3[[#This Row],[Interview Taken on]],"MMM")</f>
        <v>Aug</v>
      </c>
    </row>
    <row r="1129" spans="1:15" x14ac:dyDescent="0.25">
      <c r="A1129">
        <v>594973</v>
      </c>
      <c r="B1129" s="3">
        <v>41869.768750000003</v>
      </c>
      <c r="C1129">
        <f t="shared" si="103"/>
        <v>0</v>
      </c>
      <c r="D1129" t="s">
        <v>13</v>
      </c>
      <c r="E1129" t="s">
        <v>11</v>
      </c>
      <c r="F1129" t="s">
        <v>31</v>
      </c>
      <c r="G1129" t="s">
        <v>18</v>
      </c>
      <c r="H1129">
        <v>66665</v>
      </c>
      <c r="I1129" t="str">
        <f t="shared" si="104"/>
        <v>Evening</v>
      </c>
      <c r="J1129" t="str">
        <f t="shared" si="105"/>
        <v>Mon</v>
      </c>
      <c r="K1129" t="str">
        <f t="shared" si="106"/>
        <v>2014-08-18</v>
      </c>
      <c r="L1129" s="39">
        <f t="shared" si="107"/>
        <v>0.76875000000291038</v>
      </c>
      <c r="M1129" s="19">
        <f>COUNTIF(Table1_3[Status], "Hired") / COUNTA(Table1_3[Status])</f>
        <v>0.6552734375</v>
      </c>
      <c r="N1129" s="27" t="str">
        <f t="shared" si="108"/>
        <v/>
      </c>
      <c r="O1129" t="str">
        <f>TEXT(Table1_3[[#This Row],[Interview Taken on]],"MMM")</f>
        <v>Aug</v>
      </c>
    </row>
    <row r="1130" spans="1:15" x14ac:dyDescent="0.25">
      <c r="A1130">
        <v>513939</v>
      </c>
      <c r="B1130" s="3">
        <v>41869.06527777778</v>
      </c>
      <c r="C1130">
        <f t="shared" si="103"/>
        <v>1</v>
      </c>
      <c r="D1130" t="s">
        <v>7</v>
      </c>
      <c r="E1130" t="s">
        <v>8</v>
      </c>
      <c r="F1130" t="s">
        <v>205</v>
      </c>
      <c r="G1130" t="s">
        <v>12</v>
      </c>
      <c r="H1130">
        <v>91426</v>
      </c>
      <c r="I1130" t="str">
        <f t="shared" si="104"/>
        <v>Night</v>
      </c>
      <c r="J1130" t="str">
        <f t="shared" si="105"/>
        <v>Mon</v>
      </c>
      <c r="K1130" t="str">
        <f t="shared" si="106"/>
        <v>2014-08-18</v>
      </c>
      <c r="L1130" s="39">
        <f t="shared" si="107"/>
        <v>6.5277777779556345E-2</v>
      </c>
      <c r="M1130" s="19">
        <f>COUNTIF(Table1_3[Status], "Hired") / COUNTA(Table1_3[Status])</f>
        <v>0.6552734375</v>
      </c>
      <c r="N1130" s="27">
        <f t="shared" si="108"/>
        <v>41884.06527777778</v>
      </c>
      <c r="O1130" t="str">
        <f>TEXT(Table1_3[[#This Row],[Interview Taken on]],"MMM")</f>
        <v>Aug</v>
      </c>
    </row>
    <row r="1131" spans="1:15" x14ac:dyDescent="0.25">
      <c r="A1131">
        <v>696735</v>
      </c>
      <c r="B1131" s="3">
        <v>41870.39166666667</v>
      </c>
      <c r="C1131">
        <f t="shared" si="103"/>
        <v>0</v>
      </c>
      <c r="D1131" t="s">
        <v>13</v>
      </c>
      <c r="E1131" t="s">
        <v>8</v>
      </c>
      <c r="F1131" t="s">
        <v>205</v>
      </c>
      <c r="G1131" t="s">
        <v>34</v>
      </c>
      <c r="H1131">
        <v>20881</v>
      </c>
      <c r="I1131" t="str">
        <f t="shared" si="104"/>
        <v>Morning</v>
      </c>
      <c r="J1131" t="str">
        <f t="shared" si="105"/>
        <v>Tue</v>
      </c>
      <c r="K1131" t="str">
        <f t="shared" si="106"/>
        <v>2014-08-19</v>
      </c>
      <c r="L1131" s="39">
        <f t="shared" si="107"/>
        <v>0.39166666667006211</v>
      </c>
      <c r="M1131" s="19">
        <f>COUNTIF(Table1_3[Status], "Hired") / COUNTA(Table1_3[Status])</f>
        <v>0.6552734375</v>
      </c>
      <c r="N1131" s="27" t="str">
        <f t="shared" si="108"/>
        <v/>
      </c>
      <c r="O1131" t="str">
        <f>TEXT(Table1_3[[#This Row],[Interview Taken on]],"MMM")</f>
        <v>Aug</v>
      </c>
    </row>
    <row r="1132" spans="1:15" x14ac:dyDescent="0.25">
      <c r="A1132">
        <v>626743</v>
      </c>
      <c r="B1132" s="3">
        <v>41870.530555555553</v>
      </c>
      <c r="C1132">
        <f t="shared" si="103"/>
        <v>0</v>
      </c>
      <c r="D1132" t="s">
        <v>13</v>
      </c>
      <c r="E1132" t="s">
        <v>8</v>
      </c>
      <c r="F1132" t="s">
        <v>205</v>
      </c>
      <c r="G1132" t="s">
        <v>12</v>
      </c>
      <c r="H1132">
        <v>66914</v>
      </c>
      <c r="I1132" t="str">
        <f t="shared" si="104"/>
        <v>Afternoon</v>
      </c>
      <c r="J1132" t="str">
        <f t="shared" si="105"/>
        <v>Tue</v>
      </c>
      <c r="K1132" t="str">
        <f t="shared" si="106"/>
        <v>2014-08-19</v>
      </c>
      <c r="L1132" s="39">
        <f t="shared" si="107"/>
        <v>0.53055555555329192</v>
      </c>
      <c r="M1132" s="19">
        <f>COUNTIF(Table1_3[Status], "Hired") / COUNTA(Table1_3[Status])</f>
        <v>0.6552734375</v>
      </c>
      <c r="N1132" s="27" t="str">
        <f t="shared" si="108"/>
        <v/>
      </c>
      <c r="O1132" t="str">
        <f>TEXT(Table1_3[[#This Row],[Interview Taken on]],"MMM")</f>
        <v>Aug</v>
      </c>
    </row>
    <row r="1133" spans="1:15" x14ac:dyDescent="0.25">
      <c r="A1133">
        <v>661045</v>
      </c>
      <c r="B1133" s="3">
        <v>41870.697222222225</v>
      </c>
      <c r="C1133">
        <f t="shared" si="103"/>
        <v>1</v>
      </c>
      <c r="D1133" t="s">
        <v>7</v>
      </c>
      <c r="E1133" t="s">
        <v>8</v>
      </c>
      <c r="F1133" t="s">
        <v>205</v>
      </c>
      <c r="G1133" t="s">
        <v>34</v>
      </c>
      <c r="H1133">
        <v>53659</v>
      </c>
      <c r="I1133" t="str">
        <f t="shared" si="104"/>
        <v>Afternoon</v>
      </c>
      <c r="J1133" t="str">
        <f t="shared" si="105"/>
        <v>Tue</v>
      </c>
      <c r="K1133" t="str">
        <f t="shared" si="106"/>
        <v>2014-08-19</v>
      </c>
      <c r="L1133" s="39">
        <f t="shared" si="107"/>
        <v>0.69722222222480923</v>
      </c>
      <c r="M1133" s="19">
        <f>COUNTIF(Table1_3[Status], "Hired") / COUNTA(Table1_3[Status])</f>
        <v>0.6552734375</v>
      </c>
      <c r="N1133" s="27">
        <f t="shared" si="108"/>
        <v>41885.697222222225</v>
      </c>
      <c r="O1133" t="str">
        <f>TEXT(Table1_3[[#This Row],[Interview Taken on]],"MMM")</f>
        <v>Aug</v>
      </c>
    </row>
    <row r="1134" spans="1:15" x14ac:dyDescent="0.25">
      <c r="A1134">
        <v>327416</v>
      </c>
      <c r="B1134" s="3">
        <v>41870.55972222222</v>
      </c>
      <c r="C1134">
        <f t="shared" si="103"/>
        <v>0</v>
      </c>
      <c r="D1134" t="s">
        <v>13</v>
      </c>
      <c r="E1134" t="s">
        <v>8</v>
      </c>
      <c r="F1134" t="s">
        <v>201</v>
      </c>
      <c r="G1134" t="s">
        <v>12</v>
      </c>
      <c r="H1134">
        <v>51412</v>
      </c>
      <c r="I1134" t="str">
        <f t="shared" si="104"/>
        <v>Afternoon</v>
      </c>
      <c r="J1134" t="str">
        <f t="shared" si="105"/>
        <v>Tue</v>
      </c>
      <c r="K1134" t="str">
        <f t="shared" si="106"/>
        <v>2014-08-19</v>
      </c>
      <c r="L1134" s="39">
        <f t="shared" si="107"/>
        <v>0.55972222222044365</v>
      </c>
      <c r="M1134" s="19">
        <f>COUNTIF(Table1_3[Status], "Hired") / COUNTA(Table1_3[Status])</f>
        <v>0.6552734375</v>
      </c>
      <c r="N1134" s="27" t="str">
        <f t="shared" si="108"/>
        <v/>
      </c>
      <c r="O1134" t="str">
        <f>TEXT(Table1_3[[#This Row],[Interview Taken on]],"MMM")</f>
        <v>Aug</v>
      </c>
    </row>
    <row r="1135" spans="1:15" x14ac:dyDescent="0.25">
      <c r="A1135">
        <v>698780</v>
      </c>
      <c r="B1135" s="3">
        <v>41870.560416666667</v>
      </c>
      <c r="C1135">
        <f t="shared" si="103"/>
        <v>0</v>
      </c>
      <c r="D1135" t="s">
        <v>13</v>
      </c>
      <c r="E1135" t="s">
        <v>8</v>
      </c>
      <c r="F1135" t="s">
        <v>201</v>
      </c>
      <c r="G1135" t="s">
        <v>12</v>
      </c>
      <c r="H1135">
        <v>66192</v>
      </c>
      <c r="I1135" t="str">
        <f t="shared" si="104"/>
        <v>Afternoon</v>
      </c>
      <c r="J1135" t="str">
        <f t="shared" si="105"/>
        <v>Tue</v>
      </c>
      <c r="K1135" t="str">
        <f t="shared" si="106"/>
        <v>2014-08-19</v>
      </c>
      <c r="L1135" s="39">
        <f t="shared" si="107"/>
        <v>0.56041666666715173</v>
      </c>
      <c r="M1135" s="19">
        <f>COUNTIF(Table1_3[Status], "Hired") / COUNTA(Table1_3[Status])</f>
        <v>0.6552734375</v>
      </c>
      <c r="N1135" s="27" t="str">
        <f t="shared" si="108"/>
        <v/>
      </c>
      <c r="O1135" t="str">
        <f>TEXT(Table1_3[[#This Row],[Interview Taken on]],"MMM")</f>
        <v>Aug</v>
      </c>
    </row>
    <row r="1136" spans="1:15" x14ac:dyDescent="0.25">
      <c r="A1136">
        <v>419749</v>
      </c>
      <c r="B1136" s="3">
        <v>41870.561111111114</v>
      </c>
      <c r="C1136">
        <f t="shared" si="103"/>
        <v>1</v>
      </c>
      <c r="D1136" t="s">
        <v>7</v>
      </c>
      <c r="E1136" t="s">
        <v>38</v>
      </c>
      <c r="F1136" t="s">
        <v>201</v>
      </c>
      <c r="G1136" t="s">
        <v>12</v>
      </c>
      <c r="H1136">
        <v>70029</v>
      </c>
      <c r="I1136" t="str">
        <f t="shared" si="104"/>
        <v>Afternoon</v>
      </c>
      <c r="J1136" t="str">
        <f t="shared" si="105"/>
        <v>Tue</v>
      </c>
      <c r="K1136" t="str">
        <f t="shared" si="106"/>
        <v>2014-08-19</v>
      </c>
      <c r="L1136" s="39">
        <f t="shared" si="107"/>
        <v>0.56111111111385981</v>
      </c>
      <c r="M1136" s="19">
        <f>COUNTIF(Table1_3[Status], "Hired") / COUNTA(Table1_3[Status])</f>
        <v>0.6552734375</v>
      </c>
      <c r="N1136" s="27">
        <f t="shared" si="108"/>
        <v>41885.561111111114</v>
      </c>
      <c r="O1136" t="str">
        <f>TEXT(Table1_3[[#This Row],[Interview Taken on]],"MMM")</f>
        <v>Aug</v>
      </c>
    </row>
    <row r="1137" spans="1:15" x14ac:dyDescent="0.25">
      <c r="A1137">
        <v>265443</v>
      </c>
      <c r="B1137" s="3">
        <v>41870.411805555559</v>
      </c>
      <c r="C1137">
        <f t="shared" si="103"/>
        <v>0</v>
      </c>
      <c r="D1137" t="s">
        <v>13</v>
      </c>
      <c r="E1137" t="s">
        <v>8</v>
      </c>
      <c r="F1137" t="s">
        <v>205</v>
      </c>
      <c r="G1137" t="s">
        <v>20</v>
      </c>
      <c r="H1137">
        <v>58708</v>
      </c>
      <c r="I1137" t="str">
        <f t="shared" si="104"/>
        <v>Morning</v>
      </c>
      <c r="J1137" t="str">
        <f t="shared" si="105"/>
        <v>Tue</v>
      </c>
      <c r="K1137" t="str">
        <f t="shared" si="106"/>
        <v>2014-08-19</v>
      </c>
      <c r="L1137" s="39">
        <f t="shared" si="107"/>
        <v>0.41180555555911269</v>
      </c>
      <c r="M1137" s="19">
        <f>COUNTIF(Table1_3[Status], "Hired") / COUNTA(Table1_3[Status])</f>
        <v>0.6552734375</v>
      </c>
      <c r="N1137" s="27" t="str">
        <f t="shared" si="108"/>
        <v/>
      </c>
      <c r="O1137" t="str">
        <f>TEXT(Table1_3[[#This Row],[Interview Taken on]],"MMM")</f>
        <v>Aug</v>
      </c>
    </row>
    <row r="1138" spans="1:15" x14ac:dyDescent="0.25">
      <c r="A1138">
        <v>610243</v>
      </c>
      <c r="B1138" s="3">
        <v>41870.691666666666</v>
      </c>
      <c r="C1138">
        <f t="shared" si="103"/>
        <v>0</v>
      </c>
      <c r="D1138" t="s">
        <v>13</v>
      </c>
      <c r="E1138" t="s">
        <v>8</v>
      </c>
      <c r="F1138" t="s">
        <v>204</v>
      </c>
      <c r="G1138" t="s">
        <v>22</v>
      </c>
      <c r="H1138">
        <v>88996</v>
      </c>
      <c r="I1138" t="str">
        <f t="shared" si="104"/>
        <v>Afternoon</v>
      </c>
      <c r="J1138" t="str">
        <f t="shared" si="105"/>
        <v>Tue</v>
      </c>
      <c r="K1138" t="str">
        <f t="shared" si="106"/>
        <v>2014-08-19</v>
      </c>
      <c r="L1138" s="39">
        <f t="shared" si="107"/>
        <v>0.69166666666569654</v>
      </c>
      <c r="M1138" s="19">
        <f>COUNTIF(Table1_3[Status], "Hired") / COUNTA(Table1_3[Status])</f>
        <v>0.6552734375</v>
      </c>
      <c r="N1138" s="27" t="str">
        <f t="shared" si="108"/>
        <v/>
      </c>
      <c r="O1138" t="str">
        <f>TEXT(Table1_3[[#This Row],[Interview Taken on]],"MMM")</f>
        <v>Aug</v>
      </c>
    </row>
    <row r="1139" spans="1:15" x14ac:dyDescent="0.25">
      <c r="A1139">
        <v>847311</v>
      </c>
      <c r="B1139" s="3">
        <v>41870.693749999999</v>
      </c>
      <c r="C1139">
        <f t="shared" si="103"/>
        <v>1</v>
      </c>
      <c r="D1139" t="s">
        <v>7</v>
      </c>
      <c r="E1139" t="s">
        <v>8</v>
      </c>
      <c r="F1139" t="s">
        <v>204</v>
      </c>
      <c r="G1139" t="s">
        <v>22</v>
      </c>
      <c r="H1139">
        <v>79744</v>
      </c>
      <c r="I1139" t="str">
        <f t="shared" si="104"/>
        <v>Afternoon</v>
      </c>
      <c r="J1139" t="str">
        <f t="shared" si="105"/>
        <v>Tue</v>
      </c>
      <c r="K1139" t="str">
        <f t="shared" si="106"/>
        <v>2014-08-19</v>
      </c>
      <c r="L1139" s="39">
        <f t="shared" si="107"/>
        <v>0.69374999999854481</v>
      </c>
      <c r="M1139" s="19">
        <f>COUNTIF(Table1_3[Status], "Hired") / COUNTA(Table1_3[Status])</f>
        <v>0.6552734375</v>
      </c>
      <c r="N1139" s="27">
        <f t="shared" si="108"/>
        <v>41885.693749999999</v>
      </c>
      <c r="O1139" t="str">
        <f>TEXT(Table1_3[[#This Row],[Interview Taken on]],"MMM")</f>
        <v>Aug</v>
      </c>
    </row>
    <row r="1140" spans="1:15" x14ac:dyDescent="0.25">
      <c r="A1140">
        <v>262354</v>
      </c>
      <c r="B1140" s="3">
        <v>41870.751388888886</v>
      </c>
      <c r="C1140">
        <f t="shared" si="103"/>
        <v>0</v>
      </c>
      <c r="D1140" t="s">
        <v>13</v>
      </c>
      <c r="E1140" t="s">
        <v>8</v>
      </c>
      <c r="F1140" t="s">
        <v>205</v>
      </c>
      <c r="G1140" t="s">
        <v>20</v>
      </c>
      <c r="H1140">
        <v>17286</v>
      </c>
      <c r="I1140" t="str">
        <f t="shared" si="104"/>
        <v>Evening</v>
      </c>
      <c r="J1140" t="str">
        <f t="shared" si="105"/>
        <v>Tue</v>
      </c>
      <c r="K1140" t="str">
        <f t="shared" si="106"/>
        <v>2014-08-19</v>
      </c>
      <c r="L1140" s="39">
        <f t="shared" si="107"/>
        <v>0.75138888888614019</v>
      </c>
      <c r="M1140" s="19">
        <f>COUNTIF(Table1_3[Status], "Hired") / COUNTA(Table1_3[Status])</f>
        <v>0.6552734375</v>
      </c>
      <c r="N1140" s="27" t="str">
        <f t="shared" si="108"/>
        <v/>
      </c>
      <c r="O1140" t="str">
        <f>TEXT(Table1_3[[#This Row],[Interview Taken on]],"MMM")</f>
        <v>Aug</v>
      </c>
    </row>
    <row r="1141" spans="1:15" x14ac:dyDescent="0.25">
      <c r="A1141">
        <v>361579</v>
      </c>
      <c r="B1141" s="3">
        <v>41870.754861111112</v>
      </c>
      <c r="C1141">
        <f t="shared" si="103"/>
        <v>1</v>
      </c>
      <c r="D1141" t="s">
        <v>7</v>
      </c>
      <c r="E1141" t="s">
        <v>11</v>
      </c>
      <c r="F1141" t="s">
        <v>205</v>
      </c>
      <c r="G1141" t="s">
        <v>20</v>
      </c>
      <c r="H1141">
        <v>70349</v>
      </c>
      <c r="I1141" t="str">
        <f t="shared" si="104"/>
        <v>Evening</v>
      </c>
      <c r="J1141" t="str">
        <f t="shared" si="105"/>
        <v>Tue</v>
      </c>
      <c r="K1141" t="str">
        <f t="shared" si="106"/>
        <v>2014-08-19</v>
      </c>
      <c r="L1141" s="39">
        <f t="shared" si="107"/>
        <v>0.75486111111240461</v>
      </c>
      <c r="M1141" s="19">
        <f>COUNTIF(Table1_3[Status], "Hired") / COUNTA(Table1_3[Status])</f>
        <v>0.6552734375</v>
      </c>
      <c r="N1141" s="27">
        <f t="shared" si="108"/>
        <v>41885.754861111112</v>
      </c>
      <c r="O1141" t="str">
        <f>TEXT(Table1_3[[#This Row],[Interview Taken on]],"MMM")</f>
        <v>Aug</v>
      </c>
    </row>
    <row r="1142" spans="1:15" x14ac:dyDescent="0.25">
      <c r="A1142">
        <v>734607</v>
      </c>
      <c r="B1142" s="3">
        <v>41870.756249999999</v>
      </c>
      <c r="C1142">
        <f t="shared" si="103"/>
        <v>1</v>
      </c>
      <c r="D1142" t="s">
        <v>7</v>
      </c>
      <c r="E1142" t="s">
        <v>8</v>
      </c>
      <c r="F1142" t="s">
        <v>205</v>
      </c>
      <c r="G1142" t="s">
        <v>20</v>
      </c>
      <c r="H1142">
        <v>47104</v>
      </c>
      <c r="I1142" t="str">
        <f t="shared" si="104"/>
        <v>Evening</v>
      </c>
      <c r="J1142" t="str">
        <f t="shared" si="105"/>
        <v>Tue</v>
      </c>
      <c r="K1142" t="str">
        <f t="shared" si="106"/>
        <v>2014-08-19</v>
      </c>
      <c r="L1142" s="39">
        <f t="shared" si="107"/>
        <v>0.75624999999854481</v>
      </c>
      <c r="M1142" s="19">
        <f>COUNTIF(Table1_3[Status], "Hired") / COUNTA(Table1_3[Status])</f>
        <v>0.6552734375</v>
      </c>
      <c r="N1142" s="27">
        <f t="shared" si="108"/>
        <v>41885.756249999999</v>
      </c>
      <c r="O1142" t="str">
        <f>TEXT(Table1_3[[#This Row],[Interview Taken on]],"MMM")</f>
        <v>Aug</v>
      </c>
    </row>
    <row r="1143" spans="1:15" x14ac:dyDescent="0.25">
      <c r="A1143">
        <v>458373</v>
      </c>
      <c r="B1143" s="3">
        <v>41870.75277777778</v>
      </c>
      <c r="C1143">
        <f t="shared" si="103"/>
        <v>1</v>
      </c>
      <c r="D1143" t="s">
        <v>7</v>
      </c>
      <c r="E1143" t="s">
        <v>38</v>
      </c>
      <c r="F1143" t="s">
        <v>205</v>
      </c>
      <c r="G1143" t="s">
        <v>20</v>
      </c>
      <c r="H1143">
        <v>33714</v>
      </c>
      <c r="I1143" t="str">
        <f t="shared" si="104"/>
        <v>Evening</v>
      </c>
      <c r="J1143" t="str">
        <f t="shared" si="105"/>
        <v>Tue</v>
      </c>
      <c r="K1143" t="str">
        <f t="shared" si="106"/>
        <v>2014-08-19</v>
      </c>
      <c r="L1143" s="39">
        <f t="shared" si="107"/>
        <v>0.75277777777955635</v>
      </c>
      <c r="M1143" s="19">
        <f>COUNTIF(Table1_3[Status], "Hired") / COUNTA(Table1_3[Status])</f>
        <v>0.6552734375</v>
      </c>
      <c r="N1143" s="27">
        <f t="shared" si="108"/>
        <v>41885.75277777778</v>
      </c>
      <c r="O1143" t="str">
        <f>TEXT(Table1_3[[#This Row],[Interview Taken on]],"MMM")</f>
        <v>Aug</v>
      </c>
    </row>
    <row r="1144" spans="1:15" x14ac:dyDescent="0.25">
      <c r="A1144">
        <v>625446</v>
      </c>
      <c r="B1144" s="3">
        <v>41871.395833333336</v>
      </c>
      <c r="C1144">
        <f t="shared" si="103"/>
        <v>0</v>
      </c>
      <c r="D1144" t="s">
        <v>13</v>
      </c>
      <c r="E1144" t="s">
        <v>8</v>
      </c>
      <c r="F1144" t="s">
        <v>200</v>
      </c>
      <c r="G1144" t="s">
        <v>42</v>
      </c>
      <c r="H1144">
        <v>14644</v>
      </c>
      <c r="I1144" t="str">
        <f t="shared" si="104"/>
        <v>Morning</v>
      </c>
      <c r="J1144" t="str">
        <f t="shared" si="105"/>
        <v>Wed</v>
      </c>
      <c r="K1144" t="str">
        <f t="shared" si="106"/>
        <v>2014-08-20</v>
      </c>
      <c r="L1144" s="39">
        <f t="shared" si="107"/>
        <v>0.39583333333575865</v>
      </c>
      <c r="M1144" s="19">
        <f>COUNTIF(Table1_3[Status], "Hired") / COUNTA(Table1_3[Status])</f>
        <v>0.6552734375</v>
      </c>
      <c r="N1144" s="27" t="str">
        <f t="shared" si="108"/>
        <v/>
      </c>
      <c r="O1144" t="str">
        <f>TEXT(Table1_3[[#This Row],[Interview Taken on]],"MMM")</f>
        <v>Aug</v>
      </c>
    </row>
    <row r="1145" spans="1:15" x14ac:dyDescent="0.25">
      <c r="A1145">
        <v>58225</v>
      </c>
      <c r="B1145" s="3">
        <v>41871.477083333331</v>
      </c>
      <c r="C1145">
        <f t="shared" si="103"/>
        <v>0</v>
      </c>
      <c r="D1145" t="s">
        <v>13</v>
      </c>
      <c r="E1145" t="s">
        <v>8</v>
      </c>
      <c r="F1145" t="s">
        <v>203</v>
      </c>
      <c r="G1145" t="s">
        <v>23</v>
      </c>
      <c r="H1145">
        <v>89471</v>
      </c>
      <c r="I1145" t="str">
        <f t="shared" si="104"/>
        <v>Morning</v>
      </c>
      <c r="J1145" t="str">
        <f t="shared" si="105"/>
        <v>Wed</v>
      </c>
      <c r="K1145" t="str">
        <f t="shared" si="106"/>
        <v>2014-08-20</v>
      </c>
      <c r="L1145" s="39">
        <f t="shared" si="107"/>
        <v>0.47708333333139308</v>
      </c>
      <c r="M1145" s="19">
        <f>COUNTIF(Table1_3[Status], "Hired") / COUNTA(Table1_3[Status])</f>
        <v>0.6552734375</v>
      </c>
      <c r="N1145" s="27" t="str">
        <f t="shared" si="108"/>
        <v/>
      </c>
      <c r="O1145" t="str">
        <f>TEXT(Table1_3[[#This Row],[Interview Taken on]],"MMM")</f>
        <v>Aug</v>
      </c>
    </row>
    <row r="1146" spans="1:15" x14ac:dyDescent="0.25">
      <c r="A1146">
        <v>629063</v>
      </c>
      <c r="B1146" s="3">
        <v>41871.629166666666</v>
      </c>
      <c r="C1146">
        <f t="shared" si="103"/>
        <v>1</v>
      </c>
      <c r="D1146" t="s">
        <v>7</v>
      </c>
      <c r="E1146" t="s">
        <v>11</v>
      </c>
      <c r="F1146" t="s">
        <v>201</v>
      </c>
      <c r="G1146" t="s">
        <v>12</v>
      </c>
      <c r="H1146">
        <v>57428</v>
      </c>
      <c r="I1146" t="str">
        <f t="shared" si="104"/>
        <v>Afternoon</v>
      </c>
      <c r="J1146" t="str">
        <f t="shared" si="105"/>
        <v>Wed</v>
      </c>
      <c r="K1146" t="str">
        <f t="shared" si="106"/>
        <v>2014-08-20</v>
      </c>
      <c r="L1146" s="39">
        <f t="shared" si="107"/>
        <v>0.62916666666569654</v>
      </c>
      <c r="M1146" s="19">
        <f>COUNTIF(Table1_3[Status], "Hired") / COUNTA(Table1_3[Status])</f>
        <v>0.6552734375</v>
      </c>
      <c r="N1146" s="27">
        <f t="shared" si="108"/>
        <v>41886.629166666666</v>
      </c>
      <c r="O1146" t="str">
        <f>TEXT(Table1_3[[#This Row],[Interview Taken on]],"MMM")</f>
        <v>Aug</v>
      </c>
    </row>
    <row r="1147" spans="1:15" x14ac:dyDescent="0.25">
      <c r="A1147">
        <v>589914</v>
      </c>
      <c r="B1147" s="3">
        <v>41871.630555555559</v>
      </c>
      <c r="C1147">
        <f t="shared" si="103"/>
        <v>1</v>
      </c>
      <c r="D1147" t="s">
        <v>7</v>
      </c>
      <c r="E1147" t="s">
        <v>11</v>
      </c>
      <c r="F1147" t="s">
        <v>201</v>
      </c>
      <c r="G1147" t="s">
        <v>12</v>
      </c>
      <c r="H1147">
        <v>64738</v>
      </c>
      <c r="I1147" t="str">
        <f t="shared" si="104"/>
        <v>Afternoon</v>
      </c>
      <c r="J1147" t="str">
        <f t="shared" si="105"/>
        <v>Wed</v>
      </c>
      <c r="K1147" t="str">
        <f t="shared" si="106"/>
        <v>2014-08-20</v>
      </c>
      <c r="L1147" s="39">
        <f t="shared" si="107"/>
        <v>0.63055555555911269</v>
      </c>
      <c r="M1147" s="19">
        <f>COUNTIF(Table1_3[Status], "Hired") / COUNTA(Table1_3[Status])</f>
        <v>0.6552734375</v>
      </c>
      <c r="N1147" s="27">
        <f t="shared" si="108"/>
        <v>41886.630555555559</v>
      </c>
      <c r="O1147" t="str">
        <f>TEXT(Table1_3[[#This Row],[Interview Taken on]],"MMM")</f>
        <v>Aug</v>
      </c>
    </row>
    <row r="1148" spans="1:15" x14ac:dyDescent="0.25">
      <c r="A1148">
        <v>21396</v>
      </c>
      <c r="B1148" s="3">
        <v>41871.205555555556</v>
      </c>
      <c r="C1148">
        <f t="shared" si="103"/>
        <v>0</v>
      </c>
      <c r="D1148" t="s">
        <v>13</v>
      </c>
      <c r="E1148" t="s">
        <v>8</v>
      </c>
      <c r="F1148" t="s">
        <v>201</v>
      </c>
      <c r="G1148" t="s">
        <v>42</v>
      </c>
      <c r="H1148">
        <v>16268</v>
      </c>
      <c r="I1148" t="str">
        <f t="shared" si="104"/>
        <v>Night</v>
      </c>
      <c r="J1148" t="str">
        <f t="shared" si="105"/>
        <v>Wed</v>
      </c>
      <c r="K1148" t="str">
        <f t="shared" si="106"/>
        <v>2014-08-20</v>
      </c>
      <c r="L1148" s="39">
        <f t="shared" si="107"/>
        <v>0.20555555555620231</v>
      </c>
      <c r="M1148" s="19">
        <f>COUNTIF(Table1_3[Status], "Hired") / COUNTA(Table1_3[Status])</f>
        <v>0.6552734375</v>
      </c>
      <c r="N1148" s="27" t="str">
        <f t="shared" si="108"/>
        <v/>
      </c>
      <c r="O1148" t="str">
        <f>TEXT(Table1_3[[#This Row],[Interview Taken on]],"MMM")</f>
        <v>Aug</v>
      </c>
    </row>
    <row r="1149" spans="1:15" x14ac:dyDescent="0.25">
      <c r="A1149">
        <v>942182</v>
      </c>
      <c r="B1149" s="3">
        <v>41873.59652777778</v>
      </c>
      <c r="C1149">
        <f t="shared" si="103"/>
        <v>0</v>
      </c>
      <c r="D1149" t="s">
        <v>13</v>
      </c>
      <c r="E1149" t="s">
        <v>8</v>
      </c>
      <c r="F1149" t="s">
        <v>201</v>
      </c>
      <c r="G1149" t="s">
        <v>22</v>
      </c>
      <c r="H1149">
        <v>11400</v>
      </c>
      <c r="I1149" t="str">
        <f t="shared" si="104"/>
        <v>Afternoon</v>
      </c>
      <c r="J1149" t="str">
        <f t="shared" si="105"/>
        <v>Fri</v>
      </c>
      <c r="K1149" t="str">
        <f t="shared" si="106"/>
        <v>2014-08-22</v>
      </c>
      <c r="L1149" s="39">
        <f t="shared" si="107"/>
        <v>0.59652777777955635</v>
      </c>
      <c r="M1149" s="19">
        <f>COUNTIF(Table1_3[Status], "Hired") / COUNTA(Table1_3[Status])</f>
        <v>0.6552734375</v>
      </c>
      <c r="N1149" s="27" t="str">
        <f t="shared" si="108"/>
        <v/>
      </c>
      <c r="O1149" t="str">
        <f>TEXT(Table1_3[[#This Row],[Interview Taken on]],"MMM")</f>
        <v>Aug</v>
      </c>
    </row>
    <row r="1150" spans="1:15" x14ac:dyDescent="0.25">
      <c r="A1150">
        <v>352563</v>
      </c>
      <c r="B1150" s="3">
        <v>41877.374305555553</v>
      </c>
      <c r="C1150">
        <f t="shared" si="103"/>
        <v>1</v>
      </c>
      <c r="D1150" t="s">
        <v>7</v>
      </c>
      <c r="E1150" t="s">
        <v>8</v>
      </c>
      <c r="F1150" t="s">
        <v>201</v>
      </c>
      <c r="G1150" t="s">
        <v>42</v>
      </c>
      <c r="H1150">
        <v>58640</v>
      </c>
      <c r="I1150" t="str">
        <f t="shared" si="104"/>
        <v>Morning</v>
      </c>
      <c r="J1150" t="str">
        <f t="shared" si="105"/>
        <v>Tue</v>
      </c>
      <c r="K1150" t="str">
        <f t="shared" si="106"/>
        <v>2014-08-26</v>
      </c>
      <c r="L1150" s="39">
        <f t="shared" si="107"/>
        <v>0.37430555555329192</v>
      </c>
      <c r="M1150" s="19">
        <f>COUNTIF(Table1_3[Status], "Hired") / COUNTA(Table1_3[Status])</f>
        <v>0.6552734375</v>
      </c>
      <c r="N1150" s="27">
        <f t="shared" si="108"/>
        <v>41892.374305555553</v>
      </c>
      <c r="O1150" t="str">
        <f>TEXT(Table1_3[[#This Row],[Interview Taken on]],"MMM")</f>
        <v>Aug</v>
      </c>
    </row>
    <row r="1151" spans="1:15" x14ac:dyDescent="0.25">
      <c r="A1151">
        <v>467965</v>
      </c>
      <c r="B1151" s="3">
        <v>41877.375</v>
      </c>
      <c r="C1151">
        <f t="shared" si="103"/>
        <v>1</v>
      </c>
      <c r="D1151" t="s">
        <v>7</v>
      </c>
      <c r="E1151" t="s">
        <v>8</v>
      </c>
      <c r="F1151" t="s">
        <v>201</v>
      </c>
      <c r="G1151" t="s">
        <v>42</v>
      </c>
      <c r="H1151">
        <v>75372</v>
      </c>
      <c r="I1151" t="str">
        <f t="shared" si="104"/>
        <v>Morning</v>
      </c>
      <c r="J1151" t="str">
        <f t="shared" si="105"/>
        <v>Tue</v>
      </c>
      <c r="K1151" t="str">
        <f t="shared" si="106"/>
        <v>2014-08-26</v>
      </c>
      <c r="L1151" s="39">
        <f t="shared" si="107"/>
        <v>0.375</v>
      </c>
      <c r="M1151" s="19">
        <f>COUNTIF(Table1_3[Status], "Hired") / COUNTA(Table1_3[Status])</f>
        <v>0.6552734375</v>
      </c>
      <c r="N1151" s="27">
        <f t="shared" si="108"/>
        <v>41892.375</v>
      </c>
      <c r="O1151" t="str">
        <f>TEXT(Table1_3[[#This Row],[Interview Taken on]],"MMM")</f>
        <v>Aug</v>
      </c>
    </row>
    <row r="1152" spans="1:15" x14ac:dyDescent="0.25">
      <c r="A1152">
        <v>188741</v>
      </c>
      <c r="B1152" s="3">
        <v>41871.652083333334</v>
      </c>
      <c r="C1152">
        <f t="shared" si="103"/>
        <v>0</v>
      </c>
      <c r="D1152" t="s">
        <v>13</v>
      </c>
      <c r="E1152" t="s">
        <v>8</v>
      </c>
      <c r="F1152" t="s">
        <v>205</v>
      </c>
      <c r="G1152" t="s">
        <v>34</v>
      </c>
      <c r="H1152">
        <v>27201</v>
      </c>
      <c r="I1152" t="str">
        <f t="shared" si="104"/>
        <v>Afternoon</v>
      </c>
      <c r="J1152" t="str">
        <f t="shared" si="105"/>
        <v>Wed</v>
      </c>
      <c r="K1152" t="str">
        <f t="shared" si="106"/>
        <v>2014-08-20</v>
      </c>
      <c r="L1152" s="39">
        <f t="shared" si="107"/>
        <v>0.65208333333430346</v>
      </c>
      <c r="M1152" s="19">
        <f>COUNTIF(Table1_3[Status], "Hired") / COUNTA(Table1_3[Status])</f>
        <v>0.6552734375</v>
      </c>
      <c r="N1152" s="27" t="str">
        <f t="shared" si="108"/>
        <v/>
      </c>
      <c r="O1152" t="str">
        <f>TEXT(Table1_3[[#This Row],[Interview Taken on]],"MMM")</f>
        <v>Aug</v>
      </c>
    </row>
    <row r="1153" spans="1:15" x14ac:dyDescent="0.25">
      <c r="A1153">
        <v>554524</v>
      </c>
      <c r="B1153" s="3">
        <v>41871.731944444444</v>
      </c>
      <c r="C1153">
        <f t="shared" si="103"/>
        <v>0</v>
      </c>
      <c r="D1153" t="s">
        <v>13</v>
      </c>
      <c r="E1153" t="s">
        <v>8</v>
      </c>
      <c r="F1153" t="s">
        <v>201</v>
      </c>
      <c r="G1153" t="s">
        <v>22</v>
      </c>
      <c r="H1153">
        <v>22837</v>
      </c>
      <c r="I1153" t="str">
        <f t="shared" si="104"/>
        <v>Afternoon</v>
      </c>
      <c r="J1153" t="str">
        <f t="shared" si="105"/>
        <v>Wed</v>
      </c>
      <c r="K1153" t="str">
        <f t="shared" si="106"/>
        <v>2014-08-20</v>
      </c>
      <c r="L1153" s="39">
        <f t="shared" si="107"/>
        <v>0.73194444444379769</v>
      </c>
      <c r="M1153" s="19">
        <f>COUNTIF(Table1_3[Status], "Hired") / COUNTA(Table1_3[Status])</f>
        <v>0.6552734375</v>
      </c>
      <c r="N1153" s="27" t="str">
        <f t="shared" si="108"/>
        <v/>
      </c>
      <c r="O1153" t="str">
        <f>TEXT(Table1_3[[#This Row],[Interview Taken on]],"MMM")</f>
        <v>Aug</v>
      </c>
    </row>
    <row r="1154" spans="1:15" x14ac:dyDescent="0.25">
      <c r="A1154">
        <v>160716</v>
      </c>
      <c r="B1154" s="3">
        <v>41871.831250000003</v>
      </c>
      <c r="C1154">
        <f t="shared" ref="C1154:C1217" si="109">IF(D1154="Hired",1,0)</f>
        <v>0</v>
      </c>
      <c r="D1154" t="s">
        <v>13</v>
      </c>
      <c r="E1154" t="s">
        <v>8</v>
      </c>
      <c r="F1154" t="s">
        <v>201</v>
      </c>
      <c r="G1154" t="s">
        <v>25</v>
      </c>
      <c r="H1154">
        <v>8077</v>
      </c>
      <c r="I1154" t="str">
        <f t="shared" ref="I1154:I1217" si="110">IF(AND(HOUR(B1154)&gt;=6, HOUR(B1154)&lt;12), "Morning",
   IF(AND(HOUR(B1154)&gt;=12, HOUR(B1154)&lt;18), "Afternoon",
   IF(AND(HOUR(B1154)&gt;=18, HOUR(B1154)&lt;24), "Evening", "Night")))</f>
        <v>Evening</v>
      </c>
      <c r="J1154" t="str">
        <f t="shared" ref="J1154:J1217" si="111">TEXT(B1154, "DDD")</f>
        <v>Wed</v>
      </c>
      <c r="K1154" t="str">
        <f t="shared" ref="K1154:K1217" si="112">TEXT(B1154, "YYYY-MM-DD")</f>
        <v>2014-08-20</v>
      </c>
      <c r="L1154" s="39">
        <f t="shared" ref="L1154:L1217" si="113">MOD(B1154,1)</f>
        <v>0.83125000000291038</v>
      </c>
      <c r="M1154" s="19">
        <f>COUNTIF(Table1_3[Status], "Hired") / COUNTA(Table1_3[Status])</f>
        <v>0.6552734375</v>
      </c>
      <c r="N1154" s="27" t="str">
        <f t="shared" ref="N1154:N1217" si="114">IF(D1154="Hired", B1154+15, "")</f>
        <v/>
      </c>
      <c r="O1154" t="str">
        <f>TEXT(Table1_3[[#This Row],[Interview Taken on]],"MMM")</f>
        <v>Aug</v>
      </c>
    </row>
    <row r="1155" spans="1:15" x14ac:dyDescent="0.25">
      <c r="A1155">
        <v>144698</v>
      </c>
      <c r="B1155" s="3">
        <v>41871.831944444442</v>
      </c>
      <c r="C1155">
        <f t="shared" si="109"/>
        <v>1</v>
      </c>
      <c r="D1155" t="s">
        <v>7</v>
      </c>
      <c r="E1155" t="s">
        <v>8</v>
      </c>
      <c r="F1155" t="s">
        <v>201</v>
      </c>
      <c r="G1155" t="s">
        <v>25</v>
      </c>
      <c r="H1155">
        <v>61647</v>
      </c>
      <c r="I1155" t="str">
        <f t="shared" si="110"/>
        <v>Evening</v>
      </c>
      <c r="J1155" t="str">
        <f t="shared" si="111"/>
        <v>Wed</v>
      </c>
      <c r="K1155" t="str">
        <f t="shared" si="112"/>
        <v>2014-08-20</v>
      </c>
      <c r="L1155" s="39">
        <f t="shared" si="113"/>
        <v>0.8319444444423425</v>
      </c>
      <c r="M1155" s="19">
        <f>COUNTIF(Table1_3[Status], "Hired") / COUNTA(Table1_3[Status])</f>
        <v>0.6552734375</v>
      </c>
      <c r="N1155" s="27">
        <f t="shared" si="114"/>
        <v>41886.831944444442</v>
      </c>
      <c r="O1155" t="str">
        <f>TEXT(Table1_3[[#This Row],[Interview Taken on]],"MMM")</f>
        <v>Aug</v>
      </c>
    </row>
    <row r="1156" spans="1:15" x14ac:dyDescent="0.25">
      <c r="A1156">
        <v>760357</v>
      </c>
      <c r="B1156" s="3">
        <v>41871.831944444442</v>
      </c>
      <c r="C1156">
        <f t="shared" si="109"/>
        <v>1</v>
      </c>
      <c r="D1156" t="s">
        <v>7</v>
      </c>
      <c r="E1156" t="s">
        <v>11</v>
      </c>
      <c r="F1156" t="s">
        <v>201</v>
      </c>
      <c r="G1156" t="s">
        <v>25</v>
      </c>
      <c r="H1156">
        <v>23576</v>
      </c>
      <c r="I1156" t="str">
        <f t="shared" si="110"/>
        <v>Evening</v>
      </c>
      <c r="J1156" t="str">
        <f t="shared" si="111"/>
        <v>Wed</v>
      </c>
      <c r="K1156" t="str">
        <f t="shared" si="112"/>
        <v>2014-08-20</v>
      </c>
      <c r="L1156" s="39">
        <f t="shared" si="113"/>
        <v>0.8319444444423425</v>
      </c>
      <c r="M1156" s="19">
        <f>COUNTIF(Table1_3[Status], "Hired") / COUNTA(Table1_3[Status])</f>
        <v>0.6552734375</v>
      </c>
      <c r="N1156" s="27">
        <f t="shared" si="114"/>
        <v>41886.831944444442</v>
      </c>
      <c r="O1156" t="str">
        <f>TEXT(Table1_3[[#This Row],[Interview Taken on]],"MMM")</f>
        <v>Aug</v>
      </c>
    </row>
    <row r="1157" spans="1:15" x14ac:dyDescent="0.25">
      <c r="A1157">
        <v>232132</v>
      </c>
      <c r="B1157" s="3">
        <v>41871.832638888889</v>
      </c>
      <c r="C1157">
        <f t="shared" si="109"/>
        <v>0</v>
      </c>
      <c r="D1157" t="s">
        <v>13</v>
      </c>
      <c r="E1157" t="s">
        <v>11</v>
      </c>
      <c r="F1157" t="s">
        <v>201</v>
      </c>
      <c r="G1157" t="s">
        <v>25</v>
      </c>
      <c r="H1157">
        <v>26788</v>
      </c>
      <c r="I1157" t="str">
        <f t="shared" si="110"/>
        <v>Evening</v>
      </c>
      <c r="J1157" t="str">
        <f t="shared" si="111"/>
        <v>Wed</v>
      </c>
      <c r="K1157" t="str">
        <f t="shared" si="112"/>
        <v>2014-08-20</v>
      </c>
      <c r="L1157" s="39">
        <f t="shared" si="113"/>
        <v>0.83263888888905058</v>
      </c>
      <c r="M1157" s="19">
        <f>COUNTIF(Table1_3[Status], "Hired") / COUNTA(Table1_3[Status])</f>
        <v>0.6552734375</v>
      </c>
      <c r="N1157" s="27" t="str">
        <f t="shared" si="114"/>
        <v/>
      </c>
      <c r="O1157" t="str">
        <f>TEXT(Table1_3[[#This Row],[Interview Taken on]],"MMM")</f>
        <v>Aug</v>
      </c>
    </row>
    <row r="1158" spans="1:15" x14ac:dyDescent="0.25">
      <c r="A1158">
        <v>227334</v>
      </c>
      <c r="B1158" s="3">
        <v>41871.738888888889</v>
      </c>
      <c r="C1158">
        <f t="shared" si="109"/>
        <v>0</v>
      </c>
      <c r="D1158" t="s">
        <v>13</v>
      </c>
      <c r="E1158" t="s">
        <v>8</v>
      </c>
      <c r="F1158" t="s">
        <v>201</v>
      </c>
      <c r="G1158" t="s">
        <v>25</v>
      </c>
      <c r="H1158">
        <v>17245</v>
      </c>
      <c r="I1158" t="str">
        <f t="shared" si="110"/>
        <v>Afternoon</v>
      </c>
      <c r="J1158" t="str">
        <f t="shared" si="111"/>
        <v>Wed</v>
      </c>
      <c r="K1158" t="str">
        <f t="shared" si="112"/>
        <v>2014-08-20</v>
      </c>
      <c r="L1158" s="39">
        <f t="shared" si="113"/>
        <v>0.73888888888905058</v>
      </c>
      <c r="M1158" s="19">
        <f>COUNTIF(Table1_3[Status], "Hired") / COUNTA(Table1_3[Status])</f>
        <v>0.6552734375</v>
      </c>
      <c r="N1158" s="27" t="str">
        <f t="shared" si="114"/>
        <v/>
      </c>
      <c r="O1158" t="str">
        <f>TEXT(Table1_3[[#This Row],[Interview Taken on]],"MMM")</f>
        <v>Aug</v>
      </c>
    </row>
    <row r="1159" spans="1:15" x14ac:dyDescent="0.25">
      <c r="A1159">
        <v>220670</v>
      </c>
      <c r="B1159" s="3">
        <v>41879.618750000001</v>
      </c>
      <c r="C1159">
        <f t="shared" si="109"/>
        <v>1</v>
      </c>
      <c r="D1159" t="s">
        <v>7</v>
      </c>
      <c r="E1159" t="s">
        <v>8</v>
      </c>
      <c r="F1159" t="s">
        <v>205</v>
      </c>
      <c r="G1159" t="s">
        <v>18</v>
      </c>
      <c r="H1159">
        <v>79622</v>
      </c>
      <c r="I1159" t="str">
        <f t="shared" si="110"/>
        <v>Afternoon</v>
      </c>
      <c r="J1159" t="str">
        <f t="shared" si="111"/>
        <v>Thu</v>
      </c>
      <c r="K1159" t="str">
        <f t="shared" si="112"/>
        <v>2014-08-28</v>
      </c>
      <c r="L1159" s="39">
        <f t="shared" si="113"/>
        <v>0.61875000000145519</v>
      </c>
      <c r="M1159" s="19">
        <f>COUNTIF(Table1_3[Status], "Hired") / COUNTA(Table1_3[Status])</f>
        <v>0.6552734375</v>
      </c>
      <c r="N1159" s="27">
        <f t="shared" si="114"/>
        <v>41894.618750000001</v>
      </c>
      <c r="O1159" t="str">
        <f>TEXT(Table1_3[[#This Row],[Interview Taken on]],"MMM")</f>
        <v>Aug</v>
      </c>
    </row>
    <row r="1160" spans="1:15" x14ac:dyDescent="0.25">
      <c r="A1160">
        <v>978071</v>
      </c>
      <c r="B1160" s="3">
        <v>41872.809027777781</v>
      </c>
      <c r="C1160">
        <f t="shared" si="109"/>
        <v>0</v>
      </c>
      <c r="D1160" t="s">
        <v>13</v>
      </c>
      <c r="E1160" t="s">
        <v>11</v>
      </c>
      <c r="F1160" t="s">
        <v>201</v>
      </c>
      <c r="G1160" t="s">
        <v>20</v>
      </c>
      <c r="H1160">
        <v>35792</v>
      </c>
      <c r="I1160" t="str">
        <f t="shared" si="110"/>
        <v>Evening</v>
      </c>
      <c r="J1160" t="str">
        <f t="shared" si="111"/>
        <v>Thu</v>
      </c>
      <c r="K1160" t="str">
        <f t="shared" si="112"/>
        <v>2014-08-21</v>
      </c>
      <c r="L1160" s="39">
        <f t="shared" si="113"/>
        <v>0.80902777778101154</v>
      </c>
      <c r="M1160" s="19">
        <f>COUNTIF(Table1_3[Status], "Hired") / COUNTA(Table1_3[Status])</f>
        <v>0.6552734375</v>
      </c>
      <c r="N1160" s="27" t="str">
        <f t="shared" si="114"/>
        <v/>
      </c>
      <c r="O1160" t="str">
        <f>TEXT(Table1_3[[#This Row],[Interview Taken on]],"MMM")</f>
        <v>Aug</v>
      </c>
    </row>
    <row r="1161" spans="1:15" x14ac:dyDescent="0.25">
      <c r="A1161">
        <v>367527</v>
      </c>
      <c r="B1161" s="3">
        <v>41872.769444444442</v>
      </c>
      <c r="C1161">
        <f t="shared" si="109"/>
        <v>1</v>
      </c>
      <c r="D1161" t="s">
        <v>7</v>
      </c>
      <c r="E1161" t="s">
        <v>8</v>
      </c>
      <c r="F1161" t="s">
        <v>204</v>
      </c>
      <c r="G1161" t="s">
        <v>22</v>
      </c>
      <c r="H1161">
        <v>86480</v>
      </c>
      <c r="I1161" t="str">
        <f t="shared" si="110"/>
        <v>Evening</v>
      </c>
      <c r="J1161" t="str">
        <f t="shared" si="111"/>
        <v>Thu</v>
      </c>
      <c r="K1161" t="str">
        <f t="shared" si="112"/>
        <v>2014-08-21</v>
      </c>
      <c r="L1161" s="39">
        <f t="shared" si="113"/>
        <v>0.7694444444423425</v>
      </c>
      <c r="M1161" s="19">
        <f>COUNTIF(Table1_3[Status], "Hired") / COUNTA(Table1_3[Status])</f>
        <v>0.6552734375</v>
      </c>
      <c r="N1161" s="27">
        <f t="shared" si="114"/>
        <v>41887.769444444442</v>
      </c>
      <c r="O1161" t="str">
        <f>TEXT(Table1_3[[#This Row],[Interview Taken on]],"MMM")</f>
        <v>Aug</v>
      </c>
    </row>
    <row r="1162" spans="1:15" x14ac:dyDescent="0.25">
      <c r="A1162">
        <v>530521</v>
      </c>
      <c r="B1162" s="3">
        <v>41872.772916666669</v>
      </c>
      <c r="C1162">
        <f t="shared" si="109"/>
        <v>1</v>
      </c>
      <c r="D1162" t="s">
        <v>7</v>
      </c>
      <c r="E1162" t="s">
        <v>8</v>
      </c>
      <c r="F1162" t="s">
        <v>204</v>
      </c>
      <c r="G1162" t="s">
        <v>22</v>
      </c>
      <c r="H1162">
        <v>15789</v>
      </c>
      <c r="I1162" t="str">
        <f t="shared" si="110"/>
        <v>Evening</v>
      </c>
      <c r="J1162" t="str">
        <f t="shared" si="111"/>
        <v>Thu</v>
      </c>
      <c r="K1162" t="str">
        <f t="shared" si="112"/>
        <v>2014-08-21</v>
      </c>
      <c r="L1162" s="39">
        <f t="shared" si="113"/>
        <v>0.77291666666860692</v>
      </c>
      <c r="M1162" s="19">
        <f>COUNTIF(Table1_3[Status], "Hired") / COUNTA(Table1_3[Status])</f>
        <v>0.6552734375</v>
      </c>
      <c r="N1162" s="27">
        <f t="shared" si="114"/>
        <v>41887.772916666669</v>
      </c>
      <c r="O1162" t="str">
        <f>TEXT(Table1_3[[#This Row],[Interview Taken on]],"MMM")</f>
        <v>Aug</v>
      </c>
    </row>
    <row r="1163" spans="1:15" x14ac:dyDescent="0.25">
      <c r="A1163">
        <v>997799</v>
      </c>
      <c r="B1163" s="3">
        <v>41872.773611111108</v>
      </c>
      <c r="C1163">
        <f t="shared" si="109"/>
        <v>0</v>
      </c>
      <c r="D1163" t="s">
        <v>13</v>
      </c>
      <c r="E1163" t="s">
        <v>8</v>
      </c>
      <c r="F1163" t="s">
        <v>204</v>
      </c>
      <c r="G1163" t="s">
        <v>22</v>
      </c>
      <c r="H1163">
        <v>65686</v>
      </c>
      <c r="I1163" t="str">
        <f t="shared" si="110"/>
        <v>Evening</v>
      </c>
      <c r="J1163" t="str">
        <f t="shared" si="111"/>
        <v>Thu</v>
      </c>
      <c r="K1163" t="str">
        <f t="shared" si="112"/>
        <v>2014-08-21</v>
      </c>
      <c r="L1163" s="39">
        <f t="shared" si="113"/>
        <v>0.77361111110803904</v>
      </c>
      <c r="M1163" s="19">
        <f>COUNTIF(Table1_3[Status], "Hired") / COUNTA(Table1_3[Status])</f>
        <v>0.6552734375</v>
      </c>
      <c r="N1163" s="27" t="str">
        <f t="shared" si="114"/>
        <v/>
      </c>
      <c r="O1163" t="str">
        <f>TEXT(Table1_3[[#This Row],[Interview Taken on]],"MMM")</f>
        <v>Aug</v>
      </c>
    </row>
    <row r="1164" spans="1:15" x14ac:dyDescent="0.25">
      <c r="A1164">
        <v>435785</v>
      </c>
      <c r="B1164" s="3">
        <v>41872.385416666664</v>
      </c>
      <c r="C1164">
        <f t="shared" si="109"/>
        <v>0</v>
      </c>
      <c r="D1164" t="s">
        <v>13</v>
      </c>
      <c r="E1164" t="s">
        <v>8</v>
      </c>
      <c r="F1164" t="s">
        <v>201</v>
      </c>
      <c r="G1164" t="s">
        <v>12</v>
      </c>
      <c r="H1164">
        <v>59783</v>
      </c>
      <c r="I1164" t="str">
        <f t="shared" si="110"/>
        <v>Morning</v>
      </c>
      <c r="J1164" t="str">
        <f t="shared" si="111"/>
        <v>Thu</v>
      </c>
      <c r="K1164" t="str">
        <f t="shared" si="112"/>
        <v>2014-08-21</v>
      </c>
      <c r="L1164" s="39">
        <f t="shared" si="113"/>
        <v>0.38541666666424135</v>
      </c>
      <c r="M1164" s="19">
        <f>COUNTIF(Table1_3[Status], "Hired") / COUNTA(Table1_3[Status])</f>
        <v>0.6552734375</v>
      </c>
      <c r="N1164" s="27" t="str">
        <f t="shared" si="114"/>
        <v/>
      </c>
      <c r="O1164" t="str">
        <f>TEXT(Table1_3[[#This Row],[Interview Taken on]],"MMM")</f>
        <v>Aug</v>
      </c>
    </row>
    <row r="1165" spans="1:15" x14ac:dyDescent="0.25">
      <c r="A1165">
        <v>857754</v>
      </c>
      <c r="B1165" s="3">
        <v>41872.386805555558</v>
      </c>
      <c r="C1165">
        <f t="shared" si="109"/>
        <v>0</v>
      </c>
      <c r="D1165" t="s">
        <v>13</v>
      </c>
      <c r="E1165" t="s">
        <v>8</v>
      </c>
      <c r="F1165" t="s">
        <v>201</v>
      </c>
      <c r="G1165" t="s">
        <v>12</v>
      </c>
      <c r="H1165">
        <v>43314</v>
      </c>
      <c r="I1165" t="str">
        <f t="shared" si="110"/>
        <v>Morning</v>
      </c>
      <c r="J1165" t="str">
        <f t="shared" si="111"/>
        <v>Thu</v>
      </c>
      <c r="K1165" t="str">
        <f t="shared" si="112"/>
        <v>2014-08-21</v>
      </c>
      <c r="L1165" s="39">
        <f t="shared" si="113"/>
        <v>0.3868055555576575</v>
      </c>
      <c r="M1165" s="19">
        <f>COUNTIF(Table1_3[Status], "Hired") / COUNTA(Table1_3[Status])</f>
        <v>0.6552734375</v>
      </c>
      <c r="N1165" s="27" t="str">
        <f t="shared" si="114"/>
        <v/>
      </c>
      <c r="O1165" t="str">
        <f>TEXT(Table1_3[[#This Row],[Interview Taken on]],"MMM")</f>
        <v>Aug</v>
      </c>
    </row>
    <row r="1166" spans="1:15" x14ac:dyDescent="0.25">
      <c r="A1166">
        <v>956287</v>
      </c>
      <c r="B1166" s="3">
        <v>41872.570833333331</v>
      </c>
      <c r="C1166">
        <f t="shared" si="109"/>
        <v>0</v>
      </c>
      <c r="D1166" t="s">
        <v>13</v>
      </c>
      <c r="E1166" t="s">
        <v>8</v>
      </c>
      <c r="F1166" t="s">
        <v>205</v>
      </c>
      <c r="G1166" t="s">
        <v>22</v>
      </c>
      <c r="H1166">
        <v>63218</v>
      </c>
      <c r="I1166" t="str">
        <f t="shared" si="110"/>
        <v>Afternoon</v>
      </c>
      <c r="J1166" t="str">
        <f t="shared" si="111"/>
        <v>Thu</v>
      </c>
      <c r="K1166" t="str">
        <f t="shared" si="112"/>
        <v>2014-08-21</v>
      </c>
      <c r="L1166" s="39">
        <f t="shared" si="113"/>
        <v>0.57083333333139308</v>
      </c>
      <c r="M1166" s="19">
        <f>COUNTIF(Table1_3[Status], "Hired") / COUNTA(Table1_3[Status])</f>
        <v>0.6552734375</v>
      </c>
      <c r="N1166" s="27" t="str">
        <f t="shared" si="114"/>
        <v/>
      </c>
      <c r="O1166" t="str">
        <f>TEXT(Table1_3[[#This Row],[Interview Taken on]],"MMM")</f>
        <v>Aug</v>
      </c>
    </row>
    <row r="1167" spans="1:15" x14ac:dyDescent="0.25">
      <c r="A1167">
        <v>268393</v>
      </c>
      <c r="B1167" s="3">
        <v>41872.570833333331</v>
      </c>
      <c r="C1167">
        <f t="shared" si="109"/>
        <v>1</v>
      </c>
      <c r="D1167" t="s">
        <v>7</v>
      </c>
      <c r="E1167" t="s">
        <v>8</v>
      </c>
      <c r="F1167" t="s">
        <v>205</v>
      </c>
      <c r="G1167" t="s">
        <v>22</v>
      </c>
      <c r="H1167">
        <v>46558</v>
      </c>
      <c r="I1167" t="str">
        <f t="shared" si="110"/>
        <v>Afternoon</v>
      </c>
      <c r="J1167" t="str">
        <f t="shared" si="111"/>
        <v>Thu</v>
      </c>
      <c r="K1167" t="str">
        <f t="shared" si="112"/>
        <v>2014-08-21</v>
      </c>
      <c r="L1167" s="39">
        <f t="shared" si="113"/>
        <v>0.57083333333139308</v>
      </c>
      <c r="M1167" s="19">
        <f>COUNTIF(Table1_3[Status], "Hired") / COUNTA(Table1_3[Status])</f>
        <v>0.6552734375</v>
      </c>
      <c r="N1167" s="27">
        <f t="shared" si="114"/>
        <v>41887.570833333331</v>
      </c>
      <c r="O1167" t="str">
        <f>TEXT(Table1_3[[#This Row],[Interview Taken on]],"MMM")</f>
        <v>Aug</v>
      </c>
    </row>
    <row r="1168" spans="1:15" x14ac:dyDescent="0.25">
      <c r="A1168">
        <v>833582</v>
      </c>
      <c r="B1168" s="3">
        <v>41872.573611111111</v>
      </c>
      <c r="C1168">
        <f t="shared" si="109"/>
        <v>0</v>
      </c>
      <c r="D1168" t="s">
        <v>13</v>
      </c>
      <c r="E1168" t="s">
        <v>8</v>
      </c>
      <c r="F1168" t="s">
        <v>205</v>
      </c>
      <c r="G1168" t="s">
        <v>22</v>
      </c>
      <c r="H1168">
        <v>80132</v>
      </c>
      <c r="I1168" t="str">
        <f t="shared" si="110"/>
        <v>Afternoon</v>
      </c>
      <c r="J1168" t="str">
        <f t="shared" si="111"/>
        <v>Thu</v>
      </c>
      <c r="K1168" t="str">
        <f t="shared" si="112"/>
        <v>2014-08-21</v>
      </c>
      <c r="L1168" s="39">
        <f t="shared" si="113"/>
        <v>0.57361111111094942</v>
      </c>
      <c r="M1168" s="19">
        <f>COUNTIF(Table1_3[Status], "Hired") / COUNTA(Table1_3[Status])</f>
        <v>0.6552734375</v>
      </c>
      <c r="N1168" s="27" t="str">
        <f t="shared" si="114"/>
        <v/>
      </c>
      <c r="O1168" t="str">
        <f>TEXT(Table1_3[[#This Row],[Interview Taken on]],"MMM")</f>
        <v>Aug</v>
      </c>
    </row>
    <row r="1169" spans="1:15" x14ac:dyDescent="0.25">
      <c r="A1169">
        <v>688583</v>
      </c>
      <c r="B1169" s="3">
        <v>41872.512499999997</v>
      </c>
      <c r="C1169">
        <f t="shared" si="109"/>
        <v>0</v>
      </c>
      <c r="D1169" t="s">
        <v>13</v>
      </c>
      <c r="E1169" t="s">
        <v>8</v>
      </c>
      <c r="F1169" t="s">
        <v>201</v>
      </c>
      <c r="G1169" t="s">
        <v>22</v>
      </c>
      <c r="H1169">
        <v>46730</v>
      </c>
      <c r="I1169" t="str">
        <f t="shared" si="110"/>
        <v>Afternoon</v>
      </c>
      <c r="J1169" t="str">
        <f t="shared" si="111"/>
        <v>Thu</v>
      </c>
      <c r="K1169" t="str">
        <f t="shared" si="112"/>
        <v>2014-08-21</v>
      </c>
      <c r="L1169" s="39">
        <f t="shared" si="113"/>
        <v>0.51249999999708962</v>
      </c>
      <c r="M1169" s="19">
        <f>COUNTIF(Table1_3[Status], "Hired") / COUNTA(Table1_3[Status])</f>
        <v>0.6552734375</v>
      </c>
      <c r="N1169" s="27" t="str">
        <f t="shared" si="114"/>
        <v/>
      </c>
      <c r="O1169" t="str">
        <f>TEXT(Table1_3[[#This Row],[Interview Taken on]],"MMM")</f>
        <v>Aug</v>
      </c>
    </row>
    <row r="1170" spans="1:15" x14ac:dyDescent="0.25">
      <c r="A1170">
        <v>48886</v>
      </c>
      <c r="B1170" s="3">
        <v>41872.753472222219</v>
      </c>
      <c r="C1170">
        <f t="shared" si="109"/>
        <v>1</v>
      </c>
      <c r="D1170" t="s">
        <v>7</v>
      </c>
      <c r="E1170" t="s">
        <v>8</v>
      </c>
      <c r="F1170" t="s">
        <v>205</v>
      </c>
      <c r="G1170" t="s">
        <v>23</v>
      </c>
      <c r="H1170">
        <v>13051</v>
      </c>
      <c r="I1170" t="str">
        <f t="shared" si="110"/>
        <v>Evening</v>
      </c>
      <c r="J1170" t="str">
        <f t="shared" si="111"/>
        <v>Thu</v>
      </c>
      <c r="K1170" t="str">
        <f t="shared" si="112"/>
        <v>2014-08-21</v>
      </c>
      <c r="L1170" s="39">
        <f t="shared" si="113"/>
        <v>0.75347222221898846</v>
      </c>
      <c r="M1170" s="19">
        <f>COUNTIF(Table1_3[Status], "Hired") / COUNTA(Table1_3[Status])</f>
        <v>0.6552734375</v>
      </c>
      <c r="N1170" s="27">
        <f t="shared" si="114"/>
        <v>41887.753472222219</v>
      </c>
      <c r="O1170" t="str">
        <f>TEXT(Table1_3[[#This Row],[Interview Taken on]],"MMM")</f>
        <v>Aug</v>
      </c>
    </row>
    <row r="1171" spans="1:15" x14ac:dyDescent="0.25">
      <c r="A1171">
        <v>230706</v>
      </c>
      <c r="B1171" s="3">
        <v>41872.588194444441</v>
      </c>
      <c r="C1171">
        <f t="shared" si="109"/>
        <v>0</v>
      </c>
      <c r="D1171" t="s">
        <v>13</v>
      </c>
      <c r="E1171" t="s">
        <v>8</v>
      </c>
      <c r="F1171" t="s">
        <v>205</v>
      </c>
      <c r="G1171" t="s">
        <v>23</v>
      </c>
      <c r="H1171">
        <v>40171</v>
      </c>
      <c r="I1171" t="str">
        <f t="shared" si="110"/>
        <v>Afternoon</v>
      </c>
      <c r="J1171" t="str">
        <f t="shared" si="111"/>
        <v>Thu</v>
      </c>
      <c r="K1171" t="str">
        <f t="shared" si="112"/>
        <v>2014-08-21</v>
      </c>
      <c r="L1171" s="39">
        <f t="shared" si="113"/>
        <v>0.58819444444088731</v>
      </c>
      <c r="M1171" s="19">
        <f>COUNTIF(Table1_3[Status], "Hired") / COUNTA(Table1_3[Status])</f>
        <v>0.6552734375</v>
      </c>
      <c r="N1171" s="27" t="str">
        <f t="shared" si="114"/>
        <v/>
      </c>
      <c r="O1171" t="str">
        <f>TEXT(Table1_3[[#This Row],[Interview Taken on]],"MMM")</f>
        <v>Aug</v>
      </c>
    </row>
    <row r="1172" spans="1:15" x14ac:dyDescent="0.25">
      <c r="A1172">
        <v>802500</v>
      </c>
      <c r="B1172" s="3">
        <v>41872.715277777781</v>
      </c>
      <c r="C1172">
        <f t="shared" si="109"/>
        <v>0</v>
      </c>
      <c r="D1172" t="s">
        <v>13</v>
      </c>
      <c r="E1172" t="s">
        <v>8</v>
      </c>
      <c r="F1172" t="s">
        <v>204</v>
      </c>
      <c r="G1172" t="s">
        <v>34</v>
      </c>
      <c r="H1172">
        <v>58806</v>
      </c>
      <c r="I1172" t="str">
        <f t="shared" si="110"/>
        <v>Afternoon</v>
      </c>
      <c r="J1172" t="str">
        <f t="shared" si="111"/>
        <v>Thu</v>
      </c>
      <c r="K1172" t="str">
        <f t="shared" si="112"/>
        <v>2014-08-21</v>
      </c>
      <c r="L1172" s="39">
        <f t="shared" si="113"/>
        <v>0.71527777778101154</v>
      </c>
      <c r="M1172" s="19">
        <f>COUNTIF(Table1_3[Status], "Hired") / COUNTA(Table1_3[Status])</f>
        <v>0.6552734375</v>
      </c>
      <c r="N1172" s="27" t="str">
        <f t="shared" si="114"/>
        <v/>
      </c>
      <c r="O1172" t="str">
        <f>TEXT(Table1_3[[#This Row],[Interview Taken on]],"MMM")</f>
        <v>Aug</v>
      </c>
    </row>
    <row r="1173" spans="1:15" x14ac:dyDescent="0.25">
      <c r="A1173">
        <v>646631</v>
      </c>
      <c r="B1173" s="3">
        <v>41872.460416666669</v>
      </c>
      <c r="C1173">
        <f t="shared" si="109"/>
        <v>0</v>
      </c>
      <c r="D1173" t="s">
        <v>13</v>
      </c>
      <c r="E1173" t="s">
        <v>8</v>
      </c>
      <c r="F1173" t="s">
        <v>201</v>
      </c>
      <c r="G1173" t="s">
        <v>18</v>
      </c>
      <c r="H1173">
        <v>53138</v>
      </c>
      <c r="I1173" t="str">
        <f t="shared" si="110"/>
        <v>Morning</v>
      </c>
      <c r="J1173" t="str">
        <f t="shared" si="111"/>
        <v>Thu</v>
      </c>
      <c r="K1173" t="str">
        <f t="shared" si="112"/>
        <v>2014-08-21</v>
      </c>
      <c r="L1173" s="39">
        <f t="shared" si="113"/>
        <v>0.46041666666860692</v>
      </c>
      <c r="M1173" s="19">
        <f>COUNTIF(Table1_3[Status], "Hired") / COUNTA(Table1_3[Status])</f>
        <v>0.6552734375</v>
      </c>
      <c r="N1173" s="27" t="str">
        <f t="shared" si="114"/>
        <v/>
      </c>
      <c r="O1173" t="str">
        <f>TEXT(Table1_3[[#This Row],[Interview Taken on]],"MMM")</f>
        <v>Aug</v>
      </c>
    </row>
    <row r="1174" spans="1:15" x14ac:dyDescent="0.25">
      <c r="A1174">
        <v>848586</v>
      </c>
      <c r="B1174" s="3">
        <v>41872.462500000001</v>
      </c>
      <c r="C1174">
        <f t="shared" si="109"/>
        <v>1</v>
      </c>
      <c r="D1174" t="s">
        <v>7</v>
      </c>
      <c r="E1174" t="s">
        <v>8</v>
      </c>
      <c r="F1174" t="s">
        <v>201</v>
      </c>
      <c r="G1174" t="s">
        <v>18</v>
      </c>
      <c r="H1174">
        <v>37060</v>
      </c>
      <c r="I1174" t="str">
        <f t="shared" si="110"/>
        <v>Morning</v>
      </c>
      <c r="J1174" t="str">
        <f t="shared" si="111"/>
        <v>Thu</v>
      </c>
      <c r="K1174" t="str">
        <f t="shared" si="112"/>
        <v>2014-08-21</v>
      </c>
      <c r="L1174" s="39">
        <f t="shared" si="113"/>
        <v>0.46250000000145519</v>
      </c>
      <c r="M1174" s="19">
        <f>COUNTIF(Table1_3[Status], "Hired") / COUNTA(Table1_3[Status])</f>
        <v>0.6552734375</v>
      </c>
      <c r="N1174" s="27">
        <f t="shared" si="114"/>
        <v>41887.462500000001</v>
      </c>
      <c r="O1174" t="str">
        <f>TEXT(Table1_3[[#This Row],[Interview Taken on]],"MMM")</f>
        <v>Aug</v>
      </c>
    </row>
    <row r="1175" spans="1:15" x14ac:dyDescent="0.25">
      <c r="A1175">
        <v>165638</v>
      </c>
      <c r="B1175" s="3">
        <v>41872.638888888891</v>
      </c>
      <c r="C1175">
        <f t="shared" si="109"/>
        <v>0</v>
      </c>
      <c r="D1175" t="s">
        <v>13</v>
      </c>
      <c r="E1175" t="s">
        <v>8</v>
      </c>
      <c r="F1175" t="s">
        <v>204</v>
      </c>
      <c r="G1175" t="s">
        <v>22</v>
      </c>
      <c r="H1175">
        <v>6302</v>
      </c>
      <c r="I1175" t="str">
        <f t="shared" si="110"/>
        <v>Afternoon</v>
      </c>
      <c r="J1175" t="str">
        <f t="shared" si="111"/>
        <v>Thu</v>
      </c>
      <c r="K1175" t="str">
        <f t="shared" si="112"/>
        <v>2014-08-21</v>
      </c>
      <c r="L1175" s="39">
        <f t="shared" si="113"/>
        <v>0.63888888889050577</v>
      </c>
      <c r="M1175" s="19">
        <f>COUNTIF(Table1_3[Status], "Hired") / COUNTA(Table1_3[Status])</f>
        <v>0.6552734375</v>
      </c>
      <c r="N1175" s="27" t="str">
        <f t="shared" si="114"/>
        <v/>
      </c>
      <c r="O1175" t="str">
        <f>TEXT(Table1_3[[#This Row],[Interview Taken on]],"MMM")</f>
        <v>Aug</v>
      </c>
    </row>
    <row r="1176" spans="1:15" x14ac:dyDescent="0.25">
      <c r="A1176">
        <v>122591</v>
      </c>
      <c r="B1176" s="3">
        <v>41872.53125</v>
      </c>
      <c r="C1176">
        <f t="shared" si="109"/>
        <v>1</v>
      </c>
      <c r="D1176" t="s">
        <v>7</v>
      </c>
      <c r="E1176" t="s">
        <v>11</v>
      </c>
      <c r="F1176" t="s">
        <v>201</v>
      </c>
      <c r="G1176" t="s">
        <v>20</v>
      </c>
      <c r="H1176">
        <v>47377</v>
      </c>
      <c r="I1176" t="str">
        <f t="shared" si="110"/>
        <v>Afternoon</v>
      </c>
      <c r="J1176" t="str">
        <f t="shared" si="111"/>
        <v>Thu</v>
      </c>
      <c r="K1176" t="str">
        <f t="shared" si="112"/>
        <v>2014-08-21</v>
      </c>
      <c r="L1176" s="39">
        <f t="shared" si="113"/>
        <v>0.53125</v>
      </c>
      <c r="M1176" s="19">
        <f>COUNTIF(Table1_3[Status], "Hired") / COUNTA(Table1_3[Status])</f>
        <v>0.6552734375</v>
      </c>
      <c r="N1176" s="27">
        <f t="shared" si="114"/>
        <v>41887.53125</v>
      </c>
      <c r="O1176" t="str">
        <f>TEXT(Table1_3[[#This Row],[Interview Taken on]],"MMM")</f>
        <v>Aug</v>
      </c>
    </row>
    <row r="1177" spans="1:15" x14ac:dyDescent="0.25">
      <c r="A1177">
        <v>553557</v>
      </c>
      <c r="B1177" s="3">
        <v>41873.498611111114</v>
      </c>
      <c r="C1177">
        <f t="shared" si="109"/>
        <v>0</v>
      </c>
      <c r="D1177" t="s">
        <v>13</v>
      </c>
      <c r="E1177" t="s">
        <v>8</v>
      </c>
      <c r="F1177" t="s">
        <v>204</v>
      </c>
      <c r="G1177" t="s">
        <v>22</v>
      </c>
      <c r="H1177">
        <v>92785</v>
      </c>
      <c r="I1177" t="str">
        <f t="shared" si="110"/>
        <v>Morning</v>
      </c>
      <c r="J1177" t="str">
        <f t="shared" si="111"/>
        <v>Fri</v>
      </c>
      <c r="K1177" t="str">
        <f t="shared" si="112"/>
        <v>2014-08-22</v>
      </c>
      <c r="L1177" s="39">
        <f t="shared" si="113"/>
        <v>0.49861111111385981</v>
      </c>
      <c r="M1177" s="19">
        <f>COUNTIF(Table1_3[Status], "Hired") / COUNTA(Table1_3[Status])</f>
        <v>0.6552734375</v>
      </c>
      <c r="N1177" s="27" t="str">
        <f t="shared" si="114"/>
        <v/>
      </c>
      <c r="O1177" t="str">
        <f>TEXT(Table1_3[[#This Row],[Interview Taken on]],"MMM")</f>
        <v>Aug</v>
      </c>
    </row>
    <row r="1178" spans="1:15" x14ac:dyDescent="0.25">
      <c r="A1178">
        <v>160678</v>
      </c>
      <c r="B1178" s="3">
        <v>41873.500694444447</v>
      </c>
      <c r="C1178">
        <f t="shared" si="109"/>
        <v>0</v>
      </c>
      <c r="D1178" t="s">
        <v>13</v>
      </c>
      <c r="E1178" t="s">
        <v>8</v>
      </c>
      <c r="F1178" t="s">
        <v>204</v>
      </c>
      <c r="G1178" t="s">
        <v>22</v>
      </c>
      <c r="H1178">
        <v>47646</v>
      </c>
      <c r="I1178" t="str">
        <f t="shared" si="110"/>
        <v>Afternoon</v>
      </c>
      <c r="J1178" t="str">
        <f t="shared" si="111"/>
        <v>Fri</v>
      </c>
      <c r="K1178" t="str">
        <f t="shared" si="112"/>
        <v>2014-08-22</v>
      </c>
      <c r="L1178" s="39">
        <f t="shared" si="113"/>
        <v>0.50069444444670808</v>
      </c>
      <c r="M1178" s="19">
        <f>COUNTIF(Table1_3[Status], "Hired") / COUNTA(Table1_3[Status])</f>
        <v>0.6552734375</v>
      </c>
      <c r="N1178" s="27" t="str">
        <f t="shared" si="114"/>
        <v/>
      </c>
      <c r="O1178" t="str">
        <f>TEXT(Table1_3[[#This Row],[Interview Taken on]],"MMM")</f>
        <v>Aug</v>
      </c>
    </row>
    <row r="1179" spans="1:15" x14ac:dyDescent="0.25">
      <c r="A1179">
        <v>262072</v>
      </c>
      <c r="B1179" s="3">
        <v>41872.789583333331</v>
      </c>
      <c r="C1179">
        <f t="shared" si="109"/>
        <v>0</v>
      </c>
      <c r="D1179" t="s">
        <v>13</v>
      </c>
      <c r="E1179" t="s">
        <v>8</v>
      </c>
      <c r="F1179" t="s">
        <v>201</v>
      </c>
      <c r="G1179" t="s">
        <v>42</v>
      </c>
      <c r="H1179">
        <v>5068</v>
      </c>
      <c r="I1179" t="str">
        <f t="shared" si="110"/>
        <v>Evening</v>
      </c>
      <c r="J1179" t="str">
        <f t="shared" si="111"/>
        <v>Thu</v>
      </c>
      <c r="K1179" t="str">
        <f t="shared" si="112"/>
        <v>2014-08-21</v>
      </c>
      <c r="L1179" s="39">
        <f t="shared" si="113"/>
        <v>0.78958333333139308</v>
      </c>
      <c r="M1179" s="19">
        <f>COUNTIF(Table1_3[Status], "Hired") / COUNTA(Table1_3[Status])</f>
        <v>0.6552734375</v>
      </c>
      <c r="N1179" s="27" t="str">
        <f t="shared" si="114"/>
        <v/>
      </c>
      <c r="O1179" t="str">
        <f>TEXT(Table1_3[[#This Row],[Interview Taken on]],"MMM")</f>
        <v>Aug</v>
      </c>
    </row>
    <row r="1180" spans="1:15" x14ac:dyDescent="0.25">
      <c r="A1180">
        <v>690779</v>
      </c>
      <c r="B1180" s="3">
        <v>41872.790972222225</v>
      </c>
      <c r="C1180">
        <f t="shared" si="109"/>
        <v>1</v>
      </c>
      <c r="D1180" t="s">
        <v>7</v>
      </c>
      <c r="E1180" t="s">
        <v>8</v>
      </c>
      <c r="F1180" t="s">
        <v>201</v>
      </c>
      <c r="G1180" t="s">
        <v>42</v>
      </c>
      <c r="H1180">
        <v>9483</v>
      </c>
      <c r="I1180" t="str">
        <f t="shared" si="110"/>
        <v>Evening</v>
      </c>
      <c r="J1180" t="str">
        <f t="shared" si="111"/>
        <v>Thu</v>
      </c>
      <c r="K1180" t="str">
        <f t="shared" si="112"/>
        <v>2014-08-21</v>
      </c>
      <c r="L1180" s="39">
        <f t="shared" si="113"/>
        <v>0.79097222222480923</v>
      </c>
      <c r="M1180" s="19">
        <f>COUNTIF(Table1_3[Status], "Hired") / COUNTA(Table1_3[Status])</f>
        <v>0.6552734375</v>
      </c>
      <c r="N1180" s="27">
        <f t="shared" si="114"/>
        <v>41887.790972222225</v>
      </c>
      <c r="O1180" t="str">
        <f>TEXT(Table1_3[[#This Row],[Interview Taken on]],"MMM")</f>
        <v>Aug</v>
      </c>
    </row>
    <row r="1181" spans="1:15" x14ac:dyDescent="0.25">
      <c r="A1181">
        <v>960243</v>
      </c>
      <c r="B1181" s="3">
        <v>41873.349305555559</v>
      </c>
      <c r="C1181">
        <f t="shared" si="109"/>
        <v>0</v>
      </c>
      <c r="D1181" t="s">
        <v>13</v>
      </c>
      <c r="E1181" t="s">
        <v>8</v>
      </c>
      <c r="F1181" t="s">
        <v>205</v>
      </c>
      <c r="G1181" t="s">
        <v>20</v>
      </c>
      <c r="H1181">
        <v>65579</v>
      </c>
      <c r="I1181" t="str">
        <f t="shared" si="110"/>
        <v>Morning</v>
      </c>
      <c r="J1181" t="str">
        <f t="shared" si="111"/>
        <v>Fri</v>
      </c>
      <c r="K1181" t="str">
        <f t="shared" si="112"/>
        <v>2014-08-22</v>
      </c>
      <c r="L1181" s="39">
        <f t="shared" si="113"/>
        <v>0.34930555555911269</v>
      </c>
      <c r="M1181" s="19">
        <f>COUNTIF(Table1_3[Status], "Hired") / COUNTA(Table1_3[Status])</f>
        <v>0.6552734375</v>
      </c>
      <c r="N1181" s="27" t="str">
        <f t="shared" si="114"/>
        <v/>
      </c>
      <c r="O1181" t="str">
        <f>TEXT(Table1_3[[#This Row],[Interview Taken on]],"MMM")</f>
        <v>Aug</v>
      </c>
    </row>
    <row r="1182" spans="1:15" x14ac:dyDescent="0.25">
      <c r="A1182">
        <v>579385</v>
      </c>
      <c r="B1182" s="3">
        <v>41873.463194444441</v>
      </c>
      <c r="C1182">
        <f t="shared" si="109"/>
        <v>1</v>
      </c>
      <c r="D1182" t="s">
        <v>7</v>
      </c>
      <c r="E1182" t="s">
        <v>8</v>
      </c>
      <c r="F1182" t="s">
        <v>201</v>
      </c>
      <c r="G1182" t="s">
        <v>22</v>
      </c>
      <c r="H1182">
        <v>57386</v>
      </c>
      <c r="I1182" t="str">
        <f t="shared" si="110"/>
        <v>Morning</v>
      </c>
      <c r="J1182" t="str">
        <f t="shared" si="111"/>
        <v>Fri</v>
      </c>
      <c r="K1182" t="str">
        <f t="shared" si="112"/>
        <v>2014-08-22</v>
      </c>
      <c r="L1182" s="39">
        <f t="shared" si="113"/>
        <v>0.46319444444088731</v>
      </c>
      <c r="M1182" s="19">
        <f>COUNTIF(Table1_3[Status], "Hired") / COUNTA(Table1_3[Status])</f>
        <v>0.6552734375</v>
      </c>
      <c r="N1182" s="27">
        <f t="shared" si="114"/>
        <v>41888.463194444441</v>
      </c>
      <c r="O1182" t="str">
        <f>TEXT(Table1_3[[#This Row],[Interview Taken on]],"MMM")</f>
        <v>Aug</v>
      </c>
    </row>
    <row r="1183" spans="1:15" x14ac:dyDescent="0.25">
      <c r="A1183">
        <v>920275</v>
      </c>
      <c r="B1183" s="3">
        <v>41873.683333333334</v>
      </c>
      <c r="C1183">
        <f t="shared" si="109"/>
        <v>0</v>
      </c>
      <c r="D1183" t="s">
        <v>13</v>
      </c>
      <c r="E1183" t="s">
        <v>8</v>
      </c>
      <c r="F1183" t="s">
        <v>205</v>
      </c>
      <c r="G1183" t="s">
        <v>20</v>
      </c>
      <c r="H1183">
        <v>16108</v>
      </c>
      <c r="I1183" t="str">
        <f t="shared" si="110"/>
        <v>Afternoon</v>
      </c>
      <c r="J1183" t="str">
        <f t="shared" si="111"/>
        <v>Fri</v>
      </c>
      <c r="K1183" t="str">
        <f t="shared" si="112"/>
        <v>2014-08-22</v>
      </c>
      <c r="L1183" s="39">
        <f t="shared" si="113"/>
        <v>0.68333333333430346</v>
      </c>
      <c r="M1183" s="19">
        <f>COUNTIF(Table1_3[Status], "Hired") / COUNTA(Table1_3[Status])</f>
        <v>0.6552734375</v>
      </c>
      <c r="N1183" s="27" t="str">
        <f t="shared" si="114"/>
        <v/>
      </c>
      <c r="O1183" t="str">
        <f>TEXT(Table1_3[[#This Row],[Interview Taken on]],"MMM")</f>
        <v>Aug</v>
      </c>
    </row>
    <row r="1184" spans="1:15" x14ac:dyDescent="0.25">
      <c r="A1184">
        <v>820391</v>
      </c>
      <c r="B1184" s="3">
        <v>41873.736805555556</v>
      </c>
      <c r="C1184">
        <f t="shared" si="109"/>
        <v>1</v>
      </c>
      <c r="D1184" t="s">
        <v>7</v>
      </c>
      <c r="E1184" t="s">
        <v>38</v>
      </c>
      <c r="F1184" t="s">
        <v>205</v>
      </c>
      <c r="G1184" t="s">
        <v>42</v>
      </c>
      <c r="H1184">
        <v>40016</v>
      </c>
      <c r="I1184" t="str">
        <f t="shared" si="110"/>
        <v>Afternoon</v>
      </c>
      <c r="J1184" t="str">
        <f t="shared" si="111"/>
        <v>Fri</v>
      </c>
      <c r="K1184" t="str">
        <f t="shared" si="112"/>
        <v>2014-08-22</v>
      </c>
      <c r="L1184" s="39">
        <f t="shared" si="113"/>
        <v>0.73680555555620231</v>
      </c>
      <c r="M1184" s="19">
        <f>COUNTIF(Table1_3[Status], "Hired") / COUNTA(Table1_3[Status])</f>
        <v>0.6552734375</v>
      </c>
      <c r="N1184" s="27">
        <f t="shared" si="114"/>
        <v>41888.736805555556</v>
      </c>
      <c r="O1184" t="str">
        <f>TEXT(Table1_3[[#This Row],[Interview Taken on]],"MMM")</f>
        <v>Aug</v>
      </c>
    </row>
    <row r="1185" spans="1:15" x14ac:dyDescent="0.25">
      <c r="A1185">
        <v>85670</v>
      </c>
      <c r="B1185" s="3">
        <v>41873.737500000003</v>
      </c>
      <c r="C1185">
        <f t="shared" si="109"/>
        <v>1</v>
      </c>
      <c r="D1185" t="s">
        <v>7</v>
      </c>
      <c r="E1185" t="s">
        <v>38</v>
      </c>
      <c r="F1185" t="s">
        <v>205</v>
      </c>
      <c r="G1185" t="s">
        <v>42</v>
      </c>
      <c r="H1185">
        <v>86245</v>
      </c>
      <c r="I1185" t="str">
        <f t="shared" si="110"/>
        <v>Afternoon</v>
      </c>
      <c r="J1185" t="str">
        <f t="shared" si="111"/>
        <v>Fri</v>
      </c>
      <c r="K1185" t="str">
        <f t="shared" si="112"/>
        <v>2014-08-22</v>
      </c>
      <c r="L1185" s="39">
        <f t="shared" si="113"/>
        <v>0.73750000000291038</v>
      </c>
      <c r="M1185" s="19">
        <f>COUNTIF(Table1_3[Status], "Hired") / COUNTA(Table1_3[Status])</f>
        <v>0.6552734375</v>
      </c>
      <c r="N1185" s="27">
        <f t="shared" si="114"/>
        <v>41888.737500000003</v>
      </c>
      <c r="O1185" t="str">
        <f>TEXT(Table1_3[[#This Row],[Interview Taken on]],"MMM")</f>
        <v>Aug</v>
      </c>
    </row>
    <row r="1186" spans="1:15" x14ac:dyDescent="0.25">
      <c r="A1186">
        <v>961338</v>
      </c>
      <c r="B1186" s="3">
        <v>41876.336805555555</v>
      </c>
      <c r="C1186">
        <f t="shared" si="109"/>
        <v>0</v>
      </c>
      <c r="D1186" t="s">
        <v>13</v>
      </c>
      <c r="E1186" t="s">
        <v>11</v>
      </c>
      <c r="F1186" t="s">
        <v>201</v>
      </c>
      <c r="G1186" t="s">
        <v>23</v>
      </c>
      <c r="H1186">
        <v>68928</v>
      </c>
      <c r="I1186" t="str">
        <f t="shared" si="110"/>
        <v>Morning</v>
      </c>
      <c r="J1186" t="str">
        <f t="shared" si="111"/>
        <v>Mon</v>
      </c>
      <c r="K1186" t="str">
        <f t="shared" si="112"/>
        <v>2014-08-25</v>
      </c>
      <c r="L1186" s="39">
        <f t="shared" si="113"/>
        <v>0.33680555555474712</v>
      </c>
      <c r="M1186" s="19">
        <f>COUNTIF(Table1_3[Status], "Hired") / COUNTA(Table1_3[Status])</f>
        <v>0.6552734375</v>
      </c>
      <c r="N1186" s="27" t="str">
        <f t="shared" si="114"/>
        <v/>
      </c>
      <c r="O1186" t="str">
        <f>TEXT(Table1_3[[#This Row],[Interview Taken on]],"MMM")</f>
        <v>Aug</v>
      </c>
    </row>
    <row r="1187" spans="1:15" x14ac:dyDescent="0.25">
      <c r="A1187">
        <v>408109</v>
      </c>
      <c r="B1187" s="3">
        <v>41873.677083333336</v>
      </c>
      <c r="C1187">
        <f t="shared" si="109"/>
        <v>0</v>
      </c>
      <c r="D1187" t="s">
        <v>13</v>
      </c>
      <c r="E1187" t="s">
        <v>8</v>
      </c>
      <c r="F1187" t="s">
        <v>204</v>
      </c>
      <c r="G1187" t="s">
        <v>42</v>
      </c>
      <c r="H1187">
        <v>80622</v>
      </c>
      <c r="I1187" t="str">
        <f t="shared" si="110"/>
        <v>Afternoon</v>
      </c>
      <c r="J1187" t="str">
        <f t="shared" si="111"/>
        <v>Fri</v>
      </c>
      <c r="K1187" t="str">
        <f t="shared" si="112"/>
        <v>2014-08-22</v>
      </c>
      <c r="L1187" s="39">
        <f t="shared" si="113"/>
        <v>0.67708333333575865</v>
      </c>
      <c r="M1187" s="19">
        <f>COUNTIF(Table1_3[Status], "Hired") / COUNTA(Table1_3[Status])</f>
        <v>0.6552734375</v>
      </c>
      <c r="N1187" s="27" t="str">
        <f t="shared" si="114"/>
        <v/>
      </c>
      <c r="O1187" t="str">
        <f>TEXT(Table1_3[[#This Row],[Interview Taken on]],"MMM")</f>
        <v>Aug</v>
      </c>
    </row>
    <row r="1188" spans="1:15" x14ac:dyDescent="0.25">
      <c r="A1188">
        <v>545076</v>
      </c>
      <c r="B1188" s="3">
        <v>41873.677777777775</v>
      </c>
      <c r="C1188">
        <f t="shared" si="109"/>
        <v>1</v>
      </c>
      <c r="D1188" t="s">
        <v>7</v>
      </c>
      <c r="E1188" t="s">
        <v>8</v>
      </c>
      <c r="F1188" t="s">
        <v>204</v>
      </c>
      <c r="G1188" t="s">
        <v>42</v>
      </c>
      <c r="H1188">
        <v>32340</v>
      </c>
      <c r="I1188" t="str">
        <f t="shared" si="110"/>
        <v>Afternoon</v>
      </c>
      <c r="J1188" t="str">
        <f t="shared" si="111"/>
        <v>Fri</v>
      </c>
      <c r="K1188" t="str">
        <f t="shared" si="112"/>
        <v>2014-08-22</v>
      </c>
      <c r="L1188" s="39">
        <f t="shared" si="113"/>
        <v>0.67777777777519077</v>
      </c>
      <c r="M1188" s="19">
        <f>COUNTIF(Table1_3[Status], "Hired") / COUNTA(Table1_3[Status])</f>
        <v>0.6552734375</v>
      </c>
      <c r="N1188" s="27">
        <f t="shared" si="114"/>
        <v>41888.677777777775</v>
      </c>
      <c r="O1188" t="str">
        <f>TEXT(Table1_3[[#This Row],[Interview Taken on]],"MMM")</f>
        <v>Aug</v>
      </c>
    </row>
    <row r="1189" spans="1:15" x14ac:dyDescent="0.25">
      <c r="A1189">
        <v>251446</v>
      </c>
      <c r="B1189" s="3">
        <v>41873.59652777778</v>
      </c>
      <c r="C1189">
        <f t="shared" si="109"/>
        <v>0</v>
      </c>
      <c r="D1189" t="s">
        <v>13</v>
      </c>
      <c r="E1189" t="s">
        <v>11</v>
      </c>
      <c r="F1189" t="s">
        <v>204</v>
      </c>
      <c r="G1189" t="s">
        <v>42</v>
      </c>
      <c r="H1189">
        <v>13597</v>
      </c>
      <c r="I1189" t="str">
        <f t="shared" si="110"/>
        <v>Afternoon</v>
      </c>
      <c r="J1189" t="str">
        <f t="shared" si="111"/>
        <v>Fri</v>
      </c>
      <c r="K1189" t="str">
        <f t="shared" si="112"/>
        <v>2014-08-22</v>
      </c>
      <c r="L1189" s="39">
        <f t="shared" si="113"/>
        <v>0.59652777777955635</v>
      </c>
      <c r="M1189" s="19">
        <f>COUNTIF(Table1_3[Status], "Hired") / COUNTA(Table1_3[Status])</f>
        <v>0.6552734375</v>
      </c>
      <c r="N1189" s="27" t="str">
        <f t="shared" si="114"/>
        <v/>
      </c>
      <c r="O1189" t="str">
        <f>TEXT(Table1_3[[#This Row],[Interview Taken on]],"MMM")</f>
        <v>Aug</v>
      </c>
    </row>
    <row r="1190" spans="1:15" x14ac:dyDescent="0.25">
      <c r="A1190">
        <v>946136</v>
      </c>
      <c r="B1190" s="3">
        <v>41873.777777777781</v>
      </c>
      <c r="C1190">
        <f t="shared" si="109"/>
        <v>0</v>
      </c>
      <c r="D1190" t="s">
        <v>13</v>
      </c>
      <c r="E1190" t="s">
        <v>8</v>
      </c>
      <c r="F1190" t="s">
        <v>201</v>
      </c>
      <c r="G1190" t="s">
        <v>18</v>
      </c>
      <c r="H1190">
        <v>5399</v>
      </c>
      <c r="I1190" t="str">
        <f t="shared" si="110"/>
        <v>Evening</v>
      </c>
      <c r="J1190" t="str">
        <f t="shared" si="111"/>
        <v>Fri</v>
      </c>
      <c r="K1190" t="str">
        <f t="shared" si="112"/>
        <v>2014-08-22</v>
      </c>
      <c r="L1190" s="39">
        <f t="shared" si="113"/>
        <v>0.77777777778101154</v>
      </c>
      <c r="M1190" s="19">
        <f>COUNTIF(Table1_3[Status], "Hired") / COUNTA(Table1_3[Status])</f>
        <v>0.6552734375</v>
      </c>
      <c r="N1190" s="27" t="str">
        <f t="shared" si="114"/>
        <v/>
      </c>
      <c r="O1190" t="str">
        <f>TEXT(Table1_3[[#This Row],[Interview Taken on]],"MMM")</f>
        <v>Aug</v>
      </c>
    </row>
    <row r="1191" spans="1:15" x14ac:dyDescent="0.25">
      <c r="A1191">
        <v>889662</v>
      </c>
      <c r="B1191" s="3">
        <v>41873.506249999999</v>
      </c>
      <c r="C1191">
        <f t="shared" si="109"/>
        <v>0</v>
      </c>
      <c r="D1191" t="s">
        <v>13</v>
      </c>
      <c r="E1191" t="s">
        <v>8</v>
      </c>
      <c r="F1191" t="s">
        <v>201</v>
      </c>
      <c r="G1191" t="s">
        <v>12</v>
      </c>
      <c r="H1191">
        <v>30872</v>
      </c>
      <c r="I1191" t="str">
        <f t="shared" si="110"/>
        <v>Afternoon</v>
      </c>
      <c r="J1191" t="str">
        <f t="shared" si="111"/>
        <v>Fri</v>
      </c>
      <c r="K1191" t="str">
        <f t="shared" si="112"/>
        <v>2014-08-22</v>
      </c>
      <c r="L1191" s="39">
        <f t="shared" si="113"/>
        <v>0.50624999999854481</v>
      </c>
      <c r="M1191" s="19">
        <f>COUNTIF(Table1_3[Status], "Hired") / COUNTA(Table1_3[Status])</f>
        <v>0.6552734375</v>
      </c>
      <c r="N1191" s="27" t="str">
        <f t="shared" si="114"/>
        <v/>
      </c>
      <c r="O1191" t="str">
        <f>TEXT(Table1_3[[#This Row],[Interview Taken on]],"MMM")</f>
        <v>Aug</v>
      </c>
    </row>
    <row r="1192" spans="1:15" x14ac:dyDescent="0.25">
      <c r="A1192">
        <v>442184</v>
      </c>
      <c r="B1192" s="3">
        <v>41873.507638888892</v>
      </c>
      <c r="C1192">
        <f t="shared" si="109"/>
        <v>1</v>
      </c>
      <c r="D1192" t="s">
        <v>7</v>
      </c>
      <c r="E1192" t="s">
        <v>38</v>
      </c>
      <c r="F1192" t="s">
        <v>201</v>
      </c>
      <c r="G1192" t="s">
        <v>12</v>
      </c>
      <c r="H1192">
        <v>63180</v>
      </c>
      <c r="I1192" t="str">
        <f t="shared" si="110"/>
        <v>Afternoon</v>
      </c>
      <c r="J1192" t="str">
        <f t="shared" si="111"/>
        <v>Fri</v>
      </c>
      <c r="K1192" t="str">
        <f t="shared" si="112"/>
        <v>2014-08-22</v>
      </c>
      <c r="L1192" s="39">
        <f t="shared" si="113"/>
        <v>0.50763888889196096</v>
      </c>
      <c r="M1192" s="19">
        <f>COUNTIF(Table1_3[Status], "Hired") / COUNTA(Table1_3[Status])</f>
        <v>0.6552734375</v>
      </c>
      <c r="N1192" s="27">
        <f t="shared" si="114"/>
        <v>41888.507638888892</v>
      </c>
      <c r="O1192" t="str">
        <f>TEXT(Table1_3[[#This Row],[Interview Taken on]],"MMM")</f>
        <v>Aug</v>
      </c>
    </row>
    <row r="1193" spans="1:15" x14ac:dyDescent="0.25">
      <c r="A1193">
        <v>105944</v>
      </c>
      <c r="B1193" s="3">
        <v>41873.697916666664</v>
      </c>
      <c r="C1193">
        <f t="shared" si="109"/>
        <v>0</v>
      </c>
      <c r="D1193" t="s">
        <v>13</v>
      </c>
      <c r="E1193" t="s">
        <v>8</v>
      </c>
      <c r="F1193" t="s">
        <v>201</v>
      </c>
      <c r="G1193" t="s">
        <v>20</v>
      </c>
      <c r="H1193">
        <v>46298</v>
      </c>
      <c r="I1193" t="str">
        <f t="shared" si="110"/>
        <v>Afternoon</v>
      </c>
      <c r="J1193" t="str">
        <f t="shared" si="111"/>
        <v>Fri</v>
      </c>
      <c r="K1193" t="str">
        <f t="shared" si="112"/>
        <v>2014-08-22</v>
      </c>
      <c r="L1193" s="39">
        <f t="shared" si="113"/>
        <v>0.69791666666424135</v>
      </c>
      <c r="M1193" s="19">
        <f>COUNTIF(Table1_3[Status], "Hired") / COUNTA(Table1_3[Status])</f>
        <v>0.6552734375</v>
      </c>
      <c r="N1193" s="27" t="str">
        <f t="shared" si="114"/>
        <v/>
      </c>
      <c r="O1193" t="str">
        <f>TEXT(Table1_3[[#This Row],[Interview Taken on]],"MMM")</f>
        <v>Aug</v>
      </c>
    </row>
    <row r="1194" spans="1:15" x14ac:dyDescent="0.25">
      <c r="A1194">
        <v>370469</v>
      </c>
      <c r="B1194" s="3">
        <v>41873.540277777778</v>
      </c>
      <c r="C1194">
        <f t="shared" si="109"/>
        <v>1</v>
      </c>
      <c r="D1194" t="s">
        <v>7</v>
      </c>
      <c r="E1194" t="s">
        <v>8</v>
      </c>
      <c r="F1194" t="s">
        <v>205</v>
      </c>
      <c r="G1194" t="s">
        <v>25</v>
      </c>
      <c r="H1194">
        <v>25000</v>
      </c>
      <c r="I1194" t="str">
        <f t="shared" si="110"/>
        <v>Afternoon</v>
      </c>
      <c r="J1194" t="str">
        <f t="shared" si="111"/>
        <v>Fri</v>
      </c>
      <c r="K1194" t="str">
        <f t="shared" si="112"/>
        <v>2014-08-22</v>
      </c>
      <c r="L1194" s="39">
        <f t="shared" si="113"/>
        <v>0.54027777777810115</v>
      </c>
      <c r="M1194" s="19">
        <f>COUNTIF(Table1_3[Status], "Hired") / COUNTA(Table1_3[Status])</f>
        <v>0.6552734375</v>
      </c>
      <c r="N1194" s="27">
        <f t="shared" si="114"/>
        <v>41888.540277777778</v>
      </c>
      <c r="O1194" t="str">
        <f>TEXT(Table1_3[[#This Row],[Interview Taken on]],"MMM")</f>
        <v>Aug</v>
      </c>
    </row>
    <row r="1195" spans="1:15" x14ac:dyDescent="0.25">
      <c r="A1195">
        <v>246560</v>
      </c>
      <c r="B1195" s="3">
        <v>41873.084027777775</v>
      </c>
      <c r="C1195">
        <f t="shared" si="109"/>
        <v>0</v>
      </c>
      <c r="D1195" t="s">
        <v>13</v>
      </c>
      <c r="E1195" t="s">
        <v>8</v>
      </c>
      <c r="F1195" t="s">
        <v>205</v>
      </c>
      <c r="G1195" t="s">
        <v>34</v>
      </c>
      <c r="H1195">
        <v>29082</v>
      </c>
      <c r="I1195" t="str">
        <f t="shared" si="110"/>
        <v>Night</v>
      </c>
      <c r="J1195" t="str">
        <f t="shared" si="111"/>
        <v>Fri</v>
      </c>
      <c r="K1195" t="str">
        <f t="shared" si="112"/>
        <v>2014-08-22</v>
      </c>
      <c r="L1195" s="39">
        <f t="shared" si="113"/>
        <v>8.4027777775190771E-2</v>
      </c>
      <c r="M1195" s="19">
        <f>COUNTIF(Table1_3[Status], "Hired") / COUNTA(Table1_3[Status])</f>
        <v>0.6552734375</v>
      </c>
      <c r="N1195" s="27" t="str">
        <f t="shared" si="114"/>
        <v/>
      </c>
      <c r="O1195" t="str">
        <f>TEXT(Table1_3[[#This Row],[Interview Taken on]],"MMM")</f>
        <v>Aug</v>
      </c>
    </row>
    <row r="1196" spans="1:15" x14ac:dyDescent="0.25">
      <c r="A1196">
        <v>534636</v>
      </c>
      <c r="B1196" s="3">
        <v>41873.084722222222</v>
      </c>
      <c r="C1196">
        <f t="shared" si="109"/>
        <v>0</v>
      </c>
      <c r="D1196" t="s">
        <v>13</v>
      </c>
      <c r="E1196" t="s">
        <v>8</v>
      </c>
      <c r="F1196" t="s">
        <v>205</v>
      </c>
      <c r="G1196" t="s">
        <v>34</v>
      </c>
      <c r="H1196">
        <v>28044</v>
      </c>
      <c r="I1196" t="str">
        <f t="shared" si="110"/>
        <v>Night</v>
      </c>
      <c r="J1196" t="str">
        <f t="shared" si="111"/>
        <v>Fri</v>
      </c>
      <c r="K1196" t="str">
        <f t="shared" si="112"/>
        <v>2014-08-22</v>
      </c>
      <c r="L1196" s="39">
        <f t="shared" si="113"/>
        <v>8.4722222221898846E-2</v>
      </c>
      <c r="M1196" s="19">
        <f>COUNTIF(Table1_3[Status], "Hired") / COUNTA(Table1_3[Status])</f>
        <v>0.6552734375</v>
      </c>
      <c r="N1196" s="27" t="str">
        <f t="shared" si="114"/>
        <v/>
      </c>
      <c r="O1196" t="str">
        <f>TEXT(Table1_3[[#This Row],[Interview Taken on]],"MMM")</f>
        <v>Aug</v>
      </c>
    </row>
    <row r="1197" spans="1:15" x14ac:dyDescent="0.25">
      <c r="A1197">
        <v>435865</v>
      </c>
      <c r="B1197" s="3">
        <v>41874.484027777777</v>
      </c>
      <c r="C1197">
        <f t="shared" si="109"/>
        <v>0</v>
      </c>
      <c r="D1197" t="s">
        <v>13</v>
      </c>
      <c r="E1197" t="s">
        <v>8</v>
      </c>
      <c r="F1197" t="s">
        <v>201</v>
      </c>
      <c r="G1197" t="s">
        <v>34</v>
      </c>
      <c r="H1197">
        <v>23965</v>
      </c>
      <c r="I1197" t="str">
        <f t="shared" si="110"/>
        <v>Morning</v>
      </c>
      <c r="J1197" t="str">
        <f t="shared" si="111"/>
        <v>Sat</v>
      </c>
      <c r="K1197" t="str">
        <f t="shared" si="112"/>
        <v>2014-08-23</v>
      </c>
      <c r="L1197" s="39">
        <f t="shared" si="113"/>
        <v>0.48402777777664596</v>
      </c>
      <c r="M1197" s="19">
        <f>COUNTIF(Table1_3[Status], "Hired") / COUNTA(Table1_3[Status])</f>
        <v>0.6552734375</v>
      </c>
      <c r="N1197" s="27" t="str">
        <f t="shared" si="114"/>
        <v/>
      </c>
      <c r="O1197" t="str">
        <f>TEXT(Table1_3[[#This Row],[Interview Taken on]],"MMM")</f>
        <v>Aug</v>
      </c>
    </row>
    <row r="1198" spans="1:15" x14ac:dyDescent="0.25">
      <c r="A1198">
        <v>679335</v>
      </c>
      <c r="B1198" s="3">
        <v>41874.484722222223</v>
      </c>
      <c r="C1198">
        <f t="shared" si="109"/>
        <v>1</v>
      </c>
      <c r="D1198" t="s">
        <v>7</v>
      </c>
      <c r="E1198" t="s">
        <v>8</v>
      </c>
      <c r="F1198" t="s">
        <v>201</v>
      </c>
      <c r="G1198" t="s">
        <v>34</v>
      </c>
      <c r="H1198">
        <v>61823</v>
      </c>
      <c r="I1198" t="str">
        <f t="shared" si="110"/>
        <v>Morning</v>
      </c>
      <c r="J1198" t="str">
        <f t="shared" si="111"/>
        <v>Sat</v>
      </c>
      <c r="K1198" t="str">
        <f t="shared" si="112"/>
        <v>2014-08-23</v>
      </c>
      <c r="L1198" s="39">
        <f t="shared" si="113"/>
        <v>0.48472222222335404</v>
      </c>
      <c r="M1198" s="19">
        <f>COUNTIF(Table1_3[Status], "Hired") / COUNTA(Table1_3[Status])</f>
        <v>0.6552734375</v>
      </c>
      <c r="N1198" s="27">
        <f t="shared" si="114"/>
        <v>41889.484722222223</v>
      </c>
      <c r="O1198" t="str">
        <f>TEXT(Table1_3[[#This Row],[Interview Taken on]],"MMM")</f>
        <v>Aug</v>
      </c>
    </row>
    <row r="1199" spans="1:15" x14ac:dyDescent="0.25">
      <c r="A1199">
        <v>410681</v>
      </c>
      <c r="B1199" s="3">
        <v>41874.48541666667</v>
      </c>
      <c r="C1199">
        <f t="shared" si="109"/>
        <v>0</v>
      </c>
      <c r="D1199" t="s">
        <v>13</v>
      </c>
      <c r="E1199" t="s">
        <v>8</v>
      </c>
      <c r="F1199" t="s">
        <v>201</v>
      </c>
      <c r="G1199" t="s">
        <v>34</v>
      </c>
      <c r="H1199">
        <v>57476</v>
      </c>
      <c r="I1199" t="str">
        <f t="shared" si="110"/>
        <v>Morning</v>
      </c>
      <c r="J1199" t="str">
        <f t="shared" si="111"/>
        <v>Sat</v>
      </c>
      <c r="K1199" t="str">
        <f t="shared" si="112"/>
        <v>2014-08-23</v>
      </c>
      <c r="L1199" s="39">
        <f t="shared" si="113"/>
        <v>0.48541666667006211</v>
      </c>
      <c r="M1199" s="19">
        <f>COUNTIF(Table1_3[Status], "Hired") / COUNTA(Table1_3[Status])</f>
        <v>0.6552734375</v>
      </c>
      <c r="N1199" s="27" t="str">
        <f t="shared" si="114"/>
        <v/>
      </c>
      <c r="O1199" t="str">
        <f>TEXT(Table1_3[[#This Row],[Interview Taken on]],"MMM")</f>
        <v>Aug</v>
      </c>
    </row>
    <row r="1200" spans="1:15" x14ac:dyDescent="0.25">
      <c r="A1200">
        <v>275598</v>
      </c>
      <c r="B1200" s="3">
        <v>41874.599305555559</v>
      </c>
      <c r="C1200">
        <f t="shared" si="109"/>
        <v>1</v>
      </c>
      <c r="D1200" t="s">
        <v>7</v>
      </c>
      <c r="E1200" t="s">
        <v>8</v>
      </c>
      <c r="F1200" t="s">
        <v>204</v>
      </c>
      <c r="G1200" t="s">
        <v>18</v>
      </c>
      <c r="H1200">
        <v>23170</v>
      </c>
      <c r="I1200" t="str">
        <f t="shared" si="110"/>
        <v>Afternoon</v>
      </c>
      <c r="J1200" t="str">
        <f t="shared" si="111"/>
        <v>Sat</v>
      </c>
      <c r="K1200" t="str">
        <f t="shared" si="112"/>
        <v>2014-08-23</v>
      </c>
      <c r="L1200" s="39">
        <f t="shared" si="113"/>
        <v>0.59930555555911269</v>
      </c>
      <c r="M1200" s="19">
        <f>COUNTIF(Table1_3[Status], "Hired") / COUNTA(Table1_3[Status])</f>
        <v>0.6552734375</v>
      </c>
      <c r="N1200" s="27">
        <f t="shared" si="114"/>
        <v>41889.599305555559</v>
      </c>
      <c r="O1200" t="str">
        <f>TEXT(Table1_3[[#This Row],[Interview Taken on]],"MMM")</f>
        <v>Aug</v>
      </c>
    </row>
    <row r="1201" spans="1:15" x14ac:dyDescent="0.25">
      <c r="A1201">
        <v>368961</v>
      </c>
      <c r="B1201" s="3">
        <v>41874.627083333333</v>
      </c>
      <c r="C1201">
        <f t="shared" si="109"/>
        <v>0</v>
      </c>
      <c r="D1201" t="s">
        <v>13</v>
      </c>
      <c r="E1201" t="s">
        <v>8</v>
      </c>
      <c r="F1201" t="s">
        <v>205</v>
      </c>
      <c r="G1201" t="s">
        <v>22</v>
      </c>
      <c r="H1201">
        <v>79210</v>
      </c>
      <c r="I1201" t="str">
        <f t="shared" si="110"/>
        <v>Afternoon</v>
      </c>
      <c r="J1201" t="str">
        <f t="shared" si="111"/>
        <v>Sat</v>
      </c>
      <c r="K1201" t="str">
        <f t="shared" si="112"/>
        <v>2014-08-23</v>
      </c>
      <c r="L1201" s="39">
        <f t="shared" si="113"/>
        <v>0.62708333333284827</v>
      </c>
      <c r="M1201" s="19">
        <f>COUNTIF(Table1_3[Status], "Hired") / COUNTA(Table1_3[Status])</f>
        <v>0.6552734375</v>
      </c>
      <c r="N1201" s="27" t="str">
        <f t="shared" si="114"/>
        <v/>
      </c>
      <c r="O1201" t="str">
        <f>TEXT(Table1_3[[#This Row],[Interview Taken on]],"MMM")</f>
        <v>Aug</v>
      </c>
    </row>
    <row r="1202" spans="1:15" x14ac:dyDescent="0.25">
      <c r="A1202">
        <v>665097</v>
      </c>
      <c r="B1202" s="3">
        <v>41875.62777777778</v>
      </c>
      <c r="C1202">
        <f t="shared" si="109"/>
        <v>1</v>
      </c>
      <c r="D1202" t="s">
        <v>7</v>
      </c>
      <c r="E1202" t="s">
        <v>8</v>
      </c>
      <c r="F1202" t="s">
        <v>201</v>
      </c>
      <c r="G1202" t="s">
        <v>12</v>
      </c>
      <c r="H1202">
        <v>55335</v>
      </c>
      <c r="I1202" t="str">
        <f t="shared" si="110"/>
        <v>Afternoon</v>
      </c>
      <c r="J1202" t="str">
        <f t="shared" si="111"/>
        <v>Sun</v>
      </c>
      <c r="K1202" t="str">
        <f t="shared" si="112"/>
        <v>2014-08-24</v>
      </c>
      <c r="L1202" s="39">
        <f t="shared" si="113"/>
        <v>0.62777777777955635</v>
      </c>
      <c r="M1202" s="19">
        <f>COUNTIF(Table1_3[Status], "Hired") / COUNTA(Table1_3[Status])</f>
        <v>0.6552734375</v>
      </c>
      <c r="N1202" s="27">
        <f t="shared" si="114"/>
        <v>41890.62777777778</v>
      </c>
      <c r="O1202" t="str">
        <f>TEXT(Table1_3[[#This Row],[Interview Taken on]],"MMM")</f>
        <v>Aug</v>
      </c>
    </row>
    <row r="1203" spans="1:15" x14ac:dyDescent="0.25">
      <c r="A1203">
        <v>925524</v>
      </c>
      <c r="B1203" s="3">
        <v>41875.630555555559</v>
      </c>
      <c r="C1203">
        <f t="shared" si="109"/>
        <v>1</v>
      </c>
      <c r="D1203" t="s">
        <v>7</v>
      </c>
      <c r="E1203" t="s">
        <v>11</v>
      </c>
      <c r="F1203" t="s">
        <v>201</v>
      </c>
      <c r="G1203" t="s">
        <v>12</v>
      </c>
      <c r="H1203">
        <v>43679</v>
      </c>
      <c r="I1203" t="str">
        <f t="shared" si="110"/>
        <v>Afternoon</v>
      </c>
      <c r="J1203" t="str">
        <f t="shared" si="111"/>
        <v>Sun</v>
      </c>
      <c r="K1203" t="str">
        <f t="shared" si="112"/>
        <v>2014-08-24</v>
      </c>
      <c r="L1203" s="39">
        <f t="shared" si="113"/>
        <v>0.63055555555911269</v>
      </c>
      <c r="M1203" s="19">
        <f>COUNTIF(Table1_3[Status], "Hired") / COUNTA(Table1_3[Status])</f>
        <v>0.6552734375</v>
      </c>
      <c r="N1203" s="27">
        <f t="shared" si="114"/>
        <v>41890.630555555559</v>
      </c>
      <c r="O1203" t="str">
        <f>TEXT(Table1_3[[#This Row],[Interview Taken on]],"MMM")</f>
        <v>Aug</v>
      </c>
    </row>
    <row r="1204" spans="1:15" x14ac:dyDescent="0.25">
      <c r="A1204">
        <v>884889</v>
      </c>
      <c r="B1204" s="3">
        <v>41876.406944444447</v>
      </c>
      <c r="C1204">
        <f t="shared" si="109"/>
        <v>0</v>
      </c>
      <c r="D1204" t="s">
        <v>13</v>
      </c>
      <c r="E1204" t="s">
        <v>11</v>
      </c>
      <c r="F1204" t="s">
        <v>205</v>
      </c>
      <c r="G1204" t="s">
        <v>25</v>
      </c>
      <c r="H1204">
        <v>13042</v>
      </c>
      <c r="I1204" t="str">
        <f t="shared" si="110"/>
        <v>Morning</v>
      </c>
      <c r="J1204" t="str">
        <f t="shared" si="111"/>
        <v>Mon</v>
      </c>
      <c r="K1204" t="str">
        <f t="shared" si="112"/>
        <v>2014-08-25</v>
      </c>
      <c r="L1204" s="39">
        <f t="shared" si="113"/>
        <v>0.40694444444670808</v>
      </c>
      <c r="M1204" s="19">
        <f>COUNTIF(Table1_3[Status], "Hired") / COUNTA(Table1_3[Status])</f>
        <v>0.6552734375</v>
      </c>
      <c r="N1204" s="27" t="str">
        <f t="shared" si="114"/>
        <v/>
      </c>
      <c r="O1204" t="str">
        <f>TEXT(Table1_3[[#This Row],[Interview Taken on]],"MMM")</f>
        <v>Aug</v>
      </c>
    </row>
    <row r="1205" spans="1:15" x14ac:dyDescent="0.25">
      <c r="A1205">
        <v>284911</v>
      </c>
      <c r="B1205" s="3">
        <v>41876.350694444445</v>
      </c>
      <c r="C1205">
        <f t="shared" si="109"/>
        <v>0</v>
      </c>
      <c r="D1205" t="s">
        <v>13</v>
      </c>
      <c r="E1205" t="s">
        <v>11</v>
      </c>
      <c r="F1205" t="s">
        <v>200</v>
      </c>
      <c r="G1205" t="s">
        <v>34</v>
      </c>
      <c r="H1205">
        <v>61401</v>
      </c>
      <c r="I1205" t="str">
        <f t="shared" si="110"/>
        <v>Morning</v>
      </c>
      <c r="J1205" t="str">
        <f t="shared" si="111"/>
        <v>Mon</v>
      </c>
      <c r="K1205" t="str">
        <f t="shared" si="112"/>
        <v>2014-08-25</v>
      </c>
      <c r="L1205" s="39">
        <f t="shared" si="113"/>
        <v>0.35069444444525288</v>
      </c>
      <c r="M1205" s="19">
        <f>COUNTIF(Table1_3[Status], "Hired") / COUNTA(Table1_3[Status])</f>
        <v>0.6552734375</v>
      </c>
      <c r="N1205" s="27" t="str">
        <f t="shared" si="114"/>
        <v/>
      </c>
      <c r="O1205" t="str">
        <f>TEXT(Table1_3[[#This Row],[Interview Taken on]],"MMM")</f>
        <v>Aug</v>
      </c>
    </row>
    <row r="1206" spans="1:15" x14ac:dyDescent="0.25">
      <c r="A1206">
        <v>900976</v>
      </c>
      <c r="B1206" s="3">
        <v>41876.59652777778</v>
      </c>
      <c r="C1206">
        <f t="shared" si="109"/>
        <v>0</v>
      </c>
      <c r="D1206" t="s">
        <v>13</v>
      </c>
      <c r="E1206" t="s">
        <v>8</v>
      </c>
      <c r="F1206" t="s">
        <v>201</v>
      </c>
      <c r="G1206" t="s">
        <v>20</v>
      </c>
      <c r="H1206">
        <v>42281</v>
      </c>
      <c r="I1206" t="str">
        <f t="shared" si="110"/>
        <v>Afternoon</v>
      </c>
      <c r="J1206" t="str">
        <f t="shared" si="111"/>
        <v>Mon</v>
      </c>
      <c r="K1206" t="str">
        <f t="shared" si="112"/>
        <v>2014-08-25</v>
      </c>
      <c r="L1206" s="39">
        <f t="shared" si="113"/>
        <v>0.59652777777955635</v>
      </c>
      <c r="M1206" s="19">
        <f>COUNTIF(Table1_3[Status], "Hired") / COUNTA(Table1_3[Status])</f>
        <v>0.6552734375</v>
      </c>
      <c r="N1206" s="27" t="str">
        <f t="shared" si="114"/>
        <v/>
      </c>
      <c r="O1206" t="str">
        <f>TEXT(Table1_3[[#This Row],[Interview Taken on]],"MMM")</f>
        <v>Aug</v>
      </c>
    </row>
    <row r="1207" spans="1:15" x14ac:dyDescent="0.25">
      <c r="A1207">
        <v>74272</v>
      </c>
      <c r="B1207" s="3">
        <v>41876.599305555559</v>
      </c>
      <c r="C1207">
        <f t="shared" si="109"/>
        <v>0</v>
      </c>
      <c r="D1207" t="s">
        <v>13</v>
      </c>
      <c r="E1207" t="s">
        <v>8</v>
      </c>
      <c r="F1207" t="s">
        <v>201</v>
      </c>
      <c r="G1207" t="s">
        <v>20</v>
      </c>
      <c r="H1207">
        <v>2806</v>
      </c>
      <c r="I1207" t="str">
        <f t="shared" si="110"/>
        <v>Afternoon</v>
      </c>
      <c r="J1207" t="str">
        <f t="shared" si="111"/>
        <v>Mon</v>
      </c>
      <c r="K1207" t="str">
        <f t="shared" si="112"/>
        <v>2014-08-25</v>
      </c>
      <c r="L1207" s="39">
        <f t="shared" si="113"/>
        <v>0.59930555555911269</v>
      </c>
      <c r="M1207" s="19">
        <f>COUNTIF(Table1_3[Status], "Hired") / COUNTA(Table1_3[Status])</f>
        <v>0.6552734375</v>
      </c>
      <c r="N1207" s="27" t="str">
        <f t="shared" si="114"/>
        <v/>
      </c>
      <c r="O1207" t="str">
        <f>TEXT(Table1_3[[#This Row],[Interview Taken on]],"MMM")</f>
        <v>Aug</v>
      </c>
    </row>
    <row r="1208" spans="1:15" x14ac:dyDescent="0.25">
      <c r="A1208">
        <v>563755</v>
      </c>
      <c r="B1208" s="3">
        <v>41876.599305555559</v>
      </c>
      <c r="C1208">
        <f t="shared" si="109"/>
        <v>1</v>
      </c>
      <c r="D1208" t="s">
        <v>7</v>
      </c>
      <c r="E1208" t="s">
        <v>11</v>
      </c>
      <c r="F1208" t="s">
        <v>201</v>
      </c>
      <c r="G1208" t="s">
        <v>20</v>
      </c>
      <c r="H1208">
        <v>45787</v>
      </c>
      <c r="I1208" t="str">
        <f t="shared" si="110"/>
        <v>Afternoon</v>
      </c>
      <c r="J1208" t="str">
        <f t="shared" si="111"/>
        <v>Mon</v>
      </c>
      <c r="K1208" t="str">
        <f t="shared" si="112"/>
        <v>2014-08-25</v>
      </c>
      <c r="L1208" s="39">
        <f t="shared" si="113"/>
        <v>0.59930555555911269</v>
      </c>
      <c r="M1208" s="19">
        <f>COUNTIF(Table1_3[Status], "Hired") / COUNTA(Table1_3[Status])</f>
        <v>0.6552734375</v>
      </c>
      <c r="N1208" s="27">
        <f t="shared" si="114"/>
        <v>41891.599305555559</v>
      </c>
      <c r="O1208" t="str">
        <f>TEXT(Table1_3[[#This Row],[Interview Taken on]],"MMM")</f>
        <v>Aug</v>
      </c>
    </row>
    <row r="1209" spans="1:15" x14ac:dyDescent="0.25">
      <c r="A1209">
        <v>18227</v>
      </c>
      <c r="B1209" s="3">
        <v>41876.495833333334</v>
      </c>
      <c r="C1209">
        <f t="shared" si="109"/>
        <v>0</v>
      </c>
      <c r="D1209" t="s">
        <v>13</v>
      </c>
      <c r="E1209" t="s">
        <v>11</v>
      </c>
      <c r="F1209" t="s">
        <v>31</v>
      </c>
      <c r="G1209" t="s">
        <v>34</v>
      </c>
      <c r="H1209">
        <v>7654</v>
      </c>
      <c r="I1209" t="str">
        <f t="shared" si="110"/>
        <v>Morning</v>
      </c>
      <c r="J1209" t="str">
        <f t="shared" si="111"/>
        <v>Mon</v>
      </c>
      <c r="K1209" t="str">
        <f t="shared" si="112"/>
        <v>2014-08-25</v>
      </c>
      <c r="L1209" s="39">
        <f t="shared" si="113"/>
        <v>0.49583333333430346</v>
      </c>
      <c r="M1209" s="19">
        <f>COUNTIF(Table1_3[Status], "Hired") / COUNTA(Table1_3[Status])</f>
        <v>0.6552734375</v>
      </c>
      <c r="N1209" s="27" t="str">
        <f t="shared" si="114"/>
        <v/>
      </c>
      <c r="O1209" t="str">
        <f>TEXT(Table1_3[[#This Row],[Interview Taken on]],"MMM")</f>
        <v>Aug</v>
      </c>
    </row>
    <row r="1210" spans="1:15" x14ac:dyDescent="0.25">
      <c r="A1210">
        <v>294041</v>
      </c>
      <c r="B1210" s="3">
        <v>41876.395833333336</v>
      </c>
      <c r="C1210">
        <f t="shared" si="109"/>
        <v>1</v>
      </c>
      <c r="D1210" t="s">
        <v>7</v>
      </c>
      <c r="E1210" t="s">
        <v>8</v>
      </c>
      <c r="F1210" t="s">
        <v>205</v>
      </c>
      <c r="G1210" t="s">
        <v>20</v>
      </c>
      <c r="H1210">
        <v>76243</v>
      </c>
      <c r="I1210" t="str">
        <f t="shared" si="110"/>
        <v>Morning</v>
      </c>
      <c r="J1210" t="str">
        <f t="shared" si="111"/>
        <v>Mon</v>
      </c>
      <c r="K1210" t="str">
        <f t="shared" si="112"/>
        <v>2014-08-25</v>
      </c>
      <c r="L1210" s="39">
        <f t="shared" si="113"/>
        <v>0.39583333333575865</v>
      </c>
      <c r="M1210" s="19">
        <f>COUNTIF(Table1_3[Status], "Hired") / COUNTA(Table1_3[Status])</f>
        <v>0.6552734375</v>
      </c>
      <c r="N1210" s="27">
        <f t="shared" si="114"/>
        <v>41891.395833333336</v>
      </c>
      <c r="O1210" t="str">
        <f>TEXT(Table1_3[[#This Row],[Interview Taken on]],"MMM")</f>
        <v>Aug</v>
      </c>
    </row>
    <row r="1211" spans="1:15" x14ac:dyDescent="0.25">
      <c r="A1211">
        <v>472809</v>
      </c>
      <c r="B1211" s="3">
        <v>41876.75277777778</v>
      </c>
      <c r="C1211">
        <f t="shared" si="109"/>
        <v>0</v>
      </c>
      <c r="D1211" t="s">
        <v>13</v>
      </c>
      <c r="E1211" t="s">
        <v>8</v>
      </c>
      <c r="F1211" t="s">
        <v>205</v>
      </c>
      <c r="G1211" t="s">
        <v>18</v>
      </c>
      <c r="H1211">
        <v>25236</v>
      </c>
      <c r="I1211" t="str">
        <f t="shared" si="110"/>
        <v>Evening</v>
      </c>
      <c r="J1211" t="str">
        <f t="shared" si="111"/>
        <v>Mon</v>
      </c>
      <c r="K1211" t="str">
        <f t="shared" si="112"/>
        <v>2014-08-25</v>
      </c>
      <c r="L1211" s="39">
        <f t="shared" si="113"/>
        <v>0.75277777777955635</v>
      </c>
      <c r="M1211" s="19">
        <f>COUNTIF(Table1_3[Status], "Hired") / COUNTA(Table1_3[Status])</f>
        <v>0.6552734375</v>
      </c>
      <c r="N1211" s="27" t="str">
        <f t="shared" si="114"/>
        <v/>
      </c>
      <c r="O1211" t="str">
        <f>TEXT(Table1_3[[#This Row],[Interview Taken on]],"MMM")</f>
        <v>Aug</v>
      </c>
    </row>
    <row r="1212" spans="1:15" x14ac:dyDescent="0.25">
      <c r="A1212">
        <v>642803</v>
      </c>
      <c r="B1212" s="3">
        <v>41877.595833333333</v>
      </c>
      <c r="C1212">
        <f t="shared" si="109"/>
        <v>0</v>
      </c>
      <c r="D1212" t="s">
        <v>13</v>
      </c>
      <c r="E1212" t="s">
        <v>8</v>
      </c>
      <c r="F1212" t="s">
        <v>204</v>
      </c>
      <c r="G1212" t="s">
        <v>34</v>
      </c>
      <c r="H1212">
        <v>15119</v>
      </c>
      <c r="I1212" t="str">
        <f t="shared" si="110"/>
        <v>Afternoon</v>
      </c>
      <c r="J1212" t="str">
        <f t="shared" si="111"/>
        <v>Tue</v>
      </c>
      <c r="K1212" t="str">
        <f t="shared" si="112"/>
        <v>2014-08-26</v>
      </c>
      <c r="L1212" s="39">
        <f t="shared" si="113"/>
        <v>0.59583333333284827</v>
      </c>
      <c r="M1212" s="19">
        <f>COUNTIF(Table1_3[Status], "Hired") / COUNTA(Table1_3[Status])</f>
        <v>0.6552734375</v>
      </c>
      <c r="N1212" s="27" t="str">
        <f t="shared" si="114"/>
        <v/>
      </c>
      <c r="O1212" t="str">
        <f>TEXT(Table1_3[[#This Row],[Interview Taken on]],"MMM")</f>
        <v>Aug</v>
      </c>
    </row>
    <row r="1213" spans="1:15" x14ac:dyDescent="0.25">
      <c r="A1213">
        <v>53815</v>
      </c>
      <c r="B1213" s="3">
        <v>41877.828472222223</v>
      </c>
      <c r="C1213">
        <f t="shared" si="109"/>
        <v>1</v>
      </c>
      <c r="D1213" t="s">
        <v>7</v>
      </c>
      <c r="E1213" t="s">
        <v>11</v>
      </c>
      <c r="F1213" t="s">
        <v>205</v>
      </c>
      <c r="G1213" t="s">
        <v>34</v>
      </c>
      <c r="H1213">
        <v>24908</v>
      </c>
      <c r="I1213" t="str">
        <f t="shared" si="110"/>
        <v>Evening</v>
      </c>
      <c r="J1213" t="str">
        <f t="shared" si="111"/>
        <v>Tue</v>
      </c>
      <c r="K1213" t="str">
        <f t="shared" si="112"/>
        <v>2014-08-26</v>
      </c>
      <c r="L1213" s="39">
        <f t="shared" si="113"/>
        <v>0.82847222222335404</v>
      </c>
      <c r="M1213" s="19">
        <f>COUNTIF(Table1_3[Status], "Hired") / COUNTA(Table1_3[Status])</f>
        <v>0.6552734375</v>
      </c>
      <c r="N1213" s="27">
        <f t="shared" si="114"/>
        <v>41892.828472222223</v>
      </c>
      <c r="O1213" t="str">
        <f>TEXT(Table1_3[[#This Row],[Interview Taken on]],"MMM")</f>
        <v>Aug</v>
      </c>
    </row>
    <row r="1214" spans="1:15" x14ac:dyDescent="0.25">
      <c r="A1214">
        <v>807934</v>
      </c>
      <c r="B1214" s="3">
        <v>41877.82916666667</v>
      </c>
      <c r="C1214">
        <f t="shared" si="109"/>
        <v>1</v>
      </c>
      <c r="D1214" t="s">
        <v>7</v>
      </c>
      <c r="E1214" t="s">
        <v>8</v>
      </c>
      <c r="F1214" t="s">
        <v>205</v>
      </c>
      <c r="G1214" t="s">
        <v>34</v>
      </c>
      <c r="H1214">
        <v>30336</v>
      </c>
      <c r="I1214" t="str">
        <f t="shared" si="110"/>
        <v>Evening</v>
      </c>
      <c r="J1214" t="str">
        <f t="shared" si="111"/>
        <v>Tue</v>
      </c>
      <c r="K1214" t="str">
        <f t="shared" si="112"/>
        <v>2014-08-26</v>
      </c>
      <c r="L1214" s="39">
        <f t="shared" si="113"/>
        <v>0.82916666667006211</v>
      </c>
      <c r="M1214" s="19">
        <f>COUNTIF(Table1_3[Status], "Hired") / COUNTA(Table1_3[Status])</f>
        <v>0.6552734375</v>
      </c>
      <c r="N1214" s="27">
        <f t="shared" si="114"/>
        <v>41892.82916666667</v>
      </c>
      <c r="O1214" t="str">
        <f>TEXT(Table1_3[[#This Row],[Interview Taken on]],"MMM")</f>
        <v>Aug</v>
      </c>
    </row>
    <row r="1215" spans="1:15" x14ac:dyDescent="0.25">
      <c r="A1215">
        <v>865028</v>
      </c>
      <c r="B1215" s="3">
        <v>41877.827777777777</v>
      </c>
      <c r="C1215">
        <f t="shared" si="109"/>
        <v>0</v>
      </c>
      <c r="D1215" t="s">
        <v>13</v>
      </c>
      <c r="E1215" t="s">
        <v>8</v>
      </c>
      <c r="F1215" t="s">
        <v>205</v>
      </c>
      <c r="G1215" t="s">
        <v>12</v>
      </c>
      <c r="H1215">
        <v>21750</v>
      </c>
      <c r="I1215" t="str">
        <f t="shared" si="110"/>
        <v>Evening</v>
      </c>
      <c r="J1215" t="str">
        <f t="shared" si="111"/>
        <v>Tue</v>
      </c>
      <c r="K1215" t="str">
        <f t="shared" si="112"/>
        <v>2014-08-26</v>
      </c>
      <c r="L1215" s="39">
        <f t="shared" si="113"/>
        <v>0.82777777777664596</v>
      </c>
      <c r="M1215" s="19">
        <f>COUNTIF(Table1_3[Status], "Hired") / COUNTA(Table1_3[Status])</f>
        <v>0.6552734375</v>
      </c>
      <c r="N1215" s="27" t="str">
        <f t="shared" si="114"/>
        <v/>
      </c>
      <c r="O1215" t="str">
        <f>TEXT(Table1_3[[#This Row],[Interview Taken on]],"MMM")</f>
        <v>Aug</v>
      </c>
    </row>
    <row r="1216" spans="1:15" x14ac:dyDescent="0.25">
      <c r="A1216">
        <v>706448</v>
      </c>
      <c r="B1216" s="3">
        <v>41877.79583333333</v>
      </c>
      <c r="C1216">
        <f t="shared" si="109"/>
        <v>0</v>
      </c>
      <c r="D1216" t="s">
        <v>13</v>
      </c>
      <c r="E1216" t="s">
        <v>8</v>
      </c>
      <c r="F1216" t="s">
        <v>201</v>
      </c>
      <c r="G1216" t="s">
        <v>42</v>
      </c>
      <c r="H1216">
        <v>77584</v>
      </c>
      <c r="I1216" t="str">
        <f t="shared" si="110"/>
        <v>Evening</v>
      </c>
      <c r="J1216" t="str">
        <f t="shared" si="111"/>
        <v>Tue</v>
      </c>
      <c r="K1216" t="str">
        <f t="shared" si="112"/>
        <v>2014-08-26</v>
      </c>
      <c r="L1216" s="39">
        <f t="shared" si="113"/>
        <v>0.79583333332993789</v>
      </c>
      <c r="M1216" s="19">
        <f>COUNTIF(Table1_3[Status], "Hired") / COUNTA(Table1_3[Status])</f>
        <v>0.6552734375</v>
      </c>
      <c r="N1216" s="27" t="str">
        <f t="shared" si="114"/>
        <v/>
      </c>
      <c r="O1216" t="str">
        <f>TEXT(Table1_3[[#This Row],[Interview Taken on]],"MMM")</f>
        <v>Aug</v>
      </c>
    </row>
    <row r="1217" spans="1:15" x14ac:dyDescent="0.25">
      <c r="A1217">
        <v>124808</v>
      </c>
      <c r="B1217" s="3">
        <v>41877.796527777777</v>
      </c>
      <c r="C1217">
        <f t="shared" si="109"/>
        <v>0</v>
      </c>
      <c r="D1217" t="s">
        <v>13</v>
      </c>
      <c r="E1217" t="s">
        <v>8</v>
      </c>
      <c r="F1217" t="s">
        <v>201</v>
      </c>
      <c r="G1217" t="s">
        <v>42</v>
      </c>
      <c r="H1217">
        <v>11880</v>
      </c>
      <c r="I1217" t="str">
        <f t="shared" si="110"/>
        <v>Evening</v>
      </c>
      <c r="J1217" t="str">
        <f t="shared" si="111"/>
        <v>Tue</v>
      </c>
      <c r="K1217" t="str">
        <f t="shared" si="112"/>
        <v>2014-08-26</v>
      </c>
      <c r="L1217" s="39">
        <f t="shared" si="113"/>
        <v>0.79652777777664596</v>
      </c>
      <c r="M1217" s="19">
        <f>COUNTIF(Table1_3[Status], "Hired") / COUNTA(Table1_3[Status])</f>
        <v>0.6552734375</v>
      </c>
      <c r="N1217" s="27" t="str">
        <f t="shared" si="114"/>
        <v/>
      </c>
      <c r="O1217" t="str">
        <f>TEXT(Table1_3[[#This Row],[Interview Taken on]],"MMM")</f>
        <v>Aug</v>
      </c>
    </row>
    <row r="1218" spans="1:15" x14ac:dyDescent="0.25">
      <c r="A1218">
        <v>42554</v>
      </c>
      <c r="B1218" s="3">
        <v>41877.783333333333</v>
      </c>
      <c r="C1218">
        <f t="shared" ref="C1218:C1281" si="115">IF(D1218="Hired",1,0)</f>
        <v>0</v>
      </c>
      <c r="D1218" t="s">
        <v>13</v>
      </c>
      <c r="E1218" t="s">
        <v>8</v>
      </c>
      <c r="F1218" t="s">
        <v>205</v>
      </c>
      <c r="G1218" t="s">
        <v>18</v>
      </c>
      <c r="H1218">
        <v>88767</v>
      </c>
      <c r="I1218" t="str">
        <f t="shared" ref="I1218:I1281" si="116">IF(AND(HOUR(B1218)&gt;=6, HOUR(B1218)&lt;12), "Morning",
   IF(AND(HOUR(B1218)&gt;=12, HOUR(B1218)&lt;18), "Afternoon",
   IF(AND(HOUR(B1218)&gt;=18, HOUR(B1218)&lt;24), "Evening", "Night")))</f>
        <v>Evening</v>
      </c>
      <c r="J1218" t="str">
        <f t="shared" ref="J1218:J1281" si="117">TEXT(B1218, "DDD")</f>
        <v>Tue</v>
      </c>
      <c r="K1218" t="str">
        <f t="shared" ref="K1218:K1281" si="118">TEXT(B1218, "YYYY-MM-DD")</f>
        <v>2014-08-26</v>
      </c>
      <c r="L1218" s="39">
        <f t="shared" ref="L1218:L1281" si="119">MOD(B1218,1)</f>
        <v>0.78333333333284827</v>
      </c>
      <c r="M1218" s="19">
        <f>COUNTIF(Table1_3[Status], "Hired") / COUNTA(Table1_3[Status])</f>
        <v>0.6552734375</v>
      </c>
      <c r="N1218" s="27" t="str">
        <f t="shared" ref="N1218:N1281" si="120">IF(D1218="Hired", B1218+15, "")</f>
        <v/>
      </c>
      <c r="O1218" t="str">
        <f>TEXT(Table1_3[[#This Row],[Interview Taken on]],"MMM")</f>
        <v>Aug</v>
      </c>
    </row>
    <row r="1219" spans="1:15" x14ac:dyDescent="0.25">
      <c r="A1219">
        <v>947587</v>
      </c>
      <c r="B1219" s="3">
        <v>41877.784722222219</v>
      </c>
      <c r="C1219">
        <f t="shared" si="115"/>
        <v>1</v>
      </c>
      <c r="D1219" t="s">
        <v>7</v>
      </c>
      <c r="E1219" t="s">
        <v>8</v>
      </c>
      <c r="F1219" t="s">
        <v>205</v>
      </c>
      <c r="G1219" t="s">
        <v>18</v>
      </c>
      <c r="H1219">
        <v>74117</v>
      </c>
      <c r="I1219" t="str">
        <f t="shared" si="116"/>
        <v>Evening</v>
      </c>
      <c r="J1219" t="str">
        <f t="shared" si="117"/>
        <v>Tue</v>
      </c>
      <c r="K1219" t="str">
        <f t="shared" si="118"/>
        <v>2014-08-26</v>
      </c>
      <c r="L1219" s="39">
        <f t="shared" si="119"/>
        <v>0.78472222221898846</v>
      </c>
      <c r="M1219" s="19">
        <f>COUNTIF(Table1_3[Status], "Hired") / COUNTA(Table1_3[Status])</f>
        <v>0.6552734375</v>
      </c>
      <c r="N1219" s="27">
        <f t="shared" si="120"/>
        <v>41892.784722222219</v>
      </c>
      <c r="O1219" t="str">
        <f>TEXT(Table1_3[[#This Row],[Interview Taken on]],"MMM")</f>
        <v>Aug</v>
      </c>
    </row>
    <row r="1220" spans="1:15" x14ac:dyDescent="0.25">
      <c r="A1220">
        <v>685881</v>
      </c>
      <c r="B1220" s="3">
        <v>41877.78125</v>
      </c>
      <c r="C1220">
        <f t="shared" si="115"/>
        <v>0</v>
      </c>
      <c r="D1220" t="s">
        <v>13</v>
      </c>
      <c r="E1220" t="s">
        <v>8</v>
      </c>
      <c r="F1220" t="s">
        <v>201</v>
      </c>
      <c r="G1220" t="s">
        <v>18</v>
      </c>
      <c r="H1220">
        <v>16903</v>
      </c>
      <c r="I1220" t="str">
        <f t="shared" si="116"/>
        <v>Evening</v>
      </c>
      <c r="J1220" t="str">
        <f t="shared" si="117"/>
        <v>Tue</v>
      </c>
      <c r="K1220" t="str">
        <f t="shared" si="118"/>
        <v>2014-08-26</v>
      </c>
      <c r="L1220" s="39">
        <f t="shared" si="119"/>
        <v>0.78125</v>
      </c>
      <c r="M1220" s="19">
        <f>COUNTIF(Table1_3[Status], "Hired") / COUNTA(Table1_3[Status])</f>
        <v>0.6552734375</v>
      </c>
      <c r="N1220" s="27" t="str">
        <f t="shared" si="120"/>
        <v/>
      </c>
      <c r="O1220" t="str">
        <f>TEXT(Table1_3[[#This Row],[Interview Taken on]],"MMM")</f>
        <v>Aug</v>
      </c>
    </row>
    <row r="1221" spans="1:15" x14ac:dyDescent="0.25">
      <c r="A1221">
        <v>594312</v>
      </c>
      <c r="B1221" s="3">
        <v>41877.710416666669</v>
      </c>
      <c r="C1221">
        <f t="shared" si="115"/>
        <v>1</v>
      </c>
      <c r="D1221" t="s">
        <v>7</v>
      </c>
      <c r="E1221" t="s">
        <v>8</v>
      </c>
      <c r="F1221" t="s">
        <v>205</v>
      </c>
      <c r="G1221" t="s">
        <v>34</v>
      </c>
      <c r="H1221">
        <v>7399</v>
      </c>
      <c r="I1221" t="str">
        <f t="shared" si="116"/>
        <v>Afternoon</v>
      </c>
      <c r="J1221" t="str">
        <f t="shared" si="117"/>
        <v>Tue</v>
      </c>
      <c r="K1221" t="str">
        <f t="shared" si="118"/>
        <v>2014-08-26</v>
      </c>
      <c r="L1221" s="39">
        <f t="shared" si="119"/>
        <v>0.71041666666860692</v>
      </c>
      <c r="M1221" s="19">
        <f>COUNTIF(Table1_3[Status], "Hired") / COUNTA(Table1_3[Status])</f>
        <v>0.6552734375</v>
      </c>
      <c r="N1221" s="27">
        <f t="shared" si="120"/>
        <v>41892.710416666669</v>
      </c>
      <c r="O1221" t="str">
        <f>TEXT(Table1_3[[#This Row],[Interview Taken on]],"MMM")</f>
        <v>Aug</v>
      </c>
    </row>
    <row r="1222" spans="1:15" x14ac:dyDescent="0.25">
      <c r="A1222">
        <v>607121</v>
      </c>
      <c r="B1222" s="3">
        <v>41877.427777777775</v>
      </c>
      <c r="C1222">
        <f t="shared" si="115"/>
        <v>0</v>
      </c>
      <c r="D1222" t="s">
        <v>13</v>
      </c>
      <c r="E1222" t="s">
        <v>8</v>
      </c>
      <c r="F1222" t="s">
        <v>201</v>
      </c>
      <c r="G1222" t="s">
        <v>20</v>
      </c>
      <c r="H1222">
        <v>19252</v>
      </c>
      <c r="I1222" t="str">
        <f t="shared" si="116"/>
        <v>Morning</v>
      </c>
      <c r="J1222" t="str">
        <f t="shared" si="117"/>
        <v>Tue</v>
      </c>
      <c r="K1222" t="str">
        <f t="shared" si="118"/>
        <v>2014-08-26</v>
      </c>
      <c r="L1222" s="39">
        <f t="shared" si="119"/>
        <v>0.42777777777519077</v>
      </c>
      <c r="M1222" s="19">
        <f>COUNTIF(Table1_3[Status], "Hired") / COUNTA(Table1_3[Status])</f>
        <v>0.6552734375</v>
      </c>
      <c r="N1222" s="27" t="str">
        <f t="shared" si="120"/>
        <v/>
      </c>
      <c r="O1222" t="str">
        <f>TEXT(Table1_3[[#This Row],[Interview Taken on]],"MMM")</f>
        <v>Aug</v>
      </c>
    </row>
    <row r="1223" spans="1:15" x14ac:dyDescent="0.25">
      <c r="A1223">
        <v>682442</v>
      </c>
      <c r="B1223" s="3">
        <v>41877.824999999997</v>
      </c>
      <c r="C1223">
        <f t="shared" si="115"/>
        <v>0</v>
      </c>
      <c r="D1223" t="s">
        <v>13</v>
      </c>
      <c r="E1223" t="s">
        <v>8</v>
      </c>
      <c r="F1223" t="s">
        <v>205</v>
      </c>
      <c r="G1223" t="s">
        <v>18</v>
      </c>
      <c r="H1223">
        <v>43716</v>
      </c>
      <c r="I1223" t="str">
        <f t="shared" si="116"/>
        <v>Evening</v>
      </c>
      <c r="J1223" t="str">
        <f t="shared" si="117"/>
        <v>Tue</v>
      </c>
      <c r="K1223" t="str">
        <f t="shared" si="118"/>
        <v>2014-08-26</v>
      </c>
      <c r="L1223" s="39">
        <f t="shared" si="119"/>
        <v>0.82499999999708962</v>
      </c>
      <c r="M1223" s="19">
        <f>COUNTIF(Table1_3[Status], "Hired") / COUNTA(Table1_3[Status])</f>
        <v>0.6552734375</v>
      </c>
      <c r="N1223" s="27" t="str">
        <f t="shared" si="120"/>
        <v/>
      </c>
      <c r="O1223" t="str">
        <f>TEXT(Table1_3[[#This Row],[Interview Taken on]],"MMM")</f>
        <v>Aug</v>
      </c>
    </row>
    <row r="1224" spans="1:15" x14ac:dyDescent="0.25">
      <c r="A1224">
        <v>354008</v>
      </c>
      <c r="B1224" s="3">
        <v>41877.322222222225</v>
      </c>
      <c r="C1224">
        <f t="shared" si="115"/>
        <v>0</v>
      </c>
      <c r="D1224" t="s">
        <v>13</v>
      </c>
      <c r="E1224" t="s">
        <v>8</v>
      </c>
      <c r="F1224" t="s">
        <v>205</v>
      </c>
      <c r="G1224" t="s">
        <v>34</v>
      </c>
      <c r="H1224">
        <v>26788</v>
      </c>
      <c r="I1224" t="str">
        <f t="shared" si="116"/>
        <v>Morning</v>
      </c>
      <c r="J1224" t="str">
        <f t="shared" si="117"/>
        <v>Tue</v>
      </c>
      <c r="K1224" t="str">
        <f t="shared" si="118"/>
        <v>2014-08-26</v>
      </c>
      <c r="L1224" s="39">
        <f t="shared" si="119"/>
        <v>0.32222222222480923</v>
      </c>
      <c r="M1224" s="19">
        <f>COUNTIF(Table1_3[Status], "Hired") / COUNTA(Table1_3[Status])</f>
        <v>0.6552734375</v>
      </c>
      <c r="N1224" s="27" t="str">
        <f t="shared" si="120"/>
        <v/>
      </c>
      <c r="O1224" t="str">
        <f>TEXT(Table1_3[[#This Row],[Interview Taken on]],"MMM")</f>
        <v>Aug</v>
      </c>
    </row>
    <row r="1225" spans="1:15" x14ac:dyDescent="0.25">
      <c r="A1225">
        <v>270677</v>
      </c>
      <c r="B1225" s="3">
        <v>41877.323611111111</v>
      </c>
      <c r="C1225">
        <f t="shared" si="115"/>
        <v>1</v>
      </c>
      <c r="D1225" t="s">
        <v>7</v>
      </c>
      <c r="E1225" t="s">
        <v>8</v>
      </c>
      <c r="F1225" t="s">
        <v>205</v>
      </c>
      <c r="G1225" t="s">
        <v>34</v>
      </c>
      <c r="H1225">
        <v>99273</v>
      </c>
      <c r="I1225" t="str">
        <f t="shared" si="116"/>
        <v>Morning</v>
      </c>
      <c r="J1225" t="str">
        <f t="shared" si="117"/>
        <v>Tue</v>
      </c>
      <c r="K1225" t="str">
        <f t="shared" si="118"/>
        <v>2014-08-26</v>
      </c>
      <c r="L1225" s="39">
        <f t="shared" si="119"/>
        <v>0.32361111111094942</v>
      </c>
      <c r="M1225" s="19">
        <f>COUNTIF(Table1_3[Status], "Hired") / COUNTA(Table1_3[Status])</f>
        <v>0.6552734375</v>
      </c>
      <c r="N1225" s="27">
        <f t="shared" si="120"/>
        <v>41892.323611111111</v>
      </c>
      <c r="O1225" t="str">
        <f>TEXT(Table1_3[[#This Row],[Interview Taken on]],"MMM")</f>
        <v>Aug</v>
      </c>
    </row>
    <row r="1226" spans="1:15" x14ac:dyDescent="0.25">
      <c r="A1226">
        <v>403011</v>
      </c>
      <c r="B1226" s="3">
        <v>41877.326388888891</v>
      </c>
      <c r="C1226">
        <f t="shared" si="115"/>
        <v>1</v>
      </c>
      <c r="D1226" t="s">
        <v>7</v>
      </c>
      <c r="E1226" t="s">
        <v>8</v>
      </c>
      <c r="F1226" t="s">
        <v>205</v>
      </c>
      <c r="G1226" t="s">
        <v>34</v>
      </c>
      <c r="H1226">
        <v>5125</v>
      </c>
      <c r="I1226" t="str">
        <f t="shared" si="116"/>
        <v>Morning</v>
      </c>
      <c r="J1226" t="str">
        <f t="shared" si="117"/>
        <v>Tue</v>
      </c>
      <c r="K1226" t="str">
        <f t="shared" si="118"/>
        <v>2014-08-26</v>
      </c>
      <c r="L1226" s="39">
        <f t="shared" si="119"/>
        <v>0.32638888889050577</v>
      </c>
      <c r="M1226" s="19">
        <f>COUNTIF(Table1_3[Status], "Hired") / COUNTA(Table1_3[Status])</f>
        <v>0.6552734375</v>
      </c>
      <c r="N1226" s="27">
        <f t="shared" si="120"/>
        <v>41892.326388888891</v>
      </c>
      <c r="O1226" t="str">
        <f>TEXT(Table1_3[[#This Row],[Interview Taken on]],"MMM")</f>
        <v>Aug</v>
      </c>
    </row>
    <row r="1227" spans="1:15" x14ac:dyDescent="0.25">
      <c r="A1227">
        <v>323511</v>
      </c>
      <c r="B1227" s="3">
        <v>41878.714583333334</v>
      </c>
      <c r="C1227">
        <f t="shared" si="115"/>
        <v>1</v>
      </c>
      <c r="D1227" t="s">
        <v>7</v>
      </c>
      <c r="E1227" t="s">
        <v>8</v>
      </c>
      <c r="F1227" t="s">
        <v>201</v>
      </c>
      <c r="G1227" t="s">
        <v>20</v>
      </c>
      <c r="H1227">
        <v>87050</v>
      </c>
      <c r="I1227" t="str">
        <f t="shared" si="116"/>
        <v>Afternoon</v>
      </c>
      <c r="J1227" t="str">
        <f t="shared" si="117"/>
        <v>Wed</v>
      </c>
      <c r="K1227" t="str">
        <f t="shared" si="118"/>
        <v>2014-08-27</v>
      </c>
      <c r="L1227" s="39">
        <f t="shared" si="119"/>
        <v>0.71458333333430346</v>
      </c>
      <c r="M1227" s="19">
        <f>COUNTIF(Table1_3[Status], "Hired") / COUNTA(Table1_3[Status])</f>
        <v>0.6552734375</v>
      </c>
      <c r="N1227" s="27">
        <f t="shared" si="120"/>
        <v>41893.714583333334</v>
      </c>
      <c r="O1227" t="str">
        <f>TEXT(Table1_3[[#This Row],[Interview Taken on]],"MMM")</f>
        <v>Aug</v>
      </c>
    </row>
    <row r="1228" spans="1:15" x14ac:dyDescent="0.25">
      <c r="A1228">
        <v>721208</v>
      </c>
      <c r="B1228" s="3">
        <v>41878.8125</v>
      </c>
      <c r="C1228">
        <f t="shared" si="115"/>
        <v>0</v>
      </c>
      <c r="D1228" t="s">
        <v>13</v>
      </c>
      <c r="E1228" t="s">
        <v>8</v>
      </c>
      <c r="F1228" t="s">
        <v>200</v>
      </c>
      <c r="G1228" t="s">
        <v>20</v>
      </c>
      <c r="H1228">
        <v>85029</v>
      </c>
      <c r="I1228" t="str">
        <f t="shared" si="116"/>
        <v>Evening</v>
      </c>
      <c r="J1228" t="str">
        <f t="shared" si="117"/>
        <v>Wed</v>
      </c>
      <c r="K1228" t="str">
        <f t="shared" si="118"/>
        <v>2014-08-27</v>
      </c>
      <c r="L1228" s="39">
        <f t="shared" si="119"/>
        <v>0.8125</v>
      </c>
      <c r="M1228" s="19">
        <f>COUNTIF(Table1_3[Status], "Hired") / COUNTA(Table1_3[Status])</f>
        <v>0.6552734375</v>
      </c>
      <c r="N1228" s="27" t="str">
        <f t="shared" si="120"/>
        <v/>
      </c>
      <c r="O1228" t="str">
        <f>TEXT(Table1_3[[#This Row],[Interview Taken on]],"MMM")</f>
        <v>Aug</v>
      </c>
    </row>
    <row r="1229" spans="1:15" x14ac:dyDescent="0.25">
      <c r="A1229">
        <v>30311</v>
      </c>
      <c r="B1229" s="3">
        <v>41878.813888888886</v>
      </c>
      <c r="C1229">
        <f t="shared" si="115"/>
        <v>0</v>
      </c>
      <c r="D1229" t="s">
        <v>13</v>
      </c>
      <c r="E1229" t="s">
        <v>8</v>
      </c>
      <c r="F1229" t="s">
        <v>200</v>
      </c>
      <c r="G1229" t="s">
        <v>20</v>
      </c>
      <c r="H1229">
        <v>97146</v>
      </c>
      <c r="I1229" t="str">
        <f t="shared" si="116"/>
        <v>Evening</v>
      </c>
      <c r="J1229" t="str">
        <f t="shared" si="117"/>
        <v>Wed</v>
      </c>
      <c r="K1229" t="str">
        <f t="shared" si="118"/>
        <v>2014-08-27</v>
      </c>
      <c r="L1229" s="39">
        <f t="shared" si="119"/>
        <v>0.81388888888614019</v>
      </c>
      <c r="M1229" s="19">
        <f>COUNTIF(Table1_3[Status], "Hired") / COUNTA(Table1_3[Status])</f>
        <v>0.6552734375</v>
      </c>
      <c r="N1229" s="27" t="str">
        <f t="shared" si="120"/>
        <v/>
      </c>
      <c r="O1229" t="str">
        <f>TEXT(Table1_3[[#This Row],[Interview Taken on]],"MMM")</f>
        <v>Aug</v>
      </c>
    </row>
    <row r="1230" spans="1:15" x14ac:dyDescent="0.25">
      <c r="A1230">
        <v>253561</v>
      </c>
      <c r="B1230" s="3">
        <v>41878.814583333333</v>
      </c>
      <c r="C1230">
        <f t="shared" si="115"/>
        <v>0</v>
      </c>
      <c r="D1230" t="s">
        <v>13</v>
      </c>
      <c r="E1230" t="s">
        <v>8</v>
      </c>
      <c r="F1230" t="s">
        <v>200</v>
      </c>
      <c r="G1230" t="s">
        <v>20</v>
      </c>
      <c r="H1230">
        <v>17514</v>
      </c>
      <c r="I1230" t="str">
        <f t="shared" si="116"/>
        <v>Evening</v>
      </c>
      <c r="J1230" t="str">
        <f t="shared" si="117"/>
        <v>Wed</v>
      </c>
      <c r="K1230" t="str">
        <f t="shared" si="118"/>
        <v>2014-08-27</v>
      </c>
      <c r="L1230" s="39">
        <f t="shared" si="119"/>
        <v>0.81458333333284827</v>
      </c>
      <c r="M1230" s="19">
        <f>COUNTIF(Table1_3[Status], "Hired") / COUNTA(Table1_3[Status])</f>
        <v>0.6552734375</v>
      </c>
      <c r="N1230" s="27" t="str">
        <f t="shared" si="120"/>
        <v/>
      </c>
      <c r="O1230" t="str">
        <f>TEXT(Table1_3[[#This Row],[Interview Taken on]],"MMM")</f>
        <v>Aug</v>
      </c>
    </row>
    <row r="1231" spans="1:15" x14ac:dyDescent="0.25">
      <c r="A1231">
        <v>358726</v>
      </c>
      <c r="B1231" s="3">
        <v>41878.123611111114</v>
      </c>
      <c r="C1231">
        <f t="shared" si="115"/>
        <v>0</v>
      </c>
      <c r="D1231" t="s">
        <v>13</v>
      </c>
      <c r="E1231" t="s">
        <v>8</v>
      </c>
      <c r="F1231" t="s">
        <v>201</v>
      </c>
      <c r="G1231" t="s">
        <v>10</v>
      </c>
      <c r="H1231">
        <v>51282</v>
      </c>
      <c r="I1231" t="str">
        <f t="shared" si="116"/>
        <v>Night</v>
      </c>
      <c r="J1231" t="str">
        <f t="shared" si="117"/>
        <v>Wed</v>
      </c>
      <c r="K1231" t="str">
        <f t="shared" si="118"/>
        <v>2014-08-27</v>
      </c>
      <c r="L1231" s="39">
        <f t="shared" si="119"/>
        <v>0.12361111111385981</v>
      </c>
      <c r="M1231" s="19">
        <f>COUNTIF(Table1_3[Status], "Hired") / COUNTA(Table1_3[Status])</f>
        <v>0.6552734375</v>
      </c>
      <c r="N1231" s="27" t="str">
        <f t="shared" si="120"/>
        <v/>
      </c>
      <c r="O1231" t="str">
        <f>TEXT(Table1_3[[#This Row],[Interview Taken on]],"MMM")</f>
        <v>Aug</v>
      </c>
    </row>
    <row r="1232" spans="1:15" x14ac:dyDescent="0.25">
      <c r="A1232">
        <v>774617</v>
      </c>
      <c r="B1232" s="3">
        <v>41878.123611111114</v>
      </c>
      <c r="C1232">
        <f t="shared" si="115"/>
        <v>0</v>
      </c>
      <c r="D1232" t="s">
        <v>13</v>
      </c>
      <c r="E1232" t="s">
        <v>8</v>
      </c>
      <c r="F1232" t="s">
        <v>201</v>
      </c>
      <c r="G1232" t="s">
        <v>10</v>
      </c>
      <c r="H1232">
        <v>48512</v>
      </c>
      <c r="I1232" t="str">
        <f t="shared" si="116"/>
        <v>Night</v>
      </c>
      <c r="J1232" t="str">
        <f t="shared" si="117"/>
        <v>Wed</v>
      </c>
      <c r="K1232" t="str">
        <f t="shared" si="118"/>
        <v>2014-08-27</v>
      </c>
      <c r="L1232" s="39">
        <f t="shared" si="119"/>
        <v>0.12361111111385981</v>
      </c>
      <c r="M1232" s="19">
        <f>COUNTIF(Table1_3[Status], "Hired") / COUNTA(Table1_3[Status])</f>
        <v>0.6552734375</v>
      </c>
      <c r="N1232" s="27" t="str">
        <f t="shared" si="120"/>
        <v/>
      </c>
      <c r="O1232" t="str">
        <f>TEXT(Table1_3[[#This Row],[Interview Taken on]],"MMM")</f>
        <v>Aug</v>
      </c>
    </row>
    <row r="1233" spans="1:15" x14ac:dyDescent="0.25">
      <c r="A1233">
        <v>36737</v>
      </c>
      <c r="B1233" s="3">
        <v>41878.897222222222</v>
      </c>
      <c r="C1233">
        <f t="shared" si="115"/>
        <v>0</v>
      </c>
      <c r="D1233" t="s">
        <v>13</v>
      </c>
      <c r="E1233" t="s">
        <v>8</v>
      </c>
      <c r="F1233" t="s">
        <v>203</v>
      </c>
      <c r="G1233" t="s">
        <v>18</v>
      </c>
      <c r="H1233">
        <v>15656</v>
      </c>
      <c r="I1233" t="str">
        <f t="shared" si="116"/>
        <v>Evening</v>
      </c>
      <c r="J1233" t="str">
        <f t="shared" si="117"/>
        <v>Wed</v>
      </c>
      <c r="K1233" t="str">
        <f t="shared" si="118"/>
        <v>2014-08-27</v>
      </c>
      <c r="L1233" s="39">
        <f t="shared" si="119"/>
        <v>0.89722222222189885</v>
      </c>
      <c r="M1233" s="19">
        <f>COUNTIF(Table1_3[Status], "Hired") / COUNTA(Table1_3[Status])</f>
        <v>0.6552734375</v>
      </c>
      <c r="N1233" s="27" t="str">
        <f t="shared" si="120"/>
        <v/>
      </c>
      <c r="O1233" t="str">
        <f>TEXT(Table1_3[[#This Row],[Interview Taken on]],"MMM")</f>
        <v>Aug</v>
      </c>
    </row>
    <row r="1234" spans="1:15" x14ac:dyDescent="0.25">
      <c r="A1234">
        <v>455375</v>
      </c>
      <c r="B1234" s="3">
        <v>41878.898611111108</v>
      </c>
      <c r="C1234">
        <f t="shared" si="115"/>
        <v>1</v>
      </c>
      <c r="D1234" t="s">
        <v>7</v>
      </c>
      <c r="E1234" t="s">
        <v>8</v>
      </c>
      <c r="F1234" t="s">
        <v>203</v>
      </c>
      <c r="G1234" t="s">
        <v>18</v>
      </c>
      <c r="H1234">
        <v>50290</v>
      </c>
      <c r="I1234" t="str">
        <f t="shared" si="116"/>
        <v>Evening</v>
      </c>
      <c r="J1234" t="str">
        <f t="shared" si="117"/>
        <v>Wed</v>
      </c>
      <c r="K1234" t="str">
        <f t="shared" si="118"/>
        <v>2014-08-27</v>
      </c>
      <c r="L1234" s="39">
        <f t="shared" si="119"/>
        <v>0.89861111110803904</v>
      </c>
      <c r="M1234" s="19">
        <f>COUNTIF(Table1_3[Status], "Hired") / COUNTA(Table1_3[Status])</f>
        <v>0.6552734375</v>
      </c>
      <c r="N1234" s="27">
        <f t="shared" si="120"/>
        <v>41893.898611111108</v>
      </c>
      <c r="O1234" t="str">
        <f>TEXT(Table1_3[[#This Row],[Interview Taken on]],"MMM")</f>
        <v>Aug</v>
      </c>
    </row>
    <row r="1235" spans="1:15" x14ac:dyDescent="0.25">
      <c r="A1235">
        <v>903072</v>
      </c>
      <c r="B1235" s="3">
        <v>41879.449999999997</v>
      </c>
      <c r="C1235">
        <f t="shared" si="115"/>
        <v>0</v>
      </c>
      <c r="D1235" t="s">
        <v>13</v>
      </c>
      <c r="E1235" t="s">
        <v>8</v>
      </c>
      <c r="F1235" t="s">
        <v>201</v>
      </c>
      <c r="G1235" t="s">
        <v>20</v>
      </c>
      <c r="H1235">
        <v>75135</v>
      </c>
      <c r="I1235" t="str">
        <f t="shared" si="116"/>
        <v>Morning</v>
      </c>
      <c r="J1235" t="str">
        <f t="shared" si="117"/>
        <v>Thu</v>
      </c>
      <c r="K1235" t="str">
        <f t="shared" si="118"/>
        <v>2014-08-28</v>
      </c>
      <c r="L1235" s="39">
        <f t="shared" si="119"/>
        <v>0.44999999999708962</v>
      </c>
      <c r="M1235" s="19">
        <f>COUNTIF(Table1_3[Status], "Hired") / COUNTA(Table1_3[Status])</f>
        <v>0.6552734375</v>
      </c>
      <c r="N1235" s="27" t="str">
        <f t="shared" si="120"/>
        <v/>
      </c>
      <c r="O1235" t="str">
        <f>TEXT(Table1_3[[#This Row],[Interview Taken on]],"MMM")</f>
        <v>Aug</v>
      </c>
    </row>
    <row r="1236" spans="1:15" x14ac:dyDescent="0.25">
      <c r="A1236">
        <v>136714</v>
      </c>
      <c r="B1236" s="3">
        <v>41879.451388888891</v>
      </c>
      <c r="C1236">
        <f t="shared" si="115"/>
        <v>1</v>
      </c>
      <c r="D1236" t="s">
        <v>7</v>
      </c>
      <c r="E1236" t="s">
        <v>8</v>
      </c>
      <c r="F1236" t="s">
        <v>201</v>
      </c>
      <c r="G1236" t="s">
        <v>20</v>
      </c>
      <c r="H1236">
        <v>62801</v>
      </c>
      <c r="I1236" t="str">
        <f t="shared" si="116"/>
        <v>Morning</v>
      </c>
      <c r="J1236" t="str">
        <f t="shared" si="117"/>
        <v>Thu</v>
      </c>
      <c r="K1236" t="str">
        <f t="shared" si="118"/>
        <v>2014-08-28</v>
      </c>
      <c r="L1236" s="39">
        <f t="shared" si="119"/>
        <v>0.45138888889050577</v>
      </c>
      <c r="M1236" s="19">
        <f>COUNTIF(Table1_3[Status], "Hired") / COUNTA(Table1_3[Status])</f>
        <v>0.6552734375</v>
      </c>
      <c r="N1236" s="27">
        <f t="shared" si="120"/>
        <v>41894.451388888891</v>
      </c>
      <c r="O1236" t="str">
        <f>TEXT(Table1_3[[#This Row],[Interview Taken on]],"MMM")</f>
        <v>Aug</v>
      </c>
    </row>
    <row r="1237" spans="1:15" x14ac:dyDescent="0.25">
      <c r="A1237">
        <v>780165</v>
      </c>
      <c r="B1237" s="3">
        <v>41879.75277777778</v>
      </c>
      <c r="C1237">
        <f t="shared" si="115"/>
        <v>1</v>
      </c>
      <c r="D1237" t="s">
        <v>7</v>
      </c>
      <c r="E1237" t="s">
        <v>8</v>
      </c>
      <c r="F1237" t="s">
        <v>201</v>
      </c>
      <c r="G1237" t="s">
        <v>34</v>
      </c>
      <c r="H1237">
        <v>98960</v>
      </c>
      <c r="I1237" t="str">
        <f t="shared" si="116"/>
        <v>Evening</v>
      </c>
      <c r="J1237" t="str">
        <f t="shared" si="117"/>
        <v>Thu</v>
      </c>
      <c r="K1237" t="str">
        <f t="shared" si="118"/>
        <v>2014-08-28</v>
      </c>
      <c r="L1237" s="39">
        <f t="shared" si="119"/>
        <v>0.75277777777955635</v>
      </c>
      <c r="M1237" s="19">
        <f>COUNTIF(Table1_3[Status], "Hired") / COUNTA(Table1_3[Status])</f>
        <v>0.6552734375</v>
      </c>
      <c r="N1237" s="27">
        <f t="shared" si="120"/>
        <v>41894.75277777778</v>
      </c>
      <c r="O1237" t="str">
        <f>TEXT(Table1_3[[#This Row],[Interview Taken on]],"MMM")</f>
        <v>Aug</v>
      </c>
    </row>
    <row r="1238" spans="1:15" x14ac:dyDescent="0.25">
      <c r="A1238">
        <v>631362</v>
      </c>
      <c r="B1238" s="3">
        <v>41879.479166666664</v>
      </c>
      <c r="C1238">
        <f t="shared" si="115"/>
        <v>0</v>
      </c>
      <c r="D1238" t="s">
        <v>13</v>
      </c>
      <c r="E1238" t="s">
        <v>8</v>
      </c>
      <c r="F1238" t="s">
        <v>205</v>
      </c>
      <c r="G1238" t="s">
        <v>42</v>
      </c>
      <c r="H1238">
        <v>96186</v>
      </c>
      <c r="I1238" t="str">
        <f t="shared" si="116"/>
        <v>Morning</v>
      </c>
      <c r="J1238" t="str">
        <f t="shared" si="117"/>
        <v>Thu</v>
      </c>
      <c r="K1238" t="str">
        <f t="shared" si="118"/>
        <v>2014-08-28</v>
      </c>
      <c r="L1238" s="39">
        <f t="shared" si="119"/>
        <v>0.47916666666424135</v>
      </c>
      <c r="M1238" s="19">
        <f>COUNTIF(Table1_3[Status], "Hired") / COUNTA(Table1_3[Status])</f>
        <v>0.6552734375</v>
      </c>
      <c r="N1238" s="27" t="str">
        <f t="shared" si="120"/>
        <v/>
      </c>
      <c r="O1238" t="str">
        <f>TEXT(Table1_3[[#This Row],[Interview Taken on]],"MMM")</f>
        <v>Aug</v>
      </c>
    </row>
    <row r="1239" spans="1:15" x14ac:dyDescent="0.25">
      <c r="A1239">
        <v>490538</v>
      </c>
      <c r="B1239" s="3">
        <v>41879.356944444444</v>
      </c>
      <c r="C1239">
        <f t="shared" si="115"/>
        <v>0</v>
      </c>
      <c r="D1239" t="s">
        <v>13</v>
      </c>
      <c r="E1239" t="s">
        <v>38</v>
      </c>
      <c r="F1239" t="s">
        <v>200</v>
      </c>
      <c r="G1239" t="s">
        <v>18</v>
      </c>
      <c r="H1239">
        <v>23128</v>
      </c>
      <c r="I1239" t="str">
        <f t="shared" si="116"/>
        <v>Morning</v>
      </c>
      <c r="J1239" t="str">
        <f t="shared" si="117"/>
        <v>Thu</v>
      </c>
      <c r="K1239" t="str">
        <f t="shared" si="118"/>
        <v>2014-08-28</v>
      </c>
      <c r="L1239" s="39">
        <f t="shared" si="119"/>
        <v>0.35694444444379769</v>
      </c>
      <c r="M1239" s="19">
        <f>COUNTIF(Table1_3[Status], "Hired") / COUNTA(Table1_3[Status])</f>
        <v>0.6552734375</v>
      </c>
      <c r="N1239" s="27" t="str">
        <f t="shared" si="120"/>
        <v/>
      </c>
      <c r="O1239" t="str">
        <f>TEXT(Table1_3[[#This Row],[Interview Taken on]],"MMM")</f>
        <v>Aug</v>
      </c>
    </row>
    <row r="1240" spans="1:15" x14ac:dyDescent="0.25">
      <c r="A1240">
        <v>12430</v>
      </c>
      <c r="B1240" s="3">
        <v>41879.777777777781</v>
      </c>
      <c r="C1240">
        <f t="shared" si="115"/>
        <v>1</v>
      </c>
      <c r="D1240" t="s">
        <v>7</v>
      </c>
      <c r="E1240" t="s">
        <v>8</v>
      </c>
      <c r="F1240" t="s">
        <v>204</v>
      </c>
      <c r="G1240" t="s">
        <v>20</v>
      </c>
      <c r="H1240">
        <v>65673</v>
      </c>
      <c r="I1240" t="str">
        <f t="shared" si="116"/>
        <v>Evening</v>
      </c>
      <c r="J1240" t="str">
        <f t="shared" si="117"/>
        <v>Thu</v>
      </c>
      <c r="K1240" t="str">
        <f t="shared" si="118"/>
        <v>2014-08-28</v>
      </c>
      <c r="L1240" s="39">
        <f t="shared" si="119"/>
        <v>0.77777777778101154</v>
      </c>
      <c r="M1240" s="19">
        <f>COUNTIF(Table1_3[Status], "Hired") / COUNTA(Table1_3[Status])</f>
        <v>0.6552734375</v>
      </c>
      <c r="N1240" s="27">
        <f t="shared" si="120"/>
        <v>41894.777777777781</v>
      </c>
      <c r="O1240" t="str">
        <f>TEXT(Table1_3[[#This Row],[Interview Taken on]],"MMM")</f>
        <v>Aug</v>
      </c>
    </row>
    <row r="1241" spans="1:15" x14ac:dyDescent="0.25">
      <c r="A1241">
        <v>690774</v>
      </c>
      <c r="B1241" s="3">
        <v>41879.470138888886</v>
      </c>
      <c r="C1241">
        <f t="shared" si="115"/>
        <v>0</v>
      </c>
      <c r="D1241" t="s">
        <v>13</v>
      </c>
      <c r="E1241" t="s">
        <v>8</v>
      </c>
      <c r="F1241" t="s">
        <v>202</v>
      </c>
      <c r="G1241" t="s">
        <v>34</v>
      </c>
      <c r="H1241">
        <v>96402</v>
      </c>
      <c r="I1241" t="str">
        <f t="shared" si="116"/>
        <v>Morning</v>
      </c>
      <c r="J1241" t="str">
        <f t="shared" si="117"/>
        <v>Thu</v>
      </c>
      <c r="K1241" t="str">
        <f t="shared" si="118"/>
        <v>2014-08-28</v>
      </c>
      <c r="L1241" s="39">
        <f t="shared" si="119"/>
        <v>0.47013888888614019</v>
      </c>
      <c r="M1241" s="19">
        <f>COUNTIF(Table1_3[Status], "Hired") / COUNTA(Table1_3[Status])</f>
        <v>0.6552734375</v>
      </c>
      <c r="N1241" s="27" t="str">
        <f t="shared" si="120"/>
        <v/>
      </c>
      <c r="O1241" t="str">
        <f>TEXT(Table1_3[[#This Row],[Interview Taken on]],"MMM")</f>
        <v>Aug</v>
      </c>
    </row>
    <row r="1242" spans="1:15" x14ac:dyDescent="0.25">
      <c r="A1242">
        <v>894092</v>
      </c>
      <c r="B1242" s="3">
        <v>41879.472916666666</v>
      </c>
      <c r="C1242">
        <f t="shared" si="115"/>
        <v>0</v>
      </c>
      <c r="D1242" t="s">
        <v>13</v>
      </c>
      <c r="E1242" t="s">
        <v>8</v>
      </c>
      <c r="F1242" t="s">
        <v>202</v>
      </c>
      <c r="G1242" t="s">
        <v>34</v>
      </c>
      <c r="H1242">
        <v>26191</v>
      </c>
      <c r="I1242" t="str">
        <f t="shared" si="116"/>
        <v>Morning</v>
      </c>
      <c r="J1242" t="str">
        <f t="shared" si="117"/>
        <v>Thu</v>
      </c>
      <c r="K1242" t="str">
        <f t="shared" si="118"/>
        <v>2014-08-28</v>
      </c>
      <c r="L1242" s="39">
        <f t="shared" si="119"/>
        <v>0.47291666666569654</v>
      </c>
      <c r="M1242" s="19">
        <f>COUNTIF(Table1_3[Status], "Hired") / COUNTA(Table1_3[Status])</f>
        <v>0.6552734375</v>
      </c>
      <c r="N1242" s="27" t="str">
        <f t="shared" si="120"/>
        <v/>
      </c>
      <c r="O1242" t="str">
        <f>TEXT(Table1_3[[#This Row],[Interview Taken on]],"MMM")</f>
        <v>Aug</v>
      </c>
    </row>
    <row r="1243" spans="1:15" x14ac:dyDescent="0.25">
      <c r="A1243">
        <v>394974</v>
      </c>
      <c r="B1243" s="3">
        <v>41879.689583333333</v>
      </c>
      <c r="C1243">
        <f t="shared" si="115"/>
        <v>0</v>
      </c>
      <c r="D1243" t="s">
        <v>13</v>
      </c>
      <c r="E1243" t="s">
        <v>8</v>
      </c>
      <c r="F1243" t="s">
        <v>205</v>
      </c>
      <c r="G1243" t="s">
        <v>42</v>
      </c>
      <c r="H1243">
        <v>45109</v>
      </c>
      <c r="I1243" t="str">
        <f t="shared" si="116"/>
        <v>Afternoon</v>
      </c>
      <c r="J1243" t="str">
        <f t="shared" si="117"/>
        <v>Thu</v>
      </c>
      <c r="K1243" t="str">
        <f t="shared" si="118"/>
        <v>2014-08-28</v>
      </c>
      <c r="L1243" s="39">
        <f t="shared" si="119"/>
        <v>0.68958333333284827</v>
      </c>
      <c r="M1243" s="19">
        <f>COUNTIF(Table1_3[Status], "Hired") / COUNTA(Table1_3[Status])</f>
        <v>0.6552734375</v>
      </c>
      <c r="N1243" s="27" t="str">
        <f t="shared" si="120"/>
        <v/>
      </c>
      <c r="O1243" t="str">
        <f>TEXT(Table1_3[[#This Row],[Interview Taken on]],"MMM")</f>
        <v>Aug</v>
      </c>
    </row>
    <row r="1244" spans="1:15" x14ac:dyDescent="0.25">
      <c r="A1244">
        <v>246417</v>
      </c>
      <c r="B1244" s="3">
        <v>41879.690972222219</v>
      </c>
      <c r="C1244">
        <f t="shared" si="115"/>
        <v>0</v>
      </c>
      <c r="D1244" t="s">
        <v>13</v>
      </c>
      <c r="E1244" t="s">
        <v>11</v>
      </c>
      <c r="F1244" t="s">
        <v>205</v>
      </c>
      <c r="G1244" t="s">
        <v>42</v>
      </c>
      <c r="H1244">
        <v>66605</v>
      </c>
      <c r="I1244" t="str">
        <f t="shared" si="116"/>
        <v>Afternoon</v>
      </c>
      <c r="J1244" t="str">
        <f t="shared" si="117"/>
        <v>Thu</v>
      </c>
      <c r="K1244" t="str">
        <f t="shared" si="118"/>
        <v>2014-08-28</v>
      </c>
      <c r="L1244" s="39">
        <f t="shared" si="119"/>
        <v>0.69097222221898846</v>
      </c>
      <c r="M1244" s="19">
        <f>COUNTIF(Table1_3[Status], "Hired") / COUNTA(Table1_3[Status])</f>
        <v>0.6552734375</v>
      </c>
      <c r="N1244" s="27" t="str">
        <f t="shared" si="120"/>
        <v/>
      </c>
      <c r="O1244" t="str">
        <f>TEXT(Table1_3[[#This Row],[Interview Taken on]],"MMM")</f>
        <v>Aug</v>
      </c>
    </row>
    <row r="1245" spans="1:15" x14ac:dyDescent="0.25">
      <c r="A1245">
        <v>448701</v>
      </c>
      <c r="B1245" s="3">
        <v>41879.310416666667</v>
      </c>
      <c r="C1245">
        <f t="shared" si="115"/>
        <v>0</v>
      </c>
      <c r="D1245" t="s">
        <v>13</v>
      </c>
      <c r="E1245" t="s">
        <v>8</v>
      </c>
      <c r="F1245" t="s">
        <v>205</v>
      </c>
      <c r="G1245" t="s">
        <v>18</v>
      </c>
      <c r="H1245">
        <v>72173</v>
      </c>
      <c r="I1245" t="str">
        <f t="shared" si="116"/>
        <v>Morning</v>
      </c>
      <c r="J1245" t="str">
        <f t="shared" si="117"/>
        <v>Thu</v>
      </c>
      <c r="K1245" t="str">
        <f t="shared" si="118"/>
        <v>2014-08-28</v>
      </c>
      <c r="L1245" s="39">
        <f t="shared" si="119"/>
        <v>0.31041666666715173</v>
      </c>
      <c r="M1245" s="19">
        <f>COUNTIF(Table1_3[Status], "Hired") / COUNTA(Table1_3[Status])</f>
        <v>0.6552734375</v>
      </c>
      <c r="N1245" s="27" t="str">
        <f t="shared" si="120"/>
        <v/>
      </c>
      <c r="O1245" t="str">
        <f>TEXT(Table1_3[[#This Row],[Interview Taken on]],"MMM")</f>
        <v>Aug</v>
      </c>
    </row>
    <row r="1246" spans="1:15" x14ac:dyDescent="0.25">
      <c r="A1246">
        <v>247421</v>
      </c>
      <c r="B1246" s="3">
        <v>41879.311805555553</v>
      </c>
      <c r="C1246">
        <f t="shared" si="115"/>
        <v>1</v>
      </c>
      <c r="D1246" t="s">
        <v>7</v>
      </c>
      <c r="E1246" t="s">
        <v>8</v>
      </c>
      <c r="F1246" t="s">
        <v>205</v>
      </c>
      <c r="G1246" t="s">
        <v>18</v>
      </c>
      <c r="H1246">
        <v>23952</v>
      </c>
      <c r="I1246" t="str">
        <f t="shared" si="116"/>
        <v>Morning</v>
      </c>
      <c r="J1246" t="str">
        <f t="shared" si="117"/>
        <v>Thu</v>
      </c>
      <c r="K1246" t="str">
        <f t="shared" si="118"/>
        <v>2014-08-28</v>
      </c>
      <c r="L1246" s="39">
        <f t="shared" si="119"/>
        <v>0.31180555555329192</v>
      </c>
      <c r="M1246" s="19">
        <f>COUNTIF(Table1_3[Status], "Hired") / COUNTA(Table1_3[Status])</f>
        <v>0.6552734375</v>
      </c>
      <c r="N1246" s="27">
        <f t="shared" si="120"/>
        <v>41894.311805555553</v>
      </c>
      <c r="O1246" t="str">
        <f>TEXT(Table1_3[[#This Row],[Interview Taken on]],"MMM")</f>
        <v>Aug</v>
      </c>
    </row>
    <row r="1247" spans="1:15" x14ac:dyDescent="0.25">
      <c r="A1247">
        <v>143472</v>
      </c>
      <c r="B1247" s="3">
        <v>41879.3125</v>
      </c>
      <c r="C1247">
        <f t="shared" si="115"/>
        <v>1</v>
      </c>
      <c r="D1247" t="s">
        <v>7</v>
      </c>
      <c r="E1247" t="s">
        <v>11</v>
      </c>
      <c r="F1247" t="s">
        <v>205</v>
      </c>
      <c r="G1247" t="s">
        <v>18</v>
      </c>
      <c r="H1247">
        <v>60211</v>
      </c>
      <c r="I1247" t="str">
        <f t="shared" si="116"/>
        <v>Morning</v>
      </c>
      <c r="J1247" t="str">
        <f t="shared" si="117"/>
        <v>Thu</v>
      </c>
      <c r="K1247" t="str">
        <f t="shared" si="118"/>
        <v>2014-08-28</v>
      </c>
      <c r="L1247" s="39">
        <f t="shared" si="119"/>
        <v>0.3125</v>
      </c>
      <c r="M1247" s="19">
        <f>COUNTIF(Table1_3[Status], "Hired") / COUNTA(Table1_3[Status])</f>
        <v>0.6552734375</v>
      </c>
      <c r="N1247" s="27">
        <f t="shared" si="120"/>
        <v>41894.3125</v>
      </c>
      <c r="O1247" t="str">
        <f>TEXT(Table1_3[[#This Row],[Interview Taken on]],"MMM")</f>
        <v>Aug</v>
      </c>
    </row>
    <row r="1248" spans="1:15" x14ac:dyDescent="0.25">
      <c r="A1248">
        <v>651686</v>
      </c>
      <c r="B1248" s="3">
        <v>41879.313194444447</v>
      </c>
      <c r="C1248">
        <f t="shared" si="115"/>
        <v>1</v>
      </c>
      <c r="D1248" t="s">
        <v>7</v>
      </c>
      <c r="E1248" t="s">
        <v>11</v>
      </c>
      <c r="F1248" t="s">
        <v>205</v>
      </c>
      <c r="G1248" t="s">
        <v>18</v>
      </c>
      <c r="H1248">
        <v>82453</v>
      </c>
      <c r="I1248" t="str">
        <f t="shared" si="116"/>
        <v>Morning</v>
      </c>
      <c r="J1248" t="str">
        <f t="shared" si="117"/>
        <v>Thu</v>
      </c>
      <c r="K1248" t="str">
        <f t="shared" si="118"/>
        <v>2014-08-28</v>
      </c>
      <c r="L1248" s="39">
        <f t="shared" si="119"/>
        <v>0.31319444444670808</v>
      </c>
      <c r="M1248" s="19">
        <f>COUNTIF(Table1_3[Status], "Hired") / COUNTA(Table1_3[Status])</f>
        <v>0.6552734375</v>
      </c>
      <c r="N1248" s="27">
        <f t="shared" si="120"/>
        <v>41894.313194444447</v>
      </c>
      <c r="O1248" t="str">
        <f>TEXT(Table1_3[[#This Row],[Interview Taken on]],"MMM")</f>
        <v>Aug</v>
      </c>
    </row>
    <row r="1249" spans="1:15" x14ac:dyDescent="0.25">
      <c r="A1249">
        <v>401045</v>
      </c>
      <c r="B1249" s="3">
        <v>41879.556944444441</v>
      </c>
      <c r="C1249">
        <f t="shared" si="115"/>
        <v>0</v>
      </c>
      <c r="D1249" t="s">
        <v>13</v>
      </c>
      <c r="E1249" t="s">
        <v>8</v>
      </c>
      <c r="F1249" t="s">
        <v>202</v>
      </c>
      <c r="G1249" t="s">
        <v>22</v>
      </c>
      <c r="H1249">
        <v>51401</v>
      </c>
      <c r="I1249" t="str">
        <f t="shared" si="116"/>
        <v>Afternoon</v>
      </c>
      <c r="J1249" t="str">
        <f t="shared" si="117"/>
        <v>Thu</v>
      </c>
      <c r="K1249" t="str">
        <f t="shared" si="118"/>
        <v>2014-08-28</v>
      </c>
      <c r="L1249" s="39">
        <f t="shared" si="119"/>
        <v>0.55694444444088731</v>
      </c>
      <c r="M1249" s="19">
        <f>COUNTIF(Table1_3[Status], "Hired") / COUNTA(Table1_3[Status])</f>
        <v>0.6552734375</v>
      </c>
      <c r="N1249" s="27" t="str">
        <f t="shared" si="120"/>
        <v/>
      </c>
      <c r="O1249" t="str">
        <f>TEXT(Table1_3[[#This Row],[Interview Taken on]],"MMM")</f>
        <v>Aug</v>
      </c>
    </row>
    <row r="1250" spans="1:15" x14ac:dyDescent="0.25">
      <c r="A1250">
        <v>64500</v>
      </c>
      <c r="B1250" s="3">
        <v>41879.513888888891</v>
      </c>
      <c r="C1250">
        <f t="shared" si="115"/>
        <v>0</v>
      </c>
      <c r="D1250" t="s">
        <v>13</v>
      </c>
      <c r="E1250" t="s">
        <v>8</v>
      </c>
      <c r="F1250" t="s">
        <v>202</v>
      </c>
      <c r="G1250" t="s">
        <v>22</v>
      </c>
      <c r="H1250">
        <v>96523</v>
      </c>
      <c r="I1250" t="str">
        <f t="shared" si="116"/>
        <v>Afternoon</v>
      </c>
      <c r="J1250" t="str">
        <f t="shared" si="117"/>
        <v>Thu</v>
      </c>
      <c r="K1250" t="str">
        <f t="shared" si="118"/>
        <v>2014-08-28</v>
      </c>
      <c r="L1250" s="39">
        <f t="shared" si="119"/>
        <v>0.51388888889050577</v>
      </c>
      <c r="M1250" s="19">
        <f>COUNTIF(Table1_3[Status], "Hired") / COUNTA(Table1_3[Status])</f>
        <v>0.6552734375</v>
      </c>
      <c r="N1250" s="27" t="str">
        <f t="shared" si="120"/>
        <v/>
      </c>
      <c r="O1250" t="str">
        <f>TEXT(Table1_3[[#This Row],[Interview Taken on]],"MMM")</f>
        <v>Aug</v>
      </c>
    </row>
    <row r="1251" spans="1:15" x14ac:dyDescent="0.25">
      <c r="A1251">
        <v>727861</v>
      </c>
      <c r="B1251" s="3">
        <v>41879.513888888891</v>
      </c>
      <c r="C1251">
        <f t="shared" si="115"/>
        <v>0</v>
      </c>
      <c r="D1251" t="s">
        <v>13</v>
      </c>
      <c r="E1251" t="s">
        <v>8</v>
      </c>
      <c r="F1251" t="s">
        <v>202</v>
      </c>
      <c r="G1251" t="s">
        <v>22</v>
      </c>
      <c r="H1251">
        <v>15711</v>
      </c>
      <c r="I1251" t="str">
        <f t="shared" si="116"/>
        <v>Afternoon</v>
      </c>
      <c r="J1251" t="str">
        <f t="shared" si="117"/>
        <v>Thu</v>
      </c>
      <c r="K1251" t="str">
        <f t="shared" si="118"/>
        <v>2014-08-28</v>
      </c>
      <c r="L1251" s="39">
        <f t="shared" si="119"/>
        <v>0.51388888889050577</v>
      </c>
      <c r="M1251" s="19">
        <f>COUNTIF(Table1_3[Status], "Hired") / COUNTA(Table1_3[Status])</f>
        <v>0.6552734375</v>
      </c>
      <c r="N1251" s="27" t="str">
        <f t="shared" si="120"/>
        <v/>
      </c>
      <c r="O1251" t="str">
        <f>TEXT(Table1_3[[#This Row],[Interview Taken on]],"MMM")</f>
        <v>Aug</v>
      </c>
    </row>
    <row r="1252" spans="1:15" x14ac:dyDescent="0.25">
      <c r="A1252">
        <v>96912</v>
      </c>
      <c r="B1252" s="3">
        <v>41879.515277777777</v>
      </c>
      <c r="C1252">
        <f t="shared" si="115"/>
        <v>1</v>
      </c>
      <c r="D1252" t="s">
        <v>7</v>
      </c>
      <c r="E1252" t="s">
        <v>11</v>
      </c>
      <c r="F1252" t="s">
        <v>202</v>
      </c>
      <c r="G1252" t="s">
        <v>22</v>
      </c>
      <c r="H1252">
        <v>45024</v>
      </c>
      <c r="I1252" t="str">
        <f t="shared" si="116"/>
        <v>Afternoon</v>
      </c>
      <c r="J1252" t="str">
        <f t="shared" si="117"/>
        <v>Thu</v>
      </c>
      <c r="K1252" t="str">
        <f t="shared" si="118"/>
        <v>2014-08-28</v>
      </c>
      <c r="L1252" s="39">
        <f t="shared" si="119"/>
        <v>0.51527777777664596</v>
      </c>
      <c r="M1252" s="19">
        <f>COUNTIF(Table1_3[Status], "Hired") / COUNTA(Table1_3[Status])</f>
        <v>0.6552734375</v>
      </c>
      <c r="N1252" s="27">
        <f t="shared" si="120"/>
        <v>41894.515277777777</v>
      </c>
      <c r="O1252" t="str">
        <f>TEXT(Table1_3[[#This Row],[Interview Taken on]],"MMM")</f>
        <v>Aug</v>
      </c>
    </row>
    <row r="1253" spans="1:15" x14ac:dyDescent="0.25">
      <c r="A1253">
        <v>349508</v>
      </c>
      <c r="B1253" s="3">
        <v>41879.49722222222</v>
      </c>
      <c r="C1253">
        <f t="shared" si="115"/>
        <v>1</v>
      </c>
      <c r="D1253" t="s">
        <v>7</v>
      </c>
      <c r="E1253" t="s">
        <v>8</v>
      </c>
      <c r="F1253" t="s">
        <v>202</v>
      </c>
      <c r="G1253" t="s">
        <v>18</v>
      </c>
      <c r="H1253">
        <v>25678</v>
      </c>
      <c r="I1253" t="str">
        <f t="shared" si="116"/>
        <v>Morning</v>
      </c>
      <c r="J1253" t="str">
        <f t="shared" si="117"/>
        <v>Thu</v>
      </c>
      <c r="K1253" t="str">
        <f t="shared" si="118"/>
        <v>2014-08-28</v>
      </c>
      <c r="L1253" s="39">
        <f t="shared" si="119"/>
        <v>0.49722222222044365</v>
      </c>
      <c r="M1253" s="19">
        <f>COUNTIF(Table1_3[Status], "Hired") / COUNTA(Table1_3[Status])</f>
        <v>0.6552734375</v>
      </c>
      <c r="N1253" s="27">
        <f t="shared" si="120"/>
        <v>41894.49722222222</v>
      </c>
      <c r="O1253" t="str">
        <f>TEXT(Table1_3[[#This Row],[Interview Taken on]],"MMM")</f>
        <v>Aug</v>
      </c>
    </row>
    <row r="1254" spans="1:15" x14ac:dyDescent="0.25">
      <c r="A1254">
        <v>451814</v>
      </c>
      <c r="B1254" s="3">
        <v>41879.281944444447</v>
      </c>
      <c r="C1254">
        <f t="shared" si="115"/>
        <v>1</v>
      </c>
      <c r="D1254" t="s">
        <v>7</v>
      </c>
      <c r="E1254" t="s">
        <v>11</v>
      </c>
      <c r="F1254" t="s">
        <v>31</v>
      </c>
      <c r="G1254" t="s">
        <v>34</v>
      </c>
      <c r="H1254">
        <v>96645</v>
      </c>
      <c r="I1254" t="str">
        <f t="shared" si="116"/>
        <v>Morning</v>
      </c>
      <c r="J1254" t="str">
        <f t="shared" si="117"/>
        <v>Thu</v>
      </c>
      <c r="K1254" t="str">
        <f t="shared" si="118"/>
        <v>2014-08-28</v>
      </c>
      <c r="L1254" s="39">
        <f t="shared" si="119"/>
        <v>0.28194444444670808</v>
      </c>
      <c r="M1254" s="19">
        <f>COUNTIF(Table1_3[Status], "Hired") / COUNTA(Table1_3[Status])</f>
        <v>0.6552734375</v>
      </c>
      <c r="N1254" s="27">
        <f t="shared" si="120"/>
        <v>41894.281944444447</v>
      </c>
      <c r="O1254" t="str">
        <f>TEXT(Table1_3[[#This Row],[Interview Taken on]],"MMM")</f>
        <v>Aug</v>
      </c>
    </row>
    <row r="1255" spans="1:15" x14ac:dyDescent="0.25">
      <c r="A1255">
        <v>193879</v>
      </c>
      <c r="B1255" s="3">
        <v>41879.284722222219</v>
      </c>
      <c r="C1255">
        <f t="shared" si="115"/>
        <v>1</v>
      </c>
      <c r="D1255" t="s">
        <v>7</v>
      </c>
      <c r="E1255" t="s">
        <v>11</v>
      </c>
      <c r="F1255" t="s">
        <v>31</v>
      </c>
      <c r="G1255" t="s">
        <v>34</v>
      </c>
      <c r="H1255">
        <v>42100</v>
      </c>
      <c r="I1255" t="str">
        <f t="shared" si="116"/>
        <v>Morning</v>
      </c>
      <c r="J1255" t="str">
        <f t="shared" si="117"/>
        <v>Thu</v>
      </c>
      <c r="K1255" t="str">
        <f t="shared" si="118"/>
        <v>2014-08-28</v>
      </c>
      <c r="L1255" s="39">
        <f t="shared" si="119"/>
        <v>0.28472222221898846</v>
      </c>
      <c r="M1255" s="19">
        <f>COUNTIF(Table1_3[Status], "Hired") / COUNTA(Table1_3[Status])</f>
        <v>0.6552734375</v>
      </c>
      <c r="N1255" s="27">
        <f t="shared" si="120"/>
        <v>41894.284722222219</v>
      </c>
      <c r="O1255" t="str">
        <f>TEXT(Table1_3[[#This Row],[Interview Taken on]],"MMM")</f>
        <v>Aug</v>
      </c>
    </row>
    <row r="1256" spans="1:15" x14ac:dyDescent="0.25">
      <c r="A1256">
        <v>276088</v>
      </c>
      <c r="B1256" s="3">
        <v>41879.015277777777</v>
      </c>
      <c r="C1256">
        <f t="shared" si="115"/>
        <v>0</v>
      </c>
      <c r="D1256" t="s">
        <v>13</v>
      </c>
      <c r="E1256" t="s">
        <v>8</v>
      </c>
      <c r="F1256" t="s">
        <v>201</v>
      </c>
      <c r="G1256" t="s">
        <v>42</v>
      </c>
      <c r="H1256">
        <v>50282</v>
      </c>
      <c r="I1256" t="str">
        <f t="shared" si="116"/>
        <v>Night</v>
      </c>
      <c r="J1256" t="str">
        <f t="shared" si="117"/>
        <v>Thu</v>
      </c>
      <c r="K1256" t="str">
        <f t="shared" si="118"/>
        <v>2014-08-28</v>
      </c>
      <c r="L1256" s="39">
        <f t="shared" si="119"/>
        <v>1.5277777776645962E-2</v>
      </c>
      <c r="M1256" s="19">
        <f>COUNTIF(Table1_3[Status], "Hired") / COUNTA(Table1_3[Status])</f>
        <v>0.6552734375</v>
      </c>
      <c r="N1256" s="27" t="str">
        <f t="shared" si="120"/>
        <v/>
      </c>
      <c r="O1256" t="str">
        <f>TEXT(Table1_3[[#This Row],[Interview Taken on]],"MMM")</f>
        <v>Aug</v>
      </c>
    </row>
    <row r="1257" spans="1:15" x14ac:dyDescent="0.25">
      <c r="A1257">
        <v>613203</v>
      </c>
      <c r="B1257" s="3">
        <v>41879.21597222222</v>
      </c>
      <c r="C1257">
        <f t="shared" si="115"/>
        <v>0</v>
      </c>
      <c r="D1257" t="s">
        <v>13</v>
      </c>
      <c r="E1257" t="s">
        <v>8</v>
      </c>
      <c r="F1257" t="s">
        <v>201</v>
      </c>
      <c r="G1257" t="s">
        <v>12</v>
      </c>
      <c r="H1257">
        <v>85540</v>
      </c>
      <c r="I1257" t="str">
        <f t="shared" si="116"/>
        <v>Night</v>
      </c>
      <c r="J1257" t="str">
        <f t="shared" si="117"/>
        <v>Thu</v>
      </c>
      <c r="K1257" t="str">
        <f t="shared" si="118"/>
        <v>2014-08-28</v>
      </c>
      <c r="L1257" s="39">
        <f t="shared" si="119"/>
        <v>0.21597222222044365</v>
      </c>
      <c r="M1257" s="19">
        <f>COUNTIF(Table1_3[Status], "Hired") / COUNTA(Table1_3[Status])</f>
        <v>0.6552734375</v>
      </c>
      <c r="N1257" s="27" t="str">
        <f t="shared" si="120"/>
        <v/>
      </c>
      <c r="O1257" t="str">
        <f>TEXT(Table1_3[[#This Row],[Interview Taken on]],"MMM")</f>
        <v>Aug</v>
      </c>
    </row>
    <row r="1258" spans="1:15" x14ac:dyDescent="0.25">
      <c r="A1258">
        <v>270366</v>
      </c>
      <c r="B1258" s="3">
        <v>41879.216666666667</v>
      </c>
      <c r="C1258">
        <f t="shared" si="115"/>
        <v>0</v>
      </c>
      <c r="D1258" t="s">
        <v>13</v>
      </c>
      <c r="E1258" t="s">
        <v>8</v>
      </c>
      <c r="F1258" t="s">
        <v>201</v>
      </c>
      <c r="G1258" t="s">
        <v>12</v>
      </c>
      <c r="H1258">
        <v>75949</v>
      </c>
      <c r="I1258" t="str">
        <f t="shared" si="116"/>
        <v>Night</v>
      </c>
      <c r="J1258" t="str">
        <f t="shared" si="117"/>
        <v>Thu</v>
      </c>
      <c r="K1258" t="str">
        <f t="shared" si="118"/>
        <v>2014-08-28</v>
      </c>
      <c r="L1258" s="39">
        <f t="shared" si="119"/>
        <v>0.21666666666715173</v>
      </c>
      <c r="M1258" s="19">
        <f>COUNTIF(Table1_3[Status], "Hired") / COUNTA(Table1_3[Status])</f>
        <v>0.6552734375</v>
      </c>
      <c r="N1258" s="27" t="str">
        <f t="shared" si="120"/>
        <v/>
      </c>
      <c r="O1258" t="str">
        <f>TEXT(Table1_3[[#This Row],[Interview Taken on]],"MMM")</f>
        <v>Aug</v>
      </c>
    </row>
    <row r="1259" spans="1:15" x14ac:dyDescent="0.25">
      <c r="A1259">
        <v>58959</v>
      </c>
      <c r="B1259" s="3">
        <v>41879.697916666664</v>
      </c>
      <c r="C1259">
        <f t="shared" si="115"/>
        <v>1</v>
      </c>
      <c r="D1259" t="s">
        <v>7</v>
      </c>
      <c r="E1259" t="s">
        <v>11</v>
      </c>
      <c r="F1259" t="s">
        <v>205</v>
      </c>
      <c r="G1259" t="s">
        <v>42</v>
      </c>
      <c r="H1259">
        <v>49434</v>
      </c>
      <c r="I1259" t="str">
        <f t="shared" si="116"/>
        <v>Afternoon</v>
      </c>
      <c r="J1259" t="str">
        <f t="shared" si="117"/>
        <v>Thu</v>
      </c>
      <c r="K1259" t="str">
        <f t="shared" si="118"/>
        <v>2014-08-28</v>
      </c>
      <c r="L1259" s="39">
        <f t="shared" si="119"/>
        <v>0.69791666666424135</v>
      </c>
      <c r="M1259" s="19">
        <f>COUNTIF(Table1_3[Status], "Hired") / COUNTA(Table1_3[Status])</f>
        <v>0.6552734375</v>
      </c>
      <c r="N1259" s="27">
        <f t="shared" si="120"/>
        <v>41894.697916666664</v>
      </c>
      <c r="O1259" t="str">
        <f>TEXT(Table1_3[[#This Row],[Interview Taken on]],"MMM")</f>
        <v>Aug</v>
      </c>
    </row>
    <row r="1260" spans="1:15" x14ac:dyDescent="0.25">
      <c r="A1260">
        <v>109178</v>
      </c>
      <c r="B1260" s="3">
        <v>41880.396527777775</v>
      </c>
      <c r="C1260">
        <f t="shared" si="115"/>
        <v>0</v>
      </c>
      <c r="D1260" t="s">
        <v>13</v>
      </c>
      <c r="E1260" t="s">
        <v>8</v>
      </c>
      <c r="F1260" t="s">
        <v>203</v>
      </c>
      <c r="G1260" t="s">
        <v>22</v>
      </c>
      <c r="H1260">
        <v>2636</v>
      </c>
      <c r="I1260" t="str">
        <f t="shared" si="116"/>
        <v>Morning</v>
      </c>
      <c r="J1260" t="str">
        <f t="shared" si="117"/>
        <v>Fri</v>
      </c>
      <c r="K1260" t="str">
        <f t="shared" si="118"/>
        <v>2014-08-29</v>
      </c>
      <c r="L1260" s="39">
        <f t="shared" si="119"/>
        <v>0.39652777777519077</v>
      </c>
      <c r="M1260" s="19">
        <f>COUNTIF(Table1_3[Status], "Hired") / COUNTA(Table1_3[Status])</f>
        <v>0.6552734375</v>
      </c>
      <c r="N1260" s="27" t="str">
        <f t="shared" si="120"/>
        <v/>
      </c>
      <c r="O1260" t="str">
        <f>TEXT(Table1_3[[#This Row],[Interview Taken on]],"MMM")</f>
        <v>Aug</v>
      </c>
    </row>
    <row r="1261" spans="1:15" x14ac:dyDescent="0.25">
      <c r="A1261">
        <v>878585</v>
      </c>
      <c r="B1261" s="3">
        <v>41880.808333333334</v>
      </c>
      <c r="C1261">
        <f t="shared" si="115"/>
        <v>0</v>
      </c>
      <c r="D1261" t="s">
        <v>13</v>
      </c>
      <c r="E1261" t="s">
        <v>8</v>
      </c>
      <c r="F1261" t="s">
        <v>201</v>
      </c>
      <c r="G1261" t="s">
        <v>10</v>
      </c>
      <c r="H1261">
        <v>47192</v>
      </c>
      <c r="I1261" t="str">
        <f t="shared" si="116"/>
        <v>Evening</v>
      </c>
      <c r="J1261" t="str">
        <f t="shared" si="117"/>
        <v>Fri</v>
      </c>
      <c r="K1261" t="str">
        <f t="shared" si="118"/>
        <v>2014-08-29</v>
      </c>
      <c r="L1261" s="39">
        <f t="shared" si="119"/>
        <v>0.80833333333430346</v>
      </c>
      <c r="M1261" s="19">
        <f>COUNTIF(Table1_3[Status], "Hired") / COUNTA(Table1_3[Status])</f>
        <v>0.6552734375</v>
      </c>
      <c r="N1261" s="27" t="str">
        <f t="shared" si="120"/>
        <v/>
      </c>
      <c r="O1261" t="str">
        <f>TEXT(Table1_3[[#This Row],[Interview Taken on]],"MMM")</f>
        <v>Aug</v>
      </c>
    </row>
    <row r="1262" spans="1:15" x14ac:dyDescent="0.25">
      <c r="A1262">
        <v>920457</v>
      </c>
      <c r="B1262" s="3">
        <v>41881.00277777778</v>
      </c>
      <c r="C1262">
        <f t="shared" si="115"/>
        <v>0</v>
      </c>
      <c r="D1262" t="s">
        <v>13</v>
      </c>
      <c r="E1262" t="s">
        <v>11</v>
      </c>
      <c r="F1262" t="s">
        <v>200</v>
      </c>
      <c r="G1262" t="s">
        <v>25</v>
      </c>
      <c r="H1262">
        <v>94160</v>
      </c>
      <c r="I1262" t="str">
        <f t="shared" si="116"/>
        <v>Night</v>
      </c>
      <c r="J1262" t="str">
        <f t="shared" si="117"/>
        <v>Sat</v>
      </c>
      <c r="K1262" t="str">
        <f t="shared" si="118"/>
        <v>2014-08-30</v>
      </c>
      <c r="L1262" s="39">
        <f t="shared" si="119"/>
        <v>2.7777777795563452E-3</v>
      </c>
      <c r="M1262" s="19">
        <f>COUNTIF(Table1_3[Status], "Hired") / COUNTA(Table1_3[Status])</f>
        <v>0.6552734375</v>
      </c>
      <c r="N1262" s="27" t="str">
        <f t="shared" si="120"/>
        <v/>
      </c>
      <c r="O1262" t="str">
        <f>TEXT(Table1_3[[#This Row],[Interview Taken on]],"MMM")</f>
        <v>Aug</v>
      </c>
    </row>
    <row r="1263" spans="1:15" x14ac:dyDescent="0.25">
      <c r="A1263">
        <v>629081</v>
      </c>
      <c r="B1263" s="3">
        <v>41881.001388888886</v>
      </c>
      <c r="C1263">
        <f t="shared" si="115"/>
        <v>1</v>
      </c>
      <c r="D1263" t="s">
        <v>7</v>
      </c>
      <c r="E1263" t="s">
        <v>38</v>
      </c>
      <c r="F1263" t="s">
        <v>200</v>
      </c>
      <c r="G1263" t="s">
        <v>25</v>
      </c>
      <c r="H1263">
        <v>10817</v>
      </c>
      <c r="I1263" t="str">
        <f t="shared" si="116"/>
        <v>Night</v>
      </c>
      <c r="J1263" t="str">
        <f t="shared" si="117"/>
        <v>Sat</v>
      </c>
      <c r="K1263" t="str">
        <f t="shared" si="118"/>
        <v>2014-08-30</v>
      </c>
      <c r="L1263" s="39">
        <f t="shared" si="119"/>
        <v>1.3888888861401938E-3</v>
      </c>
      <c r="M1263" s="19">
        <f>COUNTIF(Table1_3[Status], "Hired") / COUNTA(Table1_3[Status])</f>
        <v>0.6552734375</v>
      </c>
      <c r="N1263" s="27">
        <f t="shared" si="120"/>
        <v>41896.001388888886</v>
      </c>
      <c r="O1263" t="str">
        <f>TEXT(Table1_3[[#This Row],[Interview Taken on]],"MMM")</f>
        <v>Aug</v>
      </c>
    </row>
    <row r="1264" spans="1:15" x14ac:dyDescent="0.25">
      <c r="A1264">
        <v>780667</v>
      </c>
      <c r="B1264" s="3">
        <v>41882.54583333333</v>
      </c>
      <c r="C1264">
        <f t="shared" si="115"/>
        <v>1</v>
      </c>
      <c r="D1264" t="s">
        <v>7</v>
      </c>
      <c r="E1264" t="s">
        <v>8</v>
      </c>
      <c r="F1264" t="s">
        <v>205</v>
      </c>
      <c r="G1264" t="s">
        <v>18</v>
      </c>
      <c r="H1264">
        <v>56727</v>
      </c>
      <c r="I1264" t="str">
        <f t="shared" si="116"/>
        <v>Afternoon</v>
      </c>
      <c r="J1264" t="str">
        <f t="shared" si="117"/>
        <v>Sun</v>
      </c>
      <c r="K1264" t="str">
        <f t="shared" si="118"/>
        <v>2014-08-31</v>
      </c>
      <c r="L1264" s="39">
        <f t="shared" si="119"/>
        <v>0.54583333332993789</v>
      </c>
      <c r="M1264" s="19">
        <f>COUNTIF(Table1_3[Status], "Hired") / COUNTA(Table1_3[Status])</f>
        <v>0.6552734375</v>
      </c>
      <c r="N1264" s="27">
        <f t="shared" si="120"/>
        <v>41897.54583333333</v>
      </c>
      <c r="O1264" t="str">
        <f>TEXT(Table1_3[[#This Row],[Interview Taken on]],"MMM")</f>
        <v>Aug</v>
      </c>
    </row>
    <row r="1265" spans="1:15" x14ac:dyDescent="0.25">
      <c r="A1265">
        <v>352943</v>
      </c>
      <c r="B1265" s="3">
        <v>41880.122916666667</v>
      </c>
      <c r="C1265">
        <f t="shared" si="115"/>
        <v>0</v>
      </c>
      <c r="D1265" t="s">
        <v>13</v>
      </c>
      <c r="E1265" t="s">
        <v>8</v>
      </c>
      <c r="F1265" t="s">
        <v>201</v>
      </c>
      <c r="G1265" t="s">
        <v>34</v>
      </c>
      <c r="H1265">
        <v>22640</v>
      </c>
      <c r="I1265" t="str">
        <f t="shared" si="116"/>
        <v>Night</v>
      </c>
      <c r="J1265" t="str">
        <f t="shared" si="117"/>
        <v>Fri</v>
      </c>
      <c r="K1265" t="str">
        <f t="shared" si="118"/>
        <v>2014-08-29</v>
      </c>
      <c r="L1265" s="39">
        <f t="shared" si="119"/>
        <v>0.12291666666715173</v>
      </c>
      <c r="M1265" s="19">
        <f>COUNTIF(Table1_3[Status], "Hired") / COUNTA(Table1_3[Status])</f>
        <v>0.6552734375</v>
      </c>
      <c r="N1265" s="27" t="str">
        <f t="shared" si="120"/>
        <v/>
      </c>
      <c r="O1265" t="str">
        <f>TEXT(Table1_3[[#This Row],[Interview Taken on]],"MMM")</f>
        <v>Aug</v>
      </c>
    </row>
    <row r="1266" spans="1:15" x14ac:dyDescent="0.25">
      <c r="A1266">
        <v>691270</v>
      </c>
      <c r="B1266" s="3">
        <v>41880.688194444447</v>
      </c>
      <c r="C1266">
        <f t="shared" si="115"/>
        <v>0</v>
      </c>
      <c r="D1266" t="s">
        <v>13</v>
      </c>
      <c r="E1266" t="s">
        <v>8</v>
      </c>
      <c r="F1266" t="s">
        <v>201</v>
      </c>
      <c r="G1266" t="s">
        <v>10</v>
      </c>
      <c r="H1266">
        <v>34695</v>
      </c>
      <c r="I1266" t="str">
        <f t="shared" si="116"/>
        <v>Afternoon</v>
      </c>
      <c r="J1266" t="str">
        <f t="shared" si="117"/>
        <v>Fri</v>
      </c>
      <c r="K1266" t="str">
        <f t="shared" si="118"/>
        <v>2014-08-29</v>
      </c>
      <c r="L1266" s="39">
        <f t="shared" si="119"/>
        <v>0.68819444444670808</v>
      </c>
      <c r="M1266" s="19">
        <f>COUNTIF(Table1_3[Status], "Hired") / COUNTA(Table1_3[Status])</f>
        <v>0.6552734375</v>
      </c>
      <c r="N1266" s="27" t="str">
        <f t="shared" si="120"/>
        <v/>
      </c>
      <c r="O1266" t="str">
        <f>TEXT(Table1_3[[#This Row],[Interview Taken on]],"MMM")</f>
        <v>Aug</v>
      </c>
    </row>
    <row r="1267" spans="1:15" x14ac:dyDescent="0.25">
      <c r="A1267">
        <v>394080</v>
      </c>
      <c r="B1267" s="3">
        <v>41880.495138888888</v>
      </c>
      <c r="C1267">
        <f t="shared" si="115"/>
        <v>0</v>
      </c>
      <c r="D1267" t="s">
        <v>13</v>
      </c>
      <c r="E1267" t="s">
        <v>11</v>
      </c>
      <c r="F1267" t="s">
        <v>199</v>
      </c>
      <c r="G1267" t="s">
        <v>42</v>
      </c>
      <c r="H1267">
        <v>6753</v>
      </c>
      <c r="I1267" t="str">
        <f t="shared" si="116"/>
        <v>Morning</v>
      </c>
      <c r="J1267" t="str">
        <f t="shared" si="117"/>
        <v>Fri</v>
      </c>
      <c r="K1267" t="str">
        <f t="shared" si="118"/>
        <v>2014-08-29</v>
      </c>
      <c r="L1267" s="39">
        <f t="shared" si="119"/>
        <v>0.49513888888759539</v>
      </c>
      <c r="M1267" s="19">
        <f>COUNTIF(Table1_3[Status], "Hired") / COUNTA(Table1_3[Status])</f>
        <v>0.6552734375</v>
      </c>
      <c r="N1267" s="27" t="str">
        <f t="shared" si="120"/>
        <v/>
      </c>
      <c r="O1267" t="str">
        <f>TEXT(Table1_3[[#This Row],[Interview Taken on]],"MMM")</f>
        <v>Aug</v>
      </c>
    </row>
    <row r="1268" spans="1:15" x14ac:dyDescent="0.25">
      <c r="A1268">
        <v>830440</v>
      </c>
      <c r="B1268" s="3">
        <v>41880.51458333333</v>
      </c>
      <c r="C1268">
        <f t="shared" si="115"/>
        <v>1</v>
      </c>
      <c r="D1268" t="s">
        <v>7</v>
      </c>
      <c r="E1268" t="s">
        <v>11</v>
      </c>
      <c r="F1268" t="s">
        <v>205</v>
      </c>
      <c r="G1268" t="s">
        <v>25</v>
      </c>
      <c r="H1268">
        <v>69776</v>
      </c>
      <c r="I1268" t="str">
        <f t="shared" si="116"/>
        <v>Afternoon</v>
      </c>
      <c r="J1268" t="str">
        <f t="shared" si="117"/>
        <v>Fri</v>
      </c>
      <c r="K1268" t="str">
        <f t="shared" si="118"/>
        <v>2014-08-29</v>
      </c>
      <c r="L1268" s="39">
        <f t="shared" si="119"/>
        <v>0.51458333332993789</v>
      </c>
      <c r="M1268" s="19">
        <f>COUNTIF(Table1_3[Status], "Hired") / COUNTA(Table1_3[Status])</f>
        <v>0.6552734375</v>
      </c>
      <c r="N1268" s="27">
        <f t="shared" si="120"/>
        <v>41895.51458333333</v>
      </c>
      <c r="O1268" t="str">
        <f>TEXT(Table1_3[[#This Row],[Interview Taken on]],"MMM")</f>
        <v>Aug</v>
      </c>
    </row>
    <row r="1269" spans="1:15" x14ac:dyDescent="0.25">
      <c r="A1269">
        <v>210001</v>
      </c>
      <c r="B1269" s="3">
        <v>41880.515277777777</v>
      </c>
      <c r="C1269">
        <f t="shared" si="115"/>
        <v>0</v>
      </c>
      <c r="D1269" t="s">
        <v>13</v>
      </c>
      <c r="E1269" t="s">
        <v>11</v>
      </c>
      <c r="F1269" t="s">
        <v>205</v>
      </c>
      <c r="G1269" t="s">
        <v>25</v>
      </c>
      <c r="H1269">
        <v>61640</v>
      </c>
      <c r="I1269" t="str">
        <f t="shared" si="116"/>
        <v>Afternoon</v>
      </c>
      <c r="J1269" t="str">
        <f t="shared" si="117"/>
        <v>Fri</v>
      </c>
      <c r="K1269" t="str">
        <f t="shared" si="118"/>
        <v>2014-08-29</v>
      </c>
      <c r="L1269" s="39">
        <f t="shared" si="119"/>
        <v>0.51527777777664596</v>
      </c>
      <c r="M1269" s="19">
        <f>COUNTIF(Table1_3[Status], "Hired") / COUNTA(Table1_3[Status])</f>
        <v>0.6552734375</v>
      </c>
      <c r="N1269" s="27" t="str">
        <f t="shared" si="120"/>
        <v/>
      </c>
      <c r="O1269" t="str">
        <f>TEXT(Table1_3[[#This Row],[Interview Taken on]],"MMM")</f>
        <v>Aug</v>
      </c>
    </row>
    <row r="1270" spans="1:15" x14ac:dyDescent="0.25">
      <c r="A1270">
        <v>118110</v>
      </c>
      <c r="B1270" s="3">
        <v>41881.477083333331</v>
      </c>
      <c r="C1270">
        <f t="shared" si="115"/>
        <v>0</v>
      </c>
      <c r="D1270" t="s">
        <v>13</v>
      </c>
      <c r="E1270" t="s">
        <v>8</v>
      </c>
      <c r="F1270" t="s">
        <v>205</v>
      </c>
      <c r="G1270" t="s">
        <v>34</v>
      </c>
      <c r="H1270">
        <v>35933</v>
      </c>
      <c r="I1270" t="str">
        <f t="shared" si="116"/>
        <v>Morning</v>
      </c>
      <c r="J1270" t="str">
        <f t="shared" si="117"/>
        <v>Sat</v>
      </c>
      <c r="K1270" t="str">
        <f t="shared" si="118"/>
        <v>2014-08-30</v>
      </c>
      <c r="L1270" s="39">
        <f t="shared" si="119"/>
        <v>0.47708333333139308</v>
      </c>
      <c r="M1270" s="19">
        <f>COUNTIF(Table1_3[Status], "Hired") / COUNTA(Table1_3[Status])</f>
        <v>0.6552734375</v>
      </c>
      <c r="N1270" s="27" t="str">
        <f t="shared" si="120"/>
        <v/>
      </c>
      <c r="O1270" t="str">
        <f>TEXT(Table1_3[[#This Row],[Interview Taken on]],"MMM")</f>
        <v>Aug</v>
      </c>
    </row>
    <row r="1271" spans="1:15" x14ac:dyDescent="0.25">
      <c r="A1271">
        <v>404367</v>
      </c>
      <c r="B1271" s="3">
        <v>41881.643055555556</v>
      </c>
      <c r="C1271">
        <f t="shared" si="115"/>
        <v>0</v>
      </c>
      <c r="D1271" t="s">
        <v>13</v>
      </c>
      <c r="E1271" t="s">
        <v>8</v>
      </c>
      <c r="F1271" t="s">
        <v>201</v>
      </c>
      <c r="G1271" t="s">
        <v>42</v>
      </c>
      <c r="H1271">
        <v>46676</v>
      </c>
      <c r="I1271" t="str">
        <f t="shared" si="116"/>
        <v>Afternoon</v>
      </c>
      <c r="J1271" t="str">
        <f t="shared" si="117"/>
        <v>Sat</v>
      </c>
      <c r="K1271" t="str">
        <f t="shared" si="118"/>
        <v>2014-08-30</v>
      </c>
      <c r="L1271" s="39">
        <f t="shared" si="119"/>
        <v>0.64305555555620231</v>
      </c>
      <c r="M1271" s="19">
        <f>COUNTIF(Table1_3[Status], "Hired") / COUNTA(Table1_3[Status])</f>
        <v>0.6552734375</v>
      </c>
      <c r="N1271" s="27" t="str">
        <f t="shared" si="120"/>
        <v/>
      </c>
      <c r="O1271" t="str">
        <f>TEXT(Table1_3[[#This Row],[Interview Taken on]],"MMM")</f>
        <v>Aug</v>
      </c>
    </row>
    <row r="1272" spans="1:15" x14ac:dyDescent="0.25">
      <c r="A1272">
        <v>929675</v>
      </c>
      <c r="B1272" s="3">
        <v>41881.341666666667</v>
      </c>
      <c r="C1272">
        <f t="shared" si="115"/>
        <v>0</v>
      </c>
      <c r="D1272" t="s">
        <v>13</v>
      </c>
      <c r="E1272" t="s">
        <v>8</v>
      </c>
      <c r="F1272" t="s">
        <v>204</v>
      </c>
      <c r="G1272" t="s">
        <v>12</v>
      </c>
      <c r="H1272">
        <v>45625</v>
      </c>
      <c r="I1272" t="str">
        <f t="shared" si="116"/>
        <v>Morning</v>
      </c>
      <c r="J1272" t="str">
        <f t="shared" si="117"/>
        <v>Sat</v>
      </c>
      <c r="K1272" t="str">
        <f t="shared" si="118"/>
        <v>2014-08-30</v>
      </c>
      <c r="L1272" s="39">
        <f t="shared" si="119"/>
        <v>0.34166666666715173</v>
      </c>
      <c r="M1272" s="19">
        <f>COUNTIF(Table1_3[Status], "Hired") / COUNTA(Table1_3[Status])</f>
        <v>0.6552734375</v>
      </c>
      <c r="N1272" s="27" t="str">
        <f t="shared" si="120"/>
        <v/>
      </c>
      <c r="O1272" t="str">
        <f>TEXT(Table1_3[[#This Row],[Interview Taken on]],"MMM")</f>
        <v>Aug</v>
      </c>
    </row>
    <row r="1273" spans="1:15" x14ac:dyDescent="0.25">
      <c r="A1273">
        <v>699359</v>
      </c>
      <c r="B1273" s="3">
        <v>41881.34375</v>
      </c>
      <c r="C1273">
        <f t="shared" si="115"/>
        <v>0</v>
      </c>
      <c r="D1273" t="s">
        <v>13</v>
      </c>
      <c r="E1273" t="s">
        <v>8</v>
      </c>
      <c r="F1273" t="s">
        <v>204</v>
      </c>
      <c r="G1273" t="s">
        <v>12</v>
      </c>
      <c r="H1273">
        <v>53578</v>
      </c>
      <c r="I1273" t="str">
        <f t="shared" si="116"/>
        <v>Morning</v>
      </c>
      <c r="J1273" t="str">
        <f t="shared" si="117"/>
        <v>Sat</v>
      </c>
      <c r="K1273" t="str">
        <f t="shared" si="118"/>
        <v>2014-08-30</v>
      </c>
      <c r="L1273" s="39">
        <f t="shared" si="119"/>
        <v>0.34375</v>
      </c>
      <c r="M1273" s="19">
        <f>COUNTIF(Table1_3[Status], "Hired") / COUNTA(Table1_3[Status])</f>
        <v>0.6552734375</v>
      </c>
      <c r="N1273" s="27" t="str">
        <f t="shared" si="120"/>
        <v/>
      </c>
      <c r="O1273" t="str">
        <f>TEXT(Table1_3[[#This Row],[Interview Taken on]],"MMM")</f>
        <v>Aug</v>
      </c>
    </row>
    <row r="1274" spans="1:15" x14ac:dyDescent="0.25">
      <c r="A1274">
        <v>293467</v>
      </c>
      <c r="B1274" s="3">
        <v>41881.34375</v>
      </c>
      <c r="C1274">
        <f t="shared" si="115"/>
        <v>1</v>
      </c>
      <c r="D1274" t="s">
        <v>7</v>
      </c>
      <c r="E1274" t="s">
        <v>8</v>
      </c>
      <c r="F1274" t="s">
        <v>204</v>
      </c>
      <c r="G1274" t="s">
        <v>12</v>
      </c>
      <c r="H1274">
        <v>44957</v>
      </c>
      <c r="I1274" t="str">
        <f t="shared" si="116"/>
        <v>Morning</v>
      </c>
      <c r="J1274" t="str">
        <f t="shared" si="117"/>
        <v>Sat</v>
      </c>
      <c r="K1274" t="str">
        <f t="shared" si="118"/>
        <v>2014-08-30</v>
      </c>
      <c r="L1274" s="39">
        <f t="shared" si="119"/>
        <v>0.34375</v>
      </c>
      <c r="M1274" s="19">
        <f>COUNTIF(Table1_3[Status], "Hired") / COUNTA(Table1_3[Status])</f>
        <v>0.6552734375</v>
      </c>
      <c r="N1274" s="27">
        <f t="shared" si="120"/>
        <v>41896.34375</v>
      </c>
      <c r="O1274" t="str">
        <f>TEXT(Table1_3[[#This Row],[Interview Taken on]],"MMM")</f>
        <v>Aug</v>
      </c>
    </row>
    <row r="1275" spans="1:15" x14ac:dyDescent="0.25">
      <c r="A1275">
        <v>874032</v>
      </c>
      <c r="B1275" s="3">
        <v>41882.40347222222</v>
      </c>
      <c r="C1275">
        <f t="shared" si="115"/>
        <v>0</v>
      </c>
      <c r="D1275" t="s">
        <v>13</v>
      </c>
      <c r="E1275" t="s">
        <v>38</v>
      </c>
      <c r="F1275" t="s">
        <v>200</v>
      </c>
      <c r="G1275" t="s">
        <v>42</v>
      </c>
      <c r="H1275">
        <v>78699</v>
      </c>
      <c r="I1275" t="str">
        <f t="shared" si="116"/>
        <v>Morning</v>
      </c>
      <c r="J1275" t="str">
        <f t="shared" si="117"/>
        <v>Sun</v>
      </c>
      <c r="K1275" t="str">
        <f t="shared" si="118"/>
        <v>2014-08-31</v>
      </c>
      <c r="L1275" s="39">
        <f t="shared" si="119"/>
        <v>0.40347222222044365</v>
      </c>
      <c r="M1275" s="19">
        <f>COUNTIF(Table1_3[Status], "Hired") / COUNTA(Table1_3[Status])</f>
        <v>0.6552734375</v>
      </c>
      <c r="N1275" s="27" t="str">
        <f t="shared" si="120"/>
        <v/>
      </c>
      <c r="O1275" t="str">
        <f>TEXT(Table1_3[[#This Row],[Interview Taken on]],"MMM")</f>
        <v>Aug</v>
      </c>
    </row>
    <row r="1276" spans="1:15" x14ac:dyDescent="0.25">
      <c r="A1276">
        <v>783165</v>
      </c>
      <c r="B1276" s="3">
        <v>41882.760416666664</v>
      </c>
      <c r="C1276">
        <f t="shared" si="115"/>
        <v>1</v>
      </c>
      <c r="D1276" t="s">
        <v>7</v>
      </c>
      <c r="E1276" t="s">
        <v>11</v>
      </c>
      <c r="F1276" t="s">
        <v>200</v>
      </c>
      <c r="G1276" t="s">
        <v>25</v>
      </c>
      <c r="H1276">
        <v>33497</v>
      </c>
      <c r="I1276" t="str">
        <f t="shared" si="116"/>
        <v>Evening</v>
      </c>
      <c r="J1276" t="str">
        <f t="shared" si="117"/>
        <v>Sun</v>
      </c>
      <c r="K1276" t="str">
        <f t="shared" si="118"/>
        <v>2014-08-31</v>
      </c>
      <c r="L1276" s="39">
        <f t="shared" si="119"/>
        <v>0.76041666666424135</v>
      </c>
      <c r="M1276" s="19">
        <f>COUNTIF(Table1_3[Status], "Hired") / COUNTA(Table1_3[Status])</f>
        <v>0.6552734375</v>
      </c>
      <c r="N1276" s="27">
        <f t="shared" si="120"/>
        <v>41897.760416666664</v>
      </c>
      <c r="O1276" t="str">
        <f>TEXT(Table1_3[[#This Row],[Interview Taken on]],"MMM")</f>
        <v>Aug</v>
      </c>
    </row>
    <row r="1277" spans="1:15" x14ac:dyDescent="0.25">
      <c r="A1277">
        <v>611894</v>
      </c>
      <c r="B1277" s="3">
        <v>41882.873611111114</v>
      </c>
      <c r="C1277">
        <f t="shared" si="115"/>
        <v>0</v>
      </c>
      <c r="D1277" t="s">
        <v>13</v>
      </c>
      <c r="E1277" t="s">
        <v>8</v>
      </c>
      <c r="F1277" t="s">
        <v>205</v>
      </c>
      <c r="G1277" t="s">
        <v>20</v>
      </c>
      <c r="H1277">
        <v>55415</v>
      </c>
      <c r="I1277" t="str">
        <f t="shared" si="116"/>
        <v>Evening</v>
      </c>
      <c r="J1277" t="str">
        <f t="shared" si="117"/>
        <v>Sun</v>
      </c>
      <c r="K1277" t="str">
        <f t="shared" si="118"/>
        <v>2014-08-31</v>
      </c>
      <c r="L1277" s="39">
        <f t="shared" si="119"/>
        <v>0.87361111111385981</v>
      </c>
      <c r="M1277" s="19">
        <f>COUNTIF(Table1_3[Status], "Hired") / COUNTA(Table1_3[Status])</f>
        <v>0.6552734375</v>
      </c>
      <c r="N1277" s="27" t="str">
        <f t="shared" si="120"/>
        <v/>
      </c>
      <c r="O1277" t="str">
        <f>TEXT(Table1_3[[#This Row],[Interview Taken on]],"MMM")</f>
        <v>Aug</v>
      </c>
    </row>
    <row r="1278" spans="1:15" x14ac:dyDescent="0.25">
      <c r="A1278">
        <v>894572</v>
      </c>
      <c r="B1278" s="3">
        <v>41801.396527777775</v>
      </c>
      <c r="C1278">
        <f t="shared" si="115"/>
        <v>0</v>
      </c>
      <c r="D1278" t="s">
        <v>13</v>
      </c>
      <c r="E1278" t="s">
        <v>8</v>
      </c>
      <c r="F1278" t="s">
        <v>204</v>
      </c>
      <c r="G1278" t="s">
        <v>10</v>
      </c>
      <c r="H1278">
        <v>28613</v>
      </c>
      <c r="I1278" t="str">
        <f t="shared" si="116"/>
        <v>Morning</v>
      </c>
      <c r="J1278" t="str">
        <f t="shared" si="117"/>
        <v>Wed</v>
      </c>
      <c r="K1278" t="str">
        <f t="shared" si="118"/>
        <v>2014-06-11</v>
      </c>
      <c r="L1278" s="39">
        <f t="shared" si="119"/>
        <v>0.39652777777519077</v>
      </c>
      <c r="M1278" s="19">
        <f>COUNTIF(Table1_3[Status], "Hired") / COUNTA(Table1_3[Status])</f>
        <v>0.6552734375</v>
      </c>
      <c r="N1278" s="27" t="str">
        <f t="shared" si="120"/>
        <v/>
      </c>
      <c r="O1278" t="str">
        <f>TEXT(Table1_3[[#This Row],[Interview Taken on]],"MMM")</f>
        <v>Jun</v>
      </c>
    </row>
    <row r="1279" spans="1:15" x14ac:dyDescent="0.25">
      <c r="A1279">
        <v>392448</v>
      </c>
      <c r="B1279" s="3">
        <v>41801.399305555555</v>
      </c>
      <c r="C1279">
        <f t="shared" si="115"/>
        <v>0</v>
      </c>
      <c r="D1279" t="s">
        <v>13</v>
      </c>
      <c r="E1279" t="s">
        <v>8</v>
      </c>
      <c r="F1279" t="s">
        <v>204</v>
      </c>
      <c r="G1279" t="s">
        <v>10</v>
      </c>
      <c r="H1279">
        <v>69299</v>
      </c>
      <c r="I1279" t="str">
        <f t="shared" si="116"/>
        <v>Morning</v>
      </c>
      <c r="J1279" t="str">
        <f t="shared" si="117"/>
        <v>Wed</v>
      </c>
      <c r="K1279" t="str">
        <f t="shared" si="118"/>
        <v>2014-06-11</v>
      </c>
      <c r="L1279" s="39">
        <f t="shared" si="119"/>
        <v>0.39930555555474712</v>
      </c>
      <c r="M1279" s="19">
        <f>COUNTIF(Table1_3[Status], "Hired") / COUNTA(Table1_3[Status])</f>
        <v>0.6552734375</v>
      </c>
      <c r="N1279" s="27" t="str">
        <f t="shared" si="120"/>
        <v/>
      </c>
      <c r="O1279" t="str">
        <f>TEXT(Table1_3[[#This Row],[Interview Taken on]],"MMM")</f>
        <v>Jun</v>
      </c>
    </row>
    <row r="1280" spans="1:15" x14ac:dyDescent="0.25">
      <c r="A1280">
        <v>263203</v>
      </c>
      <c r="B1280" s="3">
        <v>41807.377083333333</v>
      </c>
      <c r="C1280">
        <f t="shared" si="115"/>
        <v>1</v>
      </c>
      <c r="D1280" t="s">
        <v>7</v>
      </c>
      <c r="E1280" t="s">
        <v>11</v>
      </c>
      <c r="F1280" t="s">
        <v>204</v>
      </c>
      <c r="G1280" t="s">
        <v>10</v>
      </c>
      <c r="H1280">
        <v>12194</v>
      </c>
      <c r="I1280" t="str">
        <f t="shared" si="116"/>
        <v>Morning</v>
      </c>
      <c r="J1280" t="str">
        <f t="shared" si="117"/>
        <v>Tue</v>
      </c>
      <c r="K1280" t="str">
        <f t="shared" si="118"/>
        <v>2014-06-17</v>
      </c>
      <c r="L1280" s="39">
        <f t="shared" si="119"/>
        <v>0.37708333333284827</v>
      </c>
      <c r="M1280" s="19">
        <f>COUNTIF(Table1_3[Status], "Hired") / COUNTA(Table1_3[Status])</f>
        <v>0.6552734375</v>
      </c>
      <c r="N1280" s="27">
        <f t="shared" si="120"/>
        <v>41822.377083333333</v>
      </c>
      <c r="O1280" t="str">
        <f>TEXT(Table1_3[[#This Row],[Interview Taken on]],"MMM")</f>
        <v>Jun</v>
      </c>
    </row>
    <row r="1281" spans="1:15" x14ac:dyDescent="0.25">
      <c r="A1281">
        <v>462387</v>
      </c>
      <c r="B1281" s="3">
        <v>41820.706944444442</v>
      </c>
      <c r="C1281">
        <f t="shared" si="115"/>
        <v>1</v>
      </c>
      <c r="D1281" t="s">
        <v>7</v>
      </c>
      <c r="E1281" t="s">
        <v>8</v>
      </c>
      <c r="F1281" t="s">
        <v>204</v>
      </c>
      <c r="G1281" t="s">
        <v>34</v>
      </c>
      <c r="H1281">
        <v>81029</v>
      </c>
      <c r="I1281" t="str">
        <f t="shared" si="116"/>
        <v>Afternoon</v>
      </c>
      <c r="J1281" t="str">
        <f t="shared" si="117"/>
        <v>Mon</v>
      </c>
      <c r="K1281" t="str">
        <f t="shared" si="118"/>
        <v>2014-06-30</v>
      </c>
      <c r="L1281" s="39">
        <f t="shared" si="119"/>
        <v>0.7069444444423425</v>
      </c>
      <c r="M1281" s="19">
        <f>COUNTIF(Table1_3[Status], "Hired") / COUNTA(Table1_3[Status])</f>
        <v>0.6552734375</v>
      </c>
      <c r="N1281" s="27">
        <f t="shared" si="120"/>
        <v>41835.706944444442</v>
      </c>
      <c r="O1281" t="str">
        <f>TEXT(Table1_3[[#This Row],[Interview Taken on]],"MMM")</f>
        <v>Jun</v>
      </c>
    </row>
    <row r="1282" spans="1:15" x14ac:dyDescent="0.25">
      <c r="A1282">
        <v>288469</v>
      </c>
      <c r="B1282" s="3">
        <v>41820.708333333336</v>
      </c>
      <c r="C1282">
        <f t="shared" ref="C1282:C1345" si="121">IF(D1282="Hired",1,0)</f>
        <v>1</v>
      </c>
      <c r="D1282" t="s">
        <v>7</v>
      </c>
      <c r="E1282" t="s">
        <v>11</v>
      </c>
      <c r="F1282" t="s">
        <v>204</v>
      </c>
      <c r="G1282" t="s">
        <v>34</v>
      </c>
      <c r="H1282">
        <v>91349</v>
      </c>
      <c r="I1282" t="str">
        <f t="shared" ref="I1282:I1345" si="122">IF(AND(HOUR(B1282)&gt;=6, HOUR(B1282)&lt;12), "Morning",
   IF(AND(HOUR(B1282)&gt;=12, HOUR(B1282)&lt;18), "Afternoon",
   IF(AND(HOUR(B1282)&gt;=18, HOUR(B1282)&lt;24), "Evening", "Night")))</f>
        <v>Afternoon</v>
      </c>
      <c r="J1282" t="str">
        <f t="shared" ref="J1282:J1345" si="123">TEXT(B1282, "DDD")</f>
        <v>Mon</v>
      </c>
      <c r="K1282" t="str">
        <f t="shared" ref="K1282:K1345" si="124">TEXT(B1282, "YYYY-MM-DD")</f>
        <v>2014-06-30</v>
      </c>
      <c r="L1282" s="39">
        <f t="shared" ref="L1282:L1345" si="125">MOD(B1282,1)</f>
        <v>0.70833333333575865</v>
      </c>
      <c r="M1282" s="19">
        <f>COUNTIF(Table1_3[Status], "Hired") / COUNTA(Table1_3[Status])</f>
        <v>0.6552734375</v>
      </c>
      <c r="N1282" s="27">
        <f t="shared" ref="N1282:N1345" si="126">IF(D1282="Hired", B1282+15, "")</f>
        <v>41835.708333333336</v>
      </c>
      <c r="O1282" t="str">
        <f>TEXT(Table1_3[[#This Row],[Interview Taken on]],"MMM")</f>
        <v>Jun</v>
      </c>
    </row>
    <row r="1283" spans="1:15" x14ac:dyDescent="0.25">
      <c r="A1283">
        <v>54778</v>
      </c>
      <c r="B1283" s="3">
        <v>41829.953472222223</v>
      </c>
      <c r="C1283">
        <f t="shared" si="121"/>
        <v>0</v>
      </c>
      <c r="D1283" t="s">
        <v>13</v>
      </c>
      <c r="E1283" t="s">
        <v>38</v>
      </c>
      <c r="F1283" t="s">
        <v>204</v>
      </c>
      <c r="G1283" t="s">
        <v>34</v>
      </c>
      <c r="H1283">
        <v>25838</v>
      </c>
      <c r="I1283" t="str">
        <f t="shared" si="122"/>
        <v>Evening</v>
      </c>
      <c r="J1283" t="str">
        <f t="shared" si="123"/>
        <v>Wed</v>
      </c>
      <c r="K1283" t="str">
        <f t="shared" si="124"/>
        <v>2014-07-09</v>
      </c>
      <c r="L1283" s="39">
        <f t="shared" si="125"/>
        <v>0.95347222222335404</v>
      </c>
      <c r="M1283" s="19">
        <f>COUNTIF(Table1_3[Status], "Hired") / COUNTA(Table1_3[Status])</f>
        <v>0.6552734375</v>
      </c>
      <c r="N1283" s="27" t="str">
        <f t="shared" si="126"/>
        <v/>
      </c>
      <c r="O1283" t="str">
        <f>TEXT(Table1_3[[#This Row],[Interview Taken on]],"MMM")</f>
        <v>Jul</v>
      </c>
    </row>
    <row r="1284" spans="1:15" x14ac:dyDescent="0.25">
      <c r="A1284">
        <v>472424</v>
      </c>
      <c r="B1284" s="3">
        <v>41761.396527777775</v>
      </c>
      <c r="C1284">
        <f t="shared" si="121"/>
        <v>0</v>
      </c>
      <c r="D1284" t="s">
        <v>13</v>
      </c>
      <c r="E1284" t="s">
        <v>11</v>
      </c>
      <c r="F1284" t="s">
        <v>31</v>
      </c>
      <c r="G1284" t="s">
        <v>34</v>
      </c>
      <c r="H1284">
        <v>45598</v>
      </c>
      <c r="I1284" t="str">
        <f t="shared" si="122"/>
        <v>Morning</v>
      </c>
      <c r="J1284" t="str">
        <f t="shared" si="123"/>
        <v>Fri</v>
      </c>
      <c r="K1284" t="str">
        <f t="shared" si="124"/>
        <v>2014-05-02</v>
      </c>
      <c r="L1284" s="39">
        <f t="shared" si="125"/>
        <v>0.39652777777519077</v>
      </c>
      <c r="M1284" s="19">
        <f>COUNTIF(Table1_3[Status], "Hired") / COUNTA(Table1_3[Status])</f>
        <v>0.6552734375</v>
      </c>
      <c r="N1284" s="27" t="str">
        <f t="shared" si="126"/>
        <v/>
      </c>
      <c r="O1284" t="str">
        <f>TEXT(Table1_3[[#This Row],[Interview Taken on]],"MMM")</f>
        <v>May</v>
      </c>
    </row>
    <row r="1285" spans="1:15" x14ac:dyDescent="0.25">
      <c r="A1285">
        <v>439013</v>
      </c>
      <c r="B1285" s="3">
        <v>41761.397916666669</v>
      </c>
      <c r="C1285">
        <f t="shared" si="121"/>
        <v>0</v>
      </c>
      <c r="D1285" t="s">
        <v>13</v>
      </c>
      <c r="E1285" t="s">
        <v>11</v>
      </c>
      <c r="F1285" t="s">
        <v>31</v>
      </c>
      <c r="G1285" t="s">
        <v>34</v>
      </c>
      <c r="H1285">
        <v>23575</v>
      </c>
      <c r="I1285" t="str">
        <f t="shared" si="122"/>
        <v>Morning</v>
      </c>
      <c r="J1285" t="str">
        <f t="shared" si="123"/>
        <v>Fri</v>
      </c>
      <c r="K1285" t="str">
        <f t="shared" si="124"/>
        <v>2014-05-02</v>
      </c>
      <c r="L1285" s="39">
        <f t="shared" si="125"/>
        <v>0.39791666666860692</v>
      </c>
      <c r="M1285" s="19">
        <f>COUNTIF(Table1_3[Status], "Hired") / COUNTA(Table1_3[Status])</f>
        <v>0.6552734375</v>
      </c>
      <c r="N1285" s="27" t="str">
        <f t="shared" si="126"/>
        <v/>
      </c>
      <c r="O1285" t="str">
        <f>TEXT(Table1_3[[#This Row],[Interview Taken on]],"MMM")</f>
        <v>May</v>
      </c>
    </row>
    <row r="1286" spans="1:15" x14ac:dyDescent="0.25">
      <c r="A1286">
        <v>183717</v>
      </c>
      <c r="B1286" s="3">
        <v>41830.339583333334</v>
      </c>
      <c r="C1286">
        <f t="shared" si="121"/>
        <v>0</v>
      </c>
      <c r="D1286" t="s">
        <v>13</v>
      </c>
      <c r="E1286" t="s">
        <v>8</v>
      </c>
      <c r="F1286" t="s">
        <v>205</v>
      </c>
      <c r="G1286" t="s">
        <v>34</v>
      </c>
      <c r="H1286">
        <v>80854</v>
      </c>
      <c r="I1286" t="str">
        <f t="shared" si="122"/>
        <v>Morning</v>
      </c>
      <c r="J1286" t="str">
        <f t="shared" si="123"/>
        <v>Thu</v>
      </c>
      <c r="K1286" t="str">
        <f t="shared" si="124"/>
        <v>2014-07-10</v>
      </c>
      <c r="L1286" s="39">
        <f t="shared" si="125"/>
        <v>0.33958333333430346</v>
      </c>
      <c r="M1286" s="19">
        <f>COUNTIF(Table1_3[Status], "Hired") / COUNTA(Table1_3[Status])</f>
        <v>0.6552734375</v>
      </c>
      <c r="N1286" s="27" t="str">
        <f t="shared" si="126"/>
        <v/>
      </c>
      <c r="O1286" t="str">
        <f>TEXT(Table1_3[[#This Row],[Interview Taken on]],"MMM")</f>
        <v>Jul</v>
      </c>
    </row>
    <row r="1287" spans="1:15" x14ac:dyDescent="0.25">
      <c r="A1287">
        <v>290018</v>
      </c>
      <c r="B1287" s="3">
        <v>41823.415277777778</v>
      </c>
      <c r="C1287">
        <f t="shared" si="121"/>
        <v>1</v>
      </c>
      <c r="D1287" t="s">
        <v>7</v>
      </c>
      <c r="E1287" t="s">
        <v>8</v>
      </c>
      <c r="F1287" t="s">
        <v>204</v>
      </c>
      <c r="G1287" t="s">
        <v>12</v>
      </c>
      <c r="H1287">
        <v>13457</v>
      </c>
      <c r="I1287" t="str">
        <f t="shared" si="122"/>
        <v>Morning</v>
      </c>
      <c r="J1287" t="str">
        <f t="shared" si="123"/>
        <v>Thu</v>
      </c>
      <c r="K1287" t="str">
        <f t="shared" si="124"/>
        <v>2014-07-03</v>
      </c>
      <c r="L1287" s="39">
        <f t="shared" si="125"/>
        <v>0.41527777777810115</v>
      </c>
      <c r="M1287" s="19">
        <f>COUNTIF(Table1_3[Status], "Hired") / COUNTA(Table1_3[Status])</f>
        <v>0.6552734375</v>
      </c>
      <c r="N1287" s="27">
        <f t="shared" si="126"/>
        <v>41838.415277777778</v>
      </c>
      <c r="O1287" t="str">
        <f>TEXT(Table1_3[[#This Row],[Interview Taken on]],"MMM")</f>
        <v>Jul</v>
      </c>
    </row>
    <row r="1288" spans="1:15" x14ac:dyDescent="0.25">
      <c r="A1288">
        <v>238907</v>
      </c>
      <c r="B1288" s="3">
        <v>41865.396527777775</v>
      </c>
      <c r="C1288">
        <f t="shared" si="121"/>
        <v>0</v>
      </c>
      <c r="D1288" t="s">
        <v>13</v>
      </c>
      <c r="E1288" t="s">
        <v>8</v>
      </c>
      <c r="F1288" t="s">
        <v>204</v>
      </c>
      <c r="G1288" t="s">
        <v>12</v>
      </c>
      <c r="H1288">
        <v>66035</v>
      </c>
      <c r="I1288" t="str">
        <f t="shared" si="122"/>
        <v>Morning</v>
      </c>
      <c r="J1288" t="str">
        <f t="shared" si="123"/>
        <v>Thu</v>
      </c>
      <c r="K1288" t="str">
        <f t="shared" si="124"/>
        <v>2014-08-14</v>
      </c>
      <c r="L1288" s="39">
        <f t="shared" si="125"/>
        <v>0.39652777777519077</v>
      </c>
      <c r="M1288" s="19">
        <f>COUNTIF(Table1_3[Status], "Hired") / COUNTA(Table1_3[Status])</f>
        <v>0.6552734375</v>
      </c>
      <c r="N1288" s="27" t="str">
        <f t="shared" si="126"/>
        <v/>
      </c>
      <c r="O1288" t="str">
        <f>TEXT(Table1_3[[#This Row],[Interview Taken on]],"MMM")</f>
        <v>Aug</v>
      </c>
    </row>
    <row r="1289" spans="1:15" x14ac:dyDescent="0.25">
      <c r="A1289">
        <v>592777</v>
      </c>
      <c r="B1289" s="3">
        <v>41865.397916666669</v>
      </c>
      <c r="C1289">
        <f t="shared" si="121"/>
        <v>1</v>
      </c>
      <c r="D1289" t="s">
        <v>7</v>
      </c>
      <c r="E1289" t="s">
        <v>8</v>
      </c>
      <c r="F1289" t="s">
        <v>204</v>
      </c>
      <c r="G1289" t="s">
        <v>12</v>
      </c>
      <c r="H1289">
        <v>4514</v>
      </c>
      <c r="I1289" t="str">
        <f t="shared" si="122"/>
        <v>Morning</v>
      </c>
      <c r="J1289" t="str">
        <f t="shared" si="123"/>
        <v>Thu</v>
      </c>
      <c r="K1289" t="str">
        <f t="shared" si="124"/>
        <v>2014-08-14</v>
      </c>
      <c r="L1289" s="39">
        <f t="shared" si="125"/>
        <v>0.39791666666860692</v>
      </c>
      <c r="M1289" s="19">
        <f>COUNTIF(Table1_3[Status], "Hired") / COUNTA(Table1_3[Status])</f>
        <v>0.6552734375</v>
      </c>
      <c r="N1289" s="27">
        <f t="shared" si="126"/>
        <v>41880.397916666669</v>
      </c>
      <c r="O1289" t="str">
        <f>TEXT(Table1_3[[#This Row],[Interview Taken on]],"MMM")</f>
        <v>Aug</v>
      </c>
    </row>
    <row r="1290" spans="1:15" x14ac:dyDescent="0.25">
      <c r="A1290">
        <v>741579</v>
      </c>
      <c r="B1290" s="3">
        <v>41870.455555555556</v>
      </c>
      <c r="C1290">
        <f t="shared" si="121"/>
        <v>1</v>
      </c>
      <c r="D1290" t="s">
        <v>7</v>
      </c>
      <c r="E1290" t="s">
        <v>8</v>
      </c>
      <c r="F1290" t="s">
        <v>204</v>
      </c>
      <c r="G1290" t="s">
        <v>12</v>
      </c>
      <c r="H1290">
        <v>98625</v>
      </c>
      <c r="I1290" t="str">
        <f t="shared" si="122"/>
        <v>Morning</v>
      </c>
      <c r="J1290" t="str">
        <f t="shared" si="123"/>
        <v>Tue</v>
      </c>
      <c r="K1290" t="str">
        <f t="shared" si="124"/>
        <v>2014-08-19</v>
      </c>
      <c r="L1290" s="39">
        <f t="shared" si="125"/>
        <v>0.45555555555620231</v>
      </c>
      <c r="M1290" s="19">
        <f>COUNTIF(Table1_3[Status], "Hired") / COUNTA(Table1_3[Status])</f>
        <v>0.6552734375</v>
      </c>
      <c r="N1290" s="27">
        <f t="shared" si="126"/>
        <v>41885.455555555556</v>
      </c>
      <c r="O1290" t="str">
        <f>TEXT(Table1_3[[#This Row],[Interview Taken on]],"MMM")</f>
        <v>Aug</v>
      </c>
    </row>
    <row r="1291" spans="1:15" x14ac:dyDescent="0.25">
      <c r="A1291">
        <v>351775</v>
      </c>
      <c r="B1291" s="3">
        <v>41870.456944444442</v>
      </c>
      <c r="C1291">
        <f t="shared" si="121"/>
        <v>0</v>
      </c>
      <c r="D1291" t="s">
        <v>13</v>
      </c>
      <c r="E1291" t="s">
        <v>11</v>
      </c>
      <c r="F1291" t="s">
        <v>204</v>
      </c>
      <c r="G1291" t="s">
        <v>12</v>
      </c>
      <c r="H1291">
        <v>47983</v>
      </c>
      <c r="I1291" t="str">
        <f t="shared" si="122"/>
        <v>Morning</v>
      </c>
      <c r="J1291" t="str">
        <f t="shared" si="123"/>
        <v>Tue</v>
      </c>
      <c r="K1291" t="str">
        <f t="shared" si="124"/>
        <v>2014-08-19</v>
      </c>
      <c r="L1291" s="39">
        <f t="shared" si="125"/>
        <v>0.4569444444423425</v>
      </c>
      <c r="M1291" s="19">
        <f>COUNTIF(Table1_3[Status], "Hired") / COUNTA(Table1_3[Status])</f>
        <v>0.6552734375</v>
      </c>
      <c r="N1291" s="27" t="str">
        <f t="shared" si="126"/>
        <v/>
      </c>
      <c r="O1291" t="str">
        <f>TEXT(Table1_3[[#This Row],[Interview Taken on]],"MMM")</f>
        <v>Aug</v>
      </c>
    </row>
    <row r="1292" spans="1:15" x14ac:dyDescent="0.25">
      <c r="A1292">
        <v>834770</v>
      </c>
      <c r="B1292" s="3">
        <v>41782.445138888892</v>
      </c>
      <c r="C1292">
        <f t="shared" si="121"/>
        <v>1</v>
      </c>
      <c r="D1292" t="s">
        <v>7</v>
      </c>
      <c r="E1292" t="s">
        <v>11</v>
      </c>
      <c r="F1292" t="s">
        <v>203</v>
      </c>
      <c r="G1292" t="s">
        <v>12</v>
      </c>
      <c r="H1292">
        <v>7470</v>
      </c>
      <c r="I1292" t="str">
        <f t="shared" si="122"/>
        <v>Morning</v>
      </c>
      <c r="J1292" t="str">
        <f t="shared" si="123"/>
        <v>Fri</v>
      </c>
      <c r="K1292" t="str">
        <f t="shared" si="124"/>
        <v>2014-05-23</v>
      </c>
      <c r="L1292" s="39">
        <f t="shared" si="125"/>
        <v>0.44513888889196096</v>
      </c>
      <c r="M1292" s="19">
        <f>COUNTIF(Table1_3[Status], "Hired") / COUNTA(Table1_3[Status])</f>
        <v>0.6552734375</v>
      </c>
      <c r="N1292" s="27">
        <f t="shared" si="126"/>
        <v>41797.445138888892</v>
      </c>
      <c r="O1292" t="str">
        <f>TEXT(Table1_3[[#This Row],[Interview Taken on]],"MMM")</f>
        <v>May</v>
      </c>
    </row>
    <row r="1293" spans="1:15" x14ac:dyDescent="0.25">
      <c r="A1293">
        <v>169584</v>
      </c>
      <c r="B1293" s="3">
        <v>41816.397916666669</v>
      </c>
      <c r="C1293">
        <f t="shared" si="121"/>
        <v>1</v>
      </c>
      <c r="D1293" t="s">
        <v>7</v>
      </c>
      <c r="E1293" t="s">
        <v>11</v>
      </c>
      <c r="F1293" t="s">
        <v>203</v>
      </c>
      <c r="G1293" t="s">
        <v>12</v>
      </c>
      <c r="H1293">
        <v>25644</v>
      </c>
      <c r="I1293" t="str">
        <f t="shared" si="122"/>
        <v>Morning</v>
      </c>
      <c r="J1293" t="str">
        <f t="shared" si="123"/>
        <v>Thu</v>
      </c>
      <c r="K1293" t="str">
        <f t="shared" si="124"/>
        <v>2014-06-26</v>
      </c>
      <c r="L1293" s="39">
        <f t="shared" si="125"/>
        <v>0.39791666666860692</v>
      </c>
      <c r="M1293" s="19">
        <f>COUNTIF(Table1_3[Status], "Hired") / COUNTA(Table1_3[Status])</f>
        <v>0.6552734375</v>
      </c>
      <c r="N1293" s="27">
        <f t="shared" si="126"/>
        <v>41831.397916666669</v>
      </c>
      <c r="O1293" t="str">
        <f>TEXT(Table1_3[[#This Row],[Interview Taken on]],"MMM")</f>
        <v>Jun</v>
      </c>
    </row>
    <row r="1294" spans="1:15" x14ac:dyDescent="0.25">
      <c r="A1294">
        <v>201068</v>
      </c>
      <c r="B1294" s="3">
        <v>41822.501388888886</v>
      </c>
      <c r="C1294">
        <f t="shared" si="121"/>
        <v>0</v>
      </c>
      <c r="D1294" t="s">
        <v>13</v>
      </c>
      <c r="E1294" t="s">
        <v>8</v>
      </c>
      <c r="F1294" t="s">
        <v>203</v>
      </c>
      <c r="G1294" t="s">
        <v>12</v>
      </c>
      <c r="H1294">
        <v>16237</v>
      </c>
      <c r="I1294" t="str">
        <f t="shared" si="122"/>
        <v>Afternoon</v>
      </c>
      <c r="J1294" t="str">
        <f t="shared" si="123"/>
        <v>Wed</v>
      </c>
      <c r="K1294" t="str">
        <f t="shared" si="124"/>
        <v>2014-07-02</v>
      </c>
      <c r="L1294" s="39">
        <f t="shared" si="125"/>
        <v>0.50138888888614019</v>
      </c>
      <c r="M1294" s="19">
        <f>COUNTIF(Table1_3[Status], "Hired") / COUNTA(Table1_3[Status])</f>
        <v>0.6552734375</v>
      </c>
      <c r="N1294" s="27" t="str">
        <f t="shared" si="126"/>
        <v/>
      </c>
      <c r="O1294" t="str">
        <f>TEXT(Table1_3[[#This Row],[Interview Taken on]],"MMM")</f>
        <v>Jul</v>
      </c>
    </row>
    <row r="1295" spans="1:15" x14ac:dyDescent="0.25">
      <c r="A1295">
        <v>167150</v>
      </c>
      <c r="B1295" s="3">
        <v>41822.504166666666</v>
      </c>
      <c r="C1295">
        <f t="shared" si="121"/>
        <v>1</v>
      </c>
      <c r="D1295" t="s">
        <v>7</v>
      </c>
      <c r="E1295" t="s">
        <v>11</v>
      </c>
      <c r="F1295" t="s">
        <v>203</v>
      </c>
      <c r="G1295" t="s">
        <v>12</v>
      </c>
      <c r="H1295">
        <v>59376</v>
      </c>
      <c r="I1295" t="str">
        <f t="shared" si="122"/>
        <v>Afternoon</v>
      </c>
      <c r="J1295" t="str">
        <f t="shared" si="123"/>
        <v>Wed</v>
      </c>
      <c r="K1295" t="str">
        <f t="shared" si="124"/>
        <v>2014-07-02</v>
      </c>
      <c r="L1295" s="39">
        <f t="shared" si="125"/>
        <v>0.50416666666569654</v>
      </c>
      <c r="M1295" s="19">
        <f>COUNTIF(Table1_3[Status], "Hired") / COUNTA(Table1_3[Status])</f>
        <v>0.6552734375</v>
      </c>
      <c r="N1295" s="27">
        <f t="shared" si="126"/>
        <v>41837.504166666666</v>
      </c>
      <c r="O1295" t="str">
        <f>TEXT(Table1_3[[#This Row],[Interview Taken on]],"MMM")</f>
        <v>Jul</v>
      </c>
    </row>
    <row r="1296" spans="1:15" x14ac:dyDescent="0.25">
      <c r="A1296">
        <v>276510</v>
      </c>
      <c r="B1296" s="3">
        <v>41822.504166666666</v>
      </c>
      <c r="C1296">
        <f t="shared" si="121"/>
        <v>1</v>
      </c>
      <c r="D1296" t="s">
        <v>7</v>
      </c>
      <c r="E1296" t="s">
        <v>8</v>
      </c>
      <c r="F1296" t="s">
        <v>203</v>
      </c>
      <c r="G1296" t="s">
        <v>12</v>
      </c>
      <c r="H1296">
        <v>41390</v>
      </c>
      <c r="I1296" t="str">
        <f t="shared" si="122"/>
        <v>Afternoon</v>
      </c>
      <c r="J1296" t="str">
        <f t="shared" si="123"/>
        <v>Wed</v>
      </c>
      <c r="K1296" t="str">
        <f t="shared" si="124"/>
        <v>2014-07-02</v>
      </c>
      <c r="L1296" s="39">
        <f t="shared" si="125"/>
        <v>0.50416666666569654</v>
      </c>
      <c r="M1296" s="19">
        <f>COUNTIF(Table1_3[Status], "Hired") / COUNTA(Table1_3[Status])</f>
        <v>0.6552734375</v>
      </c>
      <c r="N1296" s="27">
        <f t="shared" si="126"/>
        <v>41837.504166666666</v>
      </c>
      <c r="O1296" t="str">
        <f>TEXT(Table1_3[[#This Row],[Interview Taken on]],"MMM")</f>
        <v>Jul</v>
      </c>
    </row>
    <row r="1297" spans="1:15" x14ac:dyDescent="0.25">
      <c r="A1297">
        <v>66948</v>
      </c>
      <c r="B1297" s="3">
        <v>41828.322222222225</v>
      </c>
      <c r="C1297">
        <f t="shared" si="121"/>
        <v>1</v>
      </c>
      <c r="D1297" t="s">
        <v>7</v>
      </c>
      <c r="E1297" t="s">
        <v>8</v>
      </c>
      <c r="F1297" t="s">
        <v>203</v>
      </c>
      <c r="G1297" t="s">
        <v>12</v>
      </c>
      <c r="H1297">
        <v>62210</v>
      </c>
      <c r="I1297" t="str">
        <f t="shared" si="122"/>
        <v>Morning</v>
      </c>
      <c r="J1297" t="str">
        <f t="shared" si="123"/>
        <v>Tue</v>
      </c>
      <c r="K1297" t="str">
        <f t="shared" si="124"/>
        <v>2014-07-08</v>
      </c>
      <c r="L1297" s="39">
        <f t="shared" si="125"/>
        <v>0.32222222222480923</v>
      </c>
      <c r="M1297" s="19">
        <f>COUNTIF(Table1_3[Status], "Hired") / COUNTA(Table1_3[Status])</f>
        <v>0.6552734375</v>
      </c>
      <c r="N1297" s="27">
        <f t="shared" si="126"/>
        <v>41843.322222222225</v>
      </c>
      <c r="O1297" t="str">
        <f>TEXT(Table1_3[[#This Row],[Interview Taken on]],"MMM")</f>
        <v>Jul</v>
      </c>
    </row>
    <row r="1298" spans="1:15" x14ac:dyDescent="0.25">
      <c r="A1298">
        <v>162068</v>
      </c>
      <c r="B1298" s="3">
        <v>41828.322916666664</v>
      </c>
      <c r="C1298">
        <f t="shared" si="121"/>
        <v>1</v>
      </c>
      <c r="D1298" t="s">
        <v>7</v>
      </c>
      <c r="E1298" t="s">
        <v>11</v>
      </c>
      <c r="F1298" t="s">
        <v>203</v>
      </c>
      <c r="G1298" t="s">
        <v>12</v>
      </c>
      <c r="H1298">
        <v>98959</v>
      </c>
      <c r="I1298" t="str">
        <f t="shared" si="122"/>
        <v>Morning</v>
      </c>
      <c r="J1298" t="str">
        <f t="shared" si="123"/>
        <v>Tue</v>
      </c>
      <c r="K1298" t="str">
        <f t="shared" si="124"/>
        <v>2014-07-08</v>
      </c>
      <c r="L1298" s="39">
        <f t="shared" si="125"/>
        <v>0.32291666666424135</v>
      </c>
      <c r="M1298" s="19">
        <f>COUNTIF(Table1_3[Status], "Hired") / COUNTA(Table1_3[Status])</f>
        <v>0.6552734375</v>
      </c>
      <c r="N1298" s="27">
        <f t="shared" si="126"/>
        <v>41843.322916666664</v>
      </c>
      <c r="O1298" t="str">
        <f>TEXT(Table1_3[[#This Row],[Interview Taken on]],"MMM")</f>
        <v>Jul</v>
      </c>
    </row>
    <row r="1299" spans="1:15" x14ac:dyDescent="0.25">
      <c r="A1299">
        <v>857560</v>
      </c>
      <c r="B1299" s="3">
        <v>41828.322222222225</v>
      </c>
      <c r="C1299">
        <f t="shared" si="121"/>
        <v>1</v>
      </c>
      <c r="D1299" t="s">
        <v>7</v>
      </c>
      <c r="E1299" t="s">
        <v>38</v>
      </c>
      <c r="F1299" t="s">
        <v>203</v>
      </c>
      <c r="G1299" t="s">
        <v>12</v>
      </c>
      <c r="H1299">
        <v>85527</v>
      </c>
      <c r="I1299" t="str">
        <f t="shared" si="122"/>
        <v>Morning</v>
      </c>
      <c r="J1299" t="str">
        <f t="shared" si="123"/>
        <v>Tue</v>
      </c>
      <c r="K1299" t="str">
        <f t="shared" si="124"/>
        <v>2014-07-08</v>
      </c>
      <c r="L1299" s="39">
        <f t="shared" si="125"/>
        <v>0.32222222222480923</v>
      </c>
      <c r="M1299" s="19">
        <f>COUNTIF(Table1_3[Status], "Hired") / COUNTA(Table1_3[Status])</f>
        <v>0.6552734375</v>
      </c>
      <c r="N1299" s="27">
        <f t="shared" si="126"/>
        <v>41843.322222222225</v>
      </c>
      <c r="O1299" t="str">
        <f>TEXT(Table1_3[[#This Row],[Interview Taken on]],"MMM")</f>
        <v>Jul</v>
      </c>
    </row>
    <row r="1300" spans="1:15" x14ac:dyDescent="0.25">
      <c r="A1300">
        <v>295269</v>
      </c>
      <c r="B1300" s="3">
        <v>41832.463888888888</v>
      </c>
      <c r="C1300">
        <f t="shared" si="121"/>
        <v>1</v>
      </c>
      <c r="D1300" t="s">
        <v>7</v>
      </c>
      <c r="E1300" t="s">
        <v>8</v>
      </c>
      <c r="F1300" t="s">
        <v>203</v>
      </c>
      <c r="G1300" t="s">
        <v>12</v>
      </c>
      <c r="H1300">
        <v>70275</v>
      </c>
      <c r="I1300" t="str">
        <f t="shared" si="122"/>
        <v>Morning</v>
      </c>
      <c r="J1300" t="str">
        <f t="shared" si="123"/>
        <v>Sat</v>
      </c>
      <c r="K1300" t="str">
        <f t="shared" si="124"/>
        <v>2014-07-12</v>
      </c>
      <c r="L1300" s="39">
        <f t="shared" si="125"/>
        <v>0.46388888888759539</v>
      </c>
      <c r="M1300" s="19">
        <f>COUNTIF(Table1_3[Status], "Hired") / COUNTA(Table1_3[Status])</f>
        <v>0.6552734375</v>
      </c>
      <c r="N1300" s="27">
        <f t="shared" si="126"/>
        <v>41847.463888888888</v>
      </c>
      <c r="O1300" t="str">
        <f>TEXT(Table1_3[[#This Row],[Interview Taken on]],"MMM")</f>
        <v>Jul</v>
      </c>
    </row>
    <row r="1301" spans="1:15" x14ac:dyDescent="0.25">
      <c r="A1301">
        <v>738409</v>
      </c>
      <c r="B1301" s="3">
        <v>41832.465277777781</v>
      </c>
      <c r="C1301">
        <f t="shared" si="121"/>
        <v>0</v>
      </c>
      <c r="D1301" t="s">
        <v>13</v>
      </c>
      <c r="E1301" t="s">
        <v>8</v>
      </c>
      <c r="F1301" t="s">
        <v>203</v>
      </c>
      <c r="G1301" t="s">
        <v>12</v>
      </c>
      <c r="H1301">
        <v>55557</v>
      </c>
      <c r="I1301" t="str">
        <f t="shared" si="122"/>
        <v>Morning</v>
      </c>
      <c r="J1301" t="str">
        <f t="shared" si="123"/>
        <v>Sat</v>
      </c>
      <c r="K1301" t="str">
        <f t="shared" si="124"/>
        <v>2014-07-12</v>
      </c>
      <c r="L1301" s="39">
        <f t="shared" si="125"/>
        <v>0.46527777778101154</v>
      </c>
      <c r="M1301" s="19">
        <f>COUNTIF(Table1_3[Status], "Hired") / COUNTA(Table1_3[Status])</f>
        <v>0.6552734375</v>
      </c>
      <c r="N1301" s="27" t="str">
        <f t="shared" si="126"/>
        <v/>
      </c>
      <c r="O1301" t="str">
        <f>TEXT(Table1_3[[#This Row],[Interview Taken on]],"MMM")</f>
        <v>Jul</v>
      </c>
    </row>
    <row r="1302" spans="1:15" x14ac:dyDescent="0.25">
      <c r="A1302">
        <v>929163</v>
      </c>
      <c r="B1302" s="3">
        <v>41838.624305555553</v>
      </c>
      <c r="C1302">
        <f t="shared" si="121"/>
        <v>1</v>
      </c>
      <c r="D1302" t="s">
        <v>7</v>
      </c>
      <c r="E1302" t="s">
        <v>11</v>
      </c>
      <c r="F1302" t="s">
        <v>203</v>
      </c>
      <c r="G1302" t="s">
        <v>12</v>
      </c>
      <c r="H1302">
        <v>94241</v>
      </c>
      <c r="I1302" t="str">
        <f t="shared" si="122"/>
        <v>Afternoon</v>
      </c>
      <c r="J1302" t="str">
        <f t="shared" si="123"/>
        <v>Fri</v>
      </c>
      <c r="K1302" t="str">
        <f t="shared" si="124"/>
        <v>2014-07-18</v>
      </c>
      <c r="L1302" s="39">
        <f t="shared" si="125"/>
        <v>0.62430555555329192</v>
      </c>
      <c r="M1302" s="19">
        <f>COUNTIF(Table1_3[Status], "Hired") / COUNTA(Table1_3[Status])</f>
        <v>0.6552734375</v>
      </c>
      <c r="N1302" s="27">
        <f t="shared" si="126"/>
        <v>41853.624305555553</v>
      </c>
      <c r="O1302" t="str">
        <f>TEXT(Table1_3[[#This Row],[Interview Taken on]],"MMM")</f>
        <v>Jul</v>
      </c>
    </row>
    <row r="1303" spans="1:15" x14ac:dyDescent="0.25">
      <c r="A1303">
        <v>816746</v>
      </c>
      <c r="B1303" s="3">
        <v>41760.939583333333</v>
      </c>
      <c r="C1303">
        <f t="shared" si="121"/>
        <v>1</v>
      </c>
      <c r="D1303" t="s">
        <v>7</v>
      </c>
      <c r="E1303" t="s">
        <v>38</v>
      </c>
      <c r="F1303" t="s">
        <v>201</v>
      </c>
      <c r="G1303" t="s">
        <v>12</v>
      </c>
      <c r="H1303">
        <v>42846</v>
      </c>
      <c r="I1303" t="str">
        <f t="shared" si="122"/>
        <v>Evening</v>
      </c>
      <c r="J1303" t="str">
        <f t="shared" si="123"/>
        <v>Thu</v>
      </c>
      <c r="K1303" t="str">
        <f t="shared" si="124"/>
        <v>2014-05-01</v>
      </c>
      <c r="L1303" s="39">
        <f t="shared" si="125"/>
        <v>0.93958333333284827</v>
      </c>
      <c r="M1303" s="19">
        <f>COUNTIF(Table1_3[Status], "Hired") / COUNTA(Table1_3[Status])</f>
        <v>0.6552734375</v>
      </c>
      <c r="N1303" s="27">
        <f t="shared" si="126"/>
        <v>41775.939583333333</v>
      </c>
      <c r="O1303" t="str">
        <f>TEXT(Table1_3[[#This Row],[Interview Taken on]],"MMM")</f>
        <v>May</v>
      </c>
    </row>
    <row r="1304" spans="1:15" x14ac:dyDescent="0.25">
      <c r="A1304">
        <v>404885</v>
      </c>
      <c r="B1304" s="3">
        <v>41780.450694444444</v>
      </c>
      <c r="C1304">
        <f t="shared" si="121"/>
        <v>1</v>
      </c>
      <c r="D1304" t="s">
        <v>7</v>
      </c>
      <c r="E1304" t="s">
        <v>8</v>
      </c>
      <c r="F1304" t="s">
        <v>201</v>
      </c>
      <c r="G1304" t="s">
        <v>12</v>
      </c>
      <c r="H1304">
        <v>52889</v>
      </c>
      <c r="I1304" t="str">
        <f t="shared" si="122"/>
        <v>Morning</v>
      </c>
      <c r="J1304" t="str">
        <f t="shared" si="123"/>
        <v>Wed</v>
      </c>
      <c r="K1304" t="str">
        <f t="shared" si="124"/>
        <v>2014-05-21</v>
      </c>
      <c r="L1304" s="39">
        <f t="shared" si="125"/>
        <v>0.45069444444379769</v>
      </c>
      <c r="M1304" s="19">
        <f>COUNTIF(Table1_3[Status], "Hired") / COUNTA(Table1_3[Status])</f>
        <v>0.6552734375</v>
      </c>
      <c r="N1304" s="27">
        <f t="shared" si="126"/>
        <v>41795.450694444444</v>
      </c>
      <c r="O1304" t="str">
        <f>TEXT(Table1_3[[#This Row],[Interview Taken on]],"MMM")</f>
        <v>May</v>
      </c>
    </row>
    <row r="1305" spans="1:15" x14ac:dyDescent="0.25">
      <c r="A1305">
        <v>146486</v>
      </c>
      <c r="B1305" s="3">
        <v>41782.577777777777</v>
      </c>
      <c r="C1305">
        <f t="shared" si="121"/>
        <v>1</v>
      </c>
      <c r="D1305" t="s">
        <v>7</v>
      </c>
      <c r="E1305" t="s">
        <v>8</v>
      </c>
      <c r="F1305" t="s">
        <v>201</v>
      </c>
      <c r="G1305" t="s">
        <v>12</v>
      </c>
      <c r="H1305">
        <v>67496</v>
      </c>
      <c r="I1305" t="str">
        <f t="shared" si="122"/>
        <v>Afternoon</v>
      </c>
      <c r="J1305" t="str">
        <f t="shared" si="123"/>
        <v>Fri</v>
      </c>
      <c r="K1305" t="str">
        <f t="shared" si="124"/>
        <v>2014-05-23</v>
      </c>
      <c r="L1305" s="39">
        <f t="shared" si="125"/>
        <v>0.57777777777664596</v>
      </c>
      <c r="M1305" s="19">
        <f>COUNTIF(Table1_3[Status], "Hired") / COUNTA(Table1_3[Status])</f>
        <v>0.6552734375</v>
      </c>
      <c r="N1305" s="27">
        <f t="shared" si="126"/>
        <v>41797.577777777777</v>
      </c>
      <c r="O1305" t="str">
        <f>TEXT(Table1_3[[#This Row],[Interview Taken on]],"MMM")</f>
        <v>May</v>
      </c>
    </row>
    <row r="1306" spans="1:15" x14ac:dyDescent="0.25">
      <c r="A1306">
        <v>165615</v>
      </c>
      <c r="B1306" s="3">
        <v>41778.396527777775</v>
      </c>
      <c r="C1306">
        <f t="shared" si="121"/>
        <v>1</v>
      </c>
      <c r="D1306" t="s">
        <v>7</v>
      </c>
      <c r="E1306" t="s">
        <v>8</v>
      </c>
      <c r="F1306" t="s">
        <v>205</v>
      </c>
      <c r="G1306" t="s">
        <v>12</v>
      </c>
      <c r="H1306">
        <v>1632</v>
      </c>
      <c r="I1306" t="str">
        <f t="shared" si="122"/>
        <v>Morning</v>
      </c>
      <c r="J1306" t="str">
        <f t="shared" si="123"/>
        <v>Mon</v>
      </c>
      <c r="K1306" t="str">
        <f t="shared" si="124"/>
        <v>2014-05-19</v>
      </c>
      <c r="L1306" s="39">
        <f t="shared" si="125"/>
        <v>0.39652777777519077</v>
      </c>
      <c r="M1306" s="19">
        <f>COUNTIF(Table1_3[Status], "Hired") / COUNTA(Table1_3[Status])</f>
        <v>0.6552734375</v>
      </c>
      <c r="N1306" s="27">
        <f t="shared" si="126"/>
        <v>41793.396527777775</v>
      </c>
      <c r="O1306" t="str">
        <f>TEXT(Table1_3[[#This Row],[Interview Taken on]],"MMM")</f>
        <v>May</v>
      </c>
    </row>
    <row r="1307" spans="1:15" x14ac:dyDescent="0.25">
      <c r="A1307">
        <v>751393</v>
      </c>
      <c r="B1307" s="3">
        <v>41849.397222222222</v>
      </c>
      <c r="C1307">
        <f t="shared" si="121"/>
        <v>1</v>
      </c>
      <c r="D1307" t="s">
        <v>7</v>
      </c>
      <c r="E1307" t="s">
        <v>38</v>
      </c>
      <c r="F1307" t="s">
        <v>198</v>
      </c>
      <c r="G1307" t="s">
        <v>12</v>
      </c>
      <c r="H1307">
        <v>16075</v>
      </c>
      <c r="I1307" t="str">
        <f t="shared" si="122"/>
        <v>Morning</v>
      </c>
      <c r="J1307" t="str">
        <f t="shared" si="123"/>
        <v>Tue</v>
      </c>
      <c r="K1307" t="str">
        <f t="shared" si="124"/>
        <v>2014-07-29</v>
      </c>
      <c r="L1307" s="39">
        <f t="shared" si="125"/>
        <v>0.39722222222189885</v>
      </c>
      <c r="M1307" s="19">
        <f>COUNTIF(Table1_3[Status], "Hired") / COUNTA(Table1_3[Status])</f>
        <v>0.6552734375</v>
      </c>
      <c r="N1307" s="27">
        <f t="shared" si="126"/>
        <v>41864.397222222222</v>
      </c>
      <c r="O1307" t="str">
        <f>TEXT(Table1_3[[#This Row],[Interview Taken on]],"MMM")</f>
        <v>Jul</v>
      </c>
    </row>
    <row r="1308" spans="1:15" x14ac:dyDescent="0.25">
      <c r="A1308">
        <v>115987</v>
      </c>
      <c r="B1308" s="3">
        <v>41855.724999999999</v>
      </c>
      <c r="C1308">
        <f t="shared" si="121"/>
        <v>1</v>
      </c>
      <c r="D1308" t="s">
        <v>7</v>
      </c>
      <c r="E1308" t="s">
        <v>11</v>
      </c>
      <c r="F1308" t="s">
        <v>198</v>
      </c>
      <c r="G1308" t="s">
        <v>12</v>
      </c>
      <c r="H1308">
        <v>7317</v>
      </c>
      <c r="I1308" t="str">
        <f t="shared" si="122"/>
        <v>Afternoon</v>
      </c>
      <c r="J1308" t="str">
        <f t="shared" si="123"/>
        <v>Mon</v>
      </c>
      <c r="K1308" t="str">
        <f t="shared" si="124"/>
        <v>2014-08-04</v>
      </c>
      <c r="L1308" s="39">
        <f t="shared" si="125"/>
        <v>0.72499999999854481</v>
      </c>
      <c r="M1308" s="19">
        <f>COUNTIF(Table1_3[Status], "Hired") / COUNTA(Table1_3[Status])</f>
        <v>0.6552734375</v>
      </c>
      <c r="N1308" s="27">
        <f t="shared" si="126"/>
        <v>41870.724999999999</v>
      </c>
      <c r="O1308" t="str">
        <f>TEXT(Table1_3[[#This Row],[Interview Taken on]],"MMM")</f>
        <v>Aug</v>
      </c>
    </row>
    <row r="1309" spans="1:15" x14ac:dyDescent="0.25">
      <c r="A1309">
        <v>501887</v>
      </c>
      <c r="B1309" s="3">
        <v>41855.725694444445</v>
      </c>
      <c r="C1309">
        <f t="shared" si="121"/>
        <v>0</v>
      </c>
      <c r="D1309" t="s">
        <v>13</v>
      </c>
      <c r="E1309" t="s">
        <v>11</v>
      </c>
      <c r="F1309" t="s">
        <v>198</v>
      </c>
      <c r="G1309" t="s">
        <v>12</v>
      </c>
      <c r="H1309">
        <v>88072</v>
      </c>
      <c r="I1309" t="str">
        <f t="shared" si="122"/>
        <v>Afternoon</v>
      </c>
      <c r="J1309" t="str">
        <f t="shared" si="123"/>
        <v>Mon</v>
      </c>
      <c r="K1309" t="str">
        <f t="shared" si="124"/>
        <v>2014-08-04</v>
      </c>
      <c r="L1309" s="39">
        <f t="shared" si="125"/>
        <v>0.72569444444525288</v>
      </c>
      <c r="M1309" s="19">
        <f>COUNTIF(Table1_3[Status], "Hired") / COUNTA(Table1_3[Status])</f>
        <v>0.6552734375</v>
      </c>
      <c r="N1309" s="27" t="str">
        <f t="shared" si="126"/>
        <v/>
      </c>
      <c r="O1309" t="str">
        <f>TEXT(Table1_3[[#This Row],[Interview Taken on]],"MMM")</f>
        <v>Aug</v>
      </c>
    </row>
    <row r="1310" spans="1:15" x14ac:dyDescent="0.25">
      <c r="A1310">
        <v>537409</v>
      </c>
      <c r="B1310" s="3">
        <v>41855.724999999999</v>
      </c>
      <c r="C1310">
        <f t="shared" si="121"/>
        <v>0</v>
      </c>
      <c r="D1310" t="s">
        <v>13</v>
      </c>
      <c r="E1310" t="s">
        <v>38</v>
      </c>
      <c r="F1310" t="s">
        <v>198</v>
      </c>
      <c r="G1310" t="s">
        <v>12</v>
      </c>
      <c r="H1310">
        <v>34132</v>
      </c>
      <c r="I1310" t="str">
        <f t="shared" si="122"/>
        <v>Afternoon</v>
      </c>
      <c r="J1310" t="str">
        <f t="shared" si="123"/>
        <v>Mon</v>
      </c>
      <c r="K1310" t="str">
        <f t="shared" si="124"/>
        <v>2014-08-04</v>
      </c>
      <c r="L1310" s="39">
        <f t="shared" si="125"/>
        <v>0.72499999999854481</v>
      </c>
      <c r="M1310" s="19">
        <f>COUNTIF(Table1_3[Status], "Hired") / COUNTA(Table1_3[Status])</f>
        <v>0.6552734375</v>
      </c>
      <c r="N1310" s="27" t="str">
        <f t="shared" si="126"/>
        <v/>
      </c>
      <c r="O1310" t="str">
        <f>TEXT(Table1_3[[#This Row],[Interview Taken on]],"MMM")</f>
        <v>Aug</v>
      </c>
    </row>
    <row r="1311" spans="1:15" x14ac:dyDescent="0.25">
      <c r="A1311">
        <v>589955</v>
      </c>
      <c r="B1311" s="3">
        <v>41872.599305555559</v>
      </c>
      <c r="C1311">
        <f t="shared" si="121"/>
        <v>0</v>
      </c>
      <c r="D1311" t="s">
        <v>13</v>
      </c>
      <c r="E1311" t="s">
        <v>11</v>
      </c>
      <c r="F1311" t="s">
        <v>198</v>
      </c>
      <c r="G1311" t="s">
        <v>12</v>
      </c>
      <c r="H1311">
        <v>88353</v>
      </c>
      <c r="I1311" t="str">
        <f t="shared" si="122"/>
        <v>Afternoon</v>
      </c>
      <c r="J1311" t="str">
        <f t="shared" si="123"/>
        <v>Thu</v>
      </c>
      <c r="K1311" t="str">
        <f t="shared" si="124"/>
        <v>2014-08-21</v>
      </c>
      <c r="L1311" s="39">
        <f t="shared" si="125"/>
        <v>0.59930555555911269</v>
      </c>
      <c r="M1311" s="19">
        <f>COUNTIF(Table1_3[Status], "Hired") / COUNTA(Table1_3[Status])</f>
        <v>0.6552734375</v>
      </c>
      <c r="N1311" s="27" t="str">
        <f t="shared" si="126"/>
        <v/>
      </c>
      <c r="O1311" t="str">
        <f>TEXT(Table1_3[[#This Row],[Interview Taken on]],"MMM")</f>
        <v>Aug</v>
      </c>
    </row>
    <row r="1312" spans="1:15" x14ac:dyDescent="0.25">
      <c r="A1312">
        <v>230054</v>
      </c>
      <c r="B1312" s="3">
        <v>41766.400000000001</v>
      </c>
      <c r="C1312">
        <f t="shared" si="121"/>
        <v>1</v>
      </c>
      <c r="D1312" t="s">
        <v>7</v>
      </c>
      <c r="E1312" t="s">
        <v>8</v>
      </c>
      <c r="F1312" t="s">
        <v>201</v>
      </c>
      <c r="G1312" t="s">
        <v>22</v>
      </c>
      <c r="H1312">
        <v>38155</v>
      </c>
      <c r="I1312" t="str">
        <f t="shared" si="122"/>
        <v>Morning</v>
      </c>
      <c r="J1312" t="str">
        <f t="shared" si="123"/>
        <v>Wed</v>
      </c>
      <c r="K1312" t="str">
        <f t="shared" si="124"/>
        <v>2014-05-07</v>
      </c>
      <c r="L1312" s="39">
        <f t="shared" si="125"/>
        <v>0.40000000000145519</v>
      </c>
      <c r="M1312" s="19">
        <f>COUNTIF(Table1_3[Status], "Hired") / COUNTA(Table1_3[Status])</f>
        <v>0.6552734375</v>
      </c>
      <c r="N1312" s="27">
        <f t="shared" si="126"/>
        <v>41781.4</v>
      </c>
      <c r="O1312" t="str">
        <f>TEXT(Table1_3[[#This Row],[Interview Taken on]],"MMM")</f>
        <v>May</v>
      </c>
    </row>
    <row r="1313" spans="1:15" x14ac:dyDescent="0.25">
      <c r="A1313">
        <v>132622</v>
      </c>
      <c r="B1313" s="3">
        <v>41785.371527777781</v>
      </c>
      <c r="C1313">
        <f t="shared" si="121"/>
        <v>1</v>
      </c>
      <c r="D1313" t="s">
        <v>7</v>
      </c>
      <c r="E1313" t="s">
        <v>8</v>
      </c>
      <c r="F1313" t="s">
        <v>201</v>
      </c>
      <c r="G1313" t="s">
        <v>12</v>
      </c>
      <c r="H1313">
        <v>49880</v>
      </c>
      <c r="I1313" t="str">
        <f t="shared" si="122"/>
        <v>Morning</v>
      </c>
      <c r="J1313" t="str">
        <f t="shared" si="123"/>
        <v>Mon</v>
      </c>
      <c r="K1313" t="str">
        <f t="shared" si="124"/>
        <v>2014-05-26</v>
      </c>
      <c r="L1313" s="39">
        <f t="shared" si="125"/>
        <v>0.37152777778101154</v>
      </c>
      <c r="M1313" s="19">
        <f>COUNTIF(Table1_3[Status], "Hired") / COUNTA(Table1_3[Status])</f>
        <v>0.6552734375</v>
      </c>
      <c r="N1313" s="27">
        <f t="shared" si="126"/>
        <v>41800.371527777781</v>
      </c>
      <c r="O1313" t="str">
        <f>TEXT(Table1_3[[#This Row],[Interview Taken on]],"MMM")</f>
        <v>May</v>
      </c>
    </row>
    <row r="1314" spans="1:15" x14ac:dyDescent="0.25">
      <c r="A1314">
        <v>427540</v>
      </c>
      <c r="B1314" s="3">
        <v>41794.397222222222</v>
      </c>
      <c r="C1314">
        <f t="shared" si="121"/>
        <v>0</v>
      </c>
      <c r="D1314" t="s">
        <v>13</v>
      </c>
      <c r="E1314" t="s">
        <v>8</v>
      </c>
      <c r="F1314" t="s">
        <v>201</v>
      </c>
      <c r="G1314" t="s">
        <v>12</v>
      </c>
      <c r="H1314">
        <v>27926</v>
      </c>
      <c r="I1314" t="str">
        <f t="shared" si="122"/>
        <v>Morning</v>
      </c>
      <c r="J1314" t="str">
        <f t="shared" si="123"/>
        <v>Wed</v>
      </c>
      <c r="K1314" t="str">
        <f t="shared" si="124"/>
        <v>2014-06-04</v>
      </c>
      <c r="L1314" s="39">
        <f t="shared" si="125"/>
        <v>0.39722222222189885</v>
      </c>
      <c r="M1314" s="19">
        <f>COUNTIF(Table1_3[Status], "Hired") / COUNTA(Table1_3[Status])</f>
        <v>0.6552734375</v>
      </c>
      <c r="N1314" s="27" t="str">
        <f t="shared" si="126"/>
        <v/>
      </c>
      <c r="O1314" t="str">
        <f>TEXT(Table1_3[[#This Row],[Interview Taken on]],"MMM")</f>
        <v>Jun</v>
      </c>
    </row>
    <row r="1315" spans="1:15" x14ac:dyDescent="0.25">
      <c r="A1315">
        <v>487999</v>
      </c>
      <c r="B1315" s="3">
        <v>41878.396527777775</v>
      </c>
      <c r="C1315">
        <f t="shared" si="121"/>
        <v>1</v>
      </c>
      <c r="D1315" t="s">
        <v>7</v>
      </c>
      <c r="E1315" t="s">
        <v>8</v>
      </c>
      <c r="F1315" t="s">
        <v>201</v>
      </c>
      <c r="G1315" t="s">
        <v>12</v>
      </c>
      <c r="H1315">
        <v>77765</v>
      </c>
      <c r="I1315" t="str">
        <f t="shared" si="122"/>
        <v>Morning</v>
      </c>
      <c r="J1315" t="str">
        <f t="shared" si="123"/>
        <v>Wed</v>
      </c>
      <c r="K1315" t="str">
        <f t="shared" si="124"/>
        <v>2014-08-27</v>
      </c>
      <c r="L1315" s="39">
        <f t="shared" si="125"/>
        <v>0.39652777777519077</v>
      </c>
      <c r="M1315" s="19">
        <f>COUNTIF(Table1_3[Status], "Hired") / COUNTA(Table1_3[Status])</f>
        <v>0.6552734375</v>
      </c>
      <c r="N1315" s="27">
        <f t="shared" si="126"/>
        <v>41893.396527777775</v>
      </c>
      <c r="O1315" t="str">
        <f>TEXT(Table1_3[[#This Row],[Interview Taken on]],"MMM")</f>
        <v>Aug</v>
      </c>
    </row>
    <row r="1316" spans="1:15" x14ac:dyDescent="0.25">
      <c r="A1316">
        <v>832053</v>
      </c>
      <c r="B1316" s="3">
        <v>41836.396527777775</v>
      </c>
      <c r="C1316">
        <f t="shared" si="121"/>
        <v>1</v>
      </c>
      <c r="D1316" t="s">
        <v>7</v>
      </c>
      <c r="E1316" t="s">
        <v>8</v>
      </c>
      <c r="F1316" t="s">
        <v>201</v>
      </c>
      <c r="G1316" t="s">
        <v>22</v>
      </c>
      <c r="H1316">
        <v>67421</v>
      </c>
      <c r="I1316" t="str">
        <f t="shared" si="122"/>
        <v>Morning</v>
      </c>
      <c r="J1316" t="str">
        <f t="shared" si="123"/>
        <v>Wed</v>
      </c>
      <c r="K1316" t="str">
        <f t="shared" si="124"/>
        <v>2014-07-16</v>
      </c>
      <c r="L1316" s="39">
        <f t="shared" si="125"/>
        <v>0.39652777777519077</v>
      </c>
      <c r="M1316" s="19">
        <f>COUNTIF(Table1_3[Status], "Hired") / COUNTA(Table1_3[Status])</f>
        <v>0.6552734375</v>
      </c>
      <c r="N1316" s="27">
        <f t="shared" si="126"/>
        <v>41851.396527777775</v>
      </c>
      <c r="O1316" t="str">
        <f>TEXT(Table1_3[[#This Row],[Interview Taken on]],"MMM")</f>
        <v>Jul</v>
      </c>
    </row>
    <row r="1317" spans="1:15" x14ac:dyDescent="0.25">
      <c r="A1317">
        <v>63052</v>
      </c>
      <c r="B1317" s="3">
        <v>41836.396527777775</v>
      </c>
      <c r="C1317">
        <f t="shared" si="121"/>
        <v>1</v>
      </c>
      <c r="D1317" t="s">
        <v>7</v>
      </c>
      <c r="E1317" t="s">
        <v>8</v>
      </c>
      <c r="F1317" t="s">
        <v>201</v>
      </c>
      <c r="G1317" t="s">
        <v>22</v>
      </c>
      <c r="H1317">
        <v>58707</v>
      </c>
      <c r="I1317" t="str">
        <f t="shared" si="122"/>
        <v>Morning</v>
      </c>
      <c r="J1317" t="str">
        <f t="shared" si="123"/>
        <v>Wed</v>
      </c>
      <c r="K1317" t="str">
        <f t="shared" si="124"/>
        <v>2014-07-16</v>
      </c>
      <c r="L1317" s="39">
        <f t="shared" si="125"/>
        <v>0.39652777777519077</v>
      </c>
      <c r="M1317" s="19">
        <f>COUNTIF(Table1_3[Status], "Hired") / COUNTA(Table1_3[Status])</f>
        <v>0.6552734375</v>
      </c>
      <c r="N1317" s="27">
        <f t="shared" si="126"/>
        <v>41851.396527777775</v>
      </c>
      <c r="O1317" t="str">
        <f>TEXT(Table1_3[[#This Row],[Interview Taken on]],"MMM")</f>
        <v>Jul</v>
      </c>
    </row>
    <row r="1318" spans="1:15" x14ac:dyDescent="0.25">
      <c r="A1318">
        <v>452676</v>
      </c>
      <c r="B1318" s="3">
        <v>41836.397222222222</v>
      </c>
      <c r="C1318">
        <f t="shared" si="121"/>
        <v>1</v>
      </c>
      <c r="D1318" t="s">
        <v>7</v>
      </c>
      <c r="E1318" t="s">
        <v>11</v>
      </c>
      <c r="F1318" t="s">
        <v>201</v>
      </c>
      <c r="G1318" t="s">
        <v>22</v>
      </c>
      <c r="H1318">
        <v>40119</v>
      </c>
      <c r="I1318" t="str">
        <f t="shared" si="122"/>
        <v>Morning</v>
      </c>
      <c r="J1318" t="str">
        <f t="shared" si="123"/>
        <v>Wed</v>
      </c>
      <c r="K1318" t="str">
        <f t="shared" si="124"/>
        <v>2014-07-16</v>
      </c>
      <c r="L1318" s="39">
        <f t="shared" si="125"/>
        <v>0.39722222222189885</v>
      </c>
      <c r="M1318" s="19">
        <f>COUNTIF(Table1_3[Status], "Hired") / COUNTA(Table1_3[Status])</f>
        <v>0.6552734375</v>
      </c>
      <c r="N1318" s="27">
        <f t="shared" si="126"/>
        <v>41851.397222222222</v>
      </c>
      <c r="O1318" t="str">
        <f>TEXT(Table1_3[[#This Row],[Interview Taken on]],"MMM")</f>
        <v>Jul</v>
      </c>
    </row>
    <row r="1319" spans="1:15" x14ac:dyDescent="0.25">
      <c r="A1319">
        <v>127139</v>
      </c>
      <c r="B1319" s="3">
        <v>41760.654166666667</v>
      </c>
      <c r="C1319">
        <f t="shared" si="121"/>
        <v>1</v>
      </c>
      <c r="D1319" t="s">
        <v>7</v>
      </c>
      <c r="E1319" t="s">
        <v>8</v>
      </c>
      <c r="F1319" t="s">
        <v>204</v>
      </c>
      <c r="G1319" t="s">
        <v>10</v>
      </c>
      <c r="H1319">
        <v>42951</v>
      </c>
      <c r="I1319" t="str">
        <f t="shared" si="122"/>
        <v>Afternoon</v>
      </c>
      <c r="J1319" t="str">
        <f t="shared" si="123"/>
        <v>Thu</v>
      </c>
      <c r="K1319" t="str">
        <f t="shared" si="124"/>
        <v>2014-05-01</v>
      </c>
      <c r="L1319" s="39">
        <f t="shared" si="125"/>
        <v>0.65416666666715173</v>
      </c>
      <c r="M1319" s="19">
        <f>COUNTIF(Table1_3[Status], "Hired") / COUNTA(Table1_3[Status])</f>
        <v>0.6552734375</v>
      </c>
      <c r="N1319" s="27">
        <f t="shared" si="126"/>
        <v>41775.654166666667</v>
      </c>
      <c r="O1319" t="str">
        <f>TEXT(Table1_3[[#This Row],[Interview Taken on]],"MMM")</f>
        <v>May</v>
      </c>
    </row>
    <row r="1320" spans="1:15" x14ac:dyDescent="0.25">
      <c r="A1320">
        <v>152197</v>
      </c>
      <c r="B1320" s="3">
        <v>41760.652083333334</v>
      </c>
      <c r="C1320">
        <f t="shared" si="121"/>
        <v>0</v>
      </c>
      <c r="D1320" t="s">
        <v>13</v>
      </c>
      <c r="E1320" t="s">
        <v>38</v>
      </c>
      <c r="F1320" t="s">
        <v>204</v>
      </c>
      <c r="G1320" t="s">
        <v>10</v>
      </c>
      <c r="H1320">
        <v>66569</v>
      </c>
      <c r="I1320" t="str">
        <f t="shared" si="122"/>
        <v>Afternoon</v>
      </c>
      <c r="J1320" t="str">
        <f t="shared" si="123"/>
        <v>Thu</v>
      </c>
      <c r="K1320" t="str">
        <f t="shared" si="124"/>
        <v>2014-05-01</v>
      </c>
      <c r="L1320" s="39">
        <f t="shared" si="125"/>
        <v>0.65208333333430346</v>
      </c>
      <c r="M1320" s="19">
        <f>COUNTIF(Table1_3[Status], "Hired") / COUNTA(Table1_3[Status])</f>
        <v>0.6552734375</v>
      </c>
      <c r="N1320" s="27" t="str">
        <f t="shared" si="126"/>
        <v/>
      </c>
      <c r="O1320" t="str">
        <f>TEXT(Table1_3[[#This Row],[Interview Taken on]],"MMM")</f>
        <v>May</v>
      </c>
    </row>
    <row r="1321" spans="1:15" x14ac:dyDescent="0.25">
      <c r="A1321">
        <v>324262</v>
      </c>
      <c r="B1321" s="3">
        <v>41801.397916666669</v>
      </c>
      <c r="C1321">
        <f t="shared" si="121"/>
        <v>1</v>
      </c>
      <c r="D1321" t="s">
        <v>7</v>
      </c>
      <c r="E1321" t="s">
        <v>8</v>
      </c>
      <c r="F1321" t="s">
        <v>204</v>
      </c>
      <c r="G1321" t="s">
        <v>10</v>
      </c>
      <c r="H1321">
        <v>55341</v>
      </c>
      <c r="I1321" t="str">
        <f t="shared" si="122"/>
        <v>Morning</v>
      </c>
      <c r="J1321" t="str">
        <f t="shared" si="123"/>
        <v>Wed</v>
      </c>
      <c r="K1321" t="str">
        <f t="shared" si="124"/>
        <v>2014-06-11</v>
      </c>
      <c r="L1321" s="39">
        <f t="shared" si="125"/>
        <v>0.39791666666860692</v>
      </c>
      <c r="M1321" s="19">
        <f>COUNTIF(Table1_3[Status], "Hired") / COUNTA(Table1_3[Status])</f>
        <v>0.6552734375</v>
      </c>
      <c r="N1321" s="27">
        <f t="shared" si="126"/>
        <v>41816.397916666669</v>
      </c>
      <c r="O1321" t="str">
        <f>TEXT(Table1_3[[#This Row],[Interview Taken on]],"MMM")</f>
        <v>Jun</v>
      </c>
    </row>
    <row r="1322" spans="1:15" x14ac:dyDescent="0.25">
      <c r="A1322">
        <v>884821</v>
      </c>
      <c r="B1322" s="3">
        <v>41810.680555555555</v>
      </c>
      <c r="C1322">
        <f t="shared" si="121"/>
        <v>1</v>
      </c>
      <c r="D1322" t="s">
        <v>7</v>
      </c>
      <c r="E1322" t="s">
        <v>8</v>
      </c>
      <c r="F1322" t="s">
        <v>204</v>
      </c>
      <c r="G1322" t="s">
        <v>10</v>
      </c>
      <c r="H1322">
        <v>64052</v>
      </c>
      <c r="I1322" t="str">
        <f t="shared" si="122"/>
        <v>Afternoon</v>
      </c>
      <c r="J1322" t="str">
        <f t="shared" si="123"/>
        <v>Fri</v>
      </c>
      <c r="K1322" t="str">
        <f t="shared" si="124"/>
        <v>2014-06-20</v>
      </c>
      <c r="L1322" s="39">
        <f t="shared" si="125"/>
        <v>0.68055555555474712</v>
      </c>
      <c r="M1322" s="19">
        <f>COUNTIF(Table1_3[Status], "Hired") / COUNTA(Table1_3[Status])</f>
        <v>0.6552734375</v>
      </c>
      <c r="N1322" s="27">
        <f t="shared" si="126"/>
        <v>41825.680555555555</v>
      </c>
      <c r="O1322" t="str">
        <f>TEXT(Table1_3[[#This Row],[Interview Taken on]],"MMM")</f>
        <v>Jun</v>
      </c>
    </row>
    <row r="1323" spans="1:15" x14ac:dyDescent="0.25">
      <c r="A1323">
        <v>882740</v>
      </c>
      <c r="B1323" s="3">
        <v>41858.570833333331</v>
      </c>
      <c r="C1323">
        <f t="shared" si="121"/>
        <v>0</v>
      </c>
      <c r="D1323" t="s">
        <v>13</v>
      </c>
      <c r="E1323" t="s">
        <v>8</v>
      </c>
      <c r="F1323" t="s">
        <v>204</v>
      </c>
      <c r="G1323" t="s">
        <v>34</v>
      </c>
      <c r="H1323">
        <v>85837</v>
      </c>
      <c r="I1323" t="str">
        <f t="shared" si="122"/>
        <v>Afternoon</v>
      </c>
      <c r="J1323" t="str">
        <f t="shared" si="123"/>
        <v>Thu</v>
      </c>
      <c r="K1323" t="str">
        <f t="shared" si="124"/>
        <v>2014-08-07</v>
      </c>
      <c r="L1323" s="39">
        <f t="shared" si="125"/>
        <v>0.57083333333139308</v>
      </c>
      <c r="M1323" s="19">
        <f>COUNTIF(Table1_3[Status], "Hired") / COUNTA(Table1_3[Status])</f>
        <v>0.6552734375</v>
      </c>
      <c r="N1323" s="27" t="str">
        <f t="shared" si="126"/>
        <v/>
      </c>
      <c r="O1323" t="str">
        <f>TEXT(Table1_3[[#This Row],[Interview Taken on]],"MMM")</f>
        <v>Aug</v>
      </c>
    </row>
    <row r="1324" spans="1:15" x14ac:dyDescent="0.25">
      <c r="A1324">
        <v>396311</v>
      </c>
      <c r="B1324" s="3">
        <v>41792.446527777778</v>
      </c>
      <c r="C1324">
        <f t="shared" si="121"/>
        <v>0</v>
      </c>
      <c r="D1324" t="s">
        <v>13</v>
      </c>
      <c r="E1324" t="s">
        <v>8</v>
      </c>
      <c r="F1324" t="s">
        <v>201</v>
      </c>
      <c r="G1324" t="s">
        <v>25</v>
      </c>
      <c r="H1324">
        <v>87817</v>
      </c>
      <c r="I1324" t="str">
        <f t="shared" si="122"/>
        <v>Morning</v>
      </c>
      <c r="J1324" t="str">
        <f t="shared" si="123"/>
        <v>Mon</v>
      </c>
      <c r="K1324" t="str">
        <f t="shared" si="124"/>
        <v>2014-06-02</v>
      </c>
      <c r="L1324" s="39">
        <f t="shared" si="125"/>
        <v>0.44652777777810115</v>
      </c>
      <c r="M1324" s="19">
        <f>COUNTIF(Table1_3[Status], "Hired") / COUNTA(Table1_3[Status])</f>
        <v>0.6552734375</v>
      </c>
      <c r="N1324" s="27" t="str">
        <f t="shared" si="126"/>
        <v/>
      </c>
      <c r="O1324" t="str">
        <f>TEXT(Table1_3[[#This Row],[Interview Taken on]],"MMM")</f>
        <v>Jun</v>
      </c>
    </row>
    <row r="1325" spans="1:15" x14ac:dyDescent="0.25">
      <c r="A1325">
        <v>145735</v>
      </c>
      <c r="B1325" s="3">
        <v>41792.448611111111</v>
      </c>
      <c r="C1325">
        <f t="shared" si="121"/>
        <v>0</v>
      </c>
      <c r="D1325" t="s">
        <v>13</v>
      </c>
      <c r="E1325" t="s">
        <v>8</v>
      </c>
      <c r="F1325" t="s">
        <v>201</v>
      </c>
      <c r="G1325" t="s">
        <v>25</v>
      </c>
      <c r="H1325">
        <v>58410</v>
      </c>
      <c r="I1325" t="str">
        <f t="shared" si="122"/>
        <v>Morning</v>
      </c>
      <c r="J1325" t="str">
        <f t="shared" si="123"/>
        <v>Mon</v>
      </c>
      <c r="K1325" t="str">
        <f t="shared" si="124"/>
        <v>2014-06-02</v>
      </c>
      <c r="L1325" s="39">
        <f t="shared" si="125"/>
        <v>0.44861111111094942</v>
      </c>
      <c r="M1325" s="19">
        <f>COUNTIF(Table1_3[Status], "Hired") / COUNTA(Table1_3[Status])</f>
        <v>0.6552734375</v>
      </c>
      <c r="N1325" s="27" t="str">
        <f t="shared" si="126"/>
        <v/>
      </c>
      <c r="O1325" t="str">
        <f>TEXT(Table1_3[[#This Row],[Interview Taken on]],"MMM")</f>
        <v>Jun</v>
      </c>
    </row>
    <row r="1326" spans="1:15" x14ac:dyDescent="0.25">
      <c r="A1326">
        <v>866980</v>
      </c>
      <c r="B1326" s="3">
        <v>41792.449305555558</v>
      </c>
      <c r="C1326">
        <f t="shared" si="121"/>
        <v>1</v>
      </c>
      <c r="D1326" t="s">
        <v>7</v>
      </c>
      <c r="E1326" t="s">
        <v>11</v>
      </c>
      <c r="F1326" t="s">
        <v>201</v>
      </c>
      <c r="G1326" t="s">
        <v>25</v>
      </c>
      <c r="H1326">
        <v>42496</v>
      </c>
      <c r="I1326" t="str">
        <f t="shared" si="122"/>
        <v>Morning</v>
      </c>
      <c r="J1326" t="str">
        <f t="shared" si="123"/>
        <v>Mon</v>
      </c>
      <c r="K1326" t="str">
        <f t="shared" si="124"/>
        <v>2014-06-02</v>
      </c>
      <c r="L1326" s="39">
        <f t="shared" si="125"/>
        <v>0.4493055555576575</v>
      </c>
      <c r="M1326" s="19">
        <f>COUNTIF(Table1_3[Status], "Hired") / COUNTA(Table1_3[Status])</f>
        <v>0.6552734375</v>
      </c>
      <c r="N1326" s="27">
        <f t="shared" si="126"/>
        <v>41807.449305555558</v>
      </c>
      <c r="O1326" t="str">
        <f>TEXT(Table1_3[[#This Row],[Interview Taken on]],"MMM")</f>
        <v>Jun</v>
      </c>
    </row>
    <row r="1327" spans="1:15" x14ac:dyDescent="0.25">
      <c r="A1327">
        <v>328543</v>
      </c>
      <c r="B1327" s="3">
        <v>41793</v>
      </c>
      <c r="C1327">
        <f t="shared" si="121"/>
        <v>0</v>
      </c>
      <c r="D1327" t="s">
        <v>13</v>
      </c>
      <c r="E1327" t="s">
        <v>11</v>
      </c>
      <c r="F1327" t="s">
        <v>201</v>
      </c>
      <c r="G1327" t="s">
        <v>34</v>
      </c>
      <c r="H1327">
        <v>15835</v>
      </c>
      <c r="I1327" t="str">
        <f t="shared" si="122"/>
        <v>Night</v>
      </c>
      <c r="J1327" t="str">
        <f t="shared" si="123"/>
        <v>Tue</v>
      </c>
      <c r="K1327" t="str">
        <f t="shared" si="124"/>
        <v>2014-06-03</v>
      </c>
      <c r="L1327" s="39">
        <f t="shared" si="125"/>
        <v>0</v>
      </c>
      <c r="M1327" s="19">
        <f>COUNTIF(Table1_3[Status], "Hired") / COUNTA(Table1_3[Status])</f>
        <v>0.6552734375</v>
      </c>
      <c r="N1327" s="27" t="str">
        <f t="shared" si="126"/>
        <v/>
      </c>
      <c r="O1327" t="str">
        <f>TEXT(Table1_3[[#This Row],[Interview Taken on]],"MMM")</f>
        <v>Jun</v>
      </c>
    </row>
    <row r="1328" spans="1:15" x14ac:dyDescent="0.25">
      <c r="A1328">
        <v>75097</v>
      </c>
      <c r="B1328" s="3">
        <v>41795.5</v>
      </c>
      <c r="C1328">
        <f t="shared" si="121"/>
        <v>1</v>
      </c>
      <c r="D1328" t="s">
        <v>7</v>
      </c>
      <c r="E1328" t="s">
        <v>8</v>
      </c>
      <c r="F1328" t="s">
        <v>201</v>
      </c>
      <c r="G1328" t="s">
        <v>25</v>
      </c>
      <c r="H1328">
        <v>27779</v>
      </c>
      <c r="I1328" t="str">
        <f t="shared" si="122"/>
        <v>Afternoon</v>
      </c>
      <c r="J1328" t="str">
        <f t="shared" si="123"/>
        <v>Thu</v>
      </c>
      <c r="K1328" t="str">
        <f t="shared" si="124"/>
        <v>2014-06-05</v>
      </c>
      <c r="L1328" s="39">
        <f t="shared" si="125"/>
        <v>0.5</v>
      </c>
      <c r="M1328" s="19">
        <f>COUNTIF(Table1_3[Status], "Hired") / COUNTA(Table1_3[Status])</f>
        <v>0.6552734375</v>
      </c>
      <c r="N1328" s="27">
        <f t="shared" si="126"/>
        <v>41810.5</v>
      </c>
      <c r="O1328" t="str">
        <f>TEXT(Table1_3[[#This Row],[Interview Taken on]],"MMM")</f>
        <v>Jun</v>
      </c>
    </row>
    <row r="1329" spans="1:15" x14ac:dyDescent="0.25">
      <c r="A1329">
        <v>184147</v>
      </c>
      <c r="B1329" s="3">
        <v>41795.501388888886</v>
      </c>
      <c r="C1329">
        <f t="shared" si="121"/>
        <v>1</v>
      </c>
      <c r="D1329" t="s">
        <v>7</v>
      </c>
      <c r="E1329" t="s">
        <v>8</v>
      </c>
      <c r="F1329" t="s">
        <v>201</v>
      </c>
      <c r="G1329" t="s">
        <v>25</v>
      </c>
      <c r="H1329">
        <v>96914</v>
      </c>
      <c r="I1329" t="str">
        <f t="shared" si="122"/>
        <v>Afternoon</v>
      </c>
      <c r="J1329" t="str">
        <f t="shared" si="123"/>
        <v>Thu</v>
      </c>
      <c r="K1329" t="str">
        <f t="shared" si="124"/>
        <v>2014-06-05</v>
      </c>
      <c r="L1329" s="39">
        <f t="shared" si="125"/>
        <v>0.50138888888614019</v>
      </c>
      <c r="M1329" s="19">
        <f>COUNTIF(Table1_3[Status], "Hired") / COUNTA(Table1_3[Status])</f>
        <v>0.6552734375</v>
      </c>
      <c r="N1329" s="27">
        <f t="shared" si="126"/>
        <v>41810.501388888886</v>
      </c>
      <c r="O1329" t="str">
        <f>TEXT(Table1_3[[#This Row],[Interview Taken on]],"MMM")</f>
        <v>Jun</v>
      </c>
    </row>
    <row r="1330" spans="1:15" x14ac:dyDescent="0.25">
      <c r="A1330">
        <v>970152</v>
      </c>
      <c r="B1330" s="3">
        <v>41799.37222222222</v>
      </c>
      <c r="C1330">
        <f t="shared" si="121"/>
        <v>0</v>
      </c>
      <c r="D1330" t="s">
        <v>13</v>
      </c>
      <c r="E1330" t="s">
        <v>8</v>
      </c>
      <c r="F1330" t="s">
        <v>201</v>
      </c>
      <c r="G1330" t="s">
        <v>34</v>
      </c>
      <c r="H1330">
        <v>42210</v>
      </c>
      <c r="I1330" t="str">
        <f t="shared" si="122"/>
        <v>Morning</v>
      </c>
      <c r="J1330" t="str">
        <f t="shared" si="123"/>
        <v>Mon</v>
      </c>
      <c r="K1330" t="str">
        <f t="shared" si="124"/>
        <v>2014-06-09</v>
      </c>
      <c r="L1330" s="39">
        <f t="shared" si="125"/>
        <v>0.37222222222044365</v>
      </c>
      <c r="M1330" s="19">
        <f>COUNTIF(Table1_3[Status], "Hired") / COUNTA(Table1_3[Status])</f>
        <v>0.6552734375</v>
      </c>
      <c r="N1330" s="27" t="str">
        <f t="shared" si="126"/>
        <v/>
      </c>
      <c r="O1330" t="str">
        <f>TEXT(Table1_3[[#This Row],[Interview Taken on]],"MMM")</f>
        <v>Jun</v>
      </c>
    </row>
    <row r="1331" spans="1:15" x14ac:dyDescent="0.25">
      <c r="A1331">
        <v>531409</v>
      </c>
      <c r="B1331" s="3">
        <v>41799.372916666667</v>
      </c>
      <c r="C1331">
        <f t="shared" si="121"/>
        <v>0</v>
      </c>
      <c r="D1331" t="s">
        <v>13</v>
      </c>
      <c r="E1331" t="s">
        <v>8</v>
      </c>
      <c r="F1331" t="s">
        <v>201</v>
      </c>
      <c r="G1331" t="s">
        <v>34</v>
      </c>
      <c r="H1331">
        <v>52201</v>
      </c>
      <c r="I1331" t="str">
        <f t="shared" si="122"/>
        <v>Morning</v>
      </c>
      <c r="J1331" t="str">
        <f t="shared" si="123"/>
        <v>Mon</v>
      </c>
      <c r="K1331" t="str">
        <f t="shared" si="124"/>
        <v>2014-06-09</v>
      </c>
      <c r="L1331" s="39">
        <f t="shared" si="125"/>
        <v>0.37291666666715173</v>
      </c>
      <c r="M1331" s="19">
        <f>COUNTIF(Table1_3[Status], "Hired") / COUNTA(Table1_3[Status])</f>
        <v>0.6552734375</v>
      </c>
      <c r="N1331" s="27" t="str">
        <f t="shared" si="126"/>
        <v/>
      </c>
      <c r="O1331" t="str">
        <f>TEXT(Table1_3[[#This Row],[Interview Taken on]],"MMM")</f>
        <v>Jun</v>
      </c>
    </row>
    <row r="1332" spans="1:15" x14ac:dyDescent="0.25">
      <c r="A1332">
        <v>149267</v>
      </c>
      <c r="B1332" s="3">
        <v>41813.416666666664</v>
      </c>
      <c r="C1332">
        <f t="shared" si="121"/>
        <v>1</v>
      </c>
      <c r="D1332" t="s">
        <v>7</v>
      </c>
      <c r="E1332" t="s">
        <v>8</v>
      </c>
      <c r="F1332" t="s">
        <v>201</v>
      </c>
      <c r="G1332" t="s">
        <v>18</v>
      </c>
      <c r="H1332">
        <v>89318</v>
      </c>
      <c r="I1332" t="str">
        <f t="shared" si="122"/>
        <v>Morning</v>
      </c>
      <c r="J1332" t="str">
        <f t="shared" si="123"/>
        <v>Mon</v>
      </c>
      <c r="K1332" t="str">
        <f t="shared" si="124"/>
        <v>2014-06-23</v>
      </c>
      <c r="L1332" s="39">
        <f t="shared" si="125"/>
        <v>0.41666666666424135</v>
      </c>
      <c r="M1332" s="19">
        <f>COUNTIF(Table1_3[Status], "Hired") / COUNTA(Table1_3[Status])</f>
        <v>0.6552734375</v>
      </c>
      <c r="N1332" s="27">
        <f t="shared" si="126"/>
        <v>41828.416666666664</v>
      </c>
      <c r="O1332" t="str">
        <f>TEXT(Table1_3[[#This Row],[Interview Taken on]],"MMM")</f>
        <v>Jun</v>
      </c>
    </row>
    <row r="1333" spans="1:15" x14ac:dyDescent="0.25">
      <c r="A1333">
        <v>162132</v>
      </c>
      <c r="B1333" s="3">
        <v>41814.369444444441</v>
      </c>
      <c r="C1333">
        <f t="shared" si="121"/>
        <v>0</v>
      </c>
      <c r="D1333" t="s">
        <v>13</v>
      </c>
      <c r="E1333" t="s">
        <v>11</v>
      </c>
      <c r="F1333" t="s">
        <v>201</v>
      </c>
      <c r="G1333" t="s">
        <v>18</v>
      </c>
      <c r="H1333">
        <v>87656</v>
      </c>
      <c r="I1333" t="str">
        <f t="shared" si="122"/>
        <v>Morning</v>
      </c>
      <c r="J1333" t="str">
        <f t="shared" si="123"/>
        <v>Tue</v>
      </c>
      <c r="K1333" t="str">
        <f t="shared" si="124"/>
        <v>2014-06-24</v>
      </c>
      <c r="L1333" s="39">
        <f t="shared" si="125"/>
        <v>0.36944444444088731</v>
      </c>
      <c r="M1333" s="19">
        <f>COUNTIF(Table1_3[Status], "Hired") / COUNTA(Table1_3[Status])</f>
        <v>0.6552734375</v>
      </c>
      <c r="N1333" s="27" t="str">
        <f t="shared" si="126"/>
        <v/>
      </c>
      <c r="O1333" t="str">
        <f>TEXT(Table1_3[[#This Row],[Interview Taken on]],"MMM")</f>
        <v>Jun</v>
      </c>
    </row>
    <row r="1334" spans="1:15" x14ac:dyDescent="0.25">
      <c r="A1334">
        <v>667934</v>
      </c>
      <c r="B1334" s="3">
        <v>41824.398611111108</v>
      </c>
      <c r="C1334">
        <f t="shared" si="121"/>
        <v>0</v>
      </c>
      <c r="D1334" t="s">
        <v>13</v>
      </c>
      <c r="E1334" t="s">
        <v>8</v>
      </c>
      <c r="F1334" t="s">
        <v>201</v>
      </c>
      <c r="G1334" t="s">
        <v>12</v>
      </c>
      <c r="H1334">
        <v>8506</v>
      </c>
      <c r="I1334" t="str">
        <f t="shared" si="122"/>
        <v>Morning</v>
      </c>
      <c r="J1334" t="str">
        <f t="shared" si="123"/>
        <v>Fri</v>
      </c>
      <c r="K1334" t="str">
        <f t="shared" si="124"/>
        <v>2014-07-04</v>
      </c>
      <c r="L1334" s="39">
        <f t="shared" si="125"/>
        <v>0.39861111110803904</v>
      </c>
      <c r="M1334" s="19">
        <f>COUNTIF(Table1_3[Status], "Hired") / COUNTA(Table1_3[Status])</f>
        <v>0.6552734375</v>
      </c>
      <c r="N1334" s="27" t="str">
        <f t="shared" si="126"/>
        <v/>
      </c>
      <c r="O1334" t="str">
        <f>TEXT(Table1_3[[#This Row],[Interview Taken on]],"MMM")</f>
        <v>Jul</v>
      </c>
    </row>
    <row r="1335" spans="1:15" x14ac:dyDescent="0.25">
      <c r="A1335">
        <v>643836</v>
      </c>
      <c r="B1335" s="3">
        <v>41852.40902777778</v>
      </c>
      <c r="C1335">
        <f t="shared" si="121"/>
        <v>0</v>
      </c>
      <c r="D1335" t="s">
        <v>13</v>
      </c>
      <c r="E1335" t="s">
        <v>11</v>
      </c>
      <c r="F1335" t="s">
        <v>201</v>
      </c>
      <c r="G1335" t="s">
        <v>12</v>
      </c>
      <c r="H1335">
        <v>85290</v>
      </c>
      <c r="I1335" t="str">
        <f t="shared" si="122"/>
        <v>Morning</v>
      </c>
      <c r="J1335" t="str">
        <f t="shared" si="123"/>
        <v>Fri</v>
      </c>
      <c r="K1335" t="str">
        <f t="shared" si="124"/>
        <v>2014-08-01</v>
      </c>
      <c r="L1335" s="39">
        <f t="shared" si="125"/>
        <v>0.40902777777955635</v>
      </c>
      <c r="M1335" s="19">
        <f>COUNTIF(Table1_3[Status], "Hired") / COUNTA(Table1_3[Status])</f>
        <v>0.6552734375</v>
      </c>
      <c r="N1335" s="27" t="str">
        <f t="shared" si="126"/>
        <v/>
      </c>
      <c r="O1335" t="str">
        <f>TEXT(Table1_3[[#This Row],[Interview Taken on]],"MMM")</f>
        <v>Aug</v>
      </c>
    </row>
    <row r="1336" spans="1:15" x14ac:dyDescent="0.25">
      <c r="A1336">
        <v>14621</v>
      </c>
      <c r="B1336" s="3">
        <v>41852.747916666667</v>
      </c>
      <c r="C1336">
        <f t="shared" si="121"/>
        <v>1</v>
      </c>
      <c r="D1336" t="s">
        <v>7</v>
      </c>
      <c r="E1336" t="s">
        <v>8</v>
      </c>
      <c r="F1336" t="s">
        <v>201</v>
      </c>
      <c r="G1336" t="s">
        <v>12</v>
      </c>
      <c r="H1336">
        <v>3445</v>
      </c>
      <c r="I1336" t="str">
        <f t="shared" si="122"/>
        <v>Afternoon</v>
      </c>
      <c r="J1336" t="str">
        <f t="shared" si="123"/>
        <v>Fri</v>
      </c>
      <c r="K1336" t="str">
        <f t="shared" si="124"/>
        <v>2014-08-01</v>
      </c>
      <c r="L1336" s="39">
        <f t="shared" si="125"/>
        <v>0.74791666666715173</v>
      </c>
      <c r="M1336" s="19">
        <f>COUNTIF(Table1_3[Status], "Hired") / COUNTA(Table1_3[Status])</f>
        <v>0.6552734375</v>
      </c>
      <c r="N1336" s="27">
        <f t="shared" si="126"/>
        <v>41867.747916666667</v>
      </c>
      <c r="O1336" t="str">
        <f>TEXT(Table1_3[[#This Row],[Interview Taken on]],"MMM")</f>
        <v>Aug</v>
      </c>
    </row>
    <row r="1337" spans="1:15" x14ac:dyDescent="0.25">
      <c r="A1337">
        <v>912359</v>
      </c>
      <c r="B1337" s="3">
        <v>41852.747916666667</v>
      </c>
      <c r="C1337">
        <f t="shared" si="121"/>
        <v>0</v>
      </c>
      <c r="D1337" t="s">
        <v>13</v>
      </c>
      <c r="E1337" t="s">
        <v>11</v>
      </c>
      <c r="F1337" t="s">
        <v>201</v>
      </c>
      <c r="G1337" t="s">
        <v>12</v>
      </c>
      <c r="H1337">
        <v>47690</v>
      </c>
      <c r="I1337" t="str">
        <f t="shared" si="122"/>
        <v>Afternoon</v>
      </c>
      <c r="J1337" t="str">
        <f t="shared" si="123"/>
        <v>Fri</v>
      </c>
      <c r="K1337" t="str">
        <f t="shared" si="124"/>
        <v>2014-08-01</v>
      </c>
      <c r="L1337" s="39">
        <f t="shared" si="125"/>
        <v>0.74791666666715173</v>
      </c>
      <c r="M1337" s="19">
        <f>COUNTIF(Table1_3[Status], "Hired") / COUNTA(Table1_3[Status])</f>
        <v>0.6552734375</v>
      </c>
      <c r="N1337" s="27" t="str">
        <f t="shared" si="126"/>
        <v/>
      </c>
      <c r="O1337" t="str">
        <f>TEXT(Table1_3[[#This Row],[Interview Taken on]],"MMM")</f>
        <v>Aug</v>
      </c>
    </row>
    <row r="1338" spans="1:15" x14ac:dyDescent="0.25">
      <c r="A1338">
        <v>242590</v>
      </c>
      <c r="B1338" s="3">
        <v>41880.469444444447</v>
      </c>
      <c r="C1338">
        <f t="shared" si="121"/>
        <v>1</v>
      </c>
      <c r="D1338" t="s">
        <v>7</v>
      </c>
      <c r="E1338" t="s">
        <v>8</v>
      </c>
      <c r="F1338" t="s">
        <v>201</v>
      </c>
      <c r="G1338" t="s">
        <v>12</v>
      </c>
      <c r="H1338">
        <v>91251</v>
      </c>
      <c r="I1338" t="str">
        <f t="shared" si="122"/>
        <v>Morning</v>
      </c>
      <c r="J1338" t="str">
        <f t="shared" si="123"/>
        <v>Fri</v>
      </c>
      <c r="K1338" t="str">
        <f t="shared" si="124"/>
        <v>2014-08-29</v>
      </c>
      <c r="L1338" s="39">
        <f t="shared" si="125"/>
        <v>0.46944444444670808</v>
      </c>
      <c r="M1338" s="19">
        <f>COUNTIF(Table1_3[Status], "Hired") / COUNTA(Table1_3[Status])</f>
        <v>0.6552734375</v>
      </c>
      <c r="N1338" s="27">
        <f t="shared" si="126"/>
        <v>41895.469444444447</v>
      </c>
      <c r="O1338" t="str">
        <f>TEXT(Table1_3[[#This Row],[Interview Taken on]],"MMM")</f>
        <v>Aug</v>
      </c>
    </row>
    <row r="1339" spans="1:15" x14ac:dyDescent="0.25">
      <c r="A1339">
        <v>839584</v>
      </c>
      <c r="B1339" s="3">
        <v>41880.47152777778</v>
      </c>
      <c r="C1339">
        <f t="shared" si="121"/>
        <v>0</v>
      </c>
      <c r="D1339" t="s">
        <v>13</v>
      </c>
      <c r="E1339" t="s">
        <v>8</v>
      </c>
      <c r="F1339" t="s">
        <v>201</v>
      </c>
      <c r="G1339" t="s">
        <v>12</v>
      </c>
      <c r="H1339">
        <v>92866</v>
      </c>
      <c r="I1339" t="str">
        <f t="shared" si="122"/>
        <v>Morning</v>
      </c>
      <c r="J1339" t="str">
        <f t="shared" si="123"/>
        <v>Fri</v>
      </c>
      <c r="K1339" t="str">
        <f t="shared" si="124"/>
        <v>2014-08-29</v>
      </c>
      <c r="L1339" s="39">
        <f t="shared" si="125"/>
        <v>0.47152777777955635</v>
      </c>
      <c r="M1339" s="19">
        <f>COUNTIF(Table1_3[Status], "Hired") / COUNTA(Table1_3[Status])</f>
        <v>0.6552734375</v>
      </c>
      <c r="N1339" s="27" t="str">
        <f t="shared" si="126"/>
        <v/>
      </c>
      <c r="O1339" t="str">
        <f>TEXT(Table1_3[[#This Row],[Interview Taken on]],"MMM")</f>
        <v>Aug</v>
      </c>
    </row>
    <row r="1340" spans="1:15" x14ac:dyDescent="0.25">
      <c r="A1340">
        <v>205481</v>
      </c>
      <c r="B1340" s="3">
        <v>41768.683333333334</v>
      </c>
      <c r="C1340">
        <f t="shared" si="121"/>
        <v>1</v>
      </c>
      <c r="D1340" t="s">
        <v>7</v>
      </c>
      <c r="E1340" t="s">
        <v>8</v>
      </c>
      <c r="F1340" t="s">
        <v>201</v>
      </c>
      <c r="G1340" t="s">
        <v>18</v>
      </c>
      <c r="H1340">
        <v>28933</v>
      </c>
      <c r="I1340" t="str">
        <f t="shared" si="122"/>
        <v>Afternoon</v>
      </c>
      <c r="J1340" t="str">
        <f t="shared" si="123"/>
        <v>Fri</v>
      </c>
      <c r="K1340" t="str">
        <f t="shared" si="124"/>
        <v>2014-05-09</v>
      </c>
      <c r="L1340" s="39">
        <f t="shared" si="125"/>
        <v>0.68333333333430346</v>
      </c>
      <c r="M1340" s="19">
        <f>COUNTIF(Table1_3[Status], "Hired") / COUNTA(Table1_3[Status])</f>
        <v>0.6552734375</v>
      </c>
      <c r="N1340" s="27">
        <f t="shared" si="126"/>
        <v>41783.683333333334</v>
      </c>
      <c r="O1340" t="str">
        <f>TEXT(Table1_3[[#This Row],[Interview Taken on]],"MMM")</f>
        <v>May</v>
      </c>
    </row>
    <row r="1341" spans="1:15" x14ac:dyDescent="0.25">
      <c r="A1341">
        <v>486305</v>
      </c>
      <c r="B1341" s="3">
        <v>41768.686111111114</v>
      </c>
      <c r="C1341">
        <f t="shared" si="121"/>
        <v>1</v>
      </c>
      <c r="D1341" t="s">
        <v>7</v>
      </c>
      <c r="E1341" t="s">
        <v>11</v>
      </c>
      <c r="F1341" t="s">
        <v>201</v>
      </c>
      <c r="G1341" t="s">
        <v>18</v>
      </c>
      <c r="H1341">
        <v>19572</v>
      </c>
      <c r="I1341" t="str">
        <f t="shared" si="122"/>
        <v>Afternoon</v>
      </c>
      <c r="J1341" t="str">
        <f t="shared" si="123"/>
        <v>Fri</v>
      </c>
      <c r="K1341" t="str">
        <f t="shared" si="124"/>
        <v>2014-05-09</v>
      </c>
      <c r="L1341" s="39">
        <f t="shared" si="125"/>
        <v>0.68611111111385981</v>
      </c>
      <c r="M1341" s="19">
        <f>COUNTIF(Table1_3[Status], "Hired") / COUNTA(Table1_3[Status])</f>
        <v>0.6552734375</v>
      </c>
      <c r="N1341" s="27">
        <f t="shared" si="126"/>
        <v>41783.686111111114</v>
      </c>
      <c r="O1341" t="str">
        <f>TEXT(Table1_3[[#This Row],[Interview Taken on]],"MMM")</f>
        <v>May</v>
      </c>
    </row>
    <row r="1342" spans="1:15" x14ac:dyDescent="0.25">
      <c r="A1342">
        <v>806094</v>
      </c>
      <c r="B1342" s="3">
        <v>41781.720833333333</v>
      </c>
      <c r="C1342">
        <f t="shared" si="121"/>
        <v>0</v>
      </c>
      <c r="D1342" t="s">
        <v>13</v>
      </c>
      <c r="E1342" t="s">
        <v>8</v>
      </c>
      <c r="F1342" t="s">
        <v>201</v>
      </c>
      <c r="G1342" t="s">
        <v>18</v>
      </c>
      <c r="H1342">
        <v>40389</v>
      </c>
      <c r="I1342" t="str">
        <f t="shared" si="122"/>
        <v>Afternoon</v>
      </c>
      <c r="J1342" t="str">
        <f t="shared" si="123"/>
        <v>Thu</v>
      </c>
      <c r="K1342" t="str">
        <f t="shared" si="124"/>
        <v>2014-05-22</v>
      </c>
      <c r="L1342" s="39">
        <f t="shared" si="125"/>
        <v>0.72083333333284827</v>
      </c>
      <c r="M1342" s="19">
        <f>COUNTIF(Table1_3[Status], "Hired") / COUNTA(Table1_3[Status])</f>
        <v>0.6552734375</v>
      </c>
      <c r="N1342" s="27" t="str">
        <f t="shared" si="126"/>
        <v/>
      </c>
      <c r="O1342" t="str">
        <f>TEXT(Table1_3[[#This Row],[Interview Taken on]],"MMM")</f>
        <v>May</v>
      </c>
    </row>
    <row r="1343" spans="1:15" x14ac:dyDescent="0.25">
      <c r="A1343">
        <v>487002</v>
      </c>
      <c r="B1343" s="3">
        <v>41797.77847222222</v>
      </c>
      <c r="C1343">
        <f t="shared" si="121"/>
        <v>1</v>
      </c>
      <c r="D1343" t="s">
        <v>7</v>
      </c>
      <c r="E1343" t="s">
        <v>8</v>
      </c>
      <c r="F1343" t="s">
        <v>201</v>
      </c>
      <c r="G1343" t="s">
        <v>18</v>
      </c>
      <c r="H1343">
        <v>84535</v>
      </c>
      <c r="I1343" t="str">
        <f t="shared" si="122"/>
        <v>Evening</v>
      </c>
      <c r="J1343" t="str">
        <f t="shared" si="123"/>
        <v>Sat</v>
      </c>
      <c r="K1343" t="str">
        <f t="shared" si="124"/>
        <v>2014-06-07</v>
      </c>
      <c r="L1343" s="39">
        <f t="shared" si="125"/>
        <v>0.77847222222044365</v>
      </c>
      <c r="M1343" s="19">
        <f>COUNTIF(Table1_3[Status], "Hired") / COUNTA(Table1_3[Status])</f>
        <v>0.6552734375</v>
      </c>
      <c r="N1343" s="27">
        <f t="shared" si="126"/>
        <v>41812.77847222222</v>
      </c>
      <c r="O1343" t="str">
        <f>TEXT(Table1_3[[#This Row],[Interview Taken on]],"MMM")</f>
        <v>Jun</v>
      </c>
    </row>
    <row r="1344" spans="1:15" x14ac:dyDescent="0.25">
      <c r="A1344">
        <v>165000</v>
      </c>
      <c r="B1344" s="3">
        <v>41806.675694444442</v>
      </c>
      <c r="C1344">
        <f t="shared" si="121"/>
        <v>1</v>
      </c>
      <c r="D1344" t="s">
        <v>7</v>
      </c>
      <c r="E1344" t="s">
        <v>8</v>
      </c>
      <c r="F1344" t="s">
        <v>201</v>
      </c>
      <c r="G1344" t="s">
        <v>18</v>
      </c>
      <c r="H1344">
        <v>46109</v>
      </c>
      <c r="I1344" t="str">
        <f t="shared" si="122"/>
        <v>Afternoon</v>
      </c>
      <c r="J1344" t="str">
        <f t="shared" si="123"/>
        <v>Mon</v>
      </c>
      <c r="K1344" t="str">
        <f t="shared" si="124"/>
        <v>2014-06-16</v>
      </c>
      <c r="L1344" s="39">
        <f t="shared" si="125"/>
        <v>0.6756944444423425</v>
      </c>
      <c r="M1344" s="19">
        <f>COUNTIF(Table1_3[Status], "Hired") / COUNTA(Table1_3[Status])</f>
        <v>0.6552734375</v>
      </c>
      <c r="N1344" s="27">
        <f t="shared" si="126"/>
        <v>41821.675694444442</v>
      </c>
      <c r="O1344" t="str">
        <f>TEXT(Table1_3[[#This Row],[Interview Taken on]],"MMM")</f>
        <v>Jun</v>
      </c>
    </row>
    <row r="1345" spans="1:15" x14ac:dyDescent="0.25">
      <c r="A1345">
        <v>332816</v>
      </c>
      <c r="B1345" s="3">
        <v>41820.397222222222</v>
      </c>
      <c r="C1345">
        <f t="shared" si="121"/>
        <v>0</v>
      </c>
      <c r="D1345" t="s">
        <v>13</v>
      </c>
      <c r="E1345" t="s">
        <v>38</v>
      </c>
      <c r="F1345" t="s">
        <v>201</v>
      </c>
      <c r="G1345" t="s">
        <v>18</v>
      </c>
      <c r="H1345">
        <v>25714</v>
      </c>
      <c r="I1345" t="str">
        <f t="shared" si="122"/>
        <v>Morning</v>
      </c>
      <c r="J1345" t="str">
        <f t="shared" si="123"/>
        <v>Mon</v>
      </c>
      <c r="K1345" t="str">
        <f t="shared" si="124"/>
        <v>2014-06-30</v>
      </c>
      <c r="L1345" s="39">
        <f t="shared" si="125"/>
        <v>0.39722222222189885</v>
      </c>
      <c r="M1345" s="19">
        <f>COUNTIF(Table1_3[Status], "Hired") / COUNTA(Table1_3[Status])</f>
        <v>0.6552734375</v>
      </c>
      <c r="N1345" s="27" t="str">
        <f t="shared" si="126"/>
        <v/>
      </c>
      <c r="O1345" t="str">
        <f>TEXT(Table1_3[[#This Row],[Interview Taken on]],"MMM")</f>
        <v>Jun</v>
      </c>
    </row>
    <row r="1346" spans="1:15" x14ac:dyDescent="0.25">
      <c r="A1346">
        <v>673099</v>
      </c>
      <c r="B1346" s="3">
        <v>41874.668749999997</v>
      </c>
      <c r="C1346">
        <f t="shared" ref="C1346:C1409" si="127">IF(D1346="Hired",1,0)</f>
        <v>0</v>
      </c>
      <c r="D1346" t="s">
        <v>13</v>
      </c>
      <c r="E1346" t="s">
        <v>8</v>
      </c>
      <c r="F1346" t="s">
        <v>201</v>
      </c>
      <c r="G1346" t="s">
        <v>18</v>
      </c>
      <c r="H1346">
        <v>15672</v>
      </c>
      <c r="I1346" t="str">
        <f t="shared" ref="I1346:I1409" si="128">IF(AND(HOUR(B1346)&gt;=6, HOUR(B1346)&lt;12), "Morning",
   IF(AND(HOUR(B1346)&gt;=12, HOUR(B1346)&lt;18), "Afternoon",
   IF(AND(HOUR(B1346)&gt;=18, HOUR(B1346)&lt;24), "Evening", "Night")))</f>
        <v>Afternoon</v>
      </c>
      <c r="J1346" t="str">
        <f t="shared" ref="J1346:J1409" si="129">TEXT(B1346, "DDD")</f>
        <v>Sat</v>
      </c>
      <c r="K1346" t="str">
        <f t="shared" ref="K1346:K1409" si="130">TEXT(B1346, "YYYY-MM-DD")</f>
        <v>2014-08-23</v>
      </c>
      <c r="L1346" s="39">
        <f t="shared" ref="L1346:L1409" si="131">MOD(B1346,1)</f>
        <v>0.66874999999708962</v>
      </c>
      <c r="M1346" s="19">
        <f>COUNTIF(Table1_3[Status], "Hired") / COUNTA(Table1_3[Status])</f>
        <v>0.6552734375</v>
      </c>
      <c r="N1346" s="27" t="str">
        <f t="shared" ref="N1346:N1409" si="132">IF(D1346="Hired", B1346+15, "")</f>
        <v/>
      </c>
      <c r="O1346" t="str">
        <f>TEXT(Table1_3[[#This Row],[Interview Taken on]],"MMM")</f>
        <v>Aug</v>
      </c>
    </row>
    <row r="1347" spans="1:15" x14ac:dyDescent="0.25">
      <c r="A1347">
        <v>894681</v>
      </c>
      <c r="B1347" s="3">
        <v>41874.670138888891</v>
      </c>
      <c r="C1347">
        <f t="shared" si="127"/>
        <v>1</v>
      </c>
      <c r="D1347" t="s">
        <v>7</v>
      </c>
      <c r="E1347" t="s">
        <v>8</v>
      </c>
      <c r="F1347" t="s">
        <v>201</v>
      </c>
      <c r="G1347" t="s">
        <v>18</v>
      </c>
      <c r="H1347">
        <v>29204</v>
      </c>
      <c r="I1347" t="str">
        <f t="shared" si="128"/>
        <v>Afternoon</v>
      </c>
      <c r="J1347" t="str">
        <f t="shared" si="129"/>
        <v>Sat</v>
      </c>
      <c r="K1347" t="str">
        <f t="shared" si="130"/>
        <v>2014-08-23</v>
      </c>
      <c r="L1347" s="39">
        <f t="shared" si="131"/>
        <v>0.67013888889050577</v>
      </c>
      <c r="M1347" s="19">
        <f>COUNTIF(Table1_3[Status], "Hired") / COUNTA(Table1_3[Status])</f>
        <v>0.6552734375</v>
      </c>
      <c r="N1347" s="27">
        <f t="shared" si="132"/>
        <v>41889.670138888891</v>
      </c>
      <c r="O1347" t="str">
        <f>TEXT(Table1_3[[#This Row],[Interview Taken on]],"MMM")</f>
        <v>Aug</v>
      </c>
    </row>
    <row r="1348" spans="1:15" x14ac:dyDescent="0.25">
      <c r="A1348">
        <v>67176</v>
      </c>
      <c r="B1348" s="3">
        <v>41874.672222222223</v>
      </c>
      <c r="C1348">
        <f t="shared" si="127"/>
        <v>0</v>
      </c>
      <c r="D1348" t="s">
        <v>13</v>
      </c>
      <c r="E1348" t="s">
        <v>8</v>
      </c>
      <c r="F1348" t="s">
        <v>201</v>
      </c>
      <c r="G1348" t="s">
        <v>18</v>
      </c>
      <c r="H1348">
        <v>17553</v>
      </c>
      <c r="I1348" t="str">
        <f t="shared" si="128"/>
        <v>Afternoon</v>
      </c>
      <c r="J1348" t="str">
        <f t="shared" si="129"/>
        <v>Sat</v>
      </c>
      <c r="K1348" t="str">
        <f t="shared" si="130"/>
        <v>2014-08-23</v>
      </c>
      <c r="L1348" s="39">
        <f t="shared" si="131"/>
        <v>0.67222222222335404</v>
      </c>
      <c r="M1348" s="19">
        <f>COUNTIF(Table1_3[Status], "Hired") / COUNTA(Table1_3[Status])</f>
        <v>0.6552734375</v>
      </c>
      <c r="N1348" s="27" t="str">
        <f t="shared" si="132"/>
        <v/>
      </c>
      <c r="O1348" t="str">
        <f>TEXT(Table1_3[[#This Row],[Interview Taken on]],"MMM")</f>
        <v>Aug</v>
      </c>
    </row>
    <row r="1349" spans="1:15" x14ac:dyDescent="0.25">
      <c r="A1349">
        <v>586678</v>
      </c>
      <c r="B1349" s="3">
        <v>41874.668749999997</v>
      </c>
      <c r="C1349">
        <f t="shared" si="127"/>
        <v>0</v>
      </c>
      <c r="D1349" t="s">
        <v>13</v>
      </c>
      <c r="E1349" t="s">
        <v>38</v>
      </c>
      <c r="F1349" t="s">
        <v>201</v>
      </c>
      <c r="G1349" t="s">
        <v>18</v>
      </c>
      <c r="H1349">
        <v>84220</v>
      </c>
      <c r="I1349" t="str">
        <f t="shared" si="128"/>
        <v>Afternoon</v>
      </c>
      <c r="J1349" t="str">
        <f t="shared" si="129"/>
        <v>Sat</v>
      </c>
      <c r="K1349" t="str">
        <f t="shared" si="130"/>
        <v>2014-08-23</v>
      </c>
      <c r="L1349" s="39">
        <f t="shared" si="131"/>
        <v>0.66874999999708962</v>
      </c>
      <c r="M1349" s="19">
        <f>COUNTIF(Table1_3[Status], "Hired") / COUNTA(Table1_3[Status])</f>
        <v>0.6552734375</v>
      </c>
      <c r="N1349" s="27" t="str">
        <f t="shared" si="132"/>
        <v/>
      </c>
      <c r="O1349" t="str">
        <f>TEXT(Table1_3[[#This Row],[Interview Taken on]],"MMM")</f>
        <v>Aug</v>
      </c>
    </row>
    <row r="1350" spans="1:15" x14ac:dyDescent="0.25">
      <c r="A1350">
        <v>218472</v>
      </c>
      <c r="B1350" s="3">
        <v>41875.42291666667</v>
      </c>
      <c r="C1350">
        <f t="shared" si="127"/>
        <v>1</v>
      </c>
      <c r="D1350" t="s">
        <v>7</v>
      </c>
      <c r="E1350" t="s">
        <v>8</v>
      </c>
      <c r="F1350" t="s">
        <v>201</v>
      </c>
      <c r="G1350" t="s">
        <v>18</v>
      </c>
      <c r="H1350">
        <v>33201</v>
      </c>
      <c r="I1350" t="str">
        <f t="shared" si="128"/>
        <v>Morning</v>
      </c>
      <c r="J1350" t="str">
        <f t="shared" si="129"/>
        <v>Sun</v>
      </c>
      <c r="K1350" t="str">
        <f t="shared" si="130"/>
        <v>2014-08-24</v>
      </c>
      <c r="L1350" s="39">
        <f t="shared" si="131"/>
        <v>0.42291666667006211</v>
      </c>
      <c r="M1350" s="19">
        <f>COUNTIF(Table1_3[Status], "Hired") / COUNTA(Table1_3[Status])</f>
        <v>0.6552734375</v>
      </c>
      <c r="N1350" s="27">
        <f t="shared" si="132"/>
        <v>41890.42291666667</v>
      </c>
      <c r="O1350" t="str">
        <f>TEXT(Table1_3[[#This Row],[Interview Taken on]],"MMM")</f>
        <v>Aug</v>
      </c>
    </row>
    <row r="1351" spans="1:15" x14ac:dyDescent="0.25">
      <c r="A1351">
        <v>985982</v>
      </c>
      <c r="B1351" s="3">
        <v>41765.460416666669</v>
      </c>
      <c r="C1351">
        <f t="shared" si="127"/>
        <v>0</v>
      </c>
      <c r="D1351" t="s">
        <v>13</v>
      </c>
      <c r="E1351" t="s">
        <v>38</v>
      </c>
      <c r="F1351" t="s">
        <v>201</v>
      </c>
      <c r="G1351" t="s">
        <v>18</v>
      </c>
      <c r="H1351">
        <v>5910</v>
      </c>
      <c r="I1351" t="str">
        <f t="shared" si="128"/>
        <v>Morning</v>
      </c>
      <c r="J1351" t="str">
        <f t="shared" si="129"/>
        <v>Tue</v>
      </c>
      <c r="K1351" t="str">
        <f t="shared" si="130"/>
        <v>2014-05-06</v>
      </c>
      <c r="L1351" s="39">
        <f t="shared" si="131"/>
        <v>0.46041666666860692</v>
      </c>
      <c r="M1351" s="19">
        <f>COUNTIF(Table1_3[Status], "Hired") / COUNTA(Table1_3[Status])</f>
        <v>0.6552734375</v>
      </c>
      <c r="N1351" s="27" t="str">
        <f t="shared" si="132"/>
        <v/>
      </c>
      <c r="O1351" t="str">
        <f>TEXT(Table1_3[[#This Row],[Interview Taken on]],"MMM")</f>
        <v>May</v>
      </c>
    </row>
    <row r="1352" spans="1:15" x14ac:dyDescent="0.25">
      <c r="A1352">
        <v>898081</v>
      </c>
      <c r="B1352" s="3">
        <v>41767.643750000003</v>
      </c>
      <c r="C1352">
        <f t="shared" si="127"/>
        <v>1</v>
      </c>
      <c r="D1352" t="s">
        <v>7</v>
      </c>
      <c r="E1352" t="s">
        <v>11</v>
      </c>
      <c r="F1352" t="s">
        <v>201</v>
      </c>
      <c r="G1352" t="s">
        <v>18</v>
      </c>
      <c r="H1352">
        <v>30580</v>
      </c>
      <c r="I1352" t="str">
        <f t="shared" si="128"/>
        <v>Afternoon</v>
      </c>
      <c r="J1352" t="str">
        <f t="shared" si="129"/>
        <v>Thu</v>
      </c>
      <c r="K1352" t="str">
        <f t="shared" si="130"/>
        <v>2014-05-08</v>
      </c>
      <c r="L1352" s="39">
        <f t="shared" si="131"/>
        <v>0.64375000000291038</v>
      </c>
      <c r="M1352" s="19">
        <f>COUNTIF(Table1_3[Status], "Hired") / COUNTA(Table1_3[Status])</f>
        <v>0.6552734375</v>
      </c>
      <c r="N1352" s="27">
        <f t="shared" si="132"/>
        <v>41782.643750000003</v>
      </c>
      <c r="O1352" t="str">
        <f>TEXT(Table1_3[[#This Row],[Interview Taken on]],"MMM")</f>
        <v>May</v>
      </c>
    </row>
    <row r="1353" spans="1:15" x14ac:dyDescent="0.25">
      <c r="A1353">
        <v>150930</v>
      </c>
      <c r="B1353" s="3">
        <v>41768.828472222223</v>
      </c>
      <c r="C1353">
        <f t="shared" si="127"/>
        <v>0</v>
      </c>
      <c r="D1353" t="s">
        <v>13</v>
      </c>
      <c r="E1353" t="s">
        <v>8</v>
      </c>
      <c r="F1353" t="s">
        <v>201</v>
      </c>
      <c r="G1353" t="s">
        <v>18</v>
      </c>
      <c r="H1353">
        <v>70809</v>
      </c>
      <c r="I1353" t="str">
        <f t="shared" si="128"/>
        <v>Evening</v>
      </c>
      <c r="J1353" t="str">
        <f t="shared" si="129"/>
        <v>Fri</v>
      </c>
      <c r="K1353" t="str">
        <f t="shared" si="130"/>
        <v>2014-05-09</v>
      </c>
      <c r="L1353" s="39">
        <f t="shared" si="131"/>
        <v>0.82847222222335404</v>
      </c>
      <c r="M1353" s="19">
        <f>COUNTIF(Table1_3[Status], "Hired") / COUNTA(Table1_3[Status])</f>
        <v>0.6552734375</v>
      </c>
      <c r="N1353" s="27" t="str">
        <f t="shared" si="132"/>
        <v/>
      </c>
      <c r="O1353" t="str">
        <f>TEXT(Table1_3[[#This Row],[Interview Taken on]],"MMM")</f>
        <v>May</v>
      </c>
    </row>
    <row r="1354" spans="1:15" x14ac:dyDescent="0.25">
      <c r="A1354">
        <v>486534</v>
      </c>
      <c r="B1354" s="3">
        <v>41768.829861111109</v>
      </c>
      <c r="C1354">
        <f t="shared" si="127"/>
        <v>1</v>
      </c>
      <c r="D1354" t="s">
        <v>7</v>
      </c>
      <c r="E1354" t="s">
        <v>11</v>
      </c>
      <c r="F1354" t="s">
        <v>201</v>
      </c>
      <c r="G1354" t="s">
        <v>18</v>
      </c>
      <c r="H1354">
        <v>85077</v>
      </c>
      <c r="I1354" t="str">
        <f t="shared" si="128"/>
        <v>Evening</v>
      </c>
      <c r="J1354" t="str">
        <f t="shared" si="129"/>
        <v>Fri</v>
      </c>
      <c r="K1354" t="str">
        <f t="shared" si="130"/>
        <v>2014-05-09</v>
      </c>
      <c r="L1354" s="39">
        <f t="shared" si="131"/>
        <v>0.82986111110949423</v>
      </c>
      <c r="M1354" s="19">
        <f>COUNTIF(Table1_3[Status], "Hired") / COUNTA(Table1_3[Status])</f>
        <v>0.6552734375</v>
      </c>
      <c r="N1354" s="27">
        <f t="shared" si="132"/>
        <v>41783.829861111109</v>
      </c>
      <c r="O1354" t="str">
        <f>TEXT(Table1_3[[#This Row],[Interview Taken on]],"MMM")</f>
        <v>May</v>
      </c>
    </row>
    <row r="1355" spans="1:15" x14ac:dyDescent="0.25">
      <c r="A1355">
        <v>587959</v>
      </c>
      <c r="B1355" s="3">
        <v>41768.828472222223</v>
      </c>
      <c r="C1355">
        <f t="shared" si="127"/>
        <v>1</v>
      </c>
      <c r="D1355" t="s">
        <v>7</v>
      </c>
      <c r="E1355" t="s">
        <v>11</v>
      </c>
      <c r="F1355" t="s">
        <v>201</v>
      </c>
      <c r="G1355" t="s">
        <v>18</v>
      </c>
      <c r="H1355">
        <v>15500</v>
      </c>
      <c r="I1355" t="str">
        <f t="shared" si="128"/>
        <v>Evening</v>
      </c>
      <c r="J1355" t="str">
        <f t="shared" si="129"/>
        <v>Fri</v>
      </c>
      <c r="K1355" t="str">
        <f t="shared" si="130"/>
        <v>2014-05-09</v>
      </c>
      <c r="L1355" s="39">
        <f t="shared" si="131"/>
        <v>0.82847222222335404</v>
      </c>
      <c r="M1355" s="19">
        <f>COUNTIF(Table1_3[Status], "Hired") / COUNTA(Table1_3[Status])</f>
        <v>0.6552734375</v>
      </c>
      <c r="N1355" s="27">
        <f t="shared" si="132"/>
        <v>41783.828472222223</v>
      </c>
      <c r="O1355" t="str">
        <f>TEXT(Table1_3[[#This Row],[Interview Taken on]],"MMM")</f>
        <v>May</v>
      </c>
    </row>
    <row r="1356" spans="1:15" x14ac:dyDescent="0.25">
      <c r="A1356">
        <v>214844</v>
      </c>
      <c r="B1356" s="3">
        <v>41768.82916666667</v>
      </c>
      <c r="C1356">
        <f t="shared" si="127"/>
        <v>1</v>
      </c>
      <c r="D1356" t="s">
        <v>7</v>
      </c>
      <c r="E1356" t="s">
        <v>11</v>
      </c>
      <c r="F1356" t="s">
        <v>201</v>
      </c>
      <c r="G1356" t="s">
        <v>18</v>
      </c>
      <c r="H1356">
        <v>21883</v>
      </c>
      <c r="I1356" t="str">
        <f t="shared" si="128"/>
        <v>Evening</v>
      </c>
      <c r="J1356" t="str">
        <f t="shared" si="129"/>
        <v>Fri</v>
      </c>
      <c r="K1356" t="str">
        <f t="shared" si="130"/>
        <v>2014-05-09</v>
      </c>
      <c r="L1356" s="39">
        <f t="shared" si="131"/>
        <v>0.82916666667006211</v>
      </c>
      <c r="M1356" s="19">
        <f>COUNTIF(Table1_3[Status], "Hired") / COUNTA(Table1_3[Status])</f>
        <v>0.6552734375</v>
      </c>
      <c r="N1356" s="27">
        <f t="shared" si="132"/>
        <v>41783.82916666667</v>
      </c>
      <c r="O1356" t="str">
        <f>TEXT(Table1_3[[#This Row],[Interview Taken on]],"MMM")</f>
        <v>May</v>
      </c>
    </row>
    <row r="1357" spans="1:15" x14ac:dyDescent="0.25">
      <c r="A1357">
        <v>733774</v>
      </c>
      <c r="B1357" s="3">
        <v>41768.830555555556</v>
      </c>
      <c r="C1357">
        <f t="shared" si="127"/>
        <v>1</v>
      </c>
      <c r="D1357" t="s">
        <v>7</v>
      </c>
      <c r="E1357" t="s">
        <v>11</v>
      </c>
      <c r="F1357" t="s">
        <v>201</v>
      </c>
      <c r="G1357" t="s">
        <v>18</v>
      </c>
      <c r="H1357">
        <v>91065</v>
      </c>
      <c r="I1357" t="str">
        <f t="shared" si="128"/>
        <v>Evening</v>
      </c>
      <c r="J1357" t="str">
        <f t="shared" si="129"/>
        <v>Fri</v>
      </c>
      <c r="K1357" t="str">
        <f t="shared" si="130"/>
        <v>2014-05-09</v>
      </c>
      <c r="L1357" s="39">
        <f t="shared" si="131"/>
        <v>0.83055555555620231</v>
      </c>
      <c r="M1357" s="19">
        <f>COUNTIF(Table1_3[Status], "Hired") / COUNTA(Table1_3[Status])</f>
        <v>0.6552734375</v>
      </c>
      <c r="N1357" s="27">
        <f t="shared" si="132"/>
        <v>41783.830555555556</v>
      </c>
      <c r="O1357" t="str">
        <f>TEXT(Table1_3[[#This Row],[Interview Taken on]],"MMM")</f>
        <v>May</v>
      </c>
    </row>
    <row r="1358" spans="1:15" x14ac:dyDescent="0.25">
      <c r="A1358">
        <v>516459</v>
      </c>
      <c r="B1358" s="3">
        <v>41792.740972222222</v>
      </c>
      <c r="C1358">
        <f t="shared" si="127"/>
        <v>1</v>
      </c>
      <c r="D1358" t="s">
        <v>7</v>
      </c>
      <c r="E1358" t="s">
        <v>11</v>
      </c>
      <c r="F1358" t="s">
        <v>201</v>
      </c>
      <c r="G1358" t="s">
        <v>18</v>
      </c>
      <c r="H1358">
        <v>33427</v>
      </c>
      <c r="I1358" t="str">
        <f t="shared" si="128"/>
        <v>Afternoon</v>
      </c>
      <c r="J1358" t="str">
        <f t="shared" si="129"/>
        <v>Mon</v>
      </c>
      <c r="K1358" t="str">
        <f t="shared" si="130"/>
        <v>2014-06-02</v>
      </c>
      <c r="L1358" s="39">
        <f t="shared" si="131"/>
        <v>0.74097222222189885</v>
      </c>
      <c r="M1358" s="19">
        <f>COUNTIF(Table1_3[Status], "Hired") / COUNTA(Table1_3[Status])</f>
        <v>0.6552734375</v>
      </c>
      <c r="N1358" s="27">
        <f t="shared" si="132"/>
        <v>41807.740972222222</v>
      </c>
      <c r="O1358" t="str">
        <f>TEXT(Table1_3[[#This Row],[Interview Taken on]],"MMM")</f>
        <v>Jun</v>
      </c>
    </row>
    <row r="1359" spans="1:15" x14ac:dyDescent="0.25">
      <c r="A1359">
        <v>461123</v>
      </c>
      <c r="B1359" s="3">
        <v>41796.381944444445</v>
      </c>
      <c r="C1359">
        <f t="shared" si="127"/>
        <v>1</v>
      </c>
      <c r="D1359" t="s">
        <v>7</v>
      </c>
      <c r="E1359" t="s">
        <v>8</v>
      </c>
      <c r="F1359" t="s">
        <v>201</v>
      </c>
      <c r="G1359" t="s">
        <v>18</v>
      </c>
      <c r="H1359">
        <v>12576</v>
      </c>
      <c r="I1359" t="str">
        <f t="shared" si="128"/>
        <v>Morning</v>
      </c>
      <c r="J1359" t="str">
        <f t="shared" si="129"/>
        <v>Fri</v>
      </c>
      <c r="K1359" t="str">
        <f t="shared" si="130"/>
        <v>2014-06-06</v>
      </c>
      <c r="L1359" s="39">
        <f t="shared" si="131"/>
        <v>0.38194444444525288</v>
      </c>
      <c r="M1359" s="19">
        <f>COUNTIF(Table1_3[Status], "Hired") / COUNTA(Table1_3[Status])</f>
        <v>0.6552734375</v>
      </c>
      <c r="N1359" s="27">
        <f t="shared" si="132"/>
        <v>41811.381944444445</v>
      </c>
      <c r="O1359" t="str">
        <f>TEXT(Table1_3[[#This Row],[Interview Taken on]],"MMM")</f>
        <v>Jun</v>
      </c>
    </row>
    <row r="1360" spans="1:15" x14ac:dyDescent="0.25">
      <c r="A1360">
        <v>62030</v>
      </c>
      <c r="B1360" s="3">
        <v>41796.382638888892</v>
      </c>
      <c r="C1360">
        <f t="shared" si="127"/>
        <v>0</v>
      </c>
      <c r="D1360" t="s">
        <v>13</v>
      </c>
      <c r="E1360" t="s">
        <v>11</v>
      </c>
      <c r="F1360" t="s">
        <v>201</v>
      </c>
      <c r="G1360" t="s">
        <v>18</v>
      </c>
      <c r="H1360">
        <v>84631</v>
      </c>
      <c r="I1360" t="str">
        <f t="shared" si="128"/>
        <v>Morning</v>
      </c>
      <c r="J1360" t="str">
        <f t="shared" si="129"/>
        <v>Fri</v>
      </c>
      <c r="K1360" t="str">
        <f t="shared" si="130"/>
        <v>2014-06-06</v>
      </c>
      <c r="L1360" s="39">
        <f t="shared" si="131"/>
        <v>0.38263888889196096</v>
      </c>
      <c r="M1360" s="19">
        <f>COUNTIF(Table1_3[Status], "Hired") / COUNTA(Table1_3[Status])</f>
        <v>0.6552734375</v>
      </c>
      <c r="N1360" s="27" t="str">
        <f t="shared" si="132"/>
        <v/>
      </c>
      <c r="O1360" t="str">
        <f>TEXT(Table1_3[[#This Row],[Interview Taken on]],"MMM")</f>
        <v>Jun</v>
      </c>
    </row>
    <row r="1361" spans="1:15" x14ac:dyDescent="0.25">
      <c r="A1361">
        <v>518772</v>
      </c>
      <c r="B1361" s="3">
        <v>41813.397222222222</v>
      </c>
      <c r="C1361">
        <f t="shared" si="127"/>
        <v>1</v>
      </c>
      <c r="D1361" t="s">
        <v>7</v>
      </c>
      <c r="E1361" t="s">
        <v>8</v>
      </c>
      <c r="F1361" t="s">
        <v>201</v>
      </c>
      <c r="G1361" t="s">
        <v>18</v>
      </c>
      <c r="H1361">
        <v>15241</v>
      </c>
      <c r="I1361" t="str">
        <f t="shared" si="128"/>
        <v>Morning</v>
      </c>
      <c r="J1361" t="str">
        <f t="shared" si="129"/>
        <v>Mon</v>
      </c>
      <c r="K1361" t="str">
        <f t="shared" si="130"/>
        <v>2014-06-23</v>
      </c>
      <c r="L1361" s="39">
        <f t="shared" si="131"/>
        <v>0.39722222222189885</v>
      </c>
      <c r="M1361" s="19">
        <f>COUNTIF(Table1_3[Status], "Hired") / COUNTA(Table1_3[Status])</f>
        <v>0.6552734375</v>
      </c>
      <c r="N1361" s="27">
        <f t="shared" si="132"/>
        <v>41828.397222222222</v>
      </c>
      <c r="O1361" t="str">
        <f>TEXT(Table1_3[[#This Row],[Interview Taken on]],"MMM")</f>
        <v>Jun</v>
      </c>
    </row>
    <row r="1362" spans="1:15" x14ac:dyDescent="0.25">
      <c r="A1362">
        <v>249926</v>
      </c>
      <c r="B1362" s="3">
        <v>41827.71597222222</v>
      </c>
      <c r="C1362">
        <f t="shared" si="127"/>
        <v>1</v>
      </c>
      <c r="D1362" t="s">
        <v>7</v>
      </c>
      <c r="E1362" t="s">
        <v>8</v>
      </c>
      <c r="F1362" t="s">
        <v>201</v>
      </c>
      <c r="G1362" t="s">
        <v>18</v>
      </c>
      <c r="H1362">
        <v>37537</v>
      </c>
      <c r="I1362" t="str">
        <f t="shared" si="128"/>
        <v>Afternoon</v>
      </c>
      <c r="J1362" t="str">
        <f t="shared" si="129"/>
        <v>Mon</v>
      </c>
      <c r="K1362" t="str">
        <f t="shared" si="130"/>
        <v>2014-07-07</v>
      </c>
      <c r="L1362" s="39">
        <f t="shared" si="131"/>
        <v>0.71597222222044365</v>
      </c>
      <c r="M1362" s="19">
        <f>COUNTIF(Table1_3[Status], "Hired") / COUNTA(Table1_3[Status])</f>
        <v>0.6552734375</v>
      </c>
      <c r="N1362" s="27">
        <f t="shared" si="132"/>
        <v>41842.71597222222</v>
      </c>
      <c r="O1362" t="str">
        <f>TEXT(Table1_3[[#This Row],[Interview Taken on]],"MMM")</f>
        <v>Jul</v>
      </c>
    </row>
    <row r="1363" spans="1:15" x14ac:dyDescent="0.25">
      <c r="A1363">
        <v>986569</v>
      </c>
      <c r="B1363" s="3">
        <v>41870.73333333333</v>
      </c>
      <c r="C1363">
        <f t="shared" si="127"/>
        <v>0</v>
      </c>
      <c r="D1363" t="s">
        <v>13</v>
      </c>
      <c r="E1363" t="s">
        <v>8</v>
      </c>
      <c r="F1363" t="s">
        <v>201</v>
      </c>
      <c r="G1363" t="s">
        <v>18</v>
      </c>
      <c r="H1363">
        <v>39045</v>
      </c>
      <c r="I1363" t="str">
        <f t="shared" si="128"/>
        <v>Afternoon</v>
      </c>
      <c r="J1363" t="str">
        <f t="shared" si="129"/>
        <v>Tue</v>
      </c>
      <c r="K1363" t="str">
        <f t="shared" si="130"/>
        <v>2014-08-19</v>
      </c>
      <c r="L1363" s="39">
        <f t="shared" si="131"/>
        <v>0.73333333332993789</v>
      </c>
      <c r="M1363" s="19">
        <f>COUNTIF(Table1_3[Status], "Hired") / COUNTA(Table1_3[Status])</f>
        <v>0.6552734375</v>
      </c>
      <c r="N1363" s="27" t="str">
        <f t="shared" si="132"/>
        <v/>
      </c>
      <c r="O1363" t="str">
        <f>TEXT(Table1_3[[#This Row],[Interview Taken on]],"MMM")</f>
        <v>Aug</v>
      </c>
    </row>
    <row r="1364" spans="1:15" x14ac:dyDescent="0.25">
      <c r="A1364">
        <v>422439</v>
      </c>
      <c r="B1364" s="3">
        <v>41870.734027777777</v>
      </c>
      <c r="C1364">
        <f t="shared" si="127"/>
        <v>0</v>
      </c>
      <c r="D1364" t="s">
        <v>13</v>
      </c>
      <c r="E1364" t="s">
        <v>8</v>
      </c>
      <c r="F1364" t="s">
        <v>201</v>
      </c>
      <c r="G1364" t="s">
        <v>18</v>
      </c>
      <c r="H1364">
        <v>17272</v>
      </c>
      <c r="I1364" t="str">
        <f t="shared" si="128"/>
        <v>Afternoon</v>
      </c>
      <c r="J1364" t="str">
        <f t="shared" si="129"/>
        <v>Tue</v>
      </c>
      <c r="K1364" t="str">
        <f t="shared" si="130"/>
        <v>2014-08-19</v>
      </c>
      <c r="L1364" s="39">
        <f t="shared" si="131"/>
        <v>0.73402777777664596</v>
      </c>
      <c r="M1364" s="19">
        <f>COUNTIF(Table1_3[Status], "Hired") / COUNTA(Table1_3[Status])</f>
        <v>0.6552734375</v>
      </c>
      <c r="N1364" s="27" t="str">
        <f t="shared" si="132"/>
        <v/>
      </c>
      <c r="O1364" t="str">
        <f>TEXT(Table1_3[[#This Row],[Interview Taken on]],"MMM")</f>
        <v>Aug</v>
      </c>
    </row>
    <row r="1365" spans="1:15" x14ac:dyDescent="0.25">
      <c r="A1365">
        <v>693142</v>
      </c>
      <c r="B1365" s="3">
        <v>41857.397222222222</v>
      </c>
      <c r="C1365">
        <f t="shared" si="127"/>
        <v>1</v>
      </c>
      <c r="D1365" t="s">
        <v>7</v>
      </c>
      <c r="E1365" t="s">
        <v>8</v>
      </c>
      <c r="F1365" t="s">
        <v>200</v>
      </c>
      <c r="G1365" t="s">
        <v>34</v>
      </c>
      <c r="H1365">
        <v>61237</v>
      </c>
      <c r="I1365" t="str">
        <f t="shared" si="128"/>
        <v>Morning</v>
      </c>
      <c r="J1365" t="str">
        <f t="shared" si="129"/>
        <v>Wed</v>
      </c>
      <c r="K1365" t="str">
        <f t="shared" si="130"/>
        <v>2014-08-06</v>
      </c>
      <c r="L1365" s="39">
        <f t="shared" si="131"/>
        <v>0.39722222222189885</v>
      </c>
      <c r="M1365" s="19">
        <f>COUNTIF(Table1_3[Status], "Hired") / COUNTA(Table1_3[Status])</f>
        <v>0.6552734375</v>
      </c>
      <c r="N1365" s="27">
        <f t="shared" si="132"/>
        <v>41872.397222222222</v>
      </c>
      <c r="O1365" t="str">
        <f>TEXT(Table1_3[[#This Row],[Interview Taken on]],"MMM")</f>
        <v>Aug</v>
      </c>
    </row>
    <row r="1366" spans="1:15" x14ac:dyDescent="0.25">
      <c r="A1366">
        <v>332698</v>
      </c>
      <c r="B1366" s="3">
        <v>41779.742361111108</v>
      </c>
      <c r="C1366">
        <f t="shared" si="127"/>
        <v>1</v>
      </c>
      <c r="D1366" t="s">
        <v>7</v>
      </c>
      <c r="E1366" t="s">
        <v>8</v>
      </c>
      <c r="F1366" t="s">
        <v>200</v>
      </c>
      <c r="G1366" t="s">
        <v>42</v>
      </c>
      <c r="H1366">
        <v>42994</v>
      </c>
      <c r="I1366" t="str">
        <f t="shared" si="128"/>
        <v>Afternoon</v>
      </c>
      <c r="J1366" t="str">
        <f t="shared" si="129"/>
        <v>Tue</v>
      </c>
      <c r="K1366" t="str">
        <f t="shared" si="130"/>
        <v>2014-05-20</v>
      </c>
      <c r="L1366" s="39">
        <f t="shared" si="131"/>
        <v>0.74236111110803904</v>
      </c>
      <c r="M1366" s="19">
        <f>COUNTIF(Table1_3[Status], "Hired") / COUNTA(Table1_3[Status])</f>
        <v>0.6552734375</v>
      </c>
      <c r="N1366" s="27">
        <f t="shared" si="132"/>
        <v>41794.742361111108</v>
      </c>
      <c r="O1366" t="str">
        <f>TEXT(Table1_3[[#This Row],[Interview Taken on]],"MMM")</f>
        <v>May</v>
      </c>
    </row>
    <row r="1367" spans="1:15" x14ac:dyDescent="0.25">
      <c r="A1367">
        <v>302555</v>
      </c>
      <c r="B1367" s="3">
        <v>41789.365277777775</v>
      </c>
      <c r="C1367">
        <f t="shared" si="127"/>
        <v>1</v>
      </c>
      <c r="D1367" t="s">
        <v>7</v>
      </c>
      <c r="E1367" t="s">
        <v>8</v>
      </c>
      <c r="F1367" t="s">
        <v>200</v>
      </c>
      <c r="G1367" t="s">
        <v>42</v>
      </c>
      <c r="H1367">
        <v>35068</v>
      </c>
      <c r="I1367" t="str">
        <f t="shared" si="128"/>
        <v>Morning</v>
      </c>
      <c r="J1367" t="str">
        <f t="shared" si="129"/>
        <v>Fri</v>
      </c>
      <c r="K1367" t="str">
        <f t="shared" si="130"/>
        <v>2014-05-30</v>
      </c>
      <c r="L1367" s="39">
        <f t="shared" si="131"/>
        <v>0.36527777777519077</v>
      </c>
      <c r="M1367" s="19">
        <f>COUNTIF(Table1_3[Status], "Hired") / COUNTA(Table1_3[Status])</f>
        <v>0.6552734375</v>
      </c>
      <c r="N1367" s="27">
        <f t="shared" si="132"/>
        <v>41804.365277777775</v>
      </c>
      <c r="O1367" t="str">
        <f>TEXT(Table1_3[[#This Row],[Interview Taken on]],"MMM")</f>
        <v>May</v>
      </c>
    </row>
    <row r="1368" spans="1:15" x14ac:dyDescent="0.25">
      <c r="A1368">
        <v>464696</v>
      </c>
      <c r="B1368" s="3">
        <v>41789.365972222222</v>
      </c>
      <c r="C1368">
        <f t="shared" si="127"/>
        <v>1</v>
      </c>
      <c r="D1368" t="s">
        <v>7</v>
      </c>
      <c r="E1368" t="s">
        <v>8</v>
      </c>
      <c r="F1368" t="s">
        <v>200</v>
      </c>
      <c r="G1368" t="s">
        <v>42</v>
      </c>
      <c r="H1368">
        <v>67245</v>
      </c>
      <c r="I1368" t="str">
        <f t="shared" si="128"/>
        <v>Morning</v>
      </c>
      <c r="J1368" t="str">
        <f t="shared" si="129"/>
        <v>Fri</v>
      </c>
      <c r="K1368" t="str">
        <f t="shared" si="130"/>
        <v>2014-05-30</v>
      </c>
      <c r="L1368" s="39">
        <f t="shared" si="131"/>
        <v>0.36597222222189885</v>
      </c>
      <c r="M1368" s="19">
        <f>COUNTIF(Table1_3[Status], "Hired") / COUNTA(Table1_3[Status])</f>
        <v>0.6552734375</v>
      </c>
      <c r="N1368" s="27">
        <f t="shared" si="132"/>
        <v>41804.365972222222</v>
      </c>
      <c r="O1368" t="str">
        <f>TEXT(Table1_3[[#This Row],[Interview Taken on]],"MMM")</f>
        <v>May</v>
      </c>
    </row>
    <row r="1369" spans="1:15" x14ac:dyDescent="0.25">
      <c r="A1369">
        <v>588414</v>
      </c>
      <c r="B1369" s="3">
        <v>41789.365277777775</v>
      </c>
      <c r="C1369">
        <f t="shared" si="127"/>
        <v>0</v>
      </c>
      <c r="D1369" t="s">
        <v>13</v>
      </c>
      <c r="E1369" t="s">
        <v>11</v>
      </c>
      <c r="F1369" t="s">
        <v>200</v>
      </c>
      <c r="G1369" t="s">
        <v>42</v>
      </c>
      <c r="H1369">
        <v>64563</v>
      </c>
      <c r="I1369" t="str">
        <f t="shared" si="128"/>
        <v>Morning</v>
      </c>
      <c r="J1369" t="str">
        <f t="shared" si="129"/>
        <v>Fri</v>
      </c>
      <c r="K1369" t="str">
        <f t="shared" si="130"/>
        <v>2014-05-30</v>
      </c>
      <c r="L1369" s="39">
        <f t="shared" si="131"/>
        <v>0.36527777777519077</v>
      </c>
      <c r="M1369" s="19">
        <f>COUNTIF(Table1_3[Status], "Hired") / COUNTA(Table1_3[Status])</f>
        <v>0.6552734375</v>
      </c>
      <c r="N1369" s="27" t="str">
        <f t="shared" si="132"/>
        <v/>
      </c>
      <c r="O1369" t="str">
        <f>TEXT(Table1_3[[#This Row],[Interview Taken on]],"MMM")</f>
        <v>May</v>
      </c>
    </row>
    <row r="1370" spans="1:15" x14ac:dyDescent="0.25">
      <c r="A1370">
        <v>878903</v>
      </c>
      <c r="B1370" s="3">
        <v>41789.520833333336</v>
      </c>
      <c r="C1370">
        <f t="shared" si="127"/>
        <v>1</v>
      </c>
      <c r="D1370" t="s">
        <v>7</v>
      </c>
      <c r="E1370" t="s">
        <v>11</v>
      </c>
      <c r="F1370" t="s">
        <v>200</v>
      </c>
      <c r="G1370" t="s">
        <v>12</v>
      </c>
      <c r="H1370">
        <v>42010</v>
      </c>
      <c r="I1370" t="str">
        <f t="shared" si="128"/>
        <v>Afternoon</v>
      </c>
      <c r="J1370" t="str">
        <f t="shared" si="129"/>
        <v>Fri</v>
      </c>
      <c r="K1370" t="str">
        <f t="shared" si="130"/>
        <v>2014-05-30</v>
      </c>
      <c r="L1370" s="39">
        <f t="shared" si="131"/>
        <v>0.52083333333575865</v>
      </c>
      <c r="M1370" s="19">
        <f>COUNTIF(Table1_3[Status], "Hired") / COUNTA(Table1_3[Status])</f>
        <v>0.6552734375</v>
      </c>
      <c r="N1370" s="27">
        <f t="shared" si="132"/>
        <v>41804.520833333336</v>
      </c>
      <c r="O1370" t="str">
        <f>TEXT(Table1_3[[#This Row],[Interview Taken on]],"MMM")</f>
        <v>May</v>
      </c>
    </row>
    <row r="1371" spans="1:15" x14ac:dyDescent="0.25">
      <c r="A1371">
        <v>756902</v>
      </c>
      <c r="B1371" s="3">
        <v>41795.395138888889</v>
      </c>
      <c r="C1371">
        <f t="shared" si="127"/>
        <v>1</v>
      </c>
      <c r="D1371" t="s">
        <v>7</v>
      </c>
      <c r="E1371" t="s">
        <v>8</v>
      </c>
      <c r="F1371" t="s">
        <v>200</v>
      </c>
      <c r="G1371" t="s">
        <v>42</v>
      </c>
      <c r="H1371">
        <v>88348</v>
      </c>
      <c r="I1371" t="str">
        <f t="shared" si="128"/>
        <v>Morning</v>
      </c>
      <c r="J1371" t="str">
        <f t="shared" si="129"/>
        <v>Thu</v>
      </c>
      <c r="K1371" t="str">
        <f t="shared" si="130"/>
        <v>2014-06-05</v>
      </c>
      <c r="L1371" s="39">
        <f t="shared" si="131"/>
        <v>0.39513888888905058</v>
      </c>
      <c r="M1371" s="19">
        <f>COUNTIF(Table1_3[Status], "Hired") / COUNTA(Table1_3[Status])</f>
        <v>0.6552734375</v>
      </c>
      <c r="N1371" s="27">
        <f t="shared" si="132"/>
        <v>41810.395138888889</v>
      </c>
      <c r="O1371" t="str">
        <f>TEXT(Table1_3[[#This Row],[Interview Taken on]],"MMM")</f>
        <v>Jun</v>
      </c>
    </row>
    <row r="1372" spans="1:15" x14ac:dyDescent="0.25">
      <c r="A1372">
        <v>646707</v>
      </c>
      <c r="B1372" s="3">
        <v>41761.592361111114</v>
      </c>
      <c r="C1372">
        <f t="shared" si="127"/>
        <v>0</v>
      </c>
      <c r="D1372" t="s">
        <v>13</v>
      </c>
      <c r="E1372" t="s">
        <v>11</v>
      </c>
      <c r="F1372" t="s">
        <v>201</v>
      </c>
      <c r="G1372" t="s">
        <v>23</v>
      </c>
      <c r="H1372">
        <v>82194</v>
      </c>
      <c r="I1372" t="str">
        <f t="shared" si="128"/>
        <v>Afternoon</v>
      </c>
      <c r="J1372" t="str">
        <f t="shared" si="129"/>
        <v>Fri</v>
      </c>
      <c r="K1372" t="str">
        <f t="shared" si="130"/>
        <v>2014-05-02</v>
      </c>
      <c r="L1372" s="39">
        <f t="shared" si="131"/>
        <v>0.59236111111385981</v>
      </c>
      <c r="M1372" s="19">
        <f>COUNTIF(Table1_3[Status], "Hired") / COUNTA(Table1_3[Status])</f>
        <v>0.6552734375</v>
      </c>
      <c r="N1372" s="27" t="str">
        <f t="shared" si="132"/>
        <v/>
      </c>
      <c r="O1372" t="str">
        <f>TEXT(Table1_3[[#This Row],[Interview Taken on]],"MMM")</f>
        <v>May</v>
      </c>
    </row>
    <row r="1373" spans="1:15" x14ac:dyDescent="0.25">
      <c r="A1373">
        <v>105447</v>
      </c>
      <c r="B1373" s="3">
        <v>41782.397916666669</v>
      </c>
      <c r="C1373">
        <f t="shared" si="127"/>
        <v>0</v>
      </c>
      <c r="D1373" t="s">
        <v>13</v>
      </c>
      <c r="E1373" t="s">
        <v>38</v>
      </c>
      <c r="F1373" t="s">
        <v>201</v>
      </c>
      <c r="G1373" t="s">
        <v>23</v>
      </c>
      <c r="H1373">
        <v>97440</v>
      </c>
      <c r="I1373" t="str">
        <f t="shared" si="128"/>
        <v>Morning</v>
      </c>
      <c r="J1373" t="str">
        <f t="shared" si="129"/>
        <v>Fri</v>
      </c>
      <c r="K1373" t="str">
        <f t="shared" si="130"/>
        <v>2014-05-23</v>
      </c>
      <c r="L1373" s="39">
        <f t="shared" si="131"/>
        <v>0.39791666666860692</v>
      </c>
      <c r="M1373" s="19">
        <f>COUNTIF(Table1_3[Status], "Hired") / COUNTA(Table1_3[Status])</f>
        <v>0.6552734375</v>
      </c>
      <c r="N1373" s="27" t="str">
        <f t="shared" si="132"/>
        <v/>
      </c>
      <c r="O1373" t="str">
        <f>TEXT(Table1_3[[#This Row],[Interview Taken on]],"MMM")</f>
        <v>May</v>
      </c>
    </row>
    <row r="1374" spans="1:15" x14ac:dyDescent="0.25">
      <c r="A1374">
        <v>393895</v>
      </c>
      <c r="B1374" s="3">
        <v>41771.864583333336</v>
      </c>
      <c r="C1374">
        <f t="shared" si="127"/>
        <v>1</v>
      </c>
      <c r="D1374" t="s">
        <v>7</v>
      </c>
      <c r="E1374" t="s">
        <v>8</v>
      </c>
      <c r="F1374" t="s">
        <v>201</v>
      </c>
      <c r="G1374" t="s">
        <v>12</v>
      </c>
      <c r="H1374">
        <v>81819</v>
      </c>
      <c r="I1374" t="str">
        <f t="shared" si="128"/>
        <v>Evening</v>
      </c>
      <c r="J1374" t="str">
        <f t="shared" si="129"/>
        <v>Mon</v>
      </c>
      <c r="K1374" t="str">
        <f t="shared" si="130"/>
        <v>2014-05-12</v>
      </c>
      <c r="L1374" s="39">
        <f t="shared" si="131"/>
        <v>0.86458333333575865</v>
      </c>
      <c r="M1374" s="19">
        <f>COUNTIF(Table1_3[Status], "Hired") / COUNTA(Table1_3[Status])</f>
        <v>0.6552734375</v>
      </c>
      <c r="N1374" s="27">
        <f t="shared" si="132"/>
        <v>41786.864583333336</v>
      </c>
      <c r="O1374" t="str">
        <f>TEXT(Table1_3[[#This Row],[Interview Taken on]],"MMM")</f>
        <v>May</v>
      </c>
    </row>
    <row r="1375" spans="1:15" x14ac:dyDescent="0.25">
      <c r="A1375">
        <v>690879</v>
      </c>
      <c r="B1375" s="3">
        <v>41779.664583333331</v>
      </c>
      <c r="C1375">
        <f t="shared" si="127"/>
        <v>1</v>
      </c>
      <c r="D1375" t="s">
        <v>7</v>
      </c>
      <c r="E1375" t="s">
        <v>11</v>
      </c>
      <c r="F1375" t="s">
        <v>201</v>
      </c>
      <c r="G1375" t="s">
        <v>12</v>
      </c>
      <c r="H1375">
        <v>69812</v>
      </c>
      <c r="I1375" t="str">
        <f t="shared" si="128"/>
        <v>Afternoon</v>
      </c>
      <c r="J1375" t="str">
        <f t="shared" si="129"/>
        <v>Tue</v>
      </c>
      <c r="K1375" t="str">
        <f t="shared" si="130"/>
        <v>2014-05-20</v>
      </c>
      <c r="L1375" s="39">
        <f t="shared" si="131"/>
        <v>0.66458333333139308</v>
      </c>
      <c r="M1375" s="19">
        <f>COUNTIF(Table1_3[Status], "Hired") / COUNTA(Table1_3[Status])</f>
        <v>0.6552734375</v>
      </c>
      <c r="N1375" s="27">
        <f t="shared" si="132"/>
        <v>41794.664583333331</v>
      </c>
      <c r="O1375" t="str">
        <f>TEXT(Table1_3[[#This Row],[Interview Taken on]],"MMM")</f>
        <v>May</v>
      </c>
    </row>
    <row r="1376" spans="1:15" x14ac:dyDescent="0.25">
      <c r="A1376">
        <v>555034</v>
      </c>
      <c r="B1376" s="3">
        <v>41799.397222222222</v>
      </c>
      <c r="C1376">
        <f t="shared" si="127"/>
        <v>1</v>
      </c>
      <c r="D1376" t="s">
        <v>7</v>
      </c>
      <c r="E1376" t="s">
        <v>8</v>
      </c>
      <c r="F1376" t="s">
        <v>200</v>
      </c>
      <c r="G1376" t="s">
        <v>20</v>
      </c>
      <c r="H1376">
        <v>28605</v>
      </c>
      <c r="I1376" t="str">
        <f t="shared" si="128"/>
        <v>Morning</v>
      </c>
      <c r="J1376" t="str">
        <f t="shared" si="129"/>
        <v>Mon</v>
      </c>
      <c r="K1376" t="str">
        <f t="shared" si="130"/>
        <v>2014-06-09</v>
      </c>
      <c r="L1376" s="39">
        <f t="shared" si="131"/>
        <v>0.39722222222189885</v>
      </c>
      <c r="M1376" s="19">
        <f>COUNTIF(Table1_3[Status], "Hired") / COUNTA(Table1_3[Status])</f>
        <v>0.6552734375</v>
      </c>
      <c r="N1376" s="27">
        <f t="shared" si="132"/>
        <v>41814.397222222222</v>
      </c>
      <c r="O1376" t="str">
        <f>TEXT(Table1_3[[#This Row],[Interview Taken on]],"MMM")</f>
        <v>Jun</v>
      </c>
    </row>
    <row r="1377" spans="1:15" x14ac:dyDescent="0.25">
      <c r="A1377">
        <v>693918</v>
      </c>
      <c r="B1377" s="3">
        <v>41814.723611111112</v>
      </c>
      <c r="C1377">
        <f t="shared" si="127"/>
        <v>1</v>
      </c>
      <c r="D1377" t="s">
        <v>7</v>
      </c>
      <c r="E1377" t="s">
        <v>8</v>
      </c>
      <c r="F1377" t="s">
        <v>200</v>
      </c>
      <c r="G1377" t="s">
        <v>34</v>
      </c>
      <c r="H1377">
        <v>50039</v>
      </c>
      <c r="I1377" t="str">
        <f t="shared" si="128"/>
        <v>Afternoon</v>
      </c>
      <c r="J1377" t="str">
        <f t="shared" si="129"/>
        <v>Tue</v>
      </c>
      <c r="K1377" t="str">
        <f t="shared" si="130"/>
        <v>2014-06-24</v>
      </c>
      <c r="L1377" s="39">
        <f t="shared" si="131"/>
        <v>0.72361111111240461</v>
      </c>
      <c r="M1377" s="19">
        <f>COUNTIF(Table1_3[Status], "Hired") / COUNTA(Table1_3[Status])</f>
        <v>0.6552734375</v>
      </c>
      <c r="N1377" s="27">
        <f t="shared" si="132"/>
        <v>41829.723611111112</v>
      </c>
      <c r="O1377" t="str">
        <f>TEXT(Table1_3[[#This Row],[Interview Taken on]],"MMM")</f>
        <v>Jun</v>
      </c>
    </row>
    <row r="1378" spans="1:15" x14ac:dyDescent="0.25">
      <c r="A1378">
        <v>278721</v>
      </c>
      <c r="B1378" s="3">
        <v>41844.770138888889</v>
      </c>
      <c r="C1378">
        <f t="shared" si="127"/>
        <v>0</v>
      </c>
      <c r="D1378" t="s">
        <v>13</v>
      </c>
      <c r="E1378" t="s">
        <v>8</v>
      </c>
      <c r="F1378" t="s">
        <v>201</v>
      </c>
      <c r="G1378" t="s">
        <v>18</v>
      </c>
      <c r="H1378">
        <v>43723</v>
      </c>
      <c r="I1378" t="str">
        <f t="shared" si="128"/>
        <v>Evening</v>
      </c>
      <c r="J1378" t="str">
        <f t="shared" si="129"/>
        <v>Thu</v>
      </c>
      <c r="K1378" t="str">
        <f t="shared" si="130"/>
        <v>2014-07-24</v>
      </c>
      <c r="L1378" s="39">
        <f t="shared" si="131"/>
        <v>0.77013888888905058</v>
      </c>
      <c r="M1378" s="19">
        <f>COUNTIF(Table1_3[Status], "Hired") / COUNTA(Table1_3[Status])</f>
        <v>0.6552734375</v>
      </c>
      <c r="N1378" s="27" t="str">
        <f t="shared" si="132"/>
        <v/>
      </c>
      <c r="O1378" t="str">
        <f>TEXT(Table1_3[[#This Row],[Interview Taken on]],"MMM")</f>
        <v>Jul</v>
      </c>
    </row>
    <row r="1379" spans="1:15" x14ac:dyDescent="0.25">
      <c r="A1379">
        <v>783969</v>
      </c>
      <c r="B1379" s="3">
        <v>41851.397916666669</v>
      </c>
      <c r="C1379">
        <f t="shared" si="127"/>
        <v>1</v>
      </c>
      <c r="D1379" t="s">
        <v>7</v>
      </c>
      <c r="E1379" t="s">
        <v>11</v>
      </c>
      <c r="F1379" t="s">
        <v>205</v>
      </c>
      <c r="G1379" t="s">
        <v>22</v>
      </c>
      <c r="H1379">
        <v>79144</v>
      </c>
      <c r="I1379" t="str">
        <f t="shared" si="128"/>
        <v>Morning</v>
      </c>
      <c r="J1379" t="str">
        <f t="shared" si="129"/>
        <v>Thu</v>
      </c>
      <c r="K1379" t="str">
        <f t="shared" si="130"/>
        <v>2014-07-31</v>
      </c>
      <c r="L1379" s="39">
        <f t="shared" si="131"/>
        <v>0.39791666666860692</v>
      </c>
      <c r="M1379" s="19">
        <f>COUNTIF(Table1_3[Status], "Hired") / COUNTA(Table1_3[Status])</f>
        <v>0.6552734375</v>
      </c>
      <c r="N1379" s="27">
        <f t="shared" si="132"/>
        <v>41866.397916666669</v>
      </c>
      <c r="O1379" t="str">
        <f>TEXT(Table1_3[[#This Row],[Interview Taken on]],"MMM")</f>
        <v>Jul</v>
      </c>
    </row>
    <row r="1380" spans="1:15" x14ac:dyDescent="0.25">
      <c r="A1380">
        <v>357078</v>
      </c>
      <c r="B1380" s="3">
        <v>41851.398611111108</v>
      </c>
      <c r="C1380">
        <f t="shared" si="127"/>
        <v>1</v>
      </c>
      <c r="D1380" t="s">
        <v>7</v>
      </c>
      <c r="E1380" t="s">
        <v>8</v>
      </c>
      <c r="F1380" t="s">
        <v>205</v>
      </c>
      <c r="G1380" t="s">
        <v>22</v>
      </c>
      <c r="H1380">
        <v>73185</v>
      </c>
      <c r="I1380" t="str">
        <f t="shared" si="128"/>
        <v>Morning</v>
      </c>
      <c r="J1380" t="str">
        <f t="shared" si="129"/>
        <v>Thu</v>
      </c>
      <c r="K1380" t="str">
        <f t="shared" si="130"/>
        <v>2014-07-31</v>
      </c>
      <c r="L1380" s="39">
        <f t="shared" si="131"/>
        <v>0.39861111110803904</v>
      </c>
      <c r="M1380" s="19">
        <f>COUNTIF(Table1_3[Status], "Hired") / COUNTA(Table1_3[Status])</f>
        <v>0.6552734375</v>
      </c>
      <c r="N1380" s="27">
        <f t="shared" si="132"/>
        <v>41866.398611111108</v>
      </c>
      <c r="O1380" t="str">
        <f>TEXT(Table1_3[[#This Row],[Interview Taken on]],"MMM")</f>
        <v>Jul</v>
      </c>
    </row>
    <row r="1381" spans="1:15" x14ac:dyDescent="0.25">
      <c r="A1381">
        <v>812083</v>
      </c>
      <c r="B1381" s="3">
        <v>41851.399305555555</v>
      </c>
      <c r="C1381">
        <f t="shared" si="127"/>
        <v>0</v>
      </c>
      <c r="D1381" t="s">
        <v>13</v>
      </c>
      <c r="E1381" t="s">
        <v>11</v>
      </c>
      <c r="F1381" t="s">
        <v>205</v>
      </c>
      <c r="G1381" t="s">
        <v>22</v>
      </c>
      <c r="H1381">
        <v>4176</v>
      </c>
      <c r="I1381" t="str">
        <f t="shared" si="128"/>
        <v>Morning</v>
      </c>
      <c r="J1381" t="str">
        <f t="shared" si="129"/>
        <v>Thu</v>
      </c>
      <c r="K1381" t="str">
        <f t="shared" si="130"/>
        <v>2014-07-31</v>
      </c>
      <c r="L1381" s="39">
        <f t="shared" si="131"/>
        <v>0.39930555555474712</v>
      </c>
      <c r="M1381" s="19">
        <f>COUNTIF(Table1_3[Status], "Hired") / COUNTA(Table1_3[Status])</f>
        <v>0.6552734375</v>
      </c>
      <c r="N1381" s="27" t="str">
        <f t="shared" si="132"/>
        <v/>
      </c>
      <c r="O1381" t="str">
        <f>TEXT(Table1_3[[#This Row],[Interview Taken on]],"MMM")</f>
        <v>Jul</v>
      </c>
    </row>
    <row r="1382" spans="1:15" x14ac:dyDescent="0.25">
      <c r="A1382">
        <v>914120</v>
      </c>
      <c r="B1382" s="3">
        <v>41859.616666666669</v>
      </c>
      <c r="C1382">
        <f t="shared" si="127"/>
        <v>0</v>
      </c>
      <c r="D1382" t="s">
        <v>13</v>
      </c>
      <c r="E1382" t="s">
        <v>8</v>
      </c>
      <c r="F1382" t="s">
        <v>205</v>
      </c>
      <c r="G1382" t="s">
        <v>22</v>
      </c>
      <c r="H1382">
        <v>4672</v>
      </c>
      <c r="I1382" t="str">
        <f t="shared" si="128"/>
        <v>Afternoon</v>
      </c>
      <c r="J1382" t="str">
        <f t="shared" si="129"/>
        <v>Fri</v>
      </c>
      <c r="K1382" t="str">
        <f t="shared" si="130"/>
        <v>2014-08-08</v>
      </c>
      <c r="L1382" s="39">
        <f t="shared" si="131"/>
        <v>0.61666666666860692</v>
      </c>
      <c r="M1382" s="19">
        <f>COUNTIF(Table1_3[Status], "Hired") / COUNTA(Table1_3[Status])</f>
        <v>0.6552734375</v>
      </c>
      <c r="N1382" s="27" t="str">
        <f t="shared" si="132"/>
        <v/>
      </c>
      <c r="O1382" t="str">
        <f>TEXT(Table1_3[[#This Row],[Interview Taken on]],"MMM")</f>
        <v>Aug</v>
      </c>
    </row>
    <row r="1383" spans="1:15" x14ac:dyDescent="0.25">
      <c r="A1383">
        <v>509371</v>
      </c>
      <c r="B1383" s="3">
        <v>41859.618055555555</v>
      </c>
      <c r="C1383">
        <f t="shared" si="127"/>
        <v>1</v>
      </c>
      <c r="D1383" t="s">
        <v>7</v>
      </c>
      <c r="E1383" t="s">
        <v>8</v>
      </c>
      <c r="F1383" t="s">
        <v>205</v>
      </c>
      <c r="G1383" t="s">
        <v>22</v>
      </c>
      <c r="H1383">
        <v>50696</v>
      </c>
      <c r="I1383" t="str">
        <f t="shared" si="128"/>
        <v>Afternoon</v>
      </c>
      <c r="J1383" t="str">
        <f t="shared" si="129"/>
        <v>Fri</v>
      </c>
      <c r="K1383" t="str">
        <f t="shared" si="130"/>
        <v>2014-08-08</v>
      </c>
      <c r="L1383" s="39">
        <f t="shared" si="131"/>
        <v>0.61805555555474712</v>
      </c>
      <c r="M1383" s="19">
        <f>COUNTIF(Table1_3[Status], "Hired") / COUNTA(Table1_3[Status])</f>
        <v>0.6552734375</v>
      </c>
      <c r="N1383" s="27">
        <f t="shared" si="132"/>
        <v>41874.618055555555</v>
      </c>
      <c r="O1383" t="str">
        <f>TEXT(Table1_3[[#This Row],[Interview Taken on]],"MMM")</f>
        <v>Aug</v>
      </c>
    </row>
    <row r="1384" spans="1:15" x14ac:dyDescent="0.25">
      <c r="A1384">
        <v>929396</v>
      </c>
      <c r="B1384" s="3">
        <v>41863.716666666667</v>
      </c>
      <c r="C1384">
        <f t="shared" si="127"/>
        <v>1</v>
      </c>
      <c r="D1384" t="s">
        <v>7</v>
      </c>
      <c r="E1384" t="s">
        <v>8</v>
      </c>
      <c r="F1384" t="s">
        <v>205</v>
      </c>
      <c r="G1384" t="s">
        <v>22</v>
      </c>
      <c r="H1384">
        <v>28657</v>
      </c>
      <c r="I1384" t="str">
        <f t="shared" si="128"/>
        <v>Afternoon</v>
      </c>
      <c r="J1384" t="str">
        <f t="shared" si="129"/>
        <v>Tue</v>
      </c>
      <c r="K1384" t="str">
        <f t="shared" si="130"/>
        <v>2014-08-12</v>
      </c>
      <c r="L1384" s="39">
        <f t="shared" si="131"/>
        <v>0.71666666666715173</v>
      </c>
      <c r="M1384" s="19">
        <f>COUNTIF(Table1_3[Status], "Hired") / COUNTA(Table1_3[Status])</f>
        <v>0.6552734375</v>
      </c>
      <c r="N1384" s="27">
        <f t="shared" si="132"/>
        <v>41878.716666666667</v>
      </c>
      <c r="O1384" t="str">
        <f>TEXT(Table1_3[[#This Row],[Interview Taken on]],"MMM")</f>
        <v>Aug</v>
      </c>
    </row>
    <row r="1385" spans="1:15" x14ac:dyDescent="0.25">
      <c r="A1385">
        <v>430390</v>
      </c>
      <c r="B1385" s="3">
        <v>41863.718055555553</v>
      </c>
      <c r="C1385">
        <f t="shared" si="127"/>
        <v>1</v>
      </c>
      <c r="D1385" t="s">
        <v>7</v>
      </c>
      <c r="E1385" t="s">
        <v>8</v>
      </c>
      <c r="F1385" t="s">
        <v>205</v>
      </c>
      <c r="G1385" t="s">
        <v>22</v>
      </c>
      <c r="H1385">
        <v>17722</v>
      </c>
      <c r="I1385" t="str">
        <f t="shared" si="128"/>
        <v>Afternoon</v>
      </c>
      <c r="J1385" t="str">
        <f t="shared" si="129"/>
        <v>Tue</v>
      </c>
      <c r="K1385" t="str">
        <f t="shared" si="130"/>
        <v>2014-08-12</v>
      </c>
      <c r="L1385" s="39">
        <f t="shared" si="131"/>
        <v>0.71805555555329192</v>
      </c>
      <c r="M1385" s="19">
        <f>COUNTIF(Table1_3[Status], "Hired") / COUNTA(Table1_3[Status])</f>
        <v>0.6552734375</v>
      </c>
      <c r="N1385" s="27">
        <f t="shared" si="132"/>
        <v>41878.718055555553</v>
      </c>
      <c r="O1385" t="str">
        <f>TEXT(Table1_3[[#This Row],[Interview Taken on]],"MMM")</f>
        <v>Aug</v>
      </c>
    </row>
    <row r="1386" spans="1:15" x14ac:dyDescent="0.25">
      <c r="A1386">
        <v>734245</v>
      </c>
      <c r="B1386" s="3">
        <v>41871.787499999999</v>
      </c>
      <c r="C1386">
        <f t="shared" si="127"/>
        <v>0</v>
      </c>
      <c r="D1386" t="s">
        <v>13</v>
      </c>
      <c r="E1386" t="s">
        <v>11</v>
      </c>
      <c r="F1386" t="s">
        <v>205</v>
      </c>
      <c r="G1386" t="s">
        <v>22</v>
      </c>
      <c r="H1386">
        <v>2631</v>
      </c>
      <c r="I1386" t="str">
        <f t="shared" si="128"/>
        <v>Evening</v>
      </c>
      <c r="J1386" t="str">
        <f t="shared" si="129"/>
        <v>Wed</v>
      </c>
      <c r="K1386" t="str">
        <f t="shared" si="130"/>
        <v>2014-08-20</v>
      </c>
      <c r="L1386" s="39">
        <f t="shared" si="131"/>
        <v>0.78749999999854481</v>
      </c>
      <c r="M1386" s="19">
        <f>COUNTIF(Table1_3[Status], "Hired") / COUNTA(Table1_3[Status])</f>
        <v>0.6552734375</v>
      </c>
      <c r="N1386" s="27" t="str">
        <f t="shared" si="132"/>
        <v/>
      </c>
      <c r="O1386" t="str">
        <f>TEXT(Table1_3[[#This Row],[Interview Taken on]],"MMM")</f>
        <v>Aug</v>
      </c>
    </row>
    <row r="1387" spans="1:15" x14ac:dyDescent="0.25">
      <c r="A1387">
        <v>259976</v>
      </c>
      <c r="B1387" s="3">
        <v>41845.397916666669</v>
      </c>
      <c r="C1387">
        <f t="shared" si="127"/>
        <v>0</v>
      </c>
      <c r="D1387" t="s">
        <v>13</v>
      </c>
      <c r="E1387" t="s">
        <v>8</v>
      </c>
      <c r="F1387" t="s">
        <v>205</v>
      </c>
      <c r="G1387" t="s">
        <v>34</v>
      </c>
      <c r="H1387">
        <v>63933</v>
      </c>
      <c r="I1387" t="str">
        <f t="shared" si="128"/>
        <v>Morning</v>
      </c>
      <c r="J1387" t="str">
        <f t="shared" si="129"/>
        <v>Fri</v>
      </c>
      <c r="K1387" t="str">
        <f t="shared" si="130"/>
        <v>2014-07-25</v>
      </c>
      <c r="L1387" s="39">
        <f t="shared" si="131"/>
        <v>0.39791666666860692</v>
      </c>
      <c r="M1387" s="19">
        <f>COUNTIF(Table1_3[Status], "Hired") / COUNTA(Table1_3[Status])</f>
        <v>0.6552734375</v>
      </c>
      <c r="N1387" s="27" t="str">
        <f t="shared" si="132"/>
        <v/>
      </c>
      <c r="O1387" t="str">
        <f>TEXT(Table1_3[[#This Row],[Interview Taken on]],"MMM")</f>
        <v>Jul</v>
      </c>
    </row>
    <row r="1388" spans="1:15" x14ac:dyDescent="0.25">
      <c r="A1388">
        <v>293891</v>
      </c>
      <c r="B1388" s="3">
        <v>41845.398611111108</v>
      </c>
      <c r="C1388">
        <f t="shared" si="127"/>
        <v>0</v>
      </c>
      <c r="D1388" t="s">
        <v>13</v>
      </c>
      <c r="E1388" t="s">
        <v>8</v>
      </c>
      <c r="F1388" t="s">
        <v>205</v>
      </c>
      <c r="G1388" t="s">
        <v>34</v>
      </c>
      <c r="H1388">
        <v>29616</v>
      </c>
      <c r="I1388" t="str">
        <f t="shared" si="128"/>
        <v>Morning</v>
      </c>
      <c r="J1388" t="str">
        <f t="shared" si="129"/>
        <v>Fri</v>
      </c>
      <c r="K1388" t="str">
        <f t="shared" si="130"/>
        <v>2014-07-25</v>
      </c>
      <c r="L1388" s="39">
        <f t="shared" si="131"/>
        <v>0.39861111110803904</v>
      </c>
      <c r="M1388" s="19">
        <f>COUNTIF(Table1_3[Status], "Hired") / COUNTA(Table1_3[Status])</f>
        <v>0.6552734375</v>
      </c>
      <c r="N1388" s="27" t="str">
        <f t="shared" si="132"/>
        <v/>
      </c>
      <c r="O1388" t="str">
        <f>TEXT(Table1_3[[#This Row],[Interview Taken on]],"MMM")</f>
        <v>Jul</v>
      </c>
    </row>
    <row r="1389" spans="1:15" x14ac:dyDescent="0.25">
      <c r="A1389">
        <v>125014</v>
      </c>
      <c r="B1389" s="3">
        <v>41793.398611111108</v>
      </c>
      <c r="C1389">
        <f t="shared" si="127"/>
        <v>0</v>
      </c>
      <c r="D1389" t="s">
        <v>13</v>
      </c>
      <c r="E1389" t="s">
        <v>8</v>
      </c>
      <c r="F1389" t="s">
        <v>200</v>
      </c>
      <c r="G1389" t="s">
        <v>42</v>
      </c>
      <c r="H1389">
        <v>69290</v>
      </c>
      <c r="I1389" t="str">
        <f t="shared" si="128"/>
        <v>Morning</v>
      </c>
      <c r="J1389" t="str">
        <f t="shared" si="129"/>
        <v>Tue</v>
      </c>
      <c r="K1389" t="str">
        <f t="shared" si="130"/>
        <v>2014-06-03</v>
      </c>
      <c r="L1389" s="39">
        <f t="shared" si="131"/>
        <v>0.39861111110803904</v>
      </c>
      <c r="M1389" s="19">
        <f>COUNTIF(Table1_3[Status], "Hired") / COUNTA(Table1_3[Status])</f>
        <v>0.6552734375</v>
      </c>
      <c r="N1389" s="27" t="str">
        <f t="shared" si="132"/>
        <v/>
      </c>
      <c r="O1389" t="str">
        <f>TEXT(Table1_3[[#This Row],[Interview Taken on]],"MMM")</f>
        <v>Jun</v>
      </c>
    </row>
    <row r="1390" spans="1:15" x14ac:dyDescent="0.25">
      <c r="A1390">
        <v>441259</v>
      </c>
      <c r="B1390" s="3">
        <v>41793.4</v>
      </c>
      <c r="C1390">
        <f t="shared" si="127"/>
        <v>0</v>
      </c>
      <c r="D1390" t="s">
        <v>13</v>
      </c>
      <c r="E1390" t="s">
        <v>11</v>
      </c>
      <c r="F1390" t="s">
        <v>200</v>
      </c>
      <c r="G1390" t="s">
        <v>42</v>
      </c>
      <c r="H1390">
        <v>70351</v>
      </c>
      <c r="I1390" t="str">
        <f t="shared" si="128"/>
        <v>Morning</v>
      </c>
      <c r="J1390" t="str">
        <f t="shared" si="129"/>
        <v>Tue</v>
      </c>
      <c r="K1390" t="str">
        <f t="shared" si="130"/>
        <v>2014-06-03</v>
      </c>
      <c r="L1390" s="39">
        <f t="shared" si="131"/>
        <v>0.40000000000145519</v>
      </c>
      <c r="M1390" s="19">
        <f>COUNTIF(Table1_3[Status], "Hired") / COUNTA(Table1_3[Status])</f>
        <v>0.6552734375</v>
      </c>
      <c r="N1390" s="27" t="str">
        <f t="shared" si="132"/>
        <v/>
      </c>
      <c r="O1390" t="str">
        <f>TEXT(Table1_3[[#This Row],[Interview Taken on]],"MMM")</f>
        <v>Jun</v>
      </c>
    </row>
    <row r="1391" spans="1:15" x14ac:dyDescent="0.25">
      <c r="A1391">
        <v>403549</v>
      </c>
      <c r="B1391" s="3">
        <v>41774.398611111108</v>
      </c>
      <c r="C1391">
        <f t="shared" si="127"/>
        <v>0</v>
      </c>
      <c r="D1391" t="s">
        <v>13</v>
      </c>
      <c r="E1391" t="s">
        <v>8</v>
      </c>
      <c r="F1391" t="s">
        <v>205</v>
      </c>
      <c r="G1391" t="s">
        <v>34</v>
      </c>
      <c r="H1391">
        <v>68331</v>
      </c>
      <c r="I1391" t="str">
        <f t="shared" si="128"/>
        <v>Morning</v>
      </c>
      <c r="J1391" t="str">
        <f t="shared" si="129"/>
        <v>Thu</v>
      </c>
      <c r="K1391" t="str">
        <f t="shared" si="130"/>
        <v>2014-05-15</v>
      </c>
      <c r="L1391" s="39">
        <f t="shared" si="131"/>
        <v>0.39861111110803904</v>
      </c>
      <c r="M1391" s="19">
        <f>COUNTIF(Table1_3[Status], "Hired") / COUNTA(Table1_3[Status])</f>
        <v>0.6552734375</v>
      </c>
      <c r="N1391" s="27" t="str">
        <f t="shared" si="132"/>
        <v/>
      </c>
      <c r="O1391" t="str">
        <f>TEXT(Table1_3[[#This Row],[Interview Taken on]],"MMM")</f>
        <v>May</v>
      </c>
    </row>
    <row r="1392" spans="1:15" x14ac:dyDescent="0.25">
      <c r="A1392">
        <v>768225</v>
      </c>
      <c r="B1392" s="3">
        <v>41858.397222222222</v>
      </c>
      <c r="C1392">
        <f t="shared" si="127"/>
        <v>1</v>
      </c>
      <c r="D1392" t="s">
        <v>7</v>
      </c>
      <c r="E1392" t="s">
        <v>8</v>
      </c>
      <c r="F1392" t="s">
        <v>205</v>
      </c>
      <c r="G1392" t="s">
        <v>34</v>
      </c>
      <c r="H1392">
        <v>99880</v>
      </c>
      <c r="I1392" t="str">
        <f t="shared" si="128"/>
        <v>Morning</v>
      </c>
      <c r="J1392" t="str">
        <f t="shared" si="129"/>
        <v>Thu</v>
      </c>
      <c r="K1392" t="str">
        <f t="shared" si="130"/>
        <v>2014-08-07</v>
      </c>
      <c r="L1392" s="39">
        <f t="shared" si="131"/>
        <v>0.39722222222189885</v>
      </c>
      <c r="M1392" s="19">
        <f>COUNTIF(Table1_3[Status], "Hired") / COUNTA(Table1_3[Status])</f>
        <v>0.6552734375</v>
      </c>
      <c r="N1392" s="27">
        <f t="shared" si="132"/>
        <v>41873.397222222222</v>
      </c>
      <c r="O1392" t="str">
        <f>TEXT(Table1_3[[#This Row],[Interview Taken on]],"MMM")</f>
        <v>Aug</v>
      </c>
    </row>
    <row r="1393" spans="1:15" x14ac:dyDescent="0.25">
      <c r="A1393">
        <v>608893</v>
      </c>
      <c r="B1393" s="3">
        <v>41761.396527777775</v>
      </c>
      <c r="C1393">
        <f t="shared" si="127"/>
        <v>0</v>
      </c>
      <c r="D1393" t="s">
        <v>13</v>
      </c>
      <c r="E1393" t="s">
        <v>38</v>
      </c>
      <c r="F1393" t="s">
        <v>201</v>
      </c>
      <c r="G1393" t="s">
        <v>10</v>
      </c>
      <c r="H1393">
        <v>29960</v>
      </c>
      <c r="I1393" t="str">
        <f t="shared" si="128"/>
        <v>Morning</v>
      </c>
      <c r="J1393" t="str">
        <f t="shared" si="129"/>
        <v>Fri</v>
      </c>
      <c r="K1393" t="str">
        <f t="shared" si="130"/>
        <v>2014-05-02</v>
      </c>
      <c r="L1393" s="39">
        <f t="shared" si="131"/>
        <v>0.39652777777519077</v>
      </c>
      <c r="M1393" s="19">
        <f>COUNTIF(Table1_3[Status], "Hired") / COUNTA(Table1_3[Status])</f>
        <v>0.6552734375</v>
      </c>
      <c r="N1393" s="27" t="str">
        <f t="shared" si="132"/>
        <v/>
      </c>
      <c r="O1393" t="str">
        <f>TEXT(Table1_3[[#This Row],[Interview Taken on]],"MMM")</f>
        <v>May</v>
      </c>
    </row>
    <row r="1394" spans="1:15" x14ac:dyDescent="0.25">
      <c r="A1394">
        <v>809356</v>
      </c>
      <c r="B1394" s="3">
        <v>41761.397222222222</v>
      </c>
      <c r="C1394">
        <f t="shared" si="127"/>
        <v>1</v>
      </c>
      <c r="D1394" t="s">
        <v>7</v>
      </c>
      <c r="E1394" t="s">
        <v>38</v>
      </c>
      <c r="F1394" t="s">
        <v>201</v>
      </c>
      <c r="G1394" t="s">
        <v>10</v>
      </c>
      <c r="H1394">
        <v>5614</v>
      </c>
      <c r="I1394" t="str">
        <f t="shared" si="128"/>
        <v>Morning</v>
      </c>
      <c r="J1394" t="str">
        <f t="shared" si="129"/>
        <v>Fri</v>
      </c>
      <c r="K1394" t="str">
        <f t="shared" si="130"/>
        <v>2014-05-02</v>
      </c>
      <c r="L1394" s="39">
        <f t="shared" si="131"/>
        <v>0.39722222222189885</v>
      </c>
      <c r="M1394" s="19">
        <f>COUNTIF(Table1_3[Status], "Hired") / COUNTA(Table1_3[Status])</f>
        <v>0.6552734375</v>
      </c>
      <c r="N1394" s="27">
        <f t="shared" si="132"/>
        <v>41776.397222222222</v>
      </c>
      <c r="O1394" t="str">
        <f>TEXT(Table1_3[[#This Row],[Interview Taken on]],"MMM")</f>
        <v>May</v>
      </c>
    </row>
    <row r="1395" spans="1:15" x14ac:dyDescent="0.25">
      <c r="A1395">
        <v>202756</v>
      </c>
      <c r="B1395" s="3">
        <v>41822.601388888892</v>
      </c>
      <c r="C1395">
        <f t="shared" si="127"/>
        <v>1</v>
      </c>
      <c r="D1395" t="s">
        <v>7</v>
      </c>
      <c r="E1395" t="s">
        <v>11</v>
      </c>
      <c r="F1395" t="s">
        <v>205</v>
      </c>
      <c r="G1395" t="s">
        <v>20</v>
      </c>
      <c r="H1395">
        <v>28447</v>
      </c>
      <c r="I1395" t="str">
        <f t="shared" si="128"/>
        <v>Afternoon</v>
      </c>
      <c r="J1395" t="str">
        <f t="shared" si="129"/>
        <v>Wed</v>
      </c>
      <c r="K1395" t="str">
        <f t="shared" si="130"/>
        <v>2014-07-02</v>
      </c>
      <c r="L1395" s="39">
        <f t="shared" si="131"/>
        <v>0.60138888889196096</v>
      </c>
      <c r="M1395" s="19">
        <f>COUNTIF(Table1_3[Status], "Hired") / COUNTA(Table1_3[Status])</f>
        <v>0.6552734375</v>
      </c>
      <c r="N1395" s="27">
        <f t="shared" si="132"/>
        <v>41837.601388888892</v>
      </c>
      <c r="O1395" t="str">
        <f>TEXT(Table1_3[[#This Row],[Interview Taken on]],"MMM")</f>
        <v>Jul</v>
      </c>
    </row>
    <row r="1396" spans="1:15" x14ac:dyDescent="0.25">
      <c r="A1396">
        <v>440605</v>
      </c>
      <c r="B1396" s="3">
        <v>41822.601388888892</v>
      </c>
      <c r="C1396">
        <f t="shared" si="127"/>
        <v>0</v>
      </c>
      <c r="D1396" t="s">
        <v>13</v>
      </c>
      <c r="E1396" t="s">
        <v>11</v>
      </c>
      <c r="F1396" t="s">
        <v>205</v>
      </c>
      <c r="G1396" t="s">
        <v>20</v>
      </c>
      <c r="H1396">
        <v>14251</v>
      </c>
      <c r="I1396" t="str">
        <f t="shared" si="128"/>
        <v>Afternoon</v>
      </c>
      <c r="J1396" t="str">
        <f t="shared" si="129"/>
        <v>Wed</v>
      </c>
      <c r="K1396" t="str">
        <f t="shared" si="130"/>
        <v>2014-07-02</v>
      </c>
      <c r="L1396" s="39">
        <f t="shared" si="131"/>
        <v>0.60138888889196096</v>
      </c>
      <c r="M1396" s="19">
        <f>COUNTIF(Table1_3[Status], "Hired") / COUNTA(Table1_3[Status])</f>
        <v>0.6552734375</v>
      </c>
      <c r="N1396" s="27" t="str">
        <f t="shared" si="132"/>
        <v/>
      </c>
      <c r="O1396" t="str">
        <f>TEXT(Table1_3[[#This Row],[Interview Taken on]],"MMM")</f>
        <v>Jul</v>
      </c>
    </row>
    <row r="1397" spans="1:15" x14ac:dyDescent="0.25">
      <c r="A1397">
        <v>476942</v>
      </c>
      <c r="B1397" s="3">
        <v>41822.602083333331</v>
      </c>
      <c r="C1397">
        <f t="shared" si="127"/>
        <v>1</v>
      </c>
      <c r="D1397" t="s">
        <v>7</v>
      </c>
      <c r="E1397" t="s">
        <v>11</v>
      </c>
      <c r="F1397" t="s">
        <v>205</v>
      </c>
      <c r="G1397" t="s">
        <v>20</v>
      </c>
      <c r="H1397">
        <v>20426</v>
      </c>
      <c r="I1397" t="str">
        <f t="shared" si="128"/>
        <v>Afternoon</v>
      </c>
      <c r="J1397" t="str">
        <f t="shared" si="129"/>
        <v>Wed</v>
      </c>
      <c r="K1397" t="str">
        <f t="shared" si="130"/>
        <v>2014-07-02</v>
      </c>
      <c r="L1397" s="39">
        <f t="shared" si="131"/>
        <v>0.60208333333139308</v>
      </c>
      <c r="M1397" s="19">
        <f>COUNTIF(Table1_3[Status], "Hired") / COUNTA(Table1_3[Status])</f>
        <v>0.6552734375</v>
      </c>
      <c r="N1397" s="27">
        <f t="shared" si="132"/>
        <v>41837.602083333331</v>
      </c>
      <c r="O1397" t="str">
        <f>TEXT(Table1_3[[#This Row],[Interview Taken on]],"MMM")</f>
        <v>Jul</v>
      </c>
    </row>
    <row r="1398" spans="1:15" x14ac:dyDescent="0.25">
      <c r="A1398">
        <v>707682</v>
      </c>
      <c r="B1398" s="3">
        <v>41822.603472222225</v>
      </c>
      <c r="C1398">
        <f t="shared" si="127"/>
        <v>1</v>
      </c>
      <c r="D1398" t="s">
        <v>7</v>
      </c>
      <c r="E1398" t="s">
        <v>11</v>
      </c>
      <c r="F1398" t="s">
        <v>205</v>
      </c>
      <c r="G1398" t="s">
        <v>20</v>
      </c>
      <c r="H1398">
        <v>96456</v>
      </c>
      <c r="I1398" t="str">
        <f t="shared" si="128"/>
        <v>Afternoon</v>
      </c>
      <c r="J1398" t="str">
        <f t="shared" si="129"/>
        <v>Wed</v>
      </c>
      <c r="K1398" t="str">
        <f t="shared" si="130"/>
        <v>2014-07-02</v>
      </c>
      <c r="L1398" s="39">
        <f t="shared" si="131"/>
        <v>0.60347222222480923</v>
      </c>
      <c r="M1398" s="19">
        <f>COUNTIF(Table1_3[Status], "Hired") / COUNTA(Table1_3[Status])</f>
        <v>0.6552734375</v>
      </c>
      <c r="N1398" s="27">
        <f t="shared" si="132"/>
        <v>41837.603472222225</v>
      </c>
      <c r="O1398" t="str">
        <f>TEXT(Table1_3[[#This Row],[Interview Taken on]],"MMM")</f>
        <v>Jul</v>
      </c>
    </row>
    <row r="1399" spans="1:15" x14ac:dyDescent="0.25">
      <c r="A1399">
        <v>813196</v>
      </c>
      <c r="B1399" s="3">
        <v>41841.397222222222</v>
      </c>
      <c r="C1399">
        <f t="shared" si="127"/>
        <v>1</v>
      </c>
      <c r="D1399" t="s">
        <v>7</v>
      </c>
      <c r="E1399" t="s">
        <v>8</v>
      </c>
      <c r="F1399" t="s">
        <v>205</v>
      </c>
      <c r="G1399" t="s">
        <v>34</v>
      </c>
      <c r="H1399">
        <v>41636</v>
      </c>
      <c r="I1399" t="str">
        <f t="shared" si="128"/>
        <v>Morning</v>
      </c>
      <c r="J1399" t="str">
        <f t="shared" si="129"/>
        <v>Mon</v>
      </c>
      <c r="K1399" t="str">
        <f t="shared" si="130"/>
        <v>2014-07-21</v>
      </c>
      <c r="L1399" s="39">
        <f t="shared" si="131"/>
        <v>0.39722222222189885</v>
      </c>
      <c r="M1399" s="19">
        <f>COUNTIF(Table1_3[Status], "Hired") / COUNTA(Table1_3[Status])</f>
        <v>0.6552734375</v>
      </c>
      <c r="N1399" s="27">
        <f t="shared" si="132"/>
        <v>41856.397222222222</v>
      </c>
      <c r="O1399" t="str">
        <f>TEXT(Table1_3[[#This Row],[Interview Taken on]],"MMM")</f>
        <v>Jul</v>
      </c>
    </row>
    <row r="1400" spans="1:15" x14ac:dyDescent="0.25">
      <c r="A1400">
        <v>154930</v>
      </c>
      <c r="B1400" s="3">
        <v>41841.397222222222</v>
      </c>
      <c r="C1400">
        <f t="shared" si="127"/>
        <v>1</v>
      </c>
      <c r="D1400" t="s">
        <v>7</v>
      </c>
      <c r="E1400" t="s">
        <v>11</v>
      </c>
      <c r="F1400" t="s">
        <v>205</v>
      </c>
      <c r="G1400" t="s">
        <v>34</v>
      </c>
      <c r="H1400">
        <v>76762</v>
      </c>
      <c r="I1400" t="str">
        <f t="shared" si="128"/>
        <v>Morning</v>
      </c>
      <c r="J1400" t="str">
        <f t="shared" si="129"/>
        <v>Mon</v>
      </c>
      <c r="K1400" t="str">
        <f t="shared" si="130"/>
        <v>2014-07-21</v>
      </c>
      <c r="L1400" s="39">
        <f t="shared" si="131"/>
        <v>0.39722222222189885</v>
      </c>
      <c r="M1400" s="19">
        <f>COUNTIF(Table1_3[Status], "Hired") / COUNTA(Table1_3[Status])</f>
        <v>0.6552734375</v>
      </c>
      <c r="N1400" s="27">
        <f t="shared" si="132"/>
        <v>41856.397222222222</v>
      </c>
      <c r="O1400" t="str">
        <f>TEXT(Table1_3[[#This Row],[Interview Taken on]],"MMM")</f>
        <v>Jul</v>
      </c>
    </row>
    <row r="1401" spans="1:15" x14ac:dyDescent="0.25">
      <c r="A1401">
        <v>282815</v>
      </c>
      <c r="B1401" s="3">
        <v>41868.439583333333</v>
      </c>
      <c r="C1401">
        <f t="shared" si="127"/>
        <v>0</v>
      </c>
      <c r="D1401" t="s">
        <v>13</v>
      </c>
      <c r="E1401" t="s">
        <v>8</v>
      </c>
      <c r="F1401" t="s">
        <v>205</v>
      </c>
      <c r="G1401" t="s">
        <v>34</v>
      </c>
      <c r="H1401">
        <v>28137</v>
      </c>
      <c r="I1401" t="str">
        <f t="shared" si="128"/>
        <v>Morning</v>
      </c>
      <c r="J1401" t="str">
        <f t="shared" si="129"/>
        <v>Sun</v>
      </c>
      <c r="K1401" t="str">
        <f t="shared" si="130"/>
        <v>2014-08-17</v>
      </c>
      <c r="L1401" s="39">
        <f t="shared" si="131"/>
        <v>0.43958333333284827</v>
      </c>
      <c r="M1401" s="19">
        <f>COUNTIF(Table1_3[Status], "Hired") / COUNTA(Table1_3[Status])</f>
        <v>0.6552734375</v>
      </c>
      <c r="N1401" s="27" t="str">
        <f t="shared" si="132"/>
        <v/>
      </c>
      <c r="O1401" t="str">
        <f>TEXT(Table1_3[[#This Row],[Interview Taken on]],"MMM")</f>
        <v>Aug</v>
      </c>
    </row>
    <row r="1402" spans="1:15" x14ac:dyDescent="0.25">
      <c r="A1402">
        <v>42714</v>
      </c>
      <c r="B1402" s="3">
        <v>41842.396527777775</v>
      </c>
      <c r="C1402">
        <f t="shared" si="127"/>
        <v>1</v>
      </c>
      <c r="D1402" t="s">
        <v>7</v>
      </c>
      <c r="E1402" t="s">
        <v>8</v>
      </c>
      <c r="F1402" t="s">
        <v>201</v>
      </c>
      <c r="G1402" t="s">
        <v>34</v>
      </c>
      <c r="H1402">
        <v>23116</v>
      </c>
      <c r="I1402" t="str">
        <f t="shared" si="128"/>
        <v>Morning</v>
      </c>
      <c r="J1402" t="str">
        <f t="shared" si="129"/>
        <v>Tue</v>
      </c>
      <c r="K1402" t="str">
        <f t="shared" si="130"/>
        <v>2014-07-22</v>
      </c>
      <c r="L1402" s="39">
        <f t="shared" si="131"/>
        <v>0.39652777777519077</v>
      </c>
      <c r="M1402" s="19">
        <f>COUNTIF(Table1_3[Status], "Hired") / COUNTA(Table1_3[Status])</f>
        <v>0.6552734375</v>
      </c>
      <c r="N1402" s="27">
        <f t="shared" si="132"/>
        <v>41857.396527777775</v>
      </c>
      <c r="O1402" t="str">
        <f>TEXT(Table1_3[[#This Row],[Interview Taken on]],"MMM")</f>
        <v>Jul</v>
      </c>
    </row>
    <row r="1403" spans="1:15" x14ac:dyDescent="0.25">
      <c r="A1403">
        <v>295449</v>
      </c>
      <c r="B1403" s="3">
        <v>41842.397916666669</v>
      </c>
      <c r="C1403">
        <f t="shared" si="127"/>
        <v>0</v>
      </c>
      <c r="D1403" t="s">
        <v>13</v>
      </c>
      <c r="E1403" t="s">
        <v>8</v>
      </c>
      <c r="F1403" t="s">
        <v>201</v>
      </c>
      <c r="G1403" t="s">
        <v>34</v>
      </c>
      <c r="H1403">
        <v>2172</v>
      </c>
      <c r="I1403" t="str">
        <f t="shared" si="128"/>
        <v>Morning</v>
      </c>
      <c r="J1403" t="str">
        <f t="shared" si="129"/>
        <v>Tue</v>
      </c>
      <c r="K1403" t="str">
        <f t="shared" si="130"/>
        <v>2014-07-22</v>
      </c>
      <c r="L1403" s="39">
        <f t="shared" si="131"/>
        <v>0.39791666666860692</v>
      </c>
      <c r="M1403" s="19">
        <f>COUNTIF(Table1_3[Status], "Hired") / COUNTA(Table1_3[Status])</f>
        <v>0.6552734375</v>
      </c>
      <c r="N1403" s="27" t="str">
        <f t="shared" si="132"/>
        <v/>
      </c>
      <c r="O1403" t="str">
        <f>TEXT(Table1_3[[#This Row],[Interview Taken on]],"MMM")</f>
        <v>Jul</v>
      </c>
    </row>
    <row r="1404" spans="1:15" x14ac:dyDescent="0.25">
      <c r="A1404">
        <v>679141</v>
      </c>
      <c r="B1404" s="3">
        <v>41807.397222222222</v>
      </c>
      <c r="C1404">
        <f t="shared" si="127"/>
        <v>1</v>
      </c>
      <c r="D1404" t="s">
        <v>7</v>
      </c>
      <c r="E1404" t="s">
        <v>8</v>
      </c>
      <c r="F1404" t="s">
        <v>200</v>
      </c>
      <c r="G1404" t="s">
        <v>34</v>
      </c>
      <c r="H1404">
        <v>85620</v>
      </c>
      <c r="I1404" t="str">
        <f t="shared" si="128"/>
        <v>Morning</v>
      </c>
      <c r="J1404" t="str">
        <f t="shared" si="129"/>
        <v>Tue</v>
      </c>
      <c r="K1404" t="str">
        <f t="shared" si="130"/>
        <v>2014-06-17</v>
      </c>
      <c r="L1404" s="39">
        <f t="shared" si="131"/>
        <v>0.39722222222189885</v>
      </c>
      <c r="M1404" s="19">
        <f>COUNTIF(Table1_3[Status], "Hired") / COUNTA(Table1_3[Status])</f>
        <v>0.6552734375</v>
      </c>
      <c r="N1404" s="27">
        <f t="shared" si="132"/>
        <v>41822.397222222222</v>
      </c>
      <c r="O1404" t="str">
        <f>TEXT(Table1_3[[#This Row],[Interview Taken on]],"MMM")</f>
        <v>Jun</v>
      </c>
    </row>
    <row r="1405" spans="1:15" x14ac:dyDescent="0.25">
      <c r="A1405">
        <v>125371</v>
      </c>
      <c r="B1405" s="3">
        <v>41849.397222222222</v>
      </c>
      <c r="C1405">
        <f t="shared" si="127"/>
        <v>0</v>
      </c>
      <c r="D1405" t="s">
        <v>13</v>
      </c>
      <c r="E1405" t="s">
        <v>8</v>
      </c>
      <c r="F1405" t="s">
        <v>200</v>
      </c>
      <c r="G1405" t="s">
        <v>25</v>
      </c>
      <c r="H1405">
        <v>2953</v>
      </c>
      <c r="I1405" t="str">
        <f t="shared" si="128"/>
        <v>Morning</v>
      </c>
      <c r="J1405" t="str">
        <f t="shared" si="129"/>
        <v>Tue</v>
      </c>
      <c r="K1405" t="str">
        <f t="shared" si="130"/>
        <v>2014-07-29</v>
      </c>
      <c r="L1405" s="39">
        <f t="shared" si="131"/>
        <v>0.39722222222189885</v>
      </c>
      <c r="M1405" s="19">
        <f>COUNTIF(Table1_3[Status], "Hired") / COUNTA(Table1_3[Status])</f>
        <v>0.6552734375</v>
      </c>
      <c r="N1405" s="27" t="str">
        <f t="shared" si="132"/>
        <v/>
      </c>
      <c r="O1405" t="str">
        <f>TEXT(Table1_3[[#This Row],[Interview Taken on]],"MMM")</f>
        <v>Jul</v>
      </c>
    </row>
    <row r="1406" spans="1:15" x14ac:dyDescent="0.25">
      <c r="A1406">
        <v>125996</v>
      </c>
      <c r="B1406" s="3">
        <v>41865.638194444444</v>
      </c>
      <c r="C1406">
        <f t="shared" si="127"/>
        <v>1</v>
      </c>
      <c r="D1406" t="s">
        <v>7</v>
      </c>
      <c r="E1406" t="s">
        <v>8</v>
      </c>
      <c r="F1406" t="s">
        <v>200</v>
      </c>
      <c r="G1406" t="s">
        <v>34</v>
      </c>
      <c r="H1406">
        <v>15445</v>
      </c>
      <c r="I1406" t="str">
        <f t="shared" si="128"/>
        <v>Afternoon</v>
      </c>
      <c r="J1406" t="str">
        <f t="shared" si="129"/>
        <v>Thu</v>
      </c>
      <c r="K1406" t="str">
        <f t="shared" si="130"/>
        <v>2014-08-14</v>
      </c>
      <c r="L1406" s="39">
        <f t="shared" si="131"/>
        <v>0.63819444444379769</v>
      </c>
      <c r="M1406" s="19">
        <f>COUNTIF(Table1_3[Status], "Hired") / COUNTA(Table1_3[Status])</f>
        <v>0.6552734375</v>
      </c>
      <c r="N1406" s="27">
        <f t="shared" si="132"/>
        <v>41880.638194444444</v>
      </c>
      <c r="O1406" t="str">
        <f>TEXT(Table1_3[[#This Row],[Interview Taken on]],"MMM")</f>
        <v>Aug</v>
      </c>
    </row>
    <row r="1407" spans="1:15" x14ac:dyDescent="0.25">
      <c r="A1407">
        <v>369430</v>
      </c>
      <c r="B1407" s="3">
        <v>41779.398611111108</v>
      </c>
      <c r="C1407">
        <f t="shared" si="127"/>
        <v>0</v>
      </c>
      <c r="D1407" t="s">
        <v>13</v>
      </c>
      <c r="E1407" t="s">
        <v>8</v>
      </c>
      <c r="F1407" t="s">
        <v>202</v>
      </c>
      <c r="G1407" t="s">
        <v>12</v>
      </c>
      <c r="H1407">
        <v>85925</v>
      </c>
      <c r="I1407" t="str">
        <f t="shared" si="128"/>
        <v>Morning</v>
      </c>
      <c r="J1407" t="str">
        <f t="shared" si="129"/>
        <v>Tue</v>
      </c>
      <c r="K1407" t="str">
        <f t="shared" si="130"/>
        <v>2014-05-20</v>
      </c>
      <c r="L1407" s="39">
        <f t="shared" si="131"/>
        <v>0.39861111110803904</v>
      </c>
      <c r="M1407" s="19">
        <f>COUNTIF(Table1_3[Status], "Hired") / COUNTA(Table1_3[Status])</f>
        <v>0.6552734375</v>
      </c>
      <c r="N1407" s="27" t="str">
        <f t="shared" si="132"/>
        <v/>
      </c>
      <c r="O1407" t="str">
        <f>TEXT(Table1_3[[#This Row],[Interview Taken on]],"MMM")</f>
        <v>May</v>
      </c>
    </row>
    <row r="1408" spans="1:15" x14ac:dyDescent="0.25">
      <c r="A1408">
        <v>93480</v>
      </c>
      <c r="B1408" s="3">
        <v>41779.399305555555</v>
      </c>
      <c r="C1408">
        <f t="shared" si="127"/>
        <v>1</v>
      </c>
      <c r="D1408" t="s">
        <v>7</v>
      </c>
      <c r="E1408" t="s">
        <v>8</v>
      </c>
      <c r="F1408" t="s">
        <v>202</v>
      </c>
      <c r="G1408" t="s">
        <v>12</v>
      </c>
      <c r="H1408">
        <v>72487</v>
      </c>
      <c r="I1408" t="str">
        <f t="shared" si="128"/>
        <v>Morning</v>
      </c>
      <c r="J1408" t="str">
        <f t="shared" si="129"/>
        <v>Tue</v>
      </c>
      <c r="K1408" t="str">
        <f t="shared" si="130"/>
        <v>2014-05-20</v>
      </c>
      <c r="L1408" s="39">
        <f t="shared" si="131"/>
        <v>0.39930555555474712</v>
      </c>
      <c r="M1408" s="19">
        <f>COUNTIF(Table1_3[Status], "Hired") / COUNTA(Table1_3[Status])</f>
        <v>0.6552734375</v>
      </c>
      <c r="N1408" s="27">
        <f t="shared" si="132"/>
        <v>41794.399305555555</v>
      </c>
      <c r="O1408" t="str">
        <f>TEXT(Table1_3[[#This Row],[Interview Taken on]],"MMM")</f>
        <v>May</v>
      </c>
    </row>
    <row r="1409" spans="1:15" x14ac:dyDescent="0.25">
      <c r="A1409">
        <v>355251</v>
      </c>
      <c r="B1409" s="3">
        <v>41864.665277777778</v>
      </c>
      <c r="C1409">
        <f t="shared" si="127"/>
        <v>1</v>
      </c>
      <c r="D1409" t="s">
        <v>7</v>
      </c>
      <c r="E1409" t="s">
        <v>8</v>
      </c>
      <c r="F1409" t="s">
        <v>202</v>
      </c>
      <c r="G1409" t="s">
        <v>12</v>
      </c>
      <c r="H1409">
        <v>80111</v>
      </c>
      <c r="I1409" t="str">
        <f t="shared" si="128"/>
        <v>Afternoon</v>
      </c>
      <c r="J1409" t="str">
        <f t="shared" si="129"/>
        <v>Wed</v>
      </c>
      <c r="K1409" t="str">
        <f t="shared" si="130"/>
        <v>2014-08-13</v>
      </c>
      <c r="L1409" s="39">
        <f t="shared" si="131"/>
        <v>0.66527777777810115</v>
      </c>
      <c r="M1409" s="19">
        <f>COUNTIF(Table1_3[Status], "Hired") / COUNTA(Table1_3[Status])</f>
        <v>0.6552734375</v>
      </c>
      <c r="N1409" s="27">
        <f t="shared" si="132"/>
        <v>41879.665277777778</v>
      </c>
      <c r="O1409" t="str">
        <f>TEXT(Table1_3[[#This Row],[Interview Taken on]],"MMM")</f>
        <v>Aug</v>
      </c>
    </row>
    <row r="1410" spans="1:15" x14ac:dyDescent="0.25">
      <c r="A1410">
        <v>132989</v>
      </c>
      <c r="B1410" s="3">
        <v>41872.765972222223</v>
      </c>
      <c r="C1410">
        <f t="shared" ref="C1410:C1473" si="133">IF(D1410="Hired",1,0)</f>
        <v>1</v>
      </c>
      <c r="D1410" t="s">
        <v>7</v>
      </c>
      <c r="E1410" t="s">
        <v>8</v>
      </c>
      <c r="F1410" t="s">
        <v>202</v>
      </c>
      <c r="G1410" t="s">
        <v>12</v>
      </c>
      <c r="H1410">
        <v>39402</v>
      </c>
      <c r="I1410" t="str">
        <f t="shared" ref="I1410:I1473" si="134">IF(AND(HOUR(B1410)&gt;=6, HOUR(B1410)&lt;12), "Morning",
   IF(AND(HOUR(B1410)&gt;=12, HOUR(B1410)&lt;18), "Afternoon",
   IF(AND(HOUR(B1410)&gt;=18, HOUR(B1410)&lt;24), "Evening", "Night")))</f>
        <v>Evening</v>
      </c>
      <c r="J1410" t="str">
        <f t="shared" ref="J1410:J1473" si="135">TEXT(B1410, "DDD")</f>
        <v>Thu</v>
      </c>
      <c r="K1410" t="str">
        <f t="shared" ref="K1410:K1473" si="136">TEXT(B1410, "YYYY-MM-DD")</f>
        <v>2014-08-21</v>
      </c>
      <c r="L1410" s="39">
        <f t="shared" ref="L1410:L1473" si="137">MOD(B1410,1)</f>
        <v>0.76597222222335404</v>
      </c>
      <c r="M1410" s="19">
        <f>COUNTIF(Table1_3[Status], "Hired") / COUNTA(Table1_3[Status])</f>
        <v>0.6552734375</v>
      </c>
      <c r="N1410" s="27">
        <f t="shared" ref="N1410:N1473" si="138">IF(D1410="Hired", B1410+15, "")</f>
        <v>41887.765972222223</v>
      </c>
      <c r="O1410" t="str">
        <f>TEXT(Table1_3[[#This Row],[Interview Taken on]],"MMM")</f>
        <v>Aug</v>
      </c>
    </row>
    <row r="1411" spans="1:15" x14ac:dyDescent="0.25">
      <c r="A1411">
        <v>426916</v>
      </c>
      <c r="B1411" s="3">
        <v>41878.29791666667</v>
      </c>
      <c r="C1411">
        <f t="shared" si="133"/>
        <v>0</v>
      </c>
      <c r="D1411" t="s">
        <v>13</v>
      </c>
      <c r="E1411" t="s">
        <v>8</v>
      </c>
      <c r="F1411" t="s">
        <v>202</v>
      </c>
      <c r="G1411" t="s">
        <v>12</v>
      </c>
      <c r="H1411">
        <v>41022</v>
      </c>
      <c r="I1411" t="str">
        <f t="shared" si="134"/>
        <v>Morning</v>
      </c>
      <c r="J1411" t="str">
        <f t="shared" si="135"/>
        <v>Wed</v>
      </c>
      <c r="K1411" t="str">
        <f t="shared" si="136"/>
        <v>2014-08-27</v>
      </c>
      <c r="L1411" s="39">
        <f t="shared" si="137"/>
        <v>0.29791666667006211</v>
      </c>
      <c r="M1411" s="19">
        <f>COUNTIF(Table1_3[Status], "Hired") / COUNTA(Table1_3[Status])</f>
        <v>0.6552734375</v>
      </c>
      <c r="N1411" s="27" t="str">
        <f t="shared" si="138"/>
        <v/>
      </c>
      <c r="O1411" t="str">
        <f>TEXT(Table1_3[[#This Row],[Interview Taken on]],"MMM")</f>
        <v>Aug</v>
      </c>
    </row>
    <row r="1412" spans="1:15" x14ac:dyDescent="0.25">
      <c r="A1412">
        <v>393845</v>
      </c>
      <c r="B1412" s="3">
        <v>41780.328472222223</v>
      </c>
      <c r="C1412">
        <f t="shared" si="133"/>
        <v>1</v>
      </c>
      <c r="D1412" t="s">
        <v>7</v>
      </c>
      <c r="E1412" t="s">
        <v>8</v>
      </c>
      <c r="F1412" t="s">
        <v>205</v>
      </c>
      <c r="G1412" t="s">
        <v>42</v>
      </c>
      <c r="H1412">
        <v>14293</v>
      </c>
      <c r="I1412" t="str">
        <f t="shared" si="134"/>
        <v>Morning</v>
      </c>
      <c r="J1412" t="str">
        <f t="shared" si="135"/>
        <v>Wed</v>
      </c>
      <c r="K1412" t="str">
        <f t="shared" si="136"/>
        <v>2014-05-21</v>
      </c>
      <c r="L1412" s="39">
        <f t="shared" si="137"/>
        <v>0.32847222222335404</v>
      </c>
      <c r="M1412" s="19">
        <f>COUNTIF(Table1_3[Status], "Hired") / COUNTA(Table1_3[Status])</f>
        <v>0.6552734375</v>
      </c>
      <c r="N1412" s="27">
        <f t="shared" si="138"/>
        <v>41795.328472222223</v>
      </c>
      <c r="O1412" t="str">
        <f>TEXT(Table1_3[[#This Row],[Interview Taken on]],"MMM")</f>
        <v>May</v>
      </c>
    </row>
    <row r="1413" spans="1:15" x14ac:dyDescent="0.25">
      <c r="A1413">
        <v>778967</v>
      </c>
      <c r="B1413" s="3">
        <v>41780.329861111109</v>
      </c>
      <c r="C1413">
        <f t="shared" si="133"/>
        <v>0</v>
      </c>
      <c r="D1413" t="s">
        <v>13</v>
      </c>
      <c r="E1413" t="s">
        <v>8</v>
      </c>
      <c r="F1413" t="s">
        <v>205</v>
      </c>
      <c r="G1413" t="s">
        <v>42</v>
      </c>
      <c r="H1413">
        <v>8574</v>
      </c>
      <c r="I1413" t="str">
        <f t="shared" si="134"/>
        <v>Morning</v>
      </c>
      <c r="J1413" t="str">
        <f t="shared" si="135"/>
        <v>Wed</v>
      </c>
      <c r="K1413" t="str">
        <f t="shared" si="136"/>
        <v>2014-05-21</v>
      </c>
      <c r="L1413" s="39">
        <f t="shared" si="137"/>
        <v>0.32986111110949423</v>
      </c>
      <c r="M1413" s="19">
        <f>COUNTIF(Table1_3[Status], "Hired") / COUNTA(Table1_3[Status])</f>
        <v>0.6552734375</v>
      </c>
      <c r="N1413" s="27" t="str">
        <f t="shared" si="138"/>
        <v/>
      </c>
      <c r="O1413" t="str">
        <f>TEXT(Table1_3[[#This Row],[Interview Taken on]],"MMM")</f>
        <v>May</v>
      </c>
    </row>
    <row r="1414" spans="1:15" x14ac:dyDescent="0.25">
      <c r="A1414">
        <v>603842</v>
      </c>
      <c r="B1414" s="3">
        <v>41824.398611111108</v>
      </c>
      <c r="C1414">
        <f t="shared" si="133"/>
        <v>1</v>
      </c>
      <c r="D1414" t="s">
        <v>7</v>
      </c>
      <c r="E1414" t="s">
        <v>11</v>
      </c>
      <c r="F1414" t="s">
        <v>205</v>
      </c>
      <c r="G1414" t="s">
        <v>12</v>
      </c>
      <c r="H1414">
        <v>6259</v>
      </c>
      <c r="I1414" t="str">
        <f t="shared" si="134"/>
        <v>Morning</v>
      </c>
      <c r="J1414" t="str">
        <f t="shared" si="135"/>
        <v>Fri</v>
      </c>
      <c r="K1414" t="str">
        <f t="shared" si="136"/>
        <v>2014-07-04</v>
      </c>
      <c r="L1414" s="39">
        <f t="shared" si="137"/>
        <v>0.39861111110803904</v>
      </c>
      <c r="M1414" s="19">
        <f>COUNTIF(Table1_3[Status], "Hired") / COUNTA(Table1_3[Status])</f>
        <v>0.6552734375</v>
      </c>
      <c r="N1414" s="27">
        <f t="shared" si="138"/>
        <v>41839.398611111108</v>
      </c>
      <c r="O1414" t="str">
        <f>TEXT(Table1_3[[#This Row],[Interview Taken on]],"MMM")</f>
        <v>Jul</v>
      </c>
    </row>
    <row r="1415" spans="1:15" x14ac:dyDescent="0.25">
      <c r="A1415">
        <v>703448</v>
      </c>
      <c r="B1415" s="3">
        <v>41824.400694444441</v>
      </c>
      <c r="C1415">
        <f t="shared" si="133"/>
        <v>1</v>
      </c>
      <c r="D1415" t="s">
        <v>7</v>
      </c>
      <c r="E1415" t="s">
        <v>8</v>
      </c>
      <c r="F1415" t="s">
        <v>205</v>
      </c>
      <c r="G1415" t="s">
        <v>12</v>
      </c>
      <c r="H1415">
        <v>78621</v>
      </c>
      <c r="I1415" t="str">
        <f t="shared" si="134"/>
        <v>Morning</v>
      </c>
      <c r="J1415" t="str">
        <f t="shared" si="135"/>
        <v>Fri</v>
      </c>
      <c r="K1415" t="str">
        <f t="shared" si="136"/>
        <v>2014-07-04</v>
      </c>
      <c r="L1415" s="39">
        <f t="shared" si="137"/>
        <v>0.40069444444088731</v>
      </c>
      <c r="M1415" s="19">
        <f>COUNTIF(Table1_3[Status], "Hired") / COUNTA(Table1_3[Status])</f>
        <v>0.6552734375</v>
      </c>
      <c r="N1415" s="27">
        <f t="shared" si="138"/>
        <v>41839.400694444441</v>
      </c>
      <c r="O1415" t="str">
        <f>TEXT(Table1_3[[#This Row],[Interview Taken on]],"MMM")</f>
        <v>Jul</v>
      </c>
    </row>
    <row r="1416" spans="1:15" x14ac:dyDescent="0.25">
      <c r="A1416">
        <v>764104</v>
      </c>
      <c r="B1416" s="3">
        <v>41824.397916666669</v>
      </c>
      <c r="C1416">
        <f t="shared" si="133"/>
        <v>0</v>
      </c>
      <c r="D1416" t="s">
        <v>13</v>
      </c>
      <c r="E1416" t="s">
        <v>11</v>
      </c>
      <c r="F1416" t="s">
        <v>205</v>
      </c>
      <c r="G1416" t="s">
        <v>12</v>
      </c>
      <c r="H1416">
        <v>76123</v>
      </c>
      <c r="I1416" t="str">
        <f t="shared" si="134"/>
        <v>Morning</v>
      </c>
      <c r="J1416" t="str">
        <f t="shared" si="135"/>
        <v>Fri</v>
      </c>
      <c r="K1416" t="str">
        <f t="shared" si="136"/>
        <v>2014-07-04</v>
      </c>
      <c r="L1416" s="39">
        <f t="shared" si="137"/>
        <v>0.39791666666860692</v>
      </c>
      <c r="M1416" s="19">
        <f>COUNTIF(Table1_3[Status], "Hired") / COUNTA(Table1_3[Status])</f>
        <v>0.6552734375</v>
      </c>
      <c r="N1416" s="27" t="str">
        <f t="shared" si="138"/>
        <v/>
      </c>
      <c r="O1416" t="str">
        <f>TEXT(Table1_3[[#This Row],[Interview Taken on]],"MMM")</f>
        <v>Jul</v>
      </c>
    </row>
    <row r="1417" spans="1:15" x14ac:dyDescent="0.25">
      <c r="A1417">
        <v>926922</v>
      </c>
      <c r="B1417" s="3">
        <v>41782.722222222219</v>
      </c>
      <c r="C1417">
        <f t="shared" si="133"/>
        <v>0</v>
      </c>
      <c r="D1417" t="s">
        <v>13</v>
      </c>
      <c r="E1417" t="s">
        <v>8</v>
      </c>
      <c r="F1417" t="s">
        <v>201</v>
      </c>
      <c r="G1417" t="s">
        <v>22</v>
      </c>
      <c r="H1417">
        <v>19222</v>
      </c>
      <c r="I1417" t="str">
        <f t="shared" si="134"/>
        <v>Afternoon</v>
      </c>
      <c r="J1417" t="str">
        <f t="shared" si="135"/>
        <v>Fri</v>
      </c>
      <c r="K1417" t="str">
        <f t="shared" si="136"/>
        <v>2014-05-23</v>
      </c>
      <c r="L1417" s="39">
        <f t="shared" si="137"/>
        <v>0.72222222221898846</v>
      </c>
      <c r="M1417" s="19">
        <f>COUNTIF(Table1_3[Status], "Hired") / COUNTA(Table1_3[Status])</f>
        <v>0.6552734375</v>
      </c>
      <c r="N1417" s="27" t="str">
        <f t="shared" si="138"/>
        <v/>
      </c>
      <c r="O1417" t="str">
        <f>TEXT(Table1_3[[#This Row],[Interview Taken on]],"MMM")</f>
        <v>May</v>
      </c>
    </row>
    <row r="1418" spans="1:15" x14ac:dyDescent="0.25">
      <c r="A1418">
        <v>962962</v>
      </c>
      <c r="B1418" s="3">
        <v>41849.582638888889</v>
      </c>
      <c r="C1418">
        <f t="shared" si="133"/>
        <v>1</v>
      </c>
      <c r="D1418" t="s">
        <v>7</v>
      </c>
      <c r="E1418" t="s">
        <v>11</v>
      </c>
      <c r="F1418" t="s">
        <v>201</v>
      </c>
      <c r="G1418" t="s">
        <v>22</v>
      </c>
      <c r="H1418">
        <v>31944</v>
      </c>
      <c r="I1418" t="str">
        <f t="shared" si="134"/>
        <v>Afternoon</v>
      </c>
      <c r="J1418" t="str">
        <f t="shared" si="135"/>
        <v>Tue</v>
      </c>
      <c r="K1418" t="str">
        <f t="shared" si="136"/>
        <v>2014-07-29</v>
      </c>
      <c r="L1418" s="39">
        <f t="shared" si="137"/>
        <v>0.58263888888905058</v>
      </c>
      <c r="M1418" s="19">
        <f>COUNTIF(Table1_3[Status], "Hired") / COUNTA(Table1_3[Status])</f>
        <v>0.6552734375</v>
      </c>
      <c r="N1418" s="27">
        <f t="shared" si="138"/>
        <v>41864.582638888889</v>
      </c>
      <c r="O1418" t="str">
        <f>TEXT(Table1_3[[#This Row],[Interview Taken on]],"MMM")</f>
        <v>Jul</v>
      </c>
    </row>
    <row r="1419" spans="1:15" x14ac:dyDescent="0.25">
      <c r="A1419">
        <v>260050</v>
      </c>
      <c r="B1419" s="3">
        <v>41849.583333333336</v>
      </c>
      <c r="C1419">
        <f t="shared" si="133"/>
        <v>0</v>
      </c>
      <c r="D1419" t="s">
        <v>13</v>
      </c>
      <c r="E1419" t="s">
        <v>8</v>
      </c>
      <c r="F1419" t="s">
        <v>201</v>
      </c>
      <c r="G1419" t="s">
        <v>22</v>
      </c>
      <c r="H1419">
        <v>15091</v>
      </c>
      <c r="I1419" t="str">
        <f t="shared" si="134"/>
        <v>Afternoon</v>
      </c>
      <c r="J1419" t="str">
        <f t="shared" si="135"/>
        <v>Tue</v>
      </c>
      <c r="K1419" t="str">
        <f t="shared" si="136"/>
        <v>2014-07-29</v>
      </c>
      <c r="L1419" s="39">
        <f t="shared" si="137"/>
        <v>0.58333333333575865</v>
      </c>
      <c r="M1419" s="19">
        <f>COUNTIF(Table1_3[Status], "Hired") / COUNTA(Table1_3[Status])</f>
        <v>0.6552734375</v>
      </c>
      <c r="N1419" s="27" t="str">
        <f t="shared" si="138"/>
        <v/>
      </c>
      <c r="O1419" t="str">
        <f>TEXT(Table1_3[[#This Row],[Interview Taken on]],"MMM")</f>
        <v>Jul</v>
      </c>
    </row>
    <row r="1420" spans="1:15" x14ac:dyDescent="0.25">
      <c r="A1420">
        <v>714441</v>
      </c>
      <c r="B1420" s="3">
        <v>41850.379166666666</v>
      </c>
      <c r="C1420">
        <f t="shared" si="133"/>
        <v>1</v>
      </c>
      <c r="D1420" t="s">
        <v>7</v>
      </c>
      <c r="E1420" t="s">
        <v>8</v>
      </c>
      <c r="F1420" t="s">
        <v>201</v>
      </c>
      <c r="G1420" t="s">
        <v>22</v>
      </c>
      <c r="H1420">
        <v>1513</v>
      </c>
      <c r="I1420" t="str">
        <f t="shared" si="134"/>
        <v>Morning</v>
      </c>
      <c r="J1420" t="str">
        <f t="shared" si="135"/>
        <v>Wed</v>
      </c>
      <c r="K1420" t="str">
        <f t="shared" si="136"/>
        <v>2014-07-30</v>
      </c>
      <c r="L1420" s="39">
        <f t="shared" si="137"/>
        <v>0.37916666666569654</v>
      </c>
      <c r="M1420" s="19">
        <f>COUNTIF(Table1_3[Status], "Hired") / COUNTA(Table1_3[Status])</f>
        <v>0.6552734375</v>
      </c>
      <c r="N1420" s="27">
        <f t="shared" si="138"/>
        <v>41865.379166666666</v>
      </c>
      <c r="O1420" t="str">
        <f>TEXT(Table1_3[[#This Row],[Interview Taken on]],"MMM")</f>
        <v>Jul</v>
      </c>
    </row>
    <row r="1421" spans="1:15" x14ac:dyDescent="0.25">
      <c r="A1421">
        <v>774510</v>
      </c>
      <c r="B1421" s="3">
        <v>41850.379166666666</v>
      </c>
      <c r="C1421">
        <f t="shared" si="133"/>
        <v>1</v>
      </c>
      <c r="D1421" t="s">
        <v>7</v>
      </c>
      <c r="E1421" t="s">
        <v>8</v>
      </c>
      <c r="F1421" t="s">
        <v>201</v>
      </c>
      <c r="G1421" t="s">
        <v>22</v>
      </c>
      <c r="H1421">
        <v>22954</v>
      </c>
      <c r="I1421" t="str">
        <f t="shared" si="134"/>
        <v>Morning</v>
      </c>
      <c r="J1421" t="str">
        <f t="shared" si="135"/>
        <v>Wed</v>
      </c>
      <c r="K1421" t="str">
        <f t="shared" si="136"/>
        <v>2014-07-30</v>
      </c>
      <c r="L1421" s="39">
        <f t="shared" si="137"/>
        <v>0.37916666666569654</v>
      </c>
      <c r="M1421" s="19">
        <f>COUNTIF(Table1_3[Status], "Hired") / COUNTA(Table1_3[Status])</f>
        <v>0.6552734375</v>
      </c>
      <c r="N1421" s="27">
        <f t="shared" si="138"/>
        <v>41865.379166666666</v>
      </c>
      <c r="O1421" t="str">
        <f>TEXT(Table1_3[[#This Row],[Interview Taken on]],"MMM")</f>
        <v>Jul</v>
      </c>
    </row>
    <row r="1422" spans="1:15" x14ac:dyDescent="0.25">
      <c r="A1422">
        <v>653023</v>
      </c>
      <c r="B1422" s="3">
        <v>41794.494444444441</v>
      </c>
      <c r="C1422">
        <f t="shared" si="133"/>
        <v>1</v>
      </c>
      <c r="D1422" t="s">
        <v>7</v>
      </c>
      <c r="E1422" t="s">
        <v>11</v>
      </c>
      <c r="F1422" t="s">
        <v>201</v>
      </c>
      <c r="G1422" t="s">
        <v>12</v>
      </c>
      <c r="H1422">
        <v>15158</v>
      </c>
      <c r="I1422" t="str">
        <f t="shared" si="134"/>
        <v>Morning</v>
      </c>
      <c r="J1422" t="str">
        <f t="shared" si="135"/>
        <v>Wed</v>
      </c>
      <c r="K1422" t="str">
        <f t="shared" si="136"/>
        <v>2014-06-04</v>
      </c>
      <c r="L1422" s="39">
        <f t="shared" si="137"/>
        <v>0.49444444444088731</v>
      </c>
      <c r="M1422" s="19">
        <f>COUNTIF(Table1_3[Status], "Hired") / COUNTA(Table1_3[Status])</f>
        <v>0.6552734375</v>
      </c>
      <c r="N1422" s="27">
        <f t="shared" si="138"/>
        <v>41809.494444444441</v>
      </c>
      <c r="O1422" t="str">
        <f>TEXT(Table1_3[[#This Row],[Interview Taken on]],"MMM")</f>
        <v>Jun</v>
      </c>
    </row>
    <row r="1423" spans="1:15" x14ac:dyDescent="0.25">
      <c r="A1423">
        <v>209299</v>
      </c>
      <c r="B1423" s="3">
        <v>41797.381249999999</v>
      </c>
      <c r="C1423">
        <f t="shared" si="133"/>
        <v>1</v>
      </c>
      <c r="D1423" t="s">
        <v>7</v>
      </c>
      <c r="E1423" t="s">
        <v>8</v>
      </c>
      <c r="F1423" t="s">
        <v>201</v>
      </c>
      <c r="G1423" t="s">
        <v>12</v>
      </c>
      <c r="H1423">
        <v>52606</v>
      </c>
      <c r="I1423" t="str">
        <f t="shared" si="134"/>
        <v>Morning</v>
      </c>
      <c r="J1423" t="str">
        <f t="shared" si="135"/>
        <v>Sat</v>
      </c>
      <c r="K1423" t="str">
        <f t="shared" si="136"/>
        <v>2014-06-07</v>
      </c>
      <c r="L1423" s="39">
        <f t="shared" si="137"/>
        <v>0.38124999999854481</v>
      </c>
      <c r="M1423" s="19">
        <f>COUNTIF(Table1_3[Status], "Hired") / COUNTA(Table1_3[Status])</f>
        <v>0.6552734375</v>
      </c>
      <c r="N1423" s="27">
        <f t="shared" si="138"/>
        <v>41812.381249999999</v>
      </c>
      <c r="O1423" t="str">
        <f>TEXT(Table1_3[[#This Row],[Interview Taken on]],"MMM")</f>
        <v>Jun</v>
      </c>
    </row>
    <row r="1424" spans="1:15" x14ac:dyDescent="0.25">
      <c r="A1424">
        <v>563468</v>
      </c>
      <c r="B1424" s="3">
        <v>41828.397916666669</v>
      </c>
      <c r="C1424">
        <f t="shared" si="133"/>
        <v>1</v>
      </c>
      <c r="D1424" t="s">
        <v>7</v>
      </c>
      <c r="E1424" t="s">
        <v>11</v>
      </c>
      <c r="F1424" t="s">
        <v>204</v>
      </c>
      <c r="G1424" t="s">
        <v>20</v>
      </c>
      <c r="H1424">
        <v>78138</v>
      </c>
      <c r="I1424" t="str">
        <f t="shared" si="134"/>
        <v>Morning</v>
      </c>
      <c r="J1424" t="str">
        <f t="shared" si="135"/>
        <v>Tue</v>
      </c>
      <c r="K1424" t="str">
        <f t="shared" si="136"/>
        <v>2014-07-08</v>
      </c>
      <c r="L1424" s="39">
        <f t="shared" si="137"/>
        <v>0.39791666666860692</v>
      </c>
      <c r="M1424" s="19">
        <f>COUNTIF(Table1_3[Status], "Hired") / COUNTA(Table1_3[Status])</f>
        <v>0.6552734375</v>
      </c>
      <c r="N1424" s="27">
        <f t="shared" si="138"/>
        <v>41843.397916666669</v>
      </c>
      <c r="O1424" t="str">
        <f>TEXT(Table1_3[[#This Row],[Interview Taken on]],"MMM")</f>
        <v>Jul</v>
      </c>
    </row>
    <row r="1425" spans="1:15" x14ac:dyDescent="0.25">
      <c r="A1425">
        <v>381579</v>
      </c>
      <c r="B1425" s="3">
        <v>41786.296527777777</v>
      </c>
      <c r="C1425">
        <f t="shared" si="133"/>
        <v>1</v>
      </c>
      <c r="D1425" t="s">
        <v>7</v>
      </c>
      <c r="E1425" t="s">
        <v>8</v>
      </c>
      <c r="F1425" t="s">
        <v>201</v>
      </c>
      <c r="G1425" t="s">
        <v>34</v>
      </c>
      <c r="H1425">
        <v>78669</v>
      </c>
      <c r="I1425" t="str">
        <f t="shared" si="134"/>
        <v>Morning</v>
      </c>
      <c r="J1425" t="str">
        <f t="shared" si="135"/>
        <v>Tue</v>
      </c>
      <c r="K1425" t="str">
        <f t="shared" si="136"/>
        <v>2014-05-27</v>
      </c>
      <c r="L1425" s="39">
        <f t="shared" si="137"/>
        <v>0.29652777777664596</v>
      </c>
      <c r="M1425" s="19">
        <f>COUNTIF(Table1_3[Status], "Hired") / COUNTA(Table1_3[Status])</f>
        <v>0.6552734375</v>
      </c>
      <c r="N1425" s="27">
        <f t="shared" si="138"/>
        <v>41801.296527777777</v>
      </c>
      <c r="O1425" t="str">
        <f>TEXT(Table1_3[[#This Row],[Interview Taken on]],"MMM")</f>
        <v>May</v>
      </c>
    </row>
    <row r="1426" spans="1:15" x14ac:dyDescent="0.25">
      <c r="A1426">
        <v>460688</v>
      </c>
      <c r="B1426" s="3">
        <v>41786.299305555556</v>
      </c>
      <c r="C1426">
        <f t="shared" si="133"/>
        <v>1</v>
      </c>
      <c r="D1426" t="s">
        <v>7</v>
      </c>
      <c r="E1426" t="s">
        <v>8</v>
      </c>
      <c r="F1426" t="s">
        <v>201</v>
      </c>
      <c r="G1426" t="s">
        <v>34</v>
      </c>
      <c r="H1426">
        <v>69997</v>
      </c>
      <c r="I1426" t="str">
        <f t="shared" si="134"/>
        <v>Morning</v>
      </c>
      <c r="J1426" t="str">
        <f t="shared" si="135"/>
        <v>Tue</v>
      </c>
      <c r="K1426" t="str">
        <f t="shared" si="136"/>
        <v>2014-05-27</v>
      </c>
      <c r="L1426" s="39">
        <f t="shared" si="137"/>
        <v>0.29930555555620231</v>
      </c>
      <c r="M1426" s="19">
        <f>COUNTIF(Table1_3[Status], "Hired") / COUNTA(Table1_3[Status])</f>
        <v>0.6552734375</v>
      </c>
      <c r="N1426" s="27">
        <f t="shared" si="138"/>
        <v>41801.299305555556</v>
      </c>
      <c r="O1426" t="str">
        <f>TEXT(Table1_3[[#This Row],[Interview Taken on]],"MMM")</f>
        <v>May</v>
      </c>
    </row>
    <row r="1427" spans="1:15" x14ac:dyDescent="0.25">
      <c r="A1427">
        <v>496261</v>
      </c>
      <c r="B1427" s="3">
        <v>41786.29791666667</v>
      </c>
      <c r="C1427">
        <f t="shared" si="133"/>
        <v>0</v>
      </c>
      <c r="D1427" t="s">
        <v>13</v>
      </c>
      <c r="E1427" t="s">
        <v>38</v>
      </c>
      <c r="F1427" t="s">
        <v>201</v>
      </c>
      <c r="G1427" t="s">
        <v>34</v>
      </c>
      <c r="H1427">
        <v>86557</v>
      </c>
      <c r="I1427" t="str">
        <f t="shared" si="134"/>
        <v>Morning</v>
      </c>
      <c r="J1427" t="str">
        <f t="shared" si="135"/>
        <v>Tue</v>
      </c>
      <c r="K1427" t="str">
        <f t="shared" si="136"/>
        <v>2014-05-27</v>
      </c>
      <c r="L1427" s="39">
        <f t="shared" si="137"/>
        <v>0.29791666667006211</v>
      </c>
      <c r="M1427" s="19">
        <f>COUNTIF(Table1_3[Status], "Hired") / COUNTA(Table1_3[Status])</f>
        <v>0.6552734375</v>
      </c>
      <c r="N1427" s="27" t="str">
        <f t="shared" si="138"/>
        <v/>
      </c>
      <c r="O1427" t="str">
        <f>TEXT(Table1_3[[#This Row],[Interview Taken on]],"MMM")</f>
        <v>May</v>
      </c>
    </row>
    <row r="1428" spans="1:15" x14ac:dyDescent="0.25">
      <c r="A1428">
        <v>177858</v>
      </c>
      <c r="B1428" s="3">
        <v>41802.744444444441</v>
      </c>
      <c r="C1428">
        <f t="shared" si="133"/>
        <v>1</v>
      </c>
      <c r="D1428" t="s">
        <v>7</v>
      </c>
      <c r="E1428" t="s">
        <v>8</v>
      </c>
      <c r="F1428" t="s">
        <v>201</v>
      </c>
      <c r="G1428" t="s">
        <v>34</v>
      </c>
      <c r="H1428">
        <v>43402</v>
      </c>
      <c r="I1428" t="str">
        <f t="shared" si="134"/>
        <v>Afternoon</v>
      </c>
      <c r="J1428" t="str">
        <f t="shared" si="135"/>
        <v>Thu</v>
      </c>
      <c r="K1428" t="str">
        <f t="shared" si="136"/>
        <v>2014-06-12</v>
      </c>
      <c r="L1428" s="39">
        <f t="shared" si="137"/>
        <v>0.74444444444088731</v>
      </c>
      <c r="M1428" s="19">
        <f>COUNTIF(Table1_3[Status], "Hired") / COUNTA(Table1_3[Status])</f>
        <v>0.6552734375</v>
      </c>
      <c r="N1428" s="27">
        <f t="shared" si="138"/>
        <v>41817.744444444441</v>
      </c>
      <c r="O1428" t="str">
        <f>TEXT(Table1_3[[#This Row],[Interview Taken on]],"MMM")</f>
        <v>Jun</v>
      </c>
    </row>
    <row r="1429" spans="1:15" x14ac:dyDescent="0.25">
      <c r="A1429">
        <v>978040</v>
      </c>
      <c r="B1429" s="3">
        <v>41824.466666666667</v>
      </c>
      <c r="C1429">
        <f t="shared" si="133"/>
        <v>1</v>
      </c>
      <c r="D1429" t="s">
        <v>7</v>
      </c>
      <c r="E1429" t="s">
        <v>8</v>
      </c>
      <c r="F1429" t="s">
        <v>201</v>
      </c>
      <c r="G1429" t="s">
        <v>34</v>
      </c>
      <c r="H1429">
        <v>51268</v>
      </c>
      <c r="I1429" t="str">
        <f t="shared" si="134"/>
        <v>Morning</v>
      </c>
      <c r="J1429" t="str">
        <f t="shared" si="135"/>
        <v>Fri</v>
      </c>
      <c r="K1429" t="str">
        <f t="shared" si="136"/>
        <v>2014-07-04</v>
      </c>
      <c r="L1429" s="39">
        <f t="shared" si="137"/>
        <v>0.46666666666715173</v>
      </c>
      <c r="M1429" s="19">
        <f>COUNTIF(Table1_3[Status], "Hired") / COUNTA(Table1_3[Status])</f>
        <v>0.6552734375</v>
      </c>
      <c r="N1429" s="27">
        <f t="shared" si="138"/>
        <v>41839.466666666667</v>
      </c>
      <c r="O1429" t="str">
        <f>TEXT(Table1_3[[#This Row],[Interview Taken on]],"MMM")</f>
        <v>Jul</v>
      </c>
    </row>
    <row r="1430" spans="1:15" x14ac:dyDescent="0.25">
      <c r="A1430">
        <v>632366</v>
      </c>
      <c r="B1430" s="3">
        <v>41795.654166666667</v>
      </c>
      <c r="C1430">
        <f t="shared" si="133"/>
        <v>1</v>
      </c>
      <c r="D1430" t="s">
        <v>7</v>
      </c>
      <c r="E1430" t="s">
        <v>8</v>
      </c>
      <c r="F1430" t="s">
        <v>201</v>
      </c>
      <c r="G1430" t="s">
        <v>34</v>
      </c>
      <c r="H1430">
        <v>11383</v>
      </c>
      <c r="I1430" t="str">
        <f t="shared" si="134"/>
        <v>Afternoon</v>
      </c>
      <c r="J1430" t="str">
        <f t="shared" si="135"/>
        <v>Thu</v>
      </c>
      <c r="K1430" t="str">
        <f t="shared" si="136"/>
        <v>2014-06-05</v>
      </c>
      <c r="L1430" s="39">
        <f t="shared" si="137"/>
        <v>0.65416666666715173</v>
      </c>
      <c r="M1430" s="19">
        <f>COUNTIF(Table1_3[Status], "Hired") / COUNTA(Table1_3[Status])</f>
        <v>0.6552734375</v>
      </c>
      <c r="N1430" s="27">
        <f t="shared" si="138"/>
        <v>41810.654166666667</v>
      </c>
      <c r="O1430" t="str">
        <f>TEXT(Table1_3[[#This Row],[Interview Taken on]],"MMM")</f>
        <v>Jun</v>
      </c>
    </row>
    <row r="1431" spans="1:15" x14ac:dyDescent="0.25">
      <c r="A1431">
        <v>300059</v>
      </c>
      <c r="B1431" s="3">
        <v>41764.396527777775</v>
      </c>
      <c r="C1431">
        <f t="shared" si="133"/>
        <v>1</v>
      </c>
      <c r="D1431" t="s">
        <v>7</v>
      </c>
      <c r="E1431" t="s">
        <v>11</v>
      </c>
      <c r="F1431" t="s">
        <v>198</v>
      </c>
      <c r="G1431" t="s">
        <v>42</v>
      </c>
      <c r="H1431">
        <v>79999</v>
      </c>
      <c r="I1431" t="str">
        <f t="shared" si="134"/>
        <v>Morning</v>
      </c>
      <c r="J1431" t="str">
        <f t="shared" si="135"/>
        <v>Mon</v>
      </c>
      <c r="K1431" t="str">
        <f t="shared" si="136"/>
        <v>2014-05-05</v>
      </c>
      <c r="L1431" s="39">
        <f t="shared" si="137"/>
        <v>0.39652777777519077</v>
      </c>
      <c r="M1431" s="19">
        <f>COUNTIF(Table1_3[Status], "Hired") / COUNTA(Table1_3[Status])</f>
        <v>0.6552734375</v>
      </c>
      <c r="N1431" s="27">
        <f t="shared" si="138"/>
        <v>41779.396527777775</v>
      </c>
      <c r="O1431" t="str">
        <f>TEXT(Table1_3[[#This Row],[Interview Taken on]],"MMM")</f>
        <v>May</v>
      </c>
    </row>
    <row r="1432" spans="1:15" x14ac:dyDescent="0.25">
      <c r="A1432">
        <v>967868</v>
      </c>
      <c r="B1432" s="3">
        <v>41838.520138888889</v>
      </c>
      <c r="C1432">
        <f t="shared" si="133"/>
        <v>1</v>
      </c>
      <c r="D1432" t="s">
        <v>7</v>
      </c>
      <c r="E1432" t="s">
        <v>11</v>
      </c>
      <c r="F1432" t="s">
        <v>31</v>
      </c>
      <c r="G1432" t="s">
        <v>25</v>
      </c>
      <c r="H1432">
        <v>36260</v>
      </c>
      <c r="I1432" t="str">
        <f t="shared" si="134"/>
        <v>Afternoon</v>
      </c>
      <c r="J1432" t="str">
        <f t="shared" si="135"/>
        <v>Fri</v>
      </c>
      <c r="K1432" t="str">
        <f t="shared" si="136"/>
        <v>2014-07-18</v>
      </c>
      <c r="L1432" s="39">
        <f t="shared" si="137"/>
        <v>0.52013888888905058</v>
      </c>
      <c r="M1432" s="19">
        <f>COUNTIF(Table1_3[Status], "Hired") / COUNTA(Table1_3[Status])</f>
        <v>0.6552734375</v>
      </c>
      <c r="N1432" s="27">
        <f t="shared" si="138"/>
        <v>41853.520138888889</v>
      </c>
      <c r="O1432" t="str">
        <f>TEXT(Table1_3[[#This Row],[Interview Taken on]],"MMM")</f>
        <v>Jul</v>
      </c>
    </row>
    <row r="1433" spans="1:15" x14ac:dyDescent="0.25">
      <c r="A1433">
        <v>771358</v>
      </c>
      <c r="B1433" s="3">
        <v>41845.396527777775</v>
      </c>
      <c r="C1433">
        <f t="shared" si="133"/>
        <v>1</v>
      </c>
      <c r="D1433" t="s">
        <v>7</v>
      </c>
      <c r="E1433" t="s">
        <v>11</v>
      </c>
      <c r="F1433" t="s">
        <v>31</v>
      </c>
      <c r="G1433" t="s">
        <v>25</v>
      </c>
      <c r="H1433">
        <v>68162</v>
      </c>
      <c r="I1433" t="str">
        <f t="shared" si="134"/>
        <v>Morning</v>
      </c>
      <c r="J1433" t="str">
        <f t="shared" si="135"/>
        <v>Fri</v>
      </c>
      <c r="K1433" t="str">
        <f t="shared" si="136"/>
        <v>2014-07-25</v>
      </c>
      <c r="L1433" s="39">
        <f t="shared" si="137"/>
        <v>0.39652777777519077</v>
      </c>
      <c r="M1433" s="19">
        <f>COUNTIF(Table1_3[Status], "Hired") / COUNTA(Table1_3[Status])</f>
        <v>0.6552734375</v>
      </c>
      <c r="N1433" s="27">
        <f t="shared" si="138"/>
        <v>41860.396527777775</v>
      </c>
      <c r="O1433" t="str">
        <f>TEXT(Table1_3[[#This Row],[Interview Taken on]],"MMM")</f>
        <v>Jul</v>
      </c>
    </row>
    <row r="1434" spans="1:15" x14ac:dyDescent="0.25">
      <c r="A1434">
        <v>451673</v>
      </c>
      <c r="B1434" s="3">
        <v>41845.397916666669</v>
      </c>
      <c r="C1434">
        <f t="shared" si="133"/>
        <v>0</v>
      </c>
      <c r="D1434" t="s">
        <v>13</v>
      </c>
      <c r="E1434" t="s">
        <v>11</v>
      </c>
      <c r="F1434" t="s">
        <v>31</v>
      </c>
      <c r="G1434" t="s">
        <v>25</v>
      </c>
      <c r="H1434">
        <v>4123</v>
      </c>
      <c r="I1434" t="str">
        <f t="shared" si="134"/>
        <v>Morning</v>
      </c>
      <c r="J1434" t="str">
        <f t="shared" si="135"/>
        <v>Fri</v>
      </c>
      <c r="K1434" t="str">
        <f t="shared" si="136"/>
        <v>2014-07-25</v>
      </c>
      <c r="L1434" s="39">
        <f t="shared" si="137"/>
        <v>0.39791666666860692</v>
      </c>
      <c r="M1434" s="19">
        <f>COUNTIF(Table1_3[Status], "Hired") / COUNTA(Table1_3[Status])</f>
        <v>0.6552734375</v>
      </c>
      <c r="N1434" s="27" t="str">
        <f t="shared" si="138"/>
        <v/>
      </c>
      <c r="O1434" t="str">
        <f>TEXT(Table1_3[[#This Row],[Interview Taken on]],"MMM")</f>
        <v>Jul</v>
      </c>
    </row>
    <row r="1435" spans="1:15" x14ac:dyDescent="0.25">
      <c r="A1435">
        <v>667908</v>
      </c>
      <c r="B1435" s="3">
        <v>41845.399305555555</v>
      </c>
      <c r="C1435">
        <f t="shared" si="133"/>
        <v>1</v>
      </c>
      <c r="D1435" t="s">
        <v>7</v>
      </c>
      <c r="E1435" t="s">
        <v>11</v>
      </c>
      <c r="F1435" t="s">
        <v>31</v>
      </c>
      <c r="G1435" t="s">
        <v>25</v>
      </c>
      <c r="H1435">
        <v>65417</v>
      </c>
      <c r="I1435" t="str">
        <f t="shared" si="134"/>
        <v>Morning</v>
      </c>
      <c r="J1435" t="str">
        <f t="shared" si="135"/>
        <v>Fri</v>
      </c>
      <c r="K1435" t="str">
        <f t="shared" si="136"/>
        <v>2014-07-25</v>
      </c>
      <c r="L1435" s="39">
        <f t="shared" si="137"/>
        <v>0.39930555555474712</v>
      </c>
      <c r="M1435" s="19">
        <f>COUNTIF(Table1_3[Status], "Hired") / COUNTA(Table1_3[Status])</f>
        <v>0.6552734375</v>
      </c>
      <c r="N1435" s="27">
        <f t="shared" si="138"/>
        <v>41860.399305555555</v>
      </c>
      <c r="O1435" t="str">
        <f>TEXT(Table1_3[[#This Row],[Interview Taken on]],"MMM")</f>
        <v>Jul</v>
      </c>
    </row>
    <row r="1436" spans="1:15" x14ac:dyDescent="0.25">
      <c r="A1436">
        <v>76133</v>
      </c>
      <c r="B1436" s="3">
        <v>41862.661111111112</v>
      </c>
      <c r="C1436">
        <f t="shared" si="133"/>
        <v>1</v>
      </c>
      <c r="D1436" t="s">
        <v>7</v>
      </c>
      <c r="E1436" t="s">
        <v>11</v>
      </c>
      <c r="F1436" t="s">
        <v>205</v>
      </c>
      <c r="G1436" t="s">
        <v>20</v>
      </c>
      <c r="H1436">
        <v>6354</v>
      </c>
      <c r="I1436" t="str">
        <f t="shared" si="134"/>
        <v>Afternoon</v>
      </c>
      <c r="J1436" t="str">
        <f t="shared" si="135"/>
        <v>Mon</v>
      </c>
      <c r="K1436" t="str">
        <f t="shared" si="136"/>
        <v>2014-08-11</v>
      </c>
      <c r="L1436" s="39">
        <f t="shared" si="137"/>
        <v>0.66111111111240461</v>
      </c>
      <c r="M1436" s="19">
        <f>COUNTIF(Table1_3[Status], "Hired") / COUNTA(Table1_3[Status])</f>
        <v>0.6552734375</v>
      </c>
      <c r="N1436" s="27">
        <f t="shared" si="138"/>
        <v>41877.661111111112</v>
      </c>
      <c r="O1436" t="str">
        <f>TEXT(Table1_3[[#This Row],[Interview Taken on]],"MMM")</f>
        <v>Aug</v>
      </c>
    </row>
    <row r="1437" spans="1:15" x14ac:dyDescent="0.25">
      <c r="A1437">
        <v>507999</v>
      </c>
      <c r="B1437" s="3">
        <v>41828.397222222222</v>
      </c>
      <c r="C1437">
        <f t="shared" si="133"/>
        <v>0</v>
      </c>
      <c r="D1437" t="s">
        <v>13</v>
      </c>
      <c r="E1437" t="s">
        <v>8</v>
      </c>
      <c r="F1437" t="s">
        <v>201</v>
      </c>
      <c r="G1437" t="s">
        <v>25</v>
      </c>
      <c r="H1437">
        <v>60443</v>
      </c>
      <c r="I1437" t="str">
        <f t="shared" si="134"/>
        <v>Morning</v>
      </c>
      <c r="J1437" t="str">
        <f t="shared" si="135"/>
        <v>Tue</v>
      </c>
      <c r="K1437" t="str">
        <f t="shared" si="136"/>
        <v>2014-07-08</v>
      </c>
      <c r="L1437" s="39">
        <f t="shared" si="137"/>
        <v>0.39722222222189885</v>
      </c>
      <c r="M1437" s="19">
        <f>COUNTIF(Table1_3[Status], "Hired") / COUNTA(Table1_3[Status])</f>
        <v>0.6552734375</v>
      </c>
      <c r="N1437" s="27" t="str">
        <f t="shared" si="138"/>
        <v/>
      </c>
      <c r="O1437" t="str">
        <f>TEXT(Table1_3[[#This Row],[Interview Taken on]],"MMM")</f>
        <v>Jul</v>
      </c>
    </row>
    <row r="1438" spans="1:15" x14ac:dyDescent="0.25">
      <c r="A1438">
        <v>625524</v>
      </c>
      <c r="B1438" s="3">
        <v>41761.559027777781</v>
      </c>
      <c r="C1438">
        <f t="shared" si="133"/>
        <v>1</v>
      </c>
      <c r="D1438" t="s">
        <v>7</v>
      </c>
      <c r="E1438" t="s">
        <v>11</v>
      </c>
      <c r="F1438" t="s">
        <v>205</v>
      </c>
      <c r="G1438" t="s">
        <v>42</v>
      </c>
      <c r="H1438">
        <v>93932</v>
      </c>
      <c r="I1438" t="str">
        <f t="shared" si="134"/>
        <v>Afternoon</v>
      </c>
      <c r="J1438" t="str">
        <f t="shared" si="135"/>
        <v>Fri</v>
      </c>
      <c r="K1438" t="str">
        <f t="shared" si="136"/>
        <v>2014-05-02</v>
      </c>
      <c r="L1438" s="39">
        <f t="shared" si="137"/>
        <v>0.55902777778101154</v>
      </c>
      <c r="M1438" s="19">
        <f>COUNTIF(Table1_3[Status], "Hired") / COUNTA(Table1_3[Status])</f>
        <v>0.6552734375</v>
      </c>
      <c r="N1438" s="27">
        <f t="shared" si="138"/>
        <v>41776.559027777781</v>
      </c>
      <c r="O1438" t="str">
        <f>TEXT(Table1_3[[#This Row],[Interview Taken on]],"MMM")</f>
        <v>May</v>
      </c>
    </row>
    <row r="1439" spans="1:15" x14ac:dyDescent="0.25">
      <c r="A1439">
        <v>120857</v>
      </c>
      <c r="B1439" s="3">
        <v>41761.560416666667</v>
      </c>
      <c r="C1439">
        <f t="shared" si="133"/>
        <v>1</v>
      </c>
      <c r="D1439" t="s">
        <v>7</v>
      </c>
      <c r="E1439" t="s">
        <v>8</v>
      </c>
      <c r="F1439" t="s">
        <v>205</v>
      </c>
      <c r="G1439" t="s">
        <v>42</v>
      </c>
      <c r="H1439">
        <v>61906</v>
      </c>
      <c r="I1439" t="str">
        <f t="shared" si="134"/>
        <v>Afternoon</v>
      </c>
      <c r="J1439" t="str">
        <f t="shared" si="135"/>
        <v>Fri</v>
      </c>
      <c r="K1439" t="str">
        <f t="shared" si="136"/>
        <v>2014-05-02</v>
      </c>
      <c r="L1439" s="39">
        <f t="shared" si="137"/>
        <v>0.56041666666715173</v>
      </c>
      <c r="M1439" s="19">
        <f>COUNTIF(Table1_3[Status], "Hired") / COUNTA(Table1_3[Status])</f>
        <v>0.6552734375</v>
      </c>
      <c r="N1439" s="27">
        <f t="shared" si="138"/>
        <v>41776.560416666667</v>
      </c>
      <c r="O1439" t="str">
        <f>TEXT(Table1_3[[#This Row],[Interview Taken on]],"MMM")</f>
        <v>May</v>
      </c>
    </row>
    <row r="1440" spans="1:15" x14ac:dyDescent="0.25">
      <c r="A1440">
        <v>452817</v>
      </c>
      <c r="B1440" s="3">
        <v>41761.561111111114</v>
      </c>
      <c r="C1440">
        <f t="shared" si="133"/>
        <v>1</v>
      </c>
      <c r="D1440" t="s">
        <v>7</v>
      </c>
      <c r="E1440" t="s">
        <v>8</v>
      </c>
      <c r="F1440" t="s">
        <v>205</v>
      </c>
      <c r="G1440" t="s">
        <v>42</v>
      </c>
      <c r="H1440">
        <v>73086</v>
      </c>
      <c r="I1440" t="str">
        <f t="shared" si="134"/>
        <v>Afternoon</v>
      </c>
      <c r="J1440" t="str">
        <f t="shared" si="135"/>
        <v>Fri</v>
      </c>
      <c r="K1440" t="str">
        <f t="shared" si="136"/>
        <v>2014-05-02</v>
      </c>
      <c r="L1440" s="39">
        <f t="shared" si="137"/>
        <v>0.56111111111385981</v>
      </c>
      <c r="M1440" s="19">
        <f>COUNTIF(Table1_3[Status], "Hired") / COUNTA(Table1_3[Status])</f>
        <v>0.6552734375</v>
      </c>
      <c r="N1440" s="27">
        <f t="shared" si="138"/>
        <v>41776.561111111114</v>
      </c>
      <c r="O1440" t="str">
        <f>TEXT(Table1_3[[#This Row],[Interview Taken on]],"MMM")</f>
        <v>May</v>
      </c>
    </row>
    <row r="1441" spans="1:15" x14ac:dyDescent="0.25">
      <c r="A1441">
        <v>829076</v>
      </c>
      <c r="B1441" s="3">
        <v>41763.429861111108</v>
      </c>
      <c r="C1441">
        <f t="shared" si="133"/>
        <v>1</v>
      </c>
      <c r="D1441" t="s">
        <v>7</v>
      </c>
      <c r="E1441" t="s">
        <v>8</v>
      </c>
      <c r="F1441" t="s">
        <v>205</v>
      </c>
      <c r="G1441" t="s">
        <v>42</v>
      </c>
      <c r="H1441">
        <v>62573</v>
      </c>
      <c r="I1441" t="str">
        <f t="shared" si="134"/>
        <v>Morning</v>
      </c>
      <c r="J1441" t="str">
        <f t="shared" si="135"/>
        <v>Sun</v>
      </c>
      <c r="K1441" t="str">
        <f t="shared" si="136"/>
        <v>2014-05-04</v>
      </c>
      <c r="L1441" s="39">
        <f t="shared" si="137"/>
        <v>0.42986111110803904</v>
      </c>
      <c r="M1441" s="19">
        <f>COUNTIF(Table1_3[Status], "Hired") / COUNTA(Table1_3[Status])</f>
        <v>0.6552734375</v>
      </c>
      <c r="N1441" s="27">
        <f t="shared" si="138"/>
        <v>41778.429861111108</v>
      </c>
      <c r="O1441" t="str">
        <f>TEXT(Table1_3[[#This Row],[Interview Taken on]],"MMM")</f>
        <v>May</v>
      </c>
    </row>
    <row r="1442" spans="1:15" x14ac:dyDescent="0.25">
      <c r="A1442">
        <v>841263</v>
      </c>
      <c r="B1442" s="3">
        <v>41763.430555555555</v>
      </c>
      <c r="C1442">
        <f t="shared" si="133"/>
        <v>1</v>
      </c>
      <c r="D1442" t="s">
        <v>7</v>
      </c>
      <c r="E1442" t="s">
        <v>8</v>
      </c>
      <c r="F1442" t="s">
        <v>205</v>
      </c>
      <c r="G1442" t="s">
        <v>42</v>
      </c>
      <c r="H1442">
        <v>91836</v>
      </c>
      <c r="I1442" t="str">
        <f t="shared" si="134"/>
        <v>Morning</v>
      </c>
      <c r="J1442" t="str">
        <f t="shared" si="135"/>
        <v>Sun</v>
      </c>
      <c r="K1442" t="str">
        <f t="shared" si="136"/>
        <v>2014-05-04</v>
      </c>
      <c r="L1442" s="39">
        <f t="shared" si="137"/>
        <v>0.43055555555474712</v>
      </c>
      <c r="M1442" s="19">
        <f>COUNTIF(Table1_3[Status], "Hired") / COUNTA(Table1_3[Status])</f>
        <v>0.6552734375</v>
      </c>
      <c r="N1442" s="27">
        <f t="shared" si="138"/>
        <v>41778.430555555555</v>
      </c>
      <c r="O1442" t="str">
        <f>TEXT(Table1_3[[#This Row],[Interview Taken on]],"MMM")</f>
        <v>May</v>
      </c>
    </row>
    <row r="1443" spans="1:15" x14ac:dyDescent="0.25">
      <c r="A1443">
        <v>857543</v>
      </c>
      <c r="B1443" s="3">
        <v>41825.677777777775</v>
      </c>
      <c r="C1443">
        <f t="shared" si="133"/>
        <v>1</v>
      </c>
      <c r="D1443" t="s">
        <v>7</v>
      </c>
      <c r="E1443" t="s">
        <v>8</v>
      </c>
      <c r="F1443" t="s">
        <v>205</v>
      </c>
      <c r="G1443" t="s">
        <v>42</v>
      </c>
      <c r="H1443">
        <v>81718</v>
      </c>
      <c r="I1443" t="str">
        <f t="shared" si="134"/>
        <v>Afternoon</v>
      </c>
      <c r="J1443" t="str">
        <f t="shared" si="135"/>
        <v>Sat</v>
      </c>
      <c r="K1443" t="str">
        <f t="shared" si="136"/>
        <v>2014-07-05</v>
      </c>
      <c r="L1443" s="39">
        <f t="shared" si="137"/>
        <v>0.67777777777519077</v>
      </c>
      <c r="M1443" s="19">
        <f>COUNTIF(Table1_3[Status], "Hired") / COUNTA(Table1_3[Status])</f>
        <v>0.6552734375</v>
      </c>
      <c r="N1443" s="27">
        <f t="shared" si="138"/>
        <v>41840.677777777775</v>
      </c>
      <c r="O1443" t="str">
        <f>TEXT(Table1_3[[#This Row],[Interview Taken on]],"MMM")</f>
        <v>Jul</v>
      </c>
    </row>
    <row r="1444" spans="1:15" x14ac:dyDescent="0.25">
      <c r="A1444">
        <v>175109</v>
      </c>
      <c r="B1444" s="3">
        <v>41827.716666666667</v>
      </c>
      <c r="C1444">
        <f t="shared" si="133"/>
        <v>0</v>
      </c>
      <c r="D1444" t="s">
        <v>13</v>
      </c>
      <c r="E1444" t="s">
        <v>8</v>
      </c>
      <c r="F1444" t="s">
        <v>205</v>
      </c>
      <c r="G1444" t="s">
        <v>42</v>
      </c>
      <c r="H1444">
        <v>47547</v>
      </c>
      <c r="I1444" t="str">
        <f t="shared" si="134"/>
        <v>Afternoon</v>
      </c>
      <c r="J1444" t="str">
        <f t="shared" si="135"/>
        <v>Mon</v>
      </c>
      <c r="K1444" t="str">
        <f t="shared" si="136"/>
        <v>2014-07-07</v>
      </c>
      <c r="L1444" s="39">
        <f t="shared" si="137"/>
        <v>0.71666666666715173</v>
      </c>
      <c r="M1444" s="19">
        <f>COUNTIF(Table1_3[Status], "Hired") / COUNTA(Table1_3[Status])</f>
        <v>0.6552734375</v>
      </c>
      <c r="N1444" s="27" t="str">
        <f t="shared" si="138"/>
        <v/>
      </c>
      <c r="O1444" t="str">
        <f>TEXT(Table1_3[[#This Row],[Interview Taken on]],"MMM")</f>
        <v>Jul</v>
      </c>
    </row>
    <row r="1445" spans="1:15" x14ac:dyDescent="0.25">
      <c r="A1445">
        <v>819572</v>
      </c>
      <c r="B1445" s="3">
        <v>41827.717361111114</v>
      </c>
      <c r="C1445">
        <f t="shared" si="133"/>
        <v>0</v>
      </c>
      <c r="D1445" t="s">
        <v>13</v>
      </c>
      <c r="E1445" t="s">
        <v>8</v>
      </c>
      <c r="F1445" t="s">
        <v>205</v>
      </c>
      <c r="G1445" t="s">
        <v>42</v>
      </c>
      <c r="H1445">
        <v>21734</v>
      </c>
      <c r="I1445" t="str">
        <f t="shared" si="134"/>
        <v>Afternoon</v>
      </c>
      <c r="J1445" t="str">
        <f t="shared" si="135"/>
        <v>Mon</v>
      </c>
      <c r="K1445" t="str">
        <f t="shared" si="136"/>
        <v>2014-07-07</v>
      </c>
      <c r="L1445" s="39">
        <f t="shared" si="137"/>
        <v>0.71736111111385981</v>
      </c>
      <c r="M1445" s="19">
        <f>COUNTIF(Table1_3[Status], "Hired") / COUNTA(Table1_3[Status])</f>
        <v>0.6552734375</v>
      </c>
      <c r="N1445" s="27" t="str">
        <f t="shared" si="138"/>
        <v/>
      </c>
      <c r="O1445" t="str">
        <f>TEXT(Table1_3[[#This Row],[Interview Taken on]],"MMM")</f>
        <v>Jul</v>
      </c>
    </row>
    <row r="1446" spans="1:15" x14ac:dyDescent="0.25">
      <c r="A1446">
        <v>389782</v>
      </c>
      <c r="B1446" s="3">
        <v>41768.760416666664</v>
      </c>
      <c r="C1446">
        <f t="shared" si="133"/>
        <v>0</v>
      </c>
      <c r="D1446" t="s">
        <v>13</v>
      </c>
      <c r="E1446" t="s">
        <v>8</v>
      </c>
      <c r="F1446" t="s">
        <v>204</v>
      </c>
      <c r="G1446" t="s">
        <v>18</v>
      </c>
      <c r="H1446">
        <v>80709</v>
      </c>
      <c r="I1446" t="str">
        <f t="shared" si="134"/>
        <v>Evening</v>
      </c>
      <c r="J1446" t="str">
        <f t="shared" si="135"/>
        <v>Fri</v>
      </c>
      <c r="K1446" t="str">
        <f t="shared" si="136"/>
        <v>2014-05-09</v>
      </c>
      <c r="L1446" s="39">
        <f t="shared" si="137"/>
        <v>0.76041666666424135</v>
      </c>
      <c r="M1446" s="19">
        <f>COUNTIF(Table1_3[Status], "Hired") / COUNTA(Table1_3[Status])</f>
        <v>0.6552734375</v>
      </c>
      <c r="N1446" s="27" t="str">
        <f t="shared" si="138"/>
        <v/>
      </c>
      <c r="O1446" t="str">
        <f>TEXT(Table1_3[[#This Row],[Interview Taken on]],"MMM")</f>
        <v>May</v>
      </c>
    </row>
    <row r="1447" spans="1:15" x14ac:dyDescent="0.25">
      <c r="A1447">
        <v>825870</v>
      </c>
      <c r="B1447" s="3">
        <v>41780.397916666669</v>
      </c>
      <c r="C1447">
        <f t="shared" si="133"/>
        <v>0</v>
      </c>
      <c r="D1447" t="s">
        <v>13</v>
      </c>
      <c r="E1447" t="s">
        <v>11</v>
      </c>
      <c r="F1447" t="s">
        <v>205</v>
      </c>
      <c r="G1447" t="s">
        <v>18</v>
      </c>
      <c r="H1447">
        <v>38032</v>
      </c>
      <c r="I1447" t="str">
        <f t="shared" si="134"/>
        <v>Morning</v>
      </c>
      <c r="J1447" t="str">
        <f t="shared" si="135"/>
        <v>Wed</v>
      </c>
      <c r="K1447" t="str">
        <f t="shared" si="136"/>
        <v>2014-05-21</v>
      </c>
      <c r="L1447" s="39">
        <f t="shared" si="137"/>
        <v>0.39791666666860692</v>
      </c>
      <c r="M1447" s="19">
        <f>COUNTIF(Table1_3[Status], "Hired") / COUNTA(Table1_3[Status])</f>
        <v>0.6552734375</v>
      </c>
      <c r="N1447" s="27" t="str">
        <f t="shared" si="138"/>
        <v/>
      </c>
      <c r="O1447" t="str">
        <f>TEXT(Table1_3[[#This Row],[Interview Taken on]],"MMM")</f>
        <v>May</v>
      </c>
    </row>
    <row r="1448" spans="1:15" x14ac:dyDescent="0.25">
      <c r="A1448">
        <v>820667</v>
      </c>
      <c r="B1448" s="3">
        <v>41780.398611111108</v>
      </c>
      <c r="C1448">
        <f t="shared" si="133"/>
        <v>0</v>
      </c>
      <c r="D1448" t="s">
        <v>13</v>
      </c>
      <c r="E1448" t="s">
        <v>8</v>
      </c>
      <c r="F1448" t="s">
        <v>205</v>
      </c>
      <c r="G1448" t="s">
        <v>18</v>
      </c>
      <c r="H1448">
        <v>71960</v>
      </c>
      <c r="I1448" t="str">
        <f t="shared" si="134"/>
        <v>Morning</v>
      </c>
      <c r="J1448" t="str">
        <f t="shared" si="135"/>
        <v>Wed</v>
      </c>
      <c r="K1448" t="str">
        <f t="shared" si="136"/>
        <v>2014-05-21</v>
      </c>
      <c r="L1448" s="39">
        <f t="shared" si="137"/>
        <v>0.39861111110803904</v>
      </c>
      <c r="M1448" s="19">
        <f>COUNTIF(Table1_3[Status], "Hired") / COUNTA(Table1_3[Status])</f>
        <v>0.6552734375</v>
      </c>
      <c r="N1448" s="27" t="str">
        <f t="shared" si="138"/>
        <v/>
      </c>
      <c r="O1448" t="str">
        <f>TEXT(Table1_3[[#This Row],[Interview Taken on]],"MMM")</f>
        <v>May</v>
      </c>
    </row>
    <row r="1449" spans="1:15" x14ac:dyDescent="0.25">
      <c r="A1449">
        <v>284733</v>
      </c>
      <c r="B1449" s="3">
        <v>41780.400000000001</v>
      </c>
      <c r="C1449">
        <f t="shared" si="133"/>
        <v>0</v>
      </c>
      <c r="D1449" t="s">
        <v>13</v>
      </c>
      <c r="E1449" t="s">
        <v>11</v>
      </c>
      <c r="F1449" t="s">
        <v>205</v>
      </c>
      <c r="G1449" t="s">
        <v>18</v>
      </c>
      <c r="H1449">
        <v>81819</v>
      </c>
      <c r="I1449" t="str">
        <f t="shared" si="134"/>
        <v>Morning</v>
      </c>
      <c r="J1449" t="str">
        <f t="shared" si="135"/>
        <v>Wed</v>
      </c>
      <c r="K1449" t="str">
        <f t="shared" si="136"/>
        <v>2014-05-21</v>
      </c>
      <c r="L1449" s="39">
        <f t="shared" si="137"/>
        <v>0.40000000000145519</v>
      </c>
      <c r="M1449" s="19">
        <f>COUNTIF(Table1_3[Status], "Hired") / COUNTA(Table1_3[Status])</f>
        <v>0.6552734375</v>
      </c>
      <c r="N1449" s="27" t="str">
        <f t="shared" si="138"/>
        <v/>
      </c>
      <c r="O1449" t="str">
        <f>TEXT(Table1_3[[#This Row],[Interview Taken on]],"MMM")</f>
        <v>May</v>
      </c>
    </row>
    <row r="1450" spans="1:15" x14ac:dyDescent="0.25">
      <c r="A1450">
        <v>982845</v>
      </c>
      <c r="B1450" s="3">
        <v>41780.400000000001</v>
      </c>
      <c r="C1450">
        <f t="shared" si="133"/>
        <v>1</v>
      </c>
      <c r="D1450" t="s">
        <v>7</v>
      </c>
      <c r="E1450" t="s">
        <v>8</v>
      </c>
      <c r="F1450" t="s">
        <v>205</v>
      </c>
      <c r="G1450" t="s">
        <v>18</v>
      </c>
      <c r="H1450">
        <v>2789</v>
      </c>
      <c r="I1450" t="str">
        <f t="shared" si="134"/>
        <v>Morning</v>
      </c>
      <c r="J1450" t="str">
        <f t="shared" si="135"/>
        <v>Wed</v>
      </c>
      <c r="K1450" t="str">
        <f t="shared" si="136"/>
        <v>2014-05-21</v>
      </c>
      <c r="L1450" s="39">
        <f t="shared" si="137"/>
        <v>0.40000000000145519</v>
      </c>
      <c r="M1450" s="19">
        <f>COUNTIF(Table1_3[Status], "Hired") / COUNTA(Table1_3[Status])</f>
        <v>0.6552734375</v>
      </c>
      <c r="N1450" s="27">
        <f t="shared" si="138"/>
        <v>41795.4</v>
      </c>
      <c r="O1450" t="str">
        <f>TEXT(Table1_3[[#This Row],[Interview Taken on]],"MMM")</f>
        <v>May</v>
      </c>
    </row>
    <row r="1451" spans="1:15" x14ac:dyDescent="0.25">
      <c r="A1451">
        <v>182357</v>
      </c>
      <c r="B1451" s="3">
        <v>41780.400694444441</v>
      </c>
      <c r="C1451">
        <f t="shared" si="133"/>
        <v>1</v>
      </c>
      <c r="D1451" t="s">
        <v>7</v>
      </c>
      <c r="E1451" t="s">
        <v>8</v>
      </c>
      <c r="F1451" t="s">
        <v>205</v>
      </c>
      <c r="G1451" t="s">
        <v>18</v>
      </c>
      <c r="H1451">
        <v>24025</v>
      </c>
      <c r="I1451" t="str">
        <f t="shared" si="134"/>
        <v>Morning</v>
      </c>
      <c r="J1451" t="str">
        <f t="shared" si="135"/>
        <v>Wed</v>
      </c>
      <c r="K1451" t="str">
        <f t="shared" si="136"/>
        <v>2014-05-21</v>
      </c>
      <c r="L1451" s="39">
        <f t="shared" si="137"/>
        <v>0.40069444444088731</v>
      </c>
      <c r="M1451" s="19">
        <f>COUNTIF(Table1_3[Status], "Hired") / COUNTA(Table1_3[Status])</f>
        <v>0.6552734375</v>
      </c>
      <c r="N1451" s="27">
        <f t="shared" si="138"/>
        <v>41795.400694444441</v>
      </c>
      <c r="O1451" t="str">
        <f>TEXT(Table1_3[[#This Row],[Interview Taken on]],"MMM")</f>
        <v>May</v>
      </c>
    </row>
    <row r="1452" spans="1:15" x14ac:dyDescent="0.25">
      <c r="A1452">
        <v>733985</v>
      </c>
      <c r="B1452" s="3">
        <v>41795.396527777775</v>
      </c>
      <c r="C1452">
        <f t="shared" si="133"/>
        <v>1</v>
      </c>
      <c r="D1452" t="s">
        <v>7</v>
      </c>
      <c r="E1452" t="s">
        <v>8</v>
      </c>
      <c r="F1452" t="s">
        <v>204</v>
      </c>
      <c r="G1452" t="s">
        <v>12</v>
      </c>
      <c r="H1452">
        <v>25618</v>
      </c>
      <c r="I1452" t="str">
        <f t="shared" si="134"/>
        <v>Morning</v>
      </c>
      <c r="J1452" t="str">
        <f t="shared" si="135"/>
        <v>Thu</v>
      </c>
      <c r="K1452" t="str">
        <f t="shared" si="136"/>
        <v>2014-06-05</v>
      </c>
      <c r="L1452" s="39">
        <f t="shared" si="137"/>
        <v>0.39652777777519077</v>
      </c>
      <c r="M1452" s="19">
        <f>COUNTIF(Table1_3[Status], "Hired") / COUNTA(Table1_3[Status])</f>
        <v>0.6552734375</v>
      </c>
      <c r="N1452" s="27">
        <f t="shared" si="138"/>
        <v>41810.396527777775</v>
      </c>
      <c r="O1452" t="str">
        <f>TEXT(Table1_3[[#This Row],[Interview Taken on]],"MMM")</f>
        <v>Jun</v>
      </c>
    </row>
    <row r="1453" spans="1:15" x14ac:dyDescent="0.25">
      <c r="A1453">
        <v>728573</v>
      </c>
      <c r="B1453" s="3">
        <v>41795.397222222222</v>
      </c>
      <c r="C1453">
        <f t="shared" si="133"/>
        <v>0</v>
      </c>
      <c r="D1453" t="s">
        <v>13</v>
      </c>
      <c r="E1453" t="s">
        <v>8</v>
      </c>
      <c r="F1453" t="s">
        <v>204</v>
      </c>
      <c r="G1453" t="s">
        <v>12</v>
      </c>
      <c r="H1453">
        <v>64279</v>
      </c>
      <c r="I1453" t="str">
        <f t="shared" si="134"/>
        <v>Morning</v>
      </c>
      <c r="J1453" t="str">
        <f t="shared" si="135"/>
        <v>Thu</v>
      </c>
      <c r="K1453" t="str">
        <f t="shared" si="136"/>
        <v>2014-06-05</v>
      </c>
      <c r="L1453" s="39">
        <f t="shared" si="137"/>
        <v>0.39722222222189885</v>
      </c>
      <c r="M1453" s="19">
        <f>COUNTIF(Table1_3[Status], "Hired") / COUNTA(Table1_3[Status])</f>
        <v>0.6552734375</v>
      </c>
      <c r="N1453" s="27" t="str">
        <f t="shared" si="138"/>
        <v/>
      </c>
      <c r="O1453" t="str">
        <f>TEXT(Table1_3[[#This Row],[Interview Taken on]],"MMM")</f>
        <v>Jun</v>
      </c>
    </row>
    <row r="1454" spans="1:15" x14ac:dyDescent="0.25">
      <c r="A1454">
        <v>929826</v>
      </c>
      <c r="B1454" s="3">
        <v>41827.397222222222</v>
      </c>
      <c r="C1454">
        <f t="shared" si="133"/>
        <v>0</v>
      </c>
      <c r="D1454" t="s">
        <v>13</v>
      </c>
      <c r="E1454" t="s">
        <v>8</v>
      </c>
      <c r="F1454" t="s">
        <v>201</v>
      </c>
      <c r="G1454" t="s">
        <v>34</v>
      </c>
      <c r="H1454">
        <v>91722</v>
      </c>
      <c r="I1454" t="str">
        <f t="shared" si="134"/>
        <v>Morning</v>
      </c>
      <c r="J1454" t="str">
        <f t="shared" si="135"/>
        <v>Mon</v>
      </c>
      <c r="K1454" t="str">
        <f t="shared" si="136"/>
        <v>2014-07-07</v>
      </c>
      <c r="L1454" s="39">
        <f t="shared" si="137"/>
        <v>0.39722222222189885</v>
      </c>
      <c r="M1454" s="19">
        <f>COUNTIF(Table1_3[Status], "Hired") / COUNTA(Table1_3[Status])</f>
        <v>0.6552734375</v>
      </c>
      <c r="N1454" s="27" t="str">
        <f t="shared" si="138"/>
        <v/>
      </c>
      <c r="O1454" t="str">
        <f>TEXT(Table1_3[[#This Row],[Interview Taken on]],"MMM")</f>
        <v>Jul</v>
      </c>
    </row>
    <row r="1455" spans="1:15" x14ac:dyDescent="0.25">
      <c r="A1455">
        <v>245099</v>
      </c>
      <c r="B1455" s="3">
        <v>41841.54583333333</v>
      </c>
      <c r="C1455">
        <f t="shared" si="133"/>
        <v>1</v>
      </c>
      <c r="D1455" t="s">
        <v>7</v>
      </c>
      <c r="E1455" t="s">
        <v>8</v>
      </c>
      <c r="F1455" t="s">
        <v>201</v>
      </c>
      <c r="G1455" t="s">
        <v>34</v>
      </c>
      <c r="H1455">
        <v>43679</v>
      </c>
      <c r="I1455" t="str">
        <f t="shared" si="134"/>
        <v>Afternoon</v>
      </c>
      <c r="J1455" t="str">
        <f t="shared" si="135"/>
        <v>Mon</v>
      </c>
      <c r="K1455" t="str">
        <f t="shared" si="136"/>
        <v>2014-07-21</v>
      </c>
      <c r="L1455" s="39">
        <f t="shared" si="137"/>
        <v>0.54583333332993789</v>
      </c>
      <c r="M1455" s="19">
        <f>COUNTIF(Table1_3[Status], "Hired") / COUNTA(Table1_3[Status])</f>
        <v>0.6552734375</v>
      </c>
      <c r="N1455" s="27">
        <f t="shared" si="138"/>
        <v>41856.54583333333</v>
      </c>
      <c r="O1455" t="str">
        <f>TEXT(Table1_3[[#This Row],[Interview Taken on]],"MMM")</f>
        <v>Jul</v>
      </c>
    </row>
    <row r="1456" spans="1:15" x14ac:dyDescent="0.25">
      <c r="A1456">
        <v>991656</v>
      </c>
      <c r="B1456" s="3">
        <v>41876.396527777775</v>
      </c>
      <c r="C1456">
        <f t="shared" si="133"/>
        <v>1</v>
      </c>
      <c r="D1456" t="s">
        <v>7</v>
      </c>
      <c r="E1456" t="s">
        <v>8</v>
      </c>
      <c r="F1456" t="s">
        <v>204</v>
      </c>
      <c r="G1456" t="s">
        <v>34</v>
      </c>
      <c r="H1456">
        <v>54635</v>
      </c>
      <c r="I1456" t="str">
        <f t="shared" si="134"/>
        <v>Morning</v>
      </c>
      <c r="J1456" t="str">
        <f t="shared" si="135"/>
        <v>Mon</v>
      </c>
      <c r="K1456" t="str">
        <f t="shared" si="136"/>
        <v>2014-08-25</v>
      </c>
      <c r="L1456" s="39">
        <f t="shared" si="137"/>
        <v>0.39652777777519077</v>
      </c>
      <c r="M1456" s="19">
        <f>COUNTIF(Table1_3[Status], "Hired") / COUNTA(Table1_3[Status])</f>
        <v>0.6552734375</v>
      </c>
      <c r="N1456" s="27">
        <f t="shared" si="138"/>
        <v>41891.396527777775</v>
      </c>
      <c r="O1456" t="str">
        <f>TEXT(Table1_3[[#This Row],[Interview Taken on]],"MMM")</f>
        <v>Aug</v>
      </c>
    </row>
    <row r="1457" spans="1:15" x14ac:dyDescent="0.25">
      <c r="A1457">
        <v>230796</v>
      </c>
      <c r="B1457" s="3">
        <v>41876.397222222222</v>
      </c>
      <c r="C1457">
        <f t="shared" si="133"/>
        <v>1</v>
      </c>
      <c r="D1457" t="s">
        <v>7</v>
      </c>
      <c r="E1457" t="s">
        <v>11</v>
      </c>
      <c r="F1457" t="s">
        <v>204</v>
      </c>
      <c r="G1457" t="s">
        <v>34</v>
      </c>
      <c r="H1457">
        <v>85569</v>
      </c>
      <c r="I1457" t="str">
        <f t="shared" si="134"/>
        <v>Morning</v>
      </c>
      <c r="J1457" t="str">
        <f t="shared" si="135"/>
        <v>Mon</v>
      </c>
      <c r="K1457" t="str">
        <f t="shared" si="136"/>
        <v>2014-08-25</v>
      </c>
      <c r="L1457" s="39">
        <f t="shared" si="137"/>
        <v>0.39722222222189885</v>
      </c>
      <c r="M1457" s="19">
        <f>COUNTIF(Table1_3[Status], "Hired") / COUNTA(Table1_3[Status])</f>
        <v>0.6552734375</v>
      </c>
      <c r="N1457" s="27">
        <f t="shared" si="138"/>
        <v>41891.397222222222</v>
      </c>
      <c r="O1457" t="str">
        <f>TEXT(Table1_3[[#This Row],[Interview Taken on]],"MMM")</f>
        <v>Aug</v>
      </c>
    </row>
    <row r="1458" spans="1:15" x14ac:dyDescent="0.25">
      <c r="A1458">
        <v>92424</v>
      </c>
      <c r="B1458" s="3">
        <v>41855.397222222222</v>
      </c>
      <c r="C1458">
        <f t="shared" si="133"/>
        <v>1</v>
      </c>
      <c r="D1458" t="s">
        <v>7</v>
      </c>
      <c r="E1458" t="s">
        <v>8</v>
      </c>
      <c r="F1458" t="s">
        <v>205</v>
      </c>
      <c r="G1458" t="s">
        <v>12</v>
      </c>
      <c r="H1458">
        <v>35888</v>
      </c>
      <c r="I1458" t="str">
        <f t="shared" si="134"/>
        <v>Morning</v>
      </c>
      <c r="J1458" t="str">
        <f t="shared" si="135"/>
        <v>Mon</v>
      </c>
      <c r="K1458" t="str">
        <f t="shared" si="136"/>
        <v>2014-08-04</v>
      </c>
      <c r="L1458" s="39">
        <f t="shared" si="137"/>
        <v>0.39722222222189885</v>
      </c>
      <c r="M1458" s="19">
        <f>COUNTIF(Table1_3[Status], "Hired") / COUNTA(Table1_3[Status])</f>
        <v>0.6552734375</v>
      </c>
      <c r="N1458" s="27">
        <f t="shared" si="138"/>
        <v>41870.397222222222</v>
      </c>
      <c r="O1458" t="str">
        <f>TEXT(Table1_3[[#This Row],[Interview Taken on]],"MMM")</f>
        <v>Aug</v>
      </c>
    </row>
    <row r="1459" spans="1:15" x14ac:dyDescent="0.25">
      <c r="A1459">
        <v>94618</v>
      </c>
      <c r="B1459" s="3">
        <v>41855.396527777775</v>
      </c>
      <c r="C1459">
        <f t="shared" si="133"/>
        <v>1</v>
      </c>
      <c r="D1459" t="s">
        <v>7</v>
      </c>
      <c r="E1459" t="s">
        <v>38</v>
      </c>
      <c r="F1459" t="s">
        <v>205</v>
      </c>
      <c r="G1459" t="s">
        <v>12</v>
      </c>
      <c r="H1459">
        <v>72364</v>
      </c>
      <c r="I1459" t="str">
        <f t="shared" si="134"/>
        <v>Morning</v>
      </c>
      <c r="J1459" t="str">
        <f t="shared" si="135"/>
        <v>Mon</v>
      </c>
      <c r="K1459" t="str">
        <f t="shared" si="136"/>
        <v>2014-08-04</v>
      </c>
      <c r="L1459" s="39">
        <f t="shared" si="137"/>
        <v>0.39652777777519077</v>
      </c>
      <c r="M1459" s="19">
        <f>COUNTIF(Table1_3[Status], "Hired") / COUNTA(Table1_3[Status])</f>
        <v>0.6552734375</v>
      </c>
      <c r="N1459" s="27">
        <f t="shared" si="138"/>
        <v>41870.396527777775</v>
      </c>
      <c r="O1459" t="str">
        <f>TEXT(Table1_3[[#This Row],[Interview Taken on]],"MMM")</f>
        <v>Aug</v>
      </c>
    </row>
    <row r="1460" spans="1:15" x14ac:dyDescent="0.25">
      <c r="A1460">
        <v>898336</v>
      </c>
      <c r="B1460" s="3">
        <v>41870.737500000003</v>
      </c>
      <c r="C1460">
        <f t="shared" si="133"/>
        <v>0</v>
      </c>
      <c r="D1460" t="s">
        <v>13</v>
      </c>
      <c r="E1460" t="s">
        <v>8</v>
      </c>
      <c r="F1460" t="s">
        <v>201</v>
      </c>
      <c r="G1460" t="s">
        <v>34</v>
      </c>
      <c r="H1460">
        <v>30993</v>
      </c>
      <c r="I1460" t="str">
        <f t="shared" si="134"/>
        <v>Afternoon</v>
      </c>
      <c r="J1460" t="str">
        <f t="shared" si="135"/>
        <v>Tue</v>
      </c>
      <c r="K1460" t="str">
        <f t="shared" si="136"/>
        <v>2014-08-19</v>
      </c>
      <c r="L1460" s="39">
        <f t="shared" si="137"/>
        <v>0.73750000000291038</v>
      </c>
      <c r="M1460" s="19">
        <f>COUNTIF(Table1_3[Status], "Hired") / COUNTA(Table1_3[Status])</f>
        <v>0.6552734375</v>
      </c>
      <c r="N1460" s="27" t="str">
        <f t="shared" si="138"/>
        <v/>
      </c>
      <c r="O1460" t="str">
        <f>TEXT(Table1_3[[#This Row],[Interview Taken on]],"MMM")</f>
        <v>Aug</v>
      </c>
    </row>
    <row r="1461" spans="1:15" x14ac:dyDescent="0.25">
      <c r="A1461">
        <v>738670</v>
      </c>
      <c r="B1461" s="3">
        <v>41870.738888888889</v>
      </c>
      <c r="C1461">
        <f t="shared" si="133"/>
        <v>1</v>
      </c>
      <c r="D1461" t="s">
        <v>7</v>
      </c>
      <c r="E1461" t="s">
        <v>11</v>
      </c>
      <c r="F1461" t="s">
        <v>201</v>
      </c>
      <c r="G1461" t="s">
        <v>34</v>
      </c>
      <c r="H1461">
        <v>41594</v>
      </c>
      <c r="I1461" t="str">
        <f t="shared" si="134"/>
        <v>Afternoon</v>
      </c>
      <c r="J1461" t="str">
        <f t="shared" si="135"/>
        <v>Tue</v>
      </c>
      <c r="K1461" t="str">
        <f t="shared" si="136"/>
        <v>2014-08-19</v>
      </c>
      <c r="L1461" s="39">
        <f t="shared" si="137"/>
        <v>0.73888888888905058</v>
      </c>
      <c r="M1461" s="19">
        <f>COUNTIF(Table1_3[Status], "Hired") / COUNTA(Table1_3[Status])</f>
        <v>0.6552734375</v>
      </c>
      <c r="N1461" s="27">
        <f t="shared" si="138"/>
        <v>41885.738888888889</v>
      </c>
      <c r="O1461" t="str">
        <f>TEXT(Table1_3[[#This Row],[Interview Taken on]],"MMM")</f>
        <v>Aug</v>
      </c>
    </row>
    <row r="1462" spans="1:15" x14ac:dyDescent="0.25">
      <c r="A1462">
        <v>753532</v>
      </c>
      <c r="B1462" s="3">
        <v>41837.397222222222</v>
      </c>
      <c r="C1462">
        <f t="shared" si="133"/>
        <v>1</v>
      </c>
      <c r="D1462" t="s">
        <v>7</v>
      </c>
      <c r="E1462" t="s">
        <v>11</v>
      </c>
      <c r="F1462" t="s">
        <v>205</v>
      </c>
      <c r="G1462" t="s">
        <v>42</v>
      </c>
      <c r="H1462">
        <v>38192</v>
      </c>
      <c r="I1462" t="str">
        <f t="shared" si="134"/>
        <v>Morning</v>
      </c>
      <c r="J1462" t="str">
        <f t="shared" si="135"/>
        <v>Thu</v>
      </c>
      <c r="K1462" t="str">
        <f t="shared" si="136"/>
        <v>2014-07-17</v>
      </c>
      <c r="L1462" s="39">
        <f t="shared" si="137"/>
        <v>0.39722222222189885</v>
      </c>
      <c r="M1462" s="19">
        <f>COUNTIF(Table1_3[Status], "Hired") / COUNTA(Table1_3[Status])</f>
        <v>0.6552734375</v>
      </c>
      <c r="N1462" s="27">
        <f t="shared" si="138"/>
        <v>41852.397222222222</v>
      </c>
      <c r="O1462" t="str">
        <f>TEXT(Table1_3[[#This Row],[Interview Taken on]],"MMM")</f>
        <v>Jul</v>
      </c>
    </row>
    <row r="1463" spans="1:15" x14ac:dyDescent="0.25">
      <c r="A1463">
        <v>452737</v>
      </c>
      <c r="B1463" s="3">
        <v>41837.397916666669</v>
      </c>
      <c r="C1463">
        <f t="shared" si="133"/>
        <v>1</v>
      </c>
      <c r="D1463" t="s">
        <v>7</v>
      </c>
      <c r="E1463" t="s">
        <v>8</v>
      </c>
      <c r="F1463" t="s">
        <v>205</v>
      </c>
      <c r="G1463" t="s">
        <v>42</v>
      </c>
      <c r="H1463">
        <v>18861</v>
      </c>
      <c r="I1463" t="str">
        <f t="shared" si="134"/>
        <v>Morning</v>
      </c>
      <c r="J1463" t="str">
        <f t="shared" si="135"/>
        <v>Thu</v>
      </c>
      <c r="K1463" t="str">
        <f t="shared" si="136"/>
        <v>2014-07-17</v>
      </c>
      <c r="L1463" s="39">
        <f t="shared" si="137"/>
        <v>0.39791666666860692</v>
      </c>
      <c r="M1463" s="19">
        <f>COUNTIF(Table1_3[Status], "Hired") / COUNTA(Table1_3[Status])</f>
        <v>0.6552734375</v>
      </c>
      <c r="N1463" s="27">
        <f t="shared" si="138"/>
        <v>41852.397916666669</v>
      </c>
      <c r="O1463" t="str">
        <f>TEXT(Table1_3[[#This Row],[Interview Taken on]],"MMM")</f>
        <v>Jul</v>
      </c>
    </row>
    <row r="1464" spans="1:15" x14ac:dyDescent="0.25">
      <c r="A1464">
        <v>705257</v>
      </c>
      <c r="B1464" s="3">
        <v>41839.722222222219</v>
      </c>
      <c r="C1464">
        <f t="shared" si="133"/>
        <v>1</v>
      </c>
      <c r="D1464" t="s">
        <v>7</v>
      </c>
      <c r="E1464" t="s">
        <v>11</v>
      </c>
      <c r="F1464" t="s">
        <v>200</v>
      </c>
      <c r="G1464" t="s">
        <v>12</v>
      </c>
      <c r="H1464">
        <v>59775</v>
      </c>
      <c r="I1464" t="str">
        <f t="shared" si="134"/>
        <v>Afternoon</v>
      </c>
      <c r="J1464" t="str">
        <f t="shared" si="135"/>
        <v>Sat</v>
      </c>
      <c r="K1464" t="str">
        <f t="shared" si="136"/>
        <v>2014-07-19</v>
      </c>
      <c r="L1464" s="39">
        <f t="shared" si="137"/>
        <v>0.72222222221898846</v>
      </c>
      <c r="M1464" s="19">
        <f>COUNTIF(Table1_3[Status], "Hired") / COUNTA(Table1_3[Status])</f>
        <v>0.6552734375</v>
      </c>
      <c r="N1464" s="27">
        <f t="shared" si="138"/>
        <v>41854.722222222219</v>
      </c>
      <c r="O1464" t="str">
        <f>TEXT(Table1_3[[#This Row],[Interview Taken on]],"MMM")</f>
        <v>Jul</v>
      </c>
    </row>
    <row r="1465" spans="1:15" x14ac:dyDescent="0.25">
      <c r="A1465">
        <v>921683</v>
      </c>
      <c r="B1465" s="3">
        <v>41853.300694444442</v>
      </c>
      <c r="C1465">
        <f t="shared" si="133"/>
        <v>0</v>
      </c>
      <c r="D1465" t="s">
        <v>13</v>
      </c>
      <c r="E1465" t="s">
        <v>11</v>
      </c>
      <c r="F1465" t="s">
        <v>200</v>
      </c>
      <c r="G1465" t="s">
        <v>12</v>
      </c>
      <c r="H1465">
        <v>44859</v>
      </c>
      <c r="I1465" t="str">
        <f t="shared" si="134"/>
        <v>Morning</v>
      </c>
      <c r="J1465" t="str">
        <f t="shared" si="135"/>
        <v>Sat</v>
      </c>
      <c r="K1465" t="str">
        <f t="shared" si="136"/>
        <v>2014-08-02</v>
      </c>
      <c r="L1465" s="39">
        <f t="shared" si="137"/>
        <v>0.3006944444423425</v>
      </c>
      <c r="M1465" s="19">
        <f>COUNTIF(Table1_3[Status], "Hired") / COUNTA(Table1_3[Status])</f>
        <v>0.6552734375</v>
      </c>
      <c r="N1465" s="27" t="str">
        <f t="shared" si="138"/>
        <v/>
      </c>
      <c r="O1465" t="str">
        <f>TEXT(Table1_3[[#This Row],[Interview Taken on]],"MMM")</f>
        <v>Aug</v>
      </c>
    </row>
    <row r="1466" spans="1:15" x14ac:dyDescent="0.25">
      <c r="A1466">
        <v>724086</v>
      </c>
      <c r="B1466" s="3">
        <v>41764.293055555558</v>
      </c>
      <c r="C1466">
        <f t="shared" si="133"/>
        <v>1</v>
      </c>
      <c r="D1466" t="s">
        <v>7</v>
      </c>
      <c r="E1466" t="s">
        <v>8</v>
      </c>
      <c r="F1466" t="s">
        <v>201</v>
      </c>
      <c r="G1466" t="s">
        <v>12</v>
      </c>
      <c r="H1466">
        <v>10823</v>
      </c>
      <c r="I1466" t="str">
        <f t="shared" si="134"/>
        <v>Morning</v>
      </c>
      <c r="J1466" t="str">
        <f t="shared" si="135"/>
        <v>Mon</v>
      </c>
      <c r="K1466" t="str">
        <f t="shared" si="136"/>
        <v>2014-05-05</v>
      </c>
      <c r="L1466" s="39">
        <f t="shared" si="137"/>
        <v>0.2930555555576575</v>
      </c>
      <c r="M1466" s="19">
        <f>COUNTIF(Table1_3[Status], "Hired") / COUNTA(Table1_3[Status])</f>
        <v>0.6552734375</v>
      </c>
      <c r="N1466" s="27">
        <f t="shared" si="138"/>
        <v>41779.293055555558</v>
      </c>
      <c r="O1466" t="str">
        <f>TEXT(Table1_3[[#This Row],[Interview Taken on]],"MMM")</f>
        <v>May</v>
      </c>
    </row>
    <row r="1467" spans="1:15" x14ac:dyDescent="0.25">
      <c r="A1467">
        <v>361218</v>
      </c>
      <c r="B1467" s="3">
        <v>41778.396527777775</v>
      </c>
      <c r="C1467">
        <f t="shared" si="133"/>
        <v>0</v>
      </c>
      <c r="D1467" t="s">
        <v>13</v>
      </c>
      <c r="E1467" t="s">
        <v>8</v>
      </c>
      <c r="F1467" t="s">
        <v>201</v>
      </c>
      <c r="G1467" t="s">
        <v>12</v>
      </c>
      <c r="H1467">
        <v>7928</v>
      </c>
      <c r="I1467" t="str">
        <f t="shared" si="134"/>
        <v>Morning</v>
      </c>
      <c r="J1467" t="str">
        <f t="shared" si="135"/>
        <v>Mon</v>
      </c>
      <c r="K1467" t="str">
        <f t="shared" si="136"/>
        <v>2014-05-19</v>
      </c>
      <c r="L1467" s="39">
        <f t="shared" si="137"/>
        <v>0.39652777777519077</v>
      </c>
      <c r="M1467" s="19">
        <f>COUNTIF(Table1_3[Status], "Hired") / COUNTA(Table1_3[Status])</f>
        <v>0.6552734375</v>
      </c>
      <c r="N1467" s="27" t="str">
        <f t="shared" si="138"/>
        <v/>
      </c>
      <c r="O1467" t="str">
        <f>TEXT(Table1_3[[#This Row],[Interview Taken on]],"MMM")</f>
        <v>May</v>
      </c>
    </row>
    <row r="1468" spans="1:15" x14ac:dyDescent="0.25">
      <c r="A1468">
        <v>487732</v>
      </c>
      <c r="B1468" s="3">
        <v>41815.68472222222</v>
      </c>
      <c r="C1468">
        <f t="shared" si="133"/>
        <v>1</v>
      </c>
      <c r="D1468" t="s">
        <v>7</v>
      </c>
      <c r="E1468" t="s">
        <v>8</v>
      </c>
      <c r="F1468" t="s">
        <v>201</v>
      </c>
      <c r="G1468" t="s">
        <v>12</v>
      </c>
      <c r="H1468">
        <v>80542</v>
      </c>
      <c r="I1468" t="str">
        <f t="shared" si="134"/>
        <v>Afternoon</v>
      </c>
      <c r="J1468" t="str">
        <f t="shared" si="135"/>
        <v>Wed</v>
      </c>
      <c r="K1468" t="str">
        <f t="shared" si="136"/>
        <v>2014-06-25</v>
      </c>
      <c r="L1468" s="39">
        <f t="shared" si="137"/>
        <v>0.68472222222044365</v>
      </c>
      <c r="M1468" s="19">
        <f>COUNTIF(Table1_3[Status], "Hired") / COUNTA(Table1_3[Status])</f>
        <v>0.6552734375</v>
      </c>
      <c r="N1468" s="27">
        <f t="shared" si="138"/>
        <v>41830.68472222222</v>
      </c>
      <c r="O1468" t="str">
        <f>TEXT(Table1_3[[#This Row],[Interview Taken on]],"MMM")</f>
        <v>Jun</v>
      </c>
    </row>
    <row r="1469" spans="1:15" x14ac:dyDescent="0.25">
      <c r="A1469">
        <v>425497</v>
      </c>
      <c r="B1469" s="3">
        <v>41815.6875</v>
      </c>
      <c r="C1469">
        <f t="shared" si="133"/>
        <v>0</v>
      </c>
      <c r="D1469" t="s">
        <v>13</v>
      </c>
      <c r="E1469" t="s">
        <v>8</v>
      </c>
      <c r="F1469" t="s">
        <v>201</v>
      </c>
      <c r="G1469" t="s">
        <v>12</v>
      </c>
      <c r="H1469">
        <v>47941</v>
      </c>
      <c r="I1469" t="str">
        <f t="shared" si="134"/>
        <v>Afternoon</v>
      </c>
      <c r="J1469" t="str">
        <f t="shared" si="135"/>
        <v>Wed</v>
      </c>
      <c r="K1469" t="str">
        <f t="shared" si="136"/>
        <v>2014-06-25</v>
      </c>
      <c r="L1469" s="39">
        <f t="shared" si="137"/>
        <v>0.6875</v>
      </c>
      <c r="M1469" s="19">
        <f>COUNTIF(Table1_3[Status], "Hired") / COUNTA(Table1_3[Status])</f>
        <v>0.6552734375</v>
      </c>
      <c r="N1469" s="27" t="str">
        <f t="shared" si="138"/>
        <v/>
      </c>
      <c r="O1469" t="str">
        <f>TEXT(Table1_3[[#This Row],[Interview Taken on]],"MMM")</f>
        <v>Jun</v>
      </c>
    </row>
    <row r="1470" spans="1:15" x14ac:dyDescent="0.25">
      <c r="A1470">
        <v>205968</v>
      </c>
      <c r="B1470" s="3">
        <v>41815.688888888886</v>
      </c>
      <c r="C1470">
        <f t="shared" si="133"/>
        <v>1</v>
      </c>
      <c r="D1470" t="s">
        <v>7</v>
      </c>
      <c r="E1470" t="s">
        <v>11</v>
      </c>
      <c r="F1470" t="s">
        <v>201</v>
      </c>
      <c r="G1470" t="s">
        <v>12</v>
      </c>
      <c r="H1470">
        <v>23288</v>
      </c>
      <c r="I1470" t="str">
        <f t="shared" si="134"/>
        <v>Afternoon</v>
      </c>
      <c r="J1470" t="str">
        <f t="shared" si="135"/>
        <v>Wed</v>
      </c>
      <c r="K1470" t="str">
        <f t="shared" si="136"/>
        <v>2014-06-25</v>
      </c>
      <c r="L1470" s="39">
        <f t="shared" si="137"/>
        <v>0.68888888888614019</v>
      </c>
      <c r="M1470" s="19">
        <f>COUNTIF(Table1_3[Status], "Hired") / COUNTA(Table1_3[Status])</f>
        <v>0.6552734375</v>
      </c>
      <c r="N1470" s="27">
        <f t="shared" si="138"/>
        <v>41830.688888888886</v>
      </c>
      <c r="O1470" t="str">
        <f>TEXT(Table1_3[[#This Row],[Interview Taken on]],"MMM")</f>
        <v>Jun</v>
      </c>
    </row>
    <row r="1471" spans="1:15" x14ac:dyDescent="0.25">
      <c r="A1471">
        <v>325052</v>
      </c>
      <c r="B1471" s="3">
        <v>41816.412499999999</v>
      </c>
      <c r="C1471">
        <f t="shared" si="133"/>
        <v>0</v>
      </c>
      <c r="D1471" t="s">
        <v>13</v>
      </c>
      <c r="E1471" t="s">
        <v>11</v>
      </c>
      <c r="F1471" t="s">
        <v>201</v>
      </c>
      <c r="G1471" t="s">
        <v>12</v>
      </c>
      <c r="H1471">
        <v>75759</v>
      </c>
      <c r="I1471" t="str">
        <f t="shared" si="134"/>
        <v>Morning</v>
      </c>
      <c r="J1471" t="str">
        <f t="shared" si="135"/>
        <v>Thu</v>
      </c>
      <c r="K1471" t="str">
        <f t="shared" si="136"/>
        <v>2014-06-26</v>
      </c>
      <c r="L1471" s="39">
        <f t="shared" si="137"/>
        <v>0.41249999999854481</v>
      </c>
      <c r="M1471" s="19">
        <f>COUNTIF(Table1_3[Status], "Hired") / COUNTA(Table1_3[Status])</f>
        <v>0.6552734375</v>
      </c>
      <c r="N1471" s="27" t="str">
        <f t="shared" si="138"/>
        <v/>
      </c>
      <c r="O1471" t="str">
        <f>TEXT(Table1_3[[#This Row],[Interview Taken on]],"MMM")</f>
        <v>Jun</v>
      </c>
    </row>
    <row r="1472" spans="1:15" x14ac:dyDescent="0.25">
      <c r="A1472">
        <v>942214</v>
      </c>
      <c r="B1472" s="3">
        <v>41785.396527777775</v>
      </c>
      <c r="C1472">
        <f t="shared" si="133"/>
        <v>0</v>
      </c>
      <c r="D1472" t="s">
        <v>13</v>
      </c>
      <c r="E1472" t="s">
        <v>8</v>
      </c>
      <c r="F1472" t="s">
        <v>201</v>
      </c>
      <c r="G1472" t="s">
        <v>12</v>
      </c>
      <c r="H1472">
        <v>62166</v>
      </c>
      <c r="I1472" t="str">
        <f t="shared" si="134"/>
        <v>Morning</v>
      </c>
      <c r="J1472" t="str">
        <f t="shared" si="135"/>
        <v>Mon</v>
      </c>
      <c r="K1472" t="str">
        <f t="shared" si="136"/>
        <v>2014-05-26</v>
      </c>
      <c r="L1472" s="39">
        <f t="shared" si="137"/>
        <v>0.39652777777519077</v>
      </c>
      <c r="M1472" s="19">
        <f>COUNTIF(Table1_3[Status], "Hired") / COUNTA(Table1_3[Status])</f>
        <v>0.6552734375</v>
      </c>
      <c r="N1472" s="27" t="str">
        <f t="shared" si="138"/>
        <v/>
      </c>
      <c r="O1472" t="str">
        <f>TEXT(Table1_3[[#This Row],[Interview Taken on]],"MMM")</f>
        <v>May</v>
      </c>
    </row>
    <row r="1473" spans="1:15" x14ac:dyDescent="0.25">
      <c r="A1473">
        <v>809363</v>
      </c>
      <c r="B1473" s="3">
        <v>41806.612500000003</v>
      </c>
      <c r="C1473">
        <f t="shared" si="133"/>
        <v>0</v>
      </c>
      <c r="D1473" t="s">
        <v>13</v>
      </c>
      <c r="E1473" t="s">
        <v>11</v>
      </c>
      <c r="F1473" t="s">
        <v>201</v>
      </c>
      <c r="G1473" t="s">
        <v>12</v>
      </c>
      <c r="H1473">
        <v>80934</v>
      </c>
      <c r="I1473" t="str">
        <f t="shared" si="134"/>
        <v>Afternoon</v>
      </c>
      <c r="J1473" t="str">
        <f t="shared" si="135"/>
        <v>Mon</v>
      </c>
      <c r="K1473" t="str">
        <f t="shared" si="136"/>
        <v>2014-06-16</v>
      </c>
      <c r="L1473" s="39">
        <f t="shared" si="137"/>
        <v>0.61250000000291038</v>
      </c>
      <c r="M1473" s="19">
        <f>COUNTIF(Table1_3[Status], "Hired") / COUNTA(Table1_3[Status])</f>
        <v>0.6552734375</v>
      </c>
      <c r="N1473" s="27" t="str">
        <f t="shared" si="138"/>
        <v/>
      </c>
      <c r="O1473" t="str">
        <f>TEXT(Table1_3[[#This Row],[Interview Taken on]],"MMM")</f>
        <v>Jun</v>
      </c>
    </row>
    <row r="1474" spans="1:15" x14ac:dyDescent="0.25">
      <c r="A1474">
        <v>430846</v>
      </c>
      <c r="B1474" s="3">
        <v>41760.435416666667</v>
      </c>
      <c r="C1474">
        <f t="shared" ref="C1474:C1537" si="139">IF(D1474="Hired",1,0)</f>
        <v>1</v>
      </c>
      <c r="D1474" t="s">
        <v>7</v>
      </c>
      <c r="E1474" t="s">
        <v>8</v>
      </c>
      <c r="F1474" t="s">
        <v>201</v>
      </c>
      <c r="G1474" t="s">
        <v>34</v>
      </c>
      <c r="H1474">
        <v>89058</v>
      </c>
      <c r="I1474" t="str">
        <f t="shared" ref="I1474:I1537" si="140">IF(AND(HOUR(B1474)&gt;=6, HOUR(B1474)&lt;12), "Morning",
   IF(AND(HOUR(B1474)&gt;=12, HOUR(B1474)&lt;18), "Afternoon",
   IF(AND(HOUR(B1474)&gt;=18, HOUR(B1474)&lt;24), "Evening", "Night")))</f>
        <v>Morning</v>
      </c>
      <c r="J1474" t="str">
        <f t="shared" ref="J1474:J1537" si="141">TEXT(B1474, "DDD")</f>
        <v>Thu</v>
      </c>
      <c r="K1474" t="str">
        <f t="shared" ref="K1474:K1537" si="142">TEXT(B1474, "YYYY-MM-DD")</f>
        <v>2014-05-01</v>
      </c>
      <c r="L1474" s="39">
        <f t="shared" ref="L1474:L1537" si="143">MOD(B1474,1)</f>
        <v>0.43541666666715173</v>
      </c>
      <c r="M1474" s="19">
        <f>COUNTIF(Table1_3[Status], "Hired") / COUNTA(Table1_3[Status])</f>
        <v>0.6552734375</v>
      </c>
      <c r="N1474" s="27">
        <f t="shared" ref="N1474:N1537" si="144">IF(D1474="Hired", B1474+15, "")</f>
        <v>41775.435416666667</v>
      </c>
      <c r="O1474" t="str">
        <f>TEXT(Table1_3[[#This Row],[Interview Taken on]],"MMM")</f>
        <v>May</v>
      </c>
    </row>
    <row r="1475" spans="1:15" x14ac:dyDescent="0.25">
      <c r="A1475">
        <v>844797</v>
      </c>
      <c r="B1475" s="3">
        <v>41767.660416666666</v>
      </c>
      <c r="C1475">
        <f t="shared" si="139"/>
        <v>1</v>
      </c>
      <c r="D1475" t="s">
        <v>7</v>
      </c>
      <c r="E1475" t="s">
        <v>38</v>
      </c>
      <c r="F1475" t="s">
        <v>201</v>
      </c>
      <c r="G1475" t="s">
        <v>34</v>
      </c>
      <c r="H1475">
        <v>30393</v>
      </c>
      <c r="I1475" t="str">
        <f t="shared" si="140"/>
        <v>Afternoon</v>
      </c>
      <c r="J1475" t="str">
        <f t="shared" si="141"/>
        <v>Thu</v>
      </c>
      <c r="K1475" t="str">
        <f t="shared" si="142"/>
        <v>2014-05-08</v>
      </c>
      <c r="L1475" s="39">
        <f t="shared" si="143"/>
        <v>0.66041666666569654</v>
      </c>
      <c r="M1475" s="19">
        <f>COUNTIF(Table1_3[Status], "Hired") / COUNTA(Table1_3[Status])</f>
        <v>0.6552734375</v>
      </c>
      <c r="N1475" s="27">
        <f t="shared" si="144"/>
        <v>41782.660416666666</v>
      </c>
      <c r="O1475" t="str">
        <f>TEXT(Table1_3[[#This Row],[Interview Taken on]],"MMM")</f>
        <v>May</v>
      </c>
    </row>
    <row r="1476" spans="1:15" x14ac:dyDescent="0.25">
      <c r="A1476">
        <v>551054</v>
      </c>
      <c r="B1476" s="3">
        <v>41775.672222222223</v>
      </c>
      <c r="C1476">
        <f t="shared" si="139"/>
        <v>1</v>
      </c>
      <c r="D1476" t="s">
        <v>7</v>
      </c>
      <c r="E1476" t="s">
        <v>11</v>
      </c>
      <c r="F1476" t="s">
        <v>201</v>
      </c>
      <c r="G1476" t="s">
        <v>34</v>
      </c>
      <c r="H1476">
        <v>12584</v>
      </c>
      <c r="I1476" t="str">
        <f t="shared" si="140"/>
        <v>Afternoon</v>
      </c>
      <c r="J1476" t="str">
        <f t="shared" si="141"/>
        <v>Fri</v>
      </c>
      <c r="K1476" t="str">
        <f t="shared" si="142"/>
        <v>2014-05-16</v>
      </c>
      <c r="L1476" s="39">
        <f t="shared" si="143"/>
        <v>0.67222222222335404</v>
      </c>
      <c r="M1476" s="19">
        <f>COUNTIF(Table1_3[Status], "Hired") / COUNTA(Table1_3[Status])</f>
        <v>0.6552734375</v>
      </c>
      <c r="N1476" s="27">
        <f t="shared" si="144"/>
        <v>41790.672222222223</v>
      </c>
      <c r="O1476" t="str">
        <f>TEXT(Table1_3[[#This Row],[Interview Taken on]],"MMM")</f>
        <v>May</v>
      </c>
    </row>
    <row r="1477" spans="1:15" x14ac:dyDescent="0.25">
      <c r="A1477">
        <v>321233</v>
      </c>
      <c r="B1477" s="3">
        <v>41814.603472222225</v>
      </c>
      <c r="C1477">
        <f t="shared" si="139"/>
        <v>1</v>
      </c>
      <c r="D1477" t="s">
        <v>7</v>
      </c>
      <c r="E1477" t="s">
        <v>11</v>
      </c>
      <c r="F1477" t="s">
        <v>201</v>
      </c>
      <c r="G1477" t="s">
        <v>34</v>
      </c>
      <c r="H1477">
        <v>71556</v>
      </c>
      <c r="I1477" t="str">
        <f t="shared" si="140"/>
        <v>Afternoon</v>
      </c>
      <c r="J1477" t="str">
        <f t="shared" si="141"/>
        <v>Tue</v>
      </c>
      <c r="K1477" t="str">
        <f t="shared" si="142"/>
        <v>2014-06-24</v>
      </c>
      <c r="L1477" s="39">
        <f t="shared" si="143"/>
        <v>0.60347222222480923</v>
      </c>
      <c r="M1477" s="19">
        <f>COUNTIF(Table1_3[Status], "Hired") / COUNTA(Table1_3[Status])</f>
        <v>0.6552734375</v>
      </c>
      <c r="N1477" s="27">
        <f t="shared" si="144"/>
        <v>41829.603472222225</v>
      </c>
      <c r="O1477" t="str">
        <f>TEXT(Table1_3[[#This Row],[Interview Taken on]],"MMM")</f>
        <v>Jun</v>
      </c>
    </row>
    <row r="1478" spans="1:15" x14ac:dyDescent="0.25">
      <c r="A1478">
        <v>430158</v>
      </c>
      <c r="B1478" s="3">
        <v>41821.813194444447</v>
      </c>
      <c r="C1478">
        <f t="shared" si="139"/>
        <v>1</v>
      </c>
      <c r="D1478" t="s">
        <v>7</v>
      </c>
      <c r="E1478" t="s">
        <v>8</v>
      </c>
      <c r="F1478" t="s">
        <v>201</v>
      </c>
      <c r="G1478" t="s">
        <v>34</v>
      </c>
      <c r="H1478">
        <v>72712</v>
      </c>
      <c r="I1478" t="str">
        <f t="shared" si="140"/>
        <v>Evening</v>
      </c>
      <c r="J1478" t="str">
        <f t="shared" si="141"/>
        <v>Tue</v>
      </c>
      <c r="K1478" t="str">
        <f t="shared" si="142"/>
        <v>2014-07-01</v>
      </c>
      <c r="L1478" s="39">
        <f t="shared" si="143"/>
        <v>0.81319444444670808</v>
      </c>
      <c r="M1478" s="19">
        <f>COUNTIF(Table1_3[Status], "Hired") / COUNTA(Table1_3[Status])</f>
        <v>0.6552734375</v>
      </c>
      <c r="N1478" s="27">
        <f t="shared" si="144"/>
        <v>41836.813194444447</v>
      </c>
      <c r="O1478" t="str">
        <f>TEXT(Table1_3[[#This Row],[Interview Taken on]],"MMM")</f>
        <v>Jul</v>
      </c>
    </row>
    <row r="1479" spans="1:15" x14ac:dyDescent="0.25">
      <c r="A1479">
        <v>496821</v>
      </c>
      <c r="B1479" s="3">
        <v>41821.813888888886</v>
      </c>
      <c r="C1479">
        <f t="shared" si="139"/>
        <v>0</v>
      </c>
      <c r="D1479" t="s">
        <v>13</v>
      </c>
      <c r="E1479" t="s">
        <v>8</v>
      </c>
      <c r="F1479" t="s">
        <v>201</v>
      </c>
      <c r="G1479" t="s">
        <v>34</v>
      </c>
      <c r="H1479">
        <v>54760</v>
      </c>
      <c r="I1479" t="str">
        <f t="shared" si="140"/>
        <v>Evening</v>
      </c>
      <c r="J1479" t="str">
        <f t="shared" si="141"/>
        <v>Tue</v>
      </c>
      <c r="K1479" t="str">
        <f t="shared" si="142"/>
        <v>2014-07-01</v>
      </c>
      <c r="L1479" s="39">
        <f t="shared" si="143"/>
        <v>0.81388888888614019</v>
      </c>
      <c r="M1479" s="19">
        <f>COUNTIF(Table1_3[Status], "Hired") / COUNTA(Table1_3[Status])</f>
        <v>0.6552734375</v>
      </c>
      <c r="N1479" s="27" t="str">
        <f t="shared" si="144"/>
        <v/>
      </c>
      <c r="O1479" t="str">
        <f>TEXT(Table1_3[[#This Row],[Interview Taken on]],"MMM")</f>
        <v>Jul</v>
      </c>
    </row>
    <row r="1480" spans="1:15" x14ac:dyDescent="0.25">
      <c r="A1480">
        <v>358584</v>
      </c>
      <c r="B1480" s="3">
        <v>41852.603472222225</v>
      </c>
      <c r="C1480">
        <f t="shared" si="139"/>
        <v>1</v>
      </c>
      <c r="D1480" t="s">
        <v>7</v>
      </c>
      <c r="E1480" t="s">
        <v>8</v>
      </c>
      <c r="F1480" t="s">
        <v>201</v>
      </c>
      <c r="G1480" t="s">
        <v>34</v>
      </c>
      <c r="H1480">
        <v>12920</v>
      </c>
      <c r="I1480" t="str">
        <f t="shared" si="140"/>
        <v>Afternoon</v>
      </c>
      <c r="J1480" t="str">
        <f t="shared" si="141"/>
        <v>Fri</v>
      </c>
      <c r="K1480" t="str">
        <f t="shared" si="142"/>
        <v>2014-08-01</v>
      </c>
      <c r="L1480" s="39">
        <f t="shared" si="143"/>
        <v>0.60347222222480923</v>
      </c>
      <c r="M1480" s="19">
        <f>COUNTIF(Table1_3[Status], "Hired") / COUNTA(Table1_3[Status])</f>
        <v>0.6552734375</v>
      </c>
      <c r="N1480" s="27">
        <f t="shared" si="144"/>
        <v>41867.603472222225</v>
      </c>
      <c r="O1480" t="str">
        <f>TEXT(Table1_3[[#This Row],[Interview Taken on]],"MMM")</f>
        <v>Aug</v>
      </c>
    </row>
    <row r="1481" spans="1:15" x14ac:dyDescent="0.25">
      <c r="A1481">
        <v>366071</v>
      </c>
      <c r="B1481" s="3">
        <v>41852.606249999997</v>
      </c>
      <c r="C1481">
        <f t="shared" si="139"/>
        <v>1</v>
      </c>
      <c r="D1481" t="s">
        <v>7</v>
      </c>
      <c r="E1481" t="s">
        <v>11</v>
      </c>
      <c r="F1481" t="s">
        <v>201</v>
      </c>
      <c r="G1481" t="s">
        <v>34</v>
      </c>
      <c r="H1481">
        <v>41743</v>
      </c>
      <c r="I1481" t="str">
        <f t="shared" si="140"/>
        <v>Afternoon</v>
      </c>
      <c r="J1481" t="str">
        <f t="shared" si="141"/>
        <v>Fri</v>
      </c>
      <c r="K1481" t="str">
        <f t="shared" si="142"/>
        <v>2014-08-01</v>
      </c>
      <c r="L1481" s="39">
        <f t="shared" si="143"/>
        <v>0.60624999999708962</v>
      </c>
      <c r="M1481" s="19">
        <f>COUNTIF(Table1_3[Status], "Hired") / COUNTA(Table1_3[Status])</f>
        <v>0.6552734375</v>
      </c>
      <c r="N1481" s="27">
        <f t="shared" si="144"/>
        <v>41867.606249999997</v>
      </c>
      <c r="O1481" t="str">
        <f>TEXT(Table1_3[[#This Row],[Interview Taken on]],"MMM")</f>
        <v>Aug</v>
      </c>
    </row>
    <row r="1482" spans="1:15" x14ac:dyDescent="0.25">
      <c r="A1482">
        <v>149727</v>
      </c>
      <c r="B1482" s="3">
        <v>41865.699305555558</v>
      </c>
      <c r="C1482">
        <f t="shared" si="139"/>
        <v>1</v>
      </c>
      <c r="D1482" t="s">
        <v>7</v>
      </c>
      <c r="E1482" t="s">
        <v>11</v>
      </c>
      <c r="F1482" t="s">
        <v>201</v>
      </c>
      <c r="G1482" t="s">
        <v>34</v>
      </c>
      <c r="H1482">
        <v>88216</v>
      </c>
      <c r="I1482" t="str">
        <f t="shared" si="140"/>
        <v>Afternoon</v>
      </c>
      <c r="J1482" t="str">
        <f t="shared" si="141"/>
        <v>Thu</v>
      </c>
      <c r="K1482" t="str">
        <f t="shared" si="142"/>
        <v>2014-08-14</v>
      </c>
      <c r="L1482" s="39">
        <f t="shared" si="143"/>
        <v>0.6993055555576575</v>
      </c>
      <c r="M1482" s="19">
        <f>COUNTIF(Table1_3[Status], "Hired") / COUNTA(Table1_3[Status])</f>
        <v>0.6552734375</v>
      </c>
      <c r="N1482" s="27">
        <f t="shared" si="144"/>
        <v>41880.699305555558</v>
      </c>
      <c r="O1482" t="str">
        <f>TEXT(Table1_3[[#This Row],[Interview Taken on]],"MMM")</f>
        <v>Aug</v>
      </c>
    </row>
    <row r="1483" spans="1:15" x14ac:dyDescent="0.25">
      <c r="A1483">
        <v>506401</v>
      </c>
      <c r="B1483" s="3">
        <v>41865.70208333333</v>
      </c>
      <c r="C1483">
        <f t="shared" si="139"/>
        <v>1</v>
      </c>
      <c r="D1483" t="s">
        <v>7</v>
      </c>
      <c r="E1483" t="s">
        <v>11</v>
      </c>
      <c r="F1483" t="s">
        <v>201</v>
      </c>
      <c r="G1483" t="s">
        <v>34</v>
      </c>
      <c r="H1483">
        <v>85114</v>
      </c>
      <c r="I1483" t="str">
        <f t="shared" si="140"/>
        <v>Afternoon</v>
      </c>
      <c r="J1483" t="str">
        <f t="shared" si="141"/>
        <v>Thu</v>
      </c>
      <c r="K1483" t="str">
        <f t="shared" si="142"/>
        <v>2014-08-14</v>
      </c>
      <c r="L1483" s="39">
        <f t="shared" si="143"/>
        <v>0.70208333332993789</v>
      </c>
      <c r="M1483" s="19">
        <f>COUNTIF(Table1_3[Status], "Hired") / COUNTA(Table1_3[Status])</f>
        <v>0.6552734375</v>
      </c>
      <c r="N1483" s="27">
        <f t="shared" si="144"/>
        <v>41880.70208333333</v>
      </c>
      <c r="O1483" t="str">
        <f>TEXT(Table1_3[[#This Row],[Interview Taken on]],"MMM")</f>
        <v>Aug</v>
      </c>
    </row>
    <row r="1484" spans="1:15" x14ac:dyDescent="0.25">
      <c r="A1484">
        <v>254752</v>
      </c>
      <c r="B1484" s="3">
        <v>41872.392361111109</v>
      </c>
      <c r="C1484">
        <f t="shared" si="139"/>
        <v>1</v>
      </c>
      <c r="D1484" t="s">
        <v>7</v>
      </c>
      <c r="E1484" t="s">
        <v>8</v>
      </c>
      <c r="F1484" t="s">
        <v>201</v>
      </c>
      <c r="G1484" t="s">
        <v>34</v>
      </c>
      <c r="H1484">
        <v>75415</v>
      </c>
      <c r="I1484" t="str">
        <f t="shared" si="140"/>
        <v>Morning</v>
      </c>
      <c r="J1484" t="str">
        <f t="shared" si="141"/>
        <v>Thu</v>
      </c>
      <c r="K1484" t="str">
        <f t="shared" si="142"/>
        <v>2014-08-21</v>
      </c>
      <c r="L1484" s="39">
        <f t="shared" si="143"/>
        <v>0.39236111110949423</v>
      </c>
      <c r="M1484" s="19">
        <f>COUNTIF(Table1_3[Status], "Hired") / COUNTA(Table1_3[Status])</f>
        <v>0.6552734375</v>
      </c>
      <c r="N1484" s="27">
        <f t="shared" si="144"/>
        <v>41887.392361111109</v>
      </c>
      <c r="O1484" t="str">
        <f>TEXT(Table1_3[[#This Row],[Interview Taken on]],"MMM")</f>
        <v>Aug</v>
      </c>
    </row>
    <row r="1485" spans="1:15" x14ac:dyDescent="0.25">
      <c r="A1485">
        <v>893073</v>
      </c>
      <c r="B1485" s="3">
        <v>41773.415972222225</v>
      </c>
      <c r="C1485">
        <f t="shared" si="139"/>
        <v>1</v>
      </c>
      <c r="D1485" t="s">
        <v>7</v>
      </c>
      <c r="E1485" t="s">
        <v>8</v>
      </c>
      <c r="F1485" t="s">
        <v>201</v>
      </c>
      <c r="G1485" t="s">
        <v>20</v>
      </c>
      <c r="H1485">
        <v>69124</v>
      </c>
      <c r="I1485" t="str">
        <f t="shared" si="140"/>
        <v>Morning</v>
      </c>
      <c r="J1485" t="str">
        <f t="shared" si="141"/>
        <v>Wed</v>
      </c>
      <c r="K1485" t="str">
        <f t="shared" si="142"/>
        <v>2014-05-14</v>
      </c>
      <c r="L1485" s="39">
        <f t="shared" si="143"/>
        <v>0.41597222222480923</v>
      </c>
      <c r="M1485" s="19">
        <f>COUNTIF(Table1_3[Status], "Hired") / COUNTA(Table1_3[Status])</f>
        <v>0.6552734375</v>
      </c>
      <c r="N1485" s="27">
        <f t="shared" si="144"/>
        <v>41788.415972222225</v>
      </c>
      <c r="O1485" t="str">
        <f>TEXT(Table1_3[[#This Row],[Interview Taken on]],"MMM")</f>
        <v>May</v>
      </c>
    </row>
    <row r="1486" spans="1:15" x14ac:dyDescent="0.25">
      <c r="A1486">
        <v>950351</v>
      </c>
      <c r="B1486" s="3">
        <v>41782.399305555555</v>
      </c>
      <c r="C1486">
        <f t="shared" si="139"/>
        <v>0</v>
      </c>
      <c r="D1486" t="s">
        <v>13</v>
      </c>
      <c r="E1486" t="s">
        <v>11</v>
      </c>
      <c r="F1486" t="s">
        <v>31</v>
      </c>
      <c r="G1486" t="s">
        <v>10</v>
      </c>
      <c r="H1486">
        <v>41518</v>
      </c>
      <c r="I1486" t="str">
        <f t="shared" si="140"/>
        <v>Morning</v>
      </c>
      <c r="J1486" t="str">
        <f t="shared" si="141"/>
        <v>Fri</v>
      </c>
      <c r="K1486" t="str">
        <f t="shared" si="142"/>
        <v>2014-05-23</v>
      </c>
      <c r="L1486" s="39">
        <f t="shared" si="143"/>
        <v>0.39930555555474712</v>
      </c>
      <c r="M1486" s="19">
        <f>COUNTIF(Table1_3[Status], "Hired") / COUNTA(Table1_3[Status])</f>
        <v>0.6552734375</v>
      </c>
      <c r="N1486" s="27" t="str">
        <f t="shared" si="144"/>
        <v/>
      </c>
      <c r="O1486" t="str">
        <f>TEXT(Table1_3[[#This Row],[Interview Taken on]],"MMM")</f>
        <v>May</v>
      </c>
    </row>
    <row r="1487" spans="1:15" x14ac:dyDescent="0.25">
      <c r="A1487">
        <v>659767</v>
      </c>
      <c r="B1487" s="3">
        <v>41760.48333333333</v>
      </c>
      <c r="C1487">
        <f t="shared" si="139"/>
        <v>1</v>
      </c>
      <c r="D1487" t="s">
        <v>7</v>
      </c>
      <c r="E1487" t="s">
        <v>8</v>
      </c>
      <c r="F1487" t="s">
        <v>201</v>
      </c>
      <c r="G1487" t="s">
        <v>18</v>
      </c>
      <c r="H1487">
        <v>61362</v>
      </c>
      <c r="I1487" t="str">
        <f t="shared" si="140"/>
        <v>Morning</v>
      </c>
      <c r="J1487" t="str">
        <f t="shared" si="141"/>
        <v>Thu</v>
      </c>
      <c r="K1487" t="str">
        <f t="shared" si="142"/>
        <v>2014-05-01</v>
      </c>
      <c r="L1487" s="39">
        <f t="shared" si="143"/>
        <v>0.48333333332993789</v>
      </c>
      <c r="M1487" s="19">
        <f>COUNTIF(Table1_3[Status], "Hired") / COUNTA(Table1_3[Status])</f>
        <v>0.6552734375</v>
      </c>
      <c r="N1487" s="27">
        <f t="shared" si="144"/>
        <v>41775.48333333333</v>
      </c>
      <c r="O1487" t="str">
        <f>TEXT(Table1_3[[#This Row],[Interview Taken on]],"MMM")</f>
        <v>May</v>
      </c>
    </row>
    <row r="1488" spans="1:15" x14ac:dyDescent="0.25">
      <c r="A1488">
        <v>666314</v>
      </c>
      <c r="B1488" s="3">
        <v>41760.486111111109</v>
      </c>
      <c r="C1488">
        <f t="shared" si="139"/>
        <v>1</v>
      </c>
      <c r="D1488" t="s">
        <v>7</v>
      </c>
      <c r="E1488" t="s">
        <v>11</v>
      </c>
      <c r="F1488" t="s">
        <v>201</v>
      </c>
      <c r="G1488" t="s">
        <v>18</v>
      </c>
      <c r="H1488">
        <v>92994</v>
      </c>
      <c r="I1488" t="str">
        <f t="shared" si="140"/>
        <v>Morning</v>
      </c>
      <c r="J1488" t="str">
        <f t="shared" si="141"/>
        <v>Thu</v>
      </c>
      <c r="K1488" t="str">
        <f t="shared" si="142"/>
        <v>2014-05-01</v>
      </c>
      <c r="L1488" s="39">
        <f t="shared" si="143"/>
        <v>0.48611111110949423</v>
      </c>
      <c r="M1488" s="19">
        <f>COUNTIF(Table1_3[Status], "Hired") / COUNTA(Table1_3[Status])</f>
        <v>0.6552734375</v>
      </c>
      <c r="N1488" s="27">
        <f t="shared" si="144"/>
        <v>41775.486111111109</v>
      </c>
      <c r="O1488" t="str">
        <f>TEXT(Table1_3[[#This Row],[Interview Taken on]],"MMM")</f>
        <v>May</v>
      </c>
    </row>
    <row r="1489" spans="1:15" x14ac:dyDescent="0.25">
      <c r="A1489">
        <v>695736</v>
      </c>
      <c r="B1489" s="3">
        <v>41760.482638888891</v>
      </c>
      <c r="C1489">
        <f t="shared" si="139"/>
        <v>1</v>
      </c>
      <c r="D1489" t="s">
        <v>7</v>
      </c>
      <c r="E1489" t="s">
        <v>11</v>
      </c>
      <c r="F1489" t="s">
        <v>201</v>
      </c>
      <c r="G1489" t="s">
        <v>18</v>
      </c>
      <c r="H1489">
        <v>32616</v>
      </c>
      <c r="I1489" t="str">
        <f t="shared" si="140"/>
        <v>Morning</v>
      </c>
      <c r="J1489" t="str">
        <f t="shared" si="141"/>
        <v>Thu</v>
      </c>
      <c r="K1489" t="str">
        <f t="shared" si="142"/>
        <v>2014-05-01</v>
      </c>
      <c r="L1489" s="39">
        <f t="shared" si="143"/>
        <v>0.48263888889050577</v>
      </c>
      <c r="M1489" s="19">
        <f>COUNTIF(Table1_3[Status], "Hired") / COUNTA(Table1_3[Status])</f>
        <v>0.6552734375</v>
      </c>
      <c r="N1489" s="27">
        <f t="shared" si="144"/>
        <v>41775.482638888891</v>
      </c>
      <c r="O1489" t="str">
        <f>TEXT(Table1_3[[#This Row],[Interview Taken on]],"MMM")</f>
        <v>May</v>
      </c>
    </row>
    <row r="1490" spans="1:15" x14ac:dyDescent="0.25">
      <c r="A1490">
        <v>890317</v>
      </c>
      <c r="B1490" s="3">
        <v>41767.628472222219</v>
      </c>
      <c r="C1490">
        <f t="shared" si="139"/>
        <v>0</v>
      </c>
      <c r="D1490" t="s">
        <v>13</v>
      </c>
      <c r="E1490" t="s">
        <v>8</v>
      </c>
      <c r="F1490" t="s">
        <v>201</v>
      </c>
      <c r="G1490" t="s">
        <v>34</v>
      </c>
      <c r="H1490">
        <v>19873</v>
      </c>
      <c r="I1490" t="str">
        <f t="shared" si="140"/>
        <v>Afternoon</v>
      </c>
      <c r="J1490" t="str">
        <f t="shared" si="141"/>
        <v>Thu</v>
      </c>
      <c r="K1490" t="str">
        <f t="shared" si="142"/>
        <v>2014-05-08</v>
      </c>
      <c r="L1490" s="39">
        <f t="shared" si="143"/>
        <v>0.62847222221898846</v>
      </c>
      <c r="M1490" s="19">
        <f>COUNTIF(Table1_3[Status], "Hired") / COUNTA(Table1_3[Status])</f>
        <v>0.6552734375</v>
      </c>
      <c r="N1490" s="27" t="str">
        <f t="shared" si="144"/>
        <v/>
      </c>
      <c r="O1490" t="str">
        <f>TEXT(Table1_3[[#This Row],[Interview Taken on]],"MMM")</f>
        <v>May</v>
      </c>
    </row>
    <row r="1491" spans="1:15" x14ac:dyDescent="0.25">
      <c r="A1491">
        <v>737852</v>
      </c>
      <c r="B1491" s="3">
        <v>41764.396527777775</v>
      </c>
      <c r="C1491">
        <f t="shared" si="139"/>
        <v>1</v>
      </c>
      <c r="D1491" t="s">
        <v>7</v>
      </c>
      <c r="E1491" t="s">
        <v>11</v>
      </c>
      <c r="F1491" t="s">
        <v>201</v>
      </c>
      <c r="G1491" t="s">
        <v>34</v>
      </c>
      <c r="H1491">
        <v>69025</v>
      </c>
      <c r="I1491" t="str">
        <f t="shared" si="140"/>
        <v>Morning</v>
      </c>
      <c r="J1491" t="str">
        <f t="shared" si="141"/>
        <v>Mon</v>
      </c>
      <c r="K1491" t="str">
        <f t="shared" si="142"/>
        <v>2014-05-05</v>
      </c>
      <c r="L1491" s="39">
        <f t="shared" si="143"/>
        <v>0.39652777777519077</v>
      </c>
      <c r="M1491" s="19">
        <f>COUNTIF(Table1_3[Status], "Hired") / COUNTA(Table1_3[Status])</f>
        <v>0.6552734375</v>
      </c>
      <c r="N1491" s="27">
        <f t="shared" si="144"/>
        <v>41779.396527777775</v>
      </c>
      <c r="O1491" t="str">
        <f>TEXT(Table1_3[[#This Row],[Interview Taken on]],"MMM")</f>
        <v>May</v>
      </c>
    </row>
    <row r="1492" spans="1:15" x14ac:dyDescent="0.25">
      <c r="A1492">
        <v>52077</v>
      </c>
      <c r="B1492" s="3">
        <v>41764.399305555555</v>
      </c>
      <c r="C1492">
        <f t="shared" si="139"/>
        <v>0</v>
      </c>
      <c r="D1492" t="s">
        <v>13</v>
      </c>
      <c r="E1492" t="s">
        <v>11</v>
      </c>
      <c r="F1492" t="s">
        <v>201</v>
      </c>
      <c r="G1492" t="s">
        <v>34</v>
      </c>
      <c r="H1492">
        <v>66442</v>
      </c>
      <c r="I1492" t="str">
        <f t="shared" si="140"/>
        <v>Morning</v>
      </c>
      <c r="J1492" t="str">
        <f t="shared" si="141"/>
        <v>Mon</v>
      </c>
      <c r="K1492" t="str">
        <f t="shared" si="142"/>
        <v>2014-05-05</v>
      </c>
      <c r="L1492" s="39">
        <f t="shared" si="143"/>
        <v>0.39930555555474712</v>
      </c>
      <c r="M1492" s="19">
        <f>COUNTIF(Table1_3[Status], "Hired") / COUNTA(Table1_3[Status])</f>
        <v>0.6552734375</v>
      </c>
      <c r="N1492" s="27" t="str">
        <f t="shared" si="144"/>
        <v/>
      </c>
      <c r="O1492" t="str">
        <f>TEXT(Table1_3[[#This Row],[Interview Taken on]],"MMM")</f>
        <v>May</v>
      </c>
    </row>
    <row r="1493" spans="1:15" x14ac:dyDescent="0.25">
      <c r="A1493">
        <v>189422</v>
      </c>
      <c r="B1493" s="3">
        <v>41765.809027777781</v>
      </c>
      <c r="C1493">
        <f t="shared" si="139"/>
        <v>1</v>
      </c>
      <c r="D1493" t="s">
        <v>7</v>
      </c>
      <c r="E1493" t="s">
        <v>8</v>
      </c>
      <c r="F1493" t="s">
        <v>201</v>
      </c>
      <c r="G1493" t="s">
        <v>34</v>
      </c>
      <c r="H1493">
        <v>56039</v>
      </c>
      <c r="I1493" t="str">
        <f t="shared" si="140"/>
        <v>Evening</v>
      </c>
      <c r="J1493" t="str">
        <f t="shared" si="141"/>
        <v>Tue</v>
      </c>
      <c r="K1493" t="str">
        <f t="shared" si="142"/>
        <v>2014-05-06</v>
      </c>
      <c r="L1493" s="39">
        <f t="shared" si="143"/>
        <v>0.80902777778101154</v>
      </c>
      <c r="M1493" s="19">
        <f>COUNTIF(Table1_3[Status], "Hired") / COUNTA(Table1_3[Status])</f>
        <v>0.6552734375</v>
      </c>
      <c r="N1493" s="27">
        <f t="shared" si="144"/>
        <v>41780.809027777781</v>
      </c>
      <c r="O1493" t="str">
        <f>TEXT(Table1_3[[#This Row],[Interview Taken on]],"MMM")</f>
        <v>May</v>
      </c>
    </row>
    <row r="1494" spans="1:15" x14ac:dyDescent="0.25">
      <c r="A1494">
        <v>934049</v>
      </c>
      <c r="B1494" s="3">
        <v>41767.655555555553</v>
      </c>
      <c r="C1494">
        <f t="shared" si="139"/>
        <v>1</v>
      </c>
      <c r="D1494" t="s">
        <v>7</v>
      </c>
      <c r="E1494" t="s">
        <v>8</v>
      </c>
      <c r="F1494" t="s">
        <v>201</v>
      </c>
      <c r="G1494" t="s">
        <v>18</v>
      </c>
      <c r="H1494">
        <v>30651</v>
      </c>
      <c r="I1494" t="str">
        <f t="shared" si="140"/>
        <v>Afternoon</v>
      </c>
      <c r="J1494" t="str">
        <f t="shared" si="141"/>
        <v>Thu</v>
      </c>
      <c r="K1494" t="str">
        <f t="shared" si="142"/>
        <v>2014-05-08</v>
      </c>
      <c r="L1494" s="39">
        <f t="shared" si="143"/>
        <v>0.65555555555329192</v>
      </c>
      <c r="M1494" s="19">
        <f>COUNTIF(Table1_3[Status], "Hired") / COUNTA(Table1_3[Status])</f>
        <v>0.6552734375</v>
      </c>
      <c r="N1494" s="27">
        <f t="shared" si="144"/>
        <v>41782.655555555553</v>
      </c>
      <c r="O1494" t="str">
        <f>TEXT(Table1_3[[#This Row],[Interview Taken on]],"MMM")</f>
        <v>May</v>
      </c>
    </row>
    <row r="1495" spans="1:15" x14ac:dyDescent="0.25">
      <c r="A1495">
        <v>137317</v>
      </c>
      <c r="B1495" s="3">
        <v>41768.82916666667</v>
      </c>
      <c r="C1495">
        <f t="shared" si="139"/>
        <v>1</v>
      </c>
      <c r="D1495" t="s">
        <v>7</v>
      </c>
      <c r="E1495" t="s">
        <v>8</v>
      </c>
      <c r="F1495" t="s">
        <v>201</v>
      </c>
      <c r="G1495" t="s">
        <v>34</v>
      </c>
      <c r="H1495">
        <v>75648</v>
      </c>
      <c r="I1495" t="str">
        <f t="shared" si="140"/>
        <v>Evening</v>
      </c>
      <c r="J1495" t="str">
        <f t="shared" si="141"/>
        <v>Fri</v>
      </c>
      <c r="K1495" t="str">
        <f t="shared" si="142"/>
        <v>2014-05-09</v>
      </c>
      <c r="L1495" s="39">
        <f t="shared" si="143"/>
        <v>0.82916666667006211</v>
      </c>
      <c r="M1495" s="19">
        <f>COUNTIF(Table1_3[Status], "Hired") / COUNTA(Table1_3[Status])</f>
        <v>0.6552734375</v>
      </c>
      <c r="N1495" s="27">
        <f t="shared" si="144"/>
        <v>41783.82916666667</v>
      </c>
      <c r="O1495" t="str">
        <f>TEXT(Table1_3[[#This Row],[Interview Taken on]],"MMM")</f>
        <v>May</v>
      </c>
    </row>
    <row r="1496" spans="1:15" x14ac:dyDescent="0.25">
      <c r="A1496">
        <v>695640</v>
      </c>
      <c r="B1496" s="3">
        <v>41838.710416666669</v>
      </c>
      <c r="C1496">
        <f t="shared" si="139"/>
        <v>1</v>
      </c>
      <c r="D1496" t="s">
        <v>7</v>
      </c>
      <c r="E1496" t="s">
        <v>8</v>
      </c>
      <c r="F1496" t="s">
        <v>201</v>
      </c>
      <c r="G1496" t="s">
        <v>18</v>
      </c>
      <c r="H1496">
        <v>10787</v>
      </c>
      <c r="I1496" t="str">
        <f t="shared" si="140"/>
        <v>Afternoon</v>
      </c>
      <c r="J1496" t="str">
        <f t="shared" si="141"/>
        <v>Fri</v>
      </c>
      <c r="K1496" t="str">
        <f t="shared" si="142"/>
        <v>2014-07-18</v>
      </c>
      <c r="L1496" s="39">
        <f t="shared" si="143"/>
        <v>0.71041666666860692</v>
      </c>
      <c r="M1496" s="19">
        <f>COUNTIF(Table1_3[Status], "Hired") / COUNTA(Table1_3[Status])</f>
        <v>0.6552734375</v>
      </c>
      <c r="N1496" s="27">
        <f t="shared" si="144"/>
        <v>41853.710416666669</v>
      </c>
      <c r="O1496" t="str">
        <f>TEXT(Table1_3[[#This Row],[Interview Taken on]],"MMM")</f>
        <v>Jul</v>
      </c>
    </row>
    <row r="1497" spans="1:15" x14ac:dyDescent="0.25">
      <c r="A1497">
        <v>702214</v>
      </c>
      <c r="B1497" s="3">
        <v>41838.712500000001</v>
      </c>
      <c r="C1497">
        <f t="shared" si="139"/>
        <v>0</v>
      </c>
      <c r="D1497" t="s">
        <v>13</v>
      </c>
      <c r="E1497" t="s">
        <v>8</v>
      </c>
      <c r="F1497" t="s">
        <v>201</v>
      </c>
      <c r="G1497" t="s">
        <v>18</v>
      </c>
      <c r="H1497">
        <v>62412</v>
      </c>
      <c r="I1497" t="str">
        <f t="shared" si="140"/>
        <v>Afternoon</v>
      </c>
      <c r="J1497" t="str">
        <f t="shared" si="141"/>
        <v>Fri</v>
      </c>
      <c r="K1497" t="str">
        <f t="shared" si="142"/>
        <v>2014-07-18</v>
      </c>
      <c r="L1497" s="39">
        <f t="shared" si="143"/>
        <v>0.71250000000145519</v>
      </c>
      <c r="M1497" s="19">
        <f>COUNTIF(Table1_3[Status], "Hired") / COUNTA(Table1_3[Status])</f>
        <v>0.6552734375</v>
      </c>
      <c r="N1497" s="27" t="str">
        <f t="shared" si="144"/>
        <v/>
      </c>
      <c r="O1497" t="str">
        <f>TEXT(Table1_3[[#This Row],[Interview Taken on]],"MMM")</f>
        <v>Jul</v>
      </c>
    </row>
    <row r="1498" spans="1:15" x14ac:dyDescent="0.25">
      <c r="A1498">
        <v>436353</v>
      </c>
      <c r="B1498" s="3">
        <v>41838.713194444441</v>
      </c>
      <c r="C1498">
        <f t="shared" si="139"/>
        <v>1</v>
      </c>
      <c r="D1498" t="s">
        <v>7</v>
      </c>
      <c r="E1498" t="s">
        <v>11</v>
      </c>
      <c r="F1498" t="s">
        <v>201</v>
      </c>
      <c r="G1498" t="s">
        <v>18</v>
      </c>
      <c r="H1498">
        <v>98319</v>
      </c>
      <c r="I1498" t="str">
        <f t="shared" si="140"/>
        <v>Afternoon</v>
      </c>
      <c r="J1498" t="str">
        <f t="shared" si="141"/>
        <v>Fri</v>
      </c>
      <c r="K1498" t="str">
        <f t="shared" si="142"/>
        <v>2014-07-18</v>
      </c>
      <c r="L1498" s="39">
        <f t="shared" si="143"/>
        <v>0.71319444444088731</v>
      </c>
      <c r="M1498" s="19">
        <f>COUNTIF(Table1_3[Status], "Hired") / COUNTA(Table1_3[Status])</f>
        <v>0.6552734375</v>
      </c>
      <c r="N1498" s="27">
        <f t="shared" si="144"/>
        <v>41853.713194444441</v>
      </c>
      <c r="O1498" t="str">
        <f>TEXT(Table1_3[[#This Row],[Interview Taken on]],"MMM")</f>
        <v>Jul</v>
      </c>
    </row>
    <row r="1499" spans="1:15" x14ac:dyDescent="0.25">
      <c r="A1499">
        <v>624625</v>
      </c>
      <c r="B1499" s="3">
        <v>41838.715277777781</v>
      </c>
      <c r="C1499">
        <f t="shared" si="139"/>
        <v>1</v>
      </c>
      <c r="D1499" t="s">
        <v>7</v>
      </c>
      <c r="E1499" t="s">
        <v>11</v>
      </c>
      <c r="F1499" t="s">
        <v>201</v>
      </c>
      <c r="G1499" t="s">
        <v>18</v>
      </c>
      <c r="H1499">
        <v>71254</v>
      </c>
      <c r="I1499" t="str">
        <f t="shared" si="140"/>
        <v>Afternoon</v>
      </c>
      <c r="J1499" t="str">
        <f t="shared" si="141"/>
        <v>Fri</v>
      </c>
      <c r="K1499" t="str">
        <f t="shared" si="142"/>
        <v>2014-07-18</v>
      </c>
      <c r="L1499" s="39">
        <f t="shared" si="143"/>
        <v>0.71527777778101154</v>
      </c>
      <c r="M1499" s="19">
        <f>COUNTIF(Table1_3[Status], "Hired") / COUNTA(Table1_3[Status])</f>
        <v>0.6552734375</v>
      </c>
      <c r="N1499" s="27">
        <f t="shared" si="144"/>
        <v>41853.715277777781</v>
      </c>
      <c r="O1499" t="str">
        <f>TEXT(Table1_3[[#This Row],[Interview Taken on]],"MMM")</f>
        <v>Jul</v>
      </c>
    </row>
    <row r="1500" spans="1:15" x14ac:dyDescent="0.25">
      <c r="A1500">
        <v>36504</v>
      </c>
      <c r="B1500" s="3">
        <v>41845.422222222223</v>
      </c>
      <c r="C1500">
        <f t="shared" si="139"/>
        <v>0</v>
      </c>
      <c r="D1500" t="s">
        <v>13</v>
      </c>
      <c r="E1500" t="s">
        <v>8</v>
      </c>
      <c r="F1500" t="s">
        <v>201</v>
      </c>
      <c r="G1500" t="s">
        <v>18</v>
      </c>
      <c r="H1500">
        <v>21554</v>
      </c>
      <c r="I1500" t="str">
        <f t="shared" si="140"/>
        <v>Morning</v>
      </c>
      <c r="J1500" t="str">
        <f t="shared" si="141"/>
        <v>Fri</v>
      </c>
      <c r="K1500" t="str">
        <f t="shared" si="142"/>
        <v>2014-07-25</v>
      </c>
      <c r="L1500" s="39">
        <f t="shared" si="143"/>
        <v>0.42222222222335404</v>
      </c>
      <c r="M1500" s="19">
        <f>COUNTIF(Table1_3[Status], "Hired") / COUNTA(Table1_3[Status])</f>
        <v>0.6552734375</v>
      </c>
      <c r="N1500" s="27" t="str">
        <f t="shared" si="144"/>
        <v/>
      </c>
      <c r="O1500" t="str">
        <f>TEXT(Table1_3[[#This Row],[Interview Taken on]],"MMM")</f>
        <v>Jul</v>
      </c>
    </row>
    <row r="1501" spans="1:15" x14ac:dyDescent="0.25">
      <c r="A1501">
        <v>357802</v>
      </c>
      <c r="B1501" s="3">
        <v>41845.422222222223</v>
      </c>
      <c r="C1501">
        <f t="shared" si="139"/>
        <v>0</v>
      </c>
      <c r="D1501" t="s">
        <v>13</v>
      </c>
      <c r="E1501" t="s">
        <v>11</v>
      </c>
      <c r="F1501" t="s">
        <v>201</v>
      </c>
      <c r="G1501" t="s">
        <v>18</v>
      </c>
      <c r="H1501">
        <v>69341</v>
      </c>
      <c r="I1501" t="str">
        <f t="shared" si="140"/>
        <v>Morning</v>
      </c>
      <c r="J1501" t="str">
        <f t="shared" si="141"/>
        <v>Fri</v>
      </c>
      <c r="K1501" t="str">
        <f t="shared" si="142"/>
        <v>2014-07-25</v>
      </c>
      <c r="L1501" s="39">
        <f t="shared" si="143"/>
        <v>0.42222222222335404</v>
      </c>
      <c r="M1501" s="19">
        <f>COUNTIF(Table1_3[Status], "Hired") / COUNTA(Table1_3[Status])</f>
        <v>0.6552734375</v>
      </c>
      <c r="N1501" s="27" t="str">
        <f t="shared" si="144"/>
        <v/>
      </c>
      <c r="O1501" t="str">
        <f>TEXT(Table1_3[[#This Row],[Interview Taken on]],"MMM")</f>
        <v>Jul</v>
      </c>
    </row>
    <row r="1502" spans="1:15" x14ac:dyDescent="0.25">
      <c r="A1502">
        <v>639861</v>
      </c>
      <c r="B1502" s="3">
        <v>41849.637499999997</v>
      </c>
      <c r="C1502">
        <f t="shared" si="139"/>
        <v>1</v>
      </c>
      <c r="D1502" t="s">
        <v>7</v>
      </c>
      <c r="E1502" t="s">
        <v>8</v>
      </c>
      <c r="F1502" t="s">
        <v>201</v>
      </c>
      <c r="G1502" t="s">
        <v>34</v>
      </c>
      <c r="H1502">
        <v>25030</v>
      </c>
      <c r="I1502" t="str">
        <f t="shared" si="140"/>
        <v>Afternoon</v>
      </c>
      <c r="J1502" t="str">
        <f t="shared" si="141"/>
        <v>Tue</v>
      </c>
      <c r="K1502" t="str">
        <f t="shared" si="142"/>
        <v>2014-07-29</v>
      </c>
      <c r="L1502" s="39">
        <f t="shared" si="143"/>
        <v>0.63749999999708962</v>
      </c>
      <c r="M1502" s="19">
        <f>COUNTIF(Table1_3[Status], "Hired") / COUNTA(Table1_3[Status])</f>
        <v>0.6552734375</v>
      </c>
      <c r="N1502" s="27">
        <f t="shared" si="144"/>
        <v>41864.637499999997</v>
      </c>
      <c r="O1502" t="str">
        <f>TEXT(Table1_3[[#This Row],[Interview Taken on]],"MMM")</f>
        <v>Jul</v>
      </c>
    </row>
    <row r="1503" spans="1:15" x14ac:dyDescent="0.25">
      <c r="A1503">
        <v>582417</v>
      </c>
      <c r="B1503" s="3">
        <v>41849.638888888891</v>
      </c>
      <c r="C1503">
        <f t="shared" si="139"/>
        <v>0</v>
      </c>
      <c r="D1503" t="s">
        <v>13</v>
      </c>
      <c r="E1503" t="s">
        <v>8</v>
      </c>
      <c r="F1503" t="s">
        <v>201</v>
      </c>
      <c r="G1503" t="s">
        <v>34</v>
      </c>
      <c r="H1503">
        <v>92791</v>
      </c>
      <c r="I1503" t="str">
        <f t="shared" si="140"/>
        <v>Afternoon</v>
      </c>
      <c r="J1503" t="str">
        <f t="shared" si="141"/>
        <v>Tue</v>
      </c>
      <c r="K1503" t="str">
        <f t="shared" si="142"/>
        <v>2014-07-29</v>
      </c>
      <c r="L1503" s="39">
        <f t="shared" si="143"/>
        <v>0.63888888889050577</v>
      </c>
      <c r="M1503" s="19">
        <f>COUNTIF(Table1_3[Status], "Hired") / COUNTA(Table1_3[Status])</f>
        <v>0.6552734375</v>
      </c>
      <c r="N1503" s="27" t="str">
        <f t="shared" si="144"/>
        <v/>
      </c>
      <c r="O1503" t="str">
        <f>TEXT(Table1_3[[#This Row],[Interview Taken on]],"MMM")</f>
        <v>Jul</v>
      </c>
    </row>
    <row r="1504" spans="1:15" x14ac:dyDescent="0.25">
      <c r="A1504">
        <v>383656</v>
      </c>
      <c r="B1504" s="3">
        <v>41849.63958333333</v>
      </c>
      <c r="C1504">
        <f t="shared" si="139"/>
        <v>0</v>
      </c>
      <c r="D1504" t="s">
        <v>13</v>
      </c>
      <c r="E1504" t="s">
        <v>8</v>
      </c>
      <c r="F1504" t="s">
        <v>201</v>
      </c>
      <c r="G1504" t="s">
        <v>34</v>
      </c>
      <c r="H1504">
        <v>37147</v>
      </c>
      <c r="I1504" t="str">
        <f t="shared" si="140"/>
        <v>Afternoon</v>
      </c>
      <c r="J1504" t="str">
        <f t="shared" si="141"/>
        <v>Tue</v>
      </c>
      <c r="K1504" t="str">
        <f t="shared" si="142"/>
        <v>2014-07-29</v>
      </c>
      <c r="L1504" s="39">
        <f t="shared" si="143"/>
        <v>0.63958333332993789</v>
      </c>
      <c r="M1504" s="19">
        <f>COUNTIF(Table1_3[Status], "Hired") / COUNTA(Table1_3[Status])</f>
        <v>0.6552734375</v>
      </c>
      <c r="N1504" s="27" t="str">
        <f t="shared" si="144"/>
        <v/>
      </c>
      <c r="O1504" t="str">
        <f>TEXT(Table1_3[[#This Row],[Interview Taken on]],"MMM")</f>
        <v>Jul</v>
      </c>
    </row>
    <row r="1505" spans="1:15" x14ac:dyDescent="0.25">
      <c r="A1505">
        <v>536123</v>
      </c>
      <c r="B1505" s="3">
        <v>41849.642361111109</v>
      </c>
      <c r="C1505">
        <f t="shared" si="139"/>
        <v>1</v>
      </c>
      <c r="D1505" t="s">
        <v>7</v>
      </c>
      <c r="E1505" t="s">
        <v>11</v>
      </c>
      <c r="F1505" t="s">
        <v>201</v>
      </c>
      <c r="G1505" t="s">
        <v>34</v>
      </c>
      <c r="H1505">
        <v>64271</v>
      </c>
      <c r="I1505" t="str">
        <f t="shared" si="140"/>
        <v>Afternoon</v>
      </c>
      <c r="J1505" t="str">
        <f t="shared" si="141"/>
        <v>Tue</v>
      </c>
      <c r="K1505" t="str">
        <f t="shared" si="142"/>
        <v>2014-07-29</v>
      </c>
      <c r="L1505" s="39">
        <f t="shared" si="143"/>
        <v>0.64236111110949423</v>
      </c>
      <c r="M1505" s="19">
        <f>COUNTIF(Table1_3[Status], "Hired") / COUNTA(Table1_3[Status])</f>
        <v>0.6552734375</v>
      </c>
      <c r="N1505" s="27">
        <f t="shared" si="144"/>
        <v>41864.642361111109</v>
      </c>
      <c r="O1505" t="str">
        <f>TEXT(Table1_3[[#This Row],[Interview Taken on]],"MMM")</f>
        <v>Jul</v>
      </c>
    </row>
    <row r="1506" spans="1:15" x14ac:dyDescent="0.25">
      <c r="A1506">
        <v>583369</v>
      </c>
      <c r="B1506" s="3">
        <v>41859.399305555555</v>
      </c>
      <c r="C1506">
        <f t="shared" si="139"/>
        <v>1</v>
      </c>
      <c r="D1506" t="s">
        <v>7</v>
      </c>
      <c r="E1506" t="s">
        <v>8</v>
      </c>
      <c r="F1506" t="s">
        <v>201</v>
      </c>
      <c r="G1506" t="s">
        <v>34</v>
      </c>
      <c r="H1506">
        <v>97329</v>
      </c>
      <c r="I1506" t="str">
        <f t="shared" si="140"/>
        <v>Morning</v>
      </c>
      <c r="J1506" t="str">
        <f t="shared" si="141"/>
        <v>Fri</v>
      </c>
      <c r="K1506" t="str">
        <f t="shared" si="142"/>
        <v>2014-08-08</v>
      </c>
      <c r="L1506" s="39">
        <f t="shared" si="143"/>
        <v>0.39930555555474712</v>
      </c>
      <c r="M1506" s="19">
        <f>COUNTIF(Table1_3[Status], "Hired") / COUNTA(Table1_3[Status])</f>
        <v>0.6552734375</v>
      </c>
      <c r="N1506" s="27">
        <f t="shared" si="144"/>
        <v>41874.399305555555</v>
      </c>
      <c r="O1506" t="str">
        <f>TEXT(Table1_3[[#This Row],[Interview Taken on]],"MMM")</f>
        <v>Aug</v>
      </c>
    </row>
    <row r="1507" spans="1:15" x14ac:dyDescent="0.25">
      <c r="A1507">
        <v>669078</v>
      </c>
      <c r="B1507" s="3">
        <v>41859.4</v>
      </c>
      <c r="C1507">
        <f t="shared" si="139"/>
        <v>0</v>
      </c>
      <c r="D1507" t="s">
        <v>13</v>
      </c>
      <c r="E1507" t="s">
        <v>11</v>
      </c>
      <c r="F1507" t="s">
        <v>201</v>
      </c>
      <c r="G1507" t="s">
        <v>34</v>
      </c>
      <c r="H1507">
        <v>70887</v>
      </c>
      <c r="I1507" t="str">
        <f t="shared" si="140"/>
        <v>Morning</v>
      </c>
      <c r="J1507" t="str">
        <f t="shared" si="141"/>
        <v>Fri</v>
      </c>
      <c r="K1507" t="str">
        <f t="shared" si="142"/>
        <v>2014-08-08</v>
      </c>
      <c r="L1507" s="39">
        <f t="shared" si="143"/>
        <v>0.40000000000145519</v>
      </c>
      <c r="M1507" s="19">
        <f>COUNTIF(Table1_3[Status], "Hired") / COUNTA(Table1_3[Status])</f>
        <v>0.6552734375</v>
      </c>
      <c r="N1507" s="27" t="str">
        <f t="shared" si="144"/>
        <v/>
      </c>
      <c r="O1507" t="str">
        <f>TEXT(Table1_3[[#This Row],[Interview Taken on]],"MMM")</f>
        <v>Aug</v>
      </c>
    </row>
    <row r="1508" spans="1:15" x14ac:dyDescent="0.25">
      <c r="A1508">
        <v>123118</v>
      </c>
      <c r="B1508" s="3">
        <v>41859.400694444441</v>
      </c>
      <c r="C1508">
        <f t="shared" si="139"/>
        <v>1</v>
      </c>
      <c r="D1508" t="s">
        <v>7</v>
      </c>
      <c r="E1508" t="s">
        <v>11</v>
      </c>
      <c r="F1508" t="s">
        <v>201</v>
      </c>
      <c r="G1508" t="s">
        <v>34</v>
      </c>
      <c r="H1508">
        <v>68526</v>
      </c>
      <c r="I1508" t="str">
        <f t="shared" si="140"/>
        <v>Morning</v>
      </c>
      <c r="J1508" t="str">
        <f t="shared" si="141"/>
        <v>Fri</v>
      </c>
      <c r="K1508" t="str">
        <f t="shared" si="142"/>
        <v>2014-08-08</v>
      </c>
      <c r="L1508" s="39">
        <f t="shared" si="143"/>
        <v>0.40069444444088731</v>
      </c>
      <c r="M1508" s="19">
        <f>COUNTIF(Table1_3[Status], "Hired") / COUNTA(Table1_3[Status])</f>
        <v>0.6552734375</v>
      </c>
      <c r="N1508" s="27">
        <f t="shared" si="144"/>
        <v>41874.400694444441</v>
      </c>
      <c r="O1508" t="str">
        <f>TEXT(Table1_3[[#This Row],[Interview Taken on]],"MMM")</f>
        <v>Aug</v>
      </c>
    </row>
    <row r="1509" spans="1:15" x14ac:dyDescent="0.25">
      <c r="A1509">
        <v>195389</v>
      </c>
      <c r="B1509" s="3">
        <v>41859.4</v>
      </c>
      <c r="C1509">
        <f t="shared" si="139"/>
        <v>0</v>
      </c>
      <c r="D1509" t="s">
        <v>13</v>
      </c>
      <c r="E1509" t="s">
        <v>38</v>
      </c>
      <c r="F1509" t="s">
        <v>201</v>
      </c>
      <c r="G1509" t="s">
        <v>34</v>
      </c>
      <c r="H1509">
        <v>53014</v>
      </c>
      <c r="I1509" t="str">
        <f t="shared" si="140"/>
        <v>Morning</v>
      </c>
      <c r="J1509" t="str">
        <f t="shared" si="141"/>
        <v>Fri</v>
      </c>
      <c r="K1509" t="str">
        <f t="shared" si="142"/>
        <v>2014-08-08</v>
      </c>
      <c r="L1509" s="39">
        <f t="shared" si="143"/>
        <v>0.40000000000145519</v>
      </c>
      <c r="M1509" s="19">
        <f>COUNTIF(Table1_3[Status], "Hired") / COUNTA(Table1_3[Status])</f>
        <v>0.6552734375</v>
      </c>
      <c r="N1509" s="27" t="str">
        <f t="shared" si="144"/>
        <v/>
      </c>
      <c r="O1509" t="str">
        <f>TEXT(Table1_3[[#This Row],[Interview Taken on]],"MMM")</f>
        <v>Aug</v>
      </c>
    </row>
    <row r="1510" spans="1:15" x14ac:dyDescent="0.25">
      <c r="A1510">
        <v>665487</v>
      </c>
      <c r="B1510" s="3">
        <v>41862.446527777778</v>
      </c>
      <c r="C1510">
        <f t="shared" si="139"/>
        <v>1</v>
      </c>
      <c r="D1510" t="s">
        <v>7</v>
      </c>
      <c r="E1510" t="s">
        <v>8</v>
      </c>
      <c r="F1510" t="s">
        <v>201</v>
      </c>
      <c r="G1510" t="s">
        <v>34</v>
      </c>
      <c r="H1510">
        <v>66678</v>
      </c>
      <c r="I1510" t="str">
        <f t="shared" si="140"/>
        <v>Morning</v>
      </c>
      <c r="J1510" t="str">
        <f t="shared" si="141"/>
        <v>Mon</v>
      </c>
      <c r="K1510" t="str">
        <f t="shared" si="142"/>
        <v>2014-08-11</v>
      </c>
      <c r="L1510" s="39">
        <f t="shared" si="143"/>
        <v>0.44652777777810115</v>
      </c>
      <c r="M1510" s="19">
        <f>COUNTIF(Table1_3[Status], "Hired") / COUNTA(Table1_3[Status])</f>
        <v>0.6552734375</v>
      </c>
      <c r="N1510" s="27">
        <f t="shared" si="144"/>
        <v>41877.446527777778</v>
      </c>
      <c r="O1510" t="str">
        <f>TEXT(Table1_3[[#This Row],[Interview Taken on]],"MMM")</f>
        <v>Aug</v>
      </c>
    </row>
    <row r="1511" spans="1:15" x14ac:dyDescent="0.25">
      <c r="A1511">
        <v>586559</v>
      </c>
      <c r="B1511" s="3">
        <v>41845.981944444444</v>
      </c>
      <c r="C1511">
        <f t="shared" si="139"/>
        <v>1</v>
      </c>
      <c r="D1511" t="s">
        <v>7</v>
      </c>
      <c r="E1511" t="s">
        <v>11</v>
      </c>
      <c r="F1511" t="s">
        <v>201</v>
      </c>
      <c r="G1511" t="s">
        <v>34</v>
      </c>
      <c r="H1511">
        <v>40269</v>
      </c>
      <c r="I1511" t="str">
        <f t="shared" si="140"/>
        <v>Evening</v>
      </c>
      <c r="J1511" t="str">
        <f t="shared" si="141"/>
        <v>Fri</v>
      </c>
      <c r="K1511" t="str">
        <f t="shared" si="142"/>
        <v>2014-07-25</v>
      </c>
      <c r="L1511" s="39">
        <f t="shared" si="143"/>
        <v>0.98194444444379769</v>
      </c>
      <c r="M1511" s="19">
        <f>COUNTIF(Table1_3[Status], "Hired") / COUNTA(Table1_3[Status])</f>
        <v>0.6552734375</v>
      </c>
      <c r="N1511" s="27">
        <f t="shared" si="144"/>
        <v>41860.981944444444</v>
      </c>
      <c r="O1511" t="str">
        <f>TEXT(Table1_3[[#This Row],[Interview Taken on]],"MMM")</f>
        <v>Jul</v>
      </c>
    </row>
    <row r="1512" spans="1:15" x14ac:dyDescent="0.25">
      <c r="A1512">
        <v>331430</v>
      </c>
      <c r="B1512" s="3">
        <v>41850.390972222223</v>
      </c>
      <c r="C1512">
        <f t="shared" si="139"/>
        <v>0</v>
      </c>
      <c r="D1512" t="s">
        <v>13</v>
      </c>
      <c r="E1512" t="s">
        <v>11</v>
      </c>
      <c r="F1512" t="s">
        <v>201</v>
      </c>
      <c r="G1512" t="s">
        <v>34</v>
      </c>
      <c r="H1512">
        <v>64410</v>
      </c>
      <c r="I1512" t="str">
        <f t="shared" si="140"/>
        <v>Morning</v>
      </c>
      <c r="J1512" t="str">
        <f t="shared" si="141"/>
        <v>Wed</v>
      </c>
      <c r="K1512" t="str">
        <f t="shared" si="142"/>
        <v>2014-07-30</v>
      </c>
      <c r="L1512" s="39">
        <f t="shared" si="143"/>
        <v>0.39097222222335404</v>
      </c>
      <c r="M1512" s="19">
        <f>COUNTIF(Table1_3[Status], "Hired") / COUNTA(Table1_3[Status])</f>
        <v>0.6552734375</v>
      </c>
      <c r="N1512" s="27" t="str">
        <f t="shared" si="144"/>
        <v/>
      </c>
      <c r="O1512" t="str">
        <f>TEXT(Table1_3[[#This Row],[Interview Taken on]],"MMM")</f>
        <v>Jul</v>
      </c>
    </row>
    <row r="1513" spans="1:15" x14ac:dyDescent="0.25">
      <c r="A1513">
        <v>135854</v>
      </c>
      <c r="B1513" s="3">
        <v>41850.39166666667</v>
      </c>
      <c r="C1513">
        <f t="shared" si="139"/>
        <v>1</v>
      </c>
      <c r="D1513" t="s">
        <v>7</v>
      </c>
      <c r="E1513" t="s">
        <v>8</v>
      </c>
      <c r="F1513" t="s">
        <v>201</v>
      </c>
      <c r="G1513" t="s">
        <v>34</v>
      </c>
      <c r="H1513">
        <v>28038</v>
      </c>
      <c r="I1513" t="str">
        <f t="shared" si="140"/>
        <v>Morning</v>
      </c>
      <c r="J1513" t="str">
        <f t="shared" si="141"/>
        <v>Wed</v>
      </c>
      <c r="K1513" t="str">
        <f t="shared" si="142"/>
        <v>2014-07-30</v>
      </c>
      <c r="L1513" s="39">
        <f t="shared" si="143"/>
        <v>0.39166666667006211</v>
      </c>
      <c r="M1513" s="19">
        <f>COUNTIF(Table1_3[Status], "Hired") / COUNTA(Table1_3[Status])</f>
        <v>0.6552734375</v>
      </c>
      <c r="N1513" s="27">
        <f t="shared" si="144"/>
        <v>41865.39166666667</v>
      </c>
      <c r="O1513" t="str">
        <f>TEXT(Table1_3[[#This Row],[Interview Taken on]],"MMM")</f>
        <v>Jul</v>
      </c>
    </row>
    <row r="1514" spans="1:15" x14ac:dyDescent="0.25">
      <c r="A1514">
        <v>802663</v>
      </c>
      <c r="B1514" s="3">
        <v>41843.644444444442</v>
      </c>
      <c r="C1514">
        <f t="shared" si="139"/>
        <v>1</v>
      </c>
      <c r="D1514" t="s">
        <v>7</v>
      </c>
      <c r="E1514" t="s">
        <v>11</v>
      </c>
      <c r="F1514" t="s">
        <v>201</v>
      </c>
      <c r="G1514" t="s">
        <v>18</v>
      </c>
      <c r="H1514">
        <v>51388</v>
      </c>
      <c r="I1514" t="str">
        <f t="shared" si="140"/>
        <v>Afternoon</v>
      </c>
      <c r="J1514" t="str">
        <f t="shared" si="141"/>
        <v>Wed</v>
      </c>
      <c r="K1514" t="str">
        <f t="shared" si="142"/>
        <v>2014-07-23</v>
      </c>
      <c r="L1514" s="39">
        <f t="shared" si="143"/>
        <v>0.6444444444423425</v>
      </c>
      <c r="M1514" s="19">
        <f>COUNTIF(Table1_3[Status], "Hired") / COUNTA(Table1_3[Status])</f>
        <v>0.6552734375</v>
      </c>
      <c r="N1514" s="27">
        <f t="shared" si="144"/>
        <v>41858.644444444442</v>
      </c>
      <c r="O1514" t="str">
        <f>TEXT(Table1_3[[#This Row],[Interview Taken on]],"MMM")</f>
        <v>Jul</v>
      </c>
    </row>
    <row r="1515" spans="1:15" x14ac:dyDescent="0.25">
      <c r="A1515">
        <v>597869</v>
      </c>
      <c r="B1515" s="3">
        <v>41843.647916666669</v>
      </c>
      <c r="C1515">
        <f t="shared" si="139"/>
        <v>1</v>
      </c>
      <c r="D1515" t="s">
        <v>7</v>
      </c>
      <c r="E1515" t="s">
        <v>11</v>
      </c>
      <c r="F1515" t="s">
        <v>201</v>
      </c>
      <c r="G1515" t="s">
        <v>18</v>
      </c>
      <c r="H1515">
        <v>78358</v>
      </c>
      <c r="I1515" t="str">
        <f t="shared" si="140"/>
        <v>Afternoon</v>
      </c>
      <c r="J1515" t="str">
        <f t="shared" si="141"/>
        <v>Wed</v>
      </c>
      <c r="K1515" t="str">
        <f t="shared" si="142"/>
        <v>2014-07-23</v>
      </c>
      <c r="L1515" s="39">
        <f t="shared" si="143"/>
        <v>0.64791666666860692</v>
      </c>
      <c r="M1515" s="19">
        <f>COUNTIF(Table1_3[Status], "Hired") / COUNTA(Table1_3[Status])</f>
        <v>0.6552734375</v>
      </c>
      <c r="N1515" s="27">
        <f t="shared" si="144"/>
        <v>41858.647916666669</v>
      </c>
      <c r="O1515" t="str">
        <f>TEXT(Table1_3[[#This Row],[Interview Taken on]],"MMM")</f>
        <v>Jul</v>
      </c>
    </row>
    <row r="1516" spans="1:15" x14ac:dyDescent="0.25">
      <c r="A1516">
        <v>80619</v>
      </c>
      <c r="B1516" s="3">
        <v>41851.586805555555</v>
      </c>
      <c r="C1516">
        <f t="shared" si="139"/>
        <v>1</v>
      </c>
      <c r="D1516" t="s">
        <v>7</v>
      </c>
      <c r="E1516" t="s">
        <v>38</v>
      </c>
      <c r="F1516" t="s">
        <v>201</v>
      </c>
      <c r="G1516" t="s">
        <v>18</v>
      </c>
      <c r="H1516">
        <v>80438</v>
      </c>
      <c r="I1516" t="str">
        <f t="shared" si="140"/>
        <v>Afternoon</v>
      </c>
      <c r="J1516" t="str">
        <f t="shared" si="141"/>
        <v>Thu</v>
      </c>
      <c r="K1516" t="str">
        <f t="shared" si="142"/>
        <v>2014-07-31</v>
      </c>
      <c r="L1516" s="39">
        <f t="shared" si="143"/>
        <v>0.58680555555474712</v>
      </c>
      <c r="M1516" s="19">
        <f>COUNTIF(Table1_3[Status], "Hired") / COUNTA(Table1_3[Status])</f>
        <v>0.6552734375</v>
      </c>
      <c r="N1516" s="27">
        <f t="shared" si="144"/>
        <v>41866.586805555555</v>
      </c>
      <c r="O1516" t="str">
        <f>TEXT(Table1_3[[#This Row],[Interview Taken on]],"MMM")</f>
        <v>Jul</v>
      </c>
    </row>
    <row r="1517" spans="1:15" x14ac:dyDescent="0.25">
      <c r="A1517">
        <v>245650</v>
      </c>
      <c r="B1517" s="3">
        <v>41851.586805555555</v>
      </c>
      <c r="C1517">
        <f t="shared" si="139"/>
        <v>1</v>
      </c>
      <c r="D1517" t="s">
        <v>7</v>
      </c>
      <c r="E1517" t="s">
        <v>38</v>
      </c>
      <c r="F1517" t="s">
        <v>201</v>
      </c>
      <c r="G1517" t="s">
        <v>18</v>
      </c>
      <c r="H1517">
        <v>37930</v>
      </c>
      <c r="I1517" t="str">
        <f t="shared" si="140"/>
        <v>Afternoon</v>
      </c>
      <c r="J1517" t="str">
        <f t="shared" si="141"/>
        <v>Thu</v>
      </c>
      <c r="K1517" t="str">
        <f t="shared" si="142"/>
        <v>2014-07-31</v>
      </c>
      <c r="L1517" s="39">
        <f t="shared" si="143"/>
        <v>0.58680555555474712</v>
      </c>
      <c r="M1517" s="19">
        <f>COUNTIF(Table1_3[Status], "Hired") / COUNTA(Table1_3[Status])</f>
        <v>0.6552734375</v>
      </c>
      <c r="N1517" s="27">
        <f t="shared" si="144"/>
        <v>41866.586805555555</v>
      </c>
      <c r="O1517" t="str">
        <f>TEXT(Table1_3[[#This Row],[Interview Taken on]],"MMM")</f>
        <v>Jul</v>
      </c>
    </row>
    <row r="1518" spans="1:15" x14ac:dyDescent="0.25">
      <c r="A1518">
        <v>105813</v>
      </c>
      <c r="B1518" s="3">
        <v>41851.588194444441</v>
      </c>
      <c r="C1518">
        <f t="shared" si="139"/>
        <v>0</v>
      </c>
      <c r="D1518" t="s">
        <v>13</v>
      </c>
      <c r="E1518" t="s">
        <v>38</v>
      </c>
      <c r="F1518" t="s">
        <v>201</v>
      </c>
      <c r="G1518" t="s">
        <v>18</v>
      </c>
      <c r="H1518">
        <v>1887</v>
      </c>
      <c r="I1518" t="str">
        <f t="shared" si="140"/>
        <v>Afternoon</v>
      </c>
      <c r="J1518" t="str">
        <f t="shared" si="141"/>
        <v>Thu</v>
      </c>
      <c r="K1518" t="str">
        <f t="shared" si="142"/>
        <v>2014-07-31</v>
      </c>
      <c r="L1518" s="39">
        <f t="shared" si="143"/>
        <v>0.58819444444088731</v>
      </c>
      <c r="M1518" s="19">
        <f>COUNTIF(Table1_3[Status], "Hired") / COUNTA(Table1_3[Status])</f>
        <v>0.6552734375</v>
      </c>
      <c r="N1518" s="27" t="str">
        <f t="shared" si="144"/>
        <v/>
      </c>
      <c r="O1518" t="str">
        <f>TEXT(Table1_3[[#This Row],[Interview Taken on]],"MMM")</f>
        <v>Jul</v>
      </c>
    </row>
    <row r="1519" spans="1:15" x14ac:dyDescent="0.25">
      <c r="A1519">
        <v>661954</v>
      </c>
      <c r="B1519" s="3">
        <v>41772.398611111108</v>
      </c>
      <c r="C1519">
        <f t="shared" si="139"/>
        <v>1</v>
      </c>
      <c r="D1519" t="s">
        <v>7</v>
      </c>
      <c r="E1519" t="s">
        <v>11</v>
      </c>
      <c r="F1519" t="s">
        <v>205</v>
      </c>
      <c r="G1519" t="s">
        <v>42</v>
      </c>
      <c r="H1519">
        <v>26666</v>
      </c>
      <c r="I1519" t="str">
        <f t="shared" si="140"/>
        <v>Morning</v>
      </c>
      <c r="J1519" t="str">
        <f t="shared" si="141"/>
        <v>Tue</v>
      </c>
      <c r="K1519" t="str">
        <f t="shared" si="142"/>
        <v>2014-05-13</v>
      </c>
      <c r="L1519" s="39">
        <f t="shared" si="143"/>
        <v>0.39861111110803904</v>
      </c>
      <c r="M1519" s="19">
        <f>COUNTIF(Table1_3[Status], "Hired") / COUNTA(Table1_3[Status])</f>
        <v>0.6552734375</v>
      </c>
      <c r="N1519" s="27">
        <f t="shared" si="144"/>
        <v>41787.398611111108</v>
      </c>
      <c r="O1519" t="str">
        <f>TEXT(Table1_3[[#This Row],[Interview Taken on]],"MMM")</f>
        <v>May</v>
      </c>
    </row>
    <row r="1520" spans="1:15" x14ac:dyDescent="0.25">
      <c r="A1520">
        <v>327352</v>
      </c>
      <c r="B1520" s="3">
        <v>41772.398611111108</v>
      </c>
      <c r="C1520">
        <f t="shared" si="139"/>
        <v>0</v>
      </c>
      <c r="D1520" t="s">
        <v>13</v>
      </c>
      <c r="E1520" t="s">
        <v>8</v>
      </c>
      <c r="F1520" t="s">
        <v>205</v>
      </c>
      <c r="G1520" t="s">
        <v>42</v>
      </c>
      <c r="H1520">
        <v>50349</v>
      </c>
      <c r="I1520" t="str">
        <f t="shared" si="140"/>
        <v>Morning</v>
      </c>
      <c r="J1520" t="str">
        <f t="shared" si="141"/>
        <v>Tue</v>
      </c>
      <c r="K1520" t="str">
        <f t="shared" si="142"/>
        <v>2014-05-13</v>
      </c>
      <c r="L1520" s="39">
        <f t="shared" si="143"/>
        <v>0.39861111110803904</v>
      </c>
      <c r="M1520" s="19">
        <f>COUNTIF(Table1_3[Status], "Hired") / COUNTA(Table1_3[Status])</f>
        <v>0.6552734375</v>
      </c>
      <c r="N1520" s="27" t="str">
        <f t="shared" si="144"/>
        <v/>
      </c>
      <c r="O1520" t="str">
        <f>TEXT(Table1_3[[#This Row],[Interview Taken on]],"MMM")</f>
        <v>May</v>
      </c>
    </row>
    <row r="1521" spans="1:15" x14ac:dyDescent="0.25">
      <c r="A1521">
        <v>936527</v>
      </c>
      <c r="B1521" s="3">
        <v>41772.397222222222</v>
      </c>
      <c r="C1521">
        <f t="shared" si="139"/>
        <v>0</v>
      </c>
      <c r="D1521" t="s">
        <v>13</v>
      </c>
      <c r="E1521" t="s">
        <v>38</v>
      </c>
      <c r="F1521" t="s">
        <v>205</v>
      </c>
      <c r="G1521" t="s">
        <v>42</v>
      </c>
      <c r="H1521">
        <v>76326</v>
      </c>
      <c r="I1521" t="str">
        <f t="shared" si="140"/>
        <v>Morning</v>
      </c>
      <c r="J1521" t="str">
        <f t="shared" si="141"/>
        <v>Tue</v>
      </c>
      <c r="K1521" t="str">
        <f t="shared" si="142"/>
        <v>2014-05-13</v>
      </c>
      <c r="L1521" s="39">
        <f t="shared" si="143"/>
        <v>0.39722222222189885</v>
      </c>
      <c r="M1521" s="19">
        <f>COUNTIF(Table1_3[Status], "Hired") / COUNTA(Table1_3[Status])</f>
        <v>0.6552734375</v>
      </c>
      <c r="N1521" s="27" t="str">
        <f t="shared" si="144"/>
        <v/>
      </c>
      <c r="O1521" t="str">
        <f>TEXT(Table1_3[[#This Row],[Interview Taken on]],"MMM")</f>
        <v>May</v>
      </c>
    </row>
    <row r="1522" spans="1:15" x14ac:dyDescent="0.25">
      <c r="A1522">
        <v>709650</v>
      </c>
      <c r="B1522" s="3">
        <v>41776.614583333336</v>
      </c>
      <c r="C1522">
        <f t="shared" si="139"/>
        <v>0</v>
      </c>
      <c r="D1522" t="s">
        <v>13</v>
      </c>
      <c r="E1522" t="s">
        <v>11</v>
      </c>
      <c r="F1522" t="s">
        <v>205</v>
      </c>
      <c r="G1522" t="s">
        <v>42</v>
      </c>
      <c r="H1522">
        <v>48861</v>
      </c>
      <c r="I1522" t="str">
        <f t="shared" si="140"/>
        <v>Afternoon</v>
      </c>
      <c r="J1522" t="str">
        <f t="shared" si="141"/>
        <v>Sat</v>
      </c>
      <c r="K1522" t="str">
        <f t="shared" si="142"/>
        <v>2014-05-17</v>
      </c>
      <c r="L1522" s="39">
        <f t="shared" si="143"/>
        <v>0.61458333333575865</v>
      </c>
      <c r="M1522" s="19">
        <f>COUNTIF(Table1_3[Status], "Hired") / COUNTA(Table1_3[Status])</f>
        <v>0.6552734375</v>
      </c>
      <c r="N1522" s="27" t="str">
        <f t="shared" si="144"/>
        <v/>
      </c>
      <c r="O1522" t="str">
        <f>TEXT(Table1_3[[#This Row],[Interview Taken on]],"MMM")</f>
        <v>May</v>
      </c>
    </row>
    <row r="1523" spans="1:15" x14ac:dyDescent="0.25">
      <c r="A1523">
        <v>368942</v>
      </c>
      <c r="B1523" s="3">
        <v>41776.615277777775</v>
      </c>
      <c r="C1523">
        <f t="shared" si="139"/>
        <v>1</v>
      </c>
      <c r="D1523" t="s">
        <v>7</v>
      </c>
      <c r="E1523" t="s">
        <v>8</v>
      </c>
      <c r="F1523" t="s">
        <v>205</v>
      </c>
      <c r="G1523" t="s">
        <v>42</v>
      </c>
      <c r="H1523">
        <v>73960</v>
      </c>
      <c r="I1523" t="str">
        <f t="shared" si="140"/>
        <v>Afternoon</v>
      </c>
      <c r="J1523" t="str">
        <f t="shared" si="141"/>
        <v>Sat</v>
      </c>
      <c r="K1523" t="str">
        <f t="shared" si="142"/>
        <v>2014-05-17</v>
      </c>
      <c r="L1523" s="39">
        <f t="shared" si="143"/>
        <v>0.61527777777519077</v>
      </c>
      <c r="M1523" s="19">
        <f>COUNTIF(Table1_3[Status], "Hired") / COUNTA(Table1_3[Status])</f>
        <v>0.6552734375</v>
      </c>
      <c r="N1523" s="27">
        <f t="shared" si="144"/>
        <v>41791.615277777775</v>
      </c>
      <c r="O1523" t="str">
        <f>TEXT(Table1_3[[#This Row],[Interview Taken on]],"MMM")</f>
        <v>May</v>
      </c>
    </row>
    <row r="1524" spans="1:15" x14ac:dyDescent="0.25">
      <c r="A1524">
        <v>940275</v>
      </c>
      <c r="B1524" s="3">
        <v>41849.73333333333</v>
      </c>
      <c r="C1524">
        <f t="shared" si="139"/>
        <v>1</v>
      </c>
      <c r="D1524" t="s">
        <v>7</v>
      </c>
      <c r="E1524" t="s">
        <v>38</v>
      </c>
      <c r="F1524" t="s">
        <v>201</v>
      </c>
      <c r="G1524" t="s">
        <v>22</v>
      </c>
      <c r="H1524">
        <v>53484</v>
      </c>
      <c r="I1524" t="str">
        <f t="shared" si="140"/>
        <v>Afternoon</v>
      </c>
      <c r="J1524" t="str">
        <f t="shared" si="141"/>
        <v>Tue</v>
      </c>
      <c r="K1524" t="str">
        <f t="shared" si="142"/>
        <v>2014-07-29</v>
      </c>
      <c r="L1524" s="39">
        <f t="shared" si="143"/>
        <v>0.73333333332993789</v>
      </c>
      <c r="M1524" s="19">
        <f>COUNTIF(Table1_3[Status], "Hired") / COUNTA(Table1_3[Status])</f>
        <v>0.6552734375</v>
      </c>
      <c r="N1524" s="27">
        <f t="shared" si="144"/>
        <v>41864.73333333333</v>
      </c>
      <c r="O1524" t="str">
        <f>TEXT(Table1_3[[#This Row],[Interview Taken on]],"MMM")</f>
        <v>Jul</v>
      </c>
    </row>
    <row r="1525" spans="1:15" x14ac:dyDescent="0.25">
      <c r="A1525">
        <v>933818</v>
      </c>
      <c r="B1525" s="3">
        <v>41859.527777777781</v>
      </c>
      <c r="C1525">
        <f t="shared" si="139"/>
        <v>1</v>
      </c>
      <c r="D1525" t="s">
        <v>7</v>
      </c>
      <c r="E1525" t="s">
        <v>8</v>
      </c>
      <c r="F1525" t="s">
        <v>201</v>
      </c>
      <c r="G1525" t="s">
        <v>22</v>
      </c>
      <c r="H1525">
        <v>12323</v>
      </c>
      <c r="I1525" t="str">
        <f t="shared" si="140"/>
        <v>Afternoon</v>
      </c>
      <c r="J1525" t="str">
        <f t="shared" si="141"/>
        <v>Fri</v>
      </c>
      <c r="K1525" t="str">
        <f t="shared" si="142"/>
        <v>2014-08-08</v>
      </c>
      <c r="L1525" s="39">
        <f t="shared" si="143"/>
        <v>0.52777777778101154</v>
      </c>
      <c r="M1525" s="19">
        <f>COUNTIF(Table1_3[Status], "Hired") / COUNTA(Table1_3[Status])</f>
        <v>0.6552734375</v>
      </c>
      <c r="N1525" s="27">
        <f t="shared" si="144"/>
        <v>41874.527777777781</v>
      </c>
      <c r="O1525" t="str">
        <f>TEXT(Table1_3[[#This Row],[Interview Taken on]],"MMM")</f>
        <v>Aug</v>
      </c>
    </row>
    <row r="1526" spans="1:15" x14ac:dyDescent="0.25">
      <c r="A1526">
        <v>138733</v>
      </c>
      <c r="B1526" s="3">
        <v>41859.529166666667</v>
      </c>
      <c r="C1526">
        <f t="shared" si="139"/>
        <v>1</v>
      </c>
      <c r="D1526" t="s">
        <v>7</v>
      </c>
      <c r="E1526" t="s">
        <v>8</v>
      </c>
      <c r="F1526" t="s">
        <v>201</v>
      </c>
      <c r="G1526" t="s">
        <v>22</v>
      </c>
      <c r="H1526">
        <v>73873</v>
      </c>
      <c r="I1526" t="str">
        <f t="shared" si="140"/>
        <v>Afternoon</v>
      </c>
      <c r="J1526" t="str">
        <f t="shared" si="141"/>
        <v>Fri</v>
      </c>
      <c r="K1526" t="str">
        <f t="shared" si="142"/>
        <v>2014-08-08</v>
      </c>
      <c r="L1526" s="39">
        <f t="shared" si="143"/>
        <v>0.52916666666715173</v>
      </c>
      <c r="M1526" s="19">
        <f>COUNTIF(Table1_3[Status], "Hired") / COUNTA(Table1_3[Status])</f>
        <v>0.6552734375</v>
      </c>
      <c r="N1526" s="27">
        <f t="shared" si="144"/>
        <v>41874.529166666667</v>
      </c>
      <c r="O1526" t="str">
        <f>TEXT(Table1_3[[#This Row],[Interview Taken on]],"MMM")</f>
        <v>Aug</v>
      </c>
    </row>
    <row r="1527" spans="1:15" x14ac:dyDescent="0.25">
      <c r="A1527">
        <v>518587</v>
      </c>
      <c r="B1527" s="3">
        <v>41859.529861111114</v>
      </c>
      <c r="C1527">
        <f t="shared" si="139"/>
        <v>1</v>
      </c>
      <c r="D1527" t="s">
        <v>7</v>
      </c>
      <c r="E1527" t="s">
        <v>8</v>
      </c>
      <c r="F1527" t="s">
        <v>201</v>
      </c>
      <c r="G1527" t="s">
        <v>22</v>
      </c>
      <c r="H1527">
        <v>81742</v>
      </c>
      <c r="I1527" t="str">
        <f t="shared" si="140"/>
        <v>Afternoon</v>
      </c>
      <c r="J1527" t="str">
        <f t="shared" si="141"/>
        <v>Fri</v>
      </c>
      <c r="K1527" t="str">
        <f t="shared" si="142"/>
        <v>2014-08-08</v>
      </c>
      <c r="L1527" s="39">
        <f t="shared" si="143"/>
        <v>0.52986111111385981</v>
      </c>
      <c r="M1527" s="19">
        <f>COUNTIF(Table1_3[Status], "Hired") / COUNTA(Table1_3[Status])</f>
        <v>0.6552734375</v>
      </c>
      <c r="N1527" s="27">
        <f t="shared" si="144"/>
        <v>41874.529861111114</v>
      </c>
      <c r="O1527" t="str">
        <f>TEXT(Table1_3[[#This Row],[Interview Taken on]],"MMM")</f>
        <v>Aug</v>
      </c>
    </row>
    <row r="1528" spans="1:15" x14ac:dyDescent="0.25">
      <c r="A1528">
        <v>974429</v>
      </c>
      <c r="B1528" s="3">
        <v>41859.532638888886</v>
      </c>
      <c r="C1528">
        <f t="shared" si="139"/>
        <v>1</v>
      </c>
      <c r="D1528" t="s">
        <v>7</v>
      </c>
      <c r="E1528" t="s">
        <v>8</v>
      </c>
      <c r="F1528" t="s">
        <v>201</v>
      </c>
      <c r="G1528" t="s">
        <v>22</v>
      </c>
      <c r="H1528">
        <v>88589</v>
      </c>
      <c r="I1528" t="str">
        <f t="shared" si="140"/>
        <v>Afternoon</v>
      </c>
      <c r="J1528" t="str">
        <f t="shared" si="141"/>
        <v>Fri</v>
      </c>
      <c r="K1528" t="str">
        <f t="shared" si="142"/>
        <v>2014-08-08</v>
      </c>
      <c r="L1528" s="39">
        <f t="shared" si="143"/>
        <v>0.53263888888614019</v>
      </c>
      <c r="M1528" s="19">
        <f>COUNTIF(Table1_3[Status], "Hired") / COUNTA(Table1_3[Status])</f>
        <v>0.6552734375</v>
      </c>
      <c r="N1528" s="27">
        <f t="shared" si="144"/>
        <v>41874.532638888886</v>
      </c>
      <c r="O1528" t="str">
        <f>TEXT(Table1_3[[#This Row],[Interview Taken on]],"MMM")</f>
        <v>Aug</v>
      </c>
    </row>
    <row r="1529" spans="1:15" x14ac:dyDescent="0.25">
      <c r="A1529">
        <v>994181</v>
      </c>
      <c r="B1529" s="3">
        <v>41871.397916666669</v>
      </c>
      <c r="C1529">
        <f t="shared" si="139"/>
        <v>1</v>
      </c>
      <c r="D1529" t="s">
        <v>7</v>
      </c>
      <c r="E1529" t="s">
        <v>11</v>
      </c>
      <c r="F1529" t="s">
        <v>203</v>
      </c>
      <c r="G1529" t="s">
        <v>12</v>
      </c>
      <c r="H1529">
        <v>49869</v>
      </c>
      <c r="I1529" t="str">
        <f t="shared" si="140"/>
        <v>Morning</v>
      </c>
      <c r="J1529" t="str">
        <f t="shared" si="141"/>
        <v>Wed</v>
      </c>
      <c r="K1529" t="str">
        <f t="shared" si="142"/>
        <v>2014-08-20</v>
      </c>
      <c r="L1529" s="39">
        <f t="shared" si="143"/>
        <v>0.39791666666860692</v>
      </c>
      <c r="M1529" s="19">
        <f>COUNTIF(Table1_3[Status], "Hired") / COUNTA(Table1_3[Status])</f>
        <v>0.6552734375</v>
      </c>
      <c r="N1529" s="27">
        <f t="shared" si="144"/>
        <v>41886.397916666669</v>
      </c>
      <c r="O1529" t="str">
        <f>TEXT(Table1_3[[#This Row],[Interview Taken on]],"MMM")</f>
        <v>Aug</v>
      </c>
    </row>
    <row r="1530" spans="1:15" x14ac:dyDescent="0.25">
      <c r="A1530">
        <v>545839</v>
      </c>
      <c r="B1530" s="3">
        <v>41871.398611111108</v>
      </c>
      <c r="C1530">
        <f t="shared" si="139"/>
        <v>0</v>
      </c>
      <c r="D1530" t="s">
        <v>13</v>
      </c>
      <c r="E1530" t="s">
        <v>8</v>
      </c>
      <c r="F1530" t="s">
        <v>203</v>
      </c>
      <c r="G1530" t="s">
        <v>12</v>
      </c>
      <c r="H1530">
        <v>22624</v>
      </c>
      <c r="I1530" t="str">
        <f t="shared" si="140"/>
        <v>Morning</v>
      </c>
      <c r="J1530" t="str">
        <f t="shared" si="141"/>
        <v>Wed</v>
      </c>
      <c r="K1530" t="str">
        <f t="shared" si="142"/>
        <v>2014-08-20</v>
      </c>
      <c r="L1530" s="39">
        <f t="shared" si="143"/>
        <v>0.39861111110803904</v>
      </c>
      <c r="M1530" s="19">
        <f>COUNTIF(Table1_3[Status], "Hired") / COUNTA(Table1_3[Status])</f>
        <v>0.6552734375</v>
      </c>
      <c r="N1530" s="27" t="str">
        <f t="shared" si="144"/>
        <v/>
      </c>
      <c r="O1530" t="str">
        <f>TEXT(Table1_3[[#This Row],[Interview Taken on]],"MMM")</f>
        <v>Aug</v>
      </c>
    </row>
    <row r="1531" spans="1:15" x14ac:dyDescent="0.25">
      <c r="A1531">
        <v>395075</v>
      </c>
      <c r="B1531" s="3">
        <v>41859.397222222222</v>
      </c>
      <c r="C1531">
        <f t="shared" si="139"/>
        <v>0</v>
      </c>
      <c r="D1531" t="s">
        <v>13</v>
      </c>
      <c r="E1531" t="s">
        <v>8</v>
      </c>
      <c r="F1531" t="s">
        <v>205</v>
      </c>
      <c r="G1531" t="s">
        <v>22</v>
      </c>
      <c r="H1531">
        <v>48454</v>
      </c>
      <c r="I1531" t="str">
        <f t="shared" si="140"/>
        <v>Morning</v>
      </c>
      <c r="J1531" t="str">
        <f t="shared" si="141"/>
        <v>Fri</v>
      </c>
      <c r="K1531" t="str">
        <f t="shared" si="142"/>
        <v>2014-08-08</v>
      </c>
      <c r="L1531" s="39">
        <f t="shared" si="143"/>
        <v>0.39722222222189885</v>
      </c>
      <c r="M1531" s="19">
        <f>COUNTIF(Table1_3[Status], "Hired") / COUNTA(Table1_3[Status])</f>
        <v>0.6552734375</v>
      </c>
      <c r="N1531" s="27" t="str">
        <f t="shared" si="144"/>
        <v/>
      </c>
      <c r="O1531" t="str">
        <f>TEXT(Table1_3[[#This Row],[Interview Taken on]],"MMM")</f>
        <v>Aug</v>
      </c>
    </row>
    <row r="1532" spans="1:15" x14ac:dyDescent="0.25">
      <c r="A1532">
        <v>368517</v>
      </c>
      <c r="B1532" s="3">
        <v>41859.397916666669</v>
      </c>
      <c r="C1532">
        <f t="shared" si="139"/>
        <v>1</v>
      </c>
      <c r="D1532" t="s">
        <v>7</v>
      </c>
      <c r="E1532" t="s">
        <v>11</v>
      </c>
      <c r="F1532" t="s">
        <v>205</v>
      </c>
      <c r="G1532" t="s">
        <v>22</v>
      </c>
      <c r="H1532">
        <v>83286</v>
      </c>
      <c r="I1532" t="str">
        <f t="shared" si="140"/>
        <v>Morning</v>
      </c>
      <c r="J1532" t="str">
        <f t="shared" si="141"/>
        <v>Fri</v>
      </c>
      <c r="K1532" t="str">
        <f t="shared" si="142"/>
        <v>2014-08-08</v>
      </c>
      <c r="L1532" s="39">
        <f t="shared" si="143"/>
        <v>0.39791666666860692</v>
      </c>
      <c r="M1532" s="19">
        <f>COUNTIF(Table1_3[Status], "Hired") / COUNTA(Table1_3[Status])</f>
        <v>0.6552734375</v>
      </c>
      <c r="N1532" s="27">
        <f t="shared" si="144"/>
        <v>41874.397916666669</v>
      </c>
      <c r="O1532" t="str">
        <f>TEXT(Table1_3[[#This Row],[Interview Taken on]],"MMM")</f>
        <v>Aug</v>
      </c>
    </row>
    <row r="1533" spans="1:15" x14ac:dyDescent="0.25">
      <c r="A1533">
        <v>211885</v>
      </c>
      <c r="B1533" s="3">
        <v>41774.65902777778</v>
      </c>
      <c r="C1533">
        <f t="shared" si="139"/>
        <v>0</v>
      </c>
      <c r="D1533" t="s">
        <v>13</v>
      </c>
      <c r="E1533" t="s">
        <v>8</v>
      </c>
      <c r="F1533" t="s">
        <v>203</v>
      </c>
      <c r="G1533" t="s">
        <v>34</v>
      </c>
      <c r="H1533">
        <v>99347</v>
      </c>
      <c r="I1533" t="str">
        <f t="shared" si="140"/>
        <v>Afternoon</v>
      </c>
      <c r="J1533" t="str">
        <f t="shared" si="141"/>
        <v>Thu</v>
      </c>
      <c r="K1533" t="str">
        <f t="shared" si="142"/>
        <v>2014-05-15</v>
      </c>
      <c r="L1533" s="39">
        <f t="shared" si="143"/>
        <v>0.65902777777955635</v>
      </c>
      <c r="M1533" s="19">
        <f>COUNTIF(Table1_3[Status], "Hired") / COUNTA(Table1_3[Status])</f>
        <v>0.6552734375</v>
      </c>
      <c r="N1533" s="27" t="str">
        <f t="shared" si="144"/>
        <v/>
      </c>
      <c r="O1533" t="str">
        <f>TEXT(Table1_3[[#This Row],[Interview Taken on]],"MMM")</f>
        <v>May</v>
      </c>
    </row>
    <row r="1534" spans="1:15" x14ac:dyDescent="0.25">
      <c r="A1534">
        <v>357876</v>
      </c>
      <c r="B1534" s="3">
        <v>41834.396527777775</v>
      </c>
      <c r="C1534">
        <f t="shared" si="139"/>
        <v>1</v>
      </c>
      <c r="D1534" t="s">
        <v>7</v>
      </c>
      <c r="E1534" t="s">
        <v>8</v>
      </c>
      <c r="F1534" t="s">
        <v>203</v>
      </c>
      <c r="G1534" t="s">
        <v>34</v>
      </c>
      <c r="H1534">
        <v>47302</v>
      </c>
      <c r="I1534" t="str">
        <f t="shared" si="140"/>
        <v>Morning</v>
      </c>
      <c r="J1534" t="str">
        <f t="shared" si="141"/>
        <v>Mon</v>
      </c>
      <c r="K1534" t="str">
        <f t="shared" si="142"/>
        <v>2014-07-14</v>
      </c>
      <c r="L1534" s="39">
        <f t="shared" si="143"/>
        <v>0.39652777777519077</v>
      </c>
      <c r="M1534" s="19">
        <f>COUNTIF(Table1_3[Status], "Hired") / COUNTA(Table1_3[Status])</f>
        <v>0.6552734375</v>
      </c>
      <c r="N1534" s="27">
        <f t="shared" si="144"/>
        <v>41849.396527777775</v>
      </c>
      <c r="O1534" t="str">
        <f>TEXT(Table1_3[[#This Row],[Interview Taken on]],"MMM")</f>
        <v>Jul</v>
      </c>
    </row>
    <row r="1535" spans="1:15" x14ac:dyDescent="0.25">
      <c r="A1535">
        <v>950041</v>
      </c>
      <c r="B1535" s="3">
        <v>41874.826388888891</v>
      </c>
      <c r="C1535">
        <f t="shared" si="139"/>
        <v>1</v>
      </c>
      <c r="D1535" t="s">
        <v>7</v>
      </c>
      <c r="E1535" t="s">
        <v>8</v>
      </c>
      <c r="F1535" t="s">
        <v>203</v>
      </c>
      <c r="G1535" t="s">
        <v>34</v>
      </c>
      <c r="H1535">
        <v>27830</v>
      </c>
      <c r="I1535" t="str">
        <f t="shared" si="140"/>
        <v>Evening</v>
      </c>
      <c r="J1535" t="str">
        <f t="shared" si="141"/>
        <v>Sat</v>
      </c>
      <c r="K1535" t="str">
        <f t="shared" si="142"/>
        <v>2014-08-23</v>
      </c>
      <c r="L1535" s="39">
        <f t="shared" si="143"/>
        <v>0.82638888889050577</v>
      </c>
      <c r="M1535" s="19">
        <f>COUNTIF(Table1_3[Status], "Hired") / COUNTA(Table1_3[Status])</f>
        <v>0.6552734375</v>
      </c>
      <c r="N1535" s="27">
        <f t="shared" si="144"/>
        <v>41889.826388888891</v>
      </c>
      <c r="O1535" t="str">
        <f>TEXT(Table1_3[[#This Row],[Interview Taken on]],"MMM")</f>
        <v>Aug</v>
      </c>
    </row>
    <row r="1536" spans="1:15" x14ac:dyDescent="0.25">
      <c r="A1536">
        <v>598714</v>
      </c>
      <c r="B1536" s="3">
        <v>41874.82708333333</v>
      </c>
      <c r="C1536">
        <f t="shared" si="139"/>
        <v>1</v>
      </c>
      <c r="D1536" t="s">
        <v>7</v>
      </c>
      <c r="E1536" t="s">
        <v>8</v>
      </c>
      <c r="F1536" t="s">
        <v>203</v>
      </c>
      <c r="G1536" t="s">
        <v>34</v>
      </c>
      <c r="H1536">
        <v>8068</v>
      </c>
      <c r="I1536" t="str">
        <f t="shared" si="140"/>
        <v>Evening</v>
      </c>
      <c r="J1536" t="str">
        <f t="shared" si="141"/>
        <v>Sat</v>
      </c>
      <c r="K1536" t="str">
        <f t="shared" si="142"/>
        <v>2014-08-23</v>
      </c>
      <c r="L1536" s="39">
        <f t="shared" si="143"/>
        <v>0.82708333332993789</v>
      </c>
      <c r="M1536" s="19">
        <f>COUNTIF(Table1_3[Status], "Hired") / COUNTA(Table1_3[Status])</f>
        <v>0.6552734375</v>
      </c>
      <c r="N1536" s="27">
        <f t="shared" si="144"/>
        <v>41889.82708333333</v>
      </c>
      <c r="O1536" t="str">
        <f>TEXT(Table1_3[[#This Row],[Interview Taken on]],"MMM")</f>
        <v>Aug</v>
      </c>
    </row>
    <row r="1537" spans="1:15" x14ac:dyDescent="0.25">
      <c r="A1537">
        <v>188110</v>
      </c>
      <c r="B1537" s="3">
        <v>41874.827777777777</v>
      </c>
      <c r="C1537">
        <f t="shared" si="139"/>
        <v>1</v>
      </c>
      <c r="D1537" t="s">
        <v>7</v>
      </c>
      <c r="E1537" t="s">
        <v>8</v>
      </c>
      <c r="F1537" t="s">
        <v>203</v>
      </c>
      <c r="G1537" t="s">
        <v>34</v>
      </c>
      <c r="H1537">
        <v>51603</v>
      </c>
      <c r="I1537" t="str">
        <f t="shared" si="140"/>
        <v>Evening</v>
      </c>
      <c r="J1537" t="str">
        <f t="shared" si="141"/>
        <v>Sat</v>
      </c>
      <c r="K1537" t="str">
        <f t="shared" si="142"/>
        <v>2014-08-23</v>
      </c>
      <c r="L1537" s="39">
        <f t="shared" si="143"/>
        <v>0.82777777777664596</v>
      </c>
      <c r="M1537" s="19">
        <f>COUNTIF(Table1_3[Status], "Hired") / COUNTA(Table1_3[Status])</f>
        <v>0.6552734375</v>
      </c>
      <c r="N1537" s="27">
        <f t="shared" si="144"/>
        <v>41889.827777777777</v>
      </c>
      <c r="O1537" t="str">
        <f>TEXT(Table1_3[[#This Row],[Interview Taken on]],"MMM")</f>
        <v>Aug</v>
      </c>
    </row>
    <row r="1538" spans="1:15" x14ac:dyDescent="0.25">
      <c r="A1538">
        <v>802295</v>
      </c>
      <c r="B1538" s="3">
        <v>41803.694444444445</v>
      </c>
      <c r="C1538">
        <f t="shared" ref="C1538:C1601" si="145">IF(D1538="Hired",1,0)</f>
        <v>1</v>
      </c>
      <c r="D1538" t="s">
        <v>7</v>
      </c>
      <c r="E1538" t="s">
        <v>8</v>
      </c>
      <c r="F1538" t="s">
        <v>205</v>
      </c>
      <c r="G1538" t="s">
        <v>34</v>
      </c>
      <c r="H1538">
        <v>87431</v>
      </c>
      <c r="I1538" t="str">
        <f t="shared" ref="I1538:I1601" si="146">IF(AND(HOUR(B1538)&gt;=6, HOUR(B1538)&lt;12), "Morning",
   IF(AND(HOUR(B1538)&gt;=12, HOUR(B1538)&lt;18), "Afternoon",
   IF(AND(HOUR(B1538)&gt;=18, HOUR(B1538)&lt;24), "Evening", "Night")))</f>
        <v>Afternoon</v>
      </c>
      <c r="J1538" t="str">
        <f t="shared" ref="J1538:J1601" si="147">TEXT(B1538, "DDD")</f>
        <v>Fri</v>
      </c>
      <c r="K1538" t="str">
        <f t="shared" ref="K1538:K1601" si="148">TEXT(B1538, "YYYY-MM-DD")</f>
        <v>2014-06-13</v>
      </c>
      <c r="L1538" s="39">
        <f t="shared" ref="L1538:L1601" si="149">MOD(B1538,1)</f>
        <v>0.69444444444525288</v>
      </c>
      <c r="M1538" s="19">
        <f>COUNTIF(Table1_3[Status], "Hired") / COUNTA(Table1_3[Status])</f>
        <v>0.6552734375</v>
      </c>
      <c r="N1538" s="27">
        <f t="shared" ref="N1538:N1601" si="150">IF(D1538="Hired", B1538+15, "")</f>
        <v>41818.694444444445</v>
      </c>
      <c r="O1538" t="str">
        <f>TEXT(Table1_3[[#This Row],[Interview Taken on]],"MMM")</f>
        <v>Jun</v>
      </c>
    </row>
    <row r="1539" spans="1:15" x14ac:dyDescent="0.25">
      <c r="A1539">
        <v>751647</v>
      </c>
      <c r="B1539" s="3">
        <v>41803.695138888892</v>
      </c>
      <c r="C1539">
        <f t="shared" si="145"/>
        <v>1</v>
      </c>
      <c r="D1539" t="s">
        <v>7</v>
      </c>
      <c r="E1539" t="s">
        <v>8</v>
      </c>
      <c r="F1539" t="s">
        <v>205</v>
      </c>
      <c r="G1539" t="s">
        <v>34</v>
      </c>
      <c r="H1539">
        <v>39881</v>
      </c>
      <c r="I1539" t="str">
        <f t="shared" si="146"/>
        <v>Afternoon</v>
      </c>
      <c r="J1539" t="str">
        <f t="shared" si="147"/>
        <v>Fri</v>
      </c>
      <c r="K1539" t="str">
        <f t="shared" si="148"/>
        <v>2014-06-13</v>
      </c>
      <c r="L1539" s="39">
        <f t="shared" si="149"/>
        <v>0.69513888889196096</v>
      </c>
      <c r="M1539" s="19">
        <f>COUNTIF(Table1_3[Status], "Hired") / COUNTA(Table1_3[Status])</f>
        <v>0.6552734375</v>
      </c>
      <c r="N1539" s="27">
        <f t="shared" si="150"/>
        <v>41818.695138888892</v>
      </c>
      <c r="O1539" t="str">
        <f>TEXT(Table1_3[[#This Row],[Interview Taken on]],"MMM")</f>
        <v>Jun</v>
      </c>
    </row>
    <row r="1540" spans="1:15" x14ac:dyDescent="0.25">
      <c r="A1540">
        <v>519305</v>
      </c>
      <c r="B1540" s="3">
        <v>41803.696527777778</v>
      </c>
      <c r="C1540">
        <f t="shared" si="145"/>
        <v>0</v>
      </c>
      <c r="D1540" t="s">
        <v>13</v>
      </c>
      <c r="E1540" t="s">
        <v>11</v>
      </c>
      <c r="F1540" t="s">
        <v>205</v>
      </c>
      <c r="G1540" t="s">
        <v>34</v>
      </c>
      <c r="H1540">
        <v>96593</v>
      </c>
      <c r="I1540" t="str">
        <f t="shared" si="146"/>
        <v>Afternoon</v>
      </c>
      <c r="J1540" t="str">
        <f t="shared" si="147"/>
        <v>Fri</v>
      </c>
      <c r="K1540" t="str">
        <f t="shared" si="148"/>
        <v>2014-06-13</v>
      </c>
      <c r="L1540" s="39">
        <f t="shared" si="149"/>
        <v>0.69652777777810115</v>
      </c>
      <c r="M1540" s="19">
        <f>COUNTIF(Table1_3[Status], "Hired") / COUNTA(Table1_3[Status])</f>
        <v>0.6552734375</v>
      </c>
      <c r="N1540" s="27" t="str">
        <f t="shared" si="150"/>
        <v/>
      </c>
      <c r="O1540" t="str">
        <f>TEXT(Table1_3[[#This Row],[Interview Taken on]],"MMM")</f>
        <v>Jun</v>
      </c>
    </row>
    <row r="1541" spans="1:15" x14ac:dyDescent="0.25">
      <c r="A1541">
        <v>615653</v>
      </c>
      <c r="B1541" s="3">
        <v>41808.147222222222</v>
      </c>
      <c r="C1541">
        <f t="shared" si="145"/>
        <v>1</v>
      </c>
      <c r="D1541" t="s">
        <v>7</v>
      </c>
      <c r="E1541" t="s">
        <v>11</v>
      </c>
      <c r="F1541" t="s">
        <v>205</v>
      </c>
      <c r="G1541" t="s">
        <v>34</v>
      </c>
      <c r="H1541">
        <v>66262</v>
      </c>
      <c r="I1541" t="str">
        <f t="shared" si="146"/>
        <v>Night</v>
      </c>
      <c r="J1541" t="str">
        <f t="shared" si="147"/>
        <v>Wed</v>
      </c>
      <c r="K1541" t="str">
        <f t="shared" si="148"/>
        <v>2014-06-18</v>
      </c>
      <c r="L1541" s="39">
        <f t="shared" si="149"/>
        <v>0.14722222222189885</v>
      </c>
      <c r="M1541" s="19">
        <f>COUNTIF(Table1_3[Status], "Hired") / COUNTA(Table1_3[Status])</f>
        <v>0.6552734375</v>
      </c>
      <c r="N1541" s="27">
        <f t="shared" si="150"/>
        <v>41823.147222222222</v>
      </c>
      <c r="O1541" t="str">
        <f>TEXT(Table1_3[[#This Row],[Interview Taken on]],"MMM")</f>
        <v>Jun</v>
      </c>
    </row>
    <row r="1542" spans="1:15" x14ac:dyDescent="0.25">
      <c r="A1542">
        <v>734342</v>
      </c>
      <c r="B1542" s="3">
        <v>41829.511111111111</v>
      </c>
      <c r="C1542">
        <f t="shared" si="145"/>
        <v>0</v>
      </c>
      <c r="D1542" t="s">
        <v>13</v>
      </c>
      <c r="E1542" t="s">
        <v>8</v>
      </c>
      <c r="F1542" t="s">
        <v>201</v>
      </c>
      <c r="G1542" t="s">
        <v>34</v>
      </c>
      <c r="H1542">
        <v>31838</v>
      </c>
      <c r="I1542" t="str">
        <f t="shared" si="146"/>
        <v>Afternoon</v>
      </c>
      <c r="J1542" t="str">
        <f t="shared" si="147"/>
        <v>Wed</v>
      </c>
      <c r="K1542" t="str">
        <f t="shared" si="148"/>
        <v>2014-07-09</v>
      </c>
      <c r="L1542" s="39">
        <f t="shared" si="149"/>
        <v>0.51111111111094942</v>
      </c>
      <c r="M1542" s="19">
        <f>COUNTIF(Table1_3[Status], "Hired") / COUNTA(Table1_3[Status])</f>
        <v>0.6552734375</v>
      </c>
      <c r="N1542" s="27" t="str">
        <f t="shared" si="150"/>
        <v/>
      </c>
      <c r="O1542" t="str">
        <f>TEXT(Table1_3[[#This Row],[Interview Taken on]],"MMM")</f>
        <v>Jul</v>
      </c>
    </row>
    <row r="1543" spans="1:15" x14ac:dyDescent="0.25">
      <c r="A1543">
        <v>628273</v>
      </c>
      <c r="B1543" s="3">
        <v>41848.396527777775</v>
      </c>
      <c r="C1543">
        <f t="shared" si="145"/>
        <v>1</v>
      </c>
      <c r="D1543" t="s">
        <v>7</v>
      </c>
      <c r="E1543" t="s">
        <v>8</v>
      </c>
      <c r="F1543" t="s">
        <v>201</v>
      </c>
      <c r="G1543" t="s">
        <v>34</v>
      </c>
      <c r="H1543">
        <v>10175</v>
      </c>
      <c r="I1543" t="str">
        <f t="shared" si="146"/>
        <v>Morning</v>
      </c>
      <c r="J1543" t="str">
        <f t="shared" si="147"/>
        <v>Mon</v>
      </c>
      <c r="K1543" t="str">
        <f t="shared" si="148"/>
        <v>2014-07-28</v>
      </c>
      <c r="L1543" s="39">
        <f t="shared" si="149"/>
        <v>0.39652777777519077</v>
      </c>
      <c r="M1543" s="19">
        <f>COUNTIF(Table1_3[Status], "Hired") / COUNTA(Table1_3[Status])</f>
        <v>0.6552734375</v>
      </c>
      <c r="N1543" s="27">
        <f t="shared" si="150"/>
        <v>41863.396527777775</v>
      </c>
      <c r="O1543" t="str">
        <f>TEXT(Table1_3[[#This Row],[Interview Taken on]],"MMM")</f>
        <v>Jul</v>
      </c>
    </row>
    <row r="1544" spans="1:15" x14ac:dyDescent="0.25">
      <c r="A1544">
        <v>903767</v>
      </c>
      <c r="B1544" s="3">
        <v>41848.527777777781</v>
      </c>
      <c r="C1544">
        <f t="shared" si="145"/>
        <v>1</v>
      </c>
      <c r="D1544" t="s">
        <v>7</v>
      </c>
      <c r="E1544" t="s">
        <v>8</v>
      </c>
      <c r="F1544" t="s">
        <v>201</v>
      </c>
      <c r="G1544" t="s">
        <v>34</v>
      </c>
      <c r="H1544">
        <v>53338</v>
      </c>
      <c r="I1544" t="str">
        <f t="shared" si="146"/>
        <v>Afternoon</v>
      </c>
      <c r="J1544" t="str">
        <f t="shared" si="147"/>
        <v>Mon</v>
      </c>
      <c r="K1544" t="str">
        <f t="shared" si="148"/>
        <v>2014-07-28</v>
      </c>
      <c r="L1544" s="39">
        <f t="shared" si="149"/>
        <v>0.52777777778101154</v>
      </c>
      <c r="M1544" s="19">
        <f>COUNTIF(Table1_3[Status], "Hired") / COUNTA(Table1_3[Status])</f>
        <v>0.6552734375</v>
      </c>
      <c r="N1544" s="27">
        <f t="shared" si="150"/>
        <v>41863.527777777781</v>
      </c>
      <c r="O1544" t="str">
        <f>TEXT(Table1_3[[#This Row],[Interview Taken on]],"MMM")</f>
        <v>Jul</v>
      </c>
    </row>
    <row r="1545" spans="1:15" x14ac:dyDescent="0.25">
      <c r="A1545">
        <v>193661</v>
      </c>
      <c r="B1545" s="3">
        <v>41867.048611111109</v>
      </c>
      <c r="C1545">
        <f t="shared" si="145"/>
        <v>1</v>
      </c>
      <c r="D1545" t="s">
        <v>7</v>
      </c>
      <c r="E1545" t="s">
        <v>11</v>
      </c>
      <c r="F1545" t="s">
        <v>201</v>
      </c>
      <c r="G1545" t="s">
        <v>34</v>
      </c>
      <c r="H1545">
        <v>72200</v>
      </c>
      <c r="I1545" t="str">
        <f t="shared" si="146"/>
        <v>Night</v>
      </c>
      <c r="J1545" t="str">
        <f t="shared" si="147"/>
        <v>Sat</v>
      </c>
      <c r="K1545" t="str">
        <f t="shared" si="148"/>
        <v>2014-08-16</v>
      </c>
      <c r="L1545" s="39">
        <f t="shared" si="149"/>
        <v>4.8611111109494232E-2</v>
      </c>
      <c r="M1545" s="19">
        <f>COUNTIF(Table1_3[Status], "Hired") / COUNTA(Table1_3[Status])</f>
        <v>0.6552734375</v>
      </c>
      <c r="N1545" s="27">
        <f t="shared" si="150"/>
        <v>41882.048611111109</v>
      </c>
      <c r="O1545" t="str">
        <f>TEXT(Table1_3[[#This Row],[Interview Taken on]],"MMM")</f>
        <v>Aug</v>
      </c>
    </row>
    <row r="1546" spans="1:15" x14ac:dyDescent="0.25">
      <c r="A1546">
        <v>936693</v>
      </c>
      <c r="B1546" s="3">
        <v>41808.686111111114</v>
      </c>
      <c r="C1546">
        <f t="shared" si="145"/>
        <v>1</v>
      </c>
      <c r="D1546" t="s">
        <v>7</v>
      </c>
      <c r="E1546" t="s">
        <v>8</v>
      </c>
      <c r="F1546" t="s">
        <v>201</v>
      </c>
      <c r="G1546" t="s">
        <v>34</v>
      </c>
      <c r="H1546">
        <v>12124</v>
      </c>
      <c r="I1546" t="str">
        <f t="shared" si="146"/>
        <v>Afternoon</v>
      </c>
      <c r="J1546" t="str">
        <f t="shared" si="147"/>
        <v>Wed</v>
      </c>
      <c r="K1546" t="str">
        <f t="shared" si="148"/>
        <v>2014-06-18</v>
      </c>
      <c r="L1546" s="39">
        <f t="shared" si="149"/>
        <v>0.68611111111385981</v>
      </c>
      <c r="M1546" s="19">
        <f>COUNTIF(Table1_3[Status], "Hired") / COUNTA(Table1_3[Status])</f>
        <v>0.6552734375</v>
      </c>
      <c r="N1546" s="27">
        <f t="shared" si="150"/>
        <v>41823.686111111114</v>
      </c>
      <c r="O1546" t="str">
        <f>TEXT(Table1_3[[#This Row],[Interview Taken on]],"MMM")</f>
        <v>Jun</v>
      </c>
    </row>
    <row r="1547" spans="1:15" x14ac:dyDescent="0.25">
      <c r="A1547">
        <v>503766</v>
      </c>
      <c r="B1547" s="3">
        <v>41808.753472222219</v>
      </c>
      <c r="C1547">
        <f t="shared" si="145"/>
        <v>1</v>
      </c>
      <c r="D1547" t="s">
        <v>7</v>
      </c>
      <c r="E1547" t="s">
        <v>8</v>
      </c>
      <c r="F1547" t="s">
        <v>201</v>
      </c>
      <c r="G1547" t="s">
        <v>34</v>
      </c>
      <c r="H1547">
        <v>17320</v>
      </c>
      <c r="I1547" t="str">
        <f t="shared" si="146"/>
        <v>Evening</v>
      </c>
      <c r="J1547" t="str">
        <f t="shared" si="147"/>
        <v>Wed</v>
      </c>
      <c r="K1547" t="str">
        <f t="shared" si="148"/>
        <v>2014-06-18</v>
      </c>
      <c r="L1547" s="39">
        <f t="shared" si="149"/>
        <v>0.75347222221898846</v>
      </c>
      <c r="M1547" s="19">
        <f>COUNTIF(Table1_3[Status], "Hired") / COUNTA(Table1_3[Status])</f>
        <v>0.6552734375</v>
      </c>
      <c r="N1547" s="27">
        <f t="shared" si="150"/>
        <v>41823.753472222219</v>
      </c>
      <c r="O1547" t="str">
        <f>TEXT(Table1_3[[#This Row],[Interview Taken on]],"MMM")</f>
        <v>Jun</v>
      </c>
    </row>
    <row r="1548" spans="1:15" x14ac:dyDescent="0.25">
      <c r="A1548">
        <v>919960</v>
      </c>
      <c r="B1548" s="3">
        <v>41863.4</v>
      </c>
      <c r="C1548">
        <f t="shared" si="145"/>
        <v>1</v>
      </c>
      <c r="D1548" t="s">
        <v>7</v>
      </c>
      <c r="E1548" t="s">
        <v>11</v>
      </c>
      <c r="F1548" t="s">
        <v>201</v>
      </c>
      <c r="G1548" t="s">
        <v>34</v>
      </c>
      <c r="H1548">
        <v>87445</v>
      </c>
      <c r="I1548" t="str">
        <f t="shared" si="146"/>
        <v>Morning</v>
      </c>
      <c r="J1548" t="str">
        <f t="shared" si="147"/>
        <v>Tue</v>
      </c>
      <c r="K1548" t="str">
        <f t="shared" si="148"/>
        <v>2014-08-12</v>
      </c>
      <c r="L1548" s="39">
        <f t="shared" si="149"/>
        <v>0.40000000000145519</v>
      </c>
      <c r="M1548" s="19">
        <f>COUNTIF(Table1_3[Status], "Hired") / COUNTA(Table1_3[Status])</f>
        <v>0.6552734375</v>
      </c>
      <c r="N1548" s="27">
        <f t="shared" si="150"/>
        <v>41878.400000000001</v>
      </c>
      <c r="O1548" t="str">
        <f>TEXT(Table1_3[[#This Row],[Interview Taken on]],"MMM")</f>
        <v>Aug</v>
      </c>
    </row>
    <row r="1549" spans="1:15" x14ac:dyDescent="0.25">
      <c r="A1549">
        <v>376034</v>
      </c>
      <c r="B1549" s="3">
        <v>41863.397222222222</v>
      </c>
      <c r="C1549">
        <f t="shared" si="145"/>
        <v>1</v>
      </c>
      <c r="D1549" t="s">
        <v>7</v>
      </c>
      <c r="E1549" t="s">
        <v>11</v>
      </c>
      <c r="F1549" t="s">
        <v>201</v>
      </c>
      <c r="G1549" t="s">
        <v>34</v>
      </c>
      <c r="H1549">
        <v>31041</v>
      </c>
      <c r="I1549" t="str">
        <f t="shared" si="146"/>
        <v>Morning</v>
      </c>
      <c r="J1549" t="str">
        <f t="shared" si="147"/>
        <v>Tue</v>
      </c>
      <c r="K1549" t="str">
        <f t="shared" si="148"/>
        <v>2014-08-12</v>
      </c>
      <c r="L1549" s="39">
        <f t="shared" si="149"/>
        <v>0.39722222222189885</v>
      </c>
      <c r="M1549" s="19">
        <f>COUNTIF(Table1_3[Status], "Hired") / COUNTA(Table1_3[Status])</f>
        <v>0.6552734375</v>
      </c>
      <c r="N1549" s="27">
        <f t="shared" si="150"/>
        <v>41878.397222222222</v>
      </c>
      <c r="O1549" t="str">
        <f>TEXT(Table1_3[[#This Row],[Interview Taken on]],"MMM")</f>
        <v>Aug</v>
      </c>
    </row>
    <row r="1550" spans="1:15" x14ac:dyDescent="0.25">
      <c r="A1550">
        <v>834576</v>
      </c>
      <c r="B1550" s="3">
        <v>41863.397916666669</v>
      </c>
      <c r="C1550">
        <f t="shared" si="145"/>
        <v>1</v>
      </c>
      <c r="D1550" t="s">
        <v>7</v>
      </c>
      <c r="E1550" t="s">
        <v>11</v>
      </c>
      <c r="F1550" t="s">
        <v>201</v>
      </c>
      <c r="G1550" t="s">
        <v>34</v>
      </c>
      <c r="H1550">
        <v>41123</v>
      </c>
      <c r="I1550" t="str">
        <f t="shared" si="146"/>
        <v>Morning</v>
      </c>
      <c r="J1550" t="str">
        <f t="shared" si="147"/>
        <v>Tue</v>
      </c>
      <c r="K1550" t="str">
        <f t="shared" si="148"/>
        <v>2014-08-12</v>
      </c>
      <c r="L1550" s="39">
        <f t="shared" si="149"/>
        <v>0.39791666666860692</v>
      </c>
      <c r="M1550" s="19">
        <f>COUNTIF(Table1_3[Status], "Hired") / COUNTA(Table1_3[Status])</f>
        <v>0.6552734375</v>
      </c>
      <c r="N1550" s="27">
        <f t="shared" si="150"/>
        <v>41878.397916666669</v>
      </c>
      <c r="O1550" t="str">
        <f>TEXT(Table1_3[[#This Row],[Interview Taken on]],"MMM")</f>
        <v>Aug</v>
      </c>
    </row>
    <row r="1551" spans="1:15" x14ac:dyDescent="0.25">
      <c r="A1551">
        <v>110322</v>
      </c>
      <c r="B1551" s="3">
        <v>41863.398611111108</v>
      </c>
      <c r="C1551">
        <f t="shared" si="145"/>
        <v>1</v>
      </c>
      <c r="D1551" t="s">
        <v>7</v>
      </c>
      <c r="E1551" t="s">
        <v>11</v>
      </c>
      <c r="F1551" t="s">
        <v>201</v>
      </c>
      <c r="G1551" t="s">
        <v>34</v>
      </c>
      <c r="H1551">
        <v>85673</v>
      </c>
      <c r="I1551" t="str">
        <f t="shared" si="146"/>
        <v>Morning</v>
      </c>
      <c r="J1551" t="str">
        <f t="shared" si="147"/>
        <v>Tue</v>
      </c>
      <c r="K1551" t="str">
        <f t="shared" si="148"/>
        <v>2014-08-12</v>
      </c>
      <c r="L1551" s="39">
        <f t="shared" si="149"/>
        <v>0.39861111110803904</v>
      </c>
      <c r="M1551" s="19">
        <f>COUNTIF(Table1_3[Status], "Hired") / COUNTA(Table1_3[Status])</f>
        <v>0.6552734375</v>
      </c>
      <c r="N1551" s="27">
        <f t="shared" si="150"/>
        <v>41878.398611111108</v>
      </c>
      <c r="O1551" t="str">
        <f>TEXT(Table1_3[[#This Row],[Interview Taken on]],"MMM")</f>
        <v>Aug</v>
      </c>
    </row>
    <row r="1552" spans="1:15" x14ac:dyDescent="0.25">
      <c r="A1552">
        <v>45708</v>
      </c>
      <c r="B1552" s="3">
        <v>41863.399305555555</v>
      </c>
      <c r="C1552">
        <f t="shared" si="145"/>
        <v>1</v>
      </c>
      <c r="D1552" t="s">
        <v>7</v>
      </c>
      <c r="E1552" t="s">
        <v>11</v>
      </c>
      <c r="F1552" t="s">
        <v>201</v>
      </c>
      <c r="G1552" t="s">
        <v>34</v>
      </c>
      <c r="H1552">
        <v>12735</v>
      </c>
      <c r="I1552" t="str">
        <f t="shared" si="146"/>
        <v>Morning</v>
      </c>
      <c r="J1552" t="str">
        <f t="shared" si="147"/>
        <v>Tue</v>
      </c>
      <c r="K1552" t="str">
        <f t="shared" si="148"/>
        <v>2014-08-12</v>
      </c>
      <c r="L1552" s="39">
        <f t="shared" si="149"/>
        <v>0.39930555555474712</v>
      </c>
      <c r="M1552" s="19">
        <f>COUNTIF(Table1_3[Status], "Hired") / COUNTA(Table1_3[Status])</f>
        <v>0.6552734375</v>
      </c>
      <c r="N1552" s="27">
        <f t="shared" si="150"/>
        <v>41878.399305555555</v>
      </c>
      <c r="O1552" t="str">
        <f>TEXT(Table1_3[[#This Row],[Interview Taken on]],"MMM")</f>
        <v>Aug</v>
      </c>
    </row>
    <row r="1553" spans="1:15" x14ac:dyDescent="0.25">
      <c r="A1553">
        <v>656692</v>
      </c>
      <c r="B1553" s="3">
        <v>41834.720833333333</v>
      </c>
      <c r="C1553">
        <f t="shared" si="145"/>
        <v>1</v>
      </c>
      <c r="D1553" t="s">
        <v>7</v>
      </c>
      <c r="E1553" t="s">
        <v>11</v>
      </c>
      <c r="F1553" t="s">
        <v>199</v>
      </c>
      <c r="G1553" t="s">
        <v>10</v>
      </c>
      <c r="H1553">
        <v>33714</v>
      </c>
      <c r="I1553" t="str">
        <f t="shared" si="146"/>
        <v>Afternoon</v>
      </c>
      <c r="J1553" t="str">
        <f t="shared" si="147"/>
        <v>Mon</v>
      </c>
      <c r="K1553" t="str">
        <f t="shared" si="148"/>
        <v>2014-07-14</v>
      </c>
      <c r="L1553" s="39">
        <f t="shared" si="149"/>
        <v>0.72083333333284827</v>
      </c>
      <c r="M1553" s="19">
        <f>COUNTIF(Table1_3[Status], "Hired") / COUNTA(Table1_3[Status])</f>
        <v>0.6552734375</v>
      </c>
      <c r="N1553" s="27">
        <f t="shared" si="150"/>
        <v>41849.720833333333</v>
      </c>
      <c r="O1553" t="str">
        <f>TEXT(Table1_3[[#This Row],[Interview Taken on]],"MMM")</f>
        <v>Jul</v>
      </c>
    </row>
    <row r="1554" spans="1:15" x14ac:dyDescent="0.25">
      <c r="A1554">
        <v>650516</v>
      </c>
      <c r="B1554" s="3">
        <v>41836.397222222222</v>
      </c>
      <c r="C1554">
        <f t="shared" si="145"/>
        <v>1</v>
      </c>
      <c r="D1554" t="s">
        <v>7</v>
      </c>
      <c r="E1554" t="s">
        <v>8</v>
      </c>
      <c r="F1554" t="s">
        <v>199</v>
      </c>
      <c r="G1554" t="s">
        <v>10</v>
      </c>
      <c r="H1554">
        <v>51638</v>
      </c>
      <c r="I1554" t="str">
        <f t="shared" si="146"/>
        <v>Morning</v>
      </c>
      <c r="J1554" t="str">
        <f t="shared" si="147"/>
        <v>Wed</v>
      </c>
      <c r="K1554" t="str">
        <f t="shared" si="148"/>
        <v>2014-07-16</v>
      </c>
      <c r="L1554" s="39">
        <f t="shared" si="149"/>
        <v>0.39722222222189885</v>
      </c>
      <c r="M1554" s="19">
        <f>COUNTIF(Table1_3[Status], "Hired") / COUNTA(Table1_3[Status])</f>
        <v>0.6552734375</v>
      </c>
      <c r="N1554" s="27">
        <f t="shared" si="150"/>
        <v>41851.397222222222</v>
      </c>
      <c r="O1554" t="str">
        <f>TEXT(Table1_3[[#This Row],[Interview Taken on]],"MMM")</f>
        <v>Jul</v>
      </c>
    </row>
    <row r="1555" spans="1:15" x14ac:dyDescent="0.25">
      <c r="A1555">
        <v>138930</v>
      </c>
      <c r="B1555" s="3">
        <v>41845.588194444441</v>
      </c>
      <c r="C1555">
        <f t="shared" si="145"/>
        <v>1</v>
      </c>
      <c r="D1555" t="s">
        <v>7</v>
      </c>
      <c r="E1555" t="s">
        <v>8</v>
      </c>
      <c r="F1555" t="s">
        <v>199</v>
      </c>
      <c r="G1555" t="s">
        <v>22</v>
      </c>
      <c r="H1555">
        <v>57586</v>
      </c>
      <c r="I1555" t="str">
        <f t="shared" si="146"/>
        <v>Afternoon</v>
      </c>
      <c r="J1555" t="str">
        <f t="shared" si="147"/>
        <v>Fri</v>
      </c>
      <c r="K1555" t="str">
        <f t="shared" si="148"/>
        <v>2014-07-25</v>
      </c>
      <c r="L1555" s="39">
        <f t="shared" si="149"/>
        <v>0.58819444444088731</v>
      </c>
      <c r="M1555" s="19">
        <f>COUNTIF(Table1_3[Status], "Hired") / COUNTA(Table1_3[Status])</f>
        <v>0.6552734375</v>
      </c>
      <c r="N1555" s="27">
        <f t="shared" si="150"/>
        <v>41860.588194444441</v>
      </c>
      <c r="O1555" t="str">
        <f>TEXT(Table1_3[[#This Row],[Interview Taken on]],"MMM")</f>
        <v>Jul</v>
      </c>
    </row>
    <row r="1556" spans="1:15" x14ac:dyDescent="0.25">
      <c r="A1556">
        <v>135446</v>
      </c>
      <c r="B1556" s="3">
        <v>41795.397222222222</v>
      </c>
      <c r="C1556">
        <f t="shared" si="145"/>
        <v>1</v>
      </c>
      <c r="D1556" t="s">
        <v>7</v>
      </c>
      <c r="E1556" t="s">
        <v>11</v>
      </c>
      <c r="F1556" t="s">
        <v>201</v>
      </c>
      <c r="G1556" t="s">
        <v>20</v>
      </c>
      <c r="H1556">
        <v>91138</v>
      </c>
      <c r="I1556" t="str">
        <f t="shared" si="146"/>
        <v>Morning</v>
      </c>
      <c r="J1556" t="str">
        <f t="shared" si="147"/>
        <v>Thu</v>
      </c>
      <c r="K1556" t="str">
        <f t="shared" si="148"/>
        <v>2014-06-05</v>
      </c>
      <c r="L1556" s="39">
        <f t="shared" si="149"/>
        <v>0.39722222222189885</v>
      </c>
      <c r="M1556" s="19">
        <f>COUNTIF(Table1_3[Status], "Hired") / COUNTA(Table1_3[Status])</f>
        <v>0.6552734375</v>
      </c>
      <c r="N1556" s="27">
        <f t="shared" si="150"/>
        <v>41810.397222222222</v>
      </c>
      <c r="O1556" t="str">
        <f>TEXT(Table1_3[[#This Row],[Interview Taken on]],"MMM")</f>
        <v>Jun</v>
      </c>
    </row>
    <row r="1557" spans="1:15" x14ac:dyDescent="0.25">
      <c r="A1557">
        <v>308325</v>
      </c>
      <c r="B1557" s="3">
        <v>41788.397916666669</v>
      </c>
      <c r="C1557">
        <f t="shared" si="145"/>
        <v>1</v>
      </c>
      <c r="D1557" t="s">
        <v>7</v>
      </c>
      <c r="E1557" t="s">
        <v>8</v>
      </c>
      <c r="F1557" t="s">
        <v>201</v>
      </c>
      <c r="G1557" t="s">
        <v>34</v>
      </c>
      <c r="H1557">
        <v>82763</v>
      </c>
      <c r="I1557" t="str">
        <f t="shared" si="146"/>
        <v>Morning</v>
      </c>
      <c r="J1557" t="str">
        <f t="shared" si="147"/>
        <v>Thu</v>
      </c>
      <c r="K1557" t="str">
        <f t="shared" si="148"/>
        <v>2014-05-29</v>
      </c>
      <c r="L1557" s="39">
        <f t="shared" si="149"/>
        <v>0.39791666666860692</v>
      </c>
      <c r="M1557" s="19">
        <f>COUNTIF(Table1_3[Status], "Hired") / COUNTA(Table1_3[Status])</f>
        <v>0.6552734375</v>
      </c>
      <c r="N1557" s="27">
        <f t="shared" si="150"/>
        <v>41803.397916666669</v>
      </c>
      <c r="O1557" t="str">
        <f>TEXT(Table1_3[[#This Row],[Interview Taken on]],"MMM")</f>
        <v>May</v>
      </c>
    </row>
    <row r="1558" spans="1:15" x14ac:dyDescent="0.25">
      <c r="A1558">
        <v>190290</v>
      </c>
      <c r="B1558" s="3">
        <v>41791.413888888892</v>
      </c>
      <c r="C1558">
        <f t="shared" si="145"/>
        <v>1</v>
      </c>
      <c r="D1558" t="s">
        <v>7</v>
      </c>
      <c r="E1558" t="s">
        <v>8</v>
      </c>
      <c r="F1558" t="s">
        <v>201</v>
      </c>
      <c r="G1558" t="s">
        <v>34</v>
      </c>
      <c r="H1558">
        <v>51741</v>
      </c>
      <c r="I1558" t="str">
        <f t="shared" si="146"/>
        <v>Morning</v>
      </c>
      <c r="J1558" t="str">
        <f t="shared" si="147"/>
        <v>Sun</v>
      </c>
      <c r="K1558" t="str">
        <f t="shared" si="148"/>
        <v>2014-06-01</v>
      </c>
      <c r="L1558" s="39">
        <f t="shared" si="149"/>
        <v>0.41388888889196096</v>
      </c>
      <c r="M1558" s="19">
        <f>COUNTIF(Table1_3[Status], "Hired") / COUNTA(Table1_3[Status])</f>
        <v>0.6552734375</v>
      </c>
      <c r="N1558" s="27">
        <f t="shared" si="150"/>
        <v>41806.413888888892</v>
      </c>
      <c r="O1558" t="str">
        <f>TEXT(Table1_3[[#This Row],[Interview Taken on]],"MMM")</f>
        <v>Jun</v>
      </c>
    </row>
    <row r="1559" spans="1:15" x14ac:dyDescent="0.25">
      <c r="A1559">
        <v>481410</v>
      </c>
      <c r="B1559" s="3">
        <v>41838.556250000001</v>
      </c>
      <c r="C1559">
        <f t="shared" si="145"/>
        <v>1</v>
      </c>
      <c r="D1559" t="s">
        <v>7</v>
      </c>
      <c r="E1559" t="s">
        <v>38</v>
      </c>
      <c r="F1559" t="s">
        <v>201</v>
      </c>
      <c r="G1559" t="s">
        <v>12</v>
      </c>
      <c r="H1559">
        <v>6134</v>
      </c>
      <c r="I1559" t="str">
        <f t="shared" si="146"/>
        <v>Afternoon</v>
      </c>
      <c r="J1559" t="str">
        <f t="shared" si="147"/>
        <v>Fri</v>
      </c>
      <c r="K1559" t="str">
        <f t="shared" si="148"/>
        <v>2014-07-18</v>
      </c>
      <c r="L1559" s="39">
        <f t="shared" si="149"/>
        <v>0.55625000000145519</v>
      </c>
      <c r="M1559" s="19">
        <f>COUNTIF(Table1_3[Status], "Hired") / COUNTA(Table1_3[Status])</f>
        <v>0.6552734375</v>
      </c>
      <c r="N1559" s="27">
        <f t="shared" si="150"/>
        <v>41853.556250000001</v>
      </c>
      <c r="O1559" t="str">
        <f>TEXT(Table1_3[[#This Row],[Interview Taken on]],"MMM")</f>
        <v>Jul</v>
      </c>
    </row>
    <row r="1560" spans="1:15" x14ac:dyDescent="0.25">
      <c r="A1560">
        <v>596691</v>
      </c>
      <c r="B1560" s="3">
        <v>41830.397916666669</v>
      </c>
      <c r="C1560">
        <f t="shared" si="145"/>
        <v>0</v>
      </c>
      <c r="D1560" t="s">
        <v>13</v>
      </c>
      <c r="E1560" t="s">
        <v>11</v>
      </c>
      <c r="F1560" t="s">
        <v>201</v>
      </c>
      <c r="G1560" t="s">
        <v>12</v>
      </c>
      <c r="H1560">
        <v>33398</v>
      </c>
      <c r="I1560" t="str">
        <f t="shared" si="146"/>
        <v>Morning</v>
      </c>
      <c r="J1560" t="str">
        <f t="shared" si="147"/>
        <v>Thu</v>
      </c>
      <c r="K1560" t="str">
        <f t="shared" si="148"/>
        <v>2014-07-10</v>
      </c>
      <c r="L1560" s="39">
        <f t="shared" si="149"/>
        <v>0.39791666666860692</v>
      </c>
      <c r="M1560" s="19">
        <f>COUNTIF(Table1_3[Status], "Hired") / COUNTA(Table1_3[Status])</f>
        <v>0.6552734375</v>
      </c>
      <c r="N1560" s="27" t="str">
        <f t="shared" si="150"/>
        <v/>
      </c>
      <c r="O1560" t="str">
        <f>TEXT(Table1_3[[#This Row],[Interview Taken on]],"MMM")</f>
        <v>Jul</v>
      </c>
    </row>
    <row r="1561" spans="1:15" x14ac:dyDescent="0.25">
      <c r="A1561">
        <v>478882</v>
      </c>
      <c r="B1561" s="3">
        <v>41830.834027777775</v>
      </c>
      <c r="C1561">
        <f t="shared" si="145"/>
        <v>1</v>
      </c>
      <c r="D1561" t="s">
        <v>7</v>
      </c>
      <c r="E1561" t="s">
        <v>8</v>
      </c>
      <c r="F1561" t="s">
        <v>201</v>
      </c>
      <c r="G1561" t="s">
        <v>12</v>
      </c>
      <c r="H1561">
        <v>96127</v>
      </c>
      <c r="I1561" t="str">
        <f t="shared" si="146"/>
        <v>Evening</v>
      </c>
      <c r="J1561" t="str">
        <f t="shared" si="147"/>
        <v>Thu</v>
      </c>
      <c r="K1561" t="str">
        <f t="shared" si="148"/>
        <v>2014-07-10</v>
      </c>
      <c r="L1561" s="39">
        <f t="shared" si="149"/>
        <v>0.83402777777519077</v>
      </c>
      <c r="M1561" s="19">
        <f>COUNTIF(Table1_3[Status], "Hired") / COUNTA(Table1_3[Status])</f>
        <v>0.6552734375</v>
      </c>
      <c r="N1561" s="27">
        <f t="shared" si="150"/>
        <v>41845.834027777775</v>
      </c>
      <c r="O1561" t="str">
        <f>TEXT(Table1_3[[#This Row],[Interview Taken on]],"MMM")</f>
        <v>Jul</v>
      </c>
    </row>
    <row r="1562" spans="1:15" x14ac:dyDescent="0.25">
      <c r="A1562">
        <v>742130</v>
      </c>
      <c r="B1562" s="3">
        <v>41837.397222222222</v>
      </c>
      <c r="C1562">
        <f t="shared" si="145"/>
        <v>1</v>
      </c>
      <c r="D1562" t="s">
        <v>7</v>
      </c>
      <c r="E1562" t="s">
        <v>8</v>
      </c>
      <c r="F1562" t="s">
        <v>201</v>
      </c>
      <c r="G1562" t="s">
        <v>12</v>
      </c>
      <c r="H1562">
        <v>89516</v>
      </c>
      <c r="I1562" t="str">
        <f t="shared" si="146"/>
        <v>Morning</v>
      </c>
      <c r="J1562" t="str">
        <f t="shared" si="147"/>
        <v>Thu</v>
      </c>
      <c r="K1562" t="str">
        <f t="shared" si="148"/>
        <v>2014-07-17</v>
      </c>
      <c r="L1562" s="39">
        <f t="shared" si="149"/>
        <v>0.39722222222189885</v>
      </c>
      <c r="M1562" s="19">
        <f>COUNTIF(Table1_3[Status], "Hired") / COUNTA(Table1_3[Status])</f>
        <v>0.6552734375</v>
      </c>
      <c r="N1562" s="27">
        <f t="shared" si="150"/>
        <v>41852.397222222222</v>
      </c>
      <c r="O1562" t="str">
        <f>TEXT(Table1_3[[#This Row],[Interview Taken on]],"MMM")</f>
        <v>Jul</v>
      </c>
    </row>
    <row r="1563" spans="1:15" x14ac:dyDescent="0.25">
      <c r="A1563">
        <v>559622</v>
      </c>
      <c r="B1563" s="3">
        <v>41837.397222222222</v>
      </c>
      <c r="C1563">
        <f t="shared" si="145"/>
        <v>1</v>
      </c>
      <c r="D1563" t="s">
        <v>7</v>
      </c>
      <c r="E1563" t="s">
        <v>11</v>
      </c>
      <c r="F1563" t="s">
        <v>201</v>
      </c>
      <c r="G1563" t="s">
        <v>12</v>
      </c>
      <c r="H1563">
        <v>46100</v>
      </c>
      <c r="I1563" t="str">
        <f t="shared" si="146"/>
        <v>Morning</v>
      </c>
      <c r="J1563" t="str">
        <f t="shared" si="147"/>
        <v>Thu</v>
      </c>
      <c r="K1563" t="str">
        <f t="shared" si="148"/>
        <v>2014-07-17</v>
      </c>
      <c r="L1563" s="39">
        <f t="shared" si="149"/>
        <v>0.39722222222189885</v>
      </c>
      <c r="M1563" s="19">
        <f>COUNTIF(Table1_3[Status], "Hired") / COUNTA(Table1_3[Status])</f>
        <v>0.6552734375</v>
      </c>
      <c r="N1563" s="27">
        <f t="shared" si="150"/>
        <v>41852.397222222222</v>
      </c>
      <c r="O1563" t="str">
        <f>TEXT(Table1_3[[#This Row],[Interview Taken on]],"MMM")</f>
        <v>Jul</v>
      </c>
    </row>
    <row r="1564" spans="1:15" x14ac:dyDescent="0.25">
      <c r="A1564">
        <v>364553</v>
      </c>
      <c r="B1564" s="3">
        <v>41767.703472222223</v>
      </c>
      <c r="C1564">
        <f t="shared" si="145"/>
        <v>0</v>
      </c>
      <c r="D1564" t="s">
        <v>13</v>
      </c>
      <c r="E1564" t="s">
        <v>8</v>
      </c>
      <c r="F1564" t="s">
        <v>201</v>
      </c>
      <c r="G1564" t="s">
        <v>25</v>
      </c>
      <c r="H1564">
        <v>93400</v>
      </c>
      <c r="I1564" t="str">
        <f t="shared" si="146"/>
        <v>Afternoon</v>
      </c>
      <c r="J1564" t="str">
        <f t="shared" si="147"/>
        <v>Thu</v>
      </c>
      <c r="K1564" t="str">
        <f t="shared" si="148"/>
        <v>2014-05-08</v>
      </c>
      <c r="L1564" s="39">
        <f t="shared" si="149"/>
        <v>0.70347222222335404</v>
      </c>
      <c r="M1564" s="19">
        <f>COUNTIF(Table1_3[Status], "Hired") / COUNTA(Table1_3[Status])</f>
        <v>0.6552734375</v>
      </c>
      <c r="N1564" s="27" t="str">
        <f t="shared" si="150"/>
        <v/>
      </c>
      <c r="O1564" t="str">
        <f>TEXT(Table1_3[[#This Row],[Interview Taken on]],"MMM")</f>
        <v>May</v>
      </c>
    </row>
    <row r="1565" spans="1:15" x14ac:dyDescent="0.25">
      <c r="A1565">
        <v>53774</v>
      </c>
      <c r="B1565" s="3">
        <v>41767.704861111109</v>
      </c>
      <c r="C1565">
        <f t="shared" si="145"/>
        <v>0</v>
      </c>
      <c r="D1565" t="s">
        <v>13</v>
      </c>
      <c r="E1565" t="s">
        <v>8</v>
      </c>
      <c r="F1565" t="s">
        <v>201</v>
      </c>
      <c r="G1565" t="s">
        <v>25</v>
      </c>
      <c r="H1565">
        <v>31788</v>
      </c>
      <c r="I1565" t="str">
        <f t="shared" si="146"/>
        <v>Afternoon</v>
      </c>
      <c r="J1565" t="str">
        <f t="shared" si="147"/>
        <v>Thu</v>
      </c>
      <c r="K1565" t="str">
        <f t="shared" si="148"/>
        <v>2014-05-08</v>
      </c>
      <c r="L1565" s="39">
        <f t="shared" si="149"/>
        <v>0.70486111110949423</v>
      </c>
      <c r="M1565" s="19">
        <f>COUNTIF(Table1_3[Status], "Hired") / COUNTA(Table1_3[Status])</f>
        <v>0.6552734375</v>
      </c>
      <c r="N1565" s="27" t="str">
        <f t="shared" si="150"/>
        <v/>
      </c>
      <c r="O1565" t="str">
        <f>TEXT(Table1_3[[#This Row],[Interview Taken on]],"MMM")</f>
        <v>May</v>
      </c>
    </row>
    <row r="1566" spans="1:15" x14ac:dyDescent="0.25">
      <c r="A1566">
        <v>461699</v>
      </c>
      <c r="B1566" s="3">
        <v>41767.705555555556</v>
      </c>
      <c r="C1566">
        <f t="shared" si="145"/>
        <v>1</v>
      </c>
      <c r="D1566" t="s">
        <v>7</v>
      </c>
      <c r="E1566" t="s">
        <v>8</v>
      </c>
      <c r="F1566" t="s">
        <v>201</v>
      </c>
      <c r="G1566" t="s">
        <v>25</v>
      </c>
      <c r="H1566">
        <v>77446</v>
      </c>
      <c r="I1566" t="str">
        <f t="shared" si="146"/>
        <v>Afternoon</v>
      </c>
      <c r="J1566" t="str">
        <f t="shared" si="147"/>
        <v>Thu</v>
      </c>
      <c r="K1566" t="str">
        <f t="shared" si="148"/>
        <v>2014-05-08</v>
      </c>
      <c r="L1566" s="39">
        <f t="shared" si="149"/>
        <v>0.70555555555620231</v>
      </c>
      <c r="M1566" s="19">
        <f>COUNTIF(Table1_3[Status], "Hired") / COUNTA(Table1_3[Status])</f>
        <v>0.6552734375</v>
      </c>
      <c r="N1566" s="27">
        <f t="shared" si="150"/>
        <v>41782.705555555556</v>
      </c>
      <c r="O1566" t="str">
        <f>TEXT(Table1_3[[#This Row],[Interview Taken on]],"MMM")</f>
        <v>May</v>
      </c>
    </row>
    <row r="1567" spans="1:15" x14ac:dyDescent="0.25">
      <c r="A1567">
        <v>269624</v>
      </c>
      <c r="B1567" s="3">
        <v>41830.397222222222</v>
      </c>
      <c r="C1567">
        <f t="shared" si="145"/>
        <v>1</v>
      </c>
      <c r="D1567" t="s">
        <v>7</v>
      </c>
      <c r="E1567" t="s">
        <v>8</v>
      </c>
      <c r="F1567" t="s">
        <v>201</v>
      </c>
      <c r="G1567" t="s">
        <v>25</v>
      </c>
      <c r="H1567">
        <v>54321</v>
      </c>
      <c r="I1567" t="str">
        <f t="shared" si="146"/>
        <v>Morning</v>
      </c>
      <c r="J1567" t="str">
        <f t="shared" si="147"/>
        <v>Thu</v>
      </c>
      <c r="K1567" t="str">
        <f t="shared" si="148"/>
        <v>2014-07-10</v>
      </c>
      <c r="L1567" s="39">
        <f t="shared" si="149"/>
        <v>0.39722222222189885</v>
      </c>
      <c r="M1567" s="19">
        <f>COUNTIF(Table1_3[Status], "Hired") / COUNTA(Table1_3[Status])</f>
        <v>0.6552734375</v>
      </c>
      <c r="N1567" s="27">
        <f t="shared" si="150"/>
        <v>41845.397222222222</v>
      </c>
      <c r="O1567" t="str">
        <f>TEXT(Table1_3[[#This Row],[Interview Taken on]],"MMM")</f>
        <v>Jul</v>
      </c>
    </row>
    <row r="1568" spans="1:15" x14ac:dyDescent="0.25">
      <c r="A1568">
        <v>246343</v>
      </c>
      <c r="B1568" s="3">
        <v>41864.461111111108</v>
      </c>
      <c r="C1568">
        <f t="shared" si="145"/>
        <v>1</v>
      </c>
      <c r="D1568" t="s">
        <v>7</v>
      </c>
      <c r="E1568" t="s">
        <v>8</v>
      </c>
      <c r="F1568" t="s">
        <v>201</v>
      </c>
      <c r="G1568" t="s">
        <v>25</v>
      </c>
      <c r="H1568">
        <v>87688</v>
      </c>
      <c r="I1568" t="str">
        <f t="shared" si="146"/>
        <v>Morning</v>
      </c>
      <c r="J1568" t="str">
        <f t="shared" si="147"/>
        <v>Wed</v>
      </c>
      <c r="K1568" t="str">
        <f t="shared" si="148"/>
        <v>2014-08-13</v>
      </c>
      <c r="L1568" s="39">
        <f t="shared" si="149"/>
        <v>0.46111111110803904</v>
      </c>
      <c r="M1568" s="19">
        <f>COUNTIF(Table1_3[Status], "Hired") / COUNTA(Table1_3[Status])</f>
        <v>0.6552734375</v>
      </c>
      <c r="N1568" s="27">
        <f t="shared" si="150"/>
        <v>41879.461111111108</v>
      </c>
      <c r="O1568" t="str">
        <f>TEXT(Table1_3[[#This Row],[Interview Taken on]],"MMM")</f>
        <v>Aug</v>
      </c>
    </row>
    <row r="1569" spans="1:15" x14ac:dyDescent="0.25">
      <c r="A1569">
        <v>210917</v>
      </c>
      <c r="B1569" s="3">
        <v>41864.462500000001</v>
      </c>
      <c r="C1569">
        <f t="shared" si="145"/>
        <v>1</v>
      </c>
      <c r="D1569" t="s">
        <v>7</v>
      </c>
      <c r="E1569" t="s">
        <v>8</v>
      </c>
      <c r="F1569" t="s">
        <v>201</v>
      </c>
      <c r="G1569" t="s">
        <v>25</v>
      </c>
      <c r="H1569">
        <v>44157</v>
      </c>
      <c r="I1569" t="str">
        <f t="shared" si="146"/>
        <v>Morning</v>
      </c>
      <c r="J1569" t="str">
        <f t="shared" si="147"/>
        <v>Wed</v>
      </c>
      <c r="K1569" t="str">
        <f t="shared" si="148"/>
        <v>2014-08-13</v>
      </c>
      <c r="L1569" s="39">
        <f t="shared" si="149"/>
        <v>0.46250000000145519</v>
      </c>
      <c r="M1569" s="19">
        <f>COUNTIF(Table1_3[Status], "Hired") / COUNTA(Table1_3[Status])</f>
        <v>0.6552734375</v>
      </c>
      <c r="N1569" s="27">
        <f t="shared" si="150"/>
        <v>41879.462500000001</v>
      </c>
      <c r="O1569" t="str">
        <f>TEXT(Table1_3[[#This Row],[Interview Taken on]],"MMM")</f>
        <v>Aug</v>
      </c>
    </row>
    <row r="1570" spans="1:15" x14ac:dyDescent="0.25">
      <c r="A1570">
        <v>936124</v>
      </c>
      <c r="B1570" s="3">
        <v>41864.462500000001</v>
      </c>
      <c r="C1570">
        <f t="shared" si="145"/>
        <v>1</v>
      </c>
      <c r="D1570" t="s">
        <v>7</v>
      </c>
      <c r="E1570" t="s">
        <v>8</v>
      </c>
      <c r="F1570" t="s">
        <v>201</v>
      </c>
      <c r="G1570" t="s">
        <v>25</v>
      </c>
      <c r="H1570">
        <v>7704</v>
      </c>
      <c r="I1570" t="str">
        <f t="shared" si="146"/>
        <v>Morning</v>
      </c>
      <c r="J1570" t="str">
        <f t="shared" si="147"/>
        <v>Wed</v>
      </c>
      <c r="K1570" t="str">
        <f t="shared" si="148"/>
        <v>2014-08-13</v>
      </c>
      <c r="L1570" s="39">
        <f t="shared" si="149"/>
        <v>0.46250000000145519</v>
      </c>
      <c r="M1570" s="19">
        <f>COUNTIF(Table1_3[Status], "Hired") / COUNTA(Table1_3[Status])</f>
        <v>0.6552734375</v>
      </c>
      <c r="N1570" s="27">
        <f t="shared" si="150"/>
        <v>41879.462500000001</v>
      </c>
      <c r="O1570" t="str">
        <f>TEXT(Table1_3[[#This Row],[Interview Taken on]],"MMM")</f>
        <v>Aug</v>
      </c>
    </row>
    <row r="1571" spans="1:15" x14ac:dyDescent="0.25">
      <c r="A1571">
        <v>765693</v>
      </c>
      <c r="B1571" s="3">
        <v>41864.463888888888</v>
      </c>
      <c r="C1571">
        <f t="shared" si="145"/>
        <v>0</v>
      </c>
      <c r="D1571" t="s">
        <v>13</v>
      </c>
      <c r="E1571" t="s">
        <v>11</v>
      </c>
      <c r="F1571" t="s">
        <v>201</v>
      </c>
      <c r="G1571" t="s">
        <v>25</v>
      </c>
      <c r="H1571">
        <v>55382</v>
      </c>
      <c r="I1571" t="str">
        <f t="shared" si="146"/>
        <v>Morning</v>
      </c>
      <c r="J1571" t="str">
        <f t="shared" si="147"/>
        <v>Wed</v>
      </c>
      <c r="K1571" t="str">
        <f t="shared" si="148"/>
        <v>2014-08-13</v>
      </c>
      <c r="L1571" s="39">
        <f t="shared" si="149"/>
        <v>0.46388888888759539</v>
      </c>
      <c r="M1571" s="19">
        <f>COUNTIF(Table1_3[Status], "Hired") / COUNTA(Table1_3[Status])</f>
        <v>0.6552734375</v>
      </c>
      <c r="N1571" s="27" t="str">
        <f t="shared" si="150"/>
        <v/>
      </c>
      <c r="O1571" t="str">
        <f>TEXT(Table1_3[[#This Row],[Interview Taken on]],"MMM")</f>
        <v>Aug</v>
      </c>
    </row>
    <row r="1572" spans="1:15" x14ac:dyDescent="0.25">
      <c r="A1572">
        <v>814691</v>
      </c>
      <c r="B1572" s="3">
        <v>41774.398611111108</v>
      </c>
      <c r="C1572">
        <f t="shared" si="145"/>
        <v>1</v>
      </c>
      <c r="D1572" t="s">
        <v>7</v>
      </c>
      <c r="E1572" t="s">
        <v>11</v>
      </c>
      <c r="F1572" t="s">
        <v>205</v>
      </c>
      <c r="G1572" t="s">
        <v>34</v>
      </c>
      <c r="H1572">
        <v>29460</v>
      </c>
      <c r="I1572" t="str">
        <f t="shared" si="146"/>
        <v>Morning</v>
      </c>
      <c r="J1572" t="str">
        <f t="shared" si="147"/>
        <v>Thu</v>
      </c>
      <c r="K1572" t="str">
        <f t="shared" si="148"/>
        <v>2014-05-15</v>
      </c>
      <c r="L1572" s="39">
        <f t="shared" si="149"/>
        <v>0.39861111110803904</v>
      </c>
      <c r="M1572" s="19">
        <f>COUNTIF(Table1_3[Status], "Hired") / COUNTA(Table1_3[Status])</f>
        <v>0.6552734375</v>
      </c>
      <c r="N1572" s="27">
        <f t="shared" si="150"/>
        <v>41789.398611111108</v>
      </c>
      <c r="O1572" t="str">
        <f>TEXT(Table1_3[[#This Row],[Interview Taken on]],"MMM")</f>
        <v>May</v>
      </c>
    </row>
    <row r="1573" spans="1:15" x14ac:dyDescent="0.25">
      <c r="A1573">
        <v>103368</v>
      </c>
      <c r="B1573" s="3">
        <v>41780.332638888889</v>
      </c>
      <c r="C1573">
        <f t="shared" si="145"/>
        <v>1</v>
      </c>
      <c r="D1573" t="s">
        <v>7</v>
      </c>
      <c r="E1573" t="s">
        <v>11</v>
      </c>
      <c r="F1573" t="s">
        <v>205</v>
      </c>
      <c r="G1573" t="s">
        <v>34</v>
      </c>
      <c r="H1573">
        <v>56073</v>
      </c>
      <c r="I1573" t="str">
        <f t="shared" si="146"/>
        <v>Morning</v>
      </c>
      <c r="J1573" t="str">
        <f t="shared" si="147"/>
        <v>Wed</v>
      </c>
      <c r="K1573" t="str">
        <f t="shared" si="148"/>
        <v>2014-05-21</v>
      </c>
      <c r="L1573" s="39">
        <f t="shared" si="149"/>
        <v>0.33263888888905058</v>
      </c>
      <c r="M1573" s="19">
        <f>COUNTIF(Table1_3[Status], "Hired") / COUNTA(Table1_3[Status])</f>
        <v>0.6552734375</v>
      </c>
      <c r="N1573" s="27">
        <f t="shared" si="150"/>
        <v>41795.332638888889</v>
      </c>
      <c r="O1573" t="str">
        <f>TEXT(Table1_3[[#This Row],[Interview Taken on]],"MMM")</f>
        <v>May</v>
      </c>
    </row>
    <row r="1574" spans="1:15" x14ac:dyDescent="0.25">
      <c r="A1574">
        <v>481635</v>
      </c>
      <c r="B1574" s="3">
        <v>41807.473611111112</v>
      </c>
      <c r="C1574">
        <f t="shared" si="145"/>
        <v>1</v>
      </c>
      <c r="D1574" t="s">
        <v>7</v>
      </c>
      <c r="E1574" t="s">
        <v>38</v>
      </c>
      <c r="F1574" t="s">
        <v>205</v>
      </c>
      <c r="G1574" t="s">
        <v>34</v>
      </c>
      <c r="H1574">
        <v>23082</v>
      </c>
      <c r="I1574" t="str">
        <f t="shared" si="146"/>
        <v>Morning</v>
      </c>
      <c r="J1574" t="str">
        <f t="shared" si="147"/>
        <v>Tue</v>
      </c>
      <c r="K1574" t="str">
        <f t="shared" si="148"/>
        <v>2014-06-17</v>
      </c>
      <c r="L1574" s="39">
        <f t="shared" si="149"/>
        <v>0.47361111111240461</v>
      </c>
      <c r="M1574" s="19">
        <f>COUNTIF(Table1_3[Status], "Hired") / COUNTA(Table1_3[Status])</f>
        <v>0.6552734375</v>
      </c>
      <c r="N1574" s="27">
        <f t="shared" si="150"/>
        <v>41822.473611111112</v>
      </c>
      <c r="O1574" t="str">
        <f>TEXT(Table1_3[[#This Row],[Interview Taken on]],"MMM")</f>
        <v>Jun</v>
      </c>
    </row>
    <row r="1575" spans="1:15" x14ac:dyDescent="0.25">
      <c r="A1575">
        <v>742146</v>
      </c>
      <c r="B1575" s="3">
        <v>41808.315972222219</v>
      </c>
      <c r="C1575">
        <f t="shared" si="145"/>
        <v>1</v>
      </c>
      <c r="D1575" t="s">
        <v>7</v>
      </c>
      <c r="E1575" t="s">
        <v>11</v>
      </c>
      <c r="F1575" t="s">
        <v>205</v>
      </c>
      <c r="G1575" t="s">
        <v>34</v>
      </c>
      <c r="H1575">
        <v>65747</v>
      </c>
      <c r="I1575" t="str">
        <f t="shared" si="146"/>
        <v>Morning</v>
      </c>
      <c r="J1575" t="str">
        <f t="shared" si="147"/>
        <v>Wed</v>
      </c>
      <c r="K1575" t="str">
        <f t="shared" si="148"/>
        <v>2014-06-18</v>
      </c>
      <c r="L1575" s="39">
        <f t="shared" si="149"/>
        <v>0.31597222221898846</v>
      </c>
      <c r="M1575" s="19">
        <f>COUNTIF(Table1_3[Status], "Hired") / COUNTA(Table1_3[Status])</f>
        <v>0.6552734375</v>
      </c>
      <c r="N1575" s="27">
        <f t="shared" si="150"/>
        <v>41823.315972222219</v>
      </c>
      <c r="O1575" t="str">
        <f>TEXT(Table1_3[[#This Row],[Interview Taken on]],"MMM")</f>
        <v>Jun</v>
      </c>
    </row>
    <row r="1576" spans="1:15" x14ac:dyDescent="0.25">
      <c r="A1576">
        <v>795283</v>
      </c>
      <c r="B1576" s="3">
        <v>41809.643055555556</v>
      </c>
      <c r="C1576">
        <f t="shared" si="145"/>
        <v>1</v>
      </c>
      <c r="D1576" t="s">
        <v>7</v>
      </c>
      <c r="E1576" t="s">
        <v>38</v>
      </c>
      <c r="F1576" t="s">
        <v>205</v>
      </c>
      <c r="G1576" t="s">
        <v>34</v>
      </c>
      <c r="H1576">
        <v>87332</v>
      </c>
      <c r="I1576" t="str">
        <f t="shared" si="146"/>
        <v>Afternoon</v>
      </c>
      <c r="J1576" t="str">
        <f t="shared" si="147"/>
        <v>Thu</v>
      </c>
      <c r="K1576" t="str">
        <f t="shared" si="148"/>
        <v>2014-06-19</v>
      </c>
      <c r="L1576" s="39">
        <f t="shared" si="149"/>
        <v>0.64305555555620231</v>
      </c>
      <c r="M1576" s="19">
        <f>COUNTIF(Table1_3[Status], "Hired") / COUNTA(Table1_3[Status])</f>
        <v>0.6552734375</v>
      </c>
      <c r="N1576" s="27">
        <f t="shared" si="150"/>
        <v>41824.643055555556</v>
      </c>
      <c r="O1576" t="str">
        <f>TEXT(Table1_3[[#This Row],[Interview Taken on]],"MMM")</f>
        <v>Jun</v>
      </c>
    </row>
    <row r="1577" spans="1:15" x14ac:dyDescent="0.25">
      <c r="A1577">
        <v>44114</v>
      </c>
      <c r="B1577" s="3">
        <v>41793.633333333331</v>
      </c>
      <c r="C1577">
        <f t="shared" si="145"/>
        <v>1</v>
      </c>
      <c r="D1577" t="s">
        <v>7</v>
      </c>
      <c r="E1577" t="s">
        <v>11</v>
      </c>
      <c r="F1577" t="s">
        <v>201</v>
      </c>
      <c r="G1577" t="s">
        <v>34</v>
      </c>
      <c r="H1577">
        <v>23746</v>
      </c>
      <c r="I1577" t="str">
        <f t="shared" si="146"/>
        <v>Afternoon</v>
      </c>
      <c r="J1577" t="str">
        <f t="shared" si="147"/>
        <v>Tue</v>
      </c>
      <c r="K1577" t="str">
        <f t="shared" si="148"/>
        <v>2014-06-03</v>
      </c>
      <c r="L1577" s="39">
        <f t="shared" si="149"/>
        <v>0.63333333333139308</v>
      </c>
      <c r="M1577" s="19">
        <f>COUNTIF(Table1_3[Status], "Hired") / COUNTA(Table1_3[Status])</f>
        <v>0.6552734375</v>
      </c>
      <c r="N1577" s="27">
        <f t="shared" si="150"/>
        <v>41808.633333333331</v>
      </c>
      <c r="O1577" t="str">
        <f>TEXT(Table1_3[[#This Row],[Interview Taken on]],"MMM")</f>
        <v>Jun</v>
      </c>
    </row>
    <row r="1578" spans="1:15" x14ac:dyDescent="0.25">
      <c r="A1578">
        <v>570607</v>
      </c>
      <c r="B1578" s="3">
        <v>41844.703472222223</v>
      </c>
      <c r="C1578">
        <f t="shared" si="145"/>
        <v>1</v>
      </c>
      <c r="D1578" t="s">
        <v>7</v>
      </c>
      <c r="E1578" t="s">
        <v>8</v>
      </c>
      <c r="F1578" t="s">
        <v>203</v>
      </c>
      <c r="G1578" t="s">
        <v>18</v>
      </c>
      <c r="H1578">
        <v>47389</v>
      </c>
      <c r="I1578" t="str">
        <f t="shared" si="146"/>
        <v>Afternoon</v>
      </c>
      <c r="J1578" t="str">
        <f t="shared" si="147"/>
        <v>Thu</v>
      </c>
      <c r="K1578" t="str">
        <f t="shared" si="148"/>
        <v>2014-07-24</v>
      </c>
      <c r="L1578" s="39">
        <f t="shared" si="149"/>
        <v>0.70347222222335404</v>
      </c>
      <c r="M1578" s="19">
        <f>COUNTIF(Table1_3[Status], "Hired") / COUNTA(Table1_3[Status])</f>
        <v>0.6552734375</v>
      </c>
      <c r="N1578" s="27">
        <f t="shared" si="150"/>
        <v>41859.703472222223</v>
      </c>
      <c r="O1578" t="str">
        <f>TEXT(Table1_3[[#This Row],[Interview Taken on]],"MMM")</f>
        <v>Jul</v>
      </c>
    </row>
    <row r="1579" spans="1:15" x14ac:dyDescent="0.25">
      <c r="A1579">
        <v>27714</v>
      </c>
      <c r="B1579" s="3">
        <v>41853.677777777775</v>
      </c>
      <c r="C1579">
        <f t="shared" si="145"/>
        <v>0</v>
      </c>
      <c r="D1579" t="s">
        <v>13</v>
      </c>
      <c r="E1579" t="s">
        <v>11</v>
      </c>
      <c r="F1579" t="s">
        <v>203</v>
      </c>
      <c r="G1579" t="s">
        <v>18</v>
      </c>
      <c r="H1579">
        <v>4810</v>
      </c>
      <c r="I1579" t="str">
        <f t="shared" si="146"/>
        <v>Afternoon</v>
      </c>
      <c r="J1579" t="str">
        <f t="shared" si="147"/>
        <v>Sat</v>
      </c>
      <c r="K1579" t="str">
        <f t="shared" si="148"/>
        <v>2014-08-02</v>
      </c>
      <c r="L1579" s="39">
        <f t="shared" si="149"/>
        <v>0.67777777777519077</v>
      </c>
      <c r="M1579" s="19">
        <f>COUNTIF(Table1_3[Status], "Hired") / COUNTA(Table1_3[Status])</f>
        <v>0.6552734375</v>
      </c>
      <c r="N1579" s="27" t="str">
        <f t="shared" si="150"/>
        <v/>
      </c>
      <c r="O1579" t="str">
        <f>TEXT(Table1_3[[#This Row],[Interview Taken on]],"MMM")</f>
        <v>Aug</v>
      </c>
    </row>
    <row r="1580" spans="1:15" x14ac:dyDescent="0.25">
      <c r="A1580">
        <v>384336</v>
      </c>
      <c r="B1580" s="3">
        <v>41863.502083333333</v>
      </c>
      <c r="C1580">
        <f t="shared" si="145"/>
        <v>1</v>
      </c>
      <c r="D1580" t="s">
        <v>7</v>
      </c>
      <c r="E1580" t="s">
        <v>8</v>
      </c>
      <c r="F1580" t="s">
        <v>203</v>
      </c>
      <c r="G1580" t="s">
        <v>18</v>
      </c>
      <c r="H1580">
        <v>60096</v>
      </c>
      <c r="I1580" t="str">
        <f t="shared" si="146"/>
        <v>Afternoon</v>
      </c>
      <c r="J1580" t="str">
        <f t="shared" si="147"/>
        <v>Tue</v>
      </c>
      <c r="K1580" t="str">
        <f t="shared" si="148"/>
        <v>2014-08-12</v>
      </c>
      <c r="L1580" s="39">
        <f t="shared" si="149"/>
        <v>0.50208333333284827</v>
      </c>
      <c r="M1580" s="19">
        <f>COUNTIF(Table1_3[Status], "Hired") / COUNTA(Table1_3[Status])</f>
        <v>0.6552734375</v>
      </c>
      <c r="N1580" s="27">
        <f t="shared" si="150"/>
        <v>41878.502083333333</v>
      </c>
      <c r="O1580" t="str">
        <f>TEXT(Table1_3[[#This Row],[Interview Taken on]],"MMM")</f>
        <v>Aug</v>
      </c>
    </row>
    <row r="1581" spans="1:15" x14ac:dyDescent="0.25">
      <c r="A1581">
        <v>791624</v>
      </c>
      <c r="B1581" s="3">
        <v>41786.705555555556</v>
      </c>
      <c r="C1581">
        <f t="shared" si="145"/>
        <v>1</v>
      </c>
      <c r="D1581" t="s">
        <v>7</v>
      </c>
      <c r="E1581" t="s">
        <v>11</v>
      </c>
      <c r="F1581" t="s">
        <v>202</v>
      </c>
      <c r="G1581" t="s">
        <v>18</v>
      </c>
      <c r="H1581">
        <v>43830</v>
      </c>
      <c r="I1581" t="str">
        <f t="shared" si="146"/>
        <v>Afternoon</v>
      </c>
      <c r="J1581" t="str">
        <f t="shared" si="147"/>
        <v>Tue</v>
      </c>
      <c r="K1581" t="str">
        <f t="shared" si="148"/>
        <v>2014-05-27</v>
      </c>
      <c r="L1581" s="39">
        <f t="shared" si="149"/>
        <v>0.70555555555620231</v>
      </c>
      <c r="M1581" s="19">
        <f>COUNTIF(Table1_3[Status], "Hired") / COUNTA(Table1_3[Status])</f>
        <v>0.6552734375</v>
      </c>
      <c r="N1581" s="27">
        <f t="shared" si="150"/>
        <v>41801.705555555556</v>
      </c>
      <c r="O1581" t="str">
        <f>TEXT(Table1_3[[#This Row],[Interview Taken on]],"MMM")</f>
        <v>May</v>
      </c>
    </row>
    <row r="1582" spans="1:15" x14ac:dyDescent="0.25">
      <c r="A1582">
        <v>401119</v>
      </c>
      <c r="B1582" s="3">
        <v>41780.114583333336</v>
      </c>
      <c r="C1582">
        <f t="shared" si="145"/>
        <v>1</v>
      </c>
      <c r="D1582" t="s">
        <v>7</v>
      </c>
      <c r="E1582" t="s">
        <v>8</v>
      </c>
      <c r="F1582" t="s">
        <v>205</v>
      </c>
      <c r="G1582" t="s">
        <v>22</v>
      </c>
      <c r="H1582">
        <v>38315</v>
      </c>
      <c r="I1582" t="str">
        <f t="shared" si="146"/>
        <v>Night</v>
      </c>
      <c r="J1582" t="str">
        <f t="shared" si="147"/>
        <v>Wed</v>
      </c>
      <c r="K1582" t="str">
        <f t="shared" si="148"/>
        <v>2014-05-21</v>
      </c>
      <c r="L1582" s="39">
        <f t="shared" si="149"/>
        <v>0.11458333333575865</v>
      </c>
      <c r="M1582" s="19">
        <f>COUNTIF(Table1_3[Status], "Hired") / COUNTA(Table1_3[Status])</f>
        <v>0.6552734375</v>
      </c>
      <c r="N1582" s="27">
        <f t="shared" si="150"/>
        <v>41795.114583333336</v>
      </c>
      <c r="O1582" t="str">
        <f>TEXT(Table1_3[[#This Row],[Interview Taken on]],"MMM")</f>
        <v>May</v>
      </c>
    </row>
    <row r="1583" spans="1:15" x14ac:dyDescent="0.25">
      <c r="A1583">
        <v>153994</v>
      </c>
      <c r="B1583" s="3">
        <v>41813.399305555555</v>
      </c>
      <c r="C1583">
        <f t="shared" si="145"/>
        <v>1</v>
      </c>
      <c r="D1583" t="s">
        <v>7</v>
      </c>
      <c r="E1583" t="s">
        <v>11</v>
      </c>
      <c r="F1583" t="s">
        <v>201</v>
      </c>
      <c r="G1583" t="s">
        <v>10</v>
      </c>
      <c r="H1583">
        <v>39097</v>
      </c>
      <c r="I1583" t="str">
        <f t="shared" si="146"/>
        <v>Morning</v>
      </c>
      <c r="J1583" t="str">
        <f t="shared" si="147"/>
        <v>Mon</v>
      </c>
      <c r="K1583" t="str">
        <f t="shared" si="148"/>
        <v>2014-06-23</v>
      </c>
      <c r="L1583" s="39">
        <f t="shared" si="149"/>
        <v>0.39930555555474712</v>
      </c>
      <c r="M1583" s="19">
        <f>COUNTIF(Table1_3[Status], "Hired") / COUNTA(Table1_3[Status])</f>
        <v>0.6552734375</v>
      </c>
      <c r="N1583" s="27">
        <f t="shared" si="150"/>
        <v>41828.399305555555</v>
      </c>
      <c r="O1583" t="str">
        <f>TEXT(Table1_3[[#This Row],[Interview Taken on]],"MMM")</f>
        <v>Jun</v>
      </c>
    </row>
    <row r="1584" spans="1:15" x14ac:dyDescent="0.25">
      <c r="A1584">
        <v>751324</v>
      </c>
      <c r="B1584" s="3">
        <v>41813.745833333334</v>
      </c>
      <c r="C1584">
        <f t="shared" si="145"/>
        <v>1</v>
      </c>
      <c r="D1584" t="s">
        <v>7</v>
      </c>
      <c r="E1584" t="s">
        <v>8</v>
      </c>
      <c r="F1584" t="s">
        <v>201</v>
      </c>
      <c r="G1584" t="s">
        <v>22</v>
      </c>
      <c r="H1584">
        <v>47884</v>
      </c>
      <c r="I1584" t="str">
        <f t="shared" si="146"/>
        <v>Afternoon</v>
      </c>
      <c r="J1584" t="str">
        <f t="shared" si="147"/>
        <v>Mon</v>
      </c>
      <c r="K1584" t="str">
        <f t="shared" si="148"/>
        <v>2014-06-23</v>
      </c>
      <c r="L1584" s="39">
        <f t="shared" si="149"/>
        <v>0.74583333333430346</v>
      </c>
      <c r="M1584" s="19">
        <f>COUNTIF(Table1_3[Status], "Hired") / COUNTA(Table1_3[Status])</f>
        <v>0.6552734375</v>
      </c>
      <c r="N1584" s="27">
        <f t="shared" si="150"/>
        <v>41828.745833333334</v>
      </c>
      <c r="O1584" t="str">
        <f>TEXT(Table1_3[[#This Row],[Interview Taken on]],"MMM")</f>
        <v>Jun</v>
      </c>
    </row>
    <row r="1585" spans="1:15" x14ac:dyDescent="0.25">
      <c r="A1585">
        <v>35872</v>
      </c>
      <c r="B1585" s="3">
        <v>41813.745138888888</v>
      </c>
      <c r="C1585">
        <f t="shared" si="145"/>
        <v>1</v>
      </c>
      <c r="D1585" t="s">
        <v>7</v>
      </c>
      <c r="E1585" t="s">
        <v>38</v>
      </c>
      <c r="F1585" t="s">
        <v>201</v>
      </c>
      <c r="G1585" t="s">
        <v>22</v>
      </c>
      <c r="H1585">
        <v>2963</v>
      </c>
      <c r="I1585" t="str">
        <f t="shared" si="146"/>
        <v>Afternoon</v>
      </c>
      <c r="J1585" t="str">
        <f t="shared" si="147"/>
        <v>Mon</v>
      </c>
      <c r="K1585" t="str">
        <f t="shared" si="148"/>
        <v>2014-06-23</v>
      </c>
      <c r="L1585" s="39">
        <f t="shared" si="149"/>
        <v>0.74513888888759539</v>
      </c>
      <c r="M1585" s="19">
        <f>COUNTIF(Table1_3[Status], "Hired") / COUNTA(Table1_3[Status])</f>
        <v>0.6552734375</v>
      </c>
      <c r="N1585" s="27">
        <f t="shared" si="150"/>
        <v>41828.745138888888</v>
      </c>
      <c r="O1585" t="str">
        <f>TEXT(Table1_3[[#This Row],[Interview Taken on]],"MMM")</f>
        <v>Jun</v>
      </c>
    </row>
    <row r="1586" spans="1:15" x14ac:dyDescent="0.25">
      <c r="A1586">
        <v>472361</v>
      </c>
      <c r="B1586" s="3">
        <v>41815.736805555556</v>
      </c>
      <c r="C1586">
        <f t="shared" si="145"/>
        <v>0</v>
      </c>
      <c r="D1586" t="s">
        <v>13</v>
      </c>
      <c r="E1586" t="s">
        <v>8</v>
      </c>
      <c r="F1586" t="s">
        <v>205</v>
      </c>
      <c r="G1586" t="s">
        <v>34</v>
      </c>
      <c r="H1586">
        <v>2915</v>
      </c>
      <c r="I1586" t="str">
        <f t="shared" si="146"/>
        <v>Afternoon</v>
      </c>
      <c r="J1586" t="str">
        <f t="shared" si="147"/>
        <v>Wed</v>
      </c>
      <c r="K1586" t="str">
        <f t="shared" si="148"/>
        <v>2014-06-25</v>
      </c>
      <c r="L1586" s="39">
        <f t="shared" si="149"/>
        <v>0.73680555555620231</v>
      </c>
      <c r="M1586" s="19">
        <f>COUNTIF(Table1_3[Status], "Hired") / COUNTA(Table1_3[Status])</f>
        <v>0.6552734375</v>
      </c>
      <c r="N1586" s="27" t="str">
        <f t="shared" si="150"/>
        <v/>
      </c>
      <c r="O1586" t="str">
        <f>TEXT(Table1_3[[#This Row],[Interview Taken on]],"MMM")</f>
        <v>Jun</v>
      </c>
    </row>
    <row r="1587" spans="1:15" x14ac:dyDescent="0.25">
      <c r="A1587">
        <v>287111</v>
      </c>
      <c r="B1587" s="3">
        <v>41815.736805555556</v>
      </c>
      <c r="C1587">
        <f t="shared" si="145"/>
        <v>0</v>
      </c>
      <c r="D1587" t="s">
        <v>13</v>
      </c>
      <c r="E1587" t="s">
        <v>11</v>
      </c>
      <c r="F1587" t="s">
        <v>205</v>
      </c>
      <c r="G1587" t="s">
        <v>34</v>
      </c>
      <c r="H1587">
        <v>50460</v>
      </c>
      <c r="I1587" t="str">
        <f t="shared" si="146"/>
        <v>Afternoon</v>
      </c>
      <c r="J1587" t="str">
        <f t="shared" si="147"/>
        <v>Wed</v>
      </c>
      <c r="K1587" t="str">
        <f t="shared" si="148"/>
        <v>2014-06-25</v>
      </c>
      <c r="L1587" s="39">
        <f t="shared" si="149"/>
        <v>0.73680555555620231</v>
      </c>
      <c r="M1587" s="19">
        <f>COUNTIF(Table1_3[Status], "Hired") / COUNTA(Table1_3[Status])</f>
        <v>0.6552734375</v>
      </c>
      <c r="N1587" s="27" t="str">
        <f t="shared" si="150"/>
        <v/>
      </c>
      <c r="O1587" t="str">
        <f>TEXT(Table1_3[[#This Row],[Interview Taken on]],"MMM")</f>
        <v>Jun</v>
      </c>
    </row>
    <row r="1588" spans="1:15" x14ac:dyDescent="0.25">
      <c r="A1588">
        <v>505647</v>
      </c>
      <c r="B1588" s="3">
        <v>41794.397222222222</v>
      </c>
      <c r="C1588">
        <f t="shared" si="145"/>
        <v>1</v>
      </c>
      <c r="D1588" t="s">
        <v>7</v>
      </c>
      <c r="E1588" t="s">
        <v>8</v>
      </c>
      <c r="F1588" t="s">
        <v>199</v>
      </c>
      <c r="G1588" t="s">
        <v>18</v>
      </c>
      <c r="H1588">
        <v>95088</v>
      </c>
      <c r="I1588" t="str">
        <f t="shared" si="146"/>
        <v>Morning</v>
      </c>
      <c r="J1588" t="str">
        <f t="shared" si="147"/>
        <v>Wed</v>
      </c>
      <c r="K1588" t="str">
        <f t="shared" si="148"/>
        <v>2014-06-04</v>
      </c>
      <c r="L1588" s="39">
        <f t="shared" si="149"/>
        <v>0.39722222222189885</v>
      </c>
      <c r="M1588" s="19">
        <f>COUNTIF(Table1_3[Status], "Hired") / COUNTA(Table1_3[Status])</f>
        <v>0.6552734375</v>
      </c>
      <c r="N1588" s="27">
        <f t="shared" si="150"/>
        <v>41809.397222222222</v>
      </c>
      <c r="O1588" t="str">
        <f>TEXT(Table1_3[[#This Row],[Interview Taken on]],"MMM")</f>
        <v>Jun</v>
      </c>
    </row>
    <row r="1589" spans="1:15" x14ac:dyDescent="0.25">
      <c r="A1589">
        <v>220398</v>
      </c>
      <c r="B1589" s="3">
        <v>41880.277083333334</v>
      </c>
      <c r="C1589">
        <f t="shared" si="145"/>
        <v>0</v>
      </c>
      <c r="D1589" t="s">
        <v>13</v>
      </c>
      <c r="E1589" t="s">
        <v>8</v>
      </c>
      <c r="F1589" t="s">
        <v>200</v>
      </c>
      <c r="G1589" t="s">
        <v>34</v>
      </c>
      <c r="H1589">
        <v>54885</v>
      </c>
      <c r="I1589" t="str">
        <f t="shared" si="146"/>
        <v>Morning</v>
      </c>
      <c r="J1589" t="str">
        <f t="shared" si="147"/>
        <v>Fri</v>
      </c>
      <c r="K1589" t="str">
        <f t="shared" si="148"/>
        <v>2014-08-29</v>
      </c>
      <c r="L1589" s="39">
        <f t="shared" si="149"/>
        <v>0.27708333333430346</v>
      </c>
      <c r="M1589" s="19">
        <f>COUNTIF(Table1_3[Status], "Hired") / COUNTA(Table1_3[Status])</f>
        <v>0.6552734375</v>
      </c>
      <c r="N1589" s="27" t="str">
        <f t="shared" si="150"/>
        <v/>
      </c>
      <c r="O1589" t="str">
        <f>TEXT(Table1_3[[#This Row],[Interview Taken on]],"MMM")</f>
        <v>Aug</v>
      </c>
    </row>
    <row r="1590" spans="1:15" x14ac:dyDescent="0.25">
      <c r="A1590">
        <v>154247</v>
      </c>
      <c r="B1590" s="3">
        <v>41765.506944444445</v>
      </c>
      <c r="C1590">
        <f t="shared" si="145"/>
        <v>0</v>
      </c>
      <c r="D1590" t="s">
        <v>13</v>
      </c>
      <c r="E1590" t="s">
        <v>8</v>
      </c>
      <c r="F1590" t="s">
        <v>203</v>
      </c>
      <c r="G1590" t="s">
        <v>34</v>
      </c>
      <c r="H1590">
        <v>7538</v>
      </c>
      <c r="I1590" t="str">
        <f t="shared" si="146"/>
        <v>Afternoon</v>
      </c>
      <c r="J1590" t="str">
        <f t="shared" si="147"/>
        <v>Tue</v>
      </c>
      <c r="K1590" t="str">
        <f t="shared" si="148"/>
        <v>2014-05-06</v>
      </c>
      <c r="L1590" s="39">
        <f t="shared" si="149"/>
        <v>0.50694444444525288</v>
      </c>
      <c r="M1590" s="19">
        <f>COUNTIF(Table1_3[Status], "Hired") / COUNTA(Table1_3[Status])</f>
        <v>0.6552734375</v>
      </c>
      <c r="N1590" s="27" t="str">
        <f t="shared" si="150"/>
        <v/>
      </c>
      <c r="O1590" t="str">
        <f>TEXT(Table1_3[[#This Row],[Interview Taken on]],"MMM")</f>
        <v>May</v>
      </c>
    </row>
    <row r="1591" spans="1:15" x14ac:dyDescent="0.25">
      <c r="A1591">
        <v>111894</v>
      </c>
      <c r="B1591" s="3">
        <v>41871.398611111108</v>
      </c>
      <c r="C1591">
        <f t="shared" si="145"/>
        <v>0</v>
      </c>
      <c r="D1591" t="s">
        <v>13</v>
      </c>
      <c r="E1591" t="s">
        <v>8</v>
      </c>
      <c r="F1591" t="s">
        <v>201</v>
      </c>
      <c r="G1591" t="s">
        <v>25</v>
      </c>
      <c r="H1591">
        <v>55566</v>
      </c>
      <c r="I1591" t="str">
        <f t="shared" si="146"/>
        <v>Morning</v>
      </c>
      <c r="J1591" t="str">
        <f t="shared" si="147"/>
        <v>Wed</v>
      </c>
      <c r="K1591" t="str">
        <f t="shared" si="148"/>
        <v>2014-08-20</v>
      </c>
      <c r="L1591" s="39">
        <f t="shared" si="149"/>
        <v>0.39861111110803904</v>
      </c>
      <c r="M1591" s="19">
        <f>COUNTIF(Table1_3[Status], "Hired") / COUNTA(Table1_3[Status])</f>
        <v>0.6552734375</v>
      </c>
      <c r="N1591" s="27" t="str">
        <f t="shared" si="150"/>
        <v/>
      </c>
      <c r="O1591" t="str">
        <f>TEXT(Table1_3[[#This Row],[Interview Taken on]],"MMM")</f>
        <v>Aug</v>
      </c>
    </row>
    <row r="1592" spans="1:15" x14ac:dyDescent="0.25">
      <c r="A1592">
        <v>65281</v>
      </c>
      <c r="B1592" s="3">
        <v>41871.636805555558</v>
      </c>
      <c r="C1592">
        <f t="shared" si="145"/>
        <v>1</v>
      </c>
      <c r="D1592" t="s">
        <v>7</v>
      </c>
      <c r="E1592" t="s">
        <v>8</v>
      </c>
      <c r="F1592" t="s">
        <v>201</v>
      </c>
      <c r="G1592" t="s">
        <v>25</v>
      </c>
      <c r="H1592">
        <v>16517</v>
      </c>
      <c r="I1592" t="str">
        <f t="shared" si="146"/>
        <v>Afternoon</v>
      </c>
      <c r="J1592" t="str">
        <f t="shared" si="147"/>
        <v>Wed</v>
      </c>
      <c r="K1592" t="str">
        <f t="shared" si="148"/>
        <v>2014-08-20</v>
      </c>
      <c r="L1592" s="39">
        <f t="shared" si="149"/>
        <v>0.6368055555576575</v>
      </c>
      <c r="M1592" s="19">
        <f>COUNTIF(Table1_3[Status], "Hired") / COUNTA(Table1_3[Status])</f>
        <v>0.6552734375</v>
      </c>
      <c r="N1592" s="27">
        <f t="shared" si="150"/>
        <v>41886.636805555558</v>
      </c>
      <c r="O1592" t="str">
        <f>TEXT(Table1_3[[#This Row],[Interview Taken on]],"MMM")</f>
        <v>Aug</v>
      </c>
    </row>
    <row r="1593" spans="1:15" x14ac:dyDescent="0.25">
      <c r="A1593">
        <v>713696</v>
      </c>
      <c r="B1593" s="3">
        <v>41877.262499999997</v>
      </c>
      <c r="C1593">
        <f t="shared" si="145"/>
        <v>0</v>
      </c>
      <c r="D1593" t="s">
        <v>13</v>
      </c>
      <c r="E1593" t="s">
        <v>8</v>
      </c>
      <c r="F1593" t="s">
        <v>201</v>
      </c>
      <c r="G1593" t="s">
        <v>25</v>
      </c>
      <c r="H1593">
        <v>99178</v>
      </c>
      <c r="I1593" t="str">
        <f t="shared" si="146"/>
        <v>Morning</v>
      </c>
      <c r="J1593" t="str">
        <f t="shared" si="147"/>
        <v>Tue</v>
      </c>
      <c r="K1593" t="str">
        <f t="shared" si="148"/>
        <v>2014-08-26</v>
      </c>
      <c r="L1593" s="39">
        <f t="shared" si="149"/>
        <v>0.26249999999708962</v>
      </c>
      <c r="M1593" s="19">
        <f>COUNTIF(Table1_3[Status], "Hired") / COUNTA(Table1_3[Status])</f>
        <v>0.6552734375</v>
      </c>
      <c r="N1593" s="27" t="str">
        <f t="shared" si="150"/>
        <v/>
      </c>
      <c r="O1593" t="str">
        <f>TEXT(Table1_3[[#This Row],[Interview Taken on]],"MMM")</f>
        <v>Aug</v>
      </c>
    </row>
    <row r="1594" spans="1:15" x14ac:dyDescent="0.25">
      <c r="A1594">
        <v>916272</v>
      </c>
      <c r="B1594" s="3">
        <v>41878.438888888886</v>
      </c>
      <c r="C1594">
        <f t="shared" si="145"/>
        <v>0</v>
      </c>
      <c r="D1594" t="s">
        <v>13</v>
      </c>
      <c r="E1594" t="s">
        <v>8</v>
      </c>
      <c r="F1594" t="s">
        <v>201</v>
      </c>
      <c r="G1594" t="s">
        <v>25</v>
      </c>
      <c r="H1594">
        <v>39210</v>
      </c>
      <c r="I1594" t="str">
        <f t="shared" si="146"/>
        <v>Morning</v>
      </c>
      <c r="J1594" t="str">
        <f t="shared" si="147"/>
        <v>Wed</v>
      </c>
      <c r="K1594" t="str">
        <f t="shared" si="148"/>
        <v>2014-08-27</v>
      </c>
      <c r="L1594" s="39">
        <f t="shared" si="149"/>
        <v>0.43888888888614019</v>
      </c>
      <c r="M1594" s="19">
        <f>COUNTIF(Table1_3[Status], "Hired") / COUNTA(Table1_3[Status])</f>
        <v>0.6552734375</v>
      </c>
      <c r="N1594" s="27" t="str">
        <f t="shared" si="150"/>
        <v/>
      </c>
      <c r="O1594" t="str">
        <f>TEXT(Table1_3[[#This Row],[Interview Taken on]],"MMM")</f>
        <v>Aug</v>
      </c>
    </row>
    <row r="1595" spans="1:15" x14ac:dyDescent="0.25">
      <c r="A1595">
        <v>386218</v>
      </c>
      <c r="B1595" s="3">
        <v>41878.441666666666</v>
      </c>
      <c r="C1595">
        <f t="shared" si="145"/>
        <v>0</v>
      </c>
      <c r="D1595" t="s">
        <v>13</v>
      </c>
      <c r="E1595" t="s">
        <v>8</v>
      </c>
      <c r="F1595" t="s">
        <v>201</v>
      </c>
      <c r="G1595" t="s">
        <v>25</v>
      </c>
      <c r="H1595">
        <v>30342</v>
      </c>
      <c r="I1595" t="str">
        <f t="shared" si="146"/>
        <v>Morning</v>
      </c>
      <c r="J1595" t="str">
        <f t="shared" si="147"/>
        <v>Wed</v>
      </c>
      <c r="K1595" t="str">
        <f t="shared" si="148"/>
        <v>2014-08-27</v>
      </c>
      <c r="L1595" s="39">
        <f t="shared" si="149"/>
        <v>0.44166666666569654</v>
      </c>
      <c r="M1595" s="19">
        <f>COUNTIF(Table1_3[Status], "Hired") / COUNTA(Table1_3[Status])</f>
        <v>0.6552734375</v>
      </c>
      <c r="N1595" s="27" t="str">
        <f t="shared" si="150"/>
        <v/>
      </c>
      <c r="O1595" t="str">
        <f>TEXT(Table1_3[[#This Row],[Interview Taken on]],"MMM")</f>
        <v>Aug</v>
      </c>
    </row>
    <row r="1596" spans="1:15" x14ac:dyDescent="0.25">
      <c r="A1596">
        <v>501640</v>
      </c>
      <c r="B1596" s="3">
        <v>41809.396527777775</v>
      </c>
      <c r="C1596">
        <f t="shared" si="145"/>
        <v>0</v>
      </c>
      <c r="D1596" t="s">
        <v>13</v>
      </c>
      <c r="E1596" t="s">
        <v>8</v>
      </c>
      <c r="F1596" t="s">
        <v>205</v>
      </c>
      <c r="G1596" t="s">
        <v>42</v>
      </c>
      <c r="H1596">
        <v>31680</v>
      </c>
      <c r="I1596" t="str">
        <f t="shared" si="146"/>
        <v>Morning</v>
      </c>
      <c r="J1596" t="str">
        <f t="shared" si="147"/>
        <v>Thu</v>
      </c>
      <c r="K1596" t="str">
        <f t="shared" si="148"/>
        <v>2014-06-19</v>
      </c>
      <c r="L1596" s="39">
        <f t="shared" si="149"/>
        <v>0.39652777777519077</v>
      </c>
      <c r="M1596" s="19">
        <f>COUNTIF(Table1_3[Status], "Hired") / COUNTA(Table1_3[Status])</f>
        <v>0.6552734375</v>
      </c>
      <c r="N1596" s="27" t="str">
        <f t="shared" si="150"/>
        <v/>
      </c>
      <c r="O1596" t="str">
        <f>TEXT(Table1_3[[#This Row],[Interview Taken on]],"MMM")</f>
        <v>Jun</v>
      </c>
    </row>
    <row r="1597" spans="1:15" x14ac:dyDescent="0.25">
      <c r="A1597">
        <v>529887</v>
      </c>
      <c r="B1597" s="3">
        <v>41830.470833333333</v>
      </c>
      <c r="C1597">
        <f t="shared" si="145"/>
        <v>1</v>
      </c>
      <c r="D1597" t="s">
        <v>7</v>
      </c>
      <c r="E1597" t="s">
        <v>11</v>
      </c>
      <c r="F1597" t="s">
        <v>205</v>
      </c>
      <c r="G1597" t="s">
        <v>34</v>
      </c>
      <c r="H1597">
        <v>39772</v>
      </c>
      <c r="I1597" t="str">
        <f t="shared" si="146"/>
        <v>Morning</v>
      </c>
      <c r="J1597" t="str">
        <f t="shared" si="147"/>
        <v>Thu</v>
      </c>
      <c r="K1597" t="str">
        <f t="shared" si="148"/>
        <v>2014-07-10</v>
      </c>
      <c r="L1597" s="39">
        <f t="shared" si="149"/>
        <v>0.47083333333284827</v>
      </c>
      <c r="M1597" s="19">
        <f>COUNTIF(Table1_3[Status], "Hired") / COUNTA(Table1_3[Status])</f>
        <v>0.6552734375</v>
      </c>
      <c r="N1597" s="27">
        <f t="shared" si="150"/>
        <v>41845.470833333333</v>
      </c>
      <c r="O1597" t="str">
        <f>TEXT(Table1_3[[#This Row],[Interview Taken on]],"MMM")</f>
        <v>Jul</v>
      </c>
    </row>
    <row r="1598" spans="1:15" x14ac:dyDescent="0.25">
      <c r="A1598">
        <v>626291</v>
      </c>
      <c r="B1598" s="3">
        <v>41830.47152777778</v>
      </c>
      <c r="C1598">
        <f t="shared" si="145"/>
        <v>1</v>
      </c>
      <c r="D1598" t="s">
        <v>7</v>
      </c>
      <c r="E1598" t="s">
        <v>8</v>
      </c>
      <c r="F1598" t="s">
        <v>205</v>
      </c>
      <c r="G1598" t="s">
        <v>34</v>
      </c>
      <c r="H1598">
        <v>60274</v>
      </c>
      <c r="I1598" t="str">
        <f t="shared" si="146"/>
        <v>Morning</v>
      </c>
      <c r="J1598" t="str">
        <f t="shared" si="147"/>
        <v>Thu</v>
      </c>
      <c r="K1598" t="str">
        <f t="shared" si="148"/>
        <v>2014-07-10</v>
      </c>
      <c r="L1598" s="39">
        <f t="shared" si="149"/>
        <v>0.47152777777955635</v>
      </c>
      <c r="M1598" s="19">
        <f>COUNTIF(Table1_3[Status], "Hired") / COUNTA(Table1_3[Status])</f>
        <v>0.6552734375</v>
      </c>
      <c r="N1598" s="27">
        <f t="shared" si="150"/>
        <v>41845.47152777778</v>
      </c>
      <c r="O1598" t="str">
        <f>TEXT(Table1_3[[#This Row],[Interview Taken on]],"MMM")</f>
        <v>Jul</v>
      </c>
    </row>
    <row r="1599" spans="1:15" x14ac:dyDescent="0.25">
      <c r="A1599">
        <v>63334</v>
      </c>
      <c r="B1599" s="3">
        <v>41837.397222222222</v>
      </c>
      <c r="C1599">
        <f t="shared" si="145"/>
        <v>0</v>
      </c>
      <c r="D1599" t="s">
        <v>13</v>
      </c>
      <c r="E1599" t="s">
        <v>38</v>
      </c>
      <c r="F1599" t="s">
        <v>205</v>
      </c>
      <c r="G1599" t="s">
        <v>42</v>
      </c>
      <c r="H1599">
        <v>33242</v>
      </c>
      <c r="I1599" t="str">
        <f t="shared" si="146"/>
        <v>Morning</v>
      </c>
      <c r="J1599" t="str">
        <f t="shared" si="147"/>
        <v>Thu</v>
      </c>
      <c r="K1599" t="str">
        <f t="shared" si="148"/>
        <v>2014-07-17</v>
      </c>
      <c r="L1599" s="39">
        <f t="shared" si="149"/>
        <v>0.39722222222189885</v>
      </c>
      <c r="M1599" s="19">
        <f>COUNTIF(Table1_3[Status], "Hired") / COUNTA(Table1_3[Status])</f>
        <v>0.6552734375</v>
      </c>
      <c r="N1599" s="27" t="str">
        <f t="shared" si="150"/>
        <v/>
      </c>
      <c r="O1599" t="str">
        <f>TEXT(Table1_3[[#This Row],[Interview Taken on]],"MMM")</f>
        <v>Jul</v>
      </c>
    </row>
    <row r="1600" spans="1:15" x14ac:dyDescent="0.25">
      <c r="A1600">
        <v>829033</v>
      </c>
      <c r="B1600" s="3">
        <v>41878.755555555559</v>
      </c>
      <c r="C1600">
        <f t="shared" si="145"/>
        <v>0</v>
      </c>
      <c r="D1600" t="s">
        <v>13</v>
      </c>
      <c r="E1600" t="s">
        <v>8</v>
      </c>
      <c r="F1600" t="s">
        <v>201</v>
      </c>
      <c r="G1600" t="s">
        <v>20</v>
      </c>
      <c r="H1600">
        <v>25351</v>
      </c>
      <c r="I1600" t="str">
        <f t="shared" si="146"/>
        <v>Evening</v>
      </c>
      <c r="J1600" t="str">
        <f t="shared" si="147"/>
        <v>Wed</v>
      </c>
      <c r="K1600" t="str">
        <f t="shared" si="148"/>
        <v>2014-08-27</v>
      </c>
      <c r="L1600" s="39">
        <f t="shared" si="149"/>
        <v>0.75555555555911269</v>
      </c>
      <c r="M1600" s="19">
        <f>COUNTIF(Table1_3[Status], "Hired") / COUNTA(Table1_3[Status])</f>
        <v>0.6552734375</v>
      </c>
      <c r="N1600" s="27" t="str">
        <f t="shared" si="150"/>
        <v/>
      </c>
      <c r="O1600" t="str">
        <f>TEXT(Table1_3[[#This Row],[Interview Taken on]],"MMM")</f>
        <v>Aug</v>
      </c>
    </row>
    <row r="1601" spans="1:15" x14ac:dyDescent="0.25">
      <c r="A1601">
        <v>813452</v>
      </c>
      <c r="B1601" s="3">
        <v>41878.756249999999</v>
      </c>
      <c r="C1601">
        <f t="shared" si="145"/>
        <v>0</v>
      </c>
      <c r="D1601" t="s">
        <v>13</v>
      </c>
      <c r="E1601" t="s">
        <v>11</v>
      </c>
      <c r="F1601" t="s">
        <v>201</v>
      </c>
      <c r="G1601" t="s">
        <v>20</v>
      </c>
      <c r="H1601">
        <v>70265</v>
      </c>
      <c r="I1601" t="str">
        <f t="shared" si="146"/>
        <v>Evening</v>
      </c>
      <c r="J1601" t="str">
        <f t="shared" si="147"/>
        <v>Wed</v>
      </c>
      <c r="K1601" t="str">
        <f t="shared" si="148"/>
        <v>2014-08-27</v>
      </c>
      <c r="L1601" s="39">
        <f t="shared" si="149"/>
        <v>0.75624999999854481</v>
      </c>
      <c r="M1601" s="19">
        <f>COUNTIF(Table1_3[Status], "Hired") / COUNTA(Table1_3[Status])</f>
        <v>0.6552734375</v>
      </c>
      <c r="N1601" s="27" t="str">
        <f t="shared" si="150"/>
        <v/>
      </c>
      <c r="O1601" t="str">
        <f>TEXT(Table1_3[[#This Row],[Interview Taken on]],"MMM")</f>
        <v>Aug</v>
      </c>
    </row>
    <row r="1602" spans="1:15" x14ac:dyDescent="0.25">
      <c r="A1602">
        <v>227046</v>
      </c>
      <c r="B1602" s="3">
        <v>41878.755555555559</v>
      </c>
      <c r="C1602">
        <f t="shared" ref="C1602:C1665" si="151">IF(D1602="Hired",1,0)</f>
        <v>1</v>
      </c>
      <c r="D1602" t="s">
        <v>7</v>
      </c>
      <c r="E1602" t="s">
        <v>38</v>
      </c>
      <c r="F1602" t="s">
        <v>201</v>
      </c>
      <c r="G1602" t="s">
        <v>20</v>
      </c>
      <c r="H1602">
        <v>76730</v>
      </c>
      <c r="I1602" t="str">
        <f t="shared" ref="I1602:I1665" si="152">IF(AND(HOUR(B1602)&gt;=6, HOUR(B1602)&lt;12), "Morning",
   IF(AND(HOUR(B1602)&gt;=12, HOUR(B1602)&lt;18), "Afternoon",
   IF(AND(HOUR(B1602)&gt;=18, HOUR(B1602)&lt;24), "Evening", "Night")))</f>
        <v>Evening</v>
      </c>
      <c r="J1602" t="str">
        <f t="shared" ref="J1602:J1665" si="153">TEXT(B1602, "DDD")</f>
        <v>Wed</v>
      </c>
      <c r="K1602" t="str">
        <f t="shared" ref="K1602:K1665" si="154">TEXT(B1602, "YYYY-MM-DD")</f>
        <v>2014-08-27</v>
      </c>
      <c r="L1602" s="39">
        <f t="shared" ref="L1602:L1665" si="155">MOD(B1602,1)</f>
        <v>0.75555555555911269</v>
      </c>
      <c r="M1602" s="19">
        <f>COUNTIF(Table1_3[Status], "Hired") / COUNTA(Table1_3[Status])</f>
        <v>0.6552734375</v>
      </c>
      <c r="N1602" s="27">
        <f t="shared" ref="N1602:N1665" si="156">IF(D1602="Hired", B1602+15, "")</f>
        <v>41893.755555555559</v>
      </c>
      <c r="O1602" t="str">
        <f>TEXT(Table1_3[[#This Row],[Interview Taken on]],"MMM")</f>
        <v>Aug</v>
      </c>
    </row>
    <row r="1603" spans="1:15" x14ac:dyDescent="0.25">
      <c r="A1603">
        <v>861698</v>
      </c>
      <c r="B1603" s="3">
        <v>41779.563888888886</v>
      </c>
      <c r="C1603">
        <f t="shared" si="151"/>
        <v>0</v>
      </c>
      <c r="D1603" t="s">
        <v>13</v>
      </c>
      <c r="E1603" t="s">
        <v>11</v>
      </c>
      <c r="F1603" t="s">
        <v>198</v>
      </c>
      <c r="G1603" t="s">
        <v>18</v>
      </c>
      <c r="H1603">
        <v>71666</v>
      </c>
      <c r="I1603" t="str">
        <f t="shared" si="152"/>
        <v>Afternoon</v>
      </c>
      <c r="J1603" t="str">
        <f t="shared" si="153"/>
        <v>Tue</v>
      </c>
      <c r="K1603" t="str">
        <f t="shared" si="154"/>
        <v>2014-05-20</v>
      </c>
      <c r="L1603" s="39">
        <f t="shared" si="155"/>
        <v>0.56388888888614019</v>
      </c>
      <c r="M1603" s="19">
        <f>COUNTIF(Table1_3[Status], "Hired") / COUNTA(Table1_3[Status])</f>
        <v>0.6552734375</v>
      </c>
      <c r="N1603" s="27" t="str">
        <f t="shared" si="156"/>
        <v/>
      </c>
      <c r="O1603" t="str">
        <f>TEXT(Table1_3[[#This Row],[Interview Taken on]],"MMM")</f>
        <v>May</v>
      </c>
    </row>
    <row r="1604" spans="1:15" x14ac:dyDescent="0.25">
      <c r="A1604">
        <v>101549</v>
      </c>
      <c r="B1604" s="3">
        <v>41779.564583333333</v>
      </c>
      <c r="C1604">
        <f t="shared" si="151"/>
        <v>1</v>
      </c>
      <c r="D1604" t="s">
        <v>7</v>
      </c>
      <c r="E1604" t="s">
        <v>11</v>
      </c>
      <c r="F1604" t="s">
        <v>198</v>
      </c>
      <c r="G1604" t="s">
        <v>18</v>
      </c>
      <c r="H1604">
        <v>82771</v>
      </c>
      <c r="I1604" t="str">
        <f t="shared" si="152"/>
        <v>Afternoon</v>
      </c>
      <c r="J1604" t="str">
        <f t="shared" si="153"/>
        <v>Tue</v>
      </c>
      <c r="K1604" t="str">
        <f t="shared" si="154"/>
        <v>2014-05-20</v>
      </c>
      <c r="L1604" s="39">
        <f t="shared" si="155"/>
        <v>0.56458333333284827</v>
      </c>
      <c r="M1604" s="19">
        <f>COUNTIF(Table1_3[Status], "Hired") / COUNTA(Table1_3[Status])</f>
        <v>0.6552734375</v>
      </c>
      <c r="N1604" s="27">
        <f t="shared" si="156"/>
        <v>41794.564583333333</v>
      </c>
      <c r="O1604" t="str">
        <f>TEXT(Table1_3[[#This Row],[Interview Taken on]],"MMM")</f>
        <v>May</v>
      </c>
    </row>
    <row r="1605" spans="1:15" x14ac:dyDescent="0.25">
      <c r="A1605">
        <v>55706</v>
      </c>
      <c r="B1605" s="3">
        <v>41779.565972222219</v>
      </c>
      <c r="C1605">
        <f t="shared" si="151"/>
        <v>1</v>
      </c>
      <c r="D1605" t="s">
        <v>7</v>
      </c>
      <c r="E1605" t="s">
        <v>11</v>
      </c>
      <c r="F1605" t="s">
        <v>198</v>
      </c>
      <c r="G1605" t="s">
        <v>18</v>
      </c>
      <c r="H1605">
        <v>86937</v>
      </c>
      <c r="I1605" t="str">
        <f t="shared" si="152"/>
        <v>Afternoon</v>
      </c>
      <c r="J1605" t="str">
        <f t="shared" si="153"/>
        <v>Tue</v>
      </c>
      <c r="K1605" t="str">
        <f t="shared" si="154"/>
        <v>2014-05-20</v>
      </c>
      <c r="L1605" s="39">
        <f t="shared" si="155"/>
        <v>0.56597222221898846</v>
      </c>
      <c r="M1605" s="19">
        <f>COUNTIF(Table1_3[Status], "Hired") / COUNTA(Table1_3[Status])</f>
        <v>0.6552734375</v>
      </c>
      <c r="N1605" s="27">
        <f t="shared" si="156"/>
        <v>41794.565972222219</v>
      </c>
      <c r="O1605" t="str">
        <f>TEXT(Table1_3[[#This Row],[Interview Taken on]],"MMM")</f>
        <v>May</v>
      </c>
    </row>
    <row r="1606" spans="1:15" x14ac:dyDescent="0.25">
      <c r="A1606">
        <v>868847</v>
      </c>
      <c r="B1606" s="3">
        <v>41811.56527777778</v>
      </c>
      <c r="C1606">
        <f t="shared" si="151"/>
        <v>1</v>
      </c>
      <c r="D1606" t="s">
        <v>7</v>
      </c>
      <c r="E1606" t="s">
        <v>11</v>
      </c>
      <c r="F1606" t="s">
        <v>198</v>
      </c>
      <c r="G1606" t="s">
        <v>18</v>
      </c>
      <c r="H1606">
        <v>93219</v>
      </c>
      <c r="I1606" t="str">
        <f t="shared" si="152"/>
        <v>Afternoon</v>
      </c>
      <c r="J1606" t="str">
        <f t="shared" si="153"/>
        <v>Sat</v>
      </c>
      <c r="K1606" t="str">
        <f t="shared" si="154"/>
        <v>2014-06-21</v>
      </c>
      <c r="L1606" s="39">
        <f t="shared" si="155"/>
        <v>0.56527777777955635</v>
      </c>
      <c r="M1606" s="19">
        <f>COUNTIF(Table1_3[Status], "Hired") / COUNTA(Table1_3[Status])</f>
        <v>0.6552734375</v>
      </c>
      <c r="N1606" s="27">
        <f t="shared" si="156"/>
        <v>41826.56527777778</v>
      </c>
      <c r="O1606" t="str">
        <f>TEXT(Table1_3[[#This Row],[Interview Taken on]],"MMM")</f>
        <v>Jun</v>
      </c>
    </row>
    <row r="1607" spans="1:15" x14ac:dyDescent="0.25">
      <c r="A1607">
        <v>947270</v>
      </c>
      <c r="B1607" s="3">
        <v>41811.566666666666</v>
      </c>
      <c r="C1607">
        <f t="shared" si="151"/>
        <v>1</v>
      </c>
      <c r="D1607" t="s">
        <v>7</v>
      </c>
      <c r="E1607" t="s">
        <v>11</v>
      </c>
      <c r="F1607" t="s">
        <v>198</v>
      </c>
      <c r="G1607" t="s">
        <v>18</v>
      </c>
      <c r="H1607">
        <v>32160</v>
      </c>
      <c r="I1607" t="str">
        <f t="shared" si="152"/>
        <v>Afternoon</v>
      </c>
      <c r="J1607" t="str">
        <f t="shared" si="153"/>
        <v>Sat</v>
      </c>
      <c r="K1607" t="str">
        <f t="shared" si="154"/>
        <v>2014-06-21</v>
      </c>
      <c r="L1607" s="39">
        <f t="shared" si="155"/>
        <v>0.56666666666569654</v>
      </c>
      <c r="M1607" s="19">
        <f>COUNTIF(Table1_3[Status], "Hired") / COUNTA(Table1_3[Status])</f>
        <v>0.6552734375</v>
      </c>
      <c r="N1607" s="27">
        <f t="shared" si="156"/>
        <v>41826.566666666666</v>
      </c>
      <c r="O1607" t="str">
        <f>TEXT(Table1_3[[#This Row],[Interview Taken on]],"MMM")</f>
        <v>Jun</v>
      </c>
    </row>
    <row r="1608" spans="1:15" x14ac:dyDescent="0.25">
      <c r="A1608">
        <v>899762</v>
      </c>
      <c r="B1608" s="3">
        <v>41813.487500000003</v>
      </c>
      <c r="C1608">
        <f t="shared" si="151"/>
        <v>1</v>
      </c>
      <c r="D1608" t="s">
        <v>7</v>
      </c>
      <c r="E1608" t="s">
        <v>11</v>
      </c>
      <c r="F1608" t="s">
        <v>198</v>
      </c>
      <c r="G1608" t="s">
        <v>18</v>
      </c>
      <c r="H1608">
        <v>39146</v>
      </c>
      <c r="I1608" t="str">
        <f t="shared" si="152"/>
        <v>Morning</v>
      </c>
      <c r="J1608" t="str">
        <f t="shared" si="153"/>
        <v>Mon</v>
      </c>
      <c r="K1608" t="str">
        <f t="shared" si="154"/>
        <v>2014-06-23</v>
      </c>
      <c r="L1608" s="39">
        <f t="shared" si="155"/>
        <v>0.48750000000291038</v>
      </c>
      <c r="M1608" s="19">
        <f>COUNTIF(Table1_3[Status], "Hired") / COUNTA(Table1_3[Status])</f>
        <v>0.6552734375</v>
      </c>
      <c r="N1608" s="27">
        <f t="shared" si="156"/>
        <v>41828.487500000003</v>
      </c>
      <c r="O1608" t="str">
        <f>TEXT(Table1_3[[#This Row],[Interview Taken on]],"MMM")</f>
        <v>Jun</v>
      </c>
    </row>
    <row r="1609" spans="1:15" x14ac:dyDescent="0.25">
      <c r="A1609">
        <v>635482</v>
      </c>
      <c r="B1609" s="3">
        <v>41834.396527777775</v>
      </c>
      <c r="C1609">
        <f t="shared" si="151"/>
        <v>1</v>
      </c>
      <c r="D1609" t="s">
        <v>7</v>
      </c>
      <c r="E1609" t="s">
        <v>11</v>
      </c>
      <c r="F1609" t="s">
        <v>201</v>
      </c>
      <c r="G1609" t="s">
        <v>42</v>
      </c>
      <c r="H1609">
        <v>67051</v>
      </c>
      <c r="I1609" t="str">
        <f t="shared" si="152"/>
        <v>Morning</v>
      </c>
      <c r="J1609" t="str">
        <f t="shared" si="153"/>
        <v>Mon</v>
      </c>
      <c r="K1609" t="str">
        <f t="shared" si="154"/>
        <v>2014-07-14</v>
      </c>
      <c r="L1609" s="39">
        <f t="shared" si="155"/>
        <v>0.39652777777519077</v>
      </c>
      <c r="M1609" s="19">
        <f>COUNTIF(Table1_3[Status], "Hired") / COUNTA(Table1_3[Status])</f>
        <v>0.6552734375</v>
      </c>
      <c r="N1609" s="27">
        <f t="shared" si="156"/>
        <v>41849.396527777775</v>
      </c>
      <c r="O1609" t="str">
        <f>TEXT(Table1_3[[#This Row],[Interview Taken on]],"MMM")</f>
        <v>Jul</v>
      </c>
    </row>
    <row r="1610" spans="1:15" x14ac:dyDescent="0.25">
      <c r="A1610">
        <v>240772</v>
      </c>
      <c r="B1610" s="3">
        <v>41763.340277777781</v>
      </c>
      <c r="C1610">
        <f t="shared" si="151"/>
        <v>1</v>
      </c>
      <c r="D1610" t="s">
        <v>7</v>
      </c>
      <c r="E1610" t="s">
        <v>11</v>
      </c>
      <c r="F1610" t="s">
        <v>205</v>
      </c>
      <c r="G1610" t="s">
        <v>12</v>
      </c>
      <c r="H1610">
        <v>18281</v>
      </c>
      <c r="I1610" t="str">
        <f t="shared" si="152"/>
        <v>Morning</v>
      </c>
      <c r="J1610" t="str">
        <f t="shared" si="153"/>
        <v>Sun</v>
      </c>
      <c r="K1610" t="str">
        <f t="shared" si="154"/>
        <v>2014-05-04</v>
      </c>
      <c r="L1610" s="39">
        <f t="shared" si="155"/>
        <v>0.34027777778101154</v>
      </c>
      <c r="M1610" s="19">
        <f>COUNTIF(Table1_3[Status], "Hired") / COUNTA(Table1_3[Status])</f>
        <v>0.6552734375</v>
      </c>
      <c r="N1610" s="27">
        <f t="shared" si="156"/>
        <v>41778.340277777781</v>
      </c>
      <c r="O1610" t="str">
        <f>TEXT(Table1_3[[#This Row],[Interview Taken on]],"MMM")</f>
        <v>May</v>
      </c>
    </row>
    <row r="1611" spans="1:15" x14ac:dyDescent="0.25">
      <c r="A1611">
        <v>603992</v>
      </c>
      <c r="B1611" s="3">
        <v>41829.729861111111</v>
      </c>
      <c r="C1611">
        <f t="shared" si="151"/>
        <v>1</v>
      </c>
      <c r="D1611" t="s">
        <v>7</v>
      </c>
      <c r="E1611" t="s">
        <v>8</v>
      </c>
      <c r="F1611" t="s">
        <v>205</v>
      </c>
      <c r="G1611" t="s">
        <v>22</v>
      </c>
      <c r="H1611">
        <v>71166</v>
      </c>
      <c r="I1611" t="str">
        <f t="shared" si="152"/>
        <v>Afternoon</v>
      </c>
      <c r="J1611" t="str">
        <f t="shared" si="153"/>
        <v>Wed</v>
      </c>
      <c r="K1611" t="str">
        <f t="shared" si="154"/>
        <v>2014-07-09</v>
      </c>
      <c r="L1611" s="39">
        <f t="shared" si="155"/>
        <v>0.72986111111094942</v>
      </c>
      <c r="M1611" s="19">
        <f>COUNTIF(Table1_3[Status], "Hired") / COUNTA(Table1_3[Status])</f>
        <v>0.6552734375</v>
      </c>
      <c r="N1611" s="27">
        <f t="shared" si="156"/>
        <v>41844.729861111111</v>
      </c>
      <c r="O1611" t="str">
        <f>TEXT(Table1_3[[#This Row],[Interview Taken on]],"MMM")</f>
        <v>Jul</v>
      </c>
    </row>
    <row r="1612" spans="1:15" x14ac:dyDescent="0.25">
      <c r="A1612">
        <v>247772</v>
      </c>
      <c r="B1612" s="3">
        <v>41829.729861111111</v>
      </c>
      <c r="C1612">
        <f t="shared" si="151"/>
        <v>0</v>
      </c>
      <c r="D1612" t="s">
        <v>13</v>
      </c>
      <c r="E1612" t="s">
        <v>38</v>
      </c>
      <c r="F1612" t="s">
        <v>205</v>
      </c>
      <c r="G1612" t="s">
        <v>22</v>
      </c>
      <c r="H1612">
        <v>41676</v>
      </c>
      <c r="I1612" t="str">
        <f t="shared" si="152"/>
        <v>Afternoon</v>
      </c>
      <c r="J1612" t="str">
        <f t="shared" si="153"/>
        <v>Wed</v>
      </c>
      <c r="K1612" t="str">
        <f t="shared" si="154"/>
        <v>2014-07-09</v>
      </c>
      <c r="L1612" s="39">
        <f t="shared" si="155"/>
        <v>0.72986111111094942</v>
      </c>
      <c r="M1612" s="19">
        <f>COUNTIF(Table1_3[Status], "Hired") / COUNTA(Table1_3[Status])</f>
        <v>0.6552734375</v>
      </c>
      <c r="N1612" s="27" t="str">
        <f t="shared" si="156"/>
        <v/>
      </c>
      <c r="O1612" t="str">
        <f>TEXT(Table1_3[[#This Row],[Interview Taken on]],"MMM")</f>
        <v>Jul</v>
      </c>
    </row>
    <row r="1613" spans="1:15" x14ac:dyDescent="0.25">
      <c r="A1613">
        <v>939347</v>
      </c>
      <c r="B1613" s="3">
        <v>41878.688888888886</v>
      </c>
      <c r="C1613">
        <f t="shared" si="151"/>
        <v>0</v>
      </c>
      <c r="D1613" t="s">
        <v>13</v>
      </c>
      <c r="E1613" t="s">
        <v>11</v>
      </c>
      <c r="F1613" t="s">
        <v>199</v>
      </c>
      <c r="G1613" t="s">
        <v>10</v>
      </c>
      <c r="H1613">
        <v>25293</v>
      </c>
      <c r="I1613" t="str">
        <f t="shared" si="152"/>
        <v>Afternoon</v>
      </c>
      <c r="J1613" t="str">
        <f t="shared" si="153"/>
        <v>Wed</v>
      </c>
      <c r="K1613" t="str">
        <f t="shared" si="154"/>
        <v>2014-08-27</v>
      </c>
      <c r="L1613" s="39">
        <f t="shared" si="155"/>
        <v>0.68888888888614019</v>
      </c>
      <c r="M1613" s="19">
        <f>COUNTIF(Table1_3[Status], "Hired") / COUNTA(Table1_3[Status])</f>
        <v>0.6552734375</v>
      </c>
      <c r="N1613" s="27" t="str">
        <f t="shared" si="156"/>
        <v/>
      </c>
      <c r="O1613" t="str">
        <f>TEXT(Table1_3[[#This Row],[Interview Taken on]],"MMM")</f>
        <v>Aug</v>
      </c>
    </row>
    <row r="1614" spans="1:15" x14ac:dyDescent="0.25">
      <c r="A1614">
        <v>454543</v>
      </c>
      <c r="B1614" s="3">
        <v>41878.689583333333</v>
      </c>
      <c r="C1614">
        <f t="shared" si="151"/>
        <v>1</v>
      </c>
      <c r="D1614" t="s">
        <v>7</v>
      </c>
      <c r="E1614" t="s">
        <v>8</v>
      </c>
      <c r="F1614" t="s">
        <v>199</v>
      </c>
      <c r="G1614" t="s">
        <v>10</v>
      </c>
      <c r="H1614">
        <v>33908</v>
      </c>
      <c r="I1614" t="str">
        <f t="shared" si="152"/>
        <v>Afternoon</v>
      </c>
      <c r="J1614" t="str">
        <f t="shared" si="153"/>
        <v>Wed</v>
      </c>
      <c r="K1614" t="str">
        <f t="shared" si="154"/>
        <v>2014-08-27</v>
      </c>
      <c r="L1614" s="39">
        <f t="shared" si="155"/>
        <v>0.68958333333284827</v>
      </c>
      <c r="M1614" s="19">
        <f>COUNTIF(Table1_3[Status], "Hired") / COUNTA(Table1_3[Status])</f>
        <v>0.6552734375</v>
      </c>
      <c r="N1614" s="27">
        <f t="shared" si="156"/>
        <v>41893.689583333333</v>
      </c>
      <c r="O1614" t="str">
        <f>TEXT(Table1_3[[#This Row],[Interview Taken on]],"MMM")</f>
        <v>Aug</v>
      </c>
    </row>
    <row r="1615" spans="1:15" x14ac:dyDescent="0.25">
      <c r="A1615">
        <v>521484</v>
      </c>
      <c r="B1615" s="3">
        <v>41855.697916666664</v>
      </c>
      <c r="C1615">
        <f t="shared" si="151"/>
        <v>1</v>
      </c>
      <c r="D1615" t="s">
        <v>7</v>
      </c>
      <c r="E1615" t="s">
        <v>11</v>
      </c>
      <c r="F1615" t="s">
        <v>205</v>
      </c>
      <c r="G1615" t="s">
        <v>34</v>
      </c>
      <c r="H1615">
        <v>77487</v>
      </c>
      <c r="I1615" t="str">
        <f t="shared" si="152"/>
        <v>Afternoon</v>
      </c>
      <c r="J1615" t="str">
        <f t="shared" si="153"/>
        <v>Mon</v>
      </c>
      <c r="K1615" t="str">
        <f t="shared" si="154"/>
        <v>2014-08-04</v>
      </c>
      <c r="L1615" s="39">
        <f t="shared" si="155"/>
        <v>0.69791666666424135</v>
      </c>
      <c r="M1615" s="19">
        <f>COUNTIF(Table1_3[Status], "Hired") / COUNTA(Table1_3[Status])</f>
        <v>0.6552734375</v>
      </c>
      <c r="N1615" s="27">
        <f t="shared" si="156"/>
        <v>41870.697916666664</v>
      </c>
      <c r="O1615" t="str">
        <f>TEXT(Table1_3[[#This Row],[Interview Taken on]],"MMM")</f>
        <v>Aug</v>
      </c>
    </row>
    <row r="1616" spans="1:15" x14ac:dyDescent="0.25">
      <c r="A1616">
        <v>258366</v>
      </c>
      <c r="B1616" s="3">
        <v>41862.397222222222</v>
      </c>
      <c r="C1616">
        <f t="shared" si="151"/>
        <v>1</v>
      </c>
      <c r="D1616" t="s">
        <v>7</v>
      </c>
      <c r="E1616" t="s">
        <v>8</v>
      </c>
      <c r="F1616" t="s">
        <v>205</v>
      </c>
      <c r="G1616" t="s">
        <v>34</v>
      </c>
      <c r="H1616">
        <v>44494</v>
      </c>
      <c r="I1616" t="str">
        <f t="shared" si="152"/>
        <v>Morning</v>
      </c>
      <c r="J1616" t="str">
        <f t="shared" si="153"/>
        <v>Mon</v>
      </c>
      <c r="K1616" t="str">
        <f t="shared" si="154"/>
        <v>2014-08-11</v>
      </c>
      <c r="L1616" s="39">
        <f t="shared" si="155"/>
        <v>0.39722222222189885</v>
      </c>
      <c r="M1616" s="19">
        <f>COUNTIF(Table1_3[Status], "Hired") / COUNTA(Table1_3[Status])</f>
        <v>0.6552734375</v>
      </c>
      <c r="N1616" s="27">
        <f t="shared" si="156"/>
        <v>41877.397222222222</v>
      </c>
      <c r="O1616" t="str">
        <f>TEXT(Table1_3[[#This Row],[Interview Taken on]],"MMM")</f>
        <v>Aug</v>
      </c>
    </row>
    <row r="1617" spans="1:15" x14ac:dyDescent="0.25">
      <c r="A1617">
        <v>99043</v>
      </c>
      <c r="B1617" s="3">
        <v>41803.147916666669</v>
      </c>
      <c r="C1617">
        <f t="shared" si="151"/>
        <v>1</v>
      </c>
      <c r="D1617" t="s">
        <v>7</v>
      </c>
      <c r="E1617" t="s">
        <v>8</v>
      </c>
      <c r="F1617" t="s">
        <v>201</v>
      </c>
      <c r="G1617" t="s">
        <v>34</v>
      </c>
      <c r="H1617">
        <v>75040</v>
      </c>
      <c r="I1617" t="str">
        <f t="shared" si="152"/>
        <v>Night</v>
      </c>
      <c r="J1617" t="str">
        <f t="shared" si="153"/>
        <v>Fri</v>
      </c>
      <c r="K1617" t="str">
        <f t="shared" si="154"/>
        <v>2014-06-13</v>
      </c>
      <c r="L1617" s="39">
        <f t="shared" si="155"/>
        <v>0.14791666666860692</v>
      </c>
      <c r="M1617" s="19">
        <f>COUNTIF(Table1_3[Status], "Hired") / COUNTA(Table1_3[Status])</f>
        <v>0.6552734375</v>
      </c>
      <c r="N1617" s="27">
        <f t="shared" si="156"/>
        <v>41818.147916666669</v>
      </c>
      <c r="O1617" t="str">
        <f>TEXT(Table1_3[[#This Row],[Interview Taken on]],"MMM")</f>
        <v>Jun</v>
      </c>
    </row>
    <row r="1618" spans="1:15" x14ac:dyDescent="0.25">
      <c r="A1618">
        <v>423920</v>
      </c>
      <c r="B1618" s="3">
        <v>41811.40347222222</v>
      </c>
      <c r="C1618">
        <f t="shared" si="151"/>
        <v>1</v>
      </c>
      <c r="D1618" t="s">
        <v>7</v>
      </c>
      <c r="E1618" t="s">
        <v>8</v>
      </c>
      <c r="F1618" t="s">
        <v>201</v>
      </c>
      <c r="G1618" t="s">
        <v>34</v>
      </c>
      <c r="H1618">
        <v>76305</v>
      </c>
      <c r="I1618" t="str">
        <f t="shared" si="152"/>
        <v>Morning</v>
      </c>
      <c r="J1618" t="str">
        <f t="shared" si="153"/>
        <v>Sat</v>
      </c>
      <c r="K1618" t="str">
        <f t="shared" si="154"/>
        <v>2014-06-21</v>
      </c>
      <c r="L1618" s="39">
        <f t="shared" si="155"/>
        <v>0.40347222222044365</v>
      </c>
      <c r="M1618" s="19">
        <f>COUNTIF(Table1_3[Status], "Hired") / COUNTA(Table1_3[Status])</f>
        <v>0.6552734375</v>
      </c>
      <c r="N1618" s="27">
        <f t="shared" si="156"/>
        <v>41826.40347222222</v>
      </c>
      <c r="O1618" t="str">
        <f>TEXT(Table1_3[[#This Row],[Interview Taken on]],"MMM")</f>
        <v>Jun</v>
      </c>
    </row>
    <row r="1619" spans="1:15" x14ac:dyDescent="0.25">
      <c r="A1619">
        <v>382458</v>
      </c>
      <c r="B1619" s="3">
        <v>41820.44027777778</v>
      </c>
      <c r="C1619">
        <f t="shared" si="151"/>
        <v>1</v>
      </c>
      <c r="D1619" t="s">
        <v>7</v>
      </c>
      <c r="E1619" t="s">
        <v>8</v>
      </c>
      <c r="F1619" t="s">
        <v>201</v>
      </c>
      <c r="G1619" t="s">
        <v>34</v>
      </c>
      <c r="H1619">
        <v>6041</v>
      </c>
      <c r="I1619" t="str">
        <f t="shared" si="152"/>
        <v>Morning</v>
      </c>
      <c r="J1619" t="str">
        <f t="shared" si="153"/>
        <v>Mon</v>
      </c>
      <c r="K1619" t="str">
        <f t="shared" si="154"/>
        <v>2014-06-30</v>
      </c>
      <c r="L1619" s="39">
        <f t="shared" si="155"/>
        <v>0.44027777777955635</v>
      </c>
      <c r="M1619" s="19">
        <f>COUNTIF(Table1_3[Status], "Hired") / COUNTA(Table1_3[Status])</f>
        <v>0.6552734375</v>
      </c>
      <c r="N1619" s="27">
        <f t="shared" si="156"/>
        <v>41835.44027777778</v>
      </c>
      <c r="O1619" t="str">
        <f>TEXT(Table1_3[[#This Row],[Interview Taken on]],"MMM")</f>
        <v>Jun</v>
      </c>
    </row>
    <row r="1620" spans="1:15" x14ac:dyDescent="0.25">
      <c r="A1620">
        <v>309858</v>
      </c>
      <c r="B1620" s="3">
        <v>41765.397222222222</v>
      </c>
      <c r="C1620">
        <f t="shared" si="151"/>
        <v>1</v>
      </c>
      <c r="D1620" t="s">
        <v>7</v>
      </c>
      <c r="E1620" t="s">
        <v>38</v>
      </c>
      <c r="F1620" t="s">
        <v>205</v>
      </c>
      <c r="G1620" t="s">
        <v>12</v>
      </c>
      <c r="H1620">
        <v>93522</v>
      </c>
      <c r="I1620" t="str">
        <f t="shared" si="152"/>
        <v>Morning</v>
      </c>
      <c r="J1620" t="str">
        <f t="shared" si="153"/>
        <v>Tue</v>
      </c>
      <c r="K1620" t="str">
        <f t="shared" si="154"/>
        <v>2014-05-06</v>
      </c>
      <c r="L1620" s="39">
        <f t="shared" si="155"/>
        <v>0.39722222222189885</v>
      </c>
      <c r="M1620" s="19">
        <f>COUNTIF(Table1_3[Status], "Hired") / COUNTA(Table1_3[Status])</f>
        <v>0.6552734375</v>
      </c>
      <c r="N1620" s="27">
        <f t="shared" si="156"/>
        <v>41780.397222222222</v>
      </c>
      <c r="O1620" t="str">
        <f>TEXT(Table1_3[[#This Row],[Interview Taken on]],"MMM")</f>
        <v>May</v>
      </c>
    </row>
    <row r="1621" spans="1:15" x14ac:dyDescent="0.25">
      <c r="A1621">
        <v>615118</v>
      </c>
      <c r="B1621" s="3">
        <v>41870.397916666669</v>
      </c>
      <c r="C1621">
        <f t="shared" si="151"/>
        <v>0</v>
      </c>
      <c r="D1621" t="s">
        <v>13</v>
      </c>
      <c r="E1621" t="s">
        <v>11</v>
      </c>
      <c r="F1621" t="s">
        <v>202</v>
      </c>
      <c r="G1621" t="s">
        <v>34</v>
      </c>
      <c r="H1621">
        <v>62718</v>
      </c>
      <c r="I1621" t="str">
        <f t="shared" si="152"/>
        <v>Morning</v>
      </c>
      <c r="J1621" t="str">
        <f t="shared" si="153"/>
        <v>Tue</v>
      </c>
      <c r="K1621" t="str">
        <f t="shared" si="154"/>
        <v>2014-08-19</v>
      </c>
      <c r="L1621" s="39">
        <f t="shared" si="155"/>
        <v>0.39791666666860692</v>
      </c>
      <c r="M1621" s="19">
        <f>COUNTIF(Table1_3[Status], "Hired") / COUNTA(Table1_3[Status])</f>
        <v>0.6552734375</v>
      </c>
      <c r="N1621" s="27" t="str">
        <f t="shared" si="156"/>
        <v/>
      </c>
      <c r="O1621" t="str">
        <f>TEXT(Table1_3[[#This Row],[Interview Taken on]],"MMM")</f>
        <v>Aug</v>
      </c>
    </row>
    <row r="1622" spans="1:15" x14ac:dyDescent="0.25">
      <c r="A1622">
        <v>803039</v>
      </c>
      <c r="B1622" s="3">
        <v>41876.427777777775</v>
      </c>
      <c r="C1622">
        <f t="shared" si="151"/>
        <v>0</v>
      </c>
      <c r="D1622" t="s">
        <v>13</v>
      </c>
      <c r="E1622" t="s">
        <v>11</v>
      </c>
      <c r="F1622" t="s">
        <v>202</v>
      </c>
      <c r="G1622" t="s">
        <v>34</v>
      </c>
      <c r="H1622">
        <v>79470</v>
      </c>
      <c r="I1622" t="str">
        <f t="shared" si="152"/>
        <v>Morning</v>
      </c>
      <c r="J1622" t="str">
        <f t="shared" si="153"/>
        <v>Mon</v>
      </c>
      <c r="K1622" t="str">
        <f t="shared" si="154"/>
        <v>2014-08-25</v>
      </c>
      <c r="L1622" s="39">
        <f t="shared" si="155"/>
        <v>0.42777777777519077</v>
      </c>
      <c r="M1622" s="19">
        <f>COUNTIF(Table1_3[Status], "Hired") / COUNTA(Table1_3[Status])</f>
        <v>0.6552734375</v>
      </c>
      <c r="N1622" s="27" t="str">
        <f t="shared" si="156"/>
        <v/>
      </c>
      <c r="O1622" t="str">
        <f>TEXT(Table1_3[[#This Row],[Interview Taken on]],"MMM")</f>
        <v>Aug</v>
      </c>
    </row>
    <row r="1623" spans="1:15" x14ac:dyDescent="0.25">
      <c r="A1623">
        <v>58219</v>
      </c>
      <c r="B1623" s="3">
        <v>41876.429166666669</v>
      </c>
      <c r="C1623">
        <f t="shared" si="151"/>
        <v>1</v>
      </c>
      <c r="D1623" t="s">
        <v>7</v>
      </c>
      <c r="E1623" t="s">
        <v>8</v>
      </c>
      <c r="F1623" t="s">
        <v>202</v>
      </c>
      <c r="G1623" t="s">
        <v>34</v>
      </c>
      <c r="H1623">
        <v>81522</v>
      </c>
      <c r="I1623" t="str">
        <f t="shared" si="152"/>
        <v>Morning</v>
      </c>
      <c r="J1623" t="str">
        <f t="shared" si="153"/>
        <v>Mon</v>
      </c>
      <c r="K1623" t="str">
        <f t="shared" si="154"/>
        <v>2014-08-25</v>
      </c>
      <c r="L1623" s="39">
        <f t="shared" si="155"/>
        <v>0.42916666666860692</v>
      </c>
      <c r="M1623" s="19">
        <f>COUNTIF(Table1_3[Status], "Hired") / COUNTA(Table1_3[Status])</f>
        <v>0.6552734375</v>
      </c>
      <c r="N1623" s="27">
        <f t="shared" si="156"/>
        <v>41891.429166666669</v>
      </c>
      <c r="O1623" t="str">
        <f>TEXT(Table1_3[[#This Row],[Interview Taken on]],"MMM")</f>
        <v>Aug</v>
      </c>
    </row>
    <row r="1624" spans="1:15" x14ac:dyDescent="0.25">
      <c r="A1624">
        <v>638672</v>
      </c>
      <c r="B1624" s="3">
        <v>41878.348611111112</v>
      </c>
      <c r="C1624">
        <f t="shared" si="151"/>
        <v>1</v>
      </c>
      <c r="D1624" t="s">
        <v>7</v>
      </c>
      <c r="E1624" t="s">
        <v>8</v>
      </c>
      <c r="F1624" t="s">
        <v>202</v>
      </c>
      <c r="G1624" t="s">
        <v>34</v>
      </c>
      <c r="H1624">
        <v>59695</v>
      </c>
      <c r="I1624" t="str">
        <f t="shared" si="152"/>
        <v>Morning</v>
      </c>
      <c r="J1624" t="str">
        <f t="shared" si="153"/>
        <v>Wed</v>
      </c>
      <c r="K1624" t="str">
        <f t="shared" si="154"/>
        <v>2014-08-27</v>
      </c>
      <c r="L1624" s="39">
        <f t="shared" si="155"/>
        <v>0.34861111111240461</v>
      </c>
      <c r="M1624" s="19">
        <f>COUNTIF(Table1_3[Status], "Hired") / COUNTA(Table1_3[Status])</f>
        <v>0.6552734375</v>
      </c>
      <c r="N1624" s="27">
        <f t="shared" si="156"/>
        <v>41893.348611111112</v>
      </c>
      <c r="O1624" t="str">
        <f>TEXT(Table1_3[[#This Row],[Interview Taken on]],"MMM")</f>
        <v>Aug</v>
      </c>
    </row>
    <row r="1625" spans="1:15" x14ac:dyDescent="0.25">
      <c r="A1625">
        <v>925194</v>
      </c>
      <c r="B1625" s="3">
        <v>41762.668749999997</v>
      </c>
      <c r="C1625">
        <f t="shared" si="151"/>
        <v>1</v>
      </c>
      <c r="D1625" t="s">
        <v>7</v>
      </c>
      <c r="E1625" t="s">
        <v>8</v>
      </c>
      <c r="F1625" t="s">
        <v>204</v>
      </c>
      <c r="G1625" t="s">
        <v>10</v>
      </c>
      <c r="H1625">
        <v>27426</v>
      </c>
      <c r="I1625" t="str">
        <f t="shared" si="152"/>
        <v>Afternoon</v>
      </c>
      <c r="J1625" t="str">
        <f t="shared" si="153"/>
        <v>Sat</v>
      </c>
      <c r="K1625" t="str">
        <f t="shared" si="154"/>
        <v>2014-05-03</v>
      </c>
      <c r="L1625" s="39">
        <f t="shared" si="155"/>
        <v>0.66874999999708962</v>
      </c>
      <c r="M1625" s="19">
        <f>COUNTIF(Table1_3[Status], "Hired") / COUNTA(Table1_3[Status])</f>
        <v>0.6552734375</v>
      </c>
      <c r="N1625" s="27">
        <f t="shared" si="156"/>
        <v>41777.668749999997</v>
      </c>
      <c r="O1625" t="str">
        <f>TEXT(Table1_3[[#This Row],[Interview Taken on]],"MMM")</f>
        <v>May</v>
      </c>
    </row>
    <row r="1626" spans="1:15" x14ac:dyDescent="0.25">
      <c r="A1626">
        <v>539039</v>
      </c>
      <c r="B1626" s="3">
        <v>41762.668749999997</v>
      </c>
      <c r="C1626">
        <f t="shared" si="151"/>
        <v>1</v>
      </c>
      <c r="D1626" t="s">
        <v>7</v>
      </c>
      <c r="E1626" t="s">
        <v>38</v>
      </c>
      <c r="F1626" t="s">
        <v>204</v>
      </c>
      <c r="G1626" t="s">
        <v>10</v>
      </c>
      <c r="H1626">
        <v>80117</v>
      </c>
      <c r="I1626" t="str">
        <f t="shared" si="152"/>
        <v>Afternoon</v>
      </c>
      <c r="J1626" t="str">
        <f t="shared" si="153"/>
        <v>Sat</v>
      </c>
      <c r="K1626" t="str">
        <f t="shared" si="154"/>
        <v>2014-05-03</v>
      </c>
      <c r="L1626" s="39">
        <f t="shared" si="155"/>
        <v>0.66874999999708962</v>
      </c>
      <c r="M1626" s="19">
        <f>COUNTIF(Table1_3[Status], "Hired") / COUNTA(Table1_3[Status])</f>
        <v>0.6552734375</v>
      </c>
      <c r="N1626" s="27">
        <f t="shared" si="156"/>
        <v>41777.668749999997</v>
      </c>
      <c r="O1626" t="str">
        <f>TEXT(Table1_3[[#This Row],[Interview Taken on]],"MMM")</f>
        <v>May</v>
      </c>
    </row>
    <row r="1627" spans="1:15" x14ac:dyDescent="0.25">
      <c r="A1627">
        <v>273549</v>
      </c>
      <c r="B1627" s="3">
        <v>41829.396527777775</v>
      </c>
      <c r="C1627">
        <f t="shared" si="151"/>
        <v>1</v>
      </c>
      <c r="D1627" t="s">
        <v>7</v>
      </c>
      <c r="E1627" t="s">
        <v>8</v>
      </c>
      <c r="F1627" t="s">
        <v>204</v>
      </c>
      <c r="G1627" t="s">
        <v>10</v>
      </c>
      <c r="H1627">
        <v>67605</v>
      </c>
      <c r="I1627" t="str">
        <f t="shared" si="152"/>
        <v>Morning</v>
      </c>
      <c r="J1627" t="str">
        <f t="shared" si="153"/>
        <v>Wed</v>
      </c>
      <c r="K1627" t="str">
        <f t="shared" si="154"/>
        <v>2014-07-09</v>
      </c>
      <c r="L1627" s="39">
        <f t="shared" si="155"/>
        <v>0.39652777777519077</v>
      </c>
      <c r="M1627" s="19">
        <f>COUNTIF(Table1_3[Status], "Hired") / COUNTA(Table1_3[Status])</f>
        <v>0.6552734375</v>
      </c>
      <c r="N1627" s="27">
        <f t="shared" si="156"/>
        <v>41844.396527777775</v>
      </c>
      <c r="O1627" t="str">
        <f>TEXT(Table1_3[[#This Row],[Interview Taken on]],"MMM")</f>
        <v>Jul</v>
      </c>
    </row>
    <row r="1628" spans="1:15" x14ac:dyDescent="0.25">
      <c r="A1628">
        <v>396461</v>
      </c>
      <c r="B1628" s="3">
        <v>41829.397222222222</v>
      </c>
      <c r="C1628">
        <f t="shared" si="151"/>
        <v>1</v>
      </c>
      <c r="D1628" t="s">
        <v>7</v>
      </c>
      <c r="E1628" t="s">
        <v>8</v>
      </c>
      <c r="F1628" t="s">
        <v>204</v>
      </c>
      <c r="G1628" t="s">
        <v>10</v>
      </c>
      <c r="H1628">
        <v>33043</v>
      </c>
      <c r="I1628" t="str">
        <f t="shared" si="152"/>
        <v>Morning</v>
      </c>
      <c r="J1628" t="str">
        <f t="shared" si="153"/>
        <v>Wed</v>
      </c>
      <c r="K1628" t="str">
        <f t="shared" si="154"/>
        <v>2014-07-09</v>
      </c>
      <c r="L1628" s="39">
        <f t="shared" si="155"/>
        <v>0.39722222222189885</v>
      </c>
      <c r="M1628" s="19">
        <f>COUNTIF(Table1_3[Status], "Hired") / COUNTA(Table1_3[Status])</f>
        <v>0.6552734375</v>
      </c>
      <c r="N1628" s="27">
        <f t="shared" si="156"/>
        <v>41844.397222222222</v>
      </c>
      <c r="O1628" t="str">
        <f>TEXT(Table1_3[[#This Row],[Interview Taken on]],"MMM")</f>
        <v>Jul</v>
      </c>
    </row>
    <row r="1629" spans="1:15" x14ac:dyDescent="0.25">
      <c r="A1629">
        <v>627546</v>
      </c>
      <c r="B1629" s="3">
        <v>41843.294444444444</v>
      </c>
      <c r="C1629">
        <f t="shared" si="151"/>
        <v>1</v>
      </c>
      <c r="D1629" t="s">
        <v>7</v>
      </c>
      <c r="E1629" t="s">
        <v>8</v>
      </c>
      <c r="F1629" t="s">
        <v>204</v>
      </c>
      <c r="G1629" t="s">
        <v>10</v>
      </c>
      <c r="H1629">
        <v>7409</v>
      </c>
      <c r="I1629" t="str">
        <f t="shared" si="152"/>
        <v>Morning</v>
      </c>
      <c r="J1629" t="str">
        <f t="shared" si="153"/>
        <v>Wed</v>
      </c>
      <c r="K1629" t="str">
        <f t="shared" si="154"/>
        <v>2014-07-23</v>
      </c>
      <c r="L1629" s="39">
        <f t="shared" si="155"/>
        <v>0.29444444444379769</v>
      </c>
      <c r="M1629" s="19">
        <f>COUNTIF(Table1_3[Status], "Hired") / COUNTA(Table1_3[Status])</f>
        <v>0.6552734375</v>
      </c>
      <c r="N1629" s="27">
        <f t="shared" si="156"/>
        <v>41858.294444444444</v>
      </c>
      <c r="O1629" t="str">
        <f>TEXT(Table1_3[[#This Row],[Interview Taken on]],"MMM")</f>
        <v>Jul</v>
      </c>
    </row>
    <row r="1630" spans="1:15" x14ac:dyDescent="0.25">
      <c r="A1630">
        <v>457760</v>
      </c>
      <c r="B1630" s="3">
        <v>41872.397222222222</v>
      </c>
      <c r="C1630">
        <f t="shared" si="151"/>
        <v>1</v>
      </c>
      <c r="D1630" t="s">
        <v>7</v>
      </c>
      <c r="E1630" t="s">
        <v>8</v>
      </c>
      <c r="F1630" t="s">
        <v>205</v>
      </c>
      <c r="G1630" t="s">
        <v>18</v>
      </c>
      <c r="H1630">
        <v>67411</v>
      </c>
      <c r="I1630" t="str">
        <f t="shared" si="152"/>
        <v>Morning</v>
      </c>
      <c r="J1630" t="str">
        <f t="shared" si="153"/>
        <v>Thu</v>
      </c>
      <c r="K1630" t="str">
        <f t="shared" si="154"/>
        <v>2014-08-21</v>
      </c>
      <c r="L1630" s="39">
        <f t="shared" si="155"/>
        <v>0.39722222222189885</v>
      </c>
      <c r="M1630" s="19">
        <f>COUNTIF(Table1_3[Status], "Hired") / COUNTA(Table1_3[Status])</f>
        <v>0.6552734375</v>
      </c>
      <c r="N1630" s="27">
        <f t="shared" si="156"/>
        <v>41887.397222222222</v>
      </c>
      <c r="O1630" t="str">
        <f>TEXT(Table1_3[[#This Row],[Interview Taken on]],"MMM")</f>
        <v>Aug</v>
      </c>
    </row>
    <row r="1631" spans="1:15" x14ac:dyDescent="0.25">
      <c r="A1631">
        <v>941474</v>
      </c>
      <c r="B1631" s="3">
        <v>41872.398611111108</v>
      </c>
      <c r="C1631">
        <f t="shared" si="151"/>
        <v>1</v>
      </c>
      <c r="D1631" t="s">
        <v>7</v>
      </c>
      <c r="E1631" t="s">
        <v>11</v>
      </c>
      <c r="F1631" t="s">
        <v>205</v>
      </c>
      <c r="G1631" t="s">
        <v>18</v>
      </c>
      <c r="H1631">
        <v>44038</v>
      </c>
      <c r="I1631" t="str">
        <f t="shared" si="152"/>
        <v>Morning</v>
      </c>
      <c r="J1631" t="str">
        <f t="shared" si="153"/>
        <v>Thu</v>
      </c>
      <c r="K1631" t="str">
        <f t="shared" si="154"/>
        <v>2014-08-21</v>
      </c>
      <c r="L1631" s="39">
        <f t="shared" si="155"/>
        <v>0.39861111110803904</v>
      </c>
      <c r="M1631" s="19">
        <f>COUNTIF(Table1_3[Status], "Hired") / COUNTA(Table1_3[Status])</f>
        <v>0.6552734375</v>
      </c>
      <c r="N1631" s="27">
        <f t="shared" si="156"/>
        <v>41887.398611111108</v>
      </c>
      <c r="O1631" t="str">
        <f>TEXT(Table1_3[[#This Row],[Interview Taken on]],"MMM")</f>
        <v>Aug</v>
      </c>
    </row>
    <row r="1632" spans="1:15" x14ac:dyDescent="0.25">
      <c r="A1632">
        <v>298130</v>
      </c>
      <c r="B1632" s="3">
        <v>41872.397222222222</v>
      </c>
      <c r="C1632">
        <f t="shared" si="151"/>
        <v>1</v>
      </c>
      <c r="D1632" t="s">
        <v>7</v>
      </c>
      <c r="E1632" t="s">
        <v>11</v>
      </c>
      <c r="F1632" t="s">
        <v>205</v>
      </c>
      <c r="G1632" t="s">
        <v>18</v>
      </c>
      <c r="H1632">
        <v>50457</v>
      </c>
      <c r="I1632" t="str">
        <f t="shared" si="152"/>
        <v>Morning</v>
      </c>
      <c r="J1632" t="str">
        <f t="shared" si="153"/>
        <v>Thu</v>
      </c>
      <c r="K1632" t="str">
        <f t="shared" si="154"/>
        <v>2014-08-21</v>
      </c>
      <c r="L1632" s="39">
        <f t="shared" si="155"/>
        <v>0.39722222222189885</v>
      </c>
      <c r="M1632" s="19">
        <f>COUNTIF(Table1_3[Status], "Hired") / COUNTA(Table1_3[Status])</f>
        <v>0.6552734375</v>
      </c>
      <c r="N1632" s="27">
        <f t="shared" si="156"/>
        <v>41887.397222222222</v>
      </c>
      <c r="O1632" t="str">
        <f>TEXT(Table1_3[[#This Row],[Interview Taken on]],"MMM")</f>
        <v>Aug</v>
      </c>
    </row>
    <row r="1633" spans="1:15" x14ac:dyDescent="0.25">
      <c r="A1633">
        <v>783522</v>
      </c>
      <c r="B1633" s="3">
        <v>41873.396527777775</v>
      </c>
      <c r="C1633">
        <f t="shared" si="151"/>
        <v>1</v>
      </c>
      <c r="D1633" t="s">
        <v>7</v>
      </c>
      <c r="E1633" t="s">
        <v>8</v>
      </c>
      <c r="F1633" t="s">
        <v>205</v>
      </c>
      <c r="G1633" t="s">
        <v>12</v>
      </c>
      <c r="H1633">
        <v>15457</v>
      </c>
      <c r="I1633" t="str">
        <f t="shared" si="152"/>
        <v>Morning</v>
      </c>
      <c r="J1633" t="str">
        <f t="shared" si="153"/>
        <v>Fri</v>
      </c>
      <c r="K1633" t="str">
        <f t="shared" si="154"/>
        <v>2014-08-22</v>
      </c>
      <c r="L1633" s="39">
        <f t="shared" si="155"/>
        <v>0.39652777777519077</v>
      </c>
      <c r="M1633" s="19">
        <f>COUNTIF(Table1_3[Status], "Hired") / COUNTA(Table1_3[Status])</f>
        <v>0.6552734375</v>
      </c>
      <c r="N1633" s="27">
        <f t="shared" si="156"/>
        <v>41888.396527777775</v>
      </c>
      <c r="O1633" t="str">
        <f>TEXT(Table1_3[[#This Row],[Interview Taken on]],"MMM")</f>
        <v>Aug</v>
      </c>
    </row>
    <row r="1634" spans="1:15" x14ac:dyDescent="0.25">
      <c r="A1634">
        <v>736044</v>
      </c>
      <c r="B1634" s="3">
        <v>41876.397916666669</v>
      </c>
      <c r="C1634">
        <f t="shared" si="151"/>
        <v>0</v>
      </c>
      <c r="D1634" t="s">
        <v>13</v>
      </c>
      <c r="E1634" t="s">
        <v>11</v>
      </c>
      <c r="F1634" t="s">
        <v>198</v>
      </c>
      <c r="G1634" t="s">
        <v>22</v>
      </c>
      <c r="H1634">
        <v>78172</v>
      </c>
      <c r="I1634" t="str">
        <f t="shared" si="152"/>
        <v>Morning</v>
      </c>
      <c r="J1634" t="str">
        <f t="shared" si="153"/>
        <v>Mon</v>
      </c>
      <c r="K1634" t="str">
        <f t="shared" si="154"/>
        <v>2014-08-25</v>
      </c>
      <c r="L1634" s="39">
        <f t="shared" si="155"/>
        <v>0.39791666666860692</v>
      </c>
      <c r="M1634" s="19">
        <f>COUNTIF(Table1_3[Status], "Hired") / COUNTA(Table1_3[Status])</f>
        <v>0.6552734375</v>
      </c>
      <c r="N1634" s="27" t="str">
        <f t="shared" si="156"/>
        <v/>
      </c>
      <c r="O1634" t="str">
        <f>TEXT(Table1_3[[#This Row],[Interview Taken on]],"MMM")</f>
        <v>Aug</v>
      </c>
    </row>
    <row r="1635" spans="1:15" x14ac:dyDescent="0.25">
      <c r="A1635">
        <v>222478</v>
      </c>
      <c r="B1635" s="3">
        <v>41786.822916666664</v>
      </c>
      <c r="C1635">
        <f t="shared" si="151"/>
        <v>1</v>
      </c>
      <c r="D1635" t="s">
        <v>7</v>
      </c>
      <c r="E1635" t="s">
        <v>11</v>
      </c>
      <c r="F1635" t="s">
        <v>205</v>
      </c>
      <c r="G1635" t="s">
        <v>42</v>
      </c>
      <c r="H1635">
        <v>61681</v>
      </c>
      <c r="I1635" t="str">
        <f t="shared" si="152"/>
        <v>Evening</v>
      </c>
      <c r="J1635" t="str">
        <f t="shared" si="153"/>
        <v>Tue</v>
      </c>
      <c r="K1635" t="str">
        <f t="shared" si="154"/>
        <v>2014-05-27</v>
      </c>
      <c r="L1635" s="39">
        <f t="shared" si="155"/>
        <v>0.82291666666424135</v>
      </c>
      <c r="M1635" s="19">
        <f>COUNTIF(Table1_3[Status], "Hired") / COUNTA(Table1_3[Status])</f>
        <v>0.6552734375</v>
      </c>
      <c r="N1635" s="27">
        <f t="shared" si="156"/>
        <v>41801.822916666664</v>
      </c>
      <c r="O1635" t="str">
        <f>TEXT(Table1_3[[#This Row],[Interview Taken on]],"MMM")</f>
        <v>May</v>
      </c>
    </row>
    <row r="1636" spans="1:15" x14ac:dyDescent="0.25">
      <c r="A1636">
        <v>472420</v>
      </c>
      <c r="B1636" s="3">
        <v>41822.756944444445</v>
      </c>
      <c r="C1636">
        <f t="shared" si="151"/>
        <v>0</v>
      </c>
      <c r="D1636" t="s">
        <v>13</v>
      </c>
      <c r="E1636" t="s">
        <v>38</v>
      </c>
      <c r="F1636" t="s">
        <v>205</v>
      </c>
      <c r="G1636" t="s">
        <v>42</v>
      </c>
      <c r="H1636">
        <v>33623</v>
      </c>
      <c r="I1636" t="str">
        <f t="shared" si="152"/>
        <v>Evening</v>
      </c>
      <c r="J1636" t="str">
        <f t="shared" si="153"/>
        <v>Wed</v>
      </c>
      <c r="K1636" t="str">
        <f t="shared" si="154"/>
        <v>2014-07-02</v>
      </c>
      <c r="L1636" s="39">
        <f t="shared" si="155"/>
        <v>0.75694444444525288</v>
      </c>
      <c r="M1636" s="19">
        <f>COUNTIF(Table1_3[Status], "Hired") / COUNTA(Table1_3[Status])</f>
        <v>0.6552734375</v>
      </c>
      <c r="N1636" s="27" t="str">
        <f t="shared" si="156"/>
        <v/>
      </c>
      <c r="O1636" t="str">
        <f>TEXT(Table1_3[[#This Row],[Interview Taken on]],"MMM")</f>
        <v>Jul</v>
      </c>
    </row>
    <row r="1637" spans="1:15" x14ac:dyDescent="0.25">
      <c r="A1637">
        <v>561457</v>
      </c>
      <c r="B1637" s="3">
        <v>41830.364583333336</v>
      </c>
      <c r="C1637">
        <f t="shared" si="151"/>
        <v>1</v>
      </c>
      <c r="D1637" t="s">
        <v>7</v>
      </c>
      <c r="E1637" t="s">
        <v>8</v>
      </c>
      <c r="F1637" t="s">
        <v>205</v>
      </c>
      <c r="G1637" t="s">
        <v>42</v>
      </c>
      <c r="H1637">
        <v>80432</v>
      </c>
      <c r="I1637" t="str">
        <f t="shared" si="152"/>
        <v>Morning</v>
      </c>
      <c r="J1637" t="str">
        <f t="shared" si="153"/>
        <v>Thu</v>
      </c>
      <c r="K1637" t="str">
        <f t="shared" si="154"/>
        <v>2014-07-10</v>
      </c>
      <c r="L1637" s="39">
        <f t="shared" si="155"/>
        <v>0.36458333333575865</v>
      </c>
      <c r="M1637" s="19">
        <f>COUNTIF(Table1_3[Status], "Hired") / COUNTA(Table1_3[Status])</f>
        <v>0.6552734375</v>
      </c>
      <c r="N1637" s="27">
        <f t="shared" si="156"/>
        <v>41845.364583333336</v>
      </c>
      <c r="O1637" t="str">
        <f>TEXT(Table1_3[[#This Row],[Interview Taken on]],"MMM")</f>
        <v>Jul</v>
      </c>
    </row>
    <row r="1638" spans="1:15" x14ac:dyDescent="0.25">
      <c r="A1638">
        <v>801801</v>
      </c>
      <c r="B1638" s="3">
        <v>41830.365277777775</v>
      </c>
      <c r="C1638">
        <f t="shared" si="151"/>
        <v>0</v>
      </c>
      <c r="D1638" t="s">
        <v>13</v>
      </c>
      <c r="E1638" t="s">
        <v>8</v>
      </c>
      <c r="F1638" t="s">
        <v>205</v>
      </c>
      <c r="G1638" t="s">
        <v>42</v>
      </c>
      <c r="H1638">
        <v>77932</v>
      </c>
      <c r="I1638" t="str">
        <f t="shared" si="152"/>
        <v>Morning</v>
      </c>
      <c r="J1638" t="str">
        <f t="shared" si="153"/>
        <v>Thu</v>
      </c>
      <c r="K1638" t="str">
        <f t="shared" si="154"/>
        <v>2014-07-10</v>
      </c>
      <c r="L1638" s="39">
        <f t="shared" si="155"/>
        <v>0.36527777777519077</v>
      </c>
      <c r="M1638" s="19">
        <f>COUNTIF(Table1_3[Status], "Hired") / COUNTA(Table1_3[Status])</f>
        <v>0.6552734375</v>
      </c>
      <c r="N1638" s="27" t="str">
        <f t="shared" si="156"/>
        <v/>
      </c>
      <c r="O1638" t="str">
        <f>TEXT(Table1_3[[#This Row],[Interview Taken on]],"MMM")</f>
        <v>Jul</v>
      </c>
    </row>
    <row r="1639" spans="1:15" x14ac:dyDescent="0.25">
      <c r="A1639">
        <v>52782</v>
      </c>
      <c r="B1639" s="3">
        <v>41785.397222222222</v>
      </c>
      <c r="C1639">
        <f t="shared" si="151"/>
        <v>1</v>
      </c>
      <c r="D1639" t="s">
        <v>7</v>
      </c>
      <c r="E1639" t="s">
        <v>8</v>
      </c>
      <c r="F1639" t="s">
        <v>205</v>
      </c>
      <c r="G1639" t="s">
        <v>22</v>
      </c>
      <c r="H1639">
        <v>27101</v>
      </c>
      <c r="I1639" t="str">
        <f t="shared" si="152"/>
        <v>Morning</v>
      </c>
      <c r="J1639" t="str">
        <f t="shared" si="153"/>
        <v>Mon</v>
      </c>
      <c r="K1639" t="str">
        <f t="shared" si="154"/>
        <v>2014-05-26</v>
      </c>
      <c r="L1639" s="39">
        <f t="shared" si="155"/>
        <v>0.39722222222189885</v>
      </c>
      <c r="M1639" s="19">
        <f>COUNTIF(Table1_3[Status], "Hired") / COUNTA(Table1_3[Status])</f>
        <v>0.6552734375</v>
      </c>
      <c r="N1639" s="27">
        <f t="shared" si="156"/>
        <v>41800.397222222222</v>
      </c>
      <c r="O1639" t="str">
        <f>TEXT(Table1_3[[#This Row],[Interview Taken on]],"MMM")</f>
        <v>May</v>
      </c>
    </row>
    <row r="1640" spans="1:15" x14ac:dyDescent="0.25">
      <c r="A1640">
        <v>474350</v>
      </c>
      <c r="B1640" s="3">
        <v>41787.813888888886</v>
      </c>
      <c r="C1640">
        <f t="shared" si="151"/>
        <v>0</v>
      </c>
      <c r="D1640" t="s">
        <v>13</v>
      </c>
      <c r="E1640" t="s">
        <v>8</v>
      </c>
      <c r="F1640" t="s">
        <v>205</v>
      </c>
      <c r="G1640" t="s">
        <v>22</v>
      </c>
      <c r="H1640">
        <v>98474</v>
      </c>
      <c r="I1640" t="str">
        <f t="shared" si="152"/>
        <v>Evening</v>
      </c>
      <c r="J1640" t="str">
        <f t="shared" si="153"/>
        <v>Wed</v>
      </c>
      <c r="K1640" t="str">
        <f t="shared" si="154"/>
        <v>2014-05-28</v>
      </c>
      <c r="L1640" s="39">
        <f t="shared" si="155"/>
        <v>0.81388888888614019</v>
      </c>
      <c r="M1640" s="19">
        <f>COUNTIF(Table1_3[Status], "Hired") / COUNTA(Table1_3[Status])</f>
        <v>0.6552734375</v>
      </c>
      <c r="N1640" s="27" t="str">
        <f t="shared" si="156"/>
        <v/>
      </c>
      <c r="O1640" t="str">
        <f>TEXT(Table1_3[[#This Row],[Interview Taken on]],"MMM")</f>
        <v>May</v>
      </c>
    </row>
    <row r="1641" spans="1:15" x14ac:dyDescent="0.25">
      <c r="A1641">
        <v>489065</v>
      </c>
      <c r="B1641" s="3">
        <v>41787.814583333333</v>
      </c>
      <c r="C1641">
        <f t="shared" si="151"/>
        <v>1</v>
      </c>
      <c r="D1641" t="s">
        <v>7</v>
      </c>
      <c r="E1641" t="s">
        <v>11</v>
      </c>
      <c r="F1641" t="s">
        <v>205</v>
      </c>
      <c r="G1641" t="s">
        <v>22</v>
      </c>
      <c r="H1641">
        <v>30200</v>
      </c>
      <c r="I1641" t="str">
        <f t="shared" si="152"/>
        <v>Evening</v>
      </c>
      <c r="J1641" t="str">
        <f t="shared" si="153"/>
        <v>Wed</v>
      </c>
      <c r="K1641" t="str">
        <f t="shared" si="154"/>
        <v>2014-05-28</v>
      </c>
      <c r="L1641" s="39">
        <f t="shared" si="155"/>
        <v>0.81458333333284827</v>
      </c>
      <c r="M1641" s="19">
        <f>COUNTIF(Table1_3[Status], "Hired") / COUNTA(Table1_3[Status])</f>
        <v>0.6552734375</v>
      </c>
      <c r="N1641" s="27">
        <f t="shared" si="156"/>
        <v>41802.814583333333</v>
      </c>
      <c r="O1641" t="str">
        <f>TEXT(Table1_3[[#This Row],[Interview Taken on]],"MMM")</f>
        <v>May</v>
      </c>
    </row>
    <row r="1642" spans="1:15" x14ac:dyDescent="0.25">
      <c r="A1642">
        <v>338318</v>
      </c>
      <c r="B1642" s="3">
        <v>41788.415972222225</v>
      </c>
      <c r="C1642">
        <f t="shared" si="151"/>
        <v>0</v>
      </c>
      <c r="D1642" t="s">
        <v>13</v>
      </c>
      <c r="E1642" t="s">
        <v>8</v>
      </c>
      <c r="F1642" t="s">
        <v>205</v>
      </c>
      <c r="G1642" t="s">
        <v>22</v>
      </c>
      <c r="H1642">
        <v>64771</v>
      </c>
      <c r="I1642" t="str">
        <f t="shared" si="152"/>
        <v>Morning</v>
      </c>
      <c r="J1642" t="str">
        <f t="shared" si="153"/>
        <v>Thu</v>
      </c>
      <c r="K1642" t="str">
        <f t="shared" si="154"/>
        <v>2014-05-29</v>
      </c>
      <c r="L1642" s="39">
        <f t="shared" si="155"/>
        <v>0.41597222222480923</v>
      </c>
      <c r="M1642" s="19">
        <f>COUNTIF(Table1_3[Status], "Hired") / COUNTA(Table1_3[Status])</f>
        <v>0.6552734375</v>
      </c>
      <c r="N1642" s="27" t="str">
        <f t="shared" si="156"/>
        <v/>
      </c>
      <c r="O1642" t="str">
        <f>TEXT(Table1_3[[#This Row],[Interview Taken on]],"MMM")</f>
        <v>May</v>
      </c>
    </row>
    <row r="1643" spans="1:15" x14ac:dyDescent="0.25">
      <c r="A1643">
        <v>245113</v>
      </c>
      <c r="B1643" s="3">
        <v>41795.34097222222</v>
      </c>
      <c r="C1643">
        <f t="shared" si="151"/>
        <v>0</v>
      </c>
      <c r="D1643" t="s">
        <v>13</v>
      </c>
      <c r="E1643" t="s">
        <v>11</v>
      </c>
      <c r="F1643" t="s">
        <v>205</v>
      </c>
      <c r="G1643" t="s">
        <v>22</v>
      </c>
      <c r="H1643">
        <v>45078</v>
      </c>
      <c r="I1643" t="str">
        <f t="shared" si="152"/>
        <v>Morning</v>
      </c>
      <c r="J1643" t="str">
        <f t="shared" si="153"/>
        <v>Thu</v>
      </c>
      <c r="K1643" t="str">
        <f t="shared" si="154"/>
        <v>2014-06-05</v>
      </c>
      <c r="L1643" s="39">
        <f t="shared" si="155"/>
        <v>0.34097222222044365</v>
      </c>
      <c r="M1643" s="19">
        <f>COUNTIF(Table1_3[Status], "Hired") / COUNTA(Table1_3[Status])</f>
        <v>0.6552734375</v>
      </c>
      <c r="N1643" s="27" t="str">
        <f t="shared" si="156"/>
        <v/>
      </c>
      <c r="O1643" t="str">
        <f>TEXT(Table1_3[[#This Row],[Interview Taken on]],"MMM")</f>
        <v>Jun</v>
      </c>
    </row>
    <row r="1644" spans="1:15" x14ac:dyDescent="0.25">
      <c r="A1644">
        <v>415979</v>
      </c>
      <c r="B1644" s="3">
        <v>41795.338888888888</v>
      </c>
      <c r="C1644">
        <f t="shared" si="151"/>
        <v>0</v>
      </c>
      <c r="D1644" t="s">
        <v>13</v>
      </c>
      <c r="E1644" t="s">
        <v>38</v>
      </c>
      <c r="F1644" t="s">
        <v>205</v>
      </c>
      <c r="G1644" t="s">
        <v>22</v>
      </c>
      <c r="H1644">
        <v>97179</v>
      </c>
      <c r="I1644" t="str">
        <f t="shared" si="152"/>
        <v>Morning</v>
      </c>
      <c r="J1644" t="str">
        <f t="shared" si="153"/>
        <v>Thu</v>
      </c>
      <c r="K1644" t="str">
        <f t="shared" si="154"/>
        <v>2014-06-05</v>
      </c>
      <c r="L1644" s="39">
        <f t="shared" si="155"/>
        <v>0.33888888888759539</v>
      </c>
      <c r="M1644" s="19">
        <f>COUNTIF(Table1_3[Status], "Hired") / COUNTA(Table1_3[Status])</f>
        <v>0.6552734375</v>
      </c>
      <c r="N1644" s="27" t="str">
        <f t="shared" si="156"/>
        <v/>
      </c>
      <c r="O1644" t="str">
        <f>TEXT(Table1_3[[#This Row],[Interview Taken on]],"MMM")</f>
        <v>Jun</v>
      </c>
    </row>
    <row r="1645" spans="1:15" x14ac:dyDescent="0.25">
      <c r="A1645">
        <v>210790</v>
      </c>
      <c r="B1645" s="3">
        <v>41808.404861111114</v>
      </c>
      <c r="C1645">
        <f t="shared" si="151"/>
        <v>0</v>
      </c>
      <c r="D1645" t="s">
        <v>13</v>
      </c>
      <c r="E1645" t="s">
        <v>11</v>
      </c>
      <c r="F1645" t="s">
        <v>205</v>
      </c>
      <c r="G1645" t="s">
        <v>22</v>
      </c>
      <c r="H1645">
        <v>74880</v>
      </c>
      <c r="I1645" t="str">
        <f t="shared" si="152"/>
        <v>Morning</v>
      </c>
      <c r="J1645" t="str">
        <f t="shared" si="153"/>
        <v>Wed</v>
      </c>
      <c r="K1645" t="str">
        <f t="shared" si="154"/>
        <v>2014-06-18</v>
      </c>
      <c r="L1645" s="39">
        <f t="shared" si="155"/>
        <v>0.40486111111385981</v>
      </c>
      <c r="M1645" s="19">
        <f>COUNTIF(Table1_3[Status], "Hired") / COUNTA(Table1_3[Status])</f>
        <v>0.6552734375</v>
      </c>
      <c r="N1645" s="27" t="str">
        <f t="shared" si="156"/>
        <v/>
      </c>
      <c r="O1645" t="str">
        <f>TEXT(Table1_3[[#This Row],[Interview Taken on]],"MMM")</f>
        <v>Jun</v>
      </c>
    </row>
    <row r="1646" spans="1:15" x14ac:dyDescent="0.25">
      <c r="A1646">
        <v>687478</v>
      </c>
      <c r="B1646" s="3">
        <v>41793.383333333331</v>
      </c>
      <c r="C1646">
        <f t="shared" si="151"/>
        <v>1</v>
      </c>
      <c r="D1646" t="s">
        <v>7</v>
      </c>
      <c r="E1646" t="s">
        <v>38</v>
      </c>
      <c r="F1646" t="s">
        <v>205</v>
      </c>
      <c r="G1646" t="s">
        <v>22</v>
      </c>
      <c r="H1646">
        <v>68539</v>
      </c>
      <c r="I1646" t="str">
        <f t="shared" si="152"/>
        <v>Morning</v>
      </c>
      <c r="J1646" t="str">
        <f t="shared" si="153"/>
        <v>Tue</v>
      </c>
      <c r="K1646" t="str">
        <f t="shared" si="154"/>
        <v>2014-06-03</v>
      </c>
      <c r="L1646" s="39">
        <f t="shared" si="155"/>
        <v>0.38333333333139308</v>
      </c>
      <c r="M1646" s="19">
        <f>COUNTIF(Table1_3[Status], "Hired") / COUNTA(Table1_3[Status])</f>
        <v>0.6552734375</v>
      </c>
      <c r="N1646" s="27">
        <f t="shared" si="156"/>
        <v>41808.383333333331</v>
      </c>
      <c r="O1646" t="str">
        <f>TEXT(Table1_3[[#This Row],[Interview Taken on]],"MMM")</f>
        <v>Jun</v>
      </c>
    </row>
    <row r="1647" spans="1:15" x14ac:dyDescent="0.25">
      <c r="A1647">
        <v>521928</v>
      </c>
      <c r="B1647" s="3">
        <v>41800.724305555559</v>
      </c>
      <c r="C1647">
        <f t="shared" si="151"/>
        <v>1</v>
      </c>
      <c r="D1647" t="s">
        <v>7</v>
      </c>
      <c r="E1647" t="s">
        <v>11</v>
      </c>
      <c r="F1647" t="s">
        <v>205</v>
      </c>
      <c r="G1647" t="s">
        <v>22</v>
      </c>
      <c r="H1647">
        <v>22740</v>
      </c>
      <c r="I1647" t="str">
        <f t="shared" si="152"/>
        <v>Afternoon</v>
      </c>
      <c r="J1647" t="str">
        <f t="shared" si="153"/>
        <v>Tue</v>
      </c>
      <c r="K1647" t="str">
        <f t="shared" si="154"/>
        <v>2014-06-10</v>
      </c>
      <c r="L1647" s="39">
        <f t="shared" si="155"/>
        <v>0.72430555555911269</v>
      </c>
      <c r="M1647" s="19">
        <f>COUNTIF(Table1_3[Status], "Hired") / COUNTA(Table1_3[Status])</f>
        <v>0.6552734375</v>
      </c>
      <c r="N1647" s="27">
        <f t="shared" si="156"/>
        <v>41815.724305555559</v>
      </c>
      <c r="O1647" t="str">
        <f>TEXT(Table1_3[[#This Row],[Interview Taken on]],"MMM")</f>
        <v>Jun</v>
      </c>
    </row>
    <row r="1648" spans="1:15" x14ac:dyDescent="0.25">
      <c r="A1648">
        <v>949990</v>
      </c>
      <c r="B1648" s="3">
        <v>41804.775000000001</v>
      </c>
      <c r="C1648">
        <f t="shared" si="151"/>
        <v>0</v>
      </c>
      <c r="D1648" t="s">
        <v>13</v>
      </c>
      <c r="E1648" t="s">
        <v>8</v>
      </c>
      <c r="F1648" t="s">
        <v>205</v>
      </c>
      <c r="G1648" t="s">
        <v>22</v>
      </c>
      <c r="H1648">
        <v>31549</v>
      </c>
      <c r="I1648" t="str">
        <f t="shared" si="152"/>
        <v>Evening</v>
      </c>
      <c r="J1648" t="str">
        <f t="shared" si="153"/>
        <v>Sat</v>
      </c>
      <c r="K1648" t="str">
        <f t="shared" si="154"/>
        <v>2014-06-14</v>
      </c>
      <c r="L1648" s="39">
        <f t="shared" si="155"/>
        <v>0.77500000000145519</v>
      </c>
      <c r="M1648" s="19">
        <f>COUNTIF(Table1_3[Status], "Hired") / COUNTA(Table1_3[Status])</f>
        <v>0.6552734375</v>
      </c>
      <c r="N1648" s="27" t="str">
        <f t="shared" si="156"/>
        <v/>
      </c>
      <c r="O1648" t="str">
        <f>TEXT(Table1_3[[#This Row],[Interview Taken on]],"MMM")</f>
        <v>Jun</v>
      </c>
    </row>
    <row r="1649" spans="1:15" x14ac:dyDescent="0.25">
      <c r="A1649">
        <v>234624</v>
      </c>
      <c r="B1649" s="3">
        <v>41804.775694444441</v>
      </c>
      <c r="C1649">
        <f t="shared" si="151"/>
        <v>1</v>
      </c>
      <c r="D1649" t="s">
        <v>7</v>
      </c>
      <c r="E1649" t="s">
        <v>8</v>
      </c>
      <c r="F1649" t="s">
        <v>205</v>
      </c>
      <c r="G1649" t="s">
        <v>22</v>
      </c>
      <c r="H1649">
        <v>27736</v>
      </c>
      <c r="I1649" t="str">
        <f t="shared" si="152"/>
        <v>Evening</v>
      </c>
      <c r="J1649" t="str">
        <f t="shared" si="153"/>
        <v>Sat</v>
      </c>
      <c r="K1649" t="str">
        <f t="shared" si="154"/>
        <v>2014-06-14</v>
      </c>
      <c r="L1649" s="39">
        <f t="shared" si="155"/>
        <v>0.77569444444088731</v>
      </c>
      <c r="M1649" s="19">
        <f>COUNTIF(Table1_3[Status], "Hired") / COUNTA(Table1_3[Status])</f>
        <v>0.6552734375</v>
      </c>
      <c r="N1649" s="27">
        <f t="shared" si="156"/>
        <v>41819.775694444441</v>
      </c>
      <c r="O1649" t="str">
        <f>TEXT(Table1_3[[#This Row],[Interview Taken on]],"MMM")</f>
        <v>Jun</v>
      </c>
    </row>
    <row r="1650" spans="1:15" x14ac:dyDescent="0.25">
      <c r="A1650">
        <v>347863</v>
      </c>
      <c r="B1650" s="3">
        <v>41813.489583333336</v>
      </c>
      <c r="C1650">
        <f t="shared" si="151"/>
        <v>0</v>
      </c>
      <c r="D1650" t="s">
        <v>13</v>
      </c>
      <c r="E1650" t="s">
        <v>8</v>
      </c>
      <c r="F1650" t="s">
        <v>205</v>
      </c>
      <c r="G1650" t="s">
        <v>22</v>
      </c>
      <c r="H1650">
        <v>42307</v>
      </c>
      <c r="I1650" t="str">
        <f t="shared" si="152"/>
        <v>Morning</v>
      </c>
      <c r="J1650" t="str">
        <f t="shared" si="153"/>
        <v>Mon</v>
      </c>
      <c r="K1650" t="str">
        <f t="shared" si="154"/>
        <v>2014-06-23</v>
      </c>
      <c r="L1650" s="39">
        <f t="shared" si="155"/>
        <v>0.48958333333575865</v>
      </c>
      <c r="M1650" s="19">
        <f>COUNTIF(Table1_3[Status], "Hired") / COUNTA(Table1_3[Status])</f>
        <v>0.6552734375</v>
      </c>
      <c r="N1650" s="27" t="str">
        <f t="shared" si="156"/>
        <v/>
      </c>
      <c r="O1650" t="str">
        <f>TEXT(Table1_3[[#This Row],[Interview Taken on]],"MMM")</f>
        <v>Jun</v>
      </c>
    </row>
    <row r="1651" spans="1:15" x14ac:dyDescent="0.25">
      <c r="A1651">
        <v>680409</v>
      </c>
      <c r="B1651" s="3">
        <v>41880.465277777781</v>
      </c>
      <c r="C1651">
        <f t="shared" si="151"/>
        <v>1</v>
      </c>
      <c r="D1651" t="s">
        <v>7</v>
      </c>
      <c r="E1651" t="s">
        <v>8</v>
      </c>
      <c r="F1651" t="s">
        <v>205</v>
      </c>
      <c r="G1651" t="s">
        <v>22</v>
      </c>
      <c r="H1651">
        <v>64553</v>
      </c>
      <c r="I1651" t="str">
        <f t="shared" si="152"/>
        <v>Morning</v>
      </c>
      <c r="J1651" t="str">
        <f t="shared" si="153"/>
        <v>Fri</v>
      </c>
      <c r="K1651" t="str">
        <f t="shared" si="154"/>
        <v>2014-08-29</v>
      </c>
      <c r="L1651" s="39">
        <f t="shared" si="155"/>
        <v>0.46527777778101154</v>
      </c>
      <c r="M1651" s="19">
        <f>COUNTIF(Table1_3[Status], "Hired") / COUNTA(Table1_3[Status])</f>
        <v>0.6552734375</v>
      </c>
      <c r="N1651" s="27">
        <f t="shared" si="156"/>
        <v>41895.465277777781</v>
      </c>
      <c r="O1651" t="str">
        <f>TEXT(Table1_3[[#This Row],[Interview Taken on]],"MMM")</f>
        <v>Aug</v>
      </c>
    </row>
    <row r="1652" spans="1:15" x14ac:dyDescent="0.25">
      <c r="A1652">
        <v>914589</v>
      </c>
      <c r="B1652" s="3">
        <v>41881.768750000003</v>
      </c>
      <c r="C1652">
        <f t="shared" si="151"/>
        <v>0</v>
      </c>
      <c r="D1652" t="s">
        <v>13</v>
      </c>
      <c r="E1652" t="s">
        <v>8</v>
      </c>
      <c r="F1652" t="s">
        <v>205</v>
      </c>
      <c r="G1652" t="s">
        <v>22</v>
      </c>
      <c r="H1652">
        <v>60435</v>
      </c>
      <c r="I1652" t="str">
        <f t="shared" si="152"/>
        <v>Evening</v>
      </c>
      <c r="J1652" t="str">
        <f t="shared" si="153"/>
        <v>Sat</v>
      </c>
      <c r="K1652" t="str">
        <f t="shared" si="154"/>
        <v>2014-08-30</v>
      </c>
      <c r="L1652" s="39">
        <f t="shared" si="155"/>
        <v>0.76875000000291038</v>
      </c>
      <c r="M1652" s="19">
        <f>COUNTIF(Table1_3[Status], "Hired") / COUNTA(Table1_3[Status])</f>
        <v>0.6552734375</v>
      </c>
      <c r="N1652" s="27" t="str">
        <f t="shared" si="156"/>
        <v/>
      </c>
      <c r="O1652" t="str">
        <f>TEXT(Table1_3[[#This Row],[Interview Taken on]],"MMM")</f>
        <v>Aug</v>
      </c>
    </row>
    <row r="1653" spans="1:15" x14ac:dyDescent="0.25">
      <c r="A1653">
        <v>360707</v>
      </c>
      <c r="B1653" s="3">
        <v>41828.400000000001</v>
      </c>
      <c r="C1653">
        <f t="shared" si="151"/>
        <v>1</v>
      </c>
      <c r="D1653" t="s">
        <v>7</v>
      </c>
      <c r="E1653" t="s">
        <v>11</v>
      </c>
      <c r="F1653" t="s">
        <v>201</v>
      </c>
      <c r="G1653" t="s">
        <v>25</v>
      </c>
      <c r="H1653">
        <v>17587</v>
      </c>
      <c r="I1653" t="str">
        <f t="shared" si="152"/>
        <v>Morning</v>
      </c>
      <c r="J1653" t="str">
        <f t="shared" si="153"/>
        <v>Tue</v>
      </c>
      <c r="K1653" t="str">
        <f t="shared" si="154"/>
        <v>2014-07-08</v>
      </c>
      <c r="L1653" s="39">
        <f t="shared" si="155"/>
        <v>0.40000000000145519</v>
      </c>
      <c r="M1653" s="19">
        <f>COUNTIF(Table1_3[Status], "Hired") / COUNTA(Table1_3[Status])</f>
        <v>0.6552734375</v>
      </c>
      <c r="N1653" s="27">
        <f t="shared" si="156"/>
        <v>41843.4</v>
      </c>
      <c r="O1653" t="str">
        <f>TEXT(Table1_3[[#This Row],[Interview Taken on]],"MMM")</f>
        <v>Jul</v>
      </c>
    </row>
    <row r="1654" spans="1:15" x14ac:dyDescent="0.25">
      <c r="A1654">
        <v>703126</v>
      </c>
      <c r="B1654" s="3">
        <v>41828.401388888888</v>
      </c>
      <c r="C1654">
        <f t="shared" si="151"/>
        <v>1</v>
      </c>
      <c r="D1654" t="s">
        <v>7</v>
      </c>
      <c r="E1654" t="s">
        <v>11</v>
      </c>
      <c r="F1654" t="s">
        <v>201</v>
      </c>
      <c r="G1654" t="s">
        <v>25</v>
      </c>
      <c r="H1654">
        <v>19029</v>
      </c>
      <c r="I1654" t="str">
        <f t="shared" si="152"/>
        <v>Morning</v>
      </c>
      <c r="J1654" t="str">
        <f t="shared" si="153"/>
        <v>Tue</v>
      </c>
      <c r="K1654" t="str">
        <f t="shared" si="154"/>
        <v>2014-07-08</v>
      </c>
      <c r="L1654" s="39">
        <f t="shared" si="155"/>
        <v>0.40138888888759539</v>
      </c>
      <c r="M1654" s="19">
        <f>COUNTIF(Table1_3[Status], "Hired") / COUNTA(Table1_3[Status])</f>
        <v>0.6552734375</v>
      </c>
      <c r="N1654" s="27">
        <f t="shared" si="156"/>
        <v>41843.401388888888</v>
      </c>
      <c r="O1654" t="str">
        <f>TEXT(Table1_3[[#This Row],[Interview Taken on]],"MMM")</f>
        <v>Jul</v>
      </c>
    </row>
    <row r="1655" spans="1:15" x14ac:dyDescent="0.25">
      <c r="A1655">
        <v>744831</v>
      </c>
      <c r="B1655" s="3">
        <v>41768.557638888888</v>
      </c>
      <c r="C1655">
        <f t="shared" si="151"/>
        <v>1</v>
      </c>
      <c r="D1655" t="s">
        <v>7</v>
      </c>
      <c r="E1655" t="s">
        <v>8</v>
      </c>
      <c r="F1655" t="s">
        <v>205</v>
      </c>
      <c r="G1655" t="s">
        <v>12</v>
      </c>
      <c r="H1655">
        <v>33095</v>
      </c>
      <c r="I1655" t="str">
        <f t="shared" si="152"/>
        <v>Afternoon</v>
      </c>
      <c r="J1655" t="str">
        <f t="shared" si="153"/>
        <v>Fri</v>
      </c>
      <c r="K1655" t="str">
        <f t="shared" si="154"/>
        <v>2014-05-09</v>
      </c>
      <c r="L1655" s="39">
        <f t="shared" si="155"/>
        <v>0.55763888888759539</v>
      </c>
      <c r="M1655" s="19">
        <f>COUNTIF(Table1_3[Status], "Hired") / COUNTA(Table1_3[Status])</f>
        <v>0.6552734375</v>
      </c>
      <c r="N1655" s="27">
        <f t="shared" si="156"/>
        <v>41783.557638888888</v>
      </c>
      <c r="O1655" t="str">
        <f>TEXT(Table1_3[[#This Row],[Interview Taken on]],"MMM")</f>
        <v>May</v>
      </c>
    </row>
    <row r="1656" spans="1:15" x14ac:dyDescent="0.25">
      <c r="A1656">
        <v>978593</v>
      </c>
      <c r="B1656" s="3">
        <v>41765.396527777775</v>
      </c>
      <c r="C1656">
        <f t="shared" si="151"/>
        <v>0</v>
      </c>
      <c r="D1656" t="s">
        <v>13</v>
      </c>
      <c r="E1656" t="s">
        <v>8</v>
      </c>
      <c r="F1656" t="s">
        <v>205</v>
      </c>
      <c r="G1656" t="s">
        <v>12</v>
      </c>
      <c r="H1656">
        <v>17702</v>
      </c>
      <c r="I1656" t="str">
        <f t="shared" si="152"/>
        <v>Morning</v>
      </c>
      <c r="J1656" t="str">
        <f t="shared" si="153"/>
        <v>Tue</v>
      </c>
      <c r="K1656" t="str">
        <f t="shared" si="154"/>
        <v>2014-05-06</v>
      </c>
      <c r="L1656" s="39">
        <f t="shared" si="155"/>
        <v>0.39652777777519077</v>
      </c>
      <c r="M1656" s="19">
        <f>COUNTIF(Table1_3[Status], "Hired") / COUNTA(Table1_3[Status])</f>
        <v>0.6552734375</v>
      </c>
      <c r="N1656" s="27" t="str">
        <f t="shared" si="156"/>
        <v/>
      </c>
      <c r="O1656" t="str">
        <f>TEXT(Table1_3[[#This Row],[Interview Taken on]],"MMM")</f>
        <v>May</v>
      </c>
    </row>
    <row r="1657" spans="1:15" x14ac:dyDescent="0.25">
      <c r="A1657">
        <v>905274</v>
      </c>
      <c r="B1657" s="3">
        <v>41796.739583333336</v>
      </c>
      <c r="C1657">
        <f t="shared" si="151"/>
        <v>1</v>
      </c>
      <c r="D1657" t="s">
        <v>7</v>
      </c>
      <c r="E1657" t="s">
        <v>11</v>
      </c>
      <c r="F1657" t="s">
        <v>201</v>
      </c>
      <c r="G1657" t="s">
        <v>42</v>
      </c>
      <c r="H1657">
        <v>42100</v>
      </c>
      <c r="I1657" t="str">
        <f t="shared" si="152"/>
        <v>Afternoon</v>
      </c>
      <c r="J1657" t="str">
        <f t="shared" si="153"/>
        <v>Fri</v>
      </c>
      <c r="K1657" t="str">
        <f t="shared" si="154"/>
        <v>2014-06-06</v>
      </c>
      <c r="L1657" s="39">
        <f t="shared" si="155"/>
        <v>0.73958333333575865</v>
      </c>
      <c r="M1657" s="19">
        <f>COUNTIF(Table1_3[Status], "Hired") / COUNTA(Table1_3[Status])</f>
        <v>0.6552734375</v>
      </c>
      <c r="N1657" s="27">
        <f t="shared" si="156"/>
        <v>41811.739583333336</v>
      </c>
      <c r="O1657" t="str">
        <f>TEXT(Table1_3[[#This Row],[Interview Taken on]],"MMM")</f>
        <v>Jun</v>
      </c>
    </row>
    <row r="1658" spans="1:15" x14ac:dyDescent="0.25">
      <c r="A1658">
        <v>704738</v>
      </c>
      <c r="B1658" s="3">
        <v>41796.740277777775</v>
      </c>
      <c r="C1658">
        <f t="shared" si="151"/>
        <v>0</v>
      </c>
      <c r="D1658" t="s">
        <v>13</v>
      </c>
      <c r="E1658" t="s">
        <v>11</v>
      </c>
      <c r="F1658" t="s">
        <v>201</v>
      </c>
      <c r="G1658" t="s">
        <v>42</v>
      </c>
      <c r="H1658">
        <v>76713</v>
      </c>
      <c r="I1658" t="str">
        <f t="shared" si="152"/>
        <v>Afternoon</v>
      </c>
      <c r="J1658" t="str">
        <f t="shared" si="153"/>
        <v>Fri</v>
      </c>
      <c r="K1658" t="str">
        <f t="shared" si="154"/>
        <v>2014-06-06</v>
      </c>
      <c r="L1658" s="39">
        <f t="shared" si="155"/>
        <v>0.74027777777519077</v>
      </c>
      <c r="M1658" s="19">
        <f>COUNTIF(Table1_3[Status], "Hired") / COUNTA(Table1_3[Status])</f>
        <v>0.6552734375</v>
      </c>
      <c r="N1658" s="27" t="str">
        <f t="shared" si="156"/>
        <v/>
      </c>
      <c r="O1658" t="str">
        <f>TEXT(Table1_3[[#This Row],[Interview Taken on]],"MMM")</f>
        <v>Jun</v>
      </c>
    </row>
    <row r="1659" spans="1:15" x14ac:dyDescent="0.25">
      <c r="A1659">
        <v>220546</v>
      </c>
      <c r="B1659" s="3">
        <v>41796.741666666669</v>
      </c>
      <c r="C1659">
        <f t="shared" si="151"/>
        <v>1</v>
      </c>
      <c r="D1659" t="s">
        <v>7</v>
      </c>
      <c r="E1659" t="s">
        <v>11</v>
      </c>
      <c r="F1659" t="s">
        <v>201</v>
      </c>
      <c r="G1659" t="s">
        <v>42</v>
      </c>
      <c r="H1659">
        <v>18465</v>
      </c>
      <c r="I1659" t="str">
        <f t="shared" si="152"/>
        <v>Afternoon</v>
      </c>
      <c r="J1659" t="str">
        <f t="shared" si="153"/>
        <v>Fri</v>
      </c>
      <c r="K1659" t="str">
        <f t="shared" si="154"/>
        <v>2014-06-06</v>
      </c>
      <c r="L1659" s="39">
        <f t="shared" si="155"/>
        <v>0.74166666666860692</v>
      </c>
      <c r="M1659" s="19">
        <f>COUNTIF(Table1_3[Status], "Hired") / COUNTA(Table1_3[Status])</f>
        <v>0.6552734375</v>
      </c>
      <c r="N1659" s="27">
        <f t="shared" si="156"/>
        <v>41811.741666666669</v>
      </c>
      <c r="O1659" t="str">
        <f>TEXT(Table1_3[[#This Row],[Interview Taken on]],"MMM")</f>
        <v>Jun</v>
      </c>
    </row>
    <row r="1660" spans="1:15" x14ac:dyDescent="0.25">
      <c r="A1660">
        <v>620270</v>
      </c>
      <c r="B1660" s="3">
        <v>41809.825694444444</v>
      </c>
      <c r="C1660">
        <f t="shared" si="151"/>
        <v>0</v>
      </c>
      <c r="D1660" t="s">
        <v>13</v>
      </c>
      <c r="E1660" t="s">
        <v>11</v>
      </c>
      <c r="F1660" t="s">
        <v>201</v>
      </c>
      <c r="G1660" t="s">
        <v>42</v>
      </c>
      <c r="H1660">
        <v>81695</v>
      </c>
      <c r="I1660" t="str">
        <f t="shared" si="152"/>
        <v>Evening</v>
      </c>
      <c r="J1660" t="str">
        <f t="shared" si="153"/>
        <v>Thu</v>
      </c>
      <c r="K1660" t="str">
        <f t="shared" si="154"/>
        <v>2014-06-19</v>
      </c>
      <c r="L1660" s="39">
        <f t="shared" si="155"/>
        <v>0.82569444444379769</v>
      </c>
      <c r="M1660" s="19">
        <f>COUNTIF(Table1_3[Status], "Hired") / COUNTA(Table1_3[Status])</f>
        <v>0.6552734375</v>
      </c>
      <c r="N1660" s="27" t="str">
        <f t="shared" si="156"/>
        <v/>
      </c>
      <c r="O1660" t="str">
        <f>TEXT(Table1_3[[#This Row],[Interview Taken on]],"MMM")</f>
        <v>Jun</v>
      </c>
    </row>
    <row r="1661" spans="1:15" x14ac:dyDescent="0.25">
      <c r="A1661">
        <v>116204</v>
      </c>
      <c r="B1661" s="3">
        <v>41809.828472222223</v>
      </c>
      <c r="C1661">
        <f t="shared" si="151"/>
        <v>1</v>
      </c>
      <c r="D1661" t="s">
        <v>7</v>
      </c>
      <c r="E1661" t="s">
        <v>11</v>
      </c>
      <c r="F1661" t="s">
        <v>201</v>
      </c>
      <c r="G1661" t="s">
        <v>42</v>
      </c>
      <c r="H1661">
        <v>27278</v>
      </c>
      <c r="I1661" t="str">
        <f t="shared" si="152"/>
        <v>Evening</v>
      </c>
      <c r="J1661" t="str">
        <f t="shared" si="153"/>
        <v>Thu</v>
      </c>
      <c r="K1661" t="str">
        <f t="shared" si="154"/>
        <v>2014-06-19</v>
      </c>
      <c r="L1661" s="39">
        <f t="shared" si="155"/>
        <v>0.82847222222335404</v>
      </c>
      <c r="M1661" s="19">
        <f>COUNTIF(Table1_3[Status], "Hired") / COUNTA(Table1_3[Status])</f>
        <v>0.6552734375</v>
      </c>
      <c r="N1661" s="27">
        <f t="shared" si="156"/>
        <v>41824.828472222223</v>
      </c>
      <c r="O1661" t="str">
        <f>TEXT(Table1_3[[#This Row],[Interview Taken on]],"MMM")</f>
        <v>Jun</v>
      </c>
    </row>
    <row r="1662" spans="1:15" x14ac:dyDescent="0.25">
      <c r="A1662">
        <v>955461</v>
      </c>
      <c r="B1662" s="3">
        <v>41822.397222222222</v>
      </c>
      <c r="C1662">
        <f t="shared" si="151"/>
        <v>1</v>
      </c>
      <c r="D1662" t="s">
        <v>7</v>
      </c>
      <c r="E1662" t="s">
        <v>8</v>
      </c>
      <c r="F1662" t="s">
        <v>201</v>
      </c>
      <c r="G1662" t="s">
        <v>42</v>
      </c>
      <c r="H1662">
        <v>99037</v>
      </c>
      <c r="I1662" t="str">
        <f t="shared" si="152"/>
        <v>Morning</v>
      </c>
      <c r="J1662" t="str">
        <f t="shared" si="153"/>
        <v>Wed</v>
      </c>
      <c r="K1662" t="str">
        <f t="shared" si="154"/>
        <v>2014-07-02</v>
      </c>
      <c r="L1662" s="39">
        <f t="shared" si="155"/>
        <v>0.39722222222189885</v>
      </c>
      <c r="M1662" s="19">
        <f>COUNTIF(Table1_3[Status], "Hired") / COUNTA(Table1_3[Status])</f>
        <v>0.6552734375</v>
      </c>
      <c r="N1662" s="27">
        <f t="shared" si="156"/>
        <v>41837.397222222222</v>
      </c>
      <c r="O1662" t="str">
        <f>TEXT(Table1_3[[#This Row],[Interview Taken on]],"MMM")</f>
        <v>Jul</v>
      </c>
    </row>
    <row r="1663" spans="1:15" x14ac:dyDescent="0.25">
      <c r="A1663">
        <v>147269</v>
      </c>
      <c r="B1663" s="3">
        <v>41834.739583333336</v>
      </c>
      <c r="C1663">
        <f t="shared" si="151"/>
        <v>0</v>
      </c>
      <c r="D1663" t="s">
        <v>13</v>
      </c>
      <c r="E1663" t="s">
        <v>8</v>
      </c>
      <c r="F1663" t="s">
        <v>201</v>
      </c>
      <c r="G1663" t="s">
        <v>42</v>
      </c>
      <c r="H1663">
        <v>10225</v>
      </c>
      <c r="I1663" t="str">
        <f t="shared" si="152"/>
        <v>Afternoon</v>
      </c>
      <c r="J1663" t="str">
        <f t="shared" si="153"/>
        <v>Mon</v>
      </c>
      <c r="K1663" t="str">
        <f t="shared" si="154"/>
        <v>2014-07-14</v>
      </c>
      <c r="L1663" s="39">
        <f t="shared" si="155"/>
        <v>0.73958333333575865</v>
      </c>
      <c r="M1663" s="19">
        <f>COUNTIF(Table1_3[Status], "Hired") / COUNTA(Table1_3[Status])</f>
        <v>0.6552734375</v>
      </c>
      <c r="N1663" s="27" t="str">
        <f t="shared" si="156"/>
        <v/>
      </c>
      <c r="O1663" t="str">
        <f>TEXT(Table1_3[[#This Row],[Interview Taken on]],"MMM")</f>
        <v>Jul</v>
      </c>
    </row>
    <row r="1664" spans="1:15" x14ac:dyDescent="0.25">
      <c r="A1664">
        <v>284535</v>
      </c>
      <c r="B1664" s="3">
        <v>41760.397916666669</v>
      </c>
      <c r="C1664">
        <f t="shared" si="151"/>
        <v>1</v>
      </c>
      <c r="D1664" t="s">
        <v>7</v>
      </c>
      <c r="E1664" t="s">
        <v>8</v>
      </c>
      <c r="F1664" t="s">
        <v>200</v>
      </c>
      <c r="G1664" t="s">
        <v>34</v>
      </c>
      <c r="H1664">
        <v>4686</v>
      </c>
      <c r="I1664" t="str">
        <f t="shared" si="152"/>
        <v>Morning</v>
      </c>
      <c r="J1664" t="str">
        <f t="shared" si="153"/>
        <v>Thu</v>
      </c>
      <c r="K1664" t="str">
        <f t="shared" si="154"/>
        <v>2014-05-01</v>
      </c>
      <c r="L1664" s="39">
        <f t="shared" si="155"/>
        <v>0.39791666666860692</v>
      </c>
      <c r="M1664" s="19">
        <f>COUNTIF(Table1_3[Status], "Hired") / COUNTA(Table1_3[Status])</f>
        <v>0.6552734375</v>
      </c>
      <c r="N1664" s="27">
        <f t="shared" si="156"/>
        <v>41775.397916666669</v>
      </c>
      <c r="O1664" t="str">
        <f>TEXT(Table1_3[[#This Row],[Interview Taken on]],"MMM")</f>
        <v>May</v>
      </c>
    </row>
    <row r="1665" spans="1:15" x14ac:dyDescent="0.25">
      <c r="A1665">
        <v>457090</v>
      </c>
      <c r="B1665" s="3">
        <v>41816.400000000001</v>
      </c>
      <c r="C1665">
        <f t="shared" si="151"/>
        <v>0</v>
      </c>
      <c r="D1665" t="s">
        <v>13</v>
      </c>
      <c r="E1665" t="s">
        <v>8</v>
      </c>
      <c r="F1665" t="s">
        <v>200</v>
      </c>
      <c r="G1665" t="s">
        <v>34</v>
      </c>
      <c r="H1665">
        <v>43328</v>
      </c>
      <c r="I1665" t="str">
        <f t="shared" si="152"/>
        <v>Morning</v>
      </c>
      <c r="J1665" t="str">
        <f t="shared" si="153"/>
        <v>Thu</v>
      </c>
      <c r="K1665" t="str">
        <f t="shared" si="154"/>
        <v>2014-06-26</v>
      </c>
      <c r="L1665" s="39">
        <f t="shared" si="155"/>
        <v>0.40000000000145519</v>
      </c>
      <c r="M1665" s="19">
        <f>COUNTIF(Table1_3[Status], "Hired") / COUNTA(Table1_3[Status])</f>
        <v>0.6552734375</v>
      </c>
      <c r="N1665" s="27" t="str">
        <f t="shared" si="156"/>
        <v/>
      </c>
      <c r="O1665" t="str">
        <f>TEXT(Table1_3[[#This Row],[Interview Taken on]],"MMM")</f>
        <v>Jun</v>
      </c>
    </row>
    <row r="1666" spans="1:15" x14ac:dyDescent="0.25">
      <c r="A1666">
        <v>857711</v>
      </c>
      <c r="B1666" s="3">
        <v>41830.722916666666</v>
      </c>
      <c r="C1666">
        <f t="shared" ref="C1666:C1729" si="157">IF(D1666="Hired",1,0)</f>
        <v>0</v>
      </c>
      <c r="D1666" t="s">
        <v>13</v>
      </c>
      <c r="E1666" t="s">
        <v>11</v>
      </c>
      <c r="F1666" t="s">
        <v>200</v>
      </c>
      <c r="G1666" t="s">
        <v>34</v>
      </c>
      <c r="H1666">
        <v>72598</v>
      </c>
      <c r="I1666" t="str">
        <f t="shared" ref="I1666:I1729" si="158">IF(AND(HOUR(B1666)&gt;=6, HOUR(B1666)&lt;12), "Morning",
   IF(AND(HOUR(B1666)&gt;=12, HOUR(B1666)&lt;18), "Afternoon",
   IF(AND(HOUR(B1666)&gt;=18, HOUR(B1666)&lt;24), "Evening", "Night")))</f>
        <v>Afternoon</v>
      </c>
      <c r="J1666" t="str">
        <f t="shared" ref="J1666:J1729" si="159">TEXT(B1666, "DDD")</f>
        <v>Thu</v>
      </c>
      <c r="K1666" t="str">
        <f t="shared" ref="K1666:K1729" si="160">TEXT(B1666, "YYYY-MM-DD")</f>
        <v>2014-07-10</v>
      </c>
      <c r="L1666" s="39">
        <f t="shared" ref="L1666:L1729" si="161">MOD(B1666,1)</f>
        <v>0.72291666666569654</v>
      </c>
      <c r="M1666" s="19">
        <f>COUNTIF(Table1_3[Status], "Hired") / COUNTA(Table1_3[Status])</f>
        <v>0.6552734375</v>
      </c>
      <c r="N1666" s="27" t="str">
        <f t="shared" ref="N1666:N1729" si="162">IF(D1666="Hired", B1666+15, "")</f>
        <v/>
      </c>
      <c r="O1666" t="str">
        <f>TEXT(Table1_3[[#This Row],[Interview Taken on]],"MMM")</f>
        <v>Jul</v>
      </c>
    </row>
    <row r="1667" spans="1:15" x14ac:dyDescent="0.25">
      <c r="A1667">
        <v>601135</v>
      </c>
      <c r="B1667" s="3">
        <v>41824.461805555555</v>
      </c>
      <c r="C1667">
        <f t="shared" si="157"/>
        <v>0</v>
      </c>
      <c r="D1667" t="s">
        <v>13</v>
      </c>
      <c r="E1667" t="s">
        <v>8</v>
      </c>
      <c r="F1667" t="s">
        <v>205</v>
      </c>
      <c r="G1667" t="s">
        <v>18</v>
      </c>
      <c r="H1667">
        <v>41355</v>
      </c>
      <c r="I1667" t="str">
        <f t="shared" si="158"/>
        <v>Morning</v>
      </c>
      <c r="J1667" t="str">
        <f t="shared" si="159"/>
        <v>Fri</v>
      </c>
      <c r="K1667" t="str">
        <f t="shared" si="160"/>
        <v>2014-07-04</v>
      </c>
      <c r="L1667" s="39">
        <f t="shared" si="161"/>
        <v>0.46180555555474712</v>
      </c>
      <c r="M1667" s="19">
        <f>COUNTIF(Table1_3[Status], "Hired") / COUNTA(Table1_3[Status])</f>
        <v>0.6552734375</v>
      </c>
      <c r="N1667" s="27" t="str">
        <f t="shared" si="162"/>
        <v/>
      </c>
      <c r="O1667" t="str">
        <f>TEXT(Table1_3[[#This Row],[Interview Taken on]],"MMM")</f>
        <v>Jul</v>
      </c>
    </row>
    <row r="1668" spans="1:15" x14ac:dyDescent="0.25">
      <c r="A1668">
        <v>687407</v>
      </c>
      <c r="B1668" s="3">
        <v>41824.466666666667</v>
      </c>
      <c r="C1668">
        <f t="shared" si="157"/>
        <v>0</v>
      </c>
      <c r="D1668" t="s">
        <v>13</v>
      </c>
      <c r="E1668" t="s">
        <v>11</v>
      </c>
      <c r="F1668" t="s">
        <v>205</v>
      </c>
      <c r="G1668" t="s">
        <v>18</v>
      </c>
      <c r="H1668">
        <v>11686</v>
      </c>
      <c r="I1668" t="str">
        <f t="shared" si="158"/>
        <v>Morning</v>
      </c>
      <c r="J1668" t="str">
        <f t="shared" si="159"/>
        <v>Fri</v>
      </c>
      <c r="K1668" t="str">
        <f t="shared" si="160"/>
        <v>2014-07-04</v>
      </c>
      <c r="L1668" s="39">
        <f t="shared" si="161"/>
        <v>0.46666666666715173</v>
      </c>
      <c r="M1668" s="19">
        <f>COUNTIF(Table1_3[Status], "Hired") / COUNTA(Table1_3[Status])</f>
        <v>0.6552734375</v>
      </c>
      <c r="N1668" s="27" t="str">
        <f t="shared" si="162"/>
        <v/>
      </c>
      <c r="O1668" t="str">
        <f>TEXT(Table1_3[[#This Row],[Interview Taken on]],"MMM")</f>
        <v>Jul</v>
      </c>
    </row>
    <row r="1669" spans="1:15" x14ac:dyDescent="0.25">
      <c r="A1669">
        <v>741101</v>
      </c>
      <c r="B1669" s="3">
        <v>41837.50277777778</v>
      </c>
      <c r="C1669">
        <f t="shared" si="157"/>
        <v>0</v>
      </c>
      <c r="D1669" t="s">
        <v>13</v>
      </c>
      <c r="E1669" t="s">
        <v>11</v>
      </c>
      <c r="F1669" t="s">
        <v>205</v>
      </c>
      <c r="G1669" t="s">
        <v>18</v>
      </c>
      <c r="H1669">
        <v>99614</v>
      </c>
      <c r="I1669" t="str">
        <f t="shared" si="158"/>
        <v>Afternoon</v>
      </c>
      <c r="J1669" t="str">
        <f t="shared" si="159"/>
        <v>Thu</v>
      </c>
      <c r="K1669" t="str">
        <f t="shared" si="160"/>
        <v>2014-07-17</v>
      </c>
      <c r="L1669" s="39">
        <f t="shared" si="161"/>
        <v>0.50277777777955635</v>
      </c>
      <c r="M1669" s="19">
        <f>COUNTIF(Table1_3[Status], "Hired") / COUNTA(Table1_3[Status])</f>
        <v>0.6552734375</v>
      </c>
      <c r="N1669" s="27" t="str">
        <f t="shared" si="162"/>
        <v/>
      </c>
      <c r="O1669" t="str">
        <f>TEXT(Table1_3[[#This Row],[Interview Taken on]],"MMM")</f>
        <v>Jul</v>
      </c>
    </row>
    <row r="1670" spans="1:15" x14ac:dyDescent="0.25">
      <c r="A1670">
        <v>977471</v>
      </c>
      <c r="B1670" s="3">
        <v>41837.503472222219</v>
      </c>
      <c r="C1670">
        <f t="shared" si="157"/>
        <v>1</v>
      </c>
      <c r="D1670" t="s">
        <v>7</v>
      </c>
      <c r="E1670" t="s">
        <v>8</v>
      </c>
      <c r="F1670" t="s">
        <v>205</v>
      </c>
      <c r="G1670" t="s">
        <v>18</v>
      </c>
      <c r="H1670">
        <v>52280</v>
      </c>
      <c r="I1670" t="str">
        <f t="shared" si="158"/>
        <v>Afternoon</v>
      </c>
      <c r="J1670" t="str">
        <f t="shared" si="159"/>
        <v>Thu</v>
      </c>
      <c r="K1670" t="str">
        <f t="shared" si="160"/>
        <v>2014-07-17</v>
      </c>
      <c r="L1670" s="39">
        <f t="shared" si="161"/>
        <v>0.50347222221898846</v>
      </c>
      <c r="M1670" s="19">
        <f>COUNTIF(Table1_3[Status], "Hired") / COUNTA(Table1_3[Status])</f>
        <v>0.6552734375</v>
      </c>
      <c r="N1670" s="27">
        <f t="shared" si="162"/>
        <v>41852.503472222219</v>
      </c>
      <c r="O1670" t="str">
        <f>TEXT(Table1_3[[#This Row],[Interview Taken on]],"MMM")</f>
        <v>Jul</v>
      </c>
    </row>
    <row r="1671" spans="1:15" x14ac:dyDescent="0.25">
      <c r="A1671">
        <v>342154</v>
      </c>
      <c r="B1671" s="3">
        <v>41816.375694444447</v>
      </c>
      <c r="C1671">
        <f t="shared" si="157"/>
        <v>1</v>
      </c>
      <c r="D1671" t="s">
        <v>7</v>
      </c>
      <c r="E1671" t="s">
        <v>11</v>
      </c>
      <c r="F1671" t="s">
        <v>201</v>
      </c>
      <c r="G1671" t="s">
        <v>34</v>
      </c>
      <c r="H1671">
        <v>96032</v>
      </c>
      <c r="I1671" t="str">
        <f t="shared" si="158"/>
        <v>Morning</v>
      </c>
      <c r="J1671" t="str">
        <f t="shared" si="159"/>
        <v>Thu</v>
      </c>
      <c r="K1671" t="str">
        <f t="shared" si="160"/>
        <v>2014-06-26</v>
      </c>
      <c r="L1671" s="39">
        <f t="shared" si="161"/>
        <v>0.37569444444670808</v>
      </c>
      <c r="M1671" s="19">
        <f>COUNTIF(Table1_3[Status], "Hired") / COUNTA(Table1_3[Status])</f>
        <v>0.6552734375</v>
      </c>
      <c r="N1671" s="27">
        <f t="shared" si="162"/>
        <v>41831.375694444447</v>
      </c>
      <c r="O1671" t="str">
        <f>TEXT(Table1_3[[#This Row],[Interview Taken on]],"MMM")</f>
        <v>Jun</v>
      </c>
    </row>
    <row r="1672" spans="1:15" x14ac:dyDescent="0.25">
      <c r="A1672">
        <v>180086</v>
      </c>
      <c r="B1672" s="3">
        <v>41816.37777777778</v>
      </c>
      <c r="C1672">
        <f t="shared" si="157"/>
        <v>1</v>
      </c>
      <c r="D1672" t="s">
        <v>7</v>
      </c>
      <c r="E1672" t="s">
        <v>11</v>
      </c>
      <c r="F1672" t="s">
        <v>201</v>
      </c>
      <c r="G1672" t="s">
        <v>34</v>
      </c>
      <c r="H1672">
        <v>55177</v>
      </c>
      <c r="I1672" t="str">
        <f t="shared" si="158"/>
        <v>Morning</v>
      </c>
      <c r="J1672" t="str">
        <f t="shared" si="159"/>
        <v>Thu</v>
      </c>
      <c r="K1672" t="str">
        <f t="shared" si="160"/>
        <v>2014-06-26</v>
      </c>
      <c r="L1672" s="39">
        <f t="shared" si="161"/>
        <v>0.37777777777955635</v>
      </c>
      <c r="M1672" s="19">
        <f>COUNTIF(Table1_3[Status], "Hired") / COUNTA(Table1_3[Status])</f>
        <v>0.6552734375</v>
      </c>
      <c r="N1672" s="27">
        <f t="shared" si="162"/>
        <v>41831.37777777778</v>
      </c>
      <c r="O1672" t="str">
        <f>TEXT(Table1_3[[#This Row],[Interview Taken on]],"MMM")</f>
        <v>Jun</v>
      </c>
    </row>
    <row r="1673" spans="1:15" x14ac:dyDescent="0.25">
      <c r="A1673">
        <v>258186</v>
      </c>
      <c r="B1673" s="3">
        <v>41831.416666666664</v>
      </c>
      <c r="C1673">
        <f t="shared" si="157"/>
        <v>1</v>
      </c>
      <c r="D1673" t="s">
        <v>7</v>
      </c>
      <c r="E1673" t="s">
        <v>11</v>
      </c>
      <c r="F1673" t="s">
        <v>201</v>
      </c>
      <c r="G1673" t="s">
        <v>34</v>
      </c>
      <c r="H1673">
        <v>38034</v>
      </c>
      <c r="I1673" t="str">
        <f t="shared" si="158"/>
        <v>Morning</v>
      </c>
      <c r="J1673" t="str">
        <f t="shared" si="159"/>
        <v>Fri</v>
      </c>
      <c r="K1673" t="str">
        <f t="shared" si="160"/>
        <v>2014-07-11</v>
      </c>
      <c r="L1673" s="39">
        <f t="shared" si="161"/>
        <v>0.41666666666424135</v>
      </c>
      <c r="M1673" s="19">
        <f>COUNTIF(Table1_3[Status], "Hired") / COUNTA(Table1_3[Status])</f>
        <v>0.6552734375</v>
      </c>
      <c r="N1673" s="27">
        <f t="shared" si="162"/>
        <v>41846.416666666664</v>
      </c>
      <c r="O1673" t="str">
        <f>TEXT(Table1_3[[#This Row],[Interview Taken on]],"MMM")</f>
        <v>Jul</v>
      </c>
    </row>
    <row r="1674" spans="1:15" x14ac:dyDescent="0.25">
      <c r="A1674">
        <v>53510</v>
      </c>
      <c r="B1674" s="3">
        <v>41782.396527777775</v>
      </c>
      <c r="C1674">
        <f t="shared" si="157"/>
        <v>1</v>
      </c>
      <c r="D1674" t="s">
        <v>7</v>
      </c>
      <c r="E1674" t="s">
        <v>8</v>
      </c>
      <c r="F1674" t="s">
        <v>201</v>
      </c>
      <c r="G1674" t="s">
        <v>12</v>
      </c>
      <c r="H1674">
        <v>54503</v>
      </c>
      <c r="I1674" t="str">
        <f t="shared" si="158"/>
        <v>Morning</v>
      </c>
      <c r="J1674" t="str">
        <f t="shared" si="159"/>
        <v>Fri</v>
      </c>
      <c r="K1674" t="str">
        <f t="shared" si="160"/>
        <v>2014-05-23</v>
      </c>
      <c r="L1674" s="39">
        <f t="shared" si="161"/>
        <v>0.39652777777519077</v>
      </c>
      <c r="M1674" s="19">
        <f>COUNTIF(Table1_3[Status], "Hired") / COUNTA(Table1_3[Status])</f>
        <v>0.6552734375</v>
      </c>
      <c r="N1674" s="27">
        <f t="shared" si="162"/>
        <v>41797.396527777775</v>
      </c>
      <c r="O1674" t="str">
        <f>TEXT(Table1_3[[#This Row],[Interview Taken on]],"MMM")</f>
        <v>May</v>
      </c>
    </row>
    <row r="1675" spans="1:15" x14ac:dyDescent="0.25">
      <c r="A1675">
        <v>465591</v>
      </c>
      <c r="B1675" s="3">
        <v>41782.400000000001</v>
      </c>
      <c r="C1675">
        <f t="shared" si="157"/>
        <v>0</v>
      </c>
      <c r="D1675" t="s">
        <v>13</v>
      </c>
      <c r="E1675" t="s">
        <v>11</v>
      </c>
      <c r="F1675" t="s">
        <v>201</v>
      </c>
      <c r="G1675" t="s">
        <v>12</v>
      </c>
      <c r="H1675">
        <v>25923</v>
      </c>
      <c r="I1675" t="str">
        <f t="shared" si="158"/>
        <v>Morning</v>
      </c>
      <c r="J1675" t="str">
        <f t="shared" si="159"/>
        <v>Fri</v>
      </c>
      <c r="K1675" t="str">
        <f t="shared" si="160"/>
        <v>2014-05-23</v>
      </c>
      <c r="L1675" s="39">
        <f t="shared" si="161"/>
        <v>0.40000000000145519</v>
      </c>
      <c r="M1675" s="19">
        <f>COUNTIF(Table1_3[Status], "Hired") / COUNTA(Table1_3[Status])</f>
        <v>0.6552734375</v>
      </c>
      <c r="N1675" s="27" t="str">
        <f t="shared" si="162"/>
        <v/>
      </c>
      <c r="O1675" t="str">
        <f>TEXT(Table1_3[[#This Row],[Interview Taken on]],"MMM")</f>
        <v>May</v>
      </c>
    </row>
    <row r="1676" spans="1:15" x14ac:dyDescent="0.25">
      <c r="A1676">
        <v>177049</v>
      </c>
      <c r="B1676" s="3">
        <v>41782.400694444441</v>
      </c>
      <c r="C1676">
        <f t="shared" si="157"/>
        <v>0</v>
      </c>
      <c r="D1676" t="s">
        <v>13</v>
      </c>
      <c r="E1676" t="s">
        <v>8</v>
      </c>
      <c r="F1676" t="s">
        <v>201</v>
      </c>
      <c r="G1676" t="s">
        <v>12</v>
      </c>
      <c r="H1676">
        <v>93530</v>
      </c>
      <c r="I1676" t="str">
        <f t="shared" si="158"/>
        <v>Morning</v>
      </c>
      <c r="J1676" t="str">
        <f t="shared" si="159"/>
        <v>Fri</v>
      </c>
      <c r="K1676" t="str">
        <f t="shared" si="160"/>
        <v>2014-05-23</v>
      </c>
      <c r="L1676" s="39">
        <f t="shared" si="161"/>
        <v>0.40069444444088731</v>
      </c>
      <c r="M1676" s="19">
        <f>COUNTIF(Table1_3[Status], "Hired") / COUNTA(Table1_3[Status])</f>
        <v>0.6552734375</v>
      </c>
      <c r="N1676" s="27" t="str">
        <f t="shared" si="162"/>
        <v/>
      </c>
      <c r="O1676" t="str">
        <f>TEXT(Table1_3[[#This Row],[Interview Taken on]],"MMM")</f>
        <v>May</v>
      </c>
    </row>
    <row r="1677" spans="1:15" x14ac:dyDescent="0.25">
      <c r="A1677">
        <v>329624</v>
      </c>
      <c r="B1677" s="3">
        <v>41795.753472222219</v>
      </c>
      <c r="C1677">
        <f t="shared" si="157"/>
        <v>0</v>
      </c>
      <c r="D1677" t="s">
        <v>13</v>
      </c>
      <c r="E1677" t="s">
        <v>8</v>
      </c>
      <c r="F1677" t="s">
        <v>201</v>
      </c>
      <c r="G1677" t="s">
        <v>12</v>
      </c>
      <c r="H1677">
        <v>43798</v>
      </c>
      <c r="I1677" t="str">
        <f t="shared" si="158"/>
        <v>Evening</v>
      </c>
      <c r="J1677" t="str">
        <f t="shared" si="159"/>
        <v>Thu</v>
      </c>
      <c r="K1677" t="str">
        <f t="shared" si="160"/>
        <v>2014-06-05</v>
      </c>
      <c r="L1677" s="39">
        <f t="shared" si="161"/>
        <v>0.75347222221898846</v>
      </c>
      <c r="M1677" s="19">
        <f>COUNTIF(Table1_3[Status], "Hired") / COUNTA(Table1_3[Status])</f>
        <v>0.6552734375</v>
      </c>
      <c r="N1677" s="27" t="str">
        <f t="shared" si="162"/>
        <v/>
      </c>
      <c r="O1677" t="str">
        <f>TEXT(Table1_3[[#This Row],[Interview Taken on]],"MMM")</f>
        <v>Jun</v>
      </c>
    </row>
    <row r="1678" spans="1:15" x14ac:dyDescent="0.25">
      <c r="A1678">
        <v>50158</v>
      </c>
      <c r="B1678" s="3">
        <v>41795.759027777778</v>
      </c>
      <c r="C1678">
        <f t="shared" si="157"/>
        <v>1</v>
      </c>
      <c r="D1678" t="s">
        <v>7</v>
      </c>
      <c r="E1678" t="s">
        <v>11</v>
      </c>
      <c r="F1678" t="s">
        <v>201</v>
      </c>
      <c r="G1678" t="s">
        <v>12</v>
      </c>
      <c r="H1678">
        <v>26422</v>
      </c>
      <c r="I1678" t="str">
        <f t="shared" si="158"/>
        <v>Evening</v>
      </c>
      <c r="J1678" t="str">
        <f t="shared" si="159"/>
        <v>Thu</v>
      </c>
      <c r="K1678" t="str">
        <f t="shared" si="160"/>
        <v>2014-06-05</v>
      </c>
      <c r="L1678" s="39">
        <f t="shared" si="161"/>
        <v>0.75902777777810115</v>
      </c>
      <c r="M1678" s="19">
        <f>COUNTIF(Table1_3[Status], "Hired") / COUNTA(Table1_3[Status])</f>
        <v>0.6552734375</v>
      </c>
      <c r="N1678" s="27">
        <f t="shared" si="162"/>
        <v>41810.759027777778</v>
      </c>
      <c r="O1678" t="str">
        <f>TEXT(Table1_3[[#This Row],[Interview Taken on]],"MMM")</f>
        <v>Jun</v>
      </c>
    </row>
    <row r="1679" spans="1:15" x14ac:dyDescent="0.25">
      <c r="A1679">
        <v>189866</v>
      </c>
      <c r="B1679" s="3">
        <v>41799.613194444442</v>
      </c>
      <c r="C1679">
        <f t="shared" si="157"/>
        <v>1</v>
      </c>
      <c r="D1679" t="s">
        <v>7</v>
      </c>
      <c r="E1679" t="s">
        <v>8</v>
      </c>
      <c r="F1679" t="s">
        <v>201</v>
      </c>
      <c r="G1679" t="s">
        <v>12</v>
      </c>
      <c r="H1679">
        <v>3330</v>
      </c>
      <c r="I1679" t="str">
        <f t="shared" si="158"/>
        <v>Afternoon</v>
      </c>
      <c r="J1679" t="str">
        <f t="shared" si="159"/>
        <v>Mon</v>
      </c>
      <c r="K1679" t="str">
        <f t="shared" si="160"/>
        <v>2014-06-09</v>
      </c>
      <c r="L1679" s="39">
        <f t="shared" si="161"/>
        <v>0.6131944444423425</v>
      </c>
      <c r="M1679" s="19">
        <f>COUNTIF(Table1_3[Status], "Hired") / COUNTA(Table1_3[Status])</f>
        <v>0.6552734375</v>
      </c>
      <c r="N1679" s="27">
        <f t="shared" si="162"/>
        <v>41814.613194444442</v>
      </c>
      <c r="O1679" t="str">
        <f>TEXT(Table1_3[[#This Row],[Interview Taken on]],"MMM")</f>
        <v>Jun</v>
      </c>
    </row>
    <row r="1680" spans="1:15" x14ac:dyDescent="0.25">
      <c r="A1680">
        <v>474992</v>
      </c>
      <c r="B1680" s="3">
        <v>41799.614583333336</v>
      </c>
      <c r="C1680">
        <f t="shared" si="157"/>
        <v>0</v>
      </c>
      <c r="D1680" t="s">
        <v>13</v>
      </c>
      <c r="E1680" t="s">
        <v>8</v>
      </c>
      <c r="F1680" t="s">
        <v>201</v>
      </c>
      <c r="G1680" t="s">
        <v>12</v>
      </c>
      <c r="H1680">
        <v>93455</v>
      </c>
      <c r="I1680" t="str">
        <f t="shared" si="158"/>
        <v>Afternoon</v>
      </c>
      <c r="J1680" t="str">
        <f t="shared" si="159"/>
        <v>Mon</v>
      </c>
      <c r="K1680" t="str">
        <f t="shared" si="160"/>
        <v>2014-06-09</v>
      </c>
      <c r="L1680" s="39">
        <f t="shared" si="161"/>
        <v>0.61458333333575865</v>
      </c>
      <c r="M1680" s="19">
        <f>COUNTIF(Table1_3[Status], "Hired") / COUNTA(Table1_3[Status])</f>
        <v>0.6552734375</v>
      </c>
      <c r="N1680" s="27" t="str">
        <f t="shared" si="162"/>
        <v/>
      </c>
      <c r="O1680" t="str">
        <f>TEXT(Table1_3[[#This Row],[Interview Taken on]],"MMM")</f>
        <v>Jun</v>
      </c>
    </row>
    <row r="1681" spans="1:15" x14ac:dyDescent="0.25">
      <c r="A1681">
        <v>18701</v>
      </c>
      <c r="B1681" s="3">
        <v>41810.774305555555</v>
      </c>
      <c r="C1681">
        <f t="shared" si="157"/>
        <v>1</v>
      </c>
      <c r="D1681" t="s">
        <v>7</v>
      </c>
      <c r="E1681" t="s">
        <v>8</v>
      </c>
      <c r="F1681" t="s">
        <v>201</v>
      </c>
      <c r="G1681" t="s">
        <v>12</v>
      </c>
      <c r="H1681">
        <v>79234</v>
      </c>
      <c r="I1681" t="str">
        <f t="shared" si="158"/>
        <v>Evening</v>
      </c>
      <c r="J1681" t="str">
        <f t="shared" si="159"/>
        <v>Fri</v>
      </c>
      <c r="K1681" t="str">
        <f t="shared" si="160"/>
        <v>2014-06-20</v>
      </c>
      <c r="L1681" s="39">
        <f t="shared" si="161"/>
        <v>0.77430555555474712</v>
      </c>
      <c r="M1681" s="19">
        <f>COUNTIF(Table1_3[Status], "Hired") / COUNTA(Table1_3[Status])</f>
        <v>0.6552734375</v>
      </c>
      <c r="N1681" s="27">
        <f t="shared" si="162"/>
        <v>41825.774305555555</v>
      </c>
      <c r="O1681" t="str">
        <f>TEXT(Table1_3[[#This Row],[Interview Taken on]],"MMM")</f>
        <v>Jun</v>
      </c>
    </row>
    <row r="1682" spans="1:15" x14ac:dyDescent="0.25">
      <c r="A1682">
        <v>18596</v>
      </c>
      <c r="B1682" s="3">
        <v>41816.027083333334</v>
      </c>
      <c r="C1682">
        <f t="shared" si="157"/>
        <v>0</v>
      </c>
      <c r="D1682" t="s">
        <v>13</v>
      </c>
      <c r="E1682" t="s">
        <v>11</v>
      </c>
      <c r="F1682" t="s">
        <v>201</v>
      </c>
      <c r="G1682" t="s">
        <v>12</v>
      </c>
      <c r="H1682">
        <v>91894</v>
      </c>
      <c r="I1682" t="str">
        <f t="shared" si="158"/>
        <v>Night</v>
      </c>
      <c r="J1682" t="str">
        <f t="shared" si="159"/>
        <v>Thu</v>
      </c>
      <c r="K1682" t="str">
        <f t="shared" si="160"/>
        <v>2014-06-26</v>
      </c>
      <c r="L1682" s="39">
        <f t="shared" si="161"/>
        <v>2.7083333334303461E-2</v>
      </c>
      <c r="M1682" s="19">
        <f>COUNTIF(Table1_3[Status], "Hired") / COUNTA(Table1_3[Status])</f>
        <v>0.6552734375</v>
      </c>
      <c r="N1682" s="27" t="str">
        <f t="shared" si="162"/>
        <v/>
      </c>
      <c r="O1682" t="str">
        <f>TEXT(Table1_3[[#This Row],[Interview Taken on]],"MMM")</f>
        <v>Jun</v>
      </c>
    </row>
    <row r="1683" spans="1:15" x14ac:dyDescent="0.25">
      <c r="A1683">
        <v>856085</v>
      </c>
      <c r="B1683" s="3">
        <v>41816.02847222222</v>
      </c>
      <c r="C1683">
        <f t="shared" si="157"/>
        <v>0</v>
      </c>
      <c r="D1683" t="s">
        <v>13</v>
      </c>
      <c r="E1683" t="s">
        <v>11</v>
      </c>
      <c r="F1683" t="s">
        <v>201</v>
      </c>
      <c r="G1683" t="s">
        <v>12</v>
      </c>
      <c r="H1683">
        <v>42555</v>
      </c>
      <c r="I1683" t="str">
        <f t="shared" si="158"/>
        <v>Night</v>
      </c>
      <c r="J1683" t="str">
        <f t="shared" si="159"/>
        <v>Thu</v>
      </c>
      <c r="K1683" t="str">
        <f t="shared" si="160"/>
        <v>2014-06-26</v>
      </c>
      <c r="L1683" s="39">
        <f t="shared" si="161"/>
        <v>2.8472222220443655E-2</v>
      </c>
      <c r="M1683" s="19">
        <f>COUNTIF(Table1_3[Status], "Hired") / COUNTA(Table1_3[Status])</f>
        <v>0.6552734375</v>
      </c>
      <c r="N1683" s="27" t="str">
        <f t="shared" si="162"/>
        <v/>
      </c>
      <c r="O1683" t="str">
        <f>TEXT(Table1_3[[#This Row],[Interview Taken on]],"MMM")</f>
        <v>Jun</v>
      </c>
    </row>
    <row r="1684" spans="1:15" x14ac:dyDescent="0.25">
      <c r="A1684">
        <v>527591</v>
      </c>
      <c r="B1684" s="3">
        <v>41816.02847222222</v>
      </c>
      <c r="C1684">
        <f t="shared" si="157"/>
        <v>1</v>
      </c>
      <c r="D1684" t="s">
        <v>7</v>
      </c>
      <c r="E1684" t="s">
        <v>8</v>
      </c>
      <c r="F1684" t="s">
        <v>201</v>
      </c>
      <c r="G1684" t="s">
        <v>12</v>
      </c>
      <c r="H1684">
        <v>69559</v>
      </c>
      <c r="I1684" t="str">
        <f t="shared" si="158"/>
        <v>Night</v>
      </c>
      <c r="J1684" t="str">
        <f t="shared" si="159"/>
        <v>Thu</v>
      </c>
      <c r="K1684" t="str">
        <f t="shared" si="160"/>
        <v>2014-06-26</v>
      </c>
      <c r="L1684" s="39">
        <f t="shared" si="161"/>
        <v>2.8472222220443655E-2</v>
      </c>
      <c r="M1684" s="19">
        <f>COUNTIF(Table1_3[Status], "Hired") / COUNTA(Table1_3[Status])</f>
        <v>0.6552734375</v>
      </c>
      <c r="N1684" s="27">
        <f t="shared" si="162"/>
        <v>41831.02847222222</v>
      </c>
      <c r="O1684" t="str">
        <f>TEXT(Table1_3[[#This Row],[Interview Taken on]],"MMM")</f>
        <v>Jun</v>
      </c>
    </row>
    <row r="1685" spans="1:15" x14ac:dyDescent="0.25">
      <c r="A1685">
        <v>787319</v>
      </c>
      <c r="B1685" s="3">
        <v>41803.398611111108</v>
      </c>
      <c r="C1685">
        <f t="shared" si="157"/>
        <v>0</v>
      </c>
      <c r="D1685" t="s">
        <v>13</v>
      </c>
      <c r="E1685" t="s">
        <v>8</v>
      </c>
      <c r="F1685" t="s">
        <v>200</v>
      </c>
      <c r="G1685" t="s">
        <v>23</v>
      </c>
      <c r="H1685">
        <v>44645</v>
      </c>
      <c r="I1685" t="str">
        <f t="shared" si="158"/>
        <v>Morning</v>
      </c>
      <c r="J1685" t="str">
        <f t="shared" si="159"/>
        <v>Fri</v>
      </c>
      <c r="K1685" t="str">
        <f t="shared" si="160"/>
        <v>2014-06-13</v>
      </c>
      <c r="L1685" s="39">
        <f t="shared" si="161"/>
        <v>0.39861111110803904</v>
      </c>
      <c r="M1685" s="19">
        <f>COUNTIF(Table1_3[Status], "Hired") / COUNTA(Table1_3[Status])</f>
        <v>0.6552734375</v>
      </c>
      <c r="N1685" s="27" t="str">
        <f t="shared" si="162"/>
        <v/>
      </c>
      <c r="O1685" t="str">
        <f>TEXT(Table1_3[[#This Row],[Interview Taken on]],"MMM")</f>
        <v>Jun</v>
      </c>
    </row>
    <row r="1686" spans="1:15" x14ac:dyDescent="0.25">
      <c r="A1686">
        <v>980503</v>
      </c>
      <c r="B1686" s="3">
        <v>41804.395833333336</v>
      </c>
      <c r="C1686">
        <f t="shared" si="157"/>
        <v>1</v>
      </c>
      <c r="D1686" t="s">
        <v>7</v>
      </c>
      <c r="E1686" t="s">
        <v>11</v>
      </c>
      <c r="F1686" t="s">
        <v>200</v>
      </c>
      <c r="G1686" t="s">
        <v>23</v>
      </c>
      <c r="H1686">
        <v>23843</v>
      </c>
      <c r="I1686" t="str">
        <f t="shared" si="158"/>
        <v>Morning</v>
      </c>
      <c r="J1686" t="str">
        <f t="shared" si="159"/>
        <v>Sat</v>
      </c>
      <c r="K1686" t="str">
        <f t="shared" si="160"/>
        <v>2014-06-14</v>
      </c>
      <c r="L1686" s="39">
        <f t="shared" si="161"/>
        <v>0.39583333333575865</v>
      </c>
      <c r="M1686" s="19">
        <f>COUNTIF(Table1_3[Status], "Hired") / COUNTA(Table1_3[Status])</f>
        <v>0.6552734375</v>
      </c>
      <c r="N1686" s="27">
        <f t="shared" si="162"/>
        <v>41819.395833333336</v>
      </c>
      <c r="O1686" t="str">
        <f>TEXT(Table1_3[[#This Row],[Interview Taken on]],"MMM")</f>
        <v>Jun</v>
      </c>
    </row>
    <row r="1687" spans="1:15" x14ac:dyDescent="0.25">
      <c r="A1687">
        <v>902869</v>
      </c>
      <c r="B1687" s="3">
        <v>41804.395833333336</v>
      </c>
      <c r="C1687">
        <f t="shared" si="157"/>
        <v>1</v>
      </c>
      <c r="D1687" t="s">
        <v>7</v>
      </c>
      <c r="E1687" t="s">
        <v>8</v>
      </c>
      <c r="F1687" t="s">
        <v>200</v>
      </c>
      <c r="G1687" t="s">
        <v>23</v>
      </c>
      <c r="H1687">
        <v>87397</v>
      </c>
      <c r="I1687" t="str">
        <f t="shared" si="158"/>
        <v>Morning</v>
      </c>
      <c r="J1687" t="str">
        <f t="shared" si="159"/>
        <v>Sat</v>
      </c>
      <c r="K1687" t="str">
        <f t="shared" si="160"/>
        <v>2014-06-14</v>
      </c>
      <c r="L1687" s="39">
        <f t="shared" si="161"/>
        <v>0.39583333333575865</v>
      </c>
      <c r="M1687" s="19">
        <f>COUNTIF(Table1_3[Status], "Hired") / COUNTA(Table1_3[Status])</f>
        <v>0.6552734375</v>
      </c>
      <c r="N1687" s="27">
        <f t="shared" si="162"/>
        <v>41819.395833333336</v>
      </c>
      <c r="O1687" t="str">
        <f>TEXT(Table1_3[[#This Row],[Interview Taken on]],"MMM")</f>
        <v>Jun</v>
      </c>
    </row>
    <row r="1688" spans="1:15" x14ac:dyDescent="0.25">
      <c r="A1688">
        <v>825924</v>
      </c>
      <c r="B1688" s="3">
        <v>41804.396527777775</v>
      </c>
      <c r="C1688">
        <f t="shared" si="157"/>
        <v>1</v>
      </c>
      <c r="D1688" t="s">
        <v>7</v>
      </c>
      <c r="E1688" t="s">
        <v>8</v>
      </c>
      <c r="F1688" t="s">
        <v>200</v>
      </c>
      <c r="G1688" t="s">
        <v>23</v>
      </c>
      <c r="H1688">
        <v>14658</v>
      </c>
      <c r="I1688" t="str">
        <f t="shared" si="158"/>
        <v>Morning</v>
      </c>
      <c r="J1688" t="str">
        <f t="shared" si="159"/>
        <v>Sat</v>
      </c>
      <c r="K1688" t="str">
        <f t="shared" si="160"/>
        <v>2014-06-14</v>
      </c>
      <c r="L1688" s="39">
        <f t="shared" si="161"/>
        <v>0.39652777777519077</v>
      </c>
      <c r="M1688" s="19">
        <f>COUNTIF(Table1_3[Status], "Hired") / COUNTA(Table1_3[Status])</f>
        <v>0.6552734375</v>
      </c>
      <c r="N1688" s="27">
        <f t="shared" si="162"/>
        <v>41819.396527777775</v>
      </c>
      <c r="O1688" t="str">
        <f>TEXT(Table1_3[[#This Row],[Interview Taken on]],"MMM")</f>
        <v>Jun</v>
      </c>
    </row>
    <row r="1689" spans="1:15" x14ac:dyDescent="0.25">
      <c r="A1689">
        <v>934522</v>
      </c>
      <c r="B1689" s="3">
        <v>41761.591666666667</v>
      </c>
      <c r="C1689">
        <f t="shared" si="157"/>
        <v>1</v>
      </c>
      <c r="D1689" t="s">
        <v>7</v>
      </c>
      <c r="E1689" t="s">
        <v>11</v>
      </c>
      <c r="F1689" t="s">
        <v>31</v>
      </c>
      <c r="G1689" t="s">
        <v>34</v>
      </c>
      <c r="H1689">
        <v>91445</v>
      </c>
      <c r="I1689" t="str">
        <f t="shared" si="158"/>
        <v>Afternoon</v>
      </c>
      <c r="J1689" t="str">
        <f t="shared" si="159"/>
        <v>Fri</v>
      </c>
      <c r="K1689" t="str">
        <f t="shared" si="160"/>
        <v>2014-05-02</v>
      </c>
      <c r="L1689" s="39">
        <f t="shared" si="161"/>
        <v>0.59166666666715173</v>
      </c>
      <c r="M1689" s="19">
        <f>COUNTIF(Table1_3[Status], "Hired") / COUNTA(Table1_3[Status])</f>
        <v>0.6552734375</v>
      </c>
      <c r="N1689" s="27">
        <f t="shared" si="162"/>
        <v>41776.591666666667</v>
      </c>
      <c r="O1689" t="str">
        <f>TEXT(Table1_3[[#This Row],[Interview Taken on]],"MMM")</f>
        <v>May</v>
      </c>
    </row>
    <row r="1690" spans="1:15" x14ac:dyDescent="0.25">
      <c r="A1690">
        <v>275419</v>
      </c>
      <c r="B1690" s="3">
        <v>41764.820138888892</v>
      </c>
      <c r="C1690">
        <f t="shared" si="157"/>
        <v>1</v>
      </c>
      <c r="D1690" t="s">
        <v>7</v>
      </c>
      <c r="E1690" t="s">
        <v>8</v>
      </c>
      <c r="F1690" t="s">
        <v>31</v>
      </c>
      <c r="G1690" t="s">
        <v>25</v>
      </c>
      <c r="H1690">
        <v>79689</v>
      </c>
      <c r="I1690" t="str">
        <f t="shared" si="158"/>
        <v>Evening</v>
      </c>
      <c r="J1690" t="str">
        <f t="shared" si="159"/>
        <v>Mon</v>
      </c>
      <c r="K1690" t="str">
        <f t="shared" si="160"/>
        <v>2014-05-05</v>
      </c>
      <c r="L1690" s="39">
        <f t="shared" si="161"/>
        <v>0.82013888889196096</v>
      </c>
      <c r="M1690" s="19">
        <f>COUNTIF(Table1_3[Status], "Hired") / COUNTA(Table1_3[Status])</f>
        <v>0.6552734375</v>
      </c>
      <c r="N1690" s="27">
        <f t="shared" si="162"/>
        <v>41779.820138888892</v>
      </c>
      <c r="O1690" t="str">
        <f>TEXT(Table1_3[[#This Row],[Interview Taken on]],"MMM")</f>
        <v>May</v>
      </c>
    </row>
    <row r="1691" spans="1:15" x14ac:dyDescent="0.25">
      <c r="A1691">
        <v>513007</v>
      </c>
      <c r="B1691" s="3">
        <v>41781.771527777775</v>
      </c>
      <c r="C1691">
        <f t="shared" si="157"/>
        <v>0</v>
      </c>
      <c r="D1691" t="s">
        <v>13</v>
      </c>
      <c r="E1691" t="s">
        <v>8</v>
      </c>
      <c r="F1691" t="s">
        <v>201</v>
      </c>
      <c r="G1691" t="s">
        <v>34</v>
      </c>
      <c r="H1691">
        <v>43540</v>
      </c>
      <c r="I1691" t="str">
        <f t="shared" si="158"/>
        <v>Evening</v>
      </c>
      <c r="J1691" t="str">
        <f t="shared" si="159"/>
        <v>Thu</v>
      </c>
      <c r="K1691" t="str">
        <f t="shared" si="160"/>
        <v>2014-05-22</v>
      </c>
      <c r="L1691" s="39">
        <f t="shared" si="161"/>
        <v>0.77152777777519077</v>
      </c>
      <c r="M1691" s="19">
        <f>COUNTIF(Table1_3[Status], "Hired") / COUNTA(Table1_3[Status])</f>
        <v>0.6552734375</v>
      </c>
      <c r="N1691" s="27" t="str">
        <f t="shared" si="162"/>
        <v/>
      </c>
      <c r="O1691" t="str">
        <f>TEXT(Table1_3[[#This Row],[Interview Taken on]],"MMM")</f>
        <v>May</v>
      </c>
    </row>
    <row r="1692" spans="1:15" x14ac:dyDescent="0.25">
      <c r="A1692">
        <v>489080</v>
      </c>
      <c r="B1692" s="3">
        <v>41827.396527777775</v>
      </c>
      <c r="C1692">
        <f t="shared" si="157"/>
        <v>1</v>
      </c>
      <c r="D1692" t="s">
        <v>7</v>
      </c>
      <c r="E1692" t="s">
        <v>8</v>
      </c>
      <c r="F1692" t="s">
        <v>201</v>
      </c>
      <c r="G1692" t="s">
        <v>34</v>
      </c>
      <c r="H1692">
        <v>17378</v>
      </c>
      <c r="I1692" t="str">
        <f t="shared" si="158"/>
        <v>Morning</v>
      </c>
      <c r="J1692" t="str">
        <f t="shared" si="159"/>
        <v>Mon</v>
      </c>
      <c r="K1692" t="str">
        <f t="shared" si="160"/>
        <v>2014-07-07</v>
      </c>
      <c r="L1692" s="39">
        <f t="shared" si="161"/>
        <v>0.39652777777519077</v>
      </c>
      <c r="M1692" s="19">
        <f>COUNTIF(Table1_3[Status], "Hired") / COUNTA(Table1_3[Status])</f>
        <v>0.6552734375</v>
      </c>
      <c r="N1692" s="27">
        <f t="shared" si="162"/>
        <v>41842.396527777775</v>
      </c>
      <c r="O1692" t="str">
        <f>TEXT(Table1_3[[#This Row],[Interview Taken on]],"MMM")</f>
        <v>Jul</v>
      </c>
    </row>
    <row r="1693" spans="1:15" x14ac:dyDescent="0.25">
      <c r="A1693">
        <v>165499</v>
      </c>
      <c r="B1693" s="3">
        <v>41827.397916666669</v>
      </c>
      <c r="C1693">
        <f t="shared" si="157"/>
        <v>1</v>
      </c>
      <c r="D1693" t="s">
        <v>7</v>
      </c>
      <c r="E1693" t="s">
        <v>8</v>
      </c>
      <c r="F1693" t="s">
        <v>201</v>
      </c>
      <c r="G1693" t="s">
        <v>34</v>
      </c>
      <c r="H1693">
        <v>24452</v>
      </c>
      <c r="I1693" t="str">
        <f t="shared" si="158"/>
        <v>Morning</v>
      </c>
      <c r="J1693" t="str">
        <f t="shared" si="159"/>
        <v>Mon</v>
      </c>
      <c r="K1693" t="str">
        <f t="shared" si="160"/>
        <v>2014-07-07</v>
      </c>
      <c r="L1693" s="39">
        <f t="shared" si="161"/>
        <v>0.39791666666860692</v>
      </c>
      <c r="M1693" s="19">
        <f>COUNTIF(Table1_3[Status], "Hired") / COUNTA(Table1_3[Status])</f>
        <v>0.6552734375</v>
      </c>
      <c r="N1693" s="27">
        <f t="shared" si="162"/>
        <v>41842.397916666669</v>
      </c>
      <c r="O1693" t="str">
        <f>TEXT(Table1_3[[#This Row],[Interview Taken on]],"MMM")</f>
        <v>Jul</v>
      </c>
    </row>
    <row r="1694" spans="1:15" x14ac:dyDescent="0.25">
      <c r="A1694">
        <v>861441</v>
      </c>
      <c r="B1694" s="3">
        <v>41837.550694444442</v>
      </c>
      <c r="C1694">
        <f t="shared" si="157"/>
        <v>1</v>
      </c>
      <c r="D1694" t="s">
        <v>7</v>
      </c>
      <c r="E1694" t="s">
        <v>11</v>
      </c>
      <c r="F1694" t="s">
        <v>201</v>
      </c>
      <c r="G1694" t="s">
        <v>34</v>
      </c>
      <c r="H1694">
        <v>57146</v>
      </c>
      <c r="I1694" t="str">
        <f t="shared" si="158"/>
        <v>Afternoon</v>
      </c>
      <c r="J1694" t="str">
        <f t="shared" si="159"/>
        <v>Thu</v>
      </c>
      <c r="K1694" t="str">
        <f t="shared" si="160"/>
        <v>2014-07-17</v>
      </c>
      <c r="L1694" s="39">
        <f t="shared" si="161"/>
        <v>0.5506944444423425</v>
      </c>
      <c r="M1694" s="19">
        <f>COUNTIF(Table1_3[Status], "Hired") / COUNTA(Table1_3[Status])</f>
        <v>0.6552734375</v>
      </c>
      <c r="N1694" s="27">
        <f t="shared" si="162"/>
        <v>41852.550694444442</v>
      </c>
      <c r="O1694" t="str">
        <f>TEXT(Table1_3[[#This Row],[Interview Taken on]],"MMM")</f>
        <v>Jul</v>
      </c>
    </row>
    <row r="1695" spans="1:15" x14ac:dyDescent="0.25">
      <c r="A1695">
        <v>228054</v>
      </c>
      <c r="B1695" s="3">
        <v>41837.550694444442</v>
      </c>
      <c r="C1695">
        <f t="shared" si="157"/>
        <v>1</v>
      </c>
      <c r="D1695" t="s">
        <v>7</v>
      </c>
      <c r="E1695" t="s">
        <v>8</v>
      </c>
      <c r="F1695" t="s">
        <v>201</v>
      </c>
      <c r="G1695" t="s">
        <v>34</v>
      </c>
      <c r="H1695">
        <v>10646</v>
      </c>
      <c r="I1695" t="str">
        <f t="shared" si="158"/>
        <v>Afternoon</v>
      </c>
      <c r="J1695" t="str">
        <f t="shared" si="159"/>
        <v>Thu</v>
      </c>
      <c r="K1695" t="str">
        <f t="shared" si="160"/>
        <v>2014-07-17</v>
      </c>
      <c r="L1695" s="39">
        <f t="shared" si="161"/>
        <v>0.5506944444423425</v>
      </c>
      <c r="M1695" s="19">
        <f>COUNTIF(Table1_3[Status], "Hired") / COUNTA(Table1_3[Status])</f>
        <v>0.6552734375</v>
      </c>
      <c r="N1695" s="27">
        <f t="shared" si="162"/>
        <v>41852.550694444442</v>
      </c>
      <c r="O1695" t="str">
        <f>TEXT(Table1_3[[#This Row],[Interview Taken on]],"MMM")</f>
        <v>Jul</v>
      </c>
    </row>
    <row r="1696" spans="1:15" x14ac:dyDescent="0.25">
      <c r="A1696">
        <v>546950</v>
      </c>
      <c r="B1696" s="3">
        <v>41836.408333333333</v>
      </c>
      <c r="C1696">
        <f t="shared" si="157"/>
        <v>0</v>
      </c>
      <c r="D1696" t="s">
        <v>13</v>
      </c>
      <c r="E1696" t="s">
        <v>8</v>
      </c>
      <c r="F1696" t="s">
        <v>201</v>
      </c>
      <c r="G1696" t="s">
        <v>34</v>
      </c>
      <c r="H1696">
        <v>44564</v>
      </c>
      <c r="I1696" t="str">
        <f t="shared" si="158"/>
        <v>Morning</v>
      </c>
      <c r="J1696" t="str">
        <f t="shared" si="159"/>
        <v>Wed</v>
      </c>
      <c r="K1696" t="str">
        <f t="shared" si="160"/>
        <v>2014-07-16</v>
      </c>
      <c r="L1696" s="39">
        <f t="shared" si="161"/>
        <v>0.40833333333284827</v>
      </c>
      <c r="M1696" s="19">
        <f>COUNTIF(Table1_3[Status], "Hired") / COUNTA(Table1_3[Status])</f>
        <v>0.6552734375</v>
      </c>
      <c r="N1696" s="27" t="str">
        <f t="shared" si="162"/>
        <v/>
      </c>
      <c r="O1696" t="str">
        <f>TEXT(Table1_3[[#This Row],[Interview Taken on]],"MMM")</f>
        <v>Jul</v>
      </c>
    </row>
    <row r="1697" spans="1:15" x14ac:dyDescent="0.25">
      <c r="A1697">
        <v>708992</v>
      </c>
      <c r="B1697" s="3">
        <v>41836.411111111112</v>
      </c>
      <c r="C1697">
        <f t="shared" si="157"/>
        <v>1</v>
      </c>
      <c r="D1697" t="s">
        <v>7</v>
      </c>
      <c r="E1697" t="s">
        <v>11</v>
      </c>
      <c r="F1697" t="s">
        <v>201</v>
      </c>
      <c r="G1697" t="s">
        <v>34</v>
      </c>
      <c r="H1697">
        <v>46129</v>
      </c>
      <c r="I1697" t="str">
        <f t="shared" si="158"/>
        <v>Morning</v>
      </c>
      <c r="J1697" t="str">
        <f t="shared" si="159"/>
        <v>Wed</v>
      </c>
      <c r="K1697" t="str">
        <f t="shared" si="160"/>
        <v>2014-07-16</v>
      </c>
      <c r="L1697" s="39">
        <f t="shared" si="161"/>
        <v>0.41111111111240461</v>
      </c>
      <c r="M1697" s="19">
        <f>COUNTIF(Table1_3[Status], "Hired") / COUNTA(Table1_3[Status])</f>
        <v>0.6552734375</v>
      </c>
      <c r="N1697" s="27">
        <f t="shared" si="162"/>
        <v>41851.411111111112</v>
      </c>
      <c r="O1697" t="str">
        <f>TEXT(Table1_3[[#This Row],[Interview Taken on]],"MMM")</f>
        <v>Jul</v>
      </c>
    </row>
    <row r="1698" spans="1:15" x14ac:dyDescent="0.25">
      <c r="A1698">
        <v>383976</v>
      </c>
      <c r="B1698" s="3">
        <v>41836.412499999999</v>
      </c>
      <c r="C1698">
        <f t="shared" si="157"/>
        <v>1</v>
      </c>
      <c r="D1698" t="s">
        <v>7</v>
      </c>
      <c r="E1698" t="s">
        <v>11</v>
      </c>
      <c r="F1698" t="s">
        <v>201</v>
      </c>
      <c r="G1698" t="s">
        <v>34</v>
      </c>
      <c r="H1698">
        <v>84992</v>
      </c>
      <c r="I1698" t="str">
        <f t="shared" si="158"/>
        <v>Morning</v>
      </c>
      <c r="J1698" t="str">
        <f t="shared" si="159"/>
        <v>Wed</v>
      </c>
      <c r="K1698" t="str">
        <f t="shared" si="160"/>
        <v>2014-07-16</v>
      </c>
      <c r="L1698" s="39">
        <f t="shared" si="161"/>
        <v>0.41249999999854481</v>
      </c>
      <c r="M1698" s="19">
        <f>COUNTIF(Table1_3[Status], "Hired") / COUNTA(Table1_3[Status])</f>
        <v>0.6552734375</v>
      </c>
      <c r="N1698" s="27">
        <f t="shared" si="162"/>
        <v>41851.412499999999</v>
      </c>
      <c r="O1698" t="str">
        <f>TEXT(Table1_3[[#This Row],[Interview Taken on]],"MMM")</f>
        <v>Jul</v>
      </c>
    </row>
    <row r="1699" spans="1:15" x14ac:dyDescent="0.25">
      <c r="A1699">
        <v>827122</v>
      </c>
      <c r="B1699" s="3">
        <v>41870.397916666669</v>
      </c>
      <c r="C1699">
        <f t="shared" si="157"/>
        <v>0</v>
      </c>
      <c r="D1699" t="s">
        <v>13</v>
      </c>
      <c r="E1699" t="s">
        <v>11</v>
      </c>
      <c r="F1699" t="s">
        <v>203</v>
      </c>
      <c r="G1699" t="s">
        <v>34</v>
      </c>
      <c r="H1699">
        <v>65433</v>
      </c>
      <c r="I1699" t="str">
        <f t="shared" si="158"/>
        <v>Morning</v>
      </c>
      <c r="J1699" t="str">
        <f t="shared" si="159"/>
        <v>Tue</v>
      </c>
      <c r="K1699" t="str">
        <f t="shared" si="160"/>
        <v>2014-08-19</v>
      </c>
      <c r="L1699" s="39">
        <f t="shared" si="161"/>
        <v>0.39791666666860692</v>
      </c>
      <c r="M1699" s="19">
        <f>COUNTIF(Table1_3[Status], "Hired") / COUNTA(Table1_3[Status])</f>
        <v>0.6552734375</v>
      </c>
      <c r="N1699" s="27" t="str">
        <f t="shared" si="162"/>
        <v/>
      </c>
      <c r="O1699" t="str">
        <f>TEXT(Table1_3[[#This Row],[Interview Taken on]],"MMM")</f>
        <v>Aug</v>
      </c>
    </row>
    <row r="1700" spans="1:15" x14ac:dyDescent="0.25">
      <c r="A1700">
        <v>831694</v>
      </c>
      <c r="B1700" s="3">
        <v>41784.444444444445</v>
      </c>
      <c r="C1700">
        <f t="shared" si="157"/>
        <v>0</v>
      </c>
      <c r="D1700" t="s">
        <v>13</v>
      </c>
      <c r="E1700" t="s">
        <v>8</v>
      </c>
      <c r="F1700" t="s">
        <v>205</v>
      </c>
      <c r="G1700" t="s">
        <v>34</v>
      </c>
      <c r="H1700">
        <v>7139</v>
      </c>
      <c r="I1700" t="str">
        <f t="shared" si="158"/>
        <v>Morning</v>
      </c>
      <c r="J1700" t="str">
        <f t="shared" si="159"/>
        <v>Sun</v>
      </c>
      <c r="K1700" t="str">
        <f t="shared" si="160"/>
        <v>2014-05-25</v>
      </c>
      <c r="L1700" s="39">
        <f t="shared" si="161"/>
        <v>0.44444444444525288</v>
      </c>
      <c r="M1700" s="19">
        <f>COUNTIF(Table1_3[Status], "Hired") / COUNTA(Table1_3[Status])</f>
        <v>0.6552734375</v>
      </c>
      <c r="N1700" s="27" t="str">
        <f t="shared" si="162"/>
        <v/>
      </c>
      <c r="O1700" t="str">
        <f>TEXT(Table1_3[[#This Row],[Interview Taken on]],"MMM")</f>
        <v>May</v>
      </c>
    </row>
    <row r="1701" spans="1:15" x14ac:dyDescent="0.25">
      <c r="A1701">
        <v>723857</v>
      </c>
      <c r="B1701" s="3">
        <v>41784.447916666664</v>
      </c>
      <c r="C1701">
        <f t="shared" si="157"/>
        <v>1</v>
      </c>
      <c r="D1701" t="s">
        <v>7</v>
      </c>
      <c r="E1701" t="s">
        <v>8</v>
      </c>
      <c r="F1701" t="s">
        <v>205</v>
      </c>
      <c r="G1701" t="s">
        <v>34</v>
      </c>
      <c r="H1701">
        <v>37285</v>
      </c>
      <c r="I1701" t="str">
        <f t="shared" si="158"/>
        <v>Morning</v>
      </c>
      <c r="J1701" t="str">
        <f t="shared" si="159"/>
        <v>Sun</v>
      </c>
      <c r="K1701" t="str">
        <f t="shared" si="160"/>
        <v>2014-05-25</v>
      </c>
      <c r="L1701" s="39">
        <f t="shared" si="161"/>
        <v>0.44791666666424135</v>
      </c>
      <c r="M1701" s="19">
        <f>COUNTIF(Table1_3[Status], "Hired") / COUNTA(Table1_3[Status])</f>
        <v>0.6552734375</v>
      </c>
      <c r="N1701" s="27">
        <f t="shared" si="162"/>
        <v>41799.447916666664</v>
      </c>
      <c r="O1701" t="str">
        <f>TEXT(Table1_3[[#This Row],[Interview Taken on]],"MMM")</f>
        <v>May</v>
      </c>
    </row>
    <row r="1702" spans="1:15" x14ac:dyDescent="0.25">
      <c r="A1702">
        <v>270932</v>
      </c>
      <c r="B1702" s="3">
        <v>41822.397222222222</v>
      </c>
      <c r="C1702">
        <f t="shared" si="157"/>
        <v>0</v>
      </c>
      <c r="D1702" t="s">
        <v>13</v>
      </c>
      <c r="E1702" t="s">
        <v>8</v>
      </c>
      <c r="F1702" t="s">
        <v>205</v>
      </c>
      <c r="G1702" t="s">
        <v>34</v>
      </c>
      <c r="H1702">
        <v>57559</v>
      </c>
      <c r="I1702" t="str">
        <f t="shared" si="158"/>
        <v>Morning</v>
      </c>
      <c r="J1702" t="str">
        <f t="shared" si="159"/>
        <v>Wed</v>
      </c>
      <c r="K1702" t="str">
        <f t="shared" si="160"/>
        <v>2014-07-02</v>
      </c>
      <c r="L1702" s="39">
        <f t="shared" si="161"/>
        <v>0.39722222222189885</v>
      </c>
      <c r="M1702" s="19">
        <f>COUNTIF(Table1_3[Status], "Hired") / COUNTA(Table1_3[Status])</f>
        <v>0.6552734375</v>
      </c>
      <c r="N1702" s="27" t="str">
        <f t="shared" si="162"/>
        <v/>
      </c>
      <c r="O1702" t="str">
        <f>TEXT(Table1_3[[#This Row],[Interview Taken on]],"MMM")</f>
        <v>Jul</v>
      </c>
    </row>
    <row r="1703" spans="1:15" x14ac:dyDescent="0.25">
      <c r="A1703">
        <v>937869</v>
      </c>
      <c r="B1703" s="3">
        <v>41831.792361111111</v>
      </c>
      <c r="C1703">
        <f t="shared" si="157"/>
        <v>1</v>
      </c>
      <c r="D1703" t="s">
        <v>7</v>
      </c>
      <c r="E1703" t="s">
        <v>11</v>
      </c>
      <c r="F1703" t="s">
        <v>205</v>
      </c>
      <c r="G1703" t="s">
        <v>34</v>
      </c>
      <c r="H1703">
        <v>76032</v>
      </c>
      <c r="I1703" t="str">
        <f t="shared" si="158"/>
        <v>Evening</v>
      </c>
      <c r="J1703" t="str">
        <f t="shared" si="159"/>
        <v>Fri</v>
      </c>
      <c r="K1703" t="str">
        <f t="shared" si="160"/>
        <v>2014-07-11</v>
      </c>
      <c r="L1703" s="39">
        <f t="shared" si="161"/>
        <v>0.79236111111094942</v>
      </c>
      <c r="M1703" s="19">
        <f>COUNTIF(Table1_3[Status], "Hired") / COUNTA(Table1_3[Status])</f>
        <v>0.6552734375</v>
      </c>
      <c r="N1703" s="27">
        <f t="shared" si="162"/>
        <v>41846.792361111111</v>
      </c>
      <c r="O1703" t="str">
        <f>TEXT(Table1_3[[#This Row],[Interview Taken on]],"MMM")</f>
        <v>Jul</v>
      </c>
    </row>
    <row r="1704" spans="1:15" x14ac:dyDescent="0.25">
      <c r="A1704">
        <v>983895</v>
      </c>
      <c r="B1704" s="3">
        <v>41843.70416666667</v>
      </c>
      <c r="C1704">
        <f t="shared" si="157"/>
        <v>0</v>
      </c>
      <c r="D1704" t="s">
        <v>13</v>
      </c>
      <c r="E1704" t="s">
        <v>8</v>
      </c>
      <c r="F1704" t="s">
        <v>205</v>
      </c>
      <c r="G1704" t="s">
        <v>34</v>
      </c>
      <c r="H1704">
        <v>85954</v>
      </c>
      <c r="I1704" t="str">
        <f t="shared" si="158"/>
        <v>Afternoon</v>
      </c>
      <c r="J1704" t="str">
        <f t="shared" si="159"/>
        <v>Wed</v>
      </c>
      <c r="K1704" t="str">
        <f t="shared" si="160"/>
        <v>2014-07-23</v>
      </c>
      <c r="L1704" s="39">
        <f t="shared" si="161"/>
        <v>0.70416666667006211</v>
      </c>
      <c r="M1704" s="19">
        <f>COUNTIF(Table1_3[Status], "Hired") / COUNTA(Table1_3[Status])</f>
        <v>0.6552734375</v>
      </c>
      <c r="N1704" s="27" t="str">
        <f t="shared" si="162"/>
        <v/>
      </c>
      <c r="O1704" t="str">
        <f>TEXT(Table1_3[[#This Row],[Interview Taken on]],"MMM")</f>
        <v>Jul</v>
      </c>
    </row>
    <row r="1705" spans="1:15" x14ac:dyDescent="0.25">
      <c r="A1705">
        <v>350425</v>
      </c>
      <c r="B1705" s="3">
        <v>41843.705555555556</v>
      </c>
      <c r="C1705">
        <f t="shared" si="157"/>
        <v>1</v>
      </c>
      <c r="D1705" t="s">
        <v>7</v>
      </c>
      <c r="E1705" t="s">
        <v>8</v>
      </c>
      <c r="F1705" t="s">
        <v>205</v>
      </c>
      <c r="G1705" t="s">
        <v>34</v>
      </c>
      <c r="H1705">
        <v>95587</v>
      </c>
      <c r="I1705" t="str">
        <f t="shared" si="158"/>
        <v>Afternoon</v>
      </c>
      <c r="J1705" t="str">
        <f t="shared" si="159"/>
        <v>Wed</v>
      </c>
      <c r="K1705" t="str">
        <f t="shared" si="160"/>
        <v>2014-07-23</v>
      </c>
      <c r="L1705" s="39">
        <f t="shared" si="161"/>
        <v>0.70555555555620231</v>
      </c>
      <c r="M1705" s="19">
        <f>COUNTIF(Table1_3[Status], "Hired") / COUNTA(Table1_3[Status])</f>
        <v>0.6552734375</v>
      </c>
      <c r="N1705" s="27">
        <f t="shared" si="162"/>
        <v>41858.705555555556</v>
      </c>
      <c r="O1705" t="str">
        <f>TEXT(Table1_3[[#This Row],[Interview Taken on]],"MMM")</f>
        <v>Jul</v>
      </c>
    </row>
    <row r="1706" spans="1:15" x14ac:dyDescent="0.25">
      <c r="A1706">
        <v>978384</v>
      </c>
      <c r="B1706" s="3">
        <v>41843.706250000003</v>
      </c>
      <c r="C1706">
        <f t="shared" si="157"/>
        <v>1</v>
      </c>
      <c r="D1706" t="s">
        <v>7</v>
      </c>
      <c r="E1706" t="s">
        <v>11</v>
      </c>
      <c r="F1706" t="s">
        <v>205</v>
      </c>
      <c r="G1706" t="s">
        <v>34</v>
      </c>
      <c r="H1706">
        <v>33484</v>
      </c>
      <c r="I1706" t="str">
        <f t="shared" si="158"/>
        <v>Afternoon</v>
      </c>
      <c r="J1706" t="str">
        <f t="shared" si="159"/>
        <v>Wed</v>
      </c>
      <c r="K1706" t="str">
        <f t="shared" si="160"/>
        <v>2014-07-23</v>
      </c>
      <c r="L1706" s="39">
        <f t="shared" si="161"/>
        <v>0.70625000000291038</v>
      </c>
      <c r="M1706" s="19">
        <f>COUNTIF(Table1_3[Status], "Hired") / COUNTA(Table1_3[Status])</f>
        <v>0.6552734375</v>
      </c>
      <c r="N1706" s="27">
        <f t="shared" si="162"/>
        <v>41858.706250000003</v>
      </c>
      <c r="O1706" t="str">
        <f>TEXT(Table1_3[[#This Row],[Interview Taken on]],"MMM")</f>
        <v>Jul</v>
      </c>
    </row>
    <row r="1707" spans="1:15" x14ac:dyDescent="0.25">
      <c r="A1707">
        <v>686364</v>
      </c>
      <c r="B1707" s="3">
        <v>41823.396527777775</v>
      </c>
      <c r="C1707">
        <f t="shared" si="157"/>
        <v>1</v>
      </c>
      <c r="D1707" t="s">
        <v>7</v>
      </c>
      <c r="E1707" t="s">
        <v>11</v>
      </c>
      <c r="F1707" t="s">
        <v>201</v>
      </c>
      <c r="G1707" t="s">
        <v>18</v>
      </c>
      <c r="H1707">
        <v>26851</v>
      </c>
      <c r="I1707" t="str">
        <f t="shared" si="158"/>
        <v>Morning</v>
      </c>
      <c r="J1707" t="str">
        <f t="shared" si="159"/>
        <v>Thu</v>
      </c>
      <c r="K1707" t="str">
        <f t="shared" si="160"/>
        <v>2014-07-03</v>
      </c>
      <c r="L1707" s="39">
        <f t="shared" si="161"/>
        <v>0.39652777777519077</v>
      </c>
      <c r="M1707" s="19">
        <f>COUNTIF(Table1_3[Status], "Hired") / COUNTA(Table1_3[Status])</f>
        <v>0.6552734375</v>
      </c>
      <c r="N1707" s="27">
        <f t="shared" si="162"/>
        <v>41838.396527777775</v>
      </c>
      <c r="O1707" t="str">
        <f>TEXT(Table1_3[[#This Row],[Interview Taken on]],"MMM")</f>
        <v>Jul</v>
      </c>
    </row>
    <row r="1708" spans="1:15" x14ac:dyDescent="0.25">
      <c r="A1708">
        <v>316515</v>
      </c>
      <c r="B1708" s="3">
        <v>41823.397916666669</v>
      </c>
      <c r="C1708">
        <f t="shared" si="157"/>
        <v>1</v>
      </c>
      <c r="D1708" t="s">
        <v>7</v>
      </c>
      <c r="E1708" t="s">
        <v>8</v>
      </c>
      <c r="F1708" t="s">
        <v>201</v>
      </c>
      <c r="G1708" t="s">
        <v>18</v>
      </c>
      <c r="H1708">
        <v>11556</v>
      </c>
      <c r="I1708" t="str">
        <f t="shared" si="158"/>
        <v>Morning</v>
      </c>
      <c r="J1708" t="str">
        <f t="shared" si="159"/>
        <v>Thu</v>
      </c>
      <c r="K1708" t="str">
        <f t="shared" si="160"/>
        <v>2014-07-03</v>
      </c>
      <c r="L1708" s="39">
        <f t="shared" si="161"/>
        <v>0.39791666666860692</v>
      </c>
      <c r="M1708" s="19">
        <f>COUNTIF(Table1_3[Status], "Hired") / COUNTA(Table1_3[Status])</f>
        <v>0.6552734375</v>
      </c>
      <c r="N1708" s="27">
        <f t="shared" si="162"/>
        <v>41838.397916666669</v>
      </c>
      <c r="O1708" t="str">
        <f>TEXT(Table1_3[[#This Row],[Interview Taken on]],"MMM")</f>
        <v>Jul</v>
      </c>
    </row>
    <row r="1709" spans="1:15" x14ac:dyDescent="0.25">
      <c r="A1709">
        <v>976906</v>
      </c>
      <c r="B1709" s="3">
        <v>41785.745833333334</v>
      </c>
      <c r="C1709">
        <f t="shared" si="157"/>
        <v>1</v>
      </c>
      <c r="D1709" t="s">
        <v>7</v>
      </c>
      <c r="E1709" t="s">
        <v>11</v>
      </c>
      <c r="F1709" t="s">
        <v>205</v>
      </c>
      <c r="G1709" t="s">
        <v>42</v>
      </c>
      <c r="H1709">
        <v>49667</v>
      </c>
      <c r="I1709" t="str">
        <f t="shared" si="158"/>
        <v>Afternoon</v>
      </c>
      <c r="J1709" t="str">
        <f t="shared" si="159"/>
        <v>Mon</v>
      </c>
      <c r="K1709" t="str">
        <f t="shared" si="160"/>
        <v>2014-05-26</v>
      </c>
      <c r="L1709" s="39">
        <f t="shared" si="161"/>
        <v>0.74583333333430346</v>
      </c>
      <c r="M1709" s="19">
        <f>COUNTIF(Table1_3[Status], "Hired") / COUNTA(Table1_3[Status])</f>
        <v>0.6552734375</v>
      </c>
      <c r="N1709" s="27">
        <f t="shared" si="162"/>
        <v>41800.745833333334</v>
      </c>
      <c r="O1709" t="str">
        <f>TEXT(Table1_3[[#This Row],[Interview Taken on]],"MMM")</f>
        <v>May</v>
      </c>
    </row>
    <row r="1710" spans="1:15" x14ac:dyDescent="0.25">
      <c r="A1710">
        <v>43558</v>
      </c>
      <c r="B1710" s="3">
        <v>41785.745833333334</v>
      </c>
      <c r="C1710">
        <f t="shared" si="157"/>
        <v>1</v>
      </c>
      <c r="D1710" t="s">
        <v>7</v>
      </c>
      <c r="E1710" t="s">
        <v>11</v>
      </c>
      <c r="F1710" t="s">
        <v>205</v>
      </c>
      <c r="G1710" t="s">
        <v>42</v>
      </c>
      <c r="H1710">
        <v>24867</v>
      </c>
      <c r="I1710" t="str">
        <f t="shared" si="158"/>
        <v>Afternoon</v>
      </c>
      <c r="J1710" t="str">
        <f t="shared" si="159"/>
        <v>Mon</v>
      </c>
      <c r="K1710" t="str">
        <f t="shared" si="160"/>
        <v>2014-05-26</v>
      </c>
      <c r="L1710" s="39">
        <f t="shared" si="161"/>
        <v>0.74583333333430346</v>
      </c>
      <c r="M1710" s="19">
        <f>COUNTIF(Table1_3[Status], "Hired") / COUNTA(Table1_3[Status])</f>
        <v>0.6552734375</v>
      </c>
      <c r="N1710" s="27">
        <f t="shared" si="162"/>
        <v>41800.745833333334</v>
      </c>
      <c r="O1710" t="str">
        <f>TEXT(Table1_3[[#This Row],[Interview Taken on]],"MMM")</f>
        <v>May</v>
      </c>
    </row>
    <row r="1711" spans="1:15" x14ac:dyDescent="0.25">
      <c r="A1711">
        <v>614695</v>
      </c>
      <c r="B1711" s="3">
        <v>41775.397222222222</v>
      </c>
      <c r="C1711">
        <f t="shared" si="157"/>
        <v>1</v>
      </c>
      <c r="D1711" t="s">
        <v>7</v>
      </c>
      <c r="E1711" t="s">
        <v>8</v>
      </c>
      <c r="F1711" t="s">
        <v>201</v>
      </c>
      <c r="G1711" t="s">
        <v>34</v>
      </c>
      <c r="H1711">
        <v>97614</v>
      </c>
      <c r="I1711" t="str">
        <f t="shared" si="158"/>
        <v>Morning</v>
      </c>
      <c r="J1711" t="str">
        <f t="shared" si="159"/>
        <v>Fri</v>
      </c>
      <c r="K1711" t="str">
        <f t="shared" si="160"/>
        <v>2014-05-16</v>
      </c>
      <c r="L1711" s="39">
        <f t="shared" si="161"/>
        <v>0.39722222222189885</v>
      </c>
      <c r="M1711" s="19">
        <f>COUNTIF(Table1_3[Status], "Hired") / COUNTA(Table1_3[Status])</f>
        <v>0.6552734375</v>
      </c>
      <c r="N1711" s="27">
        <f t="shared" si="162"/>
        <v>41790.397222222222</v>
      </c>
      <c r="O1711" t="str">
        <f>TEXT(Table1_3[[#This Row],[Interview Taken on]],"MMM")</f>
        <v>May</v>
      </c>
    </row>
    <row r="1712" spans="1:15" x14ac:dyDescent="0.25">
      <c r="A1712">
        <v>483616</v>
      </c>
      <c r="B1712" s="3">
        <v>41775.397916666669</v>
      </c>
      <c r="C1712">
        <f t="shared" si="157"/>
        <v>1</v>
      </c>
      <c r="D1712" t="s">
        <v>7</v>
      </c>
      <c r="E1712" t="s">
        <v>8</v>
      </c>
      <c r="F1712" t="s">
        <v>201</v>
      </c>
      <c r="G1712" t="s">
        <v>34</v>
      </c>
      <c r="H1712">
        <v>38880</v>
      </c>
      <c r="I1712" t="str">
        <f t="shared" si="158"/>
        <v>Morning</v>
      </c>
      <c r="J1712" t="str">
        <f t="shared" si="159"/>
        <v>Fri</v>
      </c>
      <c r="K1712" t="str">
        <f t="shared" si="160"/>
        <v>2014-05-16</v>
      </c>
      <c r="L1712" s="39">
        <f t="shared" si="161"/>
        <v>0.39791666666860692</v>
      </c>
      <c r="M1712" s="19">
        <f>COUNTIF(Table1_3[Status], "Hired") / COUNTA(Table1_3[Status])</f>
        <v>0.6552734375</v>
      </c>
      <c r="N1712" s="27">
        <f t="shared" si="162"/>
        <v>41790.397916666669</v>
      </c>
      <c r="O1712" t="str">
        <f>TEXT(Table1_3[[#This Row],[Interview Taken on]],"MMM")</f>
        <v>May</v>
      </c>
    </row>
    <row r="1713" spans="1:15" x14ac:dyDescent="0.25">
      <c r="A1713">
        <v>985439</v>
      </c>
      <c r="B1713" s="3">
        <v>41777.93472222222</v>
      </c>
      <c r="C1713">
        <f t="shared" si="157"/>
        <v>1</v>
      </c>
      <c r="D1713" t="s">
        <v>7</v>
      </c>
      <c r="E1713" t="s">
        <v>11</v>
      </c>
      <c r="F1713" t="s">
        <v>201</v>
      </c>
      <c r="G1713" t="s">
        <v>22</v>
      </c>
      <c r="H1713">
        <v>79611</v>
      </c>
      <c r="I1713" t="str">
        <f t="shared" si="158"/>
        <v>Evening</v>
      </c>
      <c r="J1713" t="str">
        <f t="shared" si="159"/>
        <v>Sun</v>
      </c>
      <c r="K1713" t="str">
        <f t="shared" si="160"/>
        <v>2014-05-18</v>
      </c>
      <c r="L1713" s="39">
        <f t="shared" si="161"/>
        <v>0.93472222222044365</v>
      </c>
      <c r="M1713" s="19">
        <f>COUNTIF(Table1_3[Status], "Hired") / COUNTA(Table1_3[Status])</f>
        <v>0.6552734375</v>
      </c>
      <c r="N1713" s="27">
        <f t="shared" si="162"/>
        <v>41792.93472222222</v>
      </c>
      <c r="O1713" t="str">
        <f>TEXT(Table1_3[[#This Row],[Interview Taken on]],"MMM")</f>
        <v>May</v>
      </c>
    </row>
    <row r="1714" spans="1:15" x14ac:dyDescent="0.25">
      <c r="A1714">
        <v>983431</v>
      </c>
      <c r="B1714" s="3">
        <v>41794.384027777778</v>
      </c>
      <c r="C1714">
        <f t="shared" si="157"/>
        <v>1</v>
      </c>
      <c r="D1714" t="s">
        <v>7</v>
      </c>
      <c r="E1714" t="s">
        <v>11</v>
      </c>
      <c r="F1714" t="s">
        <v>201</v>
      </c>
      <c r="G1714" t="s">
        <v>34</v>
      </c>
      <c r="H1714">
        <v>18881</v>
      </c>
      <c r="I1714" t="str">
        <f t="shared" si="158"/>
        <v>Morning</v>
      </c>
      <c r="J1714" t="str">
        <f t="shared" si="159"/>
        <v>Wed</v>
      </c>
      <c r="K1714" t="str">
        <f t="shared" si="160"/>
        <v>2014-06-04</v>
      </c>
      <c r="L1714" s="39">
        <f t="shared" si="161"/>
        <v>0.38402777777810115</v>
      </c>
      <c r="M1714" s="19">
        <f>COUNTIF(Table1_3[Status], "Hired") / COUNTA(Table1_3[Status])</f>
        <v>0.6552734375</v>
      </c>
      <c r="N1714" s="27">
        <f t="shared" si="162"/>
        <v>41809.384027777778</v>
      </c>
      <c r="O1714" t="str">
        <f>TEXT(Table1_3[[#This Row],[Interview Taken on]],"MMM")</f>
        <v>Jun</v>
      </c>
    </row>
    <row r="1715" spans="1:15" x14ac:dyDescent="0.25">
      <c r="A1715">
        <v>976920</v>
      </c>
      <c r="B1715" s="3">
        <v>41838.396527777775</v>
      </c>
      <c r="C1715">
        <f t="shared" si="157"/>
        <v>0</v>
      </c>
      <c r="D1715" t="s">
        <v>13</v>
      </c>
      <c r="E1715" t="s">
        <v>8</v>
      </c>
      <c r="F1715" t="s">
        <v>201</v>
      </c>
      <c r="G1715" t="s">
        <v>34</v>
      </c>
      <c r="H1715">
        <v>9638</v>
      </c>
      <c r="I1715" t="str">
        <f t="shared" si="158"/>
        <v>Morning</v>
      </c>
      <c r="J1715" t="str">
        <f t="shared" si="159"/>
        <v>Fri</v>
      </c>
      <c r="K1715" t="str">
        <f t="shared" si="160"/>
        <v>2014-07-18</v>
      </c>
      <c r="L1715" s="39">
        <f t="shared" si="161"/>
        <v>0.39652777777519077</v>
      </c>
      <c r="M1715" s="19">
        <f>COUNTIF(Table1_3[Status], "Hired") / COUNTA(Table1_3[Status])</f>
        <v>0.6552734375</v>
      </c>
      <c r="N1715" s="27" t="str">
        <f t="shared" si="162"/>
        <v/>
      </c>
      <c r="O1715" t="str">
        <f>TEXT(Table1_3[[#This Row],[Interview Taken on]],"MMM")</f>
        <v>Jul</v>
      </c>
    </row>
    <row r="1716" spans="1:15" x14ac:dyDescent="0.25">
      <c r="A1716">
        <v>951218</v>
      </c>
      <c r="B1716" s="3">
        <v>41838.397222222222</v>
      </c>
      <c r="C1716">
        <f t="shared" si="157"/>
        <v>1</v>
      </c>
      <c r="D1716" t="s">
        <v>7</v>
      </c>
      <c r="E1716" t="s">
        <v>11</v>
      </c>
      <c r="F1716" t="s">
        <v>201</v>
      </c>
      <c r="G1716" t="s">
        <v>34</v>
      </c>
      <c r="H1716">
        <v>55809</v>
      </c>
      <c r="I1716" t="str">
        <f t="shared" si="158"/>
        <v>Morning</v>
      </c>
      <c r="J1716" t="str">
        <f t="shared" si="159"/>
        <v>Fri</v>
      </c>
      <c r="K1716" t="str">
        <f t="shared" si="160"/>
        <v>2014-07-18</v>
      </c>
      <c r="L1716" s="39">
        <f t="shared" si="161"/>
        <v>0.39722222222189885</v>
      </c>
      <c r="M1716" s="19">
        <f>COUNTIF(Table1_3[Status], "Hired") / COUNTA(Table1_3[Status])</f>
        <v>0.6552734375</v>
      </c>
      <c r="N1716" s="27">
        <f t="shared" si="162"/>
        <v>41853.397222222222</v>
      </c>
      <c r="O1716" t="str">
        <f>TEXT(Table1_3[[#This Row],[Interview Taken on]],"MMM")</f>
        <v>Jul</v>
      </c>
    </row>
    <row r="1717" spans="1:15" x14ac:dyDescent="0.25">
      <c r="A1717">
        <v>827606</v>
      </c>
      <c r="B1717" s="3">
        <v>41838.401388888888</v>
      </c>
      <c r="C1717">
        <f t="shared" si="157"/>
        <v>0</v>
      </c>
      <c r="D1717" t="s">
        <v>13</v>
      </c>
      <c r="E1717" t="s">
        <v>8</v>
      </c>
      <c r="F1717" t="s">
        <v>201</v>
      </c>
      <c r="G1717" t="s">
        <v>34</v>
      </c>
      <c r="H1717">
        <v>88236</v>
      </c>
      <c r="I1717" t="str">
        <f t="shared" si="158"/>
        <v>Morning</v>
      </c>
      <c r="J1717" t="str">
        <f t="shared" si="159"/>
        <v>Fri</v>
      </c>
      <c r="K1717" t="str">
        <f t="shared" si="160"/>
        <v>2014-07-18</v>
      </c>
      <c r="L1717" s="39">
        <f t="shared" si="161"/>
        <v>0.40138888888759539</v>
      </c>
      <c r="M1717" s="19">
        <f>COUNTIF(Table1_3[Status], "Hired") / COUNTA(Table1_3[Status])</f>
        <v>0.6552734375</v>
      </c>
      <c r="N1717" s="27" t="str">
        <f t="shared" si="162"/>
        <v/>
      </c>
      <c r="O1717" t="str">
        <f>TEXT(Table1_3[[#This Row],[Interview Taken on]],"MMM")</f>
        <v>Jul</v>
      </c>
    </row>
    <row r="1718" spans="1:15" x14ac:dyDescent="0.25">
      <c r="A1718">
        <v>280138</v>
      </c>
      <c r="B1718" s="3">
        <v>41838.8125</v>
      </c>
      <c r="C1718">
        <f t="shared" si="157"/>
        <v>1</v>
      </c>
      <c r="D1718" t="s">
        <v>7</v>
      </c>
      <c r="E1718" t="s">
        <v>11</v>
      </c>
      <c r="F1718" t="s">
        <v>201</v>
      </c>
      <c r="G1718" t="s">
        <v>22</v>
      </c>
      <c r="H1718">
        <v>72664</v>
      </c>
      <c r="I1718" t="str">
        <f t="shared" si="158"/>
        <v>Evening</v>
      </c>
      <c r="J1718" t="str">
        <f t="shared" si="159"/>
        <v>Fri</v>
      </c>
      <c r="K1718" t="str">
        <f t="shared" si="160"/>
        <v>2014-07-18</v>
      </c>
      <c r="L1718" s="39">
        <f t="shared" si="161"/>
        <v>0.8125</v>
      </c>
      <c r="M1718" s="19">
        <f>COUNTIF(Table1_3[Status], "Hired") / COUNTA(Table1_3[Status])</f>
        <v>0.6552734375</v>
      </c>
      <c r="N1718" s="27">
        <f t="shared" si="162"/>
        <v>41853.8125</v>
      </c>
      <c r="O1718" t="str">
        <f>TEXT(Table1_3[[#This Row],[Interview Taken on]],"MMM")</f>
        <v>Jul</v>
      </c>
    </row>
    <row r="1719" spans="1:15" x14ac:dyDescent="0.25">
      <c r="A1719">
        <v>411283</v>
      </c>
      <c r="B1719" s="3">
        <v>41838.813194444447</v>
      </c>
      <c r="C1719">
        <f t="shared" si="157"/>
        <v>0</v>
      </c>
      <c r="D1719" t="s">
        <v>13</v>
      </c>
      <c r="E1719" t="s">
        <v>11</v>
      </c>
      <c r="F1719" t="s">
        <v>201</v>
      </c>
      <c r="G1719" t="s">
        <v>22</v>
      </c>
      <c r="H1719">
        <v>92805</v>
      </c>
      <c r="I1719" t="str">
        <f t="shared" si="158"/>
        <v>Evening</v>
      </c>
      <c r="J1719" t="str">
        <f t="shared" si="159"/>
        <v>Fri</v>
      </c>
      <c r="K1719" t="str">
        <f t="shared" si="160"/>
        <v>2014-07-18</v>
      </c>
      <c r="L1719" s="39">
        <f t="shared" si="161"/>
        <v>0.81319444444670808</v>
      </c>
      <c r="M1719" s="19">
        <f>COUNTIF(Table1_3[Status], "Hired") / COUNTA(Table1_3[Status])</f>
        <v>0.6552734375</v>
      </c>
      <c r="N1719" s="27" t="str">
        <f t="shared" si="162"/>
        <v/>
      </c>
      <c r="O1719" t="str">
        <f>TEXT(Table1_3[[#This Row],[Interview Taken on]],"MMM")</f>
        <v>Jul</v>
      </c>
    </row>
    <row r="1720" spans="1:15" x14ac:dyDescent="0.25">
      <c r="A1720">
        <v>243776</v>
      </c>
      <c r="B1720" s="3">
        <v>41838.814583333333</v>
      </c>
      <c r="C1720">
        <f t="shared" si="157"/>
        <v>1</v>
      </c>
      <c r="D1720" t="s">
        <v>7</v>
      </c>
      <c r="E1720" t="s">
        <v>8</v>
      </c>
      <c r="F1720" t="s">
        <v>201</v>
      </c>
      <c r="G1720" t="s">
        <v>22</v>
      </c>
      <c r="H1720">
        <v>87521</v>
      </c>
      <c r="I1720" t="str">
        <f t="shared" si="158"/>
        <v>Evening</v>
      </c>
      <c r="J1720" t="str">
        <f t="shared" si="159"/>
        <v>Fri</v>
      </c>
      <c r="K1720" t="str">
        <f t="shared" si="160"/>
        <v>2014-07-18</v>
      </c>
      <c r="L1720" s="39">
        <f t="shared" si="161"/>
        <v>0.81458333333284827</v>
      </c>
      <c r="M1720" s="19">
        <f>COUNTIF(Table1_3[Status], "Hired") / COUNTA(Table1_3[Status])</f>
        <v>0.6552734375</v>
      </c>
      <c r="N1720" s="27">
        <f t="shared" si="162"/>
        <v>41853.814583333333</v>
      </c>
      <c r="O1720" t="str">
        <f>TEXT(Table1_3[[#This Row],[Interview Taken on]],"MMM")</f>
        <v>Jul</v>
      </c>
    </row>
    <row r="1721" spans="1:15" x14ac:dyDescent="0.25">
      <c r="A1721">
        <v>340001</v>
      </c>
      <c r="B1721" s="3">
        <v>41841.629861111112</v>
      </c>
      <c r="C1721">
        <f t="shared" si="157"/>
        <v>1</v>
      </c>
      <c r="D1721" t="s">
        <v>7</v>
      </c>
      <c r="E1721" t="s">
        <v>8</v>
      </c>
      <c r="F1721" t="s">
        <v>201</v>
      </c>
      <c r="G1721" t="s">
        <v>22</v>
      </c>
      <c r="H1721">
        <v>19917</v>
      </c>
      <c r="I1721" t="str">
        <f t="shared" si="158"/>
        <v>Afternoon</v>
      </c>
      <c r="J1721" t="str">
        <f t="shared" si="159"/>
        <v>Mon</v>
      </c>
      <c r="K1721" t="str">
        <f t="shared" si="160"/>
        <v>2014-07-21</v>
      </c>
      <c r="L1721" s="39">
        <f t="shared" si="161"/>
        <v>0.62986111111240461</v>
      </c>
      <c r="M1721" s="19">
        <f>COUNTIF(Table1_3[Status], "Hired") / COUNTA(Table1_3[Status])</f>
        <v>0.6552734375</v>
      </c>
      <c r="N1721" s="27">
        <f t="shared" si="162"/>
        <v>41856.629861111112</v>
      </c>
      <c r="O1721" t="str">
        <f>TEXT(Table1_3[[#This Row],[Interview Taken on]],"MMM")</f>
        <v>Jul</v>
      </c>
    </row>
    <row r="1722" spans="1:15" x14ac:dyDescent="0.25">
      <c r="A1722">
        <v>688430</v>
      </c>
      <c r="B1722" s="3">
        <v>41841.631249999999</v>
      </c>
      <c r="C1722">
        <f t="shared" si="157"/>
        <v>1</v>
      </c>
      <c r="D1722" t="s">
        <v>7</v>
      </c>
      <c r="E1722" t="s">
        <v>11</v>
      </c>
      <c r="F1722" t="s">
        <v>201</v>
      </c>
      <c r="G1722" t="s">
        <v>22</v>
      </c>
      <c r="H1722">
        <v>3931</v>
      </c>
      <c r="I1722" t="str">
        <f t="shared" si="158"/>
        <v>Afternoon</v>
      </c>
      <c r="J1722" t="str">
        <f t="shared" si="159"/>
        <v>Mon</v>
      </c>
      <c r="K1722" t="str">
        <f t="shared" si="160"/>
        <v>2014-07-21</v>
      </c>
      <c r="L1722" s="39">
        <f t="shared" si="161"/>
        <v>0.63124999999854481</v>
      </c>
      <c r="M1722" s="19">
        <f>COUNTIF(Table1_3[Status], "Hired") / COUNTA(Table1_3[Status])</f>
        <v>0.6552734375</v>
      </c>
      <c r="N1722" s="27">
        <f t="shared" si="162"/>
        <v>41856.631249999999</v>
      </c>
      <c r="O1722" t="str">
        <f>TEXT(Table1_3[[#This Row],[Interview Taken on]],"MMM")</f>
        <v>Jul</v>
      </c>
    </row>
    <row r="1723" spans="1:15" x14ac:dyDescent="0.25">
      <c r="A1723">
        <v>267149</v>
      </c>
      <c r="B1723" s="3">
        <v>41841.631944444445</v>
      </c>
      <c r="C1723">
        <f t="shared" si="157"/>
        <v>0</v>
      </c>
      <c r="D1723" t="s">
        <v>13</v>
      </c>
      <c r="E1723" t="s">
        <v>8</v>
      </c>
      <c r="F1723" t="s">
        <v>201</v>
      </c>
      <c r="G1723" t="s">
        <v>22</v>
      </c>
      <c r="H1723">
        <v>69565</v>
      </c>
      <c r="I1723" t="str">
        <f t="shared" si="158"/>
        <v>Afternoon</v>
      </c>
      <c r="J1723" t="str">
        <f t="shared" si="159"/>
        <v>Mon</v>
      </c>
      <c r="K1723" t="str">
        <f t="shared" si="160"/>
        <v>2014-07-21</v>
      </c>
      <c r="L1723" s="39">
        <f t="shared" si="161"/>
        <v>0.63194444444525288</v>
      </c>
      <c r="M1723" s="19">
        <f>COUNTIF(Table1_3[Status], "Hired") / COUNTA(Table1_3[Status])</f>
        <v>0.6552734375</v>
      </c>
      <c r="N1723" s="27" t="str">
        <f t="shared" si="162"/>
        <v/>
      </c>
      <c r="O1723" t="str">
        <f>TEXT(Table1_3[[#This Row],[Interview Taken on]],"MMM")</f>
        <v>Jul</v>
      </c>
    </row>
    <row r="1724" spans="1:15" x14ac:dyDescent="0.25">
      <c r="A1724">
        <v>217615</v>
      </c>
      <c r="B1724" s="3">
        <v>41841.630555555559</v>
      </c>
      <c r="C1724">
        <f t="shared" si="157"/>
        <v>1</v>
      </c>
      <c r="D1724" t="s">
        <v>7</v>
      </c>
      <c r="E1724" t="s">
        <v>11</v>
      </c>
      <c r="F1724" t="s">
        <v>201</v>
      </c>
      <c r="G1724" t="s">
        <v>22</v>
      </c>
      <c r="H1724">
        <v>3290</v>
      </c>
      <c r="I1724" t="str">
        <f t="shared" si="158"/>
        <v>Afternoon</v>
      </c>
      <c r="J1724" t="str">
        <f t="shared" si="159"/>
        <v>Mon</v>
      </c>
      <c r="K1724" t="str">
        <f t="shared" si="160"/>
        <v>2014-07-21</v>
      </c>
      <c r="L1724" s="39">
        <f t="shared" si="161"/>
        <v>0.63055555555911269</v>
      </c>
      <c r="M1724" s="19">
        <f>COUNTIF(Table1_3[Status], "Hired") / COUNTA(Table1_3[Status])</f>
        <v>0.6552734375</v>
      </c>
      <c r="N1724" s="27">
        <f t="shared" si="162"/>
        <v>41856.630555555559</v>
      </c>
      <c r="O1724" t="str">
        <f>TEXT(Table1_3[[#This Row],[Interview Taken on]],"MMM")</f>
        <v>Jul</v>
      </c>
    </row>
    <row r="1725" spans="1:15" x14ac:dyDescent="0.25">
      <c r="A1725">
        <v>372578</v>
      </c>
      <c r="B1725" s="3">
        <v>41841.631249999999</v>
      </c>
      <c r="C1725">
        <f t="shared" si="157"/>
        <v>1</v>
      </c>
      <c r="D1725" t="s">
        <v>7</v>
      </c>
      <c r="E1725" t="s">
        <v>11</v>
      </c>
      <c r="F1725" t="s">
        <v>201</v>
      </c>
      <c r="G1725" t="s">
        <v>22</v>
      </c>
      <c r="H1725">
        <v>16385</v>
      </c>
      <c r="I1725" t="str">
        <f t="shared" si="158"/>
        <v>Afternoon</v>
      </c>
      <c r="J1725" t="str">
        <f t="shared" si="159"/>
        <v>Mon</v>
      </c>
      <c r="K1725" t="str">
        <f t="shared" si="160"/>
        <v>2014-07-21</v>
      </c>
      <c r="L1725" s="39">
        <f t="shared" si="161"/>
        <v>0.63124999999854481</v>
      </c>
      <c r="M1725" s="19">
        <f>COUNTIF(Table1_3[Status], "Hired") / COUNTA(Table1_3[Status])</f>
        <v>0.6552734375</v>
      </c>
      <c r="N1725" s="27">
        <f t="shared" si="162"/>
        <v>41856.631249999999</v>
      </c>
      <c r="O1725" t="str">
        <f>TEXT(Table1_3[[#This Row],[Interview Taken on]],"MMM")</f>
        <v>Jul</v>
      </c>
    </row>
    <row r="1726" spans="1:15" x14ac:dyDescent="0.25">
      <c r="A1726">
        <v>172212</v>
      </c>
      <c r="B1726" s="3">
        <v>41841.632638888892</v>
      </c>
      <c r="C1726">
        <f t="shared" si="157"/>
        <v>1</v>
      </c>
      <c r="D1726" t="s">
        <v>7</v>
      </c>
      <c r="E1726" t="s">
        <v>11</v>
      </c>
      <c r="F1726" t="s">
        <v>201</v>
      </c>
      <c r="G1726" t="s">
        <v>22</v>
      </c>
      <c r="H1726">
        <v>39002</v>
      </c>
      <c r="I1726" t="str">
        <f t="shared" si="158"/>
        <v>Afternoon</v>
      </c>
      <c r="J1726" t="str">
        <f t="shared" si="159"/>
        <v>Mon</v>
      </c>
      <c r="K1726" t="str">
        <f t="shared" si="160"/>
        <v>2014-07-21</v>
      </c>
      <c r="L1726" s="39">
        <f t="shared" si="161"/>
        <v>0.63263888889196096</v>
      </c>
      <c r="M1726" s="19">
        <f>COUNTIF(Table1_3[Status], "Hired") / COUNTA(Table1_3[Status])</f>
        <v>0.6552734375</v>
      </c>
      <c r="N1726" s="27">
        <f t="shared" si="162"/>
        <v>41856.632638888892</v>
      </c>
      <c r="O1726" t="str">
        <f>TEXT(Table1_3[[#This Row],[Interview Taken on]],"MMM")</f>
        <v>Jul</v>
      </c>
    </row>
    <row r="1727" spans="1:15" x14ac:dyDescent="0.25">
      <c r="A1727">
        <v>332886</v>
      </c>
      <c r="B1727" s="3">
        <v>41841.633333333331</v>
      </c>
      <c r="C1727">
        <f t="shared" si="157"/>
        <v>1</v>
      </c>
      <c r="D1727" t="s">
        <v>7</v>
      </c>
      <c r="E1727" t="s">
        <v>11</v>
      </c>
      <c r="F1727" t="s">
        <v>201</v>
      </c>
      <c r="G1727" t="s">
        <v>22</v>
      </c>
      <c r="H1727">
        <v>95555</v>
      </c>
      <c r="I1727" t="str">
        <f t="shared" si="158"/>
        <v>Afternoon</v>
      </c>
      <c r="J1727" t="str">
        <f t="shared" si="159"/>
        <v>Mon</v>
      </c>
      <c r="K1727" t="str">
        <f t="shared" si="160"/>
        <v>2014-07-21</v>
      </c>
      <c r="L1727" s="39">
        <f t="shared" si="161"/>
        <v>0.63333333333139308</v>
      </c>
      <c r="M1727" s="19">
        <f>COUNTIF(Table1_3[Status], "Hired") / COUNTA(Table1_3[Status])</f>
        <v>0.6552734375</v>
      </c>
      <c r="N1727" s="27">
        <f t="shared" si="162"/>
        <v>41856.633333333331</v>
      </c>
      <c r="O1727" t="str">
        <f>TEXT(Table1_3[[#This Row],[Interview Taken on]],"MMM")</f>
        <v>Jul</v>
      </c>
    </row>
    <row r="1728" spans="1:15" x14ac:dyDescent="0.25">
      <c r="A1728">
        <v>279479</v>
      </c>
      <c r="B1728" s="3">
        <v>41845.400694444441</v>
      </c>
      <c r="C1728">
        <f t="shared" si="157"/>
        <v>1</v>
      </c>
      <c r="D1728" t="s">
        <v>7</v>
      </c>
      <c r="E1728" t="s">
        <v>8</v>
      </c>
      <c r="F1728" t="s">
        <v>201</v>
      </c>
      <c r="G1728" t="s">
        <v>34</v>
      </c>
      <c r="H1728">
        <v>34260</v>
      </c>
      <c r="I1728" t="str">
        <f t="shared" si="158"/>
        <v>Morning</v>
      </c>
      <c r="J1728" t="str">
        <f t="shared" si="159"/>
        <v>Fri</v>
      </c>
      <c r="K1728" t="str">
        <f t="shared" si="160"/>
        <v>2014-07-25</v>
      </c>
      <c r="L1728" s="39">
        <f t="shared" si="161"/>
        <v>0.40069444444088731</v>
      </c>
      <c r="M1728" s="19">
        <f>COUNTIF(Table1_3[Status], "Hired") / COUNTA(Table1_3[Status])</f>
        <v>0.6552734375</v>
      </c>
      <c r="N1728" s="27">
        <f t="shared" si="162"/>
        <v>41860.400694444441</v>
      </c>
      <c r="O1728" t="str">
        <f>TEXT(Table1_3[[#This Row],[Interview Taken on]],"MMM")</f>
        <v>Jul</v>
      </c>
    </row>
    <row r="1729" spans="1:15" x14ac:dyDescent="0.25">
      <c r="A1729">
        <v>782316</v>
      </c>
      <c r="B1729" s="3">
        <v>41848.350694444445</v>
      </c>
      <c r="C1729">
        <f t="shared" si="157"/>
        <v>1</v>
      </c>
      <c r="D1729" t="s">
        <v>7</v>
      </c>
      <c r="E1729" t="s">
        <v>8</v>
      </c>
      <c r="F1729" t="s">
        <v>201</v>
      </c>
      <c r="G1729" t="s">
        <v>34</v>
      </c>
      <c r="H1729">
        <v>43040</v>
      </c>
      <c r="I1729" t="str">
        <f t="shared" si="158"/>
        <v>Morning</v>
      </c>
      <c r="J1729" t="str">
        <f t="shared" si="159"/>
        <v>Mon</v>
      </c>
      <c r="K1729" t="str">
        <f t="shared" si="160"/>
        <v>2014-07-28</v>
      </c>
      <c r="L1729" s="39">
        <f t="shared" si="161"/>
        <v>0.35069444444525288</v>
      </c>
      <c r="M1729" s="19">
        <f>COUNTIF(Table1_3[Status], "Hired") / COUNTA(Table1_3[Status])</f>
        <v>0.6552734375</v>
      </c>
      <c r="N1729" s="27">
        <f t="shared" si="162"/>
        <v>41863.350694444445</v>
      </c>
      <c r="O1729" t="str">
        <f>TEXT(Table1_3[[#This Row],[Interview Taken on]],"MMM")</f>
        <v>Jul</v>
      </c>
    </row>
    <row r="1730" spans="1:15" x14ac:dyDescent="0.25">
      <c r="A1730">
        <v>995570</v>
      </c>
      <c r="B1730" s="3">
        <v>41848.351388888892</v>
      </c>
      <c r="C1730">
        <f t="shared" ref="C1730:C1793" si="163">IF(D1730="Hired",1,0)</f>
        <v>0</v>
      </c>
      <c r="D1730" t="s">
        <v>13</v>
      </c>
      <c r="E1730" t="s">
        <v>11</v>
      </c>
      <c r="F1730" t="s">
        <v>201</v>
      </c>
      <c r="G1730" t="s">
        <v>34</v>
      </c>
      <c r="H1730">
        <v>61174</v>
      </c>
      <c r="I1730" t="str">
        <f t="shared" ref="I1730:I1793" si="164">IF(AND(HOUR(B1730)&gt;=6, HOUR(B1730)&lt;12), "Morning",
   IF(AND(HOUR(B1730)&gt;=12, HOUR(B1730)&lt;18), "Afternoon",
   IF(AND(HOUR(B1730)&gt;=18, HOUR(B1730)&lt;24), "Evening", "Night")))</f>
        <v>Morning</v>
      </c>
      <c r="J1730" t="str">
        <f t="shared" ref="J1730:J1793" si="165">TEXT(B1730, "DDD")</f>
        <v>Mon</v>
      </c>
      <c r="K1730" t="str">
        <f t="shared" ref="K1730:K1793" si="166">TEXT(B1730, "YYYY-MM-DD")</f>
        <v>2014-07-28</v>
      </c>
      <c r="L1730" s="39">
        <f t="shared" ref="L1730:L1793" si="167">MOD(B1730,1)</f>
        <v>0.35138888889196096</v>
      </c>
      <c r="M1730" s="19">
        <f>COUNTIF(Table1_3[Status], "Hired") / COUNTA(Table1_3[Status])</f>
        <v>0.6552734375</v>
      </c>
      <c r="N1730" s="27" t="str">
        <f t="shared" ref="N1730:N1793" si="168">IF(D1730="Hired", B1730+15, "")</f>
        <v/>
      </c>
      <c r="O1730" t="str">
        <f>TEXT(Table1_3[[#This Row],[Interview Taken on]],"MMM")</f>
        <v>Jul</v>
      </c>
    </row>
    <row r="1731" spans="1:15" x14ac:dyDescent="0.25">
      <c r="A1731">
        <v>471223</v>
      </c>
      <c r="B1731" s="3">
        <v>41866.398611111108</v>
      </c>
      <c r="C1731">
        <f t="shared" si="163"/>
        <v>1</v>
      </c>
      <c r="D1731" t="s">
        <v>7</v>
      </c>
      <c r="E1731" t="s">
        <v>11</v>
      </c>
      <c r="F1731" t="s">
        <v>201</v>
      </c>
      <c r="G1731" t="s">
        <v>34</v>
      </c>
      <c r="H1731">
        <v>70497</v>
      </c>
      <c r="I1731" t="str">
        <f t="shared" si="164"/>
        <v>Morning</v>
      </c>
      <c r="J1731" t="str">
        <f t="shared" si="165"/>
        <v>Fri</v>
      </c>
      <c r="K1731" t="str">
        <f t="shared" si="166"/>
        <v>2014-08-15</v>
      </c>
      <c r="L1731" s="39">
        <f t="shared" si="167"/>
        <v>0.39861111110803904</v>
      </c>
      <c r="M1731" s="19">
        <f>COUNTIF(Table1_3[Status], "Hired") / COUNTA(Table1_3[Status])</f>
        <v>0.6552734375</v>
      </c>
      <c r="N1731" s="27">
        <f t="shared" si="168"/>
        <v>41881.398611111108</v>
      </c>
      <c r="O1731" t="str">
        <f>TEXT(Table1_3[[#This Row],[Interview Taken on]],"MMM")</f>
        <v>Aug</v>
      </c>
    </row>
    <row r="1732" spans="1:15" x14ac:dyDescent="0.25">
      <c r="A1732">
        <v>406675</v>
      </c>
      <c r="B1732" s="3">
        <v>41866.399305555555</v>
      </c>
      <c r="C1732">
        <f t="shared" si="163"/>
        <v>0</v>
      </c>
      <c r="D1732" t="s">
        <v>13</v>
      </c>
      <c r="E1732" t="s">
        <v>11</v>
      </c>
      <c r="F1732" t="s">
        <v>201</v>
      </c>
      <c r="G1732" t="s">
        <v>34</v>
      </c>
      <c r="H1732">
        <v>32483</v>
      </c>
      <c r="I1732" t="str">
        <f t="shared" si="164"/>
        <v>Morning</v>
      </c>
      <c r="J1732" t="str">
        <f t="shared" si="165"/>
        <v>Fri</v>
      </c>
      <c r="K1732" t="str">
        <f t="shared" si="166"/>
        <v>2014-08-15</v>
      </c>
      <c r="L1732" s="39">
        <f t="shared" si="167"/>
        <v>0.39930555555474712</v>
      </c>
      <c r="M1732" s="19">
        <f>COUNTIF(Table1_3[Status], "Hired") / COUNTA(Table1_3[Status])</f>
        <v>0.6552734375</v>
      </c>
      <c r="N1732" s="27" t="str">
        <f t="shared" si="168"/>
        <v/>
      </c>
      <c r="O1732" t="str">
        <f>TEXT(Table1_3[[#This Row],[Interview Taken on]],"MMM")</f>
        <v>Aug</v>
      </c>
    </row>
    <row r="1733" spans="1:15" x14ac:dyDescent="0.25">
      <c r="A1733">
        <v>485078</v>
      </c>
      <c r="B1733" s="3">
        <v>41866.399305555555</v>
      </c>
      <c r="C1733">
        <f t="shared" si="163"/>
        <v>1</v>
      </c>
      <c r="D1733" t="s">
        <v>7</v>
      </c>
      <c r="E1733" t="s">
        <v>8</v>
      </c>
      <c r="F1733" t="s">
        <v>201</v>
      </c>
      <c r="G1733" t="s">
        <v>34</v>
      </c>
      <c r="H1733">
        <v>40687</v>
      </c>
      <c r="I1733" t="str">
        <f t="shared" si="164"/>
        <v>Morning</v>
      </c>
      <c r="J1733" t="str">
        <f t="shared" si="165"/>
        <v>Fri</v>
      </c>
      <c r="K1733" t="str">
        <f t="shared" si="166"/>
        <v>2014-08-15</v>
      </c>
      <c r="L1733" s="39">
        <f t="shared" si="167"/>
        <v>0.39930555555474712</v>
      </c>
      <c r="M1733" s="19">
        <f>COUNTIF(Table1_3[Status], "Hired") / COUNTA(Table1_3[Status])</f>
        <v>0.6552734375</v>
      </c>
      <c r="N1733" s="27">
        <f t="shared" si="168"/>
        <v>41881.399305555555</v>
      </c>
      <c r="O1733" t="str">
        <f>TEXT(Table1_3[[#This Row],[Interview Taken on]],"MMM")</f>
        <v>Aug</v>
      </c>
    </row>
    <row r="1734" spans="1:15" x14ac:dyDescent="0.25">
      <c r="A1734">
        <v>337257</v>
      </c>
      <c r="B1734" s="3">
        <v>41866.400694444441</v>
      </c>
      <c r="C1734">
        <f t="shared" si="163"/>
        <v>0</v>
      </c>
      <c r="D1734" t="s">
        <v>13</v>
      </c>
      <c r="E1734" t="s">
        <v>11</v>
      </c>
      <c r="F1734" t="s">
        <v>201</v>
      </c>
      <c r="G1734" t="s">
        <v>34</v>
      </c>
      <c r="H1734">
        <v>44400</v>
      </c>
      <c r="I1734" t="str">
        <f t="shared" si="164"/>
        <v>Morning</v>
      </c>
      <c r="J1734" t="str">
        <f t="shared" si="165"/>
        <v>Fri</v>
      </c>
      <c r="K1734" t="str">
        <f t="shared" si="166"/>
        <v>2014-08-15</v>
      </c>
      <c r="L1734" s="39">
        <f t="shared" si="167"/>
        <v>0.40069444444088731</v>
      </c>
      <c r="M1734" s="19">
        <f>COUNTIF(Table1_3[Status], "Hired") / COUNTA(Table1_3[Status])</f>
        <v>0.6552734375</v>
      </c>
      <c r="N1734" s="27" t="str">
        <f t="shared" si="168"/>
        <v/>
      </c>
      <c r="O1734" t="str">
        <f>TEXT(Table1_3[[#This Row],[Interview Taken on]],"MMM")</f>
        <v>Aug</v>
      </c>
    </row>
    <row r="1735" spans="1:15" x14ac:dyDescent="0.25">
      <c r="A1735">
        <v>596647</v>
      </c>
      <c r="B1735" s="3">
        <v>41786.484722222223</v>
      </c>
      <c r="C1735">
        <f t="shared" si="163"/>
        <v>0</v>
      </c>
      <c r="D1735" t="s">
        <v>13</v>
      </c>
      <c r="E1735" t="s">
        <v>8</v>
      </c>
      <c r="F1735" t="s">
        <v>200</v>
      </c>
      <c r="G1735" t="s">
        <v>18</v>
      </c>
      <c r="H1735">
        <v>2970</v>
      </c>
      <c r="I1735" t="str">
        <f t="shared" si="164"/>
        <v>Morning</v>
      </c>
      <c r="J1735" t="str">
        <f t="shared" si="165"/>
        <v>Tue</v>
      </c>
      <c r="K1735" t="str">
        <f t="shared" si="166"/>
        <v>2014-05-27</v>
      </c>
      <c r="L1735" s="39">
        <f t="shared" si="167"/>
        <v>0.48472222222335404</v>
      </c>
      <c r="M1735" s="19">
        <f>COUNTIF(Table1_3[Status], "Hired") / COUNTA(Table1_3[Status])</f>
        <v>0.6552734375</v>
      </c>
      <c r="N1735" s="27" t="str">
        <f t="shared" si="168"/>
        <v/>
      </c>
      <c r="O1735" t="str">
        <f>TEXT(Table1_3[[#This Row],[Interview Taken on]],"MMM")</f>
        <v>May</v>
      </c>
    </row>
    <row r="1736" spans="1:15" x14ac:dyDescent="0.25">
      <c r="A1736">
        <v>129235</v>
      </c>
      <c r="B1736" s="3">
        <v>41786.48541666667</v>
      </c>
      <c r="C1736">
        <f t="shared" si="163"/>
        <v>0</v>
      </c>
      <c r="D1736" t="s">
        <v>13</v>
      </c>
      <c r="E1736" t="s">
        <v>8</v>
      </c>
      <c r="F1736" t="s">
        <v>200</v>
      </c>
      <c r="G1736" t="s">
        <v>18</v>
      </c>
      <c r="H1736">
        <v>57847</v>
      </c>
      <c r="I1736" t="str">
        <f t="shared" si="164"/>
        <v>Morning</v>
      </c>
      <c r="J1736" t="str">
        <f t="shared" si="165"/>
        <v>Tue</v>
      </c>
      <c r="K1736" t="str">
        <f t="shared" si="166"/>
        <v>2014-05-27</v>
      </c>
      <c r="L1736" s="39">
        <f t="shared" si="167"/>
        <v>0.48541666667006211</v>
      </c>
      <c r="M1736" s="19">
        <f>COUNTIF(Table1_3[Status], "Hired") / COUNTA(Table1_3[Status])</f>
        <v>0.6552734375</v>
      </c>
      <c r="N1736" s="27" t="str">
        <f t="shared" si="168"/>
        <v/>
      </c>
      <c r="O1736" t="str">
        <f>TEXT(Table1_3[[#This Row],[Interview Taken on]],"MMM")</f>
        <v>May</v>
      </c>
    </row>
    <row r="1737" spans="1:15" x14ac:dyDescent="0.25">
      <c r="A1737">
        <v>24880</v>
      </c>
      <c r="B1737" s="3">
        <v>41824.356944444444</v>
      </c>
      <c r="C1737">
        <f t="shared" si="163"/>
        <v>1</v>
      </c>
      <c r="D1737" t="s">
        <v>7</v>
      </c>
      <c r="E1737" t="s">
        <v>8</v>
      </c>
      <c r="F1737" t="s">
        <v>201</v>
      </c>
      <c r="G1737" t="s">
        <v>12</v>
      </c>
      <c r="H1737">
        <v>18527</v>
      </c>
      <c r="I1737" t="str">
        <f t="shared" si="164"/>
        <v>Morning</v>
      </c>
      <c r="J1737" t="str">
        <f t="shared" si="165"/>
        <v>Fri</v>
      </c>
      <c r="K1737" t="str">
        <f t="shared" si="166"/>
        <v>2014-07-04</v>
      </c>
      <c r="L1737" s="39">
        <f t="shared" si="167"/>
        <v>0.35694444444379769</v>
      </c>
      <c r="M1737" s="19">
        <f>COUNTIF(Table1_3[Status], "Hired") / COUNTA(Table1_3[Status])</f>
        <v>0.6552734375</v>
      </c>
      <c r="N1737" s="27">
        <f t="shared" si="168"/>
        <v>41839.356944444444</v>
      </c>
      <c r="O1737" t="str">
        <f>TEXT(Table1_3[[#This Row],[Interview Taken on]],"MMM")</f>
        <v>Jul</v>
      </c>
    </row>
    <row r="1738" spans="1:15" x14ac:dyDescent="0.25">
      <c r="A1738">
        <v>156526</v>
      </c>
      <c r="B1738" s="3">
        <v>41824.357638888891</v>
      </c>
      <c r="C1738">
        <f t="shared" si="163"/>
        <v>0</v>
      </c>
      <c r="D1738" t="s">
        <v>13</v>
      </c>
      <c r="E1738" t="s">
        <v>8</v>
      </c>
      <c r="F1738" t="s">
        <v>201</v>
      </c>
      <c r="G1738" t="s">
        <v>12</v>
      </c>
      <c r="H1738">
        <v>81539</v>
      </c>
      <c r="I1738" t="str">
        <f t="shared" si="164"/>
        <v>Morning</v>
      </c>
      <c r="J1738" t="str">
        <f t="shared" si="165"/>
        <v>Fri</v>
      </c>
      <c r="K1738" t="str">
        <f t="shared" si="166"/>
        <v>2014-07-04</v>
      </c>
      <c r="L1738" s="39">
        <f t="shared" si="167"/>
        <v>0.35763888889050577</v>
      </c>
      <c r="M1738" s="19">
        <f>COUNTIF(Table1_3[Status], "Hired") / COUNTA(Table1_3[Status])</f>
        <v>0.6552734375</v>
      </c>
      <c r="N1738" s="27" t="str">
        <f t="shared" si="168"/>
        <v/>
      </c>
      <c r="O1738" t="str">
        <f>TEXT(Table1_3[[#This Row],[Interview Taken on]],"MMM")</f>
        <v>Jul</v>
      </c>
    </row>
    <row r="1739" spans="1:15" x14ac:dyDescent="0.25">
      <c r="A1739">
        <v>35902</v>
      </c>
      <c r="B1739" s="3">
        <v>41825.470833333333</v>
      </c>
      <c r="C1739">
        <f t="shared" si="163"/>
        <v>1</v>
      </c>
      <c r="D1739" t="s">
        <v>7</v>
      </c>
      <c r="E1739" t="s">
        <v>8</v>
      </c>
      <c r="F1739" t="s">
        <v>201</v>
      </c>
      <c r="G1739" t="s">
        <v>12</v>
      </c>
      <c r="H1739">
        <v>12508</v>
      </c>
      <c r="I1739" t="str">
        <f t="shared" si="164"/>
        <v>Morning</v>
      </c>
      <c r="J1739" t="str">
        <f t="shared" si="165"/>
        <v>Sat</v>
      </c>
      <c r="K1739" t="str">
        <f t="shared" si="166"/>
        <v>2014-07-05</v>
      </c>
      <c r="L1739" s="39">
        <f t="shared" si="167"/>
        <v>0.47083333333284827</v>
      </c>
      <c r="M1739" s="19">
        <f>COUNTIF(Table1_3[Status], "Hired") / COUNTA(Table1_3[Status])</f>
        <v>0.6552734375</v>
      </c>
      <c r="N1739" s="27">
        <f t="shared" si="168"/>
        <v>41840.470833333333</v>
      </c>
      <c r="O1739" t="str">
        <f>TEXT(Table1_3[[#This Row],[Interview Taken on]],"MMM")</f>
        <v>Jul</v>
      </c>
    </row>
    <row r="1740" spans="1:15" x14ac:dyDescent="0.25">
      <c r="A1740">
        <v>175665</v>
      </c>
      <c r="B1740" s="3">
        <v>41825.470833333333</v>
      </c>
      <c r="C1740">
        <f t="shared" si="163"/>
        <v>0</v>
      </c>
      <c r="D1740" t="s">
        <v>13</v>
      </c>
      <c r="E1740" t="s">
        <v>8</v>
      </c>
      <c r="F1740" t="s">
        <v>201</v>
      </c>
      <c r="G1740" t="s">
        <v>12</v>
      </c>
      <c r="H1740">
        <v>27621</v>
      </c>
      <c r="I1740" t="str">
        <f t="shared" si="164"/>
        <v>Morning</v>
      </c>
      <c r="J1740" t="str">
        <f t="shared" si="165"/>
        <v>Sat</v>
      </c>
      <c r="K1740" t="str">
        <f t="shared" si="166"/>
        <v>2014-07-05</v>
      </c>
      <c r="L1740" s="39">
        <f t="shared" si="167"/>
        <v>0.47083333333284827</v>
      </c>
      <c r="M1740" s="19">
        <f>COUNTIF(Table1_3[Status], "Hired") / COUNTA(Table1_3[Status])</f>
        <v>0.6552734375</v>
      </c>
      <c r="N1740" s="27" t="str">
        <f t="shared" si="168"/>
        <v/>
      </c>
      <c r="O1740" t="str">
        <f>TEXT(Table1_3[[#This Row],[Interview Taken on]],"MMM")</f>
        <v>Jul</v>
      </c>
    </row>
    <row r="1741" spans="1:15" x14ac:dyDescent="0.25">
      <c r="A1741">
        <v>779449</v>
      </c>
      <c r="B1741" s="3">
        <v>41828.779166666667</v>
      </c>
      <c r="C1741">
        <f t="shared" si="163"/>
        <v>0</v>
      </c>
      <c r="D1741" t="s">
        <v>13</v>
      </c>
      <c r="E1741" t="s">
        <v>8</v>
      </c>
      <c r="F1741" t="s">
        <v>201</v>
      </c>
      <c r="G1741" t="s">
        <v>23</v>
      </c>
      <c r="H1741">
        <v>59246</v>
      </c>
      <c r="I1741" t="str">
        <f t="shared" si="164"/>
        <v>Evening</v>
      </c>
      <c r="J1741" t="str">
        <f t="shared" si="165"/>
        <v>Tue</v>
      </c>
      <c r="K1741" t="str">
        <f t="shared" si="166"/>
        <v>2014-07-08</v>
      </c>
      <c r="L1741" s="39">
        <f t="shared" si="167"/>
        <v>0.77916666666715173</v>
      </c>
      <c r="M1741" s="19">
        <f>COUNTIF(Table1_3[Status], "Hired") / COUNTA(Table1_3[Status])</f>
        <v>0.6552734375</v>
      </c>
      <c r="N1741" s="27" t="str">
        <f t="shared" si="168"/>
        <v/>
      </c>
      <c r="O1741" t="str">
        <f>TEXT(Table1_3[[#This Row],[Interview Taken on]],"MMM")</f>
        <v>Jul</v>
      </c>
    </row>
    <row r="1742" spans="1:15" x14ac:dyDescent="0.25">
      <c r="A1742">
        <v>136609</v>
      </c>
      <c r="B1742" s="3">
        <v>41828.779861111114</v>
      </c>
      <c r="C1742">
        <f t="shared" si="163"/>
        <v>1</v>
      </c>
      <c r="D1742" t="s">
        <v>7</v>
      </c>
      <c r="E1742" t="s">
        <v>8</v>
      </c>
      <c r="F1742" t="s">
        <v>201</v>
      </c>
      <c r="G1742" t="s">
        <v>23</v>
      </c>
      <c r="H1742">
        <v>99169</v>
      </c>
      <c r="I1742" t="str">
        <f t="shared" si="164"/>
        <v>Evening</v>
      </c>
      <c r="J1742" t="str">
        <f t="shared" si="165"/>
        <v>Tue</v>
      </c>
      <c r="K1742" t="str">
        <f t="shared" si="166"/>
        <v>2014-07-08</v>
      </c>
      <c r="L1742" s="39">
        <f t="shared" si="167"/>
        <v>0.77986111111385981</v>
      </c>
      <c r="M1742" s="19">
        <f>COUNTIF(Table1_3[Status], "Hired") / COUNTA(Table1_3[Status])</f>
        <v>0.6552734375</v>
      </c>
      <c r="N1742" s="27">
        <f t="shared" si="168"/>
        <v>41843.779861111114</v>
      </c>
      <c r="O1742" t="str">
        <f>TEXT(Table1_3[[#This Row],[Interview Taken on]],"MMM")</f>
        <v>Jul</v>
      </c>
    </row>
    <row r="1743" spans="1:15" x14ac:dyDescent="0.25">
      <c r="A1743">
        <v>839749</v>
      </c>
      <c r="B1743" s="3">
        <v>41780.630555555559</v>
      </c>
      <c r="C1743">
        <f t="shared" si="163"/>
        <v>1</v>
      </c>
      <c r="D1743" t="s">
        <v>7</v>
      </c>
      <c r="E1743" t="s">
        <v>8</v>
      </c>
      <c r="F1743" t="s">
        <v>201</v>
      </c>
      <c r="G1743" t="s">
        <v>25</v>
      </c>
      <c r="H1743">
        <v>9199</v>
      </c>
      <c r="I1743" t="str">
        <f t="shared" si="164"/>
        <v>Afternoon</v>
      </c>
      <c r="J1743" t="str">
        <f t="shared" si="165"/>
        <v>Wed</v>
      </c>
      <c r="K1743" t="str">
        <f t="shared" si="166"/>
        <v>2014-05-21</v>
      </c>
      <c r="L1743" s="39">
        <f t="shared" si="167"/>
        <v>0.63055555555911269</v>
      </c>
      <c r="M1743" s="19">
        <f>COUNTIF(Table1_3[Status], "Hired") / COUNTA(Table1_3[Status])</f>
        <v>0.6552734375</v>
      </c>
      <c r="N1743" s="27">
        <f t="shared" si="168"/>
        <v>41795.630555555559</v>
      </c>
      <c r="O1743" t="str">
        <f>TEXT(Table1_3[[#This Row],[Interview Taken on]],"MMM")</f>
        <v>May</v>
      </c>
    </row>
    <row r="1744" spans="1:15" x14ac:dyDescent="0.25">
      <c r="A1744">
        <v>268371</v>
      </c>
      <c r="B1744" s="3">
        <v>41796.186111111114</v>
      </c>
      <c r="C1744">
        <f t="shared" si="163"/>
        <v>0</v>
      </c>
      <c r="D1744" t="s">
        <v>13</v>
      </c>
      <c r="E1744" t="s">
        <v>8</v>
      </c>
      <c r="F1744" t="s">
        <v>201</v>
      </c>
      <c r="G1744" t="s">
        <v>22</v>
      </c>
      <c r="H1744">
        <v>65933</v>
      </c>
      <c r="I1744" t="str">
        <f t="shared" si="164"/>
        <v>Night</v>
      </c>
      <c r="J1744" t="str">
        <f t="shared" si="165"/>
        <v>Fri</v>
      </c>
      <c r="K1744" t="str">
        <f t="shared" si="166"/>
        <v>2014-06-06</v>
      </c>
      <c r="L1744" s="39">
        <f t="shared" si="167"/>
        <v>0.18611111111385981</v>
      </c>
      <c r="M1744" s="19">
        <f>COUNTIF(Table1_3[Status], "Hired") / COUNTA(Table1_3[Status])</f>
        <v>0.6552734375</v>
      </c>
      <c r="N1744" s="27" t="str">
        <f t="shared" si="168"/>
        <v/>
      </c>
      <c r="O1744" t="str">
        <f>TEXT(Table1_3[[#This Row],[Interview Taken on]],"MMM")</f>
        <v>Jun</v>
      </c>
    </row>
    <row r="1745" spans="1:15" x14ac:dyDescent="0.25">
      <c r="A1745">
        <v>51030</v>
      </c>
      <c r="B1745" s="3">
        <v>41796.186805555553</v>
      </c>
      <c r="C1745">
        <f t="shared" si="163"/>
        <v>0</v>
      </c>
      <c r="D1745" t="s">
        <v>13</v>
      </c>
      <c r="E1745" t="s">
        <v>8</v>
      </c>
      <c r="F1745" t="s">
        <v>201</v>
      </c>
      <c r="G1745" t="s">
        <v>22</v>
      </c>
      <c r="H1745">
        <v>61098</v>
      </c>
      <c r="I1745" t="str">
        <f t="shared" si="164"/>
        <v>Night</v>
      </c>
      <c r="J1745" t="str">
        <f t="shared" si="165"/>
        <v>Fri</v>
      </c>
      <c r="K1745" t="str">
        <f t="shared" si="166"/>
        <v>2014-06-06</v>
      </c>
      <c r="L1745" s="39">
        <f t="shared" si="167"/>
        <v>0.18680555555329192</v>
      </c>
      <c r="M1745" s="19">
        <f>COUNTIF(Table1_3[Status], "Hired") / COUNTA(Table1_3[Status])</f>
        <v>0.6552734375</v>
      </c>
      <c r="N1745" s="27" t="str">
        <f t="shared" si="168"/>
        <v/>
      </c>
      <c r="O1745" t="str">
        <f>TEXT(Table1_3[[#This Row],[Interview Taken on]],"MMM")</f>
        <v>Jun</v>
      </c>
    </row>
    <row r="1746" spans="1:15" x14ac:dyDescent="0.25">
      <c r="A1746">
        <v>434830</v>
      </c>
      <c r="B1746" s="3">
        <v>41796.188194444447</v>
      </c>
      <c r="C1746">
        <f t="shared" si="163"/>
        <v>1</v>
      </c>
      <c r="D1746" t="s">
        <v>7</v>
      </c>
      <c r="E1746" t="s">
        <v>8</v>
      </c>
      <c r="F1746" t="s">
        <v>201</v>
      </c>
      <c r="G1746" t="s">
        <v>22</v>
      </c>
      <c r="H1746">
        <v>66521</v>
      </c>
      <c r="I1746" t="str">
        <f t="shared" si="164"/>
        <v>Night</v>
      </c>
      <c r="J1746" t="str">
        <f t="shared" si="165"/>
        <v>Fri</v>
      </c>
      <c r="K1746" t="str">
        <f t="shared" si="166"/>
        <v>2014-06-06</v>
      </c>
      <c r="L1746" s="39">
        <f t="shared" si="167"/>
        <v>0.18819444444670808</v>
      </c>
      <c r="M1746" s="19">
        <f>COUNTIF(Table1_3[Status], "Hired") / COUNTA(Table1_3[Status])</f>
        <v>0.6552734375</v>
      </c>
      <c r="N1746" s="27">
        <f t="shared" si="168"/>
        <v>41811.188194444447</v>
      </c>
      <c r="O1746" t="str">
        <f>TEXT(Table1_3[[#This Row],[Interview Taken on]],"MMM")</f>
        <v>Jun</v>
      </c>
    </row>
    <row r="1747" spans="1:15" x14ac:dyDescent="0.25">
      <c r="A1747">
        <v>639529</v>
      </c>
      <c r="B1747" s="3">
        <v>41796.188194444447</v>
      </c>
      <c r="C1747">
        <f t="shared" si="163"/>
        <v>1</v>
      </c>
      <c r="D1747" t="s">
        <v>7</v>
      </c>
      <c r="E1747" t="s">
        <v>11</v>
      </c>
      <c r="F1747" t="s">
        <v>201</v>
      </c>
      <c r="G1747" t="s">
        <v>22</v>
      </c>
      <c r="H1747">
        <v>95111</v>
      </c>
      <c r="I1747" t="str">
        <f t="shared" si="164"/>
        <v>Night</v>
      </c>
      <c r="J1747" t="str">
        <f t="shared" si="165"/>
        <v>Fri</v>
      </c>
      <c r="K1747" t="str">
        <f t="shared" si="166"/>
        <v>2014-06-06</v>
      </c>
      <c r="L1747" s="39">
        <f t="shared" si="167"/>
        <v>0.18819444444670808</v>
      </c>
      <c r="M1747" s="19">
        <f>COUNTIF(Table1_3[Status], "Hired") / COUNTA(Table1_3[Status])</f>
        <v>0.6552734375</v>
      </c>
      <c r="N1747" s="27">
        <f t="shared" si="168"/>
        <v>41811.188194444447</v>
      </c>
      <c r="O1747" t="str">
        <f>TEXT(Table1_3[[#This Row],[Interview Taken on]],"MMM")</f>
        <v>Jun</v>
      </c>
    </row>
    <row r="1748" spans="1:15" x14ac:dyDescent="0.25">
      <c r="A1748">
        <v>592294</v>
      </c>
      <c r="B1748" s="3">
        <v>41813.524305555555</v>
      </c>
      <c r="C1748">
        <f t="shared" si="163"/>
        <v>0</v>
      </c>
      <c r="D1748" t="s">
        <v>13</v>
      </c>
      <c r="E1748" t="s">
        <v>8</v>
      </c>
      <c r="F1748" t="s">
        <v>201</v>
      </c>
      <c r="G1748" t="s">
        <v>22</v>
      </c>
      <c r="H1748">
        <v>41460</v>
      </c>
      <c r="I1748" t="str">
        <f t="shared" si="164"/>
        <v>Afternoon</v>
      </c>
      <c r="J1748" t="str">
        <f t="shared" si="165"/>
        <v>Mon</v>
      </c>
      <c r="K1748" t="str">
        <f t="shared" si="166"/>
        <v>2014-06-23</v>
      </c>
      <c r="L1748" s="39">
        <f t="shared" si="167"/>
        <v>0.52430555555474712</v>
      </c>
      <c r="M1748" s="19">
        <f>COUNTIF(Table1_3[Status], "Hired") / COUNTA(Table1_3[Status])</f>
        <v>0.6552734375</v>
      </c>
      <c r="N1748" s="27" t="str">
        <f t="shared" si="168"/>
        <v/>
      </c>
      <c r="O1748" t="str">
        <f>TEXT(Table1_3[[#This Row],[Interview Taken on]],"MMM")</f>
        <v>Jun</v>
      </c>
    </row>
    <row r="1749" spans="1:15" x14ac:dyDescent="0.25">
      <c r="A1749">
        <v>758774</v>
      </c>
      <c r="B1749" s="3">
        <v>41771.967361111114</v>
      </c>
      <c r="C1749">
        <f t="shared" si="163"/>
        <v>1</v>
      </c>
      <c r="D1749" t="s">
        <v>7</v>
      </c>
      <c r="E1749" t="s">
        <v>38</v>
      </c>
      <c r="F1749" t="s">
        <v>200</v>
      </c>
      <c r="G1749" t="s">
        <v>34</v>
      </c>
      <c r="H1749">
        <v>42869</v>
      </c>
      <c r="I1749" t="str">
        <f t="shared" si="164"/>
        <v>Evening</v>
      </c>
      <c r="J1749" t="str">
        <f t="shared" si="165"/>
        <v>Mon</v>
      </c>
      <c r="K1749" t="str">
        <f t="shared" si="166"/>
        <v>2014-05-12</v>
      </c>
      <c r="L1749" s="39">
        <f t="shared" si="167"/>
        <v>0.96736111111385981</v>
      </c>
      <c r="M1749" s="19">
        <f>COUNTIF(Table1_3[Status], "Hired") / COUNTA(Table1_3[Status])</f>
        <v>0.6552734375</v>
      </c>
      <c r="N1749" s="27">
        <f t="shared" si="168"/>
        <v>41786.967361111114</v>
      </c>
      <c r="O1749" t="str">
        <f>TEXT(Table1_3[[#This Row],[Interview Taken on]],"MMM")</f>
        <v>May</v>
      </c>
    </row>
    <row r="1750" spans="1:15" x14ac:dyDescent="0.25">
      <c r="A1750">
        <v>590682</v>
      </c>
      <c r="B1750" s="3">
        <v>41773.397222222222</v>
      </c>
      <c r="C1750">
        <f t="shared" si="163"/>
        <v>1</v>
      </c>
      <c r="D1750" t="s">
        <v>7</v>
      </c>
      <c r="E1750" t="s">
        <v>8</v>
      </c>
      <c r="F1750" t="s">
        <v>201</v>
      </c>
      <c r="G1750" t="s">
        <v>18</v>
      </c>
      <c r="H1750">
        <v>51131</v>
      </c>
      <c r="I1750" t="str">
        <f t="shared" si="164"/>
        <v>Morning</v>
      </c>
      <c r="J1750" t="str">
        <f t="shared" si="165"/>
        <v>Wed</v>
      </c>
      <c r="K1750" t="str">
        <f t="shared" si="166"/>
        <v>2014-05-14</v>
      </c>
      <c r="L1750" s="39">
        <f t="shared" si="167"/>
        <v>0.39722222222189885</v>
      </c>
      <c r="M1750" s="19">
        <f>COUNTIF(Table1_3[Status], "Hired") / COUNTA(Table1_3[Status])</f>
        <v>0.6552734375</v>
      </c>
      <c r="N1750" s="27">
        <f t="shared" si="168"/>
        <v>41788.397222222222</v>
      </c>
      <c r="O1750" t="str">
        <f>TEXT(Table1_3[[#This Row],[Interview Taken on]],"MMM")</f>
        <v>May</v>
      </c>
    </row>
    <row r="1751" spans="1:15" x14ac:dyDescent="0.25">
      <c r="A1751">
        <v>107163</v>
      </c>
      <c r="B1751" s="3">
        <v>41829.396527777775</v>
      </c>
      <c r="C1751">
        <f t="shared" si="163"/>
        <v>1</v>
      </c>
      <c r="D1751" t="s">
        <v>7</v>
      </c>
      <c r="E1751" t="s">
        <v>8</v>
      </c>
      <c r="F1751" t="s">
        <v>201</v>
      </c>
      <c r="G1751" t="s">
        <v>18</v>
      </c>
      <c r="H1751">
        <v>67869</v>
      </c>
      <c r="I1751" t="str">
        <f t="shared" si="164"/>
        <v>Morning</v>
      </c>
      <c r="J1751" t="str">
        <f t="shared" si="165"/>
        <v>Wed</v>
      </c>
      <c r="K1751" t="str">
        <f t="shared" si="166"/>
        <v>2014-07-09</v>
      </c>
      <c r="L1751" s="39">
        <f t="shared" si="167"/>
        <v>0.39652777777519077</v>
      </c>
      <c r="M1751" s="19">
        <f>COUNTIF(Table1_3[Status], "Hired") / COUNTA(Table1_3[Status])</f>
        <v>0.6552734375</v>
      </c>
      <c r="N1751" s="27">
        <f t="shared" si="168"/>
        <v>41844.396527777775</v>
      </c>
      <c r="O1751" t="str">
        <f>TEXT(Table1_3[[#This Row],[Interview Taken on]],"MMM")</f>
        <v>Jul</v>
      </c>
    </row>
    <row r="1752" spans="1:15" x14ac:dyDescent="0.25">
      <c r="A1752">
        <v>740604</v>
      </c>
      <c r="B1752" s="3">
        <v>41829.397222222222</v>
      </c>
      <c r="C1752">
        <f t="shared" si="163"/>
        <v>1</v>
      </c>
      <c r="D1752" t="s">
        <v>7</v>
      </c>
      <c r="E1752" t="s">
        <v>8</v>
      </c>
      <c r="F1752" t="s">
        <v>201</v>
      </c>
      <c r="G1752" t="s">
        <v>18</v>
      </c>
      <c r="H1752">
        <v>42459</v>
      </c>
      <c r="I1752" t="str">
        <f t="shared" si="164"/>
        <v>Morning</v>
      </c>
      <c r="J1752" t="str">
        <f t="shared" si="165"/>
        <v>Wed</v>
      </c>
      <c r="K1752" t="str">
        <f t="shared" si="166"/>
        <v>2014-07-09</v>
      </c>
      <c r="L1752" s="39">
        <f t="shared" si="167"/>
        <v>0.39722222222189885</v>
      </c>
      <c r="M1752" s="19">
        <f>COUNTIF(Table1_3[Status], "Hired") / COUNTA(Table1_3[Status])</f>
        <v>0.6552734375</v>
      </c>
      <c r="N1752" s="27">
        <f t="shared" si="168"/>
        <v>41844.397222222222</v>
      </c>
      <c r="O1752" t="str">
        <f>TEXT(Table1_3[[#This Row],[Interview Taken on]],"MMM")</f>
        <v>Jul</v>
      </c>
    </row>
    <row r="1753" spans="1:15" x14ac:dyDescent="0.25">
      <c r="A1753">
        <v>959387</v>
      </c>
      <c r="B1753" s="3">
        <v>41829.397222222222</v>
      </c>
      <c r="C1753">
        <f t="shared" si="163"/>
        <v>0</v>
      </c>
      <c r="D1753" t="s">
        <v>13</v>
      </c>
      <c r="E1753" t="s">
        <v>11</v>
      </c>
      <c r="F1753" t="s">
        <v>201</v>
      </c>
      <c r="G1753" t="s">
        <v>18</v>
      </c>
      <c r="H1753">
        <v>55713</v>
      </c>
      <c r="I1753" t="str">
        <f t="shared" si="164"/>
        <v>Morning</v>
      </c>
      <c r="J1753" t="str">
        <f t="shared" si="165"/>
        <v>Wed</v>
      </c>
      <c r="K1753" t="str">
        <f t="shared" si="166"/>
        <v>2014-07-09</v>
      </c>
      <c r="L1753" s="39">
        <f t="shared" si="167"/>
        <v>0.39722222222189885</v>
      </c>
      <c r="M1753" s="19">
        <f>COUNTIF(Table1_3[Status], "Hired") / COUNTA(Table1_3[Status])</f>
        <v>0.6552734375</v>
      </c>
      <c r="N1753" s="27" t="str">
        <f t="shared" si="168"/>
        <v/>
      </c>
      <c r="O1753" t="str">
        <f>TEXT(Table1_3[[#This Row],[Interview Taken on]],"MMM")</f>
        <v>Jul</v>
      </c>
    </row>
    <row r="1754" spans="1:15" x14ac:dyDescent="0.25">
      <c r="A1754">
        <v>614118</v>
      </c>
      <c r="B1754" s="3">
        <v>41829.397916666669</v>
      </c>
      <c r="C1754">
        <f t="shared" si="163"/>
        <v>0</v>
      </c>
      <c r="D1754" t="s">
        <v>13</v>
      </c>
      <c r="E1754" t="s">
        <v>11</v>
      </c>
      <c r="F1754" t="s">
        <v>201</v>
      </c>
      <c r="G1754" t="s">
        <v>18</v>
      </c>
      <c r="H1754">
        <v>6820</v>
      </c>
      <c r="I1754" t="str">
        <f t="shared" si="164"/>
        <v>Morning</v>
      </c>
      <c r="J1754" t="str">
        <f t="shared" si="165"/>
        <v>Wed</v>
      </c>
      <c r="K1754" t="str">
        <f t="shared" si="166"/>
        <v>2014-07-09</v>
      </c>
      <c r="L1754" s="39">
        <f t="shared" si="167"/>
        <v>0.39791666666860692</v>
      </c>
      <c r="M1754" s="19">
        <f>COUNTIF(Table1_3[Status], "Hired") / COUNTA(Table1_3[Status])</f>
        <v>0.6552734375</v>
      </c>
      <c r="N1754" s="27" t="str">
        <f t="shared" si="168"/>
        <v/>
      </c>
      <c r="O1754" t="str">
        <f>TEXT(Table1_3[[#This Row],[Interview Taken on]],"MMM")</f>
        <v>Jul</v>
      </c>
    </row>
    <row r="1755" spans="1:15" x14ac:dyDescent="0.25">
      <c r="A1755">
        <v>973608</v>
      </c>
      <c r="B1755" s="3">
        <v>41829.398611111108</v>
      </c>
      <c r="C1755">
        <f t="shared" si="163"/>
        <v>0</v>
      </c>
      <c r="D1755" t="s">
        <v>13</v>
      </c>
      <c r="E1755" t="s">
        <v>11</v>
      </c>
      <c r="F1755" t="s">
        <v>201</v>
      </c>
      <c r="G1755" t="s">
        <v>18</v>
      </c>
      <c r="H1755">
        <v>85898</v>
      </c>
      <c r="I1755" t="str">
        <f t="shared" si="164"/>
        <v>Morning</v>
      </c>
      <c r="J1755" t="str">
        <f t="shared" si="165"/>
        <v>Wed</v>
      </c>
      <c r="K1755" t="str">
        <f t="shared" si="166"/>
        <v>2014-07-09</v>
      </c>
      <c r="L1755" s="39">
        <f t="shared" si="167"/>
        <v>0.39861111110803904</v>
      </c>
      <c r="M1755" s="19">
        <f>COUNTIF(Table1_3[Status], "Hired") / COUNTA(Table1_3[Status])</f>
        <v>0.6552734375</v>
      </c>
      <c r="N1755" s="27" t="str">
        <f t="shared" si="168"/>
        <v/>
      </c>
      <c r="O1755" t="str">
        <f>TEXT(Table1_3[[#This Row],[Interview Taken on]],"MMM")</f>
        <v>Jul</v>
      </c>
    </row>
    <row r="1756" spans="1:15" x14ac:dyDescent="0.25">
      <c r="A1756">
        <v>298297</v>
      </c>
      <c r="B1756" s="3">
        <v>41829.399305555555</v>
      </c>
      <c r="C1756">
        <f t="shared" si="163"/>
        <v>1</v>
      </c>
      <c r="D1756" t="s">
        <v>7</v>
      </c>
      <c r="E1756" t="s">
        <v>8</v>
      </c>
      <c r="F1756" t="s">
        <v>201</v>
      </c>
      <c r="G1756" t="s">
        <v>18</v>
      </c>
      <c r="H1756">
        <v>46222</v>
      </c>
      <c r="I1756" t="str">
        <f t="shared" si="164"/>
        <v>Morning</v>
      </c>
      <c r="J1756" t="str">
        <f t="shared" si="165"/>
        <v>Wed</v>
      </c>
      <c r="K1756" t="str">
        <f t="shared" si="166"/>
        <v>2014-07-09</v>
      </c>
      <c r="L1756" s="39">
        <f t="shared" si="167"/>
        <v>0.39930555555474712</v>
      </c>
      <c r="M1756" s="19">
        <f>COUNTIF(Table1_3[Status], "Hired") / COUNTA(Table1_3[Status])</f>
        <v>0.6552734375</v>
      </c>
      <c r="N1756" s="27">
        <f t="shared" si="168"/>
        <v>41844.399305555555</v>
      </c>
      <c r="O1756" t="str">
        <f>TEXT(Table1_3[[#This Row],[Interview Taken on]],"MMM")</f>
        <v>Jul</v>
      </c>
    </row>
    <row r="1757" spans="1:15" x14ac:dyDescent="0.25">
      <c r="A1757">
        <v>635074</v>
      </c>
      <c r="B1757" s="3">
        <v>41773.396527777775</v>
      </c>
      <c r="C1757">
        <f t="shared" si="163"/>
        <v>0</v>
      </c>
      <c r="D1757" t="s">
        <v>13</v>
      </c>
      <c r="E1757" t="s">
        <v>38</v>
      </c>
      <c r="F1757" t="s">
        <v>201</v>
      </c>
      <c r="G1757" t="s">
        <v>42</v>
      </c>
      <c r="H1757">
        <v>34348</v>
      </c>
      <c r="I1757" t="str">
        <f t="shared" si="164"/>
        <v>Morning</v>
      </c>
      <c r="J1757" t="str">
        <f t="shared" si="165"/>
        <v>Wed</v>
      </c>
      <c r="K1757" t="str">
        <f t="shared" si="166"/>
        <v>2014-05-14</v>
      </c>
      <c r="L1757" s="39">
        <f t="shared" si="167"/>
        <v>0.39652777777519077</v>
      </c>
      <c r="M1757" s="19">
        <f>COUNTIF(Table1_3[Status], "Hired") / COUNTA(Table1_3[Status])</f>
        <v>0.6552734375</v>
      </c>
      <c r="N1757" s="27" t="str">
        <f t="shared" si="168"/>
        <v/>
      </c>
      <c r="O1757" t="str">
        <f>TEXT(Table1_3[[#This Row],[Interview Taken on]],"MMM")</f>
        <v>May</v>
      </c>
    </row>
    <row r="1758" spans="1:15" x14ac:dyDescent="0.25">
      <c r="A1758">
        <v>925976</v>
      </c>
      <c r="B1758" s="3">
        <v>41773.467361111114</v>
      </c>
      <c r="C1758">
        <f t="shared" si="163"/>
        <v>1</v>
      </c>
      <c r="D1758" t="s">
        <v>7</v>
      </c>
      <c r="E1758" t="s">
        <v>8</v>
      </c>
      <c r="F1758" t="s">
        <v>201</v>
      </c>
      <c r="G1758" t="s">
        <v>42</v>
      </c>
      <c r="H1758">
        <v>38000</v>
      </c>
      <c r="I1758" t="str">
        <f t="shared" si="164"/>
        <v>Morning</v>
      </c>
      <c r="J1758" t="str">
        <f t="shared" si="165"/>
        <v>Wed</v>
      </c>
      <c r="K1758" t="str">
        <f t="shared" si="166"/>
        <v>2014-05-14</v>
      </c>
      <c r="L1758" s="39">
        <f t="shared" si="167"/>
        <v>0.46736111111385981</v>
      </c>
      <c r="M1758" s="19">
        <f>COUNTIF(Table1_3[Status], "Hired") / COUNTA(Table1_3[Status])</f>
        <v>0.6552734375</v>
      </c>
      <c r="N1758" s="27">
        <f t="shared" si="168"/>
        <v>41788.467361111114</v>
      </c>
      <c r="O1758" t="str">
        <f>TEXT(Table1_3[[#This Row],[Interview Taken on]],"MMM")</f>
        <v>May</v>
      </c>
    </row>
    <row r="1759" spans="1:15" x14ac:dyDescent="0.25">
      <c r="A1759">
        <v>916219</v>
      </c>
      <c r="B1759" s="3">
        <v>41857.322222222225</v>
      </c>
      <c r="C1759">
        <f t="shared" si="163"/>
        <v>1</v>
      </c>
      <c r="D1759" t="s">
        <v>7</v>
      </c>
      <c r="E1759" t="s">
        <v>11</v>
      </c>
      <c r="F1759" t="s">
        <v>198</v>
      </c>
      <c r="G1759" t="s">
        <v>23</v>
      </c>
      <c r="H1759">
        <v>31724</v>
      </c>
      <c r="I1759" t="str">
        <f t="shared" si="164"/>
        <v>Morning</v>
      </c>
      <c r="J1759" t="str">
        <f t="shared" si="165"/>
        <v>Wed</v>
      </c>
      <c r="K1759" t="str">
        <f t="shared" si="166"/>
        <v>2014-08-06</v>
      </c>
      <c r="L1759" s="39">
        <f t="shared" si="167"/>
        <v>0.32222222222480923</v>
      </c>
      <c r="M1759" s="19">
        <f>COUNTIF(Table1_3[Status], "Hired") / COUNTA(Table1_3[Status])</f>
        <v>0.6552734375</v>
      </c>
      <c r="N1759" s="27">
        <f t="shared" si="168"/>
        <v>41872.322222222225</v>
      </c>
      <c r="O1759" t="str">
        <f>TEXT(Table1_3[[#This Row],[Interview Taken on]],"MMM")</f>
        <v>Aug</v>
      </c>
    </row>
    <row r="1760" spans="1:15" x14ac:dyDescent="0.25">
      <c r="A1760">
        <v>195192</v>
      </c>
      <c r="B1760" s="3">
        <v>41857.322916666664</v>
      </c>
      <c r="C1760">
        <f t="shared" si="163"/>
        <v>0</v>
      </c>
      <c r="D1760" t="s">
        <v>13</v>
      </c>
      <c r="E1760" t="s">
        <v>11</v>
      </c>
      <c r="F1760" t="s">
        <v>198</v>
      </c>
      <c r="G1760" t="s">
        <v>23</v>
      </c>
      <c r="H1760">
        <v>79867</v>
      </c>
      <c r="I1760" t="str">
        <f t="shared" si="164"/>
        <v>Morning</v>
      </c>
      <c r="J1760" t="str">
        <f t="shared" si="165"/>
        <v>Wed</v>
      </c>
      <c r="K1760" t="str">
        <f t="shared" si="166"/>
        <v>2014-08-06</v>
      </c>
      <c r="L1760" s="39">
        <f t="shared" si="167"/>
        <v>0.32291666666424135</v>
      </c>
      <c r="M1760" s="19">
        <f>COUNTIF(Table1_3[Status], "Hired") / COUNTA(Table1_3[Status])</f>
        <v>0.6552734375</v>
      </c>
      <c r="N1760" s="27" t="str">
        <f t="shared" si="168"/>
        <v/>
      </c>
      <c r="O1760" t="str">
        <f>TEXT(Table1_3[[#This Row],[Interview Taken on]],"MMM")</f>
        <v>Aug</v>
      </c>
    </row>
    <row r="1761" spans="1:15" x14ac:dyDescent="0.25">
      <c r="A1761">
        <v>105487</v>
      </c>
      <c r="B1761" s="3">
        <v>41859.217361111114</v>
      </c>
      <c r="C1761">
        <f t="shared" si="163"/>
        <v>1</v>
      </c>
      <c r="D1761" t="s">
        <v>7</v>
      </c>
      <c r="E1761" t="s">
        <v>11</v>
      </c>
      <c r="F1761" t="s">
        <v>198</v>
      </c>
      <c r="G1761" t="s">
        <v>23</v>
      </c>
      <c r="H1761">
        <v>62331</v>
      </c>
      <c r="I1761" t="str">
        <f t="shared" si="164"/>
        <v>Night</v>
      </c>
      <c r="J1761" t="str">
        <f t="shared" si="165"/>
        <v>Fri</v>
      </c>
      <c r="K1761" t="str">
        <f t="shared" si="166"/>
        <v>2014-08-08</v>
      </c>
      <c r="L1761" s="39">
        <f t="shared" si="167"/>
        <v>0.21736111111385981</v>
      </c>
      <c r="M1761" s="19">
        <f>COUNTIF(Table1_3[Status], "Hired") / COUNTA(Table1_3[Status])</f>
        <v>0.6552734375</v>
      </c>
      <c r="N1761" s="27">
        <f t="shared" si="168"/>
        <v>41874.217361111114</v>
      </c>
      <c r="O1761" t="str">
        <f>TEXT(Table1_3[[#This Row],[Interview Taken on]],"MMM")</f>
        <v>Aug</v>
      </c>
    </row>
    <row r="1762" spans="1:15" x14ac:dyDescent="0.25">
      <c r="A1762">
        <v>824012</v>
      </c>
      <c r="B1762" s="3">
        <v>41795.677083333336</v>
      </c>
      <c r="C1762">
        <f t="shared" si="163"/>
        <v>0</v>
      </c>
      <c r="D1762" t="s">
        <v>13</v>
      </c>
      <c r="E1762" t="s">
        <v>11</v>
      </c>
      <c r="F1762" t="s">
        <v>201</v>
      </c>
      <c r="G1762" t="s">
        <v>34</v>
      </c>
      <c r="H1762">
        <v>44876</v>
      </c>
      <c r="I1762" t="str">
        <f t="shared" si="164"/>
        <v>Afternoon</v>
      </c>
      <c r="J1762" t="str">
        <f t="shared" si="165"/>
        <v>Thu</v>
      </c>
      <c r="K1762" t="str">
        <f t="shared" si="166"/>
        <v>2014-06-05</v>
      </c>
      <c r="L1762" s="39">
        <f t="shared" si="167"/>
        <v>0.67708333333575865</v>
      </c>
      <c r="M1762" s="19">
        <f>COUNTIF(Table1_3[Status], "Hired") / COUNTA(Table1_3[Status])</f>
        <v>0.6552734375</v>
      </c>
      <c r="N1762" s="27" t="str">
        <f t="shared" si="168"/>
        <v/>
      </c>
      <c r="O1762" t="str">
        <f>TEXT(Table1_3[[#This Row],[Interview Taken on]],"MMM")</f>
        <v>Jun</v>
      </c>
    </row>
    <row r="1763" spans="1:15" x14ac:dyDescent="0.25">
      <c r="A1763">
        <v>373245</v>
      </c>
      <c r="B1763" s="3">
        <v>41795.678472222222</v>
      </c>
      <c r="C1763">
        <f t="shared" si="163"/>
        <v>0</v>
      </c>
      <c r="D1763" t="s">
        <v>13</v>
      </c>
      <c r="E1763" t="s">
        <v>8</v>
      </c>
      <c r="F1763" t="s">
        <v>201</v>
      </c>
      <c r="G1763" t="s">
        <v>34</v>
      </c>
      <c r="H1763">
        <v>96397</v>
      </c>
      <c r="I1763" t="str">
        <f t="shared" si="164"/>
        <v>Afternoon</v>
      </c>
      <c r="J1763" t="str">
        <f t="shared" si="165"/>
        <v>Thu</v>
      </c>
      <c r="K1763" t="str">
        <f t="shared" si="166"/>
        <v>2014-06-05</v>
      </c>
      <c r="L1763" s="39">
        <f t="shared" si="167"/>
        <v>0.67847222222189885</v>
      </c>
      <c r="M1763" s="19">
        <f>COUNTIF(Table1_3[Status], "Hired") / COUNTA(Table1_3[Status])</f>
        <v>0.6552734375</v>
      </c>
      <c r="N1763" s="27" t="str">
        <f t="shared" si="168"/>
        <v/>
      </c>
      <c r="O1763" t="str">
        <f>TEXT(Table1_3[[#This Row],[Interview Taken on]],"MMM")</f>
        <v>Jun</v>
      </c>
    </row>
    <row r="1764" spans="1:15" x14ac:dyDescent="0.25">
      <c r="A1764">
        <v>690152</v>
      </c>
      <c r="B1764" s="3">
        <v>41795.679166666669</v>
      </c>
      <c r="C1764">
        <f t="shared" si="163"/>
        <v>0</v>
      </c>
      <c r="D1764" t="s">
        <v>13</v>
      </c>
      <c r="E1764" t="s">
        <v>8</v>
      </c>
      <c r="F1764" t="s">
        <v>201</v>
      </c>
      <c r="G1764" t="s">
        <v>34</v>
      </c>
      <c r="H1764">
        <v>54102</v>
      </c>
      <c r="I1764" t="str">
        <f t="shared" si="164"/>
        <v>Afternoon</v>
      </c>
      <c r="J1764" t="str">
        <f t="shared" si="165"/>
        <v>Thu</v>
      </c>
      <c r="K1764" t="str">
        <f t="shared" si="166"/>
        <v>2014-06-05</v>
      </c>
      <c r="L1764" s="39">
        <f t="shared" si="167"/>
        <v>0.67916666666860692</v>
      </c>
      <c r="M1764" s="19">
        <f>COUNTIF(Table1_3[Status], "Hired") / COUNTA(Table1_3[Status])</f>
        <v>0.6552734375</v>
      </c>
      <c r="N1764" s="27" t="str">
        <f t="shared" si="168"/>
        <v/>
      </c>
      <c r="O1764" t="str">
        <f>TEXT(Table1_3[[#This Row],[Interview Taken on]],"MMM")</f>
        <v>Jun</v>
      </c>
    </row>
    <row r="1765" spans="1:15" x14ac:dyDescent="0.25">
      <c r="A1765">
        <v>577016</v>
      </c>
      <c r="B1765" s="3">
        <v>41801.762499999997</v>
      </c>
      <c r="C1765">
        <f t="shared" si="163"/>
        <v>1</v>
      </c>
      <c r="D1765" t="s">
        <v>7</v>
      </c>
      <c r="E1765" t="s">
        <v>8</v>
      </c>
      <c r="F1765" t="s">
        <v>201</v>
      </c>
      <c r="G1765" t="s">
        <v>18</v>
      </c>
      <c r="H1765">
        <v>60448</v>
      </c>
      <c r="I1765" t="str">
        <f t="shared" si="164"/>
        <v>Evening</v>
      </c>
      <c r="J1765" t="str">
        <f t="shared" si="165"/>
        <v>Wed</v>
      </c>
      <c r="K1765" t="str">
        <f t="shared" si="166"/>
        <v>2014-06-11</v>
      </c>
      <c r="L1765" s="39">
        <f t="shared" si="167"/>
        <v>0.76249999999708962</v>
      </c>
      <c r="M1765" s="19">
        <f>COUNTIF(Table1_3[Status], "Hired") / COUNTA(Table1_3[Status])</f>
        <v>0.6552734375</v>
      </c>
      <c r="N1765" s="27">
        <f t="shared" si="168"/>
        <v>41816.762499999997</v>
      </c>
      <c r="O1765" t="str">
        <f>TEXT(Table1_3[[#This Row],[Interview Taken on]],"MMM")</f>
        <v>Jun</v>
      </c>
    </row>
    <row r="1766" spans="1:15" x14ac:dyDescent="0.25">
      <c r="A1766">
        <v>786330</v>
      </c>
      <c r="B1766" s="3">
        <v>41801.76458333333</v>
      </c>
      <c r="C1766">
        <f t="shared" si="163"/>
        <v>0</v>
      </c>
      <c r="D1766" t="s">
        <v>13</v>
      </c>
      <c r="E1766" t="s">
        <v>8</v>
      </c>
      <c r="F1766" t="s">
        <v>201</v>
      </c>
      <c r="G1766" t="s">
        <v>18</v>
      </c>
      <c r="H1766">
        <v>30853</v>
      </c>
      <c r="I1766" t="str">
        <f t="shared" si="164"/>
        <v>Evening</v>
      </c>
      <c r="J1766" t="str">
        <f t="shared" si="165"/>
        <v>Wed</v>
      </c>
      <c r="K1766" t="str">
        <f t="shared" si="166"/>
        <v>2014-06-11</v>
      </c>
      <c r="L1766" s="39">
        <f t="shared" si="167"/>
        <v>0.76458333332993789</v>
      </c>
      <c r="M1766" s="19">
        <f>COUNTIF(Table1_3[Status], "Hired") / COUNTA(Table1_3[Status])</f>
        <v>0.6552734375</v>
      </c>
      <c r="N1766" s="27" t="str">
        <f t="shared" si="168"/>
        <v/>
      </c>
      <c r="O1766" t="str">
        <f>TEXT(Table1_3[[#This Row],[Interview Taken on]],"MMM")</f>
        <v>Jun</v>
      </c>
    </row>
    <row r="1767" spans="1:15" x14ac:dyDescent="0.25">
      <c r="A1767">
        <v>581142</v>
      </c>
      <c r="B1767" s="3">
        <v>41878.396527777775</v>
      </c>
      <c r="C1767">
        <f t="shared" si="163"/>
        <v>0</v>
      </c>
      <c r="D1767" t="s">
        <v>13</v>
      </c>
      <c r="E1767" t="s">
        <v>8</v>
      </c>
      <c r="F1767" t="s">
        <v>201</v>
      </c>
      <c r="G1767" t="s">
        <v>18</v>
      </c>
      <c r="H1767">
        <v>35789</v>
      </c>
      <c r="I1767" t="str">
        <f t="shared" si="164"/>
        <v>Morning</v>
      </c>
      <c r="J1767" t="str">
        <f t="shared" si="165"/>
        <v>Wed</v>
      </c>
      <c r="K1767" t="str">
        <f t="shared" si="166"/>
        <v>2014-08-27</v>
      </c>
      <c r="L1767" s="39">
        <f t="shared" si="167"/>
        <v>0.39652777777519077</v>
      </c>
      <c r="M1767" s="19">
        <f>COUNTIF(Table1_3[Status], "Hired") / COUNTA(Table1_3[Status])</f>
        <v>0.6552734375</v>
      </c>
      <c r="N1767" s="27" t="str">
        <f t="shared" si="168"/>
        <v/>
      </c>
      <c r="O1767" t="str">
        <f>TEXT(Table1_3[[#This Row],[Interview Taken on]],"MMM")</f>
        <v>Aug</v>
      </c>
    </row>
    <row r="1768" spans="1:15" x14ac:dyDescent="0.25">
      <c r="A1768">
        <v>593847</v>
      </c>
      <c r="B1768" s="3">
        <v>41878.397222222222</v>
      </c>
      <c r="C1768">
        <f t="shared" si="163"/>
        <v>1</v>
      </c>
      <c r="D1768" t="s">
        <v>7</v>
      </c>
      <c r="E1768" t="s">
        <v>38</v>
      </c>
      <c r="F1768" t="s">
        <v>201</v>
      </c>
      <c r="G1768" t="s">
        <v>18</v>
      </c>
      <c r="H1768">
        <v>46661</v>
      </c>
      <c r="I1768" t="str">
        <f t="shared" si="164"/>
        <v>Morning</v>
      </c>
      <c r="J1768" t="str">
        <f t="shared" si="165"/>
        <v>Wed</v>
      </c>
      <c r="K1768" t="str">
        <f t="shared" si="166"/>
        <v>2014-08-27</v>
      </c>
      <c r="L1768" s="39">
        <f t="shared" si="167"/>
        <v>0.39722222222189885</v>
      </c>
      <c r="M1768" s="19">
        <f>COUNTIF(Table1_3[Status], "Hired") / COUNTA(Table1_3[Status])</f>
        <v>0.6552734375</v>
      </c>
      <c r="N1768" s="27">
        <f t="shared" si="168"/>
        <v>41893.397222222222</v>
      </c>
      <c r="O1768" t="str">
        <f>TEXT(Table1_3[[#This Row],[Interview Taken on]],"MMM")</f>
        <v>Aug</v>
      </c>
    </row>
    <row r="1769" spans="1:15" x14ac:dyDescent="0.25">
      <c r="A1769">
        <v>679555</v>
      </c>
      <c r="B1769" s="3">
        <v>41780.398611111108</v>
      </c>
      <c r="C1769">
        <f t="shared" si="163"/>
        <v>1</v>
      </c>
      <c r="D1769" t="s">
        <v>7</v>
      </c>
      <c r="E1769" t="s">
        <v>8</v>
      </c>
      <c r="F1769" t="s">
        <v>201</v>
      </c>
      <c r="G1769" t="s">
        <v>10</v>
      </c>
      <c r="H1769">
        <v>1646</v>
      </c>
      <c r="I1769" t="str">
        <f t="shared" si="164"/>
        <v>Morning</v>
      </c>
      <c r="J1769" t="str">
        <f t="shared" si="165"/>
        <v>Wed</v>
      </c>
      <c r="K1769" t="str">
        <f t="shared" si="166"/>
        <v>2014-05-21</v>
      </c>
      <c r="L1769" s="39">
        <f t="shared" si="167"/>
        <v>0.39861111110803904</v>
      </c>
      <c r="M1769" s="19">
        <f>COUNTIF(Table1_3[Status], "Hired") / COUNTA(Table1_3[Status])</f>
        <v>0.6552734375</v>
      </c>
      <c r="N1769" s="27">
        <f t="shared" si="168"/>
        <v>41795.398611111108</v>
      </c>
      <c r="O1769" t="str">
        <f>TEXT(Table1_3[[#This Row],[Interview Taken on]],"MMM")</f>
        <v>May</v>
      </c>
    </row>
    <row r="1770" spans="1:15" x14ac:dyDescent="0.25">
      <c r="A1770">
        <v>983167</v>
      </c>
      <c r="B1770" s="3">
        <v>41780.396527777775</v>
      </c>
      <c r="C1770">
        <f t="shared" si="163"/>
        <v>0</v>
      </c>
      <c r="D1770" t="s">
        <v>13</v>
      </c>
      <c r="E1770" t="s">
        <v>38</v>
      </c>
      <c r="F1770" t="s">
        <v>201</v>
      </c>
      <c r="G1770" t="s">
        <v>10</v>
      </c>
      <c r="H1770">
        <v>44453</v>
      </c>
      <c r="I1770" t="str">
        <f t="shared" si="164"/>
        <v>Morning</v>
      </c>
      <c r="J1770" t="str">
        <f t="shared" si="165"/>
        <v>Wed</v>
      </c>
      <c r="K1770" t="str">
        <f t="shared" si="166"/>
        <v>2014-05-21</v>
      </c>
      <c r="L1770" s="39">
        <f t="shared" si="167"/>
        <v>0.39652777777519077</v>
      </c>
      <c r="M1770" s="19">
        <f>COUNTIF(Table1_3[Status], "Hired") / COUNTA(Table1_3[Status])</f>
        <v>0.6552734375</v>
      </c>
      <c r="N1770" s="27" t="str">
        <f t="shared" si="168"/>
        <v/>
      </c>
      <c r="O1770" t="str">
        <f>TEXT(Table1_3[[#This Row],[Interview Taken on]],"MMM")</f>
        <v>May</v>
      </c>
    </row>
    <row r="1771" spans="1:15" x14ac:dyDescent="0.25">
      <c r="A1771">
        <v>949311</v>
      </c>
      <c r="B1771" s="3">
        <v>41804.786805555559</v>
      </c>
      <c r="C1771">
        <f t="shared" si="163"/>
        <v>0</v>
      </c>
      <c r="D1771" t="s">
        <v>13</v>
      </c>
      <c r="E1771" t="s">
        <v>11</v>
      </c>
      <c r="F1771" t="s">
        <v>198</v>
      </c>
      <c r="G1771" t="s">
        <v>18</v>
      </c>
      <c r="H1771">
        <v>81189</v>
      </c>
      <c r="I1771" t="str">
        <f t="shared" si="164"/>
        <v>Evening</v>
      </c>
      <c r="J1771" t="str">
        <f t="shared" si="165"/>
        <v>Sat</v>
      </c>
      <c r="K1771" t="str">
        <f t="shared" si="166"/>
        <v>2014-06-14</v>
      </c>
      <c r="L1771" s="39">
        <f t="shared" si="167"/>
        <v>0.78680555555911269</v>
      </c>
      <c r="M1771" s="19">
        <f>COUNTIF(Table1_3[Status], "Hired") / COUNTA(Table1_3[Status])</f>
        <v>0.6552734375</v>
      </c>
      <c r="N1771" s="27" t="str">
        <f t="shared" si="168"/>
        <v/>
      </c>
      <c r="O1771" t="str">
        <f>TEXT(Table1_3[[#This Row],[Interview Taken on]],"MMM")</f>
        <v>Jun</v>
      </c>
    </row>
    <row r="1772" spans="1:15" x14ac:dyDescent="0.25">
      <c r="A1772">
        <v>307175</v>
      </c>
      <c r="B1772" s="3">
        <v>41804.789583333331</v>
      </c>
      <c r="C1772">
        <f t="shared" si="163"/>
        <v>1</v>
      </c>
      <c r="D1772" t="s">
        <v>7</v>
      </c>
      <c r="E1772" t="s">
        <v>11</v>
      </c>
      <c r="F1772" t="s">
        <v>198</v>
      </c>
      <c r="G1772" t="s">
        <v>18</v>
      </c>
      <c r="H1772">
        <v>62291</v>
      </c>
      <c r="I1772" t="str">
        <f t="shared" si="164"/>
        <v>Evening</v>
      </c>
      <c r="J1772" t="str">
        <f t="shared" si="165"/>
        <v>Sat</v>
      </c>
      <c r="K1772" t="str">
        <f t="shared" si="166"/>
        <v>2014-06-14</v>
      </c>
      <c r="L1772" s="39">
        <f t="shared" si="167"/>
        <v>0.78958333333139308</v>
      </c>
      <c r="M1772" s="19">
        <f>COUNTIF(Table1_3[Status], "Hired") / COUNTA(Table1_3[Status])</f>
        <v>0.6552734375</v>
      </c>
      <c r="N1772" s="27">
        <f t="shared" si="168"/>
        <v>41819.789583333331</v>
      </c>
      <c r="O1772" t="str">
        <f>TEXT(Table1_3[[#This Row],[Interview Taken on]],"MMM")</f>
        <v>Jun</v>
      </c>
    </row>
    <row r="1773" spans="1:15" x14ac:dyDescent="0.25">
      <c r="A1773">
        <v>457776</v>
      </c>
      <c r="B1773" s="3">
        <v>41815.398611111108</v>
      </c>
      <c r="C1773">
        <f t="shared" si="163"/>
        <v>0</v>
      </c>
      <c r="D1773" t="s">
        <v>13</v>
      </c>
      <c r="E1773" t="s">
        <v>11</v>
      </c>
      <c r="F1773" t="s">
        <v>198</v>
      </c>
      <c r="G1773" t="s">
        <v>18</v>
      </c>
      <c r="H1773">
        <v>76314</v>
      </c>
      <c r="I1773" t="str">
        <f t="shared" si="164"/>
        <v>Morning</v>
      </c>
      <c r="J1773" t="str">
        <f t="shared" si="165"/>
        <v>Wed</v>
      </c>
      <c r="K1773" t="str">
        <f t="shared" si="166"/>
        <v>2014-06-25</v>
      </c>
      <c r="L1773" s="39">
        <f t="shared" si="167"/>
        <v>0.39861111110803904</v>
      </c>
      <c r="M1773" s="19">
        <f>COUNTIF(Table1_3[Status], "Hired") / COUNTA(Table1_3[Status])</f>
        <v>0.6552734375</v>
      </c>
      <c r="N1773" s="27" t="str">
        <f t="shared" si="168"/>
        <v/>
      </c>
      <c r="O1773" t="str">
        <f>TEXT(Table1_3[[#This Row],[Interview Taken on]],"MMM")</f>
        <v>Jun</v>
      </c>
    </row>
    <row r="1774" spans="1:15" x14ac:dyDescent="0.25">
      <c r="A1774">
        <v>24736</v>
      </c>
      <c r="B1774" s="3">
        <v>41816.73333333333</v>
      </c>
      <c r="C1774">
        <f t="shared" si="163"/>
        <v>0</v>
      </c>
      <c r="D1774" t="s">
        <v>13</v>
      </c>
      <c r="E1774" t="s">
        <v>11</v>
      </c>
      <c r="F1774" t="s">
        <v>198</v>
      </c>
      <c r="G1774" t="s">
        <v>18</v>
      </c>
      <c r="H1774">
        <v>53664</v>
      </c>
      <c r="I1774" t="str">
        <f t="shared" si="164"/>
        <v>Afternoon</v>
      </c>
      <c r="J1774" t="str">
        <f t="shared" si="165"/>
        <v>Thu</v>
      </c>
      <c r="K1774" t="str">
        <f t="shared" si="166"/>
        <v>2014-06-26</v>
      </c>
      <c r="L1774" s="39">
        <f t="shared" si="167"/>
        <v>0.73333333332993789</v>
      </c>
      <c r="M1774" s="19">
        <f>COUNTIF(Table1_3[Status], "Hired") / COUNTA(Table1_3[Status])</f>
        <v>0.6552734375</v>
      </c>
      <c r="N1774" s="27" t="str">
        <f t="shared" si="168"/>
        <v/>
      </c>
      <c r="O1774" t="str">
        <f>TEXT(Table1_3[[#This Row],[Interview Taken on]],"MMM")</f>
        <v>Jun</v>
      </c>
    </row>
    <row r="1775" spans="1:15" x14ac:dyDescent="0.25">
      <c r="A1775">
        <v>604503</v>
      </c>
      <c r="B1775" s="3">
        <v>41816.734722222223</v>
      </c>
      <c r="C1775">
        <f t="shared" si="163"/>
        <v>1</v>
      </c>
      <c r="D1775" t="s">
        <v>7</v>
      </c>
      <c r="E1775" t="s">
        <v>11</v>
      </c>
      <c r="F1775" t="s">
        <v>198</v>
      </c>
      <c r="G1775" t="s">
        <v>18</v>
      </c>
      <c r="H1775">
        <v>78186</v>
      </c>
      <c r="I1775" t="str">
        <f t="shared" si="164"/>
        <v>Afternoon</v>
      </c>
      <c r="J1775" t="str">
        <f t="shared" si="165"/>
        <v>Thu</v>
      </c>
      <c r="K1775" t="str">
        <f t="shared" si="166"/>
        <v>2014-06-26</v>
      </c>
      <c r="L1775" s="39">
        <f t="shared" si="167"/>
        <v>0.73472222222335404</v>
      </c>
      <c r="M1775" s="19">
        <f>COUNTIF(Table1_3[Status], "Hired") / COUNTA(Table1_3[Status])</f>
        <v>0.6552734375</v>
      </c>
      <c r="N1775" s="27">
        <f t="shared" si="168"/>
        <v>41831.734722222223</v>
      </c>
      <c r="O1775" t="str">
        <f>TEXT(Table1_3[[#This Row],[Interview Taken on]],"MMM")</f>
        <v>Jun</v>
      </c>
    </row>
    <row r="1776" spans="1:15" x14ac:dyDescent="0.25">
      <c r="A1776">
        <v>503538</v>
      </c>
      <c r="B1776" s="3">
        <v>41782.147222222222</v>
      </c>
      <c r="C1776">
        <f t="shared" si="163"/>
        <v>0</v>
      </c>
      <c r="D1776" t="s">
        <v>13</v>
      </c>
      <c r="E1776" t="s">
        <v>8</v>
      </c>
      <c r="F1776" t="s">
        <v>202</v>
      </c>
      <c r="G1776" t="s">
        <v>23</v>
      </c>
      <c r="H1776">
        <v>46193</v>
      </c>
      <c r="I1776" t="str">
        <f t="shared" si="164"/>
        <v>Night</v>
      </c>
      <c r="J1776" t="str">
        <f t="shared" si="165"/>
        <v>Fri</v>
      </c>
      <c r="K1776" t="str">
        <f t="shared" si="166"/>
        <v>2014-05-23</v>
      </c>
      <c r="L1776" s="39">
        <f t="shared" si="167"/>
        <v>0.14722222222189885</v>
      </c>
      <c r="M1776" s="19">
        <f>COUNTIF(Table1_3[Status], "Hired") / COUNTA(Table1_3[Status])</f>
        <v>0.6552734375</v>
      </c>
      <c r="N1776" s="27" t="str">
        <f t="shared" si="168"/>
        <v/>
      </c>
      <c r="O1776" t="str">
        <f>TEXT(Table1_3[[#This Row],[Interview Taken on]],"MMM")</f>
        <v>May</v>
      </c>
    </row>
    <row r="1777" spans="1:15" x14ac:dyDescent="0.25">
      <c r="A1777">
        <v>476510</v>
      </c>
      <c r="B1777" s="3">
        <v>41782.149305555555</v>
      </c>
      <c r="C1777">
        <f t="shared" si="163"/>
        <v>1</v>
      </c>
      <c r="D1777" t="s">
        <v>7</v>
      </c>
      <c r="E1777" t="s">
        <v>8</v>
      </c>
      <c r="F1777" t="s">
        <v>202</v>
      </c>
      <c r="G1777" t="s">
        <v>23</v>
      </c>
      <c r="H1777">
        <v>71255</v>
      </c>
      <c r="I1777" t="str">
        <f t="shared" si="164"/>
        <v>Night</v>
      </c>
      <c r="J1777" t="str">
        <f t="shared" si="165"/>
        <v>Fri</v>
      </c>
      <c r="K1777" t="str">
        <f t="shared" si="166"/>
        <v>2014-05-23</v>
      </c>
      <c r="L1777" s="39">
        <f t="shared" si="167"/>
        <v>0.14930555555474712</v>
      </c>
      <c r="M1777" s="19">
        <f>COUNTIF(Table1_3[Status], "Hired") / COUNTA(Table1_3[Status])</f>
        <v>0.6552734375</v>
      </c>
      <c r="N1777" s="27">
        <f t="shared" si="168"/>
        <v>41797.149305555555</v>
      </c>
      <c r="O1777" t="str">
        <f>TEXT(Table1_3[[#This Row],[Interview Taken on]],"MMM")</f>
        <v>May</v>
      </c>
    </row>
    <row r="1778" spans="1:15" x14ac:dyDescent="0.25">
      <c r="A1778">
        <v>879713</v>
      </c>
      <c r="B1778" s="3">
        <v>41782.151388888888</v>
      </c>
      <c r="C1778">
        <f t="shared" si="163"/>
        <v>0</v>
      </c>
      <c r="D1778" t="s">
        <v>13</v>
      </c>
      <c r="E1778" t="s">
        <v>8</v>
      </c>
      <c r="F1778" t="s">
        <v>202</v>
      </c>
      <c r="G1778" t="s">
        <v>23</v>
      </c>
      <c r="H1778">
        <v>99939</v>
      </c>
      <c r="I1778" t="str">
        <f t="shared" si="164"/>
        <v>Night</v>
      </c>
      <c r="J1778" t="str">
        <f t="shared" si="165"/>
        <v>Fri</v>
      </c>
      <c r="K1778" t="str">
        <f t="shared" si="166"/>
        <v>2014-05-23</v>
      </c>
      <c r="L1778" s="39">
        <f t="shared" si="167"/>
        <v>0.15138888888759539</v>
      </c>
      <c r="M1778" s="19">
        <f>COUNTIF(Table1_3[Status], "Hired") / COUNTA(Table1_3[Status])</f>
        <v>0.6552734375</v>
      </c>
      <c r="N1778" s="27" t="str">
        <f t="shared" si="168"/>
        <v/>
      </c>
      <c r="O1778" t="str">
        <f>TEXT(Table1_3[[#This Row],[Interview Taken on]],"MMM")</f>
        <v>May</v>
      </c>
    </row>
    <row r="1779" spans="1:15" x14ac:dyDescent="0.25">
      <c r="A1779">
        <v>926098</v>
      </c>
      <c r="B1779" s="3">
        <v>41782.152083333334</v>
      </c>
      <c r="C1779">
        <f t="shared" si="163"/>
        <v>0</v>
      </c>
      <c r="D1779" t="s">
        <v>13</v>
      </c>
      <c r="E1779" t="s">
        <v>11</v>
      </c>
      <c r="F1779" t="s">
        <v>202</v>
      </c>
      <c r="G1779" t="s">
        <v>23</v>
      </c>
      <c r="H1779">
        <v>73626</v>
      </c>
      <c r="I1779" t="str">
        <f t="shared" si="164"/>
        <v>Night</v>
      </c>
      <c r="J1779" t="str">
        <f t="shared" si="165"/>
        <v>Fri</v>
      </c>
      <c r="K1779" t="str">
        <f t="shared" si="166"/>
        <v>2014-05-23</v>
      </c>
      <c r="L1779" s="39">
        <f t="shared" si="167"/>
        <v>0.15208333333430346</v>
      </c>
      <c r="M1779" s="19">
        <f>COUNTIF(Table1_3[Status], "Hired") / COUNTA(Table1_3[Status])</f>
        <v>0.6552734375</v>
      </c>
      <c r="N1779" s="27" t="str">
        <f t="shared" si="168"/>
        <v/>
      </c>
      <c r="O1779" t="str">
        <f>TEXT(Table1_3[[#This Row],[Interview Taken on]],"MMM")</f>
        <v>May</v>
      </c>
    </row>
    <row r="1780" spans="1:15" x14ac:dyDescent="0.25">
      <c r="A1780">
        <v>410845</v>
      </c>
      <c r="B1780" s="3">
        <v>41782.579861111109</v>
      </c>
      <c r="C1780">
        <f t="shared" si="163"/>
        <v>1</v>
      </c>
      <c r="D1780" t="s">
        <v>7</v>
      </c>
      <c r="E1780" t="s">
        <v>8</v>
      </c>
      <c r="F1780" t="s">
        <v>202</v>
      </c>
      <c r="G1780" t="s">
        <v>23</v>
      </c>
      <c r="H1780">
        <v>25664</v>
      </c>
      <c r="I1780" t="str">
        <f t="shared" si="164"/>
        <v>Afternoon</v>
      </c>
      <c r="J1780" t="str">
        <f t="shared" si="165"/>
        <v>Fri</v>
      </c>
      <c r="K1780" t="str">
        <f t="shared" si="166"/>
        <v>2014-05-23</v>
      </c>
      <c r="L1780" s="39">
        <f t="shared" si="167"/>
        <v>0.57986111110949423</v>
      </c>
      <c r="M1780" s="19">
        <f>COUNTIF(Table1_3[Status], "Hired") / COUNTA(Table1_3[Status])</f>
        <v>0.6552734375</v>
      </c>
      <c r="N1780" s="27">
        <f t="shared" si="168"/>
        <v>41797.579861111109</v>
      </c>
      <c r="O1780" t="str">
        <f>TEXT(Table1_3[[#This Row],[Interview Taken on]],"MMM")</f>
        <v>May</v>
      </c>
    </row>
    <row r="1781" spans="1:15" x14ac:dyDescent="0.25">
      <c r="A1781">
        <v>99869</v>
      </c>
      <c r="B1781" s="3">
        <v>41782.580555555556</v>
      </c>
      <c r="C1781">
        <f t="shared" si="163"/>
        <v>1</v>
      </c>
      <c r="D1781" t="s">
        <v>7</v>
      </c>
      <c r="E1781" t="s">
        <v>8</v>
      </c>
      <c r="F1781" t="s">
        <v>202</v>
      </c>
      <c r="G1781" t="s">
        <v>23</v>
      </c>
      <c r="H1781">
        <v>58143</v>
      </c>
      <c r="I1781" t="str">
        <f t="shared" si="164"/>
        <v>Afternoon</v>
      </c>
      <c r="J1781" t="str">
        <f t="shared" si="165"/>
        <v>Fri</v>
      </c>
      <c r="K1781" t="str">
        <f t="shared" si="166"/>
        <v>2014-05-23</v>
      </c>
      <c r="L1781" s="39">
        <f t="shared" si="167"/>
        <v>0.58055555555620231</v>
      </c>
      <c r="M1781" s="19">
        <f>COUNTIF(Table1_3[Status], "Hired") / COUNTA(Table1_3[Status])</f>
        <v>0.6552734375</v>
      </c>
      <c r="N1781" s="27">
        <f t="shared" si="168"/>
        <v>41797.580555555556</v>
      </c>
      <c r="O1781" t="str">
        <f>TEXT(Table1_3[[#This Row],[Interview Taken on]],"MMM")</f>
        <v>May</v>
      </c>
    </row>
    <row r="1782" spans="1:15" x14ac:dyDescent="0.25">
      <c r="A1782">
        <v>58730</v>
      </c>
      <c r="B1782" s="3">
        <v>41782.580555555556</v>
      </c>
      <c r="C1782">
        <f t="shared" si="163"/>
        <v>1</v>
      </c>
      <c r="D1782" t="s">
        <v>7</v>
      </c>
      <c r="E1782" t="s">
        <v>38</v>
      </c>
      <c r="F1782" t="s">
        <v>202</v>
      </c>
      <c r="G1782" t="s">
        <v>23</v>
      </c>
      <c r="H1782">
        <v>42593</v>
      </c>
      <c r="I1782" t="str">
        <f t="shared" si="164"/>
        <v>Afternoon</v>
      </c>
      <c r="J1782" t="str">
        <f t="shared" si="165"/>
        <v>Fri</v>
      </c>
      <c r="K1782" t="str">
        <f t="shared" si="166"/>
        <v>2014-05-23</v>
      </c>
      <c r="L1782" s="39">
        <f t="shared" si="167"/>
        <v>0.58055555555620231</v>
      </c>
      <c r="M1782" s="19">
        <f>COUNTIF(Table1_3[Status], "Hired") / COUNTA(Table1_3[Status])</f>
        <v>0.6552734375</v>
      </c>
      <c r="N1782" s="27">
        <f t="shared" si="168"/>
        <v>41797.580555555556</v>
      </c>
      <c r="O1782" t="str">
        <f>TEXT(Table1_3[[#This Row],[Interview Taken on]],"MMM")</f>
        <v>May</v>
      </c>
    </row>
    <row r="1783" spans="1:15" x14ac:dyDescent="0.25">
      <c r="A1783">
        <v>228007</v>
      </c>
      <c r="B1783" s="3">
        <v>41838.790972222225</v>
      </c>
      <c r="C1783">
        <f t="shared" si="163"/>
        <v>1</v>
      </c>
      <c r="D1783" t="s">
        <v>7</v>
      </c>
      <c r="E1783" t="s">
        <v>8</v>
      </c>
      <c r="F1783" t="s">
        <v>202</v>
      </c>
      <c r="G1783" t="s">
        <v>23</v>
      </c>
      <c r="H1783">
        <v>22172</v>
      </c>
      <c r="I1783" t="str">
        <f t="shared" si="164"/>
        <v>Evening</v>
      </c>
      <c r="J1783" t="str">
        <f t="shared" si="165"/>
        <v>Fri</v>
      </c>
      <c r="K1783" t="str">
        <f t="shared" si="166"/>
        <v>2014-07-18</v>
      </c>
      <c r="L1783" s="39">
        <f t="shared" si="167"/>
        <v>0.79097222222480923</v>
      </c>
      <c r="M1783" s="19">
        <f>COUNTIF(Table1_3[Status], "Hired") / COUNTA(Table1_3[Status])</f>
        <v>0.6552734375</v>
      </c>
      <c r="N1783" s="27">
        <f t="shared" si="168"/>
        <v>41853.790972222225</v>
      </c>
      <c r="O1783" t="str">
        <f>TEXT(Table1_3[[#This Row],[Interview Taken on]],"MMM")</f>
        <v>Jul</v>
      </c>
    </row>
    <row r="1784" spans="1:15" x14ac:dyDescent="0.25">
      <c r="A1784">
        <v>230925</v>
      </c>
      <c r="B1784" s="3">
        <v>41838.791666666664</v>
      </c>
      <c r="C1784">
        <f t="shared" si="163"/>
        <v>0</v>
      </c>
      <c r="D1784" t="s">
        <v>13</v>
      </c>
      <c r="E1784" t="s">
        <v>11</v>
      </c>
      <c r="F1784" t="s">
        <v>202</v>
      </c>
      <c r="G1784" t="s">
        <v>23</v>
      </c>
      <c r="H1784">
        <v>99722</v>
      </c>
      <c r="I1784" t="str">
        <f t="shared" si="164"/>
        <v>Evening</v>
      </c>
      <c r="J1784" t="str">
        <f t="shared" si="165"/>
        <v>Fri</v>
      </c>
      <c r="K1784" t="str">
        <f t="shared" si="166"/>
        <v>2014-07-18</v>
      </c>
      <c r="L1784" s="39">
        <f t="shared" si="167"/>
        <v>0.79166666666424135</v>
      </c>
      <c r="M1784" s="19">
        <f>COUNTIF(Table1_3[Status], "Hired") / COUNTA(Table1_3[Status])</f>
        <v>0.6552734375</v>
      </c>
      <c r="N1784" s="27" t="str">
        <f t="shared" si="168"/>
        <v/>
      </c>
      <c r="O1784" t="str">
        <f>TEXT(Table1_3[[#This Row],[Interview Taken on]],"MMM")</f>
        <v>Jul</v>
      </c>
    </row>
    <row r="1785" spans="1:15" x14ac:dyDescent="0.25">
      <c r="A1785">
        <v>120784</v>
      </c>
      <c r="B1785" s="3">
        <v>41841.488888888889</v>
      </c>
      <c r="C1785">
        <f t="shared" si="163"/>
        <v>1</v>
      </c>
      <c r="D1785" t="s">
        <v>7</v>
      </c>
      <c r="E1785" t="s">
        <v>8</v>
      </c>
      <c r="F1785" t="s">
        <v>202</v>
      </c>
      <c r="G1785" t="s">
        <v>23</v>
      </c>
      <c r="H1785">
        <v>34253</v>
      </c>
      <c r="I1785" t="str">
        <f t="shared" si="164"/>
        <v>Morning</v>
      </c>
      <c r="J1785" t="str">
        <f t="shared" si="165"/>
        <v>Mon</v>
      </c>
      <c r="K1785" t="str">
        <f t="shared" si="166"/>
        <v>2014-07-21</v>
      </c>
      <c r="L1785" s="39">
        <f t="shared" si="167"/>
        <v>0.48888888888905058</v>
      </c>
      <c r="M1785" s="19">
        <f>COUNTIF(Table1_3[Status], "Hired") / COUNTA(Table1_3[Status])</f>
        <v>0.6552734375</v>
      </c>
      <c r="N1785" s="27">
        <f t="shared" si="168"/>
        <v>41856.488888888889</v>
      </c>
      <c r="O1785" t="str">
        <f>TEXT(Table1_3[[#This Row],[Interview Taken on]],"MMM")</f>
        <v>Jul</v>
      </c>
    </row>
    <row r="1786" spans="1:15" x14ac:dyDescent="0.25">
      <c r="A1786">
        <v>419712</v>
      </c>
      <c r="B1786" s="3">
        <v>41841.488888888889</v>
      </c>
      <c r="C1786">
        <f t="shared" si="163"/>
        <v>1</v>
      </c>
      <c r="D1786" t="s">
        <v>7</v>
      </c>
      <c r="E1786" t="s">
        <v>8</v>
      </c>
      <c r="F1786" t="s">
        <v>202</v>
      </c>
      <c r="G1786" t="s">
        <v>23</v>
      </c>
      <c r="H1786">
        <v>20831</v>
      </c>
      <c r="I1786" t="str">
        <f t="shared" si="164"/>
        <v>Morning</v>
      </c>
      <c r="J1786" t="str">
        <f t="shared" si="165"/>
        <v>Mon</v>
      </c>
      <c r="K1786" t="str">
        <f t="shared" si="166"/>
        <v>2014-07-21</v>
      </c>
      <c r="L1786" s="39">
        <f t="shared" si="167"/>
        <v>0.48888888888905058</v>
      </c>
      <c r="M1786" s="19">
        <f>COUNTIF(Table1_3[Status], "Hired") / COUNTA(Table1_3[Status])</f>
        <v>0.6552734375</v>
      </c>
      <c r="N1786" s="27">
        <f t="shared" si="168"/>
        <v>41856.488888888889</v>
      </c>
      <c r="O1786" t="str">
        <f>TEXT(Table1_3[[#This Row],[Interview Taken on]],"MMM")</f>
        <v>Jul</v>
      </c>
    </row>
    <row r="1787" spans="1:15" x14ac:dyDescent="0.25">
      <c r="A1787">
        <v>439765</v>
      </c>
      <c r="B1787" s="3">
        <v>41858.618750000001</v>
      </c>
      <c r="C1787">
        <f t="shared" si="163"/>
        <v>1</v>
      </c>
      <c r="D1787" t="s">
        <v>7</v>
      </c>
      <c r="E1787" t="s">
        <v>8</v>
      </c>
      <c r="F1787" t="s">
        <v>202</v>
      </c>
      <c r="G1787" t="s">
        <v>23</v>
      </c>
      <c r="H1787">
        <v>77026</v>
      </c>
      <c r="I1787" t="str">
        <f t="shared" si="164"/>
        <v>Afternoon</v>
      </c>
      <c r="J1787" t="str">
        <f t="shared" si="165"/>
        <v>Thu</v>
      </c>
      <c r="K1787" t="str">
        <f t="shared" si="166"/>
        <v>2014-08-07</v>
      </c>
      <c r="L1787" s="39">
        <f t="shared" si="167"/>
        <v>0.61875000000145519</v>
      </c>
      <c r="M1787" s="19">
        <f>COUNTIF(Table1_3[Status], "Hired") / COUNTA(Table1_3[Status])</f>
        <v>0.6552734375</v>
      </c>
      <c r="N1787" s="27">
        <f t="shared" si="168"/>
        <v>41873.618750000001</v>
      </c>
      <c r="O1787" t="str">
        <f>TEXT(Table1_3[[#This Row],[Interview Taken on]],"MMM")</f>
        <v>Aug</v>
      </c>
    </row>
    <row r="1788" spans="1:15" x14ac:dyDescent="0.25">
      <c r="A1788">
        <v>834168</v>
      </c>
      <c r="B1788" s="3">
        <v>41845.397222222222</v>
      </c>
      <c r="C1788">
        <f t="shared" si="163"/>
        <v>0</v>
      </c>
      <c r="D1788" t="s">
        <v>13</v>
      </c>
      <c r="E1788" t="s">
        <v>11</v>
      </c>
      <c r="F1788" t="s">
        <v>205</v>
      </c>
      <c r="G1788" t="s">
        <v>12</v>
      </c>
      <c r="H1788">
        <v>70162</v>
      </c>
      <c r="I1788" t="str">
        <f t="shared" si="164"/>
        <v>Morning</v>
      </c>
      <c r="J1788" t="str">
        <f t="shared" si="165"/>
        <v>Fri</v>
      </c>
      <c r="K1788" t="str">
        <f t="shared" si="166"/>
        <v>2014-07-25</v>
      </c>
      <c r="L1788" s="39">
        <f t="shared" si="167"/>
        <v>0.39722222222189885</v>
      </c>
      <c r="M1788" s="19">
        <f>COUNTIF(Table1_3[Status], "Hired") / COUNTA(Table1_3[Status])</f>
        <v>0.6552734375</v>
      </c>
      <c r="N1788" s="27" t="str">
        <f t="shared" si="168"/>
        <v/>
      </c>
      <c r="O1788" t="str">
        <f>TEXT(Table1_3[[#This Row],[Interview Taken on]],"MMM")</f>
        <v>Jul</v>
      </c>
    </row>
    <row r="1789" spans="1:15" x14ac:dyDescent="0.25">
      <c r="A1789">
        <v>881644</v>
      </c>
      <c r="B1789" s="3">
        <v>41836.561805555553</v>
      </c>
      <c r="C1789">
        <f t="shared" si="163"/>
        <v>0</v>
      </c>
      <c r="D1789" t="s">
        <v>13</v>
      </c>
      <c r="E1789" t="s">
        <v>8</v>
      </c>
      <c r="F1789" t="s">
        <v>201</v>
      </c>
      <c r="G1789" t="s">
        <v>42</v>
      </c>
      <c r="H1789">
        <v>11705</v>
      </c>
      <c r="I1789" t="str">
        <f t="shared" si="164"/>
        <v>Afternoon</v>
      </c>
      <c r="J1789" t="str">
        <f t="shared" si="165"/>
        <v>Wed</v>
      </c>
      <c r="K1789" t="str">
        <f t="shared" si="166"/>
        <v>2014-07-16</v>
      </c>
      <c r="L1789" s="39">
        <f t="shared" si="167"/>
        <v>0.56180555555329192</v>
      </c>
      <c r="M1789" s="19">
        <f>COUNTIF(Table1_3[Status], "Hired") / COUNTA(Table1_3[Status])</f>
        <v>0.6552734375</v>
      </c>
      <c r="N1789" s="27" t="str">
        <f t="shared" si="168"/>
        <v/>
      </c>
      <c r="O1789" t="str">
        <f>TEXT(Table1_3[[#This Row],[Interview Taken on]],"MMM")</f>
        <v>Jul</v>
      </c>
    </row>
    <row r="1790" spans="1:15" x14ac:dyDescent="0.25">
      <c r="A1790">
        <v>499939</v>
      </c>
      <c r="B1790" s="3">
        <v>41836.563888888886</v>
      </c>
      <c r="C1790">
        <f t="shared" si="163"/>
        <v>1</v>
      </c>
      <c r="D1790" t="s">
        <v>7</v>
      </c>
      <c r="E1790" t="s">
        <v>11</v>
      </c>
      <c r="F1790" t="s">
        <v>201</v>
      </c>
      <c r="G1790" t="s">
        <v>42</v>
      </c>
      <c r="H1790">
        <v>61779</v>
      </c>
      <c r="I1790" t="str">
        <f t="shared" si="164"/>
        <v>Afternoon</v>
      </c>
      <c r="J1790" t="str">
        <f t="shared" si="165"/>
        <v>Wed</v>
      </c>
      <c r="K1790" t="str">
        <f t="shared" si="166"/>
        <v>2014-07-16</v>
      </c>
      <c r="L1790" s="39">
        <f t="shared" si="167"/>
        <v>0.56388888888614019</v>
      </c>
      <c r="M1790" s="19">
        <f>COUNTIF(Table1_3[Status], "Hired") / COUNTA(Table1_3[Status])</f>
        <v>0.6552734375</v>
      </c>
      <c r="N1790" s="27">
        <f t="shared" si="168"/>
        <v>41851.563888888886</v>
      </c>
      <c r="O1790" t="str">
        <f>TEXT(Table1_3[[#This Row],[Interview Taken on]],"MMM")</f>
        <v>Jul</v>
      </c>
    </row>
    <row r="1791" spans="1:15" x14ac:dyDescent="0.25">
      <c r="A1791">
        <v>711350</v>
      </c>
      <c r="B1791" s="3">
        <v>41836.564583333333</v>
      </c>
      <c r="C1791">
        <f t="shared" si="163"/>
        <v>0</v>
      </c>
      <c r="D1791" t="s">
        <v>13</v>
      </c>
      <c r="E1791" t="s">
        <v>38</v>
      </c>
      <c r="F1791" t="s">
        <v>201</v>
      </c>
      <c r="G1791" t="s">
        <v>42</v>
      </c>
      <c r="H1791">
        <v>25785</v>
      </c>
      <c r="I1791" t="str">
        <f t="shared" si="164"/>
        <v>Afternoon</v>
      </c>
      <c r="J1791" t="str">
        <f t="shared" si="165"/>
        <v>Wed</v>
      </c>
      <c r="K1791" t="str">
        <f t="shared" si="166"/>
        <v>2014-07-16</v>
      </c>
      <c r="L1791" s="39">
        <f t="shared" si="167"/>
        <v>0.56458333333284827</v>
      </c>
      <c r="M1791" s="19">
        <f>COUNTIF(Table1_3[Status], "Hired") / COUNTA(Table1_3[Status])</f>
        <v>0.6552734375</v>
      </c>
      <c r="N1791" s="27" t="str">
        <f t="shared" si="168"/>
        <v/>
      </c>
      <c r="O1791" t="str">
        <f>TEXT(Table1_3[[#This Row],[Interview Taken on]],"MMM")</f>
        <v>Jul</v>
      </c>
    </row>
    <row r="1792" spans="1:15" x14ac:dyDescent="0.25">
      <c r="A1792">
        <v>489788</v>
      </c>
      <c r="B1792" s="3">
        <v>41836.56527777778</v>
      </c>
      <c r="C1792">
        <f t="shared" si="163"/>
        <v>1</v>
      </c>
      <c r="D1792" t="s">
        <v>7</v>
      </c>
      <c r="E1792" t="s">
        <v>11</v>
      </c>
      <c r="F1792" t="s">
        <v>201</v>
      </c>
      <c r="G1792" t="s">
        <v>42</v>
      </c>
      <c r="H1792">
        <v>69626</v>
      </c>
      <c r="I1792" t="str">
        <f t="shared" si="164"/>
        <v>Afternoon</v>
      </c>
      <c r="J1792" t="str">
        <f t="shared" si="165"/>
        <v>Wed</v>
      </c>
      <c r="K1792" t="str">
        <f t="shared" si="166"/>
        <v>2014-07-16</v>
      </c>
      <c r="L1792" s="39">
        <f t="shared" si="167"/>
        <v>0.56527777777955635</v>
      </c>
      <c r="M1792" s="19">
        <f>COUNTIF(Table1_3[Status], "Hired") / COUNTA(Table1_3[Status])</f>
        <v>0.6552734375</v>
      </c>
      <c r="N1792" s="27">
        <f t="shared" si="168"/>
        <v>41851.56527777778</v>
      </c>
      <c r="O1792" t="str">
        <f>TEXT(Table1_3[[#This Row],[Interview Taken on]],"MMM")</f>
        <v>Jul</v>
      </c>
    </row>
    <row r="1793" spans="1:15" x14ac:dyDescent="0.25">
      <c r="A1793">
        <v>133341</v>
      </c>
      <c r="B1793" s="3">
        <v>41836.566666666666</v>
      </c>
      <c r="C1793">
        <f t="shared" si="163"/>
        <v>0</v>
      </c>
      <c r="D1793" t="s">
        <v>13</v>
      </c>
      <c r="E1793" t="s">
        <v>11</v>
      </c>
      <c r="F1793" t="s">
        <v>201</v>
      </c>
      <c r="G1793" t="s">
        <v>42</v>
      </c>
      <c r="H1793">
        <v>94575</v>
      </c>
      <c r="I1793" t="str">
        <f t="shared" si="164"/>
        <v>Afternoon</v>
      </c>
      <c r="J1793" t="str">
        <f t="shared" si="165"/>
        <v>Wed</v>
      </c>
      <c r="K1793" t="str">
        <f t="shared" si="166"/>
        <v>2014-07-16</v>
      </c>
      <c r="L1793" s="39">
        <f t="shared" si="167"/>
        <v>0.56666666666569654</v>
      </c>
      <c r="M1793" s="19">
        <f>COUNTIF(Table1_3[Status], "Hired") / COUNTA(Table1_3[Status])</f>
        <v>0.6552734375</v>
      </c>
      <c r="N1793" s="27" t="str">
        <f t="shared" si="168"/>
        <v/>
      </c>
      <c r="O1793" t="str">
        <f>TEXT(Table1_3[[#This Row],[Interview Taken on]],"MMM")</f>
        <v>Jul</v>
      </c>
    </row>
    <row r="1794" spans="1:15" x14ac:dyDescent="0.25">
      <c r="A1794">
        <v>264698</v>
      </c>
      <c r="B1794" s="3">
        <v>41836.565972222219</v>
      </c>
      <c r="C1794">
        <f t="shared" ref="C1794:C1857" si="169">IF(D1794="Hired",1,0)</f>
        <v>0</v>
      </c>
      <c r="D1794" t="s">
        <v>13</v>
      </c>
      <c r="E1794" t="s">
        <v>11</v>
      </c>
      <c r="F1794" t="s">
        <v>201</v>
      </c>
      <c r="G1794" t="s">
        <v>42</v>
      </c>
      <c r="H1794">
        <v>70530</v>
      </c>
      <c r="I1794" t="str">
        <f t="shared" ref="I1794:I1857" si="170">IF(AND(HOUR(B1794)&gt;=6, HOUR(B1794)&lt;12), "Morning",
   IF(AND(HOUR(B1794)&gt;=12, HOUR(B1794)&lt;18), "Afternoon",
   IF(AND(HOUR(B1794)&gt;=18, HOUR(B1794)&lt;24), "Evening", "Night")))</f>
        <v>Afternoon</v>
      </c>
      <c r="J1794" t="str">
        <f t="shared" ref="J1794:J1857" si="171">TEXT(B1794, "DDD")</f>
        <v>Wed</v>
      </c>
      <c r="K1794" t="str">
        <f t="shared" ref="K1794:K1857" si="172">TEXT(B1794, "YYYY-MM-DD")</f>
        <v>2014-07-16</v>
      </c>
      <c r="L1794" s="39">
        <f t="shared" ref="L1794:L1857" si="173">MOD(B1794,1)</f>
        <v>0.56597222221898846</v>
      </c>
      <c r="M1794" s="19">
        <f>COUNTIF(Table1_3[Status], "Hired") / COUNTA(Table1_3[Status])</f>
        <v>0.6552734375</v>
      </c>
      <c r="N1794" s="27" t="str">
        <f t="shared" ref="N1794:N1857" si="174">IF(D1794="Hired", B1794+15, "")</f>
        <v/>
      </c>
      <c r="O1794" t="str">
        <f>TEXT(Table1_3[[#This Row],[Interview Taken on]],"MMM")</f>
        <v>Jul</v>
      </c>
    </row>
    <row r="1795" spans="1:15" x14ac:dyDescent="0.25">
      <c r="A1795">
        <v>617547</v>
      </c>
      <c r="B1795" s="3">
        <v>41852.397222222222</v>
      </c>
      <c r="C1795">
        <f t="shared" si="169"/>
        <v>1</v>
      </c>
      <c r="D1795" t="s">
        <v>7</v>
      </c>
      <c r="E1795" t="s">
        <v>8</v>
      </c>
      <c r="F1795" t="s">
        <v>201</v>
      </c>
      <c r="G1795" t="s">
        <v>42</v>
      </c>
      <c r="H1795">
        <v>11530</v>
      </c>
      <c r="I1795" t="str">
        <f t="shared" si="170"/>
        <v>Morning</v>
      </c>
      <c r="J1795" t="str">
        <f t="shared" si="171"/>
        <v>Fri</v>
      </c>
      <c r="K1795" t="str">
        <f t="shared" si="172"/>
        <v>2014-08-01</v>
      </c>
      <c r="L1795" s="39">
        <f t="shared" si="173"/>
        <v>0.39722222222189885</v>
      </c>
      <c r="M1795" s="19">
        <f>COUNTIF(Table1_3[Status], "Hired") / COUNTA(Table1_3[Status])</f>
        <v>0.6552734375</v>
      </c>
      <c r="N1795" s="27">
        <f t="shared" si="174"/>
        <v>41867.397222222222</v>
      </c>
      <c r="O1795" t="str">
        <f>TEXT(Table1_3[[#This Row],[Interview Taken on]],"MMM")</f>
        <v>Aug</v>
      </c>
    </row>
    <row r="1796" spans="1:15" x14ac:dyDescent="0.25">
      <c r="A1796">
        <v>517271</v>
      </c>
      <c r="B1796" s="3">
        <v>41802.697222222225</v>
      </c>
      <c r="C1796">
        <f t="shared" si="169"/>
        <v>1</v>
      </c>
      <c r="D1796" t="s">
        <v>7</v>
      </c>
      <c r="E1796" t="s">
        <v>11</v>
      </c>
      <c r="F1796" t="s">
        <v>31</v>
      </c>
      <c r="G1796" t="s">
        <v>18</v>
      </c>
      <c r="H1796">
        <v>76110</v>
      </c>
      <c r="I1796" t="str">
        <f t="shared" si="170"/>
        <v>Afternoon</v>
      </c>
      <c r="J1796" t="str">
        <f t="shared" si="171"/>
        <v>Thu</v>
      </c>
      <c r="K1796" t="str">
        <f t="shared" si="172"/>
        <v>2014-06-12</v>
      </c>
      <c r="L1796" s="39">
        <f t="shared" si="173"/>
        <v>0.69722222222480923</v>
      </c>
      <c r="M1796" s="19">
        <f>COUNTIF(Table1_3[Status], "Hired") / COUNTA(Table1_3[Status])</f>
        <v>0.6552734375</v>
      </c>
      <c r="N1796" s="27">
        <f t="shared" si="174"/>
        <v>41817.697222222225</v>
      </c>
      <c r="O1796" t="str">
        <f>TEXT(Table1_3[[#This Row],[Interview Taken on]],"MMM")</f>
        <v>Jun</v>
      </c>
    </row>
    <row r="1797" spans="1:15" x14ac:dyDescent="0.25">
      <c r="A1797">
        <v>940546</v>
      </c>
      <c r="B1797" s="3">
        <v>41821.397222222222</v>
      </c>
      <c r="C1797">
        <f t="shared" si="169"/>
        <v>0</v>
      </c>
      <c r="D1797" t="s">
        <v>13</v>
      </c>
      <c r="E1797" t="s">
        <v>11</v>
      </c>
      <c r="F1797" t="s">
        <v>199</v>
      </c>
      <c r="G1797" t="s">
        <v>25</v>
      </c>
      <c r="H1797">
        <v>71269</v>
      </c>
      <c r="I1797" t="str">
        <f t="shared" si="170"/>
        <v>Morning</v>
      </c>
      <c r="J1797" t="str">
        <f t="shared" si="171"/>
        <v>Tue</v>
      </c>
      <c r="K1797" t="str">
        <f t="shared" si="172"/>
        <v>2014-07-01</v>
      </c>
      <c r="L1797" s="39">
        <f t="shared" si="173"/>
        <v>0.39722222222189885</v>
      </c>
      <c r="M1797" s="19">
        <f>COUNTIF(Table1_3[Status], "Hired") / COUNTA(Table1_3[Status])</f>
        <v>0.6552734375</v>
      </c>
      <c r="N1797" s="27" t="str">
        <f t="shared" si="174"/>
        <v/>
      </c>
      <c r="O1797" t="str">
        <f>TEXT(Table1_3[[#This Row],[Interview Taken on]],"MMM")</f>
        <v>Jul</v>
      </c>
    </row>
    <row r="1798" spans="1:15" x14ac:dyDescent="0.25">
      <c r="A1798">
        <v>844493</v>
      </c>
      <c r="B1798" s="3">
        <v>41821.397916666669</v>
      </c>
      <c r="C1798">
        <f t="shared" si="169"/>
        <v>1</v>
      </c>
      <c r="D1798" t="s">
        <v>7</v>
      </c>
      <c r="E1798" t="s">
        <v>11</v>
      </c>
      <c r="F1798" t="s">
        <v>199</v>
      </c>
      <c r="G1798" t="s">
        <v>25</v>
      </c>
      <c r="H1798">
        <v>95194</v>
      </c>
      <c r="I1798" t="str">
        <f t="shared" si="170"/>
        <v>Morning</v>
      </c>
      <c r="J1798" t="str">
        <f t="shared" si="171"/>
        <v>Tue</v>
      </c>
      <c r="K1798" t="str">
        <f t="shared" si="172"/>
        <v>2014-07-01</v>
      </c>
      <c r="L1798" s="39">
        <f t="shared" si="173"/>
        <v>0.39791666666860692</v>
      </c>
      <c r="M1798" s="19">
        <f>COUNTIF(Table1_3[Status], "Hired") / COUNTA(Table1_3[Status])</f>
        <v>0.6552734375</v>
      </c>
      <c r="N1798" s="27">
        <f t="shared" si="174"/>
        <v>41836.397916666669</v>
      </c>
      <c r="O1798" t="str">
        <f>TEXT(Table1_3[[#This Row],[Interview Taken on]],"MMM")</f>
        <v>Jul</v>
      </c>
    </row>
    <row r="1799" spans="1:15" x14ac:dyDescent="0.25">
      <c r="A1799">
        <v>789804</v>
      </c>
      <c r="B1799" s="3">
        <v>41821.4</v>
      </c>
      <c r="C1799">
        <f t="shared" si="169"/>
        <v>1</v>
      </c>
      <c r="D1799" t="s">
        <v>7</v>
      </c>
      <c r="E1799" t="s">
        <v>11</v>
      </c>
      <c r="F1799" t="s">
        <v>199</v>
      </c>
      <c r="G1799" t="s">
        <v>25</v>
      </c>
      <c r="H1799">
        <v>11322</v>
      </c>
      <c r="I1799" t="str">
        <f t="shared" si="170"/>
        <v>Morning</v>
      </c>
      <c r="J1799" t="str">
        <f t="shared" si="171"/>
        <v>Tue</v>
      </c>
      <c r="K1799" t="str">
        <f t="shared" si="172"/>
        <v>2014-07-01</v>
      </c>
      <c r="L1799" s="39">
        <f t="shared" si="173"/>
        <v>0.40000000000145519</v>
      </c>
      <c r="M1799" s="19">
        <f>COUNTIF(Table1_3[Status], "Hired") / COUNTA(Table1_3[Status])</f>
        <v>0.6552734375</v>
      </c>
      <c r="N1799" s="27">
        <f t="shared" si="174"/>
        <v>41836.400000000001</v>
      </c>
      <c r="O1799" t="str">
        <f>TEXT(Table1_3[[#This Row],[Interview Taken on]],"MMM")</f>
        <v>Jul</v>
      </c>
    </row>
    <row r="1800" spans="1:15" x14ac:dyDescent="0.25">
      <c r="A1800">
        <v>459062</v>
      </c>
      <c r="B1800" s="3">
        <v>41821.4</v>
      </c>
      <c r="C1800">
        <f t="shared" si="169"/>
        <v>1</v>
      </c>
      <c r="D1800" t="s">
        <v>7</v>
      </c>
      <c r="E1800" t="s">
        <v>11</v>
      </c>
      <c r="F1800" t="s">
        <v>199</v>
      </c>
      <c r="G1800" t="s">
        <v>25</v>
      </c>
      <c r="H1800">
        <v>6715</v>
      </c>
      <c r="I1800" t="str">
        <f t="shared" si="170"/>
        <v>Morning</v>
      </c>
      <c r="J1800" t="str">
        <f t="shared" si="171"/>
        <v>Tue</v>
      </c>
      <c r="K1800" t="str">
        <f t="shared" si="172"/>
        <v>2014-07-01</v>
      </c>
      <c r="L1800" s="39">
        <f t="shared" si="173"/>
        <v>0.40000000000145519</v>
      </c>
      <c r="M1800" s="19">
        <f>COUNTIF(Table1_3[Status], "Hired") / COUNTA(Table1_3[Status])</f>
        <v>0.6552734375</v>
      </c>
      <c r="N1800" s="27">
        <f t="shared" si="174"/>
        <v>41836.400000000001</v>
      </c>
      <c r="O1800" t="str">
        <f>TEXT(Table1_3[[#This Row],[Interview Taken on]],"MMM")</f>
        <v>Jul</v>
      </c>
    </row>
    <row r="1801" spans="1:15" x14ac:dyDescent="0.25">
      <c r="A1801">
        <v>831241</v>
      </c>
      <c r="B1801" s="3">
        <v>41760.397222222222</v>
      </c>
      <c r="C1801">
        <f t="shared" si="169"/>
        <v>0</v>
      </c>
      <c r="D1801" t="s">
        <v>13</v>
      </c>
      <c r="E1801" t="s">
        <v>11</v>
      </c>
      <c r="F1801" t="s">
        <v>205</v>
      </c>
      <c r="G1801" t="s">
        <v>12</v>
      </c>
      <c r="H1801">
        <v>72140</v>
      </c>
      <c r="I1801" t="str">
        <f t="shared" si="170"/>
        <v>Morning</v>
      </c>
      <c r="J1801" t="str">
        <f t="shared" si="171"/>
        <v>Thu</v>
      </c>
      <c r="K1801" t="str">
        <f t="shared" si="172"/>
        <v>2014-05-01</v>
      </c>
      <c r="L1801" s="39">
        <f t="shared" si="173"/>
        <v>0.39722222222189885</v>
      </c>
      <c r="M1801" s="19">
        <f>COUNTIF(Table1_3[Status], "Hired") / COUNTA(Table1_3[Status])</f>
        <v>0.6552734375</v>
      </c>
      <c r="N1801" s="27" t="str">
        <f t="shared" si="174"/>
        <v/>
      </c>
      <c r="O1801" t="str">
        <f>TEXT(Table1_3[[#This Row],[Interview Taken on]],"MMM")</f>
        <v>May</v>
      </c>
    </row>
    <row r="1802" spans="1:15" x14ac:dyDescent="0.25">
      <c r="A1802">
        <v>466171</v>
      </c>
      <c r="B1802" s="3">
        <v>41775.651388888888</v>
      </c>
      <c r="C1802">
        <f t="shared" si="169"/>
        <v>0</v>
      </c>
      <c r="D1802" t="s">
        <v>13</v>
      </c>
      <c r="E1802" t="s">
        <v>8</v>
      </c>
      <c r="F1802" t="s">
        <v>205</v>
      </c>
      <c r="G1802" t="s">
        <v>18</v>
      </c>
      <c r="H1802">
        <v>30326</v>
      </c>
      <c r="I1802" t="str">
        <f t="shared" si="170"/>
        <v>Afternoon</v>
      </c>
      <c r="J1802" t="str">
        <f t="shared" si="171"/>
        <v>Fri</v>
      </c>
      <c r="K1802" t="str">
        <f t="shared" si="172"/>
        <v>2014-05-16</v>
      </c>
      <c r="L1802" s="39">
        <f t="shared" si="173"/>
        <v>0.65138888888759539</v>
      </c>
      <c r="M1802" s="19">
        <f>COUNTIF(Table1_3[Status], "Hired") / COUNTA(Table1_3[Status])</f>
        <v>0.6552734375</v>
      </c>
      <c r="N1802" s="27" t="str">
        <f t="shared" si="174"/>
        <v/>
      </c>
      <c r="O1802" t="str">
        <f>TEXT(Table1_3[[#This Row],[Interview Taken on]],"MMM")</f>
        <v>May</v>
      </c>
    </row>
    <row r="1803" spans="1:15" x14ac:dyDescent="0.25">
      <c r="A1803">
        <v>141176</v>
      </c>
      <c r="B1803" s="3">
        <v>41776.791666666664</v>
      </c>
      <c r="C1803">
        <f t="shared" si="169"/>
        <v>0</v>
      </c>
      <c r="D1803" t="s">
        <v>13</v>
      </c>
      <c r="E1803" t="s">
        <v>8</v>
      </c>
      <c r="F1803" t="s">
        <v>205</v>
      </c>
      <c r="G1803" t="s">
        <v>18</v>
      </c>
      <c r="H1803">
        <v>80215</v>
      </c>
      <c r="I1803" t="str">
        <f t="shared" si="170"/>
        <v>Evening</v>
      </c>
      <c r="J1803" t="str">
        <f t="shared" si="171"/>
        <v>Sat</v>
      </c>
      <c r="K1803" t="str">
        <f t="shared" si="172"/>
        <v>2014-05-17</v>
      </c>
      <c r="L1803" s="39">
        <f t="shared" si="173"/>
        <v>0.79166666666424135</v>
      </c>
      <c r="M1803" s="19">
        <f>COUNTIF(Table1_3[Status], "Hired") / COUNTA(Table1_3[Status])</f>
        <v>0.6552734375</v>
      </c>
      <c r="N1803" s="27" t="str">
        <f t="shared" si="174"/>
        <v/>
      </c>
      <c r="O1803" t="str">
        <f>TEXT(Table1_3[[#This Row],[Interview Taken on]],"MMM")</f>
        <v>May</v>
      </c>
    </row>
    <row r="1804" spans="1:15" x14ac:dyDescent="0.25">
      <c r="A1804">
        <v>659823</v>
      </c>
      <c r="B1804" s="3">
        <v>41833.343055555553</v>
      </c>
      <c r="C1804">
        <f t="shared" si="169"/>
        <v>1</v>
      </c>
      <c r="D1804" t="s">
        <v>7</v>
      </c>
      <c r="E1804" t="s">
        <v>8</v>
      </c>
      <c r="F1804" t="s">
        <v>205</v>
      </c>
      <c r="G1804" t="s">
        <v>18</v>
      </c>
      <c r="H1804">
        <v>98666</v>
      </c>
      <c r="I1804" t="str">
        <f t="shared" si="170"/>
        <v>Morning</v>
      </c>
      <c r="J1804" t="str">
        <f t="shared" si="171"/>
        <v>Sun</v>
      </c>
      <c r="K1804" t="str">
        <f t="shared" si="172"/>
        <v>2014-07-13</v>
      </c>
      <c r="L1804" s="39">
        <f t="shared" si="173"/>
        <v>0.34305555555329192</v>
      </c>
      <c r="M1804" s="19">
        <f>COUNTIF(Table1_3[Status], "Hired") / COUNTA(Table1_3[Status])</f>
        <v>0.6552734375</v>
      </c>
      <c r="N1804" s="27">
        <f t="shared" si="174"/>
        <v>41848.343055555553</v>
      </c>
      <c r="O1804" t="str">
        <f>TEXT(Table1_3[[#This Row],[Interview Taken on]],"MMM")</f>
        <v>Jul</v>
      </c>
    </row>
    <row r="1805" spans="1:15" x14ac:dyDescent="0.25">
      <c r="A1805">
        <v>203764</v>
      </c>
      <c r="B1805" s="3">
        <v>41858.396527777775</v>
      </c>
      <c r="C1805">
        <f t="shared" si="169"/>
        <v>1</v>
      </c>
      <c r="D1805" t="s">
        <v>7</v>
      </c>
      <c r="E1805" t="s">
        <v>11</v>
      </c>
      <c r="F1805" t="s">
        <v>205</v>
      </c>
      <c r="G1805" t="s">
        <v>18</v>
      </c>
      <c r="H1805">
        <v>80165</v>
      </c>
      <c r="I1805" t="str">
        <f t="shared" si="170"/>
        <v>Morning</v>
      </c>
      <c r="J1805" t="str">
        <f t="shared" si="171"/>
        <v>Thu</v>
      </c>
      <c r="K1805" t="str">
        <f t="shared" si="172"/>
        <v>2014-08-07</v>
      </c>
      <c r="L1805" s="39">
        <f t="shared" si="173"/>
        <v>0.39652777777519077</v>
      </c>
      <c r="M1805" s="19">
        <f>COUNTIF(Table1_3[Status], "Hired") / COUNTA(Table1_3[Status])</f>
        <v>0.6552734375</v>
      </c>
      <c r="N1805" s="27">
        <f t="shared" si="174"/>
        <v>41873.396527777775</v>
      </c>
      <c r="O1805" t="str">
        <f>TEXT(Table1_3[[#This Row],[Interview Taken on]],"MMM")</f>
        <v>Aug</v>
      </c>
    </row>
    <row r="1806" spans="1:15" x14ac:dyDescent="0.25">
      <c r="A1806">
        <v>817741</v>
      </c>
      <c r="B1806" s="3">
        <v>41858.399305555555</v>
      </c>
      <c r="C1806">
        <f t="shared" si="169"/>
        <v>0</v>
      </c>
      <c r="D1806" t="s">
        <v>13</v>
      </c>
      <c r="E1806" t="s">
        <v>11</v>
      </c>
      <c r="F1806" t="s">
        <v>205</v>
      </c>
      <c r="G1806" t="s">
        <v>18</v>
      </c>
      <c r="H1806">
        <v>75557</v>
      </c>
      <c r="I1806" t="str">
        <f t="shared" si="170"/>
        <v>Morning</v>
      </c>
      <c r="J1806" t="str">
        <f t="shared" si="171"/>
        <v>Thu</v>
      </c>
      <c r="K1806" t="str">
        <f t="shared" si="172"/>
        <v>2014-08-07</v>
      </c>
      <c r="L1806" s="39">
        <f t="shared" si="173"/>
        <v>0.39930555555474712</v>
      </c>
      <c r="M1806" s="19">
        <f>COUNTIF(Table1_3[Status], "Hired") / COUNTA(Table1_3[Status])</f>
        <v>0.6552734375</v>
      </c>
      <c r="N1806" s="27" t="str">
        <f t="shared" si="174"/>
        <v/>
      </c>
      <c r="O1806" t="str">
        <f>TEXT(Table1_3[[#This Row],[Interview Taken on]],"MMM")</f>
        <v>Aug</v>
      </c>
    </row>
    <row r="1807" spans="1:15" x14ac:dyDescent="0.25">
      <c r="A1807">
        <v>14857</v>
      </c>
      <c r="B1807" s="3">
        <v>41876.351388888892</v>
      </c>
      <c r="C1807">
        <f t="shared" si="169"/>
        <v>1</v>
      </c>
      <c r="D1807" t="s">
        <v>7</v>
      </c>
      <c r="E1807" t="s">
        <v>11</v>
      </c>
      <c r="F1807" t="s">
        <v>205</v>
      </c>
      <c r="G1807" t="s">
        <v>18</v>
      </c>
      <c r="H1807">
        <v>54112</v>
      </c>
      <c r="I1807" t="str">
        <f t="shared" si="170"/>
        <v>Morning</v>
      </c>
      <c r="J1807" t="str">
        <f t="shared" si="171"/>
        <v>Mon</v>
      </c>
      <c r="K1807" t="str">
        <f t="shared" si="172"/>
        <v>2014-08-25</v>
      </c>
      <c r="L1807" s="39">
        <f t="shared" si="173"/>
        <v>0.35138888889196096</v>
      </c>
      <c r="M1807" s="19">
        <f>COUNTIF(Table1_3[Status], "Hired") / COUNTA(Table1_3[Status])</f>
        <v>0.6552734375</v>
      </c>
      <c r="N1807" s="27">
        <f t="shared" si="174"/>
        <v>41891.351388888892</v>
      </c>
      <c r="O1807" t="str">
        <f>TEXT(Table1_3[[#This Row],[Interview Taken on]],"MMM")</f>
        <v>Aug</v>
      </c>
    </row>
    <row r="1808" spans="1:15" x14ac:dyDescent="0.25">
      <c r="A1808">
        <v>452225</v>
      </c>
      <c r="B1808" s="3">
        <v>41877.311805555553</v>
      </c>
      <c r="C1808">
        <f t="shared" si="169"/>
        <v>0</v>
      </c>
      <c r="D1808" t="s">
        <v>13</v>
      </c>
      <c r="E1808" t="s">
        <v>8</v>
      </c>
      <c r="F1808" t="s">
        <v>205</v>
      </c>
      <c r="G1808" t="s">
        <v>18</v>
      </c>
      <c r="H1808">
        <v>4313</v>
      </c>
      <c r="I1808" t="str">
        <f t="shared" si="170"/>
        <v>Morning</v>
      </c>
      <c r="J1808" t="str">
        <f t="shared" si="171"/>
        <v>Tue</v>
      </c>
      <c r="K1808" t="str">
        <f t="shared" si="172"/>
        <v>2014-08-26</v>
      </c>
      <c r="L1808" s="39">
        <f t="shared" si="173"/>
        <v>0.31180555555329192</v>
      </c>
      <c r="M1808" s="19">
        <f>COUNTIF(Table1_3[Status], "Hired") / COUNTA(Table1_3[Status])</f>
        <v>0.6552734375</v>
      </c>
      <c r="N1808" s="27" t="str">
        <f t="shared" si="174"/>
        <v/>
      </c>
      <c r="O1808" t="str">
        <f>TEXT(Table1_3[[#This Row],[Interview Taken on]],"MMM")</f>
        <v>Aug</v>
      </c>
    </row>
    <row r="1809" spans="1:15" x14ac:dyDescent="0.25">
      <c r="A1809">
        <v>180717</v>
      </c>
      <c r="B1809" s="3">
        <v>41880.207638888889</v>
      </c>
      <c r="C1809">
        <f t="shared" si="169"/>
        <v>0</v>
      </c>
      <c r="D1809" t="s">
        <v>13</v>
      </c>
      <c r="E1809" t="s">
        <v>8</v>
      </c>
      <c r="F1809" t="s">
        <v>205</v>
      </c>
      <c r="G1809" t="s">
        <v>18</v>
      </c>
      <c r="H1809">
        <v>62870</v>
      </c>
      <c r="I1809" t="str">
        <f t="shared" si="170"/>
        <v>Night</v>
      </c>
      <c r="J1809" t="str">
        <f t="shared" si="171"/>
        <v>Fri</v>
      </c>
      <c r="K1809" t="str">
        <f t="shared" si="172"/>
        <v>2014-08-29</v>
      </c>
      <c r="L1809" s="39">
        <f t="shared" si="173"/>
        <v>0.20763888888905058</v>
      </c>
      <c r="M1809" s="19">
        <f>COUNTIF(Table1_3[Status], "Hired") / COUNTA(Table1_3[Status])</f>
        <v>0.6552734375</v>
      </c>
      <c r="N1809" s="27" t="str">
        <f t="shared" si="174"/>
        <v/>
      </c>
      <c r="O1809" t="str">
        <f>TEXT(Table1_3[[#This Row],[Interview Taken on]],"MMM")</f>
        <v>Aug</v>
      </c>
    </row>
    <row r="1810" spans="1:15" x14ac:dyDescent="0.25">
      <c r="A1810">
        <v>244060</v>
      </c>
      <c r="B1810" s="3">
        <v>41809.227777777778</v>
      </c>
      <c r="C1810">
        <f t="shared" si="169"/>
        <v>0</v>
      </c>
      <c r="D1810" t="s">
        <v>13</v>
      </c>
      <c r="E1810" t="s">
        <v>8</v>
      </c>
      <c r="F1810" t="s">
        <v>201</v>
      </c>
      <c r="G1810" t="s">
        <v>20</v>
      </c>
      <c r="H1810">
        <v>34536</v>
      </c>
      <c r="I1810" t="str">
        <f t="shared" si="170"/>
        <v>Night</v>
      </c>
      <c r="J1810" t="str">
        <f t="shared" si="171"/>
        <v>Thu</v>
      </c>
      <c r="K1810" t="str">
        <f t="shared" si="172"/>
        <v>2014-06-19</v>
      </c>
      <c r="L1810" s="39">
        <f t="shared" si="173"/>
        <v>0.22777777777810115</v>
      </c>
      <c r="M1810" s="19">
        <f>COUNTIF(Table1_3[Status], "Hired") / COUNTA(Table1_3[Status])</f>
        <v>0.6552734375</v>
      </c>
      <c r="N1810" s="27" t="str">
        <f t="shared" si="174"/>
        <v/>
      </c>
      <c r="O1810" t="str">
        <f>TEXT(Table1_3[[#This Row],[Interview Taken on]],"MMM")</f>
        <v>Jun</v>
      </c>
    </row>
    <row r="1811" spans="1:15" x14ac:dyDescent="0.25">
      <c r="A1811">
        <v>165545</v>
      </c>
      <c r="B1811" s="3">
        <v>41842.429166666669</v>
      </c>
      <c r="C1811">
        <f t="shared" si="169"/>
        <v>1</v>
      </c>
      <c r="D1811" t="s">
        <v>7</v>
      </c>
      <c r="E1811" t="s">
        <v>8</v>
      </c>
      <c r="F1811" t="s">
        <v>202</v>
      </c>
      <c r="G1811" t="s">
        <v>42</v>
      </c>
      <c r="H1811">
        <v>33814</v>
      </c>
      <c r="I1811" t="str">
        <f t="shared" si="170"/>
        <v>Morning</v>
      </c>
      <c r="J1811" t="str">
        <f t="shared" si="171"/>
        <v>Tue</v>
      </c>
      <c r="K1811" t="str">
        <f t="shared" si="172"/>
        <v>2014-07-22</v>
      </c>
      <c r="L1811" s="39">
        <f t="shared" si="173"/>
        <v>0.42916666666860692</v>
      </c>
      <c r="M1811" s="19">
        <f>COUNTIF(Table1_3[Status], "Hired") / COUNTA(Table1_3[Status])</f>
        <v>0.6552734375</v>
      </c>
      <c r="N1811" s="27">
        <f t="shared" si="174"/>
        <v>41857.429166666669</v>
      </c>
      <c r="O1811" t="str">
        <f>TEXT(Table1_3[[#This Row],[Interview Taken on]],"MMM")</f>
        <v>Jul</v>
      </c>
    </row>
    <row r="1812" spans="1:15" x14ac:dyDescent="0.25">
      <c r="A1812">
        <v>650345</v>
      </c>
      <c r="B1812" s="3">
        <v>41773.540277777778</v>
      </c>
      <c r="C1812">
        <f t="shared" si="169"/>
        <v>1</v>
      </c>
      <c r="D1812" t="s">
        <v>7</v>
      </c>
      <c r="E1812" t="s">
        <v>11</v>
      </c>
      <c r="F1812" t="s">
        <v>201</v>
      </c>
      <c r="G1812" t="s">
        <v>34</v>
      </c>
      <c r="H1812">
        <v>42620</v>
      </c>
      <c r="I1812" t="str">
        <f t="shared" si="170"/>
        <v>Afternoon</v>
      </c>
      <c r="J1812" t="str">
        <f t="shared" si="171"/>
        <v>Wed</v>
      </c>
      <c r="K1812" t="str">
        <f t="shared" si="172"/>
        <v>2014-05-14</v>
      </c>
      <c r="L1812" s="39">
        <f t="shared" si="173"/>
        <v>0.54027777777810115</v>
      </c>
      <c r="M1812" s="19">
        <f>COUNTIF(Table1_3[Status], "Hired") / COUNTA(Table1_3[Status])</f>
        <v>0.6552734375</v>
      </c>
      <c r="N1812" s="27">
        <f t="shared" si="174"/>
        <v>41788.540277777778</v>
      </c>
      <c r="O1812" t="str">
        <f>TEXT(Table1_3[[#This Row],[Interview Taken on]],"MMM")</f>
        <v>May</v>
      </c>
    </row>
    <row r="1813" spans="1:15" x14ac:dyDescent="0.25">
      <c r="A1813">
        <v>231879</v>
      </c>
      <c r="B1813" s="3">
        <v>41782.330555555556</v>
      </c>
      <c r="C1813">
        <f t="shared" si="169"/>
        <v>1</v>
      </c>
      <c r="D1813" t="s">
        <v>7</v>
      </c>
      <c r="E1813" t="s">
        <v>11</v>
      </c>
      <c r="F1813" t="s">
        <v>201</v>
      </c>
      <c r="G1813" t="s">
        <v>34</v>
      </c>
      <c r="H1813">
        <v>61751</v>
      </c>
      <c r="I1813" t="str">
        <f t="shared" si="170"/>
        <v>Morning</v>
      </c>
      <c r="J1813" t="str">
        <f t="shared" si="171"/>
        <v>Fri</v>
      </c>
      <c r="K1813" t="str">
        <f t="shared" si="172"/>
        <v>2014-05-23</v>
      </c>
      <c r="L1813" s="39">
        <f t="shared" si="173"/>
        <v>0.33055555555620231</v>
      </c>
      <c r="M1813" s="19">
        <f>COUNTIF(Table1_3[Status], "Hired") / COUNTA(Table1_3[Status])</f>
        <v>0.6552734375</v>
      </c>
      <c r="N1813" s="27">
        <f t="shared" si="174"/>
        <v>41797.330555555556</v>
      </c>
      <c r="O1813" t="str">
        <f>TEXT(Table1_3[[#This Row],[Interview Taken on]],"MMM")</f>
        <v>May</v>
      </c>
    </row>
    <row r="1814" spans="1:15" x14ac:dyDescent="0.25">
      <c r="A1814">
        <v>342615</v>
      </c>
      <c r="B1814" s="3">
        <v>41782.331250000003</v>
      </c>
      <c r="C1814">
        <f t="shared" si="169"/>
        <v>1</v>
      </c>
      <c r="D1814" t="s">
        <v>7</v>
      </c>
      <c r="E1814" t="s">
        <v>8</v>
      </c>
      <c r="F1814" t="s">
        <v>201</v>
      </c>
      <c r="G1814" t="s">
        <v>34</v>
      </c>
      <c r="H1814">
        <v>43304</v>
      </c>
      <c r="I1814" t="str">
        <f t="shared" si="170"/>
        <v>Morning</v>
      </c>
      <c r="J1814" t="str">
        <f t="shared" si="171"/>
        <v>Fri</v>
      </c>
      <c r="K1814" t="str">
        <f t="shared" si="172"/>
        <v>2014-05-23</v>
      </c>
      <c r="L1814" s="39">
        <f t="shared" si="173"/>
        <v>0.33125000000291038</v>
      </c>
      <c r="M1814" s="19">
        <f>COUNTIF(Table1_3[Status], "Hired") / COUNTA(Table1_3[Status])</f>
        <v>0.6552734375</v>
      </c>
      <c r="N1814" s="27">
        <f t="shared" si="174"/>
        <v>41797.331250000003</v>
      </c>
      <c r="O1814" t="str">
        <f>TEXT(Table1_3[[#This Row],[Interview Taken on]],"MMM")</f>
        <v>May</v>
      </c>
    </row>
    <row r="1815" spans="1:15" x14ac:dyDescent="0.25">
      <c r="A1815">
        <v>513710</v>
      </c>
      <c r="B1815" s="3">
        <v>41790.714583333334</v>
      </c>
      <c r="C1815">
        <f t="shared" si="169"/>
        <v>0</v>
      </c>
      <c r="D1815" t="s">
        <v>13</v>
      </c>
      <c r="E1815" t="s">
        <v>8</v>
      </c>
      <c r="F1815" t="s">
        <v>201</v>
      </c>
      <c r="G1815" t="s">
        <v>34</v>
      </c>
      <c r="H1815">
        <v>99341</v>
      </c>
      <c r="I1815" t="str">
        <f t="shared" si="170"/>
        <v>Afternoon</v>
      </c>
      <c r="J1815" t="str">
        <f t="shared" si="171"/>
        <v>Sat</v>
      </c>
      <c r="K1815" t="str">
        <f t="shared" si="172"/>
        <v>2014-05-31</v>
      </c>
      <c r="L1815" s="39">
        <f t="shared" si="173"/>
        <v>0.71458333333430346</v>
      </c>
      <c r="M1815" s="19">
        <f>COUNTIF(Table1_3[Status], "Hired") / COUNTA(Table1_3[Status])</f>
        <v>0.6552734375</v>
      </c>
      <c r="N1815" s="27" t="str">
        <f t="shared" si="174"/>
        <v/>
      </c>
      <c r="O1815" t="str">
        <f>TEXT(Table1_3[[#This Row],[Interview Taken on]],"MMM")</f>
        <v>May</v>
      </c>
    </row>
    <row r="1816" spans="1:15" x14ac:dyDescent="0.25">
      <c r="A1816">
        <v>555677</v>
      </c>
      <c r="B1816" s="3">
        <v>41796.435416666667</v>
      </c>
      <c r="C1816">
        <f t="shared" si="169"/>
        <v>0</v>
      </c>
      <c r="D1816" t="s">
        <v>13</v>
      </c>
      <c r="E1816" t="s">
        <v>11</v>
      </c>
      <c r="F1816" t="s">
        <v>201</v>
      </c>
      <c r="G1816" t="s">
        <v>34</v>
      </c>
      <c r="H1816">
        <v>58591</v>
      </c>
      <c r="I1816" t="str">
        <f t="shared" si="170"/>
        <v>Morning</v>
      </c>
      <c r="J1816" t="str">
        <f t="shared" si="171"/>
        <v>Fri</v>
      </c>
      <c r="K1816" t="str">
        <f t="shared" si="172"/>
        <v>2014-06-06</v>
      </c>
      <c r="L1816" s="39">
        <f t="shared" si="173"/>
        <v>0.43541666666715173</v>
      </c>
      <c r="M1816" s="19">
        <f>COUNTIF(Table1_3[Status], "Hired") / COUNTA(Table1_3[Status])</f>
        <v>0.6552734375</v>
      </c>
      <c r="N1816" s="27" t="str">
        <f t="shared" si="174"/>
        <v/>
      </c>
      <c r="O1816" t="str">
        <f>TEXT(Table1_3[[#This Row],[Interview Taken on]],"MMM")</f>
        <v>Jun</v>
      </c>
    </row>
    <row r="1817" spans="1:15" x14ac:dyDescent="0.25">
      <c r="A1817">
        <v>700115</v>
      </c>
      <c r="B1817" s="3">
        <v>41796.4375</v>
      </c>
      <c r="C1817">
        <f t="shared" si="169"/>
        <v>0</v>
      </c>
      <c r="D1817" t="s">
        <v>13</v>
      </c>
      <c r="E1817" t="s">
        <v>11</v>
      </c>
      <c r="F1817" t="s">
        <v>201</v>
      </c>
      <c r="G1817" t="s">
        <v>34</v>
      </c>
      <c r="H1817">
        <v>33319</v>
      </c>
      <c r="I1817" t="str">
        <f t="shared" si="170"/>
        <v>Morning</v>
      </c>
      <c r="J1817" t="str">
        <f t="shared" si="171"/>
        <v>Fri</v>
      </c>
      <c r="K1817" t="str">
        <f t="shared" si="172"/>
        <v>2014-06-06</v>
      </c>
      <c r="L1817" s="39">
        <f t="shared" si="173"/>
        <v>0.4375</v>
      </c>
      <c r="M1817" s="19">
        <f>COUNTIF(Table1_3[Status], "Hired") / COUNTA(Table1_3[Status])</f>
        <v>0.6552734375</v>
      </c>
      <c r="N1817" s="27" t="str">
        <f t="shared" si="174"/>
        <v/>
      </c>
      <c r="O1817" t="str">
        <f>TEXT(Table1_3[[#This Row],[Interview Taken on]],"MMM")</f>
        <v>Jun</v>
      </c>
    </row>
    <row r="1818" spans="1:15" x14ac:dyDescent="0.25">
      <c r="A1818">
        <v>191505</v>
      </c>
      <c r="B1818" s="3">
        <v>41796.438888888886</v>
      </c>
      <c r="C1818">
        <f t="shared" si="169"/>
        <v>0</v>
      </c>
      <c r="D1818" t="s">
        <v>13</v>
      </c>
      <c r="E1818" t="s">
        <v>11</v>
      </c>
      <c r="F1818" t="s">
        <v>201</v>
      </c>
      <c r="G1818" t="s">
        <v>34</v>
      </c>
      <c r="H1818">
        <v>65520</v>
      </c>
      <c r="I1818" t="str">
        <f t="shared" si="170"/>
        <v>Morning</v>
      </c>
      <c r="J1818" t="str">
        <f t="shared" si="171"/>
        <v>Fri</v>
      </c>
      <c r="K1818" t="str">
        <f t="shared" si="172"/>
        <v>2014-06-06</v>
      </c>
      <c r="L1818" s="39">
        <f t="shared" si="173"/>
        <v>0.43888888888614019</v>
      </c>
      <c r="M1818" s="19">
        <f>COUNTIF(Table1_3[Status], "Hired") / COUNTA(Table1_3[Status])</f>
        <v>0.6552734375</v>
      </c>
      <c r="N1818" s="27" t="str">
        <f t="shared" si="174"/>
        <v/>
      </c>
      <c r="O1818" t="str">
        <f>TEXT(Table1_3[[#This Row],[Interview Taken on]],"MMM")</f>
        <v>Jun</v>
      </c>
    </row>
    <row r="1819" spans="1:15" x14ac:dyDescent="0.25">
      <c r="A1819">
        <v>189468</v>
      </c>
      <c r="B1819" s="3">
        <v>41796.439583333333</v>
      </c>
      <c r="C1819">
        <f t="shared" si="169"/>
        <v>0</v>
      </c>
      <c r="D1819" t="s">
        <v>13</v>
      </c>
      <c r="E1819" t="s">
        <v>8</v>
      </c>
      <c r="F1819" t="s">
        <v>201</v>
      </c>
      <c r="G1819" t="s">
        <v>34</v>
      </c>
      <c r="H1819">
        <v>94620</v>
      </c>
      <c r="I1819" t="str">
        <f t="shared" si="170"/>
        <v>Morning</v>
      </c>
      <c r="J1819" t="str">
        <f t="shared" si="171"/>
        <v>Fri</v>
      </c>
      <c r="K1819" t="str">
        <f t="shared" si="172"/>
        <v>2014-06-06</v>
      </c>
      <c r="L1819" s="39">
        <f t="shared" si="173"/>
        <v>0.43958333333284827</v>
      </c>
      <c r="M1819" s="19">
        <f>COUNTIF(Table1_3[Status], "Hired") / COUNTA(Table1_3[Status])</f>
        <v>0.6552734375</v>
      </c>
      <c r="N1819" s="27" t="str">
        <f t="shared" si="174"/>
        <v/>
      </c>
      <c r="O1819" t="str">
        <f>TEXT(Table1_3[[#This Row],[Interview Taken on]],"MMM")</f>
        <v>Jun</v>
      </c>
    </row>
    <row r="1820" spans="1:15" x14ac:dyDescent="0.25">
      <c r="A1820">
        <v>675299</v>
      </c>
      <c r="B1820" s="3">
        <v>41796.44027777778</v>
      </c>
      <c r="C1820">
        <f t="shared" si="169"/>
        <v>0</v>
      </c>
      <c r="D1820" t="s">
        <v>13</v>
      </c>
      <c r="E1820" t="s">
        <v>8</v>
      </c>
      <c r="F1820" t="s">
        <v>201</v>
      </c>
      <c r="G1820" t="s">
        <v>34</v>
      </c>
      <c r="H1820">
        <v>98326</v>
      </c>
      <c r="I1820" t="str">
        <f t="shared" si="170"/>
        <v>Morning</v>
      </c>
      <c r="J1820" t="str">
        <f t="shared" si="171"/>
        <v>Fri</v>
      </c>
      <c r="K1820" t="str">
        <f t="shared" si="172"/>
        <v>2014-06-06</v>
      </c>
      <c r="L1820" s="39">
        <f t="shared" si="173"/>
        <v>0.44027777777955635</v>
      </c>
      <c r="M1820" s="19">
        <f>COUNTIF(Table1_3[Status], "Hired") / COUNTA(Table1_3[Status])</f>
        <v>0.6552734375</v>
      </c>
      <c r="N1820" s="27" t="str">
        <f t="shared" si="174"/>
        <v/>
      </c>
      <c r="O1820" t="str">
        <f>TEXT(Table1_3[[#This Row],[Interview Taken on]],"MMM")</f>
        <v>Jun</v>
      </c>
    </row>
    <row r="1821" spans="1:15" x14ac:dyDescent="0.25">
      <c r="A1821">
        <v>141128</v>
      </c>
      <c r="B1821" s="3">
        <v>41802.570833333331</v>
      </c>
      <c r="C1821">
        <f t="shared" si="169"/>
        <v>1</v>
      </c>
      <c r="D1821" t="s">
        <v>7</v>
      </c>
      <c r="E1821" t="s">
        <v>8</v>
      </c>
      <c r="F1821" t="s">
        <v>201</v>
      </c>
      <c r="G1821" t="s">
        <v>34</v>
      </c>
      <c r="H1821">
        <v>33330</v>
      </c>
      <c r="I1821" t="str">
        <f t="shared" si="170"/>
        <v>Afternoon</v>
      </c>
      <c r="J1821" t="str">
        <f t="shared" si="171"/>
        <v>Thu</v>
      </c>
      <c r="K1821" t="str">
        <f t="shared" si="172"/>
        <v>2014-06-12</v>
      </c>
      <c r="L1821" s="39">
        <f t="shared" si="173"/>
        <v>0.57083333333139308</v>
      </c>
      <c r="M1821" s="19">
        <f>COUNTIF(Table1_3[Status], "Hired") / COUNTA(Table1_3[Status])</f>
        <v>0.6552734375</v>
      </c>
      <c r="N1821" s="27">
        <f t="shared" si="174"/>
        <v>41817.570833333331</v>
      </c>
      <c r="O1821" t="str">
        <f>TEXT(Table1_3[[#This Row],[Interview Taken on]],"MMM")</f>
        <v>Jun</v>
      </c>
    </row>
    <row r="1822" spans="1:15" x14ac:dyDescent="0.25">
      <c r="A1822">
        <v>261174</v>
      </c>
      <c r="B1822" s="3">
        <v>41808.446527777778</v>
      </c>
      <c r="C1822">
        <f t="shared" si="169"/>
        <v>0</v>
      </c>
      <c r="D1822" t="s">
        <v>13</v>
      </c>
      <c r="E1822" t="s">
        <v>38</v>
      </c>
      <c r="F1822" t="s">
        <v>201</v>
      </c>
      <c r="G1822" t="s">
        <v>34</v>
      </c>
      <c r="H1822">
        <v>97251</v>
      </c>
      <c r="I1822" t="str">
        <f t="shared" si="170"/>
        <v>Morning</v>
      </c>
      <c r="J1822" t="str">
        <f t="shared" si="171"/>
        <v>Wed</v>
      </c>
      <c r="K1822" t="str">
        <f t="shared" si="172"/>
        <v>2014-06-18</v>
      </c>
      <c r="L1822" s="39">
        <f t="shared" si="173"/>
        <v>0.44652777777810115</v>
      </c>
      <c r="M1822" s="19">
        <f>COUNTIF(Table1_3[Status], "Hired") / COUNTA(Table1_3[Status])</f>
        <v>0.6552734375</v>
      </c>
      <c r="N1822" s="27" t="str">
        <f t="shared" si="174"/>
        <v/>
      </c>
      <c r="O1822" t="str">
        <f>TEXT(Table1_3[[#This Row],[Interview Taken on]],"MMM")</f>
        <v>Jun</v>
      </c>
    </row>
    <row r="1823" spans="1:15" x14ac:dyDescent="0.25">
      <c r="A1823">
        <v>961393</v>
      </c>
      <c r="B1823" s="3">
        <v>41788.540277777778</v>
      </c>
      <c r="C1823">
        <f t="shared" si="169"/>
        <v>1</v>
      </c>
      <c r="D1823" t="s">
        <v>7</v>
      </c>
      <c r="E1823" t="s">
        <v>8</v>
      </c>
      <c r="F1823" t="s">
        <v>201</v>
      </c>
      <c r="G1823" t="s">
        <v>34</v>
      </c>
      <c r="H1823">
        <v>4703</v>
      </c>
      <c r="I1823" t="str">
        <f t="shared" si="170"/>
        <v>Afternoon</v>
      </c>
      <c r="J1823" t="str">
        <f t="shared" si="171"/>
        <v>Thu</v>
      </c>
      <c r="K1823" t="str">
        <f t="shared" si="172"/>
        <v>2014-05-29</v>
      </c>
      <c r="L1823" s="39">
        <f t="shared" si="173"/>
        <v>0.54027777777810115</v>
      </c>
      <c r="M1823" s="19">
        <f>COUNTIF(Table1_3[Status], "Hired") / COUNTA(Table1_3[Status])</f>
        <v>0.6552734375</v>
      </c>
      <c r="N1823" s="27">
        <f t="shared" si="174"/>
        <v>41803.540277777778</v>
      </c>
      <c r="O1823" t="str">
        <f>TEXT(Table1_3[[#This Row],[Interview Taken on]],"MMM")</f>
        <v>May</v>
      </c>
    </row>
    <row r="1824" spans="1:15" x14ac:dyDescent="0.25">
      <c r="A1824">
        <v>646326</v>
      </c>
      <c r="B1824" s="3">
        <v>41788.629861111112</v>
      </c>
      <c r="C1824">
        <f t="shared" si="169"/>
        <v>0</v>
      </c>
      <c r="D1824" t="s">
        <v>13</v>
      </c>
      <c r="E1824" t="s">
        <v>8</v>
      </c>
      <c r="F1824" t="s">
        <v>201</v>
      </c>
      <c r="G1824" t="s">
        <v>34</v>
      </c>
      <c r="H1824">
        <v>79777</v>
      </c>
      <c r="I1824" t="str">
        <f t="shared" si="170"/>
        <v>Afternoon</v>
      </c>
      <c r="J1824" t="str">
        <f t="shared" si="171"/>
        <v>Thu</v>
      </c>
      <c r="K1824" t="str">
        <f t="shared" si="172"/>
        <v>2014-05-29</v>
      </c>
      <c r="L1824" s="39">
        <f t="shared" si="173"/>
        <v>0.62986111111240461</v>
      </c>
      <c r="M1824" s="19">
        <f>COUNTIF(Table1_3[Status], "Hired") / COUNTA(Table1_3[Status])</f>
        <v>0.6552734375</v>
      </c>
      <c r="N1824" s="27" t="str">
        <f t="shared" si="174"/>
        <v/>
      </c>
      <c r="O1824" t="str">
        <f>TEXT(Table1_3[[#This Row],[Interview Taken on]],"MMM")</f>
        <v>May</v>
      </c>
    </row>
    <row r="1825" spans="1:15" x14ac:dyDescent="0.25">
      <c r="A1825">
        <v>884079</v>
      </c>
      <c r="B1825" s="3">
        <v>41788.804166666669</v>
      </c>
      <c r="C1825">
        <f t="shared" si="169"/>
        <v>1</v>
      </c>
      <c r="D1825" t="s">
        <v>7</v>
      </c>
      <c r="E1825" t="s">
        <v>8</v>
      </c>
      <c r="F1825" t="s">
        <v>201</v>
      </c>
      <c r="G1825" t="s">
        <v>34</v>
      </c>
      <c r="H1825">
        <v>37271</v>
      </c>
      <c r="I1825" t="str">
        <f t="shared" si="170"/>
        <v>Evening</v>
      </c>
      <c r="J1825" t="str">
        <f t="shared" si="171"/>
        <v>Thu</v>
      </c>
      <c r="K1825" t="str">
        <f t="shared" si="172"/>
        <v>2014-05-29</v>
      </c>
      <c r="L1825" s="39">
        <f t="shared" si="173"/>
        <v>0.80416666666860692</v>
      </c>
      <c r="M1825" s="19">
        <f>COUNTIF(Table1_3[Status], "Hired") / COUNTA(Table1_3[Status])</f>
        <v>0.6552734375</v>
      </c>
      <c r="N1825" s="27">
        <f t="shared" si="174"/>
        <v>41803.804166666669</v>
      </c>
      <c r="O1825" t="str">
        <f>TEXT(Table1_3[[#This Row],[Interview Taken on]],"MMM")</f>
        <v>May</v>
      </c>
    </row>
    <row r="1826" spans="1:15" x14ac:dyDescent="0.25">
      <c r="A1826">
        <v>864921</v>
      </c>
      <c r="B1826" s="3">
        <v>41788.806250000001</v>
      </c>
      <c r="C1826">
        <f t="shared" si="169"/>
        <v>0</v>
      </c>
      <c r="D1826" t="s">
        <v>13</v>
      </c>
      <c r="E1826" t="s">
        <v>8</v>
      </c>
      <c r="F1826" t="s">
        <v>201</v>
      </c>
      <c r="G1826" t="s">
        <v>34</v>
      </c>
      <c r="H1826">
        <v>74970</v>
      </c>
      <c r="I1826" t="str">
        <f t="shared" si="170"/>
        <v>Evening</v>
      </c>
      <c r="J1826" t="str">
        <f t="shared" si="171"/>
        <v>Thu</v>
      </c>
      <c r="K1826" t="str">
        <f t="shared" si="172"/>
        <v>2014-05-29</v>
      </c>
      <c r="L1826" s="39">
        <f t="shared" si="173"/>
        <v>0.80625000000145519</v>
      </c>
      <c r="M1826" s="19">
        <f>COUNTIF(Table1_3[Status], "Hired") / COUNTA(Table1_3[Status])</f>
        <v>0.6552734375</v>
      </c>
      <c r="N1826" s="27" t="str">
        <f t="shared" si="174"/>
        <v/>
      </c>
      <c r="O1826" t="str">
        <f>TEXT(Table1_3[[#This Row],[Interview Taken on]],"MMM")</f>
        <v>May</v>
      </c>
    </row>
    <row r="1827" spans="1:15" x14ac:dyDescent="0.25">
      <c r="A1827">
        <v>900760</v>
      </c>
      <c r="B1827" s="3">
        <v>41869.670138888891</v>
      </c>
      <c r="C1827">
        <f t="shared" si="169"/>
        <v>0</v>
      </c>
      <c r="D1827" t="s">
        <v>13</v>
      </c>
      <c r="E1827" t="s">
        <v>8</v>
      </c>
      <c r="F1827" t="s">
        <v>201</v>
      </c>
      <c r="G1827" t="s">
        <v>34</v>
      </c>
      <c r="H1827">
        <v>53193</v>
      </c>
      <c r="I1827" t="str">
        <f t="shared" si="170"/>
        <v>Afternoon</v>
      </c>
      <c r="J1827" t="str">
        <f t="shared" si="171"/>
        <v>Mon</v>
      </c>
      <c r="K1827" t="str">
        <f t="shared" si="172"/>
        <v>2014-08-18</v>
      </c>
      <c r="L1827" s="39">
        <f t="shared" si="173"/>
        <v>0.67013888889050577</v>
      </c>
      <c r="M1827" s="19">
        <f>COUNTIF(Table1_3[Status], "Hired") / COUNTA(Table1_3[Status])</f>
        <v>0.6552734375</v>
      </c>
      <c r="N1827" s="27" t="str">
        <f t="shared" si="174"/>
        <v/>
      </c>
      <c r="O1827" t="str">
        <f>TEXT(Table1_3[[#This Row],[Interview Taken on]],"MMM")</f>
        <v>Aug</v>
      </c>
    </row>
    <row r="1828" spans="1:15" x14ac:dyDescent="0.25">
      <c r="A1828">
        <v>819539</v>
      </c>
      <c r="B1828" s="3">
        <v>41869.67291666667</v>
      </c>
      <c r="C1828">
        <f t="shared" si="169"/>
        <v>0</v>
      </c>
      <c r="D1828" t="s">
        <v>13</v>
      </c>
      <c r="E1828" t="s">
        <v>8</v>
      </c>
      <c r="F1828" t="s">
        <v>201</v>
      </c>
      <c r="G1828" t="s">
        <v>34</v>
      </c>
      <c r="H1828">
        <v>16698</v>
      </c>
      <c r="I1828" t="str">
        <f t="shared" si="170"/>
        <v>Afternoon</v>
      </c>
      <c r="J1828" t="str">
        <f t="shared" si="171"/>
        <v>Mon</v>
      </c>
      <c r="K1828" t="str">
        <f t="shared" si="172"/>
        <v>2014-08-18</v>
      </c>
      <c r="L1828" s="39">
        <f t="shared" si="173"/>
        <v>0.67291666667006211</v>
      </c>
      <c r="M1828" s="19">
        <f>COUNTIF(Table1_3[Status], "Hired") / COUNTA(Table1_3[Status])</f>
        <v>0.6552734375</v>
      </c>
      <c r="N1828" s="27" t="str">
        <f t="shared" si="174"/>
        <v/>
      </c>
      <c r="O1828" t="str">
        <f>TEXT(Table1_3[[#This Row],[Interview Taken on]],"MMM")</f>
        <v>Aug</v>
      </c>
    </row>
    <row r="1829" spans="1:15" x14ac:dyDescent="0.25">
      <c r="A1829">
        <v>111548</v>
      </c>
      <c r="B1829" s="3">
        <v>41873.43472222222</v>
      </c>
      <c r="C1829">
        <f t="shared" si="169"/>
        <v>0</v>
      </c>
      <c r="D1829" t="s">
        <v>13</v>
      </c>
      <c r="E1829" t="s">
        <v>8</v>
      </c>
      <c r="F1829" t="s">
        <v>201</v>
      </c>
      <c r="G1829" t="s">
        <v>34</v>
      </c>
      <c r="H1829">
        <v>62982</v>
      </c>
      <c r="I1829" t="str">
        <f t="shared" si="170"/>
        <v>Morning</v>
      </c>
      <c r="J1829" t="str">
        <f t="shared" si="171"/>
        <v>Fri</v>
      </c>
      <c r="K1829" t="str">
        <f t="shared" si="172"/>
        <v>2014-08-22</v>
      </c>
      <c r="L1829" s="39">
        <f t="shared" si="173"/>
        <v>0.43472222222044365</v>
      </c>
      <c r="M1829" s="19">
        <f>COUNTIF(Table1_3[Status], "Hired") / COUNTA(Table1_3[Status])</f>
        <v>0.6552734375</v>
      </c>
      <c r="N1829" s="27" t="str">
        <f t="shared" si="174"/>
        <v/>
      </c>
      <c r="O1829" t="str">
        <f>TEXT(Table1_3[[#This Row],[Interview Taken on]],"MMM")</f>
        <v>Aug</v>
      </c>
    </row>
    <row r="1830" spans="1:15" x14ac:dyDescent="0.25">
      <c r="A1830">
        <v>763319</v>
      </c>
      <c r="B1830" s="3">
        <v>41760.602083333331</v>
      </c>
      <c r="C1830">
        <f t="shared" si="169"/>
        <v>1</v>
      </c>
      <c r="D1830" t="s">
        <v>7</v>
      </c>
      <c r="E1830" t="s">
        <v>8</v>
      </c>
      <c r="F1830" t="s">
        <v>200</v>
      </c>
      <c r="G1830" t="s">
        <v>22</v>
      </c>
      <c r="H1830">
        <v>70542</v>
      </c>
      <c r="I1830" t="str">
        <f t="shared" si="170"/>
        <v>Afternoon</v>
      </c>
      <c r="J1830" t="str">
        <f t="shared" si="171"/>
        <v>Thu</v>
      </c>
      <c r="K1830" t="str">
        <f t="shared" si="172"/>
        <v>2014-05-01</v>
      </c>
      <c r="L1830" s="39">
        <f t="shared" si="173"/>
        <v>0.60208333333139308</v>
      </c>
      <c r="M1830" s="19">
        <f>COUNTIF(Table1_3[Status], "Hired") / COUNTA(Table1_3[Status])</f>
        <v>0.6552734375</v>
      </c>
      <c r="N1830" s="27">
        <f t="shared" si="174"/>
        <v>41775.602083333331</v>
      </c>
      <c r="O1830" t="str">
        <f>TEXT(Table1_3[[#This Row],[Interview Taken on]],"MMM")</f>
        <v>May</v>
      </c>
    </row>
    <row r="1831" spans="1:15" x14ac:dyDescent="0.25">
      <c r="A1831">
        <v>333339</v>
      </c>
      <c r="B1831" s="3">
        <v>41845.4</v>
      </c>
      <c r="C1831">
        <f t="shared" si="169"/>
        <v>1</v>
      </c>
      <c r="D1831" t="s">
        <v>7</v>
      </c>
      <c r="E1831" t="s">
        <v>11</v>
      </c>
      <c r="F1831" t="s">
        <v>200</v>
      </c>
      <c r="G1831" t="s">
        <v>22</v>
      </c>
      <c r="H1831">
        <v>95050</v>
      </c>
      <c r="I1831" t="str">
        <f t="shared" si="170"/>
        <v>Morning</v>
      </c>
      <c r="J1831" t="str">
        <f t="shared" si="171"/>
        <v>Fri</v>
      </c>
      <c r="K1831" t="str">
        <f t="shared" si="172"/>
        <v>2014-07-25</v>
      </c>
      <c r="L1831" s="39">
        <f t="shared" si="173"/>
        <v>0.40000000000145519</v>
      </c>
      <c r="M1831" s="19">
        <f>COUNTIF(Table1_3[Status], "Hired") / COUNTA(Table1_3[Status])</f>
        <v>0.6552734375</v>
      </c>
      <c r="N1831" s="27">
        <f t="shared" si="174"/>
        <v>41860.400000000001</v>
      </c>
      <c r="O1831" t="str">
        <f>TEXT(Table1_3[[#This Row],[Interview Taken on]],"MMM")</f>
        <v>Jul</v>
      </c>
    </row>
    <row r="1832" spans="1:15" x14ac:dyDescent="0.25">
      <c r="A1832">
        <v>48952</v>
      </c>
      <c r="B1832" s="3">
        <v>41792.572916666664</v>
      </c>
      <c r="C1832">
        <f t="shared" si="169"/>
        <v>1</v>
      </c>
      <c r="D1832" t="s">
        <v>7</v>
      </c>
      <c r="E1832" t="s">
        <v>38</v>
      </c>
      <c r="F1832" t="s">
        <v>205</v>
      </c>
      <c r="G1832" t="s">
        <v>34</v>
      </c>
      <c r="H1832">
        <v>49285</v>
      </c>
      <c r="I1832" t="str">
        <f t="shared" si="170"/>
        <v>Afternoon</v>
      </c>
      <c r="J1832" t="str">
        <f t="shared" si="171"/>
        <v>Mon</v>
      </c>
      <c r="K1832" t="str">
        <f t="shared" si="172"/>
        <v>2014-06-02</v>
      </c>
      <c r="L1832" s="39">
        <f t="shared" si="173"/>
        <v>0.57291666666424135</v>
      </c>
      <c r="M1832" s="19">
        <f>COUNTIF(Table1_3[Status], "Hired") / COUNTA(Table1_3[Status])</f>
        <v>0.6552734375</v>
      </c>
      <c r="N1832" s="27">
        <f t="shared" si="174"/>
        <v>41807.572916666664</v>
      </c>
      <c r="O1832" t="str">
        <f>TEXT(Table1_3[[#This Row],[Interview Taken on]],"MMM")</f>
        <v>Jun</v>
      </c>
    </row>
    <row r="1833" spans="1:15" x14ac:dyDescent="0.25">
      <c r="A1833">
        <v>823035</v>
      </c>
      <c r="B1833" s="3">
        <v>41857.425694444442</v>
      </c>
      <c r="C1833">
        <f t="shared" si="169"/>
        <v>1</v>
      </c>
      <c r="D1833" t="s">
        <v>7</v>
      </c>
      <c r="E1833" t="s">
        <v>8</v>
      </c>
      <c r="F1833" t="s">
        <v>202</v>
      </c>
      <c r="G1833" t="s">
        <v>12</v>
      </c>
      <c r="H1833">
        <v>8146</v>
      </c>
      <c r="I1833" t="str">
        <f t="shared" si="170"/>
        <v>Morning</v>
      </c>
      <c r="J1833" t="str">
        <f t="shared" si="171"/>
        <v>Wed</v>
      </c>
      <c r="K1833" t="str">
        <f t="shared" si="172"/>
        <v>2014-08-06</v>
      </c>
      <c r="L1833" s="39">
        <f t="shared" si="173"/>
        <v>0.4256944444423425</v>
      </c>
      <c r="M1833" s="19">
        <f>COUNTIF(Table1_3[Status], "Hired") / COUNTA(Table1_3[Status])</f>
        <v>0.6552734375</v>
      </c>
      <c r="N1833" s="27">
        <f t="shared" si="174"/>
        <v>41872.425694444442</v>
      </c>
      <c r="O1833" t="str">
        <f>TEXT(Table1_3[[#This Row],[Interview Taken on]],"MMM")</f>
        <v>Aug</v>
      </c>
    </row>
    <row r="1834" spans="1:15" x14ac:dyDescent="0.25">
      <c r="A1834">
        <v>332641</v>
      </c>
      <c r="B1834" s="3">
        <v>41857.454861111109</v>
      </c>
      <c r="C1834">
        <f t="shared" si="169"/>
        <v>0</v>
      </c>
      <c r="D1834" t="s">
        <v>13</v>
      </c>
      <c r="E1834" t="s">
        <v>8</v>
      </c>
      <c r="F1834" t="s">
        <v>202</v>
      </c>
      <c r="G1834" t="s">
        <v>12</v>
      </c>
      <c r="H1834">
        <v>92172</v>
      </c>
      <c r="I1834" t="str">
        <f t="shared" si="170"/>
        <v>Morning</v>
      </c>
      <c r="J1834" t="str">
        <f t="shared" si="171"/>
        <v>Wed</v>
      </c>
      <c r="K1834" t="str">
        <f t="shared" si="172"/>
        <v>2014-08-06</v>
      </c>
      <c r="L1834" s="39">
        <f t="shared" si="173"/>
        <v>0.45486111110949423</v>
      </c>
      <c r="M1834" s="19">
        <f>COUNTIF(Table1_3[Status], "Hired") / COUNTA(Table1_3[Status])</f>
        <v>0.6552734375</v>
      </c>
      <c r="N1834" s="27" t="str">
        <f t="shared" si="174"/>
        <v/>
      </c>
      <c r="O1834" t="str">
        <f>TEXT(Table1_3[[#This Row],[Interview Taken on]],"MMM")</f>
        <v>Aug</v>
      </c>
    </row>
    <row r="1835" spans="1:15" x14ac:dyDescent="0.25">
      <c r="A1835">
        <v>77360</v>
      </c>
      <c r="B1835" s="3">
        <v>41857.457638888889</v>
      </c>
      <c r="C1835">
        <f t="shared" si="169"/>
        <v>1</v>
      </c>
      <c r="D1835" t="s">
        <v>7</v>
      </c>
      <c r="E1835" t="s">
        <v>11</v>
      </c>
      <c r="F1835" t="s">
        <v>202</v>
      </c>
      <c r="G1835" t="s">
        <v>12</v>
      </c>
      <c r="H1835">
        <v>41743</v>
      </c>
      <c r="I1835" t="str">
        <f t="shared" si="170"/>
        <v>Morning</v>
      </c>
      <c r="J1835" t="str">
        <f t="shared" si="171"/>
        <v>Wed</v>
      </c>
      <c r="K1835" t="str">
        <f t="shared" si="172"/>
        <v>2014-08-06</v>
      </c>
      <c r="L1835" s="39">
        <f t="shared" si="173"/>
        <v>0.45763888888905058</v>
      </c>
      <c r="M1835" s="19">
        <f>COUNTIF(Table1_3[Status], "Hired") / COUNTA(Table1_3[Status])</f>
        <v>0.6552734375</v>
      </c>
      <c r="N1835" s="27">
        <f t="shared" si="174"/>
        <v>41872.457638888889</v>
      </c>
      <c r="O1835" t="str">
        <f>TEXT(Table1_3[[#This Row],[Interview Taken on]],"MMM")</f>
        <v>Aug</v>
      </c>
    </row>
    <row r="1836" spans="1:15" x14ac:dyDescent="0.25">
      <c r="A1836">
        <v>457386</v>
      </c>
      <c r="B1836" s="3">
        <v>41843.397222222222</v>
      </c>
      <c r="C1836">
        <f t="shared" si="169"/>
        <v>0</v>
      </c>
      <c r="D1836" t="s">
        <v>13</v>
      </c>
      <c r="E1836" t="s">
        <v>8</v>
      </c>
      <c r="F1836" t="s">
        <v>202</v>
      </c>
      <c r="G1836" t="s">
        <v>12</v>
      </c>
      <c r="H1836">
        <v>4656</v>
      </c>
      <c r="I1836" t="str">
        <f t="shared" si="170"/>
        <v>Morning</v>
      </c>
      <c r="J1836" t="str">
        <f t="shared" si="171"/>
        <v>Wed</v>
      </c>
      <c r="K1836" t="str">
        <f t="shared" si="172"/>
        <v>2014-07-23</v>
      </c>
      <c r="L1836" s="39">
        <f t="shared" si="173"/>
        <v>0.39722222222189885</v>
      </c>
      <c r="M1836" s="19">
        <f>COUNTIF(Table1_3[Status], "Hired") / COUNTA(Table1_3[Status])</f>
        <v>0.6552734375</v>
      </c>
      <c r="N1836" s="27" t="str">
        <f t="shared" si="174"/>
        <v/>
      </c>
      <c r="O1836" t="str">
        <f>TEXT(Table1_3[[#This Row],[Interview Taken on]],"MMM")</f>
        <v>Jul</v>
      </c>
    </row>
    <row r="1837" spans="1:15" x14ac:dyDescent="0.25">
      <c r="A1837">
        <v>383089</v>
      </c>
      <c r="B1837" s="3">
        <v>41859.421527777777</v>
      </c>
      <c r="C1837">
        <f t="shared" si="169"/>
        <v>0</v>
      </c>
      <c r="D1837" t="s">
        <v>13</v>
      </c>
      <c r="E1837" t="s">
        <v>8</v>
      </c>
      <c r="F1837" t="s">
        <v>202</v>
      </c>
      <c r="G1837" t="s">
        <v>12</v>
      </c>
      <c r="H1837">
        <v>63653</v>
      </c>
      <c r="I1837" t="str">
        <f t="shared" si="170"/>
        <v>Morning</v>
      </c>
      <c r="J1837" t="str">
        <f t="shared" si="171"/>
        <v>Fri</v>
      </c>
      <c r="K1837" t="str">
        <f t="shared" si="172"/>
        <v>2014-08-08</v>
      </c>
      <c r="L1837" s="39">
        <f t="shared" si="173"/>
        <v>0.42152777777664596</v>
      </c>
      <c r="M1837" s="19">
        <f>COUNTIF(Table1_3[Status], "Hired") / COUNTA(Table1_3[Status])</f>
        <v>0.6552734375</v>
      </c>
      <c r="N1837" s="27" t="str">
        <f t="shared" si="174"/>
        <v/>
      </c>
      <c r="O1837" t="str">
        <f>TEXT(Table1_3[[#This Row],[Interview Taken on]],"MMM")</f>
        <v>Aug</v>
      </c>
    </row>
    <row r="1838" spans="1:15" x14ac:dyDescent="0.25">
      <c r="A1838">
        <v>794994</v>
      </c>
      <c r="B1838" s="3">
        <v>41859.422222222223</v>
      </c>
      <c r="C1838">
        <f t="shared" si="169"/>
        <v>0</v>
      </c>
      <c r="D1838" t="s">
        <v>13</v>
      </c>
      <c r="E1838" t="s">
        <v>8</v>
      </c>
      <c r="F1838" t="s">
        <v>202</v>
      </c>
      <c r="G1838" t="s">
        <v>12</v>
      </c>
      <c r="H1838">
        <v>97174</v>
      </c>
      <c r="I1838" t="str">
        <f t="shared" si="170"/>
        <v>Morning</v>
      </c>
      <c r="J1838" t="str">
        <f t="shared" si="171"/>
        <v>Fri</v>
      </c>
      <c r="K1838" t="str">
        <f t="shared" si="172"/>
        <v>2014-08-08</v>
      </c>
      <c r="L1838" s="39">
        <f t="shared" si="173"/>
        <v>0.42222222222335404</v>
      </c>
      <c r="M1838" s="19">
        <f>COUNTIF(Table1_3[Status], "Hired") / COUNTA(Table1_3[Status])</f>
        <v>0.6552734375</v>
      </c>
      <c r="N1838" s="27" t="str">
        <f t="shared" si="174"/>
        <v/>
      </c>
      <c r="O1838" t="str">
        <f>TEXT(Table1_3[[#This Row],[Interview Taken on]],"MMM")</f>
        <v>Aug</v>
      </c>
    </row>
    <row r="1839" spans="1:15" x14ac:dyDescent="0.25">
      <c r="A1839">
        <v>736323</v>
      </c>
      <c r="B1839" s="3">
        <v>41788.355555555558</v>
      </c>
      <c r="C1839">
        <f t="shared" si="169"/>
        <v>0</v>
      </c>
      <c r="D1839" t="s">
        <v>13</v>
      </c>
      <c r="E1839" t="s">
        <v>8</v>
      </c>
      <c r="F1839" t="s">
        <v>201</v>
      </c>
      <c r="G1839" t="s">
        <v>42</v>
      </c>
      <c r="H1839">
        <v>45782</v>
      </c>
      <c r="I1839" t="str">
        <f t="shared" si="170"/>
        <v>Morning</v>
      </c>
      <c r="J1839" t="str">
        <f t="shared" si="171"/>
        <v>Thu</v>
      </c>
      <c r="K1839" t="str">
        <f t="shared" si="172"/>
        <v>2014-05-29</v>
      </c>
      <c r="L1839" s="39">
        <f t="shared" si="173"/>
        <v>0.3555555555576575</v>
      </c>
      <c r="M1839" s="19">
        <f>COUNTIF(Table1_3[Status], "Hired") / COUNTA(Table1_3[Status])</f>
        <v>0.6552734375</v>
      </c>
      <c r="N1839" s="27" t="str">
        <f t="shared" si="174"/>
        <v/>
      </c>
      <c r="O1839" t="str">
        <f>TEXT(Table1_3[[#This Row],[Interview Taken on]],"MMM")</f>
        <v>May</v>
      </c>
    </row>
    <row r="1840" spans="1:15" x14ac:dyDescent="0.25">
      <c r="A1840">
        <v>660708</v>
      </c>
      <c r="B1840" s="3">
        <v>41816.375</v>
      </c>
      <c r="C1840">
        <f t="shared" si="169"/>
        <v>1</v>
      </c>
      <c r="D1840" t="s">
        <v>7</v>
      </c>
      <c r="E1840" t="s">
        <v>8</v>
      </c>
      <c r="F1840" t="s">
        <v>201</v>
      </c>
      <c r="G1840" t="s">
        <v>42</v>
      </c>
      <c r="H1840">
        <v>98444</v>
      </c>
      <c r="I1840" t="str">
        <f t="shared" si="170"/>
        <v>Morning</v>
      </c>
      <c r="J1840" t="str">
        <f t="shared" si="171"/>
        <v>Thu</v>
      </c>
      <c r="K1840" t="str">
        <f t="shared" si="172"/>
        <v>2014-06-26</v>
      </c>
      <c r="L1840" s="39">
        <f t="shared" si="173"/>
        <v>0.375</v>
      </c>
      <c r="M1840" s="19">
        <f>COUNTIF(Table1_3[Status], "Hired") / COUNTA(Table1_3[Status])</f>
        <v>0.6552734375</v>
      </c>
      <c r="N1840" s="27">
        <f t="shared" si="174"/>
        <v>41831.375</v>
      </c>
      <c r="O1840" t="str">
        <f>TEXT(Table1_3[[#This Row],[Interview Taken on]],"MMM")</f>
        <v>Jun</v>
      </c>
    </row>
    <row r="1841" spans="1:15" x14ac:dyDescent="0.25">
      <c r="A1841">
        <v>894798</v>
      </c>
      <c r="B1841" s="3">
        <v>41816.375694444447</v>
      </c>
      <c r="C1841">
        <f t="shared" si="169"/>
        <v>0</v>
      </c>
      <c r="D1841" t="s">
        <v>13</v>
      </c>
      <c r="E1841" t="s">
        <v>8</v>
      </c>
      <c r="F1841" t="s">
        <v>201</v>
      </c>
      <c r="G1841" t="s">
        <v>42</v>
      </c>
      <c r="H1841">
        <v>37173</v>
      </c>
      <c r="I1841" t="str">
        <f t="shared" si="170"/>
        <v>Morning</v>
      </c>
      <c r="J1841" t="str">
        <f t="shared" si="171"/>
        <v>Thu</v>
      </c>
      <c r="K1841" t="str">
        <f t="shared" si="172"/>
        <v>2014-06-26</v>
      </c>
      <c r="L1841" s="39">
        <f t="shared" si="173"/>
        <v>0.37569444444670808</v>
      </c>
      <c r="M1841" s="19">
        <f>COUNTIF(Table1_3[Status], "Hired") / COUNTA(Table1_3[Status])</f>
        <v>0.6552734375</v>
      </c>
      <c r="N1841" s="27" t="str">
        <f t="shared" si="174"/>
        <v/>
      </c>
      <c r="O1841" t="str">
        <f>TEXT(Table1_3[[#This Row],[Interview Taken on]],"MMM")</f>
        <v>Jun</v>
      </c>
    </row>
    <row r="1842" spans="1:15" x14ac:dyDescent="0.25">
      <c r="A1842">
        <v>877915</v>
      </c>
      <c r="B1842" s="3">
        <v>41816.378472222219</v>
      </c>
      <c r="C1842">
        <f t="shared" si="169"/>
        <v>1</v>
      </c>
      <c r="D1842" t="s">
        <v>7</v>
      </c>
      <c r="E1842" t="s">
        <v>11</v>
      </c>
      <c r="F1842" t="s">
        <v>201</v>
      </c>
      <c r="G1842" t="s">
        <v>42</v>
      </c>
      <c r="H1842">
        <v>9066</v>
      </c>
      <c r="I1842" t="str">
        <f t="shared" si="170"/>
        <v>Morning</v>
      </c>
      <c r="J1842" t="str">
        <f t="shared" si="171"/>
        <v>Thu</v>
      </c>
      <c r="K1842" t="str">
        <f t="shared" si="172"/>
        <v>2014-06-26</v>
      </c>
      <c r="L1842" s="39">
        <f t="shared" si="173"/>
        <v>0.37847222221898846</v>
      </c>
      <c r="M1842" s="19">
        <f>COUNTIF(Table1_3[Status], "Hired") / COUNTA(Table1_3[Status])</f>
        <v>0.6552734375</v>
      </c>
      <c r="N1842" s="27">
        <f t="shared" si="174"/>
        <v>41831.378472222219</v>
      </c>
      <c r="O1842" t="str">
        <f>TEXT(Table1_3[[#This Row],[Interview Taken on]],"MMM")</f>
        <v>Jun</v>
      </c>
    </row>
    <row r="1843" spans="1:15" x14ac:dyDescent="0.25">
      <c r="A1843">
        <v>218423</v>
      </c>
      <c r="B1843" s="3">
        <v>41807.597916666666</v>
      </c>
      <c r="C1843">
        <f t="shared" si="169"/>
        <v>0</v>
      </c>
      <c r="D1843" t="s">
        <v>13</v>
      </c>
      <c r="E1843" t="s">
        <v>38</v>
      </c>
      <c r="F1843" t="s">
        <v>201</v>
      </c>
      <c r="G1843" t="s">
        <v>25</v>
      </c>
      <c r="H1843">
        <v>9465</v>
      </c>
      <c r="I1843" t="str">
        <f t="shared" si="170"/>
        <v>Afternoon</v>
      </c>
      <c r="J1843" t="str">
        <f t="shared" si="171"/>
        <v>Tue</v>
      </c>
      <c r="K1843" t="str">
        <f t="shared" si="172"/>
        <v>2014-06-17</v>
      </c>
      <c r="L1843" s="39">
        <f t="shared" si="173"/>
        <v>0.59791666666569654</v>
      </c>
      <c r="M1843" s="19">
        <f>COUNTIF(Table1_3[Status], "Hired") / COUNTA(Table1_3[Status])</f>
        <v>0.6552734375</v>
      </c>
      <c r="N1843" s="27" t="str">
        <f t="shared" si="174"/>
        <v/>
      </c>
      <c r="O1843" t="str">
        <f>TEXT(Table1_3[[#This Row],[Interview Taken on]],"MMM")</f>
        <v>Jun</v>
      </c>
    </row>
    <row r="1844" spans="1:15" x14ac:dyDescent="0.25">
      <c r="A1844">
        <v>719982</v>
      </c>
      <c r="B1844" s="3">
        <v>41811.515277777777</v>
      </c>
      <c r="C1844">
        <f t="shared" si="169"/>
        <v>1</v>
      </c>
      <c r="D1844" t="s">
        <v>7</v>
      </c>
      <c r="E1844" t="s">
        <v>8</v>
      </c>
      <c r="F1844" t="s">
        <v>201</v>
      </c>
      <c r="G1844" t="s">
        <v>25</v>
      </c>
      <c r="H1844">
        <v>75782</v>
      </c>
      <c r="I1844" t="str">
        <f t="shared" si="170"/>
        <v>Afternoon</v>
      </c>
      <c r="J1844" t="str">
        <f t="shared" si="171"/>
        <v>Sat</v>
      </c>
      <c r="K1844" t="str">
        <f t="shared" si="172"/>
        <v>2014-06-21</v>
      </c>
      <c r="L1844" s="39">
        <f t="shared" si="173"/>
        <v>0.51527777777664596</v>
      </c>
      <c r="M1844" s="19">
        <f>COUNTIF(Table1_3[Status], "Hired") / COUNTA(Table1_3[Status])</f>
        <v>0.6552734375</v>
      </c>
      <c r="N1844" s="27">
        <f t="shared" si="174"/>
        <v>41826.515277777777</v>
      </c>
      <c r="O1844" t="str">
        <f>TEXT(Table1_3[[#This Row],[Interview Taken on]],"MMM")</f>
        <v>Jun</v>
      </c>
    </row>
    <row r="1845" spans="1:15" x14ac:dyDescent="0.25">
      <c r="A1845">
        <v>18728</v>
      </c>
      <c r="B1845" s="3">
        <v>41811.515972222223</v>
      </c>
      <c r="C1845">
        <f t="shared" si="169"/>
        <v>1</v>
      </c>
      <c r="D1845" t="s">
        <v>7</v>
      </c>
      <c r="E1845" t="s">
        <v>11</v>
      </c>
      <c r="F1845" t="s">
        <v>201</v>
      </c>
      <c r="G1845" t="s">
        <v>25</v>
      </c>
      <c r="H1845">
        <v>20180</v>
      </c>
      <c r="I1845" t="str">
        <f t="shared" si="170"/>
        <v>Afternoon</v>
      </c>
      <c r="J1845" t="str">
        <f t="shared" si="171"/>
        <v>Sat</v>
      </c>
      <c r="K1845" t="str">
        <f t="shared" si="172"/>
        <v>2014-06-21</v>
      </c>
      <c r="L1845" s="39">
        <f t="shared" si="173"/>
        <v>0.51597222222335404</v>
      </c>
      <c r="M1845" s="19">
        <f>COUNTIF(Table1_3[Status], "Hired") / COUNTA(Table1_3[Status])</f>
        <v>0.6552734375</v>
      </c>
      <c r="N1845" s="27">
        <f t="shared" si="174"/>
        <v>41826.515972222223</v>
      </c>
      <c r="O1845" t="str">
        <f>TEXT(Table1_3[[#This Row],[Interview Taken on]],"MMM")</f>
        <v>Jun</v>
      </c>
    </row>
    <row r="1846" spans="1:15" x14ac:dyDescent="0.25">
      <c r="A1846">
        <v>873876</v>
      </c>
      <c r="B1846" s="3">
        <v>41771.396527777775</v>
      </c>
      <c r="C1846">
        <f t="shared" si="169"/>
        <v>0</v>
      </c>
      <c r="D1846" t="s">
        <v>13</v>
      </c>
      <c r="E1846" t="s">
        <v>8</v>
      </c>
      <c r="F1846" t="s">
        <v>205</v>
      </c>
      <c r="G1846" t="s">
        <v>42</v>
      </c>
      <c r="H1846">
        <v>25927</v>
      </c>
      <c r="I1846" t="str">
        <f t="shared" si="170"/>
        <v>Morning</v>
      </c>
      <c r="J1846" t="str">
        <f t="shared" si="171"/>
        <v>Mon</v>
      </c>
      <c r="K1846" t="str">
        <f t="shared" si="172"/>
        <v>2014-05-12</v>
      </c>
      <c r="L1846" s="39">
        <f t="shared" si="173"/>
        <v>0.39652777777519077</v>
      </c>
      <c r="M1846" s="19">
        <f>COUNTIF(Table1_3[Status], "Hired") / COUNTA(Table1_3[Status])</f>
        <v>0.6552734375</v>
      </c>
      <c r="N1846" s="27" t="str">
        <f t="shared" si="174"/>
        <v/>
      </c>
      <c r="O1846" t="str">
        <f>TEXT(Table1_3[[#This Row],[Interview Taken on]],"MMM")</f>
        <v>May</v>
      </c>
    </row>
    <row r="1847" spans="1:15" x14ac:dyDescent="0.25">
      <c r="A1847">
        <v>958317</v>
      </c>
      <c r="B1847" s="3">
        <v>41855.396527777775</v>
      </c>
      <c r="C1847">
        <f t="shared" si="169"/>
        <v>1</v>
      </c>
      <c r="D1847" t="s">
        <v>7</v>
      </c>
      <c r="E1847" t="s">
        <v>8</v>
      </c>
      <c r="F1847" t="s">
        <v>203</v>
      </c>
      <c r="G1847" t="s">
        <v>34</v>
      </c>
      <c r="H1847">
        <v>97852</v>
      </c>
      <c r="I1847" t="str">
        <f t="shared" si="170"/>
        <v>Morning</v>
      </c>
      <c r="J1847" t="str">
        <f t="shared" si="171"/>
        <v>Mon</v>
      </c>
      <c r="K1847" t="str">
        <f t="shared" si="172"/>
        <v>2014-08-04</v>
      </c>
      <c r="L1847" s="39">
        <f t="shared" si="173"/>
        <v>0.39652777777519077</v>
      </c>
      <c r="M1847" s="19">
        <f>COUNTIF(Table1_3[Status], "Hired") / COUNTA(Table1_3[Status])</f>
        <v>0.6552734375</v>
      </c>
      <c r="N1847" s="27">
        <f t="shared" si="174"/>
        <v>41870.396527777775</v>
      </c>
      <c r="O1847" t="str">
        <f>TEXT(Table1_3[[#This Row],[Interview Taken on]],"MMM")</f>
        <v>Aug</v>
      </c>
    </row>
    <row r="1848" spans="1:15" x14ac:dyDescent="0.25">
      <c r="A1848">
        <v>658586</v>
      </c>
      <c r="B1848" s="3">
        <v>41855.397222222222</v>
      </c>
      <c r="C1848">
        <f t="shared" si="169"/>
        <v>1</v>
      </c>
      <c r="D1848" t="s">
        <v>7</v>
      </c>
      <c r="E1848" t="s">
        <v>38</v>
      </c>
      <c r="F1848" t="s">
        <v>203</v>
      </c>
      <c r="G1848" t="s">
        <v>34</v>
      </c>
      <c r="H1848">
        <v>19802</v>
      </c>
      <c r="I1848" t="str">
        <f t="shared" si="170"/>
        <v>Morning</v>
      </c>
      <c r="J1848" t="str">
        <f t="shared" si="171"/>
        <v>Mon</v>
      </c>
      <c r="K1848" t="str">
        <f t="shared" si="172"/>
        <v>2014-08-04</v>
      </c>
      <c r="L1848" s="39">
        <f t="shared" si="173"/>
        <v>0.39722222222189885</v>
      </c>
      <c r="M1848" s="19">
        <f>COUNTIF(Table1_3[Status], "Hired") / COUNTA(Table1_3[Status])</f>
        <v>0.6552734375</v>
      </c>
      <c r="N1848" s="27">
        <f t="shared" si="174"/>
        <v>41870.397222222222</v>
      </c>
      <c r="O1848" t="str">
        <f>TEXT(Table1_3[[#This Row],[Interview Taken on]],"MMM")</f>
        <v>Aug</v>
      </c>
    </row>
    <row r="1849" spans="1:15" x14ac:dyDescent="0.25">
      <c r="A1849">
        <v>38289</v>
      </c>
      <c r="B1849" s="3">
        <v>41851.42291666667</v>
      </c>
      <c r="C1849">
        <f t="shared" si="169"/>
        <v>0</v>
      </c>
      <c r="D1849" t="s">
        <v>13</v>
      </c>
      <c r="E1849" t="s">
        <v>11</v>
      </c>
      <c r="F1849" t="s">
        <v>201</v>
      </c>
      <c r="G1849" t="s">
        <v>12</v>
      </c>
      <c r="H1849">
        <v>21823</v>
      </c>
      <c r="I1849" t="str">
        <f t="shared" si="170"/>
        <v>Morning</v>
      </c>
      <c r="J1849" t="str">
        <f t="shared" si="171"/>
        <v>Thu</v>
      </c>
      <c r="K1849" t="str">
        <f t="shared" si="172"/>
        <v>2014-07-31</v>
      </c>
      <c r="L1849" s="39">
        <f t="shared" si="173"/>
        <v>0.42291666667006211</v>
      </c>
      <c r="M1849" s="19">
        <f>COUNTIF(Table1_3[Status], "Hired") / COUNTA(Table1_3[Status])</f>
        <v>0.6552734375</v>
      </c>
      <c r="N1849" s="27" t="str">
        <f t="shared" si="174"/>
        <v/>
      </c>
      <c r="O1849" t="str">
        <f>TEXT(Table1_3[[#This Row],[Interview Taken on]],"MMM")</f>
        <v>Jul</v>
      </c>
    </row>
    <row r="1850" spans="1:15" x14ac:dyDescent="0.25">
      <c r="A1850">
        <v>166757</v>
      </c>
      <c r="B1850" s="3">
        <v>41874.73333333333</v>
      </c>
      <c r="C1850">
        <f t="shared" si="169"/>
        <v>0</v>
      </c>
      <c r="D1850" t="s">
        <v>13</v>
      </c>
      <c r="E1850" t="s">
        <v>11</v>
      </c>
      <c r="F1850" t="s">
        <v>201</v>
      </c>
      <c r="G1850" t="s">
        <v>12</v>
      </c>
      <c r="H1850">
        <v>19349</v>
      </c>
      <c r="I1850" t="str">
        <f t="shared" si="170"/>
        <v>Afternoon</v>
      </c>
      <c r="J1850" t="str">
        <f t="shared" si="171"/>
        <v>Sat</v>
      </c>
      <c r="K1850" t="str">
        <f t="shared" si="172"/>
        <v>2014-08-23</v>
      </c>
      <c r="L1850" s="39">
        <f t="shared" si="173"/>
        <v>0.73333333332993789</v>
      </c>
      <c r="M1850" s="19">
        <f>COUNTIF(Table1_3[Status], "Hired") / COUNTA(Table1_3[Status])</f>
        <v>0.6552734375</v>
      </c>
      <c r="N1850" s="27" t="str">
        <f t="shared" si="174"/>
        <v/>
      </c>
      <c r="O1850" t="str">
        <f>TEXT(Table1_3[[#This Row],[Interview Taken on]],"MMM")</f>
        <v>Aug</v>
      </c>
    </row>
    <row r="1851" spans="1:15" x14ac:dyDescent="0.25">
      <c r="A1851">
        <v>66682</v>
      </c>
      <c r="B1851" s="3">
        <v>41878.345138888886</v>
      </c>
      <c r="C1851">
        <f t="shared" si="169"/>
        <v>1</v>
      </c>
      <c r="D1851" t="s">
        <v>7</v>
      </c>
      <c r="E1851" t="s">
        <v>8</v>
      </c>
      <c r="F1851" t="s">
        <v>201</v>
      </c>
      <c r="G1851" t="s">
        <v>12</v>
      </c>
      <c r="H1851">
        <v>21158</v>
      </c>
      <c r="I1851" t="str">
        <f t="shared" si="170"/>
        <v>Morning</v>
      </c>
      <c r="J1851" t="str">
        <f t="shared" si="171"/>
        <v>Wed</v>
      </c>
      <c r="K1851" t="str">
        <f t="shared" si="172"/>
        <v>2014-08-27</v>
      </c>
      <c r="L1851" s="39">
        <f t="shared" si="173"/>
        <v>0.34513888888614019</v>
      </c>
      <c r="M1851" s="19">
        <f>COUNTIF(Table1_3[Status], "Hired") / COUNTA(Table1_3[Status])</f>
        <v>0.6552734375</v>
      </c>
      <c r="N1851" s="27">
        <f t="shared" si="174"/>
        <v>41893.345138888886</v>
      </c>
      <c r="O1851" t="str">
        <f>TEXT(Table1_3[[#This Row],[Interview Taken on]],"MMM")</f>
        <v>Aug</v>
      </c>
    </row>
    <row r="1852" spans="1:15" x14ac:dyDescent="0.25">
      <c r="A1852">
        <v>889764</v>
      </c>
      <c r="B1852" s="3">
        <v>41878.345138888886</v>
      </c>
      <c r="C1852">
        <f t="shared" si="169"/>
        <v>1</v>
      </c>
      <c r="D1852" t="s">
        <v>7</v>
      </c>
      <c r="E1852" t="s">
        <v>11</v>
      </c>
      <c r="F1852" t="s">
        <v>201</v>
      </c>
      <c r="G1852" t="s">
        <v>12</v>
      </c>
      <c r="H1852">
        <v>26692</v>
      </c>
      <c r="I1852" t="str">
        <f t="shared" si="170"/>
        <v>Morning</v>
      </c>
      <c r="J1852" t="str">
        <f t="shared" si="171"/>
        <v>Wed</v>
      </c>
      <c r="K1852" t="str">
        <f t="shared" si="172"/>
        <v>2014-08-27</v>
      </c>
      <c r="L1852" s="39">
        <f t="shared" si="173"/>
        <v>0.34513888888614019</v>
      </c>
      <c r="M1852" s="19">
        <f>COUNTIF(Table1_3[Status], "Hired") / COUNTA(Table1_3[Status])</f>
        <v>0.6552734375</v>
      </c>
      <c r="N1852" s="27">
        <f t="shared" si="174"/>
        <v>41893.345138888886</v>
      </c>
      <c r="O1852" t="str">
        <f>TEXT(Table1_3[[#This Row],[Interview Taken on]],"MMM")</f>
        <v>Aug</v>
      </c>
    </row>
    <row r="1853" spans="1:15" x14ac:dyDescent="0.25">
      <c r="A1853">
        <v>970746</v>
      </c>
      <c r="B1853" s="3">
        <v>41878.345833333333</v>
      </c>
      <c r="C1853">
        <f t="shared" si="169"/>
        <v>0</v>
      </c>
      <c r="D1853" t="s">
        <v>13</v>
      </c>
      <c r="E1853" t="s">
        <v>8</v>
      </c>
      <c r="F1853" t="s">
        <v>201</v>
      </c>
      <c r="G1853" t="s">
        <v>12</v>
      </c>
      <c r="H1853">
        <v>53579</v>
      </c>
      <c r="I1853" t="str">
        <f t="shared" si="170"/>
        <v>Morning</v>
      </c>
      <c r="J1853" t="str">
        <f t="shared" si="171"/>
        <v>Wed</v>
      </c>
      <c r="K1853" t="str">
        <f t="shared" si="172"/>
        <v>2014-08-27</v>
      </c>
      <c r="L1853" s="39">
        <f t="shared" si="173"/>
        <v>0.34583333333284827</v>
      </c>
      <c r="M1853" s="19">
        <f>COUNTIF(Table1_3[Status], "Hired") / COUNTA(Table1_3[Status])</f>
        <v>0.6552734375</v>
      </c>
      <c r="N1853" s="27" t="str">
        <f t="shared" si="174"/>
        <v/>
      </c>
      <c r="O1853" t="str">
        <f>TEXT(Table1_3[[#This Row],[Interview Taken on]],"MMM")</f>
        <v>Aug</v>
      </c>
    </row>
    <row r="1854" spans="1:15" x14ac:dyDescent="0.25">
      <c r="A1854">
        <v>16043</v>
      </c>
      <c r="B1854" s="3">
        <v>41788.400000000001</v>
      </c>
      <c r="C1854">
        <f t="shared" si="169"/>
        <v>1</v>
      </c>
      <c r="D1854" t="s">
        <v>7</v>
      </c>
      <c r="E1854" t="s">
        <v>8</v>
      </c>
      <c r="F1854" t="s">
        <v>201</v>
      </c>
      <c r="G1854" t="s">
        <v>12</v>
      </c>
      <c r="H1854">
        <v>85780</v>
      </c>
      <c r="I1854" t="str">
        <f t="shared" si="170"/>
        <v>Morning</v>
      </c>
      <c r="J1854" t="str">
        <f t="shared" si="171"/>
        <v>Thu</v>
      </c>
      <c r="K1854" t="str">
        <f t="shared" si="172"/>
        <v>2014-05-29</v>
      </c>
      <c r="L1854" s="39">
        <f t="shared" si="173"/>
        <v>0.40000000000145519</v>
      </c>
      <c r="M1854" s="19">
        <f>COUNTIF(Table1_3[Status], "Hired") / COUNTA(Table1_3[Status])</f>
        <v>0.6552734375</v>
      </c>
      <c r="N1854" s="27">
        <f t="shared" si="174"/>
        <v>41803.4</v>
      </c>
      <c r="O1854" t="str">
        <f>TEXT(Table1_3[[#This Row],[Interview Taken on]],"MMM")</f>
        <v>May</v>
      </c>
    </row>
    <row r="1855" spans="1:15" x14ac:dyDescent="0.25">
      <c r="A1855">
        <v>577264</v>
      </c>
      <c r="B1855" s="3">
        <v>41797.661111111112</v>
      </c>
      <c r="C1855">
        <f t="shared" si="169"/>
        <v>1</v>
      </c>
      <c r="D1855" t="s">
        <v>7</v>
      </c>
      <c r="E1855" t="s">
        <v>11</v>
      </c>
      <c r="F1855" t="s">
        <v>201</v>
      </c>
      <c r="G1855" t="s">
        <v>20</v>
      </c>
      <c r="H1855">
        <v>28676</v>
      </c>
      <c r="I1855" t="str">
        <f t="shared" si="170"/>
        <v>Afternoon</v>
      </c>
      <c r="J1855" t="str">
        <f t="shared" si="171"/>
        <v>Sat</v>
      </c>
      <c r="K1855" t="str">
        <f t="shared" si="172"/>
        <v>2014-06-07</v>
      </c>
      <c r="L1855" s="39">
        <f t="shared" si="173"/>
        <v>0.66111111111240461</v>
      </c>
      <c r="M1855" s="19">
        <f>COUNTIF(Table1_3[Status], "Hired") / COUNTA(Table1_3[Status])</f>
        <v>0.6552734375</v>
      </c>
      <c r="N1855" s="27">
        <f t="shared" si="174"/>
        <v>41812.661111111112</v>
      </c>
      <c r="O1855" t="str">
        <f>TEXT(Table1_3[[#This Row],[Interview Taken on]],"MMM")</f>
        <v>Jun</v>
      </c>
    </row>
    <row r="1856" spans="1:15" x14ac:dyDescent="0.25">
      <c r="A1856">
        <v>505688</v>
      </c>
      <c r="B1856" s="3">
        <v>41836.645833333336</v>
      </c>
      <c r="C1856">
        <f t="shared" si="169"/>
        <v>0</v>
      </c>
      <c r="D1856" t="s">
        <v>13</v>
      </c>
      <c r="E1856" t="s">
        <v>8</v>
      </c>
      <c r="F1856" t="s">
        <v>201</v>
      </c>
      <c r="G1856" t="s">
        <v>12</v>
      </c>
      <c r="H1856">
        <v>52969</v>
      </c>
      <c r="I1856" t="str">
        <f t="shared" si="170"/>
        <v>Afternoon</v>
      </c>
      <c r="J1856" t="str">
        <f t="shared" si="171"/>
        <v>Wed</v>
      </c>
      <c r="K1856" t="str">
        <f t="shared" si="172"/>
        <v>2014-07-16</v>
      </c>
      <c r="L1856" s="39">
        <f t="shared" si="173"/>
        <v>0.64583333333575865</v>
      </c>
      <c r="M1856" s="19">
        <f>COUNTIF(Table1_3[Status], "Hired") / COUNTA(Table1_3[Status])</f>
        <v>0.6552734375</v>
      </c>
      <c r="N1856" s="27" t="str">
        <f t="shared" si="174"/>
        <v/>
      </c>
      <c r="O1856" t="str">
        <f>TEXT(Table1_3[[#This Row],[Interview Taken on]],"MMM")</f>
        <v>Jul</v>
      </c>
    </row>
    <row r="1857" spans="1:15" x14ac:dyDescent="0.25">
      <c r="A1857">
        <v>240865</v>
      </c>
      <c r="B1857" s="3">
        <v>41837.757638888892</v>
      </c>
      <c r="C1857">
        <f t="shared" si="169"/>
        <v>1</v>
      </c>
      <c r="D1857" t="s">
        <v>7</v>
      </c>
      <c r="E1857" t="s">
        <v>8</v>
      </c>
      <c r="F1857" t="s">
        <v>201</v>
      </c>
      <c r="G1857" t="s">
        <v>20</v>
      </c>
      <c r="H1857">
        <v>49086</v>
      </c>
      <c r="I1857" t="str">
        <f t="shared" si="170"/>
        <v>Evening</v>
      </c>
      <c r="J1857" t="str">
        <f t="shared" si="171"/>
        <v>Thu</v>
      </c>
      <c r="K1857" t="str">
        <f t="shared" si="172"/>
        <v>2014-07-17</v>
      </c>
      <c r="L1857" s="39">
        <f t="shared" si="173"/>
        <v>0.75763888889196096</v>
      </c>
      <c r="M1857" s="19">
        <f>COUNTIF(Table1_3[Status], "Hired") / COUNTA(Table1_3[Status])</f>
        <v>0.6552734375</v>
      </c>
      <c r="N1857" s="27">
        <f t="shared" si="174"/>
        <v>41852.757638888892</v>
      </c>
      <c r="O1857" t="str">
        <f>TEXT(Table1_3[[#This Row],[Interview Taken on]],"MMM")</f>
        <v>Jul</v>
      </c>
    </row>
    <row r="1858" spans="1:15" x14ac:dyDescent="0.25">
      <c r="A1858">
        <v>318222</v>
      </c>
      <c r="B1858" s="3">
        <v>41786.397916666669</v>
      </c>
      <c r="C1858">
        <f t="shared" ref="C1858:C1921" si="175">IF(D1858="Hired",1,0)</f>
        <v>0</v>
      </c>
      <c r="D1858" t="s">
        <v>13</v>
      </c>
      <c r="E1858" t="s">
        <v>8</v>
      </c>
      <c r="F1858" t="s">
        <v>205</v>
      </c>
      <c r="G1858" t="s">
        <v>25</v>
      </c>
      <c r="H1858">
        <v>77940</v>
      </c>
      <c r="I1858" t="str">
        <f t="shared" ref="I1858:I1921" si="176">IF(AND(HOUR(B1858)&gt;=6, HOUR(B1858)&lt;12), "Morning",
   IF(AND(HOUR(B1858)&gt;=12, HOUR(B1858)&lt;18), "Afternoon",
   IF(AND(HOUR(B1858)&gt;=18, HOUR(B1858)&lt;24), "Evening", "Night")))</f>
        <v>Morning</v>
      </c>
      <c r="J1858" t="str">
        <f t="shared" ref="J1858:J1921" si="177">TEXT(B1858, "DDD")</f>
        <v>Tue</v>
      </c>
      <c r="K1858" t="str">
        <f t="shared" ref="K1858:K1921" si="178">TEXT(B1858, "YYYY-MM-DD")</f>
        <v>2014-05-27</v>
      </c>
      <c r="L1858" s="39">
        <f t="shared" ref="L1858:L1921" si="179">MOD(B1858,1)</f>
        <v>0.39791666666860692</v>
      </c>
      <c r="M1858" s="19">
        <f>COUNTIF(Table1_3[Status], "Hired") / COUNTA(Table1_3[Status])</f>
        <v>0.6552734375</v>
      </c>
      <c r="N1858" s="27" t="str">
        <f t="shared" ref="N1858:N1921" si="180">IF(D1858="Hired", B1858+15, "")</f>
        <v/>
      </c>
      <c r="O1858" t="str">
        <f>TEXT(Table1_3[[#This Row],[Interview Taken on]],"MMM")</f>
        <v>May</v>
      </c>
    </row>
    <row r="1859" spans="1:15" x14ac:dyDescent="0.25">
      <c r="A1859">
        <v>807688</v>
      </c>
      <c r="B1859" s="3">
        <v>41790.577777777777</v>
      </c>
      <c r="C1859">
        <f t="shared" si="175"/>
        <v>1</v>
      </c>
      <c r="D1859" t="s">
        <v>7</v>
      </c>
      <c r="E1859" t="s">
        <v>8</v>
      </c>
      <c r="F1859" t="s">
        <v>205</v>
      </c>
      <c r="G1859" t="s">
        <v>25</v>
      </c>
      <c r="H1859">
        <v>17268</v>
      </c>
      <c r="I1859" t="str">
        <f t="shared" si="176"/>
        <v>Afternoon</v>
      </c>
      <c r="J1859" t="str">
        <f t="shared" si="177"/>
        <v>Sat</v>
      </c>
      <c r="K1859" t="str">
        <f t="shared" si="178"/>
        <v>2014-05-31</v>
      </c>
      <c r="L1859" s="39">
        <f t="shared" si="179"/>
        <v>0.57777777777664596</v>
      </c>
      <c r="M1859" s="19">
        <f>COUNTIF(Table1_3[Status], "Hired") / COUNTA(Table1_3[Status])</f>
        <v>0.6552734375</v>
      </c>
      <c r="N1859" s="27">
        <f t="shared" si="180"/>
        <v>41805.577777777777</v>
      </c>
      <c r="O1859" t="str">
        <f>TEXT(Table1_3[[#This Row],[Interview Taken on]],"MMM")</f>
        <v>May</v>
      </c>
    </row>
    <row r="1860" spans="1:15" x14ac:dyDescent="0.25">
      <c r="A1860">
        <v>697675</v>
      </c>
      <c r="B1860" s="3">
        <v>41803.700694444444</v>
      </c>
      <c r="C1860">
        <f t="shared" si="175"/>
        <v>0</v>
      </c>
      <c r="D1860" t="s">
        <v>13</v>
      </c>
      <c r="E1860" t="s">
        <v>8</v>
      </c>
      <c r="F1860" t="s">
        <v>205</v>
      </c>
      <c r="G1860" t="s">
        <v>25</v>
      </c>
      <c r="H1860">
        <v>60505</v>
      </c>
      <c r="I1860" t="str">
        <f t="shared" si="176"/>
        <v>Afternoon</v>
      </c>
      <c r="J1860" t="str">
        <f t="shared" si="177"/>
        <v>Fri</v>
      </c>
      <c r="K1860" t="str">
        <f t="shared" si="178"/>
        <v>2014-06-13</v>
      </c>
      <c r="L1860" s="39">
        <f t="shared" si="179"/>
        <v>0.70069444444379769</v>
      </c>
      <c r="M1860" s="19">
        <f>COUNTIF(Table1_3[Status], "Hired") / COUNTA(Table1_3[Status])</f>
        <v>0.6552734375</v>
      </c>
      <c r="N1860" s="27" t="str">
        <f t="shared" si="180"/>
        <v/>
      </c>
      <c r="O1860" t="str">
        <f>TEXT(Table1_3[[#This Row],[Interview Taken on]],"MMM")</f>
        <v>Jun</v>
      </c>
    </row>
    <row r="1861" spans="1:15" x14ac:dyDescent="0.25">
      <c r="A1861">
        <v>510934</v>
      </c>
      <c r="B1861" s="3">
        <v>41807.486805555556</v>
      </c>
      <c r="C1861">
        <f t="shared" si="175"/>
        <v>1</v>
      </c>
      <c r="D1861" t="s">
        <v>7</v>
      </c>
      <c r="E1861" t="s">
        <v>8</v>
      </c>
      <c r="F1861" t="s">
        <v>205</v>
      </c>
      <c r="G1861" t="s">
        <v>25</v>
      </c>
      <c r="H1861">
        <v>71141</v>
      </c>
      <c r="I1861" t="str">
        <f t="shared" si="176"/>
        <v>Morning</v>
      </c>
      <c r="J1861" t="str">
        <f t="shared" si="177"/>
        <v>Tue</v>
      </c>
      <c r="K1861" t="str">
        <f t="shared" si="178"/>
        <v>2014-06-17</v>
      </c>
      <c r="L1861" s="39">
        <f t="shared" si="179"/>
        <v>0.48680555555620231</v>
      </c>
      <c r="M1861" s="19">
        <f>COUNTIF(Table1_3[Status], "Hired") / COUNTA(Table1_3[Status])</f>
        <v>0.6552734375</v>
      </c>
      <c r="N1861" s="27">
        <f t="shared" si="180"/>
        <v>41822.486805555556</v>
      </c>
      <c r="O1861" t="str">
        <f>TEXT(Table1_3[[#This Row],[Interview Taken on]],"MMM")</f>
        <v>Jun</v>
      </c>
    </row>
    <row r="1862" spans="1:15" x14ac:dyDescent="0.25">
      <c r="A1862">
        <v>193283</v>
      </c>
      <c r="B1862" s="3">
        <v>41807.487500000003</v>
      </c>
      <c r="C1862">
        <f t="shared" si="175"/>
        <v>0</v>
      </c>
      <c r="D1862" t="s">
        <v>13</v>
      </c>
      <c r="E1862" t="s">
        <v>8</v>
      </c>
      <c r="F1862" t="s">
        <v>205</v>
      </c>
      <c r="G1862" t="s">
        <v>25</v>
      </c>
      <c r="H1862">
        <v>7965</v>
      </c>
      <c r="I1862" t="str">
        <f t="shared" si="176"/>
        <v>Morning</v>
      </c>
      <c r="J1862" t="str">
        <f t="shared" si="177"/>
        <v>Tue</v>
      </c>
      <c r="K1862" t="str">
        <f t="shared" si="178"/>
        <v>2014-06-17</v>
      </c>
      <c r="L1862" s="39">
        <f t="shared" si="179"/>
        <v>0.48750000000291038</v>
      </c>
      <c r="M1862" s="19">
        <f>COUNTIF(Table1_3[Status], "Hired") / COUNTA(Table1_3[Status])</f>
        <v>0.6552734375</v>
      </c>
      <c r="N1862" s="27" t="str">
        <f t="shared" si="180"/>
        <v/>
      </c>
      <c r="O1862" t="str">
        <f>TEXT(Table1_3[[#This Row],[Interview Taken on]],"MMM")</f>
        <v>Jun</v>
      </c>
    </row>
    <row r="1863" spans="1:15" x14ac:dyDescent="0.25">
      <c r="A1863">
        <v>268308</v>
      </c>
      <c r="B1863" s="3">
        <v>41810.560416666667</v>
      </c>
      <c r="C1863">
        <f t="shared" si="175"/>
        <v>1</v>
      </c>
      <c r="D1863" t="s">
        <v>7</v>
      </c>
      <c r="E1863" t="s">
        <v>8</v>
      </c>
      <c r="F1863" t="s">
        <v>205</v>
      </c>
      <c r="G1863" t="s">
        <v>25</v>
      </c>
      <c r="H1863">
        <v>38483</v>
      </c>
      <c r="I1863" t="str">
        <f t="shared" si="176"/>
        <v>Afternoon</v>
      </c>
      <c r="J1863" t="str">
        <f t="shared" si="177"/>
        <v>Fri</v>
      </c>
      <c r="K1863" t="str">
        <f t="shared" si="178"/>
        <v>2014-06-20</v>
      </c>
      <c r="L1863" s="39">
        <f t="shared" si="179"/>
        <v>0.56041666666715173</v>
      </c>
      <c r="M1863" s="19">
        <f>COUNTIF(Table1_3[Status], "Hired") / COUNTA(Table1_3[Status])</f>
        <v>0.6552734375</v>
      </c>
      <c r="N1863" s="27">
        <f t="shared" si="180"/>
        <v>41825.560416666667</v>
      </c>
      <c r="O1863" t="str">
        <f>TEXT(Table1_3[[#This Row],[Interview Taken on]],"MMM")</f>
        <v>Jun</v>
      </c>
    </row>
    <row r="1864" spans="1:15" x14ac:dyDescent="0.25">
      <c r="A1864">
        <v>101092</v>
      </c>
      <c r="B1864" s="3">
        <v>41818.597916666666</v>
      </c>
      <c r="C1864">
        <f t="shared" si="175"/>
        <v>1</v>
      </c>
      <c r="D1864" t="s">
        <v>7</v>
      </c>
      <c r="E1864" t="s">
        <v>11</v>
      </c>
      <c r="F1864" t="s">
        <v>205</v>
      </c>
      <c r="G1864" t="s">
        <v>25</v>
      </c>
      <c r="H1864">
        <v>16530</v>
      </c>
      <c r="I1864" t="str">
        <f t="shared" si="176"/>
        <v>Afternoon</v>
      </c>
      <c r="J1864" t="str">
        <f t="shared" si="177"/>
        <v>Sat</v>
      </c>
      <c r="K1864" t="str">
        <f t="shared" si="178"/>
        <v>2014-06-28</v>
      </c>
      <c r="L1864" s="39">
        <f t="shared" si="179"/>
        <v>0.59791666666569654</v>
      </c>
      <c r="M1864" s="19">
        <f>COUNTIF(Table1_3[Status], "Hired") / COUNTA(Table1_3[Status])</f>
        <v>0.6552734375</v>
      </c>
      <c r="N1864" s="27">
        <f t="shared" si="180"/>
        <v>41833.597916666666</v>
      </c>
      <c r="O1864" t="str">
        <f>TEXT(Table1_3[[#This Row],[Interview Taken on]],"MMM")</f>
        <v>Jun</v>
      </c>
    </row>
    <row r="1865" spans="1:15" x14ac:dyDescent="0.25">
      <c r="A1865">
        <v>624227</v>
      </c>
      <c r="B1865" s="3">
        <v>41835.396527777775</v>
      </c>
      <c r="C1865">
        <f t="shared" si="175"/>
        <v>1</v>
      </c>
      <c r="D1865" t="s">
        <v>7</v>
      </c>
      <c r="E1865" t="s">
        <v>11</v>
      </c>
      <c r="F1865" t="s">
        <v>205</v>
      </c>
      <c r="G1865" t="s">
        <v>25</v>
      </c>
      <c r="H1865">
        <v>9299</v>
      </c>
      <c r="I1865" t="str">
        <f t="shared" si="176"/>
        <v>Morning</v>
      </c>
      <c r="J1865" t="str">
        <f t="shared" si="177"/>
        <v>Tue</v>
      </c>
      <c r="K1865" t="str">
        <f t="shared" si="178"/>
        <v>2014-07-15</v>
      </c>
      <c r="L1865" s="39">
        <f t="shared" si="179"/>
        <v>0.39652777777519077</v>
      </c>
      <c r="M1865" s="19">
        <f>COUNTIF(Table1_3[Status], "Hired") / COUNTA(Table1_3[Status])</f>
        <v>0.6552734375</v>
      </c>
      <c r="N1865" s="27">
        <f t="shared" si="180"/>
        <v>41850.396527777775</v>
      </c>
      <c r="O1865" t="str">
        <f>TEXT(Table1_3[[#This Row],[Interview Taken on]],"MMM")</f>
        <v>Jul</v>
      </c>
    </row>
    <row r="1866" spans="1:15" x14ac:dyDescent="0.25">
      <c r="A1866">
        <v>988379</v>
      </c>
      <c r="B1866" s="3">
        <v>41835.402083333334</v>
      </c>
      <c r="C1866">
        <f t="shared" si="175"/>
        <v>0</v>
      </c>
      <c r="D1866" t="s">
        <v>13</v>
      </c>
      <c r="E1866" t="s">
        <v>8</v>
      </c>
      <c r="F1866" t="s">
        <v>205</v>
      </c>
      <c r="G1866" t="s">
        <v>25</v>
      </c>
      <c r="H1866">
        <v>12753</v>
      </c>
      <c r="I1866" t="str">
        <f t="shared" si="176"/>
        <v>Morning</v>
      </c>
      <c r="J1866" t="str">
        <f t="shared" si="177"/>
        <v>Tue</v>
      </c>
      <c r="K1866" t="str">
        <f t="shared" si="178"/>
        <v>2014-07-15</v>
      </c>
      <c r="L1866" s="39">
        <f t="shared" si="179"/>
        <v>0.40208333333430346</v>
      </c>
      <c r="M1866" s="19">
        <f>COUNTIF(Table1_3[Status], "Hired") / COUNTA(Table1_3[Status])</f>
        <v>0.6552734375</v>
      </c>
      <c r="N1866" s="27" t="str">
        <f t="shared" si="180"/>
        <v/>
      </c>
      <c r="O1866" t="str">
        <f>TEXT(Table1_3[[#This Row],[Interview Taken on]],"MMM")</f>
        <v>Jul</v>
      </c>
    </row>
    <row r="1867" spans="1:15" x14ac:dyDescent="0.25">
      <c r="A1867">
        <v>770714</v>
      </c>
      <c r="B1867" s="3">
        <v>41830.436805555553</v>
      </c>
      <c r="C1867">
        <f t="shared" si="175"/>
        <v>1</v>
      </c>
      <c r="D1867" t="s">
        <v>7</v>
      </c>
      <c r="E1867" t="s">
        <v>11</v>
      </c>
      <c r="F1867" t="s">
        <v>199</v>
      </c>
      <c r="G1867" t="s">
        <v>12</v>
      </c>
      <c r="H1867">
        <v>69273</v>
      </c>
      <c r="I1867" t="str">
        <f t="shared" si="176"/>
        <v>Morning</v>
      </c>
      <c r="J1867" t="str">
        <f t="shared" si="177"/>
        <v>Thu</v>
      </c>
      <c r="K1867" t="str">
        <f t="shared" si="178"/>
        <v>2014-07-10</v>
      </c>
      <c r="L1867" s="39">
        <f t="shared" si="179"/>
        <v>0.43680555555329192</v>
      </c>
      <c r="M1867" s="19">
        <f>COUNTIF(Table1_3[Status], "Hired") / COUNTA(Table1_3[Status])</f>
        <v>0.6552734375</v>
      </c>
      <c r="N1867" s="27">
        <f t="shared" si="180"/>
        <v>41845.436805555553</v>
      </c>
      <c r="O1867" t="str">
        <f>TEXT(Table1_3[[#This Row],[Interview Taken on]],"MMM")</f>
        <v>Jul</v>
      </c>
    </row>
    <row r="1868" spans="1:15" x14ac:dyDescent="0.25">
      <c r="A1868">
        <v>423766</v>
      </c>
      <c r="B1868" s="3">
        <v>41850.507638888892</v>
      </c>
      <c r="C1868">
        <f t="shared" si="175"/>
        <v>1</v>
      </c>
      <c r="D1868" t="s">
        <v>7</v>
      </c>
      <c r="E1868" t="s">
        <v>11</v>
      </c>
      <c r="F1868" t="s">
        <v>199</v>
      </c>
      <c r="G1868" t="s">
        <v>12</v>
      </c>
      <c r="H1868">
        <v>51476</v>
      </c>
      <c r="I1868" t="str">
        <f t="shared" si="176"/>
        <v>Afternoon</v>
      </c>
      <c r="J1868" t="str">
        <f t="shared" si="177"/>
        <v>Wed</v>
      </c>
      <c r="K1868" t="str">
        <f t="shared" si="178"/>
        <v>2014-07-30</v>
      </c>
      <c r="L1868" s="39">
        <f t="shared" si="179"/>
        <v>0.50763888889196096</v>
      </c>
      <c r="M1868" s="19">
        <f>COUNTIF(Table1_3[Status], "Hired") / COUNTA(Table1_3[Status])</f>
        <v>0.6552734375</v>
      </c>
      <c r="N1868" s="27">
        <f t="shared" si="180"/>
        <v>41865.507638888892</v>
      </c>
      <c r="O1868" t="str">
        <f>TEXT(Table1_3[[#This Row],[Interview Taken on]],"MMM")</f>
        <v>Jul</v>
      </c>
    </row>
    <row r="1869" spans="1:15" x14ac:dyDescent="0.25">
      <c r="A1869">
        <v>232347</v>
      </c>
      <c r="B1869" s="3">
        <v>41850.508333333331</v>
      </c>
      <c r="C1869">
        <f t="shared" si="175"/>
        <v>0</v>
      </c>
      <c r="D1869" t="s">
        <v>13</v>
      </c>
      <c r="E1869" t="s">
        <v>8</v>
      </c>
      <c r="F1869" t="s">
        <v>199</v>
      </c>
      <c r="G1869" t="s">
        <v>12</v>
      </c>
      <c r="H1869">
        <v>21305</v>
      </c>
      <c r="I1869" t="str">
        <f t="shared" si="176"/>
        <v>Afternoon</v>
      </c>
      <c r="J1869" t="str">
        <f t="shared" si="177"/>
        <v>Wed</v>
      </c>
      <c r="K1869" t="str">
        <f t="shared" si="178"/>
        <v>2014-07-30</v>
      </c>
      <c r="L1869" s="39">
        <f t="shared" si="179"/>
        <v>0.50833333333139308</v>
      </c>
      <c r="M1869" s="19">
        <f>COUNTIF(Table1_3[Status], "Hired") / COUNTA(Table1_3[Status])</f>
        <v>0.6552734375</v>
      </c>
      <c r="N1869" s="27" t="str">
        <f t="shared" si="180"/>
        <v/>
      </c>
      <c r="O1869" t="str">
        <f>TEXT(Table1_3[[#This Row],[Interview Taken on]],"MMM")</f>
        <v>Jul</v>
      </c>
    </row>
    <row r="1870" spans="1:15" x14ac:dyDescent="0.25">
      <c r="A1870">
        <v>582577</v>
      </c>
      <c r="B1870" s="3">
        <v>41850.508333333331</v>
      </c>
      <c r="C1870">
        <f t="shared" si="175"/>
        <v>0</v>
      </c>
      <c r="D1870" t="s">
        <v>13</v>
      </c>
      <c r="E1870" t="s">
        <v>11</v>
      </c>
      <c r="F1870" t="s">
        <v>199</v>
      </c>
      <c r="G1870" t="s">
        <v>12</v>
      </c>
      <c r="H1870">
        <v>81590</v>
      </c>
      <c r="I1870" t="str">
        <f t="shared" si="176"/>
        <v>Afternoon</v>
      </c>
      <c r="J1870" t="str">
        <f t="shared" si="177"/>
        <v>Wed</v>
      </c>
      <c r="K1870" t="str">
        <f t="shared" si="178"/>
        <v>2014-07-30</v>
      </c>
      <c r="L1870" s="39">
        <f t="shared" si="179"/>
        <v>0.50833333333139308</v>
      </c>
      <c r="M1870" s="19">
        <f>COUNTIF(Table1_3[Status], "Hired") / COUNTA(Table1_3[Status])</f>
        <v>0.6552734375</v>
      </c>
      <c r="N1870" s="27" t="str">
        <f t="shared" si="180"/>
        <v/>
      </c>
      <c r="O1870" t="str">
        <f>TEXT(Table1_3[[#This Row],[Interview Taken on]],"MMM")</f>
        <v>Jul</v>
      </c>
    </row>
    <row r="1871" spans="1:15" x14ac:dyDescent="0.25">
      <c r="A1871">
        <v>113715</v>
      </c>
      <c r="B1871" s="3">
        <v>41870.37777777778</v>
      </c>
      <c r="C1871">
        <f t="shared" si="175"/>
        <v>1</v>
      </c>
      <c r="D1871" t="s">
        <v>7</v>
      </c>
      <c r="E1871" t="s">
        <v>11</v>
      </c>
      <c r="F1871" t="s">
        <v>199</v>
      </c>
      <c r="G1871" t="s">
        <v>12</v>
      </c>
      <c r="H1871">
        <v>52538</v>
      </c>
      <c r="I1871" t="str">
        <f t="shared" si="176"/>
        <v>Morning</v>
      </c>
      <c r="J1871" t="str">
        <f t="shared" si="177"/>
        <v>Tue</v>
      </c>
      <c r="K1871" t="str">
        <f t="shared" si="178"/>
        <v>2014-08-19</v>
      </c>
      <c r="L1871" s="39">
        <f t="shared" si="179"/>
        <v>0.37777777777955635</v>
      </c>
      <c r="M1871" s="19">
        <f>COUNTIF(Table1_3[Status], "Hired") / COUNTA(Table1_3[Status])</f>
        <v>0.6552734375</v>
      </c>
      <c r="N1871" s="27">
        <f t="shared" si="180"/>
        <v>41885.37777777778</v>
      </c>
      <c r="O1871" t="str">
        <f>TEXT(Table1_3[[#This Row],[Interview Taken on]],"MMM")</f>
        <v>Aug</v>
      </c>
    </row>
    <row r="1872" spans="1:15" x14ac:dyDescent="0.25">
      <c r="A1872">
        <v>941712</v>
      </c>
      <c r="B1872" s="3">
        <v>41876.436805555553</v>
      </c>
      <c r="C1872">
        <f t="shared" si="175"/>
        <v>0</v>
      </c>
      <c r="D1872" t="s">
        <v>13</v>
      </c>
      <c r="E1872" t="s">
        <v>8</v>
      </c>
      <c r="F1872" t="s">
        <v>199</v>
      </c>
      <c r="G1872" t="s">
        <v>12</v>
      </c>
      <c r="H1872">
        <v>14054</v>
      </c>
      <c r="I1872" t="str">
        <f t="shared" si="176"/>
        <v>Morning</v>
      </c>
      <c r="J1872" t="str">
        <f t="shared" si="177"/>
        <v>Mon</v>
      </c>
      <c r="K1872" t="str">
        <f t="shared" si="178"/>
        <v>2014-08-25</v>
      </c>
      <c r="L1872" s="39">
        <f t="shared" si="179"/>
        <v>0.43680555555329192</v>
      </c>
      <c r="M1872" s="19">
        <f>COUNTIF(Table1_3[Status], "Hired") / COUNTA(Table1_3[Status])</f>
        <v>0.6552734375</v>
      </c>
      <c r="N1872" s="27" t="str">
        <f t="shared" si="180"/>
        <v/>
      </c>
      <c r="O1872" t="str">
        <f>TEXT(Table1_3[[#This Row],[Interview Taken on]],"MMM")</f>
        <v>Aug</v>
      </c>
    </row>
    <row r="1873" spans="1:15" x14ac:dyDescent="0.25">
      <c r="A1873">
        <v>830954</v>
      </c>
      <c r="B1873" s="3">
        <v>41876.4375</v>
      </c>
      <c r="C1873">
        <f t="shared" si="175"/>
        <v>0</v>
      </c>
      <c r="D1873" t="s">
        <v>13</v>
      </c>
      <c r="E1873" t="s">
        <v>11</v>
      </c>
      <c r="F1873" t="s">
        <v>199</v>
      </c>
      <c r="G1873" t="s">
        <v>12</v>
      </c>
      <c r="H1873">
        <v>18564</v>
      </c>
      <c r="I1873" t="str">
        <f t="shared" si="176"/>
        <v>Morning</v>
      </c>
      <c r="J1873" t="str">
        <f t="shared" si="177"/>
        <v>Mon</v>
      </c>
      <c r="K1873" t="str">
        <f t="shared" si="178"/>
        <v>2014-08-25</v>
      </c>
      <c r="L1873" s="39">
        <f t="shared" si="179"/>
        <v>0.4375</v>
      </c>
      <c r="M1873" s="19">
        <f>COUNTIF(Table1_3[Status], "Hired") / COUNTA(Table1_3[Status])</f>
        <v>0.6552734375</v>
      </c>
      <c r="N1873" s="27" t="str">
        <f t="shared" si="180"/>
        <v/>
      </c>
      <c r="O1873" t="str">
        <f>TEXT(Table1_3[[#This Row],[Interview Taken on]],"MMM")</f>
        <v>Aug</v>
      </c>
    </row>
    <row r="1874" spans="1:15" x14ac:dyDescent="0.25">
      <c r="A1874">
        <v>996835</v>
      </c>
      <c r="B1874" s="3">
        <v>41802.59375</v>
      </c>
      <c r="C1874">
        <f t="shared" si="175"/>
        <v>1</v>
      </c>
      <c r="D1874" t="s">
        <v>7</v>
      </c>
      <c r="E1874" t="s">
        <v>38</v>
      </c>
      <c r="F1874" t="s">
        <v>205</v>
      </c>
      <c r="G1874" t="s">
        <v>12</v>
      </c>
      <c r="H1874">
        <v>95328</v>
      </c>
      <c r="I1874" t="str">
        <f t="shared" si="176"/>
        <v>Afternoon</v>
      </c>
      <c r="J1874" t="str">
        <f t="shared" si="177"/>
        <v>Thu</v>
      </c>
      <c r="K1874" t="str">
        <f t="shared" si="178"/>
        <v>2014-06-12</v>
      </c>
      <c r="L1874" s="39">
        <f t="shared" si="179"/>
        <v>0.59375</v>
      </c>
      <c r="M1874" s="19">
        <f>COUNTIF(Table1_3[Status], "Hired") / COUNTA(Table1_3[Status])</f>
        <v>0.6552734375</v>
      </c>
      <c r="N1874" s="27">
        <f t="shared" si="180"/>
        <v>41817.59375</v>
      </c>
      <c r="O1874" t="str">
        <f>TEXT(Table1_3[[#This Row],[Interview Taken on]],"MMM")</f>
        <v>Jun</v>
      </c>
    </row>
    <row r="1875" spans="1:15" x14ac:dyDescent="0.25">
      <c r="A1875">
        <v>754136</v>
      </c>
      <c r="B1875" s="3">
        <v>41766.397916666669</v>
      </c>
      <c r="C1875">
        <f t="shared" si="175"/>
        <v>0</v>
      </c>
      <c r="D1875" t="s">
        <v>13</v>
      </c>
      <c r="E1875" t="s">
        <v>8</v>
      </c>
      <c r="F1875" t="s">
        <v>201</v>
      </c>
      <c r="G1875" t="s">
        <v>34</v>
      </c>
      <c r="H1875">
        <v>67493</v>
      </c>
      <c r="I1875" t="str">
        <f t="shared" si="176"/>
        <v>Morning</v>
      </c>
      <c r="J1875" t="str">
        <f t="shared" si="177"/>
        <v>Wed</v>
      </c>
      <c r="K1875" t="str">
        <f t="shared" si="178"/>
        <v>2014-05-07</v>
      </c>
      <c r="L1875" s="39">
        <f t="shared" si="179"/>
        <v>0.39791666666860692</v>
      </c>
      <c r="M1875" s="19">
        <f>COUNTIF(Table1_3[Status], "Hired") / COUNTA(Table1_3[Status])</f>
        <v>0.6552734375</v>
      </c>
      <c r="N1875" s="27" t="str">
        <f t="shared" si="180"/>
        <v/>
      </c>
      <c r="O1875" t="str">
        <f>TEXT(Table1_3[[#This Row],[Interview Taken on]],"MMM")</f>
        <v>May</v>
      </c>
    </row>
    <row r="1876" spans="1:15" x14ac:dyDescent="0.25">
      <c r="A1876">
        <v>298589</v>
      </c>
      <c r="B1876" s="3">
        <v>41773.310416666667</v>
      </c>
      <c r="C1876">
        <f t="shared" si="175"/>
        <v>1</v>
      </c>
      <c r="D1876" t="s">
        <v>7</v>
      </c>
      <c r="E1876" t="s">
        <v>8</v>
      </c>
      <c r="F1876" t="s">
        <v>201</v>
      </c>
      <c r="G1876" t="s">
        <v>34</v>
      </c>
      <c r="H1876">
        <v>32952</v>
      </c>
      <c r="I1876" t="str">
        <f t="shared" si="176"/>
        <v>Morning</v>
      </c>
      <c r="J1876" t="str">
        <f t="shared" si="177"/>
        <v>Wed</v>
      </c>
      <c r="K1876" t="str">
        <f t="shared" si="178"/>
        <v>2014-05-14</v>
      </c>
      <c r="L1876" s="39">
        <f t="shared" si="179"/>
        <v>0.31041666666715173</v>
      </c>
      <c r="M1876" s="19">
        <f>COUNTIF(Table1_3[Status], "Hired") / COUNTA(Table1_3[Status])</f>
        <v>0.6552734375</v>
      </c>
      <c r="N1876" s="27">
        <f t="shared" si="180"/>
        <v>41788.310416666667</v>
      </c>
      <c r="O1876" t="str">
        <f>TEXT(Table1_3[[#This Row],[Interview Taken on]],"MMM")</f>
        <v>May</v>
      </c>
    </row>
    <row r="1877" spans="1:15" x14ac:dyDescent="0.25">
      <c r="A1877">
        <v>127268</v>
      </c>
      <c r="B1877" s="3">
        <v>41850.760416666664</v>
      </c>
      <c r="C1877">
        <f t="shared" si="175"/>
        <v>1</v>
      </c>
      <c r="D1877" t="s">
        <v>7</v>
      </c>
      <c r="E1877" t="s">
        <v>8</v>
      </c>
      <c r="F1877" t="s">
        <v>205</v>
      </c>
      <c r="G1877" t="s">
        <v>22</v>
      </c>
      <c r="H1877">
        <v>8172</v>
      </c>
      <c r="I1877" t="str">
        <f t="shared" si="176"/>
        <v>Evening</v>
      </c>
      <c r="J1877" t="str">
        <f t="shared" si="177"/>
        <v>Wed</v>
      </c>
      <c r="K1877" t="str">
        <f t="shared" si="178"/>
        <v>2014-07-30</v>
      </c>
      <c r="L1877" s="39">
        <f t="shared" si="179"/>
        <v>0.76041666666424135</v>
      </c>
      <c r="M1877" s="19">
        <f>COUNTIF(Table1_3[Status], "Hired") / COUNTA(Table1_3[Status])</f>
        <v>0.6552734375</v>
      </c>
      <c r="N1877" s="27">
        <f t="shared" si="180"/>
        <v>41865.760416666664</v>
      </c>
      <c r="O1877" t="str">
        <f>TEXT(Table1_3[[#This Row],[Interview Taken on]],"MMM")</f>
        <v>Jul</v>
      </c>
    </row>
    <row r="1878" spans="1:15" x14ac:dyDescent="0.25">
      <c r="A1878">
        <v>90601</v>
      </c>
      <c r="B1878" s="3">
        <v>41850.761111111111</v>
      </c>
      <c r="C1878">
        <f t="shared" si="175"/>
        <v>1</v>
      </c>
      <c r="D1878" t="s">
        <v>7</v>
      </c>
      <c r="E1878" t="s">
        <v>11</v>
      </c>
      <c r="F1878" t="s">
        <v>205</v>
      </c>
      <c r="G1878" t="s">
        <v>22</v>
      </c>
      <c r="H1878">
        <v>15277</v>
      </c>
      <c r="I1878" t="str">
        <f t="shared" si="176"/>
        <v>Evening</v>
      </c>
      <c r="J1878" t="str">
        <f t="shared" si="177"/>
        <v>Wed</v>
      </c>
      <c r="K1878" t="str">
        <f t="shared" si="178"/>
        <v>2014-07-30</v>
      </c>
      <c r="L1878" s="39">
        <f t="shared" si="179"/>
        <v>0.76111111111094942</v>
      </c>
      <c r="M1878" s="19">
        <f>COUNTIF(Table1_3[Status], "Hired") / COUNTA(Table1_3[Status])</f>
        <v>0.6552734375</v>
      </c>
      <c r="N1878" s="27">
        <f t="shared" si="180"/>
        <v>41865.761111111111</v>
      </c>
      <c r="O1878" t="str">
        <f>TEXT(Table1_3[[#This Row],[Interview Taken on]],"MMM")</f>
        <v>Jul</v>
      </c>
    </row>
    <row r="1879" spans="1:15" x14ac:dyDescent="0.25">
      <c r="A1879">
        <v>961227</v>
      </c>
      <c r="B1879" s="3">
        <v>41850.761805555558</v>
      </c>
      <c r="C1879">
        <f t="shared" si="175"/>
        <v>1</v>
      </c>
      <c r="D1879" t="s">
        <v>7</v>
      </c>
      <c r="E1879" t="s">
        <v>11</v>
      </c>
      <c r="F1879" t="s">
        <v>205</v>
      </c>
      <c r="G1879" t="s">
        <v>22</v>
      </c>
      <c r="H1879">
        <v>23112</v>
      </c>
      <c r="I1879" t="str">
        <f t="shared" si="176"/>
        <v>Evening</v>
      </c>
      <c r="J1879" t="str">
        <f t="shared" si="177"/>
        <v>Wed</v>
      </c>
      <c r="K1879" t="str">
        <f t="shared" si="178"/>
        <v>2014-07-30</v>
      </c>
      <c r="L1879" s="39">
        <f t="shared" si="179"/>
        <v>0.7618055555576575</v>
      </c>
      <c r="M1879" s="19">
        <f>COUNTIF(Table1_3[Status], "Hired") / COUNTA(Table1_3[Status])</f>
        <v>0.6552734375</v>
      </c>
      <c r="N1879" s="27">
        <f t="shared" si="180"/>
        <v>41865.761805555558</v>
      </c>
      <c r="O1879" t="str">
        <f>TEXT(Table1_3[[#This Row],[Interview Taken on]],"MMM")</f>
        <v>Jul</v>
      </c>
    </row>
    <row r="1880" spans="1:15" x14ac:dyDescent="0.25">
      <c r="A1880">
        <v>618331</v>
      </c>
      <c r="B1880" s="3">
        <v>41850.763194444444</v>
      </c>
      <c r="C1880">
        <f t="shared" si="175"/>
        <v>1</v>
      </c>
      <c r="D1880" t="s">
        <v>7</v>
      </c>
      <c r="E1880" t="s">
        <v>8</v>
      </c>
      <c r="F1880" t="s">
        <v>205</v>
      </c>
      <c r="G1880" t="s">
        <v>22</v>
      </c>
      <c r="H1880">
        <v>61657</v>
      </c>
      <c r="I1880" t="str">
        <f t="shared" si="176"/>
        <v>Evening</v>
      </c>
      <c r="J1880" t="str">
        <f t="shared" si="177"/>
        <v>Wed</v>
      </c>
      <c r="K1880" t="str">
        <f t="shared" si="178"/>
        <v>2014-07-30</v>
      </c>
      <c r="L1880" s="39">
        <f t="shared" si="179"/>
        <v>0.76319444444379769</v>
      </c>
      <c r="M1880" s="19">
        <f>COUNTIF(Table1_3[Status], "Hired") / COUNTA(Table1_3[Status])</f>
        <v>0.6552734375</v>
      </c>
      <c r="N1880" s="27">
        <f t="shared" si="180"/>
        <v>41865.763194444444</v>
      </c>
      <c r="O1880" t="str">
        <f>TEXT(Table1_3[[#This Row],[Interview Taken on]],"MMM")</f>
        <v>Jul</v>
      </c>
    </row>
    <row r="1881" spans="1:15" x14ac:dyDescent="0.25">
      <c r="A1881">
        <v>680771</v>
      </c>
      <c r="B1881" s="3">
        <v>41856.577777777777</v>
      </c>
      <c r="C1881">
        <f t="shared" si="175"/>
        <v>1</v>
      </c>
      <c r="D1881" t="s">
        <v>7</v>
      </c>
      <c r="E1881" t="s">
        <v>8</v>
      </c>
      <c r="F1881" t="s">
        <v>205</v>
      </c>
      <c r="G1881" t="s">
        <v>22</v>
      </c>
      <c r="H1881">
        <v>65525</v>
      </c>
      <c r="I1881" t="str">
        <f t="shared" si="176"/>
        <v>Afternoon</v>
      </c>
      <c r="J1881" t="str">
        <f t="shared" si="177"/>
        <v>Tue</v>
      </c>
      <c r="K1881" t="str">
        <f t="shared" si="178"/>
        <v>2014-08-05</v>
      </c>
      <c r="L1881" s="39">
        <f t="shared" si="179"/>
        <v>0.57777777777664596</v>
      </c>
      <c r="M1881" s="19">
        <f>COUNTIF(Table1_3[Status], "Hired") / COUNTA(Table1_3[Status])</f>
        <v>0.6552734375</v>
      </c>
      <c r="N1881" s="27">
        <f t="shared" si="180"/>
        <v>41871.577777777777</v>
      </c>
      <c r="O1881" t="str">
        <f>TEXT(Table1_3[[#This Row],[Interview Taken on]],"MMM")</f>
        <v>Aug</v>
      </c>
    </row>
    <row r="1882" spans="1:15" x14ac:dyDescent="0.25">
      <c r="A1882">
        <v>232988</v>
      </c>
      <c r="B1882" s="3">
        <v>41802.397222222222</v>
      </c>
      <c r="C1882">
        <f t="shared" si="175"/>
        <v>1</v>
      </c>
      <c r="D1882" t="s">
        <v>7</v>
      </c>
      <c r="E1882" t="s">
        <v>8</v>
      </c>
      <c r="F1882" t="s">
        <v>201</v>
      </c>
      <c r="G1882" t="s">
        <v>34</v>
      </c>
      <c r="H1882">
        <v>48721</v>
      </c>
      <c r="I1882" t="str">
        <f t="shared" si="176"/>
        <v>Morning</v>
      </c>
      <c r="J1882" t="str">
        <f t="shared" si="177"/>
        <v>Thu</v>
      </c>
      <c r="K1882" t="str">
        <f t="shared" si="178"/>
        <v>2014-06-12</v>
      </c>
      <c r="L1882" s="39">
        <f t="shared" si="179"/>
        <v>0.39722222222189885</v>
      </c>
      <c r="M1882" s="19">
        <f>COUNTIF(Table1_3[Status], "Hired") / COUNTA(Table1_3[Status])</f>
        <v>0.6552734375</v>
      </c>
      <c r="N1882" s="27">
        <f t="shared" si="180"/>
        <v>41817.397222222222</v>
      </c>
      <c r="O1882" t="str">
        <f>TEXT(Table1_3[[#This Row],[Interview Taken on]],"MMM")</f>
        <v>Jun</v>
      </c>
    </row>
    <row r="1883" spans="1:15" x14ac:dyDescent="0.25">
      <c r="A1883">
        <v>351100</v>
      </c>
      <c r="B1883" s="3">
        <v>41810.337500000001</v>
      </c>
      <c r="C1883">
        <f t="shared" si="175"/>
        <v>0</v>
      </c>
      <c r="D1883" t="s">
        <v>13</v>
      </c>
      <c r="E1883" t="s">
        <v>8</v>
      </c>
      <c r="F1883" t="s">
        <v>201</v>
      </c>
      <c r="G1883" t="s">
        <v>34</v>
      </c>
      <c r="H1883">
        <v>75441</v>
      </c>
      <c r="I1883" t="str">
        <f t="shared" si="176"/>
        <v>Morning</v>
      </c>
      <c r="J1883" t="str">
        <f t="shared" si="177"/>
        <v>Fri</v>
      </c>
      <c r="K1883" t="str">
        <f t="shared" si="178"/>
        <v>2014-06-20</v>
      </c>
      <c r="L1883" s="39">
        <f t="shared" si="179"/>
        <v>0.33750000000145519</v>
      </c>
      <c r="M1883" s="19">
        <f>COUNTIF(Table1_3[Status], "Hired") / COUNTA(Table1_3[Status])</f>
        <v>0.6552734375</v>
      </c>
      <c r="N1883" s="27" t="str">
        <f t="shared" si="180"/>
        <v/>
      </c>
      <c r="O1883" t="str">
        <f>TEXT(Table1_3[[#This Row],[Interview Taken on]],"MMM")</f>
        <v>Jun</v>
      </c>
    </row>
    <row r="1884" spans="1:15" x14ac:dyDescent="0.25">
      <c r="A1884">
        <v>936551</v>
      </c>
      <c r="B1884" s="3">
        <v>41810.338888888888</v>
      </c>
      <c r="C1884">
        <f t="shared" si="175"/>
        <v>0</v>
      </c>
      <c r="D1884" t="s">
        <v>13</v>
      </c>
      <c r="E1884" t="s">
        <v>8</v>
      </c>
      <c r="F1884" t="s">
        <v>201</v>
      </c>
      <c r="G1884" t="s">
        <v>34</v>
      </c>
      <c r="H1884">
        <v>55723</v>
      </c>
      <c r="I1884" t="str">
        <f t="shared" si="176"/>
        <v>Morning</v>
      </c>
      <c r="J1884" t="str">
        <f t="shared" si="177"/>
        <v>Fri</v>
      </c>
      <c r="K1884" t="str">
        <f t="shared" si="178"/>
        <v>2014-06-20</v>
      </c>
      <c r="L1884" s="39">
        <f t="shared" si="179"/>
        <v>0.33888888888759539</v>
      </c>
      <c r="M1884" s="19">
        <f>COUNTIF(Table1_3[Status], "Hired") / COUNTA(Table1_3[Status])</f>
        <v>0.6552734375</v>
      </c>
      <c r="N1884" s="27" t="str">
        <f t="shared" si="180"/>
        <v/>
      </c>
      <c r="O1884" t="str">
        <f>TEXT(Table1_3[[#This Row],[Interview Taken on]],"MMM")</f>
        <v>Jun</v>
      </c>
    </row>
    <row r="1885" spans="1:15" x14ac:dyDescent="0.25">
      <c r="A1885">
        <v>812365</v>
      </c>
      <c r="B1885" s="3">
        <v>41810.342361111114</v>
      </c>
      <c r="C1885">
        <f t="shared" si="175"/>
        <v>1</v>
      </c>
      <c r="D1885" t="s">
        <v>7</v>
      </c>
      <c r="E1885" t="s">
        <v>8</v>
      </c>
      <c r="F1885" t="s">
        <v>201</v>
      </c>
      <c r="G1885" t="s">
        <v>34</v>
      </c>
      <c r="H1885">
        <v>66600</v>
      </c>
      <c r="I1885" t="str">
        <f t="shared" si="176"/>
        <v>Morning</v>
      </c>
      <c r="J1885" t="str">
        <f t="shared" si="177"/>
        <v>Fri</v>
      </c>
      <c r="K1885" t="str">
        <f t="shared" si="178"/>
        <v>2014-06-20</v>
      </c>
      <c r="L1885" s="39">
        <f t="shared" si="179"/>
        <v>0.34236111111385981</v>
      </c>
      <c r="M1885" s="19">
        <f>COUNTIF(Table1_3[Status], "Hired") / COUNTA(Table1_3[Status])</f>
        <v>0.6552734375</v>
      </c>
      <c r="N1885" s="27">
        <f t="shared" si="180"/>
        <v>41825.342361111114</v>
      </c>
      <c r="O1885" t="str">
        <f>TEXT(Table1_3[[#This Row],[Interview Taken on]],"MMM")</f>
        <v>Jun</v>
      </c>
    </row>
    <row r="1886" spans="1:15" x14ac:dyDescent="0.25">
      <c r="A1886">
        <v>499754</v>
      </c>
      <c r="B1886" s="3">
        <v>41838.691666666666</v>
      </c>
      <c r="C1886">
        <f t="shared" si="175"/>
        <v>1</v>
      </c>
      <c r="D1886" t="s">
        <v>7</v>
      </c>
      <c r="E1886" t="s">
        <v>8</v>
      </c>
      <c r="F1886" t="s">
        <v>201</v>
      </c>
      <c r="G1886" t="s">
        <v>34</v>
      </c>
      <c r="H1886">
        <v>68351</v>
      </c>
      <c r="I1886" t="str">
        <f t="shared" si="176"/>
        <v>Afternoon</v>
      </c>
      <c r="J1886" t="str">
        <f t="shared" si="177"/>
        <v>Fri</v>
      </c>
      <c r="K1886" t="str">
        <f t="shared" si="178"/>
        <v>2014-07-18</v>
      </c>
      <c r="L1886" s="39">
        <f t="shared" si="179"/>
        <v>0.69166666666569654</v>
      </c>
      <c r="M1886" s="19">
        <f>COUNTIF(Table1_3[Status], "Hired") / COUNTA(Table1_3[Status])</f>
        <v>0.6552734375</v>
      </c>
      <c r="N1886" s="27">
        <f t="shared" si="180"/>
        <v>41853.691666666666</v>
      </c>
      <c r="O1886" t="str">
        <f>TEXT(Table1_3[[#This Row],[Interview Taken on]],"MMM")</f>
        <v>Jul</v>
      </c>
    </row>
    <row r="1887" spans="1:15" x14ac:dyDescent="0.25">
      <c r="A1887">
        <v>718505</v>
      </c>
      <c r="B1887" s="3">
        <v>41838.693055555559</v>
      </c>
      <c r="C1887">
        <f t="shared" si="175"/>
        <v>1</v>
      </c>
      <c r="D1887" t="s">
        <v>7</v>
      </c>
      <c r="E1887" t="s">
        <v>8</v>
      </c>
      <c r="F1887" t="s">
        <v>201</v>
      </c>
      <c r="G1887" t="s">
        <v>34</v>
      </c>
      <c r="H1887">
        <v>70687</v>
      </c>
      <c r="I1887" t="str">
        <f t="shared" si="176"/>
        <v>Afternoon</v>
      </c>
      <c r="J1887" t="str">
        <f t="shared" si="177"/>
        <v>Fri</v>
      </c>
      <c r="K1887" t="str">
        <f t="shared" si="178"/>
        <v>2014-07-18</v>
      </c>
      <c r="L1887" s="39">
        <f t="shared" si="179"/>
        <v>0.69305555555911269</v>
      </c>
      <c r="M1887" s="19">
        <f>COUNTIF(Table1_3[Status], "Hired") / COUNTA(Table1_3[Status])</f>
        <v>0.6552734375</v>
      </c>
      <c r="N1887" s="27">
        <f t="shared" si="180"/>
        <v>41853.693055555559</v>
      </c>
      <c r="O1887" t="str">
        <f>TEXT(Table1_3[[#This Row],[Interview Taken on]],"MMM")</f>
        <v>Jul</v>
      </c>
    </row>
    <row r="1888" spans="1:15" x14ac:dyDescent="0.25">
      <c r="A1888">
        <v>169578</v>
      </c>
      <c r="B1888" s="3">
        <v>41850.768750000003</v>
      </c>
      <c r="C1888">
        <f t="shared" si="175"/>
        <v>1</v>
      </c>
      <c r="D1888" t="s">
        <v>7</v>
      </c>
      <c r="E1888" t="s">
        <v>11</v>
      </c>
      <c r="F1888" t="s">
        <v>201</v>
      </c>
      <c r="G1888" t="s">
        <v>34</v>
      </c>
      <c r="H1888">
        <v>44372</v>
      </c>
      <c r="I1888" t="str">
        <f t="shared" si="176"/>
        <v>Evening</v>
      </c>
      <c r="J1888" t="str">
        <f t="shared" si="177"/>
        <v>Wed</v>
      </c>
      <c r="K1888" t="str">
        <f t="shared" si="178"/>
        <v>2014-07-30</v>
      </c>
      <c r="L1888" s="39">
        <f t="shared" si="179"/>
        <v>0.76875000000291038</v>
      </c>
      <c r="M1888" s="19">
        <f>COUNTIF(Table1_3[Status], "Hired") / COUNTA(Table1_3[Status])</f>
        <v>0.6552734375</v>
      </c>
      <c r="N1888" s="27">
        <f t="shared" si="180"/>
        <v>41865.768750000003</v>
      </c>
      <c r="O1888" t="str">
        <f>TEXT(Table1_3[[#This Row],[Interview Taken on]],"MMM")</f>
        <v>Jul</v>
      </c>
    </row>
    <row r="1889" spans="1:15" x14ac:dyDescent="0.25">
      <c r="A1889">
        <v>988971</v>
      </c>
      <c r="B1889" s="3">
        <v>41850.769444444442</v>
      </c>
      <c r="C1889">
        <f t="shared" si="175"/>
        <v>1</v>
      </c>
      <c r="D1889" t="s">
        <v>7</v>
      </c>
      <c r="E1889" t="s">
        <v>8</v>
      </c>
      <c r="F1889" t="s">
        <v>201</v>
      </c>
      <c r="G1889" t="s">
        <v>34</v>
      </c>
      <c r="H1889">
        <v>98489</v>
      </c>
      <c r="I1889" t="str">
        <f t="shared" si="176"/>
        <v>Evening</v>
      </c>
      <c r="J1889" t="str">
        <f t="shared" si="177"/>
        <v>Wed</v>
      </c>
      <c r="K1889" t="str">
        <f t="shared" si="178"/>
        <v>2014-07-30</v>
      </c>
      <c r="L1889" s="39">
        <f t="shared" si="179"/>
        <v>0.7694444444423425</v>
      </c>
      <c r="M1889" s="19">
        <f>COUNTIF(Table1_3[Status], "Hired") / COUNTA(Table1_3[Status])</f>
        <v>0.6552734375</v>
      </c>
      <c r="N1889" s="27">
        <f t="shared" si="180"/>
        <v>41865.769444444442</v>
      </c>
      <c r="O1889" t="str">
        <f>TEXT(Table1_3[[#This Row],[Interview Taken on]],"MMM")</f>
        <v>Jul</v>
      </c>
    </row>
    <row r="1890" spans="1:15" x14ac:dyDescent="0.25">
      <c r="A1890">
        <v>776735</v>
      </c>
      <c r="B1890" s="3">
        <v>41880.396527777775</v>
      </c>
      <c r="C1890">
        <f t="shared" si="175"/>
        <v>1</v>
      </c>
      <c r="D1890" t="s">
        <v>7</v>
      </c>
      <c r="E1890" t="s">
        <v>8</v>
      </c>
      <c r="F1890" t="s">
        <v>205</v>
      </c>
      <c r="G1890" t="s">
        <v>34</v>
      </c>
      <c r="H1890">
        <v>16566</v>
      </c>
      <c r="I1890" t="str">
        <f t="shared" si="176"/>
        <v>Morning</v>
      </c>
      <c r="J1890" t="str">
        <f t="shared" si="177"/>
        <v>Fri</v>
      </c>
      <c r="K1890" t="str">
        <f t="shared" si="178"/>
        <v>2014-08-29</v>
      </c>
      <c r="L1890" s="39">
        <f t="shared" si="179"/>
        <v>0.39652777777519077</v>
      </c>
      <c r="M1890" s="19">
        <f>COUNTIF(Table1_3[Status], "Hired") / COUNTA(Table1_3[Status])</f>
        <v>0.6552734375</v>
      </c>
      <c r="N1890" s="27">
        <f t="shared" si="180"/>
        <v>41895.396527777775</v>
      </c>
      <c r="O1890" t="str">
        <f>TEXT(Table1_3[[#This Row],[Interview Taken on]],"MMM")</f>
        <v>Aug</v>
      </c>
    </row>
    <row r="1891" spans="1:15" x14ac:dyDescent="0.25">
      <c r="A1891">
        <v>486691</v>
      </c>
      <c r="B1891" s="3">
        <v>41880.397916666669</v>
      </c>
      <c r="C1891">
        <f t="shared" si="175"/>
        <v>0</v>
      </c>
      <c r="D1891" t="s">
        <v>13</v>
      </c>
      <c r="E1891" t="s">
        <v>11</v>
      </c>
      <c r="F1891" t="s">
        <v>205</v>
      </c>
      <c r="G1891" t="s">
        <v>34</v>
      </c>
      <c r="H1891">
        <v>59181</v>
      </c>
      <c r="I1891" t="str">
        <f t="shared" si="176"/>
        <v>Morning</v>
      </c>
      <c r="J1891" t="str">
        <f t="shared" si="177"/>
        <v>Fri</v>
      </c>
      <c r="K1891" t="str">
        <f t="shared" si="178"/>
        <v>2014-08-29</v>
      </c>
      <c r="L1891" s="39">
        <f t="shared" si="179"/>
        <v>0.39791666666860692</v>
      </c>
      <c r="M1891" s="19">
        <f>COUNTIF(Table1_3[Status], "Hired") / COUNTA(Table1_3[Status])</f>
        <v>0.6552734375</v>
      </c>
      <c r="N1891" s="27" t="str">
        <f t="shared" si="180"/>
        <v/>
      </c>
      <c r="O1891" t="str">
        <f>TEXT(Table1_3[[#This Row],[Interview Taken on]],"MMM")</f>
        <v>Aug</v>
      </c>
    </row>
    <row r="1892" spans="1:15" x14ac:dyDescent="0.25">
      <c r="A1892">
        <v>316923</v>
      </c>
      <c r="B1892" s="3">
        <v>41880.396527777775</v>
      </c>
      <c r="C1892">
        <f t="shared" si="175"/>
        <v>1</v>
      </c>
      <c r="D1892" t="s">
        <v>7</v>
      </c>
      <c r="E1892" t="s">
        <v>11</v>
      </c>
      <c r="F1892" t="s">
        <v>205</v>
      </c>
      <c r="G1892" t="s">
        <v>34</v>
      </c>
      <c r="H1892">
        <v>20943</v>
      </c>
      <c r="I1892" t="str">
        <f t="shared" si="176"/>
        <v>Morning</v>
      </c>
      <c r="J1892" t="str">
        <f t="shared" si="177"/>
        <v>Fri</v>
      </c>
      <c r="K1892" t="str">
        <f t="shared" si="178"/>
        <v>2014-08-29</v>
      </c>
      <c r="L1892" s="39">
        <f t="shared" si="179"/>
        <v>0.39652777777519077</v>
      </c>
      <c r="M1892" s="19">
        <f>COUNTIF(Table1_3[Status], "Hired") / COUNTA(Table1_3[Status])</f>
        <v>0.6552734375</v>
      </c>
      <c r="N1892" s="27">
        <f t="shared" si="180"/>
        <v>41895.396527777775</v>
      </c>
      <c r="O1892" t="str">
        <f>TEXT(Table1_3[[#This Row],[Interview Taken on]],"MMM")</f>
        <v>Aug</v>
      </c>
    </row>
    <row r="1893" spans="1:15" x14ac:dyDescent="0.25">
      <c r="A1893">
        <v>566412</v>
      </c>
      <c r="B1893" s="3">
        <v>41880.397916666669</v>
      </c>
      <c r="C1893">
        <f t="shared" si="175"/>
        <v>1</v>
      </c>
      <c r="D1893" t="s">
        <v>7</v>
      </c>
      <c r="E1893" t="s">
        <v>11</v>
      </c>
      <c r="F1893" t="s">
        <v>205</v>
      </c>
      <c r="G1893" t="s">
        <v>34</v>
      </c>
      <c r="H1893">
        <v>10941</v>
      </c>
      <c r="I1893" t="str">
        <f t="shared" si="176"/>
        <v>Morning</v>
      </c>
      <c r="J1893" t="str">
        <f t="shared" si="177"/>
        <v>Fri</v>
      </c>
      <c r="K1893" t="str">
        <f t="shared" si="178"/>
        <v>2014-08-29</v>
      </c>
      <c r="L1893" s="39">
        <f t="shared" si="179"/>
        <v>0.39791666666860692</v>
      </c>
      <c r="M1893" s="19">
        <f>COUNTIF(Table1_3[Status], "Hired") / COUNTA(Table1_3[Status])</f>
        <v>0.6552734375</v>
      </c>
      <c r="N1893" s="27">
        <f t="shared" si="180"/>
        <v>41895.397916666669</v>
      </c>
      <c r="O1893" t="str">
        <f>TEXT(Table1_3[[#This Row],[Interview Taken on]],"MMM")</f>
        <v>Aug</v>
      </c>
    </row>
    <row r="1894" spans="1:15" x14ac:dyDescent="0.25">
      <c r="A1894">
        <v>920907</v>
      </c>
      <c r="B1894" s="3">
        <v>41881.434027777781</v>
      </c>
      <c r="C1894">
        <f t="shared" si="175"/>
        <v>1</v>
      </c>
      <c r="D1894" t="s">
        <v>7</v>
      </c>
      <c r="E1894" t="s">
        <v>11</v>
      </c>
      <c r="F1894" t="s">
        <v>205</v>
      </c>
      <c r="G1894" t="s">
        <v>34</v>
      </c>
      <c r="H1894">
        <v>19177</v>
      </c>
      <c r="I1894" t="str">
        <f t="shared" si="176"/>
        <v>Morning</v>
      </c>
      <c r="J1894" t="str">
        <f t="shared" si="177"/>
        <v>Sat</v>
      </c>
      <c r="K1894" t="str">
        <f t="shared" si="178"/>
        <v>2014-08-30</v>
      </c>
      <c r="L1894" s="39">
        <f t="shared" si="179"/>
        <v>0.43402777778101154</v>
      </c>
      <c r="M1894" s="19">
        <f>COUNTIF(Table1_3[Status], "Hired") / COUNTA(Table1_3[Status])</f>
        <v>0.6552734375</v>
      </c>
      <c r="N1894" s="27">
        <f t="shared" si="180"/>
        <v>41896.434027777781</v>
      </c>
      <c r="O1894" t="str">
        <f>TEXT(Table1_3[[#This Row],[Interview Taken on]],"MMM")</f>
        <v>Aug</v>
      </c>
    </row>
    <row r="1895" spans="1:15" x14ac:dyDescent="0.25">
      <c r="A1895">
        <v>320349</v>
      </c>
      <c r="B1895" s="3">
        <v>41841.397222222222</v>
      </c>
      <c r="C1895">
        <f t="shared" si="175"/>
        <v>0</v>
      </c>
      <c r="D1895" t="s">
        <v>13</v>
      </c>
      <c r="E1895" t="s">
        <v>11</v>
      </c>
      <c r="F1895" t="s">
        <v>201</v>
      </c>
      <c r="G1895" t="s">
        <v>34</v>
      </c>
      <c r="H1895">
        <v>60167</v>
      </c>
      <c r="I1895" t="str">
        <f t="shared" si="176"/>
        <v>Morning</v>
      </c>
      <c r="J1895" t="str">
        <f t="shared" si="177"/>
        <v>Mon</v>
      </c>
      <c r="K1895" t="str">
        <f t="shared" si="178"/>
        <v>2014-07-21</v>
      </c>
      <c r="L1895" s="39">
        <f t="shared" si="179"/>
        <v>0.39722222222189885</v>
      </c>
      <c r="M1895" s="19">
        <f>COUNTIF(Table1_3[Status], "Hired") / COUNTA(Table1_3[Status])</f>
        <v>0.6552734375</v>
      </c>
      <c r="N1895" s="27" t="str">
        <f t="shared" si="180"/>
        <v/>
      </c>
      <c r="O1895" t="str">
        <f>TEXT(Table1_3[[#This Row],[Interview Taken on]],"MMM")</f>
        <v>Jul</v>
      </c>
    </row>
    <row r="1896" spans="1:15" x14ac:dyDescent="0.25">
      <c r="A1896">
        <v>544038</v>
      </c>
      <c r="B1896" s="3">
        <v>41772.470138888886</v>
      </c>
      <c r="C1896">
        <f t="shared" si="175"/>
        <v>1</v>
      </c>
      <c r="D1896" t="s">
        <v>7</v>
      </c>
      <c r="E1896" t="s">
        <v>11</v>
      </c>
      <c r="F1896" t="s">
        <v>201</v>
      </c>
      <c r="G1896" t="s">
        <v>25</v>
      </c>
      <c r="H1896">
        <v>76319</v>
      </c>
      <c r="I1896" t="str">
        <f t="shared" si="176"/>
        <v>Morning</v>
      </c>
      <c r="J1896" t="str">
        <f t="shared" si="177"/>
        <v>Tue</v>
      </c>
      <c r="K1896" t="str">
        <f t="shared" si="178"/>
        <v>2014-05-13</v>
      </c>
      <c r="L1896" s="39">
        <f t="shared" si="179"/>
        <v>0.47013888888614019</v>
      </c>
      <c r="M1896" s="19">
        <f>COUNTIF(Table1_3[Status], "Hired") / COUNTA(Table1_3[Status])</f>
        <v>0.6552734375</v>
      </c>
      <c r="N1896" s="27">
        <f t="shared" si="180"/>
        <v>41787.470138888886</v>
      </c>
      <c r="O1896" t="str">
        <f>TEXT(Table1_3[[#This Row],[Interview Taken on]],"MMM")</f>
        <v>May</v>
      </c>
    </row>
    <row r="1897" spans="1:15" x14ac:dyDescent="0.25">
      <c r="A1897">
        <v>310590</v>
      </c>
      <c r="B1897" s="3">
        <v>41772.46875</v>
      </c>
      <c r="C1897">
        <f t="shared" si="175"/>
        <v>0</v>
      </c>
      <c r="D1897" t="s">
        <v>13</v>
      </c>
      <c r="E1897" t="s">
        <v>38</v>
      </c>
      <c r="F1897" t="s">
        <v>201</v>
      </c>
      <c r="G1897" t="s">
        <v>25</v>
      </c>
      <c r="H1897">
        <v>50296</v>
      </c>
      <c r="I1897" t="str">
        <f t="shared" si="176"/>
        <v>Morning</v>
      </c>
      <c r="J1897" t="str">
        <f t="shared" si="177"/>
        <v>Tue</v>
      </c>
      <c r="K1897" t="str">
        <f t="shared" si="178"/>
        <v>2014-05-13</v>
      </c>
      <c r="L1897" s="39">
        <f t="shared" si="179"/>
        <v>0.46875</v>
      </c>
      <c r="M1897" s="19">
        <f>COUNTIF(Table1_3[Status], "Hired") / COUNTA(Table1_3[Status])</f>
        <v>0.6552734375</v>
      </c>
      <c r="N1897" s="27" t="str">
        <f t="shared" si="180"/>
        <v/>
      </c>
      <c r="O1897" t="str">
        <f>TEXT(Table1_3[[#This Row],[Interview Taken on]],"MMM")</f>
        <v>May</v>
      </c>
    </row>
    <row r="1898" spans="1:15" x14ac:dyDescent="0.25">
      <c r="A1898">
        <v>45501</v>
      </c>
      <c r="B1898" s="3">
        <v>41772.714583333334</v>
      </c>
      <c r="C1898">
        <f t="shared" si="175"/>
        <v>1</v>
      </c>
      <c r="D1898" t="s">
        <v>7</v>
      </c>
      <c r="E1898" t="s">
        <v>11</v>
      </c>
      <c r="F1898" t="s">
        <v>201</v>
      </c>
      <c r="G1898" t="s">
        <v>25</v>
      </c>
      <c r="H1898">
        <v>35261</v>
      </c>
      <c r="I1898" t="str">
        <f t="shared" si="176"/>
        <v>Afternoon</v>
      </c>
      <c r="J1898" t="str">
        <f t="shared" si="177"/>
        <v>Tue</v>
      </c>
      <c r="K1898" t="str">
        <f t="shared" si="178"/>
        <v>2014-05-13</v>
      </c>
      <c r="L1898" s="39">
        <f t="shared" si="179"/>
        <v>0.71458333333430346</v>
      </c>
      <c r="M1898" s="19">
        <f>COUNTIF(Table1_3[Status], "Hired") / COUNTA(Table1_3[Status])</f>
        <v>0.6552734375</v>
      </c>
      <c r="N1898" s="27">
        <f t="shared" si="180"/>
        <v>41787.714583333334</v>
      </c>
      <c r="O1898" t="str">
        <f>TEXT(Table1_3[[#This Row],[Interview Taken on]],"MMM")</f>
        <v>May</v>
      </c>
    </row>
    <row r="1899" spans="1:15" x14ac:dyDescent="0.25">
      <c r="A1899">
        <v>218064</v>
      </c>
      <c r="B1899" s="3">
        <v>41764.584027777775</v>
      </c>
      <c r="C1899">
        <f t="shared" si="175"/>
        <v>1</v>
      </c>
      <c r="D1899" t="s">
        <v>7</v>
      </c>
      <c r="E1899" t="s">
        <v>11</v>
      </c>
      <c r="F1899" t="s">
        <v>31</v>
      </c>
      <c r="G1899" t="s">
        <v>34</v>
      </c>
      <c r="H1899">
        <v>94930</v>
      </c>
      <c r="I1899" t="str">
        <f t="shared" si="176"/>
        <v>Afternoon</v>
      </c>
      <c r="J1899" t="str">
        <f t="shared" si="177"/>
        <v>Mon</v>
      </c>
      <c r="K1899" t="str">
        <f t="shared" si="178"/>
        <v>2014-05-05</v>
      </c>
      <c r="L1899" s="39">
        <f t="shared" si="179"/>
        <v>0.58402777777519077</v>
      </c>
      <c r="M1899" s="19">
        <f>COUNTIF(Table1_3[Status], "Hired") / COUNTA(Table1_3[Status])</f>
        <v>0.6552734375</v>
      </c>
      <c r="N1899" s="27">
        <f t="shared" si="180"/>
        <v>41779.584027777775</v>
      </c>
      <c r="O1899" t="str">
        <f>TEXT(Table1_3[[#This Row],[Interview Taken on]],"MMM")</f>
        <v>May</v>
      </c>
    </row>
    <row r="1900" spans="1:15" x14ac:dyDescent="0.25">
      <c r="A1900">
        <v>797924</v>
      </c>
      <c r="B1900" s="3">
        <v>41795.397222222222</v>
      </c>
      <c r="C1900">
        <f t="shared" si="175"/>
        <v>1</v>
      </c>
      <c r="D1900" t="s">
        <v>7</v>
      </c>
      <c r="E1900" t="s">
        <v>8</v>
      </c>
      <c r="F1900" t="s">
        <v>201</v>
      </c>
      <c r="G1900" t="s">
        <v>22</v>
      </c>
      <c r="H1900">
        <v>50347</v>
      </c>
      <c r="I1900" t="str">
        <f t="shared" si="176"/>
        <v>Morning</v>
      </c>
      <c r="J1900" t="str">
        <f t="shared" si="177"/>
        <v>Thu</v>
      </c>
      <c r="K1900" t="str">
        <f t="shared" si="178"/>
        <v>2014-06-05</v>
      </c>
      <c r="L1900" s="39">
        <f t="shared" si="179"/>
        <v>0.39722222222189885</v>
      </c>
      <c r="M1900" s="19">
        <f>COUNTIF(Table1_3[Status], "Hired") / COUNTA(Table1_3[Status])</f>
        <v>0.6552734375</v>
      </c>
      <c r="N1900" s="27">
        <f t="shared" si="180"/>
        <v>41810.397222222222</v>
      </c>
      <c r="O1900" t="str">
        <f>TEXT(Table1_3[[#This Row],[Interview Taken on]],"MMM")</f>
        <v>Jun</v>
      </c>
    </row>
    <row r="1901" spans="1:15" x14ac:dyDescent="0.25">
      <c r="A1901">
        <v>440521</v>
      </c>
      <c r="B1901" s="3">
        <v>41795.397222222222</v>
      </c>
      <c r="C1901">
        <f t="shared" si="175"/>
        <v>0</v>
      </c>
      <c r="D1901" t="s">
        <v>13</v>
      </c>
      <c r="E1901" t="s">
        <v>11</v>
      </c>
      <c r="F1901" t="s">
        <v>201</v>
      </c>
      <c r="G1901" t="s">
        <v>22</v>
      </c>
      <c r="H1901">
        <v>35008</v>
      </c>
      <c r="I1901" t="str">
        <f t="shared" si="176"/>
        <v>Morning</v>
      </c>
      <c r="J1901" t="str">
        <f t="shared" si="177"/>
        <v>Thu</v>
      </c>
      <c r="K1901" t="str">
        <f t="shared" si="178"/>
        <v>2014-06-05</v>
      </c>
      <c r="L1901" s="39">
        <f t="shared" si="179"/>
        <v>0.39722222222189885</v>
      </c>
      <c r="M1901" s="19">
        <f>COUNTIF(Table1_3[Status], "Hired") / COUNTA(Table1_3[Status])</f>
        <v>0.6552734375</v>
      </c>
      <c r="N1901" s="27" t="str">
        <f t="shared" si="180"/>
        <v/>
      </c>
      <c r="O1901" t="str">
        <f>TEXT(Table1_3[[#This Row],[Interview Taken on]],"MMM")</f>
        <v>Jun</v>
      </c>
    </row>
    <row r="1902" spans="1:15" x14ac:dyDescent="0.25">
      <c r="A1902">
        <v>840839</v>
      </c>
      <c r="B1902" s="3">
        <v>41864.322222222225</v>
      </c>
      <c r="C1902">
        <f t="shared" si="175"/>
        <v>1</v>
      </c>
      <c r="D1902" t="s">
        <v>7</v>
      </c>
      <c r="E1902" t="s">
        <v>8</v>
      </c>
      <c r="F1902" t="s">
        <v>201</v>
      </c>
      <c r="G1902" t="s">
        <v>22</v>
      </c>
      <c r="H1902">
        <v>60136</v>
      </c>
      <c r="I1902" t="str">
        <f t="shared" si="176"/>
        <v>Morning</v>
      </c>
      <c r="J1902" t="str">
        <f t="shared" si="177"/>
        <v>Wed</v>
      </c>
      <c r="K1902" t="str">
        <f t="shared" si="178"/>
        <v>2014-08-13</v>
      </c>
      <c r="L1902" s="39">
        <f t="shared" si="179"/>
        <v>0.32222222222480923</v>
      </c>
      <c r="M1902" s="19">
        <f>COUNTIF(Table1_3[Status], "Hired") / COUNTA(Table1_3[Status])</f>
        <v>0.6552734375</v>
      </c>
      <c r="N1902" s="27">
        <f t="shared" si="180"/>
        <v>41879.322222222225</v>
      </c>
      <c r="O1902" t="str">
        <f>TEXT(Table1_3[[#This Row],[Interview Taken on]],"MMM")</f>
        <v>Aug</v>
      </c>
    </row>
    <row r="1903" spans="1:15" x14ac:dyDescent="0.25">
      <c r="A1903">
        <v>390984</v>
      </c>
      <c r="B1903" s="3">
        <v>41795.46597222222</v>
      </c>
      <c r="C1903">
        <f t="shared" si="175"/>
        <v>1</v>
      </c>
      <c r="D1903" t="s">
        <v>7</v>
      </c>
      <c r="E1903" t="s">
        <v>8</v>
      </c>
      <c r="F1903" t="s">
        <v>200</v>
      </c>
      <c r="G1903" t="s">
        <v>10</v>
      </c>
      <c r="H1903">
        <v>36542</v>
      </c>
      <c r="I1903" t="str">
        <f t="shared" si="176"/>
        <v>Morning</v>
      </c>
      <c r="J1903" t="str">
        <f t="shared" si="177"/>
        <v>Thu</v>
      </c>
      <c r="K1903" t="str">
        <f t="shared" si="178"/>
        <v>2014-06-05</v>
      </c>
      <c r="L1903" s="39">
        <f t="shared" si="179"/>
        <v>0.46597222222044365</v>
      </c>
      <c r="M1903" s="19">
        <f>COUNTIF(Table1_3[Status], "Hired") / COUNTA(Table1_3[Status])</f>
        <v>0.6552734375</v>
      </c>
      <c r="N1903" s="27">
        <f t="shared" si="180"/>
        <v>41810.46597222222</v>
      </c>
      <c r="O1903" t="str">
        <f>TEXT(Table1_3[[#This Row],[Interview Taken on]],"MMM")</f>
        <v>Jun</v>
      </c>
    </row>
    <row r="1904" spans="1:15" x14ac:dyDescent="0.25">
      <c r="A1904">
        <v>463792</v>
      </c>
      <c r="B1904" s="3">
        <v>41795.468055555553</v>
      </c>
      <c r="C1904">
        <f t="shared" si="175"/>
        <v>0</v>
      </c>
      <c r="D1904" t="s">
        <v>13</v>
      </c>
      <c r="E1904" t="s">
        <v>8</v>
      </c>
      <c r="F1904" t="s">
        <v>200</v>
      </c>
      <c r="G1904" t="s">
        <v>10</v>
      </c>
      <c r="H1904">
        <v>13319</v>
      </c>
      <c r="I1904" t="str">
        <f t="shared" si="176"/>
        <v>Morning</v>
      </c>
      <c r="J1904" t="str">
        <f t="shared" si="177"/>
        <v>Thu</v>
      </c>
      <c r="K1904" t="str">
        <f t="shared" si="178"/>
        <v>2014-06-05</v>
      </c>
      <c r="L1904" s="39">
        <f t="shared" si="179"/>
        <v>0.46805555555329192</v>
      </c>
      <c r="M1904" s="19">
        <f>COUNTIF(Table1_3[Status], "Hired") / COUNTA(Table1_3[Status])</f>
        <v>0.6552734375</v>
      </c>
      <c r="N1904" s="27" t="str">
        <f t="shared" si="180"/>
        <v/>
      </c>
      <c r="O1904" t="str">
        <f>TEXT(Table1_3[[#This Row],[Interview Taken on]],"MMM")</f>
        <v>Jun</v>
      </c>
    </row>
    <row r="1905" spans="1:15" x14ac:dyDescent="0.25">
      <c r="A1905">
        <v>27767</v>
      </c>
      <c r="B1905" s="3">
        <v>41799.5625</v>
      </c>
      <c r="C1905">
        <f t="shared" si="175"/>
        <v>1</v>
      </c>
      <c r="D1905" t="s">
        <v>7</v>
      </c>
      <c r="E1905" t="s">
        <v>11</v>
      </c>
      <c r="F1905" t="s">
        <v>200</v>
      </c>
      <c r="G1905" t="s">
        <v>10</v>
      </c>
      <c r="H1905">
        <v>87716</v>
      </c>
      <c r="I1905" t="str">
        <f t="shared" si="176"/>
        <v>Afternoon</v>
      </c>
      <c r="J1905" t="str">
        <f t="shared" si="177"/>
        <v>Mon</v>
      </c>
      <c r="K1905" t="str">
        <f t="shared" si="178"/>
        <v>2014-06-09</v>
      </c>
      <c r="L1905" s="39">
        <f t="shared" si="179"/>
        <v>0.5625</v>
      </c>
      <c r="M1905" s="19">
        <f>COUNTIF(Table1_3[Status], "Hired") / COUNTA(Table1_3[Status])</f>
        <v>0.6552734375</v>
      </c>
      <c r="N1905" s="27">
        <f t="shared" si="180"/>
        <v>41814.5625</v>
      </c>
      <c r="O1905" t="str">
        <f>TEXT(Table1_3[[#This Row],[Interview Taken on]],"MMM")</f>
        <v>Jun</v>
      </c>
    </row>
    <row r="1906" spans="1:15" x14ac:dyDescent="0.25">
      <c r="A1906">
        <v>270674</v>
      </c>
      <c r="B1906" s="3">
        <v>41799.563888888886</v>
      </c>
      <c r="C1906">
        <f t="shared" si="175"/>
        <v>1</v>
      </c>
      <c r="D1906" t="s">
        <v>7</v>
      </c>
      <c r="E1906" t="s">
        <v>11</v>
      </c>
      <c r="F1906" t="s">
        <v>200</v>
      </c>
      <c r="G1906" t="s">
        <v>10</v>
      </c>
      <c r="H1906">
        <v>29782</v>
      </c>
      <c r="I1906" t="str">
        <f t="shared" si="176"/>
        <v>Afternoon</v>
      </c>
      <c r="J1906" t="str">
        <f t="shared" si="177"/>
        <v>Mon</v>
      </c>
      <c r="K1906" t="str">
        <f t="shared" si="178"/>
        <v>2014-06-09</v>
      </c>
      <c r="L1906" s="39">
        <f t="shared" si="179"/>
        <v>0.56388888888614019</v>
      </c>
      <c r="M1906" s="19">
        <f>COUNTIF(Table1_3[Status], "Hired") / COUNTA(Table1_3[Status])</f>
        <v>0.6552734375</v>
      </c>
      <c r="N1906" s="27">
        <f t="shared" si="180"/>
        <v>41814.563888888886</v>
      </c>
      <c r="O1906" t="str">
        <f>TEXT(Table1_3[[#This Row],[Interview Taken on]],"MMM")</f>
        <v>Jun</v>
      </c>
    </row>
    <row r="1907" spans="1:15" x14ac:dyDescent="0.25">
      <c r="A1907">
        <v>938391</v>
      </c>
      <c r="B1907" s="3">
        <v>41805.354861111111</v>
      </c>
      <c r="C1907">
        <f t="shared" si="175"/>
        <v>1</v>
      </c>
      <c r="D1907" t="s">
        <v>7</v>
      </c>
      <c r="E1907" t="s">
        <v>8</v>
      </c>
      <c r="F1907" t="s">
        <v>200</v>
      </c>
      <c r="G1907" t="s">
        <v>10</v>
      </c>
      <c r="H1907">
        <v>73109</v>
      </c>
      <c r="I1907" t="str">
        <f t="shared" si="176"/>
        <v>Morning</v>
      </c>
      <c r="J1907" t="str">
        <f t="shared" si="177"/>
        <v>Sun</v>
      </c>
      <c r="K1907" t="str">
        <f t="shared" si="178"/>
        <v>2014-06-15</v>
      </c>
      <c r="L1907" s="39">
        <f t="shared" si="179"/>
        <v>0.35486111111094942</v>
      </c>
      <c r="M1907" s="19">
        <f>COUNTIF(Table1_3[Status], "Hired") / COUNTA(Table1_3[Status])</f>
        <v>0.6552734375</v>
      </c>
      <c r="N1907" s="27">
        <f t="shared" si="180"/>
        <v>41820.354861111111</v>
      </c>
      <c r="O1907" t="str">
        <f>TEXT(Table1_3[[#This Row],[Interview Taken on]],"MMM")</f>
        <v>Jun</v>
      </c>
    </row>
    <row r="1908" spans="1:15" x14ac:dyDescent="0.25">
      <c r="A1908">
        <v>425716</v>
      </c>
      <c r="B1908" s="3">
        <v>41805.355555555558</v>
      </c>
      <c r="C1908">
        <f t="shared" si="175"/>
        <v>0</v>
      </c>
      <c r="D1908" t="s">
        <v>13</v>
      </c>
      <c r="E1908" t="s">
        <v>8</v>
      </c>
      <c r="F1908" t="s">
        <v>200</v>
      </c>
      <c r="G1908" t="s">
        <v>10</v>
      </c>
      <c r="H1908">
        <v>93669</v>
      </c>
      <c r="I1908" t="str">
        <f t="shared" si="176"/>
        <v>Morning</v>
      </c>
      <c r="J1908" t="str">
        <f t="shared" si="177"/>
        <v>Sun</v>
      </c>
      <c r="K1908" t="str">
        <f t="shared" si="178"/>
        <v>2014-06-15</v>
      </c>
      <c r="L1908" s="39">
        <f t="shared" si="179"/>
        <v>0.3555555555576575</v>
      </c>
      <c r="M1908" s="19">
        <f>COUNTIF(Table1_3[Status], "Hired") / COUNTA(Table1_3[Status])</f>
        <v>0.6552734375</v>
      </c>
      <c r="N1908" s="27" t="str">
        <f t="shared" si="180"/>
        <v/>
      </c>
      <c r="O1908" t="str">
        <f>TEXT(Table1_3[[#This Row],[Interview Taken on]],"MMM")</f>
        <v>Jun</v>
      </c>
    </row>
    <row r="1909" spans="1:15" x14ac:dyDescent="0.25">
      <c r="A1909">
        <v>973826</v>
      </c>
      <c r="B1909" s="3">
        <v>41803.622916666667</v>
      </c>
      <c r="C1909">
        <f t="shared" si="175"/>
        <v>0</v>
      </c>
      <c r="D1909" t="s">
        <v>13</v>
      </c>
      <c r="E1909" t="s">
        <v>11</v>
      </c>
      <c r="F1909" t="s">
        <v>200</v>
      </c>
      <c r="G1909" t="s">
        <v>10</v>
      </c>
      <c r="H1909">
        <v>3905</v>
      </c>
      <c r="I1909" t="str">
        <f t="shared" si="176"/>
        <v>Afternoon</v>
      </c>
      <c r="J1909" t="str">
        <f t="shared" si="177"/>
        <v>Fri</v>
      </c>
      <c r="K1909" t="str">
        <f t="shared" si="178"/>
        <v>2014-06-13</v>
      </c>
      <c r="L1909" s="39">
        <f t="shared" si="179"/>
        <v>0.62291666666715173</v>
      </c>
      <c r="M1909" s="19">
        <f>COUNTIF(Table1_3[Status], "Hired") / COUNTA(Table1_3[Status])</f>
        <v>0.6552734375</v>
      </c>
      <c r="N1909" s="27" t="str">
        <f t="shared" si="180"/>
        <v/>
      </c>
      <c r="O1909" t="str">
        <f>TEXT(Table1_3[[#This Row],[Interview Taken on]],"MMM")</f>
        <v>Jun</v>
      </c>
    </row>
    <row r="1910" spans="1:15" x14ac:dyDescent="0.25">
      <c r="A1910">
        <v>680293</v>
      </c>
      <c r="B1910" s="3">
        <v>41803.623611111114</v>
      </c>
      <c r="C1910">
        <f t="shared" si="175"/>
        <v>1</v>
      </c>
      <c r="D1910" t="s">
        <v>7</v>
      </c>
      <c r="E1910" t="s">
        <v>11</v>
      </c>
      <c r="F1910" t="s">
        <v>200</v>
      </c>
      <c r="G1910" t="s">
        <v>10</v>
      </c>
      <c r="H1910">
        <v>81750</v>
      </c>
      <c r="I1910" t="str">
        <f t="shared" si="176"/>
        <v>Afternoon</v>
      </c>
      <c r="J1910" t="str">
        <f t="shared" si="177"/>
        <v>Fri</v>
      </c>
      <c r="K1910" t="str">
        <f t="shared" si="178"/>
        <v>2014-06-13</v>
      </c>
      <c r="L1910" s="39">
        <f t="shared" si="179"/>
        <v>0.62361111111385981</v>
      </c>
      <c r="M1910" s="19">
        <f>COUNTIF(Table1_3[Status], "Hired") / COUNTA(Table1_3[Status])</f>
        <v>0.6552734375</v>
      </c>
      <c r="N1910" s="27">
        <f t="shared" si="180"/>
        <v>41818.623611111114</v>
      </c>
      <c r="O1910" t="str">
        <f>TEXT(Table1_3[[#This Row],[Interview Taken on]],"MMM")</f>
        <v>Jun</v>
      </c>
    </row>
    <row r="1911" spans="1:15" x14ac:dyDescent="0.25">
      <c r="A1911">
        <v>925197</v>
      </c>
      <c r="B1911" s="3">
        <v>41814.659722222219</v>
      </c>
      <c r="C1911">
        <f t="shared" si="175"/>
        <v>1</v>
      </c>
      <c r="D1911" t="s">
        <v>7</v>
      </c>
      <c r="E1911" t="s">
        <v>11</v>
      </c>
      <c r="F1911" t="s">
        <v>200</v>
      </c>
      <c r="G1911" t="s">
        <v>10</v>
      </c>
      <c r="H1911">
        <v>24987</v>
      </c>
      <c r="I1911" t="str">
        <f t="shared" si="176"/>
        <v>Afternoon</v>
      </c>
      <c r="J1911" t="str">
        <f t="shared" si="177"/>
        <v>Tue</v>
      </c>
      <c r="K1911" t="str">
        <f t="shared" si="178"/>
        <v>2014-06-24</v>
      </c>
      <c r="L1911" s="39">
        <f t="shared" si="179"/>
        <v>0.65972222221898846</v>
      </c>
      <c r="M1911" s="19">
        <f>COUNTIF(Table1_3[Status], "Hired") / COUNTA(Table1_3[Status])</f>
        <v>0.6552734375</v>
      </c>
      <c r="N1911" s="27">
        <f t="shared" si="180"/>
        <v>41829.659722222219</v>
      </c>
      <c r="O1911" t="str">
        <f>TEXT(Table1_3[[#This Row],[Interview Taken on]],"MMM")</f>
        <v>Jun</v>
      </c>
    </row>
    <row r="1912" spans="1:15" x14ac:dyDescent="0.25">
      <c r="A1912">
        <v>46345</v>
      </c>
      <c r="B1912" s="3">
        <v>41774.496527777781</v>
      </c>
      <c r="C1912">
        <f t="shared" si="175"/>
        <v>0</v>
      </c>
      <c r="D1912" t="s">
        <v>13</v>
      </c>
      <c r="E1912" t="s">
        <v>11</v>
      </c>
      <c r="F1912" t="s">
        <v>201</v>
      </c>
      <c r="G1912" t="s">
        <v>20</v>
      </c>
      <c r="H1912">
        <v>86279</v>
      </c>
      <c r="I1912" t="str">
        <f t="shared" si="176"/>
        <v>Morning</v>
      </c>
      <c r="J1912" t="str">
        <f t="shared" si="177"/>
        <v>Thu</v>
      </c>
      <c r="K1912" t="str">
        <f t="shared" si="178"/>
        <v>2014-05-15</v>
      </c>
      <c r="L1912" s="39">
        <f t="shared" si="179"/>
        <v>0.49652777778101154</v>
      </c>
      <c r="M1912" s="19">
        <f>COUNTIF(Table1_3[Status], "Hired") / COUNTA(Table1_3[Status])</f>
        <v>0.6552734375</v>
      </c>
      <c r="N1912" s="27" t="str">
        <f t="shared" si="180"/>
        <v/>
      </c>
      <c r="O1912" t="str">
        <f>TEXT(Table1_3[[#This Row],[Interview Taken on]],"MMM")</f>
        <v>May</v>
      </c>
    </row>
    <row r="1913" spans="1:15" x14ac:dyDescent="0.25">
      <c r="A1913">
        <v>555761</v>
      </c>
      <c r="B1913" s="3">
        <v>41817.746527777781</v>
      </c>
      <c r="C1913">
        <f t="shared" si="175"/>
        <v>0</v>
      </c>
      <c r="D1913" t="s">
        <v>13</v>
      </c>
      <c r="E1913" t="s">
        <v>8</v>
      </c>
      <c r="F1913" t="s">
        <v>201</v>
      </c>
      <c r="G1913" t="s">
        <v>12</v>
      </c>
      <c r="H1913">
        <v>30254</v>
      </c>
      <c r="I1913" t="str">
        <f t="shared" si="176"/>
        <v>Afternoon</v>
      </c>
      <c r="J1913" t="str">
        <f t="shared" si="177"/>
        <v>Fri</v>
      </c>
      <c r="K1913" t="str">
        <f t="shared" si="178"/>
        <v>2014-06-27</v>
      </c>
      <c r="L1913" s="39">
        <f t="shared" si="179"/>
        <v>0.74652777778101154</v>
      </c>
      <c r="M1913" s="19">
        <f>COUNTIF(Table1_3[Status], "Hired") / COUNTA(Table1_3[Status])</f>
        <v>0.6552734375</v>
      </c>
      <c r="N1913" s="27" t="str">
        <f t="shared" si="180"/>
        <v/>
      </c>
      <c r="O1913" t="str">
        <f>TEXT(Table1_3[[#This Row],[Interview Taken on]],"MMM")</f>
        <v>Jun</v>
      </c>
    </row>
    <row r="1914" spans="1:15" x14ac:dyDescent="0.25">
      <c r="A1914">
        <v>617724</v>
      </c>
      <c r="B1914" s="3">
        <v>41836.831250000003</v>
      </c>
      <c r="C1914">
        <f t="shared" si="175"/>
        <v>0</v>
      </c>
      <c r="D1914" t="s">
        <v>13</v>
      </c>
      <c r="E1914" t="s">
        <v>8</v>
      </c>
      <c r="F1914" t="s">
        <v>205</v>
      </c>
      <c r="G1914" t="s">
        <v>42</v>
      </c>
      <c r="H1914">
        <v>47856</v>
      </c>
      <c r="I1914" t="str">
        <f t="shared" si="176"/>
        <v>Evening</v>
      </c>
      <c r="J1914" t="str">
        <f t="shared" si="177"/>
        <v>Wed</v>
      </c>
      <c r="K1914" t="str">
        <f t="shared" si="178"/>
        <v>2014-07-16</v>
      </c>
      <c r="L1914" s="39">
        <f t="shared" si="179"/>
        <v>0.83125000000291038</v>
      </c>
      <c r="M1914" s="19">
        <f>COUNTIF(Table1_3[Status], "Hired") / COUNTA(Table1_3[Status])</f>
        <v>0.6552734375</v>
      </c>
      <c r="N1914" s="27" t="str">
        <f t="shared" si="180"/>
        <v/>
      </c>
      <c r="O1914" t="str">
        <f>TEXT(Table1_3[[#This Row],[Interview Taken on]],"MMM")</f>
        <v>Jul</v>
      </c>
    </row>
    <row r="1915" spans="1:15" x14ac:dyDescent="0.25">
      <c r="A1915">
        <v>85704</v>
      </c>
      <c r="B1915" s="3">
        <v>41837.519444444442</v>
      </c>
      <c r="C1915">
        <f t="shared" si="175"/>
        <v>0</v>
      </c>
      <c r="D1915" t="s">
        <v>13</v>
      </c>
      <c r="E1915" t="s">
        <v>8</v>
      </c>
      <c r="F1915" t="s">
        <v>205</v>
      </c>
      <c r="G1915" t="s">
        <v>42</v>
      </c>
      <c r="H1915">
        <v>78143</v>
      </c>
      <c r="I1915" t="str">
        <f t="shared" si="176"/>
        <v>Afternoon</v>
      </c>
      <c r="J1915" t="str">
        <f t="shared" si="177"/>
        <v>Thu</v>
      </c>
      <c r="K1915" t="str">
        <f t="shared" si="178"/>
        <v>2014-07-17</v>
      </c>
      <c r="L1915" s="39">
        <f t="shared" si="179"/>
        <v>0.5194444444423425</v>
      </c>
      <c r="M1915" s="19">
        <f>COUNTIF(Table1_3[Status], "Hired") / COUNTA(Table1_3[Status])</f>
        <v>0.6552734375</v>
      </c>
      <c r="N1915" s="27" t="str">
        <f t="shared" si="180"/>
        <v/>
      </c>
      <c r="O1915" t="str">
        <f>TEXT(Table1_3[[#This Row],[Interview Taken on]],"MMM")</f>
        <v>Jul</v>
      </c>
    </row>
    <row r="1916" spans="1:15" x14ac:dyDescent="0.25">
      <c r="A1916">
        <v>565144</v>
      </c>
      <c r="B1916" s="3">
        <v>41794.397916666669</v>
      </c>
      <c r="C1916">
        <f t="shared" si="175"/>
        <v>0</v>
      </c>
      <c r="D1916" t="s">
        <v>13</v>
      </c>
      <c r="E1916" t="s">
        <v>8</v>
      </c>
      <c r="F1916" t="s">
        <v>205</v>
      </c>
      <c r="G1916" t="s">
        <v>34</v>
      </c>
      <c r="H1916">
        <v>60327</v>
      </c>
      <c r="I1916" t="str">
        <f t="shared" si="176"/>
        <v>Morning</v>
      </c>
      <c r="J1916" t="str">
        <f t="shared" si="177"/>
        <v>Wed</v>
      </c>
      <c r="K1916" t="str">
        <f t="shared" si="178"/>
        <v>2014-06-04</v>
      </c>
      <c r="L1916" s="39">
        <f t="shared" si="179"/>
        <v>0.39791666666860692</v>
      </c>
      <c r="M1916" s="19">
        <f>COUNTIF(Table1_3[Status], "Hired") / COUNTA(Table1_3[Status])</f>
        <v>0.6552734375</v>
      </c>
      <c r="N1916" s="27" t="str">
        <f t="shared" si="180"/>
        <v/>
      </c>
      <c r="O1916" t="str">
        <f>TEXT(Table1_3[[#This Row],[Interview Taken on]],"MMM")</f>
        <v>Jun</v>
      </c>
    </row>
    <row r="1917" spans="1:15" x14ac:dyDescent="0.25">
      <c r="A1917">
        <v>729147</v>
      </c>
      <c r="B1917" s="3">
        <v>41794.399305555555</v>
      </c>
      <c r="C1917">
        <f t="shared" si="175"/>
        <v>0</v>
      </c>
      <c r="D1917" t="s">
        <v>13</v>
      </c>
      <c r="E1917" t="s">
        <v>11</v>
      </c>
      <c r="F1917" t="s">
        <v>205</v>
      </c>
      <c r="G1917" t="s">
        <v>34</v>
      </c>
      <c r="H1917">
        <v>23025</v>
      </c>
      <c r="I1917" t="str">
        <f t="shared" si="176"/>
        <v>Morning</v>
      </c>
      <c r="J1917" t="str">
        <f t="shared" si="177"/>
        <v>Wed</v>
      </c>
      <c r="K1917" t="str">
        <f t="shared" si="178"/>
        <v>2014-06-04</v>
      </c>
      <c r="L1917" s="39">
        <f t="shared" si="179"/>
        <v>0.39930555555474712</v>
      </c>
      <c r="M1917" s="19">
        <f>COUNTIF(Table1_3[Status], "Hired") / COUNTA(Table1_3[Status])</f>
        <v>0.6552734375</v>
      </c>
      <c r="N1917" s="27" t="str">
        <f t="shared" si="180"/>
        <v/>
      </c>
      <c r="O1917" t="str">
        <f>TEXT(Table1_3[[#This Row],[Interview Taken on]],"MMM")</f>
        <v>Jun</v>
      </c>
    </row>
    <row r="1918" spans="1:15" x14ac:dyDescent="0.25">
      <c r="A1918">
        <v>370861</v>
      </c>
      <c r="B1918" s="3">
        <v>41794.400000000001</v>
      </c>
      <c r="C1918">
        <f t="shared" si="175"/>
        <v>0</v>
      </c>
      <c r="D1918" t="s">
        <v>13</v>
      </c>
      <c r="E1918" t="s">
        <v>8</v>
      </c>
      <c r="F1918" t="s">
        <v>205</v>
      </c>
      <c r="G1918" t="s">
        <v>34</v>
      </c>
      <c r="H1918">
        <v>85066</v>
      </c>
      <c r="I1918" t="str">
        <f t="shared" si="176"/>
        <v>Morning</v>
      </c>
      <c r="J1918" t="str">
        <f t="shared" si="177"/>
        <v>Wed</v>
      </c>
      <c r="K1918" t="str">
        <f t="shared" si="178"/>
        <v>2014-06-04</v>
      </c>
      <c r="L1918" s="39">
        <f t="shared" si="179"/>
        <v>0.40000000000145519</v>
      </c>
      <c r="M1918" s="19">
        <f>COUNTIF(Table1_3[Status], "Hired") / COUNTA(Table1_3[Status])</f>
        <v>0.6552734375</v>
      </c>
      <c r="N1918" s="27" t="str">
        <f t="shared" si="180"/>
        <v/>
      </c>
      <c r="O1918" t="str">
        <f>TEXT(Table1_3[[#This Row],[Interview Taken on]],"MMM")</f>
        <v>Jun</v>
      </c>
    </row>
    <row r="1919" spans="1:15" x14ac:dyDescent="0.25">
      <c r="A1919">
        <v>357320</v>
      </c>
      <c r="B1919" s="3">
        <v>41794.397916666669</v>
      </c>
      <c r="C1919">
        <f t="shared" si="175"/>
        <v>1</v>
      </c>
      <c r="D1919" t="s">
        <v>7</v>
      </c>
      <c r="E1919" t="s">
        <v>38</v>
      </c>
      <c r="F1919" t="s">
        <v>205</v>
      </c>
      <c r="G1919" t="s">
        <v>34</v>
      </c>
      <c r="H1919">
        <v>15621</v>
      </c>
      <c r="I1919" t="str">
        <f t="shared" si="176"/>
        <v>Morning</v>
      </c>
      <c r="J1919" t="str">
        <f t="shared" si="177"/>
        <v>Wed</v>
      </c>
      <c r="K1919" t="str">
        <f t="shared" si="178"/>
        <v>2014-06-04</v>
      </c>
      <c r="L1919" s="39">
        <f t="shared" si="179"/>
        <v>0.39791666666860692</v>
      </c>
      <c r="M1919" s="19">
        <f>COUNTIF(Table1_3[Status], "Hired") / COUNTA(Table1_3[Status])</f>
        <v>0.6552734375</v>
      </c>
      <c r="N1919" s="27">
        <f t="shared" si="180"/>
        <v>41809.397916666669</v>
      </c>
      <c r="O1919" t="str">
        <f>TEXT(Table1_3[[#This Row],[Interview Taken on]],"MMM")</f>
        <v>Jun</v>
      </c>
    </row>
    <row r="1920" spans="1:15" x14ac:dyDescent="0.25">
      <c r="A1920">
        <v>770441</v>
      </c>
      <c r="B1920" s="3">
        <v>41808.397222222222</v>
      </c>
      <c r="C1920">
        <f t="shared" si="175"/>
        <v>0</v>
      </c>
      <c r="D1920" t="s">
        <v>13</v>
      </c>
      <c r="E1920" t="s">
        <v>11</v>
      </c>
      <c r="F1920" t="s">
        <v>205</v>
      </c>
      <c r="G1920" t="s">
        <v>34</v>
      </c>
      <c r="H1920">
        <v>18283</v>
      </c>
      <c r="I1920" t="str">
        <f t="shared" si="176"/>
        <v>Morning</v>
      </c>
      <c r="J1920" t="str">
        <f t="shared" si="177"/>
        <v>Wed</v>
      </c>
      <c r="K1920" t="str">
        <f t="shared" si="178"/>
        <v>2014-06-18</v>
      </c>
      <c r="L1920" s="39">
        <f t="shared" si="179"/>
        <v>0.39722222222189885</v>
      </c>
      <c r="M1920" s="19">
        <f>COUNTIF(Table1_3[Status], "Hired") / COUNTA(Table1_3[Status])</f>
        <v>0.6552734375</v>
      </c>
      <c r="N1920" s="27" t="str">
        <f t="shared" si="180"/>
        <v/>
      </c>
      <c r="O1920" t="str">
        <f>TEXT(Table1_3[[#This Row],[Interview Taken on]],"MMM")</f>
        <v>Jun</v>
      </c>
    </row>
    <row r="1921" spans="1:15" x14ac:dyDescent="0.25">
      <c r="A1921">
        <v>740719</v>
      </c>
      <c r="B1921" s="3">
        <v>41808.681944444441</v>
      </c>
      <c r="C1921">
        <f t="shared" si="175"/>
        <v>0</v>
      </c>
      <c r="D1921" t="s">
        <v>13</v>
      </c>
      <c r="E1921" t="s">
        <v>8</v>
      </c>
      <c r="F1921" t="s">
        <v>205</v>
      </c>
      <c r="G1921" t="s">
        <v>23</v>
      </c>
      <c r="H1921">
        <v>31891</v>
      </c>
      <c r="I1921" t="str">
        <f t="shared" si="176"/>
        <v>Afternoon</v>
      </c>
      <c r="J1921" t="str">
        <f t="shared" si="177"/>
        <v>Wed</v>
      </c>
      <c r="K1921" t="str">
        <f t="shared" si="178"/>
        <v>2014-06-18</v>
      </c>
      <c r="L1921" s="39">
        <f t="shared" si="179"/>
        <v>0.68194444444088731</v>
      </c>
      <c r="M1921" s="19">
        <f>COUNTIF(Table1_3[Status], "Hired") / COUNTA(Table1_3[Status])</f>
        <v>0.6552734375</v>
      </c>
      <c r="N1921" s="27" t="str">
        <f t="shared" si="180"/>
        <v/>
      </c>
      <c r="O1921" t="str">
        <f>TEXT(Table1_3[[#This Row],[Interview Taken on]],"MMM")</f>
        <v>Jun</v>
      </c>
    </row>
    <row r="1922" spans="1:15" x14ac:dyDescent="0.25">
      <c r="A1922">
        <v>598888</v>
      </c>
      <c r="B1922" s="3">
        <v>41808.681944444441</v>
      </c>
      <c r="C1922">
        <f t="shared" ref="C1922:C1985" si="181">IF(D1922="Hired",1,0)</f>
        <v>1</v>
      </c>
      <c r="D1922" t="s">
        <v>7</v>
      </c>
      <c r="E1922" t="s">
        <v>8</v>
      </c>
      <c r="F1922" t="s">
        <v>205</v>
      </c>
      <c r="G1922" t="s">
        <v>23</v>
      </c>
      <c r="H1922">
        <v>69583</v>
      </c>
      <c r="I1922" t="str">
        <f t="shared" ref="I1922:I1985" si="182">IF(AND(HOUR(B1922)&gt;=6, HOUR(B1922)&lt;12), "Morning",
   IF(AND(HOUR(B1922)&gt;=12, HOUR(B1922)&lt;18), "Afternoon",
   IF(AND(HOUR(B1922)&gt;=18, HOUR(B1922)&lt;24), "Evening", "Night")))</f>
        <v>Afternoon</v>
      </c>
      <c r="J1922" t="str">
        <f t="shared" ref="J1922:J1985" si="183">TEXT(B1922, "DDD")</f>
        <v>Wed</v>
      </c>
      <c r="K1922" t="str">
        <f t="shared" ref="K1922:K1985" si="184">TEXT(B1922, "YYYY-MM-DD")</f>
        <v>2014-06-18</v>
      </c>
      <c r="L1922" s="39">
        <f t="shared" ref="L1922:L1985" si="185">MOD(B1922,1)</f>
        <v>0.68194444444088731</v>
      </c>
      <c r="M1922" s="19">
        <f>COUNTIF(Table1_3[Status], "Hired") / COUNTA(Table1_3[Status])</f>
        <v>0.6552734375</v>
      </c>
      <c r="N1922" s="27">
        <f t="shared" ref="N1922:N1985" si="186">IF(D1922="Hired", B1922+15, "")</f>
        <v>41823.681944444441</v>
      </c>
      <c r="O1922" t="str">
        <f>TEXT(Table1_3[[#This Row],[Interview Taken on]],"MMM")</f>
        <v>Jun</v>
      </c>
    </row>
    <row r="1923" spans="1:15" x14ac:dyDescent="0.25">
      <c r="A1923">
        <v>490699</v>
      </c>
      <c r="B1923" s="3">
        <v>41841.359027777777</v>
      </c>
      <c r="C1923">
        <f t="shared" si="181"/>
        <v>1</v>
      </c>
      <c r="D1923" t="s">
        <v>7</v>
      </c>
      <c r="E1923" t="s">
        <v>11</v>
      </c>
      <c r="F1923" t="s">
        <v>205</v>
      </c>
      <c r="G1923" t="s">
        <v>23</v>
      </c>
      <c r="H1923">
        <v>42100</v>
      </c>
      <c r="I1923" t="str">
        <f t="shared" si="182"/>
        <v>Morning</v>
      </c>
      <c r="J1923" t="str">
        <f t="shared" si="183"/>
        <v>Mon</v>
      </c>
      <c r="K1923" t="str">
        <f t="shared" si="184"/>
        <v>2014-07-21</v>
      </c>
      <c r="L1923" s="39">
        <f t="shared" si="185"/>
        <v>0.35902777777664596</v>
      </c>
      <c r="M1923" s="19">
        <f>COUNTIF(Table1_3[Status], "Hired") / COUNTA(Table1_3[Status])</f>
        <v>0.6552734375</v>
      </c>
      <c r="N1923" s="27">
        <f t="shared" si="186"/>
        <v>41856.359027777777</v>
      </c>
      <c r="O1923" t="str">
        <f>TEXT(Table1_3[[#This Row],[Interview Taken on]],"MMM")</f>
        <v>Jul</v>
      </c>
    </row>
    <row r="1924" spans="1:15" x14ac:dyDescent="0.25">
      <c r="A1924">
        <v>259037</v>
      </c>
      <c r="B1924" s="3">
        <v>41841.359027777777</v>
      </c>
      <c r="C1924">
        <f t="shared" si="181"/>
        <v>1</v>
      </c>
      <c r="D1924" t="s">
        <v>7</v>
      </c>
      <c r="E1924" t="s">
        <v>8</v>
      </c>
      <c r="F1924" t="s">
        <v>205</v>
      </c>
      <c r="G1924" t="s">
        <v>23</v>
      </c>
      <c r="H1924">
        <v>4781</v>
      </c>
      <c r="I1924" t="str">
        <f t="shared" si="182"/>
        <v>Morning</v>
      </c>
      <c r="J1924" t="str">
        <f t="shared" si="183"/>
        <v>Mon</v>
      </c>
      <c r="K1924" t="str">
        <f t="shared" si="184"/>
        <v>2014-07-21</v>
      </c>
      <c r="L1924" s="39">
        <f t="shared" si="185"/>
        <v>0.35902777777664596</v>
      </c>
      <c r="M1924" s="19">
        <f>COUNTIF(Table1_3[Status], "Hired") / COUNTA(Table1_3[Status])</f>
        <v>0.6552734375</v>
      </c>
      <c r="N1924" s="27">
        <f t="shared" si="186"/>
        <v>41856.359027777777</v>
      </c>
      <c r="O1924" t="str">
        <f>TEXT(Table1_3[[#This Row],[Interview Taken on]],"MMM")</f>
        <v>Jul</v>
      </c>
    </row>
    <row r="1925" spans="1:15" x14ac:dyDescent="0.25">
      <c r="A1925">
        <v>947234</v>
      </c>
      <c r="B1925" s="3">
        <v>41844.679166666669</v>
      </c>
      <c r="C1925">
        <f t="shared" si="181"/>
        <v>1</v>
      </c>
      <c r="D1925" t="s">
        <v>7</v>
      </c>
      <c r="E1925" t="s">
        <v>11</v>
      </c>
      <c r="F1925" t="s">
        <v>205</v>
      </c>
      <c r="G1925" t="s">
        <v>23</v>
      </c>
      <c r="H1925">
        <v>90471</v>
      </c>
      <c r="I1925" t="str">
        <f t="shared" si="182"/>
        <v>Afternoon</v>
      </c>
      <c r="J1925" t="str">
        <f t="shared" si="183"/>
        <v>Thu</v>
      </c>
      <c r="K1925" t="str">
        <f t="shared" si="184"/>
        <v>2014-07-24</v>
      </c>
      <c r="L1925" s="39">
        <f t="shared" si="185"/>
        <v>0.67916666666860692</v>
      </c>
      <c r="M1925" s="19">
        <f>COUNTIF(Table1_3[Status], "Hired") / COUNTA(Table1_3[Status])</f>
        <v>0.6552734375</v>
      </c>
      <c r="N1925" s="27">
        <f t="shared" si="186"/>
        <v>41859.679166666669</v>
      </c>
      <c r="O1925" t="str">
        <f>TEXT(Table1_3[[#This Row],[Interview Taken on]],"MMM")</f>
        <v>Jul</v>
      </c>
    </row>
    <row r="1926" spans="1:15" x14ac:dyDescent="0.25">
      <c r="A1926">
        <v>664174</v>
      </c>
      <c r="B1926" s="3">
        <v>41866.840277777781</v>
      </c>
      <c r="C1926">
        <f t="shared" si="181"/>
        <v>1</v>
      </c>
      <c r="D1926" t="s">
        <v>7</v>
      </c>
      <c r="E1926" t="s">
        <v>8</v>
      </c>
      <c r="F1926" t="s">
        <v>205</v>
      </c>
      <c r="G1926" t="s">
        <v>23</v>
      </c>
      <c r="H1926">
        <v>17952</v>
      </c>
      <c r="I1926" t="str">
        <f t="shared" si="182"/>
        <v>Evening</v>
      </c>
      <c r="J1926" t="str">
        <f t="shared" si="183"/>
        <v>Fri</v>
      </c>
      <c r="K1926" t="str">
        <f t="shared" si="184"/>
        <v>2014-08-15</v>
      </c>
      <c r="L1926" s="39">
        <f t="shared" si="185"/>
        <v>0.84027777778101154</v>
      </c>
      <c r="M1926" s="19">
        <f>COUNTIF(Table1_3[Status], "Hired") / COUNTA(Table1_3[Status])</f>
        <v>0.6552734375</v>
      </c>
      <c r="N1926" s="27">
        <f t="shared" si="186"/>
        <v>41881.840277777781</v>
      </c>
      <c r="O1926" t="str">
        <f>TEXT(Table1_3[[#This Row],[Interview Taken on]],"MMM")</f>
        <v>Aug</v>
      </c>
    </row>
    <row r="1927" spans="1:15" x14ac:dyDescent="0.25">
      <c r="A1927">
        <v>859776</v>
      </c>
      <c r="B1927" s="3">
        <v>41822.400000000001</v>
      </c>
      <c r="C1927">
        <f t="shared" si="181"/>
        <v>1</v>
      </c>
      <c r="D1927" t="s">
        <v>7</v>
      </c>
      <c r="E1927" t="s">
        <v>11</v>
      </c>
      <c r="F1927" t="s">
        <v>201</v>
      </c>
      <c r="G1927" t="s">
        <v>42</v>
      </c>
      <c r="H1927">
        <v>17835</v>
      </c>
      <c r="I1927" t="str">
        <f t="shared" si="182"/>
        <v>Morning</v>
      </c>
      <c r="J1927" t="str">
        <f t="shared" si="183"/>
        <v>Wed</v>
      </c>
      <c r="K1927" t="str">
        <f t="shared" si="184"/>
        <v>2014-07-02</v>
      </c>
      <c r="L1927" s="39">
        <f t="shared" si="185"/>
        <v>0.40000000000145519</v>
      </c>
      <c r="M1927" s="19">
        <f>COUNTIF(Table1_3[Status], "Hired") / COUNTA(Table1_3[Status])</f>
        <v>0.6552734375</v>
      </c>
      <c r="N1927" s="27">
        <f t="shared" si="186"/>
        <v>41837.4</v>
      </c>
      <c r="O1927" t="str">
        <f>TEXT(Table1_3[[#This Row],[Interview Taken on]],"MMM")</f>
        <v>Jul</v>
      </c>
    </row>
    <row r="1928" spans="1:15" x14ac:dyDescent="0.25">
      <c r="A1928">
        <v>213055</v>
      </c>
      <c r="B1928" s="3">
        <v>41843.396527777775</v>
      </c>
      <c r="C1928">
        <f t="shared" si="181"/>
        <v>1</v>
      </c>
      <c r="D1928" t="s">
        <v>7</v>
      </c>
      <c r="E1928" t="s">
        <v>8</v>
      </c>
      <c r="F1928" t="s">
        <v>201</v>
      </c>
      <c r="G1928" t="s">
        <v>42</v>
      </c>
      <c r="H1928">
        <v>25771</v>
      </c>
      <c r="I1928" t="str">
        <f t="shared" si="182"/>
        <v>Morning</v>
      </c>
      <c r="J1928" t="str">
        <f t="shared" si="183"/>
        <v>Wed</v>
      </c>
      <c r="K1928" t="str">
        <f t="shared" si="184"/>
        <v>2014-07-23</v>
      </c>
      <c r="L1928" s="39">
        <f t="shared" si="185"/>
        <v>0.39652777777519077</v>
      </c>
      <c r="M1928" s="19">
        <f>COUNTIF(Table1_3[Status], "Hired") / COUNTA(Table1_3[Status])</f>
        <v>0.6552734375</v>
      </c>
      <c r="N1928" s="27">
        <f t="shared" si="186"/>
        <v>41858.396527777775</v>
      </c>
      <c r="O1928" t="str">
        <f>TEXT(Table1_3[[#This Row],[Interview Taken on]],"MMM")</f>
        <v>Jul</v>
      </c>
    </row>
    <row r="1929" spans="1:15" x14ac:dyDescent="0.25">
      <c r="A1929">
        <v>626477</v>
      </c>
      <c r="B1929" s="3">
        <v>41843.399305555555</v>
      </c>
      <c r="C1929">
        <f t="shared" si="181"/>
        <v>0</v>
      </c>
      <c r="D1929" t="s">
        <v>13</v>
      </c>
      <c r="E1929" t="s">
        <v>11</v>
      </c>
      <c r="F1929" t="s">
        <v>201</v>
      </c>
      <c r="G1929" t="s">
        <v>42</v>
      </c>
      <c r="H1929">
        <v>41470</v>
      </c>
      <c r="I1929" t="str">
        <f t="shared" si="182"/>
        <v>Morning</v>
      </c>
      <c r="J1929" t="str">
        <f t="shared" si="183"/>
        <v>Wed</v>
      </c>
      <c r="K1929" t="str">
        <f t="shared" si="184"/>
        <v>2014-07-23</v>
      </c>
      <c r="L1929" s="39">
        <f t="shared" si="185"/>
        <v>0.39930555555474712</v>
      </c>
      <c r="M1929" s="19">
        <f>COUNTIF(Table1_3[Status], "Hired") / COUNTA(Table1_3[Status])</f>
        <v>0.6552734375</v>
      </c>
      <c r="N1929" s="27" t="str">
        <f t="shared" si="186"/>
        <v/>
      </c>
      <c r="O1929" t="str">
        <f>TEXT(Table1_3[[#This Row],[Interview Taken on]],"MMM")</f>
        <v>Jul</v>
      </c>
    </row>
    <row r="1930" spans="1:15" x14ac:dyDescent="0.25">
      <c r="A1930">
        <v>658734</v>
      </c>
      <c r="B1930" s="3">
        <v>41843.399305555555</v>
      </c>
      <c r="C1930">
        <f t="shared" si="181"/>
        <v>1</v>
      </c>
      <c r="D1930" t="s">
        <v>7</v>
      </c>
      <c r="E1930" t="s">
        <v>8</v>
      </c>
      <c r="F1930" t="s">
        <v>201</v>
      </c>
      <c r="G1930" t="s">
        <v>42</v>
      </c>
      <c r="H1930">
        <v>43960</v>
      </c>
      <c r="I1930" t="str">
        <f t="shared" si="182"/>
        <v>Morning</v>
      </c>
      <c r="J1930" t="str">
        <f t="shared" si="183"/>
        <v>Wed</v>
      </c>
      <c r="K1930" t="str">
        <f t="shared" si="184"/>
        <v>2014-07-23</v>
      </c>
      <c r="L1930" s="39">
        <f t="shared" si="185"/>
        <v>0.39930555555474712</v>
      </c>
      <c r="M1930" s="19">
        <f>COUNTIF(Table1_3[Status], "Hired") / COUNTA(Table1_3[Status])</f>
        <v>0.6552734375</v>
      </c>
      <c r="N1930" s="27">
        <f t="shared" si="186"/>
        <v>41858.399305555555</v>
      </c>
      <c r="O1930" t="str">
        <f>TEXT(Table1_3[[#This Row],[Interview Taken on]],"MMM")</f>
        <v>Jul</v>
      </c>
    </row>
    <row r="1931" spans="1:15" x14ac:dyDescent="0.25">
      <c r="A1931">
        <v>635120</v>
      </c>
      <c r="B1931" s="3">
        <v>41859.543055555558</v>
      </c>
      <c r="C1931">
        <f t="shared" si="181"/>
        <v>0</v>
      </c>
      <c r="D1931" t="s">
        <v>13</v>
      </c>
      <c r="E1931" t="s">
        <v>8</v>
      </c>
      <c r="F1931" t="s">
        <v>201</v>
      </c>
      <c r="G1931" t="s">
        <v>42</v>
      </c>
      <c r="H1931">
        <v>89851</v>
      </c>
      <c r="I1931" t="str">
        <f t="shared" si="182"/>
        <v>Afternoon</v>
      </c>
      <c r="J1931" t="str">
        <f t="shared" si="183"/>
        <v>Fri</v>
      </c>
      <c r="K1931" t="str">
        <f t="shared" si="184"/>
        <v>2014-08-08</v>
      </c>
      <c r="L1931" s="39">
        <f t="shared" si="185"/>
        <v>0.5430555555576575</v>
      </c>
      <c r="M1931" s="19">
        <f>COUNTIF(Table1_3[Status], "Hired") / COUNTA(Table1_3[Status])</f>
        <v>0.6552734375</v>
      </c>
      <c r="N1931" s="27" t="str">
        <f t="shared" si="186"/>
        <v/>
      </c>
      <c r="O1931" t="str">
        <f>TEXT(Table1_3[[#This Row],[Interview Taken on]],"MMM")</f>
        <v>Aug</v>
      </c>
    </row>
    <row r="1932" spans="1:15" x14ac:dyDescent="0.25">
      <c r="A1932">
        <v>635615</v>
      </c>
      <c r="B1932" s="3">
        <v>41859.54583333333</v>
      </c>
      <c r="C1932">
        <f t="shared" si="181"/>
        <v>0</v>
      </c>
      <c r="D1932" t="s">
        <v>13</v>
      </c>
      <c r="E1932" t="s">
        <v>11</v>
      </c>
      <c r="F1932" t="s">
        <v>201</v>
      </c>
      <c r="G1932" t="s">
        <v>42</v>
      </c>
      <c r="H1932">
        <v>97293</v>
      </c>
      <c r="I1932" t="str">
        <f t="shared" si="182"/>
        <v>Afternoon</v>
      </c>
      <c r="J1932" t="str">
        <f t="shared" si="183"/>
        <v>Fri</v>
      </c>
      <c r="K1932" t="str">
        <f t="shared" si="184"/>
        <v>2014-08-08</v>
      </c>
      <c r="L1932" s="39">
        <f t="shared" si="185"/>
        <v>0.54583333332993789</v>
      </c>
      <c r="M1932" s="19">
        <f>COUNTIF(Table1_3[Status], "Hired") / COUNTA(Table1_3[Status])</f>
        <v>0.6552734375</v>
      </c>
      <c r="N1932" s="27" t="str">
        <f t="shared" si="186"/>
        <v/>
      </c>
      <c r="O1932" t="str">
        <f>TEXT(Table1_3[[#This Row],[Interview Taken on]],"MMM")</f>
        <v>Aug</v>
      </c>
    </row>
    <row r="1933" spans="1:15" x14ac:dyDescent="0.25">
      <c r="A1933">
        <v>933638</v>
      </c>
      <c r="B1933" s="3">
        <v>41880.543055555558</v>
      </c>
      <c r="C1933">
        <f t="shared" si="181"/>
        <v>0</v>
      </c>
      <c r="D1933" t="s">
        <v>13</v>
      </c>
      <c r="E1933" t="s">
        <v>8</v>
      </c>
      <c r="F1933" t="s">
        <v>201</v>
      </c>
      <c r="G1933" t="s">
        <v>42</v>
      </c>
      <c r="H1933">
        <v>52117</v>
      </c>
      <c r="I1933" t="str">
        <f t="shared" si="182"/>
        <v>Afternoon</v>
      </c>
      <c r="J1933" t="str">
        <f t="shared" si="183"/>
        <v>Fri</v>
      </c>
      <c r="K1933" t="str">
        <f t="shared" si="184"/>
        <v>2014-08-29</v>
      </c>
      <c r="L1933" s="39">
        <f t="shared" si="185"/>
        <v>0.5430555555576575</v>
      </c>
      <c r="M1933" s="19">
        <f>COUNTIF(Table1_3[Status], "Hired") / COUNTA(Table1_3[Status])</f>
        <v>0.6552734375</v>
      </c>
      <c r="N1933" s="27" t="str">
        <f t="shared" si="186"/>
        <v/>
      </c>
      <c r="O1933" t="str">
        <f>TEXT(Table1_3[[#This Row],[Interview Taken on]],"MMM")</f>
        <v>Aug</v>
      </c>
    </row>
    <row r="1934" spans="1:15" x14ac:dyDescent="0.25">
      <c r="A1934">
        <v>548999</v>
      </c>
      <c r="B1934" s="3">
        <v>41880.543749999997</v>
      </c>
      <c r="C1934">
        <f t="shared" si="181"/>
        <v>0</v>
      </c>
      <c r="D1934" t="s">
        <v>13</v>
      </c>
      <c r="E1934" t="s">
        <v>8</v>
      </c>
      <c r="F1934" t="s">
        <v>201</v>
      </c>
      <c r="G1934" t="s">
        <v>42</v>
      </c>
      <c r="H1934">
        <v>78249</v>
      </c>
      <c r="I1934" t="str">
        <f t="shared" si="182"/>
        <v>Afternoon</v>
      </c>
      <c r="J1934" t="str">
        <f t="shared" si="183"/>
        <v>Fri</v>
      </c>
      <c r="K1934" t="str">
        <f t="shared" si="184"/>
        <v>2014-08-29</v>
      </c>
      <c r="L1934" s="39">
        <f t="shared" si="185"/>
        <v>0.54374999999708962</v>
      </c>
      <c r="M1934" s="19">
        <f>COUNTIF(Table1_3[Status], "Hired") / COUNTA(Table1_3[Status])</f>
        <v>0.6552734375</v>
      </c>
      <c r="N1934" s="27" t="str">
        <f t="shared" si="186"/>
        <v/>
      </c>
      <c r="O1934" t="str">
        <f>TEXT(Table1_3[[#This Row],[Interview Taken on]],"MMM")</f>
        <v>Aug</v>
      </c>
    </row>
    <row r="1935" spans="1:15" x14ac:dyDescent="0.25">
      <c r="A1935">
        <v>293281</v>
      </c>
      <c r="B1935" s="3">
        <v>41880.544444444444</v>
      </c>
      <c r="C1935">
        <f t="shared" si="181"/>
        <v>1</v>
      </c>
      <c r="D1935" t="s">
        <v>7</v>
      </c>
      <c r="E1935" t="s">
        <v>8</v>
      </c>
      <c r="F1935" t="s">
        <v>201</v>
      </c>
      <c r="G1935" t="s">
        <v>42</v>
      </c>
      <c r="H1935">
        <v>98419</v>
      </c>
      <c r="I1935" t="str">
        <f t="shared" si="182"/>
        <v>Afternoon</v>
      </c>
      <c r="J1935" t="str">
        <f t="shared" si="183"/>
        <v>Fri</v>
      </c>
      <c r="K1935" t="str">
        <f t="shared" si="184"/>
        <v>2014-08-29</v>
      </c>
      <c r="L1935" s="39">
        <f t="shared" si="185"/>
        <v>0.54444444444379769</v>
      </c>
      <c r="M1935" s="19">
        <f>COUNTIF(Table1_3[Status], "Hired") / COUNTA(Table1_3[Status])</f>
        <v>0.6552734375</v>
      </c>
      <c r="N1935" s="27">
        <f t="shared" si="186"/>
        <v>41895.544444444444</v>
      </c>
      <c r="O1935" t="str">
        <f>TEXT(Table1_3[[#This Row],[Interview Taken on]],"MMM")</f>
        <v>Aug</v>
      </c>
    </row>
    <row r="1936" spans="1:15" x14ac:dyDescent="0.25">
      <c r="A1936">
        <v>597601</v>
      </c>
      <c r="B1936" s="3">
        <v>41802.396527777775</v>
      </c>
      <c r="C1936">
        <f t="shared" si="181"/>
        <v>1</v>
      </c>
      <c r="D1936" t="s">
        <v>7</v>
      </c>
      <c r="E1936" t="s">
        <v>8</v>
      </c>
      <c r="F1936" t="s">
        <v>201</v>
      </c>
      <c r="G1936" t="s">
        <v>20</v>
      </c>
      <c r="H1936">
        <v>8371</v>
      </c>
      <c r="I1936" t="str">
        <f t="shared" si="182"/>
        <v>Morning</v>
      </c>
      <c r="J1936" t="str">
        <f t="shared" si="183"/>
        <v>Thu</v>
      </c>
      <c r="K1936" t="str">
        <f t="shared" si="184"/>
        <v>2014-06-12</v>
      </c>
      <c r="L1936" s="39">
        <f t="shared" si="185"/>
        <v>0.39652777777519077</v>
      </c>
      <c r="M1936" s="19">
        <f>COUNTIF(Table1_3[Status], "Hired") / COUNTA(Table1_3[Status])</f>
        <v>0.6552734375</v>
      </c>
      <c r="N1936" s="27">
        <f t="shared" si="186"/>
        <v>41817.396527777775</v>
      </c>
      <c r="O1936" t="str">
        <f>TEXT(Table1_3[[#This Row],[Interview Taken on]],"MMM")</f>
        <v>Jun</v>
      </c>
    </row>
    <row r="1937" spans="1:15" x14ac:dyDescent="0.25">
      <c r="A1937">
        <v>31422</v>
      </c>
      <c r="B1937" s="3">
        <v>41802.398611111108</v>
      </c>
      <c r="C1937">
        <f t="shared" si="181"/>
        <v>1</v>
      </c>
      <c r="D1937" t="s">
        <v>7</v>
      </c>
      <c r="E1937" t="s">
        <v>11</v>
      </c>
      <c r="F1937" t="s">
        <v>201</v>
      </c>
      <c r="G1937" t="s">
        <v>20</v>
      </c>
      <c r="H1937">
        <v>94522</v>
      </c>
      <c r="I1937" t="str">
        <f t="shared" si="182"/>
        <v>Morning</v>
      </c>
      <c r="J1937" t="str">
        <f t="shared" si="183"/>
        <v>Thu</v>
      </c>
      <c r="K1937" t="str">
        <f t="shared" si="184"/>
        <v>2014-06-12</v>
      </c>
      <c r="L1937" s="39">
        <f t="shared" si="185"/>
        <v>0.39861111110803904</v>
      </c>
      <c r="M1937" s="19">
        <f>COUNTIF(Table1_3[Status], "Hired") / COUNTA(Table1_3[Status])</f>
        <v>0.6552734375</v>
      </c>
      <c r="N1937" s="27">
        <f t="shared" si="186"/>
        <v>41817.398611111108</v>
      </c>
      <c r="O1937" t="str">
        <f>TEXT(Table1_3[[#This Row],[Interview Taken on]],"MMM")</f>
        <v>Jun</v>
      </c>
    </row>
    <row r="1938" spans="1:15" x14ac:dyDescent="0.25">
      <c r="A1938">
        <v>424720</v>
      </c>
      <c r="B1938" s="3">
        <v>41802.447916666664</v>
      </c>
      <c r="C1938">
        <f t="shared" si="181"/>
        <v>0</v>
      </c>
      <c r="D1938" t="s">
        <v>13</v>
      </c>
      <c r="E1938" t="s">
        <v>11</v>
      </c>
      <c r="F1938" t="s">
        <v>201</v>
      </c>
      <c r="G1938" t="s">
        <v>20</v>
      </c>
      <c r="H1938">
        <v>95326</v>
      </c>
      <c r="I1938" t="str">
        <f t="shared" si="182"/>
        <v>Morning</v>
      </c>
      <c r="J1938" t="str">
        <f t="shared" si="183"/>
        <v>Thu</v>
      </c>
      <c r="K1938" t="str">
        <f t="shared" si="184"/>
        <v>2014-06-12</v>
      </c>
      <c r="L1938" s="39">
        <f t="shared" si="185"/>
        <v>0.44791666666424135</v>
      </c>
      <c r="M1938" s="19">
        <f>COUNTIF(Table1_3[Status], "Hired") / COUNTA(Table1_3[Status])</f>
        <v>0.6552734375</v>
      </c>
      <c r="N1938" s="27" t="str">
        <f t="shared" si="186"/>
        <v/>
      </c>
      <c r="O1938" t="str">
        <f>TEXT(Table1_3[[#This Row],[Interview Taken on]],"MMM")</f>
        <v>Jun</v>
      </c>
    </row>
    <row r="1939" spans="1:15" x14ac:dyDescent="0.25">
      <c r="A1939">
        <v>521257</v>
      </c>
      <c r="B1939" s="3">
        <v>41802.447916666664</v>
      </c>
      <c r="C1939">
        <f t="shared" si="181"/>
        <v>0</v>
      </c>
      <c r="D1939" t="s">
        <v>13</v>
      </c>
      <c r="E1939" t="s">
        <v>8</v>
      </c>
      <c r="F1939" t="s">
        <v>201</v>
      </c>
      <c r="G1939" t="s">
        <v>20</v>
      </c>
      <c r="H1939">
        <v>28187</v>
      </c>
      <c r="I1939" t="str">
        <f t="shared" si="182"/>
        <v>Morning</v>
      </c>
      <c r="J1939" t="str">
        <f t="shared" si="183"/>
        <v>Thu</v>
      </c>
      <c r="K1939" t="str">
        <f t="shared" si="184"/>
        <v>2014-06-12</v>
      </c>
      <c r="L1939" s="39">
        <f t="shared" si="185"/>
        <v>0.44791666666424135</v>
      </c>
      <c r="M1939" s="19">
        <f>COUNTIF(Table1_3[Status], "Hired") / COUNTA(Table1_3[Status])</f>
        <v>0.6552734375</v>
      </c>
      <c r="N1939" s="27" t="str">
        <f t="shared" si="186"/>
        <v/>
      </c>
      <c r="O1939" t="str">
        <f>TEXT(Table1_3[[#This Row],[Interview Taken on]],"MMM")</f>
        <v>Jun</v>
      </c>
    </row>
    <row r="1940" spans="1:15" x14ac:dyDescent="0.25">
      <c r="A1940">
        <v>925140</v>
      </c>
      <c r="B1940" s="3">
        <v>41802.448611111111</v>
      </c>
      <c r="C1940">
        <f t="shared" si="181"/>
        <v>0</v>
      </c>
      <c r="D1940" t="s">
        <v>13</v>
      </c>
      <c r="E1940" t="s">
        <v>8</v>
      </c>
      <c r="F1940" t="s">
        <v>201</v>
      </c>
      <c r="G1940" t="s">
        <v>20</v>
      </c>
      <c r="H1940">
        <v>95053</v>
      </c>
      <c r="I1940" t="str">
        <f t="shared" si="182"/>
        <v>Morning</v>
      </c>
      <c r="J1940" t="str">
        <f t="shared" si="183"/>
        <v>Thu</v>
      </c>
      <c r="K1940" t="str">
        <f t="shared" si="184"/>
        <v>2014-06-12</v>
      </c>
      <c r="L1940" s="39">
        <f t="shared" si="185"/>
        <v>0.44861111111094942</v>
      </c>
      <c r="M1940" s="19">
        <f>COUNTIF(Table1_3[Status], "Hired") / COUNTA(Table1_3[Status])</f>
        <v>0.6552734375</v>
      </c>
      <c r="N1940" s="27" t="str">
        <f t="shared" si="186"/>
        <v/>
      </c>
      <c r="O1940" t="str">
        <f>TEXT(Table1_3[[#This Row],[Interview Taken on]],"MMM")</f>
        <v>Jun</v>
      </c>
    </row>
    <row r="1941" spans="1:15" x14ac:dyDescent="0.25">
      <c r="A1941">
        <v>412196</v>
      </c>
      <c r="B1941" s="3">
        <v>41802.449999999997</v>
      </c>
      <c r="C1941">
        <f t="shared" si="181"/>
        <v>1</v>
      </c>
      <c r="D1941" t="s">
        <v>7</v>
      </c>
      <c r="E1941" t="s">
        <v>11</v>
      </c>
      <c r="F1941" t="s">
        <v>201</v>
      </c>
      <c r="G1941" t="s">
        <v>20</v>
      </c>
      <c r="H1941">
        <v>68430</v>
      </c>
      <c r="I1941" t="str">
        <f t="shared" si="182"/>
        <v>Morning</v>
      </c>
      <c r="J1941" t="str">
        <f t="shared" si="183"/>
        <v>Thu</v>
      </c>
      <c r="K1941" t="str">
        <f t="shared" si="184"/>
        <v>2014-06-12</v>
      </c>
      <c r="L1941" s="39">
        <f t="shared" si="185"/>
        <v>0.44999999999708962</v>
      </c>
      <c r="M1941" s="19">
        <f>COUNTIF(Table1_3[Status], "Hired") / COUNTA(Table1_3[Status])</f>
        <v>0.6552734375</v>
      </c>
      <c r="N1941" s="27">
        <f t="shared" si="186"/>
        <v>41817.449999999997</v>
      </c>
      <c r="O1941" t="str">
        <f>TEXT(Table1_3[[#This Row],[Interview Taken on]],"MMM")</f>
        <v>Jun</v>
      </c>
    </row>
    <row r="1942" spans="1:15" x14ac:dyDescent="0.25">
      <c r="A1942">
        <v>343398</v>
      </c>
      <c r="B1942" s="3">
        <v>41807.45416666667</v>
      </c>
      <c r="C1942">
        <f t="shared" si="181"/>
        <v>0</v>
      </c>
      <c r="D1942" t="s">
        <v>13</v>
      </c>
      <c r="E1942" t="s">
        <v>11</v>
      </c>
      <c r="F1942" t="s">
        <v>201</v>
      </c>
      <c r="G1942" t="s">
        <v>20</v>
      </c>
      <c r="H1942">
        <v>36110</v>
      </c>
      <c r="I1942" t="str">
        <f t="shared" si="182"/>
        <v>Morning</v>
      </c>
      <c r="J1942" t="str">
        <f t="shared" si="183"/>
        <v>Tue</v>
      </c>
      <c r="K1942" t="str">
        <f t="shared" si="184"/>
        <v>2014-06-17</v>
      </c>
      <c r="L1942" s="39">
        <f t="shared" si="185"/>
        <v>0.45416666667006211</v>
      </c>
      <c r="M1942" s="19">
        <f>COUNTIF(Table1_3[Status], "Hired") / COUNTA(Table1_3[Status])</f>
        <v>0.6552734375</v>
      </c>
      <c r="N1942" s="27" t="str">
        <f t="shared" si="186"/>
        <v/>
      </c>
      <c r="O1942" t="str">
        <f>TEXT(Table1_3[[#This Row],[Interview Taken on]],"MMM")</f>
        <v>Jun</v>
      </c>
    </row>
    <row r="1943" spans="1:15" x14ac:dyDescent="0.25">
      <c r="A1943">
        <v>90710</v>
      </c>
      <c r="B1943" s="3">
        <v>41807.45416666667</v>
      </c>
      <c r="C1943">
        <f t="shared" si="181"/>
        <v>1</v>
      </c>
      <c r="D1943" t="s">
        <v>7</v>
      </c>
      <c r="E1943" t="s">
        <v>8</v>
      </c>
      <c r="F1943" t="s">
        <v>201</v>
      </c>
      <c r="G1943" t="s">
        <v>20</v>
      </c>
      <c r="H1943">
        <v>97062</v>
      </c>
      <c r="I1943" t="str">
        <f t="shared" si="182"/>
        <v>Morning</v>
      </c>
      <c r="J1943" t="str">
        <f t="shared" si="183"/>
        <v>Tue</v>
      </c>
      <c r="K1943" t="str">
        <f t="shared" si="184"/>
        <v>2014-06-17</v>
      </c>
      <c r="L1943" s="39">
        <f t="shared" si="185"/>
        <v>0.45416666667006211</v>
      </c>
      <c r="M1943" s="19">
        <f>COUNTIF(Table1_3[Status], "Hired") / COUNTA(Table1_3[Status])</f>
        <v>0.6552734375</v>
      </c>
      <c r="N1943" s="27">
        <f t="shared" si="186"/>
        <v>41822.45416666667</v>
      </c>
      <c r="O1943" t="str">
        <f>TEXT(Table1_3[[#This Row],[Interview Taken on]],"MMM")</f>
        <v>Jun</v>
      </c>
    </row>
    <row r="1944" spans="1:15" x14ac:dyDescent="0.25">
      <c r="A1944">
        <v>72748</v>
      </c>
      <c r="B1944" s="3">
        <v>41807.456944444442</v>
      </c>
      <c r="C1944">
        <f t="shared" si="181"/>
        <v>1</v>
      </c>
      <c r="D1944" t="s">
        <v>7</v>
      </c>
      <c r="E1944" t="s">
        <v>8</v>
      </c>
      <c r="F1944" t="s">
        <v>201</v>
      </c>
      <c r="G1944" t="s">
        <v>20</v>
      </c>
      <c r="H1944">
        <v>60035</v>
      </c>
      <c r="I1944" t="str">
        <f t="shared" si="182"/>
        <v>Morning</v>
      </c>
      <c r="J1944" t="str">
        <f t="shared" si="183"/>
        <v>Tue</v>
      </c>
      <c r="K1944" t="str">
        <f t="shared" si="184"/>
        <v>2014-06-17</v>
      </c>
      <c r="L1944" s="39">
        <f t="shared" si="185"/>
        <v>0.4569444444423425</v>
      </c>
      <c r="M1944" s="19">
        <f>COUNTIF(Table1_3[Status], "Hired") / COUNTA(Table1_3[Status])</f>
        <v>0.6552734375</v>
      </c>
      <c r="N1944" s="27">
        <f t="shared" si="186"/>
        <v>41822.456944444442</v>
      </c>
      <c r="O1944" t="str">
        <f>TEXT(Table1_3[[#This Row],[Interview Taken on]],"MMM")</f>
        <v>Jun</v>
      </c>
    </row>
    <row r="1945" spans="1:15" x14ac:dyDescent="0.25">
      <c r="A1945">
        <v>739532</v>
      </c>
      <c r="B1945" s="3">
        <v>41821.444444444445</v>
      </c>
      <c r="C1945">
        <f t="shared" si="181"/>
        <v>1</v>
      </c>
      <c r="D1945" t="s">
        <v>7</v>
      </c>
      <c r="E1945" t="s">
        <v>8</v>
      </c>
      <c r="F1945" t="s">
        <v>201</v>
      </c>
      <c r="G1945" t="s">
        <v>20</v>
      </c>
      <c r="H1945">
        <v>49458</v>
      </c>
      <c r="I1945" t="str">
        <f t="shared" si="182"/>
        <v>Morning</v>
      </c>
      <c r="J1945" t="str">
        <f t="shared" si="183"/>
        <v>Tue</v>
      </c>
      <c r="K1945" t="str">
        <f t="shared" si="184"/>
        <v>2014-07-01</v>
      </c>
      <c r="L1945" s="39">
        <f t="shared" si="185"/>
        <v>0.44444444444525288</v>
      </c>
      <c r="M1945" s="19">
        <f>COUNTIF(Table1_3[Status], "Hired") / COUNTA(Table1_3[Status])</f>
        <v>0.6552734375</v>
      </c>
      <c r="N1945" s="27">
        <f t="shared" si="186"/>
        <v>41836.444444444445</v>
      </c>
      <c r="O1945" t="str">
        <f>TEXT(Table1_3[[#This Row],[Interview Taken on]],"MMM")</f>
        <v>Jul</v>
      </c>
    </row>
    <row r="1946" spans="1:15" x14ac:dyDescent="0.25">
      <c r="A1946">
        <v>870959</v>
      </c>
      <c r="B1946" s="3">
        <v>41851.399305555555</v>
      </c>
      <c r="C1946">
        <f t="shared" si="181"/>
        <v>0</v>
      </c>
      <c r="D1946" t="s">
        <v>13</v>
      </c>
      <c r="E1946" t="s">
        <v>11</v>
      </c>
      <c r="F1946" t="s">
        <v>201</v>
      </c>
      <c r="G1946" t="s">
        <v>20</v>
      </c>
      <c r="H1946">
        <v>89800</v>
      </c>
      <c r="I1946" t="str">
        <f t="shared" si="182"/>
        <v>Morning</v>
      </c>
      <c r="J1946" t="str">
        <f t="shared" si="183"/>
        <v>Thu</v>
      </c>
      <c r="K1946" t="str">
        <f t="shared" si="184"/>
        <v>2014-07-31</v>
      </c>
      <c r="L1946" s="39">
        <f t="shared" si="185"/>
        <v>0.39930555555474712</v>
      </c>
      <c r="M1946" s="19">
        <f>COUNTIF(Table1_3[Status], "Hired") / COUNTA(Table1_3[Status])</f>
        <v>0.6552734375</v>
      </c>
      <c r="N1946" s="27" t="str">
        <f t="shared" si="186"/>
        <v/>
      </c>
      <c r="O1946" t="str">
        <f>TEXT(Table1_3[[#This Row],[Interview Taken on]],"MMM")</f>
        <v>Jul</v>
      </c>
    </row>
    <row r="1947" spans="1:15" x14ac:dyDescent="0.25">
      <c r="A1947">
        <v>740238</v>
      </c>
      <c r="B1947" s="3">
        <v>41857.895138888889</v>
      </c>
      <c r="C1947">
        <f t="shared" si="181"/>
        <v>1</v>
      </c>
      <c r="D1947" t="s">
        <v>7</v>
      </c>
      <c r="E1947" t="s">
        <v>8</v>
      </c>
      <c r="F1947" t="s">
        <v>201</v>
      </c>
      <c r="G1947" t="s">
        <v>20</v>
      </c>
      <c r="H1947">
        <v>59295</v>
      </c>
      <c r="I1947" t="str">
        <f t="shared" si="182"/>
        <v>Evening</v>
      </c>
      <c r="J1947" t="str">
        <f t="shared" si="183"/>
        <v>Wed</v>
      </c>
      <c r="K1947" t="str">
        <f t="shared" si="184"/>
        <v>2014-08-06</v>
      </c>
      <c r="L1947" s="39">
        <f t="shared" si="185"/>
        <v>0.89513888888905058</v>
      </c>
      <c r="M1947" s="19">
        <f>COUNTIF(Table1_3[Status], "Hired") / COUNTA(Table1_3[Status])</f>
        <v>0.6552734375</v>
      </c>
      <c r="N1947" s="27">
        <f t="shared" si="186"/>
        <v>41872.895138888889</v>
      </c>
      <c r="O1947" t="str">
        <f>TEXT(Table1_3[[#This Row],[Interview Taken on]],"MMM")</f>
        <v>Aug</v>
      </c>
    </row>
    <row r="1948" spans="1:15" x14ac:dyDescent="0.25">
      <c r="A1948">
        <v>14362</v>
      </c>
      <c r="B1948" s="3">
        <v>41857.895833333336</v>
      </c>
      <c r="C1948">
        <f t="shared" si="181"/>
        <v>0</v>
      </c>
      <c r="D1948" t="s">
        <v>13</v>
      </c>
      <c r="E1948" t="s">
        <v>8</v>
      </c>
      <c r="F1948" t="s">
        <v>201</v>
      </c>
      <c r="G1948" t="s">
        <v>20</v>
      </c>
      <c r="H1948">
        <v>49659</v>
      </c>
      <c r="I1948" t="str">
        <f t="shared" si="182"/>
        <v>Evening</v>
      </c>
      <c r="J1948" t="str">
        <f t="shared" si="183"/>
        <v>Wed</v>
      </c>
      <c r="K1948" t="str">
        <f t="shared" si="184"/>
        <v>2014-08-06</v>
      </c>
      <c r="L1948" s="39">
        <f t="shared" si="185"/>
        <v>0.89583333333575865</v>
      </c>
      <c r="M1948" s="19">
        <f>COUNTIF(Table1_3[Status], "Hired") / COUNTA(Table1_3[Status])</f>
        <v>0.6552734375</v>
      </c>
      <c r="N1948" s="27" t="str">
        <f t="shared" si="186"/>
        <v/>
      </c>
      <c r="O1948" t="str">
        <f>TEXT(Table1_3[[#This Row],[Interview Taken on]],"MMM")</f>
        <v>Aug</v>
      </c>
    </row>
    <row r="1949" spans="1:15" x14ac:dyDescent="0.25">
      <c r="A1949">
        <v>472685</v>
      </c>
      <c r="B1949" s="3">
        <v>41857.897916666669</v>
      </c>
      <c r="C1949">
        <f t="shared" si="181"/>
        <v>1</v>
      </c>
      <c r="D1949" t="s">
        <v>7</v>
      </c>
      <c r="E1949" t="s">
        <v>11</v>
      </c>
      <c r="F1949" t="s">
        <v>201</v>
      </c>
      <c r="G1949" t="s">
        <v>20</v>
      </c>
      <c r="H1949">
        <v>38479</v>
      </c>
      <c r="I1949" t="str">
        <f t="shared" si="182"/>
        <v>Evening</v>
      </c>
      <c r="J1949" t="str">
        <f t="shared" si="183"/>
        <v>Wed</v>
      </c>
      <c r="K1949" t="str">
        <f t="shared" si="184"/>
        <v>2014-08-06</v>
      </c>
      <c r="L1949" s="39">
        <f t="shared" si="185"/>
        <v>0.89791666666860692</v>
      </c>
      <c r="M1949" s="19">
        <f>COUNTIF(Table1_3[Status], "Hired") / COUNTA(Table1_3[Status])</f>
        <v>0.6552734375</v>
      </c>
      <c r="N1949" s="27">
        <f t="shared" si="186"/>
        <v>41872.897916666669</v>
      </c>
      <c r="O1949" t="str">
        <f>TEXT(Table1_3[[#This Row],[Interview Taken on]],"MMM")</f>
        <v>Aug</v>
      </c>
    </row>
    <row r="1950" spans="1:15" x14ac:dyDescent="0.25">
      <c r="A1950">
        <v>87713</v>
      </c>
      <c r="B1950" s="3">
        <v>41829.626388888886</v>
      </c>
      <c r="C1950">
        <f t="shared" si="181"/>
        <v>1</v>
      </c>
      <c r="D1950" t="s">
        <v>7</v>
      </c>
      <c r="E1950" t="s">
        <v>8</v>
      </c>
      <c r="F1950" t="s">
        <v>205</v>
      </c>
      <c r="G1950" t="s">
        <v>34</v>
      </c>
      <c r="H1950">
        <v>74456</v>
      </c>
      <c r="I1950" t="str">
        <f t="shared" si="182"/>
        <v>Afternoon</v>
      </c>
      <c r="J1950" t="str">
        <f t="shared" si="183"/>
        <v>Wed</v>
      </c>
      <c r="K1950" t="str">
        <f t="shared" si="184"/>
        <v>2014-07-09</v>
      </c>
      <c r="L1950" s="39">
        <f t="shared" si="185"/>
        <v>0.62638888888614019</v>
      </c>
      <c r="M1950" s="19">
        <f>COUNTIF(Table1_3[Status], "Hired") / COUNTA(Table1_3[Status])</f>
        <v>0.6552734375</v>
      </c>
      <c r="N1950" s="27">
        <f t="shared" si="186"/>
        <v>41844.626388888886</v>
      </c>
      <c r="O1950" t="str">
        <f>TEXT(Table1_3[[#This Row],[Interview Taken on]],"MMM")</f>
        <v>Jul</v>
      </c>
    </row>
    <row r="1951" spans="1:15" x14ac:dyDescent="0.25">
      <c r="A1951">
        <v>148880</v>
      </c>
      <c r="B1951" s="3">
        <v>41828.586805555555</v>
      </c>
      <c r="C1951">
        <f t="shared" si="181"/>
        <v>1</v>
      </c>
      <c r="D1951" t="s">
        <v>7</v>
      </c>
      <c r="E1951" t="s">
        <v>8</v>
      </c>
      <c r="F1951" t="s">
        <v>205</v>
      </c>
      <c r="G1951" t="s">
        <v>42</v>
      </c>
      <c r="H1951">
        <v>72334</v>
      </c>
      <c r="I1951" t="str">
        <f t="shared" si="182"/>
        <v>Afternoon</v>
      </c>
      <c r="J1951" t="str">
        <f t="shared" si="183"/>
        <v>Tue</v>
      </c>
      <c r="K1951" t="str">
        <f t="shared" si="184"/>
        <v>2014-07-08</v>
      </c>
      <c r="L1951" s="39">
        <f t="shared" si="185"/>
        <v>0.58680555555474712</v>
      </c>
      <c r="M1951" s="19">
        <f>COUNTIF(Table1_3[Status], "Hired") / COUNTA(Table1_3[Status])</f>
        <v>0.6552734375</v>
      </c>
      <c r="N1951" s="27">
        <f t="shared" si="186"/>
        <v>41843.586805555555</v>
      </c>
      <c r="O1951" t="str">
        <f>TEXT(Table1_3[[#This Row],[Interview Taken on]],"MMM")</f>
        <v>Jul</v>
      </c>
    </row>
    <row r="1952" spans="1:15" x14ac:dyDescent="0.25">
      <c r="A1952">
        <v>242795</v>
      </c>
      <c r="B1952" s="3">
        <v>41767.397222222222</v>
      </c>
      <c r="C1952">
        <f t="shared" si="181"/>
        <v>0</v>
      </c>
      <c r="D1952" t="s">
        <v>13</v>
      </c>
      <c r="E1952" t="s">
        <v>11</v>
      </c>
      <c r="F1952" t="s">
        <v>205</v>
      </c>
      <c r="G1952" t="s">
        <v>10</v>
      </c>
      <c r="H1952">
        <v>78027</v>
      </c>
      <c r="I1952" t="str">
        <f t="shared" si="182"/>
        <v>Morning</v>
      </c>
      <c r="J1952" t="str">
        <f t="shared" si="183"/>
        <v>Thu</v>
      </c>
      <c r="K1952" t="str">
        <f t="shared" si="184"/>
        <v>2014-05-08</v>
      </c>
      <c r="L1952" s="39">
        <f t="shared" si="185"/>
        <v>0.39722222222189885</v>
      </c>
      <c r="M1952" s="19">
        <f>COUNTIF(Table1_3[Status], "Hired") / COUNTA(Table1_3[Status])</f>
        <v>0.6552734375</v>
      </c>
      <c r="N1952" s="27" t="str">
        <f t="shared" si="186"/>
        <v/>
      </c>
      <c r="O1952" t="str">
        <f>TEXT(Table1_3[[#This Row],[Interview Taken on]],"MMM")</f>
        <v>May</v>
      </c>
    </row>
    <row r="1953" spans="1:15" x14ac:dyDescent="0.25">
      <c r="A1953">
        <v>340577</v>
      </c>
      <c r="B1953" s="3">
        <v>41785.359722222223</v>
      </c>
      <c r="C1953">
        <f t="shared" si="181"/>
        <v>1</v>
      </c>
      <c r="D1953" t="s">
        <v>7</v>
      </c>
      <c r="E1953" t="s">
        <v>8</v>
      </c>
      <c r="F1953" t="s">
        <v>205</v>
      </c>
      <c r="G1953" t="s">
        <v>10</v>
      </c>
      <c r="H1953">
        <v>73762</v>
      </c>
      <c r="I1953" t="str">
        <f t="shared" si="182"/>
        <v>Morning</v>
      </c>
      <c r="J1953" t="str">
        <f t="shared" si="183"/>
        <v>Mon</v>
      </c>
      <c r="K1953" t="str">
        <f t="shared" si="184"/>
        <v>2014-05-26</v>
      </c>
      <c r="L1953" s="39">
        <f t="shared" si="185"/>
        <v>0.35972222222335404</v>
      </c>
      <c r="M1953" s="19">
        <f>COUNTIF(Table1_3[Status], "Hired") / COUNTA(Table1_3[Status])</f>
        <v>0.6552734375</v>
      </c>
      <c r="N1953" s="27">
        <f t="shared" si="186"/>
        <v>41800.359722222223</v>
      </c>
      <c r="O1953" t="str">
        <f>TEXT(Table1_3[[#This Row],[Interview Taken on]],"MMM")</f>
        <v>May</v>
      </c>
    </row>
    <row r="1954" spans="1:15" x14ac:dyDescent="0.25">
      <c r="A1954">
        <v>946566</v>
      </c>
      <c r="B1954" s="3">
        <v>41802.691666666666</v>
      </c>
      <c r="C1954">
        <f t="shared" si="181"/>
        <v>0</v>
      </c>
      <c r="D1954" t="s">
        <v>13</v>
      </c>
      <c r="E1954" t="s">
        <v>8</v>
      </c>
      <c r="F1954" t="s">
        <v>205</v>
      </c>
      <c r="G1954" t="s">
        <v>10</v>
      </c>
      <c r="H1954">
        <v>63544</v>
      </c>
      <c r="I1954" t="str">
        <f t="shared" si="182"/>
        <v>Afternoon</v>
      </c>
      <c r="J1954" t="str">
        <f t="shared" si="183"/>
        <v>Thu</v>
      </c>
      <c r="K1954" t="str">
        <f t="shared" si="184"/>
        <v>2014-06-12</v>
      </c>
      <c r="L1954" s="39">
        <f t="shared" si="185"/>
        <v>0.69166666666569654</v>
      </c>
      <c r="M1954" s="19">
        <f>COUNTIF(Table1_3[Status], "Hired") / COUNTA(Table1_3[Status])</f>
        <v>0.6552734375</v>
      </c>
      <c r="N1954" s="27" t="str">
        <f t="shared" si="186"/>
        <v/>
      </c>
      <c r="O1954" t="str">
        <f>TEXT(Table1_3[[#This Row],[Interview Taken on]],"MMM")</f>
        <v>Jun</v>
      </c>
    </row>
    <row r="1955" spans="1:15" x14ac:dyDescent="0.25">
      <c r="A1955">
        <v>966312</v>
      </c>
      <c r="B1955" s="3">
        <v>41802.692361111112</v>
      </c>
      <c r="C1955">
        <f t="shared" si="181"/>
        <v>1</v>
      </c>
      <c r="D1955" t="s">
        <v>7</v>
      </c>
      <c r="E1955" t="s">
        <v>11</v>
      </c>
      <c r="F1955" t="s">
        <v>205</v>
      </c>
      <c r="G1955" t="s">
        <v>10</v>
      </c>
      <c r="H1955">
        <v>4129</v>
      </c>
      <c r="I1955" t="str">
        <f t="shared" si="182"/>
        <v>Afternoon</v>
      </c>
      <c r="J1955" t="str">
        <f t="shared" si="183"/>
        <v>Thu</v>
      </c>
      <c r="K1955" t="str">
        <f t="shared" si="184"/>
        <v>2014-06-12</v>
      </c>
      <c r="L1955" s="39">
        <f t="shared" si="185"/>
        <v>0.69236111111240461</v>
      </c>
      <c r="M1955" s="19">
        <f>COUNTIF(Table1_3[Status], "Hired") / COUNTA(Table1_3[Status])</f>
        <v>0.6552734375</v>
      </c>
      <c r="N1955" s="27">
        <f t="shared" si="186"/>
        <v>41817.692361111112</v>
      </c>
      <c r="O1955" t="str">
        <f>TEXT(Table1_3[[#This Row],[Interview Taken on]],"MMM")</f>
        <v>Jun</v>
      </c>
    </row>
    <row r="1956" spans="1:15" x14ac:dyDescent="0.25">
      <c r="A1956">
        <v>727363</v>
      </c>
      <c r="B1956" s="3">
        <v>41837.397916666669</v>
      </c>
      <c r="C1956">
        <f t="shared" si="181"/>
        <v>0</v>
      </c>
      <c r="D1956" t="s">
        <v>13</v>
      </c>
      <c r="E1956" t="s">
        <v>8</v>
      </c>
      <c r="F1956" t="s">
        <v>205</v>
      </c>
      <c r="G1956" t="s">
        <v>10</v>
      </c>
      <c r="H1956">
        <v>21586</v>
      </c>
      <c r="I1956" t="str">
        <f t="shared" si="182"/>
        <v>Morning</v>
      </c>
      <c r="J1956" t="str">
        <f t="shared" si="183"/>
        <v>Thu</v>
      </c>
      <c r="K1956" t="str">
        <f t="shared" si="184"/>
        <v>2014-07-17</v>
      </c>
      <c r="L1956" s="39">
        <f t="shared" si="185"/>
        <v>0.39791666666860692</v>
      </c>
      <c r="M1956" s="19">
        <f>COUNTIF(Table1_3[Status], "Hired") / COUNTA(Table1_3[Status])</f>
        <v>0.6552734375</v>
      </c>
      <c r="N1956" s="27" t="str">
        <f t="shared" si="186"/>
        <v/>
      </c>
      <c r="O1956" t="str">
        <f>TEXT(Table1_3[[#This Row],[Interview Taken on]],"MMM")</f>
        <v>Jul</v>
      </c>
    </row>
    <row r="1957" spans="1:15" x14ac:dyDescent="0.25">
      <c r="A1957">
        <v>607598</v>
      </c>
      <c r="B1957" s="3">
        <v>41849.438194444447</v>
      </c>
      <c r="C1957">
        <f t="shared" si="181"/>
        <v>1</v>
      </c>
      <c r="D1957" t="s">
        <v>7</v>
      </c>
      <c r="E1957" t="s">
        <v>11</v>
      </c>
      <c r="F1957" t="s">
        <v>205</v>
      </c>
      <c r="G1957" t="s">
        <v>10</v>
      </c>
      <c r="H1957">
        <v>38500</v>
      </c>
      <c r="I1957" t="str">
        <f t="shared" si="182"/>
        <v>Morning</v>
      </c>
      <c r="J1957" t="str">
        <f t="shared" si="183"/>
        <v>Tue</v>
      </c>
      <c r="K1957" t="str">
        <f t="shared" si="184"/>
        <v>2014-07-29</v>
      </c>
      <c r="L1957" s="39">
        <f t="shared" si="185"/>
        <v>0.43819444444670808</v>
      </c>
      <c r="M1957" s="19">
        <f>COUNTIF(Table1_3[Status], "Hired") / COUNTA(Table1_3[Status])</f>
        <v>0.6552734375</v>
      </c>
      <c r="N1957" s="27">
        <f t="shared" si="186"/>
        <v>41864.438194444447</v>
      </c>
      <c r="O1957" t="str">
        <f>TEXT(Table1_3[[#This Row],[Interview Taken on]],"MMM")</f>
        <v>Jul</v>
      </c>
    </row>
    <row r="1958" spans="1:15" x14ac:dyDescent="0.25">
      <c r="A1958">
        <v>532440</v>
      </c>
      <c r="B1958" s="3">
        <v>41851.552777777775</v>
      </c>
      <c r="C1958">
        <f t="shared" si="181"/>
        <v>0</v>
      </c>
      <c r="D1958" t="s">
        <v>13</v>
      </c>
      <c r="E1958" t="s">
        <v>11</v>
      </c>
      <c r="F1958" t="s">
        <v>205</v>
      </c>
      <c r="G1958" t="s">
        <v>10</v>
      </c>
      <c r="H1958">
        <v>67779</v>
      </c>
      <c r="I1958" t="str">
        <f t="shared" si="182"/>
        <v>Afternoon</v>
      </c>
      <c r="J1958" t="str">
        <f t="shared" si="183"/>
        <v>Thu</v>
      </c>
      <c r="K1958" t="str">
        <f t="shared" si="184"/>
        <v>2014-07-31</v>
      </c>
      <c r="L1958" s="39">
        <f t="shared" si="185"/>
        <v>0.55277777777519077</v>
      </c>
      <c r="M1958" s="19">
        <f>COUNTIF(Table1_3[Status], "Hired") / COUNTA(Table1_3[Status])</f>
        <v>0.6552734375</v>
      </c>
      <c r="N1958" s="27" t="str">
        <f t="shared" si="186"/>
        <v/>
      </c>
      <c r="O1958" t="str">
        <f>TEXT(Table1_3[[#This Row],[Interview Taken on]],"MMM")</f>
        <v>Jul</v>
      </c>
    </row>
    <row r="1959" spans="1:15" x14ac:dyDescent="0.25">
      <c r="A1959">
        <v>627866</v>
      </c>
      <c r="B1959" s="3">
        <v>41771.396527777775</v>
      </c>
      <c r="C1959">
        <f t="shared" si="181"/>
        <v>0</v>
      </c>
      <c r="D1959" t="s">
        <v>13</v>
      </c>
      <c r="E1959" t="s">
        <v>8</v>
      </c>
      <c r="F1959" t="s">
        <v>201</v>
      </c>
      <c r="G1959" t="s">
        <v>34</v>
      </c>
      <c r="H1959">
        <v>53256</v>
      </c>
      <c r="I1959" t="str">
        <f t="shared" si="182"/>
        <v>Morning</v>
      </c>
      <c r="J1959" t="str">
        <f t="shared" si="183"/>
        <v>Mon</v>
      </c>
      <c r="K1959" t="str">
        <f t="shared" si="184"/>
        <v>2014-05-12</v>
      </c>
      <c r="L1959" s="39">
        <f t="shared" si="185"/>
        <v>0.39652777777519077</v>
      </c>
      <c r="M1959" s="19">
        <f>COUNTIF(Table1_3[Status], "Hired") / COUNTA(Table1_3[Status])</f>
        <v>0.6552734375</v>
      </c>
      <c r="N1959" s="27" t="str">
        <f t="shared" si="186"/>
        <v/>
      </c>
      <c r="O1959" t="str">
        <f>TEXT(Table1_3[[#This Row],[Interview Taken on]],"MMM")</f>
        <v>May</v>
      </c>
    </row>
    <row r="1960" spans="1:15" x14ac:dyDescent="0.25">
      <c r="A1960">
        <v>890953</v>
      </c>
      <c r="B1960" s="3">
        <v>41771.396527777775</v>
      </c>
      <c r="C1960">
        <f t="shared" si="181"/>
        <v>0</v>
      </c>
      <c r="D1960" t="s">
        <v>13</v>
      </c>
      <c r="E1960" t="s">
        <v>8</v>
      </c>
      <c r="F1960" t="s">
        <v>201</v>
      </c>
      <c r="G1960" t="s">
        <v>34</v>
      </c>
      <c r="H1960">
        <v>2128</v>
      </c>
      <c r="I1960" t="str">
        <f t="shared" si="182"/>
        <v>Morning</v>
      </c>
      <c r="J1960" t="str">
        <f t="shared" si="183"/>
        <v>Mon</v>
      </c>
      <c r="K1960" t="str">
        <f t="shared" si="184"/>
        <v>2014-05-12</v>
      </c>
      <c r="L1960" s="39">
        <f t="shared" si="185"/>
        <v>0.39652777777519077</v>
      </c>
      <c r="M1960" s="19">
        <f>COUNTIF(Table1_3[Status], "Hired") / COUNTA(Table1_3[Status])</f>
        <v>0.6552734375</v>
      </c>
      <c r="N1960" s="27" t="str">
        <f t="shared" si="186"/>
        <v/>
      </c>
      <c r="O1960" t="str">
        <f>TEXT(Table1_3[[#This Row],[Interview Taken on]],"MMM")</f>
        <v>May</v>
      </c>
    </row>
    <row r="1961" spans="1:15" x14ac:dyDescent="0.25">
      <c r="A1961">
        <v>310613</v>
      </c>
      <c r="B1961" s="3">
        <v>41848.649305555555</v>
      </c>
      <c r="C1961">
        <f t="shared" si="181"/>
        <v>1</v>
      </c>
      <c r="D1961" t="s">
        <v>7</v>
      </c>
      <c r="E1961" t="s">
        <v>8</v>
      </c>
      <c r="F1961" t="s">
        <v>201</v>
      </c>
      <c r="G1961" t="s">
        <v>42</v>
      </c>
      <c r="H1961">
        <v>11134</v>
      </c>
      <c r="I1961" t="str">
        <f t="shared" si="182"/>
        <v>Afternoon</v>
      </c>
      <c r="J1961" t="str">
        <f t="shared" si="183"/>
        <v>Mon</v>
      </c>
      <c r="K1961" t="str">
        <f t="shared" si="184"/>
        <v>2014-07-28</v>
      </c>
      <c r="L1961" s="39">
        <f t="shared" si="185"/>
        <v>0.64930555555474712</v>
      </c>
      <c r="M1961" s="19">
        <f>COUNTIF(Table1_3[Status], "Hired") / COUNTA(Table1_3[Status])</f>
        <v>0.6552734375</v>
      </c>
      <c r="N1961" s="27">
        <f t="shared" si="186"/>
        <v>41863.649305555555</v>
      </c>
      <c r="O1961" t="str">
        <f>TEXT(Table1_3[[#This Row],[Interview Taken on]],"MMM")</f>
        <v>Jul</v>
      </c>
    </row>
    <row r="1962" spans="1:15" x14ac:dyDescent="0.25">
      <c r="A1962">
        <v>458984</v>
      </c>
      <c r="B1962" s="3">
        <v>41848.397916666669</v>
      </c>
      <c r="C1962">
        <f t="shared" si="181"/>
        <v>1</v>
      </c>
      <c r="D1962" t="s">
        <v>7</v>
      </c>
      <c r="E1962" t="s">
        <v>8</v>
      </c>
      <c r="F1962" t="s">
        <v>201</v>
      </c>
      <c r="G1962" t="s">
        <v>34</v>
      </c>
      <c r="H1962">
        <v>98965</v>
      </c>
      <c r="I1962" t="str">
        <f t="shared" si="182"/>
        <v>Morning</v>
      </c>
      <c r="J1962" t="str">
        <f t="shared" si="183"/>
        <v>Mon</v>
      </c>
      <c r="K1962" t="str">
        <f t="shared" si="184"/>
        <v>2014-07-28</v>
      </c>
      <c r="L1962" s="39">
        <f t="shared" si="185"/>
        <v>0.39791666666860692</v>
      </c>
      <c r="M1962" s="19">
        <f>COUNTIF(Table1_3[Status], "Hired") / COUNTA(Table1_3[Status])</f>
        <v>0.6552734375</v>
      </c>
      <c r="N1962" s="27">
        <f t="shared" si="186"/>
        <v>41863.397916666669</v>
      </c>
      <c r="O1962" t="str">
        <f>TEXT(Table1_3[[#This Row],[Interview Taken on]],"MMM")</f>
        <v>Jul</v>
      </c>
    </row>
    <row r="1963" spans="1:15" x14ac:dyDescent="0.25">
      <c r="A1963">
        <v>684773</v>
      </c>
      <c r="B1963" s="3">
        <v>41786.802777777775</v>
      </c>
      <c r="C1963">
        <f t="shared" si="181"/>
        <v>0</v>
      </c>
      <c r="D1963" t="s">
        <v>13</v>
      </c>
      <c r="E1963" t="s">
        <v>8</v>
      </c>
      <c r="F1963" t="s">
        <v>204</v>
      </c>
      <c r="G1963" t="s">
        <v>12</v>
      </c>
      <c r="H1963">
        <v>16546</v>
      </c>
      <c r="I1963" t="str">
        <f t="shared" si="182"/>
        <v>Evening</v>
      </c>
      <c r="J1963" t="str">
        <f t="shared" si="183"/>
        <v>Tue</v>
      </c>
      <c r="K1963" t="str">
        <f t="shared" si="184"/>
        <v>2014-05-27</v>
      </c>
      <c r="L1963" s="39">
        <f t="shared" si="185"/>
        <v>0.80277777777519077</v>
      </c>
      <c r="M1963" s="19">
        <f>COUNTIF(Table1_3[Status], "Hired") / COUNTA(Table1_3[Status])</f>
        <v>0.6552734375</v>
      </c>
      <c r="N1963" s="27" t="str">
        <f t="shared" si="186"/>
        <v/>
      </c>
      <c r="O1963" t="str">
        <f>TEXT(Table1_3[[#This Row],[Interview Taken on]],"MMM")</f>
        <v>May</v>
      </c>
    </row>
    <row r="1964" spans="1:15" x14ac:dyDescent="0.25">
      <c r="A1964">
        <v>224851</v>
      </c>
      <c r="B1964" s="3">
        <v>41786.803472222222</v>
      </c>
      <c r="C1964">
        <f t="shared" si="181"/>
        <v>1</v>
      </c>
      <c r="D1964" t="s">
        <v>7</v>
      </c>
      <c r="E1964" t="s">
        <v>11</v>
      </c>
      <c r="F1964" t="s">
        <v>204</v>
      </c>
      <c r="G1964" t="s">
        <v>12</v>
      </c>
      <c r="H1964">
        <v>26053</v>
      </c>
      <c r="I1964" t="str">
        <f t="shared" si="182"/>
        <v>Evening</v>
      </c>
      <c r="J1964" t="str">
        <f t="shared" si="183"/>
        <v>Tue</v>
      </c>
      <c r="K1964" t="str">
        <f t="shared" si="184"/>
        <v>2014-05-27</v>
      </c>
      <c r="L1964" s="39">
        <f t="shared" si="185"/>
        <v>0.80347222222189885</v>
      </c>
      <c r="M1964" s="19">
        <f>COUNTIF(Table1_3[Status], "Hired") / COUNTA(Table1_3[Status])</f>
        <v>0.6552734375</v>
      </c>
      <c r="N1964" s="27">
        <f t="shared" si="186"/>
        <v>41801.803472222222</v>
      </c>
      <c r="O1964" t="str">
        <f>TEXT(Table1_3[[#This Row],[Interview Taken on]],"MMM")</f>
        <v>May</v>
      </c>
    </row>
    <row r="1965" spans="1:15" x14ac:dyDescent="0.25">
      <c r="A1965">
        <v>203784</v>
      </c>
      <c r="B1965" s="3">
        <v>41779.397222222222</v>
      </c>
      <c r="C1965">
        <f t="shared" si="181"/>
        <v>1</v>
      </c>
      <c r="D1965" t="s">
        <v>7</v>
      </c>
      <c r="E1965" t="s">
        <v>11</v>
      </c>
      <c r="F1965" t="s">
        <v>31</v>
      </c>
      <c r="G1965" t="s">
        <v>42</v>
      </c>
      <c r="H1965">
        <v>83818</v>
      </c>
      <c r="I1965" t="str">
        <f t="shared" si="182"/>
        <v>Morning</v>
      </c>
      <c r="J1965" t="str">
        <f t="shared" si="183"/>
        <v>Tue</v>
      </c>
      <c r="K1965" t="str">
        <f t="shared" si="184"/>
        <v>2014-05-20</v>
      </c>
      <c r="L1965" s="39">
        <f t="shared" si="185"/>
        <v>0.39722222222189885</v>
      </c>
      <c r="M1965" s="19">
        <f>COUNTIF(Table1_3[Status], "Hired") / COUNTA(Table1_3[Status])</f>
        <v>0.6552734375</v>
      </c>
      <c r="N1965" s="27">
        <f t="shared" si="186"/>
        <v>41794.397222222222</v>
      </c>
      <c r="O1965" t="str">
        <f>TEXT(Table1_3[[#This Row],[Interview Taken on]],"MMM")</f>
        <v>May</v>
      </c>
    </row>
    <row r="1966" spans="1:15" x14ac:dyDescent="0.25">
      <c r="A1966">
        <v>533780</v>
      </c>
      <c r="B1966" s="3">
        <v>41779.397916666669</v>
      </c>
      <c r="C1966">
        <f t="shared" si="181"/>
        <v>1</v>
      </c>
      <c r="D1966" t="s">
        <v>7</v>
      </c>
      <c r="E1966" t="s">
        <v>11</v>
      </c>
      <c r="F1966" t="s">
        <v>31</v>
      </c>
      <c r="G1966" t="s">
        <v>42</v>
      </c>
      <c r="H1966">
        <v>20666</v>
      </c>
      <c r="I1966" t="str">
        <f t="shared" si="182"/>
        <v>Morning</v>
      </c>
      <c r="J1966" t="str">
        <f t="shared" si="183"/>
        <v>Tue</v>
      </c>
      <c r="K1966" t="str">
        <f t="shared" si="184"/>
        <v>2014-05-20</v>
      </c>
      <c r="L1966" s="39">
        <f t="shared" si="185"/>
        <v>0.39791666666860692</v>
      </c>
      <c r="M1966" s="19">
        <f>COUNTIF(Table1_3[Status], "Hired") / COUNTA(Table1_3[Status])</f>
        <v>0.6552734375</v>
      </c>
      <c r="N1966" s="27">
        <f t="shared" si="186"/>
        <v>41794.397916666669</v>
      </c>
      <c r="O1966" t="str">
        <f>TEXT(Table1_3[[#This Row],[Interview Taken on]],"MMM")</f>
        <v>May</v>
      </c>
    </row>
    <row r="1967" spans="1:15" x14ac:dyDescent="0.25">
      <c r="A1967">
        <v>703211</v>
      </c>
      <c r="B1967" s="3">
        <v>41800.396527777775</v>
      </c>
      <c r="C1967">
        <f t="shared" si="181"/>
        <v>1</v>
      </c>
      <c r="D1967" t="s">
        <v>7</v>
      </c>
      <c r="E1967" t="s">
        <v>8</v>
      </c>
      <c r="F1967" t="s">
        <v>203</v>
      </c>
      <c r="G1967" t="s">
        <v>22</v>
      </c>
      <c r="H1967">
        <v>43505</v>
      </c>
      <c r="I1967" t="str">
        <f t="shared" si="182"/>
        <v>Morning</v>
      </c>
      <c r="J1967" t="str">
        <f t="shared" si="183"/>
        <v>Tue</v>
      </c>
      <c r="K1967" t="str">
        <f t="shared" si="184"/>
        <v>2014-06-10</v>
      </c>
      <c r="L1967" s="39">
        <f t="shared" si="185"/>
        <v>0.39652777777519077</v>
      </c>
      <c r="M1967" s="19">
        <f>COUNTIF(Table1_3[Status], "Hired") / COUNTA(Table1_3[Status])</f>
        <v>0.6552734375</v>
      </c>
      <c r="N1967" s="27">
        <f t="shared" si="186"/>
        <v>41815.396527777775</v>
      </c>
      <c r="O1967" t="str">
        <f>TEXT(Table1_3[[#This Row],[Interview Taken on]],"MMM")</f>
        <v>Jun</v>
      </c>
    </row>
    <row r="1968" spans="1:15" x14ac:dyDescent="0.25">
      <c r="A1968">
        <v>484818</v>
      </c>
      <c r="B1968" s="3">
        <v>41766.396527777775</v>
      </c>
      <c r="C1968">
        <f t="shared" si="181"/>
        <v>1</v>
      </c>
      <c r="D1968" t="s">
        <v>7</v>
      </c>
      <c r="E1968" t="s">
        <v>8</v>
      </c>
      <c r="F1968" t="s">
        <v>201</v>
      </c>
      <c r="G1968" t="s">
        <v>22</v>
      </c>
      <c r="H1968">
        <v>11394</v>
      </c>
      <c r="I1968" t="str">
        <f t="shared" si="182"/>
        <v>Morning</v>
      </c>
      <c r="J1968" t="str">
        <f t="shared" si="183"/>
        <v>Wed</v>
      </c>
      <c r="K1968" t="str">
        <f t="shared" si="184"/>
        <v>2014-05-07</v>
      </c>
      <c r="L1968" s="39">
        <f t="shared" si="185"/>
        <v>0.39652777777519077</v>
      </c>
      <c r="M1968" s="19">
        <f>COUNTIF(Table1_3[Status], "Hired") / COUNTA(Table1_3[Status])</f>
        <v>0.6552734375</v>
      </c>
      <c r="N1968" s="27">
        <f t="shared" si="186"/>
        <v>41781.396527777775</v>
      </c>
      <c r="O1968" t="str">
        <f>TEXT(Table1_3[[#This Row],[Interview Taken on]],"MMM")</f>
        <v>May</v>
      </c>
    </row>
    <row r="1969" spans="1:15" x14ac:dyDescent="0.25">
      <c r="A1969">
        <v>227028</v>
      </c>
      <c r="B1969" s="3">
        <v>41837.480555555558</v>
      </c>
      <c r="C1969">
        <f t="shared" si="181"/>
        <v>1</v>
      </c>
      <c r="D1969" t="s">
        <v>7</v>
      </c>
      <c r="E1969" t="s">
        <v>8</v>
      </c>
      <c r="F1969" t="s">
        <v>205</v>
      </c>
      <c r="G1969" t="s">
        <v>34</v>
      </c>
      <c r="H1969">
        <v>33648</v>
      </c>
      <c r="I1969" t="str">
        <f t="shared" si="182"/>
        <v>Morning</v>
      </c>
      <c r="J1969" t="str">
        <f t="shared" si="183"/>
        <v>Thu</v>
      </c>
      <c r="K1969" t="str">
        <f t="shared" si="184"/>
        <v>2014-07-17</v>
      </c>
      <c r="L1969" s="39">
        <f t="shared" si="185"/>
        <v>0.4805555555576575</v>
      </c>
      <c r="M1969" s="19">
        <f>COUNTIF(Table1_3[Status], "Hired") / COUNTA(Table1_3[Status])</f>
        <v>0.6552734375</v>
      </c>
      <c r="N1969" s="27">
        <f t="shared" si="186"/>
        <v>41852.480555555558</v>
      </c>
      <c r="O1969" t="str">
        <f>TEXT(Table1_3[[#This Row],[Interview Taken on]],"MMM")</f>
        <v>Jul</v>
      </c>
    </row>
    <row r="1970" spans="1:15" x14ac:dyDescent="0.25">
      <c r="A1970">
        <v>315545</v>
      </c>
      <c r="B1970" s="3">
        <v>41848.415972222225</v>
      </c>
      <c r="C1970">
        <f t="shared" si="181"/>
        <v>1</v>
      </c>
      <c r="D1970" t="s">
        <v>7</v>
      </c>
      <c r="E1970" t="s">
        <v>8</v>
      </c>
      <c r="F1970" t="s">
        <v>205</v>
      </c>
      <c r="G1970" t="s">
        <v>34</v>
      </c>
      <c r="H1970">
        <v>36859</v>
      </c>
      <c r="I1970" t="str">
        <f t="shared" si="182"/>
        <v>Morning</v>
      </c>
      <c r="J1970" t="str">
        <f t="shared" si="183"/>
        <v>Mon</v>
      </c>
      <c r="K1970" t="str">
        <f t="shared" si="184"/>
        <v>2014-07-28</v>
      </c>
      <c r="L1970" s="39">
        <f t="shared" si="185"/>
        <v>0.41597222222480923</v>
      </c>
      <c r="M1970" s="19">
        <f>COUNTIF(Table1_3[Status], "Hired") / COUNTA(Table1_3[Status])</f>
        <v>0.6552734375</v>
      </c>
      <c r="N1970" s="27">
        <f t="shared" si="186"/>
        <v>41863.415972222225</v>
      </c>
      <c r="O1970" t="str">
        <f>TEXT(Table1_3[[#This Row],[Interview Taken on]],"MMM")</f>
        <v>Jul</v>
      </c>
    </row>
    <row r="1971" spans="1:15" x14ac:dyDescent="0.25">
      <c r="A1971">
        <v>615673</v>
      </c>
      <c r="B1971" s="3">
        <v>41848.415972222225</v>
      </c>
      <c r="C1971">
        <f t="shared" si="181"/>
        <v>0</v>
      </c>
      <c r="D1971" t="s">
        <v>13</v>
      </c>
      <c r="E1971" t="s">
        <v>11</v>
      </c>
      <c r="F1971" t="s">
        <v>205</v>
      </c>
      <c r="G1971" t="s">
        <v>34</v>
      </c>
      <c r="H1971">
        <v>28612</v>
      </c>
      <c r="I1971" t="str">
        <f t="shared" si="182"/>
        <v>Morning</v>
      </c>
      <c r="J1971" t="str">
        <f t="shared" si="183"/>
        <v>Mon</v>
      </c>
      <c r="K1971" t="str">
        <f t="shared" si="184"/>
        <v>2014-07-28</v>
      </c>
      <c r="L1971" s="39">
        <f t="shared" si="185"/>
        <v>0.41597222222480923</v>
      </c>
      <c r="M1971" s="19">
        <f>COUNTIF(Table1_3[Status], "Hired") / COUNTA(Table1_3[Status])</f>
        <v>0.6552734375</v>
      </c>
      <c r="N1971" s="27" t="str">
        <f t="shared" si="186"/>
        <v/>
      </c>
      <c r="O1971" t="str">
        <f>TEXT(Table1_3[[#This Row],[Interview Taken on]],"MMM")</f>
        <v>Jul</v>
      </c>
    </row>
    <row r="1972" spans="1:15" x14ac:dyDescent="0.25">
      <c r="A1972">
        <v>861007</v>
      </c>
      <c r="B1972" s="3">
        <v>41865.826388888891</v>
      </c>
      <c r="C1972">
        <f t="shared" si="181"/>
        <v>1</v>
      </c>
      <c r="D1972" t="s">
        <v>7</v>
      </c>
      <c r="E1972" t="s">
        <v>8</v>
      </c>
      <c r="F1972" t="s">
        <v>205</v>
      </c>
      <c r="G1972" t="s">
        <v>34</v>
      </c>
      <c r="H1972">
        <v>32576</v>
      </c>
      <c r="I1972" t="str">
        <f t="shared" si="182"/>
        <v>Evening</v>
      </c>
      <c r="J1972" t="str">
        <f t="shared" si="183"/>
        <v>Thu</v>
      </c>
      <c r="K1972" t="str">
        <f t="shared" si="184"/>
        <v>2014-08-14</v>
      </c>
      <c r="L1972" s="39">
        <f t="shared" si="185"/>
        <v>0.82638888889050577</v>
      </c>
      <c r="M1972" s="19">
        <f>COUNTIF(Table1_3[Status], "Hired") / COUNTA(Table1_3[Status])</f>
        <v>0.6552734375</v>
      </c>
      <c r="N1972" s="27">
        <f t="shared" si="186"/>
        <v>41880.826388888891</v>
      </c>
      <c r="O1972" t="str">
        <f>TEXT(Table1_3[[#This Row],[Interview Taken on]],"MMM")</f>
        <v>Aug</v>
      </c>
    </row>
    <row r="1973" spans="1:15" x14ac:dyDescent="0.25">
      <c r="A1973">
        <v>783140</v>
      </c>
      <c r="B1973" s="3">
        <v>41866.237500000003</v>
      </c>
      <c r="C1973">
        <f t="shared" si="181"/>
        <v>0</v>
      </c>
      <c r="D1973" t="s">
        <v>13</v>
      </c>
      <c r="E1973" t="s">
        <v>8</v>
      </c>
      <c r="F1973" t="s">
        <v>205</v>
      </c>
      <c r="G1973" t="s">
        <v>34</v>
      </c>
      <c r="H1973">
        <v>6473</v>
      </c>
      <c r="I1973" t="str">
        <f t="shared" si="182"/>
        <v>Night</v>
      </c>
      <c r="J1973" t="str">
        <f t="shared" si="183"/>
        <v>Fri</v>
      </c>
      <c r="K1973" t="str">
        <f t="shared" si="184"/>
        <v>2014-08-15</v>
      </c>
      <c r="L1973" s="39">
        <f t="shared" si="185"/>
        <v>0.23750000000291038</v>
      </c>
      <c r="M1973" s="19">
        <f>COUNTIF(Table1_3[Status], "Hired") / COUNTA(Table1_3[Status])</f>
        <v>0.6552734375</v>
      </c>
      <c r="N1973" s="27" t="str">
        <f t="shared" si="186"/>
        <v/>
      </c>
      <c r="O1973" t="str">
        <f>TEXT(Table1_3[[#This Row],[Interview Taken on]],"MMM")</f>
        <v>Aug</v>
      </c>
    </row>
    <row r="1974" spans="1:15" x14ac:dyDescent="0.25">
      <c r="A1974">
        <v>900316</v>
      </c>
      <c r="B1974" s="3">
        <v>41866.238194444442</v>
      </c>
      <c r="C1974">
        <f t="shared" si="181"/>
        <v>0</v>
      </c>
      <c r="D1974" t="s">
        <v>13</v>
      </c>
      <c r="E1974" t="s">
        <v>11</v>
      </c>
      <c r="F1974" t="s">
        <v>205</v>
      </c>
      <c r="G1974" t="s">
        <v>34</v>
      </c>
      <c r="H1974">
        <v>41513</v>
      </c>
      <c r="I1974" t="str">
        <f t="shared" si="182"/>
        <v>Night</v>
      </c>
      <c r="J1974" t="str">
        <f t="shared" si="183"/>
        <v>Fri</v>
      </c>
      <c r="K1974" t="str">
        <f t="shared" si="184"/>
        <v>2014-08-15</v>
      </c>
      <c r="L1974" s="39">
        <f t="shared" si="185"/>
        <v>0.2381944444423425</v>
      </c>
      <c r="M1974" s="19">
        <f>COUNTIF(Table1_3[Status], "Hired") / COUNTA(Table1_3[Status])</f>
        <v>0.6552734375</v>
      </c>
      <c r="N1974" s="27" t="str">
        <f t="shared" si="186"/>
        <v/>
      </c>
      <c r="O1974" t="str">
        <f>TEXT(Table1_3[[#This Row],[Interview Taken on]],"MMM")</f>
        <v>Aug</v>
      </c>
    </row>
    <row r="1975" spans="1:15" x14ac:dyDescent="0.25">
      <c r="A1975">
        <v>797953</v>
      </c>
      <c r="B1975" s="3">
        <v>41871.53125</v>
      </c>
      <c r="C1975">
        <f t="shared" si="181"/>
        <v>0</v>
      </c>
      <c r="D1975" t="s">
        <v>13</v>
      </c>
      <c r="E1975" t="s">
        <v>8</v>
      </c>
      <c r="F1975" t="s">
        <v>205</v>
      </c>
      <c r="G1975" t="s">
        <v>34</v>
      </c>
      <c r="H1975">
        <v>6720</v>
      </c>
      <c r="I1975" t="str">
        <f t="shared" si="182"/>
        <v>Afternoon</v>
      </c>
      <c r="J1975" t="str">
        <f t="shared" si="183"/>
        <v>Wed</v>
      </c>
      <c r="K1975" t="str">
        <f t="shared" si="184"/>
        <v>2014-08-20</v>
      </c>
      <c r="L1975" s="39">
        <f t="shared" si="185"/>
        <v>0.53125</v>
      </c>
      <c r="M1975" s="19">
        <f>COUNTIF(Table1_3[Status], "Hired") / COUNTA(Table1_3[Status])</f>
        <v>0.6552734375</v>
      </c>
      <c r="N1975" s="27" t="str">
        <f t="shared" si="186"/>
        <v/>
      </c>
      <c r="O1975" t="str">
        <f>TEXT(Table1_3[[#This Row],[Interview Taken on]],"MMM")</f>
        <v>Aug</v>
      </c>
    </row>
    <row r="1976" spans="1:15" x14ac:dyDescent="0.25">
      <c r="A1976">
        <v>802027</v>
      </c>
      <c r="B1976" s="3">
        <v>41882.69027777778</v>
      </c>
      <c r="C1976">
        <f t="shared" si="181"/>
        <v>1</v>
      </c>
      <c r="D1976" t="s">
        <v>7</v>
      </c>
      <c r="E1976" t="s">
        <v>8</v>
      </c>
      <c r="F1976" t="s">
        <v>205</v>
      </c>
      <c r="G1976" t="s">
        <v>34</v>
      </c>
      <c r="H1976">
        <v>21413</v>
      </c>
      <c r="I1976" t="str">
        <f t="shared" si="182"/>
        <v>Afternoon</v>
      </c>
      <c r="J1976" t="str">
        <f t="shared" si="183"/>
        <v>Sun</v>
      </c>
      <c r="K1976" t="str">
        <f t="shared" si="184"/>
        <v>2014-08-31</v>
      </c>
      <c r="L1976" s="39">
        <f t="shared" si="185"/>
        <v>0.69027777777955635</v>
      </c>
      <c r="M1976" s="19">
        <f>COUNTIF(Table1_3[Status], "Hired") / COUNTA(Table1_3[Status])</f>
        <v>0.6552734375</v>
      </c>
      <c r="N1976" s="27">
        <f t="shared" si="186"/>
        <v>41897.69027777778</v>
      </c>
      <c r="O1976" t="str">
        <f>TEXT(Table1_3[[#This Row],[Interview Taken on]],"MMM")</f>
        <v>Aug</v>
      </c>
    </row>
    <row r="1977" spans="1:15" x14ac:dyDescent="0.25">
      <c r="A1977">
        <v>305414</v>
      </c>
      <c r="B1977" s="3">
        <v>41760.396527777775</v>
      </c>
      <c r="C1977">
        <f t="shared" si="181"/>
        <v>1</v>
      </c>
      <c r="D1977" t="s">
        <v>7</v>
      </c>
      <c r="E1977" t="s">
        <v>11</v>
      </c>
      <c r="F1977" t="s">
        <v>198</v>
      </c>
      <c r="G1977" t="s">
        <v>12</v>
      </c>
      <c r="H1977">
        <v>27289</v>
      </c>
      <c r="I1977" t="str">
        <f t="shared" si="182"/>
        <v>Morning</v>
      </c>
      <c r="J1977" t="str">
        <f t="shared" si="183"/>
        <v>Thu</v>
      </c>
      <c r="K1977" t="str">
        <f t="shared" si="184"/>
        <v>2014-05-01</v>
      </c>
      <c r="L1977" s="39">
        <f t="shared" si="185"/>
        <v>0.39652777777519077</v>
      </c>
      <c r="M1977" s="19">
        <f>COUNTIF(Table1_3[Status], "Hired") / COUNTA(Table1_3[Status])</f>
        <v>0.6552734375</v>
      </c>
      <c r="N1977" s="27">
        <f t="shared" si="186"/>
        <v>41775.396527777775</v>
      </c>
      <c r="O1977" t="str">
        <f>TEXT(Table1_3[[#This Row],[Interview Taken on]],"MMM")</f>
        <v>May</v>
      </c>
    </row>
    <row r="1978" spans="1:15" x14ac:dyDescent="0.25">
      <c r="A1978">
        <v>992696</v>
      </c>
      <c r="B1978" s="3">
        <v>41760.396527777775</v>
      </c>
      <c r="C1978">
        <f t="shared" si="181"/>
        <v>0</v>
      </c>
      <c r="D1978" t="s">
        <v>13</v>
      </c>
      <c r="E1978" t="s">
        <v>11</v>
      </c>
      <c r="F1978" t="s">
        <v>198</v>
      </c>
      <c r="G1978" t="s">
        <v>12</v>
      </c>
      <c r="H1978">
        <v>43088</v>
      </c>
      <c r="I1978" t="str">
        <f t="shared" si="182"/>
        <v>Morning</v>
      </c>
      <c r="J1978" t="str">
        <f t="shared" si="183"/>
        <v>Thu</v>
      </c>
      <c r="K1978" t="str">
        <f t="shared" si="184"/>
        <v>2014-05-01</v>
      </c>
      <c r="L1978" s="39">
        <f t="shared" si="185"/>
        <v>0.39652777777519077</v>
      </c>
      <c r="M1978" s="19">
        <f>COUNTIF(Table1_3[Status], "Hired") / COUNTA(Table1_3[Status])</f>
        <v>0.6552734375</v>
      </c>
      <c r="N1978" s="27" t="str">
        <f t="shared" si="186"/>
        <v/>
      </c>
      <c r="O1978" t="str">
        <f>TEXT(Table1_3[[#This Row],[Interview Taken on]],"MMM")</f>
        <v>May</v>
      </c>
    </row>
    <row r="1979" spans="1:15" x14ac:dyDescent="0.25">
      <c r="A1979">
        <v>115756</v>
      </c>
      <c r="B1979" s="3">
        <v>41760.397916666669</v>
      </c>
      <c r="C1979">
        <f t="shared" si="181"/>
        <v>0</v>
      </c>
      <c r="D1979" t="s">
        <v>13</v>
      </c>
      <c r="E1979" t="s">
        <v>11</v>
      </c>
      <c r="F1979" t="s">
        <v>198</v>
      </c>
      <c r="G1979" t="s">
        <v>12</v>
      </c>
      <c r="H1979">
        <v>17504</v>
      </c>
      <c r="I1979" t="str">
        <f t="shared" si="182"/>
        <v>Morning</v>
      </c>
      <c r="J1979" t="str">
        <f t="shared" si="183"/>
        <v>Thu</v>
      </c>
      <c r="K1979" t="str">
        <f t="shared" si="184"/>
        <v>2014-05-01</v>
      </c>
      <c r="L1979" s="39">
        <f t="shared" si="185"/>
        <v>0.39791666666860692</v>
      </c>
      <c r="M1979" s="19">
        <f>COUNTIF(Table1_3[Status], "Hired") / COUNTA(Table1_3[Status])</f>
        <v>0.6552734375</v>
      </c>
      <c r="N1979" s="27" t="str">
        <f t="shared" si="186"/>
        <v/>
      </c>
      <c r="O1979" t="str">
        <f>TEXT(Table1_3[[#This Row],[Interview Taken on]],"MMM")</f>
        <v>May</v>
      </c>
    </row>
    <row r="1980" spans="1:15" x14ac:dyDescent="0.25">
      <c r="A1980">
        <v>402021</v>
      </c>
      <c r="B1980" s="3">
        <v>41865.396527777775</v>
      </c>
      <c r="C1980">
        <f t="shared" si="181"/>
        <v>0</v>
      </c>
      <c r="D1980" t="s">
        <v>13</v>
      </c>
      <c r="E1980" t="s">
        <v>8</v>
      </c>
      <c r="F1980" t="s">
        <v>201</v>
      </c>
      <c r="G1980" t="s">
        <v>34</v>
      </c>
      <c r="H1980">
        <v>8199</v>
      </c>
      <c r="I1980" t="str">
        <f t="shared" si="182"/>
        <v>Morning</v>
      </c>
      <c r="J1980" t="str">
        <f t="shared" si="183"/>
        <v>Thu</v>
      </c>
      <c r="K1980" t="str">
        <f t="shared" si="184"/>
        <v>2014-08-14</v>
      </c>
      <c r="L1980" s="39">
        <f t="shared" si="185"/>
        <v>0.39652777777519077</v>
      </c>
      <c r="M1980" s="19">
        <f>COUNTIF(Table1_3[Status], "Hired") / COUNTA(Table1_3[Status])</f>
        <v>0.6552734375</v>
      </c>
      <c r="N1980" s="27" t="str">
        <f t="shared" si="186"/>
        <v/>
      </c>
      <c r="O1980" t="str">
        <f>TEXT(Table1_3[[#This Row],[Interview Taken on]],"MMM")</f>
        <v>Aug</v>
      </c>
    </row>
    <row r="1981" spans="1:15" x14ac:dyDescent="0.25">
      <c r="A1981">
        <v>722120</v>
      </c>
      <c r="B1981" s="3">
        <v>41870.675694444442</v>
      </c>
      <c r="C1981">
        <f t="shared" si="181"/>
        <v>1</v>
      </c>
      <c r="D1981" t="s">
        <v>7</v>
      </c>
      <c r="E1981" t="s">
        <v>38</v>
      </c>
      <c r="F1981" t="s">
        <v>201</v>
      </c>
      <c r="G1981" t="s">
        <v>34</v>
      </c>
      <c r="H1981">
        <v>25246</v>
      </c>
      <c r="I1981" t="str">
        <f t="shared" si="182"/>
        <v>Afternoon</v>
      </c>
      <c r="J1981" t="str">
        <f t="shared" si="183"/>
        <v>Tue</v>
      </c>
      <c r="K1981" t="str">
        <f t="shared" si="184"/>
        <v>2014-08-19</v>
      </c>
      <c r="L1981" s="39">
        <f t="shared" si="185"/>
        <v>0.6756944444423425</v>
      </c>
      <c r="M1981" s="19">
        <f>COUNTIF(Table1_3[Status], "Hired") / COUNTA(Table1_3[Status])</f>
        <v>0.6552734375</v>
      </c>
      <c r="N1981" s="27">
        <f t="shared" si="186"/>
        <v>41885.675694444442</v>
      </c>
      <c r="O1981" t="str">
        <f>TEXT(Table1_3[[#This Row],[Interview Taken on]],"MMM")</f>
        <v>Aug</v>
      </c>
    </row>
    <row r="1982" spans="1:15" x14ac:dyDescent="0.25">
      <c r="A1982">
        <v>424101</v>
      </c>
      <c r="B1982" s="3">
        <v>41873.625</v>
      </c>
      <c r="C1982">
        <f t="shared" si="181"/>
        <v>1</v>
      </c>
      <c r="D1982" t="s">
        <v>7</v>
      </c>
      <c r="E1982" t="s">
        <v>8</v>
      </c>
      <c r="F1982" t="s">
        <v>201</v>
      </c>
      <c r="G1982" t="s">
        <v>34</v>
      </c>
      <c r="H1982">
        <v>88721</v>
      </c>
      <c r="I1982" t="str">
        <f t="shared" si="182"/>
        <v>Afternoon</v>
      </c>
      <c r="J1982" t="str">
        <f t="shared" si="183"/>
        <v>Fri</v>
      </c>
      <c r="K1982" t="str">
        <f t="shared" si="184"/>
        <v>2014-08-22</v>
      </c>
      <c r="L1982" s="39">
        <f t="shared" si="185"/>
        <v>0.625</v>
      </c>
      <c r="M1982" s="19">
        <f>COUNTIF(Table1_3[Status], "Hired") / COUNTA(Table1_3[Status])</f>
        <v>0.6552734375</v>
      </c>
      <c r="N1982" s="27">
        <f t="shared" si="186"/>
        <v>41888.625</v>
      </c>
      <c r="O1982" t="str">
        <f>TEXT(Table1_3[[#This Row],[Interview Taken on]],"MMM")</f>
        <v>Aug</v>
      </c>
    </row>
    <row r="1983" spans="1:15" x14ac:dyDescent="0.25">
      <c r="A1983">
        <v>224983</v>
      </c>
      <c r="B1983" s="3">
        <v>41873.625694444447</v>
      </c>
      <c r="C1983">
        <f t="shared" si="181"/>
        <v>1</v>
      </c>
      <c r="D1983" t="s">
        <v>7</v>
      </c>
      <c r="E1983" t="s">
        <v>8</v>
      </c>
      <c r="F1983" t="s">
        <v>201</v>
      </c>
      <c r="G1983" t="s">
        <v>34</v>
      </c>
      <c r="H1983">
        <v>72843</v>
      </c>
      <c r="I1983" t="str">
        <f t="shared" si="182"/>
        <v>Afternoon</v>
      </c>
      <c r="J1983" t="str">
        <f t="shared" si="183"/>
        <v>Fri</v>
      </c>
      <c r="K1983" t="str">
        <f t="shared" si="184"/>
        <v>2014-08-22</v>
      </c>
      <c r="L1983" s="39">
        <f t="shared" si="185"/>
        <v>0.62569444444670808</v>
      </c>
      <c r="M1983" s="19">
        <f>COUNTIF(Table1_3[Status], "Hired") / COUNTA(Table1_3[Status])</f>
        <v>0.6552734375</v>
      </c>
      <c r="N1983" s="27">
        <f t="shared" si="186"/>
        <v>41888.625694444447</v>
      </c>
      <c r="O1983" t="str">
        <f>TEXT(Table1_3[[#This Row],[Interview Taken on]],"MMM")</f>
        <v>Aug</v>
      </c>
    </row>
    <row r="1984" spans="1:15" x14ac:dyDescent="0.25">
      <c r="A1984">
        <v>386421</v>
      </c>
      <c r="B1984" s="3">
        <v>41873.62777777778</v>
      </c>
      <c r="C1984">
        <f t="shared" si="181"/>
        <v>1</v>
      </c>
      <c r="D1984" t="s">
        <v>7</v>
      </c>
      <c r="E1984" t="s">
        <v>8</v>
      </c>
      <c r="F1984" t="s">
        <v>201</v>
      </c>
      <c r="G1984" t="s">
        <v>34</v>
      </c>
      <c r="H1984">
        <v>20087</v>
      </c>
      <c r="I1984" t="str">
        <f t="shared" si="182"/>
        <v>Afternoon</v>
      </c>
      <c r="J1984" t="str">
        <f t="shared" si="183"/>
        <v>Fri</v>
      </c>
      <c r="K1984" t="str">
        <f t="shared" si="184"/>
        <v>2014-08-22</v>
      </c>
      <c r="L1984" s="39">
        <f t="shared" si="185"/>
        <v>0.62777777777955635</v>
      </c>
      <c r="M1984" s="19">
        <f>COUNTIF(Table1_3[Status], "Hired") / COUNTA(Table1_3[Status])</f>
        <v>0.6552734375</v>
      </c>
      <c r="N1984" s="27">
        <f t="shared" si="186"/>
        <v>41888.62777777778</v>
      </c>
      <c r="O1984" t="str">
        <f>TEXT(Table1_3[[#This Row],[Interview Taken on]],"MMM")</f>
        <v>Aug</v>
      </c>
    </row>
    <row r="1985" spans="1:15" x14ac:dyDescent="0.25">
      <c r="A1985">
        <v>997434</v>
      </c>
      <c r="B1985" s="3">
        <v>41873.628472222219</v>
      </c>
      <c r="C1985">
        <f t="shared" si="181"/>
        <v>1</v>
      </c>
      <c r="D1985" t="s">
        <v>7</v>
      </c>
      <c r="E1985" t="s">
        <v>8</v>
      </c>
      <c r="F1985" t="s">
        <v>201</v>
      </c>
      <c r="G1985" t="s">
        <v>34</v>
      </c>
      <c r="H1985">
        <v>99091</v>
      </c>
      <c r="I1985" t="str">
        <f t="shared" si="182"/>
        <v>Afternoon</v>
      </c>
      <c r="J1985" t="str">
        <f t="shared" si="183"/>
        <v>Fri</v>
      </c>
      <c r="K1985" t="str">
        <f t="shared" si="184"/>
        <v>2014-08-22</v>
      </c>
      <c r="L1985" s="39">
        <f t="shared" si="185"/>
        <v>0.62847222221898846</v>
      </c>
      <c r="M1985" s="19">
        <f>COUNTIF(Table1_3[Status], "Hired") / COUNTA(Table1_3[Status])</f>
        <v>0.6552734375</v>
      </c>
      <c r="N1985" s="27">
        <f t="shared" si="186"/>
        <v>41888.628472222219</v>
      </c>
      <c r="O1985" t="str">
        <f>TEXT(Table1_3[[#This Row],[Interview Taken on]],"MMM")</f>
        <v>Aug</v>
      </c>
    </row>
    <row r="1986" spans="1:15" x14ac:dyDescent="0.25">
      <c r="A1986">
        <v>566587</v>
      </c>
      <c r="B1986" s="3">
        <v>41873.629166666666</v>
      </c>
      <c r="C1986">
        <f t="shared" ref="C1986:C2049" si="187">IF(D1986="Hired",1,0)</f>
        <v>1</v>
      </c>
      <c r="D1986" t="s">
        <v>7</v>
      </c>
      <c r="E1986" t="s">
        <v>8</v>
      </c>
      <c r="F1986" t="s">
        <v>201</v>
      </c>
      <c r="G1986" t="s">
        <v>34</v>
      </c>
      <c r="H1986">
        <v>27670</v>
      </c>
      <c r="I1986" t="str">
        <f t="shared" ref="I1986:I2049" si="188">IF(AND(HOUR(B1986)&gt;=6, HOUR(B1986)&lt;12), "Morning",
   IF(AND(HOUR(B1986)&gt;=12, HOUR(B1986)&lt;18), "Afternoon",
   IF(AND(HOUR(B1986)&gt;=18, HOUR(B1986)&lt;24), "Evening", "Night")))</f>
        <v>Afternoon</v>
      </c>
      <c r="J1986" t="str">
        <f t="shared" ref="J1986:J2049" si="189">TEXT(B1986, "DDD")</f>
        <v>Fri</v>
      </c>
      <c r="K1986" t="str">
        <f t="shared" ref="K1986:K2049" si="190">TEXT(B1986, "YYYY-MM-DD")</f>
        <v>2014-08-22</v>
      </c>
      <c r="L1986" s="39">
        <f t="shared" ref="L1986:L2049" si="191">MOD(B1986,1)</f>
        <v>0.62916666666569654</v>
      </c>
      <c r="M1986" s="19">
        <f>COUNTIF(Table1_3[Status], "Hired") / COUNTA(Table1_3[Status])</f>
        <v>0.6552734375</v>
      </c>
      <c r="N1986" s="27">
        <f t="shared" ref="N1986:N2049" si="192">IF(D1986="Hired", B1986+15, "")</f>
        <v>41888.629166666666</v>
      </c>
      <c r="O1986" t="str">
        <f>TEXT(Table1_3[[#This Row],[Interview Taken on]],"MMM")</f>
        <v>Aug</v>
      </c>
    </row>
    <row r="1987" spans="1:15" x14ac:dyDescent="0.25">
      <c r="A1987">
        <v>573979</v>
      </c>
      <c r="B1987" s="3">
        <v>41873.629861111112</v>
      </c>
      <c r="C1987">
        <f t="shared" si="187"/>
        <v>1</v>
      </c>
      <c r="D1987" t="s">
        <v>7</v>
      </c>
      <c r="E1987" t="s">
        <v>11</v>
      </c>
      <c r="F1987" t="s">
        <v>201</v>
      </c>
      <c r="G1987" t="s">
        <v>34</v>
      </c>
      <c r="H1987">
        <v>19367</v>
      </c>
      <c r="I1987" t="str">
        <f t="shared" si="188"/>
        <v>Afternoon</v>
      </c>
      <c r="J1987" t="str">
        <f t="shared" si="189"/>
        <v>Fri</v>
      </c>
      <c r="K1987" t="str">
        <f t="shared" si="190"/>
        <v>2014-08-22</v>
      </c>
      <c r="L1987" s="39">
        <f t="shared" si="191"/>
        <v>0.62986111111240461</v>
      </c>
      <c r="M1987" s="19">
        <f>COUNTIF(Table1_3[Status], "Hired") / COUNTA(Table1_3[Status])</f>
        <v>0.6552734375</v>
      </c>
      <c r="N1987" s="27">
        <f t="shared" si="192"/>
        <v>41888.629861111112</v>
      </c>
      <c r="O1987" t="str">
        <f>TEXT(Table1_3[[#This Row],[Interview Taken on]],"MMM")</f>
        <v>Aug</v>
      </c>
    </row>
    <row r="1988" spans="1:15" x14ac:dyDescent="0.25">
      <c r="A1988">
        <v>122565</v>
      </c>
      <c r="B1988" s="3">
        <v>41855.397222222222</v>
      </c>
      <c r="C1988">
        <f t="shared" si="187"/>
        <v>1</v>
      </c>
      <c r="D1988" t="s">
        <v>7</v>
      </c>
      <c r="E1988" t="s">
        <v>8</v>
      </c>
      <c r="F1988" t="s">
        <v>201</v>
      </c>
      <c r="G1988" t="s">
        <v>18</v>
      </c>
      <c r="H1988">
        <v>79920</v>
      </c>
      <c r="I1988" t="str">
        <f t="shared" si="188"/>
        <v>Morning</v>
      </c>
      <c r="J1988" t="str">
        <f t="shared" si="189"/>
        <v>Mon</v>
      </c>
      <c r="K1988" t="str">
        <f t="shared" si="190"/>
        <v>2014-08-04</v>
      </c>
      <c r="L1988" s="39">
        <f t="shared" si="191"/>
        <v>0.39722222222189885</v>
      </c>
      <c r="M1988" s="19">
        <f>COUNTIF(Table1_3[Status], "Hired") / COUNTA(Table1_3[Status])</f>
        <v>0.6552734375</v>
      </c>
      <c r="N1988" s="27">
        <f t="shared" si="192"/>
        <v>41870.397222222222</v>
      </c>
      <c r="O1988" t="str">
        <f>TEXT(Table1_3[[#This Row],[Interview Taken on]],"MMM")</f>
        <v>Aug</v>
      </c>
    </row>
    <row r="1989" spans="1:15" x14ac:dyDescent="0.25">
      <c r="A1989">
        <v>661492</v>
      </c>
      <c r="B1989" s="3">
        <v>41863.350694444445</v>
      </c>
      <c r="C1989">
        <f t="shared" si="187"/>
        <v>0</v>
      </c>
      <c r="D1989" t="s">
        <v>13</v>
      </c>
      <c r="E1989" t="s">
        <v>8</v>
      </c>
      <c r="F1989" t="s">
        <v>205</v>
      </c>
      <c r="G1989" t="s">
        <v>18</v>
      </c>
      <c r="H1989">
        <v>30938</v>
      </c>
      <c r="I1989" t="str">
        <f t="shared" si="188"/>
        <v>Morning</v>
      </c>
      <c r="J1989" t="str">
        <f t="shared" si="189"/>
        <v>Tue</v>
      </c>
      <c r="K1989" t="str">
        <f t="shared" si="190"/>
        <v>2014-08-12</v>
      </c>
      <c r="L1989" s="39">
        <f t="shared" si="191"/>
        <v>0.35069444444525288</v>
      </c>
      <c r="M1989" s="19">
        <f>COUNTIF(Table1_3[Status], "Hired") / COUNTA(Table1_3[Status])</f>
        <v>0.6552734375</v>
      </c>
      <c r="N1989" s="27" t="str">
        <f t="shared" si="192"/>
        <v/>
      </c>
      <c r="O1989" t="str">
        <f>TEXT(Table1_3[[#This Row],[Interview Taken on]],"MMM")</f>
        <v>Aug</v>
      </c>
    </row>
    <row r="1990" spans="1:15" x14ac:dyDescent="0.25">
      <c r="A1990">
        <v>498458</v>
      </c>
      <c r="B1990" s="3">
        <v>41863.352777777778</v>
      </c>
      <c r="C1990">
        <f t="shared" si="187"/>
        <v>1</v>
      </c>
      <c r="D1990" t="s">
        <v>7</v>
      </c>
      <c r="E1990" t="s">
        <v>8</v>
      </c>
      <c r="F1990" t="s">
        <v>205</v>
      </c>
      <c r="G1990" t="s">
        <v>18</v>
      </c>
      <c r="H1990">
        <v>99596</v>
      </c>
      <c r="I1990" t="str">
        <f t="shared" si="188"/>
        <v>Morning</v>
      </c>
      <c r="J1990" t="str">
        <f t="shared" si="189"/>
        <v>Tue</v>
      </c>
      <c r="K1990" t="str">
        <f t="shared" si="190"/>
        <v>2014-08-12</v>
      </c>
      <c r="L1990" s="39">
        <f t="shared" si="191"/>
        <v>0.35277777777810115</v>
      </c>
      <c r="M1990" s="19">
        <f>COUNTIF(Table1_3[Status], "Hired") / COUNTA(Table1_3[Status])</f>
        <v>0.6552734375</v>
      </c>
      <c r="N1990" s="27">
        <f t="shared" si="192"/>
        <v>41878.352777777778</v>
      </c>
      <c r="O1990" t="str">
        <f>TEXT(Table1_3[[#This Row],[Interview Taken on]],"MMM")</f>
        <v>Aug</v>
      </c>
    </row>
    <row r="1991" spans="1:15" x14ac:dyDescent="0.25">
      <c r="A1991">
        <v>564946</v>
      </c>
      <c r="B1991" s="3">
        <v>41871.549305555556</v>
      </c>
      <c r="C1991">
        <f t="shared" si="187"/>
        <v>0</v>
      </c>
      <c r="D1991" t="s">
        <v>13</v>
      </c>
      <c r="E1991" t="s">
        <v>8</v>
      </c>
      <c r="F1991" t="s">
        <v>205</v>
      </c>
      <c r="G1991" t="s">
        <v>18</v>
      </c>
      <c r="H1991">
        <v>37443</v>
      </c>
      <c r="I1991" t="str">
        <f t="shared" si="188"/>
        <v>Afternoon</v>
      </c>
      <c r="J1991" t="str">
        <f t="shared" si="189"/>
        <v>Wed</v>
      </c>
      <c r="K1991" t="str">
        <f t="shared" si="190"/>
        <v>2014-08-20</v>
      </c>
      <c r="L1991" s="39">
        <f t="shared" si="191"/>
        <v>0.54930555555620231</v>
      </c>
      <c r="M1991" s="19">
        <f>COUNTIF(Table1_3[Status], "Hired") / COUNTA(Table1_3[Status])</f>
        <v>0.6552734375</v>
      </c>
      <c r="N1991" s="27" t="str">
        <f t="shared" si="192"/>
        <v/>
      </c>
      <c r="O1991" t="str">
        <f>TEXT(Table1_3[[#This Row],[Interview Taken on]],"MMM")</f>
        <v>Aug</v>
      </c>
    </row>
    <row r="1992" spans="1:15" x14ac:dyDescent="0.25">
      <c r="A1992">
        <v>941551</v>
      </c>
      <c r="B1992" s="3">
        <v>41870.109027777777</v>
      </c>
      <c r="C1992">
        <f t="shared" si="187"/>
        <v>1</v>
      </c>
      <c r="D1992" t="s">
        <v>7</v>
      </c>
      <c r="E1992" t="s">
        <v>8</v>
      </c>
      <c r="F1992" t="s">
        <v>205</v>
      </c>
      <c r="G1992" t="s">
        <v>18</v>
      </c>
      <c r="H1992">
        <v>52037</v>
      </c>
      <c r="I1992" t="str">
        <f t="shared" si="188"/>
        <v>Night</v>
      </c>
      <c r="J1992" t="str">
        <f t="shared" si="189"/>
        <v>Tue</v>
      </c>
      <c r="K1992" t="str">
        <f t="shared" si="190"/>
        <v>2014-08-19</v>
      </c>
      <c r="L1992" s="39">
        <f t="shared" si="191"/>
        <v>0.10902777777664596</v>
      </c>
      <c r="M1992" s="19">
        <f>COUNTIF(Table1_3[Status], "Hired") / COUNTA(Table1_3[Status])</f>
        <v>0.6552734375</v>
      </c>
      <c r="N1992" s="27">
        <f t="shared" si="192"/>
        <v>41885.109027777777</v>
      </c>
      <c r="O1992" t="str">
        <f>TEXT(Table1_3[[#This Row],[Interview Taken on]],"MMM")</f>
        <v>Aug</v>
      </c>
    </row>
    <row r="1993" spans="1:15" x14ac:dyDescent="0.25">
      <c r="A1993">
        <v>71796</v>
      </c>
      <c r="B1993" s="3">
        <v>41870.111111111109</v>
      </c>
      <c r="C1993">
        <f t="shared" si="187"/>
        <v>1</v>
      </c>
      <c r="D1993" t="s">
        <v>7</v>
      </c>
      <c r="E1993" t="s">
        <v>8</v>
      </c>
      <c r="F1993" t="s">
        <v>205</v>
      </c>
      <c r="G1993" t="s">
        <v>18</v>
      </c>
      <c r="H1993">
        <v>21371</v>
      </c>
      <c r="I1993" t="str">
        <f t="shared" si="188"/>
        <v>Night</v>
      </c>
      <c r="J1993" t="str">
        <f t="shared" si="189"/>
        <v>Tue</v>
      </c>
      <c r="K1993" t="str">
        <f t="shared" si="190"/>
        <v>2014-08-19</v>
      </c>
      <c r="L1993" s="39">
        <f t="shared" si="191"/>
        <v>0.11111111110949423</v>
      </c>
      <c r="M1993" s="19">
        <f>COUNTIF(Table1_3[Status], "Hired") / COUNTA(Table1_3[Status])</f>
        <v>0.6552734375</v>
      </c>
      <c r="N1993" s="27">
        <f t="shared" si="192"/>
        <v>41885.111111111109</v>
      </c>
      <c r="O1993" t="str">
        <f>TEXT(Table1_3[[#This Row],[Interview Taken on]],"MMM")</f>
        <v>Aug</v>
      </c>
    </row>
    <row r="1994" spans="1:15" x14ac:dyDescent="0.25">
      <c r="A1994">
        <v>222485</v>
      </c>
      <c r="B1994" s="3">
        <v>41870.320138888892</v>
      </c>
      <c r="C1994">
        <f t="shared" si="187"/>
        <v>1</v>
      </c>
      <c r="D1994" t="s">
        <v>7</v>
      </c>
      <c r="E1994" t="s">
        <v>11</v>
      </c>
      <c r="F1994" t="s">
        <v>205</v>
      </c>
      <c r="G1994" t="s">
        <v>18</v>
      </c>
      <c r="H1994">
        <v>25586</v>
      </c>
      <c r="I1994" t="str">
        <f t="shared" si="188"/>
        <v>Morning</v>
      </c>
      <c r="J1994" t="str">
        <f t="shared" si="189"/>
        <v>Tue</v>
      </c>
      <c r="K1994" t="str">
        <f t="shared" si="190"/>
        <v>2014-08-19</v>
      </c>
      <c r="L1994" s="39">
        <f t="shared" si="191"/>
        <v>0.32013888889196096</v>
      </c>
      <c r="M1994" s="19">
        <f>COUNTIF(Table1_3[Status], "Hired") / COUNTA(Table1_3[Status])</f>
        <v>0.6552734375</v>
      </c>
      <c r="N1994" s="27">
        <f t="shared" si="192"/>
        <v>41885.320138888892</v>
      </c>
      <c r="O1994" t="str">
        <f>TEXT(Table1_3[[#This Row],[Interview Taken on]],"MMM")</f>
        <v>Aug</v>
      </c>
    </row>
    <row r="1995" spans="1:15" x14ac:dyDescent="0.25">
      <c r="A1995">
        <v>658298</v>
      </c>
      <c r="B1995" s="3">
        <v>41821.396527777775</v>
      </c>
      <c r="C1995">
        <f t="shared" si="187"/>
        <v>0</v>
      </c>
      <c r="D1995" t="s">
        <v>13</v>
      </c>
      <c r="E1995" t="s">
        <v>8</v>
      </c>
      <c r="F1995" t="s">
        <v>205</v>
      </c>
      <c r="G1995" t="s">
        <v>12</v>
      </c>
      <c r="H1995">
        <v>19783</v>
      </c>
      <c r="I1995" t="str">
        <f t="shared" si="188"/>
        <v>Morning</v>
      </c>
      <c r="J1995" t="str">
        <f t="shared" si="189"/>
        <v>Tue</v>
      </c>
      <c r="K1995" t="str">
        <f t="shared" si="190"/>
        <v>2014-07-01</v>
      </c>
      <c r="L1995" s="39">
        <f t="shared" si="191"/>
        <v>0.39652777777519077</v>
      </c>
      <c r="M1995" s="19">
        <f>COUNTIF(Table1_3[Status], "Hired") / COUNTA(Table1_3[Status])</f>
        <v>0.6552734375</v>
      </c>
      <c r="N1995" s="27" t="str">
        <f t="shared" si="192"/>
        <v/>
      </c>
      <c r="O1995" t="str">
        <f>TEXT(Table1_3[[#This Row],[Interview Taken on]],"MMM")</f>
        <v>Jul</v>
      </c>
    </row>
    <row r="1996" spans="1:15" x14ac:dyDescent="0.25">
      <c r="A1996">
        <v>651038</v>
      </c>
      <c r="B1996" s="3">
        <v>41776.633333333331</v>
      </c>
      <c r="C1996">
        <f t="shared" si="187"/>
        <v>0</v>
      </c>
      <c r="D1996" t="s">
        <v>13</v>
      </c>
      <c r="E1996" t="s">
        <v>11</v>
      </c>
      <c r="F1996" t="s">
        <v>201</v>
      </c>
      <c r="G1996" t="s">
        <v>18</v>
      </c>
      <c r="H1996">
        <v>24709</v>
      </c>
      <c r="I1996" t="str">
        <f t="shared" si="188"/>
        <v>Afternoon</v>
      </c>
      <c r="J1996" t="str">
        <f t="shared" si="189"/>
        <v>Sat</v>
      </c>
      <c r="K1996" t="str">
        <f t="shared" si="190"/>
        <v>2014-05-17</v>
      </c>
      <c r="L1996" s="39">
        <f t="shared" si="191"/>
        <v>0.63333333333139308</v>
      </c>
      <c r="M1996" s="19">
        <f>COUNTIF(Table1_3[Status], "Hired") / COUNTA(Table1_3[Status])</f>
        <v>0.6552734375</v>
      </c>
      <c r="N1996" s="27" t="str">
        <f t="shared" si="192"/>
        <v/>
      </c>
      <c r="O1996" t="str">
        <f>TEXT(Table1_3[[#This Row],[Interview Taken on]],"MMM")</f>
        <v>May</v>
      </c>
    </row>
    <row r="1997" spans="1:15" x14ac:dyDescent="0.25">
      <c r="A1997">
        <v>389951</v>
      </c>
      <c r="B1997" s="3">
        <v>41850.396527777775</v>
      </c>
      <c r="C1997">
        <f t="shared" si="187"/>
        <v>0</v>
      </c>
      <c r="D1997" t="s">
        <v>13</v>
      </c>
      <c r="E1997" t="s">
        <v>8</v>
      </c>
      <c r="F1997" t="s">
        <v>201</v>
      </c>
      <c r="G1997" t="s">
        <v>18</v>
      </c>
      <c r="H1997">
        <v>99619</v>
      </c>
      <c r="I1997" t="str">
        <f t="shared" si="188"/>
        <v>Morning</v>
      </c>
      <c r="J1997" t="str">
        <f t="shared" si="189"/>
        <v>Wed</v>
      </c>
      <c r="K1997" t="str">
        <f t="shared" si="190"/>
        <v>2014-07-30</v>
      </c>
      <c r="L1997" s="39">
        <f t="shared" si="191"/>
        <v>0.39652777777519077</v>
      </c>
      <c r="M1997" s="19">
        <f>COUNTIF(Table1_3[Status], "Hired") / COUNTA(Table1_3[Status])</f>
        <v>0.6552734375</v>
      </c>
      <c r="N1997" s="27" t="str">
        <f t="shared" si="192"/>
        <v/>
      </c>
      <c r="O1997" t="str">
        <f>TEXT(Table1_3[[#This Row],[Interview Taken on]],"MMM")</f>
        <v>Jul</v>
      </c>
    </row>
    <row r="1998" spans="1:15" x14ac:dyDescent="0.25">
      <c r="A1998">
        <v>856295</v>
      </c>
      <c r="B1998" s="3">
        <v>41809.396527777775</v>
      </c>
      <c r="C1998">
        <f t="shared" si="187"/>
        <v>0</v>
      </c>
      <c r="D1998" t="s">
        <v>13</v>
      </c>
      <c r="E1998" t="s">
        <v>8</v>
      </c>
      <c r="F1998" t="s">
        <v>201</v>
      </c>
      <c r="G1998" t="s">
        <v>34</v>
      </c>
      <c r="H1998">
        <v>44815</v>
      </c>
      <c r="I1998" t="str">
        <f t="shared" si="188"/>
        <v>Morning</v>
      </c>
      <c r="J1998" t="str">
        <f t="shared" si="189"/>
        <v>Thu</v>
      </c>
      <c r="K1998" t="str">
        <f t="shared" si="190"/>
        <v>2014-06-19</v>
      </c>
      <c r="L1998" s="39">
        <f t="shared" si="191"/>
        <v>0.39652777777519077</v>
      </c>
      <c r="M1998" s="19">
        <f>COUNTIF(Table1_3[Status], "Hired") / COUNTA(Table1_3[Status])</f>
        <v>0.6552734375</v>
      </c>
      <c r="N1998" s="27" t="str">
        <f t="shared" si="192"/>
        <v/>
      </c>
      <c r="O1998" t="str">
        <f>TEXT(Table1_3[[#This Row],[Interview Taken on]],"MMM")</f>
        <v>Jun</v>
      </c>
    </row>
    <row r="1999" spans="1:15" x14ac:dyDescent="0.25">
      <c r="A1999">
        <v>643434</v>
      </c>
      <c r="B1999" s="3">
        <v>41809.397916666669</v>
      </c>
      <c r="C1999">
        <f t="shared" si="187"/>
        <v>0</v>
      </c>
      <c r="D1999" t="s">
        <v>13</v>
      </c>
      <c r="E1999" t="s">
        <v>11</v>
      </c>
      <c r="F1999" t="s">
        <v>201</v>
      </c>
      <c r="G1999" t="s">
        <v>34</v>
      </c>
      <c r="H1999">
        <v>43792</v>
      </c>
      <c r="I1999" t="str">
        <f t="shared" si="188"/>
        <v>Morning</v>
      </c>
      <c r="J1999" t="str">
        <f t="shared" si="189"/>
        <v>Thu</v>
      </c>
      <c r="K1999" t="str">
        <f t="shared" si="190"/>
        <v>2014-06-19</v>
      </c>
      <c r="L1999" s="39">
        <f t="shared" si="191"/>
        <v>0.39791666666860692</v>
      </c>
      <c r="M1999" s="19">
        <f>COUNTIF(Table1_3[Status], "Hired") / COUNTA(Table1_3[Status])</f>
        <v>0.6552734375</v>
      </c>
      <c r="N1999" s="27" t="str">
        <f t="shared" si="192"/>
        <v/>
      </c>
      <c r="O1999" t="str">
        <f>TEXT(Table1_3[[#This Row],[Interview Taken on]],"MMM")</f>
        <v>Jun</v>
      </c>
    </row>
    <row r="2000" spans="1:15" x14ac:dyDescent="0.25">
      <c r="A2000">
        <v>34179</v>
      </c>
      <c r="B2000" s="3">
        <v>41858.723611111112</v>
      </c>
      <c r="C2000">
        <f t="shared" si="187"/>
        <v>1</v>
      </c>
      <c r="D2000" t="s">
        <v>7</v>
      </c>
      <c r="E2000" t="s">
        <v>11</v>
      </c>
      <c r="F2000" t="s">
        <v>201</v>
      </c>
      <c r="G2000" t="s">
        <v>34</v>
      </c>
      <c r="H2000">
        <v>26150</v>
      </c>
      <c r="I2000" t="str">
        <f t="shared" si="188"/>
        <v>Afternoon</v>
      </c>
      <c r="J2000" t="str">
        <f t="shared" si="189"/>
        <v>Thu</v>
      </c>
      <c r="K2000" t="str">
        <f t="shared" si="190"/>
        <v>2014-08-07</v>
      </c>
      <c r="L2000" s="39">
        <f t="shared" si="191"/>
        <v>0.72361111111240461</v>
      </c>
      <c r="M2000" s="19">
        <f>COUNTIF(Table1_3[Status], "Hired") / COUNTA(Table1_3[Status])</f>
        <v>0.6552734375</v>
      </c>
      <c r="N2000" s="27">
        <f t="shared" si="192"/>
        <v>41873.723611111112</v>
      </c>
      <c r="O2000" t="str">
        <f>TEXT(Table1_3[[#This Row],[Interview Taken on]],"MMM")</f>
        <v>Aug</v>
      </c>
    </row>
    <row r="2001" spans="1:15" x14ac:dyDescent="0.25">
      <c r="A2001">
        <v>910029</v>
      </c>
      <c r="B2001" s="3">
        <v>41858.723611111112</v>
      </c>
      <c r="C2001">
        <f t="shared" si="187"/>
        <v>0</v>
      </c>
      <c r="D2001" t="s">
        <v>13</v>
      </c>
      <c r="E2001" t="s">
        <v>8</v>
      </c>
      <c r="F2001" t="s">
        <v>201</v>
      </c>
      <c r="G2001" t="s">
        <v>34</v>
      </c>
      <c r="H2001">
        <v>56250</v>
      </c>
      <c r="I2001" t="str">
        <f t="shared" si="188"/>
        <v>Afternoon</v>
      </c>
      <c r="J2001" t="str">
        <f t="shared" si="189"/>
        <v>Thu</v>
      </c>
      <c r="K2001" t="str">
        <f t="shared" si="190"/>
        <v>2014-08-07</v>
      </c>
      <c r="L2001" s="39">
        <f t="shared" si="191"/>
        <v>0.72361111111240461</v>
      </c>
      <c r="M2001" s="19">
        <f>COUNTIF(Table1_3[Status], "Hired") / COUNTA(Table1_3[Status])</f>
        <v>0.6552734375</v>
      </c>
      <c r="N2001" s="27" t="str">
        <f t="shared" si="192"/>
        <v/>
      </c>
      <c r="O2001" t="str">
        <f>TEXT(Table1_3[[#This Row],[Interview Taken on]],"MMM")</f>
        <v>Aug</v>
      </c>
    </row>
    <row r="2002" spans="1:15" x14ac:dyDescent="0.25">
      <c r="A2002">
        <v>760525</v>
      </c>
      <c r="B2002" s="3">
        <v>41858.724999999999</v>
      </c>
      <c r="C2002">
        <f t="shared" si="187"/>
        <v>1</v>
      </c>
      <c r="D2002" t="s">
        <v>7</v>
      </c>
      <c r="E2002" t="s">
        <v>8</v>
      </c>
      <c r="F2002" t="s">
        <v>201</v>
      </c>
      <c r="G2002" t="s">
        <v>34</v>
      </c>
      <c r="H2002">
        <v>95834</v>
      </c>
      <c r="I2002" t="str">
        <f t="shared" si="188"/>
        <v>Afternoon</v>
      </c>
      <c r="J2002" t="str">
        <f t="shared" si="189"/>
        <v>Thu</v>
      </c>
      <c r="K2002" t="str">
        <f t="shared" si="190"/>
        <v>2014-08-07</v>
      </c>
      <c r="L2002" s="39">
        <f t="shared" si="191"/>
        <v>0.72499999999854481</v>
      </c>
      <c r="M2002" s="19">
        <f>COUNTIF(Table1_3[Status], "Hired") / COUNTA(Table1_3[Status])</f>
        <v>0.6552734375</v>
      </c>
      <c r="N2002" s="27">
        <f t="shared" si="192"/>
        <v>41873.724999999999</v>
      </c>
      <c r="O2002" t="str">
        <f>TEXT(Table1_3[[#This Row],[Interview Taken on]],"MMM")</f>
        <v>Aug</v>
      </c>
    </row>
    <row r="2003" spans="1:15" x14ac:dyDescent="0.25">
      <c r="A2003">
        <v>913328</v>
      </c>
      <c r="B2003" s="3">
        <v>41858.722916666666</v>
      </c>
      <c r="C2003">
        <f t="shared" si="187"/>
        <v>1</v>
      </c>
      <c r="D2003" t="s">
        <v>7</v>
      </c>
      <c r="E2003" t="s">
        <v>11</v>
      </c>
      <c r="F2003" t="s">
        <v>201</v>
      </c>
      <c r="G2003" t="s">
        <v>34</v>
      </c>
      <c r="H2003">
        <v>10982</v>
      </c>
      <c r="I2003" t="str">
        <f t="shared" si="188"/>
        <v>Afternoon</v>
      </c>
      <c r="J2003" t="str">
        <f t="shared" si="189"/>
        <v>Thu</v>
      </c>
      <c r="K2003" t="str">
        <f t="shared" si="190"/>
        <v>2014-08-07</v>
      </c>
      <c r="L2003" s="39">
        <f t="shared" si="191"/>
        <v>0.72291666666569654</v>
      </c>
      <c r="M2003" s="19">
        <f>COUNTIF(Table1_3[Status], "Hired") / COUNTA(Table1_3[Status])</f>
        <v>0.6552734375</v>
      </c>
      <c r="N2003" s="27">
        <f t="shared" si="192"/>
        <v>41873.722916666666</v>
      </c>
      <c r="O2003" t="str">
        <f>TEXT(Table1_3[[#This Row],[Interview Taken on]],"MMM")</f>
        <v>Aug</v>
      </c>
    </row>
    <row r="2004" spans="1:15" x14ac:dyDescent="0.25">
      <c r="A2004">
        <v>906610</v>
      </c>
      <c r="B2004" s="3">
        <v>41830.396527777775</v>
      </c>
      <c r="C2004">
        <f t="shared" si="187"/>
        <v>1</v>
      </c>
      <c r="D2004" t="s">
        <v>7</v>
      </c>
      <c r="E2004" t="s">
        <v>8</v>
      </c>
      <c r="F2004" t="s">
        <v>201</v>
      </c>
      <c r="G2004" t="s">
        <v>34</v>
      </c>
      <c r="H2004">
        <v>27403</v>
      </c>
      <c r="I2004" t="str">
        <f t="shared" si="188"/>
        <v>Morning</v>
      </c>
      <c r="J2004" t="str">
        <f t="shared" si="189"/>
        <v>Thu</v>
      </c>
      <c r="K2004" t="str">
        <f t="shared" si="190"/>
        <v>2014-07-10</v>
      </c>
      <c r="L2004" s="39">
        <f t="shared" si="191"/>
        <v>0.39652777777519077</v>
      </c>
      <c r="M2004" s="19">
        <f>COUNTIF(Table1_3[Status], "Hired") / COUNTA(Table1_3[Status])</f>
        <v>0.6552734375</v>
      </c>
      <c r="N2004" s="27">
        <f t="shared" si="192"/>
        <v>41845.396527777775</v>
      </c>
      <c r="O2004" t="str">
        <f>TEXT(Table1_3[[#This Row],[Interview Taken on]],"MMM")</f>
        <v>Jul</v>
      </c>
    </row>
    <row r="2005" spans="1:15" x14ac:dyDescent="0.25">
      <c r="A2005">
        <v>356309</v>
      </c>
      <c r="B2005" s="3">
        <v>41830.396527777775</v>
      </c>
      <c r="C2005">
        <f t="shared" si="187"/>
        <v>1</v>
      </c>
      <c r="D2005" t="s">
        <v>7</v>
      </c>
      <c r="E2005" t="s">
        <v>8</v>
      </c>
      <c r="F2005" t="s">
        <v>202</v>
      </c>
      <c r="G2005" t="s">
        <v>22</v>
      </c>
      <c r="H2005">
        <v>84905</v>
      </c>
      <c r="I2005" t="str">
        <f t="shared" si="188"/>
        <v>Morning</v>
      </c>
      <c r="J2005" t="str">
        <f t="shared" si="189"/>
        <v>Thu</v>
      </c>
      <c r="K2005" t="str">
        <f t="shared" si="190"/>
        <v>2014-07-10</v>
      </c>
      <c r="L2005" s="39">
        <f t="shared" si="191"/>
        <v>0.39652777777519077</v>
      </c>
      <c r="M2005" s="19">
        <f>COUNTIF(Table1_3[Status], "Hired") / COUNTA(Table1_3[Status])</f>
        <v>0.6552734375</v>
      </c>
      <c r="N2005" s="27">
        <f t="shared" si="192"/>
        <v>41845.396527777775</v>
      </c>
      <c r="O2005" t="str">
        <f>TEXT(Table1_3[[#This Row],[Interview Taken on]],"MMM")</f>
        <v>Jul</v>
      </c>
    </row>
    <row r="2006" spans="1:15" x14ac:dyDescent="0.25">
      <c r="A2006">
        <v>170369</v>
      </c>
      <c r="B2006" s="3">
        <v>41837.396527777775</v>
      </c>
      <c r="C2006">
        <f t="shared" si="187"/>
        <v>1</v>
      </c>
      <c r="D2006" t="s">
        <v>7</v>
      </c>
      <c r="E2006" t="s">
        <v>8</v>
      </c>
      <c r="F2006" t="s">
        <v>202</v>
      </c>
      <c r="G2006" t="s">
        <v>42</v>
      </c>
      <c r="H2006">
        <v>1817</v>
      </c>
      <c r="I2006" t="str">
        <f t="shared" si="188"/>
        <v>Morning</v>
      </c>
      <c r="J2006" t="str">
        <f t="shared" si="189"/>
        <v>Thu</v>
      </c>
      <c r="K2006" t="str">
        <f t="shared" si="190"/>
        <v>2014-07-17</v>
      </c>
      <c r="L2006" s="39">
        <f t="shared" si="191"/>
        <v>0.39652777777519077</v>
      </c>
      <c r="M2006" s="19">
        <f>COUNTIF(Table1_3[Status], "Hired") / COUNTA(Table1_3[Status])</f>
        <v>0.6552734375</v>
      </c>
      <c r="N2006" s="27">
        <f t="shared" si="192"/>
        <v>41852.396527777775</v>
      </c>
      <c r="O2006" t="str">
        <f>TEXT(Table1_3[[#This Row],[Interview Taken on]],"MMM")</f>
        <v>Jul</v>
      </c>
    </row>
    <row r="2007" spans="1:15" x14ac:dyDescent="0.25">
      <c r="A2007">
        <v>315817</v>
      </c>
      <c r="B2007" s="3">
        <v>41842.773611111108</v>
      </c>
      <c r="C2007">
        <f t="shared" si="187"/>
        <v>0</v>
      </c>
      <c r="D2007" t="s">
        <v>13</v>
      </c>
      <c r="E2007" t="s">
        <v>8</v>
      </c>
      <c r="F2007" t="s">
        <v>202</v>
      </c>
      <c r="G2007" t="s">
        <v>20</v>
      </c>
      <c r="H2007">
        <v>14871</v>
      </c>
      <c r="I2007" t="str">
        <f t="shared" si="188"/>
        <v>Evening</v>
      </c>
      <c r="J2007" t="str">
        <f t="shared" si="189"/>
        <v>Tue</v>
      </c>
      <c r="K2007" t="str">
        <f t="shared" si="190"/>
        <v>2014-07-22</v>
      </c>
      <c r="L2007" s="39">
        <f t="shared" si="191"/>
        <v>0.77361111110803904</v>
      </c>
      <c r="M2007" s="19">
        <f>COUNTIF(Table1_3[Status], "Hired") / COUNTA(Table1_3[Status])</f>
        <v>0.6552734375</v>
      </c>
      <c r="N2007" s="27" t="str">
        <f t="shared" si="192"/>
        <v/>
      </c>
      <c r="O2007" t="str">
        <f>TEXT(Table1_3[[#This Row],[Interview Taken on]],"MMM")</f>
        <v>Jul</v>
      </c>
    </row>
    <row r="2008" spans="1:15" x14ac:dyDescent="0.25">
      <c r="A2008">
        <v>28531</v>
      </c>
      <c r="B2008" s="3">
        <v>41842.776388888888</v>
      </c>
      <c r="C2008">
        <f t="shared" si="187"/>
        <v>0</v>
      </c>
      <c r="D2008" t="s">
        <v>13</v>
      </c>
      <c r="E2008" t="s">
        <v>11</v>
      </c>
      <c r="F2008" t="s">
        <v>202</v>
      </c>
      <c r="G2008" t="s">
        <v>20</v>
      </c>
      <c r="H2008">
        <v>83828</v>
      </c>
      <c r="I2008" t="str">
        <f t="shared" si="188"/>
        <v>Evening</v>
      </c>
      <c r="J2008" t="str">
        <f t="shared" si="189"/>
        <v>Tue</v>
      </c>
      <c r="K2008" t="str">
        <f t="shared" si="190"/>
        <v>2014-07-22</v>
      </c>
      <c r="L2008" s="39">
        <f t="shared" si="191"/>
        <v>0.77638888888759539</v>
      </c>
      <c r="M2008" s="19">
        <f>COUNTIF(Table1_3[Status], "Hired") / COUNTA(Table1_3[Status])</f>
        <v>0.6552734375</v>
      </c>
      <c r="N2008" s="27" t="str">
        <f t="shared" si="192"/>
        <v/>
      </c>
      <c r="O2008" t="str">
        <f>TEXT(Table1_3[[#This Row],[Interview Taken on]],"MMM")</f>
        <v>Jul</v>
      </c>
    </row>
    <row r="2009" spans="1:15" x14ac:dyDescent="0.25">
      <c r="A2009">
        <v>955200</v>
      </c>
      <c r="B2009" s="3">
        <v>41853.058333333334</v>
      </c>
      <c r="C2009">
        <f t="shared" si="187"/>
        <v>1</v>
      </c>
      <c r="D2009" t="s">
        <v>7</v>
      </c>
      <c r="E2009" t="s">
        <v>8</v>
      </c>
      <c r="F2009" t="s">
        <v>202</v>
      </c>
      <c r="G2009" t="s">
        <v>42</v>
      </c>
      <c r="H2009">
        <v>95400</v>
      </c>
      <c r="I2009" t="str">
        <f t="shared" si="188"/>
        <v>Night</v>
      </c>
      <c r="J2009" t="str">
        <f t="shared" si="189"/>
        <v>Sat</v>
      </c>
      <c r="K2009" t="str">
        <f t="shared" si="190"/>
        <v>2014-08-02</v>
      </c>
      <c r="L2009" s="39">
        <f t="shared" si="191"/>
        <v>5.8333333334303461E-2</v>
      </c>
      <c r="M2009" s="19">
        <f>COUNTIF(Table1_3[Status], "Hired") / COUNTA(Table1_3[Status])</f>
        <v>0.6552734375</v>
      </c>
      <c r="N2009" s="27">
        <f t="shared" si="192"/>
        <v>41868.058333333334</v>
      </c>
      <c r="O2009" t="str">
        <f>TEXT(Table1_3[[#This Row],[Interview Taken on]],"MMM")</f>
        <v>Aug</v>
      </c>
    </row>
    <row r="2010" spans="1:15" x14ac:dyDescent="0.25">
      <c r="A2010">
        <v>452559</v>
      </c>
      <c r="B2010" s="3">
        <v>41795.48541666667</v>
      </c>
      <c r="C2010">
        <f t="shared" si="187"/>
        <v>1</v>
      </c>
      <c r="D2010" t="s">
        <v>7</v>
      </c>
      <c r="E2010" t="s">
        <v>38</v>
      </c>
      <c r="F2010" t="s">
        <v>201</v>
      </c>
      <c r="G2010" t="s">
        <v>10</v>
      </c>
      <c r="H2010">
        <v>98670</v>
      </c>
      <c r="I2010" t="str">
        <f t="shared" si="188"/>
        <v>Morning</v>
      </c>
      <c r="J2010" t="str">
        <f t="shared" si="189"/>
        <v>Thu</v>
      </c>
      <c r="K2010" t="str">
        <f t="shared" si="190"/>
        <v>2014-06-05</v>
      </c>
      <c r="L2010" s="39">
        <f t="shared" si="191"/>
        <v>0.48541666667006211</v>
      </c>
      <c r="M2010" s="19">
        <f>COUNTIF(Table1_3[Status], "Hired") / COUNTA(Table1_3[Status])</f>
        <v>0.6552734375</v>
      </c>
      <c r="N2010" s="27">
        <f t="shared" si="192"/>
        <v>41810.48541666667</v>
      </c>
      <c r="O2010" t="str">
        <f>TEXT(Table1_3[[#This Row],[Interview Taken on]],"MMM")</f>
        <v>Jun</v>
      </c>
    </row>
    <row r="2011" spans="1:15" x14ac:dyDescent="0.25">
      <c r="A2011">
        <v>811260</v>
      </c>
      <c r="B2011" s="3">
        <v>41817.396527777775</v>
      </c>
      <c r="C2011">
        <f t="shared" si="187"/>
        <v>1</v>
      </c>
      <c r="D2011" t="s">
        <v>7</v>
      </c>
      <c r="E2011" t="s">
        <v>8</v>
      </c>
      <c r="F2011" t="s">
        <v>201</v>
      </c>
      <c r="G2011" t="s">
        <v>10</v>
      </c>
      <c r="H2011">
        <v>10730</v>
      </c>
      <c r="I2011" t="str">
        <f t="shared" si="188"/>
        <v>Morning</v>
      </c>
      <c r="J2011" t="str">
        <f t="shared" si="189"/>
        <v>Fri</v>
      </c>
      <c r="K2011" t="str">
        <f t="shared" si="190"/>
        <v>2014-06-27</v>
      </c>
      <c r="L2011" s="39">
        <f t="shared" si="191"/>
        <v>0.39652777777519077</v>
      </c>
      <c r="M2011" s="19">
        <f>COUNTIF(Table1_3[Status], "Hired") / COUNTA(Table1_3[Status])</f>
        <v>0.6552734375</v>
      </c>
      <c r="N2011" s="27">
        <f t="shared" si="192"/>
        <v>41832.396527777775</v>
      </c>
      <c r="O2011" t="str">
        <f>TEXT(Table1_3[[#This Row],[Interview Taken on]],"MMM")</f>
        <v>Jun</v>
      </c>
    </row>
    <row r="2012" spans="1:15" x14ac:dyDescent="0.25">
      <c r="A2012">
        <v>194204</v>
      </c>
      <c r="B2012" s="3">
        <v>41817.401388888888</v>
      </c>
      <c r="C2012">
        <f t="shared" si="187"/>
        <v>0</v>
      </c>
      <c r="D2012" t="s">
        <v>13</v>
      </c>
      <c r="E2012" t="s">
        <v>11</v>
      </c>
      <c r="F2012" t="s">
        <v>201</v>
      </c>
      <c r="G2012" t="s">
        <v>10</v>
      </c>
      <c r="H2012">
        <v>31185</v>
      </c>
      <c r="I2012" t="str">
        <f t="shared" si="188"/>
        <v>Morning</v>
      </c>
      <c r="J2012" t="str">
        <f t="shared" si="189"/>
        <v>Fri</v>
      </c>
      <c r="K2012" t="str">
        <f t="shared" si="190"/>
        <v>2014-06-27</v>
      </c>
      <c r="L2012" s="39">
        <f t="shared" si="191"/>
        <v>0.40138888888759539</v>
      </c>
      <c r="M2012" s="19">
        <f>COUNTIF(Table1_3[Status], "Hired") / COUNTA(Table1_3[Status])</f>
        <v>0.6552734375</v>
      </c>
      <c r="N2012" s="27" t="str">
        <f t="shared" si="192"/>
        <v/>
      </c>
      <c r="O2012" t="str">
        <f>TEXT(Table1_3[[#This Row],[Interview Taken on]],"MMM")</f>
        <v>Jun</v>
      </c>
    </row>
    <row r="2013" spans="1:15" x14ac:dyDescent="0.25">
      <c r="A2013">
        <v>750906</v>
      </c>
      <c r="B2013" s="3">
        <v>41828.614583333336</v>
      </c>
      <c r="C2013">
        <f t="shared" si="187"/>
        <v>0</v>
      </c>
      <c r="D2013" t="s">
        <v>13</v>
      </c>
      <c r="E2013" t="s">
        <v>11</v>
      </c>
      <c r="F2013" t="s">
        <v>201</v>
      </c>
      <c r="G2013" t="s">
        <v>10</v>
      </c>
      <c r="H2013">
        <v>30750</v>
      </c>
      <c r="I2013" t="str">
        <f t="shared" si="188"/>
        <v>Afternoon</v>
      </c>
      <c r="J2013" t="str">
        <f t="shared" si="189"/>
        <v>Tue</v>
      </c>
      <c r="K2013" t="str">
        <f t="shared" si="190"/>
        <v>2014-07-08</v>
      </c>
      <c r="L2013" s="39">
        <f t="shared" si="191"/>
        <v>0.61458333333575865</v>
      </c>
      <c r="M2013" s="19">
        <f>COUNTIF(Table1_3[Status], "Hired") / COUNTA(Table1_3[Status])</f>
        <v>0.6552734375</v>
      </c>
      <c r="N2013" s="27" t="str">
        <f t="shared" si="192"/>
        <v/>
      </c>
      <c r="O2013" t="str">
        <f>TEXT(Table1_3[[#This Row],[Interview Taken on]],"MMM")</f>
        <v>Jul</v>
      </c>
    </row>
    <row r="2014" spans="1:15" x14ac:dyDescent="0.25">
      <c r="A2014">
        <v>486771</v>
      </c>
      <c r="B2014" s="3">
        <v>41828.618055555555</v>
      </c>
      <c r="C2014">
        <f t="shared" si="187"/>
        <v>1</v>
      </c>
      <c r="D2014" t="s">
        <v>7</v>
      </c>
      <c r="E2014" t="s">
        <v>11</v>
      </c>
      <c r="F2014" t="s">
        <v>201</v>
      </c>
      <c r="G2014" t="s">
        <v>10</v>
      </c>
      <c r="H2014">
        <v>57130</v>
      </c>
      <c r="I2014" t="str">
        <f t="shared" si="188"/>
        <v>Afternoon</v>
      </c>
      <c r="J2014" t="str">
        <f t="shared" si="189"/>
        <v>Tue</v>
      </c>
      <c r="K2014" t="str">
        <f t="shared" si="190"/>
        <v>2014-07-08</v>
      </c>
      <c r="L2014" s="39">
        <f t="shared" si="191"/>
        <v>0.61805555555474712</v>
      </c>
      <c r="M2014" s="19">
        <f>COUNTIF(Table1_3[Status], "Hired") / COUNTA(Table1_3[Status])</f>
        <v>0.6552734375</v>
      </c>
      <c r="N2014" s="27">
        <f t="shared" si="192"/>
        <v>41843.618055555555</v>
      </c>
      <c r="O2014" t="str">
        <f>TEXT(Table1_3[[#This Row],[Interview Taken on]],"MMM")</f>
        <v>Jul</v>
      </c>
    </row>
    <row r="2015" spans="1:15" x14ac:dyDescent="0.25">
      <c r="A2015">
        <v>932139</v>
      </c>
      <c r="B2015" s="3">
        <v>41824.79583333333</v>
      </c>
      <c r="C2015">
        <f t="shared" si="187"/>
        <v>1</v>
      </c>
      <c r="D2015" t="s">
        <v>7</v>
      </c>
      <c r="E2015" t="s">
        <v>11</v>
      </c>
      <c r="F2015" t="s">
        <v>201</v>
      </c>
      <c r="G2015" t="s">
        <v>10</v>
      </c>
      <c r="H2015">
        <v>17249</v>
      </c>
      <c r="I2015" t="str">
        <f t="shared" si="188"/>
        <v>Evening</v>
      </c>
      <c r="J2015" t="str">
        <f t="shared" si="189"/>
        <v>Fri</v>
      </c>
      <c r="K2015" t="str">
        <f t="shared" si="190"/>
        <v>2014-07-04</v>
      </c>
      <c r="L2015" s="39">
        <f t="shared" si="191"/>
        <v>0.79583333332993789</v>
      </c>
      <c r="M2015" s="19">
        <f>COUNTIF(Table1_3[Status], "Hired") / COUNTA(Table1_3[Status])</f>
        <v>0.6552734375</v>
      </c>
      <c r="N2015" s="27">
        <f t="shared" si="192"/>
        <v>41839.79583333333</v>
      </c>
      <c r="O2015" t="str">
        <f>TEXT(Table1_3[[#This Row],[Interview Taken on]],"MMM")</f>
        <v>Jul</v>
      </c>
    </row>
    <row r="2016" spans="1:15" x14ac:dyDescent="0.25">
      <c r="A2016">
        <v>606591</v>
      </c>
      <c r="B2016" s="3">
        <v>41824.79583333333</v>
      </c>
      <c r="C2016">
        <f t="shared" si="187"/>
        <v>1</v>
      </c>
      <c r="D2016" t="s">
        <v>7</v>
      </c>
      <c r="E2016" t="s">
        <v>8</v>
      </c>
      <c r="F2016" t="s">
        <v>201</v>
      </c>
      <c r="G2016" t="s">
        <v>10</v>
      </c>
      <c r="H2016">
        <v>80966</v>
      </c>
      <c r="I2016" t="str">
        <f t="shared" si="188"/>
        <v>Evening</v>
      </c>
      <c r="J2016" t="str">
        <f t="shared" si="189"/>
        <v>Fri</v>
      </c>
      <c r="K2016" t="str">
        <f t="shared" si="190"/>
        <v>2014-07-04</v>
      </c>
      <c r="L2016" s="39">
        <f t="shared" si="191"/>
        <v>0.79583333332993789</v>
      </c>
      <c r="M2016" s="19">
        <f>COUNTIF(Table1_3[Status], "Hired") / COUNTA(Table1_3[Status])</f>
        <v>0.6552734375</v>
      </c>
      <c r="N2016" s="27">
        <f t="shared" si="192"/>
        <v>41839.79583333333</v>
      </c>
      <c r="O2016" t="str">
        <f>TEXT(Table1_3[[#This Row],[Interview Taken on]],"MMM")</f>
        <v>Jul</v>
      </c>
    </row>
    <row r="2017" spans="1:15" x14ac:dyDescent="0.25">
      <c r="A2017">
        <v>847230</v>
      </c>
      <c r="B2017" s="3">
        <v>41827.693749999999</v>
      </c>
      <c r="C2017">
        <f t="shared" si="187"/>
        <v>0</v>
      </c>
      <c r="D2017" t="s">
        <v>13</v>
      </c>
      <c r="E2017" t="s">
        <v>8</v>
      </c>
      <c r="F2017" t="s">
        <v>201</v>
      </c>
      <c r="G2017" t="s">
        <v>10</v>
      </c>
      <c r="H2017">
        <v>8032</v>
      </c>
      <c r="I2017" t="str">
        <f t="shared" si="188"/>
        <v>Afternoon</v>
      </c>
      <c r="J2017" t="str">
        <f t="shared" si="189"/>
        <v>Mon</v>
      </c>
      <c r="K2017" t="str">
        <f t="shared" si="190"/>
        <v>2014-07-07</v>
      </c>
      <c r="L2017" s="39">
        <f t="shared" si="191"/>
        <v>0.69374999999854481</v>
      </c>
      <c r="M2017" s="19">
        <f>COUNTIF(Table1_3[Status], "Hired") / COUNTA(Table1_3[Status])</f>
        <v>0.6552734375</v>
      </c>
      <c r="N2017" s="27" t="str">
        <f t="shared" si="192"/>
        <v/>
      </c>
      <c r="O2017" t="str">
        <f>TEXT(Table1_3[[#This Row],[Interview Taken on]],"MMM")</f>
        <v>Jul</v>
      </c>
    </row>
    <row r="2018" spans="1:15" x14ac:dyDescent="0.25">
      <c r="A2018">
        <v>288114</v>
      </c>
      <c r="B2018" s="3">
        <v>41827.693055555559</v>
      </c>
      <c r="C2018">
        <f t="shared" si="187"/>
        <v>0</v>
      </c>
      <c r="D2018" t="s">
        <v>13</v>
      </c>
      <c r="E2018" t="s">
        <v>38</v>
      </c>
      <c r="F2018" t="s">
        <v>201</v>
      </c>
      <c r="G2018" t="s">
        <v>10</v>
      </c>
      <c r="H2018">
        <v>19751</v>
      </c>
      <c r="I2018" t="str">
        <f t="shared" si="188"/>
        <v>Afternoon</v>
      </c>
      <c r="J2018" t="str">
        <f t="shared" si="189"/>
        <v>Mon</v>
      </c>
      <c r="K2018" t="str">
        <f t="shared" si="190"/>
        <v>2014-07-07</v>
      </c>
      <c r="L2018" s="39">
        <f t="shared" si="191"/>
        <v>0.69305555555911269</v>
      </c>
      <c r="M2018" s="19">
        <f>COUNTIF(Table1_3[Status], "Hired") / COUNTA(Table1_3[Status])</f>
        <v>0.6552734375</v>
      </c>
      <c r="N2018" s="27" t="str">
        <f t="shared" si="192"/>
        <v/>
      </c>
      <c r="O2018" t="str">
        <f>TEXT(Table1_3[[#This Row],[Interview Taken on]],"MMM")</f>
        <v>Jul</v>
      </c>
    </row>
    <row r="2019" spans="1:15" x14ac:dyDescent="0.25">
      <c r="A2019">
        <v>337546</v>
      </c>
      <c r="B2019" s="3">
        <v>41848.356249999997</v>
      </c>
      <c r="C2019">
        <f t="shared" si="187"/>
        <v>0</v>
      </c>
      <c r="D2019" t="s">
        <v>13</v>
      </c>
      <c r="E2019" t="s">
        <v>11</v>
      </c>
      <c r="F2019" t="s">
        <v>201</v>
      </c>
      <c r="G2019" t="s">
        <v>10</v>
      </c>
      <c r="H2019">
        <v>46403</v>
      </c>
      <c r="I2019" t="str">
        <f t="shared" si="188"/>
        <v>Morning</v>
      </c>
      <c r="J2019" t="str">
        <f t="shared" si="189"/>
        <v>Mon</v>
      </c>
      <c r="K2019" t="str">
        <f t="shared" si="190"/>
        <v>2014-07-28</v>
      </c>
      <c r="L2019" s="39">
        <f t="shared" si="191"/>
        <v>0.35624999999708962</v>
      </c>
      <c r="M2019" s="19">
        <f>COUNTIF(Table1_3[Status], "Hired") / COUNTA(Table1_3[Status])</f>
        <v>0.6552734375</v>
      </c>
      <c r="N2019" s="27" t="str">
        <f t="shared" si="192"/>
        <v/>
      </c>
      <c r="O2019" t="str">
        <f>TEXT(Table1_3[[#This Row],[Interview Taken on]],"MMM")</f>
        <v>Jul</v>
      </c>
    </row>
    <row r="2020" spans="1:15" x14ac:dyDescent="0.25">
      <c r="A2020">
        <v>377923</v>
      </c>
      <c r="B2020" s="3">
        <v>41848.357638888891</v>
      </c>
      <c r="C2020">
        <f t="shared" si="187"/>
        <v>1</v>
      </c>
      <c r="D2020" t="s">
        <v>7</v>
      </c>
      <c r="E2020" t="s">
        <v>11</v>
      </c>
      <c r="F2020" t="s">
        <v>201</v>
      </c>
      <c r="G2020" t="s">
        <v>10</v>
      </c>
      <c r="H2020">
        <v>30875</v>
      </c>
      <c r="I2020" t="str">
        <f t="shared" si="188"/>
        <v>Morning</v>
      </c>
      <c r="J2020" t="str">
        <f t="shared" si="189"/>
        <v>Mon</v>
      </c>
      <c r="K2020" t="str">
        <f t="shared" si="190"/>
        <v>2014-07-28</v>
      </c>
      <c r="L2020" s="39">
        <f t="shared" si="191"/>
        <v>0.35763888889050577</v>
      </c>
      <c r="M2020" s="19">
        <f>COUNTIF(Table1_3[Status], "Hired") / COUNTA(Table1_3[Status])</f>
        <v>0.6552734375</v>
      </c>
      <c r="N2020" s="27">
        <f t="shared" si="192"/>
        <v>41863.357638888891</v>
      </c>
      <c r="O2020" t="str">
        <f>TEXT(Table1_3[[#This Row],[Interview Taken on]],"MMM")</f>
        <v>Jul</v>
      </c>
    </row>
    <row r="2021" spans="1:15" x14ac:dyDescent="0.25">
      <c r="A2021">
        <v>801545</v>
      </c>
      <c r="B2021" s="3">
        <v>41848.35833333333</v>
      </c>
      <c r="C2021">
        <f t="shared" si="187"/>
        <v>1</v>
      </c>
      <c r="D2021" t="s">
        <v>7</v>
      </c>
      <c r="E2021" t="s">
        <v>8</v>
      </c>
      <c r="F2021" t="s">
        <v>201</v>
      </c>
      <c r="G2021" t="s">
        <v>10</v>
      </c>
      <c r="H2021">
        <v>58330</v>
      </c>
      <c r="I2021" t="str">
        <f t="shared" si="188"/>
        <v>Morning</v>
      </c>
      <c r="J2021" t="str">
        <f t="shared" si="189"/>
        <v>Mon</v>
      </c>
      <c r="K2021" t="str">
        <f t="shared" si="190"/>
        <v>2014-07-28</v>
      </c>
      <c r="L2021" s="39">
        <f t="shared" si="191"/>
        <v>0.35833333332993789</v>
      </c>
      <c r="M2021" s="19">
        <f>COUNTIF(Table1_3[Status], "Hired") / COUNTA(Table1_3[Status])</f>
        <v>0.6552734375</v>
      </c>
      <c r="N2021" s="27">
        <f t="shared" si="192"/>
        <v>41863.35833333333</v>
      </c>
      <c r="O2021" t="str">
        <f>TEXT(Table1_3[[#This Row],[Interview Taken on]],"MMM")</f>
        <v>Jul</v>
      </c>
    </row>
    <row r="2022" spans="1:15" x14ac:dyDescent="0.25">
      <c r="A2022">
        <v>173651</v>
      </c>
      <c r="B2022" s="3">
        <v>41848.359027777777</v>
      </c>
      <c r="C2022">
        <f t="shared" si="187"/>
        <v>0</v>
      </c>
      <c r="D2022" t="s">
        <v>13</v>
      </c>
      <c r="E2022" t="s">
        <v>11</v>
      </c>
      <c r="F2022" t="s">
        <v>201</v>
      </c>
      <c r="G2022" t="s">
        <v>10</v>
      </c>
      <c r="H2022">
        <v>40124</v>
      </c>
      <c r="I2022" t="str">
        <f t="shared" si="188"/>
        <v>Morning</v>
      </c>
      <c r="J2022" t="str">
        <f t="shared" si="189"/>
        <v>Mon</v>
      </c>
      <c r="K2022" t="str">
        <f t="shared" si="190"/>
        <v>2014-07-28</v>
      </c>
      <c r="L2022" s="39">
        <f t="shared" si="191"/>
        <v>0.35902777777664596</v>
      </c>
      <c r="M2022" s="19">
        <f>COUNTIF(Table1_3[Status], "Hired") / COUNTA(Table1_3[Status])</f>
        <v>0.6552734375</v>
      </c>
      <c r="N2022" s="27" t="str">
        <f t="shared" si="192"/>
        <v/>
      </c>
      <c r="O2022" t="str">
        <f>TEXT(Table1_3[[#This Row],[Interview Taken on]],"MMM")</f>
        <v>Jul</v>
      </c>
    </row>
    <row r="2023" spans="1:15" x14ac:dyDescent="0.25">
      <c r="A2023">
        <v>290514</v>
      </c>
      <c r="B2023" s="3">
        <v>41859.399305555555</v>
      </c>
      <c r="C2023">
        <f t="shared" si="187"/>
        <v>1</v>
      </c>
      <c r="D2023" t="s">
        <v>7</v>
      </c>
      <c r="E2023" t="s">
        <v>11</v>
      </c>
      <c r="F2023" t="s">
        <v>201</v>
      </c>
      <c r="G2023" t="s">
        <v>10</v>
      </c>
      <c r="H2023">
        <v>89900</v>
      </c>
      <c r="I2023" t="str">
        <f t="shared" si="188"/>
        <v>Morning</v>
      </c>
      <c r="J2023" t="str">
        <f t="shared" si="189"/>
        <v>Fri</v>
      </c>
      <c r="K2023" t="str">
        <f t="shared" si="190"/>
        <v>2014-08-08</v>
      </c>
      <c r="L2023" s="39">
        <f t="shared" si="191"/>
        <v>0.39930555555474712</v>
      </c>
      <c r="M2023" s="19">
        <f>COUNTIF(Table1_3[Status], "Hired") / COUNTA(Table1_3[Status])</f>
        <v>0.6552734375</v>
      </c>
      <c r="N2023" s="27">
        <f t="shared" si="192"/>
        <v>41874.399305555555</v>
      </c>
      <c r="O2023" t="str">
        <f>TEXT(Table1_3[[#This Row],[Interview Taken on]],"MMM")</f>
        <v>Aug</v>
      </c>
    </row>
    <row r="2024" spans="1:15" x14ac:dyDescent="0.25">
      <c r="A2024">
        <v>956314</v>
      </c>
      <c r="B2024" s="3">
        <v>41787.500694444447</v>
      </c>
      <c r="C2024">
        <f t="shared" si="187"/>
        <v>1</v>
      </c>
      <c r="D2024" t="s">
        <v>7</v>
      </c>
      <c r="E2024" t="s">
        <v>11</v>
      </c>
      <c r="F2024" t="s">
        <v>205</v>
      </c>
      <c r="G2024" t="s">
        <v>25</v>
      </c>
      <c r="H2024">
        <v>92168</v>
      </c>
      <c r="I2024" t="str">
        <f t="shared" si="188"/>
        <v>Afternoon</v>
      </c>
      <c r="J2024" t="str">
        <f t="shared" si="189"/>
        <v>Wed</v>
      </c>
      <c r="K2024" t="str">
        <f t="shared" si="190"/>
        <v>2014-05-28</v>
      </c>
      <c r="L2024" s="39">
        <f t="shared" si="191"/>
        <v>0.50069444444670808</v>
      </c>
      <c r="M2024" s="19">
        <f>COUNTIF(Table1_3[Status], "Hired") / COUNTA(Table1_3[Status])</f>
        <v>0.6552734375</v>
      </c>
      <c r="N2024" s="27">
        <f t="shared" si="192"/>
        <v>41802.500694444447</v>
      </c>
      <c r="O2024" t="str">
        <f>TEXT(Table1_3[[#This Row],[Interview Taken on]],"MMM")</f>
        <v>May</v>
      </c>
    </row>
    <row r="2025" spans="1:15" x14ac:dyDescent="0.25">
      <c r="A2025">
        <v>255595</v>
      </c>
      <c r="B2025" s="3">
        <v>41845.421527777777</v>
      </c>
      <c r="C2025">
        <f t="shared" si="187"/>
        <v>0</v>
      </c>
      <c r="D2025" t="s">
        <v>13</v>
      </c>
      <c r="E2025" t="s">
        <v>8</v>
      </c>
      <c r="F2025" t="s">
        <v>205</v>
      </c>
      <c r="G2025" t="s">
        <v>25</v>
      </c>
      <c r="H2025">
        <v>37952</v>
      </c>
      <c r="I2025" t="str">
        <f t="shared" si="188"/>
        <v>Morning</v>
      </c>
      <c r="J2025" t="str">
        <f t="shared" si="189"/>
        <v>Fri</v>
      </c>
      <c r="K2025" t="str">
        <f t="shared" si="190"/>
        <v>2014-07-25</v>
      </c>
      <c r="L2025" s="39">
        <f t="shared" si="191"/>
        <v>0.42152777777664596</v>
      </c>
      <c r="M2025" s="19">
        <f>COUNTIF(Table1_3[Status], "Hired") / COUNTA(Table1_3[Status])</f>
        <v>0.6552734375</v>
      </c>
      <c r="N2025" s="27" t="str">
        <f t="shared" si="192"/>
        <v/>
      </c>
      <c r="O2025" t="str">
        <f>TEXT(Table1_3[[#This Row],[Interview Taken on]],"MMM")</f>
        <v>Jul</v>
      </c>
    </row>
    <row r="2026" spans="1:15" x14ac:dyDescent="0.25">
      <c r="A2026">
        <v>545043</v>
      </c>
      <c r="B2026" s="3">
        <v>41845.422222222223</v>
      </c>
      <c r="C2026">
        <f t="shared" si="187"/>
        <v>1</v>
      </c>
      <c r="D2026" t="s">
        <v>7</v>
      </c>
      <c r="E2026" t="s">
        <v>11</v>
      </c>
      <c r="F2026" t="s">
        <v>205</v>
      </c>
      <c r="G2026" t="s">
        <v>25</v>
      </c>
      <c r="H2026">
        <v>29874</v>
      </c>
      <c r="I2026" t="str">
        <f t="shared" si="188"/>
        <v>Morning</v>
      </c>
      <c r="J2026" t="str">
        <f t="shared" si="189"/>
        <v>Fri</v>
      </c>
      <c r="K2026" t="str">
        <f t="shared" si="190"/>
        <v>2014-07-25</v>
      </c>
      <c r="L2026" s="39">
        <f t="shared" si="191"/>
        <v>0.42222222222335404</v>
      </c>
      <c r="M2026" s="19">
        <f>COUNTIF(Table1_3[Status], "Hired") / COUNTA(Table1_3[Status])</f>
        <v>0.6552734375</v>
      </c>
      <c r="N2026" s="27">
        <f t="shared" si="192"/>
        <v>41860.422222222223</v>
      </c>
      <c r="O2026" t="str">
        <f>TEXT(Table1_3[[#This Row],[Interview Taken on]],"MMM")</f>
        <v>Jul</v>
      </c>
    </row>
    <row r="2027" spans="1:15" x14ac:dyDescent="0.25">
      <c r="A2027">
        <v>303823</v>
      </c>
      <c r="B2027" s="3">
        <v>41838.786805555559</v>
      </c>
      <c r="C2027">
        <f t="shared" si="187"/>
        <v>0</v>
      </c>
      <c r="D2027" t="s">
        <v>13</v>
      </c>
      <c r="E2027" t="s">
        <v>8</v>
      </c>
      <c r="F2027" t="s">
        <v>202</v>
      </c>
      <c r="G2027" t="s">
        <v>22</v>
      </c>
      <c r="H2027">
        <v>16961</v>
      </c>
      <c r="I2027" t="str">
        <f t="shared" si="188"/>
        <v>Evening</v>
      </c>
      <c r="J2027" t="str">
        <f t="shared" si="189"/>
        <v>Fri</v>
      </c>
      <c r="K2027" t="str">
        <f t="shared" si="190"/>
        <v>2014-07-18</v>
      </c>
      <c r="L2027" s="39">
        <f t="shared" si="191"/>
        <v>0.78680555555911269</v>
      </c>
      <c r="M2027" s="19">
        <f>COUNTIF(Table1_3[Status], "Hired") / COUNTA(Table1_3[Status])</f>
        <v>0.6552734375</v>
      </c>
      <c r="N2027" s="27" t="str">
        <f t="shared" si="192"/>
        <v/>
      </c>
      <c r="O2027" t="str">
        <f>TEXT(Table1_3[[#This Row],[Interview Taken on]],"MMM")</f>
        <v>Jul</v>
      </c>
    </row>
    <row r="2028" spans="1:15" x14ac:dyDescent="0.25">
      <c r="A2028">
        <v>105298</v>
      </c>
      <c r="B2028" s="3">
        <v>41849.609027777777</v>
      </c>
      <c r="C2028">
        <f t="shared" si="187"/>
        <v>1</v>
      </c>
      <c r="D2028" t="s">
        <v>7</v>
      </c>
      <c r="E2028" t="s">
        <v>8</v>
      </c>
      <c r="F2028" t="s">
        <v>202</v>
      </c>
      <c r="G2028" t="s">
        <v>22</v>
      </c>
      <c r="H2028">
        <v>28017</v>
      </c>
      <c r="I2028" t="str">
        <f t="shared" si="188"/>
        <v>Afternoon</v>
      </c>
      <c r="J2028" t="str">
        <f t="shared" si="189"/>
        <v>Tue</v>
      </c>
      <c r="K2028" t="str">
        <f t="shared" si="190"/>
        <v>2014-07-29</v>
      </c>
      <c r="L2028" s="39">
        <f t="shared" si="191"/>
        <v>0.60902777777664596</v>
      </c>
      <c r="M2028" s="19">
        <f>COUNTIF(Table1_3[Status], "Hired") / COUNTA(Table1_3[Status])</f>
        <v>0.6552734375</v>
      </c>
      <c r="N2028" s="27">
        <f t="shared" si="192"/>
        <v>41864.609027777777</v>
      </c>
      <c r="O2028" t="str">
        <f>TEXT(Table1_3[[#This Row],[Interview Taken on]],"MMM")</f>
        <v>Jul</v>
      </c>
    </row>
    <row r="2029" spans="1:15" x14ac:dyDescent="0.25">
      <c r="A2029">
        <v>423082</v>
      </c>
      <c r="B2029" s="3">
        <v>41785.397222222222</v>
      </c>
      <c r="C2029">
        <f t="shared" si="187"/>
        <v>0</v>
      </c>
      <c r="D2029" t="s">
        <v>13</v>
      </c>
      <c r="E2029" t="s">
        <v>11</v>
      </c>
      <c r="F2029" t="s">
        <v>205</v>
      </c>
      <c r="G2029" t="s">
        <v>22</v>
      </c>
      <c r="H2029">
        <v>71419</v>
      </c>
      <c r="I2029" t="str">
        <f t="shared" si="188"/>
        <v>Morning</v>
      </c>
      <c r="J2029" t="str">
        <f t="shared" si="189"/>
        <v>Mon</v>
      </c>
      <c r="K2029" t="str">
        <f t="shared" si="190"/>
        <v>2014-05-26</v>
      </c>
      <c r="L2029" s="39">
        <f t="shared" si="191"/>
        <v>0.39722222222189885</v>
      </c>
      <c r="M2029" s="19">
        <f>COUNTIF(Table1_3[Status], "Hired") / COUNTA(Table1_3[Status])</f>
        <v>0.6552734375</v>
      </c>
      <c r="N2029" s="27" t="str">
        <f t="shared" si="192"/>
        <v/>
      </c>
      <c r="O2029" t="str">
        <f>TEXT(Table1_3[[#This Row],[Interview Taken on]],"MMM")</f>
        <v>May</v>
      </c>
    </row>
    <row r="2030" spans="1:15" x14ac:dyDescent="0.25">
      <c r="A2030">
        <v>376794</v>
      </c>
      <c r="B2030" s="3">
        <v>41823.811111111114</v>
      </c>
      <c r="C2030">
        <f t="shared" si="187"/>
        <v>0</v>
      </c>
      <c r="D2030" t="s">
        <v>13</v>
      </c>
      <c r="E2030" t="s">
        <v>8</v>
      </c>
      <c r="F2030" t="s">
        <v>205</v>
      </c>
      <c r="G2030" t="s">
        <v>22</v>
      </c>
      <c r="H2030">
        <v>78216</v>
      </c>
      <c r="I2030" t="str">
        <f t="shared" si="188"/>
        <v>Evening</v>
      </c>
      <c r="J2030" t="str">
        <f t="shared" si="189"/>
        <v>Thu</v>
      </c>
      <c r="K2030" t="str">
        <f t="shared" si="190"/>
        <v>2014-07-03</v>
      </c>
      <c r="L2030" s="39">
        <f t="shared" si="191"/>
        <v>0.81111111111385981</v>
      </c>
      <c r="M2030" s="19">
        <f>COUNTIF(Table1_3[Status], "Hired") / COUNTA(Table1_3[Status])</f>
        <v>0.6552734375</v>
      </c>
      <c r="N2030" s="27" t="str">
        <f t="shared" si="192"/>
        <v/>
      </c>
      <c r="O2030" t="str">
        <f>TEXT(Table1_3[[#This Row],[Interview Taken on]],"MMM")</f>
        <v>Jul</v>
      </c>
    </row>
    <row r="2031" spans="1:15" x14ac:dyDescent="0.25">
      <c r="A2031">
        <v>218659</v>
      </c>
      <c r="B2031" s="3">
        <v>41823.8125</v>
      </c>
      <c r="C2031">
        <f t="shared" si="187"/>
        <v>0</v>
      </c>
      <c r="D2031" t="s">
        <v>13</v>
      </c>
      <c r="E2031" t="s">
        <v>8</v>
      </c>
      <c r="F2031" t="s">
        <v>205</v>
      </c>
      <c r="G2031" t="s">
        <v>22</v>
      </c>
      <c r="H2031">
        <v>40743</v>
      </c>
      <c r="I2031" t="str">
        <f t="shared" si="188"/>
        <v>Evening</v>
      </c>
      <c r="J2031" t="str">
        <f t="shared" si="189"/>
        <v>Thu</v>
      </c>
      <c r="K2031" t="str">
        <f t="shared" si="190"/>
        <v>2014-07-03</v>
      </c>
      <c r="L2031" s="39">
        <f t="shared" si="191"/>
        <v>0.8125</v>
      </c>
      <c r="M2031" s="19">
        <f>COUNTIF(Table1_3[Status], "Hired") / COUNTA(Table1_3[Status])</f>
        <v>0.6552734375</v>
      </c>
      <c r="N2031" s="27" t="str">
        <f t="shared" si="192"/>
        <v/>
      </c>
      <c r="O2031" t="str">
        <f>TEXT(Table1_3[[#This Row],[Interview Taken on]],"MMM")</f>
        <v>Jul</v>
      </c>
    </row>
    <row r="2032" spans="1:15" x14ac:dyDescent="0.25">
      <c r="A2032">
        <v>680068</v>
      </c>
      <c r="B2032" s="3">
        <v>41841.398611111108</v>
      </c>
      <c r="C2032">
        <f t="shared" si="187"/>
        <v>1</v>
      </c>
      <c r="D2032" t="s">
        <v>7</v>
      </c>
      <c r="E2032" t="s">
        <v>8</v>
      </c>
      <c r="F2032" t="s">
        <v>201</v>
      </c>
      <c r="G2032" t="s">
        <v>34</v>
      </c>
      <c r="H2032">
        <v>87219</v>
      </c>
      <c r="I2032" t="str">
        <f t="shared" si="188"/>
        <v>Morning</v>
      </c>
      <c r="J2032" t="str">
        <f t="shared" si="189"/>
        <v>Mon</v>
      </c>
      <c r="K2032" t="str">
        <f t="shared" si="190"/>
        <v>2014-07-21</v>
      </c>
      <c r="L2032" s="39">
        <f t="shared" si="191"/>
        <v>0.39861111110803904</v>
      </c>
      <c r="M2032" s="19">
        <f>COUNTIF(Table1_3[Status], "Hired") / COUNTA(Table1_3[Status])</f>
        <v>0.6552734375</v>
      </c>
      <c r="N2032" s="27">
        <f t="shared" si="192"/>
        <v>41856.398611111108</v>
      </c>
      <c r="O2032" t="str">
        <f>TEXT(Table1_3[[#This Row],[Interview Taken on]],"MMM")</f>
        <v>Jul</v>
      </c>
    </row>
    <row r="2033" spans="1:15" x14ac:dyDescent="0.25">
      <c r="A2033">
        <v>467827</v>
      </c>
      <c r="B2033" s="3">
        <v>41771.396527777775</v>
      </c>
      <c r="C2033">
        <f t="shared" si="187"/>
        <v>1</v>
      </c>
      <c r="D2033" t="s">
        <v>7</v>
      </c>
      <c r="E2033" t="s">
        <v>8</v>
      </c>
      <c r="F2033" t="s">
        <v>203</v>
      </c>
      <c r="G2033" t="s">
        <v>22</v>
      </c>
      <c r="H2033">
        <v>76512</v>
      </c>
      <c r="I2033" t="str">
        <f t="shared" si="188"/>
        <v>Morning</v>
      </c>
      <c r="J2033" t="str">
        <f t="shared" si="189"/>
        <v>Mon</v>
      </c>
      <c r="K2033" t="str">
        <f t="shared" si="190"/>
        <v>2014-05-12</v>
      </c>
      <c r="L2033" s="39">
        <f t="shared" si="191"/>
        <v>0.39652777777519077</v>
      </c>
      <c r="M2033" s="19">
        <f>COUNTIF(Table1_3[Status], "Hired") / COUNTA(Table1_3[Status])</f>
        <v>0.6552734375</v>
      </c>
      <c r="N2033" s="27">
        <f t="shared" si="192"/>
        <v>41786.396527777775</v>
      </c>
      <c r="O2033" t="str">
        <f>TEXT(Table1_3[[#This Row],[Interview Taken on]],"MMM")</f>
        <v>May</v>
      </c>
    </row>
    <row r="2034" spans="1:15" x14ac:dyDescent="0.25">
      <c r="A2034">
        <v>24128</v>
      </c>
      <c r="B2034" s="3">
        <v>41827.620833333334</v>
      </c>
      <c r="C2034">
        <f t="shared" si="187"/>
        <v>1</v>
      </c>
      <c r="D2034" t="s">
        <v>7</v>
      </c>
      <c r="E2034" t="s">
        <v>11</v>
      </c>
      <c r="F2034" t="s">
        <v>203</v>
      </c>
      <c r="G2034" t="s">
        <v>22</v>
      </c>
      <c r="H2034">
        <v>47611</v>
      </c>
      <c r="I2034" t="str">
        <f t="shared" si="188"/>
        <v>Afternoon</v>
      </c>
      <c r="J2034" t="str">
        <f t="shared" si="189"/>
        <v>Mon</v>
      </c>
      <c r="K2034" t="str">
        <f t="shared" si="190"/>
        <v>2014-07-07</v>
      </c>
      <c r="L2034" s="39">
        <f t="shared" si="191"/>
        <v>0.62083333333430346</v>
      </c>
      <c r="M2034" s="19">
        <f>COUNTIF(Table1_3[Status], "Hired") / COUNTA(Table1_3[Status])</f>
        <v>0.6552734375</v>
      </c>
      <c r="N2034" s="27">
        <f t="shared" si="192"/>
        <v>41842.620833333334</v>
      </c>
      <c r="O2034" t="str">
        <f>TEXT(Table1_3[[#This Row],[Interview Taken on]],"MMM")</f>
        <v>Jul</v>
      </c>
    </row>
    <row r="2035" spans="1:15" x14ac:dyDescent="0.25">
      <c r="A2035">
        <v>538085</v>
      </c>
      <c r="B2035" s="3">
        <v>41827.621527777781</v>
      </c>
      <c r="C2035">
        <f t="shared" si="187"/>
        <v>1</v>
      </c>
      <c r="D2035" t="s">
        <v>7</v>
      </c>
      <c r="E2035" t="s">
        <v>8</v>
      </c>
      <c r="F2035" t="s">
        <v>203</v>
      </c>
      <c r="G2035" t="s">
        <v>22</v>
      </c>
      <c r="H2035">
        <v>78543</v>
      </c>
      <c r="I2035" t="str">
        <f t="shared" si="188"/>
        <v>Afternoon</v>
      </c>
      <c r="J2035" t="str">
        <f t="shared" si="189"/>
        <v>Mon</v>
      </c>
      <c r="K2035" t="str">
        <f t="shared" si="190"/>
        <v>2014-07-07</v>
      </c>
      <c r="L2035" s="39">
        <f t="shared" si="191"/>
        <v>0.62152777778101154</v>
      </c>
      <c r="M2035" s="19">
        <f>COUNTIF(Table1_3[Status], "Hired") / COUNTA(Table1_3[Status])</f>
        <v>0.6552734375</v>
      </c>
      <c r="N2035" s="27">
        <f t="shared" si="192"/>
        <v>41842.621527777781</v>
      </c>
      <c r="O2035" t="str">
        <f>TEXT(Table1_3[[#This Row],[Interview Taken on]],"MMM")</f>
        <v>Jul</v>
      </c>
    </row>
    <row r="2036" spans="1:15" x14ac:dyDescent="0.25">
      <c r="A2036">
        <v>164872</v>
      </c>
      <c r="B2036" s="3">
        <v>41834.397222222222</v>
      </c>
      <c r="C2036">
        <f t="shared" si="187"/>
        <v>1</v>
      </c>
      <c r="D2036" t="s">
        <v>7</v>
      </c>
      <c r="E2036" t="s">
        <v>8</v>
      </c>
      <c r="F2036" t="s">
        <v>203</v>
      </c>
      <c r="G2036" t="s">
        <v>22</v>
      </c>
      <c r="H2036">
        <v>62045</v>
      </c>
      <c r="I2036" t="str">
        <f t="shared" si="188"/>
        <v>Morning</v>
      </c>
      <c r="J2036" t="str">
        <f t="shared" si="189"/>
        <v>Mon</v>
      </c>
      <c r="K2036" t="str">
        <f t="shared" si="190"/>
        <v>2014-07-14</v>
      </c>
      <c r="L2036" s="39">
        <f t="shared" si="191"/>
        <v>0.39722222222189885</v>
      </c>
      <c r="M2036" s="19">
        <f>COUNTIF(Table1_3[Status], "Hired") / COUNTA(Table1_3[Status])</f>
        <v>0.6552734375</v>
      </c>
      <c r="N2036" s="27">
        <f t="shared" si="192"/>
        <v>41849.397222222222</v>
      </c>
      <c r="O2036" t="str">
        <f>TEXT(Table1_3[[#This Row],[Interview Taken on]],"MMM")</f>
        <v>Jul</v>
      </c>
    </row>
    <row r="2037" spans="1:15" x14ac:dyDescent="0.25">
      <c r="A2037">
        <v>684456</v>
      </c>
      <c r="B2037" s="3">
        <v>41834.397222222222</v>
      </c>
      <c r="C2037">
        <f t="shared" si="187"/>
        <v>0</v>
      </c>
      <c r="D2037" t="s">
        <v>13</v>
      </c>
      <c r="E2037" t="s">
        <v>11</v>
      </c>
      <c r="F2037" t="s">
        <v>203</v>
      </c>
      <c r="G2037" t="s">
        <v>22</v>
      </c>
      <c r="H2037">
        <v>83303</v>
      </c>
      <c r="I2037" t="str">
        <f t="shared" si="188"/>
        <v>Morning</v>
      </c>
      <c r="J2037" t="str">
        <f t="shared" si="189"/>
        <v>Mon</v>
      </c>
      <c r="K2037" t="str">
        <f t="shared" si="190"/>
        <v>2014-07-14</v>
      </c>
      <c r="L2037" s="39">
        <f t="shared" si="191"/>
        <v>0.39722222222189885</v>
      </c>
      <c r="M2037" s="19">
        <f>COUNTIF(Table1_3[Status], "Hired") / COUNTA(Table1_3[Status])</f>
        <v>0.6552734375</v>
      </c>
      <c r="N2037" s="27" t="str">
        <f t="shared" si="192"/>
        <v/>
      </c>
      <c r="O2037" t="str">
        <f>TEXT(Table1_3[[#This Row],[Interview Taken on]],"MMM")</f>
        <v>Jul</v>
      </c>
    </row>
    <row r="2038" spans="1:15" x14ac:dyDescent="0.25">
      <c r="A2038">
        <v>854644</v>
      </c>
      <c r="B2038" s="3">
        <v>41769.715277777781</v>
      </c>
      <c r="C2038">
        <f t="shared" si="187"/>
        <v>0</v>
      </c>
      <c r="D2038" t="s">
        <v>13</v>
      </c>
      <c r="E2038" t="s">
        <v>11</v>
      </c>
      <c r="F2038" t="s">
        <v>205</v>
      </c>
      <c r="G2038" t="s">
        <v>22</v>
      </c>
      <c r="H2038">
        <v>74733</v>
      </c>
      <c r="I2038" t="str">
        <f t="shared" si="188"/>
        <v>Afternoon</v>
      </c>
      <c r="J2038" t="str">
        <f t="shared" si="189"/>
        <v>Sat</v>
      </c>
      <c r="K2038" t="str">
        <f t="shared" si="190"/>
        <v>2014-05-10</v>
      </c>
      <c r="L2038" s="39">
        <f t="shared" si="191"/>
        <v>0.71527777778101154</v>
      </c>
      <c r="M2038" s="19">
        <f>COUNTIF(Table1_3[Status], "Hired") / COUNTA(Table1_3[Status])</f>
        <v>0.6552734375</v>
      </c>
      <c r="N2038" s="27" t="str">
        <f t="shared" si="192"/>
        <v/>
      </c>
      <c r="O2038" t="str">
        <f>TEXT(Table1_3[[#This Row],[Interview Taken on]],"MMM")</f>
        <v>May</v>
      </c>
    </row>
    <row r="2039" spans="1:15" x14ac:dyDescent="0.25">
      <c r="A2039">
        <v>657388</v>
      </c>
      <c r="B2039" s="3">
        <v>41769.714583333334</v>
      </c>
      <c r="C2039">
        <f t="shared" si="187"/>
        <v>1</v>
      </c>
      <c r="D2039" t="s">
        <v>7</v>
      </c>
      <c r="E2039" t="s">
        <v>38</v>
      </c>
      <c r="F2039" t="s">
        <v>205</v>
      </c>
      <c r="G2039" t="s">
        <v>22</v>
      </c>
      <c r="H2039">
        <v>9994</v>
      </c>
      <c r="I2039" t="str">
        <f t="shared" si="188"/>
        <v>Afternoon</v>
      </c>
      <c r="J2039" t="str">
        <f t="shared" si="189"/>
        <v>Sat</v>
      </c>
      <c r="K2039" t="str">
        <f t="shared" si="190"/>
        <v>2014-05-10</v>
      </c>
      <c r="L2039" s="39">
        <f t="shared" si="191"/>
        <v>0.71458333333430346</v>
      </c>
      <c r="M2039" s="19">
        <f>COUNTIF(Table1_3[Status], "Hired") / COUNTA(Table1_3[Status])</f>
        <v>0.6552734375</v>
      </c>
      <c r="N2039" s="27">
        <f t="shared" si="192"/>
        <v>41784.714583333334</v>
      </c>
      <c r="O2039" t="str">
        <f>TEXT(Table1_3[[#This Row],[Interview Taken on]],"MMM")</f>
        <v>May</v>
      </c>
    </row>
    <row r="2040" spans="1:15" x14ac:dyDescent="0.25">
      <c r="A2040">
        <v>227598</v>
      </c>
      <c r="B2040" s="3">
        <v>41775.308333333334</v>
      </c>
      <c r="C2040">
        <f t="shared" si="187"/>
        <v>1</v>
      </c>
      <c r="D2040" t="s">
        <v>7</v>
      </c>
      <c r="E2040" t="s">
        <v>8</v>
      </c>
      <c r="F2040" t="s">
        <v>205</v>
      </c>
      <c r="G2040" t="s">
        <v>22</v>
      </c>
      <c r="H2040">
        <v>55322</v>
      </c>
      <c r="I2040" t="str">
        <f t="shared" si="188"/>
        <v>Morning</v>
      </c>
      <c r="J2040" t="str">
        <f t="shared" si="189"/>
        <v>Fri</v>
      </c>
      <c r="K2040" t="str">
        <f t="shared" si="190"/>
        <v>2014-05-16</v>
      </c>
      <c r="L2040" s="39">
        <f t="shared" si="191"/>
        <v>0.30833333333430346</v>
      </c>
      <c r="M2040" s="19">
        <f>COUNTIF(Table1_3[Status], "Hired") / COUNTA(Table1_3[Status])</f>
        <v>0.6552734375</v>
      </c>
      <c r="N2040" s="27">
        <f t="shared" si="192"/>
        <v>41790.308333333334</v>
      </c>
      <c r="O2040" t="str">
        <f>TEXT(Table1_3[[#This Row],[Interview Taken on]],"MMM")</f>
        <v>May</v>
      </c>
    </row>
    <row r="2041" spans="1:15" x14ac:dyDescent="0.25">
      <c r="A2041">
        <v>58523</v>
      </c>
      <c r="B2041" s="3">
        <v>41775.309027777781</v>
      </c>
      <c r="C2041">
        <f t="shared" si="187"/>
        <v>0</v>
      </c>
      <c r="D2041" t="s">
        <v>13</v>
      </c>
      <c r="E2041" t="s">
        <v>11</v>
      </c>
      <c r="F2041" t="s">
        <v>205</v>
      </c>
      <c r="G2041" t="s">
        <v>22</v>
      </c>
      <c r="H2041">
        <v>34988</v>
      </c>
      <c r="I2041" t="str">
        <f t="shared" si="188"/>
        <v>Morning</v>
      </c>
      <c r="J2041" t="str">
        <f t="shared" si="189"/>
        <v>Fri</v>
      </c>
      <c r="K2041" t="str">
        <f t="shared" si="190"/>
        <v>2014-05-16</v>
      </c>
      <c r="L2041" s="39">
        <f t="shared" si="191"/>
        <v>0.30902777778101154</v>
      </c>
      <c r="M2041" s="19">
        <f>COUNTIF(Table1_3[Status], "Hired") / COUNTA(Table1_3[Status])</f>
        <v>0.6552734375</v>
      </c>
      <c r="N2041" s="27" t="str">
        <f t="shared" si="192"/>
        <v/>
      </c>
      <c r="O2041" t="str">
        <f>TEXT(Table1_3[[#This Row],[Interview Taken on]],"MMM")</f>
        <v>May</v>
      </c>
    </row>
    <row r="2042" spans="1:15" x14ac:dyDescent="0.25">
      <c r="A2042">
        <v>726965</v>
      </c>
      <c r="B2042" s="3">
        <v>41775.311805555553</v>
      </c>
      <c r="C2042">
        <f t="shared" si="187"/>
        <v>1</v>
      </c>
      <c r="D2042" t="s">
        <v>7</v>
      </c>
      <c r="E2042" t="s">
        <v>8</v>
      </c>
      <c r="F2042" t="s">
        <v>205</v>
      </c>
      <c r="G2042" t="s">
        <v>22</v>
      </c>
      <c r="H2042">
        <v>22567</v>
      </c>
      <c r="I2042" t="str">
        <f t="shared" si="188"/>
        <v>Morning</v>
      </c>
      <c r="J2042" t="str">
        <f t="shared" si="189"/>
        <v>Fri</v>
      </c>
      <c r="K2042" t="str">
        <f t="shared" si="190"/>
        <v>2014-05-16</v>
      </c>
      <c r="L2042" s="39">
        <f t="shared" si="191"/>
        <v>0.31180555555329192</v>
      </c>
      <c r="M2042" s="19">
        <f>COUNTIF(Table1_3[Status], "Hired") / COUNTA(Table1_3[Status])</f>
        <v>0.6552734375</v>
      </c>
      <c r="N2042" s="27">
        <f t="shared" si="192"/>
        <v>41790.311805555553</v>
      </c>
      <c r="O2042" t="str">
        <f>TEXT(Table1_3[[#This Row],[Interview Taken on]],"MMM")</f>
        <v>May</v>
      </c>
    </row>
    <row r="2043" spans="1:15" x14ac:dyDescent="0.25">
      <c r="A2043">
        <v>597119</v>
      </c>
      <c r="B2043" s="3">
        <v>41829.423611111109</v>
      </c>
      <c r="C2043">
        <f t="shared" si="187"/>
        <v>1</v>
      </c>
      <c r="D2043" t="s">
        <v>7</v>
      </c>
      <c r="E2043" t="s">
        <v>11</v>
      </c>
      <c r="F2043" t="s">
        <v>205</v>
      </c>
      <c r="G2043" t="s">
        <v>22</v>
      </c>
      <c r="H2043">
        <v>85877</v>
      </c>
      <c r="I2043" t="str">
        <f t="shared" si="188"/>
        <v>Morning</v>
      </c>
      <c r="J2043" t="str">
        <f t="shared" si="189"/>
        <v>Wed</v>
      </c>
      <c r="K2043" t="str">
        <f t="shared" si="190"/>
        <v>2014-07-09</v>
      </c>
      <c r="L2043" s="39">
        <f t="shared" si="191"/>
        <v>0.42361111110949423</v>
      </c>
      <c r="M2043" s="19">
        <f>COUNTIF(Table1_3[Status], "Hired") / COUNTA(Table1_3[Status])</f>
        <v>0.6552734375</v>
      </c>
      <c r="N2043" s="27">
        <f t="shared" si="192"/>
        <v>41844.423611111109</v>
      </c>
      <c r="O2043" t="str">
        <f>TEXT(Table1_3[[#This Row],[Interview Taken on]],"MMM")</f>
        <v>Jul</v>
      </c>
    </row>
    <row r="2044" spans="1:15" x14ac:dyDescent="0.25">
      <c r="A2044">
        <v>612288</v>
      </c>
      <c r="B2044" s="3">
        <v>41836.381249999999</v>
      </c>
      <c r="C2044">
        <f t="shared" si="187"/>
        <v>1</v>
      </c>
      <c r="D2044" t="s">
        <v>7</v>
      </c>
      <c r="E2044" t="s">
        <v>11</v>
      </c>
      <c r="F2044" t="s">
        <v>205</v>
      </c>
      <c r="G2044" t="s">
        <v>22</v>
      </c>
      <c r="H2044">
        <v>16544</v>
      </c>
      <c r="I2044" t="str">
        <f t="shared" si="188"/>
        <v>Morning</v>
      </c>
      <c r="J2044" t="str">
        <f t="shared" si="189"/>
        <v>Wed</v>
      </c>
      <c r="K2044" t="str">
        <f t="shared" si="190"/>
        <v>2014-07-16</v>
      </c>
      <c r="L2044" s="39">
        <f t="shared" si="191"/>
        <v>0.38124999999854481</v>
      </c>
      <c r="M2044" s="19">
        <f>COUNTIF(Table1_3[Status], "Hired") / COUNTA(Table1_3[Status])</f>
        <v>0.6552734375</v>
      </c>
      <c r="N2044" s="27">
        <f t="shared" si="192"/>
        <v>41851.381249999999</v>
      </c>
      <c r="O2044" t="str">
        <f>TEXT(Table1_3[[#This Row],[Interview Taken on]],"MMM")</f>
        <v>Jul</v>
      </c>
    </row>
    <row r="2045" spans="1:15" x14ac:dyDescent="0.25">
      <c r="A2045">
        <v>34542</v>
      </c>
      <c r="B2045" s="3">
        <v>41836.749305555553</v>
      </c>
      <c r="C2045">
        <f t="shared" si="187"/>
        <v>0</v>
      </c>
      <c r="D2045" t="s">
        <v>13</v>
      </c>
      <c r="E2045" t="s">
        <v>11</v>
      </c>
      <c r="F2045" t="s">
        <v>205</v>
      </c>
      <c r="G2045" t="s">
        <v>22</v>
      </c>
      <c r="H2045">
        <v>73966</v>
      </c>
      <c r="I2045" t="str">
        <f t="shared" si="188"/>
        <v>Afternoon</v>
      </c>
      <c r="J2045" t="str">
        <f t="shared" si="189"/>
        <v>Wed</v>
      </c>
      <c r="K2045" t="str">
        <f t="shared" si="190"/>
        <v>2014-07-16</v>
      </c>
      <c r="L2045" s="39">
        <f t="shared" si="191"/>
        <v>0.74930555555329192</v>
      </c>
      <c r="M2045" s="19">
        <f>COUNTIF(Table1_3[Status], "Hired") / COUNTA(Table1_3[Status])</f>
        <v>0.6552734375</v>
      </c>
      <c r="N2045" s="27" t="str">
        <f t="shared" si="192"/>
        <v/>
      </c>
      <c r="O2045" t="str">
        <f>TEXT(Table1_3[[#This Row],[Interview Taken on]],"MMM")</f>
        <v>Jul</v>
      </c>
    </row>
    <row r="2046" spans="1:15" x14ac:dyDescent="0.25">
      <c r="A2046">
        <v>693241</v>
      </c>
      <c r="B2046" s="3">
        <v>41842.397916666669</v>
      </c>
      <c r="C2046">
        <f t="shared" si="187"/>
        <v>1</v>
      </c>
      <c r="D2046" t="s">
        <v>7</v>
      </c>
      <c r="E2046" t="s">
        <v>11</v>
      </c>
      <c r="F2046" t="s">
        <v>203</v>
      </c>
      <c r="G2046" t="s">
        <v>25</v>
      </c>
      <c r="H2046">
        <v>31755</v>
      </c>
      <c r="I2046" t="str">
        <f t="shared" si="188"/>
        <v>Morning</v>
      </c>
      <c r="J2046" t="str">
        <f t="shared" si="189"/>
        <v>Tue</v>
      </c>
      <c r="K2046" t="str">
        <f t="shared" si="190"/>
        <v>2014-07-22</v>
      </c>
      <c r="L2046" s="39">
        <f t="shared" si="191"/>
        <v>0.39791666666860692</v>
      </c>
      <c r="M2046" s="19">
        <f>COUNTIF(Table1_3[Status], "Hired") / COUNTA(Table1_3[Status])</f>
        <v>0.6552734375</v>
      </c>
      <c r="N2046" s="27">
        <f t="shared" si="192"/>
        <v>41857.397916666669</v>
      </c>
      <c r="O2046" t="str">
        <f>TEXT(Table1_3[[#This Row],[Interview Taken on]],"MMM")</f>
        <v>Jul</v>
      </c>
    </row>
    <row r="2047" spans="1:15" x14ac:dyDescent="0.25">
      <c r="A2047">
        <v>117110</v>
      </c>
      <c r="B2047" s="3">
        <v>41842.397916666669</v>
      </c>
      <c r="C2047">
        <f t="shared" si="187"/>
        <v>1</v>
      </c>
      <c r="D2047" t="s">
        <v>7</v>
      </c>
      <c r="E2047" t="s">
        <v>8</v>
      </c>
      <c r="F2047" t="s">
        <v>203</v>
      </c>
      <c r="G2047" t="s">
        <v>25</v>
      </c>
      <c r="H2047">
        <v>7947</v>
      </c>
      <c r="I2047" t="str">
        <f t="shared" si="188"/>
        <v>Morning</v>
      </c>
      <c r="J2047" t="str">
        <f t="shared" si="189"/>
        <v>Tue</v>
      </c>
      <c r="K2047" t="str">
        <f t="shared" si="190"/>
        <v>2014-07-22</v>
      </c>
      <c r="L2047" s="39">
        <f t="shared" si="191"/>
        <v>0.39791666666860692</v>
      </c>
      <c r="M2047" s="19">
        <f>COUNTIF(Table1_3[Status], "Hired") / COUNTA(Table1_3[Status])</f>
        <v>0.6552734375</v>
      </c>
      <c r="N2047" s="27">
        <f t="shared" si="192"/>
        <v>41857.397916666669</v>
      </c>
      <c r="O2047" t="str">
        <f>TEXT(Table1_3[[#This Row],[Interview Taken on]],"MMM")</f>
        <v>Jul</v>
      </c>
    </row>
    <row r="2048" spans="1:15" x14ac:dyDescent="0.25">
      <c r="A2048">
        <v>704096</v>
      </c>
      <c r="B2048" s="3">
        <v>41842.398611111108</v>
      </c>
      <c r="C2048">
        <f t="shared" si="187"/>
        <v>1</v>
      </c>
      <c r="D2048" t="s">
        <v>7</v>
      </c>
      <c r="E2048" t="s">
        <v>8</v>
      </c>
      <c r="F2048" t="s">
        <v>203</v>
      </c>
      <c r="G2048" t="s">
        <v>25</v>
      </c>
      <c r="H2048">
        <v>51383</v>
      </c>
      <c r="I2048" t="str">
        <f t="shared" si="188"/>
        <v>Morning</v>
      </c>
      <c r="J2048" t="str">
        <f t="shared" si="189"/>
        <v>Tue</v>
      </c>
      <c r="K2048" t="str">
        <f t="shared" si="190"/>
        <v>2014-07-22</v>
      </c>
      <c r="L2048" s="39">
        <f t="shared" si="191"/>
        <v>0.39861111110803904</v>
      </c>
      <c r="M2048" s="19">
        <f>COUNTIF(Table1_3[Status], "Hired") / COUNTA(Table1_3[Status])</f>
        <v>0.6552734375</v>
      </c>
      <c r="N2048" s="27">
        <f t="shared" si="192"/>
        <v>41857.398611111108</v>
      </c>
      <c r="O2048" t="str">
        <f>TEXT(Table1_3[[#This Row],[Interview Taken on]],"MMM")</f>
        <v>Jul</v>
      </c>
    </row>
    <row r="2049" spans="1:15" x14ac:dyDescent="0.25">
      <c r="A2049">
        <v>867293</v>
      </c>
      <c r="B2049" s="3">
        <v>41760.827777777777</v>
      </c>
      <c r="C2049">
        <f t="shared" si="187"/>
        <v>1</v>
      </c>
      <c r="D2049" t="s">
        <v>7</v>
      </c>
      <c r="E2049" t="s">
        <v>8</v>
      </c>
      <c r="F2049" t="s">
        <v>201</v>
      </c>
      <c r="G2049" t="s">
        <v>42</v>
      </c>
      <c r="H2049">
        <v>19871</v>
      </c>
      <c r="I2049" t="str">
        <f t="shared" si="188"/>
        <v>Evening</v>
      </c>
      <c r="J2049" t="str">
        <f t="shared" si="189"/>
        <v>Thu</v>
      </c>
      <c r="K2049" t="str">
        <f t="shared" si="190"/>
        <v>2014-05-01</v>
      </c>
      <c r="L2049" s="39">
        <f t="shared" si="191"/>
        <v>0.82777777777664596</v>
      </c>
      <c r="M2049" s="19">
        <f>COUNTIF(Table1_3[Status], "Hired") / COUNTA(Table1_3[Status])</f>
        <v>0.6552734375</v>
      </c>
      <c r="N2049" s="27">
        <f t="shared" si="192"/>
        <v>41775.827777777777</v>
      </c>
      <c r="O2049" t="str">
        <f>TEXT(Table1_3[[#This Row],[Interview Taken on]],"MMM")</f>
        <v>May</v>
      </c>
    </row>
    <row r="2050" spans="1:15" x14ac:dyDescent="0.25">
      <c r="A2050">
        <v>214693</v>
      </c>
      <c r="B2050" s="3">
        <v>41765.518055555556</v>
      </c>
      <c r="C2050">
        <f t="shared" ref="C2050:C2113" si="193">IF(D2050="Hired",1,0)</f>
        <v>0</v>
      </c>
      <c r="D2050" t="s">
        <v>13</v>
      </c>
      <c r="E2050" t="s">
        <v>8</v>
      </c>
      <c r="F2050" t="s">
        <v>201</v>
      </c>
      <c r="G2050" t="s">
        <v>42</v>
      </c>
      <c r="H2050">
        <v>74099</v>
      </c>
      <c r="I2050" t="str">
        <f t="shared" ref="I2050:I2113" si="194">IF(AND(HOUR(B2050)&gt;=6, HOUR(B2050)&lt;12), "Morning",
   IF(AND(HOUR(B2050)&gt;=12, HOUR(B2050)&lt;18), "Afternoon",
   IF(AND(HOUR(B2050)&gt;=18, HOUR(B2050)&lt;24), "Evening", "Night")))</f>
        <v>Afternoon</v>
      </c>
      <c r="J2050" t="str">
        <f t="shared" ref="J2050:J2113" si="195">TEXT(B2050, "DDD")</f>
        <v>Tue</v>
      </c>
      <c r="K2050" t="str">
        <f t="shared" ref="K2050:K2113" si="196">TEXT(B2050, "YYYY-MM-DD")</f>
        <v>2014-05-06</v>
      </c>
      <c r="L2050" s="39">
        <f t="shared" ref="L2050:L2113" si="197">MOD(B2050,1)</f>
        <v>0.51805555555620231</v>
      </c>
      <c r="M2050" s="19">
        <f>COUNTIF(Table1_3[Status], "Hired") / COUNTA(Table1_3[Status])</f>
        <v>0.6552734375</v>
      </c>
      <c r="N2050" s="27" t="str">
        <f t="shared" ref="N2050:N2113" si="198">IF(D2050="Hired", B2050+15, "")</f>
        <v/>
      </c>
      <c r="O2050" t="str">
        <f>TEXT(Table1_3[[#This Row],[Interview Taken on]],"MMM")</f>
        <v>May</v>
      </c>
    </row>
    <row r="2051" spans="1:15" x14ac:dyDescent="0.25">
      <c r="A2051">
        <v>722156</v>
      </c>
      <c r="B2051" s="3">
        <v>41781.611111111109</v>
      </c>
      <c r="C2051">
        <f t="shared" si="193"/>
        <v>1</v>
      </c>
      <c r="D2051" t="s">
        <v>7</v>
      </c>
      <c r="E2051" t="s">
        <v>8</v>
      </c>
      <c r="F2051" t="s">
        <v>201</v>
      </c>
      <c r="G2051" t="s">
        <v>42</v>
      </c>
      <c r="H2051">
        <v>70411</v>
      </c>
      <c r="I2051" t="str">
        <f t="shared" si="194"/>
        <v>Afternoon</v>
      </c>
      <c r="J2051" t="str">
        <f t="shared" si="195"/>
        <v>Thu</v>
      </c>
      <c r="K2051" t="str">
        <f t="shared" si="196"/>
        <v>2014-05-22</v>
      </c>
      <c r="L2051" s="39">
        <f t="shared" si="197"/>
        <v>0.61111111110949423</v>
      </c>
      <c r="M2051" s="19">
        <f>COUNTIF(Table1_3[Status], "Hired") / COUNTA(Table1_3[Status])</f>
        <v>0.6552734375</v>
      </c>
      <c r="N2051" s="27">
        <f t="shared" si="198"/>
        <v>41796.611111111109</v>
      </c>
      <c r="O2051" t="str">
        <f>TEXT(Table1_3[[#This Row],[Interview Taken on]],"MMM")</f>
        <v>May</v>
      </c>
    </row>
    <row r="2052" spans="1:15" x14ac:dyDescent="0.25">
      <c r="A2052">
        <v>964928</v>
      </c>
      <c r="B2052" s="3">
        <v>41781.61041666667</v>
      </c>
      <c r="C2052">
        <f t="shared" si="193"/>
        <v>1</v>
      </c>
      <c r="D2052" t="s">
        <v>7</v>
      </c>
      <c r="E2052" t="s">
        <v>38</v>
      </c>
      <c r="F2052" t="s">
        <v>201</v>
      </c>
      <c r="G2052" t="s">
        <v>42</v>
      </c>
      <c r="H2052">
        <v>67453</v>
      </c>
      <c r="I2052" t="str">
        <f t="shared" si="194"/>
        <v>Afternoon</v>
      </c>
      <c r="J2052" t="str">
        <f t="shared" si="195"/>
        <v>Thu</v>
      </c>
      <c r="K2052" t="str">
        <f t="shared" si="196"/>
        <v>2014-05-22</v>
      </c>
      <c r="L2052" s="39">
        <f t="shared" si="197"/>
        <v>0.61041666667006211</v>
      </c>
      <c r="M2052" s="19">
        <f>COUNTIF(Table1_3[Status], "Hired") / COUNTA(Table1_3[Status])</f>
        <v>0.6552734375</v>
      </c>
      <c r="N2052" s="27">
        <f t="shared" si="198"/>
        <v>41796.61041666667</v>
      </c>
      <c r="O2052" t="str">
        <f>TEXT(Table1_3[[#This Row],[Interview Taken on]],"MMM")</f>
        <v>May</v>
      </c>
    </row>
    <row r="2053" spans="1:15" x14ac:dyDescent="0.25">
      <c r="A2053">
        <v>943418</v>
      </c>
      <c r="B2053" s="3">
        <v>41786.560416666667</v>
      </c>
      <c r="C2053">
        <f t="shared" si="193"/>
        <v>0</v>
      </c>
      <c r="D2053" t="s">
        <v>13</v>
      </c>
      <c r="E2053" t="s">
        <v>8</v>
      </c>
      <c r="F2053" t="s">
        <v>201</v>
      </c>
      <c r="G2053" t="s">
        <v>18</v>
      </c>
      <c r="H2053">
        <v>59234</v>
      </c>
      <c r="I2053" t="str">
        <f t="shared" si="194"/>
        <v>Afternoon</v>
      </c>
      <c r="J2053" t="str">
        <f t="shared" si="195"/>
        <v>Tue</v>
      </c>
      <c r="K2053" t="str">
        <f t="shared" si="196"/>
        <v>2014-05-27</v>
      </c>
      <c r="L2053" s="39">
        <f t="shared" si="197"/>
        <v>0.56041666666715173</v>
      </c>
      <c r="M2053" s="19">
        <f>COUNTIF(Table1_3[Status], "Hired") / COUNTA(Table1_3[Status])</f>
        <v>0.6552734375</v>
      </c>
      <c r="N2053" s="27" t="str">
        <f t="shared" si="198"/>
        <v/>
      </c>
      <c r="O2053" t="str">
        <f>TEXT(Table1_3[[#This Row],[Interview Taken on]],"MMM")</f>
        <v>May</v>
      </c>
    </row>
    <row r="2054" spans="1:15" x14ac:dyDescent="0.25">
      <c r="A2054">
        <v>661256</v>
      </c>
      <c r="B2054" s="3">
        <v>41789.82916666667</v>
      </c>
      <c r="C2054">
        <f t="shared" si="193"/>
        <v>1</v>
      </c>
      <c r="D2054" t="s">
        <v>7</v>
      </c>
      <c r="E2054" t="s">
        <v>8</v>
      </c>
      <c r="F2054" t="s">
        <v>201</v>
      </c>
      <c r="G2054" t="s">
        <v>18</v>
      </c>
      <c r="H2054">
        <v>42499</v>
      </c>
      <c r="I2054" t="str">
        <f t="shared" si="194"/>
        <v>Evening</v>
      </c>
      <c r="J2054" t="str">
        <f t="shared" si="195"/>
        <v>Fri</v>
      </c>
      <c r="K2054" t="str">
        <f t="shared" si="196"/>
        <v>2014-05-30</v>
      </c>
      <c r="L2054" s="39">
        <f t="shared" si="197"/>
        <v>0.82916666667006211</v>
      </c>
      <c r="M2054" s="19">
        <f>COUNTIF(Table1_3[Status], "Hired") / COUNTA(Table1_3[Status])</f>
        <v>0.6552734375</v>
      </c>
      <c r="N2054" s="27">
        <f t="shared" si="198"/>
        <v>41804.82916666667</v>
      </c>
      <c r="O2054" t="str">
        <f>TEXT(Table1_3[[#This Row],[Interview Taken on]],"MMM")</f>
        <v>May</v>
      </c>
    </row>
    <row r="2055" spans="1:15" x14ac:dyDescent="0.25">
      <c r="A2055">
        <v>317422</v>
      </c>
      <c r="B2055" s="3">
        <v>41780.396527777775</v>
      </c>
      <c r="C2055">
        <f t="shared" si="193"/>
        <v>1</v>
      </c>
      <c r="D2055" t="s">
        <v>7</v>
      </c>
      <c r="E2055" t="s">
        <v>11</v>
      </c>
      <c r="F2055" t="s">
        <v>201</v>
      </c>
      <c r="G2055" t="s">
        <v>18</v>
      </c>
      <c r="H2055">
        <v>53128</v>
      </c>
      <c r="I2055" t="str">
        <f t="shared" si="194"/>
        <v>Morning</v>
      </c>
      <c r="J2055" t="str">
        <f t="shared" si="195"/>
        <v>Wed</v>
      </c>
      <c r="K2055" t="str">
        <f t="shared" si="196"/>
        <v>2014-05-21</v>
      </c>
      <c r="L2055" s="39">
        <f t="shared" si="197"/>
        <v>0.39652777777519077</v>
      </c>
      <c r="M2055" s="19">
        <f>COUNTIF(Table1_3[Status], "Hired") / COUNTA(Table1_3[Status])</f>
        <v>0.6552734375</v>
      </c>
      <c r="N2055" s="27">
        <f t="shared" si="198"/>
        <v>41795.396527777775</v>
      </c>
      <c r="O2055" t="str">
        <f>TEXT(Table1_3[[#This Row],[Interview Taken on]],"MMM")</f>
        <v>May</v>
      </c>
    </row>
    <row r="2056" spans="1:15" x14ac:dyDescent="0.25">
      <c r="A2056">
        <v>823654</v>
      </c>
      <c r="B2056" s="3">
        <v>41795.795138888891</v>
      </c>
      <c r="C2056">
        <f t="shared" si="193"/>
        <v>0</v>
      </c>
      <c r="D2056" t="s">
        <v>13</v>
      </c>
      <c r="E2056" t="s">
        <v>8</v>
      </c>
      <c r="F2056" t="s">
        <v>205</v>
      </c>
      <c r="G2056" t="s">
        <v>22</v>
      </c>
      <c r="H2056">
        <v>70676</v>
      </c>
      <c r="I2056" t="str">
        <f t="shared" si="194"/>
        <v>Evening</v>
      </c>
      <c r="J2056" t="str">
        <f t="shared" si="195"/>
        <v>Thu</v>
      </c>
      <c r="K2056" t="str">
        <f t="shared" si="196"/>
        <v>2014-06-05</v>
      </c>
      <c r="L2056" s="39">
        <f t="shared" si="197"/>
        <v>0.79513888889050577</v>
      </c>
      <c r="M2056" s="19">
        <f>COUNTIF(Table1_3[Status], "Hired") / COUNTA(Table1_3[Status])</f>
        <v>0.6552734375</v>
      </c>
      <c r="N2056" s="27" t="str">
        <f t="shared" si="198"/>
        <v/>
      </c>
      <c r="O2056" t="str">
        <f>TEXT(Table1_3[[#This Row],[Interview Taken on]],"MMM")</f>
        <v>Jun</v>
      </c>
    </row>
    <row r="2057" spans="1:15" x14ac:dyDescent="0.25">
      <c r="A2057">
        <v>560180</v>
      </c>
      <c r="B2057" s="3">
        <v>41801.381249999999</v>
      </c>
      <c r="C2057">
        <f t="shared" si="193"/>
        <v>0</v>
      </c>
      <c r="D2057" t="s">
        <v>13</v>
      </c>
      <c r="E2057" t="s">
        <v>11</v>
      </c>
      <c r="F2057" t="s">
        <v>205</v>
      </c>
      <c r="G2057" t="s">
        <v>22</v>
      </c>
      <c r="H2057">
        <v>86828</v>
      </c>
      <c r="I2057" t="str">
        <f t="shared" si="194"/>
        <v>Morning</v>
      </c>
      <c r="J2057" t="str">
        <f t="shared" si="195"/>
        <v>Wed</v>
      </c>
      <c r="K2057" t="str">
        <f t="shared" si="196"/>
        <v>2014-06-11</v>
      </c>
      <c r="L2057" s="39">
        <f t="shared" si="197"/>
        <v>0.38124999999854481</v>
      </c>
      <c r="M2057" s="19">
        <f>COUNTIF(Table1_3[Status], "Hired") / COUNTA(Table1_3[Status])</f>
        <v>0.6552734375</v>
      </c>
      <c r="N2057" s="27" t="str">
        <f t="shared" si="198"/>
        <v/>
      </c>
      <c r="O2057" t="str">
        <f>TEXT(Table1_3[[#This Row],[Interview Taken on]],"MMM")</f>
        <v>Jun</v>
      </c>
    </row>
    <row r="2058" spans="1:15" x14ac:dyDescent="0.25">
      <c r="A2058">
        <v>954148</v>
      </c>
      <c r="B2058" s="3">
        <v>41817.592361111114</v>
      </c>
      <c r="C2058">
        <f t="shared" si="193"/>
        <v>0</v>
      </c>
      <c r="D2058" t="s">
        <v>13</v>
      </c>
      <c r="E2058" t="s">
        <v>8</v>
      </c>
      <c r="F2058" t="s">
        <v>205</v>
      </c>
      <c r="G2058" t="s">
        <v>22</v>
      </c>
      <c r="H2058">
        <v>58548</v>
      </c>
      <c r="I2058" t="str">
        <f t="shared" si="194"/>
        <v>Afternoon</v>
      </c>
      <c r="J2058" t="str">
        <f t="shared" si="195"/>
        <v>Fri</v>
      </c>
      <c r="K2058" t="str">
        <f t="shared" si="196"/>
        <v>2014-06-27</v>
      </c>
      <c r="L2058" s="39">
        <f t="shared" si="197"/>
        <v>0.59236111111385981</v>
      </c>
      <c r="M2058" s="19">
        <f>COUNTIF(Table1_3[Status], "Hired") / COUNTA(Table1_3[Status])</f>
        <v>0.6552734375</v>
      </c>
      <c r="N2058" s="27" t="str">
        <f t="shared" si="198"/>
        <v/>
      </c>
      <c r="O2058" t="str">
        <f>TEXT(Table1_3[[#This Row],[Interview Taken on]],"MMM")</f>
        <v>Jun</v>
      </c>
    </row>
    <row r="2059" spans="1:15" x14ac:dyDescent="0.25">
      <c r="A2059">
        <v>641583</v>
      </c>
      <c r="B2059" s="3">
        <v>41817.593055555553</v>
      </c>
      <c r="C2059">
        <f t="shared" si="193"/>
        <v>1</v>
      </c>
      <c r="D2059" t="s">
        <v>7</v>
      </c>
      <c r="E2059" t="s">
        <v>11</v>
      </c>
      <c r="F2059" t="s">
        <v>205</v>
      </c>
      <c r="G2059" t="s">
        <v>22</v>
      </c>
      <c r="H2059">
        <v>53155</v>
      </c>
      <c r="I2059" t="str">
        <f t="shared" si="194"/>
        <v>Afternoon</v>
      </c>
      <c r="J2059" t="str">
        <f t="shared" si="195"/>
        <v>Fri</v>
      </c>
      <c r="K2059" t="str">
        <f t="shared" si="196"/>
        <v>2014-06-27</v>
      </c>
      <c r="L2059" s="39">
        <f t="shared" si="197"/>
        <v>0.59305555555329192</v>
      </c>
      <c r="M2059" s="19">
        <f>COUNTIF(Table1_3[Status], "Hired") / COUNTA(Table1_3[Status])</f>
        <v>0.6552734375</v>
      </c>
      <c r="N2059" s="27">
        <f t="shared" si="198"/>
        <v>41832.593055555553</v>
      </c>
      <c r="O2059" t="str">
        <f>TEXT(Table1_3[[#This Row],[Interview Taken on]],"MMM")</f>
        <v>Jun</v>
      </c>
    </row>
    <row r="2060" spans="1:15" x14ac:dyDescent="0.25">
      <c r="A2060">
        <v>684242</v>
      </c>
      <c r="B2060" s="3">
        <v>41817.594444444447</v>
      </c>
      <c r="C2060">
        <f t="shared" si="193"/>
        <v>1</v>
      </c>
      <c r="D2060" t="s">
        <v>7</v>
      </c>
      <c r="E2060" t="s">
        <v>8</v>
      </c>
      <c r="F2060" t="s">
        <v>205</v>
      </c>
      <c r="G2060" t="s">
        <v>22</v>
      </c>
      <c r="H2060">
        <v>80876</v>
      </c>
      <c r="I2060" t="str">
        <f t="shared" si="194"/>
        <v>Afternoon</v>
      </c>
      <c r="J2060" t="str">
        <f t="shared" si="195"/>
        <v>Fri</v>
      </c>
      <c r="K2060" t="str">
        <f t="shared" si="196"/>
        <v>2014-06-27</v>
      </c>
      <c r="L2060" s="39">
        <f t="shared" si="197"/>
        <v>0.59444444444670808</v>
      </c>
      <c r="M2060" s="19">
        <f>COUNTIF(Table1_3[Status], "Hired") / COUNTA(Table1_3[Status])</f>
        <v>0.6552734375</v>
      </c>
      <c r="N2060" s="27">
        <f t="shared" si="198"/>
        <v>41832.594444444447</v>
      </c>
      <c r="O2060" t="str">
        <f>TEXT(Table1_3[[#This Row],[Interview Taken on]],"MMM")</f>
        <v>Jun</v>
      </c>
    </row>
    <row r="2061" spans="1:15" x14ac:dyDescent="0.25">
      <c r="A2061">
        <v>222272</v>
      </c>
      <c r="B2061" s="3">
        <v>41824.789583333331</v>
      </c>
      <c r="C2061">
        <f t="shared" si="193"/>
        <v>1</v>
      </c>
      <c r="D2061" t="s">
        <v>7</v>
      </c>
      <c r="E2061" t="s">
        <v>38</v>
      </c>
      <c r="F2061" t="s">
        <v>205</v>
      </c>
      <c r="G2061" t="s">
        <v>34</v>
      </c>
      <c r="H2061">
        <v>13056</v>
      </c>
      <c r="I2061" t="str">
        <f t="shared" si="194"/>
        <v>Evening</v>
      </c>
      <c r="J2061" t="str">
        <f t="shared" si="195"/>
        <v>Fri</v>
      </c>
      <c r="K2061" t="str">
        <f t="shared" si="196"/>
        <v>2014-07-04</v>
      </c>
      <c r="L2061" s="39">
        <f t="shared" si="197"/>
        <v>0.78958333333139308</v>
      </c>
      <c r="M2061" s="19">
        <f>COUNTIF(Table1_3[Status], "Hired") / COUNTA(Table1_3[Status])</f>
        <v>0.6552734375</v>
      </c>
      <c r="N2061" s="27">
        <f t="shared" si="198"/>
        <v>41839.789583333331</v>
      </c>
      <c r="O2061" t="str">
        <f>TEXT(Table1_3[[#This Row],[Interview Taken on]],"MMM")</f>
        <v>Jul</v>
      </c>
    </row>
    <row r="2062" spans="1:15" x14ac:dyDescent="0.25">
      <c r="A2062">
        <v>880787</v>
      </c>
      <c r="B2062" s="3">
        <v>41865.398611111108</v>
      </c>
      <c r="C2062">
        <f t="shared" si="193"/>
        <v>1</v>
      </c>
      <c r="D2062" t="s">
        <v>7</v>
      </c>
      <c r="E2062" t="s">
        <v>8</v>
      </c>
      <c r="F2062" t="s">
        <v>205</v>
      </c>
      <c r="G2062" t="s">
        <v>34</v>
      </c>
      <c r="H2062">
        <v>47704</v>
      </c>
      <c r="I2062" t="str">
        <f t="shared" si="194"/>
        <v>Morning</v>
      </c>
      <c r="J2062" t="str">
        <f t="shared" si="195"/>
        <v>Thu</v>
      </c>
      <c r="K2062" t="str">
        <f t="shared" si="196"/>
        <v>2014-08-14</v>
      </c>
      <c r="L2062" s="39">
        <f t="shared" si="197"/>
        <v>0.39861111110803904</v>
      </c>
      <c r="M2062" s="19">
        <f>COUNTIF(Table1_3[Status], "Hired") / COUNTA(Table1_3[Status])</f>
        <v>0.6552734375</v>
      </c>
      <c r="N2062" s="27">
        <f t="shared" si="198"/>
        <v>41880.398611111108</v>
      </c>
      <c r="O2062" t="str">
        <f>TEXT(Table1_3[[#This Row],[Interview Taken on]],"MMM")</f>
        <v>Aug</v>
      </c>
    </row>
    <row r="2063" spans="1:15" x14ac:dyDescent="0.25">
      <c r="A2063">
        <v>256813</v>
      </c>
      <c r="B2063" s="3">
        <v>41865.4</v>
      </c>
      <c r="C2063">
        <f t="shared" si="193"/>
        <v>1</v>
      </c>
      <c r="D2063" t="s">
        <v>7</v>
      </c>
      <c r="E2063" t="s">
        <v>8</v>
      </c>
      <c r="F2063" t="s">
        <v>205</v>
      </c>
      <c r="G2063" t="s">
        <v>34</v>
      </c>
      <c r="H2063">
        <v>78611</v>
      </c>
      <c r="I2063" t="str">
        <f t="shared" si="194"/>
        <v>Morning</v>
      </c>
      <c r="J2063" t="str">
        <f t="shared" si="195"/>
        <v>Thu</v>
      </c>
      <c r="K2063" t="str">
        <f t="shared" si="196"/>
        <v>2014-08-14</v>
      </c>
      <c r="L2063" s="39">
        <f t="shared" si="197"/>
        <v>0.40000000000145519</v>
      </c>
      <c r="M2063" s="19">
        <f>COUNTIF(Table1_3[Status], "Hired") / COUNTA(Table1_3[Status])</f>
        <v>0.6552734375</v>
      </c>
      <c r="N2063" s="27">
        <f t="shared" si="198"/>
        <v>41880.400000000001</v>
      </c>
      <c r="O2063" t="str">
        <f>TEXT(Table1_3[[#This Row],[Interview Taken on]],"MMM")</f>
        <v>Aug</v>
      </c>
    </row>
    <row r="2064" spans="1:15" x14ac:dyDescent="0.25">
      <c r="A2064">
        <v>749392</v>
      </c>
      <c r="B2064" s="3">
        <v>41865.402083333334</v>
      </c>
      <c r="C2064">
        <f t="shared" si="193"/>
        <v>0</v>
      </c>
      <c r="D2064" t="s">
        <v>13</v>
      </c>
      <c r="E2064" t="s">
        <v>11</v>
      </c>
      <c r="F2064" t="s">
        <v>205</v>
      </c>
      <c r="G2064" t="s">
        <v>34</v>
      </c>
      <c r="H2064">
        <v>22117</v>
      </c>
      <c r="I2064" t="str">
        <f t="shared" si="194"/>
        <v>Morning</v>
      </c>
      <c r="J2064" t="str">
        <f t="shared" si="195"/>
        <v>Thu</v>
      </c>
      <c r="K2064" t="str">
        <f t="shared" si="196"/>
        <v>2014-08-14</v>
      </c>
      <c r="L2064" s="39">
        <f t="shared" si="197"/>
        <v>0.40208333333430346</v>
      </c>
      <c r="M2064" s="19">
        <f>COUNTIF(Table1_3[Status], "Hired") / COUNTA(Table1_3[Status])</f>
        <v>0.6552734375</v>
      </c>
      <c r="N2064" s="27" t="str">
        <f t="shared" si="198"/>
        <v/>
      </c>
      <c r="O2064" t="str">
        <f>TEXT(Table1_3[[#This Row],[Interview Taken on]],"MMM")</f>
        <v>Aug</v>
      </c>
    </row>
    <row r="2065" spans="1:15" x14ac:dyDescent="0.25">
      <c r="A2065">
        <v>392048</v>
      </c>
      <c r="B2065" s="3">
        <v>41873.656944444447</v>
      </c>
      <c r="C2065">
        <f t="shared" si="193"/>
        <v>1</v>
      </c>
      <c r="D2065" t="s">
        <v>7</v>
      </c>
      <c r="E2065" t="s">
        <v>11</v>
      </c>
      <c r="F2065" t="s">
        <v>205</v>
      </c>
      <c r="G2065" t="s">
        <v>34</v>
      </c>
      <c r="H2065">
        <v>43988</v>
      </c>
      <c r="I2065" t="str">
        <f t="shared" si="194"/>
        <v>Afternoon</v>
      </c>
      <c r="J2065" t="str">
        <f t="shared" si="195"/>
        <v>Fri</v>
      </c>
      <c r="K2065" t="str">
        <f t="shared" si="196"/>
        <v>2014-08-22</v>
      </c>
      <c r="L2065" s="39">
        <f t="shared" si="197"/>
        <v>0.65694444444670808</v>
      </c>
      <c r="M2065" s="19">
        <f>COUNTIF(Table1_3[Status], "Hired") / COUNTA(Table1_3[Status])</f>
        <v>0.6552734375</v>
      </c>
      <c r="N2065" s="27">
        <f t="shared" si="198"/>
        <v>41888.656944444447</v>
      </c>
      <c r="O2065" t="str">
        <f>TEXT(Table1_3[[#This Row],[Interview Taken on]],"MMM")</f>
        <v>Aug</v>
      </c>
    </row>
    <row r="2066" spans="1:15" x14ac:dyDescent="0.25">
      <c r="A2066">
        <v>778041</v>
      </c>
      <c r="B2066" s="3">
        <v>41873.657638888886</v>
      </c>
      <c r="C2066">
        <f t="shared" si="193"/>
        <v>1</v>
      </c>
      <c r="D2066" t="s">
        <v>7</v>
      </c>
      <c r="E2066" t="s">
        <v>11</v>
      </c>
      <c r="F2066" t="s">
        <v>205</v>
      </c>
      <c r="G2066" t="s">
        <v>34</v>
      </c>
      <c r="H2066">
        <v>51085</v>
      </c>
      <c r="I2066" t="str">
        <f t="shared" si="194"/>
        <v>Afternoon</v>
      </c>
      <c r="J2066" t="str">
        <f t="shared" si="195"/>
        <v>Fri</v>
      </c>
      <c r="K2066" t="str">
        <f t="shared" si="196"/>
        <v>2014-08-22</v>
      </c>
      <c r="L2066" s="39">
        <f t="shared" si="197"/>
        <v>0.65763888888614019</v>
      </c>
      <c r="M2066" s="19">
        <f>COUNTIF(Table1_3[Status], "Hired") / COUNTA(Table1_3[Status])</f>
        <v>0.6552734375</v>
      </c>
      <c r="N2066" s="27">
        <f t="shared" si="198"/>
        <v>41888.657638888886</v>
      </c>
      <c r="O2066" t="str">
        <f>TEXT(Table1_3[[#This Row],[Interview Taken on]],"MMM")</f>
        <v>Aug</v>
      </c>
    </row>
    <row r="2067" spans="1:15" x14ac:dyDescent="0.25">
      <c r="A2067">
        <v>162279</v>
      </c>
      <c r="B2067" s="3">
        <v>41858.398611111108</v>
      </c>
      <c r="C2067">
        <f t="shared" si="193"/>
        <v>1</v>
      </c>
      <c r="D2067" t="s">
        <v>7</v>
      </c>
      <c r="E2067" t="s">
        <v>8</v>
      </c>
      <c r="F2067" t="s">
        <v>205</v>
      </c>
      <c r="G2067" t="s">
        <v>34</v>
      </c>
      <c r="H2067">
        <v>59437</v>
      </c>
      <c r="I2067" t="str">
        <f t="shared" si="194"/>
        <v>Morning</v>
      </c>
      <c r="J2067" t="str">
        <f t="shared" si="195"/>
        <v>Thu</v>
      </c>
      <c r="K2067" t="str">
        <f t="shared" si="196"/>
        <v>2014-08-07</v>
      </c>
      <c r="L2067" s="39">
        <f t="shared" si="197"/>
        <v>0.39861111110803904</v>
      </c>
      <c r="M2067" s="19">
        <f>COUNTIF(Table1_3[Status], "Hired") / COUNTA(Table1_3[Status])</f>
        <v>0.6552734375</v>
      </c>
      <c r="N2067" s="27">
        <f t="shared" si="198"/>
        <v>41873.398611111108</v>
      </c>
      <c r="O2067" t="str">
        <f>TEXT(Table1_3[[#This Row],[Interview Taken on]],"MMM")</f>
        <v>Aug</v>
      </c>
    </row>
    <row r="2068" spans="1:15" x14ac:dyDescent="0.25">
      <c r="A2068">
        <v>839305</v>
      </c>
      <c r="B2068" s="3">
        <v>41858.399305555555</v>
      </c>
      <c r="C2068">
        <f t="shared" si="193"/>
        <v>1</v>
      </c>
      <c r="D2068" t="s">
        <v>7</v>
      </c>
      <c r="E2068" t="s">
        <v>8</v>
      </c>
      <c r="F2068" t="s">
        <v>205</v>
      </c>
      <c r="G2068" t="s">
        <v>34</v>
      </c>
      <c r="H2068">
        <v>10015</v>
      </c>
      <c r="I2068" t="str">
        <f t="shared" si="194"/>
        <v>Morning</v>
      </c>
      <c r="J2068" t="str">
        <f t="shared" si="195"/>
        <v>Thu</v>
      </c>
      <c r="K2068" t="str">
        <f t="shared" si="196"/>
        <v>2014-08-07</v>
      </c>
      <c r="L2068" s="39">
        <f t="shared" si="197"/>
        <v>0.39930555555474712</v>
      </c>
      <c r="M2068" s="19">
        <f>COUNTIF(Table1_3[Status], "Hired") / COUNTA(Table1_3[Status])</f>
        <v>0.6552734375</v>
      </c>
      <c r="N2068" s="27">
        <f t="shared" si="198"/>
        <v>41873.399305555555</v>
      </c>
      <c r="O2068" t="str">
        <f>TEXT(Table1_3[[#This Row],[Interview Taken on]],"MMM")</f>
        <v>Aug</v>
      </c>
    </row>
    <row r="2069" spans="1:15" x14ac:dyDescent="0.25">
      <c r="A2069">
        <v>466313</v>
      </c>
      <c r="B2069" s="3">
        <v>41858.397916666669</v>
      </c>
      <c r="C2069">
        <f t="shared" si="193"/>
        <v>1</v>
      </c>
      <c r="D2069" t="s">
        <v>7</v>
      </c>
      <c r="E2069" t="s">
        <v>11</v>
      </c>
      <c r="F2069" t="s">
        <v>205</v>
      </c>
      <c r="G2069" t="s">
        <v>34</v>
      </c>
      <c r="H2069">
        <v>25401</v>
      </c>
      <c r="I2069" t="str">
        <f t="shared" si="194"/>
        <v>Morning</v>
      </c>
      <c r="J2069" t="str">
        <f t="shared" si="195"/>
        <v>Thu</v>
      </c>
      <c r="K2069" t="str">
        <f t="shared" si="196"/>
        <v>2014-08-07</v>
      </c>
      <c r="L2069" s="39">
        <f t="shared" si="197"/>
        <v>0.39791666666860692</v>
      </c>
      <c r="M2069" s="19">
        <f>COUNTIF(Table1_3[Status], "Hired") / COUNTA(Table1_3[Status])</f>
        <v>0.6552734375</v>
      </c>
      <c r="N2069" s="27">
        <f t="shared" si="198"/>
        <v>41873.397916666669</v>
      </c>
      <c r="O2069" t="str">
        <f>TEXT(Table1_3[[#This Row],[Interview Taken on]],"MMM")</f>
        <v>Aug</v>
      </c>
    </row>
    <row r="2070" spans="1:15" x14ac:dyDescent="0.25">
      <c r="A2070">
        <v>675897</v>
      </c>
      <c r="B2070" s="3">
        <v>41859.498611111114</v>
      </c>
      <c r="C2070">
        <f t="shared" si="193"/>
        <v>0</v>
      </c>
      <c r="D2070" t="s">
        <v>13</v>
      </c>
      <c r="E2070" t="s">
        <v>8</v>
      </c>
      <c r="F2070" t="s">
        <v>205</v>
      </c>
      <c r="G2070" t="s">
        <v>34</v>
      </c>
      <c r="H2070">
        <v>82935</v>
      </c>
      <c r="I2070" t="str">
        <f t="shared" si="194"/>
        <v>Morning</v>
      </c>
      <c r="J2070" t="str">
        <f t="shared" si="195"/>
        <v>Fri</v>
      </c>
      <c r="K2070" t="str">
        <f t="shared" si="196"/>
        <v>2014-08-08</v>
      </c>
      <c r="L2070" s="39">
        <f t="shared" si="197"/>
        <v>0.49861111111385981</v>
      </c>
      <c r="M2070" s="19">
        <f>COUNTIF(Table1_3[Status], "Hired") / COUNTA(Table1_3[Status])</f>
        <v>0.6552734375</v>
      </c>
      <c r="N2070" s="27" t="str">
        <f t="shared" si="198"/>
        <v/>
      </c>
      <c r="O2070" t="str">
        <f>TEXT(Table1_3[[#This Row],[Interview Taken on]],"MMM")</f>
        <v>Aug</v>
      </c>
    </row>
    <row r="2071" spans="1:15" x14ac:dyDescent="0.25">
      <c r="A2071">
        <v>929198</v>
      </c>
      <c r="B2071" s="3">
        <v>41859.503472222219</v>
      </c>
      <c r="C2071">
        <f t="shared" si="193"/>
        <v>0</v>
      </c>
      <c r="D2071" t="s">
        <v>13</v>
      </c>
      <c r="E2071" t="s">
        <v>11</v>
      </c>
      <c r="F2071" t="s">
        <v>205</v>
      </c>
      <c r="G2071" t="s">
        <v>34</v>
      </c>
      <c r="H2071">
        <v>48153</v>
      </c>
      <c r="I2071" t="str">
        <f t="shared" si="194"/>
        <v>Afternoon</v>
      </c>
      <c r="J2071" t="str">
        <f t="shared" si="195"/>
        <v>Fri</v>
      </c>
      <c r="K2071" t="str">
        <f t="shared" si="196"/>
        <v>2014-08-08</v>
      </c>
      <c r="L2071" s="39">
        <f t="shared" si="197"/>
        <v>0.50347222221898846</v>
      </c>
      <c r="M2071" s="19">
        <f>COUNTIF(Table1_3[Status], "Hired") / COUNTA(Table1_3[Status])</f>
        <v>0.6552734375</v>
      </c>
      <c r="N2071" s="27" t="str">
        <f t="shared" si="198"/>
        <v/>
      </c>
      <c r="O2071" t="str">
        <f>TEXT(Table1_3[[#This Row],[Interview Taken on]],"MMM")</f>
        <v>Aug</v>
      </c>
    </row>
    <row r="2072" spans="1:15" x14ac:dyDescent="0.25">
      <c r="A2072">
        <v>520656</v>
      </c>
      <c r="B2072" s="3">
        <v>41768.69027777778</v>
      </c>
      <c r="C2072">
        <f t="shared" si="193"/>
        <v>0</v>
      </c>
      <c r="D2072" t="s">
        <v>13</v>
      </c>
      <c r="E2072" t="s">
        <v>11</v>
      </c>
      <c r="F2072" t="s">
        <v>201</v>
      </c>
      <c r="G2072" t="s">
        <v>34</v>
      </c>
      <c r="H2072">
        <v>35401</v>
      </c>
      <c r="I2072" t="str">
        <f t="shared" si="194"/>
        <v>Afternoon</v>
      </c>
      <c r="J2072" t="str">
        <f t="shared" si="195"/>
        <v>Fri</v>
      </c>
      <c r="K2072" t="str">
        <f t="shared" si="196"/>
        <v>2014-05-09</v>
      </c>
      <c r="L2072" s="39">
        <f t="shared" si="197"/>
        <v>0.69027777777955635</v>
      </c>
      <c r="M2072" s="19">
        <f>COUNTIF(Table1_3[Status], "Hired") / COUNTA(Table1_3[Status])</f>
        <v>0.6552734375</v>
      </c>
      <c r="N2072" s="27" t="str">
        <f t="shared" si="198"/>
        <v/>
      </c>
      <c r="O2072" t="str">
        <f>TEXT(Table1_3[[#This Row],[Interview Taken on]],"MMM")</f>
        <v>May</v>
      </c>
    </row>
    <row r="2073" spans="1:15" x14ac:dyDescent="0.25">
      <c r="A2073">
        <v>875997</v>
      </c>
      <c r="B2073" s="3">
        <v>41787.446527777778</v>
      </c>
      <c r="C2073">
        <f t="shared" si="193"/>
        <v>0</v>
      </c>
      <c r="D2073" t="s">
        <v>13</v>
      </c>
      <c r="E2073" t="s">
        <v>11</v>
      </c>
      <c r="F2073" t="s">
        <v>201</v>
      </c>
      <c r="G2073" t="s">
        <v>42</v>
      </c>
      <c r="H2073">
        <v>36047</v>
      </c>
      <c r="I2073" t="str">
        <f t="shared" si="194"/>
        <v>Morning</v>
      </c>
      <c r="J2073" t="str">
        <f t="shared" si="195"/>
        <v>Wed</v>
      </c>
      <c r="K2073" t="str">
        <f t="shared" si="196"/>
        <v>2014-05-28</v>
      </c>
      <c r="L2073" s="39">
        <f t="shared" si="197"/>
        <v>0.44652777777810115</v>
      </c>
      <c r="M2073" s="19">
        <f>COUNTIF(Table1_3[Status], "Hired") / COUNTA(Table1_3[Status])</f>
        <v>0.6552734375</v>
      </c>
      <c r="N2073" s="27" t="str">
        <f t="shared" si="198"/>
        <v/>
      </c>
      <c r="O2073" t="str">
        <f>TEXT(Table1_3[[#This Row],[Interview Taken on]],"MMM")</f>
        <v>May</v>
      </c>
    </row>
    <row r="2074" spans="1:15" x14ac:dyDescent="0.25">
      <c r="A2074">
        <v>694518</v>
      </c>
      <c r="B2074" s="3">
        <v>41788.537499999999</v>
      </c>
      <c r="C2074">
        <f t="shared" si="193"/>
        <v>1</v>
      </c>
      <c r="D2074" t="s">
        <v>7</v>
      </c>
      <c r="E2074" t="s">
        <v>8</v>
      </c>
      <c r="F2074" t="s">
        <v>201</v>
      </c>
      <c r="G2074" t="s">
        <v>34</v>
      </c>
      <c r="H2074">
        <v>95548</v>
      </c>
      <c r="I2074" t="str">
        <f t="shared" si="194"/>
        <v>Afternoon</v>
      </c>
      <c r="J2074" t="str">
        <f t="shared" si="195"/>
        <v>Thu</v>
      </c>
      <c r="K2074" t="str">
        <f t="shared" si="196"/>
        <v>2014-05-29</v>
      </c>
      <c r="L2074" s="39">
        <f t="shared" si="197"/>
        <v>0.53749999999854481</v>
      </c>
      <c r="M2074" s="19">
        <f>COUNTIF(Table1_3[Status], "Hired") / COUNTA(Table1_3[Status])</f>
        <v>0.6552734375</v>
      </c>
      <c r="N2074" s="27">
        <f t="shared" si="198"/>
        <v>41803.537499999999</v>
      </c>
      <c r="O2074" t="str">
        <f>TEXT(Table1_3[[#This Row],[Interview Taken on]],"MMM")</f>
        <v>May</v>
      </c>
    </row>
    <row r="2075" spans="1:15" x14ac:dyDescent="0.25">
      <c r="A2075">
        <v>710064</v>
      </c>
      <c r="B2075" s="3">
        <v>41788.539583333331</v>
      </c>
      <c r="C2075">
        <f t="shared" si="193"/>
        <v>1</v>
      </c>
      <c r="D2075" t="s">
        <v>7</v>
      </c>
      <c r="E2075" t="s">
        <v>11</v>
      </c>
      <c r="F2075" t="s">
        <v>201</v>
      </c>
      <c r="G2075" t="s">
        <v>34</v>
      </c>
      <c r="H2075">
        <v>69460</v>
      </c>
      <c r="I2075" t="str">
        <f t="shared" si="194"/>
        <v>Afternoon</v>
      </c>
      <c r="J2075" t="str">
        <f t="shared" si="195"/>
        <v>Thu</v>
      </c>
      <c r="K2075" t="str">
        <f t="shared" si="196"/>
        <v>2014-05-29</v>
      </c>
      <c r="L2075" s="39">
        <f t="shared" si="197"/>
        <v>0.53958333333139308</v>
      </c>
      <c r="M2075" s="19">
        <f>COUNTIF(Table1_3[Status], "Hired") / COUNTA(Table1_3[Status])</f>
        <v>0.6552734375</v>
      </c>
      <c r="N2075" s="27">
        <f t="shared" si="198"/>
        <v>41803.539583333331</v>
      </c>
      <c r="O2075" t="str">
        <f>TEXT(Table1_3[[#This Row],[Interview Taken on]],"MMM")</f>
        <v>May</v>
      </c>
    </row>
    <row r="2076" spans="1:15" x14ac:dyDescent="0.25">
      <c r="A2076">
        <v>919803</v>
      </c>
      <c r="B2076" s="3">
        <v>41789.402777777781</v>
      </c>
      <c r="C2076">
        <f t="shared" si="193"/>
        <v>1</v>
      </c>
      <c r="D2076" t="s">
        <v>7</v>
      </c>
      <c r="E2076" t="s">
        <v>11</v>
      </c>
      <c r="F2076" t="s">
        <v>201</v>
      </c>
      <c r="G2076" t="s">
        <v>34</v>
      </c>
      <c r="H2076">
        <v>29286</v>
      </c>
      <c r="I2076" t="str">
        <f t="shared" si="194"/>
        <v>Morning</v>
      </c>
      <c r="J2076" t="str">
        <f t="shared" si="195"/>
        <v>Fri</v>
      </c>
      <c r="K2076" t="str">
        <f t="shared" si="196"/>
        <v>2014-05-30</v>
      </c>
      <c r="L2076" s="39">
        <f t="shared" si="197"/>
        <v>0.40277777778101154</v>
      </c>
      <c r="M2076" s="19">
        <f>COUNTIF(Table1_3[Status], "Hired") / COUNTA(Table1_3[Status])</f>
        <v>0.6552734375</v>
      </c>
      <c r="N2076" s="27">
        <f t="shared" si="198"/>
        <v>41804.402777777781</v>
      </c>
      <c r="O2076" t="str">
        <f>TEXT(Table1_3[[#This Row],[Interview Taken on]],"MMM")</f>
        <v>May</v>
      </c>
    </row>
    <row r="2077" spans="1:15" x14ac:dyDescent="0.25">
      <c r="A2077">
        <v>250044</v>
      </c>
      <c r="B2077" s="3">
        <v>41789.396527777775</v>
      </c>
      <c r="C2077">
        <f t="shared" si="193"/>
        <v>0</v>
      </c>
      <c r="D2077" t="s">
        <v>13</v>
      </c>
      <c r="E2077" t="s">
        <v>8</v>
      </c>
      <c r="F2077" t="s">
        <v>201</v>
      </c>
      <c r="G2077" t="s">
        <v>42</v>
      </c>
      <c r="H2077">
        <v>47810</v>
      </c>
      <c r="I2077" t="str">
        <f t="shared" si="194"/>
        <v>Morning</v>
      </c>
      <c r="J2077" t="str">
        <f t="shared" si="195"/>
        <v>Fri</v>
      </c>
      <c r="K2077" t="str">
        <f t="shared" si="196"/>
        <v>2014-05-30</v>
      </c>
      <c r="L2077" s="39">
        <f t="shared" si="197"/>
        <v>0.39652777777519077</v>
      </c>
      <c r="M2077" s="19">
        <f>COUNTIF(Table1_3[Status], "Hired") / COUNTA(Table1_3[Status])</f>
        <v>0.6552734375</v>
      </c>
      <c r="N2077" s="27" t="str">
        <f t="shared" si="198"/>
        <v/>
      </c>
      <c r="O2077" t="str">
        <f>TEXT(Table1_3[[#This Row],[Interview Taken on]],"MMM")</f>
        <v>May</v>
      </c>
    </row>
    <row r="2078" spans="1:15" x14ac:dyDescent="0.25">
      <c r="A2078">
        <v>191373</v>
      </c>
      <c r="B2078" s="3">
        <v>41793.450694444444</v>
      </c>
      <c r="C2078">
        <f t="shared" si="193"/>
        <v>0</v>
      </c>
      <c r="D2078" t="s">
        <v>13</v>
      </c>
      <c r="E2078" t="s">
        <v>8</v>
      </c>
      <c r="F2078" t="s">
        <v>201</v>
      </c>
      <c r="G2078" t="s">
        <v>34</v>
      </c>
      <c r="H2078">
        <v>83090</v>
      </c>
      <c r="I2078" t="str">
        <f t="shared" si="194"/>
        <v>Morning</v>
      </c>
      <c r="J2078" t="str">
        <f t="shared" si="195"/>
        <v>Tue</v>
      </c>
      <c r="K2078" t="str">
        <f t="shared" si="196"/>
        <v>2014-06-03</v>
      </c>
      <c r="L2078" s="39">
        <f t="shared" si="197"/>
        <v>0.45069444444379769</v>
      </c>
      <c r="M2078" s="19">
        <f>COUNTIF(Table1_3[Status], "Hired") / COUNTA(Table1_3[Status])</f>
        <v>0.6552734375</v>
      </c>
      <c r="N2078" s="27" t="str">
        <f t="shared" si="198"/>
        <v/>
      </c>
      <c r="O2078" t="str">
        <f>TEXT(Table1_3[[#This Row],[Interview Taken on]],"MMM")</f>
        <v>Jun</v>
      </c>
    </row>
    <row r="2079" spans="1:15" x14ac:dyDescent="0.25">
      <c r="A2079">
        <v>615424</v>
      </c>
      <c r="B2079" s="3">
        <v>41793.45208333333</v>
      </c>
      <c r="C2079">
        <f t="shared" si="193"/>
        <v>1</v>
      </c>
      <c r="D2079" t="s">
        <v>7</v>
      </c>
      <c r="E2079" t="s">
        <v>8</v>
      </c>
      <c r="F2079" t="s">
        <v>201</v>
      </c>
      <c r="G2079" t="s">
        <v>34</v>
      </c>
      <c r="H2079">
        <v>24597</v>
      </c>
      <c r="I2079" t="str">
        <f t="shared" si="194"/>
        <v>Morning</v>
      </c>
      <c r="J2079" t="str">
        <f t="shared" si="195"/>
        <v>Tue</v>
      </c>
      <c r="K2079" t="str">
        <f t="shared" si="196"/>
        <v>2014-06-03</v>
      </c>
      <c r="L2079" s="39">
        <f t="shared" si="197"/>
        <v>0.45208333332993789</v>
      </c>
      <c r="M2079" s="19">
        <f>COUNTIF(Table1_3[Status], "Hired") / COUNTA(Table1_3[Status])</f>
        <v>0.6552734375</v>
      </c>
      <c r="N2079" s="27">
        <f t="shared" si="198"/>
        <v>41808.45208333333</v>
      </c>
      <c r="O2079" t="str">
        <f>TEXT(Table1_3[[#This Row],[Interview Taken on]],"MMM")</f>
        <v>Jun</v>
      </c>
    </row>
    <row r="2080" spans="1:15" x14ac:dyDescent="0.25">
      <c r="A2080">
        <v>235539</v>
      </c>
      <c r="B2080" s="3">
        <v>41817.397222222222</v>
      </c>
      <c r="C2080">
        <f t="shared" si="193"/>
        <v>1</v>
      </c>
      <c r="D2080" t="s">
        <v>7</v>
      </c>
      <c r="E2080" t="s">
        <v>8</v>
      </c>
      <c r="F2080" t="s">
        <v>201</v>
      </c>
      <c r="G2080" t="s">
        <v>42</v>
      </c>
      <c r="H2080">
        <v>35611</v>
      </c>
      <c r="I2080" t="str">
        <f t="shared" si="194"/>
        <v>Morning</v>
      </c>
      <c r="J2080" t="str">
        <f t="shared" si="195"/>
        <v>Fri</v>
      </c>
      <c r="K2080" t="str">
        <f t="shared" si="196"/>
        <v>2014-06-27</v>
      </c>
      <c r="L2080" s="39">
        <f t="shared" si="197"/>
        <v>0.39722222222189885</v>
      </c>
      <c r="M2080" s="19">
        <f>COUNTIF(Table1_3[Status], "Hired") / COUNTA(Table1_3[Status])</f>
        <v>0.6552734375</v>
      </c>
      <c r="N2080" s="27">
        <f t="shared" si="198"/>
        <v>41832.397222222222</v>
      </c>
      <c r="O2080" t="str">
        <f>TEXT(Table1_3[[#This Row],[Interview Taken on]],"MMM")</f>
        <v>Jun</v>
      </c>
    </row>
    <row r="2081" spans="1:15" x14ac:dyDescent="0.25">
      <c r="A2081">
        <v>906051</v>
      </c>
      <c r="B2081" s="3">
        <v>41817.397222222222</v>
      </c>
      <c r="C2081">
        <f t="shared" si="193"/>
        <v>1</v>
      </c>
      <c r="D2081" t="s">
        <v>7</v>
      </c>
      <c r="E2081" t="s">
        <v>11</v>
      </c>
      <c r="F2081" t="s">
        <v>201</v>
      </c>
      <c r="G2081" t="s">
        <v>42</v>
      </c>
      <c r="H2081">
        <v>71844</v>
      </c>
      <c r="I2081" t="str">
        <f t="shared" si="194"/>
        <v>Morning</v>
      </c>
      <c r="J2081" t="str">
        <f t="shared" si="195"/>
        <v>Fri</v>
      </c>
      <c r="K2081" t="str">
        <f t="shared" si="196"/>
        <v>2014-06-27</v>
      </c>
      <c r="L2081" s="39">
        <f t="shared" si="197"/>
        <v>0.39722222222189885</v>
      </c>
      <c r="M2081" s="19">
        <f>COUNTIF(Table1_3[Status], "Hired") / COUNTA(Table1_3[Status])</f>
        <v>0.6552734375</v>
      </c>
      <c r="N2081" s="27">
        <f t="shared" si="198"/>
        <v>41832.397222222222</v>
      </c>
      <c r="O2081" t="str">
        <f>TEXT(Table1_3[[#This Row],[Interview Taken on]],"MMM")</f>
        <v>Jun</v>
      </c>
    </row>
    <row r="2082" spans="1:15" x14ac:dyDescent="0.25">
      <c r="A2082">
        <v>705197</v>
      </c>
      <c r="B2082" s="3">
        <v>41817.399305555555</v>
      </c>
      <c r="C2082">
        <f t="shared" si="193"/>
        <v>1</v>
      </c>
      <c r="D2082" t="s">
        <v>7</v>
      </c>
      <c r="E2082" t="s">
        <v>11</v>
      </c>
      <c r="F2082" t="s">
        <v>201</v>
      </c>
      <c r="G2082" t="s">
        <v>42</v>
      </c>
      <c r="H2082">
        <v>70644</v>
      </c>
      <c r="I2082" t="str">
        <f t="shared" si="194"/>
        <v>Morning</v>
      </c>
      <c r="J2082" t="str">
        <f t="shared" si="195"/>
        <v>Fri</v>
      </c>
      <c r="K2082" t="str">
        <f t="shared" si="196"/>
        <v>2014-06-27</v>
      </c>
      <c r="L2082" s="39">
        <f t="shared" si="197"/>
        <v>0.39930555555474712</v>
      </c>
      <c r="M2082" s="19">
        <f>COUNTIF(Table1_3[Status], "Hired") / COUNTA(Table1_3[Status])</f>
        <v>0.6552734375</v>
      </c>
      <c r="N2082" s="27">
        <f t="shared" si="198"/>
        <v>41832.399305555555</v>
      </c>
      <c r="O2082" t="str">
        <f>TEXT(Table1_3[[#This Row],[Interview Taken on]],"MMM")</f>
        <v>Jun</v>
      </c>
    </row>
    <row r="2083" spans="1:15" x14ac:dyDescent="0.25">
      <c r="A2083">
        <v>724798</v>
      </c>
      <c r="B2083" s="3">
        <v>41817.400694444441</v>
      </c>
      <c r="C2083">
        <f t="shared" si="193"/>
        <v>0</v>
      </c>
      <c r="D2083" t="s">
        <v>13</v>
      </c>
      <c r="E2083" t="s">
        <v>11</v>
      </c>
      <c r="F2083" t="s">
        <v>201</v>
      </c>
      <c r="G2083" t="s">
        <v>42</v>
      </c>
      <c r="H2083">
        <v>65820</v>
      </c>
      <c r="I2083" t="str">
        <f t="shared" si="194"/>
        <v>Morning</v>
      </c>
      <c r="J2083" t="str">
        <f t="shared" si="195"/>
        <v>Fri</v>
      </c>
      <c r="K2083" t="str">
        <f t="shared" si="196"/>
        <v>2014-06-27</v>
      </c>
      <c r="L2083" s="39">
        <f t="shared" si="197"/>
        <v>0.40069444444088731</v>
      </c>
      <c r="M2083" s="19">
        <f>COUNTIF(Table1_3[Status], "Hired") / COUNTA(Table1_3[Status])</f>
        <v>0.6552734375</v>
      </c>
      <c r="N2083" s="27" t="str">
        <f t="shared" si="198"/>
        <v/>
      </c>
      <c r="O2083" t="str">
        <f>TEXT(Table1_3[[#This Row],[Interview Taken on]],"MMM")</f>
        <v>Jun</v>
      </c>
    </row>
    <row r="2084" spans="1:15" x14ac:dyDescent="0.25">
      <c r="A2084">
        <v>862375</v>
      </c>
      <c r="B2084" s="3">
        <v>41817.397916666669</v>
      </c>
      <c r="C2084">
        <f t="shared" si="193"/>
        <v>1</v>
      </c>
      <c r="D2084" t="s">
        <v>7</v>
      </c>
      <c r="E2084" t="s">
        <v>11</v>
      </c>
      <c r="F2084" t="s">
        <v>201</v>
      </c>
      <c r="G2084" t="s">
        <v>42</v>
      </c>
      <c r="H2084">
        <v>14390</v>
      </c>
      <c r="I2084" t="str">
        <f t="shared" si="194"/>
        <v>Morning</v>
      </c>
      <c r="J2084" t="str">
        <f t="shared" si="195"/>
        <v>Fri</v>
      </c>
      <c r="K2084" t="str">
        <f t="shared" si="196"/>
        <v>2014-06-27</v>
      </c>
      <c r="L2084" s="39">
        <f t="shared" si="197"/>
        <v>0.39791666666860692</v>
      </c>
      <c r="M2084" s="19">
        <f>COUNTIF(Table1_3[Status], "Hired") / COUNTA(Table1_3[Status])</f>
        <v>0.6552734375</v>
      </c>
      <c r="N2084" s="27">
        <f t="shared" si="198"/>
        <v>41832.397916666669</v>
      </c>
      <c r="O2084" t="str">
        <f>TEXT(Table1_3[[#This Row],[Interview Taken on]],"MMM")</f>
        <v>Jun</v>
      </c>
    </row>
    <row r="2085" spans="1:15" x14ac:dyDescent="0.25">
      <c r="A2085">
        <v>785487</v>
      </c>
      <c r="B2085" s="3">
        <v>41821.786111111112</v>
      </c>
      <c r="C2085">
        <f t="shared" si="193"/>
        <v>1</v>
      </c>
      <c r="D2085" t="s">
        <v>7</v>
      </c>
      <c r="E2085" t="s">
        <v>11</v>
      </c>
      <c r="F2085" t="s">
        <v>201</v>
      </c>
      <c r="G2085" t="s">
        <v>42</v>
      </c>
      <c r="H2085">
        <v>19332</v>
      </c>
      <c r="I2085" t="str">
        <f t="shared" si="194"/>
        <v>Evening</v>
      </c>
      <c r="J2085" t="str">
        <f t="shared" si="195"/>
        <v>Tue</v>
      </c>
      <c r="K2085" t="str">
        <f t="shared" si="196"/>
        <v>2014-07-01</v>
      </c>
      <c r="L2085" s="39">
        <f t="shared" si="197"/>
        <v>0.78611111111240461</v>
      </c>
      <c r="M2085" s="19">
        <f>COUNTIF(Table1_3[Status], "Hired") / COUNTA(Table1_3[Status])</f>
        <v>0.6552734375</v>
      </c>
      <c r="N2085" s="27">
        <f t="shared" si="198"/>
        <v>41836.786111111112</v>
      </c>
      <c r="O2085" t="str">
        <f>TEXT(Table1_3[[#This Row],[Interview Taken on]],"MMM")</f>
        <v>Jul</v>
      </c>
    </row>
    <row r="2086" spans="1:15" x14ac:dyDescent="0.25">
      <c r="A2086">
        <v>946312</v>
      </c>
      <c r="B2086" s="3">
        <v>41824.754861111112</v>
      </c>
      <c r="C2086">
        <f t="shared" si="193"/>
        <v>1</v>
      </c>
      <c r="D2086" t="s">
        <v>7</v>
      </c>
      <c r="E2086" t="s">
        <v>8</v>
      </c>
      <c r="F2086" t="s">
        <v>201</v>
      </c>
      <c r="G2086" t="s">
        <v>42</v>
      </c>
      <c r="H2086">
        <v>14144</v>
      </c>
      <c r="I2086" t="str">
        <f t="shared" si="194"/>
        <v>Evening</v>
      </c>
      <c r="J2086" t="str">
        <f t="shared" si="195"/>
        <v>Fri</v>
      </c>
      <c r="K2086" t="str">
        <f t="shared" si="196"/>
        <v>2014-07-04</v>
      </c>
      <c r="L2086" s="39">
        <f t="shared" si="197"/>
        <v>0.75486111111240461</v>
      </c>
      <c r="M2086" s="19">
        <f>COUNTIF(Table1_3[Status], "Hired") / COUNTA(Table1_3[Status])</f>
        <v>0.6552734375</v>
      </c>
      <c r="N2086" s="27">
        <f t="shared" si="198"/>
        <v>41839.754861111112</v>
      </c>
      <c r="O2086" t="str">
        <f>TEXT(Table1_3[[#This Row],[Interview Taken on]],"MMM")</f>
        <v>Jul</v>
      </c>
    </row>
    <row r="2087" spans="1:15" x14ac:dyDescent="0.25">
      <c r="A2087">
        <v>736470</v>
      </c>
      <c r="B2087" s="3">
        <v>41824.755555555559</v>
      </c>
      <c r="C2087">
        <f t="shared" si="193"/>
        <v>1</v>
      </c>
      <c r="D2087" t="s">
        <v>7</v>
      </c>
      <c r="E2087" t="s">
        <v>38</v>
      </c>
      <c r="F2087" t="s">
        <v>201</v>
      </c>
      <c r="G2087" t="s">
        <v>42</v>
      </c>
      <c r="H2087">
        <v>60928</v>
      </c>
      <c r="I2087" t="str">
        <f t="shared" si="194"/>
        <v>Evening</v>
      </c>
      <c r="J2087" t="str">
        <f t="shared" si="195"/>
        <v>Fri</v>
      </c>
      <c r="K2087" t="str">
        <f t="shared" si="196"/>
        <v>2014-07-04</v>
      </c>
      <c r="L2087" s="39">
        <f t="shared" si="197"/>
        <v>0.75555555555911269</v>
      </c>
      <c r="M2087" s="19">
        <f>COUNTIF(Table1_3[Status], "Hired") / COUNTA(Table1_3[Status])</f>
        <v>0.6552734375</v>
      </c>
      <c r="N2087" s="27">
        <f t="shared" si="198"/>
        <v>41839.755555555559</v>
      </c>
      <c r="O2087" t="str">
        <f>TEXT(Table1_3[[#This Row],[Interview Taken on]],"MMM")</f>
        <v>Jul</v>
      </c>
    </row>
    <row r="2088" spans="1:15" x14ac:dyDescent="0.25">
      <c r="A2088">
        <v>427814</v>
      </c>
      <c r="B2088" s="3">
        <v>41831.717361111114</v>
      </c>
      <c r="C2088">
        <f t="shared" si="193"/>
        <v>0</v>
      </c>
      <c r="D2088" t="s">
        <v>13</v>
      </c>
      <c r="E2088" t="s">
        <v>8</v>
      </c>
      <c r="F2088" t="s">
        <v>201</v>
      </c>
      <c r="G2088" t="s">
        <v>34</v>
      </c>
      <c r="H2088">
        <v>43484</v>
      </c>
      <c r="I2088" t="str">
        <f t="shared" si="194"/>
        <v>Afternoon</v>
      </c>
      <c r="J2088" t="str">
        <f t="shared" si="195"/>
        <v>Fri</v>
      </c>
      <c r="K2088" t="str">
        <f t="shared" si="196"/>
        <v>2014-07-11</v>
      </c>
      <c r="L2088" s="39">
        <f t="shared" si="197"/>
        <v>0.71736111111385981</v>
      </c>
      <c r="M2088" s="19">
        <f>COUNTIF(Table1_3[Status], "Hired") / COUNTA(Table1_3[Status])</f>
        <v>0.6552734375</v>
      </c>
      <c r="N2088" s="27" t="str">
        <f t="shared" si="198"/>
        <v/>
      </c>
      <c r="O2088" t="str">
        <f>TEXT(Table1_3[[#This Row],[Interview Taken on]],"MMM")</f>
        <v>Jul</v>
      </c>
    </row>
    <row r="2089" spans="1:15" x14ac:dyDescent="0.25">
      <c r="A2089">
        <v>363285</v>
      </c>
      <c r="B2089" s="3">
        <v>41831.71875</v>
      </c>
      <c r="C2089">
        <f t="shared" si="193"/>
        <v>0</v>
      </c>
      <c r="D2089" t="s">
        <v>13</v>
      </c>
      <c r="E2089" t="s">
        <v>11</v>
      </c>
      <c r="F2089" t="s">
        <v>201</v>
      </c>
      <c r="G2089" t="s">
        <v>34</v>
      </c>
      <c r="H2089">
        <v>71650</v>
      </c>
      <c r="I2089" t="str">
        <f t="shared" si="194"/>
        <v>Afternoon</v>
      </c>
      <c r="J2089" t="str">
        <f t="shared" si="195"/>
        <v>Fri</v>
      </c>
      <c r="K2089" t="str">
        <f t="shared" si="196"/>
        <v>2014-07-11</v>
      </c>
      <c r="L2089" s="39">
        <f t="shared" si="197"/>
        <v>0.71875</v>
      </c>
      <c r="M2089" s="19">
        <f>COUNTIF(Table1_3[Status], "Hired") / COUNTA(Table1_3[Status])</f>
        <v>0.6552734375</v>
      </c>
      <c r="N2089" s="27" t="str">
        <f t="shared" si="198"/>
        <v/>
      </c>
      <c r="O2089" t="str">
        <f>TEXT(Table1_3[[#This Row],[Interview Taken on]],"MMM")</f>
        <v>Jul</v>
      </c>
    </row>
    <row r="2090" spans="1:15" x14ac:dyDescent="0.25">
      <c r="A2090">
        <v>138676</v>
      </c>
      <c r="B2090" s="3">
        <v>41831.71875</v>
      </c>
      <c r="C2090">
        <f t="shared" si="193"/>
        <v>1</v>
      </c>
      <c r="D2090" t="s">
        <v>7</v>
      </c>
      <c r="E2090" t="s">
        <v>11</v>
      </c>
      <c r="F2090" t="s">
        <v>201</v>
      </c>
      <c r="G2090" t="s">
        <v>34</v>
      </c>
      <c r="H2090">
        <v>83336</v>
      </c>
      <c r="I2090" t="str">
        <f t="shared" si="194"/>
        <v>Afternoon</v>
      </c>
      <c r="J2090" t="str">
        <f t="shared" si="195"/>
        <v>Fri</v>
      </c>
      <c r="K2090" t="str">
        <f t="shared" si="196"/>
        <v>2014-07-11</v>
      </c>
      <c r="L2090" s="39">
        <f t="shared" si="197"/>
        <v>0.71875</v>
      </c>
      <c r="M2090" s="19">
        <f>COUNTIF(Table1_3[Status], "Hired") / COUNTA(Table1_3[Status])</f>
        <v>0.6552734375</v>
      </c>
      <c r="N2090" s="27">
        <f t="shared" si="198"/>
        <v>41846.71875</v>
      </c>
      <c r="O2090" t="str">
        <f>TEXT(Table1_3[[#This Row],[Interview Taken on]],"MMM")</f>
        <v>Jul</v>
      </c>
    </row>
    <row r="2091" spans="1:15" x14ac:dyDescent="0.25">
      <c r="A2091">
        <v>38906</v>
      </c>
      <c r="B2091" s="3">
        <v>41831.719444444447</v>
      </c>
      <c r="C2091">
        <f t="shared" si="193"/>
        <v>1</v>
      </c>
      <c r="D2091" t="s">
        <v>7</v>
      </c>
      <c r="E2091" t="s">
        <v>11</v>
      </c>
      <c r="F2091" t="s">
        <v>201</v>
      </c>
      <c r="G2091" t="s">
        <v>34</v>
      </c>
      <c r="H2091">
        <v>38196</v>
      </c>
      <c r="I2091" t="str">
        <f t="shared" si="194"/>
        <v>Afternoon</v>
      </c>
      <c r="J2091" t="str">
        <f t="shared" si="195"/>
        <v>Fri</v>
      </c>
      <c r="K2091" t="str">
        <f t="shared" si="196"/>
        <v>2014-07-11</v>
      </c>
      <c r="L2091" s="39">
        <f t="shared" si="197"/>
        <v>0.71944444444670808</v>
      </c>
      <c r="M2091" s="19">
        <f>COUNTIF(Table1_3[Status], "Hired") / COUNTA(Table1_3[Status])</f>
        <v>0.6552734375</v>
      </c>
      <c r="N2091" s="27">
        <f t="shared" si="198"/>
        <v>41846.719444444447</v>
      </c>
      <c r="O2091" t="str">
        <f>TEXT(Table1_3[[#This Row],[Interview Taken on]],"MMM")</f>
        <v>Jul</v>
      </c>
    </row>
    <row r="2092" spans="1:15" x14ac:dyDescent="0.25">
      <c r="A2092">
        <v>315400</v>
      </c>
      <c r="B2092" s="3">
        <v>41831.72152777778</v>
      </c>
      <c r="C2092">
        <f t="shared" si="193"/>
        <v>0</v>
      </c>
      <c r="D2092" t="s">
        <v>13</v>
      </c>
      <c r="E2092" t="s">
        <v>11</v>
      </c>
      <c r="F2092" t="s">
        <v>201</v>
      </c>
      <c r="G2092" t="s">
        <v>34</v>
      </c>
      <c r="H2092">
        <v>26586</v>
      </c>
      <c r="I2092" t="str">
        <f t="shared" si="194"/>
        <v>Afternoon</v>
      </c>
      <c r="J2092" t="str">
        <f t="shared" si="195"/>
        <v>Fri</v>
      </c>
      <c r="K2092" t="str">
        <f t="shared" si="196"/>
        <v>2014-07-11</v>
      </c>
      <c r="L2092" s="39">
        <f t="shared" si="197"/>
        <v>0.72152777777955635</v>
      </c>
      <c r="M2092" s="19">
        <f>COUNTIF(Table1_3[Status], "Hired") / COUNTA(Table1_3[Status])</f>
        <v>0.6552734375</v>
      </c>
      <c r="N2092" s="27" t="str">
        <f t="shared" si="198"/>
        <v/>
      </c>
      <c r="O2092" t="str">
        <f>TEXT(Table1_3[[#This Row],[Interview Taken on]],"MMM")</f>
        <v>Jul</v>
      </c>
    </row>
    <row r="2093" spans="1:15" x14ac:dyDescent="0.25">
      <c r="A2093">
        <v>133517</v>
      </c>
      <c r="B2093" s="3">
        <v>41831.722916666666</v>
      </c>
      <c r="C2093">
        <f t="shared" si="193"/>
        <v>1</v>
      </c>
      <c r="D2093" t="s">
        <v>7</v>
      </c>
      <c r="E2093" t="s">
        <v>11</v>
      </c>
      <c r="F2093" t="s">
        <v>201</v>
      </c>
      <c r="G2093" t="s">
        <v>34</v>
      </c>
      <c r="H2093">
        <v>45315</v>
      </c>
      <c r="I2093" t="str">
        <f t="shared" si="194"/>
        <v>Afternoon</v>
      </c>
      <c r="J2093" t="str">
        <f t="shared" si="195"/>
        <v>Fri</v>
      </c>
      <c r="K2093" t="str">
        <f t="shared" si="196"/>
        <v>2014-07-11</v>
      </c>
      <c r="L2093" s="39">
        <f t="shared" si="197"/>
        <v>0.72291666666569654</v>
      </c>
      <c r="M2093" s="19">
        <f>COUNTIF(Table1_3[Status], "Hired") / COUNTA(Table1_3[Status])</f>
        <v>0.6552734375</v>
      </c>
      <c r="N2093" s="27">
        <f t="shared" si="198"/>
        <v>41846.722916666666</v>
      </c>
      <c r="O2093" t="str">
        <f>TEXT(Table1_3[[#This Row],[Interview Taken on]],"MMM")</f>
        <v>Jul</v>
      </c>
    </row>
    <row r="2094" spans="1:15" x14ac:dyDescent="0.25">
      <c r="A2094">
        <v>933908</v>
      </c>
      <c r="B2094" s="3">
        <v>41836.76666666667</v>
      </c>
      <c r="C2094">
        <f t="shared" si="193"/>
        <v>1</v>
      </c>
      <c r="D2094" t="s">
        <v>7</v>
      </c>
      <c r="E2094" t="s">
        <v>11</v>
      </c>
      <c r="F2094" t="s">
        <v>201</v>
      </c>
      <c r="G2094" t="s">
        <v>34</v>
      </c>
      <c r="H2094">
        <v>57346</v>
      </c>
      <c r="I2094" t="str">
        <f t="shared" si="194"/>
        <v>Evening</v>
      </c>
      <c r="J2094" t="str">
        <f t="shared" si="195"/>
        <v>Wed</v>
      </c>
      <c r="K2094" t="str">
        <f t="shared" si="196"/>
        <v>2014-07-16</v>
      </c>
      <c r="L2094" s="39">
        <f t="shared" si="197"/>
        <v>0.76666666667006211</v>
      </c>
      <c r="M2094" s="19">
        <f>COUNTIF(Table1_3[Status], "Hired") / COUNTA(Table1_3[Status])</f>
        <v>0.6552734375</v>
      </c>
      <c r="N2094" s="27">
        <f t="shared" si="198"/>
        <v>41851.76666666667</v>
      </c>
      <c r="O2094" t="str">
        <f>TEXT(Table1_3[[#This Row],[Interview Taken on]],"MMM")</f>
        <v>Jul</v>
      </c>
    </row>
    <row r="2095" spans="1:15" x14ac:dyDescent="0.25">
      <c r="A2095">
        <v>961974</v>
      </c>
      <c r="B2095" s="3">
        <v>41837.879166666666</v>
      </c>
      <c r="C2095">
        <f t="shared" si="193"/>
        <v>1</v>
      </c>
      <c r="D2095" t="s">
        <v>7</v>
      </c>
      <c r="E2095" t="s">
        <v>8</v>
      </c>
      <c r="F2095" t="s">
        <v>201</v>
      </c>
      <c r="G2095" t="s">
        <v>34</v>
      </c>
      <c r="H2095">
        <v>40149</v>
      </c>
      <c r="I2095" t="str">
        <f t="shared" si="194"/>
        <v>Evening</v>
      </c>
      <c r="J2095" t="str">
        <f t="shared" si="195"/>
        <v>Thu</v>
      </c>
      <c r="K2095" t="str">
        <f t="shared" si="196"/>
        <v>2014-07-17</v>
      </c>
      <c r="L2095" s="39">
        <f t="shared" si="197"/>
        <v>0.87916666666569654</v>
      </c>
      <c r="M2095" s="19">
        <f>COUNTIF(Table1_3[Status], "Hired") / COUNTA(Table1_3[Status])</f>
        <v>0.6552734375</v>
      </c>
      <c r="N2095" s="27">
        <f t="shared" si="198"/>
        <v>41852.879166666666</v>
      </c>
      <c r="O2095" t="str">
        <f>TEXT(Table1_3[[#This Row],[Interview Taken on]],"MMM")</f>
        <v>Jul</v>
      </c>
    </row>
    <row r="2096" spans="1:15" x14ac:dyDescent="0.25">
      <c r="A2096">
        <v>646412</v>
      </c>
      <c r="B2096" s="3">
        <v>41837.879861111112</v>
      </c>
      <c r="C2096">
        <f t="shared" si="193"/>
        <v>0</v>
      </c>
      <c r="D2096" t="s">
        <v>13</v>
      </c>
      <c r="E2096" t="s">
        <v>8</v>
      </c>
      <c r="F2096" t="s">
        <v>201</v>
      </c>
      <c r="G2096" t="s">
        <v>34</v>
      </c>
      <c r="H2096">
        <v>28310</v>
      </c>
      <c r="I2096" t="str">
        <f t="shared" si="194"/>
        <v>Evening</v>
      </c>
      <c r="J2096" t="str">
        <f t="shared" si="195"/>
        <v>Thu</v>
      </c>
      <c r="K2096" t="str">
        <f t="shared" si="196"/>
        <v>2014-07-17</v>
      </c>
      <c r="L2096" s="39">
        <f t="shared" si="197"/>
        <v>0.87986111111240461</v>
      </c>
      <c r="M2096" s="19">
        <f>COUNTIF(Table1_3[Status], "Hired") / COUNTA(Table1_3[Status])</f>
        <v>0.6552734375</v>
      </c>
      <c r="N2096" s="27" t="str">
        <f t="shared" si="198"/>
        <v/>
      </c>
      <c r="O2096" t="str">
        <f>TEXT(Table1_3[[#This Row],[Interview Taken on]],"MMM")</f>
        <v>Jul</v>
      </c>
    </row>
    <row r="2097" spans="1:15" x14ac:dyDescent="0.25">
      <c r="A2097">
        <v>682466</v>
      </c>
      <c r="B2097" s="3">
        <v>41852.400000000001</v>
      </c>
      <c r="C2097">
        <f t="shared" si="193"/>
        <v>0</v>
      </c>
      <c r="D2097" t="s">
        <v>13</v>
      </c>
      <c r="E2097" t="s">
        <v>8</v>
      </c>
      <c r="F2097" t="s">
        <v>201</v>
      </c>
      <c r="G2097" t="s">
        <v>42</v>
      </c>
      <c r="H2097">
        <v>47411</v>
      </c>
      <c r="I2097" t="str">
        <f t="shared" si="194"/>
        <v>Morning</v>
      </c>
      <c r="J2097" t="str">
        <f t="shared" si="195"/>
        <v>Fri</v>
      </c>
      <c r="K2097" t="str">
        <f t="shared" si="196"/>
        <v>2014-08-01</v>
      </c>
      <c r="L2097" s="39">
        <f t="shared" si="197"/>
        <v>0.40000000000145519</v>
      </c>
      <c r="M2097" s="19">
        <f>COUNTIF(Table1_3[Status], "Hired") / COUNTA(Table1_3[Status])</f>
        <v>0.6552734375</v>
      </c>
      <c r="N2097" s="27" t="str">
        <f t="shared" si="198"/>
        <v/>
      </c>
      <c r="O2097" t="str">
        <f>TEXT(Table1_3[[#This Row],[Interview Taken on]],"MMM")</f>
        <v>Aug</v>
      </c>
    </row>
    <row r="2098" spans="1:15" x14ac:dyDescent="0.25">
      <c r="A2098">
        <v>210703</v>
      </c>
      <c r="B2098" s="3">
        <v>41852.397222222222</v>
      </c>
      <c r="C2098">
        <f t="shared" si="193"/>
        <v>0</v>
      </c>
      <c r="D2098" t="s">
        <v>13</v>
      </c>
      <c r="E2098" t="s">
        <v>38</v>
      </c>
      <c r="F2098" t="s">
        <v>201</v>
      </c>
      <c r="G2098" t="s">
        <v>42</v>
      </c>
      <c r="H2098">
        <v>14890</v>
      </c>
      <c r="I2098" t="str">
        <f t="shared" si="194"/>
        <v>Morning</v>
      </c>
      <c r="J2098" t="str">
        <f t="shared" si="195"/>
        <v>Fri</v>
      </c>
      <c r="K2098" t="str">
        <f t="shared" si="196"/>
        <v>2014-08-01</v>
      </c>
      <c r="L2098" s="39">
        <f t="shared" si="197"/>
        <v>0.39722222222189885</v>
      </c>
      <c r="M2098" s="19">
        <f>COUNTIF(Table1_3[Status], "Hired") / COUNTA(Table1_3[Status])</f>
        <v>0.6552734375</v>
      </c>
      <c r="N2098" s="27" t="str">
        <f t="shared" si="198"/>
        <v/>
      </c>
      <c r="O2098" t="str">
        <f>TEXT(Table1_3[[#This Row],[Interview Taken on]],"MMM")</f>
        <v>Aug</v>
      </c>
    </row>
    <row r="2099" spans="1:15" x14ac:dyDescent="0.25">
      <c r="A2099">
        <v>370831</v>
      </c>
      <c r="B2099" s="3">
        <v>41854.564583333333</v>
      </c>
      <c r="C2099">
        <f t="shared" si="193"/>
        <v>1</v>
      </c>
      <c r="D2099" t="s">
        <v>7</v>
      </c>
      <c r="E2099" t="s">
        <v>8</v>
      </c>
      <c r="F2099" t="s">
        <v>201</v>
      </c>
      <c r="G2099" t="s">
        <v>42</v>
      </c>
      <c r="H2099">
        <v>55248</v>
      </c>
      <c r="I2099" t="str">
        <f t="shared" si="194"/>
        <v>Afternoon</v>
      </c>
      <c r="J2099" t="str">
        <f t="shared" si="195"/>
        <v>Sun</v>
      </c>
      <c r="K2099" t="str">
        <f t="shared" si="196"/>
        <v>2014-08-03</v>
      </c>
      <c r="L2099" s="39">
        <f t="shared" si="197"/>
        <v>0.56458333333284827</v>
      </c>
      <c r="M2099" s="19">
        <f>COUNTIF(Table1_3[Status], "Hired") / COUNTA(Table1_3[Status])</f>
        <v>0.6552734375</v>
      </c>
      <c r="N2099" s="27">
        <f t="shared" si="198"/>
        <v>41869.564583333333</v>
      </c>
      <c r="O2099" t="str">
        <f>TEXT(Table1_3[[#This Row],[Interview Taken on]],"MMM")</f>
        <v>Aug</v>
      </c>
    </row>
    <row r="2100" spans="1:15" x14ac:dyDescent="0.25">
      <c r="A2100">
        <v>148345</v>
      </c>
      <c r="B2100" s="3">
        <v>41855.558333333334</v>
      </c>
      <c r="C2100">
        <f t="shared" si="193"/>
        <v>1</v>
      </c>
      <c r="D2100" t="s">
        <v>7</v>
      </c>
      <c r="E2100" t="s">
        <v>8</v>
      </c>
      <c r="F2100" t="s">
        <v>201</v>
      </c>
      <c r="G2100" t="s">
        <v>34</v>
      </c>
      <c r="H2100">
        <v>10055</v>
      </c>
      <c r="I2100" t="str">
        <f t="shared" si="194"/>
        <v>Afternoon</v>
      </c>
      <c r="J2100" t="str">
        <f t="shared" si="195"/>
        <v>Mon</v>
      </c>
      <c r="K2100" t="str">
        <f t="shared" si="196"/>
        <v>2014-08-04</v>
      </c>
      <c r="L2100" s="39">
        <f t="shared" si="197"/>
        <v>0.55833333333430346</v>
      </c>
      <c r="M2100" s="19">
        <f>COUNTIF(Table1_3[Status], "Hired") / COUNTA(Table1_3[Status])</f>
        <v>0.6552734375</v>
      </c>
      <c r="N2100" s="27">
        <f t="shared" si="198"/>
        <v>41870.558333333334</v>
      </c>
      <c r="O2100" t="str">
        <f>TEXT(Table1_3[[#This Row],[Interview Taken on]],"MMM")</f>
        <v>Aug</v>
      </c>
    </row>
    <row r="2101" spans="1:15" x14ac:dyDescent="0.25">
      <c r="A2101">
        <v>472307</v>
      </c>
      <c r="B2101" s="3">
        <v>41855.558333333334</v>
      </c>
      <c r="C2101">
        <f t="shared" si="193"/>
        <v>0</v>
      </c>
      <c r="D2101" t="s">
        <v>13</v>
      </c>
      <c r="E2101" t="s">
        <v>8</v>
      </c>
      <c r="F2101" t="s">
        <v>201</v>
      </c>
      <c r="G2101" t="s">
        <v>34</v>
      </c>
      <c r="H2101">
        <v>85191</v>
      </c>
      <c r="I2101" t="str">
        <f t="shared" si="194"/>
        <v>Afternoon</v>
      </c>
      <c r="J2101" t="str">
        <f t="shared" si="195"/>
        <v>Mon</v>
      </c>
      <c r="K2101" t="str">
        <f t="shared" si="196"/>
        <v>2014-08-04</v>
      </c>
      <c r="L2101" s="39">
        <f t="shared" si="197"/>
        <v>0.55833333333430346</v>
      </c>
      <c r="M2101" s="19">
        <f>COUNTIF(Table1_3[Status], "Hired") / COUNTA(Table1_3[Status])</f>
        <v>0.6552734375</v>
      </c>
      <c r="N2101" s="27" t="str">
        <f t="shared" si="198"/>
        <v/>
      </c>
      <c r="O2101" t="str">
        <f>TEXT(Table1_3[[#This Row],[Interview Taken on]],"MMM")</f>
        <v>Aug</v>
      </c>
    </row>
    <row r="2102" spans="1:15" x14ac:dyDescent="0.25">
      <c r="A2102">
        <v>367647</v>
      </c>
      <c r="B2102" s="3">
        <v>41856.426388888889</v>
      </c>
      <c r="C2102">
        <f t="shared" si="193"/>
        <v>0</v>
      </c>
      <c r="D2102" t="s">
        <v>13</v>
      </c>
      <c r="E2102" t="s">
        <v>8</v>
      </c>
      <c r="F2102" t="s">
        <v>201</v>
      </c>
      <c r="G2102" t="s">
        <v>42</v>
      </c>
      <c r="H2102">
        <v>76634</v>
      </c>
      <c r="I2102" t="str">
        <f t="shared" si="194"/>
        <v>Morning</v>
      </c>
      <c r="J2102" t="str">
        <f t="shared" si="195"/>
        <v>Tue</v>
      </c>
      <c r="K2102" t="str">
        <f t="shared" si="196"/>
        <v>2014-08-05</v>
      </c>
      <c r="L2102" s="39">
        <f t="shared" si="197"/>
        <v>0.42638888888905058</v>
      </c>
      <c r="M2102" s="19">
        <f>COUNTIF(Table1_3[Status], "Hired") / COUNTA(Table1_3[Status])</f>
        <v>0.6552734375</v>
      </c>
      <c r="N2102" s="27" t="str">
        <f t="shared" si="198"/>
        <v/>
      </c>
      <c r="O2102" t="str">
        <f>TEXT(Table1_3[[#This Row],[Interview Taken on]],"MMM")</f>
        <v>Aug</v>
      </c>
    </row>
    <row r="2103" spans="1:15" x14ac:dyDescent="0.25">
      <c r="A2103">
        <v>928886</v>
      </c>
      <c r="B2103" s="3">
        <v>41858.679861111108</v>
      </c>
      <c r="C2103">
        <f t="shared" si="193"/>
        <v>0</v>
      </c>
      <c r="D2103" t="s">
        <v>13</v>
      </c>
      <c r="E2103" t="s">
        <v>8</v>
      </c>
      <c r="F2103" t="s">
        <v>201</v>
      </c>
      <c r="G2103" t="s">
        <v>42</v>
      </c>
      <c r="H2103">
        <v>30504</v>
      </c>
      <c r="I2103" t="str">
        <f t="shared" si="194"/>
        <v>Afternoon</v>
      </c>
      <c r="J2103" t="str">
        <f t="shared" si="195"/>
        <v>Thu</v>
      </c>
      <c r="K2103" t="str">
        <f t="shared" si="196"/>
        <v>2014-08-07</v>
      </c>
      <c r="L2103" s="39">
        <f t="shared" si="197"/>
        <v>0.67986111110803904</v>
      </c>
      <c r="M2103" s="19">
        <f>COUNTIF(Table1_3[Status], "Hired") / COUNTA(Table1_3[Status])</f>
        <v>0.6552734375</v>
      </c>
      <c r="N2103" s="27" t="str">
        <f t="shared" si="198"/>
        <v/>
      </c>
      <c r="O2103" t="str">
        <f>TEXT(Table1_3[[#This Row],[Interview Taken on]],"MMM")</f>
        <v>Aug</v>
      </c>
    </row>
    <row r="2104" spans="1:15" x14ac:dyDescent="0.25">
      <c r="A2104">
        <v>366620</v>
      </c>
      <c r="B2104" s="3">
        <v>41862.710416666669</v>
      </c>
      <c r="C2104">
        <f t="shared" si="193"/>
        <v>1</v>
      </c>
      <c r="D2104" t="s">
        <v>7</v>
      </c>
      <c r="E2104" t="s">
        <v>8</v>
      </c>
      <c r="F2104" t="s">
        <v>201</v>
      </c>
      <c r="G2104" t="s">
        <v>34</v>
      </c>
      <c r="H2104">
        <v>21368</v>
      </c>
      <c r="I2104" t="str">
        <f t="shared" si="194"/>
        <v>Afternoon</v>
      </c>
      <c r="J2104" t="str">
        <f t="shared" si="195"/>
        <v>Mon</v>
      </c>
      <c r="K2104" t="str">
        <f t="shared" si="196"/>
        <v>2014-08-11</v>
      </c>
      <c r="L2104" s="39">
        <f t="shared" si="197"/>
        <v>0.71041666666860692</v>
      </c>
      <c r="M2104" s="19">
        <f>COUNTIF(Table1_3[Status], "Hired") / COUNTA(Table1_3[Status])</f>
        <v>0.6552734375</v>
      </c>
      <c r="N2104" s="27">
        <f t="shared" si="198"/>
        <v>41877.710416666669</v>
      </c>
      <c r="O2104" t="str">
        <f>TEXT(Table1_3[[#This Row],[Interview Taken on]],"MMM")</f>
        <v>Aug</v>
      </c>
    </row>
    <row r="2105" spans="1:15" x14ac:dyDescent="0.25">
      <c r="A2105">
        <v>262826</v>
      </c>
      <c r="B2105" s="3">
        <v>41862.711111111108</v>
      </c>
      <c r="C2105">
        <f t="shared" si="193"/>
        <v>0</v>
      </c>
      <c r="D2105" t="s">
        <v>13</v>
      </c>
      <c r="E2105" t="s">
        <v>8</v>
      </c>
      <c r="F2105" t="s">
        <v>201</v>
      </c>
      <c r="G2105" t="s">
        <v>34</v>
      </c>
      <c r="H2105">
        <v>97131</v>
      </c>
      <c r="I2105" t="str">
        <f t="shared" si="194"/>
        <v>Afternoon</v>
      </c>
      <c r="J2105" t="str">
        <f t="shared" si="195"/>
        <v>Mon</v>
      </c>
      <c r="K2105" t="str">
        <f t="shared" si="196"/>
        <v>2014-08-11</v>
      </c>
      <c r="L2105" s="39">
        <f t="shared" si="197"/>
        <v>0.71111111110803904</v>
      </c>
      <c r="M2105" s="19">
        <f>COUNTIF(Table1_3[Status], "Hired") / COUNTA(Table1_3[Status])</f>
        <v>0.6552734375</v>
      </c>
      <c r="N2105" s="27" t="str">
        <f t="shared" si="198"/>
        <v/>
      </c>
      <c r="O2105" t="str">
        <f>TEXT(Table1_3[[#This Row],[Interview Taken on]],"MMM")</f>
        <v>Aug</v>
      </c>
    </row>
    <row r="2106" spans="1:15" x14ac:dyDescent="0.25">
      <c r="A2106">
        <v>852087</v>
      </c>
      <c r="B2106" s="3">
        <v>41862.711111111108</v>
      </c>
      <c r="C2106">
        <f t="shared" si="193"/>
        <v>1</v>
      </c>
      <c r="D2106" t="s">
        <v>7</v>
      </c>
      <c r="E2106" t="s">
        <v>8</v>
      </c>
      <c r="F2106" t="s">
        <v>201</v>
      </c>
      <c r="G2106" t="s">
        <v>34</v>
      </c>
      <c r="H2106">
        <v>4717</v>
      </c>
      <c r="I2106" t="str">
        <f t="shared" si="194"/>
        <v>Afternoon</v>
      </c>
      <c r="J2106" t="str">
        <f t="shared" si="195"/>
        <v>Mon</v>
      </c>
      <c r="K2106" t="str">
        <f t="shared" si="196"/>
        <v>2014-08-11</v>
      </c>
      <c r="L2106" s="39">
        <f t="shared" si="197"/>
        <v>0.71111111110803904</v>
      </c>
      <c r="M2106" s="19">
        <f>COUNTIF(Table1_3[Status], "Hired") / COUNTA(Table1_3[Status])</f>
        <v>0.6552734375</v>
      </c>
      <c r="N2106" s="27">
        <f t="shared" si="198"/>
        <v>41877.711111111108</v>
      </c>
      <c r="O2106" t="str">
        <f>TEXT(Table1_3[[#This Row],[Interview Taken on]],"MMM")</f>
        <v>Aug</v>
      </c>
    </row>
    <row r="2107" spans="1:15" x14ac:dyDescent="0.25">
      <c r="A2107">
        <v>234192</v>
      </c>
      <c r="B2107" s="3">
        <v>41872.35833333333</v>
      </c>
      <c r="C2107">
        <f t="shared" si="193"/>
        <v>0</v>
      </c>
      <c r="D2107" t="s">
        <v>13</v>
      </c>
      <c r="E2107" t="s">
        <v>8</v>
      </c>
      <c r="F2107" t="s">
        <v>201</v>
      </c>
      <c r="G2107" t="s">
        <v>34</v>
      </c>
      <c r="H2107">
        <v>70071</v>
      </c>
      <c r="I2107" t="str">
        <f t="shared" si="194"/>
        <v>Morning</v>
      </c>
      <c r="J2107" t="str">
        <f t="shared" si="195"/>
        <v>Thu</v>
      </c>
      <c r="K2107" t="str">
        <f t="shared" si="196"/>
        <v>2014-08-21</v>
      </c>
      <c r="L2107" s="39">
        <f t="shared" si="197"/>
        <v>0.35833333332993789</v>
      </c>
      <c r="M2107" s="19">
        <f>COUNTIF(Table1_3[Status], "Hired") / COUNTA(Table1_3[Status])</f>
        <v>0.6552734375</v>
      </c>
      <c r="N2107" s="27" t="str">
        <f t="shared" si="198"/>
        <v/>
      </c>
      <c r="O2107" t="str">
        <f>TEXT(Table1_3[[#This Row],[Interview Taken on]],"MMM")</f>
        <v>Aug</v>
      </c>
    </row>
    <row r="2108" spans="1:15" x14ac:dyDescent="0.25">
      <c r="A2108">
        <v>578818</v>
      </c>
      <c r="B2108" s="3">
        <v>41765.415277777778</v>
      </c>
      <c r="C2108">
        <f t="shared" si="193"/>
        <v>1</v>
      </c>
      <c r="D2108" t="s">
        <v>7</v>
      </c>
      <c r="E2108" t="s">
        <v>8</v>
      </c>
      <c r="F2108" t="s">
        <v>201</v>
      </c>
      <c r="G2108" t="s">
        <v>25</v>
      </c>
      <c r="H2108">
        <v>74310</v>
      </c>
      <c r="I2108" t="str">
        <f t="shared" si="194"/>
        <v>Morning</v>
      </c>
      <c r="J2108" t="str">
        <f t="shared" si="195"/>
        <v>Tue</v>
      </c>
      <c r="K2108" t="str">
        <f t="shared" si="196"/>
        <v>2014-05-06</v>
      </c>
      <c r="L2108" s="39">
        <f t="shared" si="197"/>
        <v>0.41527777777810115</v>
      </c>
      <c r="M2108" s="19">
        <f>COUNTIF(Table1_3[Status], "Hired") / COUNTA(Table1_3[Status])</f>
        <v>0.6552734375</v>
      </c>
      <c r="N2108" s="27">
        <f t="shared" si="198"/>
        <v>41780.415277777778</v>
      </c>
      <c r="O2108" t="str">
        <f>TEXT(Table1_3[[#This Row],[Interview Taken on]],"MMM")</f>
        <v>May</v>
      </c>
    </row>
    <row r="2109" spans="1:15" x14ac:dyDescent="0.25">
      <c r="A2109">
        <v>813334</v>
      </c>
      <c r="B2109" s="3">
        <v>41765.417361111111</v>
      </c>
      <c r="C2109">
        <f t="shared" si="193"/>
        <v>1</v>
      </c>
      <c r="D2109" t="s">
        <v>7</v>
      </c>
      <c r="E2109" t="s">
        <v>8</v>
      </c>
      <c r="F2109" t="s">
        <v>201</v>
      </c>
      <c r="G2109" t="s">
        <v>25</v>
      </c>
      <c r="H2109">
        <v>94627</v>
      </c>
      <c r="I2109" t="str">
        <f t="shared" si="194"/>
        <v>Morning</v>
      </c>
      <c r="J2109" t="str">
        <f t="shared" si="195"/>
        <v>Tue</v>
      </c>
      <c r="K2109" t="str">
        <f t="shared" si="196"/>
        <v>2014-05-06</v>
      </c>
      <c r="L2109" s="39">
        <f t="shared" si="197"/>
        <v>0.41736111111094942</v>
      </c>
      <c r="M2109" s="19">
        <f>COUNTIF(Table1_3[Status], "Hired") / COUNTA(Table1_3[Status])</f>
        <v>0.6552734375</v>
      </c>
      <c r="N2109" s="27">
        <f t="shared" si="198"/>
        <v>41780.417361111111</v>
      </c>
      <c r="O2109" t="str">
        <f>TEXT(Table1_3[[#This Row],[Interview Taken on]],"MMM")</f>
        <v>May</v>
      </c>
    </row>
    <row r="2110" spans="1:15" x14ac:dyDescent="0.25">
      <c r="A2110">
        <v>938949</v>
      </c>
      <c r="B2110" s="3">
        <v>41769.792361111111</v>
      </c>
      <c r="C2110">
        <f t="shared" si="193"/>
        <v>0</v>
      </c>
      <c r="D2110" t="s">
        <v>13</v>
      </c>
      <c r="E2110" t="s">
        <v>8</v>
      </c>
      <c r="F2110" t="s">
        <v>201</v>
      </c>
      <c r="G2110" t="s">
        <v>42</v>
      </c>
      <c r="H2110">
        <v>75525</v>
      </c>
      <c r="I2110" t="str">
        <f t="shared" si="194"/>
        <v>Evening</v>
      </c>
      <c r="J2110" t="str">
        <f t="shared" si="195"/>
        <v>Sat</v>
      </c>
      <c r="K2110" t="str">
        <f t="shared" si="196"/>
        <v>2014-05-10</v>
      </c>
      <c r="L2110" s="39">
        <f t="shared" si="197"/>
        <v>0.79236111111094942</v>
      </c>
      <c r="M2110" s="19">
        <f>COUNTIF(Table1_3[Status], "Hired") / COUNTA(Table1_3[Status])</f>
        <v>0.6552734375</v>
      </c>
      <c r="N2110" s="27" t="str">
        <f t="shared" si="198"/>
        <v/>
      </c>
      <c r="O2110" t="str">
        <f>TEXT(Table1_3[[#This Row],[Interview Taken on]],"MMM")</f>
        <v>May</v>
      </c>
    </row>
    <row r="2111" spans="1:15" x14ac:dyDescent="0.25">
      <c r="A2111">
        <v>831516</v>
      </c>
      <c r="B2111" s="3">
        <v>41769.793749999997</v>
      </c>
      <c r="C2111">
        <f t="shared" si="193"/>
        <v>1</v>
      </c>
      <c r="D2111" t="s">
        <v>7</v>
      </c>
      <c r="E2111" t="s">
        <v>11</v>
      </c>
      <c r="F2111" t="s">
        <v>201</v>
      </c>
      <c r="G2111" t="s">
        <v>42</v>
      </c>
      <c r="H2111">
        <v>44507</v>
      </c>
      <c r="I2111" t="str">
        <f t="shared" si="194"/>
        <v>Evening</v>
      </c>
      <c r="J2111" t="str">
        <f t="shared" si="195"/>
        <v>Sat</v>
      </c>
      <c r="K2111" t="str">
        <f t="shared" si="196"/>
        <v>2014-05-10</v>
      </c>
      <c r="L2111" s="39">
        <f t="shared" si="197"/>
        <v>0.79374999999708962</v>
      </c>
      <c r="M2111" s="19">
        <f>COUNTIF(Table1_3[Status], "Hired") / COUNTA(Table1_3[Status])</f>
        <v>0.6552734375</v>
      </c>
      <c r="N2111" s="27">
        <f t="shared" si="198"/>
        <v>41784.793749999997</v>
      </c>
      <c r="O2111" t="str">
        <f>TEXT(Table1_3[[#This Row],[Interview Taken on]],"MMM")</f>
        <v>May</v>
      </c>
    </row>
    <row r="2112" spans="1:15" x14ac:dyDescent="0.25">
      <c r="A2112">
        <v>995799</v>
      </c>
      <c r="B2112" s="3">
        <v>41771.452777777777</v>
      </c>
      <c r="C2112">
        <f t="shared" si="193"/>
        <v>1</v>
      </c>
      <c r="D2112" t="s">
        <v>7</v>
      </c>
      <c r="E2112" t="s">
        <v>11</v>
      </c>
      <c r="F2112" t="s">
        <v>201</v>
      </c>
      <c r="G2112" t="s">
        <v>25</v>
      </c>
      <c r="H2112">
        <v>83962</v>
      </c>
      <c r="I2112" t="str">
        <f t="shared" si="194"/>
        <v>Morning</v>
      </c>
      <c r="J2112" t="str">
        <f t="shared" si="195"/>
        <v>Mon</v>
      </c>
      <c r="K2112" t="str">
        <f t="shared" si="196"/>
        <v>2014-05-12</v>
      </c>
      <c r="L2112" s="39">
        <f t="shared" si="197"/>
        <v>0.45277777777664596</v>
      </c>
      <c r="M2112" s="19">
        <f>COUNTIF(Table1_3[Status], "Hired") / COUNTA(Table1_3[Status])</f>
        <v>0.6552734375</v>
      </c>
      <c r="N2112" s="27">
        <f t="shared" si="198"/>
        <v>41786.452777777777</v>
      </c>
      <c r="O2112" t="str">
        <f>TEXT(Table1_3[[#This Row],[Interview Taken on]],"MMM")</f>
        <v>May</v>
      </c>
    </row>
    <row r="2113" spans="1:15" x14ac:dyDescent="0.25">
      <c r="A2113">
        <v>350319</v>
      </c>
      <c r="B2113" s="3">
        <v>41771.453472222223</v>
      </c>
      <c r="C2113">
        <f t="shared" si="193"/>
        <v>0</v>
      </c>
      <c r="D2113" t="s">
        <v>13</v>
      </c>
      <c r="E2113" t="s">
        <v>8</v>
      </c>
      <c r="F2113" t="s">
        <v>201</v>
      </c>
      <c r="G2113" t="s">
        <v>25</v>
      </c>
      <c r="H2113">
        <v>59448</v>
      </c>
      <c r="I2113" t="str">
        <f t="shared" si="194"/>
        <v>Morning</v>
      </c>
      <c r="J2113" t="str">
        <f t="shared" si="195"/>
        <v>Mon</v>
      </c>
      <c r="K2113" t="str">
        <f t="shared" si="196"/>
        <v>2014-05-12</v>
      </c>
      <c r="L2113" s="39">
        <f t="shared" si="197"/>
        <v>0.45347222222335404</v>
      </c>
      <c r="M2113" s="19">
        <f>COUNTIF(Table1_3[Status], "Hired") / COUNTA(Table1_3[Status])</f>
        <v>0.6552734375</v>
      </c>
      <c r="N2113" s="27" t="str">
        <f t="shared" si="198"/>
        <v/>
      </c>
      <c r="O2113" t="str">
        <f>TEXT(Table1_3[[#This Row],[Interview Taken on]],"MMM")</f>
        <v>May</v>
      </c>
    </row>
    <row r="2114" spans="1:15" x14ac:dyDescent="0.25">
      <c r="A2114">
        <v>422303</v>
      </c>
      <c r="B2114" s="3">
        <v>41775.289583333331</v>
      </c>
      <c r="C2114">
        <f t="shared" ref="C2114:C2177" si="199">IF(D2114="Hired",1,0)</f>
        <v>0</v>
      </c>
      <c r="D2114" t="s">
        <v>13</v>
      </c>
      <c r="E2114" t="s">
        <v>8</v>
      </c>
      <c r="F2114" t="s">
        <v>201</v>
      </c>
      <c r="G2114" t="s">
        <v>25</v>
      </c>
      <c r="H2114">
        <v>46044</v>
      </c>
      <c r="I2114" t="str">
        <f t="shared" ref="I2114:I2177" si="200">IF(AND(HOUR(B2114)&gt;=6, HOUR(B2114)&lt;12), "Morning",
   IF(AND(HOUR(B2114)&gt;=12, HOUR(B2114)&lt;18), "Afternoon",
   IF(AND(HOUR(B2114)&gt;=18, HOUR(B2114)&lt;24), "Evening", "Night")))</f>
        <v>Morning</v>
      </c>
      <c r="J2114" t="str">
        <f t="shared" ref="J2114:J2177" si="201">TEXT(B2114, "DDD")</f>
        <v>Fri</v>
      </c>
      <c r="K2114" t="str">
        <f t="shared" ref="K2114:K2177" si="202">TEXT(B2114, "YYYY-MM-DD")</f>
        <v>2014-05-16</v>
      </c>
      <c r="L2114" s="39">
        <f t="shared" ref="L2114:L2177" si="203">MOD(B2114,1)</f>
        <v>0.28958333333139308</v>
      </c>
      <c r="M2114" s="19">
        <f>COUNTIF(Table1_3[Status], "Hired") / COUNTA(Table1_3[Status])</f>
        <v>0.6552734375</v>
      </c>
      <c r="N2114" s="27" t="str">
        <f t="shared" ref="N2114:N2177" si="204">IF(D2114="Hired", B2114+15, "")</f>
        <v/>
      </c>
      <c r="O2114" t="str">
        <f>TEXT(Table1_3[[#This Row],[Interview Taken on]],"MMM")</f>
        <v>May</v>
      </c>
    </row>
    <row r="2115" spans="1:15" x14ac:dyDescent="0.25">
      <c r="A2115">
        <v>454176</v>
      </c>
      <c r="B2115" s="3">
        <v>41776.693749999999</v>
      </c>
      <c r="C2115">
        <f t="shared" si="199"/>
        <v>0</v>
      </c>
      <c r="D2115" t="s">
        <v>13</v>
      </c>
      <c r="E2115" t="s">
        <v>11</v>
      </c>
      <c r="F2115" t="s">
        <v>201</v>
      </c>
      <c r="G2115" t="s">
        <v>25</v>
      </c>
      <c r="H2115">
        <v>45064</v>
      </c>
      <c r="I2115" t="str">
        <f t="shared" si="200"/>
        <v>Afternoon</v>
      </c>
      <c r="J2115" t="str">
        <f t="shared" si="201"/>
        <v>Sat</v>
      </c>
      <c r="K2115" t="str">
        <f t="shared" si="202"/>
        <v>2014-05-17</v>
      </c>
      <c r="L2115" s="39">
        <f t="shared" si="203"/>
        <v>0.69374999999854481</v>
      </c>
      <c r="M2115" s="19">
        <f>COUNTIF(Table1_3[Status], "Hired") / COUNTA(Table1_3[Status])</f>
        <v>0.6552734375</v>
      </c>
      <c r="N2115" s="27" t="str">
        <f t="shared" si="204"/>
        <v/>
      </c>
      <c r="O2115" t="str">
        <f>TEXT(Table1_3[[#This Row],[Interview Taken on]],"MMM")</f>
        <v>May</v>
      </c>
    </row>
    <row r="2116" spans="1:15" x14ac:dyDescent="0.25">
      <c r="A2116">
        <v>396603</v>
      </c>
      <c r="B2116" s="3">
        <v>41836.512499999997</v>
      </c>
      <c r="C2116">
        <f t="shared" si="199"/>
        <v>1</v>
      </c>
      <c r="D2116" t="s">
        <v>7</v>
      </c>
      <c r="E2116" t="s">
        <v>8</v>
      </c>
      <c r="F2116" t="s">
        <v>201</v>
      </c>
      <c r="G2116" t="s">
        <v>25</v>
      </c>
      <c r="H2116">
        <v>3055</v>
      </c>
      <c r="I2116" t="str">
        <f t="shared" si="200"/>
        <v>Afternoon</v>
      </c>
      <c r="J2116" t="str">
        <f t="shared" si="201"/>
        <v>Wed</v>
      </c>
      <c r="K2116" t="str">
        <f t="shared" si="202"/>
        <v>2014-07-16</v>
      </c>
      <c r="L2116" s="39">
        <f t="shared" si="203"/>
        <v>0.51249999999708962</v>
      </c>
      <c r="M2116" s="19">
        <f>COUNTIF(Table1_3[Status], "Hired") / COUNTA(Table1_3[Status])</f>
        <v>0.6552734375</v>
      </c>
      <c r="N2116" s="27">
        <f t="shared" si="204"/>
        <v>41851.512499999997</v>
      </c>
      <c r="O2116" t="str">
        <f>TEXT(Table1_3[[#This Row],[Interview Taken on]],"MMM")</f>
        <v>Jul</v>
      </c>
    </row>
    <row r="2117" spans="1:15" x14ac:dyDescent="0.25">
      <c r="A2117">
        <v>818355</v>
      </c>
      <c r="B2117" s="3">
        <v>41836.513194444444</v>
      </c>
      <c r="C2117">
        <f t="shared" si="199"/>
        <v>1</v>
      </c>
      <c r="D2117" t="s">
        <v>7</v>
      </c>
      <c r="E2117" t="s">
        <v>8</v>
      </c>
      <c r="F2117" t="s">
        <v>201</v>
      </c>
      <c r="G2117" t="s">
        <v>25</v>
      </c>
      <c r="H2117">
        <v>78340</v>
      </c>
      <c r="I2117" t="str">
        <f t="shared" si="200"/>
        <v>Afternoon</v>
      </c>
      <c r="J2117" t="str">
        <f t="shared" si="201"/>
        <v>Wed</v>
      </c>
      <c r="K2117" t="str">
        <f t="shared" si="202"/>
        <v>2014-07-16</v>
      </c>
      <c r="L2117" s="39">
        <f t="shared" si="203"/>
        <v>0.51319444444379769</v>
      </c>
      <c r="M2117" s="19">
        <f>COUNTIF(Table1_3[Status], "Hired") / COUNTA(Table1_3[Status])</f>
        <v>0.6552734375</v>
      </c>
      <c r="N2117" s="27">
        <f t="shared" si="204"/>
        <v>41851.513194444444</v>
      </c>
      <c r="O2117" t="str">
        <f>TEXT(Table1_3[[#This Row],[Interview Taken on]],"MMM")</f>
        <v>Jul</v>
      </c>
    </row>
    <row r="2118" spans="1:15" x14ac:dyDescent="0.25">
      <c r="A2118">
        <v>845699</v>
      </c>
      <c r="B2118" s="3">
        <v>41846.656944444447</v>
      </c>
      <c r="C2118">
        <f t="shared" si="199"/>
        <v>1</v>
      </c>
      <c r="D2118" t="s">
        <v>7</v>
      </c>
      <c r="E2118" t="s">
        <v>8</v>
      </c>
      <c r="F2118" t="s">
        <v>201</v>
      </c>
      <c r="G2118" t="s">
        <v>25</v>
      </c>
      <c r="H2118">
        <v>26152</v>
      </c>
      <c r="I2118" t="str">
        <f t="shared" si="200"/>
        <v>Afternoon</v>
      </c>
      <c r="J2118" t="str">
        <f t="shared" si="201"/>
        <v>Sat</v>
      </c>
      <c r="K2118" t="str">
        <f t="shared" si="202"/>
        <v>2014-07-26</v>
      </c>
      <c r="L2118" s="39">
        <f t="shared" si="203"/>
        <v>0.65694444444670808</v>
      </c>
      <c r="M2118" s="19">
        <f>COUNTIF(Table1_3[Status], "Hired") / COUNTA(Table1_3[Status])</f>
        <v>0.6552734375</v>
      </c>
      <c r="N2118" s="27">
        <f t="shared" si="204"/>
        <v>41861.656944444447</v>
      </c>
      <c r="O2118" t="str">
        <f>TEXT(Table1_3[[#This Row],[Interview Taken on]],"MMM")</f>
        <v>Jul</v>
      </c>
    </row>
    <row r="2119" spans="1:15" x14ac:dyDescent="0.25">
      <c r="A2119">
        <v>274119</v>
      </c>
      <c r="B2119" s="3">
        <v>41846.65902777778</v>
      </c>
      <c r="C2119">
        <f t="shared" si="199"/>
        <v>0</v>
      </c>
      <c r="D2119" t="s">
        <v>13</v>
      </c>
      <c r="E2119" t="s">
        <v>8</v>
      </c>
      <c r="F2119" t="s">
        <v>201</v>
      </c>
      <c r="G2119" t="s">
        <v>25</v>
      </c>
      <c r="H2119">
        <v>69312</v>
      </c>
      <c r="I2119" t="str">
        <f t="shared" si="200"/>
        <v>Afternoon</v>
      </c>
      <c r="J2119" t="str">
        <f t="shared" si="201"/>
        <v>Sat</v>
      </c>
      <c r="K2119" t="str">
        <f t="shared" si="202"/>
        <v>2014-07-26</v>
      </c>
      <c r="L2119" s="39">
        <f t="shared" si="203"/>
        <v>0.65902777777955635</v>
      </c>
      <c r="M2119" s="19">
        <f>COUNTIF(Table1_3[Status], "Hired") / COUNTA(Table1_3[Status])</f>
        <v>0.6552734375</v>
      </c>
      <c r="N2119" s="27" t="str">
        <f t="shared" si="204"/>
        <v/>
      </c>
      <c r="O2119" t="str">
        <f>TEXT(Table1_3[[#This Row],[Interview Taken on]],"MMM")</f>
        <v>Jul</v>
      </c>
    </row>
    <row r="2120" spans="1:15" x14ac:dyDescent="0.25">
      <c r="A2120">
        <v>984018</v>
      </c>
      <c r="B2120" s="3">
        <v>41856.57916666667</v>
      </c>
      <c r="C2120">
        <f t="shared" si="199"/>
        <v>1</v>
      </c>
      <c r="D2120" t="s">
        <v>7</v>
      </c>
      <c r="E2120" t="s">
        <v>8</v>
      </c>
      <c r="F2120" t="s">
        <v>201</v>
      </c>
      <c r="G2120" t="s">
        <v>42</v>
      </c>
      <c r="H2120">
        <v>41667</v>
      </c>
      <c r="I2120" t="str">
        <f t="shared" si="200"/>
        <v>Afternoon</v>
      </c>
      <c r="J2120" t="str">
        <f t="shared" si="201"/>
        <v>Tue</v>
      </c>
      <c r="K2120" t="str">
        <f t="shared" si="202"/>
        <v>2014-08-05</v>
      </c>
      <c r="L2120" s="39">
        <f t="shared" si="203"/>
        <v>0.57916666667006211</v>
      </c>
      <c r="M2120" s="19">
        <f>COUNTIF(Table1_3[Status], "Hired") / COUNTA(Table1_3[Status])</f>
        <v>0.6552734375</v>
      </c>
      <c r="N2120" s="27">
        <f t="shared" si="204"/>
        <v>41871.57916666667</v>
      </c>
      <c r="O2120" t="str">
        <f>TEXT(Table1_3[[#This Row],[Interview Taken on]],"MMM")</f>
        <v>Aug</v>
      </c>
    </row>
    <row r="2121" spans="1:15" x14ac:dyDescent="0.25">
      <c r="A2121">
        <v>858091</v>
      </c>
      <c r="B2121" s="3">
        <v>41856.581250000003</v>
      </c>
      <c r="C2121">
        <f t="shared" si="199"/>
        <v>0</v>
      </c>
      <c r="D2121" t="s">
        <v>13</v>
      </c>
      <c r="E2121" t="s">
        <v>8</v>
      </c>
      <c r="F2121" t="s">
        <v>201</v>
      </c>
      <c r="G2121" t="s">
        <v>42</v>
      </c>
      <c r="H2121">
        <v>55059</v>
      </c>
      <c r="I2121" t="str">
        <f t="shared" si="200"/>
        <v>Afternoon</v>
      </c>
      <c r="J2121" t="str">
        <f t="shared" si="201"/>
        <v>Tue</v>
      </c>
      <c r="K2121" t="str">
        <f t="shared" si="202"/>
        <v>2014-08-05</v>
      </c>
      <c r="L2121" s="39">
        <f t="shared" si="203"/>
        <v>0.58125000000291038</v>
      </c>
      <c r="M2121" s="19">
        <f>COUNTIF(Table1_3[Status], "Hired") / COUNTA(Table1_3[Status])</f>
        <v>0.6552734375</v>
      </c>
      <c r="N2121" s="27" t="str">
        <f t="shared" si="204"/>
        <v/>
      </c>
      <c r="O2121" t="str">
        <f>TEXT(Table1_3[[#This Row],[Interview Taken on]],"MMM")</f>
        <v>Aug</v>
      </c>
    </row>
    <row r="2122" spans="1:15" x14ac:dyDescent="0.25">
      <c r="A2122">
        <v>620222</v>
      </c>
      <c r="B2122" s="3">
        <v>41880.396527777775</v>
      </c>
      <c r="C2122">
        <f t="shared" si="199"/>
        <v>1</v>
      </c>
      <c r="D2122" t="s">
        <v>7</v>
      </c>
      <c r="E2122" t="s">
        <v>8</v>
      </c>
      <c r="F2122" t="s">
        <v>201</v>
      </c>
      <c r="G2122" t="s">
        <v>42</v>
      </c>
      <c r="H2122">
        <v>2786</v>
      </c>
      <c r="I2122" t="str">
        <f t="shared" si="200"/>
        <v>Morning</v>
      </c>
      <c r="J2122" t="str">
        <f t="shared" si="201"/>
        <v>Fri</v>
      </c>
      <c r="K2122" t="str">
        <f t="shared" si="202"/>
        <v>2014-08-29</v>
      </c>
      <c r="L2122" s="39">
        <f t="shared" si="203"/>
        <v>0.39652777777519077</v>
      </c>
      <c r="M2122" s="19">
        <f>COUNTIF(Table1_3[Status], "Hired") / COUNTA(Table1_3[Status])</f>
        <v>0.6552734375</v>
      </c>
      <c r="N2122" s="27">
        <f t="shared" si="204"/>
        <v>41895.396527777775</v>
      </c>
      <c r="O2122" t="str">
        <f>TEXT(Table1_3[[#This Row],[Interview Taken on]],"MMM")</f>
        <v>Aug</v>
      </c>
    </row>
    <row r="2123" spans="1:15" x14ac:dyDescent="0.25">
      <c r="A2123">
        <v>230236</v>
      </c>
      <c r="B2123" s="3">
        <v>41880.397222222222</v>
      </c>
      <c r="C2123">
        <f t="shared" si="199"/>
        <v>1</v>
      </c>
      <c r="D2123" t="s">
        <v>7</v>
      </c>
      <c r="E2123" t="s">
        <v>8</v>
      </c>
      <c r="F2123" t="s">
        <v>201</v>
      </c>
      <c r="G2123" t="s">
        <v>42</v>
      </c>
      <c r="H2123">
        <v>9611</v>
      </c>
      <c r="I2123" t="str">
        <f t="shared" si="200"/>
        <v>Morning</v>
      </c>
      <c r="J2123" t="str">
        <f t="shared" si="201"/>
        <v>Fri</v>
      </c>
      <c r="K2123" t="str">
        <f t="shared" si="202"/>
        <v>2014-08-29</v>
      </c>
      <c r="L2123" s="39">
        <f t="shared" si="203"/>
        <v>0.39722222222189885</v>
      </c>
      <c r="M2123" s="19">
        <f>COUNTIF(Table1_3[Status], "Hired") / COUNTA(Table1_3[Status])</f>
        <v>0.6552734375</v>
      </c>
      <c r="N2123" s="27">
        <f t="shared" si="204"/>
        <v>41895.397222222222</v>
      </c>
      <c r="O2123" t="str">
        <f>TEXT(Table1_3[[#This Row],[Interview Taken on]],"MMM")</f>
        <v>Aug</v>
      </c>
    </row>
    <row r="2124" spans="1:15" x14ac:dyDescent="0.25">
      <c r="A2124">
        <v>78867</v>
      </c>
      <c r="B2124" s="3">
        <v>41880.397916666669</v>
      </c>
      <c r="C2124">
        <f t="shared" si="199"/>
        <v>1</v>
      </c>
      <c r="D2124" t="s">
        <v>7</v>
      </c>
      <c r="E2124" t="s">
        <v>8</v>
      </c>
      <c r="F2124" t="s">
        <v>201</v>
      </c>
      <c r="G2124" t="s">
        <v>42</v>
      </c>
      <c r="H2124">
        <v>15947</v>
      </c>
      <c r="I2124" t="str">
        <f t="shared" si="200"/>
        <v>Morning</v>
      </c>
      <c r="J2124" t="str">
        <f t="shared" si="201"/>
        <v>Fri</v>
      </c>
      <c r="K2124" t="str">
        <f t="shared" si="202"/>
        <v>2014-08-29</v>
      </c>
      <c r="L2124" s="39">
        <f t="shared" si="203"/>
        <v>0.39791666666860692</v>
      </c>
      <c r="M2124" s="19">
        <f>COUNTIF(Table1_3[Status], "Hired") / COUNTA(Table1_3[Status])</f>
        <v>0.6552734375</v>
      </c>
      <c r="N2124" s="27">
        <f t="shared" si="204"/>
        <v>41895.397916666669</v>
      </c>
      <c r="O2124" t="str">
        <f>TEXT(Table1_3[[#This Row],[Interview Taken on]],"MMM")</f>
        <v>Aug</v>
      </c>
    </row>
    <row r="2125" spans="1:15" x14ac:dyDescent="0.25">
      <c r="A2125">
        <v>465580</v>
      </c>
      <c r="B2125" s="3">
        <v>41880.397916666669</v>
      </c>
      <c r="C2125">
        <f t="shared" si="199"/>
        <v>0</v>
      </c>
      <c r="D2125" t="s">
        <v>13</v>
      </c>
      <c r="E2125" t="s">
        <v>8</v>
      </c>
      <c r="F2125" t="s">
        <v>201</v>
      </c>
      <c r="G2125" t="s">
        <v>12</v>
      </c>
      <c r="H2125">
        <v>40213</v>
      </c>
      <c r="I2125" t="str">
        <f t="shared" si="200"/>
        <v>Morning</v>
      </c>
      <c r="J2125" t="str">
        <f t="shared" si="201"/>
        <v>Fri</v>
      </c>
      <c r="K2125" t="str">
        <f t="shared" si="202"/>
        <v>2014-08-29</v>
      </c>
      <c r="L2125" s="39">
        <f t="shared" si="203"/>
        <v>0.39791666666860692</v>
      </c>
      <c r="M2125" s="19">
        <f>COUNTIF(Table1_3[Status], "Hired") / COUNTA(Table1_3[Status])</f>
        <v>0.6552734375</v>
      </c>
      <c r="N2125" s="27" t="str">
        <f t="shared" si="204"/>
        <v/>
      </c>
      <c r="O2125" t="str">
        <f>TEXT(Table1_3[[#This Row],[Interview Taken on]],"MMM")</f>
        <v>Aug</v>
      </c>
    </row>
    <row r="2126" spans="1:15" x14ac:dyDescent="0.25">
      <c r="A2126">
        <v>64417</v>
      </c>
      <c r="B2126" s="3">
        <v>41766.512499999997</v>
      </c>
      <c r="C2126">
        <f t="shared" si="199"/>
        <v>0</v>
      </c>
      <c r="D2126" t="s">
        <v>13</v>
      </c>
      <c r="E2126" t="s">
        <v>11</v>
      </c>
      <c r="F2126" t="s">
        <v>205</v>
      </c>
      <c r="G2126" t="s">
        <v>18</v>
      </c>
      <c r="H2126">
        <v>28118</v>
      </c>
      <c r="I2126" t="str">
        <f t="shared" si="200"/>
        <v>Afternoon</v>
      </c>
      <c r="J2126" t="str">
        <f t="shared" si="201"/>
        <v>Wed</v>
      </c>
      <c r="K2126" t="str">
        <f t="shared" si="202"/>
        <v>2014-05-07</v>
      </c>
      <c r="L2126" s="39">
        <f t="shared" si="203"/>
        <v>0.51249999999708962</v>
      </c>
      <c r="M2126" s="19">
        <f>COUNTIF(Table1_3[Status], "Hired") / COUNTA(Table1_3[Status])</f>
        <v>0.6552734375</v>
      </c>
      <c r="N2126" s="27" t="str">
        <f t="shared" si="204"/>
        <v/>
      </c>
      <c r="O2126" t="str">
        <f>TEXT(Table1_3[[#This Row],[Interview Taken on]],"MMM")</f>
        <v>May</v>
      </c>
    </row>
    <row r="2127" spans="1:15" x14ac:dyDescent="0.25">
      <c r="A2127">
        <v>741838</v>
      </c>
      <c r="B2127" s="3">
        <v>41785.396527777775</v>
      </c>
      <c r="C2127">
        <f t="shared" si="199"/>
        <v>1</v>
      </c>
      <c r="D2127" t="s">
        <v>7</v>
      </c>
      <c r="E2127" t="s">
        <v>11</v>
      </c>
      <c r="F2127" t="s">
        <v>205</v>
      </c>
      <c r="G2127" t="s">
        <v>12</v>
      </c>
      <c r="H2127">
        <v>11961</v>
      </c>
      <c r="I2127" t="str">
        <f t="shared" si="200"/>
        <v>Morning</v>
      </c>
      <c r="J2127" t="str">
        <f t="shared" si="201"/>
        <v>Mon</v>
      </c>
      <c r="K2127" t="str">
        <f t="shared" si="202"/>
        <v>2014-05-26</v>
      </c>
      <c r="L2127" s="39">
        <f t="shared" si="203"/>
        <v>0.39652777777519077</v>
      </c>
      <c r="M2127" s="19">
        <f>COUNTIF(Table1_3[Status], "Hired") / COUNTA(Table1_3[Status])</f>
        <v>0.6552734375</v>
      </c>
      <c r="N2127" s="27">
        <f t="shared" si="204"/>
        <v>41800.396527777775</v>
      </c>
      <c r="O2127" t="str">
        <f>TEXT(Table1_3[[#This Row],[Interview Taken on]],"MMM")</f>
        <v>May</v>
      </c>
    </row>
    <row r="2128" spans="1:15" x14ac:dyDescent="0.25">
      <c r="A2128">
        <v>378990</v>
      </c>
      <c r="B2128" s="3">
        <v>41852.745833333334</v>
      </c>
      <c r="C2128">
        <f t="shared" si="199"/>
        <v>1</v>
      </c>
      <c r="D2128" t="s">
        <v>7</v>
      </c>
      <c r="E2128" t="s">
        <v>8</v>
      </c>
      <c r="F2128" t="s">
        <v>201</v>
      </c>
      <c r="G2128" t="s">
        <v>34</v>
      </c>
      <c r="H2128">
        <v>63315</v>
      </c>
      <c r="I2128" t="str">
        <f t="shared" si="200"/>
        <v>Afternoon</v>
      </c>
      <c r="J2128" t="str">
        <f t="shared" si="201"/>
        <v>Fri</v>
      </c>
      <c r="K2128" t="str">
        <f t="shared" si="202"/>
        <v>2014-08-01</v>
      </c>
      <c r="L2128" s="39">
        <f t="shared" si="203"/>
        <v>0.74583333333430346</v>
      </c>
      <c r="M2128" s="19">
        <f>COUNTIF(Table1_3[Status], "Hired") / COUNTA(Table1_3[Status])</f>
        <v>0.6552734375</v>
      </c>
      <c r="N2128" s="27">
        <f t="shared" si="204"/>
        <v>41867.745833333334</v>
      </c>
      <c r="O2128" t="str">
        <f>TEXT(Table1_3[[#This Row],[Interview Taken on]],"MMM")</f>
        <v>Aug</v>
      </c>
    </row>
    <row r="2129" spans="1:15" x14ac:dyDescent="0.25">
      <c r="A2129">
        <v>926493</v>
      </c>
      <c r="B2129" s="3">
        <v>41852.746527777781</v>
      </c>
      <c r="C2129">
        <f t="shared" si="199"/>
        <v>0</v>
      </c>
      <c r="D2129" t="s">
        <v>13</v>
      </c>
      <c r="E2129" t="s">
        <v>11</v>
      </c>
      <c r="F2129" t="s">
        <v>201</v>
      </c>
      <c r="G2129" t="s">
        <v>34</v>
      </c>
      <c r="H2129">
        <v>35917</v>
      </c>
      <c r="I2129" t="str">
        <f t="shared" si="200"/>
        <v>Afternoon</v>
      </c>
      <c r="J2129" t="str">
        <f t="shared" si="201"/>
        <v>Fri</v>
      </c>
      <c r="K2129" t="str">
        <f t="shared" si="202"/>
        <v>2014-08-01</v>
      </c>
      <c r="L2129" s="39">
        <f t="shared" si="203"/>
        <v>0.74652777778101154</v>
      </c>
      <c r="M2129" s="19">
        <f>COUNTIF(Table1_3[Status], "Hired") / COUNTA(Table1_3[Status])</f>
        <v>0.6552734375</v>
      </c>
      <c r="N2129" s="27" t="str">
        <f t="shared" si="204"/>
        <v/>
      </c>
      <c r="O2129" t="str">
        <f>TEXT(Table1_3[[#This Row],[Interview Taken on]],"MMM")</f>
        <v>Aug</v>
      </c>
    </row>
    <row r="2130" spans="1:15" x14ac:dyDescent="0.25">
      <c r="A2130">
        <v>574193</v>
      </c>
      <c r="B2130" s="3">
        <v>41765.397916666669</v>
      </c>
      <c r="C2130">
        <f t="shared" si="199"/>
        <v>0</v>
      </c>
      <c r="D2130" t="s">
        <v>13</v>
      </c>
      <c r="E2130" t="s">
        <v>11</v>
      </c>
      <c r="F2130" t="s">
        <v>201</v>
      </c>
      <c r="G2130" t="s">
        <v>34</v>
      </c>
      <c r="H2130">
        <v>52260</v>
      </c>
      <c r="I2130" t="str">
        <f t="shared" si="200"/>
        <v>Morning</v>
      </c>
      <c r="J2130" t="str">
        <f t="shared" si="201"/>
        <v>Tue</v>
      </c>
      <c r="K2130" t="str">
        <f t="shared" si="202"/>
        <v>2014-05-06</v>
      </c>
      <c r="L2130" s="39">
        <f t="shared" si="203"/>
        <v>0.39791666666860692</v>
      </c>
      <c r="M2130" s="19">
        <f>COUNTIF(Table1_3[Status], "Hired") / COUNTA(Table1_3[Status])</f>
        <v>0.6552734375</v>
      </c>
      <c r="N2130" s="27" t="str">
        <f t="shared" si="204"/>
        <v/>
      </c>
      <c r="O2130" t="str">
        <f>TEXT(Table1_3[[#This Row],[Interview Taken on]],"MMM")</f>
        <v>May</v>
      </c>
    </row>
    <row r="2131" spans="1:15" x14ac:dyDescent="0.25">
      <c r="A2131">
        <v>220690</v>
      </c>
      <c r="B2131" s="3">
        <v>41765.399305555555</v>
      </c>
      <c r="C2131">
        <f t="shared" si="199"/>
        <v>1</v>
      </c>
      <c r="D2131" t="s">
        <v>7</v>
      </c>
      <c r="E2131" t="s">
        <v>8</v>
      </c>
      <c r="F2131" t="s">
        <v>201</v>
      </c>
      <c r="G2131" t="s">
        <v>34</v>
      </c>
      <c r="H2131">
        <v>37742</v>
      </c>
      <c r="I2131" t="str">
        <f t="shared" si="200"/>
        <v>Morning</v>
      </c>
      <c r="J2131" t="str">
        <f t="shared" si="201"/>
        <v>Tue</v>
      </c>
      <c r="K2131" t="str">
        <f t="shared" si="202"/>
        <v>2014-05-06</v>
      </c>
      <c r="L2131" s="39">
        <f t="shared" si="203"/>
        <v>0.39930555555474712</v>
      </c>
      <c r="M2131" s="19">
        <f>COUNTIF(Table1_3[Status], "Hired") / COUNTA(Table1_3[Status])</f>
        <v>0.6552734375</v>
      </c>
      <c r="N2131" s="27">
        <f t="shared" si="204"/>
        <v>41780.399305555555</v>
      </c>
      <c r="O2131" t="str">
        <f>TEXT(Table1_3[[#This Row],[Interview Taken on]],"MMM")</f>
        <v>May</v>
      </c>
    </row>
    <row r="2132" spans="1:15" x14ac:dyDescent="0.25">
      <c r="A2132">
        <v>389764</v>
      </c>
      <c r="B2132" s="3">
        <v>41775.393750000003</v>
      </c>
      <c r="C2132">
        <f t="shared" si="199"/>
        <v>1</v>
      </c>
      <c r="D2132" t="s">
        <v>7</v>
      </c>
      <c r="E2132" t="s">
        <v>38</v>
      </c>
      <c r="F2132" t="s">
        <v>201</v>
      </c>
      <c r="G2132" t="s">
        <v>34</v>
      </c>
      <c r="H2132">
        <v>63015</v>
      </c>
      <c r="I2132" t="str">
        <f t="shared" si="200"/>
        <v>Morning</v>
      </c>
      <c r="J2132" t="str">
        <f t="shared" si="201"/>
        <v>Fri</v>
      </c>
      <c r="K2132" t="str">
        <f t="shared" si="202"/>
        <v>2014-05-16</v>
      </c>
      <c r="L2132" s="39">
        <f t="shared" si="203"/>
        <v>0.39375000000291038</v>
      </c>
      <c r="M2132" s="19">
        <f>COUNTIF(Table1_3[Status], "Hired") / COUNTA(Table1_3[Status])</f>
        <v>0.6552734375</v>
      </c>
      <c r="N2132" s="27">
        <f t="shared" si="204"/>
        <v>41790.393750000003</v>
      </c>
      <c r="O2132" t="str">
        <f>TEXT(Table1_3[[#This Row],[Interview Taken on]],"MMM")</f>
        <v>May</v>
      </c>
    </row>
    <row r="2133" spans="1:15" x14ac:dyDescent="0.25">
      <c r="A2133">
        <v>603423</v>
      </c>
      <c r="B2133" s="3">
        <v>41795.684027777781</v>
      </c>
      <c r="C2133">
        <f t="shared" si="199"/>
        <v>1</v>
      </c>
      <c r="D2133" t="s">
        <v>7</v>
      </c>
      <c r="E2133" t="s">
        <v>8</v>
      </c>
      <c r="F2133" t="s">
        <v>201</v>
      </c>
      <c r="G2133" t="s">
        <v>34</v>
      </c>
      <c r="H2133">
        <v>53506</v>
      </c>
      <c r="I2133" t="str">
        <f t="shared" si="200"/>
        <v>Afternoon</v>
      </c>
      <c r="J2133" t="str">
        <f t="shared" si="201"/>
        <v>Thu</v>
      </c>
      <c r="K2133" t="str">
        <f t="shared" si="202"/>
        <v>2014-06-05</v>
      </c>
      <c r="L2133" s="39">
        <f t="shared" si="203"/>
        <v>0.68402777778101154</v>
      </c>
      <c r="M2133" s="19">
        <f>COUNTIF(Table1_3[Status], "Hired") / COUNTA(Table1_3[Status])</f>
        <v>0.6552734375</v>
      </c>
      <c r="N2133" s="27">
        <f t="shared" si="204"/>
        <v>41810.684027777781</v>
      </c>
      <c r="O2133" t="str">
        <f>TEXT(Table1_3[[#This Row],[Interview Taken on]],"MMM")</f>
        <v>Jun</v>
      </c>
    </row>
    <row r="2134" spans="1:15" x14ac:dyDescent="0.25">
      <c r="A2134">
        <v>151638</v>
      </c>
      <c r="B2134" s="3">
        <v>41795.686111111114</v>
      </c>
      <c r="C2134">
        <f t="shared" si="199"/>
        <v>0</v>
      </c>
      <c r="D2134" t="s">
        <v>13</v>
      </c>
      <c r="E2134" t="s">
        <v>11</v>
      </c>
      <c r="F2134" t="s">
        <v>201</v>
      </c>
      <c r="G2134" t="s">
        <v>34</v>
      </c>
      <c r="H2134">
        <v>94176</v>
      </c>
      <c r="I2134" t="str">
        <f t="shared" si="200"/>
        <v>Afternoon</v>
      </c>
      <c r="J2134" t="str">
        <f t="shared" si="201"/>
        <v>Thu</v>
      </c>
      <c r="K2134" t="str">
        <f t="shared" si="202"/>
        <v>2014-06-05</v>
      </c>
      <c r="L2134" s="39">
        <f t="shared" si="203"/>
        <v>0.68611111111385981</v>
      </c>
      <c r="M2134" s="19">
        <f>COUNTIF(Table1_3[Status], "Hired") / COUNTA(Table1_3[Status])</f>
        <v>0.6552734375</v>
      </c>
      <c r="N2134" s="27" t="str">
        <f t="shared" si="204"/>
        <v/>
      </c>
      <c r="O2134" t="str">
        <f>TEXT(Table1_3[[#This Row],[Interview Taken on]],"MMM")</f>
        <v>Jun</v>
      </c>
    </row>
    <row r="2135" spans="1:15" x14ac:dyDescent="0.25">
      <c r="A2135">
        <v>974995</v>
      </c>
      <c r="B2135" s="3">
        <v>41795.686805555553</v>
      </c>
      <c r="C2135">
        <f t="shared" si="199"/>
        <v>1</v>
      </c>
      <c r="D2135" t="s">
        <v>7</v>
      </c>
      <c r="E2135" t="s">
        <v>11</v>
      </c>
      <c r="F2135" t="s">
        <v>201</v>
      </c>
      <c r="G2135" t="s">
        <v>34</v>
      </c>
      <c r="H2135">
        <v>4324</v>
      </c>
      <c r="I2135" t="str">
        <f t="shared" si="200"/>
        <v>Afternoon</v>
      </c>
      <c r="J2135" t="str">
        <f t="shared" si="201"/>
        <v>Thu</v>
      </c>
      <c r="K2135" t="str">
        <f t="shared" si="202"/>
        <v>2014-06-05</v>
      </c>
      <c r="L2135" s="39">
        <f t="shared" si="203"/>
        <v>0.68680555555329192</v>
      </c>
      <c r="M2135" s="19">
        <f>COUNTIF(Table1_3[Status], "Hired") / COUNTA(Table1_3[Status])</f>
        <v>0.6552734375</v>
      </c>
      <c r="N2135" s="27">
        <f t="shared" si="204"/>
        <v>41810.686805555553</v>
      </c>
      <c r="O2135" t="str">
        <f>TEXT(Table1_3[[#This Row],[Interview Taken on]],"MMM")</f>
        <v>Jun</v>
      </c>
    </row>
    <row r="2136" spans="1:15" x14ac:dyDescent="0.25">
      <c r="A2136">
        <v>187616</v>
      </c>
      <c r="B2136" s="3">
        <v>41796.961805555555</v>
      </c>
      <c r="C2136">
        <f t="shared" si="199"/>
        <v>0</v>
      </c>
      <c r="D2136" t="s">
        <v>13</v>
      </c>
      <c r="E2136" t="s">
        <v>8</v>
      </c>
      <c r="F2136" t="s">
        <v>201</v>
      </c>
      <c r="G2136" t="s">
        <v>34</v>
      </c>
      <c r="H2136">
        <v>23845</v>
      </c>
      <c r="I2136" t="str">
        <f t="shared" si="200"/>
        <v>Evening</v>
      </c>
      <c r="J2136" t="str">
        <f t="shared" si="201"/>
        <v>Fri</v>
      </c>
      <c r="K2136" t="str">
        <f t="shared" si="202"/>
        <v>2014-06-06</v>
      </c>
      <c r="L2136" s="39">
        <f t="shared" si="203"/>
        <v>0.96180555555474712</v>
      </c>
      <c r="M2136" s="19">
        <f>COUNTIF(Table1_3[Status], "Hired") / COUNTA(Table1_3[Status])</f>
        <v>0.6552734375</v>
      </c>
      <c r="N2136" s="27" t="str">
        <f t="shared" si="204"/>
        <v/>
      </c>
      <c r="O2136" t="str">
        <f>TEXT(Table1_3[[#This Row],[Interview Taken on]],"MMM")</f>
        <v>Jun</v>
      </c>
    </row>
    <row r="2137" spans="1:15" x14ac:dyDescent="0.25">
      <c r="A2137">
        <v>865272</v>
      </c>
      <c r="B2137" s="3">
        <v>41796.963888888888</v>
      </c>
      <c r="C2137">
        <f t="shared" si="199"/>
        <v>1</v>
      </c>
      <c r="D2137" t="s">
        <v>7</v>
      </c>
      <c r="E2137" t="s">
        <v>11</v>
      </c>
      <c r="F2137" t="s">
        <v>201</v>
      </c>
      <c r="G2137" t="s">
        <v>34</v>
      </c>
      <c r="H2137">
        <v>99026</v>
      </c>
      <c r="I2137" t="str">
        <f t="shared" si="200"/>
        <v>Evening</v>
      </c>
      <c r="J2137" t="str">
        <f t="shared" si="201"/>
        <v>Fri</v>
      </c>
      <c r="K2137" t="str">
        <f t="shared" si="202"/>
        <v>2014-06-06</v>
      </c>
      <c r="L2137" s="39">
        <f t="shared" si="203"/>
        <v>0.96388888888759539</v>
      </c>
      <c r="M2137" s="19">
        <f>COUNTIF(Table1_3[Status], "Hired") / COUNTA(Table1_3[Status])</f>
        <v>0.6552734375</v>
      </c>
      <c r="N2137" s="27">
        <f t="shared" si="204"/>
        <v>41811.963888888888</v>
      </c>
      <c r="O2137" t="str">
        <f>TEXT(Table1_3[[#This Row],[Interview Taken on]],"MMM")</f>
        <v>Jun</v>
      </c>
    </row>
    <row r="2138" spans="1:15" x14ac:dyDescent="0.25">
      <c r="A2138">
        <v>242902</v>
      </c>
      <c r="B2138" s="3">
        <v>41786.397916666669</v>
      </c>
      <c r="C2138">
        <f t="shared" si="199"/>
        <v>0</v>
      </c>
      <c r="D2138" t="s">
        <v>13</v>
      </c>
      <c r="E2138" t="s">
        <v>8</v>
      </c>
      <c r="F2138" t="s">
        <v>201</v>
      </c>
      <c r="G2138" t="s">
        <v>34</v>
      </c>
      <c r="H2138">
        <v>52897</v>
      </c>
      <c r="I2138" t="str">
        <f t="shared" si="200"/>
        <v>Morning</v>
      </c>
      <c r="J2138" t="str">
        <f t="shared" si="201"/>
        <v>Tue</v>
      </c>
      <c r="K2138" t="str">
        <f t="shared" si="202"/>
        <v>2014-05-27</v>
      </c>
      <c r="L2138" s="39">
        <f t="shared" si="203"/>
        <v>0.39791666666860692</v>
      </c>
      <c r="M2138" s="19">
        <f>COUNTIF(Table1_3[Status], "Hired") / COUNTA(Table1_3[Status])</f>
        <v>0.6552734375</v>
      </c>
      <c r="N2138" s="27" t="str">
        <f t="shared" si="204"/>
        <v/>
      </c>
      <c r="O2138" t="str">
        <f>TEXT(Table1_3[[#This Row],[Interview Taken on]],"MMM")</f>
        <v>May</v>
      </c>
    </row>
    <row r="2139" spans="1:15" x14ac:dyDescent="0.25">
      <c r="A2139">
        <v>858919</v>
      </c>
      <c r="B2139" s="3">
        <v>41789.73333333333</v>
      </c>
      <c r="C2139">
        <f t="shared" si="199"/>
        <v>0</v>
      </c>
      <c r="D2139" t="s">
        <v>13</v>
      </c>
      <c r="E2139" t="s">
        <v>8</v>
      </c>
      <c r="F2139" t="s">
        <v>201</v>
      </c>
      <c r="G2139" t="s">
        <v>34</v>
      </c>
      <c r="H2139">
        <v>12903</v>
      </c>
      <c r="I2139" t="str">
        <f t="shared" si="200"/>
        <v>Afternoon</v>
      </c>
      <c r="J2139" t="str">
        <f t="shared" si="201"/>
        <v>Fri</v>
      </c>
      <c r="K2139" t="str">
        <f t="shared" si="202"/>
        <v>2014-05-30</v>
      </c>
      <c r="L2139" s="39">
        <f t="shared" si="203"/>
        <v>0.73333333332993789</v>
      </c>
      <c r="M2139" s="19">
        <f>COUNTIF(Table1_3[Status], "Hired") / COUNTA(Table1_3[Status])</f>
        <v>0.6552734375</v>
      </c>
      <c r="N2139" s="27" t="str">
        <f t="shared" si="204"/>
        <v/>
      </c>
      <c r="O2139" t="str">
        <f>TEXT(Table1_3[[#This Row],[Interview Taken on]],"MMM")</f>
        <v>May</v>
      </c>
    </row>
    <row r="2140" spans="1:15" x14ac:dyDescent="0.25">
      <c r="A2140">
        <v>683693</v>
      </c>
      <c r="B2140" s="3">
        <v>41789.73541666667</v>
      </c>
      <c r="C2140">
        <f t="shared" si="199"/>
        <v>0</v>
      </c>
      <c r="D2140" t="s">
        <v>13</v>
      </c>
      <c r="E2140" t="s">
        <v>8</v>
      </c>
      <c r="F2140" t="s">
        <v>201</v>
      </c>
      <c r="G2140" t="s">
        <v>34</v>
      </c>
      <c r="H2140">
        <v>72419</v>
      </c>
      <c r="I2140" t="str">
        <f t="shared" si="200"/>
        <v>Afternoon</v>
      </c>
      <c r="J2140" t="str">
        <f t="shared" si="201"/>
        <v>Fri</v>
      </c>
      <c r="K2140" t="str">
        <f t="shared" si="202"/>
        <v>2014-05-30</v>
      </c>
      <c r="L2140" s="39">
        <f t="shared" si="203"/>
        <v>0.73541666667006211</v>
      </c>
      <c r="M2140" s="19">
        <f>COUNTIF(Table1_3[Status], "Hired") / COUNTA(Table1_3[Status])</f>
        <v>0.6552734375</v>
      </c>
      <c r="N2140" s="27" t="str">
        <f t="shared" si="204"/>
        <v/>
      </c>
      <c r="O2140" t="str">
        <f>TEXT(Table1_3[[#This Row],[Interview Taken on]],"MMM")</f>
        <v>May</v>
      </c>
    </row>
    <row r="2141" spans="1:15" x14ac:dyDescent="0.25">
      <c r="A2141">
        <v>505774</v>
      </c>
      <c r="B2141" s="3">
        <v>41789.736805555556</v>
      </c>
      <c r="C2141">
        <f t="shared" si="199"/>
        <v>0</v>
      </c>
      <c r="D2141" t="s">
        <v>13</v>
      </c>
      <c r="E2141" t="s">
        <v>11</v>
      </c>
      <c r="F2141" t="s">
        <v>201</v>
      </c>
      <c r="G2141" t="s">
        <v>34</v>
      </c>
      <c r="H2141">
        <v>10711</v>
      </c>
      <c r="I2141" t="str">
        <f t="shared" si="200"/>
        <v>Afternoon</v>
      </c>
      <c r="J2141" t="str">
        <f t="shared" si="201"/>
        <v>Fri</v>
      </c>
      <c r="K2141" t="str">
        <f t="shared" si="202"/>
        <v>2014-05-30</v>
      </c>
      <c r="L2141" s="39">
        <f t="shared" si="203"/>
        <v>0.73680555555620231</v>
      </c>
      <c r="M2141" s="19">
        <f>COUNTIF(Table1_3[Status], "Hired") / COUNTA(Table1_3[Status])</f>
        <v>0.6552734375</v>
      </c>
      <c r="N2141" s="27" t="str">
        <f t="shared" si="204"/>
        <v/>
      </c>
      <c r="O2141" t="str">
        <f>TEXT(Table1_3[[#This Row],[Interview Taken on]],"MMM")</f>
        <v>May</v>
      </c>
    </row>
    <row r="2142" spans="1:15" x14ac:dyDescent="0.25">
      <c r="A2142">
        <v>25030</v>
      </c>
      <c r="B2142" s="3">
        <v>41797.37222222222</v>
      </c>
      <c r="C2142">
        <f t="shared" si="199"/>
        <v>0</v>
      </c>
      <c r="D2142" t="s">
        <v>13</v>
      </c>
      <c r="E2142" t="s">
        <v>8</v>
      </c>
      <c r="F2142" t="s">
        <v>201</v>
      </c>
      <c r="G2142" t="s">
        <v>34</v>
      </c>
      <c r="H2142">
        <v>15869</v>
      </c>
      <c r="I2142" t="str">
        <f t="shared" si="200"/>
        <v>Morning</v>
      </c>
      <c r="J2142" t="str">
        <f t="shared" si="201"/>
        <v>Sat</v>
      </c>
      <c r="K2142" t="str">
        <f t="shared" si="202"/>
        <v>2014-06-07</v>
      </c>
      <c r="L2142" s="39">
        <f t="shared" si="203"/>
        <v>0.37222222222044365</v>
      </c>
      <c r="M2142" s="19">
        <f>COUNTIF(Table1_3[Status], "Hired") / COUNTA(Table1_3[Status])</f>
        <v>0.6552734375</v>
      </c>
      <c r="N2142" s="27" t="str">
        <f t="shared" si="204"/>
        <v/>
      </c>
      <c r="O2142" t="str">
        <f>TEXT(Table1_3[[#This Row],[Interview Taken on]],"MMM")</f>
        <v>Jun</v>
      </c>
    </row>
    <row r="2143" spans="1:15" x14ac:dyDescent="0.25">
      <c r="A2143">
        <v>487220</v>
      </c>
      <c r="B2143" s="3">
        <v>41831.544444444444</v>
      </c>
      <c r="C2143">
        <f t="shared" si="199"/>
        <v>1</v>
      </c>
      <c r="D2143" t="s">
        <v>7</v>
      </c>
      <c r="E2143" t="s">
        <v>8</v>
      </c>
      <c r="F2143" t="s">
        <v>201</v>
      </c>
      <c r="G2143" t="s">
        <v>34</v>
      </c>
      <c r="H2143">
        <v>63009</v>
      </c>
      <c r="I2143" t="str">
        <f t="shared" si="200"/>
        <v>Afternoon</v>
      </c>
      <c r="J2143" t="str">
        <f t="shared" si="201"/>
        <v>Fri</v>
      </c>
      <c r="K2143" t="str">
        <f t="shared" si="202"/>
        <v>2014-07-11</v>
      </c>
      <c r="L2143" s="39">
        <f t="shared" si="203"/>
        <v>0.54444444444379769</v>
      </c>
      <c r="M2143" s="19">
        <f>COUNTIF(Table1_3[Status], "Hired") / COUNTA(Table1_3[Status])</f>
        <v>0.6552734375</v>
      </c>
      <c r="N2143" s="27">
        <f t="shared" si="204"/>
        <v>41846.544444444444</v>
      </c>
      <c r="O2143" t="str">
        <f>TEXT(Table1_3[[#This Row],[Interview Taken on]],"MMM")</f>
        <v>Jul</v>
      </c>
    </row>
    <row r="2144" spans="1:15" x14ac:dyDescent="0.25">
      <c r="A2144">
        <v>156021</v>
      </c>
      <c r="B2144" s="3">
        <v>41767.628472222219</v>
      </c>
      <c r="C2144">
        <f t="shared" si="199"/>
        <v>1</v>
      </c>
      <c r="D2144" t="s">
        <v>7</v>
      </c>
      <c r="E2144" t="s">
        <v>8</v>
      </c>
      <c r="F2144" t="s">
        <v>205</v>
      </c>
      <c r="G2144" t="s">
        <v>34</v>
      </c>
      <c r="H2144">
        <v>62932</v>
      </c>
      <c r="I2144" t="str">
        <f t="shared" si="200"/>
        <v>Afternoon</v>
      </c>
      <c r="J2144" t="str">
        <f t="shared" si="201"/>
        <v>Thu</v>
      </c>
      <c r="K2144" t="str">
        <f t="shared" si="202"/>
        <v>2014-05-08</v>
      </c>
      <c r="L2144" s="39">
        <f t="shared" si="203"/>
        <v>0.62847222221898846</v>
      </c>
      <c r="M2144" s="19">
        <f>COUNTIF(Table1_3[Status], "Hired") / COUNTA(Table1_3[Status])</f>
        <v>0.6552734375</v>
      </c>
      <c r="N2144" s="27">
        <f t="shared" si="204"/>
        <v>41782.628472222219</v>
      </c>
      <c r="O2144" t="str">
        <f>TEXT(Table1_3[[#This Row],[Interview Taken on]],"MMM")</f>
        <v>May</v>
      </c>
    </row>
    <row r="2145" spans="1:15" x14ac:dyDescent="0.25">
      <c r="A2145">
        <v>263351</v>
      </c>
      <c r="B2145" s="3">
        <v>41773.69027777778</v>
      </c>
      <c r="C2145">
        <f t="shared" si="199"/>
        <v>0</v>
      </c>
      <c r="D2145" t="s">
        <v>13</v>
      </c>
      <c r="E2145" t="s">
        <v>11</v>
      </c>
      <c r="F2145" t="s">
        <v>205</v>
      </c>
      <c r="G2145" t="s">
        <v>34</v>
      </c>
      <c r="H2145">
        <v>72121</v>
      </c>
      <c r="I2145" t="str">
        <f t="shared" si="200"/>
        <v>Afternoon</v>
      </c>
      <c r="J2145" t="str">
        <f t="shared" si="201"/>
        <v>Wed</v>
      </c>
      <c r="K2145" t="str">
        <f t="shared" si="202"/>
        <v>2014-05-14</v>
      </c>
      <c r="L2145" s="39">
        <f t="shared" si="203"/>
        <v>0.69027777777955635</v>
      </c>
      <c r="M2145" s="19">
        <f>COUNTIF(Table1_3[Status], "Hired") / COUNTA(Table1_3[Status])</f>
        <v>0.6552734375</v>
      </c>
      <c r="N2145" s="27" t="str">
        <f t="shared" si="204"/>
        <v/>
      </c>
      <c r="O2145" t="str">
        <f>TEXT(Table1_3[[#This Row],[Interview Taken on]],"MMM")</f>
        <v>May</v>
      </c>
    </row>
    <row r="2146" spans="1:15" x14ac:dyDescent="0.25">
      <c r="A2146">
        <v>28396</v>
      </c>
      <c r="B2146" s="3">
        <v>41772.396527777775</v>
      </c>
      <c r="C2146">
        <f t="shared" si="199"/>
        <v>1</v>
      </c>
      <c r="D2146" t="s">
        <v>7</v>
      </c>
      <c r="E2146" t="s">
        <v>8</v>
      </c>
      <c r="F2146" t="s">
        <v>205</v>
      </c>
      <c r="G2146" t="s">
        <v>34</v>
      </c>
      <c r="H2146">
        <v>88166</v>
      </c>
      <c r="I2146" t="str">
        <f t="shared" si="200"/>
        <v>Morning</v>
      </c>
      <c r="J2146" t="str">
        <f t="shared" si="201"/>
        <v>Tue</v>
      </c>
      <c r="K2146" t="str">
        <f t="shared" si="202"/>
        <v>2014-05-13</v>
      </c>
      <c r="L2146" s="39">
        <f t="shared" si="203"/>
        <v>0.39652777777519077</v>
      </c>
      <c r="M2146" s="19">
        <f>COUNTIF(Table1_3[Status], "Hired") / COUNTA(Table1_3[Status])</f>
        <v>0.6552734375</v>
      </c>
      <c r="N2146" s="27">
        <f t="shared" si="204"/>
        <v>41787.396527777775</v>
      </c>
      <c r="O2146" t="str">
        <f>TEXT(Table1_3[[#This Row],[Interview Taken on]],"MMM")</f>
        <v>May</v>
      </c>
    </row>
    <row r="2147" spans="1:15" x14ac:dyDescent="0.25">
      <c r="A2147">
        <v>31629</v>
      </c>
      <c r="B2147" s="3">
        <v>41772.400000000001</v>
      </c>
      <c r="C2147">
        <f t="shared" si="199"/>
        <v>1</v>
      </c>
      <c r="D2147" t="s">
        <v>7</v>
      </c>
      <c r="E2147" t="s">
        <v>8</v>
      </c>
      <c r="F2147" t="s">
        <v>205</v>
      </c>
      <c r="G2147" t="s">
        <v>34</v>
      </c>
      <c r="H2147">
        <v>36181</v>
      </c>
      <c r="I2147" t="str">
        <f t="shared" si="200"/>
        <v>Morning</v>
      </c>
      <c r="J2147" t="str">
        <f t="shared" si="201"/>
        <v>Tue</v>
      </c>
      <c r="K2147" t="str">
        <f t="shared" si="202"/>
        <v>2014-05-13</v>
      </c>
      <c r="L2147" s="39">
        <f t="shared" si="203"/>
        <v>0.40000000000145519</v>
      </c>
      <c r="M2147" s="19">
        <f>COUNTIF(Table1_3[Status], "Hired") / COUNTA(Table1_3[Status])</f>
        <v>0.6552734375</v>
      </c>
      <c r="N2147" s="27">
        <f t="shared" si="204"/>
        <v>41787.4</v>
      </c>
      <c r="O2147" t="str">
        <f>TEXT(Table1_3[[#This Row],[Interview Taken on]],"MMM")</f>
        <v>May</v>
      </c>
    </row>
    <row r="2148" spans="1:15" x14ac:dyDescent="0.25">
      <c r="A2148">
        <v>571596</v>
      </c>
      <c r="B2148" s="3">
        <v>41814.396527777775</v>
      </c>
      <c r="C2148">
        <f t="shared" si="199"/>
        <v>1</v>
      </c>
      <c r="D2148" t="s">
        <v>7</v>
      </c>
      <c r="E2148" t="s">
        <v>8</v>
      </c>
      <c r="F2148" t="s">
        <v>199</v>
      </c>
      <c r="G2148" t="s">
        <v>34</v>
      </c>
      <c r="H2148">
        <v>49717</v>
      </c>
      <c r="I2148" t="str">
        <f t="shared" si="200"/>
        <v>Morning</v>
      </c>
      <c r="J2148" t="str">
        <f t="shared" si="201"/>
        <v>Tue</v>
      </c>
      <c r="K2148" t="str">
        <f t="shared" si="202"/>
        <v>2014-06-24</v>
      </c>
      <c r="L2148" s="39">
        <f t="shared" si="203"/>
        <v>0.39652777777519077</v>
      </c>
      <c r="M2148" s="19">
        <f>COUNTIF(Table1_3[Status], "Hired") / COUNTA(Table1_3[Status])</f>
        <v>0.6552734375</v>
      </c>
      <c r="N2148" s="27">
        <f t="shared" si="204"/>
        <v>41829.396527777775</v>
      </c>
      <c r="O2148" t="str">
        <f>TEXT(Table1_3[[#This Row],[Interview Taken on]],"MMM")</f>
        <v>Jun</v>
      </c>
    </row>
    <row r="2149" spans="1:15" x14ac:dyDescent="0.25">
      <c r="A2149">
        <v>67135</v>
      </c>
      <c r="B2149" s="3">
        <v>41821.396527777775</v>
      </c>
      <c r="C2149">
        <f t="shared" si="199"/>
        <v>1</v>
      </c>
      <c r="D2149" t="s">
        <v>7</v>
      </c>
      <c r="E2149" t="s">
        <v>11</v>
      </c>
      <c r="F2149" t="s">
        <v>200</v>
      </c>
      <c r="G2149" t="s">
        <v>18</v>
      </c>
      <c r="H2149">
        <v>94234</v>
      </c>
      <c r="I2149" t="str">
        <f t="shared" si="200"/>
        <v>Morning</v>
      </c>
      <c r="J2149" t="str">
        <f t="shared" si="201"/>
        <v>Tue</v>
      </c>
      <c r="K2149" t="str">
        <f t="shared" si="202"/>
        <v>2014-07-01</v>
      </c>
      <c r="L2149" s="39">
        <f t="shared" si="203"/>
        <v>0.39652777777519077</v>
      </c>
      <c r="M2149" s="19">
        <f>COUNTIF(Table1_3[Status], "Hired") / COUNTA(Table1_3[Status])</f>
        <v>0.6552734375</v>
      </c>
      <c r="N2149" s="27">
        <f t="shared" si="204"/>
        <v>41836.396527777775</v>
      </c>
      <c r="O2149" t="str">
        <f>TEXT(Table1_3[[#This Row],[Interview Taken on]],"MMM")</f>
        <v>Jul</v>
      </c>
    </row>
    <row r="2150" spans="1:15" x14ac:dyDescent="0.25">
      <c r="A2150">
        <v>293469</v>
      </c>
      <c r="B2150" s="3">
        <v>41794.536111111112</v>
      </c>
      <c r="C2150">
        <f t="shared" si="199"/>
        <v>0</v>
      </c>
      <c r="D2150" t="s">
        <v>13</v>
      </c>
      <c r="E2150" t="s">
        <v>11</v>
      </c>
      <c r="F2150" t="s">
        <v>202</v>
      </c>
      <c r="G2150" t="s">
        <v>20</v>
      </c>
      <c r="H2150">
        <v>46930</v>
      </c>
      <c r="I2150" t="str">
        <f t="shared" si="200"/>
        <v>Afternoon</v>
      </c>
      <c r="J2150" t="str">
        <f t="shared" si="201"/>
        <v>Wed</v>
      </c>
      <c r="K2150" t="str">
        <f t="shared" si="202"/>
        <v>2014-06-04</v>
      </c>
      <c r="L2150" s="39">
        <f t="shared" si="203"/>
        <v>0.53611111111240461</v>
      </c>
      <c r="M2150" s="19">
        <f>COUNTIF(Table1_3[Status], "Hired") / COUNTA(Table1_3[Status])</f>
        <v>0.6552734375</v>
      </c>
      <c r="N2150" s="27" t="str">
        <f t="shared" si="204"/>
        <v/>
      </c>
      <c r="O2150" t="str">
        <f>TEXT(Table1_3[[#This Row],[Interview Taken on]],"MMM")</f>
        <v>Jun</v>
      </c>
    </row>
    <row r="2151" spans="1:15" x14ac:dyDescent="0.25">
      <c r="A2151">
        <v>869945</v>
      </c>
      <c r="B2151" s="3">
        <v>41760.712500000001</v>
      </c>
      <c r="C2151">
        <f t="shared" si="199"/>
        <v>0</v>
      </c>
      <c r="D2151" t="s">
        <v>13</v>
      </c>
      <c r="E2151" t="s">
        <v>38</v>
      </c>
      <c r="F2151" t="s">
        <v>205</v>
      </c>
      <c r="G2151" t="s">
        <v>25</v>
      </c>
      <c r="H2151">
        <v>58813</v>
      </c>
      <c r="I2151" t="str">
        <f t="shared" si="200"/>
        <v>Afternoon</v>
      </c>
      <c r="J2151" t="str">
        <f t="shared" si="201"/>
        <v>Thu</v>
      </c>
      <c r="K2151" t="str">
        <f t="shared" si="202"/>
        <v>2014-05-01</v>
      </c>
      <c r="L2151" s="39">
        <f t="shared" si="203"/>
        <v>0.71250000000145519</v>
      </c>
      <c r="M2151" s="19">
        <f>COUNTIF(Table1_3[Status], "Hired") / COUNTA(Table1_3[Status])</f>
        <v>0.6552734375</v>
      </c>
      <c r="N2151" s="27" t="str">
        <f t="shared" si="204"/>
        <v/>
      </c>
      <c r="O2151" t="str">
        <f>TEXT(Table1_3[[#This Row],[Interview Taken on]],"MMM")</f>
        <v>May</v>
      </c>
    </row>
    <row r="2152" spans="1:15" x14ac:dyDescent="0.25">
      <c r="A2152">
        <v>646241</v>
      </c>
      <c r="B2152" s="3">
        <v>41765.378472222219</v>
      </c>
      <c r="C2152">
        <f t="shared" si="199"/>
        <v>0</v>
      </c>
      <c r="D2152" t="s">
        <v>13</v>
      </c>
      <c r="E2152" t="s">
        <v>8</v>
      </c>
      <c r="F2152" t="s">
        <v>205</v>
      </c>
      <c r="G2152" t="s">
        <v>25</v>
      </c>
      <c r="H2152">
        <v>13813</v>
      </c>
      <c r="I2152" t="str">
        <f t="shared" si="200"/>
        <v>Morning</v>
      </c>
      <c r="J2152" t="str">
        <f t="shared" si="201"/>
        <v>Tue</v>
      </c>
      <c r="K2152" t="str">
        <f t="shared" si="202"/>
        <v>2014-05-06</v>
      </c>
      <c r="L2152" s="39">
        <f t="shared" si="203"/>
        <v>0.37847222221898846</v>
      </c>
      <c r="M2152" s="19">
        <f>COUNTIF(Table1_3[Status], "Hired") / COUNTA(Table1_3[Status])</f>
        <v>0.6552734375</v>
      </c>
      <c r="N2152" s="27" t="str">
        <f t="shared" si="204"/>
        <v/>
      </c>
      <c r="O2152" t="str">
        <f>TEXT(Table1_3[[#This Row],[Interview Taken on]],"MMM")</f>
        <v>May</v>
      </c>
    </row>
    <row r="2153" spans="1:15" x14ac:dyDescent="0.25">
      <c r="A2153">
        <v>797943</v>
      </c>
      <c r="B2153" s="3">
        <v>41765.378472222219</v>
      </c>
      <c r="C2153">
        <f t="shared" si="199"/>
        <v>0</v>
      </c>
      <c r="D2153" t="s">
        <v>13</v>
      </c>
      <c r="E2153" t="s">
        <v>11</v>
      </c>
      <c r="F2153" t="s">
        <v>205</v>
      </c>
      <c r="G2153" t="s">
        <v>25</v>
      </c>
      <c r="H2153">
        <v>75702</v>
      </c>
      <c r="I2153" t="str">
        <f t="shared" si="200"/>
        <v>Morning</v>
      </c>
      <c r="J2153" t="str">
        <f t="shared" si="201"/>
        <v>Tue</v>
      </c>
      <c r="K2153" t="str">
        <f t="shared" si="202"/>
        <v>2014-05-06</v>
      </c>
      <c r="L2153" s="39">
        <f t="shared" si="203"/>
        <v>0.37847222221898846</v>
      </c>
      <c r="M2153" s="19">
        <f>COUNTIF(Table1_3[Status], "Hired") / COUNTA(Table1_3[Status])</f>
        <v>0.6552734375</v>
      </c>
      <c r="N2153" s="27" t="str">
        <f t="shared" si="204"/>
        <v/>
      </c>
      <c r="O2153" t="str">
        <f>TEXT(Table1_3[[#This Row],[Interview Taken on]],"MMM")</f>
        <v>May</v>
      </c>
    </row>
    <row r="2154" spans="1:15" x14ac:dyDescent="0.25">
      <c r="A2154">
        <v>146291</v>
      </c>
      <c r="B2154" s="3">
        <v>41850.400000000001</v>
      </c>
      <c r="C2154">
        <f t="shared" si="199"/>
        <v>1</v>
      </c>
      <c r="D2154" t="s">
        <v>7</v>
      </c>
      <c r="E2154" t="s">
        <v>8</v>
      </c>
      <c r="F2154" t="s">
        <v>205</v>
      </c>
      <c r="G2154" t="s">
        <v>25</v>
      </c>
      <c r="H2154">
        <v>68330</v>
      </c>
      <c r="I2154" t="str">
        <f t="shared" si="200"/>
        <v>Morning</v>
      </c>
      <c r="J2154" t="str">
        <f t="shared" si="201"/>
        <v>Wed</v>
      </c>
      <c r="K2154" t="str">
        <f t="shared" si="202"/>
        <v>2014-07-30</v>
      </c>
      <c r="L2154" s="39">
        <f t="shared" si="203"/>
        <v>0.40000000000145519</v>
      </c>
      <c r="M2154" s="19">
        <f>COUNTIF(Table1_3[Status], "Hired") / COUNTA(Table1_3[Status])</f>
        <v>0.6552734375</v>
      </c>
      <c r="N2154" s="27">
        <f t="shared" si="204"/>
        <v>41865.4</v>
      </c>
      <c r="O2154" t="str">
        <f>TEXT(Table1_3[[#This Row],[Interview Taken on]],"MMM")</f>
        <v>Jul</v>
      </c>
    </row>
    <row r="2155" spans="1:15" x14ac:dyDescent="0.25">
      <c r="A2155">
        <v>198973</v>
      </c>
      <c r="B2155" s="3">
        <v>41851.345833333333</v>
      </c>
      <c r="C2155">
        <f t="shared" si="199"/>
        <v>0</v>
      </c>
      <c r="D2155" t="s">
        <v>13</v>
      </c>
      <c r="E2155" t="s">
        <v>8</v>
      </c>
      <c r="F2155" t="s">
        <v>205</v>
      </c>
      <c r="G2155" t="s">
        <v>25</v>
      </c>
      <c r="H2155">
        <v>79716</v>
      </c>
      <c r="I2155" t="str">
        <f t="shared" si="200"/>
        <v>Morning</v>
      </c>
      <c r="J2155" t="str">
        <f t="shared" si="201"/>
        <v>Thu</v>
      </c>
      <c r="K2155" t="str">
        <f t="shared" si="202"/>
        <v>2014-07-31</v>
      </c>
      <c r="L2155" s="39">
        <f t="shared" si="203"/>
        <v>0.34583333333284827</v>
      </c>
      <c r="M2155" s="19">
        <f>COUNTIF(Table1_3[Status], "Hired") / COUNTA(Table1_3[Status])</f>
        <v>0.6552734375</v>
      </c>
      <c r="N2155" s="27" t="str">
        <f t="shared" si="204"/>
        <v/>
      </c>
      <c r="O2155" t="str">
        <f>TEXT(Table1_3[[#This Row],[Interview Taken on]],"MMM")</f>
        <v>Jul</v>
      </c>
    </row>
    <row r="2156" spans="1:15" x14ac:dyDescent="0.25">
      <c r="A2156">
        <v>907042</v>
      </c>
      <c r="B2156" s="3">
        <v>41851.34652777778</v>
      </c>
      <c r="C2156">
        <f t="shared" si="199"/>
        <v>0</v>
      </c>
      <c r="D2156" t="s">
        <v>13</v>
      </c>
      <c r="E2156" t="s">
        <v>8</v>
      </c>
      <c r="F2156" t="s">
        <v>205</v>
      </c>
      <c r="G2156" t="s">
        <v>25</v>
      </c>
      <c r="H2156">
        <v>82978</v>
      </c>
      <c r="I2156" t="str">
        <f t="shared" si="200"/>
        <v>Morning</v>
      </c>
      <c r="J2156" t="str">
        <f t="shared" si="201"/>
        <v>Thu</v>
      </c>
      <c r="K2156" t="str">
        <f t="shared" si="202"/>
        <v>2014-07-31</v>
      </c>
      <c r="L2156" s="39">
        <f t="shared" si="203"/>
        <v>0.34652777777955635</v>
      </c>
      <c r="M2156" s="19">
        <f>COUNTIF(Table1_3[Status], "Hired") / COUNTA(Table1_3[Status])</f>
        <v>0.6552734375</v>
      </c>
      <c r="N2156" s="27" t="str">
        <f t="shared" si="204"/>
        <v/>
      </c>
      <c r="O2156" t="str">
        <f>TEXT(Table1_3[[#This Row],[Interview Taken on]],"MMM")</f>
        <v>Jul</v>
      </c>
    </row>
    <row r="2157" spans="1:15" x14ac:dyDescent="0.25">
      <c r="A2157">
        <v>227812</v>
      </c>
      <c r="B2157" s="3">
        <v>41851.347916666666</v>
      </c>
      <c r="C2157">
        <f t="shared" si="199"/>
        <v>1</v>
      </c>
      <c r="D2157" t="s">
        <v>7</v>
      </c>
      <c r="E2157" t="s">
        <v>8</v>
      </c>
      <c r="F2157" t="s">
        <v>205</v>
      </c>
      <c r="G2157" t="s">
        <v>25</v>
      </c>
      <c r="H2157">
        <v>93706</v>
      </c>
      <c r="I2157" t="str">
        <f t="shared" si="200"/>
        <v>Morning</v>
      </c>
      <c r="J2157" t="str">
        <f t="shared" si="201"/>
        <v>Thu</v>
      </c>
      <c r="K2157" t="str">
        <f t="shared" si="202"/>
        <v>2014-07-31</v>
      </c>
      <c r="L2157" s="39">
        <f t="shared" si="203"/>
        <v>0.34791666666569654</v>
      </c>
      <c r="M2157" s="19">
        <f>COUNTIF(Table1_3[Status], "Hired") / COUNTA(Table1_3[Status])</f>
        <v>0.6552734375</v>
      </c>
      <c r="N2157" s="27">
        <f t="shared" si="204"/>
        <v>41866.347916666666</v>
      </c>
      <c r="O2157" t="str">
        <f>TEXT(Table1_3[[#This Row],[Interview Taken on]],"MMM")</f>
        <v>Jul</v>
      </c>
    </row>
    <row r="2158" spans="1:15" x14ac:dyDescent="0.25">
      <c r="A2158">
        <v>610221</v>
      </c>
      <c r="B2158" s="3">
        <v>41858.988194444442</v>
      </c>
      <c r="C2158">
        <f t="shared" si="199"/>
        <v>1</v>
      </c>
      <c r="D2158" t="s">
        <v>7</v>
      </c>
      <c r="E2158" t="s">
        <v>11</v>
      </c>
      <c r="F2158" t="s">
        <v>205</v>
      </c>
      <c r="G2158" t="s">
        <v>25</v>
      </c>
      <c r="H2158">
        <v>33190</v>
      </c>
      <c r="I2158" t="str">
        <f t="shared" si="200"/>
        <v>Evening</v>
      </c>
      <c r="J2158" t="str">
        <f t="shared" si="201"/>
        <v>Thu</v>
      </c>
      <c r="K2158" t="str">
        <f t="shared" si="202"/>
        <v>2014-08-07</v>
      </c>
      <c r="L2158" s="39">
        <f t="shared" si="203"/>
        <v>0.9881944444423425</v>
      </c>
      <c r="M2158" s="19">
        <f>COUNTIF(Table1_3[Status], "Hired") / COUNTA(Table1_3[Status])</f>
        <v>0.6552734375</v>
      </c>
      <c r="N2158" s="27">
        <f t="shared" si="204"/>
        <v>41873.988194444442</v>
      </c>
      <c r="O2158" t="str">
        <f>TEXT(Table1_3[[#This Row],[Interview Taken on]],"MMM")</f>
        <v>Aug</v>
      </c>
    </row>
    <row r="2159" spans="1:15" x14ac:dyDescent="0.25">
      <c r="A2159">
        <v>986310</v>
      </c>
      <c r="B2159" s="3">
        <v>41858.988194444442</v>
      </c>
      <c r="C2159">
        <f t="shared" si="199"/>
        <v>1</v>
      </c>
      <c r="D2159" t="s">
        <v>7</v>
      </c>
      <c r="E2159" t="s">
        <v>11</v>
      </c>
      <c r="F2159" t="s">
        <v>205</v>
      </c>
      <c r="G2159" t="s">
        <v>25</v>
      </c>
      <c r="H2159">
        <v>25653</v>
      </c>
      <c r="I2159" t="str">
        <f t="shared" si="200"/>
        <v>Evening</v>
      </c>
      <c r="J2159" t="str">
        <f t="shared" si="201"/>
        <v>Thu</v>
      </c>
      <c r="K2159" t="str">
        <f t="shared" si="202"/>
        <v>2014-08-07</v>
      </c>
      <c r="L2159" s="39">
        <f t="shared" si="203"/>
        <v>0.9881944444423425</v>
      </c>
      <c r="M2159" s="19">
        <f>COUNTIF(Table1_3[Status], "Hired") / COUNTA(Table1_3[Status])</f>
        <v>0.6552734375</v>
      </c>
      <c r="N2159" s="27">
        <f t="shared" si="204"/>
        <v>41873.988194444442</v>
      </c>
      <c r="O2159" t="str">
        <f>TEXT(Table1_3[[#This Row],[Interview Taken on]],"MMM")</f>
        <v>Aug</v>
      </c>
    </row>
    <row r="2160" spans="1:15" x14ac:dyDescent="0.25">
      <c r="A2160">
        <v>408391</v>
      </c>
      <c r="B2160" s="3">
        <v>41858.988888888889</v>
      </c>
      <c r="C2160">
        <f t="shared" si="199"/>
        <v>0</v>
      </c>
      <c r="D2160" t="s">
        <v>13</v>
      </c>
      <c r="E2160" t="s">
        <v>8</v>
      </c>
      <c r="F2160" t="s">
        <v>205</v>
      </c>
      <c r="G2160" t="s">
        <v>25</v>
      </c>
      <c r="H2160">
        <v>91223</v>
      </c>
      <c r="I2160" t="str">
        <f t="shared" si="200"/>
        <v>Evening</v>
      </c>
      <c r="J2160" t="str">
        <f t="shared" si="201"/>
        <v>Thu</v>
      </c>
      <c r="K2160" t="str">
        <f t="shared" si="202"/>
        <v>2014-08-07</v>
      </c>
      <c r="L2160" s="39">
        <f t="shared" si="203"/>
        <v>0.98888888888905058</v>
      </c>
      <c r="M2160" s="19">
        <f>COUNTIF(Table1_3[Status], "Hired") / COUNTA(Table1_3[Status])</f>
        <v>0.6552734375</v>
      </c>
      <c r="N2160" s="27" t="str">
        <f t="shared" si="204"/>
        <v/>
      </c>
      <c r="O2160" t="str">
        <f>TEXT(Table1_3[[#This Row],[Interview Taken on]],"MMM")</f>
        <v>Aug</v>
      </c>
    </row>
    <row r="2161" spans="1:15" x14ac:dyDescent="0.25">
      <c r="A2161">
        <v>671874</v>
      </c>
      <c r="B2161" s="3">
        <v>41878.599305555559</v>
      </c>
      <c r="C2161">
        <f t="shared" si="199"/>
        <v>1</v>
      </c>
      <c r="D2161" t="s">
        <v>7</v>
      </c>
      <c r="E2161" t="s">
        <v>11</v>
      </c>
      <c r="F2161" t="s">
        <v>205</v>
      </c>
      <c r="G2161" t="s">
        <v>25</v>
      </c>
      <c r="H2161">
        <v>39305</v>
      </c>
      <c r="I2161" t="str">
        <f t="shared" si="200"/>
        <v>Afternoon</v>
      </c>
      <c r="J2161" t="str">
        <f t="shared" si="201"/>
        <v>Wed</v>
      </c>
      <c r="K2161" t="str">
        <f t="shared" si="202"/>
        <v>2014-08-27</v>
      </c>
      <c r="L2161" s="39">
        <f t="shared" si="203"/>
        <v>0.59930555555911269</v>
      </c>
      <c r="M2161" s="19">
        <f>COUNTIF(Table1_3[Status], "Hired") / COUNTA(Table1_3[Status])</f>
        <v>0.6552734375</v>
      </c>
      <c r="N2161" s="27">
        <f t="shared" si="204"/>
        <v>41893.599305555559</v>
      </c>
      <c r="O2161" t="str">
        <f>TEXT(Table1_3[[#This Row],[Interview Taken on]],"MMM")</f>
        <v>Aug</v>
      </c>
    </row>
    <row r="2162" spans="1:15" x14ac:dyDescent="0.25">
      <c r="A2162">
        <v>934789</v>
      </c>
      <c r="B2162" s="3">
        <v>41872.396527777775</v>
      </c>
      <c r="C2162">
        <f t="shared" si="199"/>
        <v>1</v>
      </c>
      <c r="D2162" t="s">
        <v>7</v>
      </c>
      <c r="E2162" t="s">
        <v>8</v>
      </c>
      <c r="F2162" t="s">
        <v>205</v>
      </c>
      <c r="G2162" t="s">
        <v>34</v>
      </c>
      <c r="H2162">
        <v>54365</v>
      </c>
      <c r="I2162" t="str">
        <f t="shared" si="200"/>
        <v>Morning</v>
      </c>
      <c r="J2162" t="str">
        <f t="shared" si="201"/>
        <v>Thu</v>
      </c>
      <c r="K2162" t="str">
        <f t="shared" si="202"/>
        <v>2014-08-21</v>
      </c>
      <c r="L2162" s="39">
        <f t="shared" si="203"/>
        <v>0.39652777777519077</v>
      </c>
      <c r="M2162" s="19">
        <f>COUNTIF(Table1_3[Status], "Hired") / COUNTA(Table1_3[Status])</f>
        <v>0.6552734375</v>
      </c>
      <c r="N2162" s="27">
        <f t="shared" si="204"/>
        <v>41887.396527777775</v>
      </c>
      <c r="O2162" t="str">
        <f>TEXT(Table1_3[[#This Row],[Interview Taken on]],"MMM")</f>
        <v>Aug</v>
      </c>
    </row>
    <row r="2163" spans="1:15" x14ac:dyDescent="0.25">
      <c r="A2163">
        <v>587254</v>
      </c>
      <c r="B2163" s="3">
        <v>41837.396527777775</v>
      </c>
      <c r="C2163">
        <f t="shared" si="199"/>
        <v>1</v>
      </c>
      <c r="D2163" t="s">
        <v>7</v>
      </c>
      <c r="E2163" t="s">
        <v>8</v>
      </c>
      <c r="F2163" t="s">
        <v>201</v>
      </c>
      <c r="G2163" t="s">
        <v>12</v>
      </c>
      <c r="H2163">
        <v>28099</v>
      </c>
      <c r="I2163" t="str">
        <f t="shared" si="200"/>
        <v>Morning</v>
      </c>
      <c r="J2163" t="str">
        <f t="shared" si="201"/>
        <v>Thu</v>
      </c>
      <c r="K2163" t="str">
        <f t="shared" si="202"/>
        <v>2014-07-17</v>
      </c>
      <c r="L2163" s="39">
        <f t="shared" si="203"/>
        <v>0.39652777777519077</v>
      </c>
      <c r="M2163" s="19">
        <f>COUNTIF(Table1_3[Status], "Hired") / COUNTA(Table1_3[Status])</f>
        <v>0.6552734375</v>
      </c>
      <c r="N2163" s="27">
        <f t="shared" si="204"/>
        <v>41852.396527777775</v>
      </c>
      <c r="O2163" t="str">
        <f>TEXT(Table1_3[[#This Row],[Interview Taken on]],"MMM")</f>
        <v>Jul</v>
      </c>
    </row>
    <row r="2164" spans="1:15" x14ac:dyDescent="0.25">
      <c r="A2164">
        <v>978034</v>
      </c>
      <c r="B2164" s="3">
        <v>41844.396527777775</v>
      </c>
      <c r="C2164">
        <f t="shared" si="199"/>
        <v>0</v>
      </c>
      <c r="D2164" t="s">
        <v>13</v>
      </c>
      <c r="E2164" t="s">
        <v>11</v>
      </c>
      <c r="F2164" t="s">
        <v>201</v>
      </c>
      <c r="G2164" t="s">
        <v>12</v>
      </c>
      <c r="H2164">
        <v>40692</v>
      </c>
      <c r="I2164" t="str">
        <f t="shared" si="200"/>
        <v>Morning</v>
      </c>
      <c r="J2164" t="str">
        <f t="shared" si="201"/>
        <v>Thu</v>
      </c>
      <c r="K2164" t="str">
        <f t="shared" si="202"/>
        <v>2014-07-24</v>
      </c>
      <c r="L2164" s="39">
        <f t="shared" si="203"/>
        <v>0.39652777777519077</v>
      </c>
      <c r="M2164" s="19">
        <f>COUNTIF(Table1_3[Status], "Hired") / COUNTA(Table1_3[Status])</f>
        <v>0.6552734375</v>
      </c>
      <c r="N2164" s="27" t="str">
        <f t="shared" si="204"/>
        <v/>
      </c>
      <c r="O2164" t="str">
        <f>TEXT(Table1_3[[#This Row],[Interview Taken on]],"MMM")</f>
        <v>Jul</v>
      </c>
    </row>
    <row r="2165" spans="1:15" x14ac:dyDescent="0.25">
      <c r="A2165">
        <v>405748</v>
      </c>
      <c r="B2165" s="3">
        <v>41782.308333333334</v>
      </c>
      <c r="C2165">
        <f t="shared" si="199"/>
        <v>1</v>
      </c>
      <c r="D2165" t="s">
        <v>7</v>
      </c>
      <c r="E2165" t="s">
        <v>8</v>
      </c>
      <c r="F2165" t="s">
        <v>201</v>
      </c>
      <c r="G2165" t="s">
        <v>34</v>
      </c>
      <c r="H2165">
        <v>3839</v>
      </c>
      <c r="I2165" t="str">
        <f t="shared" si="200"/>
        <v>Morning</v>
      </c>
      <c r="J2165" t="str">
        <f t="shared" si="201"/>
        <v>Fri</v>
      </c>
      <c r="K2165" t="str">
        <f t="shared" si="202"/>
        <v>2014-05-23</v>
      </c>
      <c r="L2165" s="39">
        <f t="shared" si="203"/>
        <v>0.30833333333430346</v>
      </c>
      <c r="M2165" s="19">
        <f>COUNTIF(Table1_3[Status], "Hired") / COUNTA(Table1_3[Status])</f>
        <v>0.6552734375</v>
      </c>
      <c r="N2165" s="27">
        <f t="shared" si="204"/>
        <v>41797.308333333334</v>
      </c>
      <c r="O2165" t="str">
        <f>TEXT(Table1_3[[#This Row],[Interview Taken on]],"MMM")</f>
        <v>May</v>
      </c>
    </row>
    <row r="2166" spans="1:15" x14ac:dyDescent="0.25">
      <c r="A2166">
        <v>937136</v>
      </c>
      <c r="B2166" s="3">
        <v>41782.309027777781</v>
      </c>
      <c r="C2166">
        <f t="shared" si="199"/>
        <v>1</v>
      </c>
      <c r="D2166" t="s">
        <v>7</v>
      </c>
      <c r="E2166" t="s">
        <v>38</v>
      </c>
      <c r="F2166" t="s">
        <v>201</v>
      </c>
      <c r="G2166" t="s">
        <v>34</v>
      </c>
      <c r="H2166">
        <v>29094</v>
      </c>
      <c r="I2166" t="str">
        <f t="shared" si="200"/>
        <v>Morning</v>
      </c>
      <c r="J2166" t="str">
        <f t="shared" si="201"/>
        <v>Fri</v>
      </c>
      <c r="K2166" t="str">
        <f t="shared" si="202"/>
        <v>2014-05-23</v>
      </c>
      <c r="L2166" s="39">
        <f t="shared" si="203"/>
        <v>0.30902777778101154</v>
      </c>
      <c r="M2166" s="19">
        <f>COUNTIF(Table1_3[Status], "Hired") / COUNTA(Table1_3[Status])</f>
        <v>0.6552734375</v>
      </c>
      <c r="N2166" s="27">
        <f t="shared" si="204"/>
        <v>41797.309027777781</v>
      </c>
      <c r="O2166" t="str">
        <f>TEXT(Table1_3[[#This Row],[Interview Taken on]],"MMM")</f>
        <v>May</v>
      </c>
    </row>
    <row r="2167" spans="1:15" x14ac:dyDescent="0.25">
      <c r="A2167">
        <v>348724</v>
      </c>
      <c r="B2167" s="3">
        <v>41782.3125</v>
      </c>
      <c r="C2167">
        <f t="shared" si="199"/>
        <v>1</v>
      </c>
      <c r="D2167" t="s">
        <v>7</v>
      </c>
      <c r="E2167" t="s">
        <v>38</v>
      </c>
      <c r="F2167" t="s">
        <v>201</v>
      </c>
      <c r="G2167" t="s">
        <v>34</v>
      </c>
      <c r="H2167">
        <v>88334</v>
      </c>
      <c r="I2167" t="str">
        <f t="shared" si="200"/>
        <v>Morning</v>
      </c>
      <c r="J2167" t="str">
        <f t="shared" si="201"/>
        <v>Fri</v>
      </c>
      <c r="K2167" t="str">
        <f t="shared" si="202"/>
        <v>2014-05-23</v>
      </c>
      <c r="L2167" s="39">
        <f t="shared" si="203"/>
        <v>0.3125</v>
      </c>
      <c r="M2167" s="19">
        <f>COUNTIF(Table1_3[Status], "Hired") / COUNTA(Table1_3[Status])</f>
        <v>0.6552734375</v>
      </c>
      <c r="N2167" s="27">
        <f t="shared" si="204"/>
        <v>41797.3125</v>
      </c>
      <c r="O2167" t="str">
        <f>TEXT(Table1_3[[#This Row],[Interview Taken on]],"MMM")</f>
        <v>May</v>
      </c>
    </row>
    <row r="2168" spans="1:15" x14ac:dyDescent="0.25">
      <c r="A2168">
        <v>68633</v>
      </c>
      <c r="B2168" s="3">
        <v>41862.770833333336</v>
      </c>
      <c r="C2168">
        <f t="shared" si="199"/>
        <v>1</v>
      </c>
      <c r="D2168" t="s">
        <v>7</v>
      </c>
      <c r="E2168" t="s">
        <v>11</v>
      </c>
      <c r="F2168" t="s">
        <v>201</v>
      </c>
      <c r="G2168" t="s">
        <v>34</v>
      </c>
      <c r="H2168">
        <v>69781</v>
      </c>
      <c r="I2168" t="str">
        <f t="shared" si="200"/>
        <v>Evening</v>
      </c>
      <c r="J2168" t="str">
        <f t="shared" si="201"/>
        <v>Mon</v>
      </c>
      <c r="K2168" t="str">
        <f t="shared" si="202"/>
        <v>2014-08-11</v>
      </c>
      <c r="L2168" s="39">
        <f t="shared" si="203"/>
        <v>0.77083333333575865</v>
      </c>
      <c r="M2168" s="19">
        <f>COUNTIF(Table1_3[Status], "Hired") / COUNTA(Table1_3[Status])</f>
        <v>0.6552734375</v>
      </c>
      <c r="N2168" s="27">
        <f t="shared" si="204"/>
        <v>41877.770833333336</v>
      </c>
      <c r="O2168" t="str">
        <f>TEXT(Table1_3[[#This Row],[Interview Taken on]],"MMM")</f>
        <v>Aug</v>
      </c>
    </row>
    <row r="2169" spans="1:15" x14ac:dyDescent="0.25">
      <c r="A2169">
        <v>576798</v>
      </c>
      <c r="B2169" s="3">
        <v>41815.625</v>
      </c>
      <c r="C2169">
        <f t="shared" si="199"/>
        <v>1</v>
      </c>
      <c r="D2169" t="s">
        <v>7</v>
      </c>
      <c r="E2169" t="s">
        <v>8</v>
      </c>
      <c r="F2169" t="s">
        <v>204</v>
      </c>
      <c r="G2169" t="s">
        <v>18</v>
      </c>
      <c r="H2169">
        <v>60115</v>
      </c>
      <c r="I2169" t="str">
        <f t="shared" si="200"/>
        <v>Afternoon</v>
      </c>
      <c r="J2169" t="str">
        <f t="shared" si="201"/>
        <v>Wed</v>
      </c>
      <c r="K2169" t="str">
        <f t="shared" si="202"/>
        <v>2014-06-25</v>
      </c>
      <c r="L2169" s="39">
        <f t="shared" si="203"/>
        <v>0.625</v>
      </c>
      <c r="M2169" s="19">
        <f>COUNTIF(Table1_3[Status], "Hired") / COUNTA(Table1_3[Status])</f>
        <v>0.6552734375</v>
      </c>
      <c r="N2169" s="27">
        <f t="shared" si="204"/>
        <v>41830.625</v>
      </c>
      <c r="O2169" t="str">
        <f>TEXT(Table1_3[[#This Row],[Interview Taken on]],"MMM")</f>
        <v>Jun</v>
      </c>
    </row>
    <row r="2170" spans="1:15" x14ac:dyDescent="0.25">
      <c r="A2170">
        <v>667800</v>
      </c>
      <c r="B2170" s="3">
        <v>41848.072916666664</v>
      </c>
      <c r="C2170">
        <f t="shared" si="199"/>
        <v>0</v>
      </c>
      <c r="D2170" t="s">
        <v>13</v>
      </c>
      <c r="E2170" t="s">
        <v>8</v>
      </c>
      <c r="F2170" t="s">
        <v>204</v>
      </c>
      <c r="G2170" t="s">
        <v>18</v>
      </c>
      <c r="H2170">
        <v>70713</v>
      </c>
      <c r="I2170" t="str">
        <f t="shared" si="200"/>
        <v>Night</v>
      </c>
      <c r="J2170" t="str">
        <f t="shared" si="201"/>
        <v>Mon</v>
      </c>
      <c r="K2170" t="str">
        <f t="shared" si="202"/>
        <v>2014-07-28</v>
      </c>
      <c r="L2170" s="39">
        <f t="shared" si="203"/>
        <v>7.2916666664241347E-2</v>
      </c>
      <c r="M2170" s="19">
        <f>COUNTIF(Table1_3[Status], "Hired") / COUNTA(Table1_3[Status])</f>
        <v>0.6552734375</v>
      </c>
      <c r="N2170" s="27" t="str">
        <f t="shared" si="204"/>
        <v/>
      </c>
      <c r="O2170" t="str">
        <f>TEXT(Table1_3[[#This Row],[Interview Taken on]],"MMM")</f>
        <v>Jul</v>
      </c>
    </row>
    <row r="2171" spans="1:15" x14ac:dyDescent="0.25">
      <c r="A2171">
        <v>934451</v>
      </c>
      <c r="B2171" s="3">
        <v>41853.822222222225</v>
      </c>
      <c r="C2171">
        <f t="shared" si="199"/>
        <v>0</v>
      </c>
      <c r="D2171" t="s">
        <v>13</v>
      </c>
      <c r="E2171" t="s">
        <v>11</v>
      </c>
      <c r="F2171" t="s">
        <v>201</v>
      </c>
      <c r="G2171" t="s">
        <v>18</v>
      </c>
      <c r="H2171">
        <v>29705</v>
      </c>
      <c r="I2171" t="str">
        <f t="shared" si="200"/>
        <v>Evening</v>
      </c>
      <c r="J2171" t="str">
        <f t="shared" si="201"/>
        <v>Sat</v>
      </c>
      <c r="K2171" t="str">
        <f t="shared" si="202"/>
        <v>2014-08-02</v>
      </c>
      <c r="L2171" s="39">
        <f t="shared" si="203"/>
        <v>0.82222222222480923</v>
      </c>
      <c r="M2171" s="19">
        <f>COUNTIF(Table1_3[Status], "Hired") / COUNTA(Table1_3[Status])</f>
        <v>0.6552734375</v>
      </c>
      <c r="N2171" s="27" t="str">
        <f t="shared" si="204"/>
        <v/>
      </c>
      <c r="O2171" t="str">
        <f>TEXT(Table1_3[[#This Row],[Interview Taken on]],"MMM")</f>
        <v>Aug</v>
      </c>
    </row>
    <row r="2172" spans="1:15" x14ac:dyDescent="0.25">
      <c r="A2172">
        <v>79209</v>
      </c>
      <c r="B2172" s="3">
        <v>41853.822916666664</v>
      </c>
      <c r="C2172">
        <f t="shared" si="199"/>
        <v>0</v>
      </c>
      <c r="D2172" t="s">
        <v>13</v>
      </c>
      <c r="E2172" t="s">
        <v>8</v>
      </c>
      <c r="F2172" t="s">
        <v>201</v>
      </c>
      <c r="G2172" t="s">
        <v>18</v>
      </c>
      <c r="H2172">
        <v>71917</v>
      </c>
      <c r="I2172" t="str">
        <f t="shared" si="200"/>
        <v>Evening</v>
      </c>
      <c r="J2172" t="str">
        <f t="shared" si="201"/>
        <v>Sat</v>
      </c>
      <c r="K2172" t="str">
        <f t="shared" si="202"/>
        <v>2014-08-02</v>
      </c>
      <c r="L2172" s="39">
        <f t="shared" si="203"/>
        <v>0.82291666666424135</v>
      </c>
      <c r="M2172" s="19">
        <f>COUNTIF(Table1_3[Status], "Hired") / COUNTA(Table1_3[Status])</f>
        <v>0.6552734375</v>
      </c>
      <c r="N2172" s="27" t="str">
        <f t="shared" si="204"/>
        <v/>
      </c>
      <c r="O2172" t="str">
        <f>TEXT(Table1_3[[#This Row],[Interview Taken on]],"MMM")</f>
        <v>Aug</v>
      </c>
    </row>
    <row r="2173" spans="1:15" x14ac:dyDescent="0.25">
      <c r="A2173">
        <v>654902</v>
      </c>
      <c r="B2173" s="3">
        <v>41853.823611111111</v>
      </c>
      <c r="C2173">
        <f t="shared" si="199"/>
        <v>0</v>
      </c>
      <c r="D2173" t="s">
        <v>13</v>
      </c>
      <c r="E2173" t="s">
        <v>11</v>
      </c>
      <c r="F2173" t="s">
        <v>201</v>
      </c>
      <c r="G2173" t="s">
        <v>18</v>
      </c>
      <c r="H2173">
        <v>81497</v>
      </c>
      <c r="I2173" t="str">
        <f t="shared" si="200"/>
        <v>Evening</v>
      </c>
      <c r="J2173" t="str">
        <f t="shared" si="201"/>
        <v>Sat</v>
      </c>
      <c r="K2173" t="str">
        <f t="shared" si="202"/>
        <v>2014-08-02</v>
      </c>
      <c r="L2173" s="39">
        <f t="shared" si="203"/>
        <v>0.82361111111094942</v>
      </c>
      <c r="M2173" s="19">
        <f>COUNTIF(Table1_3[Status], "Hired") / COUNTA(Table1_3[Status])</f>
        <v>0.6552734375</v>
      </c>
      <c r="N2173" s="27" t="str">
        <f t="shared" si="204"/>
        <v/>
      </c>
      <c r="O2173" t="str">
        <f>TEXT(Table1_3[[#This Row],[Interview Taken on]],"MMM")</f>
        <v>Aug</v>
      </c>
    </row>
    <row r="2174" spans="1:15" x14ac:dyDescent="0.25">
      <c r="A2174">
        <v>873039</v>
      </c>
      <c r="B2174" s="3">
        <v>41856.675694444442</v>
      </c>
      <c r="C2174">
        <f t="shared" si="199"/>
        <v>1</v>
      </c>
      <c r="D2174" t="s">
        <v>7</v>
      </c>
      <c r="E2174" t="s">
        <v>8</v>
      </c>
      <c r="F2174" t="s">
        <v>201</v>
      </c>
      <c r="G2174" t="s">
        <v>18</v>
      </c>
      <c r="H2174">
        <v>59317</v>
      </c>
      <c r="I2174" t="str">
        <f t="shared" si="200"/>
        <v>Afternoon</v>
      </c>
      <c r="J2174" t="str">
        <f t="shared" si="201"/>
        <v>Tue</v>
      </c>
      <c r="K2174" t="str">
        <f t="shared" si="202"/>
        <v>2014-08-05</v>
      </c>
      <c r="L2174" s="39">
        <f t="shared" si="203"/>
        <v>0.6756944444423425</v>
      </c>
      <c r="M2174" s="19">
        <f>COUNTIF(Table1_3[Status], "Hired") / COUNTA(Table1_3[Status])</f>
        <v>0.6552734375</v>
      </c>
      <c r="N2174" s="27">
        <f t="shared" si="204"/>
        <v>41871.675694444442</v>
      </c>
      <c r="O2174" t="str">
        <f>TEXT(Table1_3[[#This Row],[Interview Taken on]],"MMM")</f>
        <v>Aug</v>
      </c>
    </row>
    <row r="2175" spans="1:15" x14ac:dyDescent="0.25">
      <c r="A2175">
        <v>531642</v>
      </c>
      <c r="B2175" s="3">
        <v>41789.397222222222</v>
      </c>
      <c r="C2175">
        <f t="shared" si="199"/>
        <v>1</v>
      </c>
      <c r="D2175" t="s">
        <v>7</v>
      </c>
      <c r="E2175" t="s">
        <v>8</v>
      </c>
      <c r="F2175" t="s">
        <v>205</v>
      </c>
      <c r="G2175" t="s">
        <v>18</v>
      </c>
      <c r="H2175">
        <v>45456</v>
      </c>
      <c r="I2175" t="str">
        <f t="shared" si="200"/>
        <v>Morning</v>
      </c>
      <c r="J2175" t="str">
        <f t="shared" si="201"/>
        <v>Fri</v>
      </c>
      <c r="K2175" t="str">
        <f t="shared" si="202"/>
        <v>2014-05-30</v>
      </c>
      <c r="L2175" s="39">
        <f t="shared" si="203"/>
        <v>0.39722222222189885</v>
      </c>
      <c r="M2175" s="19">
        <f>COUNTIF(Table1_3[Status], "Hired") / COUNTA(Table1_3[Status])</f>
        <v>0.6552734375</v>
      </c>
      <c r="N2175" s="27">
        <f t="shared" si="204"/>
        <v>41804.397222222222</v>
      </c>
      <c r="O2175" t="str">
        <f>TEXT(Table1_3[[#This Row],[Interview Taken on]],"MMM")</f>
        <v>May</v>
      </c>
    </row>
    <row r="2176" spans="1:15" x14ac:dyDescent="0.25">
      <c r="A2176">
        <v>341578</v>
      </c>
      <c r="B2176" s="3">
        <v>41796.487500000003</v>
      </c>
      <c r="C2176">
        <f t="shared" si="199"/>
        <v>0</v>
      </c>
      <c r="D2176" t="s">
        <v>13</v>
      </c>
      <c r="E2176" t="s">
        <v>8</v>
      </c>
      <c r="F2176" t="s">
        <v>205</v>
      </c>
      <c r="G2176" t="s">
        <v>12</v>
      </c>
      <c r="H2176">
        <v>82979</v>
      </c>
      <c r="I2176" t="str">
        <f t="shared" si="200"/>
        <v>Morning</v>
      </c>
      <c r="J2176" t="str">
        <f t="shared" si="201"/>
        <v>Fri</v>
      </c>
      <c r="K2176" t="str">
        <f t="shared" si="202"/>
        <v>2014-06-06</v>
      </c>
      <c r="L2176" s="39">
        <f t="shared" si="203"/>
        <v>0.48750000000291038</v>
      </c>
      <c r="M2176" s="19">
        <f>COUNTIF(Table1_3[Status], "Hired") / COUNTA(Table1_3[Status])</f>
        <v>0.6552734375</v>
      </c>
      <c r="N2176" s="27" t="str">
        <f t="shared" si="204"/>
        <v/>
      </c>
      <c r="O2176" t="str">
        <f>TEXT(Table1_3[[#This Row],[Interview Taken on]],"MMM")</f>
        <v>Jun</v>
      </c>
    </row>
    <row r="2177" spans="1:15" x14ac:dyDescent="0.25">
      <c r="A2177">
        <v>877800</v>
      </c>
      <c r="B2177" s="3">
        <v>41796.488194444442</v>
      </c>
      <c r="C2177">
        <f t="shared" si="199"/>
        <v>1</v>
      </c>
      <c r="D2177" t="s">
        <v>7</v>
      </c>
      <c r="E2177" t="s">
        <v>11</v>
      </c>
      <c r="F2177" t="s">
        <v>205</v>
      </c>
      <c r="G2177" t="s">
        <v>12</v>
      </c>
      <c r="H2177">
        <v>68207</v>
      </c>
      <c r="I2177" t="str">
        <f t="shared" si="200"/>
        <v>Morning</v>
      </c>
      <c r="J2177" t="str">
        <f t="shared" si="201"/>
        <v>Fri</v>
      </c>
      <c r="K2177" t="str">
        <f t="shared" si="202"/>
        <v>2014-06-06</v>
      </c>
      <c r="L2177" s="39">
        <f t="shared" si="203"/>
        <v>0.4881944444423425</v>
      </c>
      <c r="M2177" s="19">
        <f>COUNTIF(Table1_3[Status], "Hired") / COUNTA(Table1_3[Status])</f>
        <v>0.6552734375</v>
      </c>
      <c r="N2177" s="27">
        <f t="shared" si="204"/>
        <v>41811.488194444442</v>
      </c>
      <c r="O2177" t="str">
        <f>TEXT(Table1_3[[#This Row],[Interview Taken on]],"MMM")</f>
        <v>Jun</v>
      </c>
    </row>
    <row r="2178" spans="1:15" x14ac:dyDescent="0.25">
      <c r="A2178">
        <v>397529</v>
      </c>
      <c r="B2178" s="3">
        <v>41852.396527777775</v>
      </c>
      <c r="C2178">
        <f t="shared" ref="C2178:C2241" si="205">IF(D2178="Hired",1,0)</f>
        <v>0</v>
      </c>
      <c r="D2178" t="s">
        <v>13</v>
      </c>
      <c r="E2178" t="s">
        <v>11</v>
      </c>
      <c r="F2178" t="s">
        <v>205</v>
      </c>
      <c r="G2178" t="s">
        <v>18</v>
      </c>
      <c r="H2178">
        <v>89294</v>
      </c>
      <c r="I2178" t="str">
        <f t="shared" ref="I2178:I2241" si="206">IF(AND(HOUR(B2178)&gt;=6, HOUR(B2178)&lt;12), "Morning",
   IF(AND(HOUR(B2178)&gt;=12, HOUR(B2178)&lt;18), "Afternoon",
   IF(AND(HOUR(B2178)&gt;=18, HOUR(B2178)&lt;24), "Evening", "Night")))</f>
        <v>Morning</v>
      </c>
      <c r="J2178" t="str">
        <f t="shared" ref="J2178:J2241" si="207">TEXT(B2178, "DDD")</f>
        <v>Fri</v>
      </c>
      <c r="K2178" t="str">
        <f t="shared" ref="K2178:K2241" si="208">TEXT(B2178, "YYYY-MM-DD")</f>
        <v>2014-08-01</v>
      </c>
      <c r="L2178" s="39">
        <f t="shared" ref="L2178:L2241" si="209">MOD(B2178,1)</f>
        <v>0.39652777777519077</v>
      </c>
      <c r="M2178" s="19">
        <f>COUNTIF(Table1_3[Status], "Hired") / COUNTA(Table1_3[Status])</f>
        <v>0.6552734375</v>
      </c>
      <c r="N2178" s="27" t="str">
        <f t="shared" ref="N2178:N2241" si="210">IF(D2178="Hired", B2178+15, "")</f>
        <v/>
      </c>
      <c r="O2178" t="str">
        <f>TEXT(Table1_3[[#This Row],[Interview Taken on]],"MMM")</f>
        <v>Aug</v>
      </c>
    </row>
    <row r="2179" spans="1:15" x14ac:dyDescent="0.25">
      <c r="A2179">
        <v>964395</v>
      </c>
      <c r="B2179" s="3">
        <v>41852.397222222222</v>
      </c>
      <c r="C2179">
        <f t="shared" si="205"/>
        <v>1</v>
      </c>
      <c r="D2179" t="s">
        <v>7</v>
      </c>
      <c r="E2179" t="s">
        <v>11</v>
      </c>
      <c r="F2179" t="s">
        <v>205</v>
      </c>
      <c r="G2179" t="s">
        <v>18</v>
      </c>
      <c r="H2179">
        <v>36757</v>
      </c>
      <c r="I2179" t="str">
        <f t="shared" si="206"/>
        <v>Morning</v>
      </c>
      <c r="J2179" t="str">
        <f t="shared" si="207"/>
        <v>Fri</v>
      </c>
      <c r="K2179" t="str">
        <f t="shared" si="208"/>
        <v>2014-08-01</v>
      </c>
      <c r="L2179" s="39">
        <f t="shared" si="209"/>
        <v>0.39722222222189885</v>
      </c>
      <c r="M2179" s="19">
        <f>COUNTIF(Table1_3[Status], "Hired") / COUNTA(Table1_3[Status])</f>
        <v>0.6552734375</v>
      </c>
      <c r="N2179" s="27">
        <f t="shared" si="210"/>
        <v>41867.397222222222</v>
      </c>
      <c r="O2179" t="str">
        <f>TEXT(Table1_3[[#This Row],[Interview Taken on]],"MMM")</f>
        <v>Aug</v>
      </c>
    </row>
    <row r="2180" spans="1:15" x14ac:dyDescent="0.25">
      <c r="A2180">
        <v>540505</v>
      </c>
      <c r="B2180" s="3">
        <v>41852.397916666669</v>
      </c>
      <c r="C2180">
        <f t="shared" si="205"/>
        <v>1</v>
      </c>
      <c r="D2180" t="s">
        <v>7</v>
      </c>
      <c r="E2180" t="s">
        <v>8</v>
      </c>
      <c r="F2180" t="s">
        <v>205</v>
      </c>
      <c r="G2180" t="s">
        <v>18</v>
      </c>
      <c r="H2180">
        <v>66180</v>
      </c>
      <c r="I2180" t="str">
        <f t="shared" si="206"/>
        <v>Morning</v>
      </c>
      <c r="J2180" t="str">
        <f t="shared" si="207"/>
        <v>Fri</v>
      </c>
      <c r="K2180" t="str">
        <f t="shared" si="208"/>
        <v>2014-08-01</v>
      </c>
      <c r="L2180" s="39">
        <f t="shared" si="209"/>
        <v>0.39791666666860692</v>
      </c>
      <c r="M2180" s="19">
        <f>COUNTIF(Table1_3[Status], "Hired") / COUNTA(Table1_3[Status])</f>
        <v>0.6552734375</v>
      </c>
      <c r="N2180" s="27">
        <f t="shared" si="210"/>
        <v>41867.397916666669</v>
      </c>
      <c r="O2180" t="str">
        <f>TEXT(Table1_3[[#This Row],[Interview Taken on]],"MMM")</f>
        <v>Aug</v>
      </c>
    </row>
    <row r="2181" spans="1:15" x14ac:dyDescent="0.25">
      <c r="A2181">
        <v>503115</v>
      </c>
      <c r="B2181" s="3">
        <v>41852.401388888888</v>
      </c>
      <c r="C2181">
        <f t="shared" si="205"/>
        <v>1</v>
      </c>
      <c r="D2181" t="s">
        <v>7</v>
      </c>
      <c r="E2181" t="s">
        <v>11</v>
      </c>
      <c r="F2181" t="s">
        <v>205</v>
      </c>
      <c r="G2181" t="s">
        <v>18</v>
      </c>
      <c r="H2181">
        <v>23774</v>
      </c>
      <c r="I2181" t="str">
        <f t="shared" si="206"/>
        <v>Morning</v>
      </c>
      <c r="J2181" t="str">
        <f t="shared" si="207"/>
        <v>Fri</v>
      </c>
      <c r="K2181" t="str">
        <f t="shared" si="208"/>
        <v>2014-08-01</v>
      </c>
      <c r="L2181" s="39">
        <f t="shared" si="209"/>
        <v>0.40138888888759539</v>
      </c>
      <c r="M2181" s="19">
        <f>COUNTIF(Table1_3[Status], "Hired") / COUNTA(Table1_3[Status])</f>
        <v>0.6552734375</v>
      </c>
      <c r="N2181" s="27">
        <f t="shared" si="210"/>
        <v>41867.401388888888</v>
      </c>
      <c r="O2181" t="str">
        <f>TEXT(Table1_3[[#This Row],[Interview Taken on]],"MMM")</f>
        <v>Aug</v>
      </c>
    </row>
    <row r="2182" spans="1:15" x14ac:dyDescent="0.25">
      <c r="A2182">
        <v>376176</v>
      </c>
      <c r="B2182" s="3">
        <v>41856.404166666667</v>
      </c>
      <c r="C2182">
        <f t="shared" si="205"/>
        <v>0</v>
      </c>
      <c r="D2182" t="s">
        <v>13</v>
      </c>
      <c r="E2182" t="s">
        <v>11</v>
      </c>
      <c r="F2182" t="s">
        <v>205</v>
      </c>
      <c r="G2182" t="s">
        <v>18</v>
      </c>
      <c r="H2182">
        <v>32415</v>
      </c>
      <c r="I2182" t="str">
        <f t="shared" si="206"/>
        <v>Morning</v>
      </c>
      <c r="J2182" t="str">
        <f t="shared" si="207"/>
        <v>Tue</v>
      </c>
      <c r="K2182" t="str">
        <f t="shared" si="208"/>
        <v>2014-08-05</v>
      </c>
      <c r="L2182" s="39">
        <f t="shared" si="209"/>
        <v>0.40416666666715173</v>
      </c>
      <c r="M2182" s="19">
        <f>COUNTIF(Table1_3[Status], "Hired") / COUNTA(Table1_3[Status])</f>
        <v>0.6552734375</v>
      </c>
      <c r="N2182" s="27" t="str">
        <f t="shared" si="210"/>
        <v/>
      </c>
      <c r="O2182" t="str">
        <f>TEXT(Table1_3[[#This Row],[Interview Taken on]],"MMM")</f>
        <v>Aug</v>
      </c>
    </row>
    <row r="2183" spans="1:15" x14ac:dyDescent="0.25">
      <c r="A2183">
        <v>813262</v>
      </c>
      <c r="B2183" s="3">
        <v>41859.519444444442</v>
      </c>
      <c r="C2183">
        <f t="shared" si="205"/>
        <v>1</v>
      </c>
      <c r="D2183" t="s">
        <v>7</v>
      </c>
      <c r="E2183" t="s">
        <v>11</v>
      </c>
      <c r="F2183" t="s">
        <v>205</v>
      </c>
      <c r="G2183" t="s">
        <v>18</v>
      </c>
      <c r="H2183">
        <v>51672</v>
      </c>
      <c r="I2183" t="str">
        <f t="shared" si="206"/>
        <v>Afternoon</v>
      </c>
      <c r="J2183" t="str">
        <f t="shared" si="207"/>
        <v>Fri</v>
      </c>
      <c r="K2183" t="str">
        <f t="shared" si="208"/>
        <v>2014-08-08</v>
      </c>
      <c r="L2183" s="39">
        <f t="shared" si="209"/>
        <v>0.5194444444423425</v>
      </c>
      <c r="M2183" s="19">
        <f>COUNTIF(Table1_3[Status], "Hired") / COUNTA(Table1_3[Status])</f>
        <v>0.6552734375</v>
      </c>
      <c r="N2183" s="27">
        <f t="shared" si="210"/>
        <v>41874.519444444442</v>
      </c>
      <c r="O2183" t="str">
        <f>TEXT(Table1_3[[#This Row],[Interview Taken on]],"MMM")</f>
        <v>Aug</v>
      </c>
    </row>
    <row r="2184" spans="1:15" x14ac:dyDescent="0.25">
      <c r="A2184">
        <v>299516</v>
      </c>
      <c r="B2184" s="3">
        <v>41862.790277777778</v>
      </c>
      <c r="C2184">
        <f t="shared" si="205"/>
        <v>1</v>
      </c>
      <c r="D2184" t="s">
        <v>7</v>
      </c>
      <c r="E2184" t="s">
        <v>8</v>
      </c>
      <c r="F2184" t="s">
        <v>205</v>
      </c>
      <c r="G2184" t="s">
        <v>18</v>
      </c>
      <c r="H2184">
        <v>21889</v>
      </c>
      <c r="I2184" t="str">
        <f t="shared" si="206"/>
        <v>Evening</v>
      </c>
      <c r="J2184" t="str">
        <f t="shared" si="207"/>
        <v>Mon</v>
      </c>
      <c r="K2184" t="str">
        <f t="shared" si="208"/>
        <v>2014-08-11</v>
      </c>
      <c r="L2184" s="39">
        <f t="shared" si="209"/>
        <v>0.79027777777810115</v>
      </c>
      <c r="M2184" s="19">
        <f>COUNTIF(Table1_3[Status], "Hired") / COUNTA(Table1_3[Status])</f>
        <v>0.6552734375</v>
      </c>
      <c r="N2184" s="27">
        <f t="shared" si="210"/>
        <v>41877.790277777778</v>
      </c>
      <c r="O2184" t="str">
        <f>TEXT(Table1_3[[#This Row],[Interview Taken on]],"MMM")</f>
        <v>Aug</v>
      </c>
    </row>
    <row r="2185" spans="1:15" x14ac:dyDescent="0.25">
      <c r="A2185">
        <v>685557</v>
      </c>
      <c r="B2185" s="3">
        <v>41872.59097222222</v>
      </c>
      <c r="C2185">
        <f t="shared" si="205"/>
        <v>0</v>
      </c>
      <c r="D2185" t="s">
        <v>13</v>
      </c>
      <c r="E2185" t="s">
        <v>11</v>
      </c>
      <c r="F2185" t="s">
        <v>205</v>
      </c>
      <c r="G2185" t="s">
        <v>18</v>
      </c>
      <c r="H2185">
        <v>61958</v>
      </c>
      <c r="I2185" t="str">
        <f t="shared" si="206"/>
        <v>Afternoon</v>
      </c>
      <c r="J2185" t="str">
        <f t="shared" si="207"/>
        <v>Thu</v>
      </c>
      <c r="K2185" t="str">
        <f t="shared" si="208"/>
        <v>2014-08-21</v>
      </c>
      <c r="L2185" s="39">
        <f t="shared" si="209"/>
        <v>0.59097222222044365</v>
      </c>
      <c r="M2185" s="19">
        <f>COUNTIF(Table1_3[Status], "Hired") / COUNTA(Table1_3[Status])</f>
        <v>0.6552734375</v>
      </c>
      <c r="N2185" s="27" t="str">
        <f t="shared" si="210"/>
        <v/>
      </c>
      <c r="O2185" t="str">
        <f>TEXT(Table1_3[[#This Row],[Interview Taken on]],"MMM")</f>
        <v>Aug</v>
      </c>
    </row>
    <row r="2186" spans="1:15" x14ac:dyDescent="0.25">
      <c r="A2186">
        <v>94729</v>
      </c>
      <c r="B2186" s="3">
        <v>41880.398611111108</v>
      </c>
      <c r="C2186">
        <f t="shared" si="205"/>
        <v>0</v>
      </c>
      <c r="D2186" t="s">
        <v>13</v>
      </c>
      <c r="E2186" t="s">
        <v>8</v>
      </c>
      <c r="F2186" t="s">
        <v>205</v>
      </c>
      <c r="G2186" t="s">
        <v>18</v>
      </c>
      <c r="H2186">
        <v>2937</v>
      </c>
      <c r="I2186" t="str">
        <f t="shared" si="206"/>
        <v>Morning</v>
      </c>
      <c r="J2186" t="str">
        <f t="shared" si="207"/>
        <v>Fri</v>
      </c>
      <c r="K2186" t="str">
        <f t="shared" si="208"/>
        <v>2014-08-29</v>
      </c>
      <c r="L2186" s="39">
        <f t="shared" si="209"/>
        <v>0.39861111110803904</v>
      </c>
      <c r="M2186" s="19">
        <f>COUNTIF(Table1_3[Status], "Hired") / COUNTA(Table1_3[Status])</f>
        <v>0.6552734375</v>
      </c>
      <c r="N2186" s="27" t="str">
        <f t="shared" si="210"/>
        <v/>
      </c>
      <c r="O2186" t="str">
        <f>TEXT(Table1_3[[#This Row],[Interview Taken on]],"MMM")</f>
        <v>Aug</v>
      </c>
    </row>
    <row r="2187" spans="1:15" x14ac:dyDescent="0.25">
      <c r="A2187">
        <v>665818</v>
      </c>
      <c r="B2187" s="3">
        <v>41880.398611111108</v>
      </c>
      <c r="C2187">
        <f t="shared" si="205"/>
        <v>1</v>
      </c>
      <c r="D2187" t="s">
        <v>7</v>
      </c>
      <c r="E2187" t="s">
        <v>8</v>
      </c>
      <c r="F2187" t="s">
        <v>205</v>
      </c>
      <c r="G2187" t="s">
        <v>18</v>
      </c>
      <c r="H2187">
        <v>11525</v>
      </c>
      <c r="I2187" t="str">
        <f t="shared" si="206"/>
        <v>Morning</v>
      </c>
      <c r="J2187" t="str">
        <f t="shared" si="207"/>
        <v>Fri</v>
      </c>
      <c r="K2187" t="str">
        <f t="shared" si="208"/>
        <v>2014-08-29</v>
      </c>
      <c r="L2187" s="39">
        <f t="shared" si="209"/>
        <v>0.39861111110803904</v>
      </c>
      <c r="M2187" s="19">
        <f>COUNTIF(Table1_3[Status], "Hired") / COUNTA(Table1_3[Status])</f>
        <v>0.6552734375</v>
      </c>
      <c r="N2187" s="27">
        <f t="shared" si="210"/>
        <v>41895.398611111108</v>
      </c>
      <c r="O2187" t="str">
        <f>TEXT(Table1_3[[#This Row],[Interview Taken on]],"MMM")</f>
        <v>Aug</v>
      </c>
    </row>
    <row r="2188" spans="1:15" x14ac:dyDescent="0.25">
      <c r="A2188">
        <v>949773</v>
      </c>
      <c r="B2188" s="3">
        <v>41831.492361111108</v>
      </c>
      <c r="C2188">
        <f t="shared" si="205"/>
        <v>1</v>
      </c>
      <c r="D2188" t="s">
        <v>7</v>
      </c>
      <c r="E2188" t="s">
        <v>8</v>
      </c>
      <c r="F2188" t="s">
        <v>205</v>
      </c>
      <c r="G2188" t="s">
        <v>18</v>
      </c>
      <c r="H2188">
        <v>3835</v>
      </c>
      <c r="I2188" t="str">
        <f t="shared" si="206"/>
        <v>Morning</v>
      </c>
      <c r="J2188" t="str">
        <f t="shared" si="207"/>
        <v>Fri</v>
      </c>
      <c r="K2188" t="str">
        <f t="shared" si="208"/>
        <v>2014-07-11</v>
      </c>
      <c r="L2188" s="39">
        <f t="shared" si="209"/>
        <v>0.49236111110803904</v>
      </c>
      <c r="M2188" s="19">
        <f>COUNTIF(Table1_3[Status], "Hired") / COUNTA(Table1_3[Status])</f>
        <v>0.6552734375</v>
      </c>
      <c r="N2188" s="27">
        <f t="shared" si="210"/>
        <v>41846.492361111108</v>
      </c>
      <c r="O2188" t="str">
        <f>TEXT(Table1_3[[#This Row],[Interview Taken on]],"MMM")</f>
        <v>Jul</v>
      </c>
    </row>
    <row r="2189" spans="1:15" x14ac:dyDescent="0.25">
      <c r="A2189">
        <v>808710</v>
      </c>
      <c r="B2189" s="3">
        <v>41859.396527777775</v>
      </c>
      <c r="C2189">
        <f t="shared" si="205"/>
        <v>1</v>
      </c>
      <c r="D2189" t="s">
        <v>7</v>
      </c>
      <c r="E2189" t="s">
        <v>11</v>
      </c>
      <c r="F2189" t="s">
        <v>205</v>
      </c>
      <c r="G2189" t="s">
        <v>18</v>
      </c>
      <c r="H2189">
        <v>18012</v>
      </c>
      <c r="I2189" t="str">
        <f t="shared" si="206"/>
        <v>Morning</v>
      </c>
      <c r="J2189" t="str">
        <f t="shared" si="207"/>
        <v>Fri</v>
      </c>
      <c r="K2189" t="str">
        <f t="shared" si="208"/>
        <v>2014-08-08</v>
      </c>
      <c r="L2189" s="39">
        <f t="shared" si="209"/>
        <v>0.39652777777519077</v>
      </c>
      <c r="M2189" s="19">
        <f>COUNTIF(Table1_3[Status], "Hired") / COUNTA(Table1_3[Status])</f>
        <v>0.6552734375</v>
      </c>
      <c r="N2189" s="27">
        <f t="shared" si="210"/>
        <v>41874.396527777775</v>
      </c>
      <c r="O2189" t="str">
        <f>TEXT(Table1_3[[#This Row],[Interview Taken on]],"MMM")</f>
        <v>Aug</v>
      </c>
    </row>
    <row r="2190" spans="1:15" x14ac:dyDescent="0.25">
      <c r="A2190">
        <v>161564</v>
      </c>
      <c r="B2190" s="3">
        <v>41813.397222222222</v>
      </c>
      <c r="C2190">
        <f t="shared" si="205"/>
        <v>0</v>
      </c>
      <c r="D2190" t="s">
        <v>13</v>
      </c>
      <c r="E2190" t="s">
        <v>8</v>
      </c>
      <c r="F2190" t="s">
        <v>200</v>
      </c>
      <c r="G2190" t="s">
        <v>18</v>
      </c>
      <c r="H2190">
        <v>72228</v>
      </c>
      <c r="I2190" t="str">
        <f t="shared" si="206"/>
        <v>Morning</v>
      </c>
      <c r="J2190" t="str">
        <f t="shared" si="207"/>
        <v>Mon</v>
      </c>
      <c r="K2190" t="str">
        <f t="shared" si="208"/>
        <v>2014-06-23</v>
      </c>
      <c r="L2190" s="39">
        <f t="shared" si="209"/>
        <v>0.39722222222189885</v>
      </c>
      <c r="M2190" s="19">
        <f>COUNTIF(Table1_3[Status], "Hired") / COUNTA(Table1_3[Status])</f>
        <v>0.6552734375</v>
      </c>
      <c r="N2190" s="27" t="str">
        <f t="shared" si="210"/>
        <v/>
      </c>
      <c r="O2190" t="str">
        <f>TEXT(Table1_3[[#This Row],[Interview Taken on]],"MMM")</f>
        <v>Jun</v>
      </c>
    </row>
    <row r="2191" spans="1:15" x14ac:dyDescent="0.25">
      <c r="A2191">
        <v>521497</v>
      </c>
      <c r="B2191" s="3">
        <v>41792.396527777775</v>
      </c>
      <c r="C2191">
        <f t="shared" si="205"/>
        <v>0</v>
      </c>
      <c r="D2191" t="s">
        <v>13</v>
      </c>
      <c r="E2191" t="s">
        <v>8</v>
      </c>
      <c r="F2191" t="s">
        <v>201</v>
      </c>
      <c r="G2191" t="s">
        <v>12</v>
      </c>
      <c r="H2191">
        <v>90599</v>
      </c>
      <c r="I2191" t="str">
        <f t="shared" si="206"/>
        <v>Morning</v>
      </c>
      <c r="J2191" t="str">
        <f t="shared" si="207"/>
        <v>Mon</v>
      </c>
      <c r="K2191" t="str">
        <f t="shared" si="208"/>
        <v>2014-06-02</v>
      </c>
      <c r="L2191" s="39">
        <f t="shared" si="209"/>
        <v>0.39652777777519077</v>
      </c>
      <c r="M2191" s="19">
        <f>COUNTIF(Table1_3[Status], "Hired") / COUNTA(Table1_3[Status])</f>
        <v>0.6552734375</v>
      </c>
      <c r="N2191" s="27" t="str">
        <f t="shared" si="210"/>
        <v/>
      </c>
      <c r="O2191" t="str">
        <f>TEXT(Table1_3[[#This Row],[Interview Taken on]],"MMM")</f>
        <v>Jun</v>
      </c>
    </row>
    <row r="2192" spans="1:15" x14ac:dyDescent="0.25">
      <c r="A2192">
        <v>693232</v>
      </c>
      <c r="B2192" s="3">
        <v>41795.777777777781</v>
      </c>
      <c r="C2192">
        <f t="shared" si="205"/>
        <v>0</v>
      </c>
      <c r="D2192" t="s">
        <v>13</v>
      </c>
      <c r="E2192" t="s">
        <v>8</v>
      </c>
      <c r="F2192" t="s">
        <v>201</v>
      </c>
      <c r="G2192" t="s">
        <v>12</v>
      </c>
      <c r="H2192">
        <v>55963</v>
      </c>
      <c r="I2192" t="str">
        <f t="shared" si="206"/>
        <v>Evening</v>
      </c>
      <c r="J2192" t="str">
        <f t="shared" si="207"/>
        <v>Thu</v>
      </c>
      <c r="K2192" t="str">
        <f t="shared" si="208"/>
        <v>2014-06-05</v>
      </c>
      <c r="L2192" s="39">
        <f t="shared" si="209"/>
        <v>0.77777777778101154</v>
      </c>
      <c r="M2192" s="19">
        <f>COUNTIF(Table1_3[Status], "Hired") / COUNTA(Table1_3[Status])</f>
        <v>0.6552734375</v>
      </c>
      <c r="N2192" s="27" t="str">
        <f t="shared" si="210"/>
        <v/>
      </c>
      <c r="O2192" t="str">
        <f>TEXT(Table1_3[[#This Row],[Interview Taken on]],"MMM")</f>
        <v>Jun</v>
      </c>
    </row>
    <row r="2193" spans="1:15" x14ac:dyDescent="0.25">
      <c r="A2193">
        <v>949520</v>
      </c>
      <c r="B2193" s="3">
        <v>41795.77847222222</v>
      </c>
      <c r="C2193">
        <f t="shared" si="205"/>
        <v>1</v>
      </c>
      <c r="D2193" t="s">
        <v>7</v>
      </c>
      <c r="E2193" t="s">
        <v>8</v>
      </c>
      <c r="F2193" t="s">
        <v>201</v>
      </c>
      <c r="G2193" t="s">
        <v>12</v>
      </c>
      <c r="H2193">
        <v>51250</v>
      </c>
      <c r="I2193" t="str">
        <f t="shared" si="206"/>
        <v>Evening</v>
      </c>
      <c r="J2193" t="str">
        <f t="shared" si="207"/>
        <v>Thu</v>
      </c>
      <c r="K2193" t="str">
        <f t="shared" si="208"/>
        <v>2014-06-05</v>
      </c>
      <c r="L2193" s="39">
        <f t="shared" si="209"/>
        <v>0.77847222222044365</v>
      </c>
      <c r="M2193" s="19">
        <f>COUNTIF(Table1_3[Status], "Hired") / COUNTA(Table1_3[Status])</f>
        <v>0.6552734375</v>
      </c>
      <c r="N2193" s="27">
        <f t="shared" si="210"/>
        <v>41810.77847222222</v>
      </c>
      <c r="O2193" t="str">
        <f>TEXT(Table1_3[[#This Row],[Interview Taken on]],"MMM")</f>
        <v>Jun</v>
      </c>
    </row>
    <row r="2194" spans="1:15" x14ac:dyDescent="0.25">
      <c r="A2194">
        <v>820462</v>
      </c>
      <c r="B2194" s="3">
        <v>41795.779166666667</v>
      </c>
      <c r="C2194">
        <f t="shared" si="205"/>
        <v>0</v>
      </c>
      <c r="D2194" t="s">
        <v>13</v>
      </c>
      <c r="E2194" t="s">
        <v>8</v>
      </c>
      <c r="F2194" t="s">
        <v>201</v>
      </c>
      <c r="G2194" t="s">
        <v>12</v>
      </c>
      <c r="H2194">
        <v>11693</v>
      </c>
      <c r="I2194" t="str">
        <f t="shared" si="206"/>
        <v>Evening</v>
      </c>
      <c r="J2194" t="str">
        <f t="shared" si="207"/>
        <v>Thu</v>
      </c>
      <c r="K2194" t="str">
        <f t="shared" si="208"/>
        <v>2014-06-05</v>
      </c>
      <c r="L2194" s="39">
        <f t="shared" si="209"/>
        <v>0.77916666666715173</v>
      </c>
      <c r="M2194" s="19">
        <f>COUNTIF(Table1_3[Status], "Hired") / COUNTA(Table1_3[Status])</f>
        <v>0.6552734375</v>
      </c>
      <c r="N2194" s="27" t="str">
        <f t="shared" si="210"/>
        <v/>
      </c>
      <c r="O2194" t="str">
        <f>TEXT(Table1_3[[#This Row],[Interview Taken on]],"MMM")</f>
        <v>Jun</v>
      </c>
    </row>
    <row r="2195" spans="1:15" x14ac:dyDescent="0.25">
      <c r="A2195">
        <v>285094</v>
      </c>
      <c r="B2195" s="3">
        <v>41796.759722222225</v>
      </c>
      <c r="C2195">
        <f t="shared" si="205"/>
        <v>1</v>
      </c>
      <c r="D2195" t="s">
        <v>7</v>
      </c>
      <c r="E2195" t="s">
        <v>8</v>
      </c>
      <c r="F2195" t="s">
        <v>201</v>
      </c>
      <c r="G2195" t="s">
        <v>12</v>
      </c>
      <c r="H2195">
        <v>51237</v>
      </c>
      <c r="I2195" t="str">
        <f t="shared" si="206"/>
        <v>Evening</v>
      </c>
      <c r="J2195" t="str">
        <f t="shared" si="207"/>
        <v>Fri</v>
      </c>
      <c r="K2195" t="str">
        <f t="shared" si="208"/>
        <v>2014-06-06</v>
      </c>
      <c r="L2195" s="39">
        <f t="shared" si="209"/>
        <v>0.75972222222480923</v>
      </c>
      <c r="M2195" s="19">
        <f>COUNTIF(Table1_3[Status], "Hired") / COUNTA(Table1_3[Status])</f>
        <v>0.6552734375</v>
      </c>
      <c r="N2195" s="27">
        <f t="shared" si="210"/>
        <v>41811.759722222225</v>
      </c>
      <c r="O2195" t="str">
        <f>TEXT(Table1_3[[#This Row],[Interview Taken on]],"MMM")</f>
        <v>Jun</v>
      </c>
    </row>
    <row r="2196" spans="1:15" x14ac:dyDescent="0.25">
      <c r="A2196">
        <v>198164</v>
      </c>
      <c r="B2196" s="3">
        <v>41877.709722222222</v>
      </c>
      <c r="C2196">
        <f t="shared" si="205"/>
        <v>1</v>
      </c>
      <c r="D2196" t="s">
        <v>7</v>
      </c>
      <c r="E2196" t="s">
        <v>8</v>
      </c>
      <c r="F2196" t="s">
        <v>201</v>
      </c>
      <c r="G2196" t="s">
        <v>12</v>
      </c>
      <c r="H2196">
        <v>1987</v>
      </c>
      <c r="I2196" t="str">
        <f t="shared" si="206"/>
        <v>Afternoon</v>
      </c>
      <c r="J2196" t="str">
        <f t="shared" si="207"/>
        <v>Tue</v>
      </c>
      <c r="K2196" t="str">
        <f t="shared" si="208"/>
        <v>2014-08-26</v>
      </c>
      <c r="L2196" s="39">
        <f t="shared" si="209"/>
        <v>0.70972222222189885</v>
      </c>
      <c r="M2196" s="19">
        <f>COUNTIF(Table1_3[Status], "Hired") / COUNTA(Table1_3[Status])</f>
        <v>0.6552734375</v>
      </c>
      <c r="N2196" s="27">
        <f t="shared" si="210"/>
        <v>41892.709722222222</v>
      </c>
      <c r="O2196" t="str">
        <f>TEXT(Table1_3[[#This Row],[Interview Taken on]],"MMM")</f>
        <v>Aug</v>
      </c>
    </row>
    <row r="2197" spans="1:15" x14ac:dyDescent="0.25">
      <c r="A2197">
        <v>721217</v>
      </c>
      <c r="B2197" s="3">
        <v>41877.711111111108</v>
      </c>
      <c r="C2197">
        <f t="shared" si="205"/>
        <v>1</v>
      </c>
      <c r="D2197" t="s">
        <v>7</v>
      </c>
      <c r="E2197" t="s">
        <v>8</v>
      </c>
      <c r="F2197" t="s">
        <v>201</v>
      </c>
      <c r="G2197" t="s">
        <v>12</v>
      </c>
      <c r="H2197">
        <v>33932</v>
      </c>
      <c r="I2197" t="str">
        <f t="shared" si="206"/>
        <v>Afternoon</v>
      </c>
      <c r="J2197" t="str">
        <f t="shared" si="207"/>
        <v>Tue</v>
      </c>
      <c r="K2197" t="str">
        <f t="shared" si="208"/>
        <v>2014-08-26</v>
      </c>
      <c r="L2197" s="39">
        <f t="shared" si="209"/>
        <v>0.71111111110803904</v>
      </c>
      <c r="M2197" s="19">
        <f>COUNTIF(Table1_3[Status], "Hired") / COUNTA(Table1_3[Status])</f>
        <v>0.6552734375</v>
      </c>
      <c r="N2197" s="27">
        <f t="shared" si="210"/>
        <v>41892.711111111108</v>
      </c>
      <c r="O2197" t="str">
        <f>TEXT(Table1_3[[#This Row],[Interview Taken on]],"MMM")</f>
        <v>Aug</v>
      </c>
    </row>
    <row r="2198" spans="1:15" x14ac:dyDescent="0.25">
      <c r="A2198">
        <v>338168</v>
      </c>
      <c r="B2198" s="3">
        <v>41877.711805555555</v>
      </c>
      <c r="C2198">
        <f t="shared" si="205"/>
        <v>0</v>
      </c>
      <c r="D2198" t="s">
        <v>13</v>
      </c>
      <c r="E2198" t="s">
        <v>8</v>
      </c>
      <c r="F2198" t="s">
        <v>201</v>
      </c>
      <c r="G2198" t="s">
        <v>12</v>
      </c>
      <c r="H2198">
        <v>62665</v>
      </c>
      <c r="I2198" t="str">
        <f t="shared" si="206"/>
        <v>Afternoon</v>
      </c>
      <c r="J2198" t="str">
        <f t="shared" si="207"/>
        <v>Tue</v>
      </c>
      <c r="K2198" t="str">
        <f t="shared" si="208"/>
        <v>2014-08-26</v>
      </c>
      <c r="L2198" s="39">
        <f t="shared" si="209"/>
        <v>0.71180555555474712</v>
      </c>
      <c r="M2198" s="19">
        <f>COUNTIF(Table1_3[Status], "Hired") / COUNTA(Table1_3[Status])</f>
        <v>0.6552734375</v>
      </c>
      <c r="N2198" s="27" t="str">
        <f t="shared" si="210"/>
        <v/>
      </c>
      <c r="O2198" t="str">
        <f>TEXT(Table1_3[[#This Row],[Interview Taken on]],"MMM")</f>
        <v>Aug</v>
      </c>
    </row>
    <row r="2199" spans="1:15" x14ac:dyDescent="0.25">
      <c r="A2199">
        <v>400997</v>
      </c>
      <c r="B2199" s="3">
        <v>41877.713194444441</v>
      </c>
      <c r="C2199">
        <f t="shared" si="205"/>
        <v>0</v>
      </c>
      <c r="D2199" t="s">
        <v>13</v>
      </c>
      <c r="E2199" t="s">
        <v>8</v>
      </c>
      <c r="F2199" t="s">
        <v>201</v>
      </c>
      <c r="G2199" t="s">
        <v>12</v>
      </c>
      <c r="H2199">
        <v>13742</v>
      </c>
      <c r="I2199" t="str">
        <f t="shared" si="206"/>
        <v>Afternoon</v>
      </c>
      <c r="J2199" t="str">
        <f t="shared" si="207"/>
        <v>Tue</v>
      </c>
      <c r="K2199" t="str">
        <f t="shared" si="208"/>
        <v>2014-08-26</v>
      </c>
      <c r="L2199" s="39">
        <f t="shared" si="209"/>
        <v>0.71319444444088731</v>
      </c>
      <c r="M2199" s="19">
        <f>COUNTIF(Table1_3[Status], "Hired") / COUNTA(Table1_3[Status])</f>
        <v>0.6552734375</v>
      </c>
      <c r="N2199" s="27" t="str">
        <f t="shared" si="210"/>
        <v/>
      </c>
      <c r="O2199" t="str">
        <f>TEXT(Table1_3[[#This Row],[Interview Taken on]],"MMM")</f>
        <v>Aug</v>
      </c>
    </row>
    <row r="2200" spans="1:15" x14ac:dyDescent="0.25">
      <c r="A2200">
        <v>865824</v>
      </c>
      <c r="B2200" s="3">
        <v>41774.731249999997</v>
      </c>
      <c r="C2200">
        <f t="shared" si="205"/>
        <v>0</v>
      </c>
      <c r="D2200" t="s">
        <v>13</v>
      </c>
      <c r="E2200" t="s">
        <v>8</v>
      </c>
      <c r="F2200" t="s">
        <v>203</v>
      </c>
      <c r="G2200" t="s">
        <v>18</v>
      </c>
      <c r="H2200">
        <v>21968</v>
      </c>
      <c r="I2200" t="str">
        <f t="shared" si="206"/>
        <v>Afternoon</v>
      </c>
      <c r="J2200" t="str">
        <f t="shared" si="207"/>
        <v>Thu</v>
      </c>
      <c r="K2200" t="str">
        <f t="shared" si="208"/>
        <v>2014-05-15</v>
      </c>
      <c r="L2200" s="39">
        <f t="shared" si="209"/>
        <v>0.73124999999708962</v>
      </c>
      <c r="M2200" s="19">
        <f>COUNTIF(Table1_3[Status], "Hired") / COUNTA(Table1_3[Status])</f>
        <v>0.6552734375</v>
      </c>
      <c r="N2200" s="27" t="str">
        <f t="shared" si="210"/>
        <v/>
      </c>
      <c r="O2200" t="str">
        <f>TEXT(Table1_3[[#This Row],[Interview Taken on]],"MMM")</f>
        <v>May</v>
      </c>
    </row>
    <row r="2201" spans="1:15" x14ac:dyDescent="0.25">
      <c r="A2201">
        <v>356301</v>
      </c>
      <c r="B2201" s="3">
        <v>41774.732638888891</v>
      </c>
      <c r="C2201">
        <f t="shared" si="205"/>
        <v>1</v>
      </c>
      <c r="D2201" t="s">
        <v>7</v>
      </c>
      <c r="E2201" t="s">
        <v>8</v>
      </c>
      <c r="F2201" t="s">
        <v>203</v>
      </c>
      <c r="G2201" t="s">
        <v>18</v>
      </c>
      <c r="H2201">
        <v>88218</v>
      </c>
      <c r="I2201" t="str">
        <f t="shared" si="206"/>
        <v>Afternoon</v>
      </c>
      <c r="J2201" t="str">
        <f t="shared" si="207"/>
        <v>Thu</v>
      </c>
      <c r="K2201" t="str">
        <f t="shared" si="208"/>
        <v>2014-05-15</v>
      </c>
      <c r="L2201" s="39">
        <f t="shared" si="209"/>
        <v>0.73263888889050577</v>
      </c>
      <c r="M2201" s="19">
        <f>COUNTIF(Table1_3[Status], "Hired") / COUNTA(Table1_3[Status])</f>
        <v>0.6552734375</v>
      </c>
      <c r="N2201" s="27">
        <f t="shared" si="210"/>
        <v>41789.732638888891</v>
      </c>
      <c r="O2201" t="str">
        <f>TEXT(Table1_3[[#This Row],[Interview Taken on]],"MMM")</f>
        <v>May</v>
      </c>
    </row>
    <row r="2202" spans="1:15" x14ac:dyDescent="0.25">
      <c r="A2202">
        <v>46102</v>
      </c>
      <c r="B2202" s="3">
        <v>41774.734027777777</v>
      </c>
      <c r="C2202">
        <f t="shared" si="205"/>
        <v>1</v>
      </c>
      <c r="D2202" t="s">
        <v>7</v>
      </c>
      <c r="E2202" t="s">
        <v>8</v>
      </c>
      <c r="F2202" t="s">
        <v>203</v>
      </c>
      <c r="G2202" t="s">
        <v>18</v>
      </c>
      <c r="H2202">
        <v>88242</v>
      </c>
      <c r="I2202" t="str">
        <f t="shared" si="206"/>
        <v>Afternoon</v>
      </c>
      <c r="J2202" t="str">
        <f t="shared" si="207"/>
        <v>Thu</v>
      </c>
      <c r="K2202" t="str">
        <f t="shared" si="208"/>
        <v>2014-05-15</v>
      </c>
      <c r="L2202" s="39">
        <f t="shared" si="209"/>
        <v>0.73402777777664596</v>
      </c>
      <c r="M2202" s="19">
        <f>COUNTIF(Table1_3[Status], "Hired") / COUNTA(Table1_3[Status])</f>
        <v>0.6552734375</v>
      </c>
      <c r="N2202" s="27">
        <f t="shared" si="210"/>
        <v>41789.734027777777</v>
      </c>
      <c r="O2202" t="str">
        <f>TEXT(Table1_3[[#This Row],[Interview Taken on]],"MMM")</f>
        <v>May</v>
      </c>
    </row>
    <row r="2203" spans="1:15" x14ac:dyDescent="0.25">
      <c r="A2203">
        <v>791567</v>
      </c>
      <c r="B2203" s="3">
        <v>41774.731249999997</v>
      </c>
      <c r="C2203">
        <f t="shared" si="205"/>
        <v>0</v>
      </c>
      <c r="D2203" t="s">
        <v>13</v>
      </c>
      <c r="E2203" t="s">
        <v>11</v>
      </c>
      <c r="F2203" t="s">
        <v>203</v>
      </c>
      <c r="G2203" t="s">
        <v>18</v>
      </c>
      <c r="H2203">
        <v>97202</v>
      </c>
      <c r="I2203" t="str">
        <f t="shared" si="206"/>
        <v>Afternoon</v>
      </c>
      <c r="J2203" t="str">
        <f t="shared" si="207"/>
        <v>Thu</v>
      </c>
      <c r="K2203" t="str">
        <f t="shared" si="208"/>
        <v>2014-05-15</v>
      </c>
      <c r="L2203" s="39">
        <f t="shared" si="209"/>
        <v>0.73124999999708962</v>
      </c>
      <c r="M2203" s="19">
        <f>COUNTIF(Table1_3[Status], "Hired") / COUNTA(Table1_3[Status])</f>
        <v>0.6552734375</v>
      </c>
      <c r="N2203" s="27" t="str">
        <f t="shared" si="210"/>
        <v/>
      </c>
      <c r="O2203" t="str">
        <f>TEXT(Table1_3[[#This Row],[Interview Taken on]],"MMM")</f>
        <v>May</v>
      </c>
    </row>
    <row r="2204" spans="1:15" x14ac:dyDescent="0.25">
      <c r="A2204">
        <v>937046</v>
      </c>
      <c r="B2204" s="3">
        <v>41771.665972222225</v>
      </c>
      <c r="C2204">
        <f t="shared" si="205"/>
        <v>0</v>
      </c>
      <c r="D2204" t="s">
        <v>13</v>
      </c>
      <c r="E2204" t="s">
        <v>8</v>
      </c>
      <c r="F2204" t="s">
        <v>203</v>
      </c>
      <c r="G2204" t="s">
        <v>18</v>
      </c>
      <c r="H2204">
        <v>18058</v>
      </c>
      <c r="I2204" t="str">
        <f t="shared" si="206"/>
        <v>Afternoon</v>
      </c>
      <c r="J2204" t="str">
        <f t="shared" si="207"/>
        <v>Mon</v>
      </c>
      <c r="K2204" t="str">
        <f t="shared" si="208"/>
        <v>2014-05-12</v>
      </c>
      <c r="L2204" s="39">
        <f t="shared" si="209"/>
        <v>0.66597222222480923</v>
      </c>
      <c r="M2204" s="19">
        <f>COUNTIF(Table1_3[Status], "Hired") / COUNTA(Table1_3[Status])</f>
        <v>0.6552734375</v>
      </c>
      <c r="N2204" s="27" t="str">
        <f t="shared" si="210"/>
        <v/>
      </c>
      <c r="O2204" t="str">
        <f>TEXT(Table1_3[[#This Row],[Interview Taken on]],"MMM")</f>
        <v>May</v>
      </c>
    </row>
    <row r="2205" spans="1:15" x14ac:dyDescent="0.25">
      <c r="A2205">
        <v>156748</v>
      </c>
      <c r="B2205" s="3">
        <v>41771.665972222225</v>
      </c>
      <c r="C2205">
        <f t="shared" si="205"/>
        <v>1</v>
      </c>
      <c r="D2205" t="s">
        <v>7</v>
      </c>
      <c r="E2205" t="s">
        <v>11</v>
      </c>
      <c r="F2205" t="s">
        <v>203</v>
      </c>
      <c r="G2205" t="s">
        <v>18</v>
      </c>
      <c r="H2205">
        <v>93615</v>
      </c>
      <c r="I2205" t="str">
        <f t="shared" si="206"/>
        <v>Afternoon</v>
      </c>
      <c r="J2205" t="str">
        <f t="shared" si="207"/>
        <v>Mon</v>
      </c>
      <c r="K2205" t="str">
        <f t="shared" si="208"/>
        <v>2014-05-12</v>
      </c>
      <c r="L2205" s="39">
        <f t="shared" si="209"/>
        <v>0.66597222222480923</v>
      </c>
      <c r="M2205" s="19">
        <f>COUNTIF(Table1_3[Status], "Hired") / COUNTA(Table1_3[Status])</f>
        <v>0.6552734375</v>
      </c>
      <c r="N2205" s="27">
        <f t="shared" si="210"/>
        <v>41786.665972222225</v>
      </c>
      <c r="O2205" t="str">
        <f>TEXT(Table1_3[[#This Row],[Interview Taken on]],"MMM")</f>
        <v>May</v>
      </c>
    </row>
    <row r="2206" spans="1:15" x14ac:dyDescent="0.25">
      <c r="A2206">
        <v>821293</v>
      </c>
      <c r="B2206" s="3">
        <v>41834.397222222222</v>
      </c>
      <c r="C2206">
        <f t="shared" si="205"/>
        <v>1</v>
      </c>
      <c r="D2206" t="s">
        <v>7</v>
      </c>
      <c r="E2206" t="s">
        <v>38</v>
      </c>
      <c r="F2206" t="s">
        <v>203</v>
      </c>
      <c r="G2206" t="s">
        <v>18</v>
      </c>
      <c r="H2206">
        <v>15227</v>
      </c>
      <c r="I2206" t="str">
        <f t="shared" si="206"/>
        <v>Morning</v>
      </c>
      <c r="J2206" t="str">
        <f t="shared" si="207"/>
        <v>Mon</v>
      </c>
      <c r="K2206" t="str">
        <f t="shared" si="208"/>
        <v>2014-07-14</v>
      </c>
      <c r="L2206" s="39">
        <f t="shared" si="209"/>
        <v>0.39722222222189885</v>
      </c>
      <c r="M2206" s="19">
        <f>COUNTIF(Table1_3[Status], "Hired") / COUNTA(Table1_3[Status])</f>
        <v>0.6552734375</v>
      </c>
      <c r="N2206" s="27">
        <f t="shared" si="210"/>
        <v>41849.397222222222</v>
      </c>
      <c r="O2206" t="str">
        <f>TEXT(Table1_3[[#This Row],[Interview Taken on]],"MMM")</f>
        <v>Jul</v>
      </c>
    </row>
    <row r="2207" spans="1:15" x14ac:dyDescent="0.25">
      <c r="A2207">
        <v>342116</v>
      </c>
      <c r="B2207" s="3">
        <v>41834.397916666669</v>
      </c>
      <c r="C2207">
        <f t="shared" si="205"/>
        <v>1</v>
      </c>
      <c r="D2207" t="s">
        <v>7</v>
      </c>
      <c r="E2207" t="s">
        <v>38</v>
      </c>
      <c r="F2207" t="s">
        <v>203</v>
      </c>
      <c r="G2207" t="s">
        <v>18</v>
      </c>
      <c r="H2207">
        <v>25149</v>
      </c>
      <c r="I2207" t="str">
        <f t="shared" si="206"/>
        <v>Morning</v>
      </c>
      <c r="J2207" t="str">
        <f t="shared" si="207"/>
        <v>Mon</v>
      </c>
      <c r="K2207" t="str">
        <f t="shared" si="208"/>
        <v>2014-07-14</v>
      </c>
      <c r="L2207" s="39">
        <f t="shared" si="209"/>
        <v>0.39791666666860692</v>
      </c>
      <c r="M2207" s="19">
        <f>COUNTIF(Table1_3[Status], "Hired") / COUNTA(Table1_3[Status])</f>
        <v>0.6552734375</v>
      </c>
      <c r="N2207" s="27">
        <f t="shared" si="210"/>
        <v>41849.397916666669</v>
      </c>
      <c r="O2207" t="str">
        <f>TEXT(Table1_3[[#This Row],[Interview Taken on]],"MMM")</f>
        <v>Jul</v>
      </c>
    </row>
    <row r="2208" spans="1:15" x14ac:dyDescent="0.25">
      <c r="A2208">
        <v>684939</v>
      </c>
      <c r="B2208" s="3">
        <v>41814.397916666669</v>
      </c>
      <c r="C2208">
        <f t="shared" si="205"/>
        <v>1</v>
      </c>
      <c r="D2208" t="s">
        <v>7</v>
      </c>
      <c r="E2208" t="s">
        <v>8</v>
      </c>
      <c r="F2208" t="s">
        <v>205</v>
      </c>
      <c r="G2208" t="s">
        <v>25</v>
      </c>
      <c r="H2208">
        <v>94503</v>
      </c>
      <c r="I2208" t="str">
        <f t="shared" si="206"/>
        <v>Morning</v>
      </c>
      <c r="J2208" t="str">
        <f t="shared" si="207"/>
        <v>Tue</v>
      </c>
      <c r="K2208" t="str">
        <f t="shared" si="208"/>
        <v>2014-06-24</v>
      </c>
      <c r="L2208" s="39">
        <f t="shared" si="209"/>
        <v>0.39791666666860692</v>
      </c>
      <c r="M2208" s="19">
        <f>COUNTIF(Table1_3[Status], "Hired") / COUNTA(Table1_3[Status])</f>
        <v>0.6552734375</v>
      </c>
      <c r="N2208" s="27">
        <f t="shared" si="210"/>
        <v>41829.397916666669</v>
      </c>
      <c r="O2208" t="str">
        <f>TEXT(Table1_3[[#This Row],[Interview Taken on]],"MMM")</f>
        <v>Jun</v>
      </c>
    </row>
    <row r="2209" spans="1:15" x14ac:dyDescent="0.25">
      <c r="A2209">
        <v>293229</v>
      </c>
      <c r="B2209" s="3">
        <v>41773.574305555558</v>
      </c>
      <c r="C2209">
        <f t="shared" si="205"/>
        <v>1</v>
      </c>
      <c r="D2209" t="s">
        <v>7</v>
      </c>
      <c r="E2209" t="s">
        <v>8</v>
      </c>
      <c r="F2209" t="s">
        <v>201</v>
      </c>
      <c r="G2209" t="s">
        <v>12</v>
      </c>
      <c r="H2209">
        <v>51730</v>
      </c>
      <c r="I2209" t="str">
        <f t="shared" si="206"/>
        <v>Afternoon</v>
      </c>
      <c r="J2209" t="str">
        <f t="shared" si="207"/>
        <v>Wed</v>
      </c>
      <c r="K2209" t="str">
        <f t="shared" si="208"/>
        <v>2014-05-14</v>
      </c>
      <c r="L2209" s="39">
        <f t="shared" si="209"/>
        <v>0.5743055555576575</v>
      </c>
      <c r="M2209" s="19">
        <f>COUNTIF(Table1_3[Status], "Hired") / COUNTA(Table1_3[Status])</f>
        <v>0.6552734375</v>
      </c>
      <c r="N2209" s="27">
        <f t="shared" si="210"/>
        <v>41788.574305555558</v>
      </c>
      <c r="O2209" t="str">
        <f>TEXT(Table1_3[[#This Row],[Interview Taken on]],"MMM")</f>
        <v>May</v>
      </c>
    </row>
    <row r="2210" spans="1:15" x14ac:dyDescent="0.25">
      <c r="A2210">
        <v>498991</v>
      </c>
      <c r="B2210" s="3">
        <v>41773.57708333333</v>
      </c>
      <c r="C2210">
        <f t="shared" si="205"/>
        <v>1</v>
      </c>
      <c r="D2210" t="s">
        <v>7</v>
      </c>
      <c r="E2210" t="s">
        <v>11</v>
      </c>
      <c r="F2210" t="s">
        <v>201</v>
      </c>
      <c r="G2210" t="s">
        <v>12</v>
      </c>
      <c r="H2210">
        <v>52474</v>
      </c>
      <c r="I2210" t="str">
        <f t="shared" si="206"/>
        <v>Afternoon</v>
      </c>
      <c r="J2210" t="str">
        <f t="shared" si="207"/>
        <v>Wed</v>
      </c>
      <c r="K2210" t="str">
        <f t="shared" si="208"/>
        <v>2014-05-14</v>
      </c>
      <c r="L2210" s="39">
        <f t="shared" si="209"/>
        <v>0.57708333332993789</v>
      </c>
      <c r="M2210" s="19">
        <f>COUNTIF(Table1_3[Status], "Hired") / COUNTA(Table1_3[Status])</f>
        <v>0.6552734375</v>
      </c>
      <c r="N2210" s="27">
        <f t="shared" si="210"/>
        <v>41788.57708333333</v>
      </c>
      <c r="O2210" t="str">
        <f>TEXT(Table1_3[[#This Row],[Interview Taken on]],"MMM")</f>
        <v>May</v>
      </c>
    </row>
    <row r="2211" spans="1:15" x14ac:dyDescent="0.25">
      <c r="A2211">
        <v>811423</v>
      </c>
      <c r="B2211" s="3">
        <v>41778.301388888889</v>
      </c>
      <c r="C2211">
        <f t="shared" si="205"/>
        <v>0</v>
      </c>
      <c r="D2211" t="s">
        <v>13</v>
      </c>
      <c r="E2211" t="s">
        <v>8</v>
      </c>
      <c r="F2211" t="s">
        <v>201</v>
      </c>
      <c r="G2211" t="s">
        <v>12</v>
      </c>
      <c r="H2211">
        <v>25752</v>
      </c>
      <c r="I2211" t="str">
        <f t="shared" si="206"/>
        <v>Morning</v>
      </c>
      <c r="J2211" t="str">
        <f t="shared" si="207"/>
        <v>Mon</v>
      </c>
      <c r="K2211" t="str">
        <f t="shared" si="208"/>
        <v>2014-05-19</v>
      </c>
      <c r="L2211" s="39">
        <f t="shared" si="209"/>
        <v>0.30138888888905058</v>
      </c>
      <c r="M2211" s="19">
        <f>COUNTIF(Table1_3[Status], "Hired") / COUNTA(Table1_3[Status])</f>
        <v>0.6552734375</v>
      </c>
      <c r="N2211" s="27" t="str">
        <f t="shared" si="210"/>
        <v/>
      </c>
      <c r="O2211" t="str">
        <f>TEXT(Table1_3[[#This Row],[Interview Taken on]],"MMM")</f>
        <v>May</v>
      </c>
    </row>
    <row r="2212" spans="1:15" x14ac:dyDescent="0.25">
      <c r="A2212">
        <v>919188</v>
      </c>
      <c r="B2212" s="3">
        <v>41767.423611111109</v>
      </c>
      <c r="C2212">
        <f t="shared" si="205"/>
        <v>1</v>
      </c>
      <c r="D2212" t="s">
        <v>7</v>
      </c>
      <c r="E2212" t="s">
        <v>8</v>
      </c>
      <c r="F2212" t="s">
        <v>201</v>
      </c>
      <c r="G2212" t="s">
        <v>12</v>
      </c>
      <c r="H2212">
        <v>93745</v>
      </c>
      <c r="I2212" t="str">
        <f t="shared" si="206"/>
        <v>Morning</v>
      </c>
      <c r="J2212" t="str">
        <f t="shared" si="207"/>
        <v>Thu</v>
      </c>
      <c r="K2212" t="str">
        <f t="shared" si="208"/>
        <v>2014-05-08</v>
      </c>
      <c r="L2212" s="39">
        <f t="shared" si="209"/>
        <v>0.42361111110949423</v>
      </c>
      <c r="M2212" s="19">
        <f>COUNTIF(Table1_3[Status], "Hired") / COUNTA(Table1_3[Status])</f>
        <v>0.6552734375</v>
      </c>
      <c r="N2212" s="27">
        <f t="shared" si="210"/>
        <v>41782.423611111109</v>
      </c>
      <c r="O2212" t="str">
        <f>TEXT(Table1_3[[#This Row],[Interview Taken on]],"MMM")</f>
        <v>May</v>
      </c>
    </row>
    <row r="2213" spans="1:15" x14ac:dyDescent="0.25">
      <c r="A2213">
        <v>116245</v>
      </c>
      <c r="B2213" s="3">
        <v>41775.549305555556</v>
      </c>
      <c r="C2213">
        <f t="shared" si="205"/>
        <v>0</v>
      </c>
      <c r="D2213" t="s">
        <v>13</v>
      </c>
      <c r="E2213" t="s">
        <v>8</v>
      </c>
      <c r="F2213" t="s">
        <v>201</v>
      </c>
      <c r="G2213" t="s">
        <v>12</v>
      </c>
      <c r="H2213">
        <v>34184</v>
      </c>
      <c r="I2213" t="str">
        <f t="shared" si="206"/>
        <v>Afternoon</v>
      </c>
      <c r="J2213" t="str">
        <f t="shared" si="207"/>
        <v>Fri</v>
      </c>
      <c r="K2213" t="str">
        <f t="shared" si="208"/>
        <v>2014-05-16</v>
      </c>
      <c r="L2213" s="39">
        <f t="shared" si="209"/>
        <v>0.54930555555620231</v>
      </c>
      <c r="M2213" s="19">
        <f>COUNTIF(Table1_3[Status], "Hired") / COUNTA(Table1_3[Status])</f>
        <v>0.6552734375</v>
      </c>
      <c r="N2213" s="27" t="str">
        <f t="shared" si="210"/>
        <v/>
      </c>
      <c r="O2213" t="str">
        <f>TEXT(Table1_3[[#This Row],[Interview Taken on]],"MMM")</f>
        <v>May</v>
      </c>
    </row>
    <row r="2214" spans="1:15" x14ac:dyDescent="0.25">
      <c r="A2214">
        <v>233500</v>
      </c>
      <c r="B2214" s="3">
        <v>41775.550694444442</v>
      </c>
      <c r="C2214">
        <f t="shared" si="205"/>
        <v>1</v>
      </c>
      <c r="D2214" t="s">
        <v>7</v>
      </c>
      <c r="E2214" t="s">
        <v>8</v>
      </c>
      <c r="F2214" t="s">
        <v>201</v>
      </c>
      <c r="G2214" t="s">
        <v>12</v>
      </c>
      <c r="H2214">
        <v>38123</v>
      </c>
      <c r="I2214" t="str">
        <f t="shared" si="206"/>
        <v>Afternoon</v>
      </c>
      <c r="J2214" t="str">
        <f t="shared" si="207"/>
        <v>Fri</v>
      </c>
      <c r="K2214" t="str">
        <f t="shared" si="208"/>
        <v>2014-05-16</v>
      </c>
      <c r="L2214" s="39">
        <f t="shared" si="209"/>
        <v>0.5506944444423425</v>
      </c>
      <c r="M2214" s="19">
        <f>COUNTIF(Table1_3[Status], "Hired") / COUNTA(Table1_3[Status])</f>
        <v>0.6552734375</v>
      </c>
      <c r="N2214" s="27">
        <f t="shared" si="210"/>
        <v>41790.550694444442</v>
      </c>
      <c r="O2214" t="str">
        <f>TEXT(Table1_3[[#This Row],[Interview Taken on]],"MMM")</f>
        <v>May</v>
      </c>
    </row>
    <row r="2215" spans="1:15" x14ac:dyDescent="0.25">
      <c r="A2215">
        <v>282633</v>
      </c>
      <c r="B2215" s="3">
        <v>41775.551388888889</v>
      </c>
      <c r="C2215">
        <f t="shared" si="205"/>
        <v>1</v>
      </c>
      <c r="D2215" t="s">
        <v>7</v>
      </c>
      <c r="E2215" t="s">
        <v>11</v>
      </c>
      <c r="F2215" t="s">
        <v>201</v>
      </c>
      <c r="G2215" t="s">
        <v>12</v>
      </c>
      <c r="H2215">
        <v>53443</v>
      </c>
      <c r="I2215" t="str">
        <f t="shared" si="206"/>
        <v>Afternoon</v>
      </c>
      <c r="J2215" t="str">
        <f t="shared" si="207"/>
        <v>Fri</v>
      </c>
      <c r="K2215" t="str">
        <f t="shared" si="208"/>
        <v>2014-05-16</v>
      </c>
      <c r="L2215" s="39">
        <f t="shared" si="209"/>
        <v>0.55138888888905058</v>
      </c>
      <c r="M2215" s="19">
        <f>COUNTIF(Table1_3[Status], "Hired") / COUNTA(Table1_3[Status])</f>
        <v>0.6552734375</v>
      </c>
      <c r="N2215" s="27">
        <f t="shared" si="210"/>
        <v>41790.551388888889</v>
      </c>
      <c r="O2215" t="str">
        <f>TEXT(Table1_3[[#This Row],[Interview Taken on]],"MMM")</f>
        <v>May</v>
      </c>
    </row>
    <row r="2216" spans="1:15" x14ac:dyDescent="0.25">
      <c r="A2216">
        <v>385543</v>
      </c>
      <c r="B2216" s="3">
        <v>41775.552083333336</v>
      </c>
      <c r="C2216">
        <f t="shared" si="205"/>
        <v>1</v>
      </c>
      <c r="D2216" t="s">
        <v>7</v>
      </c>
      <c r="E2216" t="s">
        <v>8</v>
      </c>
      <c r="F2216" t="s">
        <v>201</v>
      </c>
      <c r="G2216" t="s">
        <v>12</v>
      </c>
      <c r="H2216">
        <v>88775</v>
      </c>
      <c r="I2216" t="str">
        <f t="shared" si="206"/>
        <v>Afternoon</v>
      </c>
      <c r="J2216" t="str">
        <f t="shared" si="207"/>
        <v>Fri</v>
      </c>
      <c r="K2216" t="str">
        <f t="shared" si="208"/>
        <v>2014-05-16</v>
      </c>
      <c r="L2216" s="39">
        <f t="shared" si="209"/>
        <v>0.55208333333575865</v>
      </c>
      <c r="M2216" s="19">
        <f>COUNTIF(Table1_3[Status], "Hired") / COUNTA(Table1_3[Status])</f>
        <v>0.6552734375</v>
      </c>
      <c r="N2216" s="27">
        <f t="shared" si="210"/>
        <v>41790.552083333336</v>
      </c>
      <c r="O2216" t="str">
        <f>TEXT(Table1_3[[#This Row],[Interview Taken on]],"MMM")</f>
        <v>May</v>
      </c>
    </row>
    <row r="2217" spans="1:15" x14ac:dyDescent="0.25">
      <c r="A2217">
        <v>78328</v>
      </c>
      <c r="B2217" s="3">
        <v>41775.552083333336</v>
      </c>
      <c r="C2217">
        <f t="shared" si="205"/>
        <v>1</v>
      </c>
      <c r="D2217" t="s">
        <v>7</v>
      </c>
      <c r="E2217" t="s">
        <v>11</v>
      </c>
      <c r="F2217" t="s">
        <v>201</v>
      </c>
      <c r="G2217" t="s">
        <v>12</v>
      </c>
      <c r="H2217">
        <v>43241</v>
      </c>
      <c r="I2217" t="str">
        <f t="shared" si="206"/>
        <v>Afternoon</v>
      </c>
      <c r="J2217" t="str">
        <f t="shared" si="207"/>
        <v>Fri</v>
      </c>
      <c r="K2217" t="str">
        <f t="shared" si="208"/>
        <v>2014-05-16</v>
      </c>
      <c r="L2217" s="39">
        <f t="shared" si="209"/>
        <v>0.55208333333575865</v>
      </c>
      <c r="M2217" s="19">
        <f>COUNTIF(Table1_3[Status], "Hired") / COUNTA(Table1_3[Status])</f>
        <v>0.6552734375</v>
      </c>
      <c r="N2217" s="27">
        <f t="shared" si="210"/>
        <v>41790.552083333336</v>
      </c>
      <c r="O2217" t="str">
        <f>TEXT(Table1_3[[#This Row],[Interview Taken on]],"MMM")</f>
        <v>May</v>
      </c>
    </row>
    <row r="2218" spans="1:15" x14ac:dyDescent="0.25">
      <c r="A2218">
        <v>612752</v>
      </c>
      <c r="B2218" s="3">
        <v>41778.502083333333</v>
      </c>
      <c r="C2218">
        <f t="shared" si="205"/>
        <v>0</v>
      </c>
      <c r="D2218" t="s">
        <v>13</v>
      </c>
      <c r="E2218" t="s">
        <v>8</v>
      </c>
      <c r="F2218" t="s">
        <v>201</v>
      </c>
      <c r="G2218" t="s">
        <v>12</v>
      </c>
      <c r="H2218">
        <v>53486</v>
      </c>
      <c r="I2218" t="str">
        <f t="shared" si="206"/>
        <v>Afternoon</v>
      </c>
      <c r="J2218" t="str">
        <f t="shared" si="207"/>
        <v>Mon</v>
      </c>
      <c r="K2218" t="str">
        <f t="shared" si="208"/>
        <v>2014-05-19</v>
      </c>
      <c r="L2218" s="39">
        <f t="shared" si="209"/>
        <v>0.50208333333284827</v>
      </c>
      <c r="M2218" s="19">
        <f>COUNTIF(Table1_3[Status], "Hired") / COUNTA(Table1_3[Status])</f>
        <v>0.6552734375</v>
      </c>
      <c r="N2218" s="27" t="str">
        <f t="shared" si="210"/>
        <v/>
      </c>
      <c r="O2218" t="str">
        <f>TEXT(Table1_3[[#This Row],[Interview Taken on]],"MMM")</f>
        <v>May</v>
      </c>
    </row>
    <row r="2219" spans="1:15" x14ac:dyDescent="0.25">
      <c r="A2219">
        <v>410476</v>
      </c>
      <c r="B2219" s="3">
        <v>41857.397916666669</v>
      </c>
      <c r="C2219">
        <f t="shared" si="205"/>
        <v>0</v>
      </c>
      <c r="D2219" t="s">
        <v>13</v>
      </c>
      <c r="E2219" t="s">
        <v>8</v>
      </c>
      <c r="F2219" t="s">
        <v>201</v>
      </c>
      <c r="G2219" t="s">
        <v>12</v>
      </c>
      <c r="H2219">
        <v>3535</v>
      </c>
      <c r="I2219" t="str">
        <f t="shared" si="206"/>
        <v>Morning</v>
      </c>
      <c r="J2219" t="str">
        <f t="shared" si="207"/>
        <v>Wed</v>
      </c>
      <c r="K2219" t="str">
        <f t="shared" si="208"/>
        <v>2014-08-06</v>
      </c>
      <c r="L2219" s="39">
        <f t="shared" si="209"/>
        <v>0.39791666666860692</v>
      </c>
      <c r="M2219" s="19">
        <f>COUNTIF(Table1_3[Status], "Hired") / COUNTA(Table1_3[Status])</f>
        <v>0.6552734375</v>
      </c>
      <c r="N2219" s="27" t="str">
        <f t="shared" si="210"/>
        <v/>
      </c>
      <c r="O2219" t="str">
        <f>TEXT(Table1_3[[#This Row],[Interview Taken on]],"MMM")</f>
        <v>Aug</v>
      </c>
    </row>
    <row r="2220" spans="1:15" x14ac:dyDescent="0.25">
      <c r="A2220">
        <v>546778</v>
      </c>
      <c r="B2220" s="3">
        <v>41857.398611111108</v>
      </c>
      <c r="C2220">
        <f t="shared" si="205"/>
        <v>1</v>
      </c>
      <c r="D2220" t="s">
        <v>7</v>
      </c>
      <c r="E2220" t="s">
        <v>11</v>
      </c>
      <c r="F2220" t="s">
        <v>201</v>
      </c>
      <c r="G2220" t="s">
        <v>12</v>
      </c>
      <c r="H2220">
        <v>39605</v>
      </c>
      <c r="I2220" t="str">
        <f t="shared" si="206"/>
        <v>Morning</v>
      </c>
      <c r="J2220" t="str">
        <f t="shared" si="207"/>
        <v>Wed</v>
      </c>
      <c r="K2220" t="str">
        <f t="shared" si="208"/>
        <v>2014-08-06</v>
      </c>
      <c r="L2220" s="39">
        <f t="shared" si="209"/>
        <v>0.39861111110803904</v>
      </c>
      <c r="M2220" s="19">
        <f>COUNTIF(Table1_3[Status], "Hired") / COUNTA(Table1_3[Status])</f>
        <v>0.6552734375</v>
      </c>
      <c r="N2220" s="27">
        <f t="shared" si="210"/>
        <v>41872.398611111108</v>
      </c>
      <c r="O2220" t="str">
        <f>TEXT(Table1_3[[#This Row],[Interview Taken on]],"MMM")</f>
        <v>Aug</v>
      </c>
    </row>
    <row r="2221" spans="1:15" x14ac:dyDescent="0.25">
      <c r="A2221">
        <v>696721</v>
      </c>
      <c r="B2221" s="3">
        <v>41857.399305555555</v>
      </c>
      <c r="C2221">
        <f t="shared" si="205"/>
        <v>0</v>
      </c>
      <c r="D2221" t="s">
        <v>13</v>
      </c>
      <c r="E2221" t="s">
        <v>8</v>
      </c>
      <c r="F2221" t="s">
        <v>201</v>
      </c>
      <c r="G2221" t="s">
        <v>12</v>
      </c>
      <c r="H2221">
        <v>4669</v>
      </c>
      <c r="I2221" t="str">
        <f t="shared" si="206"/>
        <v>Morning</v>
      </c>
      <c r="J2221" t="str">
        <f t="shared" si="207"/>
        <v>Wed</v>
      </c>
      <c r="K2221" t="str">
        <f t="shared" si="208"/>
        <v>2014-08-06</v>
      </c>
      <c r="L2221" s="39">
        <f t="shared" si="209"/>
        <v>0.39930555555474712</v>
      </c>
      <c r="M2221" s="19">
        <f>COUNTIF(Table1_3[Status], "Hired") / COUNTA(Table1_3[Status])</f>
        <v>0.6552734375</v>
      </c>
      <c r="N2221" s="27" t="str">
        <f t="shared" si="210"/>
        <v/>
      </c>
      <c r="O2221" t="str">
        <f>TEXT(Table1_3[[#This Row],[Interview Taken on]],"MMM")</f>
        <v>Aug</v>
      </c>
    </row>
    <row r="2222" spans="1:15" x14ac:dyDescent="0.25">
      <c r="A2222">
        <v>462465</v>
      </c>
      <c r="B2222" s="3">
        <v>41857.4</v>
      </c>
      <c r="C2222">
        <f t="shared" si="205"/>
        <v>0</v>
      </c>
      <c r="D2222" t="s">
        <v>13</v>
      </c>
      <c r="E2222" t="s">
        <v>11</v>
      </c>
      <c r="F2222" t="s">
        <v>201</v>
      </c>
      <c r="G2222" t="s">
        <v>12</v>
      </c>
      <c r="H2222">
        <v>16510</v>
      </c>
      <c r="I2222" t="str">
        <f t="shared" si="206"/>
        <v>Morning</v>
      </c>
      <c r="J2222" t="str">
        <f t="shared" si="207"/>
        <v>Wed</v>
      </c>
      <c r="K2222" t="str">
        <f t="shared" si="208"/>
        <v>2014-08-06</v>
      </c>
      <c r="L2222" s="39">
        <f t="shared" si="209"/>
        <v>0.40000000000145519</v>
      </c>
      <c r="M2222" s="19">
        <f>COUNTIF(Table1_3[Status], "Hired") / COUNTA(Table1_3[Status])</f>
        <v>0.6552734375</v>
      </c>
      <c r="N2222" s="27" t="str">
        <f t="shared" si="210"/>
        <v/>
      </c>
      <c r="O2222" t="str">
        <f>TEXT(Table1_3[[#This Row],[Interview Taken on]],"MMM")</f>
        <v>Aug</v>
      </c>
    </row>
    <row r="2223" spans="1:15" x14ac:dyDescent="0.25">
      <c r="A2223">
        <v>581940</v>
      </c>
      <c r="B2223" s="3">
        <v>41787.511805555558</v>
      </c>
      <c r="C2223">
        <f t="shared" si="205"/>
        <v>1</v>
      </c>
      <c r="D2223" t="s">
        <v>7</v>
      </c>
      <c r="E2223" t="s">
        <v>8</v>
      </c>
      <c r="F2223" t="s">
        <v>204</v>
      </c>
      <c r="G2223" t="s">
        <v>18</v>
      </c>
      <c r="H2223">
        <v>39046</v>
      </c>
      <c r="I2223" t="str">
        <f t="shared" si="206"/>
        <v>Afternoon</v>
      </c>
      <c r="J2223" t="str">
        <f t="shared" si="207"/>
        <v>Wed</v>
      </c>
      <c r="K2223" t="str">
        <f t="shared" si="208"/>
        <v>2014-05-28</v>
      </c>
      <c r="L2223" s="39">
        <f t="shared" si="209"/>
        <v>0.5118055555576575</v>
      </c>
      <c r="M2223" s="19">
        <f>COUNTIF(Table1_3[Status], "Hired") / COUNTA(Table1_3[Status])</f>
        <v>0.6552734375</v>
      </c>
      <c r="N2223" s="27">
        <f t="shared" si="210"/>
        <v>41802.511805555558</v>
      </c>
      <c r="O2223" t="str">
        <f>TEXT(Table1_3[[#This Row],[Interview Taken on]],"MMM")</f>
        <v>May</v>
      </c>
    </row>
    <row r="2224" spans="1:15" x14ac:dyDescent="0.25">
      <c r="A2224">
        <v>286690</v>
      </c>
      <c r="B2224" s="3">
        <v>41835.739583333336</v>
      </c>
      <c r="C2224">
        <f t="shared" si="205"/>
        <v>1</v>
      </c>
      <c r="D2224" t="s">
        <v>7</v>
      </c>
      <c r="E2224" t="s">
        <v>8</v>
      </c>
      <c r="F2224" t="s">
        <v>203</v>
      </c>
      <c r="G2224" t="s">
        <v>20</v>
      </c>
      <c r="H2224">
        <v>56323</v>
      </c>
      <c r="I2224" t="str">
        <f t="shared" si="206"/>
        <v>Afternoon</v>
      </c>
      <c r="J2224" t="str">
        <f t="shared" si="207"/>
        <v>Tue</v>
      </c>
      <c r="K2224" t="str">
        <f t="shared" si="208"/>
        <v>2014-07-15</v>
      </c>
      <c r="L2224" s="39">
        <f t="shared" si="209"/>
        <v>0.73958333333575865</v>
      </c>
      <c r="M2224" s="19">
        <f>COUNTIF(Table1_3[Status], "Hired") / COUNTA(Table1_3[Status])</f>
        <v>0.6552734375</v>
      </c>
      <c r="N2224" s="27">
        <f t="shared" si="210"/>
        <v>41850.739583333336</v>
      </c>
      <c r="O2224" t="str">
        <f>TEXT(Table1_3[[#This Row],[Interview Taken on]],"MMM")</f>
        <v>Jul</v>
      </c>
    </row>
    <row r="2225" spans="1:15" x14ac:dyDescent="0.25">
      <c r="A2225">
        <v>534293</v>
      </c>
      <c r="B2225" s="3">
        <v>41845.397916666669</v>
      </c>
      <c r="C2225">
        <f t="shared" si="205"/>
        <v>1</v>
      </c>
      <c r="D2225" t="s">
        <v>7</v>
      </c>
      <c r="E2225" t="s">
        <v>11</v>
      </c>
      <c r="F2225" t="s">
        <v>203</v>
      </c>
      <c r="G2225" t="s">
        <v>22</v>
      </c>
      <c r="H2225">
        <v>58791</v>
      </c>
      <c r="I2225" t="str">
        <f t="shared" si="206"/>
        <v>Morning</v>
      </c>
      <c r="J2225" t="str">
        <f t="shared" si="207"/>
        <v>Fri</v>
      </c>
      <c r="K2225" t="str">
        <f t="shared" si="208"/>
        <v>2014-07-25</v>
      </c>
      <c r="L2225" s="39">
        <f t="shared" si="209"/>
        <v>0.39791666666860692</v>
      </c>
      <c r="M2225" s="19">
        <f>COUNTIF(Table1_3[Status], "Hired") / COUNTA(Table1_3[Status])</f>
        <v>0.6552734375</v>
      </c>
      <c r="N2225" s="27">
        <f t="shared" si="210"/>
        <v>41860.397916666669</v>
      </c>
      <c r="O2225" t="str">
        <f>TEXT(Table1_3[[#This Row],[Interview Taken on]],"MMM")</f>
        <v>Jul</v>
      </c>
    </row>
    <row r="2226" spans="1:15" x14ac:dyDescent="0.25">
      <c r="A2226">
        <v>728971</v>
      </c>
      <c r="B2226" s="3">
        <v>41850.581944444442</v>
      </c>
      <c r="C2226">
        <f t="shared" si="205"/>
        <v>1</v>
      </c>
      <c r="D2226" t="s">
        <v>7</v>
      </c>
      <c r="E2226" t="s">
        <v>8</v>
      </c>
      <c r="F2226" t="s">
        <v>203</v>
      </c>
      <c r="G2226" t="s">
        <v>20</v>
      </c>
      <c r="H2226">
        <v>37253</v>
      </c>
      <c r="I2226" t="str">
        <f t="shared" si="206"/>
        <v>Afternoon</v>
      </c>
      <c r="J2226" t="str">
        <f t="shared" si="207"/>
        <v>Wed</v>
      </c>
      <c r="K2226" t="str">
        <f t="shared" si="208"/>
        <v>2014-07-30</v>
      </c>
      <c r="L2226" s="39">
        <f t="shared" si="209"/>
        <v>0.5819444444423425</v>
      </c>
      <c r="M2226" s="19">
        <f>COUNTIF(Table1_3[Status], "Hired") / COUNTA(Table1_3[Status])</f>
        <v>0.6552734375</v>
      </c>
      <c r="N2226" s="27">
        <f t="shared" si="210"/>
        <v>41865.581944444442</v>
      </c>
      <c r="O2226" t="str">
        <f>TEXT(Table1_3[[#This Row],[Interview Taken on]],"MMM")</f>
        <v>Jul</v>
      </c>
    </row>
    <row r="2227" spans="1:15" x14ac:dyDescent="0.25">
      <c r="A2227">
        <v>568905</v>
      </c>
      <c r="B2227" s="3">
        <v>41850.583333333336</v>
      </c>
      <c r="C2227">
        <f t="shared" si="205"/>
        <v>1</v>
      </c>
      <c r="D2227" t="s">
        <v>7</v>
      </c>
      <c r="E2227" t="s">
        <v>8</v>
      </c>
      <c r="F2227" t="s">
        <v>203</v>
      </c>
      <c r="G2227" t="s">
        <v>20</v>
      </c>
      <c r="H2227">
        <v>78191</v>
      </c>
      <c r="I2227" t="str">
        <f t="shared" si="206"/>
        <v>Afternoon</v>
      </c>
      <c r="J2227" t="str">
        <f t="shared" si="207"/>
        <v>Wed</v>
      </c>
      <c r="K2227" t="str">
        <f t="shared" si="208"/>
        <v>2014-07-30</v>
      </c>
      <c r="L2227" s="39">
        <f t="shared" si="209"/>
        <v>0.58333333333575865</v>
      </c>
      <c r="M2227" s="19">
        <f>COUNTIF(Table1_3[Status], "Hired") / COUNTA(Table1_3[Status])</f>
        <v>0.6552734375</v>
      </c>
      <c r="N2227" s="27">
        <f t="shared" si="210"/>
        <v>41865.583333333336</v>
      </c>
      <c r="O2227" t="str">
        <f>TEXT(Table1_3[[#This Row],[Interview Taken on]],"MMM")</f>
        <v>Jul</v>
      </c>
    </row>
    <row r="2228" spans="1:15" x14ac:dyDescent="0.25">
      <c r="A2228">
        <v>980284</v>
      </c>
      <c r="B2228" s="3">
        <v>41850.581944444442</v>
      </c>
      <c r="C2228">
        <f t="shared" si="205"/>
        <v>1</v>
      </c>
      <c r="D2228" t="s">
        <v>7</v>
      </c>
      <c r="E2228" t="s">
        <v>38</v>
      </c>
      <c r="F2228" t="s">
        <v>203</v>
      </c>
      <c r="G2228" t="s">
        <v>20</v>
      </c>
      <c r="H2228">
        <v>30465</v>
      </c>
      <c r="I2228" t="str">
        <f t="shared" si="206"/>
        <v>Afternoon</v>
      </c>
      <c r="J2228" t="str">
        <f t="shared" si="207"/>
        <v>Wed</v>
      </c>
      <c r="K2228" t="str">
        <f t="shared" si="208"/>
        <v>2014-07-30</v>
      </c>
      <c r="L2228" s="39">
        <f t="shared" si="209"/>
        <v>0.5819444444423425</v>
      </c>
      <c r="M2228" s="19">
        <f>COUNTIF(Table1_3[Status], "Hired") / COUNTA(Table1_3[Status])</f>
        <v>0.6552734375</v>
      </c>
      <c r="N2228" s="27">
        <f t="shared" si="210"/>
        <v>41865.581944444442</v>
      </c>
      <c r="O2228" t="str">
        <f>TEXT(Table1_3[[#This Row],[Interview Taken on]],"MMM")</f>
        <v>Jul</v>
      </c>
    </row>
    <row r="2229" spans="1:15" x14ac:dyDescent="0.25">
      <c r="A2229">
        <v>362508</v>
      </c>
      <c r="B2229" s="3">
        <v>41778.397222222222</v>
      </c>
      <c r="C2229">
        <f t="shared" si="205"/>
        <v>0</v>
      </c>
      <c r="D2229" t="s">
        <v>13</v>
      </c>
      <c r="E2229" t="s">
        <v>8</v>
      </c>
      <c r="F2229" t="s">
        <v>204</v>
      </c>
      <c r="G2229" t="s">
        <v>34</v>
      </c>
      <c r="H2229">
        <v>54755</v>
      </c>
      <c r="I2229" t="str">
        <f t="shared" si="206"/>
        <v>Morning</v>
      </c>
      <c r="J2229" t="str">
        <f t="shared" si="207"/>
        <v>Mon</v>
      </c>
      <c r="K2229" t="str">
        <f t="shared" si="208"/>
        <v>2014-05-19</v>
      </c>
      <c r="L2229" s="39">
        <f t="shared" si="209"/>
        <v>0.39722222222189885</v>
      </c>
      <c r="M2229" s="19">
        <f>COUNTIF(Table1_3[Status], "Hired") / COUNTA(Table1_3[Status])</f>
        <v>0.6552734375</v>
      </c>
      <c r="N2229" s="27" t="str">
        <f t="shared" si="210"/>
        <v/>
      </c>
      <c r="O2229" t="str">
        <f>TEXT(Table1_3[[#This Row],[Interview Taken on]],"MMM")</f>
        <v>May</v>
      </c>
    </row>
    <row r="2230" spans="1:15" x14ac:dyDescent="0.25">
      <c r="A2230">
        <v>381758</v>
      </c>
      <c r="B2230" s="3">
        <v>41806.396527777775</v>
      </c>
      <c r="C2230">
        <f t="shared" si="205"/>
        <v>1</v>
      </c>
      <c r="D2230" t="s">
        <v>7</v>
      </c>
      <c r="E2230" t="s">
        <v>8</v>
      </c>
      <c r="F2230" t="s">
        <v>203</v>
      </c>
      <c r="G2230" t="s">
        <v>34</v>
      </c>
      <c r="H2230">
        <v>49581</v>
      </c>
      <c r="I2230" t="str">
        <f t="shared" si="206"/>
        <v>Morning</v>
      </c>
      <c r="J2230" t="str">
        <f t="shared" si="207"/>
        <v>Mon</v>
      </c>
      <c r="K2230" t="str">
        <f t="shared" si="208"/>
        <v>2014-06-16</v>
      </c>
      <c r="L2230" s="39">
        <f t="shared" si="209"/>
        <v>0.39652777777519077</v>
      </c>
      <c r="M2230" s="19">
        <f>COUNTIF(Table1_3[Status], "Hired") / COUNTA(Table1_3[Status])</f>
        <v>0.6552734375</v>
      </c>
      <c r="N2230" s="27">
        <f t="shared" si="210"/>
        <v>41821.396527777775</v>
      </c>
      <c r="O2230" t="str">
        <f>TEXT(Table1_3[[#This Row],[Interview Taken on]],"MMM")</f>
        <v>Jun</v>
      </c>
    </row>
    <row r="2231" spans="1:15" x14ac:dyDescent="0.25">
      <c r="A2231">
        <v>574311</v>
      </c>
      <c r="B2231" s="3">
        <v>41806.397222222222</v>
      </c>
      <c r="C2231">
        <f t="shared" si="205"/>
        <v>1</v>
      </c>
      <c r="D2231" t="s">
        <v>7</v>
      </c>
      <c r="E2231" t="s">
        <v>8</v>
      </c>
      <c r="F2231" t="s">
        <v>203</v>
      </c>
      <c r="G2231" t="s">
        <v>34</v>
      </c>
      <c r="H2231">
        <v>92883</v>
      </c>
      <c r="I2231" t="str">
        <f t="shared" si="206"/>
        <v>Morning</v>
      </c>
      <c r="J2231" t="str">
        <f t="shared" si="207"/>
        <v>Mon</v>
      </c>
      <c r="K2231" t="str">
        <f t="shared" si="208"/>
        <v>2014-06-16</v>
      </c>
      <c r="L2231" s="39">
        <f t="shared" si="209"/>
        <v>0.39722222222189885</v>
      </c>
      <c r="M2231" s="19">
        <f>COUNTIF(Table1_3[Status], "Hired") / COUNTA(Table1_3[Status])</f>
        <v>0.6552734375</v>
      </c>
      <c r="N2231" s="27">
        <f t="shared" si="210"/>
        <v>41821.397222222222</v>
      </c>
      <c r="O2231" t="str">
        <f>TEXT(Table1_3[[#This Row],[Interview Taken on]],"MMM")</f>
        <v>Jun</v>
      </c>
    </row>
    <row r="2232" spans="1:15" x14ac:dyDescent="0.25">
      <c r="A2232">
        <v>138419</v>
      </c>
      <c r="B2232" s="3">
        <v>41855.399305555555</v>
      </c>
      <c r="C2232">
        <f t="shared" si="205"/>
        <v>0</v>
      </c>
      <c r="D2232" t="s">
        <v>13</v>
      </c>
      <c r="E2232" t="s">
        <v>8</v>
      </c>
      <c r="F2232" t="s">
        <v>205</v>
      </c>
      <c r="G2232" t="s">
        <v>34</v>
      </c>
      <c r="H2232">
        <v>97142</v>
      </c>
      <c r="I2232" t="str">
        <f t="shared" si="206"/>
        <v>Morning</v>
      </c>
      <c r="J2232" t="str">
        <f t="shared" si="207"/>
        <v>Mon</v>
      </c>
      <c r="K2232" t="str">
        <f t="shared" si="208"/>
        <v>2014-08-04</v>
      </c>
      <c r="L2232" s="39">
        <f t="shared" si="209"/>
        <v>0.39930555555474712</v>
      </c>
      <c r="M2232" s="19">
        <f>COUNTIF(Table1_3[Status], "Hired") / COUNTA(Table1_3[Status])</f>
        <v>0.6552734375</v>
      </c>
      <c r="N2232" s="27" t="str">
        <f t="shared" si="210"/>
        <v/>
      </c>
      <c r="O2232" t="str">
        <f>TEXT(Table1_3[[#This Row],[Interview Taken on]],"MMM")</f>
        <v>Aug</v>
      </c>
    </row>
    <row r="2233" spans="1:15" x14ac:dyDescent="0.25">
      <c r="A2233">
        <v>871896</v>
      </c>
      <c r="B2233" s="3">
        <v>41843.604861111111</v>
      </c>
      <c r="C2233">
        <f t="shared" si="205"/>
        <v>0</v>
      </c>
      <c r="D2233" t="s">
        <v>13</v>
      </c>
      <c r="E2233" t="s">
        <v>8</v>
      </c>
      <c r="F2233" t="s">
        <v>203</v>
      </c>
      <c r="G2233" t="s">
        <v>12</v>
      </c>
      <c r="H2233">
        <v>93275</v>
      </c>
      <c r="I2233" t="str">
        <f t="shared" si="206"/>
        <v>Afternoon</v>
      </c>
      <c r="J2233" t="str">
        <f t="shared" si="207"/>
        <v>Wed</v>
      </c>
      <c r="K2233" t="str">
        <f t="shared" si="208"/>
        <v>2014-07-23</v>
      </c>
      <c r="L2233" s="39">
        <f t="shared" si="209"/>
        <v>0.60486111111094942</v>
      </c>
      <c r="M2233" s="19">
        <f>COUNTIF(Table1_3[Status], "Hired") / COUNTA(Table1_3[Status])</f>
        <v>0.6552734375</v>
      </c>
      <c r="N2233" s="27" t="str">
        <f t="shared" si="210"/>
        <v/>
      </c>
      <c r="O2233" t="str">
        <f>TEXT(Table1_3[[#This Row],[Interview Taken on]],"MMM")</f>
        <v>Jul</v>
      </c>
    </row>
    <row r="2234" spans="1:15" x14ac:dyDescent="0.25">
      <c r="A2234">
        <v>112193</v>
      </c>
      <c r="B2234" s="3">
        <v>41834.397916666669</v>
      </c>
      <c r="C2234">
        <f t="shared" si="205"/>
        <v>1</v>
      </c>
      <c r="D2234" t="s">
        <v>7</v>
      </c>
      <c r="E2234" t="s">
        <v>11</v>
      </c>
      <c r="F2234" t="s">
        <v>205</v>
      </c>
      <c r="G2234" t="s">
        <v>34</v>
      </c>
      <c r="H2234">
        <v>53026</v>
      </c>
      <c r="I2234" t="str">
        <f t="shared" si="206"/>
        <v>Morning</v>
      </c>
      <c r="J2234" t="str">
        <f t="shared" si="207"/>
        <v>Mon</v>
      </c>
      <c r="K2234" t="str">
        <f t="shared" si="208"/>
        <v>2014-07-14</v>
      </c>
      <c r="L2234" s="39">
        <f t="shared" si="209"/>
        <v>0.39791666666860692</v>
      </c>
      <c r="M2234" s="19">
        <f>COUNTIF(Table1_3[Status], "Hired") / COUNTA(Table1_3[Status])</f>
        <v>0.6552734375</v>
      </c>
      <c r="N2234" s="27">
        <f t="shared" si="210"/>
        <v>41849.397916666669</v>
      </c>
      <c r="O2234" t="str">
        <f>TEXT(Table1_3[[#This Row],[Interview Taken on]],"MMM")</f>
        <v>Jul</v>
      </c>
    </row>
    <row r="2235" spans="1:15" x14ac:dyDescent="0.25">
      <c r="A2235">
        <v>488851</v>
      </c>
      <c r="B2235" s="3">
        <v>41834.397222222222</v>
      </c>
      <c r="C2235">
        <f t="shared" si="205"/>
        <v>1</v>
      </c>
      <c r="D2235" t="s">
        <v>7</v>
      </c>
      <c r="E2235" t="s">
        <v>11</v>
      </c>
      <c r="F2235" t="s">
        <v>205</v>
      </c>
      <c r="G2235" t="s">
        <v>34</v>
      </c>
      <c r="H2235">
        <v>39909</v>
      </c>
      <c r="I2235" t="str">
        <f t="shared" si="206"/>
        <v>Morning</v>
      </c>
      <c r="J2235" t="str">
        <f t="shared" si="207"/>
        <v>Mon</v>
      </c>
      <c r="K2235" t="str">
        <f t="shared" si="208"/>
        <v>2014-07-14</v>
      </c>
      <c r="L2235" s="39">
        <f t="shared" si="209"/>
        <v>0.39722222222189885</v>
      </c>
      <c r="M2235" s="19">
        <f>COUNTIF(Table1_3[Status], "Hired") / COUNTA(Table1_3[Status])</f>
        <v>0.6552734375</v>
      </c>
      <c r="N2235" s="27">
        <f t="shared" si="210"/>
        <v>41849.397222222222</v>
      </c>
      <c r="O2235" t="str">
        <f>TEXT(Table1_3[[#This Row],[Interview Taken on]],"MMM")</f>
        <v>Jul</v>
      </c>
    </row>
    <row r="2236" spans="1:15" x14ac:dyDescent="0.25">
      <c r="A2236">
        <v>534627</v>
      </c>
      <c r="B2236" s="3">
        <v>41834.397916666669</v>
      </c>
      <c r="C2236">
        <f t="shared" si="205"/>
        <v>1</v>
      </c>
      <c r="D2236" t="s">
        <v>7</v>
      </c>
      <c r="E2236" t="s">
        <v>11</v>
      </c>
      <c r="F2236" t="s">
        <v>205</v>
      </c>
      <c r="G2236" t="s">
        <v>34</v>
      </c>
      <c r="H2236">
        <v>67466</v>
      </c>
      <c r="I2236" t="str">
        <f t="shared" si="206"/>
        <v>Morning</v>
      </c>
      <c r="J2236" t="str">
        <f t="shared" si="207"/>
        <v>Mon</v>
      </c>
      <c r="K2236" t="str">
        <f t="shared" si="208"/>
        <v>2014-07-14</v>
      </c>
      <c r="L2236" s="39">
        <f t="shared" si="209"/>
        <v>0.39791666666860692</v>
      </c>
      <c r="M2236" s="19">
        <f>COUNTIF(Table1_3[Status], "Hired") / COUNTA(Table1_3[Status])</f>
        <v>0.6552734375</v>
      </c>
      <c r="N2236" s="27">
        <f t="shared" si="210"/>
        <v>41849.397916666669</v>
      </c>
      <c r="O2236" t="str">
        <f>TEXT(Table1_3[[#This Row],[Interview Taken on]],"MMM")</f>
        <v>Jul</v>
      </c>
    </row>
    <row r="2237" spans="1:15" x14ac:dyDescent="0.25">
      <c r="A2237">
        <v>681901</v>
      </c>
      <c r="B2237" s="3">
        <v>41821.396527777775</v>
      </c>
      <c r="C2237">
        <f t="shared" si="205"/>
        <v>0</v>
      </c>
      <c r="D2237" t="s">
        <v>13</v>
      </c>
      <c r="E2237" t="s">
        <v>8</v>
      </c>
      <c r="F2237" t="s">
        <v>200</v>
      </c>
      <c r="G2237" t="s">
        <v>20</v>
      </c>
      <c r="H2237">
        <v>5157</v>
      </c>
      <c r="I2237" t="str">
        <f t="shared" si="206"/>
        <v>Morning</v>
      </c>
      <c r="J2237" t="str">
        <f t="shared" si="207"/>
        <v>Tue</v>
      </c>
      <c r="K2237" t="str">
        <f t="shared" si="208"/>
        <v>2014-07-01</v>
      </c>
      <c r="L2237" s="39">
        <f t="shared" si="209"/>
        <v>0.39652777777519077</v>
      </c>
      <c r="M2237" s="19">
        <f>COUNTIF(Table1_3[Status], "Hired") / COUNTA(Table1_3[Status])</f>
        <v>0.6552734375</v>
      </c>
      <c r="N2237" s="27" t="str">
        <f t="shared" si="210"/>
        <v/>
      </c>
      <c r="O2237" t="str">
        <f>TEXT(Table1_3[[#This Row],[Interview Taken on]],"MMM")</f>
        <v>Jul</v>
      </c>
    </row>
    <row r="2238" spans="1:15" x14ac:dyDescent="0.25">
      <c r="A2238">
        <v>497671</v>
      </c>
      <c r="B2238" s="3">
        <v>41769.118055555555</v>
      </c>
      <c r="C2238">
        <f t="shared" si="205"/>
        <v>1</v>
      </c>
      <c r="D2238" t="s">
        <v>7</v>
      </c>
      <c r="E2238" t="s">
        <v>11</v>
      </c>
      <c r="F2238" t="s">
        <v>205</v>
      </c>
      <c r="G2238" t="s">
        <v>18</v>
      </c>
      <c r="H2238">
        <v>71900</v>
      </c>
      <c r="I2238" t="str">
        <f t="shared" si="206"/>
        <v>Night</v>
      </c>
      <c r="J2238" t="str">
        <f t="shared" si="207"/>
        <v>Sat</v>
      </c>
      <c r="K2238" t="str">
        <f t="shared" si="208"/>
        <v>2014-05-10</v>
      </c>
      <c r="L2238" s="39">
        <f t="shared" si="209"/>
        <v>0.11805555555474712</v>
      </c>
      <c r="M2238" s="19">
        <f>COUNTIF(Table1_3[Status], "Hired") / COUNTA(Table1_3[Status])</f>
        <v>0.6552734375</v>
      </c>
      <c r="N2238" s="27">
        <f t="shared" si="210"/>
        <v>41784.118055555555</v>
      </c>
      <c r="O2238" t="str">
        <f>TEXT(Table1_3[[#This Row],[Interview Taken on]],"MMM")</f>
        <v>May</v>
      </c>
    </row>
    <row r="2239" spans="1:15" x14ac:dyDescent="0.25">
      <c r="A2239">
        <v>632762</v>
      </c>
      <c r="B2239" s="3">
        <v>41769.118055555555</v>
      </c>
      <c r="C2239">
        <f t="shared" si="205"/>
        <v>0</v>
      </c>
      <c r="D2239" t="s">
        <v>13</v>
      </c>
      <c r="E2239" t="s">
        <v>11</v>
      </c>
      <c r="F2239" t="s">
        <v>205</v>
      </c>
      <c r="G2239" t="s">
        <v>18</v>
      </c>
      <c r="H2239">
        <v>15272</v>
      </c>
      <c r="I2239" t="str">
        <f t="shared" si="206"/>
        <v>Night</v>
      </c>
      <c r="J2239" t="str">
        <f t="shared" si="207"/>
        <v>Sat</v>
      </c>
      <c r="K2239" t="str">
        <f t="shared" si="208"/>
        <v>2014-05-10</v>
      </c>
      <c r="L2239" s="39">
        <f t="shared" si="209"/>
        <v>0.11805555555474712</v>
      </c>
      <c r="M2239" s="19">
        <f>COUNTIF(Table1_3[Status], "Hired") / COUNTA(Table1_3[Status])</f>
        <v>0.6552734375</v>
      </c>
      <c r="N2239" s="27" t="str">
        <f t="shared" si="210"/>
        <v/>
      </c>
      <c r="O2239" t="str">
        <f>TEXT(Table1_3[[#This Row],[Interview Taken on]],"MMM")</f>
        <v>May</v>
      </c>
    </row>
    <row r="2240" spans="1:15" x14ac:dyDescent="0.25">
      <c r="A2240">
        <v>655325</v>
      </c>
      <c r="B2240" s="3">
        <v>41767.573611111111</v>
      </c>
      <c r="C2240">
        <f t="shared" si="205"/>
        <v>1</v>
      </c>
      <c r="D2240" t="s">
        <v>7</v>
      </c>
      <c r="E2240" t="s">
        <v>8</v>
      </c>
      <c r="F2240" t="s">
        <v>205</v>
      </c>
      <c r="G2240" t="s">
        <v>18</v>
      </c>
      <c r="H2240">
        <v>94172</v>
      </c>
      <c r="I2240" t="str">
        <f t="shared" si="206"/>
        <v>Afternoon</v>
      </c>
      <c r="J2240" t="str">
        <f t="shared" si="207"/>
        <v>Thu</v>
      </c>
      <c r="K2240" t="str">
        <f t="shared" si="208"/>
        <v>2014-05-08</v>
      </c>
      <c r="L2240" s="39">
        <f t="shared" si="209"/>
        <v>0.57361111111094942</v>
      </c>
      <c r="M2240" s="19">
        <f>COUNTIF(Table1_3[Status], "Hired") / COUNTA(Table1_3[Status])</f>
        <v>0.6552734375</v>
      </c>
      <c r="N2240" s="27">
        <f t="shared" si="210"/>
        <v>41782.573611111111</v>
      </c>
      <c r="O2240" t="str">
        <f>TEXT(Table1_3[[#This Row],[Interview Taken on]],"MMM")</f>
        <v>May</v>
      </c>
    </row>
    <row r="2241" spans="1:15" x14ac:dyDescent="0.25">
      <c r="A2241">
        <v>882391</v>
      </c>
      <c r="B2241" s="3">
        <v>41767.574305555558</v>
      </c>
      <c r="C2241">
        <f t="shared" si="205"/>
        <v>1</v>
      </c>
      <c r="D2241" t="s">
        <v>7</v>
      </c>
      <c r="E2241" t="s">
        <v>8</v>
      </c>
      <c r="F2241" t="s">
        <v>205</v>
      </c>
      <c r="G2241" t="s">
        <v>18</v>
      </c>
      <c r="H2241">
        <v>62238</v>
      </c>
      <c r="I2241" t="str">
        <f t="shared" si="206"/>
        <v>Afternoon</v>
      </c>
      <c r="J2241" t="str">
        <f t="shared" si="207"/>
        <v>Thu</v>
      </c>
      <c r="K2241" t="str">
        <f t="shared" si="208"/>
        <v>2014-05-08</v>
      </c>
      <c r="L2241" s="39">
        <f t="shared" si="209"/>
        <v>0.5743055555576575</v>
      </c>
      <c r="M2241" s="19">
        <f>COUNTIF(Table1_3[Status], "Hired") / COUNTA(Table1_3[Status])</f>
        <v>0.6552734375</v>
      </c>
      <c r="N2241" s="27">
        <f t="shared" si="210"/>
        <v>41782.574305555558</v>
      </c>
      <c r="O2241" t="str">
        <f>TEXT(Table1_3[[#This Row],[Interview Taken on]],"MMM")</f>
        <v>May</v>
      </c>
    </row>
    <row r="2242" spans="1:15" x14ac:dyDescent="0.25">
      <c r="A2242">
        <v>339596</v>
      </c>
      <c r="B2242" s="3">
        <v>41767.575694444444</v>
      </c>
      <c r="C2242">
        <f t="shared" ref="C2242:C2305" si="211">IF(D2242="Hired",1,0)</f>
        <v>0</v>
      </c>
      <c r="D2242" t="s">
        <v>13</v>
      </c>
      <c r="E2242" t="s">
        <v>11</v>
      </c>
      <c r="F2242" t="s">
        <v>205</v>
      </c>
      <c r="G2242" t="s">
        <v>18</v>
      </c>
      <c r="H2242">
        <v>57989</v>
      </c>
      <c r="I2242" t="str">
        <f t="shared" ref="I2242:I2305" si="212">IF(AND(HOUR(B2242)&gt;=6, HOUR(B2242)&lt;12), "Morning",
   IF(AND(HOUR(B2242)&gt;=12, HOUR(B2242)&lt;18), "Afternoon",
   IF(AND(HOUR(B2242)&gt;=18, HOUR(B2242)&lt;24), "Evening", "Night")))</f>
        <v>Afternoon</v>
      </c>
      <c r="J2242" t="str">
        <f t="shared" ref="J2242:J2305" si="213">TEXT(B2242, "DDD")</f>
        <v>Thu</v>
      </c>
      <c r="K2242" t="str">
        <f t="shared" ref="K2242:K2305" si="214">TEXT(B2242, "YYYY-MM-DD")</f>
        <v>2014-05-08</v>
      </c>
      <c r="L2242" s="39">
        <f t="shared" ref="L2242:L2305" si="215">MOD(B2242,1)</f>
        <v>0.57569444444379769</v>
      </c>
      <c r="M2242" s="19">
        <f>COUNTIF(Table1_3[Status], "Hired") / COUNTA(Table1_3[Status])</f>
        <v>0.6552734375</v>
      </c>
      <c r="N2242" s="27" t="str">
        <f t="shared" ref="N2242:N2305" si="216">IF(D2242="Hired", B2242+15, "")</f>
        <v/>
      </c>
      <c r="O2242" t="str">
        <f>TEXT(Table1_3[[#This Row],[Interview Taken on]],"MMM")</f>
        <v>May</v>
      </c>
    </row>
    <row r="2243" spans="1:15" x14ac:dyDescent="0.25">
      <c r="A2243">
        <v>34205</v>
      </c>
      <c r="B2243" s="3">
        <v>41768.455555555556</v>
      </c>
      <c r="C2243">
        <f t="shared" si="211"/>
        <v>1</v>
      </c>
      <c r="D2243" t="s">
        <v>7</v>
      </c>
      <c r="E2243" t="s">
        <v>8</v>
      </c>
      <c r="F2243" t="s">
        <v>205</v>
      </c>
      <c r="G2243" t="s">
        <v>18</v>
      </c>
      <c r="H2243">
        <v>66648</v>
      </c>
      <c r="I2243" t="str">
        <f t="shared" si="212"/>
        <v>Morning</v>
      </c>
      <c r="J2243" t="str">
        <f t="shared" si="213"/>
        <v>Fri</v>
      </c>
      <c r="K2243" t="str">
        <f t="shared" si="214"/>
        <v>2014-05-09</v>
      </c>
      <c r="L2243" s="39">
        <f t="shared" si="215"/>
        <v>0.45555555555620231</v>
      </c>
      <c r="M2243" s="19">
        <f>COUNTIF(Table1_3[Status], "Hired") / COUNTA(Table1_3[Status])</f>
        <v>0.6552734375</v>
      </c>
      <c r="N2243" s="27">
        <f t="shared" si="216"/>
        <v>41783.455555555556</v>
      </c>
      <c r="O2243" t="str">
        <f>TEXT(Table1_3[[#This Row],[Interview Taken on]],"MMM")</f>
        <v>May</v>
      </c>
    </row>
    <row r="2244" spans="1:15" x14ac:dyDescent="0.25">
      <c r="A2244">
        <v>936596</v>
      </c>
      <c r="B2244" s="3">
        <v>41768.456944444442</v>
      </c>
      <c r="C2244">
        <f t="shared" si="211"/>
        <v>0</v>
      </c>
      <c r="D2244" t="s">
        <v>13</v>
      </c>
      <c r="E2244" t="s">
        <v>11</v>
      </c>
      <c r="F2244" t="s">
        <v>205</v>
      </c>
      <c r="G2244" t="s">
        <v>18</v>
      </c>
      <c r="H2244">
        <v>38039</v>
      </c>
      <c r="I2244" t="str">
        <f t="shared" si="212"/>
        <v>Morning</v>
      </c>
      <c r="J2244" t="str">
        <f t="shared" si="213"/>
        <v>Fri</v>
      </c>
      <c r="K2244" t="str">
        <f t="shared" si="214"/>
        <v>2014-05-09</v>
      </c>
      <c r="L2244" s="39">
        <f t="shared" si="215"/>
        <v>0.4569444444423425</v>
      </c>
      <c r="M2244" s="19">
        <f>COUNTIF(Table1_3[Status], "Hired") / COUNTA(Table1_3[Status])</f>
        <v>0.6552734375</v>
      </c>
      <c r="N2244" s="27" t="str">
        <f t="shared" si="216"/>
        <v/>
      </c>
      <c r="O2244" t="str">
        <f>TEXT(Table1_3[[#This Row],[Interview Taken on]],"MMM")</f>
        <v>May</v>
      </c>
    </row>
    <row r="2245" spans="1:15" x14ac:dyDescent="0.25">
      <c r="A2245">
        <v>324516</v>
      </c>
      <c r="B2245" s="3">
        <v>41761.8125</v>
      </c>
      <c r="C2245">
        <f t="shared" si="211"/>
        <v>0</v>
      </c>
      <c r="D2245" t="s">
        <v>13</v>
      </c>
      <c r="E2245" t="s">
        <v>8</v>
      </c>
      <c r="F2245" t="s">
        <v>202</v>
      </c>
      <c r="G2245" t="s">
        <v>18</v>
      </c>
      <c r="H2245">
        <v>18556</v>
      </c>
      <c r="I2245" t="str">
        <f t="shared" si="212"/>
        <v>Evening</v>
      </c>
      <c r="J2245" t="str">
        <f t="shared" si="213"/>
        <v>Fri</v>
      </c>
      <c r="K2245" t="str">
        <f t="shared" si="214"/>
        <v>2014-05-02</v>
      </c>
      <c r="L2245" s="39">
        <f t="shared" si="215"/>
        <v>0.8125</v>
      </c>
      <c r="M2245" s="19">
        <f>COUNTIF(Table1_3[Status], "Hired") / COUNTA(Table1_3[Status])</f>
        <v>0.6552734375</v>
      </c>
      <c r="N2245" s="27" t="str">
        <f t="shared" si="216"/>
        <v/>
      </c>
      <c r="O2245" t="str">
        <f>TEXT(Table1_3[[#This Row],[Interview Taken on]],"MMM")</f>
        <v>May</v>
      </c>
    </row>
    <row r="2246" spans="1:15" x14ac:dyDescent="0.25">
      <c r="A2246">
        <v>353596</v>
      </c>
      <c r="B2246" s="3">
        <v>41761.813888888886</v>
      </c>
      <c r="C2246">
        <f t="shared" si="211"/>
        <v>1</v>
      </c>
      <c r="D2246" t="s">
        <v>7</v>
      </c>
      <c r="E2246" t="s">
        <v>8</v>
      </c>
      <c r="F2246" t="s">
        <v>202</v>
      </c>
      <c r="G2246" t="s">
        <v>18</v>
      </c>
      <c r="H2246">
        <v>40523</v>
      </c>
      <c r="I2246" t="str">
        <f t="shared" si="212"/>
        <v>Evening</v>
      </c>
      <c r="J2246" t="str">
        <f t="shared" si="213"/>
        <v>Fri</v>
      </c>
      <c r="K2246" t="str">
        <f t="shared" si="214"/>
        <v>2014-05-02</v>
      </c>
      <c r="L2246" s="39">
        <f t="shared" si="215"/>
        <v>0.81388888888614019</v>
      </c>
      <c r="M2246" s="19">
        <f>COUNTIF(Table1_3[Status], "Hired") / COUNTA(Table1_3[Status])</f>
        <v>0.6552734375</v>
      </c>
      <c r="N2246" s="27">
        <f t="shared" si="216"/>
        <v>41776.813888888886</v>
      </c>
      <c r="O2246" t="str">
        <f>TEXT(Table1_3[[#This Row],[Interview Taken on]],"MMM")</f>
        <v>May</v>
      </c>
    </row>
    <row r="2247" spans="1:15" x14ac:dyDescent="0.25">
      <c r="A2247">
        <v>710275</v>
      </c>
      <c r="B2247" s="3">
        <v>41793.397916666669</v>
      </c>
      <c r="C2247">
        <f t="shared" si="211"/>
        <v>0</v>
      </c>
      <c r="D2247" t="s">
        <v>13</v>
      </c>
      <c r="E2247" t="s">
        <v>8</v>
      </c>
      <c r="F2247" t="s">
        <v>202</v>
      </c>
      <c r="G2247" t="s">
        <v>18</v>
      </c>
      <c r="H2247">
        <v>95833</v>
      </c>
      <c r="I2247" t="str">
        <f t="shared" si="212"/>
        <v>Morning</v>
      </c>
      <c r="J2247" t="str">
        <f t="shared" si="213"/>
        <v>Tue</v>
      </c>
      <c r="K2247" t="str">
        <f t="shared" si="214"/>
        <v>2014-06-03</v>
      </c>
      <c r="L2247" s="39">
        <f t="shared" si="215"/>
        <v>0.39791666666860692</v>
      </c>
      <c r="M2247" s="19">
        <f>COUNTIF(Table1_3[Status], "Hired") / COUNTA(Table1_3[Status])</f>
        <v>0.6552734375</v>
      </c>
      <c r="N2247" s="27" t="str">
        <f t="shared" si="216"/>
        <v/>
      </c>
      <c r="O2247" t="str">
        <f>TEXT(Table1_3[[#This Row],[Interview Taken on]],"MMM")</f>
        <v>Jun</v>
      </c>
    </row>
    <row r="2248" spans="1:15" x14ac:dyDescent="0.25">
      <c r="A2248">
        <v>368695</v>
      </c>
      <c r="B2248" s="3">
        <v>41793.398611111108</v>
      </c>
      <c r="C2248">
        <f t="shared" si="211"/>
        <v>0</v>
      </c>
      <c r="D2248" t="s">
        <v>13</v>
      </c>
      <c r="E2248" t="s">
        <v>8</v>
      </c>
      <c r="F2248" t="s">
        <v>202</v>
      </c>
      <c r="G2248" t="s">
        <v>18</v>
      </c>
      <c r="H2248">
        <v>24452</v>
      </c>
      <c r="I2248" t="str">
        <f t="shared" si="212"/>
        <v>Morning</v>
      </c>
      <c r="J2248" t="str">
        <f t="shared" si="213"/>
        <v>Tue</v>
      </c>
      <c r="K2248" t="str">
        <f t="shared" si="214"/>
        <v>2014-06-03</v>
      </c>
      <c r="L2248" s="39">
        <f t="shared" si="215"/>
        <v>0.39861111110803904</v>
      </c>
      <c r="M2248" s="19">
        <f>COUNTIF(Table1_3[Status], "Hired") / COUNTA(Table1_3[Status])</f>
        <v>0.6552734375</v>
      </c>
      <c r="N2248" s="27" t="str">
        <f t="shared" si="216"/>
        <v/>
      </c>
      <c r="O2248" t="str">
        <f>TEXT(Table1_3[[#This Row],[Interview Taken on]],"MMM")</f>
        <v>Jun</v>
      </c>
    </row>
    <row r="2249" spans="1:15" x14ac:dyDescent="0.25">
      <c r="A2249">
        <v>383727</v>
      </c>
      <c r="B2249" s="3">
        <v>41795.280555555553</v>
      </c>
      <c r="C2249">
        <f t="shared" si="211"/>
        <v>0</v>
      </c>
      <c r="D2249" t="s">
        <v>13</v>
      </c>
      <c r="E2249" t="s">
        <v>8</v>
      </c>
      <c r="F2249" t="s">
        <v>202</v>
      </c>
      <c r="G2249" t="s">
        <v>18</v>
      </c>
      <c r="H2249">
        <v>32664</v>
      </c>
      <c r="I2249" t="str">
        <f t="shared" si="212"/>
        <v>Morning</v>
      </c>
      <c r="J2249" t="str">
        <f t="shared" si="213"/>
        <v>Thu</v>
      </c>
      <c r="K2249" t="str">
        <f t="shared" si="214"/>
        <v>2014-06-05</v>
      </c>
      <c r="L2249" s="39">
        <f t="shared" si="215"/>
        <v>0.28055555555329192</v>
      </c>
      <c r="M2249" s="19">
        <f>COUNTIF(Table1_3[Status], "Hired") / COUNTA(Table1_3[Status])</f>
        <v>0.6552734375</v>
      </c>
      <c r="N2249" s="27" t="str">
        <f t="shared" si="216"/>
        <v/>
      </c>
      <c r="O2249" t="str">
        <f>TEXT(Table1_3[[#This Row],[Interview Taken on]],"MMM")</f>
        <v>Jun</v>
      </c>
    </row>
    <row r="2250" spans="1:15" x14ac:dyDescent="0.25">
      <c r="A2250">
        <v>101375</v>
      </c>
      <c r="B2250" s="3">
        <v>41806.418055555558</v>
      </c>
      <c r="C2250">
        <f t="shared" si="211"/>
        <v>1</v>
      </c>
      <c r="D2250" t="s">
        <v>7</v>
      </c>
      <c r="E2250" t="s">
        <v>8</v>
      </c>
      <c r="F2250" t="s">
        <v>202</v>
      </c>
      <c r="G2250" t="s">
        <v>18</v>
      </c>
      <c r="H2250">
        <v>24939</v>
      </c>
      <c r="I2250" t="str">
        <f t="shared" si="212"/>
        <v>Morning</v>
      </c>
      <c r="J2250" t="str">
        <f t="shared" si="213"/>
        <v>Mon</v>
      </c>
      <c r="K2250" t="str">
        <f t="shared" si="214"/>
        <v>2014-06-16</v>
      </c>
      <c r="L2250" s="39">
        <f t="shared" si="215"/>
        <v>0.4180555555576575</v>
      </c>
      <c r="M2250" s="19">
        <f>COUNTIF(Table1_3[Status], "Hired") / COUNTA(Table1_3[Status])</f>
        <v>0.6552734375</v>
      </c>
      <c r="N2250" s="27">
        <f t="shared" si="216"/>
        <v>41821.418055555558</v>
      </c>
      <c r="O2250" t="str">
        <f>TEXT(Table1_3[[#This Row],[Interview Taken on]],"MMM")</f>
        <v>Jun</v>
      </c>
    </row>
    <row r="2251" spans="1:15" x14ac:dyDescent="0.25">
      <c r="A2251">
        <v>761275</v>
      </c>
      <c r="B2251" s="3">
        <v>41814.748611111114</v>
      </c>
      <c r="C2251">
        <f t="shared" si="211"/>
        <v>0</v>
      </c>
      <c r="D2251" t="s">
        <v>13</v>
      </c>
      <c r="E2251" t="s">
        <v>11</v>
      </c>
      <c r="F2251" t="s">
        <v>202</v>
      </c>
      <c r="G2251" t="s">
        <v>18</v>
      </c>
      <c r="H2251">
        <v>32398</v>
      </c>
      <c r="I2251" t="str">
        <f t="shared" si="212"/>
        <v>Afternoon</v>
      </c>
      <c r="J2251" t="str">
        <f t="shared" si="213"/>
        <v>Tue</v>
      </c>
      <c r="K2251" t="str">
        <f t="shared" si="214"/>
        <v>2014-06-24</v>
      </c>
      <c r="L2251" s="39">
        <f t="shared" si="215"/>
        <v>0.74861111111385981</v>
      </c>
      <c r="M2251" s="19">
        <f>COUNTIF(Table1_3[Status], "Hired") / COUNTA(Table1_3[Status])</f>
        <v>0.6552734375</v>
      </c>
      <c r="N2251" s="27" t="str">
        <f t="shared" si="216"/>
        <v/>
      </c>
      <c r="O2251" t="str">
        <f>TEXT(Table1_3[[#This Row],[Interview Taken on]],"MMM")</f>
        <v>Jun</v>
      </c>
    </row>
    <row r="2252" spans="1:15" x14ac:dyDescent="0.25">
      <c r="A2252">
        <v>761694</v>
      </c>
      <c r="B2252" s="3">
        <v>41828.320833333331</v>
      </c>
      <c r="C2252">
        <f t="shared" si="211"/>
        <v>0</v>
      </c>
      <c r="D2252" t="s">
        <v>13</v>
      </c>
      <c r="E2252" t="s">
        <v>8</v>
      </c>
      <c r="F2252" t="s">
        <v>202</v>
      </c>
      <c r="G2252" t="s">
        <v>18</v>
      </c>
      <c r="H2252">
        <v>17015</v>
      </c>
      <c r="I2252" t="str">
        <f t="shared" si="212"/>
        <v>Morning</v>
      </c>
      <c r="J2252" t="str">
        <f t="shared" si="213"/>
        <v>Tue</v>
      </c>
      <c r="K2252" t="str">
        <f t="shared" si="214"/>
        <v>2014-07-08</v>
      </c>
      <c r="L2252" s="39">
        <f t="shared" si="215"/>
        <v>0.32083333333139308</v>
      </c>
      <c r="M2252" s="19">
        <f>COUNTIF(Table1_3[Status], "Hired") / COUNTA(Table1_3[Status])</f>
        <v>0.6552734375</v>
      </c>
      <c r="N2252" s="27" t="str">
        <f t="shared" si="216"/>
        <v/>
      </c>
      <c r="O2252" t="str">
        <f>TEXT(Table1_3[[#This Row],[Interview Taken on]],"MMM")</f>
        <v>Jul</v>
      </c>
    </row>
    <row r="2253" spans="1:15" x14ac:dyDescent="0.25">
      <c r="A2253">
        <v>153484</v>
      </c>
      <c r="B2253" s="3">
        <v>41835.397916666669</v>
      </c>
      <c r="C2253">
        <f t="shared" si="211"/>
        <v>1</v>
      </c>
      <c r="D2253" t="s">
        <v>7</v>
      </c>
      <c r="E2253" t="s">
        <v>8</v>
      </c>
      <c r="F2253" t="s">
        <v>202</v>
      </c>
      <c r="G2253" t="s">
        <v>18</v>
      </c>
      <c r="H2253">
        <v>53301</v>
      </c>
      <c r="I2253" t="str">
        <f t="shared" si="212"/>
        <v>Morning</v>
      </c>
      <c r="J2253" t="str">
        <f t="shared" si="213"/>
        <v>Tue</v>
      </c>
      <c r="K2253" t="str">
        <f t="shared" si="214"/>
        <v>2014-07-15</v>
      </c>
      <c r="L2253" s="39">
        <f t="shared" si="215"/>
        <v>0.39791666666860692</v>
      </c>
      <c r="M2253" s="19">
        <f>COUNTIF(Table1_3[Status], "Hired") / COUNTA(Table1_3[Status])</f>
        <v>0.6552734375</v>
      </c>
      <c r="N2253" s="27">
        <f t="shared" si="216"/>
        <v>41850.397916666669</v>
      </c>
      <c r="O2253" t="str">
        <f>TEXT(Table1_3[[#This Row],[Interview Taken on]],"MMM")</f>
        <v>Jul</v>
      </c>
    </row>
    <row r="2254" spans="1:15" x14ac:dyDescent="0.25">
      <c r="A2254">
        <v>324831</v>
      </c>
      <c r="B2254" s="3">
        <v>41835.4</v>
      </c>
      <c r="C2254">
        <f t="shared" si="211"/>
        <v>0</v>
      </c>
      <c r="D2254" t="s">
        <v>13</v>
      </c>
      <c r="E2254" t="s">
        <v>11</v>
      </c>
      <c r="F2254" t="s">
        <v>202</v>
      </c>
      <c r="G2254" t="s">
        <v>18</v>
      </c>
      <c r="H2254">
        <v>49274</v>
      </c>
      <c r="I2254" t="str">
        <f t="shared" si="212"/>
        <v>Morning</v>
      </c>
      <c r="J2254" t="str">
        <f t="shared" si="213"/>
        <v>Tue</v>
      </c>
      <c r="K2254" t="str">
        <f t="shared" si="214"/>
        <v>2014-07-15</v>
      </c>
      <c r="L2254" s="39">
        <f t="shared" si="215"/>
        <v>0.40000000000145519</v>
      </c>
      <c r="M2254" s="19">
        <f>COUNTIF(Table1_3[Status], "Hired") / COUNTA(Table1_3[Status])</f>
        <v>0.6552734375</v>
      </c>
      <c r="N2254" s="27" t="str">
        <f t="shared" si="216"/>
        <v/>
      </c>
      <c r="O2254" t="str">
        <f>TEXT(Table1_3[[#This Row],[Interview Taken on]],"MMM")</f>
        <v>Jul</v>
      </c>
    </row>
    <row r="2255" spans="1:15" x14ac:dyDescent="0.25">
      <c r="A2255">
        <v>710204</v>
      </c>
      <c r="B2255" s="3">
        <v>41843.474999999999</v>
      </c>
      <c r="C2255">
        <f t="shared" si="211"/>
        <v>0</v>
      </c>
      <c r="D2255" t="s">
        <v>13</v>
      </c>
      <c r="E2255" t="s">
        <v>8</v>
      </c>
      <c r="F2255" t="s">
        <v>202</v>
      </c>
      <c r="G2255" t="s">
        <v>18</v>
      </c>
      <c r="H2255">
        <v>68058</v>
      </c>
      <c r="I2255" t="str">
        <f t="shared" si="212"/>
        <v>Morning</v>
      </c>
      <c r="J2255" t="str">
        <f t="shared" si="213"/>
        <v>Wed</v>
      </c>
      <c r="K2255" t="str">
        <f t="shared" si="214"/>
        <v>2014-07-23</v>
      </c>
      <c r="L2255" s="39">
        <f t="shared" si="215"/>
        <v>0.47499999999854481</v>
      </c>
      <c r="M2255" s="19">
        <f>COUNTIF(Table1_3[Status], "Hired") / COUNTA(Table1_3[Status])</f>
        <v>0.6552734375</v>
      </c>
      <c r="N2255" s="27" t="str">
        <f t="shared" si="216"/>
        <v/>
      </c>
      <c r="O2255" t="str">
        <f>TEXT(Table1_3[[#This Row],[Interview Taken on]],"MMM")</f>
        <v>Jul</v>
      </c>
    </row>
    <row r="2256" spans="1:15" x14ac:dyDescent="0.25">
      <c r="A2256">
        <v>101190</v>
      </c>
      <c r="B2256" s="3">
        <v>41768.724305555559</v>
      </c>
      <c r="C2256">
        <f t="shared" si="211"/>
        <v>1</v>
      </c>
      <c r="D2256" t="s">
        <v>7</v>
      </c>
      <c r="E2256" t="s">
        <v>8</v>
      </c>
      <c r="F2256" t="s">
        <v>204</v>
      </c>
      <c r="G2256" t="s">
        <v>34</v>
      </c>
      <c r="H2256">
        <v>85057</v>
      </c>
      <c r="I2256" t="str">
        <f t="shared" si="212"/>
        <v>Afternoon</v>
      </c>
      <c r="J2256" t="str">
        <f t="shared" si="213"/>
        <v>Fri</v>
      </c>
      <c r="K2256" t="str">
        <f t="shared" si="214"/>
        <v>2014-05-09</v>
      </c>
      <c r="L2256" s="39">
        <f t="shared" si="215"/>
        <v>0.72430555555911269</v>
      </c>
      <c r="M2256" s="19">
        <f>COUNTIF(Table1_3[Status], "Hired") / COUNTA(Table1_3[Status])</f>
        <v>0.6552734375</v>
      </c>
      <c r="N2256" s="27">
        <f t="shared" si="216"/>
        <v>41783.724305555559</v>
      </c>
      <c r="O2256" t="str">
        <f>TEXT(Table1_3[[#This Row],[Interview Taken on]],"MMM")</f>
        <v>May</v>
      </c>
    </row>
    <row r="2257" spans="1:15" x14ac:dyDescent="0.25">
      <c r="A2257">
        <v>478393</v>
      </c>
      <c r="B2257" s="3">
        <v>41838.698611111111</v>
      </c>
      <c r="C2257">
        <f t="shared" si="211"/>
        <v>0</v>
      </c>
      <c r="D2257" t="s">
        <v>13</v>
      </c>
      <c r="E2257" t="s">
        <v>11</v>
      </c>
      <c r="F2257" t="s">
        <v>204</v>
      </c>
      <c r="G2257" t="s">
        <v>34</v>
      </c>
      <c r="H2257">
        <v>67764</v>
      </c>
      <c r="I2257" t="str">
        <f t="shared" si="212"/>
        <v>Afternoon</v>
      </c>
      <c r="J2257" t="str">
        <f t="shared" si="213"/>
        <v>Fri</v>
      </c>
      <c r="K2257" t="str">
        <f t="shared" si="214"/>
        <v>2014-07-18</v>
      </c>
      <c r="L2257" s="39">
        <f t="shared" si="215"/>
        <v>0.69861111111094942</v>
      </c>
      <c r="M2257" s="19">
        <f>COUNTIF(Table1_3[Status], "Hired") / COUNTA(Table1_3[Status])</f>
        <v>0.6552734375</v>
      </c>
      <c r="N2257" s="27" t="str">
        <f t="shared" si="216"/>
        <v/>
      </c>
      <c r="O2257" t="str">
        <f>TEXT(Table1_3[[#This Row],[Interview Taken on]],"MMM")</f>
        <v>Jul</v>
      </c>
    </row>
    <row r="2258" spans="1:15" x14ac:dyDescent="0.25">
      <c r="A2258">
        <v>862660</v>
      </c>
      <c r="B2258" s="3">
        <v>41856.146527777775</v>
      </c>
      <c r="C2258">
        <f t="shared" si="211"/>
        <v>1</v>
      </c>
      <c r="D2258" t="s">
        <v>7</v>
      </c>
      <c r="E2258" t="s">
        <v>8</v>
      </c>
      <c r="F2258" t="s">
        <v>204</v>
      </c>
      <c r="G2258" t="s">
        <v>34</v>
      </c>
      <c r="H2258">
        <v>5857</v>
      </c>
      <c r="I2258" t="str">
        <f t="shared" si="212"/>
        <v>Night</v>
      </c>
      <c r="J2258" t="str">
        <f t="shared" si="213"/>
        <v>Tue</v>
      </c>
      <c r="K2258" t="str">
        <f t="shared" si="214"/>
        <v>2014-08-05</v>
      </c>
      <c r="L2258" s="39">
        <f t="shared" si="215"/>
        <v>0.14652777777519077</v>
      </c>
      <c r="M2258" s="19">
        <f>COUNTIF(Table1_3[Status], "Hired") / COUNTA(Table1_3[Status])</f>
        <v>0.6552734375</v>
      </c>
      <c r="N2258" s="27">
        <f t="shared" si="216"/>
        <v>41871.146527777775</v>
      </c>
      <c r="O2258" t="str">
        <f>TEXT(Table1_3[[#This Row],[Interview Taken on]],"MMM")</f>
        <v>Aug</v>
      </c>
    </row>
    <row r="2259" spans="1:15" x14ac:dyDescent="0.25">
      <c r="A2259">
        <v>928482</v>
      </c>
      <c r="B2259" s="3">
        <v>41856.147222222222</v>
      </c>
      <c r="C2259">
        <f t="shared" si="211"/>
        <v>1</v>
      </c>
      <c r="D2259" t="s">
        <v>7</v>
      </c>
      <c r="E2259" t="s">
        <v>11</v>
      </c>
      <c r="F2259" t="s">
        <v>204</v>
      </c>
      <c r="G2259" t="s">
        <v>34</v>
      </c>
      <c r="H2259">
        <v>93190</v>
      </c>
      <c r="I2259" t="str">
        <f t="shared" si="212"/>
        <v>Night</v>
      </c>
      <c r="J2259" t="str">
        <f t="shared" si="213"/>
        <v>Tue</v>
      </c>
      <c r="K2259" t="str">
        <f t="shared" si="214"/>
        <v>2014-08-05</v>
      </c>
      <c r="L2259" s="39">
        <f t="shared" si="215"/>
        <v>0.14722222222189885</v>
      </c>
      <c r="M2259" s="19">
        <f>COUNTIF(Table1_3[Status], "Hired") / COUNTA(Table1_3[Status])</f>
        <v>0.6552734375</v>
      </c>
      <c r="N2259" s="27">
        <f t="shared" si="216"/>
        <v>41871.147222222222</v>
      </c>
      <c r="O2259" t="str">
        <f>TEXT(Table1_3[[#This Row],[Interview Taken on]],"MMM")</f>
        <v>Aug</v>
      </c>
    </row>
    <row r="2260" spans="1:15" x14ac:dyDescent="0.25">
      <c r="A2260">
        <v>894528</v>
      </c>
      <c r="B2260" s="3">
        <v>41856.367361111108</v>
      </c>
      <c r="C2260">
        <f t="shared" si="211"/>
        <v>1</v>
      </c>
      <c r="D2260" t="s">
        <v>7</v>
      </c>
      <c r="E2260" t="s">
        <v>8</v>
      </c>
      <c r="F2260" t="s">
        <v>204</v>
      </c>
      <c r="G2260" t="s">
        <v>34</v>
      </c>
      <c r="H2260">
        <v>68947</v>
      </c>
      <c r="I2260" t="str">
        <f t="shared" si="212"/>
        <v>Morning</v>
      </c>
      <c r="J2260" t="str">
        <f t="shared" si="213"/>
        <v>Tue</v>
      </c>
      <c r="K2260" t="str">
        <f t="shared" si="214"/>
        <v>2014-08-05</v>
      </c>
      <c r="L2260" s="39">
        <f t="shared" si="215"/>
        <v>0.36736111110803904</v>
      </c>
      <c r="M2260" s="19">
        <f>COUNTIF(Table1_3[Status], "Hired") / COUNTA(Table1_3[Status])</f>
        <v>0.6552734375</v>
      </c>
      <c r="N2260" s="27">
        <f t="shared" si="216"/>
        <v>41871.367361111108</v>
      </c>
      <c r="O2260" t="str">
        <f>TEXT(Table1_3[[#This Row],[Interview Taken on]],"MMM")</f>
        <v>Aug</v>
      </c>
    </row>
    <row r="2261" spans="1:15" x14ac:dyDescent="0.25">
      <c r="A2261">
        <v>656936</v>
      </c>
      <c r="B2261" s="3">
        <v>41856.368055555555</v>
      </c>
      <c r="C2261">
        <f t="shared" si="211"/>
        <v>1</v>
      </c>
      <c r="D2261" t="s">
        <v>7</v>
      </c>
      <c r="E2261" t="s">
        <v>11</v>
      </c>
      <c r="F2261" t="s">
        <v>204</v>
      </c>
      <c r="G2261" t="s">
        <v>34</v>
      </c>
      <c r="H2261">
        <v>36135</v>
      </c>
      <c r="I2261" t="str">
        <f t="shared" si="212"/>
        <v>Morning</v>
      </c>
      <c r="J2261" t="str">
        <f t="shared" si="213"/>
        <v>Tue</v>
      </c>
      <c r="K2261" t="str">
        <f t="shared" si="214"/>
        <v>2014-08-05</v>
      </c>
      <c r="L2261" s="39">
        <f t="shared" si="215"/>
        <v>0.36805555555474712</v>
      </c>
      <c r="M2261" s="19">
        <f>COUNTIF(Table1_3[Status], "Hired") / COUNTA(Table1_3[Status])</f>
        <v>0.6552734375</v>
      </c>
      <c r="N2261" s="27">
        <f t="shared" si="216"/>
        <v>41871.368055555555</v>
      </c>
      <c r="O2261" t="str">
        <f>TEXT(Table1_3[[#This Row],[Interview Taken on]],"MMM")</f>
        <v>Aug</v>
      </c>
    </row>
    <row r="2262" spans="1:15" x14ac:dyDescent="0.25">
      <c r="A2262">
        <v>139656</v>
      </c>
      <c r="B2262" s="3">
        <v>41856.368750000001</v>
      </c>
      <c r="C2262">
        <f t="shared" si="211"/>
        <v>1</v>
      </c>
      <c r="D2262" t="s">
        <v>7</v>
      </c>
      <c r="E2262" t="s">
        <v>8</v>
      </c>
      <c r="F2262" t="s">
        <v>204</v>
      </c>
      <c r="G2262" t="s">
        <v>34</v>
      </c>
      <c r="H2262">
        <v>66220</v>
      </c>
      <c r="I2262" t="str">
        <f t="shared" si="212"/>
        <v>Morning</v>
      </c>
      <c r="J2262" t="str">
        <f t="shared" si="213"/>
        <v>Tue</v>
      </c>
      <c r="K2262" t="str">
        <f t="shared" si="214"/>
        <v>2014-08-05</v>
      </c>
      <c r="L2262" s="39">
        <f t="shared" si="215"/>
        <v>0.36875000000145519</v>
      </c>
      <c r="M2262" s="19">
        <f>COUNTIF(Table1_3[Status], "Hired") / COUNTA(Table1_3[Status])</f>
        <v>0.6552734375</v>
      </c>
      <c r="N2262" s="27">
        <f t="shared" si="216"/>
        <v>41871.368750000001</v>
      </c>
      <c r="O2262" t="str">
        <f>TEXT(Table1_3[[#This Row],[Interview Taken on]],"MMM")</f>
        <v>Aug</v>
      </c>
    </row>
    <row r="2263" spans="1:15" x14ac:dyDescent="0.25">
      <c r="A2263">
        <v>673289</v>
      </c>
      <c r="B2263" s="3">
        <v>41856.400694444441</v>
      </c>
      <c r="C2263">
        <f t="shared" si="211"/>
        <v>1</v>
      </c>
      <c r="D2263" t="s">
        <v>7</v>
      </c>
      <c r="E2263" t="s">
        <v>11</v>
      </c>
      <c r="F2263" t="s">
        <v>204</v>
      </c>
      <c r="G2263" t="s">
        <v>34</v>
      </c>
      <c r="H2263">
        <v>6652</v>
      </c>
      <c r="I2263" t="str">
        <f t="shared" si="212"/>
        <v>Morning</v>
      </c>
      <c r="J2263" t="str">
        <f t="shared" si="213"/>
        <v>Tue</v>
      </c>
      <c r="K2263" t="str">
        <f t="shared" si="214"/>
        <v>2014-08-05</v>
      </c>
      <c r="L2263" s="39">
        <f t="shared" si="215"/>
        <v>0.40069444444088731</v>
      </c>
      <c r="M2263" s="19">
        <f>COUNTIF(Table1_3[Status], "Hired") / COUNTA(Table1_3[Status])</f>
        <v>0.6552734375</v>
      </c>
      <c r="N2263" s="27">
        <f t="shared" si="216"/>
        <v>41871.400694444441</v>
      </c>
      <c r="O2263" t="str">
        <f>TEXT(Table1_3[[#This Row],[Interview Taken on]],"MMM")</f>
        <v>Aug</v>
      </c>
    </row>
    <row r="2264" spans="1:15" x14ac:dyDescent="0.25">
      <c r="A2264">
        <v>14294</v>
      </c>
      <c r="B2264" s="3">
        <v>41783.625</v>
      </c>
      <c r="C2264">
        <f t="shared" si="211"/>
        <v>0</v>
      </c>
      <c r="D2264" t="s">
        <v>13</v>
      </c>
      <c r="E2264" t="s">
        <v>8</v>
      </c>
      <c r="F2264" t="s">
        <v>201</v>
      </c>
      <c r="G2264" t="s">
        <v>12</v>
      </c>
      <c r="H2264">
        <v>14118</v>
      </c>
      <c r="I2264" t="str">
        <f t="shared" si="212"/>
        <v>Afternoon</v>
      </c>
      <c r="J2264" t="str">
        <f t="shared" si="213"/>
        <v>Sat</v>
      </c>
      <c r="K2264" t="str">
        <f t="shared" si="214"/>
        <v>2014-05-24</v>
      </c>
      <c r="L2264" s="39">
        <f t="shared" si="215"/>
        <v>0.625</v>
      </c>
      <c r="M2264" s="19">
        <f>COUNTIF(Table1_3[Status], "Hired") / COUNTA(Table1_3[Status])</f>
        <v>0.6552734375</v>
      </c>
      <c r="N2264" s="27" t="str">
        <f t="shared" si="216"/>
        <v/>
      </c>
      <c r="O2264" t="str">
        <f>TEXT(Table1_3[[#This Row],[Interview Taken on]],"MMM")</f>
        <v>May</v>
      </c>
    </row>
    <row r="2265" spans="1:15" x14ac:dyDescent="0.25">
      <c r="A2265">
        <v>820255</v>
      </c>
      <c r="B2265" s="3">
        <v>41783.625694444447</v>
      </c>
      <c r="C2265">
        <f t="shared" si="211"/>
        <v>0</v>
      </c>
      <c r="D2265" t="s">
        <v>13</v>
      </c>
      <c r="E2265" t="s">
        <v>8</v>
      </c>
      <c r="F2265" t="s">
        <v>201</v>
      </c>
      <c r="G2265" t="s">
        <v>12</v>
      </c>
      <c r="H2265">
        <v>95117</v>
      </c>
      <c r="I2265" t="str">
        <f t="shared" si="212"/>
        <v>Afternoon</v>
      </c>
      <c r="J2265" t="str">
        <f t="shared" si="213"/>
        <v>Sat</v>
      </c>
      <c r="K2265" t="str">
        <f t="shared" si="214"/>
        <v>2014-05-24</v>
      </c>
      <c r="L2265" s="39">
        <f t="shared" si="215"/>
        <v>0.62569444444670808</v>
      </c>
      <c r="M2265" s="19">
        <f>COUNTIF(Table1_3[Status], "Hired") / COUNTA(Table1_3[Status])</f>
        <v>0.6552734375</v>
      </c>
      <c r="N2265" s="27" t="str">
        <f t="shared" si="216"/>
        <v/>
      </c>
      <c r="O2265" t="str">
        <f>TEXT(Table1_3[[#This Row],[Interview Taken on]],"MMM")</f>
        <v>May</v>
      </c>
    </row>
    <row r="2266" spans="1:15" x14ac:dyDescent="0.25">
      <c r="A2266">
        <v>830026</v>
      </c>
      <c r="B2266" s="3">
        <v>41783.627083333333</v>
      </c>
      <c r="C2266">
        <f t="shared" si="211"/>
        <v>1</v>
      </c>
      <c r="D2266" t="s">
        <v>7</v>
      </c>
      <c r="E2266" t="s">
        <v>8</v>
      </c>
      <c r="F2266" t="s">
        <v>201</v>
      </c>
      <c r="G2266" t="s">
        <v>12</v>
      </c>
      <c r="H2266">
        <v>10402</v>
      </c>
      <c r="I2266" t="str">
        <f t="shared" si="212"/>
        <v>Afternoon</v>
      </c>
      <c r="J2266" t="str">
        <f t="shared" si="213"/>
        <v>Sat</v>
      </c>
      <c r="K2266" t="str">
        <f t="shared" si="214"/>
        <v>2014-05-24</v>
      </c>
      <c r="L2266" s="39">
        <f t="shared" si="215"/>
        <v>0.62708333333284827</v>
      </c>
      <c r="M2266" s="19">
        <f>COUNTIF(Table1_3[Status], "Hired") / COUNTA(Table1_3[Status])</f>
        <v>0.6552734375</v>
      </c>
      <c r="N2266" s="27">
        <f t="shared" si="216"/>
        <v>41798.627083333333</v>
      </c>
      <c r="O2266" t="str">
        <f>TEXT(Table1_3[[#This Row],[Interview Taken on]],"MMM")</f>
        <v>May</v>
      </c>
    </row>
    <row r="2267" spans="1:15" x14ac:dyDescent="0.25">
      <c r="A2267">
        <v>410700</v>
      </c>
      <c r="B2267" s="3">
        <v>41783.627083333333</v>
      </c>
      <c r="C2267">
        <f t="shared" si="211"/>
        <v>1</v>
      </c>
      <c r="D2267" t="s">
        <v>7</v>
      </c>
      <c r="E2267" t="s">
        <v>11</v>
      </c>
      <c r="F2267" t="s">
        <v>201</v>
      </c>
      <c r="G2267" t="s">
        <v>12</v>
      </c>
      <c r="H2267">
        <v>72977</v>
      </c>
      <c r="I2267" t="str">
        <f t="shared" si="212"/>
        <v>Afternoon</v>
      </c>
      <c r="J2267" t="str">
        <f t="shared" si="213"/>
        <v>Sat</v>
      </c>
      <c r="K2267" t="str">
        <f t="shared" si="214"/>
        <v>2014-05-24</v>
      </c>
      <c r="L2267" s="39">
        <f t="shared" si="215"/>
        <v>0.62708333333284827</v>
      </c>
      <c r="M2267" s="19">
        <f>COUNTIF(Table1_3[Status], "Hired") / COUNTA(Table1_3[Status])</f>
        <v>0.6552734375</v>
      </c>
      <c r="N2267" s="27">
        <f t="shared" si="216"/>
        <v>41798.627083333333</v>
      </c>
      <c r="O2267" t="str">
        <f>TEXT(Table1_3[[#This Row],[Interview Taken on]],"MMM")</f>
        <v>May</v>
      </c>
    </row>
    <row r="2268" spans="1:15" x14ac:dyDescent="0.25">
      <c r="A2268">
        <v>818456</v>
      </c>
      <c r="B2268" s="3">
        <v>41783.626388888886</v>
      </c>
      <c r="C2268">
        <f t="shared" si="211"/>
        <v>1</v>
      </c>
      <c r="D2268" t="s">
        <v>7</v>
      </c>
      <c r="E2268" t="s">
        <v>11</v>
      </c>
      <c r="F2268" t="s">
        <v>201</v>
      </c>
      <c r="G2268" t="s">
        <v>12</v>
      </c>
      <c r="H2268">
        <v>6949</v>
      </c>
      <c r="I2268" t="str">
        <f t="shared" si="212"/>
        <v>Afternoon</v>
      </c>
      <c r="J2268" t="str">
        <f t="shared" si="213"/>
        <v>Sat</v>
      </c>
      <c r="K2268" t="str">
        <f t="shared" si="214"/>
        <v>2014-05-24</v>
      </c>
      <c r="L2268" s="39">
        <f t="shared" si="215"/>
        <v>0.62638888888614019</v>
      </c>
      <c r="M2268" s="19">
        <f>COUNTIF(Table1_3[Status], "Hired") / COUNTA(Table1_3[Status])</f>
        <v>0.6552734375</v>
      </c>
      <c r="N2268" s="27">
        <f t="shared" si="216"/>
        <v>41798.626388888886</v>
      </c>
      <c r="O2268" t="str">
        <f>TEXT(Table1_3[[#This Row],[Interview Taken on]],"MMM")</f>
        <v>May</v>
      </c>
    </row>
    <row r="2269" spans="1:15" x14ac:dyDescent="0.25">
      <c r="A2269">
        <v>356990</v>
      </c>
      <c r="B2269" s="3">
        <v>41783.625694444447</v>
      </c>
      <c r="C2269">
        <f t="shared" si="211"/>
        <v>0</v>
      </c>
      <c r="D2269" t="s">
        <v>13</v>
      </c>
      <c r="E2269" t="s">
        <v>11</v>
      </c>
      <c r="F2269" t="s">
        <v>201</v>
      </c>
      <c r="G2269" t="s">
        <v>12</v>
      </c>
      <c r="H2269">
        <v>29794</v>
      </c>
      <c r="I2269" t="str">
        <f t="shared" si="212"/>
        <v>Afternoon</v>
      </c>
      <c r="J2269" t="str">
        <f t="shared" si="213"/>
        <v>Sat</v>
      </c>
      <c r="K2269" t="str">
        <f t="shared" si="214"/>
        <v>2014-05-24</v>
      </c>
      <c r="L2269" s="39">
        <f t="shared" si="215"/>
        <v>0.62569444444670808</v>
      </c>
      <c r="M2269" s="19">
        <f>COUNTIF(Table1_3[Status], "Hired") / COUNTA(Table1_3[Status])</f>
        <v>0.6552734375</v>
      </c>
      <c r="N2269" s="27" t="str">
        <f t="shared" si="216"/>
        <v/>
      </c>
      <c r="O2269" t="str">
        <f>TEXT(Table1_3[[#This Row],[Interview Taken on]],"MMM")</f>
        <v>May</v>
      </c>
    </row>
    <row r="2270" spans="1:15" x14ac:dyDescent="0.25">
      <c r="A2270">
        <v>55710</v>
      </c>
      <c r="B2270" s="3">
        <v>41787.756944444445</v>
      </c>
      <c r="C2270">
        <f t="shared" si="211"/>
        <v>0</v>
      </c>
      <c r="D2270" t="s">
        <v>13</v>
      </c>
      <c r="E2270" t="s">
        <v>8</v>
      </c>
      <c r="F2270" t="s">
        <v>204</v>
      </c>
      <c r="G2270" t="s">
        <v>25</v>
      </c>
      <c r="H2270">
        <v>96644</v>
      </c>
      <c r="I2270" t="str">
        <f t="shared" si="212"/>
        <v>Evening</v>
      </c>
      <c r="J2270" t="str">
        <f t="shared" si="213"/>
        <v>Wed</v>
      </c>
      <c r="K2270" t="str">
        <f t="shared" si="214"/>
        <v>2014-05-28</v>
      </c>
      <c r="L2270" s="39">
        <f t="shared" si="215"/>
        <v>0.75694444444525288</v>
      </c>
      <c r="M2270" s="19">
        <f>COUNTIF(Table1_3[Status], "Hired") / COUNTA(Table1_3[Status])</f>
        <v>0.6552734375</v>
      </c>
      <c r="N2270" s="27" t="str">
        <f t="shared" si="216"/>
        <v/>
      </c>
      <c r="O2270" t="str">
        <f>TEXT(Table1_3[[#This Row],[Interview Taken on]],"MMM")</f>
        <v>May</v>
      </c>
    </row>
    <row r="2271" spans="1:15" x14ac:dyDescent="0.25">
      <c r="A2271">
        <v>381920</v>
      </c>
      <c r="B2271" s="3">
        <v>41788.736805555556</v>
      </c>
      <c r="C2271">
        <f t="shared" si="211"/>
        <v>0</v>
      </c>
      <c r="D2271" t="s">
        <v>13</v>
      </c>
      <c r="E2271" t="s">
        <v>8</v>
      </c>
      <c r="F2271" t="s">
        <v>204</v>
      </c>
      <c r="G2271" t="s">
        <v>25</v>
      </c>
      <c r="H2271">
        <v>72500</v>
      </c>
      <c r="I2271" t="str">
        <f t="shared" si="212"/>
        <v>Afternoon</v>
      </c>
      <c r="J2271" t="str">
        <f t="shared" si="213"/>
        <v>Thu</v>
      </c>
      <c r="K2271" t="str">
        <f t="shared" si="214"/>
        <v>2014-05-29</v>
      </c>
      <c r="L2271" s="39">
        <f t="shared" si="215"/>
        <v>0.73680555555620231</v>
      </c>
      <c r="M2271" s="19">
        <f>COUNTIF(Table1_3[Status], "Hired") / COUNTA(Table1_3[Status])</f>
        <v>0.6552734375</v>
      </c>
      <c r="N2271" s="27" t="str">
        <f t="shared" si="216"/>
        <v/>
      </c>
      <c r="O2271" t="str">
        <f>TEXT(Table1_3[[#This Row],[Interview Taken on]],"MMM")</f>
        <v>May</v>
      </c>
    </row>
    <row r="2272" spans="1:15" x14ac:dyDescent="0.25">
      <c r="A2272">
        <v>639628</v>
      </c>
      <c r="B2272" s="3">
        <v>41788.737500000003</v>
      </c>
      <c r="C2272">
        <f t="shared" si="211"/>
        <v>1</v>
      </c>
      <c r="D2272" t="s">
        <v>7</v>
      </c>
      <c r="E2272" t="s">
        <v>8</v>
      </c>
      <c r="F2272" t="s">
        <v>204</v>
      </c>
      <c r="G2272" t="s">
        <v>25</v>
      </c>
      <c r="H2272">
        <v>62391</v>
      </c>
      <c r="I2272" t="str">
        <f t="shared" si="212"/>
        <v>Afternoon</v>
      </c>
      <c r="J2272" t="str">
        <f t="shared" si="213"/>
        <v>Thu</v>
      </c>
      <c r="K2272" t="str">
        <f t="shared" si="214"/>
        <v>2014-05-29</v>
      </c>
      <c r="L2272" s="39">
        <f t="shared" si="215"/>
        <v>0.73750000000291038</v>
      </c>
      <c r="M2272" s="19">
        <f>COUNTIF(Table1_3[Status], "Hired") / COUNTA(Table1_3[Status])</f>
        <v>0.6552734375</v>
      </c>
      <c r="N2272" s="27">
        <f t="shared" si="216"/>
        <v>41803.737500000003</v>
      </c>
      <c r="O2272" t="str">
        <f>TEXT(Table1_3[[#This Row],[Interview Taken on]],"MMM")</f>
        <v>May</v>
      </c>
    </row>
    <row r="2273" spans="1:15" x14ac:dyDescent="0.25">
      <c r="A2273">
        <v>125897</v>
      </c>
      <c r="B2273" s="3">
        <v>41793.615277777775</v>
      </c>
      <c r="C2273">
        <f t="shared" si="211"/>
        <v>1</v>
      </c>
      <c r="D2273" t="s">
        <v>7</v>
      </c>
      <c r="E2273" t="s">
        <v>8</v>
      </c>
      <c r="F2273" t="s">
        <v>204</v>
      </c>
      <c r="G2273" t="s">
        <v>25</v>
      </c>
      <c r="H2273">
        <v>25285</v>
      </c>
      <c r="I2273" t="str">
        <f t="shared" si="212"/>
        <v>Afternoon</v>
      </c>
      <c r="J2273" t="str">
        <f t="shared" si="213"/>
        <v>Tue</v>
      </c>
      <c r="K2273" t="str">
        <f t="shared" si="214"/>
        <v>2014-06-03</v>
      </c>
      <c r="L2273" s="39">
        <f t="shared" si="215"/>
        <v>0.61527777777519077</v>
      </c>
      <c r="M2273" s="19">
        <f>COUNTIF(Table1_3[Status], "Hired") / COUNTA(Table1_3[Status])</f>
        <v>0.6552734375</v>
      </c>
      <c r="N2273" s="27">
        <f t="shared" si="216"/>
        <v>41808.615277777775</v>
      </c>
      <c r="O2273" t="str">
        <f>TEXT(Table1_3[[#This Row],[Interview Taken on]],"MMM")</f>
        <v>Jun</v>
      </c>
    </row>
    <row r="2274" spans="1:15" x14ac:dyDescent="0.25">
      <c r="A2274">
        <v>269144</v>
      </c>
      <c r="B2274" s="3">
        <v>41780.396527777775</v>
      </c>
      <c r="C2274">
        <f t="shared" si="211"/>
        <v>1</v>
      </c>
      <c r="D2274" t="s">
        <v>7</v>
      </c>
      <c r="E2274" t="s">
        <v>8</v>
      </c>
      <c r="F2274" t="s">
        <v>201</v>
      </c>
      <c r="G2274" t="s">
        <v>12</v>
      </c>
      <c r="H2274">
        <v>45006</v>
      </c>
      <c r="I2274" t="str">
        <f t="shared" si="212"/>
        <v>Morning</v>
      </c>
      <c r="J2274" t="str">
        <f t="shared" si="213"/>
        <v>Wed</v>
      </c>
      <c r="K2274" t="str">
        <f t="shared" si="214"/>
        <v>2014-05-21</v>
      </c>
      <c r="L2274" s="39">
        <f t="shared" si="215"/>
        <v>0.39652777777519077</v>
      </c>
      <c r="M2274" s="19">
        <f>COUNTIF(Table1_3[Status], "Hired") / COUNTA(Table1_3[Status])</f>
        <v>0.6552734375</v>
      </c>
      <c r="N2274" s="27">
        <f t="shared" si="216"/>
        <v>41795.396527777775</v>
      </c>
      <c r="O2274" t="str">
        <f>TEXT(Table1_3[[#This Row],[Interview Taken on]],"MMM")</f>
        <v>May</v>
      </c>
    </row>
    <row r="2275" spans="1:15" x14ac:dyDescent="0.25">
      <c r="A2275">
        <v>757241</v>
      </c>
      <c r="B2275" s="3">
        <v>41787.569444444445</v>
      </c>
      <c r="C2275">
        <f t="shared" si="211"/>
        <v>0</v>
      </c>
      <c r="D2275" t="s">
        <v>13</v>
      </c>
      <c r="E2275" t="s">
        <v>11</v>
      </c>
      <c r="F2275" t="s">
        <v>201</v>
      </c>
      <c r="G2275" t="s">
        <v>12</v>
      </c>
      <c r="H2275">
        <v>90793</v>
      </c>
      <c r="I2275" t="str">
        <f t="shared" si="212"/>
        <v>Afternoon</v>
      </c>
      <c r="J2275" t="str">
        <f t="shared" si="213"/>
        <v>Wed</v>
      </c>
      <c r="K2275" t="str">
        <f t="shared" si="214"/>
        <v>2014-05-28</v>
      </c>
      <c r="L2275" s="39">
        <f t="shared" si="215"/>
        <v>0.56944444444525288</v>
      </c>
      <c r="M2275" s="19">
        <f>COUNTIF(Table1_3[Status], "Hired") / COUNTA(Table1_3[Status])</f>
        <v>0.6552734375</v>
      </c>
      <c r="N2275" s="27" t="str">
        <f t="shared" si="216"/>
        <v/>
      </c>
      <c r="O2275" t="str">
        <f>TEXT(Table1_3[[#This Row],[Interview Taken on]],"MMM")</f>
        <v>May</v>
      </c>
    </row>
    <row r="2276" spans="1:15" x14ac:dyDescent="0.25">
      <c r="A2276">
        <v>665582</v>
      </c>
      <c r="B2276" s="3">
        <v>41787.397222222222</v>
      </c>
      <c r="C2276">
        <f t="shared" si="211"/>
        <v>1</v>
      </c>
      <c r="D2276" t="s">
        <v>7</v>
      </c>
      <c r="E2276" t="s">
        <v>8</v>
      </c>
      <c r="F2276" t="s">
        <v>201</v>
      </c>
      <c r="G2276" t="s">
        <v>12</v>
      </c>
      <c r="H2276">
        <v>24343</v>
      </c>
      <c r="I2276" t="str">
        <f t="shared" si="212"/>
        <v>Morning</v>
      </c>
      <c r="J2276" t="str">
        <f t="shared" si="213"/>
        <v>Wed</v>
      </c>
      <c r="K2276" t="str">
        <f t="shared" si="214"/>
        <v>2014-05-28</v>
      </c>
      <c r="L2276" s="39">
        <f t="shared" si="215"/>
        <v>0.39722222222189885</v>
      </c>
      <c r="M2276" s="19">
        <f>COUNTIF(Table1_3[Status], "Hired") / COUNTA(Table1_3[Status])</f>
        <v>0.6552734375</v>
      </c>
      <c r="N2276" s="27">
        <f t="shared" si="216"/>
        <v>41802.397222222222</v>
      </c>
      <c r="O2276" t="str">
        <f>TEXT(Table1_3[[#This Row],[Interview Taken on]],"MMM")</f>
        <v>May</v>
      </c>
    </row>
    <row r="2277" spans="1:15" x14ac:dyDescent="0.25">
      <c r="A2277">
        <v>867531</v>
      </c>
      <c r="B2277" s="3">
        <v>41787.399305555555</v>
      </c>
      <c r="C2277">
        <f t="shared" si="211"/>
        <v>0</v>
      </c>
      <c r="D2277" t="s">
        <v>13</v>
      </c>
      <c r="E2277" t="s">
        <v>8</v>
      </c>
      <c r="F2277" t="s">
        <v>201</v>
      </c>
      <c r="G2277" t="s">
        <v>12</v>
      </c>
      <c r="H2277">
        <v>27331</v>
      </c>
      <c r="I2277" t="str">
        <f t="shared" si="212"/>
        <v>Morning</v>
      </c>
      <c r="J2277" t="str">
        <f t="shared" si="213"/>
        <v>Wed</v>
      </c>
      <c r="K2277" t="str">
        <f t="shared" si="214"/>
        <v>2014-05-28</v>
      </c>
      <c r="L2277" s="39">
        <f t="shared" si="215"/>
        <v>0.39930555555474712</v>
      </c>
      <c r="M2277" s="19">
        <f>COUNTIF(Table1_3[Status], "Hired") / COUNTA(Table1_3[Status])</f>
        <v>0.6552734375</v>
      </c>
      <c r="N2277" s="27" t="str">
        <f t="shared" si="216"/>
        <v/>
      </c>
      <c r="O2277" t="str">
        <f>TEXT(Table1_3[[#This Row],[Interview Taken on]],"MMM")</f>
        <v>May</v>
      </c>
    </row>
    <row r="2278" spans="1:15" x14ac:dyDescent="0.25">
      <c r="A2278">
        <v>854696</v>
      </c>
      <c r="B2278" s="3">
        <v>41788.611805555556</v>
      </c>
      <c r="C2278">
        <f t="shared" si="211"/>
        <v>1</v>
      </c>
      <c r="D2278" t="s">
        <v>7</v>
      </c>
      <c r="E2278" t="s">
        <v>8</v>
      </c>
      <c r="F2278" t="s">
        <v>201</v>
      </c>
      <c r="G2278" t="s">
        <v>12</v>
      </c>
      <c r="H2278">
        <v>10267</v>
      </c>
      <c r="I2278" t="str">
        <f t="shared" si="212"/>
        <v>Afternoon</v>
      </c>
      <c r="J2278" t="str">
        <f t="shared" si="213"/>
        <v>Thu</v>
      </c>
      <c r="K2278" t="str">
        <f t="shared" si="214"/>
        <v>2014-05-29</v>
      </c>
      <c r="L2278" s="39">
        <f t="shared" si="215"/>
        <v>0.61180555555620231</v>
      </c>
      <c r="M2278" s="19">
        <f>COUNTIF(Table1_3[Status], "Hired") / COUNTA(Table1_3[Status])</f>
        <v>0.6552734375</v>
      </c>
      <c r="N2278" s="27">
        <f t="shared" si="216"/>
        <v>41803.611805555556</v>
      </c>
      <c r="O2278" t="str">
        <f>TEXT(Table1_3[[#This Row],[Interview Taken on]],"MMM")</f>
        <v>May</v>
      </c>
    </row>
    <row r="2279" spans="1:15" x14ac:dyDescent="0.25">
      <c r="A2279">
        <v>908405</v>
      </c>
      <c r="B2279" s="3">
        <v>41789.518055555556</v>
      </c>
      <c r="C2279">
        <f t="shared" si="211"/>
        <v>0</v>
      </c>
      <c r="D2279" t="s">
        <v>13</v>
      </c>
      <c r="E2279" t="s">
        <v>8</v>
      </c>
      <c r="F2279" t="s">
        <v>201</v>
      </c>
      <c r="G2279" t="s">
        <v>12</v>
      </c>
      <c r="H2279">
        <v>44086</v>
      </c>
      <c r="I2279" t="str">
        <f t="shared" si="212"/>
        <v>Afternoon</v>
      </c>
      <c r="J2279" t="str">
        <f t="shared" si="213"/>
        <v>Fri</v>
      </c>
      <c r="K2279" t="str">
        <f t="shared" si="214"/>
        <v>2014-05-30</v>
      </c>
      <c r="L2279" s="39">
        <f t="shared" si="215"/>
        <v>0.51805555555620231</v>
      </c>
      <c r="M2279" s="19">
        <f>COUNTIF(Table1_3[Status], "Hired") / COUNTA(Table1_3[Status])</f>
        <v>0.6552734375</v>
      </c>
      <c r="N2279" s="27" t="str">
        <f t="shared" si="216"/>
        <v/>
      </c>
      <c r="O2279" t="str">
        <f>TEXT(Table1_3[[#This Row],[Interview Taken on]],"MMM")</f>
        <v>May</v>
      </c>
    </row>
    <row r="2280" spans="1:15" x14ac:dyDescent="0.25">
      <c r="A2280">
        <v>766822</v>
      </c>
      <c r="B2280" s="3">
        <v>41801.398611111108</v>
      </c>
      <c r="C2280">
        <f t="shared" si="211"/>
        <v>1</v>
      </c>
      <c r="D2280" t="s">
        <v>7</v>
      </c>
      <c r="E2280" t="s">
        <v>11</v>
      </c>
      <c r="F2280" t="s">
        <v>201</v>
      </c>
      <c r="G2280" t="s">
        <v>12</v>
      </c>
      <c r="H2280">
        <v>60668</v>
      </c>
      <c r="I2280" t="str">
        <f t="shared" si="212"/>
        <v>Morning</v>
      </c>
      <c r="J2280" t="str">
        <f t="shared" si="213"/>
        <v>Wed</v>
      </c>
      <c r="K2280" t="str">
        <f t="shared" si="214"/>
        <v>2014-06-11</v>
      </c>
      <c r="L2280" s="39">
        <f t="shared" si="215"/>
        <v>0.39861111110803904</v>
      </c>
      <c r="M2280" s="19">
        <f>COUNTIF(Table1_3[Status], "Hired") / COUNTA(Table1_3[Status])</f>
        <v>0.6552734375</v>
      </c>
      <c r="N2280" s="27">
        <f t="shared" si="216"/>
        <v>41816.398611111108</v>
      </c>
      <c r="O2280" t="str">
        <f>TEXT(Table1_3[[#This Row],[Interview Taken on]],"MMM")</f>
        <v>Jun</v>
      </c>
    </row>
    <row r="2281" spans="1:15" x14ac:dyDescent="0.25">
      <c r="A2281">
        <v>325393</v>
      </c>
      <c r="B2281" s="3">
        <v>41822.396527777775</v>
      </c>
      <c r="C2281">
        <f t="shared" si="211"/>
        <v>0</v>
      </c>
      <c r="D2281" t="s">
        <v>13</v>
      </c>
      <c r="E2281" t="s">
        <v>8</v>
      </c>
      <c r="F2281" t="s">
        <v>201</v>
      </c>
      <c r="G2281" t="s">
        <v>12</v>
      </c>
      <c r="H2281">
        <v>19809</v>
      </c>
      <c r="I2281" t="str">
        <f t="shared" si="212"/>
        <v>Morning</v>
      </c>
      <c r="J2281" t="str">
        <f t="shared" si="213"/>
        <v>Wed</v>
      </c>
      <c r="K2281" t="str">
        <f t="shared" si="214"/>
        <v>2014-07-02</v>
      </c>
      <c r="L2281" s="39">
        <f t="shared" si="215"/>
        <v>0.39652777777519077</v>
      </c>
      <c r="M2281" s="19">
        <f>COUNTIF(Table1_3[Status], "Hired") / COUNTA(Table1_3[Status])</f>
        <v>0.6552734375</v>
      </c>
      <c r="N2281" s="27" t="str">
        <f t="shared" si="216"/>
        <v/>
      </c>
      <c r="O2281" t="str">
        <f>TEXT(Table1_3[[#This Row],[Interview Taken on]],"MMM")</f>
        <v>Jul</v>
      </c>
    </row>
    <row r="2282" spans="1:15" x14ac:dyDescent="0.25">
      <c r="A2282">
        <v>237242</v>
      </c>
      <c r="B2282" s="3">
        <v>41822.397916666669</v>
      </c>
      <c r="C2282">
        <f t="shared" si="211"/>
        <v>0</v>
      </c>
      <c r="D2282" t="s">
        <v>13</v>
      </c>
      <c r="E2282" t="s">
        <v>11</v>
      </c>
      <c r="F2282" t="s">
        <v>201</v>
      </c>
      <c r="G2282" t="s">
        <v>12</v>
      </c>
      <c r="H2282">
        <v>24872</v>
      </c>
      <c r="I2282" t="str">
        <f t="shared" si="212"/>
        <v>Morning</v>
      </c>
      <c r="J2282" t="str">
        <f t="shared" si="213"/>
        <v>Wed</v>
      </c>
      <c r="K2282" t="str">
        <f t="shared" si="214"/>
        <v>2014-07-02</v>
      </c>
      <c r="L2282" s="39">
        <f t="shared" si="215"/>
        <v>0.39791666666860692</v>
      </c>
      <c r="M2282" s="19">
        <f>COUNTIF(Table1_3[Status], "Hired") / COUNTA(Table1_3[Status])</f>
        <v>0.6552734375</v>
      </c>
      <c r="N2282" s="27" t="str">
        <f t="shared" si="216"/>
        <v/>
      </c>
      <c r="O2282" t="str">
        <f>TEXT(Table1_3[[#This Row],[Interview Taken on]],"MMM")</f>
        <v>Jul</v>
      </c>
    </row>
    <row r="2283" spans="1:15" x14ac:dyDescent="0.25">
      <c r="A2283">
        <v>628010</v>
      </c>
      <c r="B2283" s="3">
        <v>41836.397916666669</v>
      </c>
      <c r="C2283">
        <f t="shared" si="211"/>
        <v>0</v>
      </c>
      <c r="D2283" t="s">
        <v>13</v>
      </c>
      <c r="E2283" t="s">
        <v>11</v>
      </c>
      <c r="F2283" t="s">
        <v>201</v>
      </c>
      <c r="G2283" t="s">
        <v>25</v>
      </c>
      <c r="H2283">
        <v>69519</v>
      </c>
      <c r="I2283" t="str">
        <f t="shared" si="212"/>
        <v>Morning</v>
      </c>
      <c r="J2283" t="str">
        <f t="shared" si="213"/>
        <v>Wed</v>
      </c>
      <c r="K2283" t="str">
        <f t="shared" si="214"/>
        <v>2014-07-16</v>
      </c>
      <c r="L2283" s="39">
        <f t="shared" si="215"/>
        <v>0.39791666666860692</v>
      </c>
      <c r="M2283" s="19">
        <f>COUNTIF(Table1_3[Status], "Hired") / COUNTA(Table1_3[Status])</f>
        <v>0.6552734375</v>
      </c>
      <c r="N2283" s="27" t="str">
        <f t="shared" si="216"/>
        <v/>
      </c>
      <c r="O2283" t="str">
        <f>TEXT(Table1_3[[#This Row],[Interview Taken on]],"MMM")</f>
        <v>Jul</v>
      </c>
    </row>
    <row r="2284" spans="1:15" x14ac:dyDescent="0.25">
      <c r="A2284">
        <v>20388</v>
      </c>
      <c r="B2284" s="3">
        <v>41836.398611111108</v>
      </c>
      <c r="C2284">
        <f t="shared" si="211"/>
        <v>0</v>
      </c>
      <c r="D2284" t="s">
        <v>13</v>
      </c>
      <c r="E2284" t="s">
        <v>11</v>
      </c>
      <c r="F2284" t="s">
        <v>201</v>
      </c>
      <c r="G2284" t="s">
        <v>25</v>
      </c>
      <c r="H2284">
        <v>27797</v>
      </c>
      <c r="I2284" t="str">
        <f t="shared" si="212"/>
        <v>Morning</v>
      </c>
      <c r="J2284" t="str">
        <f t="shared" si="213"/>
        <v>Wed</v>
      </c>
      <c r="K2284" t="str">
        <f t="shared" si="214"/>
        <v>2014-07-16</v>
      </c>
      <c r="L2284" s="39">
        <f t="shared" si="215"/>
        <v>0.39861111110803904</v>
      </c>
      <c r="M2284" s="19">
        <f>COUNTIF(Table1_3[Status], "Hired") / COUNTA(Table1_3[Status])</f>
        <v>0.6552734375</v>
      </c>
      <c r="N2284" s="27" t="str">
        <f t="shared" si="216"/>
        <v/>
      </c>
      <c r="O2284" t="str">
        <f>TEXT(Table1_3[[#This Row],[Interview Taken on]],"MMM")</f>
        <v>Jul</v>
      </c>
    </row>
    <row r="2285" spans="1:15" x14ac:dyDescent="0.25">
      <c r="A2285">
        <v>268063</v>
      </c>
      <c r="B2285" s="3">
        <v>41850.786805555559</v>
      </c>
      <c r="C2285">
        <f t="shared" si="211"/>
        <v>1</v>
      </c>
      <c r="D2285" t="s">
        <v>7</v>
      </c>
      <c r="E2285" t="s">
        <v>8</v>
      </c>
      <c r="F2285" t="s">
        <v>201</v>
      </c>
      <c r="G2285" t="s">
        <v>25</v>
      </c>
      <c r="H2285">
        <v>60313</v>
      </c>
      <c r="I2285" t="str">
        <f t="shared" si="212"/>
        <v>Evening</v>
      </c>
      <c r="J2285" t="str">
        <f t="shared" si="213"/>
        <v>Wed</v>
      </c>
      <c r="K2285" t="str">
        <f t="shared" si="214"/>
        <v>2014-07-30</v>
      </c>
      <c r="L2285" s="39">
        <f t="shared" si="215"/>
        <v>0.78680555555911269</v>
      </c>
      <c r="M2285" s="19">
        <f>COUNTIF(Table1_3[Status], "Hired") / COUNTA(Table1_3[Status])</f>
        <v>0.6552734375</v>
      </c>
      <c r="N2285" s="27">
        <f t="shared" si="216"/>
        <v>41865.786805555559</v>
      </c>
      <c r="O2285" t="str">
        <f>TEXT(Table1_3[[#This Row],[Interview Taken on]],"MMM")</f>
        <v>Jul</v>
      </c>
    </row>
    <row r="2286" spans="1:15" x14ac:dyDescent="0.25">
      <c r="A2286">
        <v>752008</v>
      </c>
      <c r="B2286" s="3">
        <v>41768.396527777775</v>
      </c>
      <c r="C2286">
        <f t="shared" si="211"/>
        <v>0</v>
      </c>
      <c r="D2286" t="s">
        <v>13</v>
      </c>
      <c r="E2286" t="s">
        <v>8</v>
      </c>
      <c r="F2286" t="s">
        <v>201</v>
      </c>
      <c r="G2286" t="s">
        <v>12</v>
      </c>
      <c r="H2286">
        <v>2024</v>
      </c>
      <c r="I2286" t="str">
        <f t="shared" si="212"/>
        <v>Morning</v>
      </c>
      <c r="J2286" t="str">
        <f t="shared" si="213"/>
        <v>Fri</v>
      </c>
      <c r="K2286" t="str">
        <f t="shared" si="214"/>
        <v>2014-05-09</v>
      </c>
      <c r="L2286" s="39">
        <f t="shared" si="215"/>
        <v>0.39652777777519077</v>
      </c>
      <c r="M2286" s="19">
        <f>COUNTIF(Table1_3[Status], "Hired") / COUNTA(Table1_3[Status])</f>
        <v>0.6552734375</v>
      </c>
      <c r="N2286" s="27" t="str">
        <f t="shared" si="216"/>
        <v/>
      </c>
      <c r="O2286" t="str">
        <f>TEXT(Table1_3[[#This Row],[Interview Taken on]],"MMM")</f>
        <v>May</v>
      </c>
    </row>
    <row r="2287" spans="1:15" x14ac:dyDescent="0.25">
      <c r="A2287">
        <v>55775</v>
      </c>
      <c r="B2287" s="3">
        <v>41768.397222222222</v>
      </c>
      <c r="C2287">
        <f t="shared" si="211"/>
        <v>1</v>
      </c>
      <c r="D2287" t="s">
        <v>7</v>
      </c>
      <c r="E2287" t="s">
        <v>8</v>
      </c>
      <c r="F2287" t="s">
        <v>201</v>
      </c>
      <c r="G2287" t="s">
        <v>12</v>
      </c>
      <c r="H2287">
        <v>48825</v>
      </c>
      <c r="I2287" t="str">
        <f t="shared" si="212"/>
        <v>Morning</v>
      </c>
      <c r="J2287" t="str">
        <f t="shared" si="213"/>
        <v>Fri</v>
      </c>
      <c r="K2287" t="str">
        <f t="shared" si="214"/>
        <v>2014-05-09</v>
      </c>
      <c r="L2287" s="39">
        <f t="shared" si="215"/>
        <v>0.39722222222189885</v>
      </c>
      <c r="M2287" s="19">
        <f>COUNTIF(Table1_3[Status], "Hired") / COUNTA(Table1_3[Status])</f>
        <v>0.6552734375</v>
      </c>
      <c r="N2287" s="27">
        <f t="shared" si="216"/>
        <v>41783.397222222222</v>
      </c>
      <c r="O2287" t="str">
        <f>TEXT(Table1_3[[#This Row],[Interview Taken on]],"MMM")</f>
        <v>May</v>
      </c>
    </row>
    <row r="2288" spans="1:15" x14ac:dyDescent="0.25">
      <c r="A2288">
        <v>607171</v>
      </c>
      <c r="B2288" s="3">
        <v>41827.425000000003</v>
      </c>
      <c r="C2288">
        <f t="shared" si="211"/>
        <v>1</v>
      </c>
      <c r="D2288" t="s">
        <v>7</v>
      </c>
      <c r="E2288" t="s">
        <v>11</v>
      </c>
      <c r="F2288" t="s">
        <v>201</v>
      </c>
      <c r="G2288" t="s">
        <v>22</v>
      </c>
      <c r="H2288">
        <v>15753</v>
      </c>
      <c r="I2288" t="str">
        <f t="shared" si="212"/>
        <v>Morning</v>
      </c>
      <c r="J2288" t="str">
        <f t="shared" si="213"/>
        <v>Mon</v>
      </c>
      <c r="K2288" t="str">
        <f t="shared" si="214"/>
        <v>2014-07-07</v>
      </c>
      <c r="L2288" s="39">
        <f t="shared" si="215"/>
        <v>0.42500000000291038</v>
      </c>
      <c r="M2288" s="19">
        <f>COUNTIF(Table1_3[Status], "Hired") / COUNTA(Table1_3[Status])</f>
        <v>0.6552734375</v>
      </c>
      <c r="N2288" s="27">
        <f t="shared" si="216"/>
        <v>41842.425000000003</v>
      </c>
      <c r="O2288" t="str">
        <f>TEXT(Table1_3[[#This Row],[Interview Taken on]],"MMM")</f>
        <v>Jul</v>
      </c>
    </row>
    <row r="2289" spans="1:15" x14ac:dyDescent="0.25">
      <c r="A2289">
        <v>630243</v>
      </c>
      <c r="B2289" s="3">
        <v>41866.396527777775</v>
      </c>
      <c r="C2289">
        <f t="shared" si="211"/>
        <v>0</v>
      </c>
      <c r="D2289" t="s">
        <v>13</v>
      </c>
      <c r="E2289" t="s">
        <v>8</v>
      </c>
      <c r="F2289" t="s">
        <v>201</v>
      </c>
      <c r="G2289" t="s">
        <v>22</v>
      </c>
      <c r="H2289">
        <v>40213</v>
      </c>
      <c r="I2289" t="str">
        <f t="shared" si="212"/>
        <v>Morning</v>
      </c>
      <c r="J2289" t="str">
        <f t="shared" si="213"/>
        <v>Fri</v>
      </c>
      <c r="K2289" t="str">
        <f t="shared" si="214"/>
        <v>2014-08-15</v>
      </c>
      <c r="L2289" s="39">
        <f t="shared" si="215"/>
        <v>0.39652777777519077</v>
      </c>
      <c r="M2289" s="19">
        <f>COUNTIF(Table1_3[Status], "Hired") / COUNTA(Table1_3[Status])</f>
        <v>0.6552734375</v>
      </c>
      <c r="N2289" s="27" t="str">
        <f t="shared" si="216"/>
        <v/>
      </c>
      <c r="O2289" t="str">
        <f>TEXT(Table1_3[[#This Row],[Interview Taken on]],"MMM")</f>
        <v>Aug</v>
      </c>
    </row>
    <row r="2290" spans="1:15" x14ac:dyDescent="0.25">
      <c r="A2290">
        <v>794837</v>
      </c>
      <c r="B2290" s="3">
        <v>41866.400000000001</v>
      </c>
      <c r="C2290">
        <f t="shared" si="211"/>
        <v>0</v>
      </c>
      <c r="D2290" t="s">
        <v>13</v>
      </c>
      <c r="E2290" t="s">
        <v>11</v>
      </c>
      <c r="F2290" t="s">
        <v>201</v>
      </c>
      <c r="G2290" t="s">
        <v>22</v>
      </c>
      <c r="H2290">
        <v>11588</v>
      </c>
      <c r="I2290" t="str">
        <f t="shared" si="212"/>
        <v>Morning</v>
      </c>
      <c r="J2290" t="str">
        <f t="shared" si="213"/>
        <v>Fri</v>
      </c>
      <c r="K2290" t="str">
        <f t="shared" si="214"/>
        <v>2014-08-15</v>
      </c>
      <c r="L2290" s="39">
        <f t="shared" si="215"/>
        <v>0.40000000000145519</v>
      </c>
      <c r="M2290" s="19">
        <f>COUNTIF(Table1_3[Status], "Hired") / COUNTA(Table1_3[Status])</f>
        <v>0.6552734375</v>
      </c>
      <c r="N2290" s="27" t="str">
        <f t="shared" si="216"/>
        <v/>
      </c>
      <c r="O2290" t="str">
        <f>TEXT(Table1_3[[#This Row],[Interview Taken on]],"MMM")</f>
        <v>Aug</v>
      </c>
    </row>
    <row r="2291" spans="1:15" x14ac:dyDescent="0.25">
      <c r="A2291">
        <v>55139</v>
      </c>
      <c r="B2291" s="3">
        <v>41870.825694444444</v>
      </c>
      <c r="C2291">
        <f t="shared" si="211"/>
        <v>1</v>
      </c>
      <c r="D2291" t="s">
        <v>7</v>
      </c>
      <c r="E2291" t="s">
        <v>8</v>
      </c>
      <c r="F2291" t="s">
        <v>201</v>
      </c>
      <c r="G2291" t="s">
        <v>22</v>
      </c>
      <c r="H2291">
        <v>83155</v>
      </c>
      <c r="I2291" t="str">
        <f t="shared" si="212"/>
        <v>Evening</v>
      </c>
      <c r="J2291" t="str">
        <f t="shared" si="213"/>
        <v>Tue</v>
      </c>
      <c r="K2291" t="str">
        <f t="shared" si="214"/>
        <v>2014-08-19</v>
      </c>
      <c r="L2291" s="39">
        <f t="shared" si="215"/>
        <v>0.82569444444379769</v>
      </c>
      <c r="M2291" s="19">
        <f>COUNTIF(Table1_3[Status], "Hired") / COUNTA(Table1_3[Status])</f>
        <v>0.6552734375</v>
      </c>
      <c r="N2291" s="27">
        <f t="shared" si="216"/>
        <v>41885.825694444444</v>
      </c>
      <c r="O2291" t="str">
        <f>TEXT(Table1_3[[#This Row],[Interview Taken on]],"MMM")</f>
        <v>Aug</v>
      </c>
    </row>
    <row r="2292" spans="1:15" x14ac:dyDescent="0.25">
      <c r="A2292">
        <v>811419</v>
      </c>
      <c r="B2292" s="3">
        <v>41870.82708333333</v>
      </c>
      <c r="C2292">
        <f t="shared" si="211"/>
        <v>1</v>
      </c>
      <c r="D2292" t="s">
        <v>7</v>
      </c>
      <c r="E2292" t="s">
        <v>8</v>
      </c>
      <c r="F2292" t="s">
        <v>201</v>
      </c>
      <c r="G2292" t="s">
        <v>22</v>
      </c>
      <c r="H2292">
        <v>19984</v>
      </c>
      <c r="I2292" t="str">
        <f t="shared" si="212"/>
        <v>Evening</v>
      </c>
      <c r="J2292" t="str">
        <f t="shared" si="213"/>
        <v>Tue</v>
      </c>
      <c r="K2292" t="str">
        <f t="shared" si="214"/>
        <v>2014-08-19</v>
      </c>
      <c r="L2292" s="39">
        <f t="shared" si="215"/>
        <v>0.82708333332993789</v>
      </c>
      <c r="M2292" s="19">
        <f>COUNTIF(Table1_3[Status], "Hired") / COUNTA(Table1_3[Status])</f>
        <v>0.6552734375</v>
      </c>
      <c r="N2292" s="27">
        <f t="shared" si="216"/>
        <v>41885.82708333333</v>
      </c>
      <c r="O2292" t="str">
        <f>TEXT(Table1_3[[#This Row],[Interview Taken on]],"MMM")</f>
        <v>Aug</v>
      </c>
    </row>
    <row r="2293" spans="1:15" x14ac:dyDescent="0.25">
      <c r="A2293">
        <v>310630</v>
      </c>
      <c r="B2293" s="3">
        <v>41872.59375</v>
      </c>
      <c r="C2293">
        <f t="shared" si="211"/>
        <v>1</v>
      </c>
      <c r="D2293" t="s">
        <v>7</v>
      </c>
      <c r="E2293" t="s">
        <v>8</v>
      </c>
      <c r="F2293" t="s">
        <v>201</v>
      </c>
      <c r="G2293" t="s">
        <v>22</v>
      </c>
      <c r="H2293">
        <v>56355</v>
      </c>
      <c r="I2293" t="str">
        <f t="shared" si="212"/>
        <v>Afternoon</v>
      </c>
      <c r="J2293" t="str">
        <f t="shared" si="213"/>
        <v>Thu</v>
      </c>
      <c r="K2293" t="str">
        <f t="shared" si="214"/>
        <v>2014-08-21</v>
      </c>
      <c r="L2293" s="39">
        <f t="shared" si="215"/>
        <v>0.59375</v>
      </c>
      <c r="M2293" s="19">
        <f>COUNTIF(Table1_3[Status], "Hired") / COUNTA(Table1_3[Status])</f>
        <v>0.6552734375</v>
      </c>
      <c r="N2293" s="27">
        <f t="shared" si="216"/>
        <v>41887.59375</v>
      </c>
      <c r="O2293" t="str">
        <f>TEXT(Table1_3[[#This Row],[Interview Taken on]],"MMM")</f>
        <v>Aug</v>
      </c>
    </row>
    <row r="2294" spans="1:15" x14ac:dyDescent="0.25">
      <c r="A2294">
        <v>555784</v>
      </c>
      <c r="B2294" s="3">
        <v>41780.660416666666</v>
      </c>
      <c r="C2294">
        <f t="shared" si="211"/>
        <v>0</v>
      </c>
      <c r="D2294" t="s">
        <v>13</v>
      </c>
      <c r="E2294" t="s">
        <v>11</v>
      </c>
      <c r="F2294" t="s">
        <v>205</v>
      </c>
      <c r="G2294" t="s">
        <v>12</v>
      </c>
      <c r="H2294">
        <v>56392</v>
      </c>
      <c r="I2294" t="str">
        <f t="shared" si="212"/>
        <v>Afternoon</v>
      </c>
      <c r="J2294" t="str">
        <f t="shared" si="213"/>
        <v>Wed</v>
      </c>
      <c r="K2294" t="str">
        <f t="shared" si="214"/>
        <v>2014-05-21</v>
      </c>
      <c r="L2294" s="39">
        <f t="shared" si="215"/>
        <v>0.66041666666569654</v>
      </c>
      <c r="M2294" s="19">
        <f>COUNTIF(Table1_3[Status], "Hired") / COUNTA(Table1_3[Status])</f>
        <v>0.6552734375</v>
      </c>
      <c r="N2294" s="27" t="str">
        <f t="shared" si="216"/>
        <v/>
      </c>
      <c r="O2294" t="str">
        <f>TEXT(Table1_3[[#This Row],[Interview Taken on]],"MMM")</f>
        <v>May</v>
      </c>
    </row>
    <row r="2295" spans="1:15" x14ac:dyDescent="0.25">
      <c r="A2295">
        <v>118876</v>
      </c>
      <c r="B2295" s="3">
        <v>41781.408333333333</v>
      </c>
      <c r="C2295">
        <f t="shared" si="211"/>
        <v>0</v>
      </c>
      <c r="D2295" t="s">
        <v>13</v>
      </c>
      <c r="E2295" t="s">
        <v>8</v>
      </c>
      <c r="F2295" t="s">
        <v>205</v>
      </c>
      <c r="G2295" t="s">
        <v>12</v>
      </c>
      <c r="H2295">
        <v>75595</v>
      </c>
      <c r="I2295" t="str">
        <f t="shared" si="212"/>
        <v>Morning</v>
      </c>
      <c r="J2295" t="str">
        <f t="shared" si="213"/>
        <v>Thu</v>
      </c>
      <c r="K2295" t="str">
        <f t="shared" si="214"/>
        <v>2014-05-22</v>
      </c>
      <c r="L2295" s="39">
        <f t="shared" si="215"/>
        <v>0.40833333333284827</v>
      </c>
      <c r="M2295" s="19">
        <f>COUNTIF(Table1_3[Status], "Hired") / COUNTA(Table1_3[Status])</f>
        <v>0.6552734375</v>
      </c>
      <c r="N2295" s="27" t="str">
        <f t="shared" si="216"/>
        <v/>
      </c>
      <c r="O2295" t="str">
        <f>TEXT(Table1_3[[#This Row],[Interview Taken on]],"MMM")</f>
        <v>May</v>
      </c>
    </row>
    <row r="2296" spans="1:15" x14ac:dyDescent="0.25">
      <c r="A2296">
        <v>558801</v>
      </c>
      <c r="B2296" s="3">
        <v>41765.772916666669</v>
      </c>
      <c r="C2296">
        <f t="shared" si="211"/>
        <v>1</v>
      </c>
      <c r="D2296" t="s">
        <v>7</v>
      </c>
      <c r="E2296" t="s">
        <v>8</v>
      </c>
      <c r="F2296" t="s">
        <v>205</v>
      </c>
      <c r="G2296" t="s">
        <v>12</v>
      </c>
      <c r="H2296">
        <v>67632</v>
      </c>
      <c r="I2296" t="str">
        <f t="shared" si="212"/>
        <v>Evening</v>
      </c>
      <c r="J2296" t="str">
        <f t="shared" si="213"/>
        <v>Tue</v>
      </c>
      <c r="K2296" t="str">
        <f t="shared" si="214"/>
        <v>2014-05-06</v>
      </c>
      <c r="L2296" s="39">
        <f t="shared" si="215"/>
        <v>0.77291666666860692</v>
      </c>
      <c r="M2296" s="19">
        <f>COUNTIF(Table1_3[Status], "Hired") / COUNTA(Table1_3[Status])</f>
        <v>0.6552734375</v>
      </c>
      <c r="N2296" s="27">
        <f t="shared" si="216"/>
        <v>41780.772916666669</v>
      </c>
      <c r="O2296" t="str">
        <f>TEXT(Table1_3[[#This Row],[Interview Taken on]],"MMM")</f>
        <v>May</v>
      </c>
    </row>
    <row r="2297" spans="1:15" x14ac:dyDescent="0.25">
      <c r="A2297">
        <v>566292</v>
      </c>
      <c r="B2297" s="3">
        <v>41765.773611111108</v>
      </c>
      <c r="C2297">
        <f t="shared" si="211"/>
        <v>1</v>
      </c>
      <c r="D2297" t="s">
        <v>7</v>
      </c>
      <c r="E2297" t="s">
        <v>8</v>
      </c>
      <c r="F2297" t="s">
        <v>205</v>
      </c>
      <c r="G2297" t="s">
        <v>12</v>
      </c>
      <c r="H2297">
        <v>37302</v>
      </c>
      <c r="I2297" t="str">
        <f t="shared" si="212"/>
        <v>Evening</v>
      </c>
      <c r="J2297" t="str">
        <f t="shared" si="213"/>
        <v>Tue</v>
      </c>
      <c r="K2297" t="str">
        <f t="shared" si="214"/>
        <v>2014-05-06</v>
      </c>
      <c r="L2297" s="39">
        <f t="shared" si="215"/>
        <v>0.77361111110803904</v>
      </c>
      <c r="M2297" s="19">
        <f>COUNTIF(Table1_3[Status], "Hired") / COUNTA(Table1_3[Status])</f>
        <v>0.6552734375</v>
      </c>
      <c r="N2297" s="27">
        <f t="shared" si="216"/>
        <v>41780.773611111108</v>
      </c>
      <c r="O2297" t="str">
        <f>TEXT(Table1_3[[#This Row],[Interview Taken on]],"MMM")</f>
        <v>May</v>
      </c>
    </row>
    <row r="2298" spans="1:15" x14ac:dyDescent="0.25">
      <c r="A2298">
        <v>176403</v>
      </c>
      <c r="B2298" s="3">
        <v>41765.774305555555</v>
      </c>
      <c r="C2298">
        <f t="shared" si="211"/>
        <v>0</v>
      </c>
      <c r="D2298" t="s">
        <v>13</v>
      </c>
      <c r="E2298" t="s">
        <v>8</v>
      </c>
      <c r="F2298" t="s">
        <v>205</v>
      </c>
      <c r="G2298" t="s">
        <v>12</v>
      </c>
      <c r="H2298">
        <v>45923</v>
      </c>
      <c r="I2298" t="str">
        <f t="shared" si="212"/>
        <v>Evening</v>
      </c>
      <c r="J2298" t="str">
        <f t="shared" si="213"/>
        <v>Tue</v>
      </c>
      <c r="K2298" t="str">
        <f t="shared" si="214"/>
        <v>2014-05-06</v>
      </c>
      <c r="L2298" s="39">
        <f t="shared" si="215"/>
        <v>0.77430555555474712</v>
      </c>
      <c r="M2298" s="19">
        <f>COUNTIF(Table1_3[Status], "Hired") / COUNTA(Table1_3[Status])</f>
        <v>0.6552734375</v>
      </c>
      <c r="N2298" s="27" t="str">
        <f t="shared" si="216"/>
        <v/>
      </c>
      <c r="O2298" t="str">
        <f>TEXT(Table1_3[[#This Row],[Interview Taken on]],"MMM")</f>
        <v>May</v>
      </c>
    </row>
    <row r="2299" spans="1:15" x14ac:dyDescent="0.25">
      <c r="A2299">
        <v>250878</v>
      </c>
      <c r="B2299" s="3">
        <v>41768.53402777778</v>
      </c>
      <c r="C2299">
        <f t="shared" si="211"/>
        <v>1</v>
      </c>
      <c r="D2299" t="s">
        <v>7</v>
      </c>
      <c r="E2299" t="s">
        <v>8</v>
      </c>
      <c r="F2299" t="s">
        <v>205</v>
      </c>
      <c r="G2299" t="s">
        <v>12</v>
      </c>
      <c r="H2299">
        <v>92688</v>
      </c>
      <c r="I2299" t="str">
        <f t="shared" si="212"/>
        <v>Afternoon</v>
      </c>
      <c r="J2299" t="str">
        <f t="shared" si="213"/>
        <v>Fri</v>
      </c>
      <c r="K2299" t="str">
        <f t="shared" si="214"/>
        <v>2014-05-09</v>
      </c>
      <c r="L2299" s="39">
        <f t="shared" si="215"/>
        <v>0.53402777777955635</v>
      </c>
      <c r="M2299" s="19">
        <f>COUNTIF(Table1_3[Status], "Hired") / COUNTA(Table1_3[Status])</f>
        <v>0.6552734375</v>
      </c>
      <c r="N2299" s="27">
        <f t="shared" si="216"/>
        <v>41783.53402777778</v>
      </c>
      <c r="O2299" t="str">
        <f>TEXT(Table1_3[[#This Row],[Interview Taken on]],"MMM")</f>
        <v>May</v>
      </c>
    </row>
    <row r="2300" spans="1:15" x14ac:dyDescent="0.25">
      <c r="A2300">
        <v>26113</v>
      </c>
      <c r="B2300" s="3">
        <v>41770.683333333334</v>
      </c>
      <c r="C2300">
        <f t="shared" si="211"/>
        <v>0</v>
      </c>
      <c r="D2300" t="s">
        <v>13</v>
      </c>
      <c r="E2300" t="s">
        <v>11</v>
      </c>
      <c r="F2300" t="s">
        <v>205</v>
      </c>
      <c r="G2300" t="s">
        <v>12</v>
      </c>
      <c r="H2300">
        <v>85470</v>
      </c>
      <c r="I2300" t="str">
        <f t="shared" si="212"/>
        <v>Afternoon</v>
      </c>
      <c r="J2300" t="str">
        <f t="shared" si="213"/>
        <v>Sun</v>
      </c>
      <c r="K2300" t="str">
        <f t="shared" si="214"/>
        <v>2014-05-11</v>
      </c>
      <c r="L2300" s="39">
        <f t="shared" si="215"/>
        <v>0.68333333333430346</v>
      </c>
      <c r="M2300" s="19">
        <f>COUNTIF(Table1_3[Status], "Hired") / COUNTA(Table1_3[Status])</f>
        <v>0.6552734375</v>
      </c>
      <c r="N2300" s="27" t="str">
        <f t="shared" si="216"/>
        <v/>
      </c>
      <c r="O2300" t="str">
        <f>TEXT(Table1_3[[#This Row],[Interview Taken on]],"MMM")</f>
        <v>May</v>
      </c>
    </row>
    <row r="2301" spans="1:15" x14ac:dyDescent="0.25">
      <c r="A2301">
        <v>397974</v>
      </c>
      <c r="B2301" s="3">
        <v>41770.68472222222</v>
      </c>
      <c r="C2301">
        <f t="shared" si="211"/>
        <v>1</v>
      </c>
      <c r="D2301" t="s">
        <v>7</v>
      </c>
      <c r="E2301" t="s">
        <v>8</v>
      </c>
      <c r="F2301" t="s">
        <v>205</v>
      </c>
      <c r="G2301" t="s">
        <v>12</v>
      </c>
      <c r="H2301">
        <v>29653</v>
      </c>
      <c r="I2301" t="str">
        <f t="shared" si="212"/>
        <v>Afternoon</v>
      </c>
      <c r="J2301" t="str">
        <f t="shared" si="213"/>
        <v>Sun</v>
      </c>
      <c r="K2301" t="str">
        <f t="shared" si="214"/>
        <v>2014-05-11</v>
      </c>
      <c r="L2301" s="39">
        <f t="shared" si="215"/>
        <v>0.68472222222044365</v>
      </c>
      <c r="M2301" s="19">
        <f>COUNTIF(Table1_3[Status], "Hired") / COUNTA(Table1_3[Status])</f>
        <v>0.6552734375</v>
      </c>
      <c r="N2301" s="27">
        <f t="shared" si="216"/>
        <v>41785.68472222222</v>
      </c>
      <c r="O2301" t="str">
        <f>TEXT(Table1_3[[#This Row],[Interview Taken on]],"MMM")</f>
        <v>May</v>
      </c>
    </row>
    <row r="2302" spans="1:15" x14ac:dyDescent="0.25">
      <c r="A2302">
        <v>622402</v>
      </c>
      <c r="B2302" s="3">
        <v>41774.603472222225</v>
      </c>
      <c r="C2302">
        <f t="shared" si="211"/>
        <v>0</v>
      </c>
      <c r="D2302" t="s">
        <v>13</v>
      </c>
      <c r="E2302" t="s">
        <v>8</v>
      </c>
      <c r="F2302" t="s">
        <v>205</v>
      </c>
      <c r="G2302" t="s">
        <v>12</v>
      </c>
      <c r="H2302">
        <v>29821</v>
      </c>
      <c r="I2302" t="str">
        <f t="shared" si="212"/>
        <v>Afternoon</v>
      </c>
      <c r="J2302" t="str">
        <f t="shared" si="213"/>
        <v>Thu</v>
      </c>
      <c r="K2302" t="str">
        <f t="shared" si="214"/>
        <v>2014-05-15</v>
      </c>
      <c r="L2302" s="39">
        <f t="shared" si="215"/>
        <v>0.60347222222480923</v>
      </c>
      <c r="M2302" s="19">
        <f>COUNTIF(Table1_3[Status], "Hired") / COUNTA(Table1_3[Status])</f>
        <v>0.6552734375</v>
      </c>
      <c r="N2302" s="27" t="str">
        <f t="shared" si="216"/>
        <v/>
      </c>
      <c r="O2302" t="str">
        <f>TEXT(Table1_3[[#This Row],[Interview Taken on]],"MMM")</f>
        <v>May</v>
      </c>
    </row>
    <row r="2303" spans="1:15" x14ac:dyDescent="0.25">
      <c r="A2303">
        <v>409430</v>
      </c>
      <c r="B2303" s="3">
        <v>41780.996527777781</v>
      </c>
      <c r="C2303">
        <f t="shared" si="211"/>
        <v>0</v>
      </c>
      <c r="D2303" t="s">
        <v>13</v>
      </c>
      <c r="E2303" t="s">
        <v>8</v>
      </c>
      <c r="F2303" t="s">
        <v>205</v>
      </c>
      <c r="G2303" t="s">
        <v>12</v>
      </c>
      <c r="H2303">
        <v>72485</v>
      </c>
      <c r="I2303" t="str">
        <f t="shared" si="212"/>
        <v>Evening</v>
      </c>
      <c r="J2303" t="str">
        <f t="shared" si="213"/>
        <v>Wed</v>
      </c>
      <c r="K2303" t="str">
        <f t="shared" si="214"/>
        <v>2014-05-21</v>
      </c>
      <c r="L2303" s="39">
        <f t="shared" si="215"/>
        <v>0.99652777778101154</v>
      </c>
      <c r="M2303" s="19">
        <f>COUNTIF(Table1_3[Status], "Hired") / COUNTA(Table1_3[Status])</f>
        <v>0.6552734375</v>
      </c>
      <c r="N2303" s="27" t="str">
        <f t="shared" si="216"/>
        <v/>
      </c>
      <c r="O2303" t="str">
        <f>TEXT(Table1_3[[#This Row],[Interview Taken on]],"MMM")</f>
        <v>May</v>
      </c>
    </row>
    <row r="2304" spans="1:15" x14ac:dyDescent="0.25">
      <c r="A2304">
        <v>785931</v>
      </c>
      <c r="B2304" s="3">
        <v>41780.99722222222</v>
      </c>
      <c r="C2304">
        <f t="shared" si="211"/>
        <v>1</v>
      </c>
      <c r="D2304" t="s">
        <v>7</v>
      </c>
      <c r="E2304" t="s">
        <v>8</v>
      </c>
      <c r="F2304" t="s">
        <v>205</v>
      </c>
      <c r="G2304" t="s">
        <v>12</v>
      </c>
      <c r="H2304">
        <v>44965</v>
      </c>
      <c r="I2304" t="str">
        <f t="shared" si="212"/>
        <v>Evening</v>
      </c>
      <c r="J2304" t="str">
        <f t="shared" si="213"/>
        <v>Wed</v>
      </c>
      <c r="K2304" t="str">
        <f t="shared" si="214"/>
        <v>2014-05-21</v>
      </c>
      <c r="L2304" s="39">
        <f t="shared" si="215"/>
        <v>0.99722222222044365</v>
      </c>
      <c r="M2304" s="19">
        <f>COUNTIF(Table1_3[Status], "Hired") / COUNTA(Table1_3[Status])</f>
        <v>0.6552734375</v>
      </c>
      <c r="N2304" s="27">
        <f t="shared" si="216"/>
        <v>41795.99722222222</v>
      </c>
      <c r="O2304" t="str">
        <f>TEXT(Table1_3[[#This Row],[Interview Taken on]],"MMM")</f>
        <v>May</v>
      </c>
    </row>
    <row r="2305" spans="1:15" x14ac:dyDescent="0.25">
      <c r="A2305">
        <v>622313</v>
      </c>
      <c r="B2305" s="3">
        <v>41787.293749999997</v>
      </c>
      <c r="C2305">
        <f t="shared" si="211"/>
        <v>1</v>
      </c>
      <c r="D2305" t="s">
        <v>7</v>
      </c>
      <c r="E2305" t="s">
        <v>8</v>
      </c>
      <c r="F2305" t="s">
        <v>205</v>
      </c>
      <c r="G2305" t="s">
        <v>12</v>
      </c>
      <c r="H2305">
        <v>41350</v>
      </c>
      <c r="I2305" t="str">
        <f t="shared" si="212"/>
        <v>Morning</v>
      </c>
      <c r="J2305" t="str">
        <f t="shared" si="213"/>
        <v>Wed</v>
      </c>
      <c r="K2305" t="str">
        <f t="shared" si="214"/>
        <v>2014-05-28</v>
      </c>
      <c r="L2305" s="39">
        <f t="shared" si="215"/>
        <v>0.29374999999708962</v>
      </c>
      <c r="M2305" s="19">
        <f>COUNTIF(Table1_3[Status], "Hired") / COUNTA(Table1_3[Status])</f>
        <v>0.6552734375</v>
      </c>
      <c r="N2305" s="27">
        <f t="shared" si="216"/>
        <v>41802.293749999997</v>
      </c>
      <c r="O2305" t="str">
        <f>TEXT(Table1_3[[#This Row],[Interview Taken on]],"MMM")</f>
        <v>May</v>
      </c>
    </row>
    <row r="2306" spans="1:15" x14ac:dyDescent="0.25">
      <c r="A2306">
        <v>690079</v>
      </c>
      <c r="B2306" s="3">
        <v>41787.296527777777</v>
      </c>
      <c r="C2306">
        <f t="shared" ref="C2306:C2369" si="217">IF(D2306="Hired",1,0)</f>
        <v>1</v>
      </c>
      <c r="D2306" t="s">
        <v>7</v>
      </c>
      <c r="E2306" t="s">
        <v>8</v>
      </c>
      <c r="F2306" t="s">
        <v>205</v>
      </c>
      <c r="G2306" t="s">
        <v>12</v>
      </c>
      <c r="H2306">
        <v>30974</v>
      </c>
      <c r="I2306" t="str">
        <f t="shared" ref="I2306:I2369" si="218">IF(AND(HOUR(B2306)&gt;=6, HOUR(B2306)&lt;12), "Morning",
   IF(AND(HOUR(B2306)&gt;=12, HOUR(B2306)&lt;18), "Afternoon",
   IF(AND(HOUR(B2306)&gt;=18, HOUR(B2306)&lt;24), "Evening", "Night")))</f>
        <v>Morning</v>
      </c>
      <c r="J2306" t="str">
        <f t="shared" ref="J2306:J2369" si="219">TEXT(B2306, "DDD")</f>
        <v>Wed</v>
      </c>
      <c r="K2306" t="str">
        <f t="shared" ref="K2306:K2369" si="220">TEXT(B2306, "YYYY-MM-DD")</f>
        <v>2014-05-28</v>
      </c>
      <c r="L2306" s="39">
        <f t="shared" ref="L2306:L2369" si="221">MOD(B2306,1)</f>
        <v>0.29652777777664596</v>
      </c>
      <c r="M2306" s="19">
        <f>COUNTIF(Table1_3[Status], "Hired") / COUNTA(Table1_3[Status])</f>
        <v>0.6552734375</v>
      </c>
      <c r="N2306" s="27">
        <f t="shared" ref="N2306:N2369" si="222">IF(D2306="Hired", B2306+15, "")</f>
        <v>41802.296527777777</v>
      </c>
      <c r="O2306" t="str">
        <f>TEXT(Table1_3[[#This Row],[Interview Taken on]],"MMM")</f>
        <v>May</v>
      </c>
    </row>
    <row r="2307" spans="1:15" x14ac:dyDescent="0.25">
      <c r="A2307">
        <v>879906</v>
      </c>
      <c r="B2307" s="3">
        <v>41859.397222222222</v>
      </c>
      <c r="C2307">
        <f t="shared" si="217"/>
        <v>0</v>
      </c>
      <c r="D2307" t="s">
        <v>13</v>
      </c>
      <c r="E2307" t="s">
        <v>8</v>
      </c>
      <c r="F2307" t="s">
        <v>205</v>
      </c>
      <c r="G2307" t="s">
        <v>12</v>
      </c>
      <c r="H2307">
        <v>89990</v>
      </c>
      <c r="I2307" t="str">
        <f t="shared" si="218"/>
        <v>Morning</v>
      </c>
      <c r="J2307" t="str">
        <f t="shared" si="219"/>
        <v>Fri</v>
      </c>
      <c r="K2307" t="str">
        <f t="shared" si="220"/>
        <v>2014-08-08</v>
      </c>
      <c r="L2307" s="39">
        <f t="shared" si="221"/>
        <v>0.39722222222189885</v>
      </c>
      <c r="M2307" s="19">
        <f>COUNTIF(Table1_3[Status], "Hired") / COUNTA(Table1_3[Status])</f>
        <v>0.6552734375</v>
      </c>
      <c r="N2307" s="27" t="str">
        <f t="shared" si="222"/>
        <v/>
      </c>
      <c r="O2307" t="str">
        <f>TEXT(Table1_3[[#This Row],[Interview Taken on]],"MMM")</f>
        <v>Aug</v>
      </c>
    </row>
    <row r="2308" spans="1:15" x14ac:dyDescent="0.25">
      <c r="A2308">
        <v>649013</v>
      </c>
      <c r="B2308" s="3">
        <v>41859.397916666669</v>
      </c>
      <c r="C2308">
        <f t="shared" si="217"/>
        <v>1</v>
      </c>
      <c r="D2308" t="s">
        <v>7</v>
      </c>
      <c r="E2308" t="s">
        <v>8</v>
      </c>
      <c r="F2308" t="s">
        <v>205</v>
      </c>
      <c r="G2308" t="s">
        <v>12</v>
      </c>
      <c r="H2308">
        <v>23262</v>
      </c>
      <c r="I2308" t="str">
        <f t="shared" si="218"/>
        <v>Morning</v>
      </c>
      <c r="J2308" t="str">
        <f t="shared" si="219"/>
        <v>Fri</v>
      </c>
      <c r="K2308" t="str">
        <f t="shared" si="220"/>
        <v>2014-08-08</v>
      </c>
      <c r="L2308" s="39">
        <f t="shared" si="221"/>
        <v>0.39791666666860692</v>
      </c>
      <c r="M2308" s="19">
        <f>COUNTIF(Table1_3[Status], "Hired") / COUNTA(Table1_3[Status])</f>
        <v>0.6552734375</v>
      </c>
      <c r="N2308" s="27">
        <f t="shared" si="222"/>
        <v>41874.397916666669</v>
      </c>
      <c r="O2308" t="str">
        <f>TEXT(Table1_3[[#This Row],[Interview Taken on]],"MMM")</f>
        <v>Aug</v>
      </c>
    </row>
    <row r="2309" spans="1:15" x14ac:dyDescent="0.25">
      <c r="A2309">
        <v>608096</v>
      </c>
      <c r="B2309" s="3">
        <v>41863.71875</v>
      </c>
      <c r="C2309">
        <f t="shared" si="217"/>
        <v>0</v>
      </c>
      <c r="D2309" t="s">
        <v>13</v>
      </c>
      <c r="E2309" t="s">
        <v>8</v>
      </c>
      <c r="F2309" t="s">
        <v>205</v>
      </c>
      <c r="G2309" t="s">
        <v>12</v>
      </c>
      <c r="H2309">
        <v>33982</v>
      </c>
      <c r="I2309" t="str">
        <f t="shared" si="218"/>
        <v>Afternoon</v>
      </c>
      <c r="J2309" t="str">
        <f t="shared" si="219"/>
        <v>Tue</v>
      </c>
      <c r="K2309" t="str">
        <f t="shared" si="220"/>
        <v>2014-08-12</v>
      </c>
      <c r="L2309" s="39">
        <f t="shared" si="221"/>
        <v>0.71875</v>
      </c>
      <c r="M2309" s="19">
        <f>COUNTIF(Table1_3[Status], "Hired") / COUNTA(Table1_3[Status])</f>
        <v>0.6552734375</v>
      </c>
      <c r="N2309" s="27" t="str">
        <f t="shared" si="222"/>
        <v/>
      </c>
      <c r="O2309" t="str">
        <f>TEXT(Table1_3[[#This Row],[Interview Taken on]],"MMM")</f>
        <v>Aug</v>
      </c>
    </row>
    <row r="2310" spans="1:15" x14ac:dyDescent="0.25">
      <c r="A2310">
        <v>427702</v>
      </c>
      <c r="B2310" s="3">
        <v>41866.632638888892</v>
      </c>
      <c r="C2310">
        <f t="shared" si="217"/>
        <v>1</v>
      </c>
      <c r="D2310" t="s">
        <v>7</v>
      </c>
      <c r="E2310" t="s">
        <v>11</v>
      </c>
      <c r="F2310" t="s">
        <v>205</v>
      </c>
      <c r="G2310" t="s">
        <v>12</v>
      </c>
      <c r="H2310">
        <v>71295</v>
      </c>
      <c r="I2310" t="str">
        <f t="shared" si="218"/>
        <v>Afternoon</v>
      </c>
      <c r="J2310" t="str">
        <f t="shared" si="219"/>
        <v>Fri</v>
      </c>
      <c r="K2310" t="str">
        <f t="shared" si="220"/>
        <v>2014-08-15</v>
      </c>
      <c r="L2310" s="39">
        <f t="shared" si="221"/>
        <v>0.63263888889196096</v>
      </c>
      <c r="M2310" s="19">
        <f>COUNTIF(Table1_3[Status], "Hired") / COUNTA(Table1_3[Status])</f>
        <v>0.6552734375</v>
      </c>
      <c r="N2310" s="27">
        <f t="shared" si="222"/>
        <v>41881.632638888892</v>
      </c>
      <c r="O2310" t="str">
        <f>TEXT(Table1_3[[#This Row],[Interview Taken on]],"MMM")</f>
        <v>Aug</v>
      </c>
    </row>
    <row r="2311" spans="1:15" x14ac:dyDescent="0.25">
      <c r="A2311">
        <v>56334</v>
      </c>
      <c r="B2311" s="3">
        <v>41820.396527777775</v>
      </c>
      <c r="C2311">
        <f t="shared" si="217"/>
        <v>1</v>
      </c>
      <c r="D2311" t="s">
        <v>7</v>
      </c>
      <c r="E2311" t="s">
        <v>8</v>
      </c>
      <c r="F2311" t="s">
        <v>205</v>
      </c>
      <c r="G2311" t="s">
        <v>20</v>
      </c>
      <c r="H2311">
        <v>82717</v>
      </c>
      <c r="I2311" t="str">
        <f t="shared" si="218"/>
        <v>Morning</v>
      </c>
      <c r="J2311" t="str">
        <f t="shared" si="219"/>
        <v>Mon</v>
      </c>
      <c r="K2311" t="str">
        <f t="shared" si="220"/>
        <v>2014-06-30</v>
      </c>
      <c r="L2311" s="39">
        <f t="shared" si="221"/>
        <v>0.39652777777519077</v>
      </c>
      <c r="M2311" s="19">
        <f>COUNTIF(Table1_3[Status], "Hired") / COUNTA(Table1_3[Status])</f>
        <v>0.6552734375</v>
      </c>
      <c r="N2311" s="27">
        <f t="shared" si="222"/>
        <v>41835.396527777775</v>
      </c>
      <c r="O2311" t="str">
        <f>TEXT(Table1_3[[#This Row],[Interview Taken on]],"MMM")</f>
        <v>Jun</v>
      </c>
    </row>
    <row r="2312" spans="1:15" x14ac:dyDescent="0.25">
      <c r="A2312">
        <v>310550</v>
      </c>
      <c r="B2312" s="3">
        <v>41820.397222222222</v>
      </c>
      <c r="C2312">
        <f t="shared" si="217"/>
        <v>1</v>
      </c>
      <c r="D2312" t="s">
        <v>7</v>
      </c>
      <c r="E2312" t="s">
        <v>8</v>
      </c>
      <c r="F2312" t="s">
        <v>205</v>
      </c>
      <c r="G2312" t="s">
        <v>20</v>
      </c>
      <c r="H2312">
        <v>50468</v>
      </c>
      <c r="I2312" t="str">
        <f t="shared" si="218"/>
        <v>Morning</v>
      </c>
      <c r="J2312" t="str">
        <f t="shared" si="219"/>
        <v>Mon</v>
      </c>
      <c r="K2312" t="str">
        <f t="shared" si="220"/>
        <v>2014-06-30</v>
      </c>
      <c r="L2312" s="39">
        <f t="shared" si="221"/>
        <v>0.39722222222189885</v>
      </c>
      <c r="M2312" s="19">
        <f>COUNTIF(Table1_3[Status], "Hired") / COUNTA(Table1_3[Status])</f>
        <v>0.6552734375</v>
      </c>
      <c r="N2312" s="27">
        <f t="shared" si="222"/>
        <v>41835.397222222222</v>
      </c>
      <c r="O2312" t="str">
        <f>TEXT(Table1_3[[#This Row],[Interview Taken on]],"MMM")</f>
        <v>Jun</v>
      </c>
    </row>
    <row r="2313" spans="1:15" x14ac:dyDescent="0.25">
      <c r="A2313">
        <v>709021</v>
      </c>
      <c r="B2313" s="3">
        <v>41820.397916666669</v>
      </c>
      <c r="C2313">
        <f t="shared" si="217"/>
        <v>1</v>
      </c>
      <c r="D2313" t="s">
        <v>7</v>
      </c>
      <c r="E2313" t="s">
        <v>8</v>
      </c>
      <c r="F2313" t="s">
        <v>205</v>
      </c>
      <c r="G2313" t="s">
        <v>20</v>
      </c>
      <c r="H2313">
        <v>2917</v>
      </c>
      <c r="I2313" t="str">
        <f t="shared" si="218"/>
        <v>Morning</v>
      </c>
      <c r="J2313" t="str">
        <f t="shared" si="219"/>
        <v>Mon</v>
      </c>
      <c r="K2313" t="str">
        <f t="shared" si="220"/>
        <v>2014-06-30</v>
      </c>
      <c r="L2313" s="39">
        <f t="shared" si="221"/>
        <v>0.39791666666860692</v>
      </c>
      <c r="M2313" s="19">
        <f>COUNTIF(Table1_3[Status], "Hired") / COUNTA(Table1_3[Status])</f>
        <v>0.6552734375</v>
      </c>
      <c r="N2313" s="27">
        <f t="shared" si="222"/>
        <v>41835.397916666669</v>
      </c>
      <c r="O2313" t="str">
        <f>TEXT(Table1_3[[#This Row],[Interview Taken on]],"MMM")</f>
        <v>Jun</v>
      </c>
    </row>
    <row r="2314" spans="1:15" x14ac:dyDescent="0.25">
      <c r="A2314">
        <v>492428</v>
      </c>
      <c r="B2314" s="3">
        <v>41820.400000000001</v>
      </c>
      <c r="C2314">
        <f t="shared" si="217"/>
        <v>1</v>
      </c>
      <c r="D2314" t="s">
        <v>7</v>
      </c>
      <c r="E2314" t="s">
        <v>11</v>
      </c>
      <c r="F2314" t="s">
        <v>205</v>
      </c>
      <c r="G2314" t="s">
        <v>20</v>
      </c>
      <c r="H2314">
        <v>82414</v>
      </c>
      <c r="I2314" t="str">
        <f t="shared" si="218"/>
        <v>Morning</v>
      </c>
      <c r="J2314" t="str">
        <f t="shared" si="219"/>
        <v>Mon</v>
      </c>
      <c r="K2314" t="str">
        <f t="shared" si="220"/>
        <v>2014-06-30</v>
      </c>
      <c r="L2314" s="39">
        <f t="shared" si="221"/>
        <v>0.40000000000145519</v>
      </c>
      <c r="M2314" s="19">
        <f>COUNTIF(Table1_3[Status], "Hired") / COUNTA(Table1_3[Status])</f>
        <v>0.6552734375</v>
      </c>
      <c r="N2314" s="27">
        <f t="shared" si="222"/>
        <v>41835.4</v>
      </c>
      <c r="O2314" t="str">
        <f>TEXT(Table1_3[[#This Row],[Interview Taken on]],"MMM")</f>
        <v>Jun</v>
      </c>
    </row>
    <row r="2315" spans="1:15" x14ac:dyDescent="0.25">
      <c r="A2315">
        <v>335474</v>
      </c>
      <c r="B2315" s="3">
        <v>41820.400694444441</v>
      </c>
      <c r="C2315">
        <f t="shared" si="217"/>
        <v>0</v>
      </c>
      <c r="D2315" t="s">
        <v>13</v>
      </c>
      <c r="E2315" t="s">
        <v>8</v>
      </c>
      <c r="F2315" t="s">
        <v>205</v>
      </c>
      <c r="G2315" t="s">
        <v>20</v>
      </c>
      <c r="H2315">
        <v>43910</v>
      </c>
      <c r="I2315" t="str">
        <f t="shared" si="218"/>
        <v>Morning</v>
      </c>
      <c r="J2315" t="str">
        <f t="shared" si="219"/>
        <v>Mon</v>
      </c>
      <c r="K2315" t="str">
        <f t="shared" si="220"/>
        <v>2014-06-30</v>
      </c>
      <c r="L2315" s="39">
        <f t="shared" si="221"/>
        <v>0.40069444444088731</v>
      </c>
      <c r="M2315" s="19">
        <f>COUNTIF(Table1_3[Status], "Hired") / COUNTA(Table1_3[Status])</f>
        <v>0.6552734375</v>
      </c>
      <c r="N2315" s="27" t="str">
        <f t="shared" si="222"/>
        <v/>
      </c>
      <c r="O2315" t="str">
        <f>TEXT(Table1_3[[#This Row],[Interview Taken on]],"MMM")</f>
        <v>Jun</v>
      </c>
    </row>
    <row r="2316" spans="1:15" x14ac:dyDescent="0.25">
      <c r="A2316">
        <v>110794</v>
      </c>
      <c r="B2316" s="3">
        <v>41820.401388888888</v>
      </c>
      <c r="C2316">
        <f t="shared" si="217"/>
        <v>1</v>
      </c>
      <c r="D2316" t="s">
        <v>7</v>
      </c>
      <c r="E2316" t="s">
        <v>8</v>
      </c>
      <c r="F2316" t="s">
        <v>205</v>
      </c>
      <c r="G2316" t="s">
        <v>20</v>
      </c>
      <c r="H2316">
        <v>71936</v>
      </c>
      <c r="I2316" t="str">
        <f t="shared" si="218"/>
        <v>Morning</v>
      </c>
      <c r="J2316" t="str">
        <f t="shared" si="219"/>
        <v>Mon</v>
      </c>
      <c r="K2316" t="str">
        <f t="shared" si="220"/>
        <v>2014-06-30</v>
      </c>
      <c r="L2316" s="39">
        <f t="shared" si="221"/>
        <v>0.40138888888759539</v>
      </c>
      <c r="M2316" s="19">
        <f>COUNTIF(Table1_3[Status], "Hired") / COUNTA(Table1_3[Status])</f>
        <v>0.6552734375</v>
      </c>
      <c r="N2316" s="27">
        <f t="shared" si="222"/>
        <v>41835.401388888888</v>
      </c>
      <c r="O2316" t="str">
        <f>TEXT(Table1_3[[#This Row],[Interview Taken on]],"MMM")</f>
        <v>Jun</v>
      </c>
    </row>
    <row r="2317" spans="1:15" x14ac:dyDescent="0.25">
      <c r="A2317">
        <v>833860</v>
      </c>
      <c r="B2317" s="3">
        <v>41830.663888888892</v>
      </c>
      <c r="C2317">
        <f t="shared" si="217"/>
        <v>1</v>
      </c>
      <c r="D2317" t="s">
        <v>7</v>
      </c>
      <c r="E2317" t="s">
        <v>8</v>
      </c>
      <c r="F2317" t="s">
        <v>205</v>
      </c>
      <c r="G2317" t="s">
        <v>20</v>
      </c>
      <c r="H2317">
        <v>6137</v>
      </c>
      <c r="I2317" t="str">
        <f t="shared" si="218"/>
        <v>Afternoon</v>
      </c>
      <c r="J2317" t="str">
        <f t="shared" si="219"/>
        <v>Thu</v>
      </c>
      <c r="K2317" t="str">
        <f t="shared" si="220"/>
        <v>2014-07-10</v>
      </c>
      <c r="L2317" s="39">
        <f t="shared" si="221"/>
        <v>0.66388888889196096</v>
      </c>
      <c r="M2317" s="19">
        <f>COUNTIF(Table1_3[Status], "Hired") / COUNTA(Table1_3[Status])</f>
        <v>0.6552734375</v>
      </c>
      <c r="N2317" s="27">
        <f t="shared" si="222"/>
        <v>41845.663888888892</v>
      </c>
      <c r="O2317" t="str">
        <f>TEXT(Table1_3[[#This Row],[Interview Taken on]],"MMM")</f>
        <v>Jul</v>
      </c>
    </row>
    <row r="2318" spans="1:15" x14ac:dyDescent="0.25">
      <c r="A2318">
        <v>731022</v>
      </c>
      <c r="B2318" s="3">
        <v>41830.664583333331</v>
      </c>
      <c r="C2318">
        <f t="shared" si="217"/>
        <v>1</v>
      </c>
      <c r="D2318" t="s">
        <v>7</v>
      </c>
      <c r="E2318" t="s">
        <v>11</v>
      </c>
      <c r="F2318" t="s">
        <v>205</v>
      </c>
      <c r="G2318" t="s">
        <v>20</v>
      </c>
      <c r="H2318">
        <v>18576</v>
      </c>
      <c r="I2318" t="str">
        <f t="shared" si="218"/>
        <v>Afternoon</v>
      </c>
      <c r="J2318" t="str">
        <f t="shared" si="219"/>
        <v>Thu</v>
      </c>
      <c r="K2318" t="str">
        <f t="shared" si="220"/>
        <v>2014-07-10</v>
      </c>
      <c r="L2318" s="39">
        <f t="shared" si="221"/>
        <v>0.66458333333139308</v>
      </c>
      <c r="M2318" s="19">
        <f>COUNTIF(Table1_3[Status], "Hired") / COUNTA(Table1_3[Status])</f>
        <v>0.6552734375</v>
      </c>
      <c r="N2318" s="27">
        <f t="shared" si="222"/>
        <v>41845.664583333331</v>
      </c>
      <c r="O2318" t="str">
        <f>TEXT(Table1_3[[#This Row],[Interview Taken on]],"MMM")</f>
        <v>Jul</v>
      </c>
    </row>
    <row r="2319" spans="1:15" x14ac:dyDescent="0.25">
      <c r="A2319">
        <v>433241</v>
      </c>
      <c r="B2319" s="3">
        <v>41830.665972222225</v>
      </c>
      <c r="C2319">
        <f t="shared" si="217"/>
        <v>1</v>
      </c>
      <c r="D2319" t="s">
        <v>7</v>
      </c>
      <c r="E2319" t="s">
        <v>8</v>
      </c>
      <c r="F2319" t="s">
        <v>205</v>
      </c>
      <c r="G2319" t="s">
        <v>20</v>
      </c>
      <c r="H2319">
        <v>40375</v>
      </c>
      <c r="I2319" t="str">
        <f t="shared" si="218"/>
        <v>Afternoon</v>
      </c>
      <c r="J2319" t="str">
        <f t="shared" si="219"/>
        <v>Thu</v>
      </c>
      <c r="K2319" t="str">
        <f t="shared" si="220"/>
        <v>2014-07-10</v>
      </c>
      <c r="L2319" s="39">
        <f t="shared" si="221"/>
        <v>0.66597222222480923</v>
      </c>
      <c r="M2319" s="19">
        <f>COUNTIF(Table1_3[Status], "Hired") / COUNTA(Table1_3[Status])</f>
        <v>0.6552734375</v>
      </c>
      <c r="N2319" s="27">
        <f t="shared" si="222"/>
        <v>41845.665972222225</v>
      </c>
      <c r="O2319" t="str">
        <f>TEXT(Table1_3[[#This Row],[Interview Taken on]],"MMM")</f>
        <v>Jul</v>
      </c>
    </row>
    <row r="2320" spans="1:15" x14ac:dyDescent="0.25">
      <c r="A2320">
        <v>717012</v>
      </c>
      <c r="B2320" s="3">
        <v>41836.767361111109</v>
      </c>
      <c r="C2320">
        <f t="shared" si="217"/>
        <v>1</v>
      </c>
      <c r="D2320" t="s">
        <v>7</v>
      </c>
      <c r="E2320" t="s">
        <v>8</v>
      </c>
      <c r="F2320" t="s">
        <v>205</v>
      </c>
      <c r="G2320" t="s">
        <v>20</v>
      </c>
      <c r="H2320">
        <v>77648</v>
      </c>
      <c r="I2320" t="str">
        <f t="shared" si="218"/>
        <v>Evening</v>
      </c>
      <c r="J2320" t="str">
        <f t="shared" si="219"/>
        <v>Wed</v>
      </c>
      <c r="K2320" t="str">
        <f t="shared" si="220"/>
        <v>2014-07-16</v>
      </c>
      <c r="L2320" s="39">
        <f t="shared" si="221"/>
        <v>0.76736111110949423</v>
      </c>
      <c r="M2320" s="19">
        <f>COUNTIF(Table1_3[Status], "Hired") / COUNTA(Table1_3[Status])</f>
        <v>0.6552734375</v>
      </c>
      <c r="N2320" s="27">
        <f t="shared" si="222"/>
        <v>41851.767361111109</v>
      </c>
      <c r="O2320" t="str">
        <f>TEXT(Table1_3[[#This Row],[Interview Taken on]],"MMM")</f>
        <v>Jul</v>
      </c>
    </row>
    <row r="2321" spans="1:15" x14ac:dyDescent="0.25">
      <c r="A2321">
        <v>893448</v>
      </c>
      <c r="B2321" s="3">
        <v>41866.719444444447</v>
      </c>
      <c r="C2321">
        <f t="shared" si="217"/>
        <v>0</v>
      </c>
      <c r="D2321" t="s">
        <v>13</v>
      </c>
      <c r="E2321" t="s">
        <v>11</v>
      </c>
      <c r="F2321" t="s">
        <v>205</v>
      </c>
      <c r="G2321" t="s">
        <v>20</v>
      </c>
      <c r="H2321">
        <v>66474</v>
      </c>
      <c r="I2321" t="str">
        <f t="shared" si="218"/>
        <v>Afternoon</v>
      </c>
      <c r="J2321" t="str">
        <f t="shared" si="219"/>
        <v>Fri</v>
      </c>
      <c r="K2321" t="str">
        <f t="shared" si="220"/>
        <v>2014-08-15</v>
      </c>
      <c r="L2321" s="39">
        <f t="shared" si="221"/>
        <v>0.71944444444670808</v>
      </c>
      <c r="M2321" s="19">
        <f>COUNTIF(Table1_3[Status], "Hired") / COUNTA(Table1_3[Status])</f>
        <v>0.6552734375</v>
      </c>
      <c r="N2321" s="27" t="str">
        <f t="shared" si="222"/>
        <v/>
      </c>
      <c r="O2321" t="str">
        <f>TEXT(Table1_3[[#This Row],[Interview Taken on]],"MMM")</f>
        <v>Aug</v>
      </c>
    </row>
    <row r="2322" spans="1:15" x14ac:dyDescent="0.25">
      <c r="A2322">
        <v>995244</v>
      </c>
      <c r="B2322" s="3">
        <v>41799.397916666669</v>
      </c>
      <c r="C2322">
        <f t="shared" si="217"/>
        <v>1</v>
      </c>
      <c r="D2322" t="s">
        <v>7</v>
      </c>
      <c r="E2322" t="s">
        <v>38</v>
      </c>
      <c r="F2322" t="s">
        <v>201</v>
      </c>
      <c r="G2322" t="s">
        <v>34</v>
      </c>
      <c r="H2322">
        <v>86988</v>
      </c>
      <c r="I2322" t="str">
        <f t="shared" si="218"/>
        <v>Morning</v>
      </c>
      <c r="J2322" t="str">
        <f t="shared" si="219"/>
        <v>Mon</v>
      </c>
      <c r="K2322" t="str">
        <f t="shared" si="220"/>
        <v>2014-06-09</v>
      </c>
      <c r="L2322" s="39">
        <f t="shared" si="221"/>
        <v>0.39791666666860692</v>
      </c>
      <c r="M2322" s="19">
        <f>COUNTIF(Table1_3[Status], "Hired") / COUNTA(Table1_3[Status])</f>
        <v>0.6552734375</v>
      </c>
      <c r="N2322" s="27">
        <f t="shared" si="222"/>
        <v>41814.397916666669</v>
      </c>
      <c r="O2322" t="str">
        <f>TEXT(Table1_3[[#This Row],[Interview Taken on]],"MMM")</f>
        <v>Jun</v>
      </c>
    </row>
    <row r="2323" spans="1:15" x14ac:dyDescent="0.25">
      <c r="A2323">
        <v>800380</v>
      </c>
      <c r="B2323" s="3">
        <v>41838.824305555558</v>
      </c>
      <c r="C2323">
        <f t="shared" si="217"/>
        <v>0</v>
      </c>
      <c r="D2323" t="s">
        <v>13</v>
      </c>
      <c r="E2323" t="s">
        <v>11</v>
      </c>
      <c r="F2323" t="s">
        <v>201</v>
      </c>
      <c r="G2323" t="s">
        <v>34</v>
      </c>
      <c r="H2323">
        <v>35763</v>
      </c>
      <c r="I2323" t="str">
        <f t="shared" si="218"/>
        <v>Evening</v>
      </c>
      <c r="J2323" t="str">
        <f t="shared" si="219"/>
        <v>Fri</v>
      </c>
      <c r="K2323" t="str">
        <f t="shared" si="220"/>
        <v>2014-07-18</v>
      </c>
      <c r="L2323" s="39">
        <f t="shared" si="221"/>
        <v>0.8243055555576575</v>
      </c>
      <c r="M2323" s="19">
        <f>COUNTIF(Table1_3[Status], "Hired") / COUNTA(Table1_3[Status])</f>
        <v>0.6552734375</v>
      </c>
      <c r="N2323" s="27" t="str">
        <f t="shared" si="222"/>
        <v/>
      </c>
      <c r="O2323" t="str">
        <f>TEXT(Table1_3[[#This Row],[Interview Taken on]],"MMM")</f>
        <v>Jul</v>
      </c>
    </row>
    <row r="2324" spans="1:15" x14ac:dyDescent="0.25">
      <c r="A2324">
        <v>198525</v>
      </c>
      <c r="B2324" s="3">
        <v>41854.539583333331</v>
      </c>
      <c r="C2324">
        <f t="shared" si="217"/>
        <v>0</v>
      </c>
      <c r="D2324" t="s">
        <v>13</v>
      </c>
      <c r="E2324" t="s">
        <v>8</v>
      </c>
      <c r="F2324" t="s">
        <v>201</v>
      </c>
      <c r="G2324" t="s">
        <v>34</v>
      </c>
      <c r="H2324">
        <v>92478</v>
      </c>
      <c r="I2324" t="str">
        <f t="shared" si="218"/>
        <v>Afternoon</v>
      </c>
      <c r="J2324" t="str">
        <f t="shared" si="219"/>
        <v>Sun</v>
      </c>
      <c r="K2324" t="str">
        <f t="shared" si="220"/>
        <v>2014-08-03</v>
      </c>
      <c r="L2324" s="39">
        <f t="shared" si="221"/>
        <v>0.53958333333139308</v>
      </c>
      <c r="M2324" s="19">
        <f>COUNTIF(Table1_3[Status], "Hired") / COUNTA(Table1_3[Status])</f>
        <v>0.6552734375</v>
      </c>
      <c r="N2324" s="27" t="str">
        <f t="shared" si="222"/>
        <v/>
      </c>
      <c r="O2324" t="str">
        <f>TEXT(Table1_3[[#This Row],[Interview Taken on]],"MMM")</f>
        <v>Aug</v>
      </c>
    </row>
    <row r="2325" spans="1:15" x14ac:dyDescent="0.25">
      <c r="A2325">
        <v>344350</v>
      </c>
      <c r="B2325" s="3">
        <v>41808.776388888888</v>
      </c>
      <c r="C2325">
        <f t="shared" si="217"/>
        <v>1</v>
      </c>
      <c r="D2325" t="s">
        <v>7</v>
      </c>
      <c r="E2325" t="s">
        <v>8</v>
      </c>
      <c r="F2325" t="s">
        <v>200</v>
      </c>
      <c r="G2325" t="s">
        <v>18</v>
      </c>
      <c r="H2325">
        <v>64059</v>
      </c>
      <c r="I2325" t="str">
        <f t="shared" si="218"/>
        <v>Evening</v>
      </c>
      <c r="J2325" t="str">
        <f t="shared" si="219"/>
        <v>Wed</v>
      </c>
      <c r="K2325" t="str">
        <f t="shared" si="220"/>
        <v>2014-06-18</v>
      </c>
      <c r="L2325" s="39">
        <f t="shared" si="221"/>
        <v>0.77638888888759539</v>
      </c>
      <c r="M2325" s="19">
        <f>COUNTIF(Table1_3[Status], "Hired") / COUNTA(Table1_3[Status])</f>
        <v>0.6552734375</v>
      </c>
      <c r="N2325" s="27">
        <f t="shared" si="222"/>
        <v>41823.776388888888</v>
      </c>
      <c r="O2325" t="str">
        <f>TEXT(Table1_3[[#This Row],[Interview Taken on]],"MMM")</f>
        <v>Jun</v>
      </c>
    </row>
    <row r="2326" spans="1:15" x14ac:dyDescent="0.25">
      <c r="A2326">
        <v>459437</v>
      </c>
      <c r="B2326" s="3">
        <v>41808.77847222222</v>
      </c>
      <c r="C2326">
        <f t="shared" si="217"/>
        <v>0</v>
      </c>
      <c r="D2326" t="s">
        <v>13</v>
      </c>
      <c r="E2326" t="s">
        <v>8</v>
      </c>
      <c r="F2326" t="s">
        <v>200</v>
      </c>
      <c r="G2326" t="s">
        <v>18</v>
      </c>
      <c r="H2326">
        <v>40088</v>
      </c>
      <c r="I2326" t="str">
        <f t="shared" si="218"/>
        <v>Evening</v>
      </c>
      <c r="J2326" t="str">
        <f t="shared" si="219"/>
        <v>Wed</v>
      </c>
      <c r="K2326" t="str">
        <f t="shared" si="220"/>
        <v>2014-06-18</v>
      </c>
      <c r="L2326" s="39">
        <f t="shared" si="221"/>
        <v>0.77847222222044365</v>
      </c>
      <c r="M2326" s="19">
        <f>COUNTIF(Table1_3[Status], "Hired") / COUNTA(Table1_3[Status])</f>
        <v>0.6552734375</v>
      </c>
      <c r="N2326" s="27" t="str">
        <f t="shared" si="222"/>
        <v/>
      </c>
      <c r="O2326" t="str">
        <f>TEXT(Table1_3[[#This Row],[Interview Taken on]],"MMM")</f>
        <v>Jun</v>
      </c>
    </row>
    <row r="2327" spans="1:15" x14ac:dyDescent="0.25">
      <c r="A2327">
        <v>441172</v>
      </c>
      <c r="B2327" s="3">
        <v>41809.5625</v>
      </c>
      <c r="C2327">
        <f t="shared" si="217"/>
        <v>1</v>
      </c>
      <c r="D2327" t="s">
        <v>7</v>
      </c>
      <c r="E2327" t="s">
        <v>8</v>
      </c>
      <c r="F2327" t="s">
        <v>200</v>
      </c>
      <c r="G2327" t="s">
        <v>18</v>
      </c>
      <c r="H2327">
        <v>44873</v>
      </c>
      <c r="I2327" t="str">
        <f t="shared" si="218"/>
        <v>Afternoon</v>
      </c>
      <c r="J2327" t="str">
        <f t="shared" si="219"/>
        <v>Thu</v>
      </c>
      <c r="K2327" t="str">
        <f t="shared" si="220"/>
        <v>2014-06-19</v>
      </c>
      <c r="L2327" s="39">
        <f t="shared" si="221"/>
        <v>0.5625</v>
      </c>
      <c r="M2327" s="19">
        <f>COUNTIF(Table1_3[Status], "Hired") / COUNTA(Table1_3[Status])</f>
        <v>0.6552734375</v>
      </c>
      <c r="N2327" s="27">
        <f t="shared" si="222"/>
        <v>41824.5625</v>
      </c>
      <c r="O2327" t="str">
        <f>TEXT(Table1_3[[#This Row],[Interview Taken on]],"MMM")</f>
        <v>Jun</v>
      </c>
    </row>
    <row r="2328" spans="1:15" x14ac:dyDescent="0.25">
      <c r="A2328">
        <v>808039</v>
      </c>
      <c r="B2328" s="3">
        <v>41809.564583333333</v>
      </c>
      <c r="C2328">
        <f t="shared" si="217"/>
        <v>0</v>
      </c>
      <c r="D2328" t="s">
        <v>13</v>
      </c>
      <c r="E2328" t="s">
        <v>8</v>
      </c>
      <c r="F2328" t="s">
        <v>200</v>
      </c>
      <c r="G2328" t="s">
        <v>18</v>
      </c>
      <c r="H2328">
        <v>85815</v>
      </c>
      <c r="I2328" t="str">
        <f t="shared" si="218"/>
        <v>Afternoon</v>
      </c>
      <c r="J2328" t="str">
        <f t="shared" si="219"/>
        <v>Thu</v>
      </c>
      <c r="K2328" t="str">
        <f t="shared" si="220"/>
        <v>2014-06-19</v>
      </c>
      <c r="L2328" s="39">
        <f t="shared" si="221"/>
        <v>0.56458333333284827</v>
      </c>
      <c r="M2328" s="19">
        <f>COUNTIF(Table1_3[Status], "Hired") / COUNTA(Table1_3[Status])</f>
        <v>0.6552734375</v>
      </c>
      <c r="N2328" s="27" t="str">
        <f t="shared" si="222"/>
        <v/>
      </c>
      <c r="O2328" t="str">
        <f>TEXT(Table1_3[[#This Row],[Interview Taken on]],"MMM")</f>
        <v>Jun</v>
      </c>
    </row>
    <row r="2329" spans="1:15" x14ac:dyDescent="0.25">
      <c r="A2329">
        <v>106331</v>
      </c>
      <c r="B2329" s="3">
        <v>41813.640277777777</v>
      </c>
      <c r="C2329">
        <f t="shared" si="217"/>
        <v>1</v>
      </c>
      <c r="D2329" t="s">
        <v>7</v>
      </c>
      <c r="E2329" t="s">
        <v>8</v>
      </c>
      <c r="F2329" t="s">
        <v>200</v>
      </c>
      <c r="G2329" t="s">
        <v>18</v>
      </c>
      <c r="H2329">
        <v>67251</v>
      </c>
      <c r="I2329" t="str">
        <f t="shared" si="218"/>
        <v>Afternoon</v>
      </c>
      <c r="J2329" t="str">
        <f t="shared" si="219"/>
        <v>Mon</v>
      </c>
      <c r="K2329" t="str">
        <f t="shared" si="220"/>
        <v>2014-06-23</v>
      </c>
      <c r="L2329" s="39">
        <f t="shared" si="221"/>
        <v>0.64027777777664596</v>
      </c>
      <c r="M2329" s="19">
        <f>COUNTIF(Table1_3[Status], "Hired") / COUNTA(Table1_3[Status])</f>
        <v>0.6552734375</v>
      </c>
      <c r="N2329" s="27">
        <f t="shared" si="222"/>
        <v>41828.640277777777</v>
      </c>
      <c r="O2329" t="str">
        <f>TEXT(Table1_3[[#This Row],[Interview Taken on]],"MMM")</f>
        <v>Jun</v>
      </c>
    </row>
    <row r="2330" spans="1:15" x14ac:dyDescent="0.25">
      <c r="A2330">
        <v>263154</v>
      </c>
      <c r="B2330" s="3">
        <v>41813.63958333333</v>
      </c>
      <c r="C2330">
        <f t="shared" si="217"/>
        <v>1</v>
      </c>
      <c r="D2330" t="s">
        <v>7</v>
      </c>
      <c r="E2330" t="s">
        <v>38</v>
      </c>
      <c r="F2330" t="s">
        <v>200</v>
      </c>
      <c r="G2330" t="s">
        <v>18</v>
      </c>
      <c r="H2330">
        <v>5718</v>
      </c>
      <c r="I2330" t="str">
        <f t="shared" si="218"/>
        <v>Afternoon</v>
      </c>
      <c r="J2330" t="str">
        <f t="shared" si="219"/>
        <v>Mon</v>
      </c>
      <c r="K2330" t="str">
        <f t="shared" si="220"/>
        <v>2014-06-23</v>
      </c>
      <c r="L2330" s="39">
        <f t="shared" si="221"/>
        <v>0.63958333332993789</v>
      </c>
      <c r="M2330" s="19">
        <f>COUNTIF(Table1_3[Status], "Hired") / COUNTA(Table1_3[Status])</f>
        <v>0.6552734375</v>
      </c>
      <c r="N2330" s="27">
        <f t="shared" si="222"/>
        <v>41828.63958333333</v>
      </c>
      <c r="O2330" t="str">
        <f>TEXT(Table1_3[[#This Row],[Interview Taken on]],"MMM")</f>
        <v>Jun</v>
      </c>
    </row>
    <row r="2331" spans="1:15" x14ac:dyDescent="0.25">
      <c r="A2331">
        <v>830658</v>
      </c>
      <c r="B2331" s="3">
        <v>41817.702777777777</v>
      </c>
      <c r="C2331">
        <f t="shared" si="217"/>
        <v>0</v>
      </c>
      <c r="D2331" t="s">
        <v>13</v>
      </c>
      <c r="E2331" t="s">
        <v>11</v>
      </c>
      <c r="F2331" t="s">
        <v>200</v>
      </c>
      <c r="G2331" t="s">
        <v>18</v>
      </c>
      <c r="H2331">
        <v>72843</v>
      </c>
      <c r="I2331" t="str">
        <f t="shared" si="218"/>
        <v>Afternoon</v>
      </c>
      <c r="J2331" t="str">
        <f t="shared" si="219"/>
        <v>Fri</v>
      </c>
      <c r="K2331" t="str">
        <f t="shared" si="220"/>
        <v>2014-06-27</v>
      </c>
      <c r="L2331" s="39">
        <f t="shared" si="221"/>
        <v>0.70277777777664596</v>
      </c>
      <c r="M2331" s="19">
        <f>COUNTIF(Table1_3[Status], "Hired") / COUNTA(Table1_3[Status])</f>
        <v>0.6552734375</v>
      </c>
      <c r="N2331" s="27" t="str">
        <f t="shared" si="222"/>
        <v/>
      </c>
      <c r="O2331" t="str">
        <f>TEXT(Table1_3[[#This Row],[Interview Taken on]],"MMM")</f>
        <v>Jun</v>
      </c>
    </row>
    <row r="2332" spans="1:15" x14ac:dyDescent="0.25">
      <c r="A2332">
        <v>955256</v>
      </c>
      <c r="B2332" s="3">
        <v>41817.70416666667</v>
      </c>
      <c r="C2332">
        <f t="shared" si="217"/>
        <v>1</v>
      </c>
      <c r="D2332" t="s">
        <v>7</v>
      </c>
      <c r="E2332" t="s">
        <v>8</v>
      </c>
      <c r="F2332" t="s">
        <v>200</v>
      </c>
      <c r="G2332" t="s">
        <v>18</v>
      </c>
      <c r="H2332">
        <v>51209</v>
      </c>
      <c r="I2332" t="str">
        <f t="shared" si="218"/>
        <v>Afternoon</v>
      </c>
      <c r="J2332" t="str">
        <f t="shared" si="219"/>
        <v>Fri</v>
      </c>
      <c r="K2332" t="str">
        <f t="shared" si="220"/>
        <v>2014-06-27</v>
      </c>
      <c r="L2332" s="39">
        <f t="shared" si="221"/>
        <v>0.70416666667006211</v>
      </c>
      <c r="M2332" s="19">
        <f>COUNTIF(Table1_3[Status], "Hired") / COUNTA(Table1_3[Status])</f>
        <v>0.6552734375</v>
      </c>
      <c r="N2332" s="27">
        <f t="shared" si="222"/>
        <v>41832.70416666667</v>
      </c>
      <c r="O2332" t="str">
        <f>TEXT(Table1_3[[#This Row],[Interview Taken on]],"MMM")</f>
        <v>Jun</v>
      </c>
    </row>
    <row r="2333" spans="1:15" x14ac:dyDescent="0.25">
      <c r="A2333">
        <v>568029</v>
      </c>
      <c r="B2333" s="3">
        <v>41817.704861111109</v>
      </c>
      <c r="C2333">
        <f t="shared" si="217"/>
        <v>1</v>
      </c>
      <c r="D2333" t="s">
        <v>7</v>
      </c>
      <c r="E2333" t="s">
        <v>11</v>
      </c>
      <c r="F2333" t="s">
        <v>200</v>
      </c>
      <c r="G2333" t="s">
        <v>18</v>
      </c>
      <c r="H2333">
        <v>82546</v>
      </c>
      <c r="I2333" t="str">
        <f t="shared" si="218"/>
        <v>Afternoon</v>
      </c>
      <c r="J2333" t="str">
        <f t="shared" si="219"/>
        <v>Fri</v>
      </c>
      <c r="K2333" t="str">
        <f t="shared" si="220"/>
        <v>2014-06-27</v>
      </c>
      <c r="L2333" s="39">
        <f t="shared" si="221"/>
        <v>0.70486111110949423</v>
      </c>
      <c r="M2333" s="19">
        <f>COUNTIF(Table1_3[Status], "Hired") / COUNTA(Table1_3[Status])</f>
        <v>0.6552734375</v>
      </c>
      <c r="N2333" s="27">
        <f t="shared" si="222"/>
        <v>41832.704861111109</v>
      </c>
      <c r="O2333" t="str">
        <f>TEXT(Table1_3[[#This Row],[Interview Taken on]],"MMM")</f>
        <v>Jun</v>
      </c>
    </row>
    <row r="2334" spans="1:15" x14ac:dyDescent="0.25">
      <c r="A2334">
        <v>606813</v>
      </c>
      <c r="B2334" s="3">
        <v>41817.709027777775</v>
      </c>
      <c r="C2334">
        <f t="shared" si="217"/>
        <v>0</v>
      </c>
      <c r="D2334" t="s">
        <v>13</v>
      </c>
      <c r="E2334" t="s">
        <v>11</v>
      </c>
      <c r="F2334" t="s">
        <v>200</v>
      </c>
      <c r="G2334" t="s">
        <v>18</v>
      </c>
      <c r="H2334">
        <v>45843</v>
      </c>
      <c r="I2334" t="str">
        <f t="shared" si="218"/>
        <v>Afternoon</v>
      </c>
      <c r="J2334" t="str">
        <f t="shared" si="219"/>
        <v>Fri</v>
      </c>
      <c r="K2334" t="str">
        <f t="shared" si="220"/>
        <v>2014-06-27</v>
      </c>
      <c r="L2334" s="39">
        <f t="shared" si="221"/>
        <v>0.70902777777519077</v>
      </c>
      <c r="M2334" s="19">
        <f>COUNTIF(Table1_3[Status], "Hired") / COUNTA(Table1_3[Status])</f>
        <v>0.6552734375</v>
      </c>
      <c r="N2334" s="27" t="str">
        <f t="shared" si="222"/>
        <v/>
      </c>
      <c r="O2334" t="str">
        <f>TEXT(Table1_3[[#This Row],[Interview Taken on]],"MMM")</f>
        <v>Jun</v>
      </c>
    </row>
    <row r="2335" spans="1:15" x14ac:dyDescent="0.25">
      <c r="A2335">
        <v>613676</v>
      </c>
      <c r="B2335" s="3">
        <v>41838.647916666669</v>
      </c>
      <c r="C2335">
        <f t="shared" si="217"/>
        <v>1</v>
      </c>
      <c r="D2335" t="s">
        <v>7</v>
      </c>
      <c r="E2335" t="s">
        <v>8</v>
      </c>
      <c r="F2335" t="s">
        <v>200</v>
      </c>
      <c r="G2335" t="s">
        <v>18</v>
      </c>
      <c r="H2335">
        <v>35039</v>
      </c>
      <c r="I2335" t="str">
        <f t="shared" si="218"/>
        <v>Afternoon</v>
      </c>
      <c r="J2335" t="str">
        <f t="shared" si="219"/>
        <v>Fri</v>
      </c>
      <c r="K2335" t="str">
        <f t="shared" si="220"/>
        <v>2014-07-18</v>
      </c>
      <c r="L2335" s="39">
        <f t="shared" si="221"/>
        <v>0.64791666666860692</v>
      </c>
      <c r="M2335" s="19">
        <f>COUNTIF(Table1_3[Status], "Hired") / COUNTA(Table1_3[Status])</f>
        <v>0.6552734375</v>
      </c>
      <c r="N2335" s="27">
        <f t="shared" si="222"/>
        <v>41853.647916666669</v>
      </c>
      <c r="O2335" t="str">
        <f>TEXT(Table1_3[[#This Row],[Interview Taken on]],"MMM")</f>
        <v>Jul</v>
      </c>
    </row>
    <row r="2336" spans="1:15" x14ac:dyDescent="0.25">
      <c r="A2336">
        <v>182795</v>
      </c>
      <c r="B2336" s="3">
        <v>41838.649305555555</v>
      </c>
      <c r="C2336">
        <f t="shared" si="217"/>
        <v>1</v>
      </c>
      <c r="D2336" t="s">
        <v>7</v>
      </c>
      <c r="E2336" t="s">
        <v>8</v>
      </c>
      <c r="F2336" t="s">
        <v>200</v>
      </c>
      <c r="G2336" t="s">
        <v>18</v>
      </c>
      <c r="H2336">
        <v>7589</v>
      </c>
      <c r="I2336" t="str">
        <f t="shared" si="218"/>
        <v>Afternoon</v>
      </c>
      <c r="J2336" t="str">
        <f t="shared" si="219"/>
        <v>Fri</v>
      </c>
      <c r="K2336" t="str">
        <f t="shared" si="220"/>
        <v>2014-07-18</v>
      </c>
      <c r="L2336" s="39">
        <f t="shared" si="221"/>
        <v>0.64930555555474712</v>
      </c>
      <c r="M2336" s="19">
        <f>COUNTIF(Table1_3[Status], "Hired") / COUNTA(Table1_3[Status])</f>
        <v>0.6552734375</v>
      </c>
      <c r="N2336" s="27">
        <f t="shared" si="222"/>
        <v>41853.649305555555</v>
      </c>
      <c r="O2336" t="str">
        <f>TEXT(Table1_3[[#This Row],[Interview Taken on]],"MMM")</f>
        <v>Jul</v>
      </c>
    </row>
    <row r="2337" spans="1:15" x14ac:dyDescent="0.25">
      <c r="A2337">
        <v>390144</v>
      </c>
      <c r="B2337" s="3">
        <v>41849.345138888886</v>
      </c>
      <c r="C2337">
        <f t="shared" si="217"/>
        <v>1</v>
      </c>
      <c r="D2337" t="s">
        <v>7</v>
      </c>
      <c r="E2337" t="s">
        <v>8</v>
      </c>
      <c r="F2337" t="s">
        <v>200</v>
      </c>
      <c r="G2337" t="s">
        <v>18</v>
      </c>
      <c r="H2337">
        <v>9682</v>
      </c>
      <c r="I2337" t="str">
        <f t="shared" si="218"/>
        <v>Morning</v>
      </c>
      <c r="J2337" t="str">
        <f t="shared" si="219"/>
        <v>Tue</v>
      </c>
      <c r="K2337" t="str">
        <f t="shared" si="220"/>
        <v>2014-07-29</v>
      </c>
      <c r="L2337" s="39">
        <f t="shared" si="221"/>
        <v>0.34513888888614019</v>
      </c>
      <c r="M2337" s="19">
        <f>COUNTIF(Table1_3[Status], "Hired") / COUNTA(Table1_3[Status])</f>
        <v>0.6552734375</v>
      </c>
      <c r="N2337" s="27">
        <f t="shared" si="222"/>
        <v>41864.345138888886</v>
      </c>
      <c r="O2337" t="str">
        <f>TEXT(Table1_3[[#This Row],[Interview Taken on]],"MMM")</f>
        <v>Jul</v>
      </c>
    </row>
    <row r="2338" spans="1:15" x14ac:dyDescent="0.25">
      <c r="A2338">
        <v>279022</v>
      </c>
      <c r="B2338" s="3">
        <v>41835.396527777775</v>
      </c>
      <c r="C2338">
        <f t="shared" si="217"/>
        <v>1</v>
      </c>
      <c r="D2338" t="s">
        <v>7</v>
      </c>
      <c r="E2338" t="s">
        <v>8</v>
      </c>
      <c r="F2338" t="s">
        <v>201</v>
      </c>
      <c r="G2338" t="s">
        <v>18</v>
      </c>
      <c r="H2338">
        <v>68282</v>
      </c>
      <c r="I2338" t="str">
        <f t="shared" si="218"/>
        <v>Morning</v>
      </c>
      <c r="J2338" t="str">
        <f t="shared" si="219"/>
        <v>Tue</v>
      </c>
      <c r="K2338" t="str">
        <f t="shared" si="220"/>
        <v>2014-07-15</v>
      </c>
      <c r="L2338" s="39">
        <f t="shared" si="221"/>
        <v>0.39652777777519077</v>
      </c>
      <c r="M2338" s="19">
        <f>COUNTIF(Table1_3[Status], "Hired") / COUNTA(Table1_3[Status])</f>
        <v>0.6552734375</v>
      </c>
      <c r="N2338" s="27">
        <f t="shared" si="222"/>
        <v>41850.396527777775</v>
      </c>
      <c r="O2338" t="str">
        <f>TEXT(Table1_3[[#This Row],[Interview Taken on]],"MMM")</f>
        <v>Jul</v>
      </c>
    </row>
    <row r="2339" spans="1:15" x14ac:dyDescent="0.25">
      <c r="A2339">
        <v>789967</v>
      </c>
      <c r="B2339" s="3">
        <v>41779.212500000001</v>
      </c>
      <c r="C2339">
        <f t="shared" si="217"/>
        <v>0</v>
      </c>
      <c r="D2339" t="s">
        <v>13</v>
      </c>
      <c r="E2339" t="s">
        <v>11</v>
      </c>
      <c r="F2339" t="s">
        <v>205</v>
      </c>
      <c r="G2339" t="s">
        <v>34</v>
      </c>
      <c r="H2339">
        <v>8658</v>
      </c>
      <c r="I2339" t="str">
        <f t="shared" si="218"/>
        <v>Night</v>
      </c>
      <c r="J2339" t="str">
        <f t="shared" si="219"/>
        <v>Tue</v>
      </c>
      <c r="K2339" t="str">
        <f t="shared" si="220"/>
        <v>2014-05-20</v>
      </c>
      <c r="L2339" s="39">
        <f t="shared" si="221"/>
        <v>0.21250000000145519</v>
      </c>
      <c r="M2339" s="19">
        <f>COUNTIF(Table1_3[Status], "Hired") / COUNTA(Table1_3[Status])</f>
        <v>0.6552734375</v>
      </c>
      <c r="N2339" s="27" t="str">
        <f t="shared" si="222"/>
        <v/>
      </c>
      <c r="O2339" t="str">
        <f>TEXT(Table1_3[[#This Row],[Interview Taken on]],"MMM")</f>
        <v>May</v>
      </c>
    </row>
    <row r="2340" spans="1:15" x14ac:dyDescent="0.25">
      <c r="A2340">
        <v>417017</v>
      </c>
      <c r="B2340" s="3">
        <v>41779.396527777775</v>
      </c>
      <c r="C2340">
        <f t="shared" si="217"/>
        <v>1</v>
      </c>
      <c r="D2340" t="s">
        <v>7</v>
      </c>
      <c r="E2340" t="s">
        <v>8</v>
      </c>
      <c r="F2340" t="s">
        <v>205</v>
      </c>
      <c r="G2340" t="s">
        <v>34</v>
      </c>
      <c r="H2340">
        <v>12911</v>
      </c>
      <c r="I2340" t="str">
        <f t="shared" si="218"/>
        <v>Morning</v>
      </c>
      <c r="J2340" t="str">
        <f t="shared" si="219"/>
        <v>Tue</v>
      </c>
      <c r="K2340" t="str">
        <f t="shared" si="220"/>
        <v>2014-05-20</v>
      </c>
      <c r="L2340" s="39">
        <f t="shared" si="221"/>
        <v>0.39652777777519077</v>
      </c>
      <c r="M2340" s="19">
        <f>COUNTIF(Table1_3[Status], "Hired") / COUNTA(Table1_3[Status])</f>
        <v>0.6552734375</v>
      </c>
      <c r="N2340" s="27">
        <f t="shared" si="222"/>
        <v>41794.396527777775</v>
      </c>
      <c r="O2340" t="str">
        <f>TEXT(Table1_3[[#This Row],[Interview Taken on]],"MMM")</f>
        <v>May</v>
      </c>
    </row>
    <row r="2341" spans="1:15" x14ac:dyDescent="0.25">
      <c r="A2341">
        <v>884737</v>
      </c>
      <c r="B2341" s="3">
        <v>41779.397222222222</v>
      </c>
      <c r="C2341">
        <f t="shared" si="217"/>
        <v>0</v>
      </c>
      <c r="D2341" t="s">
        <v>13</v>
      </c>
      <c r="E2341" t="s">
        <v>11</v>
      </c>
      <c r="F2341" t="s">
        <v>205</v>
      </c>
      <c r="G2341" t="s">
        <v>34</v>
      </c>
      <c r="H2341">
        <v>9313</v>
      </c>
      <c r="I2341" t="str">
        <f t="shared" si="218"/>
        <v>Morning</v>
      </c>
      <c r="J2341" t="str">
        <f t="shared" si="219"/>
        <v>Tue</v>
      </c>
      <c r="K2341" t="str">
        <f t="shared" si="220"/>
        <v>2014-05-20</v>
      </c>
      <c r="L2341" s="39">
        <f t="shared" si="221"/>
        <v>0.39722222222189885</v>
      </c>
      <c r="M2341" s="19">
        <f>COUNTIF(Table1_3[Status], "Hired") / COUNTA(Table1_3[Status])</f>
        <v>0.6552734375</v>
      </c>
      <c r="N2341" s="27" t="str">
        <f t="shared" si="222"/>
        <v/>
      </c>
      <c r="O2341" t="str">
        <f>TEXT(Table1_3[[#This Row],[Interview Taken on]],"MMM")</f>
        <v>May</v>
      </c>
    </row>
    <row r="2342" spans="1:15" x14ac:dyDescent="0.25">
      <c r="A2342">
        <v>289524</v>
      </c>
      <c r="B2342" s="3">
        <v>41779.399305555555</v>
      </c>
      <c r="C2342">
        <f t="shared" si="217"/>
        <v>1</v>
      </c>
      <c r="D2342" t="s">
        <v>7</v>
      </c>
      <c r="E2342" t="s">
        <v>8</v>
      </c>
      <c r="F2342" t="s">
        <v>205</v>
      </c>
      <c r="G2342" t="s">
        <v>34</v>
      </c>
      <c r="H2342">
        <v>81188</v>
      </c>
      <c r="I2342" t="str">
        <f t="shared" si="218"/>
        <v>Morning</v>
      </c>
      <c r="J2342" t="str">
        <f t="shared" si="219"/>
        <v>Tue</v>
      </c>
      <c r="K2342" t="str">
        <f t="shared" si="220"/>
        <v>2014-05-20</v>
      </c>
      <c r="L2342" s="39">
        <f t="shared" si="221"/>
        <v>0.39930555555474712</v>
      </c>
      <c r="M2342" s="19">
        <f>COUNTIF(Table1_3[Status], "Hired") / COUNTA(Table1_3[Status])</f>
        <v>0.6552734375</v>
      </c>
      <c r="N2342" s="27">
        <f t="shared" si="222"/>
        <v>41794.399305555555</v>
      </c>
      <c r="O2342" t="str">
        <f>TEXT(Table1_3[[#This Row],[Interview Taken on]],"MMM")</f>
        <v>May</v>
      </c>
    </row>
    <row r="2343" spans="1:15" x14ac:dyDescent="0.25">
      <c r="A2343">
        <v>401311</v>
      </c>
      <c r="B2343" s="3">
        <v>41779.399305555555</v>
      </c>
      <c r="C2343">
        <f t="shared" si="217"/>
        <v>0</v>
      </c>
      <c r="D2343" t="s">
        <v>13</v>
      </c>
      <c r="E2343" t="s">
        <v>11</v>
      </c>
      <c r="F2343" t="s">
        <v>205</v>
      </c>
      <c r="G2343" t="s">
        <v>34</v>
      </c>
      <c r="H2343">
        <v>51894</v>
      </c>
      <c r="I2343" t="str">
        <f t="shared" si="218"/>
        <v>Morning</v>
      </c>
      <c r="J2343" t="str">
        <f t="shared" si="219"/>
        <v>Tue</v>
      </c>
      <c r="K2343" t="str">
        <f t="shared" si="220"/>
        <v>2014-05-20</v>
      </c>
      <c r="L2343" s="39">
        <f t="shared" si="221"/>
        <v>0.39930555555474712</v>
      </c>
      <c r="M2343" s="19">
        <f>COUNTIF(Table1_3[Status], "Hired") / COUNTA(Table1_3[Status])</f>
        <v>0.6552734375</v>
      </c>
      <c r="N2343" s="27" t="str">
        <f t="shared" si="222"/>
        <v/>
      </c>
      <c r="O2343" t="str">
        <f>TEXT(Table1_3[[#This Row],[Interview Taken on]],"MMM")</f>
        <v>May</v>
      </c>
    </row>
    <row r="2344" spans="1:15" x14ac:dyDescent="0.25">
      <c r="A2344">
        <v>664241</v>
      </c>
      <c r="B2344" s="3">
        <v>41846.411805555559</v>
      </c>
      <c r="C2344">
        <f t="shared" si="217"/>
        <v>1</v>
      </c>
      <c r="D2344" t="s">
        <v>7</v>
      </c>
      <c r="E2344" t="s">
        <v>8</v>
      </c>
      <c r="F2344" t="s">
        <v>205</v>
      </c>
      <c r="G2344" t="s">
        <v>34</v>
      </c>
      <c r="H2344">
        <v>96641</v>
      </c>
      <c r="I2344" t="str">
        <f t="shared" si="218"/>
        <v>Morning</v>
      </c>
      <c r="J2344" t="str">
        <f t="shared" si="219"/>
        <v>Sat</v>
      </c>
      <c r="K2344" t="str">
        <f t="shared" si="220"/>
        <v>2014-07-26</v>
      </c>
      <c r="L2344" s="39">
        <f t="shared" si="221"/>
        <v>0.41180555555911269</v>
      </c>
      <c r="M2344" s="19">
        <f>COUNTIF(Table1_3[Status], "Hired") / COUNTA(Table1_3[Status])</f>
        <v>0.6552734375</v>
      </c>
      <c r="N2344" s="27">
        <f t="shared" si="222"/>
        <v>41861.411805555559</v>
      </c>
      <c r="O2344" t="str">
        <f>TEXT(Table1_3[[#This Row],[Interview Taken on]],"MMM")</f>
        <v>Jul</v>
      </c>
    </row>
    <row r="2345" spans="1:15" x14ac:dyDescent="0.25">
      <c r="A2345">
        <v>491188</v>
      </c>
      <c r="B2345" s="3">
        <v>41847.76666666667</v>
      </c>
      <c r="C2345">
        <f t="shared" si="217"/>
        <v>1</v>
      </c>
      <c r="D2345" t="s">
        <v>7</v>
      </c>
      <c r="E2345" t="s">
        <v>11</v>
      </c>
      <c r="F2345" t="s">
        <v>205</v>
      </c>
      <c r="G2345" t="s">
        <v>34</v>
      </c>
      <c r="H2345">
        <v>55718</v>
      </c>
      <c r="I2345" t="str">
        <f t="shared" si="218"/>
        <v>Evening</v>
      </c>
      <c r="J2345" t="str">
        <f t="shared" si="219"/>
        <v>Sun</v>
      </c>
      <c r="K2345" t="str">
        <f t="shared" si="220"/>
        <v>2014-07-27</v>
      </c>
      <c r="L2345" s="39">
        <f t="shared" si="221"/>
        <v>0.76666666667006211</v>
      </c>
      <c r="M2345" s="19">
        <f>COUNTIF(Table1_3[Status], "Hired") / COUNTA(Table1_3[Status])</f>
        <v>0.6552734375</v>
      </c>
      <c r="N2345" s="27">
        <f t="shared" si="222"/>
        <v>41862.76666666667</v>
      </c>
      <c r="O2345" t="str">
        <f>TEXT(Table1_3[[#This Row],[Interview Taken on]],"MMM")</f>
        <v>Jul</v>
      </c>
    </row>
    <row r="2346" spans="1:15" x14ac:dyDescent="0.25">
      <c r="A2346">
        <v>831450</v>
      </c>
      <c r="B2346" s="3">
        <v>41844.493750000001</v>
      </c>
      <c r="C2346">
        <f t="shared" si="217"/>
        <v>1</v>
      </c>
      <c r="D2346" t="s">
        <v>7</v>
      </c>
      <c r="E2346" t="s">
        <v>11</v>
      </c>
      <c r="F2346" t="s">
        <v>205</v>
      </c>
      <c r="G2346" t="s">
        <v>12</v>
      </c>
      <c r="H2346">
        <v>79746</v>
      </c>
      <c r="I2346" t="str">
        <f t="shared" si="218"/>
        <v>Morning</v>
      </c>
      <c r="J2346" t="str">
        <f t="shared" si="219"/>
        <v>Thu</v>
      </c>
      <c r="K2346" t="str">
        <f t="shared" si="220"/>
        <v>2014-07-24</v>
      </c>
      <c r="L2346" s="39">
        <f t="shared" si="221"/>
        <v>0.49375000000145519</v>
      </c>
      <c r="M2346" s="19">
        <f>COUNTIF(Table1_3[Status], "Hired") / COUNTA(Table1_3[Status])</f>
        <v>0.6552734375</v>
      </c>
      <c r="N2346" s="27">
        <f t="shared" si="222"/>
        <v>41859.493750000001</v>
      </c>
      <c r="O2346" t="str">
        <f>TEXT(Table1_3[[#This Row],[Interview Taken on]],"MMM")</f>
        <v>Jul</v>
      </c>
    </row>
    <row r="2347" spans="1:15" x14ac:dyDescent="0.25">
      <c r="A2347">
        <v>761273</v>
      </c>
      <c r="B2347" s="3">
        <v>41848.409722222219</v>
      </c>
      <c r="C2347">
        <f t="shared" si="217"/>
        <v>1</v>
      </c>
      <c r="D2347" t="s">
        <v>7</v>
      </c>
      <c r="E2347" t="s">
        <v>11</v>
      </c>
      <c r="F2347" t="s">
        <v>205</v>
      </c>
      <c r="G2347" t="s">
        <v>12</v>
      </c>
      <c r="H2347">
        <v>78690</v>
      </c>
      <c r="I2347" t="str">
        <f t="shared" si="218"/>
        <v>Morning</v>
      </c>
      <c r="J2347" t="str">
        <f t="shared" si="219"/>
        <v>Mon</v>
      </c>
      <c r="K2347" t="str">
        <f t="shared" si="220"/>
        <v>2014-07-28</v>
      </c>
      <c r="L2347" s="39">
        <f t="shared" si="221"/>
        <v>0.40972222221898846</v>
      </c>
      <c r="M2347" s="19">
        <f>COUNTIF(Table1_3[Status], "Hired") / COUNTA(Table1_3[Status])</f>
        <v>0.6552734375</v>
      </c>
      <c r="N2347" s="27">
        <f t="shared" si="222"/>
        <v>41863.409722222219</v>
      </c>
      <c r="O2347" t="str">
        <f>TEXT(Table1_3[[#This Row],[Interview Taken on]],"MMM")</f>
        <v>Jul</v>
      </c>
    </row>
    <row r="2348" spans="1:15" x14ac:dyDescent="0.25">
      <c r="A2348">
        <v>374187</v>
      </c>
      <c r="B2348" s="3">
        <v>41848.410416666666</v>
      </c>
      <c r="C2348">
        <f t="shared" si="217"/>
        <v>0</v>
      </c>
      <c r="D2348" t="s">
        <v>13</v>
      </c>
      <c r="E2348" t="s">
        <v>8</v>
      </c>
      <c r="F2348" t="s">
        <v>205</v>
      </c>
      <c r="G2348" t="s">
        <v>12</v>
      </c>
      <c r="H2348">
        <v>88171</v>
      </c>
      <c r="I2348" t="str">
        <f t="shared" si="218"/>
        <v>Morning</v>
      </c>
      <c r="J2348" t="str">
        <f t="shared" si="219"/>
        <v>Mon</v>
      </c>
      <c r="K2348" t="str">
        <f t="shared" si="220"/>
        <v>2014-07-28</v>
      </c>
      <c r="L2348" s="39">
        <f t="shared" si="221"/>
        <v>0.41041666666569654</v>
      </c>
      <c r="M2348" s="19">
        <f>COUNTIF(Table1_3[Status], "Hired") / COUNTA(Table1_3[Status])</f>
        <v>0.6552734375</v>
      </c>
      <c r="N2348" s="27" t="str">
        <f t="shared" si="222"/>
        <v/>
      </c>
      <c r="O2348" t="str">
        <f>TEXT(Table1_3[[#This Row],[Interview Taken on]],"MMM")</f>
        <v>Jul</v>
      </c>
    </row>
    <row r="2349" spans="1:15" x14ac:dyDescent="0.25">
      <c r="A2349">
        <v>412169</v>
      </c>
      <c r="B2349" s="3">
        <v>41848.411805555559</v>
      </c>
      <c r="C2349">
        <f t="shared" si="217"/>
        <v>1</v>
      </c>
      <c r="D2349" t="s">
        <v>7</v>
      </c>
      <c r="E2349" t="s">
        <v>8</v>
      </c>
      <c r="F2349" t="s">
        <v>205</v>
      </c>
      <c r="G2349" t="s">
        <v>12</v>
      </c>
      <c r="H2349">
        <v>5732</v>
      </c>
      <c r="I2349" t="str">
        <f t="shared" si="218"/>
        <v>Morning</v>
      </c>
      <c r="J2349" t="str">
        <f t="shared" si="219"/>
        <v>Mon</v>
      </c>
      <c r="K2349" t="str">
        <f t="shared" si="220"/>
        <v>2014-07-28</v>
      </c>
      <c r="L2349" s="39">
        <f t="shared" si="221"/>
        <v>0.41180555555911269</v>
      </c>
      <c r="M2349" s="19">
        <f>COUNTIF(Table1_3[Status], "Hired") / COUNTA(Table1_3[Status])</f>
        <v>0.6552734375</v>
      </c>
      <c r="N2349" s="27">
        <f t="shared" si="222"/>
        <v>41863.411805555559</v>
      </c>
      <c r="O2349" t="str">
        <f>TEXT(Table1_3[[#This Row],[Interview Taken on]],"MMM")</f>
        <v>Jul</v>
      </c>
    </row>
    <row r="2350" spans="1:15" x14ac:dyDescent="0.25">
      <c r="A2350">
        <v>543623</v>
      </c>
      <c r="B2350" s="3">
        <v>41828.397222222222</v>
      </c>
      <c r="C2350">
        <f t="shared" si="217"/>
        <v>1</v>
      </c>
      <c r="D2350" t="s">
        <v>7</v>
      </c>
      <c r="E2350" t="s">
        <v>11</v>
      </c>
      <c r="F2350" t="s">
        <v>202</v>
      </c>
      <c r="G2350" t="s">
        <v>12</v>
      </c>
      <c r="H2350">
        <v>58270</v>
      </c>
      <c r="I2350" t="str">
        <f t="shared" si="218"/>
        <v>Morning</v>
      </c>
      <c r="J2350" t="str">
        <f t="shared" si="219"/>
        <v>Tue</v>
      </c>
      <c r="K2350" t="str">
        <f t="shared" si="220"/>
        <v>2014-07-08</v>
      </c>
      <c r="L2350" s="39">
        <f t="shared" si="221"/>
        <v>0.39722222222189885</v>
      </c>
      <c r="M2350" s="19">
        <f>COUNTIF(Table1_3[Status], "Hired") / COUNTA(Table1_3[Status])</f>
        <v>0.6552734375</v>
      </c>
      <c r="N2350" s="27">
        <f t="shared" si="222"/>
        <v>41843.397222222222</v>
      </c>
      <c r="O2350" t="str">
        <f>TEXT(Table1_3[[#This Row],[Interview Taken on]],"MMM")</f>
        <v>Jul</v>
      </c>
    </row>
    <row r="2351" spans="1:15" x14ac:dyDescent="0.25">
      <c r="A2351">
        <v>535756</v>
      </c>
      <c r="B2351" s="3">
        <v>41849.398611111108</v>
      </c>
      <c r="C2351">
        <f t="shared" si="217"/>
        <v>1</v>
      </c>
      <c r="D2351" t="s">
        <v>7</v>
      </c>
      <c r="E2351" t="s">
        <v>8</v>
      </c>
      <c r="F2351" t="s">
        <v>202</v>
      </c>
      <c r="G2351" t="s">
        <v>12</v>
      </c>
      <c r="H2351">
        <v>84717</v>
      </c>
      <c r="I2351" t="str">
        <f t="shared" si="218"/>
        <v>Morning</v>
      </c>
      <c r="J2351" t="str">
        <f t="shared" si="219"/>
        <v>Tue</v>
      </c>
      <c r="K2351" t="str">
        <f t="shared" si="220"/>
        <v>2014-07-29</v>
      </c>
      <c r="L2351" s="39">
        <f t="shared" si="221"/>
        <v>0.39861111110803904</v>
      </c>
      <c r="M2351" s="19">
        <f>COUNTIF(Table1_3[Status], "Hired") / COUNTA(Table1_3[Status])</f>
        <v>0.6552734375</v>
      </c>
      <c r="N2351" s="27">
        <f t="shared" si="222"/>
        <v>41864.398611111108</v>
      </c>
      <c r="O2351" t="str">
        <f>TEXT(Table1_3[[#This Row],[Interview Taken on]],"MMM")</f>
        <v>Jul</v>
      </c>
    </row>
    <row r="2352" spans="1:15" x14ac:dyDescent="0.25">
      <c r="A2352">
        <v>341158</v>
      </c>
      <c r="B2352" s="3">
        <v>41849.399305555555</v>
      </c>
      <c r="C2352">
        <f t="shared" si="217"/>
        <v>0</v>
      </c>
      <c r="D2352" t="s">
        <v>13</v>
      </c>
      <c r="E2352" t="s">
        <v>11</v>
      </c>
      <c r="F2352" t="s">
        <v>202</v>
      </c>
      <c r="G2352" t="s">
        <v>12</v>
      </c>
      <c r="H2352">
        <v>54911</v>
      </c>
      <c r="I2352" t="str">
        <f t="shared" si="218"/>
        <v>Morning</v>
      </c>
      <c r="J2352" t="str">
        <f t="shared" si="219"/>
        <v>Tue</v>
      </c>
      <c r="K2352" t="str">
        <f t="shared" si="220"/>
        <v>2014-07-29</v>
      </c>
      <c r="L2352" s="39">
        <f t="shared" si="221"/>
        <v>0.39930555555474712</v>
      </c>
      <c r="M2352" s="19">
        <f>COUNTIF(Table1_3[Status], "Hired") / COUNTA(Table1_3[Status])</f>
        <v>0.6552734375</v>
      </c>
      <c r="N2352" s="27" t="str">
        <f t="shared" si="222"/>
        <v/>
      </c>
      <c r="O2352" t="str">
        <f>TEXT(Table1_3[[#This Row],[Interview Taken on]],"MMM")</f>
        <v>Jul</v>
      </c>
    </row>
    <row r="2353" spans="1:15" x14ac:dyDescent="0.25">
      <c r="A2353">
        <v>53906</v>
      </c>
      <c r="B2353" s="3">
        <v>41852.631944444445</v>
      </c>
      <c r="C2353">
        <f t="shared" si="217"/>
        <v>1</v>
      </c>
      <c r="D2353" t="s">
        <v>7</v>
      </c>
      <c r="E2353" t="s">
        <v>38</v>
      </c>
      <c r="F2353" t="s">
        <v>202</v>
      </c>
      <c r="G2353" t="s">
        <v>12</v>
      </c>
      <c r="H2353">
        <v>48625</v>
      </c>
      <c r="I2353" t="str">
        <f t="shared" si="218"/>
        <v>Afternoon</v>
      </c>
      <c r="J2353" t="str">
        <f t="shared" si="219"/>
        <v>Fri</v>
      </c>
      <c r="K2353" t="str">
        <f t="shared" si="220"/>
        <v>2014-08-01</v>
      </c>
      <c r="L2353" s="39">
        <f t="shared" si="221"/>
        <v>0.63194444444525288</v>
      </c>
      <c r="M2353" s="19">
        <f>COUNTIF(Table1_3[Status], "Hired") / COUNTA(Table1_3[Status])</f>
        <v>0.6552734375</v>
      </c>
      <c r="N2353" s="27">
        <f t="shared" si="222"/>
        <v>41867.631944444445</v>
      </c>
      <c r="O2353" t="str">
        <f>TEXT(Table1_3[[#This Row],[Interview Taken on]],"MMM")</f>
        <v>Aug</v>
      </c>
    </row>
    <row r="2354" spans="1:15" x14ac:dyDescent="0.25">
      <c r="A2354">
        <v>34917</v>
      </c>
      <c r="B2354" s="3">
        <v>41773.4</v>
      </c>
      <c r="C2354">
        <f t="shared" si="217"/>
        <v>1</v>
      </c>
      <c r="D2354" t="s">
        <v>7</v>
      </c>
      <c r="E2354" t="s">
        <v>8</v>
      </c>
      <c r="F2354" t="s">
        <v>205</v>
      </c>
      <c r="G2354" t="s">
        <v>34</v>
      </c>
      <c r="H2354">
        <v>12175</v>
      </c>
      <c r="I2354" t="str">
        <f t="shared" si="218"/>
        <v>Morning</v>
      </c>
      <c r="J2354" t="str">
        <f t="shared" si="219"/>
        <v>Wed</v>
      </c>
      <c r="K2354" t="str">
        <f t="shared" si="220"/>
        <v>2014-05-14</v>
      </c>
      <c r="L2354" s="39">
        <f t="shared" si="221"/>
        <v>0.40000000000145519</v>
      </c>
      <c r="M2354" s="19">
        <f>COUNTIF(Table1_3[Status], "Hired") / COUNTA(Table1_3[Status])</f>
        <v>0.6552734375</v>
      </c>
      <c r="N2354" s="27">
        <f t="shared" si="222"/>
        <v>41788.400000000001</v>
      </c>
      <c r="O2354" t="str">
        <f>TEXT(Table1_3[[#This Row],[Interview Taken on]],"MMM")</f>
        <v>May</v>
      </c>
    </row>
    <row r="2355" spans="1:15" x14ac:dyDescent="0.25">
      <c r="A2355">
        <v>626656</v>
      </c>
      <c r="B2355" s="3">
        <v>41773.401388888888</v>
      </c>
      <c r="C2355">
        <f t="shared" si="217"/>
        <v>1</v>
      </c>
      <c r="D2355" t="s">
        <v>7</v>
      </c>
      <c r="E2355" t="s">
        <v>8</v>
      </c>
      <c r="F2355" t="s">
        <v>205</v>
      </c>
      <c r="G2355" t="s">
        <v>34</v>
      </c>
      <c r="H2355">
        <v>41983</v>
      </c>
      <c r="I2355" t="str">
        <f t="shared" si="218"/>
        <v>Morning</v>
      </c>
      <c r="J2355" t="str">
        <f t="shared" si="219"/>
        <v>Wed</v>
      </c>
      <c r="K2355" t="str">
        <f t="shared" si="220"/>
        <v>2014-05-14</v>
      </c>
      <c r="L2355" s="39">
        <f t="shared" si="221"/>
        <v>0.40138888888759539</v>
      </c>
      <c r="M2355" s="19">
        <f>COUNTIF(Table1_3[Status], "Hired") / COUNTA(Table1_3[Status])</f>
        <v>0.6552734375</v>
      </c>
      <c r="N2355" s="27">
        <f t="shared" si="222"/>
        <v>41788.401388888888</v>
      </c>
      <c r="O2355" t="str">
        <f>TEXT(Table1_3[[#This Row],[Interview Taken on]],"MMM")</f>
        <v>May</v>
      </c>
    </row>
    <row r="2356" spans="1:15" x14ac:dyDescent="0.25">
      <c r="A2356">
        <v>138086</v>
      </c>
      <c r="B2356" s="3">
        <v>41782.696527777778</v>
      </c>
      <c r="C2356">
        <f t="shared" si="217"/>
        <v>0</v>
      </c>
      <c r="D2356" t="s">
        <v>13</v>
      </c>
      <c r="E2356" t="s">
        <v>8</v>
      </c>
      <c r="F2356" t="s">
        <v>205</v>
      </c>
      <c r="G2356" t="s">
        <v>34</v>
      </c>
      <c r="H2356">
        <v>83838</v>
      </c>
      <c r="I2356" t="str">
        <f t="shared" si="218"/>
        <v>Afternoon</v>
      </c>
      <c r="J2356" t="str">
        <f t="shared" si="219"/>
        <v>Fri</v>
      </c>
      <c r="K2356" t="str">
        <f t="shared" si="220"/>
        <v>2014-05-23</v>
      </c>
      <c r="L2356" s="39">
        <f t="shared" si="221"/>
        <v>0.69652777777810115</v>
      </c>
      <c r="M2356" s="19">
        <f>COUNTIF(Table1_3[Status], "Hired") / COUNTA(Table1_3[Status])</f>
        <v>0.6552734375</v>
      </c>
      <c r="N2356" s="27" t="str">
        <f t="shared" si="222"/>
        <v/>
      </c>
      <c r="O2356" t="str">
        <f>TEXT(Table1_3[[#This Row],[Interview Taken on]],"MMM")</f>
        <v>May</v>
      </c>
    </row>
    <row r="2357" spans="1:15" x14ac:dyDescent="0.25">
      <c r="A2357">
        <v>550074</v>
      </c>
      <c r="B2357" s="3">
        <v>41782.697916666664</v>
      </c>
      <c r="C2357">
        <f t="shared" si="217"/>
        <v>0</v>
      </c>
      <c r="D2357" t="s">
        <v>13</v>
      </c>
      <c r="E2357" t="s">
        <v>8</v>
      </c>
      <c r="F2357" t="s">
        <v>205</v>
      </c>
      <c r="G2357" t="s">
        <v>34</v>
      </c>
      <c r="H2357">
        <v>79079</v>
      </c>
      <c r="I2357" t="str">
        <f t="shared" si="218"/>
        <v>Afternoon</v>
      </c>
      <c r="J2357" t="str">
        <f t="shared" si="219"/>
        <v>Fri</v>
      </c>
      <c r="K2357" t="str">
        <f t="shared" si="220"/>
        <v>2014-05-23</v>
      </c>
      <c r="L2357" s="39">
        <f t="shared" si="221"/>
        <v>0.69791666666424135</v>
      </c>
      <c r="M2357" s="19">
        <f>COUNTIF(Table1_3[Status], "Hired") / COUNTA(Table1_3[Status])</f>
        <v>0.6552734375</v>
      </c>
      <c r="N2357" s="27" t="str">
        <f t="shared" si="222"/>
        <v/>
      </c>
      <c r="O2357" t="str">
        <f>TEXT(Table1_3[[#This Row],[Interview Taken on]],"MMM")</f>
        <v>May</v>
      </c>
    </row>
    <row r="2358" spans="1:15" x14ac:dyDescent="0.25">
      <c r="A2358">
        <v>938548</v>
      </c>
      <c r="B2358" s="3">
        <v>41782.698611111111</v>
      </c>
      <c r="C2358">
        <f t="shared" si="217"/>
        <v>0</v>
      </c>
      <c r="D2358" t="s">
        <v>13</v>
      </c>
      <c r="E2358" t="s">
        <v>8</v>
      </c>
      <c r="F2358" t="s">
        <v>205</v>
      </c>
      <c r="G2358" t="s">
        <v>34</v>
      </c>
      <c r="H2358">
        <v>88647</v>
      </c>
      <c r="I2358" t="str">
        <f t="shared" si="218"/>
        <v>Afternoon</v>
      </c>
      <c r="J2358" t="str">
        <f t="shared" si="219"/>
        <v>Fri</v>
      </c>
      <c r="K2358" t="str">
        <f t="shared" si="220"/>
        <v>2014-05-23</v>
      </c>
      <c r="L2358" s="39">
        <f t="shared" si="221"/>
        <v>0.69861111111094942</v>
      </c>
      <c r="M2358" s="19">
        <f>COUNTIF(Table1_3[Status], "Hired") / COUNTA(Table1_3[Status])</f>
        <v>0.6552734375</v>
      </c>
      <c r="N2358" s="27" t="str">
        <f t="shared" si="222"/>
        <v/>
      </c>
      <c r="O2358" t="str">
        <f>TEXT(Table1_3[[#This Row],[Interview Taken on]],"MMM")</f>
        <v>May</v>
      </c>
    </row>
    <row r="2359" spans="1:15" x14ac:dyDescent="0.25">
      <c r="A2359">
        <v>275878</v>
      </c>
      <c r="B2359" s="3">
        <v>41784.736805555556</v>
      </c>
      <c r="C2359">
        <f t="shared" si="217"/>
        <v>1</v>
      </c>
      <c r="D2359" t="s">
        <v>7</v>
      </c>
      <c r="E2359" t="s">
        <v>8</v>
      </c>
      <c r="F2359" t="s">
        <v>205</v>
      </c>
      <c r="G2359" t="s">
        <v>34</v>
      </c>
      <c r="H2359">
        <v>42186</v>
      </c>
      <c r="I2359" t="str">
        <f t="shared" si="218"/>
        <v>Afternoon</v>
      </c>
      <c r="J2359" t="str">
        <f t="shared" si="219"/>
        <v>Sun</v>
      </c>
      <c r="K2359" t="str">
        <f t="shared" si="220"/>
        <v>2014-05-25</v>
      </c>
      <c r="L2359" s="39">
        <f t="shared" si="221"/>
        <v>0.73680555555620231</v>
      </c>
      <c r="M2359" s="19">
        <f>COUNTIF(Table1_3[Status], "Hired") / COUNTA(Table1_3[Status])</f>
        <v>0.6552734375</v>
      </c>
      <c r="N2359" s="27">
        <f t="shared" si="222"/>
        <v>41799.736805555556</v>
      </c>
      <c r="O2359" t="str">
        <f>TEXT(Table1_3[[#This Row],[Interview Taken on]],"MMM")</f>
        <v>May</v>
      </c>
    </row>
    <row r="2360" spans="1:15" x14ac:dyDescent="0.25">
      <c r="A2360">
        <v>414688</v>
      </c>
      <c r="B2360" s="3">
        <v>41784.737500000003</v>
      </c>
      <c r="C2360">
        <f t="shared" si="217"/>
        <v>0</v>
      </c>
      <c r="D2360" t="s">
        <v>13</v>
      </c>
      <c r="E2360" t="s">
        <v>8</v>
      </c>
      <c r="F2360" t="s">
        <v>205</v>
      </c>
      <c r="G2360" t="s">
        <v>34</v>
      </c>
      <c r="H2360">
        <v>58432</v>
      </c>
      <c r="I2360" t="str">
        <f t="shared" si="218"/>
        <v>Afternoon</v>
      </c>
      <c r="J2360" t="str">
        <f t="shared" si="219"/>
        <v>Sun</v>
      </c>
      <c r="K2360" t="str">
        <f t="shared" si="220"/>
        <v>2014-05-25</v>
      </c>
      <c r="L2360" s="39">
        <f t="shared" si="221"/>
        <v>0.73750000000291038</v>
      </c>
      <c r="M2360" s="19">
        <f>COUNTIF(Table1_3[Status], "Hired") / COUNTA(Table1_3[Status])</f>
        <v>0.6552734375</v>
      </c>
      <c r="N2360" s="27" t="str">
        <f t="shared" si="222"/>
        <v/>
      </c>
      <c r="O2360" t="str">
        <f>TEXT(Table1_3[[#This Row],[Interview Taken on]],"MMM")</f>
        <v>May</v>
      </c>
    </row>
    <row r="2361" spans="1:15" x14ac:dyDescent="0.25">
      <c r="A2361">
        <v>741857</v>
      </c>
      <c r="B2361" s="3">
        <v>41784.738194444442</v>
      </c>
      <c r="C2361">
        <f t="shared" si="217"/>
        <v>0</v>
      </c>
      <c r="D2361" t="s">
        <v>13</v>
      </c>
      <c r="E2361" t="s">
        <v>11</v>
      </c>
      <c r="F2361" t="s">
        <v>205</v>
      </c>
      <c r="G2361" t="s">
        <v>34</v>
      </c>
      <c r="H2361">
        <v>16259</v>
      </c>
      <c r="I2361" t="str">
        <f t="shared" si="218"/>
        <v>Afternoon</v>
      </c>
      <c r="J2361" t="str">
        <f t="shared" si="219"/>
        <v>Sun</v>
      </c>
      <c r="K2361" t="str">
        <f t="shared" si="220"/>
        <v>2014-05-25</v>
      </c>
      <c r="L2361" s="39">
        <f t="shared" si="221"/>
        <v>0.7381944444423425</v>
      </c>
      <c r="M2361" s="19">
        <f>COUNTIF(Table1_3[Status], "Hired") / COUNTA(Table1_3[Status])</f>
        <v>0.6552734375</v>
      </c>
      <c r="N2361" s="27" t="str">
        <f t="shared" si="222"/>
        <v/>
      </c>
      <c r="O2361" t="str">
        <f>TEXT(Table1_3[[#This Row],[Interview Taken on]],"MMM")</f>
        <v>May</v>
      </c>
    </row>
    <row r="2362" spans="1:15" x14ac:dyDescent="0.25">
      <c r="A2362">
        <v>533509</v>
      </c>
      <c r="B2362" s="3">
        <v>41784.738194444442</v>
      </c>
      <c r="C2362">
        <f t="shared" si="217"/>
        <v>0</v>
      </c>
      <c r="D2362" t="s">
        <v>13</v>
      </c>
      <c r="E2362" t="s">
        <v>8</v>
      </c>
      <c r="F2362" t="s">
        <v>205</v>
      </c>
      <c r="G2362" t="s">
        <v>34</v>
      </c>
      <c r="H2362">
        <v>39448</v>
      </c>
      <c r="I2362" t="str">
        <f t="shared" si="218"/>
        <v>Afternoon</v>
      </c>
      <c r="J2362" t="str">
        <f t="shared" si="219"/>
        <v>Sun</v>
      </c>
      <c r="K2362" t="str">
        <f t="shared" si="220"/>
        <v>2014-05-25</v>
      </c>
      <c r="L2362" s="39">
        <f t="shared" si="221"/>
        <v>0.7381944444423425</v>
      </c>
      <c r="M2362" s="19">
        <f>COUNTIF(Table1_3[Status], "Hired") / COUNTA(Table1_3[Status])</f>
        <v>0.6552734375</v>
      </c>
      <c r="N2362" s="27" t="str">
        <f t="shared" si="222"/>
        <v/>
      </c>
      <c r="O2362" t="str">
        <f>TEXT(Table1_3[[#This Row],[Interview Taken on]],"MMM")</f>
        <v>May</v>
      </c>
    </row>
    <row r="2363" spans="1:15" x14ac:dyDescent="0.25">
      <c r="A2363">
        <v>387943</v>
      </c>
      <c r="B2363" s="3">
        <v>41785.456944444442</v>
      </c>
      <c r="C2363">
        <f t="shared" si="217"/>
        <v>1</v>
      </c>
      <c r="D2363" t="s">
        <v>7</v>
      </c>
      <c r="E2363" t="s">
        <v>8</v>
      </c>
      <c r="F2363" t="s">
        <v>205</v>
      </c>
      <c r="G2363" t="s">
        <v>34</v>
      </c>
      <c r="H2363">
        <v>69844</v>
      </c>
      <c r="I2363" t="str">
        <f t="shared" si="218"/>
        <v>Morning</v>
      </c>
      <c r="J2363" t="str">
        <f t="shared" si="219"/>
        <v>Mon</v>
      </c>
      <c r="K2363" t="str">
        <f t="shared" si="220"/>
        <v>2014-05-26</v>
      </c>
      <c r="L2363" s="39">
        <f t="shared" si="221"/>
        <v>0.4569444444423425</v>
      </c>
      <c r="M2363" s="19">
        <f>COUNTIF(Table1_3[Status], "Hired") / COUNTA(Table1_3[Status])</f>
        <v>0.6552734375</v>
      </c>
      <c r="N2363" s="27">
        <f t="shared" si="222"/>
        <v>41800.456944444442</v>
      </c>
      <c r="O2363" t="str">
        <f>TEXT(Table1_3[[#This Row],[Interview Taken on]],"MMM")</f>
        <v>May</v>
      </c>
    </row>
    <row r="2364" spans="1:15" x14ac:dyDescent="0.25">
      <c r="A2364">
        <v>863716</v>
      </c>
      <c r="B2364" s="3">
        <v>41788.599305555559</v>
      </c>
      <c r="C2364">
        <f t="shared" si="217"/>
        <v>1</v>
      </c>
      <c r="D2364" t="s">
        <v>7</v>
      </c>
      <c r="E2364" t="s">
        <v>8</v>
      </c>
      <c r="F2364" t="s">
        <v>205</v>
      </c>
      <c r="G2364" t="s">
        <v>34</v>
      </c>
      <c r="H2364">
        <v>15911</v>
      </c>
      <c r="I2364" t="str">
        <f t="shared" si="218"/>
        <v>Afternoon</v>
      </c>
      <c r="J2364" t="str">
        <f t="shared" si="219"/>
        <v>Thu</v>
      </c>
      <c r="K2364" t="str">
        <f t="shared" si="220"/>
        <v>2014-05-29</v>
      </c>
      <c r="L2364" s="39">
        <f t="shared" si="221"/>
        <v>0.59930555555911269</v>
      </c>
      <c r="M2364" s="19">
        <f>COUNTIF(Table1_3[Status], "Hired") / COUNTA(Table1_3[Status])</f>
        <v>0.6552734375</v>
      </c>
      <c r="N2364" s="27">
        <f t="shared" si="222"/>
        <v>41803.599305555559</v>
      </c>
      <c r="O2364" t="str">
        <f>TEXT(Table1_3[[#This Row],[Interview Taken on]],"MMM")</f>
        <v>May</v>
      </c>
    </row>
    <row r="2365" spans="1:15" x14ac:dyDescent="0.25">
      <c r="A2365">
        <v>434187</v>
      </c>
      <c r="B2365" s="3">
        <v>41788.602083333331</v>
      </c>
      <c r="C2365">
        <f t="shared" si="217"/>
        <v>1</v>
      </c>
      <c r="D2365" t="s">
        <v>7</v>
      </c>
      <c r="E2365" t="s">
        <v>11</v>
      </c>
      <c r="F2365" t="s">
        <v>205</v>
      </c>
      <c r="G2365" t="s">
        <v>34</v>
      </c>
      <c r="H2365">
        <v>3536</v>
      </c>
      <c r="I2365" t="str">
        <f t="shared" si="218"/>
        <v>Afternoon</v>
      </c>
      <c r="J2365" t="str">
        <f t="shared" si="219"/>
        <v>Thu</v>
      </c>
      <c r="K2365" t="str">
        <f t="shared" si="220"/>
        <v>2014-05-29</v>
      </c>
      <c r="L2365" s="39">
        <f t="shared" si="221"/>
        <v>0.60208333333139308</v>
      </c>
      <c r="M2365" s="19">
        <f>COUNTIF(Table1_3[Status], "Hired") / COUNTA(Table1_3[Status])</f>
        <v>0.6552734375</v>
      </c>
      <c r="N2365" s="27">
        <f t="shared" si="222"/>
        <v>41803.602083333331</v>
      </c>
      <c r="O2365" t="str">
        <f>TEXT(Table1_3[[#This Row],[Interview Taken on]],"MMM")</f>
        <v>May</v>
      </c>
    </row>
    <row r="2366" spans="1:15" x14ac:dyDescent="0.25">
      <c r="A2366">
        <v>407331</v>
      </c>
      <c r="B2366" s="3">
        <v>41788.602777777778</v>
      </c>
      <c r="C2366">
        <f t="shared" si="217"/>
        <v>1</v>
      </c>
      <c r="D2366" t="s">
        <v>7</v>
      </c>
      <c r="E2366" t="s">
        <v>11</v>
      </c>
      <c r="F2366" t="s">
        <v>205</v>
      </c>
      <c r="G2366" t="s">
        <v>34</v>
      </c>
      <c r="H2366">
        <v>43042</v>
      </c>
      <c r="I2366" t="str">
        <f t="shared" si="218"/>
        <v>Afternoon</v>
      </c>
      <c r="J2366" t="str">
        <f t="shared" si="219"/>
        <v>Thu</v>
      </c>
      <c r="K2366" t="str">
        <f t="shared" si="220"/>
        <v>2014-05-29</v>
      </c>
      <c r="L2366" s="39">
        <f t="shared" si="221"/>
        <v>0.60277777777810115</v>
      </c>
      <c r="M2366" s="19">
        <f>COUNTIF(Table1_3[Status], "Hired") / COUNTA(Table1_3[Status])</f>
        <v>0.6552734375</v>
      </c>
      <c r="N2366" s="27">
        <f t="shared" si="222"/>
        <v>41803.602777777778</v>
      </c>
      <c r="O2366" t="str">
        <f>TEXT(Table1_3[[#This Row],[Interview Taken on]],"MMM")</f>
        <v>May</v>
      </c>
    </row>
    <row r="2367" spans="1:15" x14ac:dyDescent="0.25">
      <c r="A2367">
        <v>984232</v>
      </c>
      <c r="B2367" s="3">
        <v>41792.404166666667</v>
      </c>
      <c r="C2367">
        <f t="shared" si="217"/>
        <v>1</v>
      </c>
      <c r="D2367" t="s">
        <v>7</v>
      </c>
      <c r="E2367" t="s">
        <v>8</v>
      </c>
      <c r="F2367" t="s">
        <v>205</v>
      </c>
      <c r="G2367" t="s">
        <v>34</v>
      </c>
      <c r="H2367">
        <v>75693</v>
      </c>
      <c r="I2367" t="str">
        <f t="shared" si="218"/>
        <v>Morning</v>
      </c>
      <c r="J2367" t="str">
        <f t="shared" si="219"/>
        <v>Mon</v>
      </c>
      <c r="K2367" t="str">
        <f t="shared" si="220"/>
        <v>2014-06-02</v>
      </c>
      <c r="L2367" s="39">
        <f t="shared" si="221"/>
        <v>0.40416666666715173</v>
      </c>
      <c r="M2367" s="19">
        <f>COUNTIF(Table1_3[Status], "Hired") / COUNTA(Table1_3[Status])</f>
        <v>0.6552734375</v>
      </c>
      <c r="N2367" s="27">
        <f t="shared" si="222"/>
        <v>41807.404166666667</v>
      </c>
      <c r="O2367" t="str">
        <f>TEXT(Table1_3[[#This Row],[Interview Taken on]],"MMM")</f>
        <v>Jun</v>
      </c>
    </row>
    <row r="2368" spans="1:15" x14ac:dyDescent="0.25">
      <c r="A2368">
        <v>635744</v>
      </c>
      <c r="B2368" s="3">
        <v>41793.32916666667</v>
      </c>
      <c r="C2368">
        <f t="shared" si="217"/>
        <v>1</v>
      </c>
      <c r="D2368" t="s">
        <v>7</v>
      </c>
      <c r="E2368" t="s">
        <v>11</v>
      </c>
      <c r="F2368" t="s">
        <v>205</v>
      </c>
      <c r="G2368" t="s">
        <v>34</v>
      </c>
      <c r="H2368">
        <v>60660</v>
      </c>
      <c r="I2368" t="str">
        <f t="shared" si="218"/>
        <v>Morning</v>
      </c>
      <c r="J2368" t="str">
        <f t="shared" si="219"/>
        <v>Tue</v>
      </c>
      <c r="K2368" t="str">
        <f t="shared" si="220"/>
        <v>2014-06-03</v>
      </c>
      <c r="L2368" s="39">
        <f t="shared" si="221"/>
        <v>0.32916666667006211</v>
      </c>
      <c r="M2368" s="19">
        <f>COUNTIF(Table1_3[Status], "Hired") / COUNTA(Table1_3[Status])</f>
        <v>0.6552734375</v>
      </c>
      <c r="N2368" s="27">
        <f t="shared" si="222"/>
        <v>41808.32916666667</v>
      </c>
      <c r="O2368" t="str">
        <f>TEXT(Table1_3[[#This Row],[Interview Taken on]],"MMM")</f>
        <v>Jun</v>
      </c>
    </row>
    <row r="2369" spans="1:15" x14ac:dyDescent="0.25">
      <c r="A2369">
        <v>988446</v>
      </c>
      <c r="B2369" s="3">
        <v>41793.32916666667</v>
      </c>
      <c r="C2369">
        <f t="shared" si="217"/>
        <v>1</v>
      </c>
      <c r="D2369" t="s">
        <v>7</v>
      </c>
      <c r="E2369" t="s">
        <v>8</v>
      </c>
      <c r="F2369" t="s">
        <v>205</v>
      </c>
      <c r="G2369" t="s">
        <v>34</v>
      </c>
      <c r="H2369">
        <v>91635</v>
      </c>
      <c r="I2369" t="str">
        <f t="shared" si="218"/>
        <v>Morning</v>
      </c>
      <c r="J2369" t="str">
        <f t="shared" si="219"/>
        <v>Tue</v>
      </c>
      <c r="K2369" t="str">
        <f t="shared" si="220"/>
        <v>2014-06-03</v>
      </c>
      <c r="L2369" s="39">
        <f t="shared" si="221"/>
        <v>0.32916666667006211</v>
      </c>
      <c r="M2369" s="19">
        <f>COUNTIF(Table1_3[Status], "Hired") / COUNTA(Table1_3[Status])</f>
        <v>0.6552734375</v>
      </c>
      <c r="N2369" s="27">
        <f t="shared" si="222"/>
        <v>41808.32916666667</v>
      </c>
      <c r="O2369" t="str">
        <f>TEXT(Table1_3[[#This Row],[Interview Taken on]],"MMM")</f>
        <v>Jun</v>
      </c>
    </row>
    <row r="2370" spans="1:15" x14ac:dyDescent="0.25">
      <c r="A2370">
        <v>996137</v>
      </c>
      <c r="B2370" s="3">
        <v>41794.013888888891</v>
      </c>
      <c r="C2370">
        <f t="shared" ref="C2370:C2433" si="223">IF(D2370="Hired",1,0)</f>
        <v>0</v>
      </c>
      <c r="D2370" t="s">
        <v>13</v>
      </c>
      <c r="E2370" t="s">
        <v>8</v>
      </c>
      <c r="F2370" t="s">
        <v>205</v>
      </c>
      <c r="G2370" t="s">
        <v>34</v>
      </c>
      <c r="H2370">
        <v>35447</v>
      </c>
      <c r="I2370" t="str">
        <f t="shared" ref="I2370:I2433" si="224">IF(AND(HOUR(B2370)&gt;=6, HOUR(B2370)&lt;12), "Morning",
   IF(AND(HOUR(B2370)&gt;=12, HOUR(B2370)&lt;18), "Afternoon",
   IF(AND(HOUR(B2370)&gt;=18, HOUR(B2370)&lt;24), "Evening", "Night")))</f>
        <v>Night</v>
      </c>
      <c r="J2370" t="str">
        <f t="shared" ref="J2370:J2433" si="225">TEXT(B2370, "DDD")</f>
        <v>Wed</v>
      </c>
      <c r="K2370" t="str">
        <f t="shared" ref="K2370:K2433" si="226">TEXT(B2370, "YYYY-MM-DD")</f>
        <v>2014-06-04</v>
      </c>
      <c r="L2370" s="39">
        <f t="shared" ref="L2370:L2433" si="227">MOD(B2370,1)</f>
        <v>1.3888888890505768E-2</v>
      </c>
      <c r="M2370" s="19">
        <f>COUNTIF(Table1_3[Status], "Hired") / COUNTA(Table1_3[Status])</f>
        <v>0.6552734375</v>
      </c>
      <c r="N2370" s="27" t="str">
        <f t="shared" ref="N2370:N2433" si="228">IF(D2370="Hired", B2370+15, "")</f>
        <v/>
      </c>
      <c r="O2370" t="str">
        <f>TEXT(Table1_3[[#This Row],[Interview Taken on]],"MMM")</f>
        <v>Jun</v>
      </c>
    </row>
    <row r="2371" spans="1:15" x14ac:dyDescent="0.25">
      <c r="A2371">
        <v>345437</v>
      </c>
      <c r="B2371" s="3">
        <v>41794.015277777777</v>
      </c>
      <c r="C2371">
        <f t="shared" si="223"/>
        <v>0</v>
      </c>
      <c r="D2371" t="s">
        <v>13</v>
      </c>
      <c r="E2371" t="s">
        <v>11</v>
      </c>
      <c r="F2371" t="s">
        <v>205</v>
      </c>
      <c r="G2371" t="s">
        <v>34</v>
      </c>
      <c r="H2371">
        <v>73591</v>
      </c>
      <c r="I2371" t="str">
        <f t="shared" si="224"/>
        <v>Night</v>
      </c>
      <c r="J2371" t="str">
        <f t="shared" si="225"/>
        <v>Wed</v>
      </c>
      <c r="K2371" t="str">
        <f t="shared" si="226"/>
        <v>2014-06-04</v>
      </c>
      <c r="L2371" s="39">
        <f t="shared" si="227"/>
        <v>1.5277777776645962E-2</v>
      </c>
      <c r="M2371" s="19">
        <f>COUNTIF(Table1_3[Status], "Hired") / COUNTA(Table1_3[Status])</f>
        <v>0.6552734375</v>
      </c>
      <c r="N2371" s="27" t="str">
        <f t="shared" si="228"/>
        <v/>
      </c>
      <c r="O2371" t="str">
        <f>TEXT(Table1_3[[#This Row],[Interview Taken on]],"MMM")</f>
        <v>Jun</v>
      </c>
    </row>
    <row r="2372" spans="1:15" x14ac:dyDescent="0.25">
      <c r="A2372">
        <v>993889</v>
      </c>
      <c r="B2372" s="3">
        <v>41857.396527777775</v>
      </c>
      <c r="C2372">
        <f t="shared" si="223"/>
        <v>0</v>
      </c>
      <c r="D2372" t="s">
        <v>13</v>
      </c>
      <c r="E2372" t="s">
        <v>8</v>
      </c>
      <c r="F2372" t="s">
        <v>205</v>
      </c>
      <c r="G2372" t="s">
        <v>34</v>
      </c>
      <c r="H2372">
        <v>93509</v>
      </c>
      <c r="I2372" t="str">
        <f t="shared" si="224"/>
        <v>Morning</v>
      </c>
      <c r="J2372" t="str">
        <f t="shared" si="225"/>
        <v>Wed</v>
      </c>
      <c r="K2372" t="str">
        <f t="shared" si="226"/>
        <v>2014-08-06</v>
      </c>
      <c r="L2372" s="39">
        <f t="shared" si="227"/>
        <v>0.39652777777519077</v>
      </c>
      <c r="M2372" s="19">
        <f>COUNTIF(Table1_3[Status], "Hired") / COUNTA(Table1_3[Status])</f>
        <v>0.6552734375</v>
      </c>
      <c r="N2372" s="27" t="str">
        <f t="shared" si="228"/>
        <v/>
      </c>
      <c r="O2372" t="str">
        <f>TEXT(Table1_3[[#This Row],[Interview Taken on]],"MMM")</f>
        <v>Aug</v>
      </c>
    </row>
    <row r="2373" spans="1:15" x14ac:dyDescent="0.25">
      <c r="A2373">
        <v>810266</v>
      </c>
      <c r="B2373" s="3">
        <v>41857.396527777775</v>
      </c>
      <c r="C2373">
        <f t="shared" si="223"/>
        <v>1</v>
      </c>
      <c r="D2373" t="s">
        <v>7</v>
      </c>
      <c r="E2373" t="s">
        <v>8</v>
      </c>
      <c r="F2373" t="s">
        <v>205</v>
      </c>
      <c r="G2373" t="s">
        <v>34</v>
      </c>
      <c r="H2373">
        <v>72601</v>
      </c>
      <c r="I2373" t="str">
        <f t="shared" si="224"/>
        <v>Morning</v>
      </c>
      <c r="J2373" t="str">
        <f t="shared" si="225"/>
        <v>Wed</v>
      </c>
      <c r="K2373" t="str">
        <f t="shared" si="226"/>
        <v>2014-08-06</v>
      </c>
      <c r="L2373" s="39">
        <f t="shared" si="227"/>
        <v>0.39652777777519077</v>
      </c>
      <c r="M2373" s="19">
        <f>COUNTIF(Table1_3[Status], "Hired") / COUNTA(Table1_3[Status])</f>
        <v>0.6552734375</v>
      </c>
      <c r="N2373" s="27">
        <f t="shared" si="228"/>
        <v>41872.396527777775</v>
      </c>
      <c r="O2373" t="str">
        <f>TEXT(Table1_3[[#This Row],[Interview Taken on]],"MMM")</f>
        <v>Aug</v>
      </c>
    </row>
    <row r="2374" spans="1:15" x14ac:dyDescent="0.25">
      <c r="A2374">
        <v>424055</v>
      </c>
      <c r="B2374" s="3">
        <v>41858.438194444447</v>
      </c>
      <c r="C2374">
        <f t="shared" si="223"/>
        <v>0</v>
      </c>
      <c r="D2374" t="s">
        <v>13</v>
      </c>
      <c r="E2374" t="s">
        <v>8</v>
      </c>
      <c r="F2374" t="s">
        <v>205</v>
      </c>
      <c r="G2374" t="s">
        <v>34</v>
      </c>
      <c r="H2374">
        <v>67991</v>
      </c>
      <c r="I2374" t="str">
        <f t="shared" si="224"/>
        <v>Morning</v>
      </c>
      <c r="J2374" t="str">
        <f t="shared" si="225"/>
        <v>Thu</v>
      </c>
      <c r="K2374" t="str">
        <f t="shared" si="226"/>
        <v>2014-08-07</v>
      </c>
      <c r="L2374" s="39">
        <f t="shared" si="227"/>
        <v>0.43819444444670808</v>
      </c>
      <c r="M2374" s="19">
        <f>COUNTIF(Table1_3[Status], "Hired") / COUNTA(Table1_3[Status])</f>
        <v>0.6552734375</v>
      </c>
      <c r="N2374" s="27" t="str">
        <f t="shared" si="228"/>
        <v/>
      </c>
      <c r="O2374" t="str">
        <f>TEXT(Table1_3[[#This Row],[Interview Taken on]],"MMM")</f>
        <v>Aug</v>
      </c>
    </row>
    <row r="2375" spans="1:15" x14ac:dyDescent="0.25">
      <c r="A2375">
        <v>135479</v>
      </c>
      <c r="B2375" s="3">
        <v>41858.440972222219</v>
      </c>
      <c r="C2375">
        <f t="shared" si="223"/>
        <v>1</v>
      </c>
      <c r="D2375" t="s">
        <v>7</v>
      </c>
      <c r="E2375" t="s">
        <v>8</v>
      </c>
      <c r="F2375" t="s">
        <v>205</v>
      </c>
      <c r="G2375" t="s">
        <v>34</v>
      </c>
      <c r="H2375">
        <v>28238</v>
      </c>
      <c r="I2375" t="str">
        <f t="shared" si="224"/>
        <v>Morning</v>
      </c>
      <c r="J2375" t="str">
        <f t="shared" si="225"/>
        <v>Thu</v>
      </c>
      <c r="K2375" t="str">
        <f t="shared" si="226"/>
        <v>2014-08-07</v>
      </c>
      <c r="L2375" s="39">
        <f t="shared" si="227"/>
        <v>0.44097222221898846</v>
      </c>
      <c r="M2375" s="19">
        <f>COUNTIF(Table1_3[Status], "Hired") / COUNTA(Table1_3[Status])</f>
        <v>0.6552734375</v>
      </c>
      <c r="N2375" s="27">
        <f t="shared" si="228"/>
        <v>41873.440972222219</v>
      </c>
      <c r="O2375" t="str">
        <f>TEXT(Table1_3[[#This Row],[Interview Taken on]],"MMM")</f>
        <v>Aug</v>
      </c>
    </row>
    <row r="2376" spans="1:15" x14ac:dyDescent="0.25">
      <c r="A2376">
        <v>438481</v>
      </c>
      <c r="B2376" s="3">
        <v>41880.767361111109</v>
      </c>
      <c r="C2376">
        <f t="shared" si="223"/>
        <v>0</v>
      </c>
      <c r="D2376" t="s">
        <v>13</v>
      </c>
      <c r="E2376" t="s">
        <v>8</v>
      </c>
      <c r="F2376" t="s">
        <v>205</v>
      </c>
      <c r="G2376" t="s">
        <v>34</v>
      </c>
      <c r="H2376">
        <v>44087</v>
      </c>
      <c r="I2376" t="str">
        <f t="shared" si="224"/>
        <v>Evening</v>
      </c>
      <c r="J2376" t="str">
        <f t="shared" si="225"/>
        <v>Fri</v>
      </c>
      <c r="K2376" t="str">
        <f t="shared" si="226"/>
        <v>2014-08-29</v>
      </c>
      <c r="L2376" s="39">
        <f t="shared" si="227"/>
        <v>0.76736111110949423</v>
      </c>
      <c r="M2376" s="19">
        <f>COUNTIF(Table1_3[Status], "Hired") / COUNTA(Table1_3[Status])</f>
        <v>0.6552734375</v>
      </c>
      <c r="N2376" s="27" t="str">
        <f t="shared" si="228"/>
        <v/>
      </c>
      <c r="O2376" t="str">
        <f>TEXT(Table1_3[[#This Row],[Interview Taken on]],"MMM")</f>
        <v>Aug</v>
      </c>
    </row>
    <row r="2377" spans="1:15" x14ac:dyDescent="0.25">
      <c r="A2377">
        <v>639461</v>
      </c>
      <c r="B2377" s="3">
        <v>41768.396527777775</v>
      </c>
      <c r="C2377">
        <f t="shared" si="223"/>
        <v>0</v>
      </c>
      <c r="D2377" t="s">
        <v>13</v>
      </c>
      <c r="E2377" t="s">
        <v>8</v>
      </c>
      <c r="F2377" t="s">
        <v>201</v>
      </c>
      <c r="G2377" t="s">
        <v>25</v>
      </c>
      <c r="H2377">
        <v>52473</v>
      </c>
      <c r="I2377" t="str">
        <f t="shared" si="224"/>
        <v>Morning</v>
      </c>
      <c r="J2377" t="str">
        <f t="shared" si="225"/>
        <v>Fri</v>
      </c>
      <c r="K2377" t="str">
        <f t="shared" si="226"/>
        <v>2014-05-09</v>
      </c>
      <c r="L2377" s="39">
        <f t="shared" si="227"/>
        <v>0.39652777777519077</v>
      </c>
      <c r="M2377" s="19">
        <f>COUNTIF(Table1_3[Status], "Hired") / COUNTA(Table1_3[Status])</f>
        <v>0.6552734375</v>
      </c>
      <c r="N2377" s="27" t="str">
        <f t="shared" si="228"/>
        <v/>
      </c>
      <c r="O2377" t="str">
        <f>TEXT(Table1_3[[#This Row],[Interview Taken on]],"MMM")</f>
        <v>May</v>
      </c>
    </row>
    <row r="2378" spans="1:15" x14ac:dyDescent="0.25">
      <c r="A2378">
        <v>739222</v>
      </c>
      <c r="B2378" s="3">
        <v>41859.397222222222</v>
      </c>
      <c r="C2378">
        <f t="shared" si="223"/>
        <v>0</v>
      </c>
      <c r="D2378" t="s">
        <v>13</v>
      </c>
      <c r="E2378" t="s">
        <v>8</v>
      </c>
      <c r="F2378" t="s">
        <v>201</v>
      </c>
      <c r="G2378" t="s">
        <v>25</v>
      </c>
      <c r="H2378">
        <v>95679</v>
      </c>
      <c r="I2378" t="str">
        <f t="shared" si="224"/>
        <v>Morning</v>
      </c>
      <c r="J2378" t="str">
        <f t="shared" si="225"/>
        <v>Fri</v>
      </c>
      <c r="K2378" t="str">
        <f t="shared" si="226"/>
        <v>2014-08-08</v>
      </c>
      <c r="L2378" s="39">
        <f t="shared" si="227"/>
        <v>0.39722222222189885</v>
      </c>
      <c r="M2378" s="19">
        <f>COUNTIF(Table1_3[Status], "Hired") / COUNTA(Table1_3[Status])</f>
        <v>0.6552734375</v>
      </c>
      <c r="N2378" s="27" t="str">
        <f t="shared" si="228"/>
        <v/>
      </c>
      <c r="O2378" t="str">
        <f>TEXT(Table1_3[[#This Row],[Interview Taken on]],"MMM")</f>
        <v>Aug</v>
      </c>
    </row>
    <row r="2379" spans="1:15" x14ac:dyDescent="0.25">
      <c r="A2379">
        <v>752415</v>
      </c>
      <c r="B2379" s="3">
        <v>41873.397222222222</v>
      </c>
      <c r="C2379">
        <f t="shared" si="223"/>
        <v>1</v>
      </c>
      <c r="D2379" t="s">
        <v>7</v>
      </c>
      <c r="E2379" t="s">
        <v>8</v>
      </c>
      <c r="F2379" t="s">
        <v>201</v>
      </c>
      <c r="G2379" t="s">
        <v>25</v>
      </c>
      <c r="H2379">
        <v>60430</v>
      </c>
      <c r="I2379" t="str">
        <f t="shared" si="224"/>
        <v>Morning</v>
      </c>
      <c r="J2379" t="str">
        <f t="shared" si="225"/>
        <v>Fri</v>
      </c>
      <c r="K2379" t="str">
        <f t="shared" si="226"/>
        <v>2014-08-22</v>
      </c>
      <c r="L2379" s="39">
        <f t="shared" si="227"/>
        <v>0.39722222222189885</v>
      </c>
      <c r="M2379" s="19">
        <f>COUNTIF(Table1_3[Status], "Hired") / COUNTA(Table1_3[Status])</f>
        <v>0.6552734375</v>
      </c>
      <c r="N2379" s="27">
        <f t="shared" si="228"/>
        <v>41888.397222222222</v>
      </c>
      <c r="O2379" t="str">
        <f>TEXT(Table1_3[[#This Row],[Interview Taken on]],"MMM")</f>
        <v>Aug</v>
      </c>
    </row>
    <row r="2380" spans="1:15" x14ac:dyDescent="0.25">
      <c r="A2380">
        <v>693615</v>
      </c>
      <c r="B2380" s="3">
        <v>41866.396527777775</v>
      </c>
      <c r="C2380">
        <f t="shared" si="223"/>
        <v>1</v>
      </c>
      <c r="D2380" t="s">
        <v>7</v>
      </c>
      <c r="E2380" t="s">
        <v>38</v>
      </c>
      <c r="F2380" t="s">
        <v>205</v>
      </c>
      <c r="G2380" t="s">
        <v>12</v>
      </c>
      <c r="H2380">
        <v>58438</v>
      </c>
      <c r="I2380" t="str">
        <f t="shared" si="224"/>
        <v>Morning</v>
      </c>
      <c r="J2380" t="str">
        <f t="shared" si="225"/>
        <v>Fri</v>
      </c>
      <c r="K2380" t="str">
        <f t="shared" si="226"/>
        <v>2014-08-15</v>
      </c>
      <c r="L2380" s="39">
        <f t="shared" si="227"/>
        <v>0.39652777777519077</v>
      </c>
      <c r="M2380" s="19">
        <f>COUNTIF(Table1_3[Status], "Hired") / COUNTA(Table1_3[Status])</f>
        <v>0.6552734375</v>
      </c>
      <c r="N2380" s="27">
        <f t="shared" si="228"/>
        <v>41881.396527777775</v>
      </c>
      <c r="O2380" t="str">
        <f>TEXT(Table1_3[[#This Row],[Interview Taken on]],"MMM")</f>
        <v>Aug</v>
      </c>
    </row>
    <row r="2381" spans="1:15" x14ac:dyDescent="0.25">
      <c r="A2381">
        <v>490366</v>
      </c>
      <c r="B2381" s="3">
        <v>41773.294444444444</v>
      </c>
      <c r="C2381">
        <f t="shared" si="223"/>
        <v>1</v>
      </c>
      <c r="D2381" t="s">
        <v>7</v>
      </c>
      <c r="E2381" t="s">
        <v>8</v>
      </c>
      <c r="F2381" t="s">
        <v>205</v>
      </c>
      <c r="G2381" t="s">
        <v>22</v>
      </c>
      <c r="H2381">
        <v>94919</v>
      </c>
      <c r="I2381" t="str">
        <f t="shared" si="224"/>
        <v>Morning</v>
      </c>
      <c r="J2381" t="str">
        <f t="shared" si="225"/>
        <v>Wed</v>
      </c>
      <c r="K2381" t="str">
        <f t="shared" si="226"/>
        <v>2014-05-14</v>
      </c>
      <c r="L2381" s="39">
        <f t="shared" si="227"/>
        <v>0.29444444444379769</v>
      </c>
      <c r="M2381" s="19">
        <f>COUNTIF(Table1_3[Status], "Hired") / COUNTA(Table1_3[Status])</f>
        <v>0.6552734375</v>
      </c>
      <c r="N2381" s="27">
        <f t="shared" si="228"/>
        <v>41788.294444444444</v>
      </c>
      <c r="O2381" t="str">
        <f>TEXT(Table1_3[[#This Row],[Interview Taken on]],"MMM")</f>
        <v>May</v>
      </c>
    </row>
    <row r="2382" spans="1:15" x14ac:dyDescent="0.25">
      <c r="A2382">
        <v>333706</v>
      </c>
      <c r="B2382" s="3">
        <v>41775.396527777775</v>
      </c>
      <c r="C2382">
        <f t="shared" si="223"/>
        <v>0</v>
      </c>
      <c r="D2382" t="s">
        <v>13</v>
      </c>
      <c r="E2382" t="s">
        <v>8</v>
      </c>
      <c r="F2382" t="s">
        <v>205</v>
      </c>
      <c r="G2382" t="s">
        <v>22</v>
      </c>
      <c r="H2382">
        <v>84968</v>
      </c>
      <c r="I2382" t="str">
        <f t="shared" si="224"/>
        <v>Morning</v>
      </c>
      <c r="J2382" t="str">
        <f t="shared" si="225"/>
        <v>Fri</v>
      </c>
      <c r="K2382" t="str">
        <f t="shared" si="226"/>
        <v>2014-05-16</v>
      </c>
      <c r="L2382" s="39">
        <f t="shared" si="227"/>
        <v>0.39652777777519077</v>
      </c>
      <c r="M2382" s="19">
        <f>COUNTIF(Table1_3[Status], "Hired") / COUNTA(Table1_3[Status])</f>
        <v>0.6552734375</v>
      </c>
      <c r="N2382" s="27" t="str">
        <f t="shared" si="228"/>
        <v/>
      </c>
      <c r="O2382" t="str">
        <f>TEXT(Table1_3[[#This Row],[Interview Taken on]],"MMM")</f>
        <v>May</v>
      </c>
    </row>
    <row r="2383" spans="1:15" x14ac:dyDescent="0.25">
      <c r="A2383">
        <v>76897</v>
      </c>
      <c r="B2383" s="3">
        <v>41834.806250000001</v>
      </c>
      <c r="C2383">
        <f t="shared" si="223"/>
        <v>0</v>
      </c>
      <c r="D2383" t="s">
        <v>13</v>
      </c>
      <c r="E2383" t="s">
        <v>8</v>
      </c>
      <c r="F2383" t="s">
        <v>205</v>
      </c>
      <c r="G2383" t="s">
        <v>22</v>
      </c>
      <c r="H2383">
        <v>13125</v>
      </c>
      <c r="I2383" t="str">
        <f t="shared" si="224"/>
        <v>Evening</v>
      </c>
      <c r="J2383" t="str">
        <f t="shared" si="225"/>
        <v>Mon</v>
      </c>
      <c r="K2383" t="str">
        <f t="shared" si="226"/>
        <v>2014-07-14</v>
      </c>
      <c r="L2383" s="39">
        <f t="shared" si="227"/>
        <v>0.80625000000145519</v>
      </c>
      <c r="M2383" s="19">
        <f>COUNTIF(Table1_3[Status], "Hired") / COUNTA(Table1_3[Status])</f>
        <v>0.6552734375</v>
      </c>
      <c r="N2383" s="27" t="str">
        <f t="shared" si="228"/>
        <v/>
      </c>
      <c r="O2383" t="str">
        <f>TEXT(Table1_3[[#This Row],[Interview Taken on]],"MMM")</f>
        <v>Jul</v>
      </c>
    </row>
    <row r="2384" spans="1:15" x14ac:dyDescent="0.25">
      <c r="A2384">
        <v>45185</v>
      </c>
      <c r="B2384" s="3">
        <v>41775.396527777775</v>
      </c>
      <c r="C2384">
        <f t="shared" si="223"/>
        <v>1</v>
      </c>
      <c r="D2384" t="s">
        <v>7</v>
      </c>
      <c r="E2384" t="s">
        <v>8</v>
      </c>
      <c r="F2384" t="s">
        <v>201</v>
      </c>
      <c r="G2384" t="s">
        <v>12</v>
      </c>
      <c r="H2384">
        <v>37132</v>
      </c>
      <c r="I2384" t="str">
        <f t="shared" si="224"/>
        <v>Morning</v>
      </c>
      <c r="J2384" t="str">
        <f t="shared" si="225"/>
        <v>Fri</v>
      </c>
      <c r="K2384" t="str">
        <f t="shared" si="226"/>
        <v>2014-05-16</v>
      </c>
      <c r="L2384" s="39">
        <f t="shared" si="227"/>
        <v>0.39652777777519077</v>
      </c>
      <c r="M2384" s="19">
        <f>COUNTIF(Table1_3[Status], "Hired") / COUNTA(Table1_3[Status])</f>
        <v>0.6552734375</v>
      </c>
      <c r="N2384" s="27">
        <f t="shared" si="228"/>
        <v>41790.396527777775</v>
      </c>
      <c r="O2384" t="str">
        <f>TEXT(Table1_3[[#This Row],[Interview Taken on]],"MMM")</f>
        <v>May</v>
      </c>
    </row>
    <row r="2385" spans="1:15" x14ac:dyDescent="0.25">
      <c r="A2385">
        <v>180285</v>
      </c>
      <c r="B2385" s="3">
        <v>41784.74722222222</v>
      </c>
      <c r="C2385">
        <f t="shared" si="223"/>
        <v>1</v>
      </c>
      <c r="D2385" t="s">
        <v>7</v>
      </c>
      <c r="E2385" t="s">
        <v>8</v>
      </c>
      <c r="F2385" t="s">
        <v>201</v>
      </c>
      <c r="G2385" t="s">
        <v>12</v>
      </c>
      <c r="H2385">
        <v>63415</v>
      </c>
      <c r="I2385" t="str">
        <f t="shared" si="224"/>
        <v>Afternoon</v>
      </c>
      <c r="J2385" t="str">
        <f t="shared" si="225"/>
        <v>Sun</v>
      </c>
      <c r="K2385" t="str">
        <f t="shared" si="226"/>
        <v>2014-05-25</v>
      </c>
      <c r="L2385" s="39">
        <f t="shared" si="227"/>
        <v>0.74722222222044365</v>
      </c>
      <c r="M2385" s="19">
        <f>COUNTIF(Table1_3[Status], "Hired") / COUNTA(Table1_3[Status])</f>
        <v>0.6552734375</v>
      </c>
      <c r="N2385" s="27">
        <f t="shared" si="228"/>
        <v>41799.74722222222</v>
      </c>
      <c r="O2385" t="str">
        <f>TEXT(Table1_3[[#This Row],[Interview Taken on]],"MMM")</f>
        <v>May</v>
      </c>
    </row>
    <row r="2386" spans="1:15" x14ac:dyDescent="0.25">
      <c r="A2386">
        <v>876532</v>
      </c>
      <c r="B2386" s="3">
        <v>41828.65</v>
      </c>
      <c r="C2386">
        <f t="shared" si="223"/>
        <v>1</v>
      </c>
      <c r="D2386" t="s">
        <v>7</v>
      </c>
      <c r="E2386" t="s">
        <v>11</v>
      </c>
      <c r="F2386" t="s">
        <v>201</v>
      </c>
      <c r="G2386" t="s">
        <v>12</v>
      </c>
      <c r="H2386">
        <v>45029</v>
      </c>
      <c r="I2386" t="str">
        <f t="shared" si="224"/>
        <v>Afternoon</v>
      </c>
      <c r="J2386" t="str">
        <f t="shared" si="225"/>
        <v>Tue</v>
      </c>
      <c r="K2386" t="str">
        <f t="shared" si="226"/>
        <v>2014-07-08</v>
      </c>
      <c r="L2386" s="39">
        <f t="shared" si="227"/>
        <v>0.65000000000145519</v>
      </c>
      <c r="M2386" s="19">
        <f>COUNTIF(Table1_3[Status], "Hired") / COUNTA(Table1_3[Status])</f>
        <v>0.6552734375</v>
      </c>
      <c r="N2386" s="27">
        <f t="shared" si="228"/>
        <v>41843.65</v>
      </c>
      <c r="O2386" t="str">
        <f>TEXT(Table1_3[[#This Row],[Interview Taken on]],"MMM")</f>
        <v>Jul</v>
      </c>
    </row>
    <row r="2387" spans="1:15" x14ac:dyDescent="0.25">
      <c r="A2387">
        <v>189984</v>
      </c>
      <c r="B2387" s="3">
        <v>41828.651388888888</v>
      </c>
      <c r="C2387">
        <f t="shared" si="223"/>
        <v>0</v>
      </c>
      <c r="D2387" t="s">
        <v>13</v>
      </c>
      <c r="E2387" t="s">
        <v>8</v>
      </c>
      <c r="F2387" t="s">
        <v>201</v>
      </c>
      <c r="G2387" t="s">
        <v>12</v>
      </c>
      <c r="H2387">
        <v>47237</v>
      </c>
      <c r="I2387" t="str">
        <f t="shared" si="224"/>
        <v>Afternoon</v>
      </c>
      <c r="J2387" t="str">
        <f t="shared" si="225"/>
        <v>Tue</v>
      </c>
      <c r="K2387" t="str">
        <f t="shared" si="226"/>
        <v>2014-07-08</v>
      </c>
      <c r="L2387" s="39">
        <f t="shared" si="227"/>
        <v>0.65138888888759539</v>
      </c>
      <c r="M2387" s="19">
        <f>COUNTIF(Table1_3[Status], "Hired") / COUNTA(Table1_3[Status])</f>
        <v>0.6552734375</v>
      </c>
      <c r="N2387" s="27" t="str">
        <f t="shared" si="228"/>
        <v/>
      </c>
      <c r="O2387" t="str">
        <f>TEXT(Table1_3[[#This Row],[Interview Taken on]],"MMM")</f>
        <v>Jul</v>
      </c>
    </row>
    <row r="2388" spans="1:15" x14ac:dyDescent="0.25">
      <c r="A2388">
        <v>327918</v>
      </c>
      <c r="B2388" s="3">
        <v>41828.651388888888</v>
      </c>
      <c r="C2388">
        <f t="shared" si="223"/>
        <v>0</v>
      </c>
      <c r="D2388" t="s">
        <v>13</v>
      </c>
      <c r="E2388" t="s">
        <v>11</v>
      </c>
      <c r="F2388" t="s">
        <v>201</v>
      </c>
      <c r="G2388" t="s">
        <v>12</v>
      </c>
      <c r="H2388">
        <v>41310</v>
      </c>
      <c r="I2388" t="str">
        <f t="shared" si="224"/>
        <v>Afternoon</v>
      </c>
      <c r="J2388" t="str">
        <f t="shared" si="225"/>
        <v>Tue</v>
      </c>
      <c r="K2388" t="str">
        <f t="shared" si="226"/>
        <v>2014-07-08</v>
      </c>
      <c r="L2388" s="39">
        <f t="shared" si="227"/>
        <v>0.65138888888759539</v>
      </c>
      <c r="M2388" s="19">
        <f>COUNTIF(Table1_3[Status], "Hired") / COUNTA(Table1_3[Status])</f>
        <v>0.6552734375</v>
      </c>
      <c r="N2388" s="27" t="str">
        <f t="shared" si="228"/>
        <v/>
      </c>
      <c r="O2388" t="str">
        <f>TEXT(Table1_3[[#This Row],[Interview Taken on]],"MMM")</f>
        <v>Jul</v>
      </c>
    </row>
    <row r="2389" spans="1:15" x14ac:dyDescent="0.25">
      <c r="A2389">
        <v>535514</v>
      </c>
      <c r="B2389" s="3">
        <v>41842.48541666667</v>
      </c>
      <c r="C2389">
        <f t="shared" si="223"/>
        <v>1</v>
      </c>
      <c r="D2389" t="s">
        <v>7</v>
      </c>
      <c r="E2389" t="s">
        <v>8</v>
      </c>
      <c r="F2389" t="s">
        <v>201</v>
      </c>
      <c r="G2389" t="s">
        <v>12</v>
      </c>
      <c r="H2389">
        <v>1155</v>
      </c>
      <c r="I2389" t="str">
        <f t="shared" si="224"/>
        <v>Morning</v>
      </c>
      <c r="J2389" t="str">
        <f t="shared" si="225"/>
        <v>Tue</v>
      </c>
      <c r="K2389" t="str">
        <f t="shared" si="226"/>
        <v>2014-07-22</v>
      </c>
      <c r="L2389" s="39">
        <f t="shared" si="227"/>
        <v>0.48541666667006211</v>
      </c>
      <c r="M2389" s="19">
        <f>COUNTIF(Table1_3[Status], "Hired") / COUNTA(Table1_3[Status])</f>
        <v>0.6552734375</v>
      </c>
      <c r="N2389" s="27">
        <f t="shared" si="228"/>
        <v>41857.48541666667</v>
      </c>
      <c r="O2389" t="str">
        <f>TEXT(Table1_3[[#This Row],[Interview Taken on]],"MMM")</f>
        <v>Jul</v>
      </c>
    </row>
    <row r="2390" spans="1:15" x14ac:dyDescent="0.25">
      <c r="A2390">
        <v>218940</v>
      </c>
      <c r="B2390" s="3">
        <v>41842.487500000003</v>
      </c>
      <c r="C2390">
        <f t="shared" si="223"/>
        <v>1</v>
      </c>
      <c r="D2390" t="s">
        <v>7</v>
      </c>
      <c r="E2390" t="s">
        <v>11</v>
      </c>
      <c r="F2390" t="s">
        <v>201</v>
      </c>
      <c r="G2390" t="s">
        <v>12</v>
      </c>
      <c r="H2390">
        <v>21485</v>
      </c>
      <c r="I2390" t="str">
        <f t="shared" si="224"/>
        <v>Morning</v>
      </c>
      <c r="J2390" t="str">
        <f t="shared" si="225"/>
        <v>Tue</v>
      </c>
      <c r="K2390" t="str">
        <f t="shared" si="226"/>
        <v>2014-07-22</v>
      </c>
      <c r="L2390" s="39">
        <f t="shared" si="227"/>
        <v>0.48750000000291038</v>
      </c>
      <c r="M2390" s="19">
        <f>COUNTIF(Table1_3[Status], "Hired") / COUNTA(Table1_3[Status])</f>
        <v>0.6552734375</v>
      </c>
      <c r="N2390" s="27">
        <f t="shared" si="228"/>
        <v>41857.487500000003</v>
      </c>
      <c r="O2390" t="str">
        <f>TEXT(Table1_3[[#This Row],[Interview Taken on]],"MMM")</f>
        <v>Jul</v>
      </c>
    </row>
    <row r="2391" spans="1:15" x14ac:dyDescent="0.25">
      <c r="A2391">
        <v>897259</v>
      </c>
      <c r="B2391" s="3">
        <v>41842.488194444442</v>
      </c>
      <c r="C2391">
        <f t="shared" si="223"/>
        <v>0</v>
      </c>
      <c r="D2391" t="s">
        <v>13</v>
      </c>
      <c r="E2391" t="s">
        <v>11</v>
      </c>
      <c r="F2391" t="s">
        <v>201</v>
      </c>
      <c r="G2391" t="s">
        <v>12</v>
      </c>
      <c r="H2391">
        <v>90757</v>
      </c>
      <c r="I2391" t="str">
        <f t="shared" si="224"/>
        <v>Morning</v>
      </c>
      <c r="J2391" t="str">
        <f t="shared" si="225"/>
        <v>Tue</v>
      </c>
      <c r="K2391" t="str">
        <f t="shared" si="226"/>
        <v>2014-07-22</v>
      </c>
      <c r="L2391" s="39">
        <f t="shared" si="227"/>
        <v>0.4881944444423425</v>
      </c>
      <c r="M2391" s="19">
        <f>COUNTIF(Table1_3[Status], "Hired") / COUNTA(Table1_3[Status])</f>
        <v>0.6552734375</v>
      </c>
      <c r="N2391" s="27" t="str">
        <f t="shared" si="228"/>
        <v/>
      </c>
      <c r="O2391" t="str">
        <f>TEXT(Table1_3[[#This Row],[Interview Taken on]],"MMM")</f>
        <v>Jul</v>
      </c>
    </row>
    <row r="2392" spans="1:15" x14ac:dyDescent="0.25">
      <c r="A2392">
        <v>697955</v>
      </c>
      <c r="B2392" s="3">
        <v>41858.106249999997</v>
      </c>
      <c r="C2392">
        <f t="shared" si="223"/>
        <v>0</v>
      </c>
      <c r="D2392" t="s">
        <v>13</v>
      </c>
      <c r="E2392" t="s">
        <v>11</v>
      </c>
      <c r="F2392" t="s">
        <v>201</v>
      </c>
      <c r="G2392" t="s">
        <v>12</v>
      </c>
      <c r="H2392">
        <v>40298</v>
      </c>
      <c r="I2392" t="str">
        <f t="shared" si="224"/>
        <v>Night</v>
      </c>
      <c r="J2392" t="str">
        <f t="shared" si="225"/>
        <v>Thu</v>
      </c>
      <c r="K2392" t="str">
        <f t="shared" si="226"/>
        <v>2014-08-07</v>
      </c>
      <c r="L2392" s="39">
        <f t="shared" si="227"/>
        <v>0.10624999999708962</v>
      </c>
      <c r="M2392" s="19">
        <f>COUNTIF(Table1_3[Status], "Hired") / COUNTA(Table1_3[Status])</f>
        <v>0.6552734375</v>
      </c>
      <c r="N2392" s="27" t="str">
        <f t="shared" si="228"/>
        <v/>
      </c>
      <c r="O2392" t="str">
        <f>TEXT(Table1_3[[#This Row],[Interview Taken on]],"MMM")</f>
        <v>Aug</v>
      </c>
    </row>
    <row r="2393" spans="1:15" x14ac:dyDescent="0.25">
      <c r="A2393">
        <v>164990</v>
      </c>
      <c r="B2393" s="3">
        <v>41858.106944444444</v>
      </c>
      <c r="C2393">
        <f t="shared" si="223"/>
        <v>0</v>
      </c>
      <c r="D2393" t="s">
        <v>13</v>
      </c>
      <c r="E2393" t="s">
        <v>11</v>
      </c>
      <c r="F2393" t="s">
        <v>201</v>
      </c>
      <c r="G2393" t="s">
        <v>12</v>
      </c>
      <c r="H2393">
        <v>10008</v>
      </c>
      <c r="I2393" t="str">
        <f t="shared" si="224"/>
        <v>Night</v>
      </c>
      <c r="J2393" t="str">
        <f t="shared" si="225"/>
        <v>Thu</v>
      </c>
      <c r="K2393" t="str">
        <f t="shared" si="226"/>
        <v>2014-08-07</v>
      </c>
      <c r="L2393" s="39">
        <f t="shared" si="227"/>
        <v>0.10694444444379769</v>
      </c>
      <c r="M2393" s="19">
        <f>COUNTIF(Table1_3[Status], "Hired") / COUNTA(Table1_3[Status])</f>
        <v>0.6552734375</v>
      </c>
      <c r="N2393" s="27" t="str">
        <f t="shared" si="228"/>
        <v/>
      </c>
      <c r="O2393" t="str">
        <f>TEXT(Table1_3[[#This Row],[Interview Taken on]],"MMM")</f>
        <v>Aug</v>
      </c>
    </row>
    <row r="2394" spans="1:15" x14ac:dyDescent="0.25">
      <c r="A2394">
        <v>412921</v>
      </c>
      <c r="B2394" s="3">
        <v>41766.447916666664</v>
      </c>
      <c r="C2394">
        <f t="shared" si="223"/>
        <v>1</v>
      </c>
      <c r="D2394" t="s">
        <v>7</v>
      </c>
      <c r="E2394" t="s">
        <v>11</v>
      </c>
      <c r="F2394" t="s">
        <v>201</v>
      </c>
      <c r="G2394" t="s">
        <v>12</v>
      </c>
      <c r="H2394">
        <v>89801</v>
      </c>
      <c r="I2394" t="str">
        <f t="shared" si="224"/>
        <v>Morning</v>
      </c>
      <c r="J2394" t="str">
        <f t="shared" si="225"/>
        <v>Wed</v>
      </c>
      <c r="K2394" t="str">
        <f t="shared" si="226"/>
        <v>2014-05-07</v>
      </c>
      <c r="L2394" s="39">
        <f t="shared" si="227"/>
        <v>0.44791666666424135</v>
      </c>
      <c r="M2394" s="19">
        <f>COUNTIF(Table1_3[Status], "Hired") / COUNTA(Table1_3[Status])</f>
        <v>0.6552734375</v>
      </c>
      <c r="N2394" s="27">
        <f t="shared" si="228"/>
        <v>41781.447916666664</v>
      </c>
      <c r="O2394" t="str">
        <f>TEXT(Table1_3[[#This Row],[Interview Taken on]],"MMM")</f>
        <v>May</v>
      </c>
    </row>
    <row r="2395" spans="1:15" x14ac:dyDescent="0.25">
      <c r="A2395">
        <v>394687</v>
      </c>
      <c r="B2395" s="3">
        <v>41765.340277777781</v>
      </c>
      <c r="C2395">
        <f t="shared" si="223"/>
        <v>0</v>
      </c>
      <c r="D2395" t="s">
        <v>13</v>
      </c>
      <c r="E2395" t="s">
        <v>8</v>
      </c>
      <c r="F2395" t="s">
        <v>201</v>
      </c>
      <c r="G2395" t="s">
        <v>12</v>
      </c>
      <c r="H2395">
        <v>86673</v>
      </c>
      <c r="I2395" t="str">
        <f t="shared" si="224"/>
        <v>Morning</v>
      </c>
      <c r="J2395" t="str">
        <f t="shared" si="225"/>
        <v>Tue</v>
      </c>
      <c r="K2395" t="str">
        <f t="shared" si="226"/>
        <v>2014-05-06</v>
      </c>
      <c r="L2395" s="39">
        <f t="shared" si="227"/>
        <v>0.34027777778101154</v>
      </c>
      <c r="M2395" s="19">
        <f>COUNTIF(Table1_3[Status], "Hired") / COUNTA(Table1_3[Status])</f>
        <v>0.6552734375</v>
      </c>
      <c r="N2395" s="27" t="str">
        <f t="shared" si="228"/>
        <v/>
      </c>
      <c r="O2395" t="str">
        <f>TEXT(Table1_3[[#This Row],[Interview Taken on]],"MMM")</f>
        <v>May</v>
      </c>
    </row>
    <row r="2396" spans="1:15" x14ac:dyDescent="0.25">
      <c r="A2396">
        <v>221190</v>
      </c>
      <c r="B2396" s="3">
        <v>41773.380555555559</v>
      </c>
      <c r="C2396">
        <f t="shared" si="223"/>
        <v>1</v>
      </c>
      <c r="D2396" t="s">
        <v>7</v>
      </c>
      <c r="E2396" t="s">
        <v>11</v>
      </c>
      <c r="F2396" t="s">
        <v>201</v>
      </c>
      <c r="G2396" t="s">
        <v>12</v>
      </c>
      <c r="H2396">
        <v>44072</v>
      </c>
      <c r="I2396" t="str">
        <f t="shared" si="224"/>
        <v>Morning</v>
      </c>
      <c r="J2396" t="str">
        <f t="shared" si="225"/>
        <v>Wed</v>
      </c>
      <c r="K2396" t="str">
        <f t="shared" si="226"/>
        <v>2014-05-14</v>
      </c>
      <c r="L2396" s="39">
        <f t="shared" si="227"/>
        <v>0.38055555555911269</v>
      </c>
      <c r="M2396" s="19">
        <f>COUNTIF(Table1_3[Status], "Hired") / COUNTA(Table1_3[Status])</f>
        <v>0.6552734375</v>
      </c>
      <c r="N2396" s="27">
        <f t="shared" si="228"/>
        <v>41788.380555555559</v>
      </c>
      <c r="O2396" t="str">
        <f>TEXT(Table1_3[[#This Row],[Interview Taken on]],"MMM")</f>
        <v>May</v>
      </c>
    </row>
    <row r="2397" spans="1:15" x14ac:dyDescent="0.25">
      <c r="A2397">
        <v>273381</v>
      </c>
      <c r="B2397" s="3">
        <v>41820.396527777775</v>
      </c>
      <c r="C2397">
        <f t="shared" si="223"/>
        <v>1</v>
      </c>
      <c r="D2397" t="s">
        <v>7</v>
      </c>
      <c r="E2397" t="s">
        <v>8</v>
      </c>
      <c r="F2397" t="s">
        <v>201</v>
      </c>
      <c r="G2397" t="s">
        <v>12</v>
      </c>
      <c r="H2397">
        <v>75095</v>
      </c>
      <c r="I2397" t="str">
        <f t="shared" si="224"/>
        <v>Morning</v>
      </c>
      <c r="J2397" t="str">
        <f t="shared" si="225"/>
        <v>Mon</v>
      </c>
      <c r="K2397" t="str">
        <f t="shared" si="226"/>
        <v>2014-06-30</v>
      </c>
      <c r="L2397" s="39">
        <f t="shared" si="227"/>
        <v>0.39652777777519077</v>
      </c>
      <c r="M2397" s="19">
        <f>COUNTIF(Table1_3[Status], "Hired") / COUNTA(Table1_3[Status])</f>
        <v>0.6552734375</v>
      </c>
      <c r="N2397" s="27">
        <f t="shared" si="228"/>
        <v>41835.396527777775</v>
      </c>
      <c r="O2397" t="str">
        <f>TEXT(Table1_3[[#This Row],[Interview Taken on]],"MMM")</f>
        <v>Jun</v>
      </c>
    </row>
    <row r="2398" spans="1:15" x14ac:dyDescent="0.25">
      <c r="A2398">
        <v>267857</v>
      </c>
      <c r="B2398" s="3">
        <v>41838.363888888889</v>
      </c>
      <c r="C2398">
        <f t="shared" si="223"/>
        <v>1</v>
      </c>
      <c r="D2398" t="s">
        <v>7</v>
      </c>
      <c r="E2398" t="s">
        <v>11</v>
      </c>
      <c r="F2398" t="s">
        <v>201</v>
      </c>
      <c r="G2398" t="s">
        <v>12</v>
      </c>
      <c r="H2398">
        <v>81122</v>
      </c>
      <c r="I2398" t="str">
        <f t="shared" si="224"/>
        <v>Morning</v>
      </c>
      <c r="J2398" t="str">
        <f t="shared" si="225"/>
        <v>Fri</v>
      </c>
      <c r="K2398" t="str">
        <f t="shared" si="226"/>
        <v>2014-07-18</v>
      </c>
      <c r="L2398" s="39">
        <f t="shared" si="227"/>
        <v>0.36388888888905058</v>
      </c>
      <c r="M2398" s="19">
        <f>COUNTIF(Table1_3[Status], "Hired") / COUNTA(Table1_3[Status])</f>
        <v>0.6552734375</v>
      </c>
      <c r="N2398" s="27">
        <f t="shared" si="228"/>
        <v>41853.363888888889</v>
      </c>
      <c r="O2398" t="str">
        <f>TEXT(Table1_3[[#This Row],[Interview Taken on]],"MMM")</f>
        <v>Jul</v>
      </c>
    </row>
    <row r="2399" spans="1:15" x14ac:dyDescent="0.25">
      <c r="A2399">
        <v>41553</v>
      </c>
      <c r="B2399" s="3">
        <v>41765.65902777778</v>
      </c>
      <c r="C2399">
        <f t="shared" si="223"/>
        <v>1</v>
      </c>
      <c r="D2399" t="s">
        <v>7</v>
      </c>
      <c r="E2399" t="s">
        <v>11</v>
      </c>
      <c r="F2399" t="s">
        <v>204</v>
      </c>
      <c r="G2399" t="s">
        <v>25</v>
      </c>
      <c r="H2399">
        <v>70417</v>
      </c>
      <c r="I2399" t="str">
        <f t="shared" si="224"/>
        <v>Afternoon</v>
      </c>
      <c r="J2399" t="str">
        <f t="shared" si="225"/>
        <v>Tue</v>
      </c>
      <c r="K2399" t="str">
        <f t="shared" si="226"/>
        <v>2014-05-06</v>
      </c>
      <c r="L2399" s="39">
        <f t="shared" si="227"/>
        <v>0.65902777777955635</v>
      </c>
      <c r="M2399" s="19">
        <f>COUNTIF(Table1_3[Status], "Hired") / COUNTA(Table1_3[Status])</f>
        <v>0.6552734375</v>
      </c>
      <c r="N2399" s="27">
        <f t="shared" si="228"/>
        <v>41780.65902777778</v>
      </c>
      <c r="O2399" t="str">
        <f>TEXT(Table1_3[[#This Row],[Interview Taken on]],"MMM")</f>
        <v>May</v>
      </c>
    </row>
    <row r="2400" spans="1:15" x14ac:dyDescent="0.25">
      <c r="A2400">
        <v>871022</v>
      </c>
      <c r="B2400" s="3">
        <v>41765.661805555559</v>
      </c>
      <c r="C2400">
        <f t="shared" si="223"/>
        <v>0</v>
      </c>
      <c r="D2400" t="s">
        <v>13</v>
      </c>
      <c r="E2400" t="s">
        <v>11</v>
      </c>
      <c r="F2400" t="s">
        <v>204</v>
      </c>
      <c r="G2400" t="s">
        <v>25</v>
      </c>
      <c r="H2400">
        <v>11865</v>
      </c>
      <c r="I2400" t="str">
        <f t="shared" si="224"/>
        <v>Afternoon</v>
      </c>
      <c r="J2400" t="str">
        <f t="shared" si="225"/>
        <v>Tue</v>
      </c>
      <c r="K2400" t="str">
        <f t="shared" si="226"/>
        <v>2014-05-06</v>
      </c>
      <c r="L2400" s="39">
        <f t="shared" si="227"/>
        <v>0.66180555555911269</v>
      </c>
      <c r="M2400" s="19">
        <f>COUNTIF(Table1_3[Status], "Hired") / COUNTA(Table1_3[Status])</f>
        <v>0.6552734375</v>
      </c>
      <c r="N2400" s="27" t="str">
        <f t="shared" si="228"/>
        <v/>
      </c>
      <c r="O2400" t="str">
        <f>TEXT(Table1_3[[#This Row],[Interview Taken on]],"MMM")</f>
        <v>May</v>
      </c>
    </row>
    <row r="2401" spans="1:15" x14ac:dyDescent="0.25">
      <c r="A2401">
        <v>46840</v>
      </c>
      <c r="B2401" s="3">
        <v>41767.351388888892</v>
      </c>
      <c r="C2401">
        <f t="shared" si="223"/>
        <v>1</v>
      </c>
      <c r="D2401" t="s">
        <v>7</v>
      </c>
      <c r="E2401" t="s">
        <v>8</v>
      </c>
      <c r="F2401" t="s">
        <v>204</v>
      </c>
      <c r="G2401" t="s">
        <v>25</v>
      </c>
      <c r="H2401">
        <v>25644</v>
      </c>
      <c r="I2401" t="str">
        <f t="shared" si="224"/>
        <v>Morning</v>
      </c>
      <c r="J2401" t="str">
        <f t="shared" si="225"/>
        <v>Thu</v>
      </c>
      <c r="K2401" t="str">
        <f t="shared" si="226"/>
        <v>2014-05-08</v>
      </c>
      <c r="L2401" s="39">
        <f t="shared" si="227"/>
        <v>0.35138888889196096</v>
      </c>
      <c r="M2401" s="19">
        <f>COUNTIF(Table1_3[Status], "Hired") / COUNTA(Table1_3[Status])</f>
        <v>0.6552734375</v>
      </c>
      <c r="N2401" s="27">
        <f t="shared" si="228"/>
        <v>41782.351388888892</v>
      </c>
      <c r="O2401" t="str">
        <f>TEXT(Table1_3[[#This Row],[Interview Taken on]],"MMM")</f>
        <v>May</v>
      </c>
    </row>
    <row r="2402" spans="1:15" x14ac:dyDescent="0.25">
      <c r="A2402">
        <v>959754</v>
      </c>
      <c r="B2402" s="3">
        <v>41767.351388888892</v>
      </c>
      <c r="C2402">
        <f t="shared" si="223"/>
        <v>0</v>
      </c>
      <c r="D2402" t="s">
        <v>13</v>
      </c>
      <c r="E2402" t="s">
        <v>8</v>
      </c>
      <c r="F2402" t="s">
        <v>204</v>
      </c>
      <c r="G2402" t="s">
        <v>25</v>
      </c>
      <c r="H2402">
        <v>75626</v>
      </c>
      <c r="I2402" t="str">
        <f t="shared" si="224"/>
        <v>Morning</v>
      </c>
      <c r="J2402" t="str">
        <f t="shared" si="225"/>
        <v>Thu</v>
      </c>
      <c r="K2402" t="str">
        <f t="shared" si="226"/>
        <v>2014-05-08</v>
      </c>
      <c r="L2402" s="39">
        <f t="shared" si="227"/>
        <v>0.35138888889196096</v>
      </c>
      <c r="M2402" s="19">
        <f>COUNTIF(Table1_3[Status], "Hired") / COUNTA(Table1_3[Status])</f>
        <v>0.6552734375</v>
      </c>
      <c r="N2402" s="27" t="str">
        <f t="shared" si="228"/>
        <v/>
      </c>
      <c r="O2402" t="str">
        <f>TEXT(Table1_3[[#This Row],[Interview Taken on]],"MMM")</f>
        <v>May</v>
      </c>
    </row>
    <row r="2403" spans="1:15" x14ac:dyDescent="0.25">
      <c r="A2403">
        <v>105777</v>
      </c>
      <c r="B2403" s="3">
        <v>41767.352083333331</v>
      </c>
      <c r="C2403">
        <f t="shared" si="223"/>
        <v>1</v>
      </c>
      <c r="D2403" t="s">
        <v>7</v>
      </c>
      <c r="E2403" t="s">
        <v>8</v>
      </c>
      <c r="F2403" t="s">
        <v>204</v>
      </c>
      <c r="G2403" t="s">
        <v>25</v>
      </c>
      <c r="H2403">
        <v>70664</v>
      </c>
      <c r="I2403" t="str">
        <f t="shared" si="224"/>
        <v>Morning</v>
      </c>
      <c r="J2403" t="str">
        <f t="shared" si="225"/>
        <v>Thu</v>
      </c>
      <c r="K2403" t="str">
        <f t="shared" si="226"/>
        <v>2014-05-08</v>
      </c>
      <c r="L2403" s="39">
        <f t="shared" si="227"/>
        <v>0.35208333333139308</v>
      </c>
      <c r="M2403" s="19">
        <f>COUNTIF(Table1_3[Status], "Hired") / COUNTA(Table1_3[Status])</f>
        <v>0.6552734375</v>
      </c>
      <c r="N2403" s="27">
        <f t="shared" si="228"/>
        <v>41782.352083333331</v>
      </c>
      <c r="O2403" t="str">
        <f>TEXT(Table1_3[[#This Row],[Interview Taken on]],"MMM")</f>
        <v>May</v>
      </c>
    </row>
    <row r="2404" spans="1:15" x14ac:dyDescent="0.25">
      <c r="A2404">
        <v>277759</v>
      </c>
      <c r="B2404" s="3">
        <v>41834.399305555555</v>
      </c>
      <c r="C2404">
        <f t="shared" si="223"/>
        <v>0</v>
      </c>
      <c r="D2404" t="s">
        <v>13</v>
      </c>
      <c r="E2404" t="s">
        <v>8</v>
      </c>
      <c r="F2404" t="s">
        <v>204</v>
      </c>
      <c r="G2404" t="s">
        <v>25</v>
      </c>
      <c r="H2404">
        <v>19789</v>
      </c>
      <c r="I2404" t="str">
        <f t="shared" si="224"/>
        <v>Morning</v>
      </c>
      <c r="J2404" t="str">
        <f t="shared" si="225"/>
        <v>Mon</v>
      </c>
      <c r="K2404" t="str">
        <f t="shared" si="226"/>
        <v>2014-07-14</v>
      </c>
      <c r="L2404" s="39">
        <f t="shared" si="227"/>
        <v>0.39930555555474712</v>
      </c>
      <c r="M2404" s="19">
        <f>COUNTIF(Table1_3[Status], "Hired") / COUNTA(Table1_3[Status])</f>
        <v>0.6552734375</v>
      </c>
      <c r="N2404" s="27" t="str">
        <f t="shared" si="228"/>
        <v/>
      </c>
      <c r="O2404" t="str">
        <f>TEXT(Table1_3[[#This Row],[Interview Taken on]],"MMM")</f>
        <v>Jul</v>
      </c>
    </row>
    <row r="2405" spans="1:15" x14ac:dyDescent="0.25">
      <c r="A2405">
        <v>614850</v>
      </c>
      <c r="B2405" s="3">
        <v>41841.397222222222</v>
      </c>
      <c r="C2405">
        <f t="shared" si="223"/>
        <v>1</v>
      </c>
      <c r="D2405" t="s">
        <v>7</v>
      </c>
      <c r="E2405" t="s">
        <v>8</v>
      </c>
      <c r="F2405" t="s">
        <v>204</v>
      </c>
      <c r="G2405" t="s">
        <v>25</v>
      </c>
      <c r="H2405">
        <v>2096</v>
      </c>
      <c r="I2405" t="str">
        <f t="shared" si="224"/>
        <v>Morning</v>
      </c>
      <c r="J2405" t="str">
        <f t="shared" si="225"/>
        <v>Mon</v>
      </c>
      <c r="K2405" t="str">
        <f t="shared" si="226"/>
        <v>2014-07-21</v>
      </c>
      <c r="L2405" s="39">
        <f t="shared" si="227"/>
        <v>0.39722222222189885</v>
      </c>
      <c r="M2405" s="19">
        <f>COUNTIF(Table1_3[Status], "Hired") / COUNTA(Table1_3[Status])</f>
        <v>0.6552734375</v>
      </c>
      <c r="N2405" s="27">
        <f t="shared" si="228"/>
        <v>41856.397222222222</v>
      </c>
      <c r="O2405" t="str">
        <f>TEXT(Table1_3[[#This Row],[Interview Taken on]],"MMM")</f>
        <v>Jul</v>
      </c>
    </row>
    <row r="2406" spans="1:15" x14ac:dyDescent="0.25">
      <c r="A2406">
        <v>676227</v>
      </c>
      <c r="B2406" s="3">
        <v>41846.70208333333</v>
      </c>
      <c r="C2406">
        <f t="shared" si="223"/>
        <v>0</v>
      </c>
      <c r="D2406" t="s">
        <v>13</v>
      </c>
      <c r="E2406" t="s">
        <v>8</v>
      </c>
      <c r="F2406" t="s">
        <v>204</v>
      </c>
      <c r="G2406" t="s">
        <v>25</v>
      </c>
      <c r="H2406">
        <v>98494</v>
      </c>
      <c r="I2406" t="str">
        <f t="shared" si="224"/>
        <v>Afternoon</v>
      </c>
      <c r="J2406" t="str">
        <f t="shared" si="225"/>
        <v>Sat</v>
      </c>
      <c r="K2406" t="str">
        <f t="shared" si="226"/>
        <v>2014-07-26</v>
      </c>
      <c r="L2406" s="39">
        <f t="shared" si="227"/>
        <v>0.70208333332993789</v>
      </c>
      <c r="M2406" s="19">
        <f>COUNTIF(Table1_3[Status], "Hired") / COUNTA(Table1_3[Status])</f>
        <v>0.6552734375</v>
      </c>
      <c r="N2406" s="27" t="str">
        <f t="shared" si="228"/>
        <v/>
      </c>
      <c r="O2406" t="str">
        <f>TEXT(Table1_3[[#This Row],[Interview Taken on]],"MMM")</f>
        <v>Jul</v>
      </c>
    </row>
    <row r="2407" spans="1:15" x14ac:dyDescent="0.25">
      <c r="A2407">
        <v>414495</v>
      </c>
      <c r="B2407" s="3">
        <v>41846.70416666667</v>
      </c>
      <c r="C2407">
        <f t="shared" si="223"/>
        <v>0</v>
      </c>
      <c r="D2407" t="s">
        <v>13</v>
      </c>
      <c r="E2407" t="s">
        <v>11</v>
      </c>
      <c r="F2407" t="s">
        <v>204</v>
      </c>
      <c r="G2407" t="s">
        <v>25</v>
      </c>
      <c r="H2407">
        <v>37834</v>
      </c>
      <c r="I2407" t="str">
        <f t="shared" si="224"/>
        <v>Afternoon</v>
      </c>
      <c r="J2407" t="str">
        <f t="shared" si="225"/>
        <v>Sat</v>
      </c>
      <c r="K2407" t="str">
        <f t="shared" si="226"/>
        <v>2014-07-26</v>
      </c>
      <c r="L2407" s="39">
        <f t="shared" si="227"/>
        <v>0.70416666667006211</v>
      </c>
      <c r="M2407" s="19">
        <f>COUNTIF(Table1_3[Status], "Hired") / COUNTA(Table1_3[Status])</f>
        <v>0.6552734375</v>
      </c>
      <c r="N2407" s="27" t="str">
        <f t="shared" si="228"/>
        <v/>
      </c>
      <c r="O2407" t="str">
        <f>TEXT(Table1_3[[#This Row],[Interview Taken on]],"MMM")</f>
        <v>Jul</v>
      </c>
    </row>
    <row r="2408" spans="1:15" x14ac:dyDescent="0.25">
      <c r="A2408">
        <v>841640</v>
      </c>
      <c r="B2408" s="3">
        <v>41800.396527777775</v>
      </c>
      <c r="C2408">
        <f t="shared" si="223"/>
        <v>0</v>
      </c>
      <c r="D2408" t="s">
        <v>13</v>
      </c>
      <c r="E2408" t="s">
        <v>8</v>
      </c>
      <c r="F2408" t="s">
        <v>205</v>
      </c>
      <c r="G2408" t="s">
        <v>20</v>
      </c>
      <c r="H2408">
        <v>86552</v>
      </c>
      <c r="I2408" t="str">
        <f t="shared" si="224"/>
        <v>Morning</v>
      </c>
      <c r="J2408" t="str">
        <f t="shared" si="225"/>
        <v>Tue</v>
      </c>
      <c r="K2408" t="str">
        <f t="shared" si="226"/>
        <v>2014-06-10</v>
      </c>
      <c r="L2408" s="39">
        <f t="shared" si="227"/>
        <v>0.39652777777519077</v>
      </c>
      <c r="M2408" s="19">
        <f>COUNTIF(Table1_3[Status], "Hired") / COUNTA(Table1_3[Status])</f>
        <v>0.6552734375</v>
      </c>
      <c r="N2408" s="27" t="str">
        <f t="shared" si="228"/>
        <v/>
      </c>
      <c r="O2408" t="str">
        <f>TEXT(Table1_3[[#This Row],[Interview Taken on]],"MMM")</f>
        <v>Jun</v>
      </c>
    </row>
    <row r="2409" spans="1:15" x14ac:dyDescent="0.25">
      <c r="A2409">
        <v>289758</v>
      </c>
      <c r="B2409" s="3">
        <v>41816.300694444442</v>
      </c>
      <c r="C2409">
        <f t="shared" si="223"/>
        <v>1</v>
      </c>
      <c r="D2409" t="s">
        <v>7</v>
      </c>
      <c r="E2409" t="s">
        <v>8</v>
      </c>
      <c r="F2409" t="s">
        <v>202</v>
      </c>
      <c r="G2409" t="s">
        <v>22</v>
      </c>
      <c r="H2409">
        <v>68737</v>
      </c>
      <c r="I2409" t="str">
        <f t="shared" si="224"/>
        <v>Morning</v>
      </c>
      <c r="J2409" t="str">
        <f t="shared" si="225"/>
        <v>Thu</v>
      </c>
      <c r="K2409" t="str">
        <f t="shared" si="226"/>
        <v>2014-06-26</v>
      </c>
      <c r="L2409" s="39">
        <f t="shared" si="227"/>
        <v>0.3006944444423425</v>
      </c>
      <c r="M2409" s="19">
        <f>COUNTIF(Table1_3[Status], "Hired") / COUNTA(Table1_3[Status])</f>
        <v>0.6552734375</v>
      </c>
      <c r="N2409" s="27">
        <f t="shared" si="228"/>
        <v>41831.300694444442</v>
      </c>
      <c r="O2409" t="str">
        <f>TEXT(Table1_3[[#This Row],[Interview Taken on]],"MMM")</f>
        <v>Jun</v>
      </c>
    </row>
    <row r="2410" spans="1:15" x14ac:dyDescent="0.25">
      <c r="A2410">
        <v>338184</v>
      </c>
      <c r="B2410" s="3">
        <v>41816.300694444442</v>
      </c>
      <c r="C2410">
        <f t="shared" si="223"/>
        <v>1</v>
      </c>
      <c r="D2410" t="s">
        <v>7</v>
      </c>
      <c r="E2410" t="s">
        <v>11</v>
      </c>
      <c r="F2410" t="s">
        <v>202</v>
      </c>
      <c r="G2410" t="s">
        <v>22</v>
      </c>
      <c r="H2410">
        <v>27268</v>
      </c>
      <c r="I2410" t="str">
        <f t="shared" si="224"/>
        <v>Morning</v>
      </c>
      <c r="J2410" t="str">
        <f t="shared" si="225"/>
        <v>Thu</v>
      </c>
      <c r="K2410" t="str">
        <f t="shared" si="226"/>
        <v>2014-06-26</v>
      </c>
      <c r="L2410" s="39">
        <f t="shared" si="227"/>
        <v>0.3006944444423425</v>
      </c>
      <c r="M2410" s="19">
        <f>COUNTIF(Table1_3[Status], "Hired") / COUNTA(Table1_3[Status])</f>
        <v>0.6552734375</v>
      </c>
      <c r="N2410" s="27">
        <f t="shared" si="228"/>
        <v>41831.300694444442</v>
      </c>
      <c r="O2410" t="str">
        <f>TEXT(Table1_3[[#This Row],[Interview Taken on]],"MMM")</f>
        <v>Jun</v>
      </c>
    </row>
    <row r="2411" spans="1:15" x14ac:dyDescent="0.25">
      <c r="A2411">
        <v>929824</v>
      </c>
      <c r="B2411" s="3">
        <v>41816.303472222222</v>
      </c>
      <c r="C2411">
        <f t="shared" si="223"/>
        <v>1</v>
      </c>
      <c r="D2411" t="s">
        <v>7</v>
      </c>
      <c r="E2411" t="s">
        <v>11</v>
      </c>
      <c r="F2411" t="s">
        <v>202</v>
      </c>
      <c r="G2411" t="s">
        <v>22</v>
      </c>
      <c r="H2411">
        <v>37255</v>
      </c>
      <c r="I2411" t="str">
        <f t="shared" si="224"/>
        <v>Morning</v>
      </c>
      <c r="J2411" t="str">
        <f t="shared" si="225"/>
        <v>Thu</v>
      </c>
      <c r="K2411" t="str">
        <f t="shared" si="226"/>
        <v>2014-06-26</v>
      </c>
      <c r="L2411" s="39">
        <f t="shared" si="227"/>
        <v>0.30347222222189885</v>
      </c>
      <c r="M2411" s="19">
        <f>COUNTIF(Table1_3[Status], "Hired") / COUNTA(Table1_3[Status])</f>
        <v>0.6552734375</v>
      </c>
      <c r="N2411" s="27">
        <f t="shared" si="228"/>
        <v>41831.303472222222</v>
      </c>
      <c r="O2411" t="str">
        <f>TEXT(Table1_3[[#This Row],[Interview Taken on]],"MMM")</f>
        <v>Jun</v>
      </c>
    </row>
    <row r="2412" spans="1:15" x14ac:dyDescent="0.25">
      <c r="A2412">
        <v>110867</v>
      </c>
      <c r="B2412" s="3">
        <v>41787.363888888889</v>
      </c>
      <c r="C2412">
        <f t="shared" si="223"/>
        <v>1</v>
      </c>
      <c r="D2412" t="s">
        <v>7</v>
      </c>
      <c r="E2412" t="s">
        <v>11</v>
      </c>
      <c r="F2412" t="s">
        <v>31</v>
      </c>
      <c r="G2412" t="s">
        <v>34</v>
      </c>
      <c r="H2412">
        <v>74352</v>
      </c>
      <c r="I2412" t="str">
        <f t="shared" si="224"/>
        <v>Morning</v>
      </c>
      <c r="J2412" t="str">
        <f t="shared" si="225"/>
        <v>Wed</v>
      </c>
      <c r="K2412" t="str">
        <f t="shared" si="226"/>
        <v>2014-05-28</v>
      </c>
      <c r="L2412" s="39">
        <f t="shared" si="227"/>
        <v>0.36388888888905058</v>
      </c>
      <c r="M2412" s="19">
        <f>COUNTIF(Table1_3[Status], "Hired") / COUNTA(Table1_3[Status])</f>
        <v>0.6552734375</v>
      </c>
      <c r="N2412" s="27">
        <f t="shared" si="228"/>
        <v>41802.363888888889</v>
      </c>
      <c r="O2412" t="str">
        <f>TEXT(Table1_3[[#This Row],[Interview Taken on]],"MMM")</f>
        <v>May</v>
      </c>
    </row>
    <row r="2413" spans="1:15" x14ac:dyDescent="0.25">
      <c r="A2413">
        <v>682095</v>
      </c>
      <c r="B2413" s="3">
        <v>41789.367361111108</v>
      </c>
      <c r="C2413">
        <f t="shared" si="223"/>
        <v>0</v>
      </c>
      <c r="D2413" t="s">
        <v>13</v>
      </c>
      <c r="E2413" t="s">
        <v>11</v>
      </c>
      <c r="F2413" t="s">
        <v>31</v>
      </c>
      <c r="G2413" t="s">
        <v>34</v>
      </c>
      <c r="H2413">
        <v>70817</v>
      </c>
      <c r="I2413" t="str">
        <f t="shared" si="224"/>
        <v>Morning</v>
      </c>
      <c r="J2413" t="str">
        <f t="shared" si="225"/>
        <v>Fri</v>
      </c>
      <c r="K2413" t="str">
        <f t="shared" si="226"/>
        <v>2014-05-30</v>
      </c>
      <c r="L2413" s="39">
        <f t="shared" si="227"/>
        <v>0.36736111110803904</v>
      </c>
      <c r="M2413" s="19">
        <f>COUNTIF(Table1_3[Status], "Hired") / COUNTA(Table1_3[Status])</f>
        <v>0.6552734375</v>
      </c>
      <c r="N2413" s="27" t="str">
        <f t="shared" si="228"/>
        <v/>
      </c>
      <c r="O2413" t="str">
        <f>TEXT(Table1_3[[#This Row],[Interview Taken on]],"MMM")</f>
        <v>May</v>
      </c>
    </row>
    <row r="2414" spans="1:15" x14ac:dyDescent="0.25">
      <c r="A2414">
        <v>714974</v>
      </c>
      <c r="B2414" s="3">
        <v>41789.368055555555</v>
      </c>
      <c r="C2414">
        <f t="shared" si="223"/>
        <v>1</v>
      </c>
      <c r="D2414" t="s">
        <v>7</v>
      </c>
      <c r="E2414" t="s">
        <v>11</v>
      </c>
      <c r="F2414" t="s">
        <v>31</v>
      </c>
      <c r="G2414" t="s">
        <v>34</v>
      </c>
      <c r="H2414">
        <v>11137</v>
      </c>
      <c r="I2414" t="str">
        <f t="shared" si="224"/>
        <v>Morning</v>
      </c>
      <c r="J2414" t="str">
        <f t="shared" si="225"/>
        <v>Fri</v>
      </c>
      <c r="K2414" t="str">
        <f t="shared" si="226"/>
        <v>2014-05-30</v>
      </c>
      <c r="L2414" s="39">
        <f t="shared" si="227"/>
        <v>0.36805555555474712</v>
      </c>
      <c r="M2414" s="19">
        <f>COUNTIF(Table1_3[Status], "Hired") / COUNTA(Table1_3[Status])</f>
        <v>0.6552734375</v>
      </c>
      <c r="N2414" s="27">
        <f t="shared" si="228"/>
        <v>41804.368055555555</v>
      </c>
      <c r="O2414" t="str">
        <f>TEXT(Table1_3[[#This Row],[Interview Taken on]],"MMM")</f>
        <v>May</v>
      </c>
    </row>
    <row r="2415" spans="1:15" x14ac:dyDescent="0.25">
      <c r="A2415">
        <v>259560</v>
      </c>
      <c r="B2415" s="3">
        <v>41789.368055555555</v>
      </c>
      <c r="C2415">
        <f t="shared" si="223"/>
        <v>0</v>
      </c>
      <c r="D2415" t="s">
        <v>13</v>
      </c>
      <c r="E2415" t="s">
        <v>11</v>
      </c>
      <c r="F2415" t="s">
        <v>31</v>
      </c>
      <c r="G2415" t="s">
        <v>34</v>
      </c>
      <c r="H2415">
        <v>28024</v>
      </c>
      <c r="I2415" t="str">
        <f t="shared" si="224"/>
        <v>Morning</v>
      </c>
      <c r="J2415" t="str">
        <f t="shared" si="225"/>
        <v>Fri</v>
      </c>
      <c r="K2415" t="str">
        <f t="shared" si="226"/>
        <v>2014-05-30</v>
      </c>
      <c r="L2415" s="39">
        <f t="shared" si="227"/>
        <v>0.36805555555474712</v>
      </c>
      <c r="M2415" s="19">
        <f>COUNTIF(Table1_3[Status], "Hired") / COUNTA(Table1_3[Status])</f>
        <v>0.6552734375</v>
      </c>
      <c r="N2415" s="27" t="str">
        <f t="shared" si="228"/>
        <v/>
      </c>
      <c r="O2415" t="str">
        <f>TEXT(Table1_3[[#This Row],[Interview Taken on]],"MMM")</f>
        <v>May</v>
      </c>
    </row>
    <row r="2416" spans="1:15" x14ac:dyDescent="0.25">
      <c r="A2416">
        <v>249970</v>
      </c>
      <c r="B2416" s="3">
        <v>41789.368750000001</v>
      </c>
      <c r="C2416">
        <f t="shared" si="223"/>
        <v>0</v>
      </c>
      <c r="D2416" t="s">
        <v>13</v>
      </c>
      <c r="E2416" t="s">
        <v>11</v>
      </c>
      <c r="F2416" t="s">
        <v>31</v>
      </c>
      <c r="G2416" t="s">
        <v>34</v>
      </c>
      <c r="H2416">
        <v>55444</v>
      </c>
      <c r="I2416" t="str">
        <f t="shared" si="224"/>
        <v>Morning</v>
      </c>
      <c r="J2416" t="str">
        <f t="shared" si="225"/>
        <v>Fri</v>
      </c>
      <c r="K2416" t="str">
        <f t="shared" si="226"/>
        <v>2014-05-30</v>
      </c>
      <c r="L2416" s="39">
        <f t="shared" si="227"/>
        <v>0.36875000000145519</v>
      </c>
      <c r="M2416" s="19">
        <f>COUNTIF(Table1_3[Status], "Hired") / COUNTA(Table1_3[Status])</f>
        <v>0.6552734375</v>
      </c>
      <c r="N2416" s="27" t="str">
        <f t="shared" si="228"/>
        <v/>
      </c>
      <c r="O2416" t="str">
        <f>TEXT(Table1_3[[#This Row],[Interview Taken on]],"MMM")</f>
        <v>May</v>
      </c>
    </row>
    <row r="2417" spans="1:15" x14ac:dyDescent="0.25">
      <c r="A2417">
        <v>896758</v>
      </c>
      <c r="B2417" s="3">
        <v>41789.368750000001</v>
      </c>
      <c r="C2417">
        <f t="shared" si="223"/>
        <v>0</v>
      </c>
      <c r="D2417" t="s">
        <v>13</v>
      </c>
      <c r="E2417" t="s">
        <v>11</v>
      </c>
      <c r="F2417" t="s">
        <v>31</v>
      </c>
      <c r="G2417" t="s">
        <v>34</v>
      </c>
      <c r="H2417">
        <v>29079</v>
      </c>
      <c r="I2417" t="str">
        <f t="shared" si="224"/>
        <v>Morning</v>
      </c>
      <c r="J2417" t="str">
        <f t="shared" si="225"/>
        <v>Fri</v>
      </c>
      <c r="K2417" t="str">
        <f t="shared" si="226"/>
        <v>2014-05-30</v>
      </c>
      <c r="L2417" s="39">
        <f t="shared" si="227"/>
        <v>0.36875000000145519</v>
      </c>
      <c r="M2417" s="19">
        <f>COUNTIF(Table1_3[Status], "Hired") / COUNTA(Table1_3[Status])</f>
        <v>0.6552734375</v>
      </c>
      <c r="N2417" s="27" t="str">
        <f t="shared" si="228"/>
        <v/>
      </c>
      <c r="O2417" t="str">
        <f>TEXT(Table1_3[[#This Row],[Interview Taken on]],"MMM")</f>
        <v>May</v>
      </c>
    </row>
    <row r="2418" spans="1:15" x14ac:dyDescent="0.25">
      <c r="A2418">
        <v>452242</v>
      </c>
      <c r="B2418" s="3">
        <v>41789.370138888888</v>
      </c>
      <c r="C2418">
        <f t="shared" si="223"/>
        <v>0</v>
      </c>
      <c r="D2418" t="s">
        <v>13</v>
      </c>
      <c r="E2418" t="s">
        <v>11</v>
      </c>
      <c r="F2418" t="s">
        <v>31</v>
      </c>
      <c r="G2418" t="s">
        <v>34</v>
      </c>
      <c r="H2418">
        <v>74501</v>
      </c>
      <c r="I2418" t="str">
        <f t="shared" si="224"/>
        <v>Morning</v>
      </c>
      <c r="J2418" t="str">
        <f t="shared" si="225"/>
        <v>Fri</v>
      </c>
      <c r="K2418" t="str">
        <f t="shared" si="226"/>
        <v>2014-05-30</v>
      </c>
      <c r="L2418" s="39">
        <f t="shared" si="227"/>
        <v>0.37013888888759539</v>
      </c>
      <c r="M2418" s="19">
        <f>COUNTIF(Table1_3[Status], "Hired") / COUNTA(Table1_3[Status])</f>
        <v>0.6552734375</v>
      </c>
      <c r="N2418" s="27" t="str">
        <f t="shared" si="228"/>
        <v/>
      </c>
      <c r="O2418" t="str">
        <f>TEXT(Table1_3[[#This Row],[Interview Taken on]],"MMM")</f>
        <v>May</v>
      </c>
    </row>
    <row r="2419" spans="1:15" x14ac:dyDescent="0.25">
      <c r="A2419">
        <v>812669</v>
      </c>
      <c r="B2419" s="3">
        <v>41815.521527777775</v>
      </c>
      <c r="C2419">
        <f t="shared" si="223"/>
        <v>0</v>
      </c>
      <c r="D2419" t="s">
        <v>13</v>
      </c>
      <c r="E2419" t="s">
        <v>8</v>
      </c>
      <c r="F2419" t="s">
        <v>205</v>
      </c>
      <c r="G2419" t="s">
        <v>34</v>
      </c>
      <c r="H2419">
        <v>12913</v>
      </c>
      <c r="I2419" t="str">
        <f t="shared" si="224"/>
        <v>Afternoon</v>
      </c>
      <c r="J2419" t="str">
        <f t="shared" si="225"/>
        <v>Wed</v>
      </c>
      <c r="K2419" t="str">
        <f t="shared" si="226"/>
        <v>2014-06-25</v>
      </c>
      <c r="L2419" s="39">
        <f t="shared" si="227"/>
        <v>0.52152777777519077</v>
      </c>
      <c r="M2419" s="19">
        <f>COUNTIF(Table1_3[Status], "Hired") / COUNTA(Table1_3[Status])</f>
        <v>0.6552734375</v>
      </c>
      <c r="N2419" s="27" t="str">
        <f t="shared" si="228"/>
        <v/>
      </c>
      <c r="O2419" t="str">
        <f>TEXT(Table1_3[[#This Row],[Interview Taken on]],"MMM")</f>
        <v>Jun</v>
      </c>
    </row>
    <row r="2420" spans="1:15" x14ac:dyDescent="0.25">
      <c r="A2420">
        <v>949488</v>
      </c>
      <c r="B2420" s="3">
        <v>41772.410416666666</v>
      </c>
      <c r="C2420">
        <f t="shared" si="223"/>
        <v>1</v>
      </c>
      <c r="D2420" t="s">
        <v>7</v>
      </c>
      <c r="E2420" t="s">
        <v>8</v>
      </c>
      <c r="F2420" t="s">
        <v>205</v>
      </c>
      <c r="G2420" t="s">
        <v>34</v>
      </c>
      <c r="H2420">
        <v>46174</v>
      </c>
      <c r="I2420" t="str">
        <f t="shared" si="224"/>
        <v>Morning</v>
      </c>
      <c r="J2420" t="str">
        <f t="shared" si="225"/>
        <v>Tue</v>
      </c>
      <c r="K2420" t="str">
        <f t="shared" si="226"/>
        <v>2014-05-13</v>
      </c>
      <c r="L2420" s="39">
        <f t="shared" si="227"/>
        <v>0.41041666666569654</v>
      </c>
      <c r="M2420" s="19">
        <f>COUNTIF(Table1_3[Status], "Hired") / COUNTA(Table1_3[Status])</f>
        <v>0.6552734375</v>
      </c>
      <c r="N2420" s="27">
        <f t="shared" si="228"/>
        <v>41787.410416666666</v>
      </c>
      <c r="O2420" t="str">
        <f>TEXT(Table1_3[[#This Row],[Interview Taken on]],"MMM")</f>
        <v>May</v>
      </c>
    </row>
    <row r="2421" spans="1:15" x14ac:dyDescent="0.25">
      <c r="A2421">
        <v>465732</v>
      </c>
      <c r="B2421" s="3">
        <v>41767.706944444442</v>
      </c>
      <c r="C2421">
        <f t="shared" si="223"/>
        <v>0</v>
      </c>
      <c r="D2421" t="s">
        <v>13</v>
      </c>
      <c r="E2421" t="s">
        <v>8</v>
      </c>
      <c r="F2421" t="s">
        <v>205</v>
      </c>
      <c r="G2421" t="s">
        <v>34</v>
      </c>
      <c r="H2421">
        <v>19532</v>
      </c>
      <c r="I2421" t="str">
        <f t="shared" si="224"/>
        <v>Afternoon</v>
      </c>
      <c r="J2421" t="str">
        <f t="shared" si="225"/>
        <v>Thu</v>
      </c>
      <c r="K2421" t="str">
        <f t="shared" si="226"/>
        <v>2014-05-08</v>
      </c>
      <c r="L2421" s="39">
        <f t="shared" si="227"/>
        <v>0.7069444444423425</v>
      </c>
      <c r="M2421" s="19">
        <f>COUNTIF(Table1_3[Status], "Hired") / COUNTA(Table1_3[Status])</f>
        <v>0.6552734375</v>
      </c>
      <c r="N2421" s="27" t="str">
        <f t="shared" si="228"/>
        <v/>
      </c>
      <c r="O2421" t="str">
        <f>TEXT(Table1_3[[#This Row],[Interview Taken on]],"MMM")</f>
        <v>May</v>
      </c>
    </row>
    <row r="2422" spans="1:15" x14ac:dyDescent="0.25">
      <c r="A2422">
        <v>135254</v>
      </c>
      <c r="B2422" s="3">
        <v>41775.438194444447</v>
      </c>
      <c r="C2422">
        <f t="shared" si="223"/>
        <v>1</v>
      </c>
      <c r="D2422" t="s">
        <v>7</v>
      </c>
      <c r="E2422" t="s">
        <v>11</v>
      </c>
      <c r="F2422" t="s">
        <v>205</v>
      </c>
      <c r="G2422" t="s">
        <v>34</v>
      </c>
      <c r="H2422">
        <v>71782</v>
      </c>
      <c r="I2422" t="str">
        <f t="shared" si="224"/>
        <v>Morning</v>
      </c>
      <c r="J2422" t="str">
        <f t="shared" si="225"/>
        <v>Fri</v>
      </c>
      <c r="K2422" t="str">
        <f t="shared" si="226"/>
        <v>2014-05-16</v>
      </c>
      <c r="L2422" s="39">
        <f t="shared" si="227"/>
        <v>0.43819444444670808</v>
      </c>
      <c r="M2422" s="19">
        <f>COUNTIF(Table1_3[Status], "Hired") / COUNTA(Table1_3[Status])</f>
        <v>0.6552734375</v>
      </c>
      <c r="N2422" s="27">
        <f t="shared" si="228"/>
        <v>41790.438194444447</v>
      </c>
      <c r="O2422" t="str">
        <f>TEXT(Table1_3[[#This Row],[Interview Taken on]],"MMM")</f>
        <v>May</v>
      </c>
    </row>
    <row r="2423" spans="1:15" x14ac:dyDescent="0.25">
      <c r="A2423">
        <v>669918</v>
      </c>
      <c r="B2423" s="3">
        <v>41775.438194444447</v>
      </c>
      <c r="C2423">
        <f t="shared" si="223"/>
        <v>0</v>
      </c>
      <c r="D2423" t="s">
        <v>13</v>
      </c>
      <c r="E2423" t="s">
        <v>11</v>
      </c>
      <c r="F2423" t="s">
        <v>205</v>
      </c>
      <c r="G2423" t="s">
        <v>34</v>
      </c>
      <c r="H2423">
        <v>46401</v>
      </c>
      <c r="I2423" t="str">
        <f t="shared" si="224"/>
        <v>Morning</v>
      </c>
      <c r="J2423" t="str">
        <f t="shared" si="225"/>
        <v>Fri</v>
      </c>
      <c r="K2423" t="str">
        <f t="shared" si="226"/>
        <v>2014-05-16</v>
      </c>
      <c r="L2423" s="39">
        <f t="shared" si="227"/>
        <v>0.43819444444670808</v>
      </c>
      <c r="M2423" s="19">
        <f>COUNTIF(Table1_3[Status], "Hired") / COUNTA(Table1_3[Status])</f>
        <v>0.6552734375</v>
      </c>
      <c r="N2423" s="27" t="str">
        <f t="shared" si="228"/>
        <v/>
      </c>
      <c r="O2423" t="str">
        <f>TEXT(Table1_3[[#This Row],[Interview Taken on]],"MMM")</f>
        <v>May</v>
      </c>
    </row>
    <row r="2424" spans="1:15" x14ac:dyDescent="0.25">
      <c r="A2424">
        <v>643853</v>
      </c>
      <c r="B2424" s="3">
        <v>41775.588194444441</v>
      </c>
      <c r="C2424">
        <f t="shared" si="223"/>
        <v>0</v>
      </c>
      <c r="D2424" t="s">
        <v>13</v>
      </c>
      <c r="E2424" t="s">
        <v>8</v>
      </c>
      <c r="F2424" t="s">
        <v>205</v>
      </c>
      <c r="G2424" t="s">
        <v>34</v>
      </c>
      <c r="H2424">
        <v>41234</v>
      </c>
      <c r="I2424" t="str">
        <f t="shared" si="224"/>
        <v>Afternoon</v>
      </c>
      <c r="J2424" t="str">
        <f t="shared" si="225"/>
        <v>Fri</v>
      </c>
      <c r="K2424" t="str">
        <f t="shared" si="226"/>
        <v>2014-05-16</v>
      </c>
      <c r="L2424" s="39">
        <f t="shared" si="227"/>
        <v>0.58819444444088731</v>
      </c>
      <c r="M2424" s="19">
        <f>COUNTIF(Table1_3[Status], "Hired") / COUNTA(Table1_3[Status])</f>
        <v>0.6552734375</v>
      </c>
      <c r="N2424" s="27" t="str">
        <f t="shared" si="228"/>
        <v/>
      </c>
      <c r="O2424" t="str">
        <f>TEXT(Table1_3[[#This Row],[Interview Taken on]],"MMM")</f>
        <v>May</v>
      </c>
    </row>
    <row r="2425" spans="1:15" x14ac:dyDescent="0.25">
      <c r="A2425">
        <v>519485</v>
      </c>
      <c r="B2425" s="3">
        <v>41841.57708333333</v>
      </c>
      <c r="C2425">
        <f t="shared" si="223"/>
        <v>1</v>
      </c>
      <c r="D2425" t="s">
        <v>7</v>
      </c>
      <c r="E2425" t="s">
        <v>8</v>
      </c>
      <c r="F2425" t="s">
        <v>205</v>
      </c>
      <c r="G2425" t="s">
        <v>34</v>
      </c>
      <c r="H2425">
        <v>53036</v>
      </c>
      <c r="I2425" t="str">
        <f t="shared" si="224"/>
        <v>Afternoon</v>
      </c>
      <c r="J2425" t="str">
        <f t="shared" si="225"/>
        <v>Mon</v>
      </c>
      <c r="K2425" t="str">
        <f t="shared" si="226"/>
        <v>2014-07-21</v>
      </c>
      <c r="L2425" s="39">
        <f t="shared" si="227"/>
        <v>0.57708333332993789</v>
      </c>
      <c r="M2425" s="19">
        <f>COUNTIF(Table1_3[Status], "Hired") / COUNTA(Table1_3[Status])</f>
        <v>0.6552734375</v>
      </c>
      <c r="N2425" s="27">
        <f t="shared" si="228"/>
        <v>41856.57708333333</v>
      </c>
      <c r="O2425" t="str">
        <f>TEXT(Table1_3[[#This Row],[Interview Taken on]],"MMM")</f>
        <v>Jul</v>
      </c>
    </row>
    <row r="2426" spans="1:15" x14ac:dyDescent="0.25">
      <c r="A2426">
        <v>470319</v>
      </c>
      <c r="B2426" s="3">
        <v>41841.57708333333</v>
      </c>
      <c r="C2426">
        <f t="shared" si="223"/>
        <v>1</v>
      </c>
      <c r="D2426" t="s">
        <v>7</v>
      </c>
      <c r="E2426" t="s">
        <v>11</v>
      </c>
      <c r="F2426" t="s">
        <v>205</v>
      </c>
      <c r="G2426" t="s">
        <v>34</v>
      </c>
      <c r="H2426">
        <v>62531</v>
      </c>
      <c r="I2426" t="str">
        <f t="shared" si="224"/>
        <v>Afternoon</v>
      </c>
      <c r="J2426" t="str">
        <f t="shared" si="225"/>
        <v>Mon</v>
      </c>
      <c r="K2426" t="str">
        <f t="shared" si="226"/>
        <v>2014-07-21</v>
      </c>
      <c r="L2426" s="39">
        <f t="shared" si="227"/>
        <v>0.57708333332993789</v>
      </c>
      <c r="M2426" s="19">
        <f>COUNTIF(Table1_3[Status], "Hired") / COUNTA(Table1_3[Status])</f>
        <v>0.6552734375</v>
      </c>
      <c r="N2426" s="27">
        <f t="shared" si="228"/>
        <v>41856.57708333333</v>
      </c>
      <c r="O2426" t="str">
        <f>TEXT(Table1_3[[#This Row],[Interview Taken on]],"MMM")</f>
        <v>Jul</v>
      </c>
    </row>
    <row r="2427" spans="1:15" x14ac:dyDescent="0.25">
      <c r="A2427">
        <v>136603</v>
      </c>
      <c r="B2427" s="3">
        <v>41841.57916666667</v>
      </c>
      <c r="C2427">
        <f t="shared" si="223"/>
        <v>1</v>
      </c>
      <c r="D2427" t="s">
        <v>7</v>
      </c>
      <c r="E2427" t="s">
        <v>8</v>
      </c>
      <c r="F2427" t="s">
        <v>205</v>
      </c>
      <c r="G2427" t="s">
        <v>34</v>
      </c>
      <c r="H2427">
        <v>50536</v>
      </c>
      <c r="I2427" t="str">
        <f t="shared" si="224"/>
        <v>Afternoon</v>
      </c>
      <c r="J2427" t="str">
        <f t="shared" si="225"/>
        <v>Mon</v>
      </c>
      <c r="K2427" t="str">
        <f t="shared" si="226"/>
        <v>2014-07-21</v>
      </c>
      <c r="L2427" s="39">
        <f t="shared" si="227"/>
        <v>0.57916666667006211</v>
      </c>
      <c r="M2427" s="19">
        <f>COUNTIF(Table1_3[Status], "Hired") / COUNTA(Table1_3[Status])</f>
        <v>0.6552734375</v>
      </c>
      <c r="N2427" s="27">
        <f t="shared" si="228"/>
        <v>41856.57916666667</v>
      </c>
      <c r="O2427" t="str">
        <f>TEXT(Table1_3[[#This Row],[Interview Taken on]],"MMM")</f>
        <v>Jul</v>
      </c>
    </row>
    <row r="2428" spans="1:15" x14ac:dyDescent="0.25">
      <c r="A2428">
        <v>570313</v>
      </c>
      <c r="B2428" s="3">
        <v>41842.943749999999</v>
      </c>
      <c r="C2428">
        <f t="shared" si="223"/>
        <v>1</v>
      </c>
      <c r="D2428" t="s">
        <v>7</v>
      </c>
      <c r="E2428" t="s">
        <v>8</v>
      </c>
      <c r="F2428" t="s">
        <v>205</v>
      </c>
      <c r="G2428" t="s">
        <v>34</v>
      </c>
      <c r="H2428">
        <v>69518</v>
      </c>
      <c r="I2428" t="str">
        <f t="shared" si="224"/>
        <v>Evening</v>
      </c>
      <c r="J2428" t="str">
        <f t="shared" si="225"/>
        <v>Tue</v>
      </c>
      <c r="K2428" t="str">
        <f t="shared" si="226"/>
        <v>2014-07-22</v>
      </c>
      <c r="L2428" s="39">
        <f t="shared" si="227"/>
        <v>0.94374999999854481</v>
      </c>
      <c r="M2428" s="19">
        <f>COUNTIF(Table1_3[Status], "Hired") / COUNTA(Table1_3[Status])</f>
        <v>0.6552734375</v>
      </c>
      <c r="N2428" s="27">
        <f t="shared" si="228"/>
        <v>41857.943749999999</v>
      </c>
      <c r="O2428" t="str">
        <f>TEXT(Table1_3[[#This Row],[Interview Taken on]],"MMM")</f>
        <v>Jul</v>
      </c>
    </row>
    <row r="2429" spans="1:15" x14ac:dyDescent="0.25">
      <c r="A2429">
        <v>460608</v>
      </c>
      <c r="B2429" s="3">
        <v>41864.396527777775</v>
      </c>
      <c r="C2429">
        <f t="shared" si="223"/>
        <v>1</v>
      </c>
      <c r="D2429" t="s">
        <v>7</v>
      </c>
      <c r="E2429" t="s">
        <v>11</v>
      </c>
      <c r="F2429" t="s">
        <v>205</v>
      </c>
      <c r="G2429" t="s">
        <v>34</v>
      </c>
      <c r="H2429">
        <v>48149</v>
      </c>
      <c r="I2429" t="str">
        <f t="shared" si="224"/>
        <v>Morning</v>
      </c>
      <c r="J2429" t="str">
        <f t="shared" si="225"/>
        <v>Wed</v>
      </c>
      <c r="K2429" t="str">
        <f t="shared" si="226"/>
        <v>2014-08-13</v>
      </c>
      <c r="L2429" s="39">
        <f t="shared" si="227"/>
        <v>0.39652777777519077</v>
      </c>
      <c r="M2429" s="19">
        <f>COUNTIF(Table1_3[Status], "Hired") / COUNTA(Table1_3[Status])</f>
        <v>0.6552734375</v>
      </c>
      <c r="N2429" s="27">
        <f t="shared" si="228"/>
        <v>41879.396527777775</v>
      </c>
      <c r="O2429" t="str">
        <f>TEXT(Table1_3[[#This Row],[Interview Taken on]],"MMM")</f>
        <v>Aug</v>
      </c>
    </row>
    <row r="2430" spans="1:15" x14ac:dyDescent="0.25">
      <c r="A2430">
        <v>504728</v>
      </c>
      <c r="B2430" s="3">
        <v>41868.551388888889</v>
      </c>
      <c r="C2430">
        <f t="shared" si="223"/>
        <v>1</v>
      </c>
      <c r="D2430" t="s">
        <v>7</v>
      </c>
      <c r="E2430" t="s">
        <v>8</v>
      </c>
      <c r="F2430" t="s">
        <v>205</v>
      </c>
      <c r="G2430" t="s">
        <v>34</v>
      </c>
      <c r="H2430">
        <v>80835</v>
      </c>
      <c r="I2430" t="str">
        <f t="shared" si="224"/>
        <v>Afternoon</v>
      </c>
      <c r="J2430" t="str">
        <f t="shared" si="225"/>
        <v>Sun</v>
      </c>
      <c r="K2430" t="str">
        <f t="shared" si="226"/>
        <v>2014-08-17</v>
      </c>
      <c r="L2430" s="39">
        <f t="shared" si="227"/>
        <v>0.55138888888905058</v>
      </c>
      <c r="M2430" s="19">
        <f>COUNTIF(Table1_3[Status], "Hired") / COUNTA(Table1_3[Status])</f>
        <v>0.6552734375</v>
      </c>
      <c r="N2430" s="27">
        <f t="shared" si="228"/>
        <v>41883.551388888889</v>
      </c>
      <c r="O2430" t="str">
        <f>TEXT(Table1_3[[#This Row],[Interview Taken on]],"MMM")</f>
        <v>Aug</v>
      </c>
    </row>
    <row r="2431" spans="1:15" x14ac:dyDescent="0.25">
      <c r="A2431">
        <v>701162</v>
      </c>
      <c r="B2431" s="3">
        <v>41875.790972222225</v>
      </c>
      <c r="C2431">
        <f t="shared" si="223"/>
        <v>1</v>
      </c>
      <c r="D2431" t="s">
        <v>7</v>
      </c>
      <c r="E2431" t="s">
        <v>8</v>
      </c>
      <c r="F2431" t="s">
        <v>205</v>
      </c>
      <c r="G2431" t="s">
        <v>34</v>
      </c>
      <c r="H2431">
        <v>36094</v>
      </c>
      <c r="I2431" t="str">
        <f t="shared" si="224"/>
        <v>Evening</v>
      </c>
      <c r="J2431" t="str">
        <f t="shared" si="225"/>
        <v>Sun</v>
      </c>
      <c r="K2431" t="str">
        <f t="shared" si="226"/>
        <v>2014-08-24</v>
      </c>
      <c r="L2431" s="39">
        <f t="shared" si="227"/>
        <v>0.79097222222480923</v>
      </c>
      <c r="M2431" s="19">
        <f>COUNTIF(Table1_3[Status], "Hired") / COUNTA(Table1_3[Status])</f>
        <v>0.6552734375</v>
      </c>
      <c r="N2431" s="27">
        <f t="shared" si="228"/>
        <v>41890.790972222225</v>
      </c>
      <c r="O2431" t="str">
        <f>TEXT(Table1_3[[#This Row],[Interview Taken on]],"MMM")</f>
        <v>Aug</v>
      </c>
    </row>
    <row r="2432" spans="1:15" x14ac:dyDescent="0.25">
      <c r="A2432">
        <v>783986</v>
      </c>
      <c r="B2432" s="3">
        <v>41878.986805555556</v>
      </c>
      <c r="C2432">
        <f t="shared" si="223"/>
        <v>0</v>
      </c>
      <c r="D2432" t="s">
        <v>13</v>
      </c>
      <c r="E2432" t="s">
        <v>11</v>
      </c>
      <c r="F2432" t="s">
        <v>205</v>
      </c>
      <c r="G2432" t="s">
        <v>34</v>
      </c>
      <c r="H2432">
        <v>90479</v>
      </c>
      <c r="I2432" t="str">
        <f t="shared" si="224"/>
        <v>Evening</v>
      </c>
      <c r="J2432" t="str">
        <f t="shared" si="225"/>
        <v>Wed</v>
      </c>
      <c r="K2432" t="str">
        <f t="shared" si="226"/>
        <v>2014-08-27</v>
      </c>
      <c r="L2432" s="39">
        <f t="shared" si="227"/>
        <v>0.98680555555620231</v>
      </c>
      <c r="M2432" s="19">
        <f>COUNTIF(Table1_3[Status], "Hired") / COUNTA(Table1_3[Status])</f>
        <v>0.6552734375</v>
      </c>
      <c r="N2432" s="27" t="str">
        <f t="shared" si="228"/>
        <v/>
      </c>
      <c r="O2432" t="str">
        <f>TEXT(Table1_3[[#This Row],[Interview Taken on]],"MMM")</f>
        <v>Aug</v>
      </c>
    </row>
    <row r="2433" spans="1:15" x14ac:dyDescent="0.25">
      <c r="A2433">
        <v>801518</v>
      </c>
      <c r="B2433" s="3">
        <v>41878.989583333336</v>
      </c>
      <c r="C2433">
        <f t="shared" si="223"/>
        <v>1</v>
      </c>
      <c r="D2433" t="s">
        <v>7</v>
      </c>
      <c r="E2433" t="s">
        <v>8</v>
      </c>
      <c r="F2433" t="s">
        <v>205</v>
      </c>
      <c r="G2433" t="s">
        <v>34</v>
      </c>
      <c r="H2433">
        <v>47779</v>
      </c>
      <c r="I2433" t="str">
        <f t="shared" si="224"/>
        <v>Evening</v>
      </c>
      <c r="J2433" t="str">
        <f t="shared" si="225"/>
        <v>Wed</v>
      </c>
      <c r="K2433" t="str">
        <f t="shared" si="226"/>
        <v>2014-08-27</v>
      </c>
      <c r="L2433" s="39">
        <f t="shared" si="227"/>
        <v>0.98958333333575865</v>
      </c>
      <c r="M2433" s="19">
        <f>COUNTIF(Table1_3[Status], "Hired") / COUNTA(Table1_3[Status])</f>
        <v>0.6552734375</v>
      </c>
      <c r="N2433" s="27">
        <f t="shared" si="228"/>
        <v>41893.989583333336</v>
      </c>
      <c r="O2433" t="str">
        <f>TEXT(Table1_3[[#This Row],[Interview Taken on]],"MMM")</f>
        <v>Aug</v>
      </c>
    </row>
    <row r="2434" spans="1:15" x14ac:dyDescent="0.25">
      <c r="A2434">
        <v>528678</v>
      </c>
      <c r="B2434" s="3">
        <v>41830.397222222222</v>
      </c>
      <c r="C2434">
        <f t="shared" ref="C2434:C2497" si="229">IF(D2434="Hired",1,0)</f>
        <v>1</v>
      </c>
      <c r="D2434" t="s">
        <v>7</v>
      </c>
      <c r="E2434" t="s">
        <v>11</v>
      </c>
      <c r="F2434" t="s">
        <v>205</v>
      </c>
      <c r="G2434" t="s">
        <v>34</v>
      </c>
      <c r="H2434">
        <v>35619</v>
      </c>
      <c r="I2434" t="str">
        <f t="shared" ref="I2434:I2497" si="230">IF(AND(HOUR(B2434)&gt;=6, HOUR(B2434)&lt;12), "Morning",
   IF(AND(HOUR(B2434)&gt;=12, HOUR(B2434)&lt;18), "Afternoon",
   IF(AND(HOUR(B2434)&gt;=18, HOUR(B2434)&lt;24), "Evening", "Night")))</f>
        <v>Morning</v>
      </c>
      <c r="J2434" t="str">
        <f t="shared" ref="J2434:J2497" si="231">TEXT(B2434, "DDD")</f>
        <v>Thu</v>
      </c>
      <c r="K2434" t="str">
        <f t="shared" ref="K2434:K2497" si="232">TEXT(B2434, "YYYY-MM-DD")</f>
        <v>2014-07-10</v>
      </c>
      <c r="L2434" s="39">
        <f t="shared" ref="L2434:L2497" si="233">MOD(B2434,1)</f>
        <v>0.39722222222189885</v>
      </c>
      <c r="M2434" s="19">
        <f>COUNTIF(Table1_3[Status], "Hired") / COUNTA(Table1_3[Status])</f>
        <v>0.6552734375</v>
      </c>
      <c r="N2434" s="27">
        <f t="shared" ref="N2434:N2497" si="234">IF(D2434="Hired", B2434+15, "")</f>
        <v>41845.397222222222</v>
      </c>
      <c r="O2434" t="str">
        <f>TEXT(Table1_3[[#This Row],[Interview Taken on]],"MMM")</f>
        <v>Jul</v>
      </c>
    </row>
    <row r="2435" spans="1:15" x14ac:dyDescent="0.25">
      <c r="A2435">
        <v>845864</v>
      </c>
      <c r="B2435" s="3">
        <v>41830.399305555555</v>
      </c>
      <c r="C2435">
        <f t="shared" si="229"/>
        <v>1</v>
      </c>
      <c r="D2435" t="s">
        <v>7</v>
      </c>
      <c r="E2435" t="s">
        <v>8</v>
      </c>
      <c r="F2435" t="s">
        <v>205</v>
      </c>
      <c r="G2435" t="s">
        <v>34</v>
      </c>
      <c r="H2435">
        <v>27117</v>
      </c>
      <c r="I2435" t="str">
        <f t="shared" si="230"/>
        <v>Morning</v>
      </c>
      <c r="J2435" t="str">
        <f t="shared" si="231"/>
        <v>Thu</v>
      </c>
      <c r="K2435" t="str">
        <f t="shared" si="232"/>
        <v>2014-07-10</v>
      </c>
      <c r="L2435" s="39">
        <f t="shared" si="233"/>
        <v>0.39930555555474712</v>
      </c>
      <c r="M2435" s="19">
        <f>COUNTIF(Table1_3[Status], "Hired") / COUNTA(Table1_3[Status])</f>
        <v>0.6552734375</v>
      </c>
      <c r="N2435" s="27">
        <f t="shared" si="234"/>
        <v>41845.399305555555</v>
      </c>
      <c r="O2435" t="str">
        <f>TEXT(Table1_3[[#This Row],[Interview Taken on]],"MMM")</f>
        <v>Jul</v>
      </c>
    </row>
    <row r="2436" spans="1:15" x14ac:dyDescent="0.25">
      <c r="A2436">
        <v>897733</v>
      </c>
      <c r="B2436" s="3">
        <v>41761.396527777775</v>
      </c>
      <c r="C2436">
        <f t="shared" si="229"/>
        <v>1</v>
      </c>
      <c r="D2436" t="s">
        <v>7</v>
      </c>
      <c r="E2436" t="s">
        <v>8</v>
      </c>
      <c r="F2436" t="s">
        <v>201</v>
      </c>
      <c r="G2436" t="s">
        <v>18</v>
      </c>
      <c r="H2436">
        <v>4922</v>
      </c>
      <c r="I2436" t="str">
        <f t="shared" si="230"/>
        <v>Morning</v>
      </c>
      <c r="J2436" t="str">
        <f t="shared" si="231"/>
        <v>Fri</v>
      </c>
      <c r="K2436" t="str">
        <f t="shared" si="232"/>
        <v>2014-05-02</v>
      </c>
      <c r="L2436" s="39">
        <f t="shared" si="233"/>
        <v>0.39652777777519077</v>
      </c>
      <c r="M2436" s="19">
        <f>COUNTIF(Table1_3[Status], "Hired") / COUNTA(Table1_3[Status])</f>
        <v>0.6552734375</v>
      </c>
      <c r="N2436" s="27">
        <f t="shared" si="234"/>
        <v>41776.396527777775</v>
      </c>
      <c r="O2436" t="str">
        <f>TEXT(Table1_3[[#This Row],[Interview Taken on]],"MMM")</f>
        <v>May</v>
      </c>
    </row>
    <row r="2437" spans="1:15" x14ac:dyDescent="0.25">
      <c r="A2437">
        <v>916320</v>
      </c>
      <c r="B2437" s="3">
        <v>41878.43472222222</v>
      </c>
      <c r="C2437">
        <f t="shared" si="229"/>
        <v>0</v>
      </c>
      <c r="D2437" t="s">
        <v>13</v>
      </c>
      <c r="E2437" t="s">
        <v>11</v>
      </c>
      <c r="F2437" t="s">
        <v>201</v>
      </c>
      <c r="G2437" t="s">
        <v>18</v>
      </c>
      <c r="H2437">
        <v>70508</v>
      </c>
      <c r="I2437" t="str">
        <f t="shared" si="230"/>
        <v>Morning</v>
      </c>
      <c r="J2437" t="str">
        <f t="shared" si="231"/>
        <v>Wed</v>
      </c>
      <c r="K2437" t="str">
        <f t="shared" si="232"/>
        <v>2014-08-27</v>
      </c>
      <c r="L2437" s="39">
        <f t="shared" si="233"/>
        <v>0.43472222222044365</v>
      </c>
      <c r="M2437" s="19">
        <f>COUNTIF(Table1_3[Status], "Hired") / COUNTA(Table1_3[Status])</f>
        <v>0.6552734375</v>
      </c>
      <c r="N2437" s="27" t="str">
        <f t="shared" si="234"/>
        <v/>
      </c>
      <c r="O2437" t="str">
        <f>TEXT(Table1_3[[#This Row],[Interview Taken on]],"MMM")</f>
        <v>Aug</v>
      </c>
    </row>
    <row r="2438" spans="1:15" x14ac:dyDescent="0.25">
      <c r="A2438">
        <v>280502</v>
      </c>
      <c r="B2438" s="3">
        <v>41761.568749999999</v>
      </c>
      <c r="C2438">
        <f t="shared" si="229"/>
        <v>1</v>
      </c>
      <c r="D2438" t="s">
        <v>7</v>
      </c>
      <c r="E2438" t="s">
        <v>8</v>
      </c>
      <c r="F2438" t="s">
        <v>205</v>
      </c>
      <c r="G2438" t="s">
        <v>34</v>
      </c>
      <c r="H2438">
        <v>15423</v>
      </c>
      <c r="I2438" t="str">
        <f t="shared" si="230"/>
        <v>Afternoon</v>
      </c>
      <c r="J2438" t="str">
        <f t="shared" si="231"/>
        <v>Fri</v>
      </c>
      <c r="K2438" t="str">
        <f t="shared" si="232"/>
        <v>2014-05-02</v>
      </c>
      <c r="L2438" s="39">
        <f t="shared" si="233"/>
        <v>0.56874999999854481</v>
      </c>
      <c r="M2438" s="19">
        <f>COUNTIF(Table1_3[Status], "Hired") / COUNTA(Table1_3[Status])</f>
        <v>0.6552734375</v>
      </c>
      <c r="N2438" s="27">
        <f t="shared" si="234"/>
        <v>41776.568749999999</v>
      </c>
      <c r="O2438" t="str">
        <f>TEXT(Table1_3[[#This Row],[Interview Taken on]],"MMM")</f>
        <v>May</v>
      </c>
    </row>
    <row r="2439" spans="1:15" x14ac:dyDescent="0.25">
      <c r="A2439">
        <v>485417</v>
      </c>
      <c r="B2439" s="3">
        <v>41827.397222222222</v>
      </c>
      <c r="C2439">
        <f t="shared" si="229"/>
        <v>1</v>
      </c>
      <c r="D2439" t="s">
        <v>7</v>
      </c>
      <c r="E2439" t="s">
        <v>8</v>
      </c>
      <c r="F2439" t="s">
        <v>205</v>
      </c>
      <c r="G2439" t="s">
        <v>34</v>
      </c>
      <c r="H2439">
        <v>75975</v>
      </c>
      <c r="I2439" t="str">
        <f t="shared" si="230"/>
        <v>Morning</v>
      </c>
      <c r="J2439" t="str">
        <f t="shared" si="231"/>
        <v>Mon</v>
      </c>
      <c r="K2439" t="str">
        <f t="shared" si="232"/>
        <v>2014-07-07</v>
      </c>
      <c r="L2439" s="39">
        <f t="shared" si="233"/>
        <v>0.39722222222189885</v>
      </c>
      <c r="M2439" s="19">
        <f>COUNTIF(Table1_3[Status], "Hired") / COUNTA(Table1_3[Status])</f>
        <v>0.6552734375</v>
      </c>
      <c r="N2439" s="27">
        <f t="shared" si="234"/>
        <v>41842.397222222222</v>
      </c>
      <c r="O2439" t="str">
        <f>TEXT(Table1_3[[#This Row],[Interview Taken on]],"MMM")</f>
        <v>Jul</v>
      </c>
    </row>
    <row r="2440" spans="1:15" x14ac:dyDescent="0.25">
      <c r="A2440">
        <v>940140</v>
      </c>
      <c r="B2440" s="3">
        <v>41785.396527777775</v>
      </c>
      <c r="C2440">
        <f t="shared" si="229"/>
        <v>0</v>
      </c>
      <c r="D2440" t="s">
        <v>13</v>
      </c>
      <c r="E2440" t="s">
        <v>11</v>
      </c>
      <c r="F2440" t="s">
        <v>198</v>
      </c>
      <c r="G2440" t="s">
        <v>22</v>
      </c>
      <c r="H2440">
        <v>45244</v>
      </c>
      <c r="I2440" t="str">
        <f t="shared" si="230"/>
        <v>Morning</v>
      </c>
      <c r="J2440" t="str">
        <f t="shared" si="231"/>
        <v>Mon</v>
      </c>
      <c r="K2440" t="str">
        <f t="shared" si="232"/>
        <v>2014-05-26</v>
      </c>
      <c r="L2440" s="39">
        <f t="shared" si="233"/>
        <v>0.39652777777519077</v>
      </c>
      <c r="M2440" s="19">
        <f>COUNTIF(Table1_3[Status], "Hired") / COUNTA(Table1_3[Status])</f>
        <v>0.6552734375</v>
      </c>
      <c r="N2440" s="27" t="str">
        <f t="shared" si="234"/>
        <v/>
      </c>
      <c r="O2440" t="str">
        <f>TEXT(Table1_3[[#This Row],[Interview Taken on]],"MMM")</f>
        <v>May</v>
      </c>
    </row>
    <row r="2441" spans="1:15" x14ac:dyDescent="0.25">
      <c r="A2441">
        <v>310088</v>
      </c>
      <c r="B2441" s="3">
        <v>41785.397222222222</v>
      </c>
      <c r="C2441">
        <f t="shared" si="229"/>
        <v>1</v>
      </c>
      <c r="D2441" t="s">
        <v>7</v>
      </c>
      <c r="E2441" t="s">
        <v>38</v>
      </c>
      <c r="F2441" t="s">
        <v>198</v>
      </c>
      <c r="G2441" t="s">
        <v>22</v>
      </c>
      <c r="H2441">
        <v>89241</v>
      </c>
      <c r="I2441" t="str">
        <f t="shared" si="230"/>
        <v>Morning</v>
      </c>
      <c r="J2441" t="str">
        <f t="shared" si="231"/>
        <v>Mon</v>
      </c>
      <c r="K2441" t="str">
        <f t="shared" si="232"/>
        <v>2014-05-26</v>
      </c>
      <c r="L2441" s="39">
        <f t="shared" si="233"/>
        <v>0.39722222222189885</v>
      </c>
      <c r="M2441" s="19">
        <f>COUNTIF(Table1_3[Status], "Hired") / COUNTA(Table1_3[Status])</f>
        <v>0.6552734375</v>
      </c>
      <c r="N2441" s="27">
        <f t="shared" si="234"/>
        <v>41800.397222222222</v>
      </c>
      <c r="O2441" t="str">
        <f>TEXT(Table1_3[[#This Row],[Interview Taken on]],"MMM")</f>
        <v>May</v>
      </c>
    </row>
    <row r="2442" spans="1:15" x14ac:dyDescent="0.25">
      <c r="A2442">
        <v>44958</v>
      </c>
      <c r="B2442" s="3">
        <v>41834.396527777775</v>
      </c>
      <c r="C2442">
        <f t="shared" si="229"/>
        <v>1</v>
      </c>
      <c r="D2442" t="s">
        <v>7</v>
      </c>
      <c r="E2442" t="s">
        <v>8</v>
      </c>
      <c r="F2442" t="s">
        <v>201</v>
      </c>
      <c r="G2442" t="s">
        <v>12</v>
      </c>
      <c r="H2442">
        <v>66517</v>
      </c>
      <c r="I2442" t="str">
        <f t="shared" si="230"/>
        <v>Morning</v>
      </c>
      <c r="J2442" t="str">
        <f t="shared" si="231"/>
        <v>Mon</v>
      </c>
      <c r="K2442" t="str">
        <f t="shared" si="232"/>
        <v>2014-07-14</v>
      </c>
      <c r="L2442" s="39">
        <f t="shared" si="233"/>
        <v>0.39652777777519077</v>
      </c>
      <c r="M2442" s="19">
        <f>COUNTIF(Table1_3[Status], "Hired") / COUNTA(Table1_3[Status])</f>
        <v>0.6552734375</v>
      </c>
      <c r="N2442" s="27">
        <f t="shared" si="234"/>
        <v>41849.396527777775</v>
      </c>
      <c r="O2442" t="str">
        <f>TEXT(Table1_3[[#This Row],[Interview Taken on]],"MMM")</f>
        <v>Jul</v>
      </c>
    </row>
    <row r="2443" spans="1:15" x14ac:dyDescent="0.25">
      <c r="A2443">
        <v>541978</v>
      </c>
      <c r="B2443" s="3">
        <v>41834.397222222222</v>
      </c>
      <c r="C2443">
        <f t="shared" si="229"/>
        <v>1</v>
      </c>
      <c r="D2443" t="s">
        <v>7</v>
      </c>
      <c r="E2443" t="s">
        <v>11</v>
      </c>
      <c r="F2443" t="s">
        <v>201</v>
      </c>
      <c r="G2443" t="s">
        <v>12</v>
      </c>
      <c r="H2443">
        <v>57790</v>
      </c>
      <c r="I2443" t="str">
        <f t="shared" si="230"/>
        <v>Morning</v>
      </c>
      <c r="J2443" t="str">
        <f t="shared" si="231"/>
        <v>Mon</v>
      </c>
      <c r="K2443" t="str">
        <f t="shared" si="232"/>
        <v>2014-07-14</v>
      </c>
      <c r="L2443" s="39">
        <f t="shared" si="233"/>
        <v>0.39722222222189885</v>
      </c>
      <c r="M2443" s="19">
        <f>COUNTIF(Table1_3[Status], "Hired") / COUNTA(Table1_3[Status])</f>
        <v>0.6552734375</v>
      </c>
      <c r="N2443" s="27">
        <f t="shared" si="234"/>
        <v>41849.397222222222</v>
      </c>
      <c r="O2443" t="str">
        <f>TEXT(Table1_3[[#This Row],[Interview Taken on]],"MMM")</f>
        <v>Jul</v>
      </c>
    </row>
    <row r="2444" spans="1:15" x14ac:dyDescent="0.25">
      <c r="A2444">
        <v>756546</v>
      </c>
      <c r="B2444" s="3">
        <v>41834.397222222222</v>
      </c>
      <c r="C2444">
        <f t="shared" si="229"/>
        <v>0</v>
      </c>
      <c r="D2444" t="s">
        <v>13</v>
      </c>
      <c r="E2444" t="s">
        <v>8</v>
      </c>
      <c r="F2444" t="s">
        <v>201</v>
      </c>
      <c r="G2444" t="s">
        <v>12</v>
      </c>
      <c r="H2444">
        <v>32671</v>
      </c>
      <c r="I2444" t="str">
        <f t="shared" si="230"/>
        <v>Morning</v>
      </c>
      <c r="J2444" t="str">
        <f t="shared" si="231"/>
        <v>Mon</v>
      </c>
      <c r="K2444" t="str">
        <f t="shared" si="232"/>
        <v>2014-07-14</v>
      </c>
      <c r="L2444" s="39">
        <f t="shared" si="233"/>
        <v>0.39722222222189885</v>
      </c>
      <c r="M2444" s="19">
        <f>COUNTIF(Table1_3[Status], "Hired") / COUNTA(Table1_3[Status])</f>
        <v>0.6552734375</v>
      </c>
      <c r="N2444" s="27" t="str">
        <f t="shared" si="234"/>
        <v/>
      </c>
      <c r="O2444" t="str">
        <f>TEXT(Table1_3[[#This Row],[Interview Taken on]],"MMM")</f>
        <v>Jul</v>
      </c>
    </row>
    <row r="2445" spans="1:15" x14ac:dyDescent="0.25">
      <c r="A2445">
        <v>958202</v>
      </c>
      <c r="B2445" s="3">
        <v>41834.397222222222</v>
      </c>
      <c r="C2445">
        <f t="shared" si="229"/>
        <v>1</v>
      </c>
      <c r="D2445" t="s">
        <v>7</v>
      </c>
      <c r="E2445" t="s">
        <v>11</v>
      </c>
      <c r="F2445" t="s">
        <v>201</v>
      </c>
      <c r="G2445" t="s">
        <v>12</v>
      </c>
      <c r="H2445">
        <v>58417</v>
      </c>
      <c r="I2445" t="str">
        <f t="shared" si="230"/>
        <v>Morning</v>
      </c>
      <c r="J2445" t="str">
        <f t="shared" si="231"/>
        <v>Mon</v>
      </c>
      <c r="K2445" t="str">
        <f t="shared" si="232"/>
        <v>2014-07-14</v>
      </c>
      <c r="L2445" s="39">
        <f t="shared" si="233"/>
        <v>0.39722222222189885</v>
      </c>
      <c r="M2445" s="19">
        <f>COUNTIF(Table1_3[Status], "Hired") / COUNTA(Table1_3[Status])</f>
        <v>0.6552734375</v>
      </c>
      <c r="N2445" s="27">
        <f t="shared" si="234"/>
        <v>41849.397222222222</v>
      </c>
      <c r="O2445" t="str">
        <f>TEXT(Table1_3[[#This Row],[Interview Taken on]],"MMM")</f>
        <v>Jul</v>
      </c>
    </row>
    <row r="2446" spans="1:15" x14ac:dyDescent="0.25">
      <c r="A2446">
        <v>120464</v>
      </c>
      <c r="B2446" s="3">
        <v>41799.499305555553</v>
      </c>
      <c r="C2446">
        <f t="shared" si="229"/>
        <v>1</v>
      </c>
      <c r="D2446" t="s">
        <v>7</v>
      </c>
      <c r="E2446" t="s">
        <v>38</v>
      </c>
      <c r="F2446" t="s">
        <v>201</v>
      </c>
      <c r="G2446" t="s">
        <v>12</v>
      </c>
      <c r="H2446">
        <v>90637</v>
      </c>
      <c r="I2446" t="str">
        <f t="shared" si="230"/>
        <v>Morning</v>
      </c>
      <c r="J2446" t="str">
        <f t="shared" si="231"/>
        <v>Mon</v>
      </c>
      <c r="K2446" t="str">
        <f t="shared" si="232"/>
        <v>2014-06-09</v>
      </c>
      <c r="L2446" s="39">
        <f t="shared" si="233"/>
        <v>0.49930555555329192</v>
      </c>
      <c r="M2446" s="19">
        <f>COUNTIF(Table1_3[Status], "Hired") / COUNTA(Table1_3[Status])</f>
        <v>0.6552734375</v>
      </c>
      <c r="N2446" s="27">
        <f t="shared" si="234"/>
        <v>41814.499305555553</v>
      </c>
      <c r="O2446" t="str">
        <f>TEXT(Table1_3[[#This Row],[Interview Taken on]],"MMM")</f>
        <v>Jun</v>
      </c>
    </row>
    <row r="2447" spans="1:15" x14ac:dyDescent="0.25">
      <c r="A2447">
        <v>333113</v>
      </c>
      <c r="B2447" s="3">
        <v>41772.59097222222</v>
      </c>
      <c r="C2447">
        <f t="shared" si="229"/>
        <v>1</v>
      </c>
      <c r="D2447" t="s">
        <v>7</v>
      </c>
      <c r="E2447" t="s">
        <v>11</v>
      </c>
      <c r="F2447" t="s">
        <v>202</v>
      </c>
      <c r="G2447" t="s">
        <v>12</v>
      </c>
      <c r="H2447">
        <v>49498</v>
      </c>
      <c r="I2447" t="str">
        <f t="shared" si="230"/>
        <v>Afternoon</v>
      </c>
      <c r="J2447" t="str">
        <f t="shared" si="231"/>
        <v>Tue</v>
      </c>
      <c r="K2447" t="str">
        <f t="shared" si="232"/>
        <v>2014-05-13</v>
      </c>
      <c r="L2447" s="39">
        <f t="shared" si="233"/>
        <v>0.59097222222044365</v>
      </c>
      <c r="M2447" s="19">
        <f>COUNTIF(Table1_3[Status], "Hired") / COUNTA(Table1_3[Status])</f>
        <v>0.6552734375</v>
      </c>
      <c r="N2447" s="27">
        <f t="shared" si="234"/>
        <v>41787.59097222222</v>
      </c>
      <c r="O2447" t="str">
        <f>TEXT(Table1_3[[#This Row],[Interview Taken on]],"MMM")</f>
        <v>May</v>
      </c>
    </row>
    <row r="2448" spans="1:15" x14ac:dyDescent="0.25">
      <c r="A2448">
        <v>813940</v>
      </c>
      <c r="B2448" s="3">
        <v>41772.592361111114</v>
      </c>
      <c r="C2448">
        <f t="shared" si="229"/>
        <v>1</v>
      </c>
      <c r="D2448" t="s">
        <v>7</v>
      </c>
      <c r="E2448" t="s">
        <v>8</v>
      </c>
      <c r="F2448" t="s">
        <v>202</v>
      </c>
      <c r="G2448" t="s">
        <v>12</v>
      </c>
      <c r="H2448">
        <v>43758</v>
      </c>
      <c r="I2448" t="str">
        <f t="shared" si="230"/>
        <v>Afternoon</v>
      </c>
      <c r="J2448" t="str">
        <f t="shared" si="231"/>
        <v>Tue</v>
      </c>
      <c r="K2448" t="str">
        <f t="shared" si="232"/>
        <v>2014-05-13</v>
      </c>
      <c r="L2448" s="39">
        <f t="shared" si="233"/>
        <v>0.59236111111385981</v>
      </c>
      <c r="M2448" s="19">
        <f>COUNTIF(Table1_3[Status], "Hired") / COUNTA(Table1_3[Status])</f>
        <v>0.6552734375</v>
      </c>
      <c r="N2448" s="27">
        <f t="shared" si="234"/>
        <v>41787.592361111114</v>
      </c>
      <c r="O2448" t="str">
        <f>TEXT(Table1_3[[#This Row],[Interview Taken on]],"MMM")</f>
        <v>May</v>
      </c>
    </row>
    <row r="2449" spans="1:15" x14ac:dyDescent="0.25">
      <c r="A2449">
        <v>899825</v>
      </c>
      <c r="B2449" s="3">
        <v>41781.380555555559</v>
      </c>
      <c r="C2449">
        <f t="shared" si="229"/>
        <v>1</v>
      </c>
      <c r="D2449" t="s">
        <v>7</v>
      </c>
      <c r="E2449" t="s">
        <v>8</v>
      </c>
      <c r="F2449" t="s">
        <v>202</v>
      </c>
      <c r="G2449" t="s">
        <v>12</v>
      </c>
      <c r="H2449">
        <v>42972</v>
      </c>
      <c r="I2449" t="str">
        <f t="shared" si="230"/>
        <v>Morning</v>
      </c>
      <c r="J2449" t="str">
        <f t="shared" si="231"/>
        <v>Thu</v>
      </c>
      <c r="K2449" t="str">
        <f t="shared" si="232"/>
        <v>2014-05-22</v>
      </c>
      <c r="L2449" s="39">
        <f t="shared" si="233"/>
        <v>0.38055555555911269</v>
      </c>
      <c r="M2449" s="19">
        <f>COUNTIF(Table1_3[Status], "Hired") / COUNTA(Table1_3[Status])</f>
        <v>0.6552734375</v>
      </c>
      <c r="N2449" s="27">
        <f t="shared" si="234"/>
        <v>41796.380555555559</v>
      </c>
      <c r="O2449" t="str">
        <f>TEXT(Table1_3[[#This Row],[Interview Taken on]],"MMM")</f>
        <v>May</v>
      </c>
    </row>
    <row r="2450" spans="1:15" x14ac:dyDescent="0.25">
      <c r="A2450">
        <v>820704</v>
      </c>
      <c r="B2450" s="3">
        <v>41781.381944444445</v>
      </c>
      <c r="C2450">
        <f t="shared" si="229"/>
        <v>0</v>
      </c>
      <c r="D2450" t="s">
        <v>13</v>
      </c>
      <c r="E2450" t="s">
        <v>11</v>
      </c>
      <c r="F2450" t="s">
        <v>202</v>
      </c>
      <c r="G2450" t="s">
        <v>12</v>
      </c>
      <c r="H2450">
        <v>75377</v>
      </c>
      <c r="I2450" t="str">
        <f t="shared" si="230"/>
        <v>Morning</v>
      </c>
      <c r="J2450" t="str">
        <f t="shared" si="231"/>
        <v>Thu</v>
      </c>
      <c r="K2450" t="str">
        <f t="shared" si="232"/>
        <v>2014-05-22</v>
      </c>
      <c r="L2450" s="39">
        <f t="shared" si="233"/>
        <v>0.38194444444525288</v>
      </c>
      <c r="M2450" s="19">
        <f>COUNTIF(Table1_3[Status], "Hired") / COUNTA(Table1_3[Status])</f>
        <v>0.6552734375</v>
      </c>
      <c r="N2450" s="27" t="str">
        <f t="shared" si="234"/>
        <v/>
      </c>
      <c r="O2450" t="str">
        <f>TEXT(Table1_3[[#This Row],[Interview Taken on]],"MMM")</f>
        <v>May</v>
      </c>
    </row>
    <row r="2451" spans="1:15" x14ac:dyDescent="0.25">
      <c r="A2451">
        <v>958425</v>
      </c>
      <c r="B2451" s="3">
        <v>41781.385416666664</v>
      </c>
      <c r="C2451">
        <f t="shared" si="229"/>
        <v>0</v>
      </c>
      <c r="D2451" t="s">
        <v>13</v>
      </c>
      <c r="E2451" t="s">
        <v>8</v>
      </c>
      <c r="F2451" t="s">
        <v>202</v>
      </c>
      <c r="G2451" t="s">
        <v>12</v>
      </c>
      <c r="H2451">
        <v>55893</v>
      </c>
      <c r="I2451" t="str">
        <f t="shared" si="230"/>
        <v>Morning</v>
      </c>
      <c r="J2451" t="str">
        <f t="shared" si="231"/>
        <v>Thu</v>
      </c>
      <c r="K2451" t="str">
        <f t="shared" si="232"/>
        <v>2014-05-22</v>
      </c>
      <c r="L2451" s="39">
        <f t="shared" si="233"/>
        <v>0.38541666666424135</v>
      </c>
      <c r="M2451" s="19">
        <f>COUNTIF(Table1_3[Status], "Hired") / COUNTA(Table1_3[Status])</f>
        <v>0.6552734375</v>
      </c>
      <c r="N2451" s="27" t="str">
        <f t="shared" si="234"/>
        <v/>
      </c>
      <c r="O2451" t="str">
        <f>TEXT(Table1_3[[#This Row],[Interview Taken on]],"MMM")</f>
        <v>May</v>
      </c>
    </row>
    <row r="2452" spans="1:15" x14ac:dyDescent="0.25">
      <c r="A2452">
        <v>37226</v>
      </c>
      <c r="B2452" s="3">
        <v>41849.397916666669</v>
      </c>
      <c r="C2452">
        <f t="shared" si="229"/>
        <v>0</v>
      </c>
      <c r="D2452" t="s">
        <v>13</v>
      </c>
      <c r="E2452" t="s">
        <v>8</v>
      </c>
      <c r="F2452" t="s">
        <v>202</v>
      </c>
      <c r="G2452" t="s">
        <v>12</v>
      </c>
      <c r="H2452">
        <v>36245</v>
      </c>
      <c r="I2452" t="str">
        <f t="shared" si="230"/>
        <v>Morning</v>
      </c>
      <c r="J2452" t="str">
        <f t="shared" si="231"/>
        <v>Tue</v>
      </c>
      <c r="K2452" t="str">
        <f t="shared" si="232"/>
        <v>2014-07-29</v>
      </c>
      <c r="L2452" s="39">
        <f t="shared" si="233"/>
        <v>0.39791666666860692</v>
      </c>
      <c r="M2452" s="19">
        <f>COUNTIF(Table1_3[Status], "Hired") / COUNTA(Table1_3[Status])</f>
        <v>0.6552734375</v>
      </c>
      <c r="N2452" s="27" t="str">
        <f t="shared" si="234"/>
        <v/>
      </c>
      <c r="O2452" t="str">
        <f>TEXT(Table1_3[[#This Row],[Interview Taken on]],"MMM")</f>
        <v>Jul</v>
      </c>
    </row>
    <row r="2453" spans="1:15" x14ac:dyDescent="0.25">
      <c r="A2453">
        <v>325608</v>
      </c>
      <c r="B2453" s="3">
        <v>41849.4</v>
      </c>
      <c r="C2453">
        <f t="shared" si="229"/>
        <v>1</v>
      </c>
      <c r="D2453" t="s">
        <v>7</v>
      </c>
      <c r="E2453" t="s">
        <v>11</v>
      </c>
      <c r="F2453" t="s">
        <v>202</v>
      </c>
      <c r="G2453" t="s">
        <v>12</v>
      </c>
      <c r="H2453">
        <v>35150</v>
      </c>
      <c r="I2453" t="str">
        <f t="shared" si="230"/>
        <v>Morning</v>
      </c>
      <c r="J2453" t="str">
        <f t="shared" si="231"/>
        <v>Tue</v>
      </c>
      <c r="K2453" t="str">
        <f t="shared" si="232"/>
        <v>2014-07-29</v>
      </c>
      <c r="L2453" s="39">
        <f t="shared" si="233"/>
        <v>0.40000000000145519</v>
      </c>
      <c r="M2453" s="19">
        <f>COUNTIF(Table1_3[Status], "Hired") / COUNTA(Table1_3[Status])</f>
        <v>0.6552734375</v>
      </c>
      <c r="N2453" s="27">
        <f t="shared" si="234"/>
        <v>41864.400000000001</v>
      </c>
      <c r="O2453" t="str">
        <f>TEXT(Table1_3[[#This Row],[Interview Taken on]],"MMM")</f>
        <v>Jul</v>
      </c>
    </row>
    <row r="2454" spans="1:15" x14ac:dyDescent="0.25">
      <c r="A2454">
        <v>458506</v>
      </c>
      <c r="B2454" s="3">
        <v>41859.496527777781</v>
      </c>
      <c r="C2454">
        <f t="shared" si="229"/>
        <v>0</v>
      </c>
      <c r="D2454" t="s">
        <v>13</v>
      </c>
      <c r="E2454" t="s">
        <v>8</v>
      </c>
      <c r="F2454" t="s">
        <v>202</v>
      </c>
      <c r="G2454" t="s">
        <v>12</v>
      </c>
      <c r="H2454">
        <v>66187</v>
      </c>
      <c r="I2454" t="str">
        <f t="shared" si="230"/>
        <v>Morning</v>
      </c>
      <c r="J2454" t="str">
        <f t="shared" si="231"/>
        <v>Fri</v>
      </c>
      <c r="K2454" t="str">
        <f t="shared" si="232"/>
        <v>2014-08-08</v>
      </c>
      <c r="L2454" s="39">
        <f t="shared" si="233"/>
        <v>0.49652777778101154</v>
      </c>
      <c r="M2454" s="19">
        <f>COUNTIF(Table1_3[Status], "Hired") / COUNTA(Table1_3[Status])</f>
        <v>0.6552734375</v>
      </c>
      <c r="N2454" s="27" t="str">
        <f t="shared" si="234"/>
        <v/>
      </c>
      <c r="O2454" t="str">
        <f>TEXT(Table1_3[[#This Row],[Interview Taken on]],"MMM")</f>
        <v>Aug</v>
      </c>
    </row>
    <row r="2455" spans="1:15" x14ac:dyDescent="0.25">
      <c r="A2455">
        <v>814821</v>
      </c>
      <c r="B2455" s="3">
        <v>41860.429166666669</v>
      </c>
      <c r="C2455">
        <f t="shared" si="229"/>
        <v>1</v>
      </c>
      <c r="D2455" t="s">
        <v>7</v>
      </c>
      <c r="E2455" t="s">
        <v>11</v>
      </c>
      <c r="F2455" t="s">
        <v>202</v>
      </c>
      <c r="G2455" t="s">
        <v>12</v>
      </c>
      <c r="H2455">
        <v>94347</v>
      </c>
      <c r="I2455" t="str">
        <f t="shared" si="230"/>
        <v>Morning</v>
      </c>
      <c r="J2455" t="str">
        <f t="shared" si="231"/>
        <v>Sat</v>
      </c>
      <c r="K2455" t="str">
        <f t="shared" si="232"/>
        <v>2014-08-09</v>
      </c>
      <c r="L2455" s="39">
        <f t="shared" si="233"/>
        <v>0.42916666666860692</v>
      </c>
      <c r="M2455" s="19">
        <f>COUNTIF(Table1_3[Status], "Hired") / COUNTA(Table1_3[Status])</f>
        <v>0.6552734375</v>
      </c>
      <c r="N2455" s="27">
        <f t="shared" si="234"/>
        <v>41875.429166666669</v>
      </c>
      <c r="O2455" t="str">
        <f>TEXT(Table1_3[[#This Row],[Interview Taken on]],"MMM")</f>
        <v>Aug</v>
      </c>
    </row>
    <row r="2456" spans="1:15" x14ac:dyDescent="0.25">
      <c r="A2456">
        <v>786486</v>
      </c>
      <c r="B2456" s="3">
        <v>41860.427777777775</v>
      </c>
      <c r="C2456">
        <f t="shared" si="229"/>
        <v>1</v>
      </c>
      <c r="D2456" t="s">
        <v>7</v>
      </c>
      <c r="E2456" t="s">
        <v>38</v>
      </c>
      <c r="F2456" t="s">
        <v>202</v>
      </c>
      <c r="G2456" t="s">
        <v>12</v>
      </c>
      <c r="H2456">
        <v>80614</v>
      </c>
      <c r="I2456" t="str">
        <f t="shared" si="230"/>
        <v>Morning</v>
      </c>
      <c r="J2456" t="str">
        <f t="shared" si="231"/>
        <v>Sat</v>
      </c>
      <c r="K2456" t="str">
        <f t="shared" si="232"/>
        <v>2014-08-09</v>
      </c>
      <c r="L2456" s="39">
        <f t="shared" si="233"/>
        <v>0.42777777777519077</v>
      </c>
      <c r="M2456" s="19">
        <f>COUNTIF(Table1_3[Status], "Hired") / COUNTA(Table1_3[Status])</f>
        <v>0.6552734375</v>
      </c>
      <c r="N2456" s="27">
        <f t="shared" si="234"/>
        <v>41875.427777777775</v>
      </c>
      <c r="O2456" t="str">
        <f>TEXT(Table1_3[[#This Row],[Interview Taken on]],"MMM")</f>
        <v>Aug</v>
      </c>
    </row>
    <row r="2457" spans="1:15" x14ac:dyDescent="0.25">
      <c r="A2457">
        <v>288890</v>
      </c>
      <c r="B2457" s="3">
        <v>41849.397222222222</v>
      </c>
      <c r="C2457">
        <f t="shared" si="229"/>
        <v>1</v>
      </c>
      <c r="D2457" t="s">
        <v>7</v>
      </c>
      <c r="E2457" t="s">
        <v>38</v>
      </c>
      <c r="F2457" t="s">
        <v>202</v>
      </c>
      <c r="G2457" t="s">
        <v>34</v>
      </c>
      <c r="H2457">
        <v>85411</v>
      </c>
      <c r="I2457" t="str">
        <f t="shared" si="230"/>
        <v>Morning</v>
      </c>
      <c r="J2457" t="str">
        <f t="shared" si="231"/>
        <v>Tue</v>
      </c>
      <c r="K2457" t="str">
        <f t="shared" si="232"/>
        <v>2014-07-29</v>
      </c>
      <c r="L2457" s="39">
        <f t="shared" si="233"/>
        <v>0.39722222222189885</v>
      </c>
      <c r="M2457" s="19">
        <f>COUNTIF(Table1_3[Status], "Hired") / COUNTA(Table1_3[Status])</f>
        <v>0.6552734375</v>
      </c>
      <c r="N2457" s="27">
        <f t="shared" si="234"/>
        <v>41864.397222222222</v>
      </c>
      <c r="O2457" t="str">
        <f>TEXT(Table1_3[[#This Row],[Interview Taken on]],"MMM")</f>
        <v>Jul</v>
      </c>
    </row>
    <row r="2458" spans="1:15" x14ac:dyDescent="0.25">
      <c r="A2458">
        <v>507841</v>
      </c>
      <c r="B2458" s="3">
        <v>41843.396527777775</v>
      </c>
      <c r="C2458">
        <f t="shared" si="229"/>
        <v>1</v>
      </c>
      <c r="D2458" t="s">
        <v>7</v>
      </c>
      <c r="E2458" t="s">
        <v>8</v>
      </c>
      <c r="F2458" t="s">
        <v>200</v>
      </c>
      <c r="G2458" t="s">
        <v>34</v>
      </c>
      <c r="H2458">
        <v>47691</v>
      </c>
      <c r="I2458" t="str">
        <f t="shared" si="230"/>
        <v>Morning</v>
      </c>
      <c r="J2458" t="str">
        <f t="shared" si="231"/>
        <v>Wed</v>
      </c>
      <c r="K2458" t="str">
        <f t="shared" si="232"/>
        <v>2014-07-23</v>
      </c>
      <c r="L2458" s="39">
        <f t="shared" si="233"/>
        <v>0.39652777777519077</v>
      </c>
      <c r="M2458" s="19">
        <f>COUNTIF(Table1_3[Status], "Hired") / COUNTA(Table1_3[Status])</f>
        <v>0.6552734375</v>
      </c>
      <c r="N2458" s="27">
        <f t="shared" si="234"/>
        <v>41858.396527777775</v>
      </c>
      <c r="O2458" t="str">
        <f>TEXT(Table1_3[[#This Row],[Interview Taken on]],"MMM")</f>
        <v>Jul</v>
      </c>
    </row>
    <row r="2459" spans="1:15" x14ac:dyDescent="0.25">
      <c r="A2459">
        <v>768604</v>
      </c>
      <c r="B2459" s="3">
        <v>41800.29583333333</v>
      </c>
      <c r="C2459">
        <f t="shared" si="229"/>
        <v>1</v>
      </c>
      <c r="D2459" t="s">
        <v>7</v>
      </c>
      <c r="E2459" t="s">
        <v>8</v>
      </c>
      <c r="F2459" t="s">
        <v>201</v>
      </c>
      <c r="G2459" t="s">
        <v>18</v>
      </c>
      <c r="H2459">
        <v>24094</v>
      </c>
      <c r="I2459" t="str">
        <f t="shared" si="230"/>
        <v>Morning</v>
      </c>
      <c r="J2459" t="str">
        <f t="shared" si="231"/>
        <v>Tue</v>
      </c>
      <c r="K2459" t="str">
        <f t="shared" si="232"/>
        <v>2014-06-10</v>
      </c>
      <c r="L2459" s="39">
        <f t="shared" si="233"/>
        <v>0.29583333332993789</v>
      </c>
      <c r="M2459" s="19">
        <f>COUNTIF(Table1_3[Status], "Hired") / COUNTA(Table1_3[Status])</f>
        <v>0.6552734375</v>
      </c>
      <c r="N2459" s="27">
        <f t="shared" si="234"/>
        <v>41815.29583333333</v>
      </c>
      <c r="O2459" t="str">
        <f>TEXT(Table1_3[[#This Row],[Interview Taken on]],"MMM")</f>
        <v>Jun</v>
      </c>
    </row>
    <row r="2460" spans="1:15" x14ac:dyDescent="0.25">
      <c r="A2460">
        <v>711758</v>
      </c>
      <c r="B2460" s="3">
        <v>41792.330555555556</v>
      </c>
      <c r="C2460">
        <f t="shared" si="229"/>
        <v>1</v>
      </c>
      <c r="D2460" t="s">
        <v>7</v>
      </c>
      <c r="E2460" t="s">
        <v>38</v>
      </c>
      <c r="F2460" t="s">
        <v>205</v>
      </c>
      <c r="G2460" t="s">
        <v>34</v>
      </c>
      <c r="H2460">
        <v>87447</v>
      </c>
      <c r="I2460" t="str">
        <f t="shared" si="230"/>
        <v>Morning</v>
      </c>
      <c r="J2460" t="str">
        <f t="shared" si="231"/>
        <v>Mon</v>
      </c>
      <c r="K2460" t="str">
        <f t="shared" si="232"/>
        <v>2014-06-02</v>
      </c>
      <c r="L2460" s="39">
        <f t="shared" si="233"/>
        <v>0.33055555555620231</v>
      </c>
      <c r="M2460" s="19">
        <f>COUNTIF(Table1_3[Status], "Hired") / COUNTA(Table1_3[Status])</f>
        <v>0.6552734375</v>
      </c>
      <c r="N2460" s="27">
        <f t="shared" si="234"/>
        <v>41807.330555555556</v>
      </c>
      <c r="O2460" t="str">
        <f>TEXT(Table1_3[[#This Row],[Interview Taken on]],"MMM")</f>
        <v>Jun</v>
      </c>
    </row>
    <row r="2461" spans="1:15" x14ac:dyDescent="0.25">
      <c r="A2461">
        <v>441695</v>
      </c>
      <c r="B2461" s="3">
        <v>41799.587500000001</v>
      </c>
      <c r="C2461">
        <f t="shared" si="229"/>
        <v>1</v>
      </c>
      <c r="D2461" t="s">
        <v>7</v>
      </c>
      <c r="E2461" t="s">
        <v>8</v>
      </c>
      <c r="F2461" t="s">
        <v>205</v>
      </c>
      <c r="G2461" t="s">
        <v>34</v>
      </c>
      <c r="H2461">
        <v>84762</v>
      </c>
      <c r="I2461" t="str">
        <f t="shared" si="230"/>
        <v>Afternoon</v>
      </c>
      <c r="J2461" t="str">
        <f t="shared" si="231"/>
        <v>Mon</v>
      </c>
      <c r="K2461" t="str">
        <f t="shared" si="232"/>
        <v>2014-06-09</v>
      </c>
      <c r="L2461" s="39">
        <f t="shared" si="233"/>
        <v>0.58750000000145519</v>
      </c>
      <c r="M2461" s="19">
        <f>COUNTIF(Table1_3[Status], "Hired") / COUNTA(Table1_3[Status])</f>
        <v>0.6552734375</v>
      </c>
      <c r="N2461" s="27">
        <f t="shared" si="234"/>
        <v>41814.587500000001</v>
      </c>
      <c r="O2461" t="str">
        <f>TEXT(Table1_3[[#This Row],[Interview Taken on]],"MMM")</f>
        <v>Jun</v>
      </c>
    </row>
    <row r="2462" spans="1:15" x14ac:dyDescent="0.25">
      <c r="A2462">
        <v>961095</v>
      </c>
      <c r="B2462" s="3">
        <v>41760.777777777781</v>
      </c>
      <c r="C2462">
        <f t="shared" si="229"/>
        <v>0</v>
      </c>
      <c r="D2462" t="s">
        <v>13</v>
      </c>
      <c r="E2462" t="s">
        <v>11</v>
      </c>
      <c r="F2462" t="s">
        <v>198</v>
      </c>
      <c r="G2462" t="s">
        <v>12</v>
      </c>
      <c r="H2462">
        <v>66907</v>
      </c>
      <c r="I2462" t="str">
        <f t="shared" si="230"/>
        <v>Evening</v>
      </c>
      <c r="J2462" t="str">
        <f t="shared" si="231"/>
        <v>Thu</v>
      </c>
      <c r="K2462" t="str">
        <f t="shared" si="232"/>
        <v>2014-05-01</v>
      </c>
      <c r="L2462" s="39">
        <f t="shared" si="233"/>
        <v>0.77777777778101154</v>
      </c>
      <c r="M2462" s="19">
        <f>COUNTIF(Table1_3[Status], "Hired") / COUNTA(Table1_3[Status])</f>
        <v>0.6552734375</v>
      </c>
      <c r="N2462" s="27" t="str">
        <f t="shared" si="234"/>
        <v/>
      </c>
      <c r="O2462" t="str">
        <f>TEXT(Table1_3[[#This Row],[Interview Taken on]],"MMM")</f>
        <v>May</v>
      </c>
    </row>
    <row r="2463" spans="1:15" x14ac:dyDescent="0.25">
      <c r="A2463">
        <v>86378</v>
      </c>
      <c r="B2463" s="3">
        <v>41760.77847222222</v>
      </c>
      <c r="C2463">
        <f t="shared" si="229"/>
        <v>0</v>
      </c>
      <c r="D2463" t="s">
        <v>13</v>
      </c>
      <c r="E2463" t="s">
        <v>11</v>
      </c>
      <c r="F2463" t="s">
        <v>198</v>
      </c>
      <c r="G2463" t="s">
        <v>12</v>
      </c>
      <c r="H2463">
        <v>60562</v>
      </c>
      <c r="I2463" t="str">
        <f t="shared" si="230"/>
        <v>Evening</v>
      </c>
      <c r="J2463" t="str">
        <f t="shared" si="231"/>
        <v>Thu</v>
      </c>
      <c r="K2463" t="str">
        <f t="shared" si="232"/>
        <v>2014-05-01</v>
      </c>
      <c r="L2463" s="39">
        <f t="shared" si="233"/>
        <v>0.77847222222044365</v>
      </c>
      <c r="M2463" s="19">
        <f>COUNTIF(Table1_3[Status], "Hired") / COUNTA(Table1_3[Status])</f>
        <v>0.6552734375</v>
      </c>
      <c r="N2463" s="27" t="str">
        <f t="shared" si="234"/>
        <v/>
      </c>
      <c r="O2463" t="str">
        <f>TEXT(Table1_3[[#This Row],[Interview Taken on]],"MMM")</f>
        <v>May</v>
      </c>
    </row>
    <row r="2464" spans="1:15" x14ac:dyDescent="0.25">
      <c r="A2464">
        <v>128693</v>
      </c>
      <c r="B2464" s="3">
        <v>41760.780555555553</v>
      </c>
      <c r="C2464">
        <f t="shared" si="229"/>
        <v>0</v>
      </c>
      <c r="D2464" t="s">
        <v>13</v>
      </c>
      <c r="E2464" t="s">
        <v>11</v>
      </c>
      <c r="F2464" t="s">
        <v>198</v>
      </c>
      <c r="G2464" t="s">
        <v>12</v>
      </c>
      <c r="H2464">
        <v>83932</v>
      </c>
      <c r="I2464" t="str">
        <f t="shared" si="230"/>
        <v>Evening</v>
      </c>
      <c r="J2464" t="str">
        <f t="shared" si="231"/>
        <v>Thu</v>
      </c>
      <c r="K2464" t="str">
        <f t="shared" si="232"/>
        <v>2014-05-01</v>
      </c>
      <c r="L2464" s="39">
        <f t="shared" si="233"/>
        <v>0.78055555555329192</v>
      </c>
      <c r="M2464" s="19">
        <f>COUNTIF(Table1_3[Status], "Hired") / COUNTA(Table1_3[Status])</f>
        <v>0.6552734375</v>
      </c>
      <c r="N2464" s="27" t="str">
        <f t="shared" si="234"/>
        <v/>
      </c>
      <c r="O2464" t="str">
        <f>TEXT(Table1_3[[#This Row],[Interview Taken on]],"MMM")</f>
        <v>May</v>
      </c>
    </row>
    <row r="2465" spans="1:15" x14ac:dyDescent="0.25">
      <c r="A2465">
        <v>916106</v>
      </c>
      <c r="B2465" s="3">
        <v>41760.780555555553</v>
      </c>
      <c r="C2465">
        <f t="shared" si="229"/>
        <v>1</v>
      </c>
      <c r="D2465" t="s">
        <v>7</v>
      </c>
      <c r="E2465" t="s">
        <v>11</v>
      </c>
      <c r="F2465" t="s">
        <v>198</v>
      </c>
      <c r="G2465" t="s">
        <v>12</v>
      </c>
      <c r="H2465">
        <v>23057</v>
      </c>
      <c r="I2465" t="str">
        <f t="shared" si="230"/>
        <v>Evening</v>
      </c>
      <c r="J2465" t="str">
        <f t="shared" si="231"/>
        <v>Thu</v>
      </c>
      <c r="K2465" t="str">
        <f t="shared" si="232"/>
        <v>2014-05-01</v>
      </c>
      <c r="L2465" s="39">
        <f t="shared" si="233"/>
        <v>0.78055555555329192</v>
      </c>
      <c r="M2465" s="19">
        <f>COUNTIF(Table1_3[Status], "Hired") / COUNTA(Table1_3[Status])</f>
        <v>0.6552734375</v>
      </c>
      <c r="N2465" s="27">
        <f t="shared" si="234"/>
        <v>41775.780555555553</v>
      </c>
      <c r="O2465" t="str">
        <f>TEXT(Table1_3[[#This Row],[Interview Taken on]],"MMM")</f>
        <v>May</v>
      </c>
    </row>
    <row r="2466" spans="1:15" x14ac:dyDescent="0.25">
      <c r="A2466">
        <v>170008</v>
      </c>
      <c r="B2466" s="3">
        <v>41765.322916666664</v>
      </c>
      <c r="C2466">
        <f t="shared" si="229"/>
        <v>1</v>
      </c>
      <c r="D2466" t="s">
        <v>7</v>
      </c>
      <c r="E2466" t="s">
        <v>11</v>
      </c>
      <c r="F2466" t="s">
        <v>198</v>
      </c>
      <c r="G2466" t="s">
        <v>12</v>
      </c>
      <c r="H2466">
        <v>79290</v>
      </c>
      <c r="I2466" t="str">
        <f t="shared" si="230"/>
        <v>Morning</v>
      </c>
      <c r="J2466" t="str">
        <f t="shared" si="231"/>
        <v>Tue</v>
      </c>
      <c r="K2466" t="str">
        <f t="shared" si="232"/>
        <v>2014-05-06</v>
      </c>
      <c r="L2466" s="39">
        <f t="shared" si="233"/>
        <v>0.32291666666424135</v>
      </c>
      <c r="M2466" s="19">
        <f>COUNTIF(Table1_3[Status], "Hired") / COUNTA(Table1_3[Status])</f>
        <v>0.6552734375</v>
      </c>
      <c r="N2466" s="27">
        <f t="shared" si="234"/>
        <v>41780.322916666664</v>
      </c>
      <c r="O2466" t="str">
        <f>TEXT(Table1_3[[#This Row],[Interview Taken on]],"MMM")</f>
        <v>May</v>
      </c>
    </row>
    <row r="2467" spans="1:15" x14ac:dyDescent="0.25">
      <c r="A2467">
        <v>864459</v>
      </c>
      <c r="B2467" s="3">
        <v>41765.323611111111</v>
      </c>
      <c r="C2467">
        <f t="shared" si="229"/>
        <v>0</v>
      </c>
      <c r="D2467" t="s">
        <v>13</v>
      </c>
      <c r="E2467" t="s">
        <v>11</v>
      </c>
      <c r="F2467" t="s">
        <v>198</v>
      </c>
      <c r="G2467" t="s">
        <v>12</v>
      </c>
      <c r="H2467">
        <v>75118</v>
      </c>
      <c r="I2467" t="str">
        <f t="shared" si="230"/>
        <v>Morning</v>
      </c>
      <c r="J2467" t="str">
        <f t="shared" si="231"/>
        <v>Tue</v>
      </c>
      <c r="K2467" t="str">
        <f t="shared" si="232"/>
        <v>2014-05-06</v>
      </c>
      <c r="L2467" s="39">
        <f t="shared" si="233"/>
        <v>0.32361111111094942</v>
      </c>
      <c r="M2467" s="19">
        <f>COUNTIF(Table1_3[Status], "Hired") / COUNTA(Table1_3[Status])</f>
        <v>0.6552734375</v>
      </c>
      <c r="N2467" s="27" t="str">
        <f t="shared" si="234"/>
        <v/>
      </c>
      <c r="O2467" t="str">
        <f>TEXT(Table1_3[[#This Row],[Interview Taken on]],"MMM")</f>
        <v>May</v>
      </c>
    </row>
    <row r="2468" spans="1:15" x14ac:dyDescent="0.25">
      <c r="A2468">
        <v>438564</v>
      </c>
      <c r="B2468" s="3">
        <v>41766.301388888889</v>
      </c>
      <c r="C2468">
        <f t="shared" si="229"/>
        <v>1</v>
      </c>
      <c r="D2468" t="s">
        <v>7</v>
      </c>
      <c r="E2468" t="s">
        <v>11</v>
      </c>
      <c r="F2468" t="s">
        <v>198</v>
      </c>
      <c r="G2468" t="s">
        <v>12</v>
      </c>
      <c r="H2468">
        <v>4782</v>
      </c>
      <c r="I2468" t="str">
        <f t="shared" si="230"/>
        <v>Morning</v>
      </c>
      <c r="J2468" t="str">
        <f t="shared" si="231"/>
        <v>Wed</v>
      </c>
      <c r="K2468" t="str">
        <f t="shared" si="232"/>
        <v>2014-05-07</v>
      </c>
      <c r="L2468" s="39">
        <f t="shared" si="233"/>
        <v>0.30138888888905058</v>
      </c>
      <c r="M2468" s="19">
        <f>COUNTIF(Table1_3[Status], "Hired") / COUNTA(Table1_3[Status])</f>
        <v>0.6552734375</v>
      </c>
      <c r="N2468" s="27">
        <f t="shared" si="234"/>
        <v>41781.301388888889</v>
      </c>
      <c r="O2468" t="str">
        <f>TEXT(Table1_3[[#This Row],[Interview Taken on]],"MMM")</f>
        <v>May</v>
      </c>
    </row>
    <row r="2469" spans="1:15" x14ac:dyDescent="0.25">
      <c r="A2469">
        <v>67450</v>
      </c>
      <c r="B2469" s="3">
        <v>41766.301388888889</v>
      </c>
      <c r="C2469">
        <f t="shared" si="229"/>
        <v>1</v>
      </c>
      <c r="D2469" t="s">
        <v>7</v>
      </c>
      <c r="E2469" t="s">
        <v>11</v>
      </c>
      <c r="F2469" t="s">
        <v>198</v>
      </c>
      <c r="G2469" t="s">
        <v>12</v>
      </c>
      <c r="H2469">
        <v>42353</v>
      </c>
      <c r="I2469" t="str">
        <f t="shared" si="230"/>
        <v>Morning</v>
      </c>
      <c r="J2469" t="str">
        <f t="shared" si="231"/>
        <v>Wed</v>
      </c>
      <c r="K2469" t="str">
        <f t="shared" si="232"/>
        <v>2014-05-07</v>
      </c>
      <c r="L2469" s="39">
        <f t="shared" si="233"/>
        <v>0.30138888888905058</v>
      </c>
      <c r="M2469" s="19">
        <f>COUNTIF(Table1_3[Status], "Hired") / COUNTA(Table1_3[Status])</f>
        <v>0.6552734375</v>
      </c>
      <c r="N2469" s="27">
        <f t="shared" si="234"/>
        <v>41781.301388888889</v>
      </c>
      <c r="O2469" t="str">
        <f>TEXT(Table1_3[[#This Row],[Interview Taken on]],"MMM")</f>
        <v>May</v>
      </c>
    </row>
    <row r="2470" spans="1:15" x14ac:dyDescent="0.25">
      <c r="A2470">
        <v>958601</v>
      </c>
      <c r="B2470" s="3">
        <v>41766.302083333336</v>
      </c>
      <c r="C2470">
        <f t="shared" si="229"/>
        <v>0</v>
      </c>
      <c r="D2470" t="s">
        <v>13</v>
      </c>
      <c r="E2470" t="s">
        <v>11</v>
      </c>
      <c r="F2470" t="s">
        <v>198</v>
      </c>
      <c r="G2470" t="s">
        <v>12</v>
      </c>
      <c r="H2470">
        <v>55682</v>
      </c>
      <c r="I2470" t="str">
        <f t="shared" si="230"/>
        <v>Morning</v>
      </c>
      <c r="J2470" t="str">
        <f t="shared" si="231"/>
        <v>Wed</v>
      </c>
      <c r="K2470" t="str">
        <f t="shared" si="232"/>
        <v>2014-05-07</v>
      </c>
      <c r="L2470" s="39">
        <f t="shared" si="233"/>
        <v>0.30208333333575865</v>
      </c>
      <c r="M2470" s="19">
        <f>COUNTIF(Table1_3[Status], "Hired") / COUNTA(Table1_3[Status])</f>
        <v>0.6552734375</v>
      </c>
      <c r="N2470" s="27" t="str">
        <f t="shared" si="234"/>
        <v/>
      </c>
      <c r="O2470" t="str">
        <f>TEXT(Table1_3[[#This Row],[Interview Taken on]],"MMM")</f>
        <v>May</v>
      </c>
    </row>
    <row r="2471" spans="1:15" x14ac:dyDescent="0.25">
      <c r="A2471">
        <v>578891</v>
      </c>
      <c r="B2471" s="3">
        <v>41766.303472222222</v>
      </c>
      <c r="C2471">
        <f t="shared" si="229"/>
        <v>1</v>
      </c>
      <c r="D2471" t="s">
        <v>7</v>
      </c>
      <c r="E2471" t="s">
        <v>11</v>
      </c>
      <c r="F2471" t="s">
        <v>198</v>
      </c>
      <c r="G2471" t="s">
        <v>12</v>
      </c>
      <c r="H2471">
        <v>63105</v>
      </c>
      <c r="I2471" t="str">
        <f t="shared" si="230"/>
        <v>Morning</v>
      </c>
      <c r="J2471" t="str">
        <f t="shared" si="231"/>
        <v>Wed</v>
      </c>
      <c r="K2471" t="str">
        <f t="shared" si="232"/>
        <v>2014-05-07</v>
      </c>
      <c r="L2471" s="39">
        <f t="shared" si="233"/>
        <v>0.30347222222189885</v>
      </c>
      <c r="M2471" s="19">
        <f>COUNTIF(Table1_3[Status], "Hired") / COUNTA(Table1_3[Status])</f>
        <v>0.6552734375</v>
      </c>
      <c r="N2471" s="27">
        <f t="shared" si="234"/>
        <v>41781.303472222222</v>
      </c>
      <c r="O2471" t="str">
        <f>TEXT(Table1_3[[#This Row],[Interview Taken on]],"MMM")</f>
        <v>May</v>
      </c>
    </row>
    <row r="2472" spans="1:15" x14ac:dyDescent="0.25">
      <c r="A2472">
        <v>662943</v>
      </c>
      <c r="B2472" s="3">
        <v>41809.399305555555</v>
      </c>
      <c r="C2472">
        <f t="shared" si="229"/>
        <v>0</v>
      </c>
      <c r="D2472" t="s">
        <v>13</v>
      </c>
      <c r="E2472" t="s">
        <v>11</v>
      </c>
      <c r="F2472" t="s">
        <v>198</v>
      </c>
      <c r="G2472" t="s">
        <v>12</v>
      </c>
      <c r="H2472">
        <v>66388</v>
      </c>
      <c r="I2472" t="str">
        <f t="shared" si="230"/>
        <v>Morning</v>
      </c>
      <c r="J2472" t="str">
        <f t="shared" si="231"/>
        <v>Thu</v>
      </c>
      <c r="K2472" t="str">
        <f t="shared" si="232"/>
        <v>2014-06-19</v>
      </c>
      <c r="L2472" s="39">
        <f t="shared" si="233"/>
        <v>0.39930555555474712</v>
      </c>
      <c r="M2472" s="19">
        <f>COUNTIF(Table1_3[Status], "Hired") / COUNTA(Table1_3[Status])</f>
        <v>0.6552734375</v>
      </c>
      <c r="N2472" s="27" t="str">
        <f t="shared" si="234"/>
        <v/>
      </c>
      <c r="O2472" t="str">
        <f>TEXT(Table1_3[[#This Row],[Interview Taken on]],"MMM")</f>
        <v>Jun</v>
      </c>
    </row>
    <row r="2473" spans="1:15" x14ac:dyDescent="0.25">
      <c r="A2473">
        <v>365930</v>
      </c>
      <c r="B2473" s="3">
        <v>41821.512499999997</v>
      </c>
      <c r="C2473">
        <f t="shared" si="229"/>
        <v>1</v>
      </c>
      <c r="D2473" t="s">
        <v>7</v>
      </c>
      <c r="E2473" t="s">
        <v>11</v>
      </c>
      <c r="F2473" t="s">
        <v>198</v>
      </c>
      <c r="G2473" t="s">
        <v>12</v>
      </c>
      <c r="H2473">
        <v>1038</v>
      </c>
      <c r="I2473" t="str">
        <f t="shared" si="230"/>
        <v>Afternoon</v>
      </c>
      <c r="J2473" t="str">
        <f t="shared" si="231"/>
        <v>Tue</v>
      </c>
      <c r="K2473" t="str">
        <f t="shared" si="232"/>
        <v>2014-07-01</v>
      </c>
      <c r="L2473" s="39">
        <f t="shared" si="233"/>
        <v>0.51249999999708962</v>
      </c>
      <c r="M2473" s="19">
        <f>COUNTIF(Table1_3[Status], "Hired") / COUNTA(Table1_3[Status])</f>
        <v>0.6552734375</v>
      </c>
      <c r="N2473" s="27">
        <f t="shared" si="234"/>
        <v>41836.512499999997</v>
      </c>
      <c r="O2473" t="str">
        <f>TEXT(Table1_3[[#This Row],[Interview Taken on]],"MMM")</f>
        <v>Jul</v>
      </c>
    </row>
    <row r="2474" spans="1:15" x14ac:dyDescent="0.25">
      <c r="A2474">
        <v>830972</v>
      </c>
      <c r="B2474" s="3">
        <v>41821.513194444444</v>
      </c>
      <c r="C2474">
        <f t="shared" si="229"/>
        <v>1</v>
      </c>
      <c r="D2474" t="s">
        <v>7</v>
      </c>
      <c r="E2474" t="s">
        <v>11</v>
      </c>
      <c r="F2474" t="s">
        <v>198</v>
      </c>
      <c r="G2474" t="s">
        <v>12</v>
      </c>
      <c r="H2474">
        <v>46604</v>
      </c>
      <c r="I2474" t="str">
        <f t="shared" si="230"/>
        <v>Afternoon</v>
      </c>
      <c r="J2474" t="str">
        <f t="shared" si="231"/>
        <v>Tue</v>
      </c>
      <c r="K2474" t="str">
        <f t="shared" si="232"/>
        <v>2014-07-01</v>
      </c>
      <c r="L2474" s="39">
        <f t="shared" si="233"/>
        <v>0.51319444444379769</v>
      </c>
      <c r="M2474" s="19">
        <f>COUNTIF(Table1_3[Status], "Hired") / COUNTA(Table1_3[Status])</f>
        <v>0.6552734375</v>
      </c>
      <c r="N2474" s="27">
        <f t="shared" si="234"/>
        <v>41836.513194444444</v>
      </c>
      <c r="O2474" t="str">
        <f>TEXT(Table1_3[[#This Row],[Interview Taken on]],"MMM")</f>
        <v>Jul</v>
      </c>
    </row>
    <row r="2475" spans="1:15" x14ac:dyDescent="0.25">
      <c r="A2475">
        <v>222693</v>
      </c>
      <c r="B2475" s="3">
        <v>41827.777083333334</v>
      </c>
      <c r="C2475">
        <f t="shared" si="229"/>
        <v>1</v>
      </c>
      <c r="D2475" t="s">
        <v>7</v>
      </c>
      <c r="E2475" t="s">
        <v>11</v>
      </c>
      <c r="F2475" t="s">
        <v>198</v>
      </c>
      <c r="G2475" t="s">
        <v>12</v>
      </c>
      <c r="H2475">
        <v>8005</v>
      </c>
      <c r="I2475" t="str">
        <f t="shared" si="230"/>
        <v>Evening</v>
      </c>
      <c r="J2475" t="str">
        <f t="shared" si="231"/>
        <v>Mon</v>
      </c>
      <c r="K2475" t="str">
        <f t="shared" si="232"/>
        <v>2014-07-07</v>
      </c>
      <c r="L2475" s="39">
        <f t="shared" si="233"/>
        <v>0.77708333333430346</v>
      </c>
      <c r="M2475" s="19">
        <f>COUNTIF(Table1_3[Status], "Hired") / COUNTA(Table1_3[Status])</f>
        <v>0.6552734375</v>
      </c>
      <c r="N2475" s="27">
        <f t="shared" si="234"/>
        <v>41842.777083333334</v>
      </c>
      <c r="O2475" t="str">
        <f>TEXT(Table1_3[[#This Row],[Interview Taken on]],"MMM")</f>
        <v>Jul</v>
      </c>
    </row>
    <row r="2476" spans="1:15" x14ac:dyDescent="0.25">
      <c r="A2476">
        <v>847855</v>
      </c>
      <c r="B2476" s="3">
        <v>41857.715277777781</v>
      </c>
      <c r="C2476">
        <f t="shared" si="229"/>
        <v>1</v>
      </c>
      <c r="D2476" t="s">
        <v>7</v>
      </c>
      <c r="E2476" t="s">
        <v>11</v>
      </c>
      <c r="F2476" t="s">
        <v>198</v>
      </c>
      <c r="G2476" t="s">
        <v>12</v>
      </c>
      <c r="H2476">
        <v>67265</v>
      </c>
      <c r="I2476" t="str">
        <f t="shared" si="230"/>
        <v>Afternoon</v>
      </c>
      <c r="J2476" t="str">
        <f t="shared" si="231"/>
        <v>Wed</v>
      </c>
      <c r="K2476" t="str">
        <f t="shared" si="232"/>
        <v>2014-08-06</v>
      </c>
      <c r="L2476" s="39">
        <f t="shared" si="233"/>
        <v>0.71527777778101154</v>
      </c>
      <c r="M2476" s="19">
        <f>COUNTIF(Table1_3[Status], "Hired") / COUNTA(Table1_3[Status])</f>
        <v>0.6552734375</v>
      </c>
      <c r="N2476" s="27">
        <f t="shared" si="234"/>
        <v>41872.715277777781</v>
      </c>
      <c r="O2476" t="str">
        <f>TEXT(Table1_3[[#This Row],[Interview Taken on]],"MMM")</f>
        <v>Aug</v>
      </c>
    </row>
    <row r="2477" spans="1:15" x14ac:dyDescent="0.25">
      <c r="A2477">
        <v>924284</v>
      </c>
      <c r="B2477" s="3">
        <v>41858.806944444441</v>
      </c>
      <c r="C2477">
        <f t="shared" si="229"/>
        <v>1</v>
      </c>
      <c r="D2477" t="s">
        <v>7</v>
      </c>
      <c r="E2477" t="s">
        <v>11</v>
      </c>
      <c r="F2477" t="s">
        <v>198</v>
      </c>
      <c r="G2477" t="s">
        <v>12</v>
      </c>
      <c r="H2477">
        <v>87472</v>
      </c>
      <c r="I2477" t="str">
        <f t="shared" si="230"/>
        <v>Evening</v>
      </c>
      <c r="J2477" t="str">
        <f t="shared" si="231"/>
        <v>Thu</v>
      </c>
      <c r="K2477" t="str">
        <f t="shared" si="232"/>
        <v>2014-08-07</v>
      </c>
      <c r="L2477" s="39">
        <f t="shared" si="233"/>
        <v>0.80694444444088731</v>
      </c>
      <c r="M2477" s="19">
        <f>COUNTIF(Table1_3[Status], "Hired") / COUNTA(Table1_3[Status])</f>
        <v>0.6552734375</v>
      </c>
      <c r="N2477" s="27">
        <f t="shared" si="234"/>
        <v>41873.806944444441</v>
      </c>
      <c r="O2477" t="str">
        <f>TEXT(Table1_3[[#This Row],[Interview Taken on]],"MMM")</f>
        <v>Aug</v>
      </c>
    </row>
    <row r="2478" spans="1:15" x14ac:dyDescent="0.25">
      <c r="A2478">
        <v>873172</v>
      </c>
      <c r="B2478" s="3">
        <v>41858.806944444441</v>
      </c>
      <c r="C2478">
        <f t="shared" si="229"/>
        <v>0</v>
      </c>
      <c r="D2478" t="s">
        <v>13</v>
      </c>
      <c r="E2478" t="s">
        <v>11</v>
      </c>
      <c r="F2478" t="s">
        <v>198</v>
      </c>
      <c r="G2478" t="s">
        <v>12</v>
      </c>
      <c r="H2478">
        <v>38837</v>
      </c>
      <c r="I2478" t="str">
        <f t="shared" si="230"/>
        <v>Evening</v>
      </c>
      <c r="J2478" t="str">
        <f t="shared" si="231"/>
        <v>Thu</v>
      </c>
      <c r="K2478" t="str">
        <f t="shared" si="232"/>
        <v>2014-08-07</v>
      </c>
      <c r="L2478" s="39">
        <f t="shared" si="233"/>
        <v>0.80694444444088731</v>
      </c>
      <c r="M2478" s="19">
        <f>COUNTIF(Table1_3[Status], "Hired") / COUNTA(Table1_3[Status])</f>
        <v>0.6552734375</v>
      </c>
      <c r="N2478" s="27" t="str">
        <f t="shared" si="234"/>
        <v/>
      </c>
      <c r="O2478" t="str">
        <f>TEXT(Table1_3[[#This Row],[Interview Taken on]],"MMM")</f>
        <v>Aug</v>
      </c>
    </row>
    <row r="2479" spans="1:15" x14ac:dyDescent="0.25">
      <c r="A2479">
        <v>373642</v>
      </c>
      <c r="B2479" s="3">
        <v>41762.657638888886</v>
      </c>
      <c r="C2479">
        <f t="shared" si="229"/>
        <v>0</v>
      </c>
      <c r="D2479" t="s">
        <v>13</v>
      </c>
      <c r="E2479" t="s">
        <v>8</v>
      </c>
      <c r="F2479" t="s">
        <v>201</v>
      </c>
      <c r="G2479" t="s">
        <v>18</v>
      </c>
      <c r="H2479">
        <v>98778</v>
      </c>
      <c r="I2479" t="str">
        <f t="shared" si="230"/>
        <v>Afternoon</v>
      </c>
      <c r="J2479" t="str">
        <f t="shared" si="231"/>
        <v>Sat</v>
      </c>
      <c r="K2479" t="str">
        <f t="shared" si="232"/>
        <v>2014-05-03</v>
      </c>
      <c r="L2479" s="39">
        <f t="shared" si="233"/>
        <v>0.65763888888614019</v>
      </c>
      <c r="M2479" s="19">
        <f>COUNTIF(Table1_3[Status], "Hired") / COUNTA(Table1_3[Status])</f>
        <v>0.6552734375</v>
      </c>
      <c r="N2479" s="27" t="str">
        <f t="shared" si="234"/>
        <v/>
      </c>
      <c r="O2479" t="str">
        <f>TEXT(Table1_3[[#This Row],[Interview Taken on]],"MMM")</f>
        <v>May</v>
      </c>
    </row>
    <row r="2480" spans="1:15" x14ac:dyDescent="0.25">
      <c r="A2480">
        <v>116106</v>
      </c>
      <c r="B2480" s="3">
        <v>41762.660416666666</v>
      </c>
      <c r="C2480">
        <f t="shared" si="229"/>
        <v>1</v>
      </c>
      <c r="D2480" t="s">
        <v>7</v>
      </c>
      <c r="E2480" t="s">
        <v>8</v>
      </c>
      <c r="F2480" t="s">
        <v>201</v>
      </c>
      <c r="G2480" t="s">
        <v>18</v>
      </c>
      <c r="H2480">
        <v>85004</v>
      </c>
      <c r="I2480" t="str">
        <f t="shared" si="230"/>
        <v>Afternoon</v>
      </c>
      <c r="J2480" t="str">
        <f t="shared" si="231"/>
        <v>Sat</v>
      </c>
      <c r="K2480" t="str">
        <f t="shared" si="232"/>
        <v>2014-05-03</v>
      </c>
      <c r="L2480" s="39">
        <f t="shared" si="233"/>
        <v>0.66041666666569654</v>
      </c>
      <c r="M2480" s="19">
        <f>COUNTIF(Table1_3[Status], "Hired") / COUNTA(Table1_3[Status])</f>
        <v>0.6552734375</v>
      </c>
      <c r="N2480" s="27">
        <f t="shared" si="234"/>
        <v>41777.660416666666</v>
      </c>
      <c r="O2480" t="str">
        <f>TEXT(Table1_3[[#This Row],[Interview Taken on]],"MMM")</f>
        <v>May</v>
      </c>
    </row>
    <row r="2481" spans="1:15" x14ac:dyDescent="0.25">
      <c r="A2481">
        <v>908028</v>
      </c>
      <c r="B2481" s="3">
        <v>41769.421527777777</v>
      </c>
      <c r="C2481">
        <f t="shared" si="229"/>
        <v>1</v>
      </c>
      <c r="D2481" t="s">
        <v>7</v>
      </c>
      <c r="E2481" t="s">
        <v>11</v>
      </c>
      <c r="F2481" t="s">
        <v>201</v>
      </c>
      <c r="G2481" t="s">
        <v>18</v>
      </c>
      <c r="H2481">
        <v>65338</v>
      </c>
      <c r="I2481" t="str">
        <f t="shared" si="230"/>
        <v>Morning</v>
      </c>
      <c r="J2481" t="str">
        <f t="shared" si="231"/>
        <v>Sat</v>
      </c>
      <c r="K2481" t="str">
        <f t="shared" si="232"/>
        <v>2014-05-10</v>
      </c>
      <c r="L2481" s="39">
        <f t="shared" si="233"/>
        <v>0.42152777777664596</v>
      </c>
      <c r="M2481" s="19">
        <f>COUNTIF(Table1_3[Status], "Hired") / COUNTA(Table1_3[Status])</f>
        <v>0.6552734375</v>
      </c>
      <c r="N2481" s="27">
        <f t="shared" si="234"/>
        <v>41784.421527777777</v>
      </c>
      <c r="O2481" t="str">
        <f>TEXT(Table1_3[[#This Row],[Interview Taken on]],"MMM")</f>
        <v>May</v>
      </c>
    </row>
    <row r="2482" spans="1:15" x14ac:dyDescent="0.25">
      <c r="A2482">
        <v>479146</v>
      </c>
      <c r="B2482" s="3">
        <v>41778.34375</v>
      </c>
      <c r="C2482">
        <f t="shared" si="229"/>
        <v>1</v>
      </c>
      <c r="D2482" t="s">
        <v>7</v>
      </c>
      <c r="E2482" t="s">
        <v>8</v>
      </c>
      <c r="F2482" t="s">
        <v>201</v>
      </c>
      <c r="G2482" t="s">
        <v>18</v>
      </c>
      <c r="H2482">
        <v>63863</v>
      </c>
      <c r="I2482" t="str">
        <f t="shared" si="230"/>
        <v>Morning</v>
      </c>
      <c r="J2482" t="str">
        <f t="shared" si="231"/>
        <v>Mon</v>
      </c>
      <c r="K2482" t="str">
        <f t="shared" si="232"/>
        <v>2014-05-19</v>
      </c>
      <c r="L2482" s="39">
        <f t="shared" si="233"/>
        <v>0.34375</v>
      </c>
      <c r="M2482" s="19">
        <f>COUNTIF(Table1_3[Status], "Hired") / COUNTA(Table1_3[Status])</f>
        <v>0.6552734375</v>
      </c>
      <c r="N2482" s="27">
        <f t="shared" si="234"/>
        <v>41793.34375</v>
      </c>
      <c r="O2482" t="str">
        <f>TEXT(Table1_3[[#This Row],[Interview Taken on]],"MMM")</f>
        <v>May</v>
      </c>
    </row>
    <row r="2483" spans="1:15" x14ac:dyDescent="0.25">
      <c r="A2483">
        <v>21133</v>
      </c>
      <c r="B2483" s="3">
        <v>41795.513194444444</v>
      </c>
      <c r="C2483">
        <f t="shared" si="229"/>
        <v>1</v>
      </c>
      <c r="D2483" t="s">
        <v>7</v>
      </c>
      <c r="E2483" t="s">
        <v>11</v>
      </c>
      <c r="F2483" t="s">
        <v>201</v>
      </c>
      <c r="G2483" t="s">
        <v>34</v>
      </c>
      <c r="H2483">
        <v>41198</v>
      </c>
      <c r="I2483" t="str">
        <f t="shared" si="230"/>
        <v>Afternoon</v>
      </c>
      <c r="J2483" t="str">
        <f t="shared" si="231"/>
        <v>Thu</v>
      </c>
      <c r="K2483" t="str">
        <f t="shared" si="232"/>
        <v>2014-06-05</v>
      </c>
      <c r="L2483" s="39">
        <f t="shared" si="233"/>
        <v>0.51319444444379769</v>
      </c>
      <c r="M2483" s="19">
        <f>COUNTIF(Table1_3[Status], "Hired") / COUNTA(Table1_3[Status])</f>
        <v>0.6552734375</v>
      </c>
      <c r="N2483" s="27">
        <f t="shared" si="234"/>
        <v>41810.513194444444</v>
      </c>
      <c r="O2483" t="str">
        <f>TEXT(Table1_3[[#This Row],[Interview Taken on]],"MMM")</f>
        <v>Jun</v>
      </c>
    </row>
    <row r="2484" spans="1:15" x14ac:dyDescent="0.25">
      <c r="A2484">
        <v>296290</v>
      </c>
      <c r="B2484" s="3">
        <v>41838.397222222222</v>
      </c>
      <c r="C2484">
        <f t="shared" si="229"/>
        <v>1</v>
      </c>
      <c r="D2484" t="s">
        <v>7</v>
      </c>
      <c r="E2484" t="s">
        <v>38</v>
      </c>
      <c r="F2484" t="s">
        <v>201</v>
      </c>
      <c r="G2484" t="s">
        <v>34</v>
      </c>
      <c r="H2484">
        <v>38912</v>
      </c>
      <c r="I2484" t="str">
        <f t="shared" si="230"/>
        <v>Morning</v>
      </c>
      <c r="J2484" t="str">
        <f t="shared" si="231"/>
        <v>Fri</v>
      </c>
      <c r="K2484" t="str">
        <f t="shared" si="232"/>
        <v>2014-07-18</v>
      </c>
      <c r="L2484" s="39">
        <f t="shared" si="233"/>
        <v>0.39722222222189885</v>
      </c>
      <c r="M2484" s="19">
        <f>COUNTIF(Table1_3[Status], "Hired") / COUNTA(Table1_3[Status])</f>
        <v>0.6552734375</v>
      </c>
      <c r="N2484" s="27">
        <f t="shared" si="234"/>
        <v>41853.397222222222</v>
      </c>
      <c r="O2484" t="str">
        <f>TEXT(Table1_3[[#This Row],[Interview Taken on]],"MMM")</f>
        <v>Jul</v>
      </c>
    </row>
    <row r="2485" spans="1:15" x14ac:dyDescent="0.25">
      <c r="A2485">
        <v>85171</v>
      </c>
      <c r="B2485" s="3">
        <v>41851.836805555555</v>
      </c>
      <c r="C2485">
        <f t="shared" si="229"/>
        <v>0</v>
      </c>
      <c r="D2485" t="s">
        <v>13</v>
      </c>
      <c r="E2485" t="s">
        <v>8</v>
      </c>
      <c r="F2485" t="s">
        <v>201</v>
      </c>
      <c r="G2485" t="s">
        <v>34</v>
      </c>
      <c r="H2485">
        <v>78280</v>
      </c>
      <c r="I2485" t="str">
        <f t="shared" si="230"/>
        <v>Evening</v>
      </c>
      <c r="J2485" t="str">
        <f t="shared" si="231"/>
        <v>Thu</v>
      </c>
      <c r="K2485" t="str">
        <f t="shared" si="232"/>
        <v>2014-07-31</v>
      </c>
      <c r="L2485" s="39">
        <f t="shared" si="233"/>
        <v>0.83680555555474712</v>
      </c>
      <c r="M2485" s="19">
        <f>COUNTIF(Table1_3[Status], "Hired") / COUNTA(Table1_3[Status])</f>
        <v>0.6552734375</v>
      </c>
      <c r="N2485" s="27" t="str">
        <f t="shared" si="234"/>
        <v/>
      </c>
      <c r="O2485" t="str">
        <f>TEXT(Table1_3[[#This Row],[Interview Taken on]],"MMM")</f>
        <v>Jul</v>
      </c>
    </row>
    <row r="2486" spans="1:15" x14ac:dyDescent="0.25">
      <c r="A2486">
        <v>955191</v>
      </c>
      <c r="B2486" s="3">
        <v>41851.836805555555</v>
      </c>
      <c r="C2486">
        <f t="shared" si="229"/>
        <v>0</v>
      </c>
      <c r="D2486" t="s">
        <v>13</v>
      </c>
      <c r="E2486" t="s">
        <v>8</v>
      </c>
      <c r="F2486" t="s">
        <v>201</v>
      </c>
      <c r="G2486" t="s">
        <v>34</v>
      </c>
      <c r="H2486">
        <v>99081</v>
      </c>
      <c r="I2486" t="str">
        <f t="shared" si="230"/>
        <v>Evening</v>
      </c>
      <c r="J2486" t="str">
        <f t="shared" si="231"/>
        <v>Thu</v>
      </c>
      <c r="K2486" t="str">
        <f t="shared" si="232"/>
        <v>2014-07-31</v>
      </c>
      <c r="L2486" s="39">
        <f t="shared" si="233"/>
        <v>0.83680555555474712</v>
      </c>
      <c r="M2486" s="19">
        <f>COUNTIF(Table1_3[Status], "Hired") / COUNTA(Table1_3[Status])</f>
        <v>0.6552734375</v>
      </c>
      <c r="N2486" s="27" t="str">
        <f t="shared" si="234"/>
        <v/>
      </c>
      <c r="O2486" t="str">
        <f>TEXT(Table1_3[[#This Row],[Interview Taken on]],"MMM")</f>
        <v>Jul</v>
      </c>
    </row>
    <row r="2487" spans="1:15" x14ac:dyDescent="0.25">
      <c r="A2487">
        <v>994969</v>
      </c>
      <c r="B2487" s="3">
        <v>41871.75</v>
      </c>
      <c r="C2487">
        <f t="shared" si="229"/>
        <v>0</v>
      </c>
      <c r="D2487" t="s">
        <v>13</v>
      </c>
      <c r="E2487" t="s">
        <v>8</v>
      </c>
      <c r="F2487" t="s">
        <v>201</v>
      </c>
      <c r="G2487" t="s">
        <v>34</v>
      </c>
      <c r="H2487">
        <v>18158</v>
      </c>
      <c r="I2487" t="str">
        <f t="shared" si="230"/>
        <v>Evening</v>
      </c>
      <c r="J2487" t="str">
        <f t="shared" si="231"/>
        <v>Wed</v>
      </c>
      <c r="K2487" t="str">
        <f t="shared" si="232"/>
        <v>2014-08-20</v>
      </c>
      <c r="L2487" s="39">
        <f t="shared" si="233"/>
        <v>0.75</v>
      </c>
      <c r="M2487" s="19">
        <f>COUNTIF(Table1_3[Status], "Hired") / COUNTA(Table1_3[Status])</f>
        <v>0.6552734375</v>
      </c>
      <c r="N2487" s="27" t="str">
        <f t="shared" si="234"/>
        <v/>
      </c>
      <c r="O2487" t="str">
        <f>TEXT(Table1_3[[#This Row],[Interview Taken on]],"MMM")</f>
        <v>Aug</v>
      </c>
    </row>
    <row r="2488" spans="1:15" x14ac:dyDescent="0.25">
      <c r="A2488">
        <v>319712</v>
      </c>
      <c r="B2488" s="3">
        <v>41871.752083333333</v>
      </c>
      <c r="C2488">
        <f t="shared" si="229"/>
        <v>1</v>
      </c>
      <c r="D2488" t="s">
        <v>7</v>
      </c>
      <c r="E2488" t="s">
        <v>8</v>
      </c>
      <c r="F2488" t="s">
        <v>201</v>
      </c>
      <c r="G2488" t="s">
        <v>34</v>
      </c>
      <c r="H2488">
        <v>77971</v>
      </c>
      <c r="I2488" t="str">
        <f t="shared" si="230"/>
        <v>Evening</v>
      </c>
      <c r="J2488" t="str">
        <f t="shared" si="231"/>
        <v>Wed</v>
      </c>
      <c r="K2488" t="str">
        <f t="shared" si="232"/>
        <v>2014-08-20</v>
      </c>
      <c r="L2488" s="39">
        <f t="shared" si="233"/>
        <v>0.75208333333284827</v>
      </c>
      <c r="M2488" s="19">
        <f>COUNTIF(Table1_3[Status], "Hired") / COUNTA(Table1_3[Status])</f>
        <v>0.6552734375</v>
      </c>
      <c r="N2488" s="27">
        <f t="shared" si="234"/>
        <v>41886.752083333333</v>
      </c>
      <c r="O2488" t="str">
        <f>TEXT(Table1_3[[#This Row],[Interview Taken on]],"MMM")</f>
        <v>Aug</v>
      </c>
    </row>
    <row r="2489" spans="1:15" x14ac:dyDescent="0.25">
      <c r="A2489">
        <v>572047</v>
      </c>
      <c r="B2489" s="3">
        <v>41761.292361111111</v>
      </c>
      <c r="C2489">
        <f t="shared" si="229"/>
        <v>1</v>
      </c>
      <c r="D2489" t="s">
        <v>7</v>
      </c>
      <c r="E2489" t="s">
        <v>8</v>
      </c>
      <c r="F2489" t="s">
        <v>201</v>
      </c>
      <c r="G2489" t="s">
        <v>34</v>
      </c>
      <c r="H2489">
        <v>86934</v>
      </c>
      <c r="I2489" t="str">
        <f t="shared" si="230"/>
        <v>Morning</v>
      </c>
      <c r="J2489" t="str">
        <f t="shared" si="231"/>
        <v>Fri</v>
      </c>
      <c r="K2489" t="str">
        <f t="shared" si="232"/>
        <v>2014-05-02</v>
      </c>
      <c r="L2489" s="39">
        <f t="shared" si="233"/>
        <v>0.29236111111094942</v>
      </c>
      <c r="M2489" s="19">
        <f>COUNTIF(Table1_3[Status], "Hired") / COUNTA(Table1_3[Status])</f>
        <v>0.6552734375</v>
      </c>
      <c r="N2489" s="27">
        <f t="shared" si="234"/>
        <v>41776.292361111111</v>
      </c>
      <c r="O2489" t="str">
        <f>TEXT(Table1_3[[#This Row],[Interview Taken on]],"MMM")</f>
        <v>May</v>
      </c>
    </row>
    <row r="2490" spans="1:15" x14ac:dyDescent="0.25">
      <c r="A2490">
        <v>537930</v>
      </c>
      <c r="B2490" s="3">
        <v>41779.773611111108</v>
      </c>
      <c r="C2490">
        <f t="shared" si="229"/>
        <v>0</v>
      </c>
      <c r="D2490" t="s">
        <v>13</v>
      </c>
      <c r="E2490" t="s">
        <v>8</v>
      </c>
      <c r="F2490" t="s">
        <v>201</v>
      </c>
      <c r="G2490" t="s">
        <v>34</v>
      </c>
      <c r="H2490">
        <v>23366</v>
      </c>
      <c r="I2490" t="str">
        <f t="shared" si="230"/>
        <v>Evening</v>
      </c>
      <c r="J2490" t="str">
        <f t="shared" si="231"/>
        <v>Tue</v>
      </c>
      <c r="K2490" t="str">
        <f t="shared" si="232"/>
        <v>2014-05-20</v>
      </c>
      <c r="L2490" s="39">
        <f t="shared" si="233"/>
        <v>0.77361111110803904</v>
      </c>
      <c r="M2490" s="19">
        <f>COUNTIF(Table1_3[Status], "Hired") / COUNTA(Table1_3[Status])</f>
        <v>0.6552734375</v>
      </c>
      <c r="N2490" s="27" t="str">
        <f t="shared" si="234"/>
        <v/>
      </c>
      <c r="O2490" t="str">
        <f>TEXT(Table1_3[[#This Row],[Interview Taken on]],"MMM")</f>
        <v>May</v>
      </c>
    </row>
    <row r="2491" spans="1:15" x14ac:dyDescent="0.25">
      <c r="A2491">
        <v>374678</v>
      </c>
      <c r="B2491" s="3">
        <v>41779.772916666669</v>
      </c>
      <c r="C2491">
        <f t="shared" si="229"/>
        <v>1</v>
      </c>
      <c r="D2491" t="s">
        <v>7</v>
      </c>
      <c r="E2491" t="s">
        <v>11</v>
      </c>
      <c r="F2491" t="s">
        <v>201</v>
      </c>
      <c r="G2491" t="s">
        <v>34</v>
      </c>
      <c r="H2491">
        <v>47278</v>
      </c>
      <c r="I2491" t="str">
        <f t="shared" si="230"/>
        <v>Evening</v>
      </c>
      <c r="J2491" t="str">
        <f t="shared" si="231"/>
        <v>Tue</v>
      </c>
      <c r="K2491" t="str">
        <f t="shared" si="232"/>
        <v>2014-05-20</v>
      </c>
      <c r="L2491" s="39">
        <f t="shared" si="233"/>
        <v>0.77291666666860692</v>
      </c>
      <c r="M2491" s="19">
        <f>COUNTIF(Table1_3[Status], "Hired") / COUNTA(Table1_3[Status])</f>
        <v>0.6552734375</v>
      </c>
      <c r="N2491" s="27">
        <f t="shared" si="234"/>
        <v>41794.772916666669</v>
      </c>
      <c r="O2491" t="str">
        <f>TEXT(Table1_3[[#This Row],[Interview Taken on]],"MMM")</f>
        <v>May</v>
      </c>
    </row>
    <row r="2492" spans="1:15" x14ac:dyDescent="0.25">
      <c r="A2492">
        <v>333993</v>
      </c>
      <c r="B2492" s="3">
        <v>41779.773611111108</v>
      </c>
      <c r="C2492">
        <f t="shared" si="229"/>
        <v>0</v>
      </c>
      <c r="D2492" t="s">
        <v>13</v>
      </c>
      <c r="E2492" t="s">
        <v>11</v>
      </c>
      <c r="F2492" t="s">
        <v>201</v>
      </c>
      <c r="G2492" t="s">
        <v>34</v>
      </c>
      <c r="H2492">
        <v>88965</v>
      </c>
      <c r="I2492" t="str">
        <f t="shared" si="230"/>
        <v>Evening</v>
      </c>
      <c r="J2492" t="str">
        <f t="shared" si="231"/>
        <v>Tue</v>
      </c>
      <c r="K2492" t="str">
        <f t="shared" si="232"/>
        <v>2014-05-20</v>
      </c>
      <c r="L2492" s="39">
        <f t="shared" si="233"/>
        <v>0.77361111110803904</v>
      </c>
      <c r="M2492" s="19">
        <f>COUNTIF(Table1_3[Status], "Hired") / COUNTA(Table1_3[Status])</f>
        <v>0.6552734375</v>
      </c>
      <c r="N2492" s="27" t="str">
        <f t="shared" si="234"/>
        <v/>
      </c>
      <c r="O2492" t="str">
        <f>TEXT(Table1_3[[#This Row],[Interview Taken on]],"MMM")</f>
        <v>May</v>
      </c>
    </row>
    <row r="2493" spans="1:15" x14ac:dyDescent="0.25">
      <c r="A2493">
        <v>13367</v>
      </c>
      <c r="B2493" s="3">
        <v>41779.774305555555</v>
      </c>
      <c r="C2493">
        <f t="shared" si="229"/>
        <v>1</v>
      </c>
      <c r="D2493" t="s">
        <v>7</v>
      </c>
      <c r="E2493" t="s">
        <v>11</v>
      </c>
      <c r="F2493" t="s">
        <v>201</v>
      </c>
      <c r="G2493" t="s">
        <v>34</v>
      </c>
      <c r="H2493">
        <v>85560</v>
      </c>
      <c r="I2493" t="str">
        <f t="shared" si="230"/>
        <v>Evening</v>
      </c>
      <c r="J2493" t="str">
        <f t="shared" si="231"/>
        <v>Tue</v>
      </c>
      <c r="K2493" t="str">
        <f t="shared" si="232"/>
        <v>2014-05-20</v>
      </c>
      <c r="L2493" s="39">
        <f t="shared" si="233"/>
        <v>0.77430555555474712</v>
      </c>
      <c r="M2493" s="19">
        <f>COUNTIF(Table1_3[Status], "Hired") / COUNTA(Table1_3[Status])</f>
        <v>0.6552734375</v>
      </c>
      <c r="N2493" s="27">
        <f t="shared" si="234"/>
        <v>41794.774305555555</v>
      </c>
      <c r="O2493" t="str">
        <f>TEXT(Table1_3[[#This Row],[Interview Taken on]],"MMM")</f>
        <v>May</v>
      </c>
    </row>
    <row r="2494" spans="1:15" x14ac:dyDescent="0.25">
      <c r="A2494">
        <v>663884</v>
      </c>
      <c r="B2494" s="3">
        <v>41779.773611111108</v>
      </c>
      <c r="C2494">
        <f t="shared" si="229"/>
        <v>0</v>
      </c>
      <c r="D2494" t="s">
        <v>13</v>
      </c>
      <c r="E2494" t="s">
        <v>11</v>
      </c>
      <c r="F2494" t="s">
        <v>201</v>
      </c>
      <c r="G2494" t="s">
        <v>34</v>
      </c>
      <c r="H2494">
        <v>20609</v>
      </c>
      <c r="I2494" t="str">
        <f t="shared" si="230"/>
        <v>Evening</v>
      </c>
      <c r="J2494" t="str">
        <f t="shared" si="231"/>
        <v>Tue</v>
      </c>
      <c r="K2494" t="str">
        <f t="shared" si="232"/>
        <v>2014-05-20</v>
      </c>
      <c r="L2494" s="39">
        <f t="shared" si="233"/>
        <v>0.77361111110803904</v>
      </c>
      <c r="M2494" s="19">
        <f>COUNTIF(Table1_3[Status], "Hired") / COUNTA(Table1_3[Status])</f>
        <v>0.6552734375</v>
      </c>
      <c r="N2494" s="27" t="str">
        <f t="shared" si="234"/>
        <v/>
      </c>
      <c r="O2494" t="str">
        <f>TEXT(Table1_3[[#This Row],[Interview Taken on]],"MMM")</f>
        <v>May</v>
      </c>
    </row>
    <row r="2495" spans="1:15" x14ac:dyDescent="0.25">
      <c r="A2495">
        <v>96144</v>
      </c>
      <c r="B2495" s="3">
        <v>41820.396527777775</v>
      </c>
      <c r="C2495">
        <f t="shared" si="229"/>
        <v>1</v>
      </c>
      <c r="D2495" t="s">
        <v>7</v>
      </c>
      <c r="E2495" t="s">
        <v>8</v>
      </c>
      <c r="F2495" t="s">
        <v>201</v>
      </c>
      <c r="G2495" t="s">
        <v>34</v>
      </c>
      <c r="H2495">
        <v>50903</v>
      </c>
      <c r="I2495" t="str">
        <f t="shared" si="230"/>
        <v>Morning</v>
      </c>
      <c r="J2495" t="str">
        <f t="shared" si="231"/>
        <v>Mon</v>
      </c>
      <c r="K2495" t="str">
        <f t="shared" si="232"/>
        <v>2014-06-30</v>
      </c>
      <c r="L2495" s="39">
        <f t="shared" si="233"/>
        <v>0.39652777777519077</v>
      </c>
      <c r="M2495" s="19">
        <f>COUNTIF(Table1_3[Status], "Hired") / COUNTA(Table1_3[Status])</f>
        <v>0.6552734375</v>
      </c>
      <c r="N2495" s="27">
        <f t="shared" si="234"/>
        <v>41835.396527777775</v>
      </c>
      <c r="O2495" t="str">
        <f>TEXT(Table1_3[[#This Row],[Interview Taken on]],"MMM")</f>
        <v>Jun</v>
      </c>
    </row>
    <row r="2496" spans="1:15" x14ac:dyDescent="0.25">
      <c r="A2496">
        <v>932226</v>
      </c>
      <c r="B2496" s="3">
        <v>41820.397222222222</v>
      </c>
      <c r="C2496">
        <f t="shared" si="229"/>
        <v>0</v>
      </c>
      <c r="D2496" t="s">
        <v>13</v>
      </c>
      <c r="E2496" t="s">
        <v>38</v>
      </c>
      <c r="F2496" t="s">
        <v>201</v>
      </c>
      <c r="G2496" t="s">
        <v>34</v>
      </c>
      <c r="H2496">
        <v>57969</v>
      </c>
      <c r="I2496" t="str">
        <f t="shared" si="230"/>
        <v>Morning</v>
      </c>
      <c r="J2496" t="str">
        <f t="shared" si="231"/>
        <v>Mon</v>
      </c>
      <c r="K2496" t="str">
        <f t="shared" si="232"/>
        <v>2014-06-30</v>
      </c>
      <c r="L2496" s="39">
        <f t="shared" si="233"/>
        <v>0.39722222222189885</v>
      </c>
      <c r="M2496" s="19">
        <f>COUNTIF(Table1_3[Status], "Hired") / COUNTA(Table1_3[Status])</f>
        <v>0.6552734375</v>
      </c>
      <c r="N2496" s="27" t="str">
        <f t="shared" si="234"/>
        <v/>
      </c>
      <c r="O2496" t="str">
        <f>TEXT(Table1_3[[#This Row],[Interview Taken on]],"MMM")</f>
        <v>Jun</v>
      </c>
    </row>
    <row r="2497" spans="1:15" x14ac:dyDescent="0.25">
      <c r="A2497">
        <v>727147</v>
      </c>
      <c r="B2497" s="3">
        <v>41827.3125</v>
      </c>
      <c r="C2497">
        <f t="shared" si="229"/>
        <v>1</v>
      </c>
      <c r="D2497" t="s">
        <v>7</v>
      </c>
      <c r="E2497" t="s">
        <v>11</v>
      </c>
      <c r="F2497" t="s">
        <v>201</v>
      </c>
      <c r="G2497" t="s">
        <v>34</v>
      </c>
      <c r="H2497">
        <v>13760</v>
      </c>
      <c r="I2497" t="str">
        <f t="shared" si="230"/>
        <v>Morning</v>
      </c>
      <c r="J2497" t="str">
        <f t="shared" si="231"/>
        <v>Mon</v>
      </c>
      <c r="K2497" t="str">
        <f t="shared" si="232"/>
        <v>2014-07-07</v>
      </c>
      <c r="L2497" s="39">
        <f t="shared" si="233"/>
        <v>0.3125</v>
      </c>
      <c r="M2497" s="19">
        <f>COUNTIF(Table1_3[Status], "Hired") / COUNTA(Table1_3[Status])</f>
        <v>0.6552734375</v>
      </c>
      <c r="N2497" s="27">
        <f t="shared" si="234"/>
        <v>41842.3125</v>
      </c>
      <c r="O2497" t="str">
        <f>TEXT(Table1_3[[#This Row],[Interview Taken on]],"MMM")</f>
        <v>Jul</v>
      </c>
    </row>
    <row r="2498" spans="1:15" x14ac:dyDescent="0.25">
      <c r="A2498">
        <v>613982</v>
      </c>
      <c r="B2498" s="3">
        <v>41827.3125</v>
      </c>
      <c r="C2498">
        <f t="shared" ref="C2498:C2561" si="235">IF(D2498="Hired",1,0)</f>
        <v>1</v>
      </c>
      <c r="D2498" t="s">
        <v>7</v>
      </c>
      <c r="E2498" t="s">
        <v>11</v>
      </c>
      <c r="F2498" t="s">
        <v>201</v>
      </c>
      <c r="G2498" t="s">
        <v>34</v>
      </c>
      <c r="H2498">
        <v>75447</v>
      </c>
      <c r="I2498" t="str">
        <f t="shared" ref="I2498:I2561" si="236">IF(AND(HOUR(B2498)&gt;=6, HOUR(B2498)&lt;12), "Morning",
   IF(AND(HOUR(B2498)&gt;=12, HOUR(B2498)&lt;18), "Afternoon",
   IF(AND(HOUR(B2498)&gt;=18, HOUR(B2498)&lt;24), "Evening", "Night")))</f>
        <v>Morning</v>
      </c>
      <c r="J2498" t="str">
        <f t="shared" ref="J2498:J2561" si="237">TEXT(B2498, "DDD")</f>
        <v>Mon</v>
      </c>
      <c r="K2498" t="str">
        <f t="shared" ref="K2498:K2561" si="238">TEXT(B2498, "YYYY-MM-DD")</f>
        <v>2014-07-07</v>
      </c>
      <c r="L2498" s="39">
        <f t="shared" ref="L2498:L2561" si="239">MOD(B2498,1)</f>
        <v>0.3125</v>
      </c>
      <c r="M2498" s="19">
        <f>COUNTIF(Table1_3[Status], "Hired") / COUNTA(Table1_3[Status])</f>
        <v>0.6552734375</v>
      </c>
      <c r="N2498" s="27">
        <f t="shared" ref="N2498:N2561" si="240">IF(D2498="Hired", B2498+15, "")</f>
        <v>41842.3125</v>
      </c>
      <c r="O2498" t="str">
        <f>TEXT(Table1_3[[#This Row],[Interview Taken on]],"MMM")</f>
        <v>Jul</v>
      </c>
    </row>
    <row r="2499" spans="1:15" x14ac:dyDescent="0.25">
      <c r="A2499">
        <v>982147</v>
      </c>
      <c r="B2499" s="3">
        <v>41827.313194444447</v>
      </c>
      <c r="C2499">
        <f t="shared" si="235"/>
        <v>1</v>
      </c>
      <c r="D2499" t="s">
        <v>7</v>
      </c>
      <c r="E2499" t="s">
        <v>11</v>
      </c>
      <c r="F2499" t="s">
        <v>201</v>
      </c>
      <c r="G2499" t="s">
        <v>34</v>
      </c>
      <c r="H2499">
        <v>25900</v>
      </c>
      <c r="I2499" t="str">
        <f t="shared" si="236"/>
        <v>Morning</v>
      </c>
      <c r="J2499" t="str">
        <f t="shared" si="237"/>
        <v>Mon</v>
      </c>
      <c r="K2499" t="str">
        <f t="shared" si="238"/>
        <v>2014-07-07</v>
      </c>
      <c r="L2499" s="39">
        <f t="shared" si="239"/>
        <v>0.31319444444670808</v>
      </c>
      <c r="M2499" s="19">
        <f>COUNTIF(Table1_3[Status], "Hired") / COUNTA(Table1_3[Status])</f>
        <v>0.6552734375</v>
      </c>
      <c r="N2499" s="27">
        <f t="shared" si="240"/>
        <v>41842.313194444447</v>
      </c>
      <c r="O2499" t="str">
        <f>TEXT(Table1_3[[#This Row],[Interview Taken on]],"MMM")</f>
        <v>Jul</v>
      </c>
    </row>
    <row r="2500" spans="1:15" x14ac:dyDescent="0.25">
      <c r="A2500">
        <v>903769</v>
      </c>
      <c r="B2500" s="3">
        <v>41827.72152777778</v>
      </c>
      <c r="C2500">
        <f t="shared" si="235"/>
        <v>1</v>
      </c>
      <c r="D2500" t="s">
        <v>7</v>
      </c>
      <c r="E2500" t="s">
        <v>8</v>
      </c>
      <c r="F2500" t="s">
        <v>201</v>
      </c>
      <c r="G2500" t="s">
        <v>34</v>
      </c>
      <c r="H2500">
        <v>91416</v>
      </c>
      <c r="I2500" t="str">
        <f t="shared" si="236"/>
        <v>Afternoon</v>
      </c>
      <c r="J2500" t="str">
        <f t="shared" si="237"/>
        <v>Mon</v>
      </c>
      <c r="K2500" t="str">
        <f t="shared" si="238"/>
        <v>2014-07-07</v>
      </c>
      <c r="L2500" s="39">
        <f t="shared" si="239"/>
        <v>0.72152777777955635</v>
      </c>
      <c r="M2500" s="19">
        <f>COUNTIF(Table1_3[Status], "Hired") / COUNTA(Table1_3[Status])</f>
        <v>0.6552734375</v>
      </c>
      <c r="N2500" s="27">
        <f t="shared" si="240"/>
        <v>41842.72152777778</v>
      </c>
      <c r="O2500" t="str">
        <f>TEXT(Table1_3[[#This Row],[Interview Taken on]],"MMM")</f>
        <v>Jul</v>
      </c>
    </row>
    <row r="2501" spans="1:15" x14ac:dyDescent="0.25">
      <c r="A2501">
        <v>555757</v>
      </c>
      <c r="B2501" s="3">
        <v>41827.722916666666</v>
      </c>
      <c r="C2501">
        <f t="shared" si="235"/>
        <v>1</v>
      </c>
      <c r="D2501" t="s">
        <v>7</v>
      </c>
      <c r="E2501" t="s">
        <v>8</v>
      </c>
      <c r="F2501" t="s">
        <v>201</v>
      </c>
      <c r="G2501" t="s">
        <v>34</v>
      </c>
      <c r="H2501">
        <v>36999</v>
      </c>
      <c r="I2501" t="str">
        <f t="shared" si="236"/>
        <v>Afternoon</v>
      </c>
      <c r="J2501" t="str">
        <f t="shared" si="237"/>
        <v>Mon</v>
      </c>
      <c r="K2501" t="str">
        <f t="shared" si="238"/>
        <v>2014-07-07</v>
      </c>
      <c r="L2501" s="39">
        <f t="shared" si="239"/>
        <v>0.72291666666569654</v>
      </c>
      <c r="M2501" s="19">
        <f>COUNTIF(Table1_3[Status], "Hired") / COUNTA(Table1_3[Status])</f>
        <v>0.6552734375</v>
      </c>
      <c r="N2501" s="27">
        <f t="shared" si="240"/>
        <v>41842.722916666666</v>
      </c>
      <c r="O2501" t="str">
        <f>TEXT(Table1_3[[#This Row],[Interview Taken on]],"MMM")</f>
        <v>Jul</v>
      </c>
    </row>
    <row r="2502" spans="1:15" x14ac:dyDescent="0.25">
      <c r="A2502">
        <v>247562</v>
      </c>
      <c r="B2502" s="3">
        <v>41834.681944444441</v>
      </c>
      <c r="C2502">
        <f t="shared" si="235"/>
        <v>1</v>
      </c>
      <c r="D2502" t="s">
        <v>7</v>
      </c>
      <c r="E2502" t="s">
        <v>8</v>
      </c>
      <c r="F2502" t="s">
        <v>201</v>
      </c>
      <c r="G2502" t="s">
        <v>34</v>
      </c>
      <c r="H2502">
        <v>22461</v>
      </c>
      <c r="I2502" t="str">
        <f t="shared" si="236"/>
        <v>Afternoon</v>
      </c>
      <c r="J2502" t="str">
        <f t="shared" si="237"/>
        <v>Mon</v>
      </c>
      <c r="K2502" t="str">
        <f t="shared" si="238"/>
        <v>2014-07-14</v>
      </c>
      <c r="L2502" s="39">
        <f t="shared" si="239"/>
        <v>0.68194444444088731</v>
      </c>
      <c r="M2502" s="19">
        <f>COUNTIF(Table1_3[Status], "Hired") / COUNTA(Table1_3[Status])</f>
        <v>0.6552734375</v>
      </c>
      <c r="N2502" s="27">
        <f t="shared" si="240"/>
        <v>41849.681944444441</v>
      </c>
      <c r="O2502" t="str">
        <f>TEXT(Table1_3[[#This Row],[Interview Taken on]],"MMM")</f>
        <v>Jul</v>
      </c>
    </row>
    <row r="2503" spans="1:15" x14ac:dyDescent="0.25">
      <c r="A2503">
        <v>502577</v>
      </c>
      <c r="B2503" s="3">
        <v>41769.675000000003</v>
      </c>
      <c r="C2503">
        <f t="shared" si="235"/>
        <v>0</v>
      </c>
      <c r="D2503" t="s">
        <v>13</v>
      </c>
      <c r="E2503" t="s">
        <v>8</v>
      </c>
      <c r="F2503" t="s">
        <v>205</v>
      </c>
      <c r="G2503" t="s">
        <v>22</v>
      </c>
      <c r="H2503">
        <v>84242</v>
      </c>
      <c r="I2503" t="str">
        <f t="shared" si="236"/>
        <v>Afternoon</v>
      </c>
      <c r="J2503" t="str">
        <f t="shared" si="237"/>
        <v>Sat</v>
      </c>
      <c r="K2503" t="str">
        <f t="shared" si="238"/>
        <v>2014-05-10</v>
      </c>
      <c r="L2503" s="39">
        <f t="shared" si="239"/>
        <v>0.67500000000291038</v>
      </c>
      <c r="M2503" s="19">
        <f>COUNTIF(Table1_3[Status], "Hired") / COUNTA(Table1_3[Status])</f>
        <v>0.6552734375</v>
      </c>
      <c r="N2503" s="27" t="str">
        <f t="shared" si="240"/>
        <v/>
      </c>
      <c r="O2503" t="str">
        <f>TEXT(Table1_3[[#This Row],[Interview Taken on]],"MMM")</f>
        <v>May</v>
      </c>
    </row>
    <row r="2504" spans="1:15" x14ac:dyDescent="0.25">
      <c r="A2504">
        <v>821989</v>
      </c>
      <c r="B2504" s="3">
        <v>41769.677777777775</v>
      </c>
      <c r="C2504">
        <f t="shared" si="235"/>
        <v>1</v>
      </c>
      <c r="D2504" t="s">
        <v>7</v>
      </c>
      <c r="E2504" t="s">
        <v>8</v>
      </c>
      <c r="F2504" t="s">
        <v>205</v>
      </c>
      <c r="G2504" t="s">
        <v>22</v>
      </c>
      <c r="H2504">
        <v>32051</v>
      </c>
      <c r="I2504" t="str">
        <f t="shared" si="236"/>
        <v>Afternoon</v>
      </c>
      <c r="J2504" t="str">
        <f t="shared" si="237"/>
        <v>Sat</v>
      </c>
      <c r="K2504" t="str">
        <f t="shared" si="238"/>
        <v>2014-05-10</v>
      </c>
      <c r="L2504" s="39">
        <f t="shared" si="239"/>
        <v>0.67777777777519077</v>
      </c>
      <c r="M2504" s="19">
        <f>COUNTIF(Table1_3[Status], "Hired") / COUNTA(Table1_3[Status])</f>
        <v>0.6552734375</v>
      </c>
      <c r="N2504" s="27">
        <f t="shared" si="240"/>
        <v>41784.677777777775</v>
      </c>
      <c r="O2504" t="str">
        <f>TEXT(Table1_3[[#This Row],[Interview Taken on]],"MMM")</f>
        <v>May</v>
      </c>
    </row>
    <row r="2505" spans="1:15" x14ac:dyDescent="0.25">
      <c r="A2505">
        <v>287204</v>
      </c>
      <c r="B2505" s="3">
        <v>41789.801388888889</v>
      </c>
      <c r="C2505">
        <f t="shared" si="235"/>
        <v>1</v>
      </c>
      <c r="D2505" t="s">
        <v>7</v>
      </c>
      <c r="E2505" t="s">
        <v>11</v>
      </c>
      <c r="F2505" t="s">
        <v>205</v>
      </c>
      <c r="G2505" t="s">
        <v>22</v>
      </c>
      <c r="H2505">
        <v>70716</v>
      </c>
      <c r="I2505" t="str">
        <f t="shared" si="236"/>
        <v>Evening</v>
      </c>
      <c r="J2505" t="str">
        <f t="shared" si="237"/>
        <v>Fri</v>
      </c>
      <c r="K2505" t="str">
        <f t="shared" si="238"/>
        <v>2014-05-30</v>
      </c>
      <c r="L2505" s="39">
        <f t="shared" si="239"/>
        <v>0.80138888888905058</v>
      </c>
      <c r="M2505" s="19">
        <f>COUNTIF(Table1_3[Status], "Hired") / COUNTA(Table1_3[Status])</f>
        <v>0.6552734375</v>
      </c>
      <c r="N2505" s="27">
        <f t="shared" si="240"/>
        <v>41804.801388888889</v>
      </c>
      <c r="O2505" t="str">
        <f>TEXT(Table1_3[[#This Row],[Interview Taken on]],"MMM")</f>
        <v>May</v>
      </c>
    </row>
    <row r="2506" spans="1:15" x14ac:dyDescent="0.25">
      <c r="A2506">
        <v>594927</v>
      </c>
      <c r="B2506" s="3">
        <v>41789.802083333336</v>
      </c>
      <c r="C2506">
        <f t="shared" si="235"/>
        <v>1</v>
      </c>
      <c r="D2506" t="s">
        <v>7</v>
      </c>
      <c r="E2506" t="s">
        <v>8</v>
      </c>
      <c r="F2506" t="s">
        <v>205</v>
      </c>
      <c r="G2506" t="s">
        <v>22</v>
      </c>
      <c r="H2506">
        <v>82128</v>
      </c>
      <c r="I2506" t="str">
        <f t="shared" si="236"/>
        <v>Evening</v>
      </c>
      <c r="J2506" t="str">
        <f t="shared" si="237"/>
        <v>Fri</v>
      </c>
      <c r="K2506" t="str">
        <f t="shared" si="238"/>
        <v>2014-05-30</v>
      </c>
      <c r="L2506" s="39">
        <f t="shared" si="239"/>
        <v>0.80208333333575865</v>
      </c>
      <c r="M2506" s="19">
        <f>COUNTIF(Table1_3[Status], "Hired") / COUNTA(Table1_3[Status])</f>
        <v>0.6552734375</v>
      </c>
      <c r="N2506" s="27">
        <f t="shared" si="240"/>
        <v>41804.802083333336</v>
      </c>
      <c r="O2506" t="str">
        <f>TEXT(Table1_3[[#This Row],[Interview Taken on]],"MMM")</f>
        <v>May</v>
      </c>
    </row>
    <row r="2507" spans="1:15" x14ac:dyDescent="0.25">
      <c r="A2507">
        <v>33296</v>
      </c>
      <c r="B2507" s="3">
        <v>41789.802777777775</v>
      </c>
      <c r="C2507">
        <f t="shared" si="235"/>
        <v>0</v>
      </c>
      <c r="D2507" t="s">
        <v>13</v>
      </c>
      <c r="E2507" t="s">
        <v>11</v>
      </c>
      <c r="F2507" t="s">
        <v>205</v>
      </c>
      <c r="G2507" t="s">
        <v>22</v>
      </c>
      <c r="H2507">
        <v>93574</v>
      </c>
      <c r="I2507" t="str">
        <f t="shared" si="236"/>
        <v>Evening</v>
      </c>
      <c r="J2507" t="str">
        <f t="shared" si="237"/>
        <v>Fri</v>
      </c>
      <c r="K2507" t="str">
        <f t="shared" si="238"/>
        <v>2014-05-30</v>
      </c>
      <c r="L2507" s="39">
        <f t="shared" si="239"/>
        <v>0.80277777777519077</v>
      </c>
      <c r="M2507" s="19">
        <f>COUNTIF(Table1_3[Status], "Hired") / COUNTA(Table1_3[Status])</f>
        <v>0.6552734375</v>
      </c>
      <c r="N2507" s="27" t="str">
        <f t="shared" si="240"/>
        <v/>
      </c>
      <c r="O2507" t="str">
        <f>TEXT(Table1_3[[#This Row],[Interview Taken on]],"MMM")</f>
        <v>May</v>
      </c>
    </row>
    <row r="2508" spans="1:15" x14ac:dyDescent="0.25">
      <c r="A2508">
        <v>449101</v>
      </c>
      <c r="B2508" s="3">
        <v>41809.710416666669</v>
      </c>
      <c r="C2508">
        <f t="shared" si="235"/>
        <v>1</v>
      </c>
      <c r="D2508" t="s">
        <v>7</v>
      </c>
      <c r="E2508" t="s">
        <v>8</v>
      </c>
      <c r="F2508" t="s">
        <v>205</v>
      </c>
      <c r="G2508" t="s">
        <v>22</v>
      </c>
      <c r="H2508">
        <v>66125</v>
      </c>
      <c r="I2508" t="str">
        <f t="shared" si="236"/>
        <v>Afternoon</v>
      </c>
      <c r="J2508" t="str">
        <f t="shared" si="237"/>
        <v>Thu</v>
      </c>
      <c r="K2508" t="str">
        <f t="shared" si="238"/>
        <v>2014-06-19</v>
      </c>
      <c r="L2508" s="39">
        <f t="shared" si="239"/>
        <v>0.71041666666860692</v>
      </c>
      <c r="M2508" s="19">
        <f>COUNTIF(Table1_3[Status], "Hired") / COUNTA(Table1_3[Status])</f>
        <v>0.6552734375</v>
      </c>
      <c r="N2508" s="27">
        <f t="shared" si="240"/>
        <v>41824.710416666669</v>
      </c>
      <c r="O2508" t="str">
        <f>TEXT(Table1_3[[#This Row],[Interview Taken on]],"MMM")</f>
        <v>Jun</v>
      </c>
    </row>
    <row r="2509" spans="1:15" x14ac:dyDescent="0.25">
      <c r="A2509">
        <v>218656</v>
      </c>
      <c r="B2509" s="3">
        <v>41809.711111111108</v>
      </c>
      <c r="C2509">
        <f t="shared" si="235"/>
        <v>0</v>
      </c>
      <c r="D2509" t="s">
        <v>13</v>
      </c>
      <c r="E2509" t="s">
        <v>11</v>
      </c>
      <c r="F2509" t="s">
        <v>205</v>
      </c>
      <c r="G2509" t="s">
        <v>22</v>
      </c>
      <c r="H2509">
        <v>26301</v>
      </c>
      <c r="I2509" t="str">
        <f t="shared" si="236"/>
        <v>Afternoon</v>
      </c>
      <c r="J2509" t="str">
        <f t="shared" si="237"/>
        <v>Thu</v>
      </c>
      <c r="K2509" t="str">
        <f t="shared" si="238"/>
        <v>2014-06-19</v>
      </c>
      <c r="L2509" s="39">
        <f t="shared" si="239"/>
        <v>0.71111111110803904</v>
      </c>
      <c r="M2509" s="19">
        <f>COUNTIF(Table1_3[Status], "Hired") / COUNTA(Table1_3[Status])</f>
        <v>0.6552734375</v>
      </c>
      <c r="N2509" s="27" t="str">
        <f t="shared" si="240"/>
        <v/>
      </c>
      <c r="O2509" t="str">
        <f>TEXT(Table1_3[[#This Row],[Interview Taken on]],"MMM")</f>
        <v>Jun</v>
      </c>
    </row>
    <row r="2510" spans="1:15" x14ac:dyDescent="0.25">
      <c r="A2510">
        <v>297160</v>
      </c>
      <c r="B2510" s="3">
        <v>41809.712500000001</v>
      </c>
      <c r="C2510">
        <f t="shared" si="235"/>
        <v>1</v>
      </c>
      <c r="D2510" t="s">
        <v>7</v>
      </c>
      <c r="E2510" t="s">
        <v>8</v>
      </c>
      <c r="F2510" t="s">
        <v>205</v>
      </c>
      <c r="G2510" t="s">
        <v>22</v>
      </c>
      <c r="H2510">
        <v>82378</v>
      </c>
      <c r="I2510" t="str">
        <f t="shared" si="236"/>
        <v>Afternoon</v>
      </c>
      <c r="J2510" t="str">
        <f t="shared" si="237"/>
        <v>Thu</v>
      </c>
      <c r="K2510" t="str">
        <f t="shared" si="238"/>
        <v>2014-06-19</v>
      </c>
      <c r="L2510" s="39">
        <f t="shared" si="239"/>
        <v>0.71250000000145519</v>
      </c>
      <c r="M2510" s="19">
        <f>COUNTIF(Table1_3[Status], "Hired") / COUNTA(Table1_3[Status])</f>
        <v>0.6552734375</v>
      </c>
      <c r="N2510" s="27">
        <f t="shared" si="240"/>
        <v>41824.712500000001</v>
      </c>
      <c r="O2510" t="str">
        <f>TEXT(Table1_3[[#This Row],[Interview Taken on]],"MMM")</f>
        <v>Jun</v>
      </c>
    </row>
    <row r="2511" spans="1:15" x14ac:dyDescent="0.25">
      <c r="A2511">
        <v>876797</v>
      </c>
      <c r="B2511" s="3">
        <v>41780.328472222223</v>
      </c>
      <c r="C2511">
        <f t="shared" si="235"/>
        <v>1</v>
      </c>
      <c r="D2511" t="s">
        <v>7</v>
      </c>
      <c r="E2511" t="s">
        <v>8</v>
      </c>
      <c r="F2511" t="s">
        <v>201</v>
      </c>
      <c r="G2511" t="s">
        <v>18</v>
      </c>
      <c r="H2511">
        <v>50390</v>
      </c>
      <c r="I2511" t="str">
        <f t="shared" si="236"/>
        <v>Morning</v>
      </c>
      <c r="J2511" t="str">
        <f t="shared" si="237"/>
        <v>Wed</v>
      </c>
      <c r="K2511" t="str">
        <f t="shared" si="238"/>
        <v>2014-05-21</v>
      </c>
      <c r="L2511" s="39">
        <f t="shared" si="239"/>
        <v>0.32847222222335404</v>
      </c>
      <c r="M2511" s="19">
        <f>COUNTIF(Table1_3[Status], "Hired") / COUNTA(Table1_3[Status])</f>
        <v>0.6552734375</v>
      </c>
      <c r="N2511" s="27">
        <f t="shared" si="240"/>
        <v>41795.328472222223</v>
      </c>
      <c r="O2511" t="str">
        <f>TEXT(Table1_3[[#This Row],[Interview Taken on]],"MMM")</f>
        <v>May</v>
      </c>
    </row>
    <row r="2512" spans="1:15" x14ac:dyDescent="0.25">
      <c r="A2512">
        <v>202191</v>
      </c>
      <c r="B2512" s="3">
        <v>41781.665277777778</v>
      </c>
      <c r="C2512">
        <f t="shared" si="235"/>
        <v>0</v>
      </c>
      <c r="D2512" t="s">
        <v>13</v>
      </c>
      <c r="E2512" t="s">
        <v>11</v>
      </c>
      <c r="F2512" t="s">
        <v>31</v>
      </c>
      <c r="G2512" t="s">
        <v>22</v>
      </c>
      <c r="H2512">
        <v>82691</v>
      </c>
      <c r="I2512" t="str">
        <f t="shared" si="236"/>
        <v>Afternoon</v>
      </c>
      <c r="J2512" t="str">
        <f t="shared" si="237"/>
        <v>Thu</v>
      </c>
      <c r="K2512" t="str">
        <f t="shared" si="238"/>
        <v>2014-05-22</v>
      </c>
      <c r="L2512" s="39">
        <f t="shared" si="239"/>
        <v>0.66527777777810115</v>
      </c>
      <c r="M2512" s="19">
        <f>COUNTIF(Table1_3[Status], "Hired") / COUNTA(Table1_3[Status])</f>
        <v>0.6552734375</v>
      </c>
      <c r="N2512" s="27" t="str">
        <f t="shared" si="240"/>
        <v/>
      </c>
      <c r="O2512" t="str">
        <f>TEXT(Table1_3[[#This Row],[Interview Taken on]],"MMM")</f>
        <v>May</v>
      </c>
    </row>
    <row r="2513" spans="1:15" x14ac:dyDescent="0.25">
      <c r="A2513">
        <v>830375</v>
      </c>
      <c r="B2513" s="3">
        <v>41781.665277777778</v>
      </c>
      <c r="C2513">
        <f t="shared" si="235"/>
        <v>0</v>
      </c>
      <c r="D2513" t="s">
        <v>13</v>
      </c>
      <c r="E2513" t="s">
        <v>38</v>
      </c>
      <c r="F2513" t="s">
        <v>31</v>
      </c>
      <c r="G2513" t="s">
        <v>22</v>
      </c>
      <c r="H2513">
        <v>63434</v>
      </c>
      <c r="I2513" t="str">
        <f t="shared" si="236"/>
        <v>Afternoon</v>
      </c>
      <c r="J2513" t="str">
        <f t="shared" si="237"/>
        <v>Thu</v>
      </c>
      <c r="K2513" t="str">
        <f t="shared" si="238"/>
        <v>2014-05-22</v>
      </c>
      <c r="L2513" s="39">
        <f t="shared" si="239"/>
        <v>0.66527777777810115</v>
      </c>
      <c r="M2513" s="19">
        <f>COUNTIF(Table1_3[Status], "Hired") / COUNTA(Table1_3[Status])</f>
        <v>0.6552734375</v>
      </c>
      <c r="N2513" s="27" t="str">
        <f t="shared" si="240"/>
        <v/>
      </c>
      <c r="O2513" t="str">
        <f>TEXT(Table1_3[[#This Row],[Interview Taken on]],"MMM")</f>
        <v>May</v>
      </c>
    </row>
    <row r="2514" spans="1:15" x14ac:dyDescent="0.25">
      <c r="A2514">
        <v>428887</v>
      </c>
      <c r="B2514" s="3">
        <v>41827.396527777775</v>
      </c>
      <c r="C2514">
        <f t="shared" si="235"/>
        <v>1</v>
      </c>
      <c r="D2514" t="s">
        <v>7</v>
      </c>
      <c r="E2514" t="s">
        <v>38</v>
      </c>
      <c r="F2514" t="s">
        <v>31</v>
      </c>
      <c r="G2514" t="s">
        <v>22</v>
      </c>
      <c r="H2514">
        <v>48066</v>
      </c>
      <c r="I2514" t="str">
        <f t="shared" si="236"/>
        <v>Morning</v>
      </c>
      <c r="J2514" t="str">
        <f t="shared" si="237"/>
        <v>Mon</v>
      </c>
      <c r="K2514" t="str">
        <f t="shared" si="238"/>
        <v>2014-07-07</v>
      </c>
      <c r="L2514" s="39">
        <f t="shared" si="239"/>
        <v>0.39652777777519077</v>
      </c>
      <c r="M2514" s="19">
        <f>COUNTIF(Table1_3[Status], "Hired") / COUNTA(Table1_3[Status])</f>
        <v>0.6552734375</v>
      </c>
      <c r="N2514" s="27">
        <f t="shared" si="240"/>
        <v>41842.396527777775</v>
      </c>
      <c r="O2514" t="str">
        <f>TEXT(Table1_3[[#This Row],[Interview Taken on]],"MMM")</f>
        <v>Jul</v>
      </c>
    </row>
    <row r="2515" spans="1:15" x14ac:dyDescent="0.25">
      <c r="A2515">
        <v>58980</v>
      </c>
      <c r="B2515" s="3">
        <v>41844.424305555556</v>
      </c>
      <c r="C2515">
        <f t="shared" si="235"/>
        <v>1</v>
      </c>
      <c r="D2515" t="s">
        <v>7</v>
      </c>
      <c r="E2515" t="s">
        <v>11</v>
      </c>
      <c r="F2515" t="s">
        <v>31</v>
      </c>
      <c r="G2515" t="s">
        <v>22</v>
      </c>
      <c r="H2515">
        <v>3143</v>
      </c>
      <c r="I2515" t="str">
        <f t="shared" si="236"/>
        <v>Morning</v>
      </c>
      <c r="J2515" t="str">
        <f t="shared" si="237"/>
        <v>Thu</v>
      </c>
      <c r="K2515" t="str">
        <f t="shared" si="238"/>
        <v>2014-07-24</v>
      </c>
      <c r="L2515" s="39">
        <f t="shared" si="239"/>
        <v>0.42430555555620231</v>
      </c>
      <c r="M2515" s="19">
        <f>COUNTIF(Table1_3[Status], "Hired") / COUNTA(Table1_3[Status])</f>
        <v>0.6552734375</v>
      </c>
      <c r="N2515" s="27">
        <f t="shared" si="240"/>
        <v>41859.424305555556</v>
      </c>
      <c r="O2515" t="str">
        <f>TEXT(Table1_3[[#This Row],[Interview Taken on]],"MMM")</f>
        <v>Jul</v>
      </c>
    </row>
    <row r="2516" spans="1:15" x14ac:dyDescent="0.25">
      <c r="A2516">
        <v>378816</v>
      </c>
      <c r="B2516" s="3">
        <v>41837.570833333331</v>
      </c>
      <c r="C2516">
        <f t="shared" si="235"/>
        <v>1</v>
      </c>
      <c r="D2516" t="s">
        <v>7</v>
      </c>
      <c r="E2516" t="s">
        <v>8</v>
      </c>
      <c r="F2516" t="s">
        <v>201</v>
      </c>
      <c r="G2516" t="s">
        <v>20</v>
      </c>
      <c r="H2516">
        <v>47469</v>
      </c>
      <c r="I2516" t="str">
        <f t="shared" si="236"/>
        <v>Afternoon</v>
      </c>
      <c r="J2516" t="str">
        <f t="shared" si="237"/>
        <v>Thu</v>
      </c>
      <c r="K2516" t="str">
        <f t="shared" si="238"/>
        <v>2014-07-17</v>
      </c>
      <c r="L2516" s="39">
        <f t="shared" si="239"/>
        <v>0.57083333333139308</v>
      </c>
      <c r="M2516" s="19">
        <f>COUNTIF(Table1_3[Status], "Hired") / COUNTA(Table1_3[Status])</f>
        <v>0.6552734375</v>
      </c>
      <c r="N2516" s="27">
        <f t="shared" si="240"/>
        <v>41852.570833333331</v>
      </c>
      <c r="O2516" t="str">
        <f>TEXT(Table1_3[[#This Row],[Interview Taken on]],"MMM")</f>
        <v>Jul</v>
      </c>
    </row>
    <row r="2517" spans="1:15" x14ac:dyDescent="0.25">
      <c r="A2517">
        <v>859719</v>
      </c>
      <c r="B2517" s="3">
        <v>41794.398611111108</v>
      </c>
      <c r="C2517">
        <f t="shared" si="235"/>
        <v>1</v>
      </c>
      <c r="D2517" t="s">
        <v>7</v>
      </c>
      <c r="E2517" t="s">
        <v>11</v>
      </c>
      <c r="F2517" t="s">
        <v>201</v>
      </c>
      <c r="G2517" t="s">
        <v>18</v>
      </c>
      <c r="H2517">
        <v>59854</v>
      </c>
      <c r="I2517" t="str">
        <f t="shared" si="236"/>
        <v>Morning</v>
      </c>
      <c r="J2517" t="str">
        <f t="shared" si="237"/>
        <v>Wed</v>
      </c>
      <c r="K2517" t="str">
        <f t="shared" si="238"/>
        <v>2014-06-04</v>
      </c>
      <c r="L2517" s="39">
        <f t="shared" si="239"/>
        <v>0.39861111110803904</v>
      </c>
      <c r="M2517" s="19">
        <f>COUNTIF(Table1_3[Status], "Hired") / COUNTA(Table1_3[Status])</f>
        <v>0.6552734375</v>
      </c>
      <c r="N2517" s="27">
        <f t="shared" si="240"/>
        <v>41809.398611111108</v>
      </c>
      <c r="O2517" t="str">
        <f>TEXT(Table1_3[[#This Row],[Interview Taken on]],"MMM")</f>
        <v>Jun</v>
      </c>
    </row>
    <row r="2518" spans="1:15" x14ac:dyDescent="0.25">
      <c r="A2518">
        <v>199439</v>
      </c>
      <c r="B2518" s="3">
        <v>41760.396527777775</v>
      </c>
      <c r="C2518">
        <f t="shared" si="235"/>
        <v>1</v>
      </c>
      <c r="D2518" t="s">
        <v>7</v>
      </c>
      <c r="E2518" t="s">
        <v>8</v>
      </c>
      <c r="F2518" t="s">
        <v>205</v>
      </c>
      <c r="G2518" t="s">
        <v>12</v>
      </c>
      <c r="H2518">
        <v>51553</v>
      </c>
      <c r="I2518" t="str">
        <f t="shared" si="236"/>
        <v>Morning</v>
      </c>
      <c r="J2518" t="str">
        <f t="shared" si="237"/>
        <v>Thu</v>
      </c>
      <c r="K2518" t="str">
        <f t="shared" si="238"/>
        <v>2014-05-01</v>
      </c>
      <c r="L2518" s="39">
        <f t="shared" si="239"/>
        <v>0.39652777777519077</v>
      </c>
      <c r="M2518" s="19">
        <f>COUNTIF(Table1_3[Status], "Hired") / COUNTA(Table1_3[Status])</f>
        <v>0.6552734375</v>
      </c>
      <c r="N2518" s="27">
        <f t="shared" si="240"/>
        <v>41775.396527777775</v>
      </c>
      <c r="O2518" t="str">
        <f>TEXT(Table1_3[[#This Row],[Interview Taken on]],"MMM")</f>
        <v>May</v>
      </c>
    </row>
    <row r="2519" spans="1:15" x14ac:dyDescent="0.25">
      <c r="A2519">
        <v>855169</v>
      </c>
      <c r="B2519" s="3">
        <v>41880.449305555558</v>
      </c>
      <c r="C2519">
        <f t="shared" si="235"/>
        <v>1</v>
      </c>
      <c r="D2519" t="s">
        <v>7</v>
      </c>
      <c r="E2519" t="s">
        <v>8</v>
      </c>
      <c r="F2519" t="s">
        <v>205</v>
      </c>
      <c r="G2519" t="s">
        <v>18</v>
      </c>
      <c r="H2519">
        <v>5619</v>
      </c>
      <c r="I2519" t="str">
        <f t="shared" si="236"/>
        <v>Morning</v>
      </c>
      <c r="J2519" t="str">
        <f t="shared" si="237"/>
        <v>Fri</v>
      </c>
      <c r="K2519" t="str">
        <f t="shared" si="238"/>
        <v>2014-08-29</v>
      </c>
      <c r="L2519" s="39">
        <f t="shared" si="239"/>
        <v>0.4493055555576575</v>
      </c>
      <c r="M2519" s="19">
        <f>COUNTIF(Table1_3[Status], "Hired") / COUNTA(Table1_3[Status])</f>
        <v>0.6552734375</v>
      </c>
      <c r="N2519" s="27">
        <f t="shared" si="240"/>
        <v>41895.449305555558</v>
      </c>
      <c r="O2519" t="str">
        <f>TEXT(Table1_3[[#This Row],[Interview Taken on]],"MMM")</f>
        <v>Aug</v>
      </c>
    </row>
    <row r="2520" spans="1:15" x14ac:dyDescent="0.25">
      <c r="A2520">
        <v>196497</v>
      </c>
      <c r="B2520" s="3">
        <v>41880.449999999997</v>
      </c>
      <c r="C2520">
        <f t="shared" si="235"/>
        <v>0</v>
      </c>
      <c r="D2520" t="s">
        <v>13</v>
      </c>
      <c r="E2520" t="s">
        <v>11</v>
      </c>
      <c r="F2520" t="s">
        <v>205</v>
      </c>
      <c r="G2520" t="s">
        <v>18</v>
      </c>
      <c r="H2520">
        <v>90776</v>
      </c>
      <c r="I2520" t="str">
        <f t="shared" si="236"/>
        <v>Morning</v>
      </c>
      <c r="J2520" t="str">
        <f t="shared" si="237"/>
        <v>Fri</v>
      </c>
      <c r="K2520" t="str">
        <f t="shared" si="238"/>
        <v>2014-08-29</v>
      </c>
      <c r="L2520" s="39">
        <f t="shared" si="239"/>
        <v>0.44999999999708962</v>
      </c>
      <c r="M2520" s="19">
        <f>COUNTIF(Table1_3[Status], "Hired") / COUNTA(Table1_3[Status])</f>
        <v>0.6552734375</v>
      </c>
      <c r="N2520" s="27" t="str">
        <f t="shared" si="240"/>
        <v/>
      </c>
      <c r="O2520" t="str">
        <f>TEXT(Table1_3[[#This Row],[Interview Taken on]],"MMM")</f>
        <v>Aug</v>
      </c>
    </row>
    <row r="2521" spans="1:15" x14ac:dyDescent="0.25">
      <c r="A2521">
        <v>592984</v>
      </c>
      <c r="B2521" s="3">
        <v>41880.45208333333</v>
      </c>
      <c r="C2521">
        <f t="shared" si="235"/>
        <v>1</v>
      </c>
      <c r="D2521" t="s">
        <v>7</v>
      </c>
      <c r="E2521" t="s">
        <v>8</v>
      </c>
      <c r="F2521" t="s">
        <v>205</v>
      </c>
      <c r="G2521" t="s">
        <v>18</v>
      </c>
      <c r="H2521">
        <v>74920</v>
      </c>
      <c r="I2521" t="str">
        <f t="shared" si="236"/>
        <v>Morning</v>
      </c>
      <c r="J2521" t="str">
        <f t="shared" si="237"/>
        <v>Fri</v>
      </c>
      <c r="K2521" t="str">
        <f t="shared" si="238"/>
        <v>2014-08-29</v>
      </c>
      <c r="L2521" s="39">
        <f t="shared" si="239"/>
        <v>0.45208333332993789</v>
      </c>
      <c r="M2521" s="19">
        <f>COUNTIF(Table1_3[Status], "Hired") / COUNTA(Table1_3[Status])</f>
        <v>0.6552734375</v>
      </c>
      <c r="N2521" s="27">
        <f t="shared" si="240"/>
        <v>41895.45208333333</v>
      </c>
      <c r="O2521" t="str">
        <f>TEXT(Table1_3[[#This Row],[Interview Taken on]],"MMM")</f>
        <v>Aug</v>
      </c>
    </row>
    <row r="2522" spans="1:15" x14ac:dyDescent="0.25">
      <c r="A2522">
        <v>383744</v>
      </c>
      <c r="B2522" s="3">
        <v>41830.574305555558</v>
      </c>
      <c r="C2522">
        <f t="shared" si="235"/>
        <v>0</v>
      </c>
      <c r="D2522" t="s">
        <v>13</v>
      </c>
      <c r="E2522" t="s">
        <v>8</v>
      </c>
      <c r="F2522" t="s">
        <v>201</v>
      </c>
      <c r="G2522" t="s">
        <v>25</v>
      </c>
      <c r="H2522">
        <v>76586</v>
      </c>
      <c r="I2522" t="str">
        <f t="shared" si="236"/>
        <v>Afternoon</v>
      </c>
      <c r="J2522" t="str">
        <f t="shared" si="237"/>
        <v>Thu</v>
      </c>
      <c r="K2522" t="str">
        <f t="shared" si="238"/>
        <v>2014-07-10</v>
      </c>
      <c r="L2522" s="39">
        <f t="shared" si="239"/>
        <v>0.5743055555576575</v>
      </c>
      <c r="M2522" s="19">
        <f>COUNTIF(Table1_3[Status], "Hired") / COUNTA(Table1_3[Status])</f>
        <v>0.6552734375</v>
      </c>
      <c r="N2522" s="27" t="str">
        <f t="shared" si="240"/>
        <v/>
      </c>
      <c r="O2522" t="str">
        <f>TEXT(Table1_3[[#This Row],[Interview Taken on]],"MMM")</f>
        <v>Jul</v>
      </c>
    </row>
    <row r="2523" spans="1:15" x14ac:dyDescent="0.25">
      <c r="A2523">
        <v>671729</v>
      </c>
      <c r="B2523" s="3">
        <v>41831.74722222222</v>
      </c>
      <c r="C2523">
        <f t="shared" si="235"/>
        <v>1</v>
      </c>
      <c r="D2523" t="s">
        <v>7</v>
      </c>
      <c r="E2523" t="s">
        <v>8</v>
      </c>
      <c r="F2523" t="s">
        <v>201</v>
      </c>
      <c r="G2523" t="s">
        <v>25</v>
      </c>
      <c r="H2523">
        <v>41531</v>
      </c>
      <c r="I2523" t="str">
        <f t="shared" si="236"/>
        <v>Afternoon</v>
      </c>
      <c r="J2523" t="str">
        <f t="shared" si="237"/>
        <v>Fri</v>
      </c>
      <c r="K2523" t="str">
        <f t="shared" si="238"/>
        <v>2014-07-11</v>
      </c>
      <c r="L2523" s="39">
        <f t="shared" si="239"/>
        <v>0.74722222222044365</v>
      </c>
      <c r="M2523" s="19">
        <f>COUNTIF(Table1_3[Status], "Hired") / COUNTA(Table1_3[Status])</f>
        <v>0.6552734375</v>
      </c>
      <c r="N2523" s="27">
        <f t="shared" si="240"/>
        <v>41846.74722222222</v>
      </c>
      <c r="O2523" t="str">
        <f>TEXT(Table1_3[[#This Row],[Interview Taken on]],"MMM")</f>
        <v>Jul</v>
      </c>
    </row>
    <row r="2524" spans="1:15" x14ac:dyDescent="0.25">
      <c r="A2524">
        <v>901083</v>
      </c>
      <c r="B2524" s="3">
        <v>41796.397222222222</v>
      </c>
      <c r="C2524">
        <f t="shared" si="235"/>
        <v>1</v>
      </c>
      <c r="D2524" t="s">
        <v>7</v>
      </c>
      <c r="E2524" t="s">
        <v>11</v>
      </c>
      <c r="F2524" t="s">
        <v>205</v>
      </c>
      <c r="G2524" t="s">
        <v>34</v>
      </c>
      <c r="H2524">
        <v>14723</v>
      </c>
      <c r="I2524" t="str">
        <f t="shared" si="236"/>
        <v>Morning</v>
      </c>
      <c r="J2524" t="str">
        <f t="shared" si="237"/>
        <v>Fri</v>
      </c>
      <c r="K2524" t="str">
        <f t="shared" si="238"/>
        <v>2014-06-06</v>
      </c>
      <c r="L2524" s="39">
        <f t="shared" si="239"/>
        <v>0.39722222222189885</v>
      </c>
      <c r="M2524" s="19">
        <f>COUNTIF(Table1_3[Status], "Hired") / COUNTA(Table1_3[Status])</f>
        <v>0.6552734375</v>
      </c>
      <c r="N2524" s="27">
        <f t="shared" si="240"/>
        <v>41811.397222222222</v>
      </c>
      <c r="O2524" t="str">
        <f>TEXT(Table1_3[[#This Row],[Interview Taken on]],"MMM")</f>
        <v>Jun</v>
      </c>
    </row>
    <row r="2525" spans="1:15" x14ac:dyDescent="0.25">
      <c r="A2525">
        <v>691745</v>
      </c>
      <c r="B2525" s="3">
        <v>41799.587500000001</v>
      </c>
      <c r="C2525">
        <f t="shared" si="235"/>
        <v>0</v>
      </c>
      <c r="D2525" t="s">
        <v>13</v>
      </c>
      <c r="E2525" t="s">
        <v>8</v>
      </c>
      <c r="F2525" t="s">
        <v>205</v>
      </c>
      <c r="G2525" t="s">
        <v>23</v>
      </c>
      <c r="H2525">
        <v>84415</v>
      </c>
      <c r="I2525" t="str">
        <f t="shared" si="236"/>
        <v>Afternoon</v>
      </c>
      <c r="J2525" t="str">
        <f t="shared" si="237"/>
        <v>Mon</v>
      </c>
      <c r="K2525" t="str">
        <f t="shared" si="238"/>
        <v>2014-06-09</v>
      </c>
      <c r="L2525" s="39">
        <f t="shared" si="239"/>
        <v>0.58750000000145519</v>
      </c>
      <c r="M2525" s="19">
        <f>COUNTIF(Table1_3[Status], "Hired") / COUNTA(Table1_3[Status])</f>
        <v>0.6552734375</v>
      </c>
      <c r="N2525" s="27" t="str">
        <f t="shared" si="240"/>
        <v/>
      </c>
      <c r="O2525" t="str">
        <f>TEXT(Table1_3[[#This Row],[Interview Taken on]],"MMM")</f>
        <v>Jun</v>
      </c>
    </row>
    <row r="2526" spans="1:15" x14ac:dyDescent="0.25">
      <c r="A2526">
        <v>849211</v>
      </c>
      <c r="B2526" s="3">
        <v>41799.589583333334</v>
      </c>
      <c r="C2526">
        <f t="shared" si="235"/>
        <v>1</v>
      </c>
      <c r="D2526" t="s">
        <v>7</v>
      </c>
      <c r="E2526" t="s">
        <v>11</v>
      </c>
      <c r="F2526" t="s">
        <v>205</v>
      </c>
      <c r="G2526" t="s">
        <v>23</v>
      </c>
      <c r="H2526">
        <v>87779</v>
      </c>
      <c r="I2526" t="str">
        <f t="shared" si="236"/>
        <v>Afternoon</v>
      </c>
      <c r="J2526" t="str">
        <f t="shared" si="237"/>
        <v>Mon</v>
      </c>
      <c r="K2526" t="str">
        <f t="shared" si="238"/>
        <v>2014-06-09</v>
      </c>
      <c r="L2526" s="39">
        <f t="shared" si="239"/>
        <v>0.58958333333430346</v>
      </c>
      <c r="M2526" s="19">
        <f>COUNTIF(Table1_3[Status], "Hired") / COUNTA(Table1_3[Status])</f>
        <v>0.6552734375</v>
      </c>
      <c r="N2526" s="27">
        <f t="shared" si="240"/>
        <v>41814.589583333334</v>
      </c>
      <c r="O2526" t="str">
        <f>TEXT(Table1_3[[#This Row],[Interview Taken on]],"MMM")</f>
        <v>Jun</v>
      </c>
    </row>
    <row r="2527" spans="1:15" x14ac:dyDescent="0.25">
      <c r="A2527">
        <v>486945</v>
      </c>
      <c r="B2527" s="3">
        <v>41761.397222222222</v>
      </c>
      <c r="C2527">
        <f t="shared" si="235"/>
        <v>1</v>
      </c>
      <c r="D2527" t="s">
        <v>7</v>
      </c>
      <c r="E2527" t="s">
        <v>8</v>
      </c>
      <c r="F2527" t="s">
        <v>205</v>
      </c>
      <c r="G2527" t="s">
        <v>12</v>
      </c>
      <c r="H2527">
        <v>22480</v>
      </c>
      <c r="I2527" t="str">
        <f t="shared" si="236"/>
        <v>Morning</v>
      </c>
      <c r="J2527" t="str">
        <f t="shared" si="237"/>
        <v>Fri</v>
      </c>
      <c r="K2527" t="str">
        <f t="shared" si="238"/>
        <v>2014-05-02</v>
      </c>
      <c r="L2527" s="39">
        <f t="shared" si="239"/>
        <v>0.39722222222189885</v>
      </c>
      <c r="M2527" s="19">
        <f>COUNTIF(Table1_3[Status], "Hired") / COUNTA(Table1_3[Status])</f>
        <v>0.6552734375</v>
      </c>
      <c r="N2527" s="27">
        <f t="shared" si="240"/>
        <v>41776.397222222222</v>
      </c>
      <c r="O2527" t="str">
        <f>TEXT(Table1_3[[#This Row],[Interview Taken on]],"MMM")</f>
        <v>May</v>
      </c>
    </row>
    <row r="2528" spans="1:15" x14ac:dyDescent="0.25">
      <c r="A2528">
        <v>295468</v>
      </c>
      <c r="B2528" s="3">
        <v>41768.334027777775</v>
      </c>
      <c r="C2528">
        <f t="shared" si="235"/>
        <v>0</v>
      </c>
      <c r="D2528" t="s">
        <v>13</v>
      </c>
      <c r="E2528" t="s">
        <v>11</v>
      </c>
      <c r="F2528" t="s">
        <v>205</v>
      </c>
      <c r="G2528" t="s">
        <v>12</v>
      </c>
      <c r="H2528">
        <v>67947</v>
      </c>
      <c r="I2528" t="str">
        <f t="shared" si="236"/>
        <v>Morning</v>
      </c>
      <c r="J2528" t="str">
        <f t="shared" si="237"/>
        <v>Fri</v>
      </c>
      <c r="K2528" t="str">
        <f t="shared" si="238"/>
        <v>2014-05-09</v>
      </c>
      <c r="L2528" s="39">
        <f t="shared" si="239"/>
        <v>0.33402777777519077</v>
      </c>
      <c r="M2528" s="19">
        <f>COUNTIF(Table1_3[Status], "Hired") / COUNTA(Table1_3[Status])</f>
        <v>0.6552734375</v>
      </c>
      <c r="N2528" s="27" t="str">
        <f t="shared" si="240"/>
        <v/>
      </c>
      <c r="O2528" t="str">
        <f>TEXT(Table1_3[[#This Row],[Interview Taken on]],"MMM")</f>
        <v>May</v>
      </c>
    </row>
    <row r="2529" spans="1:15" x14ac:dyDescent="0.25">
      <c r="A2529">
        <v>605701</v>
      </c>
      <c r="B2529" s="3">
        <v>41768.335416666669</v>
      </c>
      <c r="C2529">
        <f t="shared" si="235"/>
        <v>1</v>
      </c>
      <c r="D2529" t="s">
        <v>7</v>
      </c>
      <c r="E2529" t="s">
        <v>11</v>
      </c>
      <c r="F2529" t="s">
        <v>205</v>
      </c>
      <c r="G2529" t="s">
        <v>12</v>
      </c>
      <c r="H2529">
        <v>51486</v>
      </c>
      <c r="I2529" t="str">
        <f t="shared" si="236"/>
        <v>Morning</v>
      </c>
      <c r="J2529" t="str">
        <f t="shared" si="237"/>
        <v>Fri</v>
      </c>
      <c r="K2529" t="str">
        <f t="shared" si="238"/>
        <v>2014-05-09</v>
      </c>
      <c r="L2529" s="39">
        <f t="shared" si="239"/>
        <v>0.33541666666860692</v>
      </c>
      <c r="M2529" s="19">
        <f>COUNTIF(Table1_3[Status], "Hired") / COUNTA(Table1_3[Status])</f>
        <v>0.6552734375</v>
      </c>
      <c r="N2529" s="27">
        <f t="shared" si="240"/>
        <v>41783.335416666669</v>
      </c>
      <c r="O2529" t="str">
        <f>TEXT(Table1_3[[#This Row],[Interview Taken on]],"MMM")</f>
        <v>May</v>
      </c>
    </row>
    <row r="2530" spans="1:15" x14ac:dyDescent="0.25">
      <c r="A2530">
        <v>274207</v>
      </c>
      <c r="B2530" s="3">
        <v>41768.336111111108</v>
      </c>
      <c r="C2530">
        <f t="shared" si="235"/>
        <v>1</v>
      </c>
      <c r="D2530" t="s">
        <v>7</v>
      </c>
      <c r="E2530" t="s">
        <v>11</v>
      </c>
      <c r="F2530" t="s">
        <v>205</v>
      </c>
      <c r="G2530" t="s">
        <v>12</v>
      </c>
      <c r="H2530">
        <v>59822</v>
      </c>
      <c r="I2530" t="str">
        <f t="shared" si="236"/>
        <v>Morning</v>
      </c>
      <c r="J2530" t="str">
        <f t="shared" si="237"/>
        <v>Fri</v>
      </c>
      <c r="K2530" t="str">
        <f t="shared" si="238"/>
        <v>2014-05-09</v>
      </c>
      <c r="L2530" s="39">
        <f t="shared" si="239"/>
        <v>0.33611111110803904</v>
      </c>
      <c r="M2530" s="19">
        <f>COUNTIF(Table1_3[Status], "Hired") / COUNTA(Table1_3[Status])</f>
        <v>0.6552734375</v>
      </c>
      <c r="N2530" s="27">
        <f t="shared" si="240"/>
        <v>41783.336111111108</v>
      </c>
      <c r="O2530" t="str">
        <f>TEXT(Table1_3[[#This Row],[Interview Taken on]],"MMM")</f>
        <v>May</v>
      </c>
    </row>
    <row r="2531" spans="1:15" x14ac:dyDescent="0.25">
      <c r="A2531">
        <v>269765</v>
      </c>
      <c r="B2531" s="3">
        <v>41768.336805555555</v>
      </c>
      <c r="C2531">
        <f t="shared" si="235"/>
        <v>0</v>
      </c>
      <c r="D2531" t="s">
        <v>13</v>
      </c>
      <c r="E2531" t="s">
        <v>11</v>
      </c>
      <c r="F2531" t="s">
        <v>205</v>
      </c>
      <c r="G2531" t="s">
        <v>12</v>
      </c>
      <c r="H2531">
        <v>93217</v>
      </c>
      <c r="I2531" t="str">
        <f t="shared" si="236"/>
        <v>Morning</v>
      </c>
      <c r="J2531" t="str">
        <f t="shared" si="237"/>
        <v>Fri</v>
      </c>
      <c r="K2531" t="str">
        <f t="shared" si="238"/>
        <v>2014-05-09</v>
      </c>
      <c r="L2531" s="39">
        <f t="shared" si="239"/>
        <v>0.33680555555474712</v>
      </c>
      <c r="M2531" s="19">
        <f>COUNTIF(Table1_3[Status], "Hired") / COUNTA(Table1_3[Status])</f>
        <v>0.6552734375</v>
      </c>
      <c r="N2531" s="27" t="str">
        <f t="shared" si="240"/>
        <v/>
      </c>
      <c r="O2531" t="str">
        <f>TEXT(Table1_3[[#This Row],[Interview Taken on]],"MMM")</f>
        <v>May</v>
      </c>
    </row>
    <row r="2532" spans="1:15" x14ac:dyDescent="0.25">
      <c r="A2532">
        <v>46366</v>
      </c>
      <c r="B2532" s="3">
        <v>41820.397916666669</v>
      </c>
      <c r="C2532">
        <f t="shared" si="235"/>
        <v>1</v>
      </c>
      <c r="D2532" t="s">
        <v>7</v>
      </c>
      <c r="E2532" t="s">
        <v>38</v>
      </c>
      <c r="F2532" t="s">
        <v>201</v>
      </c>
      <c r="G2532" t="s">
        <v>23</v>
      </c>
      <c r="H2532">
        <v>73263</v>
      </c>
      <c r="I2532" t="str">
        <f t="shared" si="236"/>
        <v>Morning</v>
      </c>
      <c r="J2532" t="str">
        <f t="shared" si="237"/>
        <v>Mon</v>
      </c>
      <c r="K2532" t="str">
        <f t="shared" si="238"/>
        <v>2014-06-30</v>
      </c>
      <c r="L2532" s="39">
        <f t="shared" si="239"/>
        <v>0.39791666666860692</v>
      </c>
      <c r="M2532" s="19">
        <f>COUNTIF(Table1_3[Status], "Hired") / COUNTA(Table1_3[Status])</f>
        <v>0.6552734375</v>
      </c>
      <c r="N2532" s="27">
        <f t="shared" si="240"/>
        <v>41835.397916666669</v>
      </c>
      <c r="O2532" t="str">
        <f>TEXT(Table1_3[[#This Row],[Interview Taken on]],"MMM")</f>
        <v>Jun</v>
      </c>
    </row>
    <row r="2533" spans="1:15" x14ac:dyDescent="0.25">
      <c r="A2533">
        <v>133498</v>
      </c>
      <c r="B2533" s="3">
        <v>41820.397222222222</v>
      </c>
      <c r="C2533">
        <f t="shared" si="235"/>
        <v>0</v>
      </c>
      <c r="D2533" t="s">
        <v>13</v>
      </c>
      <c r="E2533" t="s">
        <v>8</v>
      </c>
      <c r="F2533" t="s">
        <v>201</v>
      </c>
      <c r="G2533" t="s">
        <v>22</v>
      </c>
      <c r="H2533">
        <v>83160</v>
      </c>
      <c r="I2533" t="str">
        <f t="shared" si="236"/>
        <v>Morning</v>
      </c>
      <c r="J2533" t="str">
        <f t="shared" si="237"/>
        <v>Mon</v>
      </c>
      <c r="K2533" t="str">
        <f t="shared" si="238"/>
        <v>2014-06-30</v>
      </c>
      <c r="L2533" s="39">
        <f t="shared" si="239"/>
        <v>0.39722222222189885</v>
      </c>
      <c r="M2533" s="19">
        <f>COUNTIF(Table1_3[Status], "Hired") / COUNTA(Table1_3[Status])</f>
        <v>0.6552734375</v>
      </c>
      <c r="N2533" s="27" t="str">
        <f t="shared" si="240"/>
        <v/>
      </c>
      <c r="O2533" t="str">
        <f>TEXT(Table1_3[[#This Row],[Interview Taken on]],"MMM")</f>
        <v>Jun</v>
      </c>
    </row>
    <row r="2534" spans="1:15" x14ac:dyDescent="0.25">
      <c r="A2534">
        <v>876103</v>
      </c>
      <c r="B2534" s="3">
        <v>41820.542361111111</v>
      </c>
      <c r="C2534">
        <f t="shared" si="235"/>
        <v>1</v>
      </c>
      <c r="D2534" t="s">
        <v>7</v>
      </c>
      <c r="E2534" t="s">
        <v>8</v>
      </c>
      <c r="F2534" t="s">
        <v>201</v>
      </c>
      <c r="G2534" t="s">
        <v>22</v>
      </c>
      <c r="H2534">
        <v>5523</v>
      </c>
      <c r="I2534" t="str">
        <f t="shared" si="236"/>
        <v>Afternoon</v>
      </c>
      <c r="J2534" t="str">
        <f t="shared" si="237"/>
        <v>Mon</v>
      </c>
      <c r="K2534" t="str">
        <f t="shared" si="238"/>
        <v>2014-06-30</v>
      </c>
      <c r="L2534" s="39">
        <f t="shared" si="239"/>
        <v>0.54236111111094942</v>
      </c>
      <c r="M2534" s="19">
        <f>COUNTIF(Table1_3[Status], "Hired") / COUNTA(Table1_3[Status])</f>
        <v>0.6552734375</v>
      </c>
      <c r="N2534" s="27">
        <f t="shared" si="240"/>
        <v>41835.542361111111</v>
      </c>
      <c r="O2534" t="str">
        <f>TEXT(Table1_3[[#This Row],[Interview Taken on]],"MMM")</f>
        <v>Jun</v>
      </c>
    </row>
    <row r="2535" spans="1:15" x14ac:dyDescent="0.25">
      <c r="A2535">
        <v>228080</v>
      </c>
      <c r="B2535" s="3">
        <v>41820.543055555558</v>
      </c>
      <c r="C2535">
        <f t="shared" si="235"/>
        <v>0</v>
      </c>
      <c r="D2535" t="s">
        <v>13</v>
      </c>
      <c r="E2535" t="s">
        <v>8</v>
      </c>
      <c r="F2535" t="s">
        <v>201</v>
      </c>
      <c r="G2535" t="s">
        <v>22</v>
      </c>
      <c r="H2535">
        <v>54681</v>
      </c>
      <c r="I2535" t="str">
        <f t="shared" si="236"/>
        <v>Afternoon</v>
      </c>
      <c r="J2535" t="str">
        <f t="shared" si="237"/>
        <v>Mon</v>
      </c>
      <c r="K2535" t="str">
        <f t="shared" si="238"/>
        <v>2014-06-30</v>
      </c>
      <c r="L2535" s="39">
        <f t="shared" si="239"/>
        <v>0.5430555555576575</v>
      </c>
      <c r="M2535" s="19">
        <f>COUNTIF(Table1_3[Status], "Hired") / COUNTA(Table1_3[Status])</f>
        <v>0.6552734375</v>
      </c>
      <c r="N2535" s="27" t="str">
        <f t="shared" si="240"/>
        <v/>
      </c>
      <c r="O2535" t="str">
        <f>TEXT(Table1_3[[#This Row],[Interview Taken on]],"MMM")</f>
        <v>Jun</v>
      </c>
    </row>
    <row r="2536" spans="1:15" x14ac:dyDescent="0.25">
      <c r="A2536">
        <v>447318</v>
      </c>
      <c r="B2536" s="3">
        <v>41790.352777777778</v>
      </c>
      <c r="C2536">
        <f t="shared" si="235"/>
        <v>1</v>
      </c>
      <c r="D2536" t="s">
        <v>7</v>
      </c>
      <c r="E2536" t="s">
        <v>8</v>
      </c>
      <c r="F2536" t="s">
        <v>201</v>
      </c>
      <c r="G2536" t="s">
        <v>10</v>
      </c>
      <c r="H2536">
        <v>20297</v>
      </c>
      <c r="I2536" t="str">
        <f t="shared" si="236"/>
        <v>Morning</v>
      </c>
      <c r="J2536" t="str">
        <f t="shared" si="237"/>
        <v>Sat</v>
      </c>
      <c r="K2536" t="str">
        <f t="shared" si="238"/>
        <v>2014-05-31</v>
      </c>
      <c r="L2536" s="39">
        <f t="shared" si="239"/>
        <v>0.35277777777810115</v>
      </c>
      <c r="M2536" s="19">
        <f>COUNTIF(Table1_3[Status], "Hired") / COUNTA(Table1_3[Status])</f>
        <v>0.6552734375</v>
      </c>
      <c r="N2536" s="27">
        <f t="shared" si="240"/>
        <v>41805.352777777778</v>
      </c>
      <c r="O2536" t="str">
        <f>TEXT(Table1_3[[#This Row],[Interview Taken on]],"MMM")</f>
        <v>May</v>
      </c>
    </row>
    <row r="2537" spans="1:15" x14ac:dyDescent="0.25">
      <c r="A2537">
        <v>806805</v>
      </c>
      <c r="B2537" s="3">
        <v>41790.353472222225</v>
      </c>
      <c r="C2537">
        <f t="shared" si="235"/>
        <v>1</v>
      </c>
      <c r="D2537" t="s">
        <v>7</v>
      </c>
      <c r="E2537" t="s">
        <v>11</v>
      </c>
      <c r="F2537" t="s">
        <v>201</v>
      </c>
      <c r="G2537" t="s">
        <v>10</v>
      </c>
      <c r="H2537">
        <v>13074</v>
      </c>
      <c r="I2537" t="str">
        <f t="shared" si="236"/>
        <v>Morning</v>
      </c>
      <c r="J2537" t="str">
        <f t="shared" si="237"/>
        <v>Sat</v>
      </c>
      <c r="K2537" t="str">
        <f t="shared" si="238"/>
        <v>2014-05-31</v>
      </c>
      <c r="L2537" s="39">
        <f t="shared" si="239"/>
        <v>0.35347222222480923</v>
      </c>
      <c r="M2537" s="19">
        <f>COUNTIF(Table1_3[Status], "Hired") / COUNTA(Table1_3[Status])</f>
        <v>0.6552734375</v>
      </c>
      <c r="N2537" s="27">
        <f t="shared" si="240"/>
        <v>41805.353472222225</v>
      </c>
      <c r="O2537" t="str">
        <f>TEXT(Table1_3[[#This Row],[Interview Taken on]],"MMM")</f>
        <v>May</v>
      </c>
    </row>
    <row r="2538" spans="1:15" x14ac:dyDescent="0.25">
      <c r="A2538">
        <v>143505</v>
      </c>
      <c r="B2538" s="3">
        <v>41799.396527777775</v>
      </c>
      <c r="C2538">
        <f t="shared" si="235"/>
        <v>0</v>
      </c>
      <c r="D2538" t="s">
        <v>13</v>
      </c>
      <c r="E2538" t="s">
        <v>8</v>
      </c>
      <c r="F2538" t="s">
        <v>201</v>
      </c>
      <c r="G2538" t="s">
        <v>34</v>
      </c>
      <c r="H2538">
        <v>69928</v>
      </c>
      <c r="I2538" t="str">
        <f t="shared" si="236"/>
        <v>Morning</v>
      </c>
      <c r="J2538" t="str">
        <f t="shared" si="237"/>
        <v>Mon</v>
      </c>
      <c r="K2538" t="str">
        <f t="shared" si="238"/>
        <v>2014-06-09</v>
      </c>
      <c r="L2538" s="39">
        <f t="shared" si="239"/>
        <v>0.39652777777519077</v>
      </c>
      <c r="M2538" s="19">
        <f>COUNTIF(Table1_3[Status], "Hired") / COUNTA(Table1_3[Status])</f>
        <v>0.6552734375</v>
      </c>
      <c r="N2538" s="27" t="str">
        <f t="shared" si="240"/>
        <v/>
      </c>
      <c r="O2538" t="str">
        <f>TEXT(Table1_3[[#This Row],[Interview Taken on]],"MMM")</f>
        <v>Jun</v>
      </c>
    </row>
    <row r="2539" spans="1:15" x14ac:dyDescent="0.25">
      <c r="A2539">
        <v>95009</v>
      </c>
      <c r="B2539" s="3">
        <v>41856.352083333331</v>
      </c>
      <c r="C2539">
        <f t="shared" si="235"/>
        <v>1</v>
      </c>
      <c r="D2539" t="s">
        <v>7</v>
      </c>
      <c r="E2539" t="s">
        <v>11</v>
      </c>
      <c r="F2539" t="s">
        <v>201</v>
      </c>
      <c r="G2539" t="s">
        <v>34</v>
      </c>
      <c r="H2539">
        <v>92458</v>
      </c>
      <c r="I2539" t="str">
        <f t="shared" si="236"/>
        <v>Morning</v>
      </c>
      <c r="J2539" t="str">
        <f t="shared" si="237"/>
        <v>Tue</v>
      </c>
      <c r="K2539" t="str">
        <f t="shared" si="238"/>
        <v>2014-08-05</v>
      </c>
      <c r="L2539" s="39">
        <f t="shared" si="239"/>
        <v>0.35208333333139308</v>
      </c>
      <c r="M2539" s="19">
        <f>COUNTIF(Table1_3[Status], "Hired") / COUNTA(Table1_3[Status])</f>
        <v>0.6552734375</v>
      </c>
      <c r="N2539" s="27">
        <f t="shared" si="240"/>
        <v>41871.352083333331</v>
      </c>
      <c r="O2539" t="str">
        <f>TEXT(Table1_3[[#This Row],[Interview Taken on]],"MMM")</f>
        <v>Aug</v>
      </c>
    </row>
    <row r="2540" spans="1:15" x14ac:dyDescent="0.25">
      <c r="A2540">
        <v>265974</v>
      </c>
      <c r="B2540" s="3">
        <v>41856.352777777778</v>
      </c>
      <c r="C2540">
        <f t="shared" si="235"/>
        <v>0</v>
      </c>
      <c r="D2540" t="s">
        <v>13</v>
      </c>
      <c r="E2540" t="s">
        <v>11</v>
      </c>
      <c r="F2540" t="s">
        <v>201</v>
      </c>
      <c r="G2540" t="s">
        <v>34</v>
      </c>
      <c r="H2540">
        <v>18527</v>
      </c>
      <c r="I2540" t="str">
        <f t="shared" si="236"/>
        <v>Morning</v>
      </c>
      <c r="J2540" t="str">
        <f t="shared" si="237"/>
        <v>Tue</v>
      </c>
      <c r="K2540" t="str">
        <f t="shared" si="238"/>
        <v>2014-08-05</v>
      </c>
      <c r="L2540" s="39">
        <f t="shared" si="239"/>
        <v>0.35277777777810115</v>
      </c>
      <c r="M2540" s="19">
        <f>COUNTIF(Table1_3[Status], "Hired") / COUNTA(Table1_3[Status])</f>
        <v>0.6552734375</v>
      </c>
      <c r="N2540" s="27" t="str">
        <f t="shared" si="240"/>
        <v/>
      </c>
      <c r="O2540" t="str">
        <f>TEXT(Table1_3[[#This Row],[Interview Taken on]],"MMM")</f>
        <v>Aug</v>
      </c>
    </row>
    <row r="2541" spans="1:15" x14ac:dyDescent="0.25">
      <c r="A2541">
        <v>139428</v>
      </c>
      <c r="B2541" s="3">
        <v>41871.357638888891</v>
      </c>
      <c r="C2541">
        <f t="shared" si="235"/>
        <v>0</v>
      </c>
      <c r="D2541" t="s">
        <v>13</v>
      </c>
      <c r="E2541" t="s">
        <v>8</v>
      </c>
      <c r="F2541" t="s">
        <v>201</v>
      </c>
      <c r="G2541" t="s">
        <v>34</v>
      </c>
      <c r="H2541">
        <v>85643</v>
      </c>
      <c r="I2541" t="str">
        <f t="shared" si="236"/>
        <v>Morning</v>
      </c>
      <c r="J2541" t="str">
        <f t="shared" si="237"/>
        <v>Wed</v>
      </c>
      <c r="K2541" t="str">
        <f t="shared" si="238"/>
        <v>2014-08-20</v>
      </c>
      <c r="L2541" s="39">
        <f t="shared" si="239"/>
        <v>0.35763888889050577</v>
      </c>
      <c r="M2541" s="19">
        <f>COUNTIF(Table1_3[Status], "Hired") / COUNTA(Table1_3[Status])</f>
        <v>0.6552734375</v>
      </c>
      <c r="N2541" s="27" t="str">
        <f t="shared" si="240"/>
        <v/>
      </c>
      <c r="O2541" t="str">
        <f>TEXT(Table1_3[[#This Row],[Interview Taken on]],"MMM")</f>
        <v>Aug</v>
      </c>
    </row>
    <row r="2542" spans="1:15" x14ac:dyDescent="0.25">
      <c r="A2542">
        <v>416679</v>
      </c>
      <c r="B2542" s="3">
        <v>41871.35833333333</v>
      </c>
      <c r="C2542">
        <f t="shared" si="235"/>
        <v>0</v>
      </c>
      <c r="D2542" t="s">
        <v>13</v>
      </c>
      <c r="E2542" t="s">
        <v>8</v>
      </c>
      <c r="F2542" t="s">
        <v>201</v>
      </c>
      <c r="G2542" t="s">
        <v>34</v>
      </c>
      <c r="H2542">
        <v>23207</v>
      </c>
      <c r="I2542" t="str">
        <f t="shared" si="236"/>
        <v>Morning</v>
      </c>
      <c r="J2542" t="str">
        <f t="shared" si="237"/>
        <v>Wed</v>
      </c>
      <c r="K2542" t="str">
        <f t="shared" si="238"/>
        <v>2014-08-20</v>
      </c>
      <c r="L2542" s="39">
        <f t="shared" si="239"/>
        <v>0.35833333332993789</v>
      </c>
      <c r="M2542" s="19">
        <f>COUNTIF(Table1_3[Status], "Hired") / COUNTA(Table1_3[Status])</f>
        <v>0.6552734375</v>
      </c>
      <c r="N2542" s="27" t="str">
        <f t="shared" si="240"/>
        <v/>
      </c>
      <c r="O2542" t="str">
        <f>TEXT(Table1_3[[#This Row],[Interview Taken on]],"MMM")</f>
        <v>Aug</v>
      </c>
    </row>
    <row r="2543" spans="1:15" x14ac:dyDescent="0.25">
      <c r="A2543">
        <v>385054</v>
      </c>
      <c r="B2543" s="3">
        <v>41828.397222222222</v>
      </c>
      <c r="C2543">
        <f t="shared" si="235"/>
        <v>1</v>
      </c>
      <c r="D2543" t="s">
        <v>7</v>
      </c>
      <c r="E2543" t="s">
        <v>11</v>
      </c>
      <c r="F2543" t="s">
        <v>205</v>
      </c>
      <c r="G2543" t="s">
        <v>12</v>
      </c>
      <c r="H2543">
        <v>80213</v>
      </c>
      <c r="I2543" t="str">
        <f t="shared" si="236"/>
        <v>Morning</v>
      </c>
      <c r="J2543" t="str">
        <f t="shared" si="237"/>
        <v>Tue</v>
      </c>
      <c r="K2543" t="str">
        <f t="shared" si="238"/>
        <v>2014-07-08</v>
      </c>
      <c r="L2543" s="39">
        <f t="shared" si="239"/>
        <v>0.39722222222189885</v>
      </c>
      <c r="M2543" s="19">
        <f>COUNTIF(Table1_3[Status], "Hired") / COUNTA(Table1_3[Status])</f>
        <v>0.6552734375</v>
      </c>
      <c r="N2543" s="27">
        <f t="shared" si="240"/>
        <v>41843.397222222222</v>
      </c>
      <c r="O2543" t="str">
        <f>TEXT(Table1_3[[#This Row],[Interview Taken on]],"MMM")</f>
        <v>Jul</v>
      </c>
    </row>
    <row r="2544" spans="1:15" x14ac:dyDescent="0.25">
      <c r="A2544">
        <v>192872</v>
      </c>
      <c r="B2544" s="3">
        <v>41828.398611111108</v>
      </c>
      <c r="C2544">
        <f t="shared" si="235"/>
        <v>1</v>
      </c>
      <c r="D2544" t="s">
        <v>7</v>
      </c>
      <c r="E2544" t="s">
        <v>11</v>
      </c>
      <c r="F2544" t="s">
        <v>205</v>
      </c>
      <c r="G2544" t="s">
        <v>12</v>
      </c>
      <c r="H2544">
        <v>81721</v>
      </c>
      <c r="I2544" t="str">
        <f t="shared" si="236"/>
        <v>Morning</v>
      </c>
      <c r="J2544" t="str">
        <f t="shared" si="237"/>
        <v>Tue</v>
      </c>
      <c r="K2544" t="str">
        <f t="shared" si="238"/>
        <v>2014-07-08</v>
      </c>
      <c r="L2544" s="39">
        <f t="shared" si="239"/>
        <v>0.39861111110803904</v>
      </c>
      <c r="M2544" s="19">
        <f>COUNTIF(Table1_3[Status], "Hired") / COUNTA(Table1_3[Status])</f>
        <v>0.6552734375</v>
      </c>
      <c r="N2544" s="27">
        <f t="shared" si="240"/>
        <v>41843.398611111108</v>
      </c>
      <c r="O2544" t="str">
        <f>TEXT(Table1_3[[#This Row],[Interview Taken on]],"MMM")</f>
        <v>Jul</v>
      </c>
    </row>
    <row r="2545" spans="1:15" x14ac:dyDescent="0.25">
      <c r="A2545">
        <v>47827</v>
      </c>
      <c r="B2545" s="3">
        <v>41828.399305555555</v>
      </c>
      <c r="C2545">
        <f t="shared" si="235"/>
        <v>0</v>
      </c>
      <c r="D2545" t="s">
        <v>13</v>
      </c>
      <c r="E2545" t="s">
        <v>11</v>
      </c>
      <c r="F2545" t="s">
        <v>205</v>
      </c>
      <c r="G2545" t="s">
        <v>12</v>
      </c>
      <c r="H2545">
        <v>94106</v>
      </c>
      <c r="I2545" t="str">
        <f t="shared" si="236"/>
        <v>Morning</v>
      </c>
      <c r="J2545" t="str">
        <f t="shared" si="237"/>
        <v>Tue</v>
      </c>
      <c r="K2545" t="str">
        <f t="shared" si="238"/>
        <v>2014-07-08</v>
      </c>
      <c r="L2545" s="39">
        <f t="shared" si="239"/>
        <v>0.39930555555474712</v>
      </c>
      <c r="M2545" s="19">
        <f>COUNTIF(Table1_3[Status], "Hired") / COUNTA(Table1_3[Status])</f>
        <v>0.6552734375</v>
      </c>
      <c r="N2545" s="27" t="str">
        <f t="shared" si="240"/>
        <v/>
      </c>
      <c r="O2545" t="str">
        <f>TEXT(Table1_3[[#This Row],[Interview Taken on]],"MMM")</f>
        <v>Jul</v>
      </c>
    </row>
    <row r="2546" spans="1:15" x14ac:dyDescent="0.25">
      <c r="A2546">
        <v>461705</v>
      </c>
      <c r="B2546" s="3">
        <v>41828.400000000001</v>
      </c>
      <c r="C2546">
        <f t="shared" si="235"/>
        <v>1</v>
      </c>
      <c r="D2546" t="s">
        <v>7</v>
      </c>
      <c r="E2546" t="s">
        <v>11</v>
      </c>
      <c r="F2546" t="s">
        <v>205</v>
      </c>
      <c r="G2546" t="s">
        <v>12</v>
      </c>
      <c r="H2546">
        <v>30041</v>
      </c>
      <c r="I2546" t="str">
        <f t="shared" si="236"/>
        <v>Morning</v>
      </c>
      <c r="J2546" t="str">
        <f t="shared" si="237"/>
        <v>Tue</v>
      </c>
      <c r="K2546" t="str">
        <f t="shared" si="238"/>
        <v>2014-07-08</v>
      </c>
      <c r="L2546" s="39">
        <f t="shared" si="239"/>
        <v>0.40000000000145519</v>
      </c>
      <c r="M2546" s="19">
        <f>COUNTIF(Table1_3[Status], "Hired") / COUNTA(Table1_3[Status])</f>
        <v>0.6552734375</v>
      </c>
      <c r="N2546" s="27">
        <f t="shared" si="240"/>
        <v>41843.4</v>
      </c>
      <c r="O2546" t="str">
        <f>TEXT(Table1_3[[#This Row],[Interview Taken on]],"MMM")</f>
        <v>Jul</v>
      </c>
    </row>
    <row r="2547" spans="1:15" x14ac:dyDescent="0.25">
      <c r="A2547">
        <v>677237</v>
      </c>
      <c r="B2547" s="3">
        <v>41828.400694444441</v>
      </c>
      <c r="C2547">
        <f t="shared" si="235"/>
        <v>0</v>
      </c>
      <c r="D2547" t="s">
        <v>13</v>
      </c>
      <c r="E2547" t="s">
        <v>11</v>
      </c>
      <c r="F2547" t="s">
        <v>205</v>
      </c>
      <c r="G2547" t="s">
        <v>12</v>
      </c>
      <c r="H2547">
        <v>50346</v>
      </c>
      <c r="I2547" t="str">
        <f t="shared" si="236"/>
        <v>Morning</v>
      </c>
      <c r="J2547" t="str">
        <f t="shared" si="237"/>
        <v>Tue</v>
      </c>
      <c r="K2547" t="str">
        <f t="shared" si="238"/>
        <v>2014-07-08</v>
      </c>
      <c r="L2547" s="39">
        <f t="shared" si="239"/>
        <v>0.40069444444088731</v>
      </c>
      <c r="M2547" s="19">
        <f>COUNTIF(Table1_3[Status], "Hired") / COUNTA(Table1_3[Status])</f>
        <v>0.6552734375</v>
      </c>
      <c r="N2547" s="27" t="str">
        <f t="shared" si="240"/>
        <v/>
      </c>
      <c r="O2547" t="str">
        <f>TEXT(Table1_3[[#This Row],[Interview Taken on]],"MMM")</f>
        <v>Jul</v>
      </c>
    </row>
    <row r="2548" spans="1:15" x14ac:dyDescent="0.25">
      <c r="A2548">
        <v>672458</v>
      </c>
      <c r="B2548" s="3">
        <v>41837.376388888886</v>
      </c>
      <c r="C2548">
        <f t="shared" si="235"/>
        <v>1</v>
      </c>
      <c r="D2548" t="s">
        <v>7</v>
      </c>
      <c r="E2548" t="s">
        <v>8</v>
      </c>
      <c r="F2548" t="s">
        <v>205</v>
      </c>
      <c r="G2548" t="s">
        <v>12</v>
      </c>
      <c r="H2548">
        <v>25787</v>
      </c>
      <c r="I2548" t="str">
        <f t="shared" si="236"/>
        <v>Morning</v>
      </c>
      <c r="J2548" t="str">
        <f t="shared" si="237"/>
        <v>Thu</v>
      </c>
      <c r="K2548" t="str">
        <f t="shared" si="238"/>
        <v>2014-07-17</v>
      </c>
      <c r="L2548" s="39">
        <f t="shared" si="239"/>
        <v>0.37638888888614019</v>
      </c>
      <c r="M2548" s="19">
        <f>COUNTIF(Table1_3[Status], "Hired") / COUNTA(Table1_3[Status])</f>
        <v>0.6552734375</v>
      </c>
      <c r="N2548" s="27">
        <f t="shared" si="240"/>
        <v>41852.376388888886</v>
      </c>
      <c r="O2548" t="str">
        <f>TEXT(Table1_3[[#This Row],[Interview Taken on]],"MMM")</f>
        <v>Jul</v>
      </c>
    </row>
    <row r="2549" spans="1:15" x14ac:dyDescent="0.25">
      <c r="A2549">
        <v>108388</v>
      </c>
      <c r="B2549" s="3">
        <v>41837.37777777778</v>
      </c>
      <c r="C2549">
        <f t="shared" si="235"/>
        <v>0</v>
      </c>
      <c r="D2549" t="s">
        <v>13</v>
      </c>
      <c r="E2549" t="s">
        <v>11</v>
      </c>
      <c r="F2549" t="s">
        <v>205</v>
      </c>
      <c r="G2549" t="s">
        <v>12</v>
      </c>
      <c r="H2549">
        <v>59536</v>
      </c>
      <c r="I2549" t="str">
        <f t="shared" si="236"/>
        <v>Morning</v>
      </c>
      <c r="J2549" t="str">
        <f t="shared" si="237"/>
        <v>Thu</v>
      </c>
      <c r="K2549" t="str">
        <f t="shared" si="238"/>
        <v>2014-07-17</v>
      </c>
      <c r="L2549" s="39">
        <f t="shared" si="239"/>
        <v>0.37777777777955635</v>
      </c>
      <c r="M2549" s="19">
        <f>COUNTIF(Table1_3[Status], "Hired") / COUNTA(Table1_3[Status])</f>
        <v>0.6552734375</v>
      </c>
      <c r="N2549" s="27" t="str">
        <f t="shared" si="240"/>
        <v/>
      </c>
      <c r="O2549" t="str">
        <f>TEXT(Table1_3[[#This Row],[Interview Taken on]],"MMM")</f>
        <v>Jul</v>
      </c>
    </row>
    <row r="2550" spans="1:15" x14ac:dyDescent="0.25">
      <c r="A2550">
        <v>903299</v>
      </c>
      <c r="B2550" s="3">
        <v>41837.378472222219</v>
      </c>
      <c r="C2550">
        <f t="shared" si="235"/>
        <v>0</v>
      </c>
      <c r="D2550" t="s">
        <v>13</v>
      </c>
      <c r="E2550" t="s">
        <v>8</v>
      </c>
      <c r="F2550" t="s">
        <v>205</v>
      </c>
      <c r="G2550" t="s">
        <v>12</v>
      </c>
      <c r="H2550">
        <v>5672</v>
      </c>
      <c r="I2550" t="str">
        <f t="shared" si="236"/>
        <v>Morning</v>
      </c>
      <c r="J2550" t="str">
        <f t="shared" si="237"/>
        <v>Thu</v>
      </c>
      <c r="K2550" t="str">
        <f t="shared" si="238"/>
        <v>2014-07-17</v>
      </c>
      <c r="L2550" s="39">
        <f t="shared" si="239"/>
        <v>0.37847222221898846</v>
      </c>
      <c r="M2550" s="19">
        <f>COUNTIF(Table1_3[Status], "Hired") / COUNTA(Table1_3[Status])</f>
        <v>0.6552734375</v>
      </c>
      <c r="N2550" s="27" t="str">
        <f t="shared" si="240"/>
        <v/>
      </c>
      <c r="O2550" t="str">
        <f>TEXT(Table1_3[[#This Row],[Interview Taken on]],"MMM")</f>
        <v>Jul</v>
      </c>
    </row>
    <row r="2551" spans="1:15" x14ac:dyDescent="0.25">
      <c r="A2551">
        <v>582029</v>
      </c>
      <c r="B2551" s="3">
        <v>41837.380555555559</v>
      </c>
      <c r="C2551">
        <f t="shared" si="235"/>
        <v>1</v>
      </c>
      <c r="D2551" t="s">
        <v>7</v>
      </c>
      <c r="E2551" t="s">
        <v>11</v>
      </c>
      <c r="F2551" t="s">
        <v>205</v>
      </c>
      <c r="G2551" t="s">
        <v>12</v>
      </c>
      <c r="H2551">
        <v>42635</v>
      </c>
      <c r="I2551" t="str">
        <f t="shared" si="236"/>
        <v>Morning</v>
      </c>
      <c r="J2551" t="str">
        <f t="shared" si="237"/>
        <v>Thu</v>
      </c>
      <c r="K2551" t="str">
        <f t="shared" si="238"/>
        <v>2014-07-17</v>
      </c>
      <c r="L2551" s="39">
        <f t="shared" si="239"/>
        <v>0.38055555555911269</v>
      </c>
      <c r="M2551" s="19">
        <f>COUNTIF(Table1_3[Status], "Hired") / COUNTA(Table1_3[Status])</f>
        <v>0.6552734375</v>
      </c>
      <c r="N2551" s="27">
        <f t="shared" si="240"/>
        <v>41852.380555555559</v>
      </c>
      <c r="O2551" t="str">
        <f>TEXT(Table1_3[[#This Row],[Interview Taken on]],"MMM")</f>
        <v>Jul</v>
      </c>
    </row>
    <row r="2552" spans="1:15" x14ac:dyDescent="0.25">
      <c r="A2552">
        <v>117267</v>
      </c>
      <c r="B2552" s="3">
        <v>41837.37777777778</v>
      </c>
      <c r="C2552">
        <f t="shared" si="235"/>
        <v>1</v>
      </c>
      <c r="D2552" t="s">
        <v>7</v>
      </c>
      <c r="E2552" t="s">
        <v>11</v>
      </c>
      <c r="F2552" t="s">
        <v>205</v>
      </c>
      <c r="G2552" t="s">
        <v>12</v>
      </c>
      <c r="H2552">
        <v>13864</v>
      </c>
      <c r="I2552" t="str">
        <f t="shared" si="236"/>
        <v>Morning</v>
      </c>
      <c r="J2552" t="str">
        <f t="shared" si="237"/>
        <v>Thu</v>
      </c>
      <c r="K2552" t="str">
        <f t="shared" si="238"/>
        <v>2014-07-17</v>
      </c>
      <c r="L2552" s="39">
        <f t="shared" si="239"/>
        <v>0.37777777777955635</v>
      </c>
      <c r="M2552" s="19">
        <f>COUNTIF(Table1_3[Status], "Hired") / COUNTA(Table1_3[Status])</f>
        <v>0.6552734375</v>
      </c>
      <c r="N2552" s="27">
        <f t="shared" si="240"/>
        <v>41852.37777777778</v>
      </c>
      <c r="O2552" t="str">
        <f>TEXT(Table1_3[[#This Row],[Interview Taken on]],"MMM")</f>
        <v>Jul</v>
      </c>
    </row>
    <row r="2553" spans="1:15" x14ac:dyDescent="0.25">
      <c r="A2553">
        <v>732908</v>
      </c>
      <c r="B2553" s="3">
        <v>41787.586805555555</v>
      </c>
      <c r="C2553">
        <f t="shared" si="235"/>
        <v>0</v>
      </c>
      <c r="D2553" t="s">
        <v>13</v>
      </c>
      <c r="E2553" t="s">
        <v>8</v>
      </c>
      <c r="F2553" t="s">
        <v>201</v>
      </c>
      <c r="G2553" t="s">
        <v>12</v>
      </c>
      <c r="H2553">
        <v>3457</v>
      </c>
      <c r="I2553" t="str">
        <f t="shared" si="236"/>
        <v>Afternoon</v>
      </c>
      <c r="J2553" t="str">
        <f t="shared" si="237"/>
        <v>Wed</v>
      </c>
      <c r="K2553" t="str">
        <f t="shared" si="238"/>
        <v>2014-05-28</v>
      </c>
      <c r="L2553" s="39">
        <f t="shared" si="239"/>
        <v>0.58680555555474712</v>
      </c>
      <c r="M2553" s="19">
        <f>COUNTIF(Table1_3[Status], "Hired") / COUNTA(Table1_3[Status])</f>
        <v>0.6552734375</v>
      </c>
      <c r="N2553" s="27" t="str">
        <f t="shared" si="240"/>
        <v/>
      </c>
      <c r="O2553" t="str">
        <f>TEXT(Table1_3[[#This Row],[Interview Taken on]],"MMM")</f>
        <v>May</v>
      </c>
    </row>
    <row r="2554" spans="1:15" x14ac:dyDescent="0.25">
      <c r="A2554">
        <v>331082</v>
      </c>
      <c r="B2554" s="3">
        <v>41787.587500000001</v>
      </c>
      <c r="C2554">
        <f t="shared" si="235"/>
        <v>1</v>
      </c>
      <c r="D2554" t="s">
        <v>7</v>
      </c>
      <c r="E2554" t="s">
        <v>8</v>
      </c>
      <c r="F2554" t="s">
        <v>201</v>
      </c>
      <c r="G2554" t="s">
        <v>12</v>
      </c>
      <c r="H2554">
        <v>23051</v>
      </c>
      <c r="I2554" t="str">
        <f t="shared" si="236"/>
        <v>Afternoon</v>
      </c>
      <c r="J2554" t="str">
        <f t="shared" si="237"/>
        <v>Wed</v>
      </c>
      <c r="K2554" t="str">
        <f t="shared" si="238"/>
        <v>2014-05-28</v>
      </c>
      <c r="L2554" s="39">
        <f t="shared" si="239"/>
        <v>0.58750000000145519</v>
      </c>
      <c r="M2554" s="19">
        <f>COUNTIF(Table1_3[Status], "Hired") / COUNTA(Table1_3[Status])</f>
        <v>0.6552734375</v>
      </c>
      <c r="N2554" s="27">
        <f t="shared" si="240"/>
        <v>41802.587500000001</v>
      </c>
      <c r="O2554" t="str">
        <f>TEXT(Table1_3[[#This Row],[Interview Taken on]],"MMM")</f>
        <v>May</v>
      </c>
    </row>
    <row r="2555" spans="1:15" x14ac:dyDescent="0.25">
      <c r="A2555">
        <v>737525</v>
      </c>
      <c r="B2555" s="3">
        <v>41787.588888888888</v>
      </c>
      <c r="C2555">
        <f t="shared" si="235"/>
        <v>1</v>
      </c>
      <c r="D2555" t="s">
        <v>7</v>
      </c>
      <c r="E2555" t="s">
        <v>8</v>
      </c>
      <c r="F2555" t="s">
        <v>201</v>
      </c>
      <c r="G2555" t="s">
        <v>12</v>
      </c>
      <c r="H2555">
        <v>86680</v>
      </c>
      <c r="I2555" t="str">
        <f t="shared" si="236"/>
        <v>Afternoon</v>
      </c>
      <c r="J2555" t="str">
        <f t="shared" si="237"/>
        <v>Wed</v>
      </c>
      <c r="K2555" t="str">
        <f t="shared" si="238"/>
        <v>2014-05-28</v>
      </c>
      <c r="L2555" s="39">
        <f t="shared" si="239"/>
        <v>0.58888888888759539</v>
      </c>
      <c r="M2555" s="19">
        <f>COUNTIF(Table1_3[Status], "Hired") / COUNTA(Table1_3[Status])</f>
        <v>0.6552734375</v>
      </c>
      <c r="N2555" s="27">
        <f t="shared" si="240"/>
        <v>41802.588888888888</v>
      </c>
      <c r="O2555" t="str">
        <f>TEXT(Table1_3[[#This Row],[Interview Taken on]],"MMM")</f>
        <v>May</v>
      </c>
    </row>
    <row r="2556" spans="1:15" x14ac:dyDescent="0.25">
      <c r="A2556">
        <v>551077</v>
      </c>
      <c r="B2556" s="3">
        <v>41782.827777777777</v>
      </c>
      <c r="C2556">
        <f t="shared" si="235"/>
        <v>0</v>
      </c>
      <c r="D2556" t="s">
        <v>13</v>
      </c>
      <c r="E2556" t="s">
        <v>8</v>
      </c>
      <c r="F2556" t="s">
        <v>204</v>
      </c>
      <c r="G2556" t="s">
        <v>12</v>
      </c>
      <c r="H2556">
        <v>11675</v>
      </c>
      <c r="I2556" t="str">
        <f t="shared" si="236"/>
        <v>Evening</v>
      </c>
      <c r="J2556" t="str">
        <f t="shared" si="237"/>
        <v>Fri</v>
      </c>
      <c r="K2556" t="str">
        <f t="shared" si="238"/>
        <v>2014-05-23</v>
      </c>
      <c r="L2556" s="39">
        <f t="shared" si="239"/>
        <v>0.82777777777664596</v>
      </c>
      <c r="M2556" s="19">
        <f>COUNTIF(Table1_3[Status], "Hired") / COUNTA(Table1_3[Status])</f>
        <v>0.6552734375</v>
      </c>
      <c r="N2556" s="27" t="str">
        <f t="shared" si="240"/>
        <v/>
      </c>
      <c r="O2556" t="str">
        <f>TEXT(Table1_3[[#This Row],[Interview Taken on]],"MMM")</f>
        <v>May</v>
      </c>
    </row>
    <row r="2557" spans="1:15" x14ac:dyDescent="0.25">
      <c r="A2557">
        <v>705137</v>
      </c>
      <c r="B2557" s="3">
        <v>41788.37777777778</v>
      </c>
      <c r="C2557">
        <f t="shared" si="235"/>
        <v>0</v>
      </c>
      <c r="D2557" t="s">
        <v>13</v>
      </c>
      <c r="E2557" t="s">
        <v>11</v>
      </c>
      <c r="F2557" t="s">
        <v>204</v>
      </c>
      <c r="G2557" t="s">
        <v>12</v>
      </c>
      <c r="H2557">
        <v>9907</v>
      </c>
      <c r="I2557" t="str">
        <f t="shared" si="236"/>
        <v>Morning</v>
      </c>
      <c r="J2557" t="str">
        <f t="shared" si="237"/>
        <v>Thu</v>
      </c>
      <c r="K2557" t="str">
        <f t="shared" si="238"/>
        <v>2014-05-29</v>
      </c>
      <c r="L2557" s="39">
        <f t="shared" si="239"/>
        <v>0.37777777777955635</v>
      </c>
      <c r="M2557" s="19">
        <f>COUNTIF(Table1_3[Status], "Hired") / COUNTA(Table1_3[Status])</f>
        <v>0.6552734375</v>
      </c>
      <c r="N2557" s="27" t="str">
        <f t="shared" si="240"/>
        <v/>
      </c>
      <c r="O2557" t="str">
        <f>TEXT(Table1_3[[#This Row],[Interview Taken on]],"MMM")</f>
        <v>May</v>
      </c>
    </row>
    <row r="2558" spans="1:15" x14ac:dyDescent="0.25">
      <c r="A2558">
        <v>240259</v>
      </c>
      <c r="B2558" s="3">
        <v>41816.722222222219</v>
      </c>
      <c r="C2558">
        <f t="shared" si="235"/>
        <v>0</v>
      </c>
      <c r="D2558" t="s">
        <v>13</v>
      </c>
      <c r="E2558" t="s">
        <v>8</v>
      </c>
      <c r="F2558" t="s">
        <v>201</v>
      </c>
      <c r="G2558" t="s">
        <v>34</v>
      </c>
      <c r="H2558">
        <v>13293</v>
      </c>
      <c r="I2558" t="str">
        <f t="shared" si="236"/>
        <v>Afternoon</v>
      </c>
      <c r="J2558" t="str">
        <f t="shared" si="237"/>
        <v>Thu</v>
      </c>
      <c r="K2558" t="str">
        <f t="shared" si="238"/>
        <v>2014-06-26</v>
      </c>
      <c r="L2558" s="39">
        <f t="shared" si="239"/>
        <v>0.72222222221898846</v>
      </c>
      <c r="M2558" s="19">
        <f>COUNTIF(Table1_3[Status], "Hired") / COUNTA(Table1_3[Status])</f>
        <v>0.6552734375</v>
      </c>
      <c r="N2558" s="27" t="str">
        <f t="shared" si="240"/>
        <v/>
      </c>
      <c r="O2558" t="str">
        <f>TEXT(Table1_3[[#This Row],[Interview Taken on]],"MMM")</f>
        <v>Jun</v>
      </c>
    </row>
    <row r="2559" spans="1:15" x14ac:dyDescent="0.25">
      <c r="A2559">
        <v>589837</v>
      </c>
      <c r="B2559" s="3">
        <v>41826.539583333331</v>
      </c>
      <c r="C2559">
        <f t="shared" si="235"/>
        <v>1</v>
      </c>
      <c r="D2559" t="s">
        <v>7</v>
      </c>
      <c r="E2559" t="s">
        <v>8</v>
      </c>
      <c r="F2559" t="s">
        <v>201</v>
      </c>
      <c r="G2559" t="s">
        <v>34</v>
      </c>
      <c r="H2559">
        <v>15696</v>
      </c>
      <c r="I2559" t="str">
        <f t="shared" si="236"/>
        <v>Afternoon</v>
      </c>
      <c r="J2559" t="str">
        <f t="shared" si="237"/>
        <v>Sun</v>
      </c>
      <c r="K2559" t="str">
        <f t="shared" si="238"/>
        <v>2014-07-06</v>
      </c>
      <c r="L2559" s="39">
        <f t="shared" si="239"/>
        <v>0.53958333333139308</v>
      </c>
      <c r="M2559" s="19">
        <f>COUNTIF(Table1_3[Status], "Hired") / COUNTA(Table1_3[Status])</f>
        <v>0.6552734375</v>
      </c>
      <c r="N2559" s="27">
        <f t="shared" si="240"/>
        <v>41841.539583333331</v>
      </c>
      <c r="O2559" t="str">
        <f>TEXT(Table1_3[[#This Row],[Interview Taken on]],"MMM")</f>
        <v>Jul</v>
      </c>
    </row>
    <row r="2560" spans="1:15" x14ac:dyDescent="0.25">
      <c r="A2560">
        <v>82580</v>
      </c>
      <c r="B2560" s="3">
        <v>41826.540972222225</v>
      </c>
      <c r="C2560">
        <f t="shared" si="235"/>
        <v>0</v>
      </c>
      <c r="D2560" t="s">
        <v>13</v>
      </c>
      <c r="E2560" t="s">
        <v>8</v>
      </c>
      <c r="F2560" t="s">
        <v>201</v>
      </c>
      <c r="G2560" t="s">
        <v>34</v>
      </c>
      <c r="H2560">
        <v>79569</v>
      </c>
      <c r="I2560" t="str">
        <f t="shared" si="236"/>
        <v>Afternoon</v>
      </c>
      <c r="J2560" t="str">
        <f t="shared" si="237"/>
        <v>Sun</v>
      </c>
      <c r="K2560" t="str">
        <f t="shared" si="238"/>
        <v>2014-07-06</v>
      </c>
      <c r="L2560" s="39">
        <f t="shared" si="239"/>
        <v>0.54097222222480923</v>
      </c>
      <c r="M2560" s="19">
        <f>COUNTIF(Table1_3[Status], "Hired") / COUNTA(Table1_3[Status])</f>
        <v>0.6552734375</v>
      </c>
      <c r="N2560" s="27" t="str">
        <f t="shared" si="240"/>
        <v/>
      </c>
      <c r="O2560" t="str">
        <f>TEXT(Table1_3[[#This Row],[Interview Taken on]],"MMM")</f>
        <v>Jul</v>
      </c>
    </row>
    <row r="2561" spans="1:15" x14ac:dyDescent="0.25">
      <c r="A2561">
        <v>865029</v>
      </c>
      <c r="B2561" s="3">
        <v>41862.435416666667</v>
      </c>
      <c r="C2561">
        <f t="shared" si="235"/>
        <v>1</v>
      </c>
      <c r="D2561" t="s">
        <v>7</v>
      </c>
      <c r="E2561" t="s">
        <v>8</v>
      </c>
      <c r="F2561" t="s">
        <v>205</v>
      </c>
      <c r="G2561" t="s">
        <v>12</v>
      </c>
      <c r="H2561">
        <v>64324</v>
      </c>
      <c r="I2561" t="str">
        <f t="shared" si="236"/>
        <v>Morning</v>
      </c>
      <c r="J2561" t="str">
        <f t="shared" si="237"/>
        <v>Mon</v>
      </c>
      <c r="K2561" t="str">
        <f t="shared" si="238"/>
        <v>2014-08-11</v>
      </c>
      <c r="L2561" s="39">
        <f t="shared" si="239"/>
        <v>0.43541666666715173</v>
      </c>
      <c r="M2561" s="19">
        <f>COUNTIF(Table1_3[Status], "Hired") / COUNTA(Table1_3[Status])</f>
        <v>0.6552734375</v>
      </c>
      <c r="N2561" s="27">
        <f t="shared" si="240"/>
        <v>41877.435416666667</v>
      </c>
      <c r="O2561" t="str">
        <f>TEXT(Table1_3[[#This Row],[Interview Taken on]],"MMM")</f>
        <v>Aug</v>
      </c>
    </row>
    <row r="2562" spans="1:15" x14ac:dyDescent="0.25">
      <c r="A2562">
        <v>306926</v>
      </c>
      <c r="B2562" s="3">
        <v>41862.436111111114</v>
      </c>
      <c r="C2562">
        <f t="shared" ref="C2562:C2625" si="241">IF(D2562="Hired",1,0)</f>
        <v>0</v>
      </c>
      <c r="D2562" t="s">
        <v>13</v>
      </c>
      <c r="E2562" t="s">
        <v>8</v>
      </c>
      <c r="F2562" t="s">
        <v>205</v>
      </c>
      <c r="G2562" t="s">
        <v>12</v>
      </c>
      <c r="H2562">
        <v>72811</v>
      </c>
      <c r="I2562" t="str">
        <f t="shared" ref="I2562:I2625" si="242">IF(AND(HOUR(B2562)&gt;=6, HOUR(B2562)&lt;12), "Morning",
   IF(AND(HOUR(B2562)&gt;=12, HOUR(B2562)&lt;18), "Afternoon",
   IF(AND(HOUR(B2562)&gt;=18, HOUR(B2562)&lt;24), "Evening", "Night")))</f>
        <v>Morning</v>
      </c>
      <c r="J2562" t="str">
        <f t="shared" ref="J2562:J2625" si="243">TEXT(B2562, "DDD")</f>
        <v>Mon</v>
      </c>
      <c r="K2562" t="str">
        <f t="shared" ref="K2562:K2625" si="244">TEXT(B2562, "YYYY-MM-DD")</f>
        <v>2014-08-11</v>
      </c>
      <c r="L2562" s="39">
        <f t="shared" ref="L2562:L2625" si="245">MOD(B2562,1)</f>
        <v>0.43611111111385981</v>
      </c>
      <c r="M2562" s="19">
        <f>COUNTIF(Table1_3[Status], "Hired") / COUNTA(Table1_3[Status])</f>
        <v>0.6552734375</v>
      </c>
      <c r="N2562" s="27" t="str">
        <f t="shared" ref="N2562:N2625" si="246">IF(D2562="Hired", B2562+15, "")</f>
        <v/>
      </c>
      <c r="O2562" t="str">
        <f>TEXT(Table1_3[[#This Row],[Interview Taken on]],"MMM")</f>
        <v>Aug</v>
      </c>
    </row>
    <row r="2563" spans="1:15" x14ac:dyDescent="0.25">
      <c r="A2563">
        <v>203851</v>
      </c>
      <c r="B2563" s="3">
        <v>41810.399305555555</v>
      </c>
      <c r="C2563">
        <f t="shared" si="241"/>
        <v>0</v>
      </c>
      <c r="D2563" t="s">
        <v>13</v>
      </c>
      <c r="E2563" t="s">
        <v>11</v>
      </c>
      <c r="F2563" t="s">
        <v>205</v>
      </c>
      <c r="G2563" t="s">
        <v>25</v>
      </c>
      <c r="H2563">
        <v>86952</v>
      </c>
      <c r="I2563" t="str">
        <f t="shared" si="242"/>
        <v>Morning</v>
      </c>
      <c r="J2563" t="str">
        <f t="shared" si="243"/>
        <v>Fri</v>
      </c>
      <c r="K2563" t="str">
        <f t="shared" si="244"/>
        <v>2014-06-20</v>
      </c>
      <c r="L2563" s="39">
        <f t="shared" si="245"/>
        <v>0.39930555555474712</v>
      </c>
      <c r="M2563" s="19">
        <f>COUNTIF(Table1_3[Status], "Hired") / COUNTA(Table1_3[Status])</f>
        <v>0.6552734375</v>
      </c>
      <c r="N2563" s="27" t="str">
        <f t="shared" si="246"/>
        <v/>
      </c>
      <c r="O2563" t="str">
        <f>TEXT(Table1_3[[#This Row],[Interview Taken on]],"MMM")</f>
        <v>Jun</v>
      </c>
    </row>
    <row r="2564" spans="1:15" x14ac:dyDescent="0.25">
      <c r="A2564">
        <v>735772</v>
      </c>
      <c r="B2564" s="3">
        <v>41814.822222222225</v>
      </c>
      <c r="C2564">
        <f t="shared" si="241"/>
        <v>0</v>
      </c>
      <c r="D2564" t="s">
        <v>13</v>
      </c>
      <c r="E2564" t="s">
        <v>8</v>
      </c>
      <c r="F2564" t="s">
        <v>205</v>
      </c>
      <c r="G2564" t="s">
        <v>25</v>
      </c>
      <c r="H2564">
        <v>34899</v>
      </c>
      <c r="I2564" t="str">
        <f t="shared" si="242"/>
        <v>Evening</v>
      </c>
      <c r="J2564" t="str">
        <f t="shared" si="243"/>
        <v>Tue</v>
      </c>
      <c r="K2564" t="str">
        <f t="shared" si="244"/>
        <v>2014-06-24</v>
      </c>
      <c r="L2564" s="39">
        <f t="shared" si="245"/>
        <v>0.82222222222480923</v>
      </c>
      <c r="M2564" s="19">
        <f>COUNTIF(Table1_3[Status], "Hired") / COUNTA(Table1_3[Status])</f>
        <v>0.6552734375</v>
      </c>
      <c r="N2564" s="27" t="str">
        <f t="shared" si="246"/>
        <v/>
      </c>
      <c r="O2564" t="str">
        <f>TEXT(Table1_3[[#This Row],[Interview Taken on]],"MMM")</f>
        <v>Jun</v>
      </c>
    </row>
    <row r="2565" spans="1:15" x14ac:dyDescent="0.25">
      <c r="A2565">
        <v>16272</v>
      </c>
      <c r="B2565" s="3">
        <v>41814.822916666664</v>
      </c>
      <c r="C2565">
        <f t="shared" si="241"/>
        <v>1</v>
      </c>
      <c r="D2565" t="s">
        <v>7</v>
      </c>
      <c r="E2565" t="s">
        <v>11</v>
      </c>
      <c r="F2565" t="s">
        <v>205</v>
      </c>
      <c r="G2565" t="s">
        <v>25</v>
      </c>
      <c r="H2565">
        <v>74022</v>
      </c>
      <c r="I2565" t="str">
        <f t="shared" si="242"/>
        <v>Evening</v>
      </c>
      <c r="J2565" t="str">
        <f t="shared" si="243"/>
        <v>Tue</v>
      </c>
      <c r="K2565" t="str">
        <f t="shared" si="244"/>
        <v>2014-06-24</v>
      </c>
      <c r="L2565" s="39">
        <f t="shared" si="245"/>
        <v>0.82291666666424135</v>
      </c>
      <c r="M2565" s="19">
        <f>COUNTIF(Table1_3[Status], "Hired") / COUNTA(Table1_3[Status])</f>
        <v>0.6552734375</v>
      </c>
      <c r="N2565" s="27">
        <f t="shared" si="246"/>
        <v>41829.822916666664</v>
      </c>
      <c r="O2565" t="str">
        <f>TEXT(Table1_3[[#This Row],[Interview Taken on]],"MMM")</f>
        <v>Jun</v>
      </c>
    </row>
    <row r="2566" spans="1:15" x14ac:dyDescent="0.25">
      <c r="A2566">
        <v>241011</v>
      </c>
      <c r="B2566" s="3">
        <v>41852.398611111108</v>
      </c>
      <c r="C2566">
        <f t="shared" si="241"/>
        <v>1</v>
      </c>
      <c r="D2566" t="s">
        <v>7</v>
      </c>
      <c r="E2566" t="s">
        <v>8</v>
      </c>
      <c r="F2566" t="s">
        <v>205</v>
      </c>
      <c r="G2566" t="s">
        <v>25</v>
      </c>
      <c r="H2566">
        <v>21333</v>
      </c>
      <c r="I2566" t="str">
        <f t="shared" si="242"/>
        <v>Morning</v>
      </c>
      <c r="J2566" t="str">
        <f t="shared" si="243"/>
        <v>Fri</v>
      </c>
      <c r="K2566" t="str">
        <f t="shared" si="244"/>
        <v>2014-08-01</v>
      </c>
      <c r="L2566" s="39">
        <f t="shared" si="245"/>
        <v>0.39861111110803904</v>
      </c>
      <c r="M2566" s="19">
        <f>COUNTIF(Table1_3[Status], "Hired") / COUNTA(Table1_3[Status])</f>
        <v>0.6552734375</v>
      </c>
      <c r="N2566" s="27">
        <f t="shared" si="246"/>
        <v>41867.398611111108</v>
      </c>
      <c r="O2566" t="str">
        <f>TEXT(Table1_3[[#This Row],[Interview Taken on]],"MMM")</f>
        <v>Aug</v>
      </c>
    </row>
    <row r="2567" spans="1:15" x14ac:dyDescent="0.25">
      <c r="A2567">
        <v>592725</v>
      </c>
      <c r="B2567" s="3">
        <v>41857.599305555559</v>
      </c>
      <c r="C2567">
        <f t="shared" si="241"/>
        <v>1</v>
      </c>
      <c r="D2567" t="s">
        <v>7</v>
      </c>
      <c r="E2567" t="s">
        <v>8</v>
      </c>
      <c r="F2567" t="s">
        <v>205</v>
      </c>
      <c r="G2567" t="s">
        <v>25</v>
      </c>
      <c r="H2567">
        <v>73557</v>
      </c>
      <c r="I2567" t="str">
        <f t="shared" si="242"/>
        <v>Afternoon</v>
      </c>
      <c r="J2567" t="str">
        <f t="shared" si="243"/>
        <v>Wed</v>
      </c>
      <c r="K2567" t="str">
        <f t="shared" si="244"/>
        <v>2014-08-06</v>
      </c>
      <c r="L2567" s="39">
        <f t="shared" si="245"/>
        <v>0.59930555555911269</v>
      </c>
      <c r="M2567" s="19">
        <f>COUNTIF(Table1_3[Status], "Hired") / COUNTA(Table1_3[Status])</f>
        <v>0.6552734375</v>
      </c>
      <c r="N2567" s="27">
        <f t="shared" si="246"/>
        <v>41872.599305555559</v>
      </c>
      <c r="O2567" t="str">
        <f>TEXT(Table1_3[[#This Row],[Interview Taken on]],"MMM")</f>
        <v>Aug</v>
      </c>
    </row>
    <row r="2568" spans="1:15" x14ac:dyDescent="0.25">
      <c r="A2568">
        <v>101587</v>
      </c>
      <c r="B2568" s="3">
        <v>41857.600694444445</v>
      </c>
      <c r="C2568">
        <f t="shared" si="241"/>
        <v>1</v>
      </c>
      <c r="D2568" t="s">
        <v>7</v>
      </c>
      <c r="E2568" t="s">
        <v>11</v>
      </c>
      <c r="F2568" t="s">
        <v>205</v>
      </c>
      <c r="G2568" t="s">
        <v>25</v>
      </c>
      <c r="H2568">
        <v>27191</v>
      </c>
      <c r="I2568" t="str">
        <f t="shared" si="242"/>
        <v>Afternoon</v>
      </c>
      <c r="J2568" t="str">
        <f t="shared" si="243"/>
        <v>Wed</v>
      </c>
      <c r="K2568" t="str">
        <f t="shared" si="244"/>
        <v>2014-08-06</v>
      </c>
      <c r="L2568" s="39">
        <f t="shared" si="245"/>
        <v>0.60069444444525288</v>
      </c>
      <c r="M2568" s="19">
        <f>COUNTIF(Table1_3[Status], "Hired") / COUNTA(Table1_3[Status])</f>
        <v>0.6552734375</v>
      </c>
      <c r="N2568" s="27">
        <f t="shared" si="246"/>
        <v>41872.600694444445</v>
      </c>
      <c r="O2568" t="str">
        <f>TEXT(Table1_3[[#This Row],[Interview Taken on]],"MMM")</f>
        <v>Aug</v>
      </c>
    </row>
    <row r="2569" spans="1:15" x14ac:dyDescent="0.25">
      <c r="A2569">
        <v>224763</v>
      </c>
      <c r="B2569" s="3">
        <v>41857.601388888892</v>
      </c>
      <c r="C2569">
        <f t="shared" si="241"/>
        <v>0</v>
      </c>
      <c r="D2569" t="s">
        <v>13</v>
      </c>
      <c r="E2569" t="s">
        <v>8</v>
      </c>
      <c r="F2569" t="s">
        <v>205</v>
      </c>
      <c r="G2569" t="s">
        <v>25</v>
      </c>
      <c r="H2569">
        <v>85285</v>
      </c>
      <c r="I2569" t="str">
        <f t="shared" si="242"/>
        <v>Afternoon</v>
      </c>
      <c r="J2569" t="str">
        <f t="shared" si="243"/>
        <v>Wed</v>
      </c>
      <c r="K2569" t="str">
        <f t="shared" si="244"/>
        <v>2014-08-06</v>
      </c>
      <c r="L2569" s="39">
        <f t="shared" si="245"/>
        <v>0.60138888889196096</v>
      </c>
      <c r="M2569" s="19">
        <f>COUNTIF(Table1_3[Status], "Hired") / COUNTA(Table1_3[Status])</f>
        <v>0.6552734375</v>
      </c>
      <c r="N2569" s="27" t="str">
        <f t="shared" si="246"/>
        <v/>
      </c>
      <c r="O2569" t="str">
        <f>TEXT(Table1_3[[#This Row],[Interview Taken on]],"MMM")</f>
        <v>Aug</v>
      </c>
    </row>
    <row r="2570" spans="1:15" x14ac:dyDescent="0.25">
      <c r="A2570">
        <v>134816</v>
      </c>
      <c r="B2570" s="3">
        <v>41869.590277777781</v>
      </c>
      <c r="C2570">
        <f t="shared" si="241"/>
        <v>0</v>
      </c>
      <c r="D2570" t="s">
        <v>13</v>
      </c>
      <c r="E2570" t="s">
        <v>8</v>
      </c>
      <c r="F2570" t="s">
        <v>205</v>
      </c>
      <c r="G2570" t="s">
        <v>25</v>
      </c>
      <c r="H2570">
        <v>41248</v>
      </c>
      <c r="I2570" t="str">
        <f t="shared" si="242"/>
        <v>Afternoon</v>
      </c>
      <c r="J2570" t="str">
        <f t="shared" si="243"/>
        <v>Mon</v>
      </c>
      <c r="K2570" t="str">
        <f t="shared" si="244"/>
        <v>2014-08-18</v>
      </c>
      <c r="L2570" s="39">
        <f t="shared" si="245"/>
        <v>0.59027777778101154</v>
      </c>
      <c r="M2570" s="19">
        <f>COUNTIF(Table1_3[Status], "Hired") / COUNTA(Table1_3[Status])</f>
        <v>0.6552734375</v>
      </c>
      <c r="N2570" s="27" t="str">
        <f t="shared" si="246"/>
        <v/>
      </c>
      <c r="O2570" t="str">
        <f>TEXT(Table1_3[[#This Row],[Interview Taken on]],"MMM")</f>
        <v>Aug</v>
      </c>
    </row>
    <row r="2571" spans="1:15" x14ac:dyDescent="0.25">
      <c r="A2571">
        <v>377194</v>
      </c>
      <c r="B2571" s="3">
        <v>41869.59097222222</v>
      </c>
      <c r="C2571">
        <f t="shared" si="241"/>
        <v>1</v>
      </c>
      <c r="D2571" t="s">
        <v>7</v>
      </c>
      <c r="E2571" t="s">
        <v>11</v>
      </c>
      <c r="F2571" t="s">
        <v>205</v>
      </c>
      <c r="G2571" t="s">
        <v>25</v>
      </c>
      <c r="H2571">
        <v>46908</v>
      </c>
      <c r="I2571" t="str">
        <f t="shared" si="242"/>
        <v>Afternoon</v>
      </c>
      <c r="J2571" t="str">
        <f t="shared" si="243"/>
        <v>Mon</v>
      </c>
      <c r="K2571" t="str">
        <f t="shared" si="244"/>
        <v>2014-08-18</v>
      </c>
      <c r="L2571" s="39">
        <f t="shared" si="245"/>
        <v>0.59097222222044365</v>
      </c>
      <c r="M2571" s="19">
        <f>COUNTIF(Table1_3[Status], "Hired") / COUNTA(Table1_3[Status])</f>
        <v>0.6552734375</v>
      </c>
      <c r="N2571" s="27">
        <f t="shared" si="246"/>
        <v>41884.59097222222</v>
      </c>
      <c r="O2571" t="str">
        <f>TEXT(Table1_3[[#This Row],[Interview Taken on]],"MMM")</f>
        <v>Aug</v>
      </c>
    </row>
    <row r="2572" spans="1:15" x14ac:dyDescent="0.25">
      <c r="A2572">
        <v>459107</v>
      </c>
      <c r="B2572" s="3">
        <v>41867.775000000001</v>
      </c>
      <c r="C2572">
        <f t="shared" si="241"/>
        <v>1</v>
      </c>
      <c r="D2572" t="s">
        <v>7</v>
      </c>
      <c r="E2572" t="s">
        <v>11</v>
      </c>
      <c r="F2572" t="s">
        <v>205</v>
      </c>
      <c r="G2572" t="s">
        <v>25</v>
      </c>
      <c r="H2572">
        <v>53395</v>
      </c>
      <c r="I2572" t="str">
        <f t="shared" si="242"/>
        <v>Evening</v>
      </c>
      <c r="J2572" t="str">
        <f t="shared" si="243"/>
        <v>Sat</v>
      </c>
      <c r="K2572" t="str">
        <f t="shared" si="244"/>
        <v>2014-08-16</v>
      </c>
      <c r="L2572" s="39">
        <f t="shared" si="245"/>
        <v>0.77500000000145519</v>
      </c>
      <c r="M2572" s="19">
        <f>COUNTIF(Table1_3[Status], "Hired") / COUNTA(Table1_3[Status])</f>
        <v>0.6552734375</v>
      </c>
      <c r="N2572" s="27">
        <f t="shared" si="246"/>
        <v>41882.775000000001</v>
      </c>
      <c r="O2572" t="str">
        <f>TEXT(Table1_3[[#This Row],[Interview Taken on]],"MMM")</f>
        <v>Aug</v>
      </c>
    </row>
    <row r="2573" spans="1:15" x14ac:dyDescent="0.25">
      <c r="A2573">
        <v>625539</v>
      </c>
      <c r="B2573" s="3">
        <v>41867.775000000001</v>
      </c>
      <c r="C2573">
        <f t="shared" si="241"/>
        <v>1</v>
      </c>
      <c r="D2573" t="s">
        <v>7</v>
      </c>
      <c r="E2573" t="s">
        <v>8</v>
      </c>
      <c r="F2573" t="s">
        <v>205</v>
      </c>
      <c r="G2573" t="s">
        <v>25</v>
      </c>
      <c r="H2573">
        <v>35773</v>
      </c>
      <c r="I2573" t="str">
        <f t="shared" si="242"/>
        <v>Evening</v>
      </c>
      <c r="J2573" t="str">
        <f t="shared" si="243"/>
        <v>Sat</v>
      </c>
      <c r="K2573" t="str">
        <f t="shared" si="244"/>
        <v>2014-08-16</v>
      </c>
      <c r="L2573" s="39">
        <f t="shared" si="245"/>
        <v>0.77500000000145519</v>
      </c>
      <c r="M2573" s="19">
        <f>COUNTIF(Table1_3[Status], "Hired") / COUNTA(Table1_3[Status])</f>
        <v>0.6552734375</v>
      </c>
      <c r="N2573" s="27">
        <f t="shared" si="246"/>
        <v>41882.775000000001</v>
      </c>
      <c r="O2573" t="str">
        <f>TEXT(Table1_3[[#This Row],[Interview Taken on]],"MMM")</f>
        <v>Aug</v>
      </c>
    </row>
    <row r="2574" spans="1:15" x14ac:dyDescent="0.25">
      <c r="A2574">
        <v>887107</v>
      </c>
      <c r="B2574" s="3">
        <v>41870.76458333333</v>
      </c>
      <c r="C2574">
        <f t="shared" si="241"/>
        <v>0</v>
      </c>
      <c r="D2574" t="s">
        <v>13</v>
      </c>
      <c r="E2574" t="s">
        <v>8</v>
      </c>
      <c r="F2574" t="s">
        <v>205</v>
      </c>
      <c r="G2574" t="s">
        <v>25</v>
      </c>
      <c r="H2574">
        <v>32270</v>
      </c>
      <c r="I2574" t="str">
        <f t="shared" si="242"/>
        <v>Evening</v>
      </c>
      <c r="J2574" t="str">
        <f t="shared" si="243"/>
        <v>Tue</v>
      </c>
      <c r="K2574" t="str">
        <f t="shared" si="244"/>
        <v>2014-08-19</v>
      </c>
      <c r="L2574" s="39">
        <f t="shared" si="245"/>
        <v>0.76458333332993789</v>
      </c>
      <c r="M2574" s="19">
        <f>COUNTIF(Table1_3[Status], "Hired") / COUNTA(Table1_3[Status])</f>
        <v>0.6552734375</v>
      </c>
      <c r="N2574" s="27" t="str">
        <f t="shared" si="246"/>
        <v/>
      </c>
      <c r="O2574" t="str">
        <f>TEXT(Table1_3[[#This Row],[Interview Taken on]],"MMM")</f>
        <v>Aug</v>
      </c>
    </row>
    <row r="2575" spans="1:15" x14ac:dyDescent="0.25">
      <c r="A2575">
        <v>676220</v>
      </c>
      <c r="B2575" s="3">
        <v>41880.620833333334</v>
      </c>
      <c r="C2575">
        <f t="shared" si="241"/>
        <v>0</v>
      </c>
      <c r="D2575" t="s">
        <v>13</v>
      </c>
      <c r="E2575" t="s">
        <v>11</v>
      </c>
      <c r="F2575" t="s">
        <v>205</v>
      </c>
      <c r="G2575" t="s">
        <v>25</v>
      </c>
      <c r="H2575">
        <v>51856</v>
      </c>
      <c r="I2575" t="str">
        <f t="shared" si="242"/>
        <v>Afternoon</v>
      </c>
      <c r="J2575" t="str">
        <f t="shared" si="243"/>
        <v>Fri</v>
      </c>
      <c r="K2575" t="str">
        <f t="shared" si="244"/>
        <v>2014-08-29</v>
      </c>
      <c r="L2575" s="39">
        <f t="shared" si="245"/>
        <v>0.62083333333430346</v>
      </c>
      <c r="M2575" s="19">
        <f>COUNTIF(Table1_3[Status], "Hired") / COUNTA(Table1_3[Status])</f>
        <v>0.6552734375</v>
      </c>
      <c r="N2575" s="27" t="str">
        <f t="shared" si="246"/>
        <v/>
      </c>
      <c r="O2575" t="str">
        <f>TEXT(Table1_3[[#This Row],[Interview Taken on]],"MMM")</f>
        <v>Aug</v>
      </c>
    </row>
    <row r="2576" spans="1:15" x14ac:dyDescent="0.25">
      <c r="A2576">
        <v>370975</v>
      </c>
      <c r="B2576" s="3">
        <v>41881.814583333333</v>
      </c>
      <c r="C2576">
        <f t="shared" si="241"/>
        <v>1</v>
      </c>
      <c r="D2576" t="s">
        <v>7</v>
      </c>
      <c r="E2576" t="s">
        <v>8</v>
      </c>
      <c r="F2576" t="s">
        <v>205</v>
      </c>
      <c r="G2576" t="s">
        <v>25</v>
      </c>
      <c r="H2576">
        <v>92550</v>
      </c>
      <c r="I2576" t="str">
        <f t="shared" si="242"/>
        <v>Evening</v>
      </c>
      <c r="J2576" t="str">
        <f t="shared" si="243"/>
        <v>Sat</v>
      </c>
      <c r="K2576" t="str">
        <f t="shared" si="244"/>
        <v>2014-08-30</v>
      </c>
      <c r="L2576" s="39">
        <f t="shared" si="245"/>
        <v>0.81458333333284827</v>
      </c>
      <c r="M2576" s="19">
        <f>COUNTIF(Table1_3[Status], "Hired") / COUNTA(Table1_3[Status])</f>
        <v>0.6552734375</v>
      </c>
      <c r="N2576" s="27">
        <f t="shared" si="246"/>
        <v>41896.814583333333</v>
      </c>
      <c r="O2576" t="str">
        <f>TEXT(Table1_3[[#This Row],[Interview Taken on]],"MMM")</f>
        <v>Aug</v>
      </c>
    </row>
    <row r="2577" spans="1:15" x14ac:dyDescent="0.25">
      <c r="A2577">
        <v>334882</v>
      </c>
      <c r="B2577" s="3">
        <v>41881.81527777778</v>
      </c>
      <c r="C2577">
        <f t="shared" si="241"/>
        <v>0</v>
      </c>
      <c r="D2577" t="s">
        <v>13</v>
      </c>
      <c r="E2577" t="s">
        <v>11</v>
      </c>
      <c r="F2577" t="s">
        <v>205</v>
      </c>
      <c r="G2577" t="s">
        <v>25</v>
      </c>
      <c r="H2577">
        <v>12418</v>
      </c>
      <c r="I2577" t="str">
        <f t="shared" si="242"/>
        <v>Evening</v>
      </c>
      <c r="J2577" t="str">
        <f t="shared" si="243"/>
        <v>Sat</v>
      </c>
      <c r="K2577" t="str">
        <f t="shared" si="244"/>
        <v>2014-08-30</v>
      </c>
      <c r="L2577" s="39">
        <f t="shared" si="245"/>
        <v>0.81527777777955635</v>
      </c>
      <c r="M2577" s="19">
        <f>COUNTIF(Table1_3[Status], "Hired") / COUNTA(Table1_3[Status])</f>
        <v>0.6552734375</v>
      </c>
      <c r="N2577" s="27" t="str">
        <f t="shared" si="246"/>
        <v/>
      </c>
      <c r="O2577" t="str">
        <f>TEXT(Table1_3[[#This Row],[Interview Taken on]],"MMM")</f>
        <v>Aug</v>
      </c>
    </row>
    <row r="2578" spans="1:15" x14ac:dyDescent="0.25">
      <c r="A2578">
        <v>138713</v>
      </c>
      <c r="B2578" s="3">
        <v>41831.661805555559</v>
      </c>
      <c r="C2578">
        <f t="shared" si="241"/>
        <v>0</v>
      </c>
      <c r="D2578" t="s">
        <v>13</v>
      </c>
      <c r="E2578" t="s">
        <v>8</v>
      </c>
      <c r="F2578" t="s">
        <v>200</v>
      </c>
      <c r="G2578" t="s">
        <v>34</v>
      </c>
      <c r="H2578">
        <v>54495</v>
      </c>
      <c r="I2578" t="str">
        <f t="shared" si="242"/>
        <v>Afternoon</v>
      </c>
      <c r="J2578" t="str">
        <f t="shared" si="243"/>
        <v>Fri</v>
      </c>
      <c r="K2578" t="str">
        <f t="shared" si="244"/>
        <v>2014-07-11</v>
      </c>
      <c r="L2578" s="39">
        <f t="shared" si="245"/>
        <v>0.66180555555911269</v>
      </c>
      <c r="M2578" s="19">
        <f>COUNTIF(Table1_3[Status], "Hired") / COUNTA(Table1_3[Status])</f>
        <v>0.6552734375</v>
      </c>
      <c r="N2578" s="27" t="str">
        <f t="shared" si="246"/>
        <v/>
      </c>
      <c r="O2578" t="str">
        <f>TEXT(Table1_3[[#This Row],[Interview Taken on]],"MMM")</f>
        <v>Jul</v>
      </c>
    </row>
    <row r="2579" spans="1:15" x14ac:dyDescent="0.25">
      <c r="A2579">
        <v>862314</v>
      </c>
      <c r="B2579" s="3">
        <v>41831.661805555559</v>
      </c>
      <c r="C2579">
        <f t="shared" si="241"/>
        <v>1</v>
      </c>
      <c r="D2579" t="s">
        <v>7</v>
      </c>
      <c r="E2579" t="s">
        <v>8</v>
      </c>
      <c r="F2579" t="s">
        <v>200</v>
      </c>
      <c r="G2579" t="s">
        <v>34</v>
      </c>
      <c r="H2579">
        <v>72880</v>
      </c>
      <c r="I2579" t="str">
        <f t="shared" si="242"/>
        <v>Afternoon</v>
      </c>
      <c r="J2579" t="str">
        <f t="shared" si="243"/>
        <v>Fri</v>
      </c>
      <c r="K2579" t="str">
        <f t="shared" si="244"/>
        <v>2014-07-11</v>
      </c>
      <c r="L2579" s="39">
        <f t="shared" si="245"/>
        <v>0.66180555555911269</v>
      </c>
      <c r="M2579" s="19">
        <f>COUNTIF(Table1_3[Status], "Hired") / COUNTA(Table1_3[Status])</f>
        <v>0.6552734375</v>
      </c>
      <c r="N2579" s="27">
        <f t="shared" si="246"/>
        <v>41846.661805555559</v>
      </c>
      <c r="O2579" t="str">
        <f>TEXT(Table1_3[[#This Row],[Interview Taken on]],"MMM")</f>
        <v>Jul</v>
      </c>
    </row>
    <row r="2580" spans="1:15" x14ac:dyDescent="0.25">
      <c r="A2580">
        <v>269039</v>
      </c>
      <c r="B2580" s="3">
        <v>41837.513194444444</v>
      </c>
      <c r="C2580">
        <f t="shared" si="241"/>
        <v>1</v>
      </c>
      <c r="D2580" t="s">
        <v>7</v>
      </c>
      <c r="E2580" t="s">
        <v>8</v>
      </c>
      <c r="F2580" t="s">
        <v>200</v>
      </c>
      <c r="G2580" t="s">
        <v>34</v>
      </c>
      <c r="H2580">
        <v>62938</v>
      </c>
      <c r="I2580" t="str">
        <f t="shared" si="242"/>
        <v>Afternoon</v>
      </c>
      <c r="J2580" t="str">
        <f t="shared" si="243"/>
        <v>Thu</v>
      </c>
      <c r="K2580" t="str">
        <f t="shared" si="244"/>
        <v>2014-07-17</v>
      </c>
      <c r="L2580" s="39">
        <f t="shared" si="245"/>
        <v>0.51319444444379769</v>
      </c>
      <c r="M2580" s="19">
        <f>COUNTIF(Table1_3[Status], "Hired") / COUNTA(Table1_3[Status])</f>
        <v>0.6552734375</v>
      </c>
      <c r="N2580" s="27">
        <f t="shared" si="246"/>
        <v>41852.513194444444</v>
      </c>
      <c r="O2580" t="str">
        <f>TEXT(Table1_3[[#This Row],[Interview Taken on]],"MMM")</f>
        <v>Jul</v>
      </c>
    </row>
    <row r="2581" spans="1:15" x14ac:dyDescent="0.25">
      <c r="A2581">
        <v>852330</v>
      </c>
      <c r="B2581" s="3">
        <v>41873.408333333333</v>
      </c>
      <c r="C2581">
        <f t="shared" si="241"/>
        <v>1</v>
      </c>
      <c r="D2581" t="s">
        <v>7</v>
      </c>
      <c r="E2581" t="s">
        <v>8</v>
      </c>
      <c r="F2581" t="s">
        <v>200</v>
      </c>
      <c r="G2581" t="s">
        <v>34</v>
      </c>
      <c r="H2581">
        <v>15648</v>
      </c>
      <c r="I2581" t="str">
        <f t="shared" si="242"/>
        <v>Morning</v>
      </c>
      <c r="J2581" t="str">
        <f t="shared" si="243"/>
        <v>Fri</v>
      </c>
      <c r="K2581" t="str">
        <f t="shared" si="244"/>
        <v>2014-08-22</v>
      </c>
      <c r="L2581" s="39">
        <f t="shared" si="245"/>
        <v>0.40833333333284827</v>
      </c>
      <c r="M2581" s="19">
        <f>COUNTIF(Table1_3[Status], "Hired") / COUNTA(Table1_3[Status])</f>
        <v>0.6552734375</v>
      </c>
      <c r="N2581" s="27">
        <f t="shared" si="246"/>
        <v>41888.408333333333</v>
      </c>
      <c r="O2581" t="str">
        <f>TEXT(Table1_3[[#This Row],[Interview Taken on]],"MMM")</f>
        <v>Aug</v>
      </c>
    </row>
    <row r="2582" spans="1:15" x14ac:dyDescent="0.25">
      <c r="A2582">
        <v>92932</v>
      </c>
      <c r="B2582" s="3">
        <v>41873.40902777778</v>
      </c>
      <c r="C2582">
        <f t="shared" si="241"/>
        <v>0</v>
      </c>
      <c r="D2582" t="s">
        <v>13</v>
      </c>
      <c r="E2582" t="s">
        <v>8</v>
      </c>
      <c r="F2582" t="s">
        <v>200</v>
      </c>
      <c r="G2582" t="s">
        <v>34</v>
      </c>
      <c r="H2582">
        <v>16244</v>
      </c>
      <c r="I2582" t="str">
        <f t="shared" si="242"/>
        <v>Morning</v>
      </c>
      <c r="J2582" t="str">
        <f t="shared" si="243"/>
        <v>Fri</v>
      </c>
      <c r="K2582" t="str">
        <f t="shared" si="244"/>
        <v>2014-08-22</v>
      </c>
      <c r="L2582" s="39">
        <f t="shared" si="245"/>
        <v>0.40902777777955635</v>
      </c>
      <c r="M2582" s="19">
        <f>COUNTIF(Table1_3[Status], "Hired") / COUNTA(Table1_3[Status])</f>
        <v>0.6552734375</v>
      </c>
      <c r="N2582" s="27" t="str">
        <f t="shared" si="246"/>
        <v/>
      </c>
      <c r="O2582" t="str">
        <f>TEXT(Table1_3[[#This Row],[Interview Taken on]],"MMM")</f>
        <v>Aug</v>
      </c>
    </row>
    <row r="2583" spans="1:15" x14ac:dyDescent="0.25">
      <c r="A2583">
        <v>288178</v>
      </c>
      <c r="B2583" s="3">
        <v>41815.682638888888</v>
      </c>
      <c r="C2583">
        <f t="shared" si="241"/>
        <v>1</v>
      </c>
      <c r="D2583" t="s">
        <v>7</v>
      </c>
      <c r="E2583" t="s">
        <v>11</v>
      </c>
      <c r="F2583" t="s">
        <v>204</v>
      </c>
      <c r="G2583" t="s">
        <v>22</v>
      </c>
      <c r="H2583">
        <v>46498</v>
      </c>
      <c r="I2583" t="str">
        <f t="shared" si="242"/>
        <v>Afternoon</v>
      </c>
      <c r="J2583" t="str">
        <f t="shared" si="243"/>
        <v>Wed</v>
      </c>
      <c r="K2583" t="str">
        <f t="shared" si="244"/>
        <v>2014-06-25</v>
      </c>
      <c r="L2583" s="39">
        <f t="shared" si="245"/>
        <v>0.68263888888759539</v>
      </c>
      <c r="M2583" s="19">
        <f>COUNTIF(Table1_3[Status], "Hired") / COUNTA(Table1_3[Status])</f>
        <v>0.6552734375</v>
      </c>
      <c r="N2583" s="27">
        <f t="shared" si="246"/>
        <v>41830.682638888888</v>
      </c>
      <c r="O2583" t="str">
        <f>TEXT(Table1_3[[#This Row],[Interview Taken on]],"MMM")</f>
        <v>Jun</v>
      </c>
    </row>
    <row r="2584" spans="1:15" x14ac:dyDescent="0.25">
      <c r="A2584">
        <v>702282</v>
      </c>
      <c r="B2584" s="3">
        <v>41815.683333333334</v>
      </c>
      <c r="C2584">
        <f t="shared" si="241"/>
        <v>0</v>
      </c>
      <c r="D2584" t="s">
        <v>13</v>
      </c>
      <c r="E2584" t="s">
        <v>8</v>
      </c>
      <c r="F2584" t="s">
        <v>204</v>
      </c>
      <c r="G2584" t="s">
        <v>22</v>
      </c>
      <c r="H2584">
        <v>75312</v>
      </c>
      <c r="I2584" t="str">
        <f t="shared" si="242"/>
        <v>Afternoon</v>
      </c>
      <c r="J2584" t="str">
        <f t="shared" si="243"/>
        <v>Wed</v>
      </c>
      <c r="K2584" t="str">
        <f t="shared" si="244"/>
        <v>2014-06-25</v>
      </c>
      <c r="L2584" s="39">
        <f t="shared" si="245"/>
        <v>0.68333333333430346</v>
      </c>
      <c r="M2584" s="19">
        <f>COUNTIF(Table1_3[Status], "Hired") / COUNTA(Table1_3[Status])</f>
        <v>0.6552734375</v>
      </c>
      <c r="N2584" s="27" t="str">
        <f t="shared" si="246"/>
        <v/>
      </c>
      <c r="O2584" t="str">
        <f>TEXT(Table1_3[[#This Row],[Interview Taken on]],"MMM")</f>
        <v>Jun</v>
      </c>
    </row>
    <row r="2585" spans="1:15" x14ac:dyDescent="0.25">
      <c r="A2585">
        <v>756958</v>
      </c>
      <c r="B2585" s="3">
        <v>41862.382638888892</v>
      </c>
      <c r="C2585">
        <f t="shared" si="241"/>
        <v>0</v>
      </c>
      <c r="D2585" t="s">
        <v>13</v>
      </c>
      <c r="E2585" t="s">
        <v>8</v>
      </c>
      <c r="F2585" t="s">
        <v>204</v>
      </c>
      <c r="G2585" t="s">
        <v>22</v>
      </c>
      <c r="H2585">
        <v>56856</v>
      </c>
      <c r="I2585" t="str">
        <f t="shared" si="242"/>
        <v>Morning</v>
      </c>
      <c r="J2585" t="str">
        <f t="shared" si="243"/>
        <v>Mon</v>
      </c>
      <c r="K2585" t="str">
        <f t="shared" si="244"/>
        <v>2014-08-11</v>
      </c>
      <c r="L2585" s="39">
        <f t="shared" si="245"/>
        <v>0.38263888889196096</v>
      </c>
      <c r="M2585" s="19">
        <f>COUNTIF(Table1_3[Status], "Hired") / COUNTA(Table1_3[Status])</f>
        <v>0.6552734375</v>
      </c>
      <c r="N2585" s="27" t="str">
        <f t="shared" si="246"/>
        <v/>
      </c>
      <c r="O2585" t="str">
        <f>TEXT(Table1_3[[#This Row],[Interview Taken on]],"MMM")</f>
        <v>Aug</v>
      </c>
    </row>
    <row r="2586" spans="1:15" x14ac:dyDescent="0.25">
      <c r="A2586">
        <v>357577</v>
      </c>
      <c r="B2586" s="3">
        <v>41862.384722222225</v>
      </c>
      <c r="C2586">
        <f t="shared" si="241"/>
        <v>1</v>
      </c>
      <c r="D2586" t="s">
        <v>7</v>
      </c>
      <c r="E2586" t="s">
        <v>11</v>
      </c>
      <c r="F2586" t="s">
        <v>204</v>
      </c>
      <c r="G2586" t="s">
        <v>22</v>
      </c>
      <c r="H2586">
        <v>20958</v>
      </c>
      <c r="I2586" t="str">
        <f t="shared" si="242"/>
        <v>Morning</v>
      </c>
      <c r="J2586" t="str">
        <f t="shared" si="243"/>
        <v>Mon</v>
      </c>
      <c r="K2586" t="str">
        <f t="shared" si="244"/>
        <v>2014-08-11</v>
      </c>
      <c r="L2586" s="39">
        <f t="shared" si="245"/>
        <v>0.38472222222480923</v>
      </c>
      <c r="M2586" s="19">
        <f>COUNTIF(Table1_3[Status], "Hired") / COUNTA(Table1_3[Status])</f>
        <v>0.6552734375</v>
      </c>
      <c r="N2586" s="27">
        <f t="shared" si="246"/>
        <v>41877.384722222225</v>
      </c>
      <c r="O2586" t="str">
        <f>TEXT(Table1_3[[#This Row],[Interview Taken on]],"MMM")</f>
        <v>Aug</v>
      </c>
    </row>
    <row r="2587" spans="1:15" x14ac:dyDescent="0.25">
      <c r="A2587">
        <v>759016</v>
      </c>
      <c r="B2587" s="3">
        <v>41873.646527777775</v>
      </c>
      <c r="C2587">
        <f t="shared" si="241"/>
        <v>1</v>
      </c>
      <c r="D2587" t="s">
        <v>7</v>
      </c>
      <c r="E2587" t="s">
        <v>8</v>
      </c>
      <c r="F2587" t="s">
        <v>204</v>
      </c>
      <c r="G2587" t="s">
        <v>22</v>
      </c>
      <c r="H2587">
        <v>69278</v>
      </c>
      <c r="I2587" t="str">
        <f t="shared" si="242"/>
        <v>Afternoon</v>
      </c>
      <c r="J2587" t="str">
        <f t="shared" si="243"/>
        <v>Fri</v>
      </c>
      <c r="K2587" t="str">
        <f t="shared" si="244"/>
        <v>2014-08-22</v>
      </c>
      <c r="L2587" s="39">
        <f t="shared" si="245"/>
        <v>0.64652777777519077</v>
      </c>
      <c r="M2587" s="19">
        <f>COUNTIF(Table1_3[Status], "Hired") / COUNTA(Table1_3[Status])</f>
        <v>0.6552734375</v>
      </c>
      <c r="N2587" s="27">
        <f t="shared" si="246"/>
        <v>41888.646527777775</v>
      </c>
      <c r="O2587" t="str">
        <f>TEXT(Table1_3[[#This Row],[Interview Taken on]],"MMM")</f>
        <v>Aug</v>
      </c>
    </row>
    <row r="2588" spans="1:15" x14ac:dyDescent="0.25">
      <c r="A2588">
        <v>401885</v>
      </c>
      <c r="B2588" s="3">
        <v>41878.634722222225</v>
      </c>
      <c r="C2588">
        <f t="shared" si="241"/>
        <v>0</v>
      </c>
      <c r="D2588" t="s">
        <v>13</v>
      </c>
      <c r="E2588" t="s">
        <v>11</v>
      </c>
      <c r="F2588" t="s">
        <v>204</v>
      </c>
      <c r="G2588" t="s">
        <v>22</v>
      </c>
      <c r="H2588">
        <v>34424</v>
      </c>
      <c r="I2588" t="str">
        <f t="shared" si="242"/>
        <v>Afternoon</v>
      </c>
      <c r="J2588" t="str">
        <f t="shared" si="243"/>
        <v>Wed</v>
      </c>
      <c r="K2588" t="str">
        <f t="shared" si="244"/>
        <v>2014-08-27</v>
      </c>
      <c r="L2588" s="39">
        <f t="shared" si="245"/>
        <v>0.63472222222480923</v>
      </c>
      <c r="M2588" s="19">
        <f>COUNTIF(Table1_3[Status], "Hired") / COUNTA(Table1_3[Status])</f>
        <v>0.6552734375</v>
      </c>
      <c r="N2588" s="27" t="str">
        <f t="shared" si="246"/>
        <v/>
      </c>
      <c r="O2588" t="str">
        <f>TEXT(Table1_3[[#This Row],[Interview Taken on]],"MMM")</f>
        <v>Aug</v>
      </c>
    </row>
    <row r="2589" spans="1:15" x14ac:dyDescent="0.25">
      <c r="A2589">
        <v>681123</v>
      </c>
      <c r="B2589" s="3">
        <v>41878.772222222222</v>
      </c>
      <c r="C2589">
        <f t="shared" si="241"/>
        <v>1</v>
      </c>
      <c r="D2589" t="s">
        <v>7</v>
      </c>
      <c r="E2589" t="s">
        <v>11</v>
      </c>
      <c r="F2589" t="s">
        <v>204</v>
      </c>
      <c r="G2589" t="s">
        <v>22</v>
      </c>
      <c r="H2589">
        <v>24575</v>
      </c>
      <c r="I2589" t="str">
        <f t="shared" si="242"/>
        <v>Evening</v>
      </c>
      <c r="J2589" t="str">
        <f t="shared" si="243"/>
        <v>Wed</v>
      </c>
      <c r="K2589" t="str">
        <f t="shared" si="244"/>
        <v>2014-08-27</v>
      </c>
      <c r="L2589" s="39">
        <f t="shared" si="245"/>
        <v>0.77222222222189885</v>
      </c>
      <c r="M2589" s="19">
        <f>COUNTIF(Table1_3[Status], "Hired") / COUNTA(Table1_3[Status])</f>
        <v>0.6552734375</v>
      </c>
      <c r="N2589" s="27">
        <f t="shared" si="246"/>
        <v>41893.772222222222</v>
      </c>
      <c r="O2589" t="str">
        <f>TEXT(Table1_3[[#This Row],[Interview Taken on]],"MMM")</f>
        <v>Aug</v>
      </c>
    </row>
    <row r="2590" spans="1:15" x14ac:dyDescent="0.25">
      <c r="A2590">
        <v>944455</v>
      </c>
      <c r="B2590" s="3">
        <v>41780.779861111114</v>
      </c>
      <c r="C2590">
        <f t="shared" si="241"/>
        <v>1</v>
      </c>
      <c r="D2590" t="s">
        <v>7</v>
      </c>
      <c r="E2590" t="s">
        <v>11</v>
      </c>
      <c r="F2590" t="s">
        <v>201</v>
      </c>
      <c r="G2590" t="s">
        <v>34</v>
      </c>
      <c r="H2590">
        <v>69709</v>
      </c>
      <c r="I2590" t="str">
        <f t="shared" si="242"/>
        <v>Evening</v>
      </c>
      <c r="J2590" t="str">
        <f t="shared" si="243"/>
        <v>Wed</v>
      </c>
      <c r="K2590" t="str">
        <f t="shared" si="244"/>
        <v>2014-05-21</v>
      </c>
      <c r="L2590" s="39">
        <f t="shared" si="245"/>
        <v>0.77986111111385981</v>
      </c>
      <c r="M2590" s="19">
        <f>COUNTIF(Table1_3[Status], "Hired") / COUNTA(Table1_3[Status])</f>
        <v>0.6552734375</v>
      </c>
      <c r="N2590" s="27">
        <f t="shared" si="246"/>
        <v>41795.779861111114</v>
      </c>
      <c r="O2590" t="str">
        <f>TEXT(Table1_3[[#This Row],[Interview Taken on]],"MMM")</f>
        <v>May</v>
      </c>
    </row>
    <row r="2591" spans="1:15" x14ac:dyDescent="0.25">
      <c r="A2591">
        <v>977885</v>
      </c>
      <c r="B2591" s="3">
        <v>41856.398611111108</v>
      </c>
      <c r="C2591">
        <f t="shared" si="241"/>
        <v>0</v>
      </c>
      <c r="D2591" t="s">
        <v>13</v>
      </c>
      <c r="E2591" t="s">
        <v>8</v>
      </c>
      <c r="F2591" t="s">
        <v>202</v>
      </c>
      <c r="G2591" t="s">
        <v>34</v>
      </c>
      <c r="H2591">
        <v>85648</v>
      </c>
      <c r="I2591" t="str">
        <f t="shared" si="242"/>
        <v>Morning</v>
      </c>
      <c r="J2591" t="str">
        <f t="shared" si="243"/>
        <v>Tue</v>
      </c>
      <c r="K2591" t="str">
        <f t="shared" si="244"/>
        <v>2014-08-05</v>
      </c>
      <c r="L2591" s="39">
        <f t="shared" si="245"/>
        <v>0.39861111110803904</v>
      </c>
      <c r="M2591" s="19">
        <f>COUNTIF(Table1_3[Status], "Hired") / COUNTA(Table1_3[Status])</f>
        <v>0.6552734375</v>
      </c>
      <c r="N2591" s="27" t="str">
        <f t="shared" si="246"/>
        <v/>
      </c>
      <c r="O2591" t="str">
        <f>TEXT(Table1_3[[#This Row],[Interview Taken on]],"MMM")</f>
        <v>Aug</v>
      </c>
    </row>
    <row r="2592" spans="1:15" x14ac:dyDescent="0.25">
      <c r="A2592">
        <v>353496</v>
      </c>
      <c r="B2592" s="3">
        <v>41765.554166666669</v>
      </c>
      <c r="C2592">
        <f t="shared" si="241"/>
        <v>1</v>
      </c>
      <c r="D2592" t="s">
        <v>7</v>
      </c>
      <c r="E2592" t="s">
        <v>38</v>
      </c>
      <c r="F2592" t="s">
        <v>201</v>
      </c>
      <c r="G2592" t="s">
        <v>22</v>
      </c>
      <c r="H2592">
        <v>61703</v>
      </c>
      <c r="I2592" t="str">
        <f t="shared" si="242"/>
        <v>Afternoon</v>
      </c>
      <c r="J2592" t="str">
        <f t="shared" si="243"/>
        <v>Tue</v>
      </c>
      <c r="K2592" t="str">
        <f t="shared" si="244"/>
        <v>2014-05-06</v>
      </c>
      <c r="L2592" s="39">
        <f t="shared" si="245"/>
        <v>0.55416666666860692</v>
      </c>
      <c r="M2592" s="19">
        <f>COUNTIF(Table1_3[Status], "Hired") / COUNTA(Table1_3[Status])</f>
        <v>0.6552734375</v>
      </c>
      <c r="N2592" s="27">
        <f t="shared" si="246"/>
        <v>41780.554166666669</v>
      </c>
      <c r="O2592" t="str">
        <f>TEXT(Table1_3[[#This Row],[Interview Taken on]],"MMM")</f>
        <v>May</v>
      </c>
    </row>
    <row r="2593" spans="1:15" x14ac:dyDescent="0.25">
      <c r="A2593">
        <v>982553</v>
      </c>
      <c r="B2593" s="3">
        <v>41793.399305555555</v>
      </c>
      <c r="C2593">
        <f t="shared" si="241"/>
        <v>1</v>
      </c>
      <c r="D2593" t="s">
        <v>7</v>
      </c>
      <c r="E2593" t="s">
        <v>8</v>
      </c>
      <c r="F2593" t="s">
        <v>201</v>
      </c>
      <c r="G2593" t="s">
        <v>34</v>
      </c>
      <c r="H2593">
        <v>73230</v>
      </c>
      <c r="I2593" t="str">
        <f t="shared" si="242"/>
        <v>Morning</v>
      </c>
      <c r="J2593" t="str">
        <f t="shared" si="243"/>
        <v>Tue</v>
      </c>
      <c r="K2593" t="str">
        <f t="shared" si="244"/>
        <v>2014-06-03</v>
      </c>
      <c r="L2593" s="39">
        <f t="shared" si="245"/>
        <v>0.39930555555474712</v>
      </c>
      <c r="M2593" s="19">
        <f>COUNTIF(Table1_3[Status], "Hired") / COUNTA(Table1_3[Status])</f>
        <v>0.6552734375</v>
      </c>
      <c r="N2593" s="27">
        <f t="shared" si="246"/>
        <v>41808.399305555555</v>
      </c>
      <c r="O2593" t="str">
        <f>TEXT(Table1_3[[#This Row],[Interview Taken on]],"MMM")</f>
        <v>Jun</v>
      </c>
    </row>
    <row r="2594" spans="1:15" x14ac:dyDescent="0.25">
      <c r="A2594">
        <v>934540</v>
      </c>
      <c r="B2594" s="3">
        <v>41870.396527777775</v>
      </c>
      <c r="C2594">
        <f t="shared" si="241"/>
        <v>1</v>
      </c>
      <c r="D2594" t="s">
        <v>7</v>
      </c>
      <c r="E2594" t="s">
        <v>8</v>
      </c>
      <c r="F2594" t="s">
        <v>199</v>
      </c>
      <c r="G2594" t="s">
        <v>18</v>
      </c>
      <c r="H2594">
        <v>34424</v>
      </c>
      <c r="I2594" t="str">
        <f t="shared" si="242"/>
        <v>Morning</v>
      </c>
      <c r="J2594" t="str">
        <f t="shared" si="243"/>
        <v>Tue</v>
      </c>
      <c r="K2594" t="str">
        <f t="shared" si="244"/>
        <v>2014-08-19</v>
      </c>
      <c r="L2594" s="39">
        <f t="shared" si="245"/>
        <v>0.39652777777519077</v>
      </c>
      <c r="M2594" s="19">
        <f>COUNTIF(Table1_3[Status], "Hired") / COUNTA(Table1_3[Status])</f>
        <v>0.6552734375</v>
      </c>
      <c r="N2594" s="27">
        <f t="shared" si="246"/>
        <v>41885.396527777775</v>
      </c>
      <c r="O2594" t="str">
        <f>TEXT(Table1_3[[#This Row],[Interview Taken on]],"MMM")</f>
        <v>Aug</v>
      </c>
    </row>
    <row r="2595" spans="1:15" x14ac:dyDescent="0.25">
      <c r="A2595">
        <v>964901</v>
      </c>
      <c r="B2595" s="3">
        <v>41870.399305555555</v>
      </c>
      <c r="C2595">
        <f t="shared" si="241"/>
        <v>1</v>
      </c>
      <c r="D2595" t="s">
        <v>7</v>
      </c>
      <c r="E2595" t="s">
        <v>8</v>
      </c>
      <c r="F2595" t="s">
        <v>199</v>
      </c>
      <c r="G2595" t="s">
        <v>18</v>
      </c>
      <c r="H2595">
        <v>30253</v>
      </c>
      <c r="I2595" t="str">
        <f t="shared" si="242"/>
        <v>Morning</v>
      </c>
      <c r="J2595" t="str">
        <f t="shared" si="243"/>
        <v>Tue</v>
      </c>
      <c r="K2595" t="str">
        <f t="shared" si="244"/>
        <v>2014-08-19</v>
      </c>
      <c r="L2595" s="39">
        <f t="shared" si="245"/>
        <v>0.39930555555474712</v>
      </c>
      <c r="M2595" s="19">
        <f>COUNTIF(Table1_3[Status], "Hired") / COUNTA(Table1_3[Status])</f>
        <v>0.6552734375</v>
      </c>
      <c r="N2595" s="27">
        <f t="shared" si="246"/>
        <v>41885.399305555555</v>
      </c>
      <c r="O2595" t="str">
        <f>TEXT(Table1_3[[#This Row],[Interview Taken on]],"MMM")</f>
        <v>Aug</v>
      </c>
    </row>
    <row r="2596" spans="1:15" x14ac:dyDescent="0.25">
      <c r="A2596">
        <v>759940</v>
      </c>
      <c r="B2596" s="3">
        <v>41870.399305555555</v>
      </c>
      <c r="C2596">
        <f t="shared" si="241"/>
        <v>0</v>
      </c>
      <c r="D2596" t="s">
        <v>13</v>
      </c>
      <c r="E2596" t="s">
        <v>11</v>
      </c>
      <c r="F2596" t="s">
        <v>199</v>
      </c>
      <c r="G2596" t="s">
        <v>18</v>
      </c>
      <c r="H2596">
        <v>6210</v>
      </c>
      <c r="I2596" t="str">
        <f t="shared" si="242"/>
        <v>Morning</v>
      </c>
      <c r="J2596" t="str">
        <f t="shared" si="243"/>
        <v>Tue</v>
      </c>
      <c r="K2596" t="str">
        <f t="shared" si="244"/>
        <v>2014-08-19</v>
      </c>
      <c r="L2596" s="39">
        <f t="shared" si="245"/>
        <v>0.39930555555474712</v>
      </c>
      <c r="M2596" s="19">
        <f>COUNTIF(Table1_3[Status], "Hired") / COUNTA(Table1_3[Status])</f>
        <v>0.6552734375</v>
      </c>
      <c r="N2596" s="27" t="str">
        <f t="shared" si="246"/>
        <v/>
      </c>
      <c r="O2596" t="str">
        <f>TEXT(Table1_3[[#This Row],[Interview Taken on]],"MMM")</f>
        <v>Aug</v>
      </c>
    </row>
    <row r="2597" spans="1:15" x14ac:dyDescent="0.25">
      <c r="A2597">
        <v>362996</v>
      </c>
      <c r="B2597" s="3">
        <v>41870.400000000001</v>
      </c>
      <c r="C2597">
        <f t="shared" si="241"/>
        <v>1</v>
      </c>
      <c r="D2597" t="s">
        <v>7</v>
      </c>
      <c r="E2597" t="s">
        <v>8</v>
      </c>
      <c r="F2597" t="s">
        <v>199</v>
      </c>
      <c r="G2597" t="s">
        <v>18</v>
      </c>
      <c r="H2597">
        <v>92283</v>
      </c>
      <c r="I2597" t="str">
        <f t="shared" si="242"/>
        <v>Morning</v>
      </c>
      <c r="J2597" t="str">
        <f t="shared" si="243"/>
        <v>Tue</v>
      </c>
      <c r="K2597" t="str">
        <f t="shared" si="244"/>
        <v>2014-08-19</v>
      </c>
      <c r="L2597" s="39">
        <f t="shared" si="245"/>
        <v>0.40000000000145519</v>
      </c>
      <c r="M2597" s="19">
        <f>COUNTIF(Table1_3[Status], "Hired") / COUNTA(Table1_3[Status])</f>
        <v>0.6552734375</v>
      </c>
      <c r="N2597" s="27">
        <f t="shared" si="246"/>
        <v>41885.4</v>
      </c>
      <c r="O2597" t="str">
        <f>TEXT(Table1_3[[#This Row],[Interview Taken on]],"MMM")</f>
        <v>Aug</v>
      </c>
    </row>
    <row r="2598" spans="1:15" x14ac:dyDescent="0.25">
      <c r="A2598">
        <v>917163</v>
      </c>
      <c r="B2598" s="3">
        <v>41838.651388888888</v>
      </c>
      <c r="C2598">
        <f t="shared" si="241"/>
        <v>0</v>
      </c>
      <c r="D2598" t="s">
        <v>13</v>
      </c>
      <c r="E2598" t="s">
        <v>8</v>
      </c>
      <c r="F2598" t="s">
        <v>205</v>
      </c>
      <c r="G2598" t="s">
        <v>18</v>
      </c>
      <c r="H2598">
        <v>12378</v>
      </c>
      <c r="I2598" t="str">
        <f t="shared" si="242"/>
        <v>Afternoon</v>
      </c>
      <c r="J2598" t="str">
        <f t="shared" si="243"/>
        <v>Fri</v>
      </c>
      <c r="K2598" t="str">
        <f t="shared" si="244"/>
        <v>2014-07-18</v>
      </c>
      <c r="L2598" s="39">
        <f t="shared" si="245"/>
        <v>0.65138888888759539</v>
      </c>
      <c r="M2598" s="19">
        <f>COUNTIF(Table1_3[Status], "Hired") / COUNTA(Table1_3[Status])</f>
        <v>0.6552734375</v>
      </c>
      <c r="N2598" s="27" t="str">
        <f t="shared" si="246"/>
        <v/>
      </c>
      <c r="O2598" t="str">
        <f>TEXT(Table1_3[[#This Row],[Interview Taken on]],"MMM")</f>
        <v>Jul</v>
      </c>
    </row>
    <row r="2599" spans="1:15" x14ac:dyDescent="0.25">
      <c r="A2599">
        <v>652692</v>
      </c>
      <c r="B2599" s="3">
        <v>41838.652083333334</v>
      </c>
      <c r="C2599">
        <f t="shared" si="241"/>
        <v>1</v>
      </c>
      <c r="D2599" t="s">
        <v>7</v>
      </c>
      <c r="E2599" t="s">
        <v>38</v>
      </c>
      <c r="F2599" t="s">
        <v>205</v>
      </c>
      <c r="G2599" t="s">
        <v>18</v>
      </c>
      <c r="H2599">
        <v>43397</v>
      </c>
      <c r="I2599" t="str">
        <f t="shared" si="242"/>
        <v>Afternoon</v>
      </c>
      <c r="J2599" t="str">
        <f t="shared" si="243"/>
        <v>Fri</v>
      </c>
      <c r="K2599" t="str">
        <f t="shared" si="244"/>
        <v>2014-07-18</v>
      </c>
      <c r="L2599" s="39">
        <f t="shared" si="245"/>
        <v>0.65208333333430346</v>
      </c>
      <c r="M2599" s="19">
        <f>COUNTIF(Table1_3[Status], "Hired") / COUNTA(Table1_3[Status])</f>
        <v>0.6552734375</v>
      </c>
      <c r="N2599" s="27">
        <f t="shared" si="246"/>
        <v>41853.652083333334</v>
      </c>
      <c r="O2599" t="str">
        <f>TEXT(Table1_3[[#This Row],[Interview Taken on]],"MMM")</f>
        <v>Jul</v>
      </c>
    </row>
    <row r="2600" spans="1:15" x14ac:dyDescent="0.25">
      <c r="A2600">
        <v>23706</v>
      </c>
      <c r="B2600" s="3">
        <v>41838.652777777781</v>
      </c>
      <c r="C2600">
        <f t="shared" si="241"/>
        <v>1</v>
      </c>
      <c r="D2600" t="s">
        <v>7</v>
      </c>
      <c r="E2600" t="s">
        <v>38</v>
      </c>
      <c r="F2600" t="s">
        <v>205</v>
      </c>
      <c r="G2600" t="s">
        <v>18</v>
      </c>
      <c r="H2600">
        <v>41989</v>
      </c>
      <c r="I2600" t="str">
        <f t="shared" si="242"/>
        <v>Afternoon</v>
      </c>
      <c r="J2600" t="str">
        <f t="shared" si="243"/>
        <v>Fri</v>
      </c>
      <c r="K2600" t="str">
        <f t="shared" si="244"/>
        <v>2014-07-18</v>
      </c>
      <c r="L2600" s="39">
        <f t="shared" si="245"/>
        <v>0.65277777778101154</v>
      </c>
      <c r="M2600" s="19">
        <f>COUNTIF(Table1_3[Status], "Hired") / COUNTA(Table1_3[Status])</f>
        <v>0.6552734375</v>
      </c>
      <c r="N2600" s="27">
        <f t="shared" si="246"/>
        <v>41853.652777777781</v>
      </c>
      <c r="O2600" t="str">
        <f>TEXT(Table1_3[[#This Row],[Interview Taken on]],"MMM")</f>
        <v>Jul</v>
      </c>
    </row>
    <row r="2601" spans="1:15" x14ac:dyDescent="0.25">
      <c r="A2601">
        <v>29644</v>
      </c>
      <c r="B2601" s="3">
        <v>41843.387499999997</v>
      </c>
      <c r="C2601">
        <f t="shared" si="241"/>
        <v>0</v>
      </c>
      <c r="D2601" t="s">
        <v>13</v>
      </c>
      <c r="E2601" t="s">
        <v>11</v>
      </c>
      <c r="F2601" t="s">
        <v>205</v>
      </c>
      <c r="G2601" t="s">
        <v>18</v>
      </c>
      <c r="H2601">
        <v>7523</v>
      </c>
      <c r="I2601" t="str">
        <f t="shared" si="242"/>
        <v>Morning</v>
      </c>
      <c r="J2601" t="str">
        <f t="shared" si="243"/>
        <v>Wed</v>
      </c>
      <c r="K2601" t="str">
        <f t="shared" si="244"/>
        <v>2014-07-23</v>
      </c>
      <c r="L2601" s="39">
        <f t="shared" si="245"/>
        <v>0.38749999999708962</v>
      </c>
      <c r="M2601" s="19">
        <f>COUNTIF(Table1_3[Status], "Hired") / COUNTA(Table1_3[Status])</f>
        <v>0.6552734375</v>
      </c>
      <c r="N2601" s="27" t="str">
        <f t="shared" si="246"/>
        <v/>
      </c>
      <c r="O2601" t="str">
        <f>TEXT(Table1_3[[#This Row],[Interview Taken on]],"MMM")</f>
        <v>Jul</v>
      </c>
    </row>
    <row r="2602" spans="1:15" x14ac:dyDescent="0.25">
      <c r="A2602">
        <v>695963</v>
      </c>
      <c r="B2602" s="3">
        <v>41843.387499999997</v>
      </c>
      <c r="C2602">
        <f t="shared" si="241"/>
        <v>1</v>
      </c>
      <c r="D2602" t="s">
        <v>7</v>
      </c>
      <c r="E2602" t="s">
        <v>38</v>
      </c>
      <c r="F2602" t="s">
        <v>205</v>
      </c>
      <c r="G2602" t="s">
        <v>18</v>
      </c>
      <c r="H2602">
        <v>77656</v>
      </c>
      <c r="I2602" t="str">
        <f t="shared" si="242"/>
        <v>Morning</v>
      </c>
      <c r="J2602" t="str">
        <f t="shared" si="243"/>
        <v>Wed</v>
      </c>
      <c r="K2602" t="str">
        <f t="shared" si="244"/>
        <v>2014-07-23</v>
      </c>
      <c r="L2602" s="39">
        <f t="shared" si="245"/>
        <v>0.38749999999708962</v>
      </c>
      <c r="M2602" s="19">
        <f>COUNTIF(Table1_3[Status], "Hired") / COUNTA(Table1_3[Status])</f>
        <v>0.6552734375</v>
      </c>
      <c r="N2602" s="27">
        <f t="shared" si="246"/>
        <v>41858.387499999997</v>
      </c>
      <c r="O2602" t="str">
        <f>TEXT(Table1_3[[#This Row],[Interview Taken on]],"MMM")</f>
        <v>Jul</v>
      </c>
    </row>
    <row r="2603" spans="1:15" x14ac:dyDescent="0.25">
      <c r="A2603">
        <v>603033</v>
      </c>
      <c r="B2603" s="3">
        <v>41772.425694444442</v>
      </c>
      <c r="C2603">
        <f t="shared" si="241"/>
        <v>0</v>
      </c>
      <c r="D2603" t="s">
        <v>13</v>
      </c>
      <c r="E2603" t="s">
        <v>11</v>
      </c>
      <c r="F2603" t="s">
        <v>198</v>
      </c>
      <c r="G2603" t="s">
        <v>12</v>
      </c>
      <c r="H2603">
        <v>5937</v>
      </c>
      <c r="I2603" t="str">
        <f t="shared" si="242"/>
        <v>Morning</v>
      </c>
      <c r="J2603" t="str">
        <f t="shared" si="243"/>
        <v>Tue</v>
      </c>
      <c r="K2603" t="str">
        <f t="shared" si="244"/>
        <v>2014-05-13</v>
      </c>
      <c r="L2603" s="39">
        <f t="shared" si="245"/>
        <v>0.4256944444423425</v>
      </c>
      <c r="M2603" s="19">
        <f>COUNTIF(Table1_3[Status], "Hired") / COUNTA(Table1_3[Status])</f>
        <v>0.6552734375</v>
      </c>
      <c r="N2603" s="27" t="str">
        <f t="shared" si="246"/>
        <v/>
      </c>
      <c r="O2603" t="str">
        <f>TEXT(Table1_3[[#This Row],[Interview Taken on]],"MMM")</f>
        <v>May</v>
      </c>
    </row>
    <row r="2604" spans="1:15" x14ac:dyDescent="0.25">
      <c r="A2604">
        <v>868878</v>
      </c>
      <c r="B2604" s="3">
        <v>41779.453472222223</v>
      </c>
      <c r="C2604">
        <f t="shared" si="241"/>
        <v>1</v>
      </c>
      <c r="D2604" t="s">
        <v>7</v>
      </c>
      <c r="E2604" t="s">
        <v>11</v>
      </c>
      <c r="F2604" t="s">
        <v>198</v>
      </c>
      <c r="G2604" t="s">
        <v>12</v>
      </c>
      <c r="H2604">
        <v>15380</v>
      </c>
      <c r="I2604" t="str">
        <f t="shared" si="242"/>
        <v>Morning</v>
      </c>
      <c r="J2604" t="str">
        <f t="shared" si="243"/>
        <v>Tue</v>
      </c>
      <c r="K2604" t="str">
        <f t="shared" si="244"/>
        <v>2014-05-20</v>
      </c>
      <c r="L2604" s="39">
        <f t="shared" si="245"/>
        <v>0.45347222222335404</v>
      </c>
      <c r="M2604" s="19">
        <f>COUNTIF(Table1_3[Status], "Hired") / COUNTA(Table1_3[Status])</f>
        <v>0.6552734375</v>
      </c>
      <c r="N2604" s="27">
        <f t="shared" si="246"/>
        <v>41794.453472222223</v>
      </c>
      <c r="O2604" t="str">
        <f>TEXT(Table1_3[[#This Row],[Interview Taken on]],"MMM")</f>
        <v>May</v>
      </c>
    </row>
    <row r="2605" spans="1:15" x14ac:dyDescent="0.25">
      <c r="A2605">
        <v>666894</v>
      </c>
      <c r="B2605" s="3">
        <v>41803.397222222222</v>
      </c>
      <c r="C2605">
        <f t="shared" si="241"/>
        <v>0</v>
      </c>
      <c r="D2605" t="s">
        <v>13</v>
      </c>
      <c r="E2605" t="s">
        <v>8</v>
      </c>
      <c r="F2605" t="s">
        <v>201</v>
      </c>
      <c r="G2605" t="s">
        <v>34</v>
      </c>
      <c r="H2605">
        <v>54655</v>
      </c>
      <c r="I2605" t="str">
        <f t="shared" si="242"/>
        <v>Morning</v>
      </c>
      <c r="J2605" t="str">
        <f t="shared" si="243"/>
        <v>Fri</v>
      </c>
      <c r="K2605" t="str">
        <f t="shared" si="244"/>
        <v>2014-06-13</v>
      </c>
      <c r="L2605" s="39">
        <f t="shared" si="245"/>
        <v>0.39722222222189885</v>
      </c>
      <c r="M2605" s="19">
        <f>COUNTIF(Table1_3[Status], "Hired") / COUNTA(Table1_3[Status])</f>
        <v>0.6552734375</v>
      </c>
      <c r="N2605" s="27" t="str">
        <f t="shared" si="246"/>
        <v/>
      </c>
      <c r="O2605" t="str">
        <f>TEXT(Table1_3[[#This Row],[Interview Taken on]],"MMM")</f>
        <v>Jun</v>
      </c>
    </row>
    <row r="2606" spans="1:15" x14ac:dyDescent="0.25">
      <c r="A2606">
        <v>121437</v>
      </c>
      <c r="B2606" s="3">
        <v>41803.397916666669</v>
      </c>
      <c r="C2606">
        <f t="shared" si="241"/>
        <v>1</v>
      </c>
      <c r="D2606" t="s">
        <v>7</v>
      </c>
      <c r="E2606" t="s">
        <v>11</v>
      </c>
      <c r="F2606" t="s">
        <v>201</v>
      </c>
      <c r="G2606" t="s">
        <v>34</v>
      </c>
      <c r="H2606">
        <v>61894</v>
      </c>
      <c r="I2606" t="str">
        <f t="shared" si="242"/>
        <v>Morning</v>
      </c>
      <c r="J2606" t="str">
        <f t="shared" si="243"/>
        <v>Fri</v>
      </c>
      <c r="K2606" t="str">
        <f t="shared" si="244"/>
        <v>2014-06-13</v>
      </c>
      <c r="L2606" s="39">
        <f t="shared" si="245"/>
        <v>0.39791666666860692</v>
      </c>
      <c r="M2606" s="19">
        <f>COUNTIF(Table1_3[Status], "Hired") / COUNTA(Table1_3[Status])</f>
        <v>0.6552734375</v>
      </c>
      <c r="N2606" s="27">
        <f t="shared" si="246"/>
        <v>41818.397916666669</v>
      </c>
      <c r="O2606" t="str">
        <f>TEXT(Table1_3[[#This Row],[Interview Taken on]],"MMM")</f>
        <v>Jun</v>
      </c>
    </row>
    <row r="2607" spans="1:15" x14ac:dyDescent="0.25">
      <c r="A2607">
        <v>757116</v>
      </c>
      <c r="B2607" s="3">
        <v>41807.614583333336</v>
      </c>
      <c r="C2607">
        <f t="shared" si="241"/>
        <v>0</v>
      </c>
      <c r="D2607" t="s">
        <v>13</v>
      </c>
      <c r="E2607" t="s">
        <v>8</v>
      </c>
      <c r="F2607" t="s">
        <v>201</v>
      </c>
      <c r="G2607" t="s">
        <v>34</v>
      </c>
      <c r="H2607">
        <v>60526</v>
      </c>
      <c r="I2607" t="str">
        <f t="shared" si="242"/>
        <v>Afternoon</v>
      </c>
      <c r="J2607" t="str">
        <f t="shared" si="243"/>
        <v>Tue</v>
      </c>
      <c r="K2607" t="str">
        <f t="shared" si="244"/>
        <v>2014-06-17</v>
      </c>
      <c r="L2607" s="39">
        <f t="shared" si="245"/>
        <v>0.61458333333575865</v>
      </c>
      <c r="M2607" s="19">
        <f>COUNTIF(Table1_3[Status], "Hired") / COUNTA(Table1_3[Status])</f>
        <v>0.6552734375</v>
      </c>
      <c r="N2607" s="27" t="str">
        <f t="shared" si="246"/>
        <v/>
      </c>
      <c r="O2607" t="str">
        <f>TEXT(Table1_3[[#This Row],[Interview Taken on]],"MMM")</f>
        <v>Jun</v>
      </c>
    </row>
    <row r="2608" spans="1:15" x14ac:dyDescent="0.25">
      <c r="A2608">
        <v>503722</v>
      </c>
      <c r="B2608" s="3">
        <v>41807.615972222222</v>
      </c>
      <c r="C2608">
        <f t="shared" si="241"/>
        <v>0</v>
      </c>
      <c r="D2608" t="s">
        <v>13</v>
      </c>
      <c r="E2608" t="s">
        <v>8</v>
      </c>
      <c r="F2608" t="s">
        <v>201</v>
      </c>
      <c r="G2608" t="s">
        <v>34</v>
      </c>
      <c r="H2608">
        <v>48534</v>
      </c>
      <c r="I2608" t="str">
        <f t="shared" si="242"/>
        <v>Afternoon</v>
      </c>
      <c r="J2608" t="str">
        <f t="shared" si="243"/>
        <v>Tue</v>
      </c>
      <c r="K2608" t="str">
        <f t="shared" si="244"/>
        <v>2014-06-17</v>
      </c>
      <c r="L2608" s="39">
        <f t="shared" si="245"/>
        <v>0.61597222222189885</v>
      </c>
      <c r="M2608" s="19">
        <f>COUNTIF(Table1_3[Status], "Hired") / COUNTA(Table1_3[Status])</f>
        <v>0.6552734375</v>
      </c>
      <c r="N2608" s="27" t="str">
        <f t="shared" si="246"/>
        <v/>
      </c>
      <c r="O2608" t="str">
        <f>TEXT(Table1_3[[#This Row],[Interview Taken on]],"MMM")</f>
        <v>Jun</v>
      </c>
    </row>
    <row r="2609" spans="1:15" x14ac:dyDescent="0.25">
      <c r="A2609">
        <v>643987</v>
      </c>
      <c r="B2609" s="3">
        <v>41809.636805555558</v>
      </c>
      <c r="C2609">
        <f t="shared" si="241"/>
        <v>1</v>
      </c>
      <c r="D2609" t="s">
        <v>7</v>
      </c>
      <c r="E2609" t="s">
        <v>8</v>
      </c>
      <c r="F2609" t="s">
        <v>201</v>
      </c>
      <c r="G2609" t="s">
        <v>22</v>
      </c>
      <c r="H2609">
        <v>28543</v>
      </c>
      <c r="I2609" t="str">
        <f t="shared" si="242"/>
        <v>Afternoon</v>
      </c>
      <c r="J2609" t="str">
        <f t="shared" si="243"/>
        <v>Thu</v>
      </c>
      <c r="K2609" t="str">
        <f t="shared" si="244"/>
        <v>2014-06-19</v>
      </c>
      <c r="L2609" s="39">
        <f t="shared" si="245"/>
        <v>0.6368055555576575</v>
      </c>
      <c r="M2609" s="19">
        <f>COUNTIF(Table1_3[Status], "Hired") / COUNTA(Table1_3[Status])</f>
        <v>0.6552734375</v>
      </c>
      <c r="N2609" s="27">
        <f t="shared" si="246"/>
        <v>41824.636805555558</v>
      </c>
      <c r="O2609" t="str">
        <f>TEXT(Table1_3[[#This Row],[Interview Taken on]],"MMM")</f>
        <v>Jun</v>
      </c>
    </row>
    <row r="2610" spans="1:15" x14ac:dyDescent="0.25">
      <c r="A2610">
        <v>285550</v>
      </c>
      <c r="B2610" s="3">
        <v>41813.756249999999</v>
      </c>
      <c r="C2610">
        <f t="shared" si="241"/>
        <v>1</v>
      </c>
      <c r="D2610" t="s">
        <v>7</v>
      </c>
      <c r="E2610" t="s">
        <v>8</v>
      </c>
      <c r="F2610" t="s">
        <v>201</v>
      </c>
      <c r="G2610" t="s">
        <v>22</v>
      </c>
      <c r="H2610">
        <v>65832</v>
      </c>
      <c r="I2610" t="str">
        <f t="shared" si="242"/>
        <v>Evening</v>
      </c>
      <c r="J2610" t="str">
        <f t="shared" si="243"/>
        <v>Mon</v>
      </c>
      <c r="K2610" t="str">
        <f t="shared" si="244"/>
        <v>2014-06-23</v>
      </c>
      <c r="L2610" s="39">
        <f t="shared" si="245"/>
        <v>0.75624999999854481</v>
      </c>
      <c r="M2610" s="19">
        <f>COUNTIF(Table1_3[Status], "Hired") / COUNTA(Table1_3[Status])</f>
        <v>0.6552734375</v>
      </c>
      <c r="N2610" s="27">
        <f t="shared" si="246"/>
        <v>41828.756249999999</v>
      </c>
      <c r="O2610" t="str">
        <f>TEXT(Table1_3[[#This Row],[Interview Taken on]],"MMM")</f>
        <v>Jun</v>
      </c>
    </row>
    <row r="2611" spans="1:15" x14ac:dyDescent="0.25">
      <c r="A2611">
        <v>361677</v>
      </c>
      <c r="B2611" s="3">
        <v>41813.756249999999</v>
      </c>
      <c r="C2611">
        <f t="shared" si="241"/>
        <v>0</v>
      </c>
      <c r="D2611" t="s">
        <v>13</v>
      </c>
      <c r="E2611" t="s">
        <v>8</v>
      </c>
      <c r="F2611" t="s">
        <v>201</v>
      </c>
      <c r="G2611" t="s">
        <v>22</v>
      </c>
      <c r="H2611">
        <v>27720</v>
      </c>
      <c r="I2611" t="str">
        <f t="shared" si="242"/>
        <v>Evening</v>
      </c>
      <c r="J2611" t="str">
        <f t="shared" si="243"/>
        <v>Mon</v>
      </c>
      <c r="K2611" t="str">
        <f t="shared" si="244"/>
        <v>2014-06-23</v>
      </c>
      <c r="L2611" s="39">
        <f t="shared" si="245"/>
        <v>0.75624999999854481</v>
      </c>
      <c r="M2611" s="19">
        <f>COUNTIF(Table1_3[Status], "Hired") / COUNTA(Table1_3[Status])</f>
        <v>0.6552734375</v>
      </c>
      <c r="N2611" s="27" t="str">
        <f t="shared" si="246"/>
        <v/>
      </c>
      <c r="O2611" t="str">
        <f>TEXT(Table1_3[[#This Row],[Interview Taken on]],"MMM")</f>
        <v>Jun</v>
      </c>
    </row>
    <row r="2612" spans="1:15" x14ac:dyDescent="0.25">
      <c r="A2612">
        <v>891497</v>
      </c>
      <c r="B2612" s="3">
        <v>41813.758333333331</v>
      </c>
      <c r="C2612">
        <f t="shared" si="241"/>
        <v>1</v>
      </c>
      <c r="D2612" t="s">
        <v>7</v>
      </c>
      <c r="E2612" t="s">
        <v>8</v>
      </c>
      <c r="F2612" t="s">
        <v>201</v>
      </c>
      <c r="G2612" t="s">
        <v>22</v>
      </c>
      <c r="H2612">
        <v>58226</v>
      </c>
      <c r="I2612" t="str">
        <f t="shared" si="242"/>
        <v>Evening</v>
      </c>
      <c r="J2612" t="str">
        <f t="shared" si="243"/>
        <v>Mon</v>
      </c>
      <c r="K2612" t="str">
        <f t="shared" si="244"/>
        <v>2014-06-23</v>
      </c>
      <c r="L2612" s="39">
        <f t="shared" si="245"/>
        <v>0.75833333333139308</v>
      </c>
      <c r="M2612" s="19">
        <f>COUNTIF(Table1_3[Status], "Hired") / COUNTA(Table1_3[Status])</f>
        <v>0.6552734375</v>
      </c>
      <c r="N2612" s="27">
        <f t="shared" si="246"/>
        <v>41828.758333333331</v>
      </c>
      <c r="O2612" t="str">
        <f>TEXT(Table1_3[[#This Row],[Interview Taken on]],"MMM")</f>
        <v>Jun</v>
      </c>
    </row>
    <row r="2613" spans="1:15" x14ac:dyDescent="0.25">
      <c r="A2613">
        <v>535536</v>
      </c>
      <c r="B2613" s="3">
        <v>41821.43472222222</v>
      </c>
      <c r="C2613">
        <f t="shared" si="241"/>
        <v>1</v>
      </c>
      <c r="D2613" t="s">
        <v>7</v>
      </c>
      <c r="E2613" t="s">
        <v>8</v>
      </c>
      <c r="F2613" t="s">
        <v>201</v>
      </c>
      <c r="G2613" t="s">
        <v>12</v>
      </c>
      <c r="H2613">
        <v>29903</v>
      </c>
      <c r="I2613" t="str">
        <f t="shared" si="242"/>
        <v>Morning</v>
      </c>
      <c r="J2613" t="str">
        <f t="shared" si="243"/>
        <v>Tue</v>
      </c>
      <c r="K2613" t="str">
        <f t="shared" si="244"/>
        <v>2014-07-01</v>
      </c>
      <c r="L2613" s="39">
        <f t="shared" si="245"/>
        <v>0.43472222222044365</v>
      </c>
      <c r="M2613" s="19">
        <f>COUNTIF(Table1_3[Status], "Hired") / COUNTA(Table1_3[Status])</f>
        <v>0.6552734375</v>
      </c>
      <c r="N2613" s="27">
        <f t="shared" si="246"/>
        <v>41836.43472222222</v>
      </c>
      <c r="O2613" t="str">
        <f>TEXT(Table1_3[[#This Row],[Interview Taken on]],"MMM")</f>
        <v>Jul</v>
      </c>
    </row>
    <row r="2614" spans="1:15" x14ac:dyDescent="0.25">
      <c r="A2614">
        <v>796883</v>
      </c>
      <c r="B2614" s="3">
        <v>41835.758333333331</v>
      </c>
      <c r="C2614">
        <f t="shared" si="241"/>
        <v>0</v>
      </c>
      <c r="D2614" t="s">
        <v>13</v>
      </c>
      <c r="E2614" t="s">
        <v>8</v>
      </c>
      <c r="F2614" t="s">
        <v>201</v>
      </c>
      <c r="G2614" t="s">
        <v>34</v>
      </c>
      <c r="H2614">
        <v>4302</v>
      </c>
      <c r="I2614" t="str">
        <f t="shared" si="242"/>
        <v>Evening</v>
      </c>
      <c r="J2614" t="str">
        <f t="shared" si="243"/>
        <v>Tue</v>
      </c>
      <c r="K2614" t="str">
        <f t="shared" si="244"/>
        <v>2014-07-15</v>
      </c>
      <c r="L2614" s="39">
        <f t="shared" si="245"/>
        <v>0.75833333333139308</v>
      </c>
      <c r="M2614" s="19">
        <f>COUNTIF(Table1_3[Status], "Hired") / COUNTA(Table1_3[Status])</f>
        <v>0.6552734375</v>
      </c>
      <c r="N2614" s="27" t="str">
        <f t="shared" si="246"/>
        <v/>
      </c>
      <c r="O2614" t="str">
        <f>TEXT(Table1_3[[#This Row],[Interview Taken on]],"MMM")</f>
        <v>Jul</v>
      </c>
    </row>
    <row r="2615" spans="1:15" x14ac:dyDescent="0.25">
      <c r="A2615">
        <v>445396</v>
      </c>
      <c r="B2615" s="3">
        <v>41835.759027777778</v>
      </c>
      <c r="C2615">
        <f t="shared" si="241"/>
        <v>0</v>
      </c>
      <c r="D2615" t="s">
        <v>13</v>
      </c>
      <c r="E2615" t="s">
        <v>8</v>
      </c>
      <c r="F2615" t="s">
        <v>201</v>
      </c>
      <c r="G2615" t="s">
        <v>34</v>
      </c>
      <c r="H2615">
        <v>78615</v>
      </c>
      <c r="I2615" t="str">
        <f t="shared" si="242"/>
        <v>Evening</v>
      </c>
      <c r="J2615" t="str">
        <f t="shared" si="243"/>
        <v>Tue</v>
      </c>
      <c r="K2615" t="str">
        <f t="shared" si="244"/>
        <v>2014-07-15</v>
      </c>
      <c r="L2615" s="39">
        <f t="shared" si="245"/>
        <v>0.75902777777810115</v>
      </c>
      <c r="M2615" s="19">
        <f>COUNTIF(Table1_3[Status], "Hired") / COUNTA(Table1_3[Status])</f>
        <v>0.6552734375</v>
      </c>
      <c r="N2615" s="27" t="str">
        <f t="shared" si="246"/>
        <v/>
      </c>
      <c r="O2615" t="str">
        <f>TEXT(Table1_3[[#This Row],[Interview Taken on]],"MMM")</f>
        <v>Jul</v>
      </c>
    </row>
    <row r="2616" spans="1:15" x14ac:dyDescent="0.25">
      <c r="A2616">
        <v>818471</v>
      </c>
      <c r="B2616" s="3">
        <v>41855.397222222222</v>
      </c>
      <c r="C2616">
        <f t="shared" si="241"/>
        <v>0</v>
      </c>
      <c r="D2616" t="s">
        <v>13</v>
      </c>
      <c r="E2616" t="s">
        <v>38</v>
      </c>
      <c r="F2616" t="s">
        <v>204</v>
      </c>
      <c r="G2616" t="s">
        <v>12</v>
      </c>
      <c r="H2616">
        <v>96143</v>
      </c>
      <c r="I2616" t="str">
        <f t="shared" si="242"/>
        <v>Morning</v>
      </c>
      <c r="J2616" t="str">
        <f t="shared" si="243"/>
        <v>Mon</v>
      </c>
      <c r="K2616" t="str">
        <f t="shared" si="244"/>
        <v>2014-08-04</v>
      </c>
      <c r="L2616" s="39">
        <f t="shared" si="245"/>
        <v>0.39722222222189885</v>
      </c>
      <c r="M2616" s="19">
        <f>COUNTIF(Table1_3[Status], "Hired") / COUNTA(Table1_3[Status])</f>
        <v>0.6552734375</v>
      </c>
      <c r="N2616" s="27" t="str">
        <f t="shared" si="246"/>
        <v/>
      </c>
      <c r="O2616" t="str">
        <f>TEXT(Table1_3[[#This Row],[Interview Taken on]],"MMM")</f>
        <v>Aug</v>
      </c>
    </row>
    <row r="2617" spans="1:15" x14ac:dyDescent="0.25">
      <c r="A2617">
        <v>333889</v>
      </c>
      <c r="B2617" s="3">
        <v>41864.449999999997</v>
      </c>
      <c r="C2617">
        <f t="shared" si="241"/>
        <v>1</v>
      </c>
      <c r="D2617" t="s">
        <v>7</v>
      </c>
      <c r="E2617" t="s">
        <v>8</v>
      </c>
      <c r="F2617" t="s">
        <v>204</v>
      </c>
      <c r="G2617" t="s">
        <v>12</v>
      </c>
      <c r="H2617">
        <v>51667</v>
      </c>
      <c r="I2617" t="str">
        <f t="shared" si="242"/>
        <v>Morning</v>
      </c>
      <c r="J2617" t="str">
        <f t="shared" si="243"/>
        <v>Wed</v>
      </c>
      <c r="K2617" t="str">
        <f t="shared" si="244"/>
        <v>2014-08-13</v>
      </c>
      <c r="L2617" s="39">
        <f t="shared" si="245"/>
        <v>0.44999999999708962</v>
      </c>
      <c r="M2617" s="19">
        <f>COUNTIF(Table1_3[Status], "Hired") / COUNTA(Table1_3[Status])</f>
        <v>0.6552734375</v>
      </c>
      <c r="N2617" s="27">
        <f t="shared" si="246"/>
        <v>41879.449999999997</v>
      </c>
      <c r="O2617" t="str">
        <f>TEXT(Table1_3[[#This Row],[Interview Taken on]],"MMM")</f>
        <v>Aug</v>
      </c>
    </row>
    <row r="2618" spans="1:15" x14ac:dyDescent="0.25">
      <c r="A2618">
        <v>455144</v>
      </c>
      <c r="B2618" s="3">
        <v>41849.396527777775</v>
      </c>
      <c r="C2618">
        <f t="shared" si="241"/>
        <v>0</v>
      </c>
      <c r="D2618" t="s">
        <v>13</v>
      </c>
      <c r="E2618" t="s">
        <v>8</v>
      </c>
      <c r="F2618" t="s">
        <v>201</v>
      </c>
      <c r="G2618" t="s">
        <v>34</v>
      </c>
      <c r="H2618">
        <v>93524</v>
      </c>
      <c r="I2618" t="str">
        <f t="shared" si="242"/>
        <v>Morning</v>
      </c>
      <c r="J2618" t="str">
        <f t="shared" si="243"/>
        <v>Tue</v>
      </c>
      <c r="K2618" t="str">
        <f t="shared" si="244"/>
        <v>2014-07-29</v>
      </c>
      <c r="L2618" s="39">
        <f t="shared" si="245"/>
        <v>0.39652777777519077</v>
      </c>
      <c r="M2618" s="19">
        <f>COUNTIF(Table1_3[Status], "Hired") / COUNTA(Table1_3[Status])</f>
        <v>0.6552734375</v>
      </c>
      <c r="N2618" s="27" t="str">
        <f t="shared" si="246"/>
        <v/>
      </c>
      <c r="O2618" t="str">
        <f>TEXT(Table1_3[[#This Row],[Interview Taken on]],"MMM")</f>
        <v>Jul</v>
      </c>
    </row>
    <row r="2619" spans="1:15" x14ac:dyDescent="0.25">
      <c r="A2619">
        <v>796754</v>
      </c>
      <c r="B2619" s="3">
        <v>41808.210416666669</v>
      </c>
      <c r="C2619">
        <f t="shared" si="241"/>
        <v>0</v>
      </c>
      <c r="D2619" t="s">
        <v>13</v>
      </c>
      <c r="E2619" t="s">
        <v>8</v>
      </c>
      <c r="F2619" t="s">
        <v>205</v>
      </c>
      <c r="G2619" t="s">
        <v>18</v>
      </c>
      <c r="H2619">
        <v>74895</v>
      </c>
      <c r="I2619" t="str">
        <f t="shared" si="242"/>
        <v>Night</v>
      </c>
      <c r="J2619" t="str">
        <f t="shared" si="243"/>
        <v>Wed</v>
      </c>
      <c r="K2619" t="str">
        <f t="shared" si="244"/>
        <v>2014-06-18</v>
      </c>
      <c r="L2619" s="39">
        <f t="shared" si="245"/>
        <v>0.21041666666860692</v>
      </c>
      <c r="M2619" s="19">
        <f>COUNTIF(Table1_3[Status], "Hired") / COUNTA(Table1_3[Status])</f>
        <v>0.6552734375</v>
      </c>
      <c r="N2619" s="27" t="str">
        <f t="shared" si="246"/>
        <v/>
      </c>
      <c r="O2619" t="str">
        <f>TEXT(Table1_3[[#This Row],[Interview Taken on]],"MMM")</f>
        <v>Jun</v>
      </c>
    </row>
    <row r="2620" spans="1:15" x14ac:dyDescent="0.25">
      <c r="A2620">
        <v>489817</v>
      </c>
      <c r="B2620" s="3">
        <v>41787.625</v>
      </c>
      <c r="C2620">
        <f t="shared" si="241"/>
        <v>1</v>
      </c>
      <c r="D2620" t="s">
        <v>7</v>
      </c>
      <c r="E2620" t="s">
        <v>8</v>
      </c>
      <c r="F2620" t="s">
        <v>201</v>
      </c>
      <c r="G2620" t="s">
        <v>10</v>
      </c>
      <c r="H2620">
        <v>12777</v>
      </c>
      <c r="I2620" t="str">
        <f t="shared" si="242"/>
        <v>Afternoon</v>
      </c>
      <c r="J2620" t="str">
        <f t="shared" si="243"/>
        <v>Wed</v>
      </c>
      <c r="K2620" t="str">
        <f t="shared" si="244"/>
        <v>2014-05-28</v>
      </c>
      <c r="L2620" s="39">
        <f t="shared" si="245"/>
        <v>0.625</v>
      </c>
      <c r="M2620" s="19">
        <f>COUNTIF(Table1_3[Status], "Hired") / COUNTA(Table1_3[Status])</f>
        <v>0.6552734375</v>
      </c>
      <c r="N2620" s="27">
        <f t="shared" si="246"/>
        <v>41802.625</v>
      </c>
      <c r="O2620" t="str">
        <f>TEXT(Table1_3[[#This Row],[Interview Taken on]],"MMM")</f>
        <v>May</v>
      </c>
    </row>
    <row r="2621" spans="1:15" x14ac:dyDescent="0.25">
      <c r="A2621">
        <v>396583</v>
      </c>
      <c r="B2621" s="3">
        <v>41807.396527777775</v>
      </c>
      <c r="C2621">
        <f t="shared" si="241"/>
        <v>0</v>
      </c>
      <c r="D2621" t="s">
        <v>13</v>
      </c>
      <c r="E2621" t="s">
        <v>11</v>
      </c>
      <c r="F2621" t="s">
        <v>201</v>
      </c>
      <c r="G2621" t="s">
        <v>10</v>
      </c>
      <c r="H2621">
        <v>3299</v>
      </c>
      <c r="I2621" t="str">
        <f t="shared" si="242"/>
        <v>Morning</v>
      </c>
      <c r="J2621" t="str">
        <f t="shared" si="243"/>
        <v>Tue</v>
      </c>
      <c r="K2621" t="str">
        <f t="shared" si="244"/>
        <v>2014-06-17</v>
      </c>
      <c r="L2621" s="39">
        <f t="shared" si="245"/>
        <v>0.39652777777519077</v>
      </c>
      <c r="M2621" s="19">
        <f>COUNTIF(Table1_3[Status], "Hired") / COUNTA(Table1_3[Status])</f>
        <v>0.6552734375</v>
      </c>
      <c r="N2621" s="27" t="str">
        <f t="shared" si="246"/>
        <v/>
      </c>
      <c r="O2621" t="str">
        <f>TEXT(Table1_3[[#This Row],[Interview Taken on]],"MMM")</f>
        <v>Jun</v>
      </c>
    </row>
    <row r="2622" spans="1:15" x14ac:dyDescent="0.25">
      <c r="A2622">
        <v>783940</v>
      </c>
      <c r="B2622" s="3">
        <v>41864.631944444445</v>
      </c>
      <c r="C2622">
        <f t="shared" si="241"/>
        <v>1</v>
      </c>
      <c r="D2622" t="s">
        <v>7</v>
      </c>
      <c r="E2622" t="s">
        <v>8</v>
      </c>
      <c r="F2622" t="s">
        <v>204</v>
      </c>
      <c r="G2622" t="s">
        <v>34</v>
      </c>
      <c r="H2622">
        <v>26397</v>
      </c>
      <c r="I2622" t="str">
        <f t="shared" si="242"/>
        <v>Afternoon</v>
      </c>
      <c r="J2622" t="str">
        <f t="shared" si="243"/>
        <v>Wed</v>
      </c>
      <c r="K2622" t="str">
        <f t="shared" si="244"/>
        <v>2014-08-13</v>
      </c>
      <c r="L2622" s="39">
        <f t="shared" si="245"/>
        <v>0.63194444444525288</v>
      </c>
      <c r="M2622" s="19">
        <f>COUNTIF(Table1_3[Status], "Hired") / COUNTA(Table1_3[Status])</f>
        <v>0.6552734375</v>
      </c>
      <c r="N2622" s="27">
        <f t="shared" si="246"/>
        <v>41879.631944444445</v>
      </c>
      <c r="O2622" t="str">
        <f>TEXT(Table1_3[[#This Row],[Interview Taken on]],"MMM")</f>
        <v>Aug</v>
      </c>
    </row>
    <row r="2623" spans="1:15" x14ac:dyDescent="0.25">
      <c r="A2623">
        <v>999202</v>
      </c>
      <c r="B2623" s="3">
        <v>41865.463194444441</v>
      </c>
      <c r="C2623">
        <f t="shared" si="241"/>
        <v>1</v>
      </c>
      <c r="D2623" t="s">
        <v>7</v>
      </c>
      <c r="E2623" t="s">
        <v>8</v>
      </c>
      <c r="F2623" t="s">
        <v>204</v>
      </c>
      <c r="G2623" t="s">
        <v>34</v>
      </c>
      <c r="H2623">
        <v>21067</v>
      </c>
      <c r="I2623" t="str">
        <f t="shared" si="242"/>
        <v>Morning</v>
      </c>
      <c r="J2623" t="str">
        <f t="shared" si="243"/>
        <v>Thu</v>
      </c>
      <c r="K2623" t="str">
        <f t="shared" si="244"/>
        <v>2014-08-14</v>
      </c>
      <c r="L2623" s="39">
        <f t="shared" si="245"/>
        <v>0.46319444444088731</v>
      </c>
      <c r="M2623" s="19">
        <f>COUNTIF(Table1_3[Status], "Hired") / COUNTA(Table1_3[Status])</f>
        <v>0.6552734375</v>
      </c>
      <c r="N2623" s="27">
        <f t="shared" si="246"/>
        <v>41880.463194444441</v>
      </c>
      <c r="O2623" t="str">
        <f>TEXT(Table1_3[[#This Row],[Interview Taken on]],"MMM")</f>
        <v>Aug</v>
      </c>
    </row>
    <row r="2624" spans="1:15" x14ac:dyDescent="0.25">
      <c r="A2624">
        <v>289694</v>
      </c>
      <c r="B2624" s="3">
        <v>41870.566666666666</v>
      </c>
      <c r="C2624">
        <f t="shared" si="241"/>
        <v>0</v>
      </c>
      <c r="D2624" t="s">
        <v>13</v>
      </c>
      <c r="E2624" t="s">
        <v>11</v>
      </c>
      <c r="F2624" t="s">
        <v>204</v>
      </c>
      <c r="G2624" t="s">
        <v>34</v>
      </c>
      <c r="H2624">
        <v>54824</v>
      </c>
      <c r="I2624" t="str">
        <f t="shared" si="242"/>
        <v>Afternoon</v>
      </c>
      <c r="J2624" t="str">
        <f t="shared" si="243"/>
        <v>Tue</v>
      </c>
      <c r="K2624" t="str">
        <f t="shared" si="244"/>
        <v>2014-08-19</v>
      </c>
      <c r="L2624" s="39">
        <f t="shared" si="245"/>
        <v>0.56666666666569654</v>
      </c>
      <c r="M2624" s="19">
        <f>COUNTIF(Table1_3[Status], "Hired") / COUNTA(Table1_3[Status])</f>
        <v>0.6552734375</v>
      </c>
      <c r="N2624" s="27" t="str">
        <f t="shared" si="246"/>
        <v/>
      </c>
      <c r="O2624" t="str">
        <f>TEXT(Table1_3[[#This Row],[Interview Taken on]],"MMM")</f>
        <v>Aug</v>
      </c>
    </row>
    <row r="2625" spans="1:15" x14ac:dyDescent="0.25">
      <c r="A2625">
        <v>944867</v>
      </c>
      <c r="B2625" s="3">
        <v>41815.384027777778</v>
      </c>
      <c r="C2625">
        <f t="shared" si="241"/>
        <v>0</v>
      </c>
      <c r="D2625" t="s">
        <v>13</v>
      </c>
      <c r="E2625" t="s">
        <v>11</v>
      </c>
      <c r="F2625" t="s">
        <v>201</v>
      </c>
      <c r="G2625" t="s">
        <v>34</v>
      </c>
      <c r="H2625">
        <v>5943</v>
      </c>
      <c r="I2625" t="str">
        <f t="shared" si="242"/>
        <v>Morning</v>
      </c>
      <c r="J2625" t="str">
        <f t="shared" si="243"/>
        <v>Wed</v>
      </c>
      <c r="K2625" t="str">
        <f t="shared" si="244"/>
        <v>2014-06-25</v>
      </c>
      <c r="L2625" s="39">
        <f t="shared" si="245"/>
        <v>0.38402777777810115</v>
      </c>
      <c r="M2625" s="19">
        <f>COUNTIF(Table1_3[Status], "Hired") / COUNTA(Table1_3[Status])</f>
        <v>0.6552734375</v>
      </c>
      <c r="N2625" s="27" t="str">
        <f t="shared" si="246"/>
        <v/>
      </c>
      <c r="O2625" t="str">
        <f>TEXT(Table1_3[[#This Row],[Interview Taken on]],"MMM")</f>
        <v>Jun</v>
      </c>
    </row>
    <row r="2626" spans="1:15" x14ac:dyDescent="0.25">
      <c r="A2626">
        <v>947238</v>
      </c>
      <c r="B2626" s="3">
        <v>41815.386111111111</v>
      </c>
      <c r="C2626">
        <f t="shared" ref="C2626:C2689" si="247">IF(D2626="Hired",1,0)</f>
        <v>1</v>
      </c>
      <c r="D2626" t="s">
        <v>7</v>
      </c>
      <c r="E2626" t="s">
        <v>11</v>
      </c>
      <c r="F2626" t="s">
        <v>201</v>
      </c>
      <c r="G2626" t="s">
        <v>34</v>
      </c>
      <c r="H2626">
        <v>45543</v>
      </c>
      <c r="I2626" t="str">
        <f t="shared" ref="I2626:I2689" si="248">IF(AND(HOUR(B2626)&gt;=6, HOUR(B2626)&lt;12), "Morning",
   IF(AND(HOUR(B2626)&gt;=12, HOUR(B2626)&lt;18), "Afternoon",
   IF(AND(HOUR(B2626)&gt;=18, HOUR(B2626)&lt;24), "Evening", "Night")))</f>
        <v>Morning</v>
      </c>
      <c r="J2626" t="str">
        <f t="shared" ref="J2626:J2689" si="249">TEXT(B2626, "DDD")</f>
        <v>Wed</v>
      </c>
      <c r="K2626" t="str">
        <f t="shared" ref="K2626:K2689" si="250">TEXT(B2626, "YYYY-MM-DD")</f>
        <v>2014-06-25</v>
      </c>
      <c r="L2626" s="39">
        <f t="shared" ref="L2626:L2689" si="251">MOD(B2626,1)</f>
        <v>0.38611111111094942</v>
      </c>
      <c r="M2626" s="19">
        <f>COUNTIF(Table1_3[Status], "Hired") / COUNTA(Table1_3[Status])</f>
        <v>0.6552734375</v>
      </c>
      <c r="N2626" s="27">
        <f t="shared" ref="N2626:N2689" si="252">IF(D2626="Hired", B2626+15, "")</f>
        <v>41830.386111111111</v>
      </c>
      <c r="O2626" t="str">
        <f>TEXT(Table1_3[[#This Row],[Interview Taken on]],"MMM")</f>
        <v>Jun</v>
      </c>
    </row>
    <row r="2627" spans="1:15" x14ac:dyDescent="0.25">
      <c r="A2627">
        <v>536357</v>
      </c>
      <c r="B2627" s="3">
        <v>41815.386805555558</v>
      </c>
      <c r="C2627">
        <f t="shared" si="247"/>
        <v>1</v>
      </c>
      <c r="D2627" t="s">
        <v>7</v>
      </c>
      <c r="E2627" t="s">
        <v>8</v>
      </c>
      <c r="F2627" t="s">
        <v>201</v>
      </c>
      <c r="G2627" t="s">
        <v>34</v>
      </c>
      <c r="H2627">
        <v>9745</v>
      </c>
      <c r="I2627" t="str">
        <f t="shared" si="248"/>
        <v>Morning</v>
      </c>
      <c r="J2627" t="str">
        <f t="shared" si="249"/>
        <v>Wed</v>
      </c>
      <c r="K2627" t="str">
        <f t="shared" si="250"/>
        <v>2014-06-25</v>
      </c>
      <c r="L2627" s="39">
        <f t="shared" si="251"/>
        <v>0.3868055555576575</v>
      </c>
      <c r="M2627" s="19">
        <f>COUNTIF(Table1_3[Status], "Hired") / COUNTA(Table1_3[Status])</f>
        <v>0.6552734375</v>
      </c>
      <c r="N2627" s="27">
        <f t="shared" si="252"/>
        <v>41830.386805555558</v>
      </c>
      <c r="O2627" t="str">
        <f>TEXT(Table1_3[[#This Row],[Interview Taken on]],"MMM")</f>
        <v>Jun</v>
      </c>
    </row>
    <row r="2628" spans="1:15" x14ac:dyDescent="0.25">
      <c r="A2628">
        <v>619881</v>
      </c>
      <c r="B2628" s="3">
        <v>41765.4</v>
      </c>
      <c r="C2628">
        <f t="shared" si="247"/>
        <v>1</v>
      </c>
      <c r="D2628" t="s">
        <v>7</v>
      </c>
      <c r="E2628" t="s">
        <v>8</v>
      </c>
      <c r="F2628" t="s">
        <v>201</v>
      </c>
      <c r="G2628" t="s">
        <v>34</v>
      </c>
      <c r="H2628">
        <v>39756</v>
      </c>
      <c r="I2628" t="str">
        <f t="shared" si="248"/>
        <v>Morning</v>
      </c>
      <c r="J2628" t="str">
        <f t="shared" si="249"/>
        <v>Tue</v>
      </c>
      <c r="K2628" t="str">
        <f t="shared" si="250"/>
        <v>2014-05-06</v>
      </c>
      <c r="L2628" s="39">
        <f t="shared" si="251"/>
        <v>0.40000000000145519</v>
      </c>
      <c r="M2628" s="19">
        <f>COUNTIF(Table1_3[Status], "Hired") / COUNTA(Table1_3[Status])</f>
        <v>0.6552734375</v>
      </c>
      <c r="N2628" s="27">
        <f t="shared" si="252"/>
        <v>41780.400000000001</v>
      </c>
      <c r="O2628" t="str">
        <f>TEXT(Table1_3[[#This Row],[Interview Taken on]],"MMM")</f>
        <v>May</v>
      </c>
    </row>
    <row r="2629" spans="1:15" x14ac:dyDescent="0.25">
      <c r="A2629">
        <v>185684</v>
      </c>
      <c r="B2629" s="3">
        <v>41767.422222222223</v>
      </c>
      <c r="C2629">
        <f t="shared" si="247"/>
        <v>1</v>
      </c>
      <c r="D2629" t="s">
        <v>7</v>
      </c>
      <c r="E2629" t="s">
        <v>8</v>
      </c>
      <c r="F2629" t="s">
        <v>201</v>
      </c>
      <c r="G2629" t="s">
        <v>34</v>
      </c>
      <c r="H2629">
        <v>8748</v>
      </c>
      <c r="I2629" t="str">
        <f t="shared" si="248"/>
        <v>Morning</v>
      </c>
      <c r="J2629" t="str">
        <f t="shared" si="249"/>
        <v>Thu</v>
      </c>
      <c r="K2629" t="str">
        <f t="shared" si="250"/>
        <v>2014-05-08</v>
      </c>
      <c r="L2629" s="39">
        <f t="shared" si="251"/>
        <v>0.42222222222335404</v>
      </c>
      <c r="M2629" s="19">
        <f>COUNTIF(Table1_3[Status], "Hired") / COUNTA(Table1_3[Status])</f>
        <v>0.6552734375</v>
      </c>
      <c r="N2629" s="27">
        <f t="shared" si="252"/>
        <v>41782.422222222223</v>
      </c>
      <c r="O2629" t="str">
        <f>TEXT(Table1_3[[#This Row],[Interview Taken on]],"MMM")</f>
        <v>May</v>
      </c>
    </row>
    <row r="2630" spans="1:15" x14ac:dyDescent="0.25">
      <c r="A2630">
        <v>323856</v>
      </c>
      <c r="B2630" s="3">
        <v>41774.077777777777</v>
      </c>
      <c r="C2630">
        <f t="shared" si="247"/>
        <v>0</v>
      </c>
      <c r="D2630" t="s">
        <v>13</v>
      </c>
      <c r="E2630" t="s">
        <v>11</v>
      </c>
      <c r="F2630" t="s">
        <v>201</v>
      </c>
      <c r="G2630" t="s">
        <v>34</v>
      </c>
      <c r="H2630">
        <v>51700</v>
      </c>
      <c r="I2630" t="str">
        <f t="shared" si="248"/>
        <v>Night</v>
      </c>
      <c r="J2630" t="str">
        <f t="shared" si="249"/>
        <v>Thu</v>
      </c>
      <c r="K2630" t="str">
        <f t="shared" si="250"/>
        <v>2014-05-15</v>
      </c>
      <c r="L2630" s="39">
        <f t="shared" si="251"/>
        <v>7.7777777776645962E-2</v>
      </c>
      <c r="M2630" s="19">
        <f>COUNTIF(Table1_3[Status], "Hired") / COUNTA(Table1_3[Status])</f>
        <v>0.6552734375</v>
      </c>
      <c r="N2630" s="27" t="str">
        <f t="shared" si="252"/>
        <v/>
      </c>
      <c r="O2630" t="str">
        <f>TEXT(Table1_3[[#This Row],[Interview Taken on]],"MMM")</f>
        <v>May</v>
      </c>
    </row>
    <row r="2631" spans="1:15" x14ac:dyDescent="0.25">
      <c r="A2631">
        <v>774673</v>
      </c>
      <c r="B2631" s="3">
        <v>41774.07916666667</v>
      </c>
      <c r="C2631">
        <f t="shared" si="247"/>
        <v>0</v>
      </c>
      <c r="D2631" t="s">
        <v>13</v>
      </c>
      <c r="E2631" t="s">
        <v>8</v>
      </c>
      <c r="F2631" t="s">
        <v>201</v>
      </c>
      <c r="G2631" t="s">
        <v>34</v>
      </c>
      <c r="H2631">
        <v>38128</v>
      </c>
      <c r="I2631" t="str">
        <f t="shared" si="248"/>
        <v>Night</v>
      </c>
      <c r="J2631" t="str">
        <f t="shared" si="249"/>
        <v>Thu</v>
      </c>
      <c r="K2631" t="str">
        <f t="shared" si="250"/>
        <v>2014-05-15</v>
      </c>
      <c r="L2631" s="39">
        <f t="shared" si="251"/>
        <v>7.9166666670062114E-2</v>
      </c>
      <c r="M2631" s="19">
        <f>COUNTIF(Table1_3[Status], "Hired") / COUNTA(Table1_3[Status])</f>
        <v>0.6552734375</v>
      </c>
      <c r="N2631" s="27" t="str">
        <f t="shared" si="252"/>
        <v/>
      </c>
      <c r="O2631" t="str">
        <f>TEXT(Table1_3[[#This Row],[Interview Taken on]],"MMM")</f>
        <v>May</v>
      </c>
    </row>
    <row r="2632" spans="1:15" x14ac:dyDescent="0.25">
      <c r="A2632">
        <v>809652</v>
      </c>
      <c r="B2632" s="3">
        <v>41774.07916666667</v>
      </c>
      <c r="C2632">
        <f t="shared" si="247"/>
        <v>0</v>
      </c>
      <c r="D2632" t="s">
        <v>13</v>
      </c>
      <c r="E2632" t="s">
        <v>8</v>
      </c>
      <c r="F2632" t="s">
        <v>201</v>
      </c>
      <c r="G2632" t="s">
        <v>34</v>
      </c>
      <c r="H2632">
        <v>90974</v>
      </c>
      <c r="I2632" t="str">
        <f t="shared" si="248"/>
        <v>Night</v>
      </c>
      <c r="J2632" t="str">
        <f t="shared" si="249"/>
        <v>Thu</v>
      </c>
      <c r="K2632" t="str">
        <f t="shared" si="250"/>
        <v>2014-05-15</v>
      </c>
      <c r="L2632" s="39">
        <f t="shared" si="251"/>
        <v>7.9166666670062114E-2</v>
      </c>
      <c r="M2632" s="19">
        <f>COUNTIF(Table1_3[Status], "Hired") / COUNTA(Table1_3[Status])</f>
        <v>0.6552734375</v>
      </c>
      <c r="N2632" s="27" t="str">
        <f t="shared" si="252"/>
        <v/>
      </c>
      <c r="O2632" t="str">
        <f>TEXT(Table1_3[[#This Row],[Interview Taken on]],"MMM")</f>
        <v>May</v>
      </c>
    </row>
    <row r="2633" spans="1:15" x14ac:dyDescent="0.25">
      <c r="A2633">
        <v>395762</v>
      </c>
      <c r="B2633" s="3">
        <v>41786.418055555558</v>
      </c>
      <c r="C2633">
        <f t="shared" si="247"/>
        <v>0</v>
      </c>
      <c r="D2633" t="s">
        <v>13</v>
      </c>
      <c r="E2633" t="s">
        <v>11</v>
      </c>
      <c r="F2633" t="s">
        <v>201</v>
      </c>
      <c r="G2633" t="s">
        <v>34</v>
      </c>
      <c r="H2633">
        <v>26155</v>
      </c>
      <c r="I2633" t="str">
        <f t="shared" si="248"/>
        <v>Morning</v>
      </c>
      <c r="J2633" t="str">
        <f t="shared" si="249"/>
        <v>Tue</v>
      </c>
      <c r="K2633" t="str">
        <f t="shared" si="250"/>
        <v>2014-05-27</v>
      </c>
      <c r="L2633" s="39">
        <f t="shared" si="251"/>
        <v>0.4180555555576575</v>
      </c>
      <c r="M2633" s="19">
        <f>COUNTIF(Table1_3[Status], "Hired") / COUNTA(Table1_3[Status])</f>
        <v>0.6552734375</v>
      </c>
      <c r="N2633" s="27" t="str">
        <f t="shared" si="252"/>
        <v/>
      </c>
      <c r="O2633" t="str">
        <f>TEXT(Table1_3[[#This Row],[Interview Taken on]],"MMM")</f>
        <v>May</v>
      </c>
    </row>
    <row r="2634" spans="1:15" x14ac:dyDescent="0.25">
      <c r="A2634">
        <v>317066</v>
      </c>
      <c r="B2634" s="3">
        <v>41786.418749999997</v>
      </c>
      <c r="C2634">
        <f t="shared" si="247"/>
        <v>0</v>
      </c>
      <c r="D2634" t="s">
        <v>13</v>
      </c>
      <c r="E2634" t="s">
        <v>11</v>
      </c>
      <c r="F2634" t="s">
        <v>201</v>
      </c>
      <c r="G2634" t="s">
        <v>34</v>
      </c>
      <c r="H2634">
        <v>92019</v>
      </c>
      <c r="I2634" t="str">
        <f t="shared" si="248"/>
        <v>Morning</v>
      </c>
      <c r="J2634" t="str">
        <f t="shared" si="249"/>
        <v>Tue</v>
      </c>
      <c r="K2634" t="str">
        <f t="shared" si="250"/>
        <v>2014-05-27</v>
      </c>
      <c r="L2634" s="39">
        <f t="shared" si="251"/>
        <v>0.41874999999708962</v>
      </c>
      <c r="M2634" s="19">
        <f>COUNTIF(Table1_3[Status], "Hired") / COUNTA(Table1_3[Status])</f>
        <v>0.6552734375</v>
      </c>
      <c r="N2634" s="27" t="str">
        <f t="shared" si="252"/>
        <v/>
      </c>
      <c r="O2634" t="str">
        <f>TEXT(Table1_3[[#This Row],[Interview Taken on]],"MMM")</f>
        <v>May</v>
      </c>
    </row>
    <row r="2635" spans="1:15" x14ac:dyDescent="0.25">
      <c r="A2635">
        <v>129673</v>
      </c>
      <c r="B2635" s="3">
        <v>41858.800000000003</v>
      </c>
      <c r="C2635">
        <f t="shared" si="247"/>
        <v>0</v>
      </c>
      <c r="D2635" t="s">
        <v>13</v>
      </c>
      <c r="E2635" t="s">
        <v>38</v>
      </c>
      <c r="F2635" t="s">
        <v>201</v>
      </c>
      <c r="G2635" t="s">
        <v>34</v>
      </c>
      <c r="H2635">
        <v>72713</v>
      </c>
      <c r="I2635" t="str">
        <f t="shared" si="248"/>
        <v>Evening</v>
      </c>
      <c r="J2635" t="str">
        <f t="shared" si="249"/>
        <v>Thu</v>
      </c>
      <c r="K2635" t="str">
        <f t="shared" si="250"/>
        <v>2014-08-07</v>
      </c>
      <c r="L2635" s="39">
        <f t="shared" si="251"/>
        <v>0.80000000000291038</v>
      </c>
      <c r="M2635" s="19">
        <f>COUNTIF(Table1_3[Status], "Hired") / COUNTA(Table1_3[Status])</f>
        <v>0.6552734375</v>
      </c>
      <c r="N2635" s="27" t="str">
        <f t="shared" si="252"/>
        <v/>
      </c>
      <c r="O2635" t="str">
        <f>TEXT(Table1_3[[#This Row],[Interview Taken on]],"MMM")</f>
        <v>Aug</v>
      </c>
    </row>
    <row r="2636" spans="1:15" x14ac:dyDescent="0.25">
      <c r="A2636">
        <v>137124</v>
      </c>
      <c r="B2636" s="3">
        <v>41867.298611111109</v>
      </c>
      <c r="C2636">
        <f t="shared" si="247"/>
        <v>1</v>
      </c>
      <c r="D2636" t="s">
        <v>7</v>
      </c>
      <c r="E2636" t="s">
        <v>8</v>
      </c>
      <c r="F2636" t="s">
        <v>201</v>
      </c>
      <c r="G2636" t="s">
        <v>34</v>
      </c>
      <c r="H2636">
        <v>99920</v>
      </c>
      <c r="I2636" t="str">
        <f t="shared" si="248"/>
        <v>Morning</v>
      </c>
      <c r="J2636" t="str">
        <f t="shared" si="249"/>
        <v>Sat</v>
      </c>
      <c r="K2636" t="str">
        <f t="shared" si="250"/>
        <v>2014-08-16</v>
      </c>
      <c r="L2636" s="39">
        <f t="shared" si="251"/>
        <v>0.29861111110949423</v>
      </c>
      <c r="M2636" s="19">
        <f>COUNTIF(Table1_3[Status], "Hired") / COUNTA(Table1_3[Status])</f>
        <v>0.6552734375</v>
      </c>
      <c r="N2636" s="27">
        <f t="shared" si="252"/>
        <v>41882.298611111109</v>
      </c>
      <c r="O2636" t="str">
        <f>TEXT(Table1_3[[#This Row],[Interview Taken on]],"MMM")</f>
        <v>Aug</v>
      </c>
    </row>
    <row r="2637" spans="1:15" x14ac:dyDescent="0.25">
      <c r="A2637">
        <v>350905</v>
      </c>
      <c r="B2637" s="3">
        <v>41762.492361111108</v>
      </c>
      <c r="C2637">
        <f t="shared" si="247"/>
        <v>1</v>
      </c>
      <c r="D2637" t="s">
        <v>7</v>
      </c>
      <c r="E2637" t="s">
        <v>11</v>
      </c>
      <c r="F2637" t="s">
        <v>205</v>
      </c>
      <c r="G2637" t="s">
        <v>34</v>
      </c>
      <c r="H2637">
        <v>27348</v>
      </c>
      <c r="I2637" t="str">
        <f t="shared" si="248"/>
        <v>Morning</v>
      </c>
      <c r="J2637" t="str">
        <f t="shared" si="249"/>
        <v>Sat</v>
      </c>
      <c r="K2637" t="str">
        <f t="shared" si="250"/>
        <v>2014-05-03</v>
      </c>
      <c r="L2637" s="39">
        <f t="shared" si="251"/>
        <v>0.49236111110803904</v>
      </c>
      <c r="M2637" s="19">
        <f>COUNTIF(Table1_3[Status], "Hired") / COUNTA(Table1_3[Status])</f>
        <v>0.6552734375</v>
      </c>
      <c r="N2637" s="27">
        <f t="shared" si="252"/>
        <v>41777.492361111108</v>
      </c>
      <c r="O2637" t="str">
        <f>TEXT(Table1_3[[#This Row],[Interview Taken on]],"MMM")</f>
        <v>May</v>
      </c>
    </row>
    <row r="2638" spans="1:15" x14ac:dyDescent="0.25">
      <c r="A2638">
        <v>21036</v>
      </c>
      <c r="B2638" s="3">
        <v>41762.495833333334</v>
      </c>
      <c r="C2638">
        <f t="shared" si="247"/>
        <v>0</v>
      </c>
      <c r="D2638" t="s">
        <v>13</v>
      </c>
      <c r="E2638" t="s">
        <v>8</v>
      </c>
      <c r="F2638" t="s">
        <v>205</v>
      </c>
      <c r="G2638" t="s">
        <v>34</v>
      </c>
      <c r="H2638">
        <v>49980</v>
      </c>
      <c r="I2638" t="str">
        <f t="shared" si="248"/>
        <v>Morning</v>
      </c>
      <c r="J2638" t="str">
        <f t="shared" si="249"/>
        <v>Sat</v>
      </c>
      <c r="K2638" t="str">
        <f t="shared" si="250"/>
        <v>2014-05-03</v>
      </c>
      <c r="L2638" s="39">
        <f t="shared" si="251"/>
        <v>0.49583333333430346</v>
      </c>
      <c r="M2638" s="19">
        <f>COUNTIF(Table1_3[Status], "Hired") / COUNTA(Table1_3[Status])</f>
        <v>0.6552734375</v>
      </c>
      <c r="N2638" s="27" t="str">
        <f t="shared" si="252"/>
        <v/>
      </c>
      <c r="O2638" t="str">
        <f>TEXT(Table1_3[[#This Row],[Interview Taken on]],"MMM")</f>
        <v>May</v>
      </c>
    </row>
    <row r="2639" spans="1:15" x14ac:dyDescent="0.25">
      <c r="A2639">
        <v>105267</v>
      </c>
      <c r="B2639" s="3">
        <v>41766.760416666664</v>
      </c>
      <c r="C2639">
        <f t="shared" si="247"/>
        <v>0</v>
      </c>
      <c r="D2639" t="s">
        <v>13</v>
      </c>
      <c r="E2639" t="s">
        <v>11</v>
      </c>
      <c r="F2639" t="s">
        <v>205</v>
      </c>
      <c r="G2639" t="s">
        <v>34</v>
      </c>
      <c r="H2639">
        <v>51514</v>
      </c>
      <c r="I2639" t="str">
        <f t="shared" si="248"/>
        <v>Evening</v>
      </c>
      <c r="J2639" t="str">
        <f t="shared" si="249"/>
        <v>Wed</v>
      </c>
      <c r="K2639" t="str">
        <f t="shared" si="250"/>
        <v>2014-05-07</v>
      </c>
      <c r="L2639" s="39">
        <f t="shared" si="251"/>
        <v>0.76041666666424135</v>
      </c>
      <c r="M2639" s="19">
        <f>COUNTIF(Table1_3[Status], "Hired") / COUNTA(Table1_3[Status])</f>
        <v>0.6552734375</v>
      </c>
      <c r="N2639" s="27" t="str">
        <f t="shared" si="252"/>
        <v/>
      </c>
      <c r="O2639" t="str">
        <f>TEXT(Table1_3[[#This Row],[Interview Taken on]],"MMM")</f>
        <v>May</v>
      </c>
    </row>
    <row r="2640" spans="1:15" x14ac:dyDescent="0.25">
      <c r="A2640">
        <v>397064</v>
      </c>
      <c r="B2640" s="3">
        <v>41774.556250000001</v>
      </c>
      <c r="C2640">
        <f t="shared" si="247"/>
        <v>1</v>
      </c>
      <c r="D2640" t="s">
        <v>7</v>
      </c>
      <c r="E2640" t="s">
        <v>8</v>
      </c>
      <c r="F2640" t="s">
        <v>205</v>
      </c>
      <c r="G2640" t="s">
        <v>34</v>
      </c>
      <c r="H2640">
        <v>12297</v>
      </c>
      <c r="I2640" t="str">
        <f t="shared" si="248"/>
        <v>Afternoon</v>
      </c>
      <c r="J2640" t="str">
        <f t="shared" si="249"/>
        <v>Thu</v>
      </c>
      <c r="K2640" t="str">
        <f t="shared" si="250"/>
        <v>2014-05-15</v>
      </c>
      <c r="L2640" s="39">
        <f t="shared" si="251"/>
        <v>0.55625000000145519</v>
      </c>
      <c r="M2640" s="19">
        <f>COUNTIF(Table1_3[Status], "Hired") / COUNTA(Table1_3[Status])</f>
        <v>0.6552734375</v>
      </c>
      <c r="N2640" s="27">
        <f t="shared" si="252"/>
        <v>41789.556250000001</v>
      </c>
      <c r="O2640" t="str">
        <f>TEXT(Table1_3[[#This Row],[Interview Taken on]],"MMM")</f>
        <v>May</v>
      </c>
    </row>
    <row r="2641" spans="1:15" x14ac:dyDescent="0.25">
      <c r="A2641">
        <v>164688</v>
      </c>
      <c r="B2641" s="3">
        <v>41782.673611111109</v>
      </c>
      <c r="C2641">
        <f t="shared" si="247"/>
        <v>1</v>
      </c>
      <c r="D2641" t="s">
        <v>7</v>
      </c>
      <c r="E2641" t="s">
        <v>11</v>
      </c>
      <c r="F2641" t="s">
        <v>205</v>
      </c>
      <c r="G2641" t="s">
        <v>34</v>
      </c>
      <c r="H2641">
        <v>59976</v>
      </c>
      <c r="I2641" t="str">
        <f t="shared" si="248"/>
        <v>Afternoon</v>
      </c>
      <c r="J2641" t="str">
        <f t="shared" si="249"/>
        <v>Fri</v>
      </c>
      <c r="K2641" t="str">
        <f t="shared" si="250"/>
        <v>2014-05-23</v>
      </c>
      <c r="L2641" s="39">
        <f t="shared" si="251"/>
        <v>0.67361111110949423</v>
      </c>
      <c r="M2641" s="19">
        <f>COUNTIF(Table1_3[Status], "Hired") / COUNTA(Table1_3[Status])</f>
        <v>0.6552734375</v>
      </c>
      <c r="N2641" s="27">
        <f t="shared" si="252"/>
        <v>41797.673611111109</v>
      </c>
      <c r="O2641" t="str">
        <f>TEXT(Table1_3[[#This Row],[Interview Taken on]],"MMM")</f>
        <v>May</v>
      </c>
    </row>
    <row r="2642" spans="1:15" x14ac:dyDescent="0.25">
      <c r="A2642">
        <v>811237</v>
      </c>
      <c r="B2642" s="3">
        <v>41782.674305555556</v>
      </c>
      <c r="C2642">
        <f t="shared" si="247"/>
        <v>0</v>
      </c>
      <c r="D2642" t="s">
        <v>13</v>
      </c>
      <c r="E2642" t="s">
        <v>8</v>
      </c>
      <c r="F2642" t="s">
        <v>205</v>
      </c>
      <c r="G2642" t="s">
        <v>34</v>
      </c>
      <c r="H2642">
        <v>98822</v>
      </c>
      <c r="I2642" t="str">
        <f t="shared" si="248"/>
        <v>Afternoon</v>
      </c>
      <c r="J2642" t="str">
        <f t="shared" si="249"/>
        <v>Fri</v>
      </c>
      <c r="K2642" t="str">
        <f t="shared" si="250"/>
        <v>2014-05-23</v>
      </c>
      <c r="L2642" s="39">
        <f t="shared" si="251"/>
        <v>0.67430555555620231</v>
      </c>
      <c r="M2642" s="19">
        <f>COUNTIF(Table1_3[Status], "Hired") / COUNTA(Table1_3[Status])</f>
        <v>0.6552734375</v>
      </c>
      <c r="N2642" s="27" t="str">
        <f t="shared" si="252"/>
        <v/>
      </c>
      <c r="O2642" t="str">
        <f>TEXT(Table1_3[[#This Row],[Interview Taken on]],"MMM")</f>
        <v>May</v>
      </c>
    </row>
    <row r="2643" spans="1:15" x14ac:dyDescent="0.25">
      <c r="A2643">
        <v>442247</v>
      </c>
      <c r="B2643" s="3">
        <v>41782.675000000003</v>
      </c>
      <c r="C2643">
        <f t="shared" si="247"/>
        <v>0</v>
      </c>
      <c r="D2643" t="s">
        <v>13</v>
      </c>
      <c r="E2643" t="s">
        <v>8</v>
      </c>
      <c r="F2643" t="s">
        <v>205</v>
      </c>
      <c r="G2643" t="s">
        <v>34</v>
      </c>
      <c r="H2643">
        <v>29549</v>
      </c>
      <c r="I2643" t="str">
        <f t="shared" si="248"/>
        <v>Afternoon</v>
      </c>
      <c r="J2643" t="str">
        <f t="shared" si="249"/>
        <v>Fri</v>
      </c>
      <c r="K2643" t="str">
        <f t="shared" si="250"/>
        <v>2014-05-23</v>
      </c>
      <c r="L2643" s="39">
        <f t="shared" si="251"/>
        <v>0.67500000000291038</v>
      </c>
      <c r="M2643" s="19">
        <f>COUNTIF(Table1_3[Status], "Hired") / COUNTA(Table1_3[Status])</f>
        <v>0.6552734375</v>
      </c>
      <c r="N2643" s="27" t="str">
        <f t="shared" si="252"/>
        <v/>
      </c>
      <c r="O2643" t="str">
        <f>TEXT(Table1_3[[#This Row],[Interview Taken on]],"MMM")</f>
        <v>May</v>
      </c>
    </row>
    <row r="2644" spans="1:15" x14ac:dyDescent="0.25">
      <c r="A2644">
        <v>667353</v>
      </c>
      <c r="B2644" s="3">
        <v>41790.192361111112</v>
      </c>
      <c r="C2644">
        <f t="shared" si="247"/>
        <v>0</v>
      </c>
      <c r="D2644" t="s">
        <v>13</v>
      </c>
      <c r="E2644" t="s">
        <v>8</v>
      </c>
      <c r="F2644" t="s">
        <v>205</v>
      </c>
      <c r="G2644" t="s">
        <v>34</v>
      </c>
      <c r="H2644">
        <v>69971</v>
      </c>
      <c r="I2644" t="str">
        <f t="shared" si="248"/>
        <v>Night</v>
      </c>
      <c r="J2644" t="str">
        <f t="shared" si="249"/>
        <v>Sat</v>
      </c>
      <c r="K2644" t="str">
        <f t="shared" si="250"/>
        <v>2014-05-31</v>
      </c>
      <c r="L2644" s="39">
        <f t="shared" si="251"/>
        <v>0.19236111111240461</v>
      </c>
      <c r="M2644" s="19">
        <f>COUNTIF(Table1_3[Status], "Hired") / COUNTA(Table1_3[Status])</f>
        <v>0.6552734375</v>
      </c>
      <c r="N2644" s="27" t="str">
        <f t="shared" si="252"/>
        <v/>
      </c>
      <c r="O2644" t="str">
        <f>TEXT(Table1_3[[#This Row],[Interview Taken on]],"MMM")</f>
        <v>May</v>
      </c>
    </row>
    <row r="2645" spans="1:15" x14ac:dyDescent="0.25">
      <c r="A2645">
        <v>24614</v>
      </c>
      <c r="B2645" s="3">
        <v>41790.193055555559</v>
      </c>
      <c r="C2645">
        <f t="shared" si="247"/>
        <v>0</v>
      </c>
      <c r="D2645" t="s">
        <v>13</v>
      </c>
      <c r="E2645" t="s">
        <v>11</v>
      </c>
      <c r="F2645" t="s">
        <v>205</v>
      </c>
      <c r="G2645" t="s">
        <v>34</v>
      </c>
      <c r="H2645">
        <v>28630</v>
      </c>
      <c r="I2645" t="str">
        <f t="shared" si="248"/>
        <v>Night</v>
      </c>
      <c r="J2645" t="str">
        <f t="shared" si="249"/>
        <v>Sat</v>
      </c>
      <c r="K2645" t="str">
        <f t="shared" si="250"/>
        <v>2014-05-31</v>
      </c>
      <c r="L2645" s="39">
        <f t="shared" si="251"/>
        <v>0.19305555555911269</v>
      </c>
      <c r="M2645" s="19">
        <f>COUNTIF(Table1_3[Status], "Hired") / COUNTA(Table1_3[Status])</f>
        <v>0.6552734375</v>
      </c>
      <c r="N2645" s="27" t="str">
        <f t="shared" si="252"/>
        <v/>
      </c>
      <c r="O2645" t="str">
        <f>TEXT(Table1_3[[#This Row],[Interview Taken on]],"MMM")</f>
        <v>May</v>
      </c>
    </row>
    <row r="2646" spans="1:15" x14ac:dyDescent="0.25">
      <c r="A2646">
        <v>139291</v>
      </c>
      <c r="B2646" s="3">
        <v>41844.397916666669</v>
      </c>
      <c r="C2646">
        <f t="shared" si="247"/>
        <v>1</v>
      </c>
      <c r="D2646" t="s">
        <v>7</v>
      </c>
      <c r="E2646" t="s">
        <v>11</v>
      </c>
      <c r="F2646" t="s">
        <v>201</v>
      </c>
      <c r="G2646" t="s">
        <v>34</v>
      </c>
      <c r="H2646">
        <v>40358</v>
      </c>
      <c r="I2646" t="str">
        <f t="shared" si="248"/>
        <v>Morning</v>
      </c>
      <c r="J2646" t="str">
        <f t="shared" si="249"/>
        <v>Thu</v>
      </c>
      <c r="K2646" t="str">
        <f t="shared" si="250"/>
        <v>2014-07-24</v>
      </c>
      <c r="L2646" s="39">
        <f t="shared" si="251"/>
        <v>0.39791666666860692</v>
      </c>
      <c r="M2646" s="19">
        <f>COUNTIF(Table1_3[Status], "Hired") / COUNTA(Table1_3[Status])</f>
        <v>0.6552734375</v>
      </c>
      <c r="N2646" s="27">
        <f t="shared" si="252"/>
        <v>41859.397916666669</v>
      </c>
      <c r="O2646" t="str">
        <f>TEXT(Table1_3[[#This Row],[Interview Taken on]],"MMM")</f>
        <v>Jul</v>
      </c>
    </row>
    <row r="2647" spans="1:15" x14ac:dyDescent="0.25">
      <c r="A2647">
        <v>595340</v>
      </c>
      <c r="B2647" s="3">
        <v>41850.556944444441</v>
      </c>
      <c r="C2647">
        <f t="shared" si="247"/>
        <v>0</v>
      </c>
      <c r="D2647" t="s">
        <v>13</v>
      </c>
      <c r="E2647" t="s">
        <v>8</v>
      </c>
      <c r="F2647" t="s">
        <v>201</v>
      </c>
      <c r="G2647" t="s">
        <v>34</v>
      </c>
      <c r="H2647">
        <v>15724</v>
      </c>
      <c r="I2647" t="str">
        <f t="shared" si="248"/>
        <v>Afternoon</v>
      </c>
      <c r="J2647" t="str">
        <f t="shared" si="249"/>
        <v>Wed</v>
      </c>
      <c r="K2647" t="str">
        <f t="shared" si="250"/>
        <v>2014-07-30</v>
      </c>
      <c r="L2647" s="39">
        <f t="shared" si="251"/>
        <v>0.55694444444088731</v>
      </c>
      <c r="M2647" s="19">
        <f>COUNTIF(Table1_3[Status], "Hired") / COUNTA(Table1_3[Status])</f>
        <v>0.6552734375</v>
      </c>
      <c r="N2647" s="27" t="str">
        <f t="shared" si="252"/>
        <v/>
      </c>
      <c r="O2647" t="str">
        <f>TEXT(Table1_3[[#This Row],[Interview Taken on]],"MMM")</f>
        <v>Jul</v>
      </c>
    </row>
    <row r="2648" spans="1:15" x14ac:dyDescent="0.25">
      <c r="A2648">
        <v>644783</v>
      </c>
      <c r="B2648" s="3">
        <v>41851.286805555559</v>
      </c>
      <c r="C2648">
        <f t="shared" si="247"/>
        <v>1</v>
      </c>
      <c r="D2648" t="s">
        <v>7</v>
      </c>
      <c r="E2648" t="s">
        <v>38</v>
      </c>
      <c r="F2648" t="s">
        <v>201</v>
      </c>
      <c r="G2648" t="s">
        <v>34</v>
      </c>
      <c r="H2648">
        <v>64444</v>
      </c>
      <c r="I2648" t="str">
        <f t="shared" si="248"/>
        <v>Morning</v>
      </c>
      <c r="J2648" t="str">
        <f t="shared" si="249"/>
        <v>Thu</v>
      </c>
      <c r="K2648" t="str">
        <f t="shared" si="250"/>
        <v>2014-07-31</v>
      </c>
      <c r="L2648" s="39">
        <f t="shared" si="251"/>
        <v>0.28680555555911269</v>
      </c>
      <c r="M2648" s="19">
        <f>COUNTIF(Table1_3[Status], "Hired") / COUNTA(Table1_3[Status])</f>
        <v>0.6552734375</v>
      </c>
      <c r="N2648" s="27">
        <f t="shared" si="252"/>
        <v>41866.286805555559</v>
      </c>
      <c r="O2648" t="str">
        <f>TEXT(Table1_3[[#This Row],[Interview Taken on]],"MMM")</f>
        <v>Jul</v>
      </c>
    </row>
    <row r="2649" spans="1:15" x14ac:dyDescent="0.25">
      <c r="A2649">
        <v>766484</v>
      </c>
      <c r="B2649" s="3">
        <v>41816.397222222222</v>
      </c>
      <c r="C2649">
        <f t="shared" si="247"/>
        <v>1</v>
      </c>
      <c r="D2649" t="s">
        <v>7</v>
      </c>
      <c r="E2649" t="s">
        <v>8</v>
      </c>
      <c r="F2649" t="s">
        <v>201</v>
      </c>
      <c r="G2649" t="s">
        <v>23</v>
      </c>
      <c r="H2649">
        <v>49813</v>
      </c>
      <c r="I2649" t="str">
        <f t="shared" si="248"/>
        <v>Morning</v>
      </c>
      <c r="J2649" t="str">
        <f t="shared" si="249"/>
        <v>Thu</v>
      </c>
      <c r="K2649" t="str">
        <f t="shared" si="250"/>
        <v>2014-06-26</v>
      </c>
      <c r="L2649" s="39">
        <f t="shared" si="251"/>
        <v>0.39722222222189885</v>
      </c>
      <c r="M2649" s="19">
        <f>COUNTIF(Table1_3[Status], "Hired") / COUNTA(Table1_3[Status])</f>
        <v>0.6552734375</v>
      </c>
      <c r="N2649" s="27">
        <f t="shared" si="252"/>
        <v>41831.397222222222</v>
      </c>
      <c r="O2649" t="str">
        <f>TEXT(Table1_3[[#This Row],[Interview Taken on]],"MMM")</f>
        <v>Jun</v>
      </c>
    </row>
    <row r="2650" spans="1:15" x14ac:dyDescent="0.25">
      <c r="A2650">
        <v>408355</v>
      </c>
      <c r="B2650" s="3">
        <v>41851.397222222222</v>
      </c>
      <c r="C2650">
        <f t="shared" si="247"/>
        <v>0</v>
      </c>
      <c r="D2650" t="s">
        <v>13</v>
      </c>
      <c r="E2650" t="s">
        <v>8</v>
      </c>
      <c r="F2650" t="s">
        <v>203</v>
      </c>
      <c r="G2650" t="s">
        <v>18</v>
      </c>
      <c r="H2650">
        <v>87549</v>
      </c>
      <c r="I2650" t="str">
        <f t="shared" si="248"/>
        <v>Morning</v>
      </c>
      <c r="J2650" t="str">
        <f t="shared" si="249"/>
        <v>Thu</v>
      </c>
      <c r="K2650" t="str">
        <f t="shared" si="250"/>
        <v>2014-07-31</v>
      </c>
      <c r="L2650" s="39">
        <f t="shared" si="251"/>
        <v>0.39722222222189885</v>
      </c>
      <c r="M2650" s="19">
        <f>COUNTIF(Table1_3[Status], "Hired") / COUNTA(Table1_3[Status])</f>
        <v>0.6552734375</v>
      </c>
      <c r="N2650" s="27" t="str">
        <f t="shared" si="252"/>
        <v/>
      </c>
      <c r="O2650" t="str">
        <f>TEXT(Table1_3[[#This Row],[Interview Taken on]],"MMM")</f>
        <v>Jul</v>
      </c>
    </row>
    <row r="2651" spans="1:15" x14ac:dyDescent="0.25">
      <c r="A2651">
        <v>993836</v>
      </c>
      <c r="B2651" s="3">
        <v>41855.613888888889</v>
      </c>
      <c r="C2651">
        <f t="shared" si="247"/>
        <v>1</v>
      </c>
      <c r="D2651" t="s">
        <v>7</v>
      </c>
      <c r="E2651" t="s">
        <v>11</v>
      </c>
      <c r="F2651" t="s">
        <v>203</v>
      </c>
      <c r="G2651" t="s">
        <v>18</v>
      </c>
      <c r="H2651">
        <v>86193</v>
      </c>
      <c r="I2651" t="str">
        <f t="shared" si="248"/>
        <v>Afternoon</v>
      </c>
      <c r="J2651" t="str">
        <f t="shared" si="249"/>
        <v>Mon</v>
      </c>
      <c r="K2651" t="str">
        <f t="shared" si="250"/>
        <v>2014-08-04</v>
      </c>
      <c r="L2651" s="39">
        <f t="shared" si="251"/>
        <v>0.61388888888905058</v>
      </c>
      <c r="M2651" s="19">
        <f>COUNTIF(Table1_3[Status], "Hired") / COUNTA(Table1_3[Status])</f>
        <v>0.6552734375</v>
      </c>
      <c r="N2651" s="27">
        <f t="shared" si="252"/>
        <v>41870.613888888889</v>
      </c>
      <c r="O2651" t="str">
        <f>TEXT(Table1_3[[#This Row],[Interview Taken on]],"MMM")</f>
        <v>Aug</v>
      </c>
    </row>
    <row r="2652" spans="1:15" x14ac:dyDescent="0.25">
      <c r="A2652">
        <v>643736</v>
      </c>
      <c r="B2652" s="3">
        <v>41870.434027777781</v>
      </c>
      <c r="C2652">
        <f t="shared" si="247"/>
        <v>1</v>
      </c>
      <c r="D2652" t="s">
        <v>7</v>
      </c>
      <c r="E2652" t="s">
        <v>11</v>
      </c>
      <c r="F2652" t="s">
        <v>203</v>
      </c>
      <c r="G2652" t="s">
        <v>18</v>
      </c>
      <c r="H2652">
        <v>84211</v>
      </c>
      <c r="I2652" t="str">
        <f t="shared" si="248"/>
        <v>Morning</v>
      </c>
      <c r="J2652" t="str">
        <f t="shared" si="249"/>
        <v>Tue</v>
      </c>
      <c r="K2652" t="str">
        <f t="shared" si="250"/>
        <v>2014-08-19</v>
      </c>
      <c r="L2652" s="39">
        <f t="shared" si="251"/>
        <v>0.43402777778101154</v>
      </c>
      <c r="M2652" s="19">
        <f>COUNTIF(Table1_3[Status], "Hired") / COUNTA(Table1_3[Status])</f>
        <v>0.6552734375</v>
      </c>
      <c r="N2652" s="27">
        <f t="shared" si="252"/>
        <v>41885.434027777781</v>
      </c>
      <c r="O2652" t="str">
        <f>TEXT(Table1_3[[#This Row],[Interview Taken on]],"MMM")</f>
        <v>Aug</v>
      </c>
    </row>
    <row r="2653" spans="1:15" x14ac:dyDescent="0.25">
      <c r="A2653">
        <v>290098</v>
      </c>
      <c r="B2653" s="3">
        <v>41774.530555555553</v>
      </c>
      <c r="C2653">
        <f t="shared" si="247"/>
        <v>0</v>
      </c>
      <c r="D2653" t="s">
        <v>13</v>
      </c>
      <c r="E2653" t="s">
        <v>8</v>
      </c>
      <c r="F2653" t="s">
        <v>201</v>
      </c>
      <c r="G2653" t="s">
        <v>34</v>
      </c>
      <c r="H2653">
        <v>94891</v>
      </c>
      <c r="I2653" t="str">
        <f t="shared" si="248"/>
        <v>Afternoon</v>
      </c>
      <c r="J2653" t="str">
        <f t="shared" si="249"/>
        <v>Thu</v>
      </c>
      <c r="K2653" t="str">
        <f t="shared" si="250"/>
        <v>2014-05-15</v>
      </c>
      <c r="L2653" s="39">
        <f t="shared" si="251"/>
        <v>0.53055555555329192</v>
      </c>
      <c r="M2653" s="19">
        <f>COUNTIF(Table1_3[Status], "Hired") / COUNTA(Table1_3[Status])</f>
        <v>0.6552734375</v>
      </c>
      <c r="N2653" s="27" t="str">
        <f t="shared" si="252"/>
        <v/>
      </c>
      <c r="O2653" t="str">
        <f>TEXT(Table1_3[[#This Row],[Interview Taken on]],"MMM")</f>
        <v>May</v>
      </c>
    </row>
    <row r="2654" spans="1:15" x14ac:dyDescent="0.25">
      <c r="A2654">
        <v>720499</v>
      </c>
      <c r="B2654" s="3">
        <v>41796.397222222222</v>
      </c>
      <c r="C2654">
        <f t="shared" si="247"/>
        <v>1</v>
      </c>
      <c r="D2654" t="s">
        <v>7</v>
      </c>
      <c r="E2654" t="s">
        <v>8</v>
      </c>
      <c r="F2654" t="s">
        <v>201</v>
      </c>
      <c r="G2654" t="s">
        <v>34</v>
      </c>
      <c r="H2654">
        <v>42062</v>
      </c>
      <c r="I2654" t="str">
        <f t="shared" si="248"/>
        <v>Morning</v>
      </c>
      <c r="J2654" t="str">
        <f t="shared" si="249"/>
        <v>Fri</v>
      </c>
      <c r="K2654" t="str">
        <f t="shared" si="250"/>
        <v>2014-06-06</v>
      </c>
      <c r="L2654" s="39">
        <f t="shared" si="251"/>
        <v>0.39722222222189885</v>
      </c>
      <c r="M2654" s="19">
        <f>COUNTIF(Table1_3[Status], "Hired") / COUNTA(Table1_3[Status])</f>
        <v>0.6552734375</v>
      </c>
      <c r="N2654" s="27">
        <f t="shared" si="252"/>
        <v>41811.397222222222</v>
      </c>
      <c r="O2654" t="str">
        <f>TEXT(Table1_3[[#This Row],[Interview Taken on]],"MMM")</f>
        <v>Jun</v>
      </c>
    </row>
    <row r="2655" spans="1:15" x14ac:dyDescent="0.25">
      <c r="A2655">
        <v>596097</v>
      </c>
      <c r="B2655" s="3">
        <v>41785.397222222222</v>
      </c>
      <c r="C2655">
        <f t="shared" si="247"/>
        <v>1</v>
      </c>
      <c r="D2655" t="s">
        <v>7</v>
      </c>
      <c r="E2655" t="s">
        <v>11</v>
      </c>
      <c r="F2655" t="s">
        <v>205</v>
      </c>
      <c r="G2655" t="s">
        <v>20</v>
      </c>
      <c r="H2655">
        <v>8503</v>
      </c>
      <c r="I2655" t="str">
        <f t="shared" si="248"/>
        <v>Morning</v>
      </c>
      <c r="J2655" t="str">
        <f t="shared" si="249"/>
        <v>Mon</v>
      </c>
      <c r="K2655" t="str">
        <f t="shared" si="250"/>
        <v>2014-05-26</v>
      </c>
      <c r="L2655" s="39">
        <f t="shared" si="251"/>
        <v>0.39722222222189885</v>
      </c>
      <c r="M2655" s="19">
        <f>COUNTIF(Table1_3[Status], "Hired") / COUNTA(Table1_3[Status])</f>
        <v>0.6552734375</v>
      </c>
      <c r="N2655" s="27">
        <f t="shared" si="252"/>
        <v>41800.397222222222</v>
      </c>
      <c r="O2655" t="str">
        <f>TEXT(Table1_3[[#This Row],[Interview Taken on]],"MMM")</f>
        <v>May</v>
      </c>
    </row>
    <row r="2656" spans="1:15" x14ac:dyDescent="0.25">
      <c r="A2656">
        <v>822612</v>
      </c>
      <c r="B2656" s="3">
        <v>41786.840277777781</v>
      </c>
      <c r="C2656">
        <f t="shared" si="247"/>
        <v>0</v>
      </c>
      <c r="D2656" t="s">
        <v>13</v>
      </c>
      <c r="E2656" t="s">
        <v>8</v>
      </c>
      <c r="F2656" t="s">
        <v>205</v>
      </c>
      <c r="G2656" t="s">
        <v>20</v>
      </c>
      <c r="H2656">
        <v>42771</v>
      </c>
      <c r="I2656" t="str">
        <f t="shared" si="248"/>
        <v>Evening</v>
      </c>
      <c r="J2656" t="str">
        <f t="shared" si="249"/>
        <v>Tue</v>
      </c>
      <c r="K2656" t="str">
        <f t="shared" si="250"/>
        <v>2014-05-27</v>
      </c>
      <c r="L2656" s="39">
        <f t="shared" si="251"/>
        <v>0.84027777778101154</v>
      </c>
      <c r="M2656" s="19">
        <f>COUNTIF(Table1_3[Status], "Hired") / COUNTA(Table1_3[Status])</f>
        <v>0.6552734375</v>
      </c>
      <c r="N2656" s="27" t="str">
        <f t="shared" si="252"/>
        <v/>
      </c>
      <c r="O2656" t="str">
        <f>TEXT(Table1_3[[#This Row],[Interview Taken on]],"MMM")</f>
        <v>May</v>
      </c>
    </row>
    <row r="2657" spans="1:15" x14ac:dyDescent="0.25">
      <c r="A2657">
        <v>179945</v>
      </c>
      <c r="B2657" s="3">
        <v>41796.194444444445</v>
      </c>
      <c r="C2657">
        <f t="shared" si="247"/>
        <v>1</v>
      </c>
      <c r="D2657" t="s">
        <v>7</v>
      </c>
      <c r="E2657" t="s">
        <v>8</v>
      </c>
      <c r="F2657" t="s">
        <v>201</v>
      </c>
      <c r="G2657" t="s">
        <v>34</v>
      </c>
      <c r="H2657">
        <v>86808</v>
      </c>
      <c r="I2657" t="str">
        <f t="shared" si="248"/>
        <v>Night</v>
      </c>
      <c r="J2657" t="str">
        <f t="shared" si="249"/>
        <v>Fri</v>
      </c>
      <c r="K2657" t="str">
        <f t="shared" si="250"/>
        <v>2014-06-06</v>
      </c>
      <c r="L2657" s="39">
        <f t="shared" si="251"/>
        <v>0.19444444444525288</v>
      </c>
      <c r="M2657" s="19">
        <f>COUNTIF(Table1_3[Status], "Hired") / COUNTA(Table1_3[Status])</f>
        <v>0.6552734375</v>
      </c>
      <c r="N2657" s="27">
        <f t="shared" si="252"/>
        <v>41811.194444444445</v>
      </c>
      <c r="O2657" t="str">
        <f>TEXT(Table1_3[[#This Row],[Interview Taken on]],"MMM")</f>
        <v>Jun</v>
      </c>
    </row>
    <row r="2658" spans="1:15" x14ac:dyDescent="0.25">
      <c r="A2658">
        <v>386275</v>
      </c>
      <c r="B2658" s="3">
        <v>41792.396527777775</v>
      </c>
      <c r="C2658">
        <f t="shared" si="247"/>
        <v>0</v>
      </c>
      <c r="D2658" t="s">
        <v>13</v>
      </c>
      <c r="E2658" t="s">
        <v>8</v>
      </c>
      <c r="F2658" t="s">
        <v>201</v>
      </c>
      <c r="G2658" t="s">
        <v>34</v>
      </c>
      <c r="H2658">
        <v>22233</v>
      </c>
      <c r="I2658" t="str">
        <f t="shared" si="248"/>
        <v>Morning</v>
      </c>
      <c r="J2658" t="str">
        <f t="shared" si="249"/>
        <v>Mon</v>
      </c>
      <c r="K2658" t="str">
        <f t="shared" si="250"/>
        <v>2014-06-02</v>
      </c>
      <c r="L2658" s="39">
        <f t="shared" si="251"/>
        <v>0.39652777777519077</v>
      </c>
      <c r="M2658" s="19">
        <f>COUNTIF(Table1_3[Status], "Hired") / COUNTA(Table1_3[Status])</f>
        <v>0.6552734375</v>
      </c>
      <c r="N2658" s="27" t="str">
        <f t="shared" si="252"/>
        <v/>
      </c>
      <c r="O2658" t="str">
        <f>TEXT(Table1_3[[#This Row],[Interview Taken on]],"MMM")</f>
        <v>Jun</v>
      </c>
    </row>
    <row r="2659" spans="1:15" x14ac:dyDescent="0.25">
      <c r="A2659">
        <v>645477</v>
      </c>
      <c r="B2659" s="3">
        <v>41792.396527777775</v>
      </c>
      <c r="C2659">
        <f t="shared" si="247"/>
        <v>1</v>
      </c>
      <c r="D2659" t="s">
        <v>7</v>
      </c>
      <c r="E2659" t="s">
        <v>11</v>
      </c>
      <c r="F2659" t="s">
        <v>201</v>
      </c>
      <c r="G2659" t="s">
        <v>34</v>
      </c>
      <c r="H2659">
        <v>88906</v>
      </c>
      <c r="I2659" t="str">
        <f t="shared" si="248"/>
        <v>Morning</v>
      </c>
      <c r="J2659" t="str">
        <f t="shared" si="249"/>
        <v>Mon</v>
      </c>
      <c r="K2659" t="str">
        <f t="shared" si="250"/>
        <v>2014-06-02</v>
      </c>
      <c r="L2659" s="39">
        <f t="shared" si="251"/>
        <v>0.39652777777519077</v>
      </c>
      <c r="M2659" s="19">
        <f>COUNTIF(Table1_3[Status], "Hired") / COUNTA(Table1_3[Status])</f>
        <v>0.6552734375</v>
      </c>
      <c r="N2659" s="27">
        <f t="shared" si="252"/>
        <v>41807.396527777775</v>
      </c>
      <c r="O2659" t="str">
        <f>TEXT(Table1_3[[#This Row],[Interview Taken on]],"MMM")</f>
        <v>Jun</v>
      </c>
    </row>
    <row r="2660" spans="1:15" x14ac:dyDescent="0.25">
      <c r="A2660">
        <v>391286</v>
      </c>
      <c r="B2660" s="3">
        <v>41792.398611111108</v>
      </c>
      <c r="C2660">
        <f t="shared" si="247"/>
        <v>0</v>
      </c>
      <c r="D2660" t="s">
        <v>13</v>
      </c>
      <c r="E2660" t="s">
        <v>11</v>
      </c>
      <c r="F2660" t="s">
        <v>201</v>
      </c>
      <c r="G2660" t="s">
        <v>34</v>
      </c>
      <c r="H2660">
        <v>68338</v>
      </c>
      <c r="I2660" t="str">
        <f t="shared" si="248"/>
        <v>Morning</v>
      </c>
      <c r="J2660" t="str">
        <f t="shared" si="249"/>
        <v>Mon</v>
      </c>
      <c r="K2660" t="str">
        <f t="shared" si="250"/>
        <v>2014-06-02</v>
      </c>
      <c r="L2660" s="39">
        <f t="shared" si="251"/>
        <v>0.39861111110803904</v>
      </c>
      <c r="M2660" s="19">
        <f>COUNTIF(Table1_3[Status], "Hired") / COUNTA(Table1_3[Status])</f>
        <v>0.6552734375</v>
      </c>
      <c r="N2660" s="27" t="str">
        <f t="shared" si="252"/>
        <v/>
      </c>
      <c r="O2660" t="str">
        <f>TEXT(Table1_3[[#This Row],[Interview Taken on]],"MMM")</f>
        <v>Jun</v>
      </c>
    </row>
    <row r="2661" spans="1:15" x14ac:dyDescent="0.25">
      <c r="A2661">
        <v>290710</v>
      </c>
      <c r="B2661" s="3">
        <v>41765.731944444444</v>
      </c>
      <c r="C2661">
        <f t="shared" si="247"/>
        <v>1</v>
      </c>
      <c r="D2661" t="s">
        <v>7</v>
      </c>
      <c r="E2661" t="s">
        <v>11</v>
      </c>
      <c r="F2661" t="s">
        <v>198</v>
      </c>
      <c r="G2661" t="s">
        <v>34</v>
      </c>
      <c r="H2661">
        <v>24234</v>
      </c>
      <c r="I2661" t="str">
        <f t="shared" si="248"/>
        <v>Afternoon</v>
      </c>
      <c r="J2661" t="str">
        <f t="shared" si="249"/>
        <v>Tue</v>
      </c>
      <c r="K2661" t="str">
        <f t="shared" si="250"/>
        <v>2014-05-06</v>
      </c>
      <c r="L2661" s="39">
        <f t="shared" si="251"/>
        <v>0.73194444444379769</v>
      </c>
      <c r="M2661" s="19">
        <f>COUNTIF(Table1_3[Status], "Hired") / COUNTA(Table1_3[Status])</f>
        <v>0.6552734375</v>
      </c>
      <c r="N2661" s="27">
        <f t="shared" si="252"/>
        <v>41780.731944444444</v>
      </c>
      <c r="O2661" t="str">
        <f>TEXT(Table1_3[[#This Row],[Interview Taken on]],"MMM")</f>
        <v>May</v>
      </c>
    </row>
    <row r="2662" spans="1:15" x14ac:dyDescent="0.25">
      <c r="A2662">
        <v>87466</v>
      </c>
      <c r="B2662" s="3">
        <v>41780.199999999997</v>
      </c>
      <c r="C2662">
        <f t="shared" si="247"/>
        <v>1</v>
      </c>
      <c r="D2662" t="s">
        <v>7</v>
      </c>
      <c r="E2662" t="s">
        <v>11</v>
      </c>
      <c r="F2662" t="s">
        <v>198</v>
      </c>
      <c r="G2662" t="s">
        <v>34</v>
      </c>
      <c r="H2662">
        <v>63263</v>
      </c>
      <c r="I2662" t="str">
        <f t="shared" si="248"/>
        <v>Night</v>
      </c>
      <c r="J2662" t="str">
        <f t="shared" si="249"/>
        <v>Wed</v>
      </c>
      <c r="K2662" t="str">
        <f t="shared" si="250"/>
        <v>2014-05-21</v>
      </c>
      <c r="L2662" s="39">
        <f t="shared" si="251"/>
        <v>0.19999999999708962</v>
      </c>
      <c r="M2662" s="19">
        <f>COUNTIF(Table1_3[Status], "Hired") / COUNTA(Table1_3[Status])</f>
        <v>0.6552734375</v>
      </c>
      <c r="N2662" s="27">
        <f t="shared" si="252"/>
        <v>41795.199999999997</v>
      </c>
      <c r="O2662" t="str">
        <f>TEXT(Table1_3[[#This Row],[Interview Taken on]],"MMM")</f>
        <v>May</v>
      </c>
    </row>
    <row r="2663" spans="1:15" x14ac:dyDescent="0.25">
      <c r="A2663">
        <v>895918</v>
      </c>
      <c r="B2663" s="3">
        <v>41794.393055555556</v>
      </c>
      <c r="C2663">
        <f t="shared" si="247"/>
        <v>0</v>
      </c>
      <c r="D2663" t="s">
        <v>13</v>
      </c>
      <c r="E2663" t="s">
        <v>11</v>
      </c>
      <c r="F2663" t="s">
        <v>198</v>
      </c>
      <c r="G2663" t="s">
        <v>34</v>
      </c>
      <c r="H2663">
        <v>50464</v>
      </c>
      <c r="I2663" t="str">
        <f t="shared" si="248"/>
        <v>Morning</v>
      </c>
      <c r="J2663" t="str">
        <f t="shared" si="249"/>
        <v>Wed</v>
      </c>
      <c r="K2663" t="str">
        <f t="shared" si="250"/>
        <v>2014-06-04</v>
      </c>
      <c r="L2663" s="39">
        <f t="shared" si="251"/>
        <v>0.39305555555620231</v>
      </c>
      <c r="M2663" s="19">
        <f>COUNTIF(Table1_3[Status], "Hired") / COUNTA(Table1_3[Status])</f>
        <v>0.6552734375</v>
      </c>
      <c r="N2663" s="27" t="str">
        <f t="shared" si="252"/>
        <v/>
      </c>
      <c r="O2663" t="str">
        <f>TEXT(Table1_3[[#This Row],[Interview Taken on]],"MMM")</f>
        <v>Jun</v>
      </c>
    </row>
    <row r="2664" spans="1:15" x14ac:dyDescent="0.25">
      <c r="A2664">
        <v>948299</v>
      </c>
      <c r="B2664" s="3">
        <v>41794.394444444442</v>
      </c>
      <c r="C2664">
        <f t="shared" si="247"/>
        <v>1</v>
      </c>
      <c r="D2664" t="s">
        <v>7</v>
      </c>
      <c r="E2664" t="s">
        <v>11</v>
      </c>
      <c r="F2664" t="s">
        <v>198</v>
      </c>
      <c r="G2664" t="s">
        <v>34</v>
      </c>
      <c r="H2664">
        <v>59424</v>
      </c>
      <c r="I2664" t="str">
        <f t="shared" si="248"/>
        <v>Morning</v>
      </c>
      <c r="J2664" t="str">
        <f t="shared" si="249"/>
        <v>Wed</v>
      </c>
      <c r="K2664" t="str">
        <f t="shared" si="250"/>
        <v>2014-06-04</v>
      </c>
      <c r="L2664" s="39">
        <f t="shared" si="251"/>
        <v>0.3944444444423425</v>
      </c>
      <c r="M2664" s="19">
        <f>COUNTIF(Table1_3[Status], "Hired") / COUNTA(Table1_3[Status])</f>
        <v>0.6552734375</v>
      </c>
      <c r="N2664" s="27">
        <f t="shared" si="252"/>
        <v>41809.394444444442</v>
      </c>
      <c r="O2664" t="str">
        <f>TEXT(Table1_3[[#This Row],[Interview Taken on]],"MMM")</f>
        <v>Jun</v>
      </c>
    </row>
    <row r="2665" spans="1:15" x14ac:dyDescent="0.25">
      <c r="A2665">
        <v>847108</v>
      </c>
      <c r="B2665" s="3">
        <v>41794.515277777777</v>
      </c>
      <c r="C2665">
        <f t="shared" si="247"/>
        <v>0</v>
      </c>
      <c r="D2665" t="s">
        <v>13</v>
      </c>
      <c r="E2665" t="s">
        <v>11</v>
      </c>
      <c r="F2665" t="s">
        <v>198</v>
      </c>
      <c r="G2665" t="s">
        <v>34</v>
      </c>
      <c r="H2665">
        <v>6511</v>
      </c>
      <c r="I2665" t="str">
        <f t="shared" si="248"/>
        <v>Afternoon</v>
      </c>
      <c r="J2665" t="str">
        <f t="shared" si="249"/>
        <v>Wed</v>
      </c>
      <c r="K2665" t="str">
        <f t="shared" si="250"/>
        <v>2014-06-04</v>
      </c>
      <c r="L2665" s="39">
        <f t="shared" si="251"/>
        <v>0.51527777777664596</v>
      </c>
      <c r="M2665" s="19">
        <f>COUNTIF(Table1_3[Status], "Hired") / COUNTA(Table1_3[Status])</f>
        <v>0.6552734375</v>
      </c>
      <c r="N2665" s="27" t="str">
        <f t="shared" si="252"/>
        <v/>
      </c>
      <c r="O2665" t="str">
        <f>TEXT(Table1_3[[#This Row],[Interview Taken on]],"MMM")</f>
        <v>Jun</v>
      </c>
    </row>
    <row r="2666" spans="1:15" x14ac:dyDescent="0.25">
      <c r="A2666">
        <v>614421</v>
      </c>
      <c r="B2666" s="3">
        <v>41834.692361111112</v>
      </c>
      <c r="C2666">
        <f t="shared" si="247"/>
        <v>0</v>
      </c>
      <c r="D2666" t="s">
        <v>13</v>
      </c>
      <c r="E2666" t="s">
        <v>11</v>
      </c>
      <c r="F2666" t="s">
        <v>198</v>
      </c>
      <c r="G2666" t="s">
        <v>34</v>
      </c>
      <c r="H2666">
        <v>54960</v>
      </c>
      <c r="I2666" t="str">
        <f t="shared" si="248"/>
        <v>Afternoon</v>
      </c>
      <c r="J2666" t="str">
        <f t="shared" si="249"/>
        <v>Mon</v>
      </c>
      <c r="K2666" t="str">
        <f t="shared" si="250"/>
        <v>2014-07-14</v>
      </c>
      <c r="L2666" s="39">
        <f t="shared" si="251"/>
        <v>0.69236111111240461</v>
      </c>
      <c r="M2666" s="19">
        <f>COUNTIF(Table1_3[Status], "Hired") / COUNTA(Table1_3[Status])</f>
        <v>0.6552734375</v>
      </c>
      <c r="N2666" s="27" t="str">
        <f t="shared" si="252"/>
        <v/>
      </c>
      <c r="O2666" t="str">
        <f>TEXT(Table1_3[[#This Row],[Interview Taken on]],"MMM")</f>
        <v>Jul</v>
      </c>
    </row>
    <row r="2667" spans="1:15" x14ac:dyDescent="0.25">
      <c r="A2667">
        <v>349272</v>
      </c>
      <c r="B2667" s="3">
        <v>41876.396527777775</v>
      </c>
      <c r="C2667">
        <f t="shared" si="247"/>
        <v>0</v>
      </c>
      <c r="D2667" t="s">
        <v>13</v>
      </c>
      <c r="E2667" t="s">
        <v>11</v>
      </c>
      <c r="F2667" t="s">
        <v>198</v>
      </c>
      <c r="G2667" t="s">
        <v>34</v>
      </c>
      <c r="H2667">
        <v>86956</v>
      </c>
      <c r="I2667" t="str">
        <f t="shared" si="248"/>
        <v>Morning</v>
      </c>
      <c r="J2667" t="str">
        <f t="shared" si="249"/>
        <v>Mon</v>
      </c>
      <c r="K2667" t="str">
        <f t="shared" si="250"/>
        <v>2014-08-25</v>
      </c>
      <c r="L2667" s="39">
        <f t="shared" si="251"/>
        <v>0.39652777777519077</v>
      </c>
      <c r="M2667" s="19">
        <f>COUNTIF(Table1_3[Status], "Hired") / COUNTA(Table1_3[Status])</f>
        <v>0.6552734375</v>
      </c>
      <c r="N2667" s="27" t="str">
        <f t="shared" si="252"/>
        <v/>
      </c>
      <c r="O2667" t="str">
        <f>TEXT(Table1_3[[#This Row],[Interview Taken on]],"MMM")</f>
        <v>Aug</v>
      </c>
    </row>
    <row r="2668" spans="1:15" x14ac:dyDescent="0.25">
      <c r="A2668">
        <v>84426</v>
      </c>
      <c r="B2668" s="3">
        <v>41772.396527777775</v>
      </c>
      <c r="C2668">
        <f t="shared" si="247"/>
        <v>0</v>
      </c>
      <c r="D2668" t="s">
        <v>13</v>
      </c>
      <c r="E2668" t="s">
        <v>8</v>
      </c>
      <c r="F2668" t="s">
        <v>205</v>
      </c>
      <c r="G2668" t="s">
        <v>34</v>
      </c>
      <c r="H2668">
        <v>90036</v>
      </c>
      <c r="I2668" t="str">
        <f t="shared" si="248"/>
        <v>Morning</v>
      </c>
      <c r="J2668" t="str">
        <f t="shared" si="249"/>
        <v>Tue</v>
      </c>
      <c r="K2668" t="str">
        <f t="shared" si="250"/>
        <v>2014-05-13</v>
      </c>
      <c r="L2668" s="39">
        <f t="shared" si="251"/>
        <v>0.39652777777519077</v>
      </c>
      <c r="M2668" s="19">
        <f>COUNTIF(Table1_3[Status], "Hired") / COUNTA(Table1_3[Status])</f>
        <v>0.6552734375</v>
      </c>
      <c r="N2668" s="27" t="str">
        <f t="shared" si="252"/>
        <v/>
      </c>
      <c r="O2668" t="str">
        <f>TEXT(Table1_3[[#This Row],[Interview Taken on]],"MMM")</f>
        <v>May</v>
      </c>
    </row>
    <row r="2669" spans="1:15" x14ac:dyDescent="0.25">
      <c r="A2669">
        <v>438400</v>
      </c>
      <c r="B2669" s="3">
        <v>41772.397222222222</v>
      </c>
      <c r="C2669">
        <f t="shared" si="247"/>
        <v>1</v>
      </c>
      <c r="D2669" t="s">
        <v>7</v>
      </c>
      <c r="E2669" t="s">
        <v>8</v>
      </c>
      <c r="F2669" t="s">
        <v>205</v>
      </c>
      <c r="G2669" t="s">
        <v>34</v>
      </c>
      <c r="H2669">
        <v>56147</v>
      </c>
      <c r="I2669" t="str">
        <f t="shared" si="248"/>
        <v>Morning</v>
      </c>
      <c r="J2669" t="str">
        <f t="shared" si="249"/>
        <v>Tue</v>
      </c>
      <c r="K2669" t="str">
        <f t="shared" si="250"/>
        <v>2014-05-13</v>
      </c>
      <c r="L2669" s="39">
        <f t="shared" si="251"/>
        <v>0.39722222222189885</v>
      </c>
      <c r="M2669" s="19">
        <f>COUNTIF(Table1_3[Status], "Hired") / COUNTA(Table1_3[Status])</f>
        <v>0.6552734375</v>
      </c>
      <c r="N2669" s="27">
        <f t="shared" si="252"/>
        <v>41787.397222222222</v>
      </c>
      <c r="O2669" t="str">
        <f>TEXT(Table1_3[[#This Row],[Interview Taken on]],"MMM")</f>
        <v>May</v>
      </c>
    </row>
    <row r="2670" spans="1:15" x14ac:dyDescent="0.25">
      <c r="A2670">
        <v>644591</v>
      </c>
      <c r="B2670" s="3">
        <v>41788.730555555558</v>
      </c>
      <c r="C2670">
        <f t="shared" si="247"/>
        <v>0</v>
      </c>
      <c r="D2670" t="s">
        <v>13</v>
      </c>
      <c r="E2670" t="s">
        <v>11</v>
      </c>
      <c r="F2670" t="s">
        <v>205</v>
      </c>
      <c r="G2670" t="s">
        <v>20</v>
      </c>
      <c r="H2670">
        <v>12164</v>
      </c>
      <c r="I2670" t="str">
        <f t="shared" si="248"/>
        <v>Afternoon</v>
      </c>
      <c r="J2670" t="str">
        <f t="shared" si="249"/>
        <v>Thu</v>
      </c>
      <c r="K2670" t="str">
        <f t="shared" si="250"/>
        <v>2014-05-29</v>
      </c>
      <c r="L2670" s="39">
        <f t="shared" si="251"/>
        <v>0.7305555555576575</v>
      </c>
      <c r="M2670" s="19">
        <f>COUNTIF(Table1_3[Status], "Hired") / COUNTA(Table1_3[Status])</f>
        <v>0.6552734375</v>
      </c>
      <c r="N2670" s="27" t="str">
        <f t="shared" si="252"/>
        <v/>
      </c>
      <c r="O2670" t="str">
        <f>TEXT(Table1_3[[#This Row],[Interview Taken on]],"MMM")</f>
        <v>May</v>
      </c>
    </row>
    <row r="2671" spans="1:15" x14ac:dyDescent="0.25">
      <c r="A2671">
        <v>697072</v>
      </c>
      <c r="B2671" s="3">
        <v>41764.126388888886</v>
      </c>
      <c r="C2671">
        <f t="shared" si="247"/>
        <v>0</v>
      </c>
      <c r="D2671" t="s">
        <v>13</v>
      </c>
      <c r="E2671" t="s">
        <v>8</v>
      </c>
      <c r="F2671" t="s">
        <v>201</v>
      </c>
      <c r="G2671" t="s">
        <v>12</v>
      </c>
      <c r="H2671">
        <v>70695</v>
      </c>
      <c r="I2671" t="str">
        <f t="shared" si="248"/>
        <v>Night</v>
      </c>
      <c r="J2671" t="str">
        <f t="shared" si="249"/>
        <v>Mon</v>
      </c>
      <c r="K2671" t="str">
        <f t="shared" si="250"/>
        <v>2014-05-05</v>
      </c>
      <c r="L2671" s="39">
        <f t="shared" si="251"/>
        <v>0.12638888888614019</v>
      </c>
      <c r="M2671" s="19">
        <f>COUNTIF(Table1_3[Status], "Hired") / COUNTA(Table1_3[Status])</f>
        <v>0.6552734375</v>
      </c>
      <c r="N2671" s="27" t="str">
        <f t="shared" si="252"/>
        <v/>
      </c>
      <c r="O2671" t="str">
        <f>TEXT(Table1_3[[#This Row],[Interview Taken on]],"MMM")</f>
        <v>May</v>
      </c>
    </row>
    <row r="2672" spans="1:15" x14ac:dyDescent="0.25">
      <c r="A2672">
        <v>893669</v>
      </c>
      <c r="B2672" s="3">
        <v>41768.401388888888</v>
      </c>
      <c r="C2672">
        <f t="shared" si="247"/>
        <v>0</v>
      </c>
      <c r="D2672" t="s">
        <v>13</v>
      </c>
      <c r="E2672" t="s">
        <v>8</v>
      </c>
      <c r="F2672" t="s">
        <v>201</v>
      </c>
      <c r="G2672" t="s">
        <v>12</v>
      </c>
      <c r="H2672">
        <v>79384</v>
      </c>
      <c r="I2672" t="str">
        <f t="shared" si="248"/>
        <v>Morning</v>
      </c>
      <c r="J2672" t="str">
        <f t="shared" si="249"/>
        <v>Fri</v>
      </c>
      <c r="K2672" t="str">
        <f t="shared" si="250"/>
        <v>2014-05-09</v>
      </c>
      <c r="L2672" s="39">
        <f t="shared" si="251"/>
        <v>0.40138888888759539</v>
      </c>
      <c r="M2672" s="19">
        <f>COUNTIF(Table1_3[Status], "Hired") / COUNTA(Table1_3[Status])</f>
        <v>0.6552734375</v>
      </c>
      <c r="N2672" s="27" t="str">
        <f t="shared" si="252"/>
        <v/>
      </c>
      <c r="O2672" t="str">
        <f>TEXT(Table1_3[[#This Row],[Interview Taken on]],"MMM")</f>
        <v>May</v>
      </c>
    </row>
    <row r="2673" spans="1:15" x14ac:dyDescent="0.25">
      <c r="A2673">
        <v>176027</v>
      </c>
      <c r="B2673" s="3">
        <v>41821.397222222222</v>
      </c>
      <c r="C2673">
        <f t="shared" si="247"/>
        <v>1</v>
      </c>
      <c r="D2673" t="s">
        <v>7</v>
      </c>
      <c r="E2673" t="s">
        <v>11</v>
      </c>
      <c r="F2673" t="s">
        <v>201</v>
      </c>
      <c r="G2673" t="s">
        <v>12</v>
      </c>
      <c r="H2673">
        <v>95513</v>
      </c>
      <c r="I2673" t="str">
        <f t="shared" si="248"/>
        <v>Morning</v>
      </c>
      <c r="J2673" t="str">
        <f t="shared" si="249"/>
        <v>Tue</v>
      </c>
      <c r="K2673" t="str">
        <f t="shared" si="250"/>
        <v>2014-07-01</v>
      </c>
      <c r="L2673" s="39">
        <f t="shared" si="251"/>
        <v>0.39722222222189885</v>
      </c>
      <c r="M2673" s="19">
        <f>COUNTIF(Table1_3[Status], "Hired") / COUNTA(Table1_3[Status])</f>
        <v>0.6552734375</v>
      </c>
      <c r="N2673" s="27">
        <f t="shared" si="252"/>
        <v>41836.397222222222</v>
      </c>
      <c r="O2673" t="str">
        <f>TEXT(Table1_3[[#This Row],[Interview Taken on]],"MMM")</f>
        <v>Jul</v>
      </c>
    </row>
    <row r="2674" spans="1:15" x14ac:dyDescent="0.25">
      <c r="A2674">
        <v>545835</v>
      </c>
      <c r="B2674" s="3">
        <v>41821.397916666669</v>
      </c>
      <c r="C2674">
        <f t="shared" si="247"/>
        <v>0</v>
      </c>
      <c r="D2674" t="s">
        <v>13</v>
      </c>
      <c r="E2674" t="s">
        <v>11</v>
      </c>
      <c r="F2674" t="s">
        <v>201</v>
      </c>
      <c r="G2674" t="s">
        <v>12</v>
      </c>
      <c r="H2674">
        <v>61437</v>
      </c>
      <c r="I2674" t="str">
        <f t="shared" si="248"/>
        <v>Morning</v>
      </c>
      <c r="J2674" t="str">
        <f t="shared" si="249"/>
        <v>Tue</v>
      </c>
      <c r="K2674" t="str">
        <f t="shared" si="250"/>
        <v>2014-07-01</v>
      </c>
      <c r="L2674" s="39">
        <f t="shared" si="251"/>
        <v>0.39791666666860692</v>
      </c>
      <c r="M2674" s="19">
        <f>COUNTIF(Table1_3[Status], "Hired") / COUNTA(Table1_3[Status])</f>
        <v>0.6552734375</v>
      </c>
      <c r="N2674" s="27" t="str">
        <f t="shared" si="252"/>
        <v/>
      </c>
      <c r="O2674" t="str">
        <f>TEXT(Table1_3[[#This Row],[Interview Taken on]],"MMM")</f>
        <v>Jul</v>
      </c>
    </row>
    <row r="2675" spans="1:15" x14ac:dyDescent="0.25">
      <c r="A2675">
        <v>340639</v>
      </c>
      <c r="B2675" s="3">
        <v>41821.397916666669</v>
      </c>
      <c r="C2675">
        <f t="shared" si="247"/>
        <v>1</v>
      </c>
      <c r="D2675" t="s">
        <v>7</v>
      </c>
      <c r="E2675" t="s">
        <v>8</v>
      </c>
      <c r="F2675" t="s">
        <v>201</v>
      </c>
      <c r="G2675" t="s">
        <v>12</v>
      </c>
      <c r="H2675">
        <v>19473</v>
      </c>
      <c r="I2675" t="str">
        <f t="shared" si="248"/>
        <v>Morning</v>
      </c>
      <c r="J2675" t="str">
        <f t="shared" si="249"/>
        <v>Tue</v>
      </c>
      <c r="K2675" t="str">
        <f t="shared" si="250"/>
        <v>2014-07-01</v>
      </c>
      <c r="L2675" s="39">
        <f t="shared" si="251"/>
        <v>0.39791666666860692</v>
      </c>
      <c r="M2675" s="19">
        <f>COUNTIF(Table1_3[Status], "Hired") / COUNTA(Table1_3[Status])</f>
        <v>0.6552734375</v>
      </c>
      <c r="N2675" s="27">
        <f t="shared" si="252"/>
        <v>41836.397916666669</v>
      </c>
      <c r="O2675" t="str">
        <f>TEXT(Table1_3[[#This Row],[Interview Taken on]],"MMM")</f>
        <v>Jul</v>
      </c>
    </row>
    <row r="2676" spans="1:15" x14ac:dyDescent="0.25">
      <c r="A2676">
        <v>441809</v>
      </c>
      <c r="B2676" s="3">
        <v>41821.822916666664</v>
      </c>
      <c r="C2676">
        <f t="shared" si="247"/>
        <v>0</v>
      </c>
      <c r="D2676" t="s">
        <v>13</v>
      </c>
      <c r="E2676" t="s">
        <v>38</v>
      </c>
      <c r="F2676" t="s">
        <v>201</v>
      </c>
      <c r="G2676" t="s">
        <v>12</v>
      </c>
      <c r="H2676">
        <v>25703</v>
      </c>
      <c r="I2676" t="str">
        <f t="shared" si="248"/>
        <v>Evening</v>
      </c>
      <c r="J2676" t="str">
        <f t="shared" si="249"/>
        <v>Tue</v>
      </c>
      <c r="K2676" t="str">
        <f t="shared" si="250"/>
        <v>2014-07-01</v>
      </c>
      <c r="L2676" s="39">
        <f t="shared" si="251"/>
        <v>0.82291666666424135</v>
      </c>
      <c r="M2676" s="19">
        <f>COUNTIF(Table1_3[Status], "Hired") / COUNTA(Table1_3[Status])</f>
        <v>0.6552734375</v>
      </c>
      <c r="N2676" s="27" t="str">
        <f t="shared" si="252"/>
        <v/>
      </c>
      <c r="O2676" t="str">
        <f>TEXT(Table1_3[[#This Row],[Interview Taken on]],"MMM")</f>
        <v>Jul</v>
      </c>
    </row>
    <row r="2677" spans="1:15" x14ac:dyDescent="0.25">
      <c r="A2677">
        <v>696847</v>
      </c>
      <c r="B2677" s="3">
        <v>41824.39166666667</v>
      </c>
      <c r="C2677">
        <f t="shared" si="247"/>
        <v>1</v>
      </c>
      <c r="D2677" t="s">
        <v>7</v>
      </c>
      <c r="E2677" t="s">
        <v>8</v>
      </c>
      <c r="F2677" t="s">
        <v>201</v>
      </c>
      <c r="G2677" t="s">
        <v>12</v>
      </c>
      <c r="H2677">
        <v>67050</v>
      </c>
      <c r="I2677" t="str">
        <f t="shared" si="248"/>
        <v>Morning</v>
      </c>
      <c r="J2677" t="str">
        <f t="shared" si="249"/>
        <v>Fri</v>
      </c>
      <c r="K2677" t="str">
        <f t="shared" si="250"/>
        <v>2014-07-04</v>
      </c>
      <c r="L2677" s="39">
        <f t="shared" si="251"/>
        <v>0.39166666667006211</v>
      </c>
      <c r="M2677" s="19">
        <f>COUNTIF(Table1_3[Status], "Hired") / COUNTA(Table1_3[Status])</f>
        <v>0.6552734375</v>
      </c>
      <c r="N2677" s="27">
        <f t="shared" si="252"/>
        <v>41839.39166666667</v>
      </c>
      <c r="O2677" t="str">
        <f>TEXT(Table1_3[[#This Row],[Interview Taken on]],"MMM")</f>
        <v>Jul</v>
      </c>
    </row>
    <row r="2678" spans="1:15" x14ac:dyDescent="0.25">
      <c r="A2678">
        <v>996425</v>
      </c>
      <c r="B2678" s="3">
        <v>41836.748611111114</v>
      </c>
      <c r="C2678">
        <f t="shared" si="247"/>
        <v>1</v>
      </c>
      <c r="D2678" t="s">
        <v>7</v>
      </c>
      <c r="E2678" t="s">
        <v>11</v>
      </c>
      <c r="F2678" t="s">
        <v>201</v>
      </c>
      <c r="G2678" t="s">
        <v>12</v>
      </c>
      <c r="H2678">
        <v>54295</v>
      </c>
      <c r="I2678" t="str">
        <f t="shared" si="248"/>
        <v>Afternoon</v>
      </c>
      <c r="J2678" t="str">
        <f t="shared" si="249"/>
        <v>Wed</v>
      </c>
      <c r="K2678" t="str">
        <f t="shared" si="250"/>
        <v>2014-07-16</v>
      </c>
      <c r="L2678" s="39">
        <f t="shared" si="251"/>
        <v>0.74861111111385981</v>
      </c>
      <c r="M2678" s="19">
        <f>COUNTIF(Table1_3[Status], "Hired") / COUNTA(Table1_3[Status])</f>
        <v>0.6552734375</v>
      </c>
      <c r="N2678" s="27">
        <f t="shared" si="252"/>
        <v>41851.748611111114</v>
      </c>
      <c r="O2678" t="str">
        <f>TEXT(Table1_3[[#This Row],[Interview Taken on]],"MMM")</f>
        <v>Jul</v>
      </c>
    </row>
    <row r="2679" spans="1:15" x14ac:dyDescent="0.25">
      <c r="A2679">
        <v>333509</v>
      </c>
      <c r="B2679" s="3">
        <v>41836.749305555553</v>
      </c>
      <c r="C2679">
        <f t="shared" si="247"/>
        <v>1</v>
      </c>
      <c r="D2679" t="s">
        <v>7</v>
      </c>
      <c r="E2679" t="s">
        <v>8</v>
      </c>
      <c r="F2679" t="s">
        <v>201</v>
      </c>
      <c r="G2679" t="s">
        <v>12</v>
      </c>
      <c r="H2679">
        <v>14340</v>
      </c>
      <c r="I2679" t="str">
        <f t="shared" si="248"/>
        <v>Afternoon</v>
      </c>
      <c r="J2679" t="str">
        <f t="shared" si="249"/>
        <v>Wed</v>
      </c>
      <c r="K2679" t="str">
        <f t="shared" si="250"/>
        <v>2014-07-16</v>
      </c>
      <c r="L2679" s="39">
        <f t="shared" si="251"/>
        <v>0.74930555555329192</v>
      </c>
      <c r="M2679" s="19">
        <f>COUNTIF(Table1_3[Status], "Hired") / COUNTA(Table1_3[Status])</f>
        <v>0.6552734375</v>
      </c>
      <c r="N2679" s="27">
        <f t="shared" si="252"/>
        <v>41851.749305555553</v>
      </c>
      <c r="O2679" t="str">
        <f>TEXT(Table1_3[[#This Row],[Interview Taken on]],"MMM")</f>
        <v>Jul</v>
      </c>
    </row>
    <row r="2680" spans="1:15" x14ac:dyDescent="0.25">
      <c r="A2680">
        <v>808137</v>
      </c>
      <c r="B2680" s="3">
        <v>41821.397222222222</v>
      </c>
      <c r="C2680">
        <f t="shared" si="247"/>
        <v>0</v>
      </c>
      <c r="D2680" t="s">
        <v>13</v>
      </c>
      <c r="E2680" t="s">
        <v>8</v>
      </c>
      <c r="F2680" t="s">
        <v>201</v>
      </c>
      <c r="G2680" t="s">
        <v>34</v>
      </c>
      <c r="H2680">
        <v>68750</v>
      </c>
      <c r="I2680" t="str">
        <f t="shared" si="248"/>
        <v>Morning</v>
      </c>
      <c r="J2680" t="str">
        <f t="shared" si="249"/>
        <v>Tue</v>
      </c>
      <c r="K2680" t="str">
        <f t="shared" si="250"/>
        <v>2014-07-01</v>
      </c>
      <c r="L2680" s="39">
        <f t="shared" si="251"/>
        <v>0.39722222222189885</v>
      </c>
      <c r="M2680" s="19">
        <f>COUNTIF(Table1_3[Status], "Hired") / COUNTA(Table1_3[Status])</f>
        <v>0.6552734375</v>
      </c>
      <c r="N2680" s="27" t="str">
        <f t="shared" si="252"/>
        <v/>
      </c>
      <c r="O2680" t="str">
        <f>TEXT(Table1_3[[#This Row],[Interview Taken on]],"MMM")</f>
        <v>Jul</v>
      </c>
    </row>
    <row r="2681" spans="1:15" x14ac:dyDescent="0.25">
      <c r="A2681">
        <v>111606</v>
      </c>
      <c r="B2681" s="3">
        <v>41844.353472222225</v>
      </c>
      <c r="C2681">
        <f t="shared" si="247"/>
        <v>1</v>
      </c>
      <c r="D2681" t="s">
        <v>7</v>
      </c>
      <c r="E2681" t="s">
        <v>8</v>
      </c>
      <c r="F2681" t="s">
        <v>201</v>
      </c>
      <c r="G2681" t="s">
        <v>34</v>
      </c>
      <c r="H2681">
        <v>39951</v>
      </c>
      <c r="I2681" t="str">
        <f t="shared" si="248"/>
        <v>Morning</v>
      </c>
      <c r="J2681" t="str">
        <f t="shared" si="249"/>
        <v>Thu</v>
      </c>
      <c r="K2681" t="str">
        <f t="shared" si="250"/>
        <v>2014-07-24</v>
      </c>
      <c r="L2681" s="39">
        <f t="shared" si="251"/>
        <v>0.35347222222480923</v>
      </c>
      <c r="M2681" s="19">
        <f>COUNTIF(Table1_3[Status], "Hired") / COUNTA(Table1_3[Status])</f>
        <v>0.6552734375</v>
      </c>
      <c r="N2681" s="27">
        <f t="shared" si="252"/>
        <v>41859.353472222225</v>
      </c>
      <c r="O2681" t="str">
        <f>TEXT(Table1_3[[#This Row],[Interview Taken on]],"MMM")</f>
        <v>Jul</v>
      </c>
    </row>
    <row r="2682" spans="1:15" x14ac:dyDescent="0.25">
      <c r="A2682">
        <v>780397</v>
      </c>
      <c r="B2682" s="3">
        <v>41846.811805555553</v>
      </c>
      <c r="C2682">
        <f t="shared" si="247"/>
        <v>1</v>
      </c>
      <c r="D2682" t="s">
        <v>7</v>
      </c>
      <c r="E2682" t="s">
        <v>8</v>
      </c>
      <c r="F2682" t="s">
        <v>201</v>
      </c>
      <c r="G2682" t="s">
        <v>34</v>
      </c>
      <c r="H2682">
        <v>25595</v>
      </c>
      <c r="I2682" t="str">
        <f t="shared" si="248"/>
        <v>Evening</v>
      </c>
      <c r="J2682" t="str">
        <f t="shared" si="249"/>
        <v>Sat</v>
      </c>
      <c r="K2682" t="str">
        <f t="shared" si="250"/>
        <v>2014-07-26</v>
      </c>
      <c r="L2682" s="39">
        <f t="shared" si="251"/>
        <v>0.81180555555329192</v>
      </c>
      <c r="M2682" s="19">
        <f>COUNTIF(Table1_3[Status], "Hired") / COUNTA(Table1_3[Status])</f>
        <v>0.6552734375</v>
      </c>
      <c r="N2682" s="27">
        <f t="shared" si="252"/>
        <v>41861.811805555553</v>
      </c>
      <c r="O2682" t="str">
        <f>TEXT(Table1_3[[#This Row],[Interview Taken on]],"MMM")</f>
        <v>Jul</v>
      </c>
    </row>
    <row r="2683" spans="1:15" x14ac:dyDescent="0.25">
      <c r="A2683">
        <v>832505</v>
      </c>
      <c r="B2683" s="3">
        <v>41846.813888888886</v>
      </c>
      <c r="C2683">
        <f t="shared" si="247"/>
        <v>0</v>
      </c>
      <c r="D2683" t="s">
        <v>13</v>
      </c>
      <c r="E2683" t="s">
        <v>8</v>
      </c>
      <c r="F2683" t="s">
        <v>201</v>
      </c>
      <c r="G2683" t="s">
        <v>34</v>
      </c>
      <c r="H2683">
        <v>79900</v>
      </c>
      <c r="I2683" t="str">
        <f t="shared" si="248"/>
        <v>Evening</v>
      </c>
      <c r="J2683" t="str">
        <f t="shared" si="249"/>
        <v>Sat</v>
      </c>
      <c r="K2683" t="str">
        <f t="shared" si="250"/>
        <v>2014-07-26</v>
      </c>
      <c r="L2683" s="39">
        <f t="shared" si="251"/>
        <v>0.81388888888614019</v>
      </c>
      <c r="M2683" s="19">
        <f>COUNTIF(Table1_3[Status], "Hired") / COUNTA(Table1_3[Status])</f>
        <v>0.6552734375</v>
      </c>
      <c r="N2683" s="27" t="str">
        <f t="shared" si="252"/>
        <v/>
      </c>
      <c r="O2683" t="str">
        <f>TEXT(Table1_3[[#This Row],[Interview Taken on]],"MMM")</f>
        <v>Jul</v>
      </c>
    </row>
    <row r="2684" spans="1:15" x14ac:dyDescent="0.25">
      <c r="A2684">
        <v>965843</v>
      </c>
      <c r="B2684" s="3">
        <v>41773.396527777775</v>
      </c>
      <c r="C2684">
        <f t="shared" si="247"/>
        <v>0</v>
      </c>
      <c r="D2684" t="s">
        <v>13</v>
      </c>
      <c r="E2684" t="s">
        <v>8</v>
      </c>
      <c r="F2684" t="s">
        <v>201</v>
      </c>
      <c r="G2684" t="s">
        <v>25</v>
      </c>
      <c r="H2684">
        <v>80001</v>
      </c>
      <c r="I2684" t="str">
        <f t="shared" si="248"/>
        <v>Morning</v>
      </c>
      <c r="J2684" t="str">
        <f t="shared" si="249"/>
        <v>Wed</v>
      </c>
      <c r="K2684" t="str">
        <f t="shared" si="250"/>
        <v>2014-05-14</v>
      </c>
      <c r="L2684" s="39">
        <f t="shared" si="251"/>
        <v>0.39652777777519077</v>
      </c>
      <c r="M2684" s="19">
        <f>COUNTIF(Table1_3[Status], "Hired") / COUNTA(Table1_3[Status])</f>
        <v>0.6552734375</v>
      </c>
      <c r="N2684" s="27" t="str">
        <f t="shared" si="252"/>
        <v/>
      </c>
      <c r="O2684" t="str">
        <f>TEXT(Table1_3[[#This Row],[Interview Taken on]],"MMM")</f>
        <v>May</v>
      </c>
    </row>
    <row r="2685" spans="1:15" x14ac:dyDescent="0.25">
      <c r="A2685">
        <v>274945</v>
      </c>
      <c r="B2685" s="3">
        <v>41815.396527777775</v>
      </c>
      <c r="C2685">
        <f t="shared" si="247"/>
        <v>0</v>
      </c>
      <c r="D2685" t="s">
        <v>13</v>
      </c>
      <c r="E2685" t="s">
        <v>8</v>
      </c>
      <c r="F2685" t="s">
        <v>201</v>
      </c>
      <c r="G2685" t="s">
        <v>25</v>
      </c>
      <c r="H2685">
        <v>23164</v>
      </c>
      <c r="I2685" t="str">
        <f t="shared" si="248"/>
        <v>Morning</v>
      </c>
      <c r="J2685" t="str">
        <f t="shared" si="249"/>
        <v>Wed</v>
      </c>
      <c r="K2685" t="str">
        <f t="shared" si="250"/>
        <v>2014-06-25</v>
      </c>
      <c r="L2685" s="39">
        <f t="shared" si="251"/>
        <v>0.39652777777519077</v>
      </c>
      <c r="M2685" s="19">
        <f>COUNTIF(Table1_3[Status], "Hired") / COUNTA(Table1_3[Status])</f>
        <v>0.6552734375</v>
      </c>
      <c r="N2685" s="27" t="str">
        <f t="shared" si="252"/>
        <v/>
      </c>
      <c r="O2685" t="str">
        <f>TEXT(Table1_3[[#This Row],[Interview Taken on]],"MMM")</f>
        <v>Jun</v>
      </c>
    </row>
    <row r="2686" spans="1:15" x14ac:dyDescent="0.25">
      <c r="A2686">
        <v>480593</v>
      </c>
      <c r="B2686" s="3">
        <v>41815.397916666669</v>
      </c>
      <c r="C2686">
        <f t="shared" si="247"/>
        <v>1</v>
      </c>
      <c r="D2686" t="s">
        <v>7</v>
      </c>
      <c r="E2686" t="s">
        <v>11</v>
      </c>
      <c r="F2686" t="s">
        <v>201</v>
      </c>
      <c r="G2686" t="s">
        <v>25</v>
      </c>
      <c r="H2686">
        <v>17888</v>
      </c>
      <c r="I2686" t="str">
        <f t="shared" si="248"/>
        <v>Morning</v>
      </c>
      <c r="J2686" t="str">
        <f t="shared" si="249"/>
        <v>Wed</v>
      </c>
      <c r="K2686" t="str">
        <f t="shared" si="250"/>
        <v>2014-06-25</v>
      </c>
      <c r="L2686" s="39">
        <f t="shared" si="251"/>
        <v>0.39791666666860692</v>
      </c>
      <c r="M2686" s="19">
        <f>COUNTIF(Table1_3[Status], "Hired") / COUNTA(Table1_3[Status])</f>
        <v>0.6552734375</v>
      </c>
      <c r="N2686" s="27">
        <f t="shared" si="252"/>
        <v>41830.397916666669</v>
      </c>
      <c r="O2686" t="str">
        <f>TEXT(Table1_3[[#This Row],[Interview Taken on]],"MMM")</f>
        <v>Jun</v>
      </c>
    </row>
    <row r="2687" spans="1:15" x14ac:dyDescent="0.25">
      <c r="A2687">
        <v>274979</v>
      </c>
      <c r="B2687" s="3">
        <v>41815.398611111108</v>
      </c>
      <c r="C2687">
        <f t="shared" si="247"/>
        <v>0</v>
      </c>
      <c r="D2687" t="s">
        <v>13</v>
      </c>
      <c r="E2687" t="s">
        <v>11</v>
      </c>
      <c r="F2687" t="s">
        <v>201</v>
      </c>
      <c r="G2687" t="s">
        <v>25</v>
      </c>
      <c r="H2687">
        <v>82105</v>
      </c>
      <c r="I2687" t="str">
        <f t="shared" si="248"/>
        <v>Morning</v>
      </c>
      <c r="J2687" t="str">
        <f t="shared" si="249"/>
        <v>Wed</v>
      </c>
      <c r="K2687" t="str">
        <f t="shared" si="250"/>
        <v>2014-06-25</v>
      </c>
      <c r="L2687" s="39">
        <f t="shared" si="251"/>
        <v>0.39861111110803904</v>
      </c>
      <c r="M2687" s="19">
        <f>COUNTIF(Table1_3[Status], "Hired") / COUNTA(Table1_3[Status])</f>
        <v>0.6552734375</v>
      </c>
      <c r="N2687" s="27" t="str">
        <f t="shared" si="252"/>
        <v/>
      </c>
      <c r="O2687" t="str">
        <f>TEXT(Table1_3[[#This Row],[Interview Taken on]],"MMM")</f>
        <v>Jun</v>
      </c>
    </row>
    <row r="2688" spans="1:15" x14ac:dyDescent="0.25">
      <c r="A2688">
        <v>683978</v>
      </c>
      <c r="B2688" s="3">
        <v>41815.397222222222</v>
      </c>
      <c r="C2688">
        <f t="shared" si="247"/>
        <v>1</v>
      </c>
      <c r="D2688" t="s">
        <v>7</v>
      </c>
      <c r="E2688" t="s">
        <v>11</v>
      </c>
      <c r="F2688" t="s">
        <v>201</v>
      </c>
      <c r="G2688" t="s">
        <v>25</v>
      </c>
      <c r="H2688">
        <v>86149</v>
      </c>
      <c r="I2688" t="str">
        <f t="shared" si="248"/>
        <v>Morning</v>
      </c>
      <c r="J2688" t="str">
        <f t="shared" si="249"/>
        <v>Wed</v>
      </c>
      <c r="K2688" t="str">
        <f t="shared" si="250"/>
        <v>2014-06-25</v>
      </c>
      <c r="L2688" s="39">
        <f t="shared" si="251"/>
        <v>0.39722222222189885</v>
      </c>
      <c r="M2688" s="19">
        <f>COUNTIF(Table1_3[Status], "Hired") / COUNTA(Table1_3[Status])</f>
        <v>0.6552734375</v>
      </c>
      <c r="N2688" s="27">
        <f t="shared" si="252"/>
        <v>41830.397222222222</v>
      </c>
      <c r="O2688" t="str">
        <f>TEXT(Table1_3[[#This Row],[Interview Taken on]],"MMM")</f>
        <v>Jun</v>
      </c>
    </row>
    <row r="2689" spans="1:15" x14ac:dyDescent="0.25">
      <c r="A2689">
        <v>171095</v>
      </c>
      <c r="B2689" s="3">
        <v>41822.722222222219</v>
      </c>
      <c r="C2689">
        <f t="shared" si="247"/>
        <v>1</v>
      </c>
      <c r="D2689" t="s">
        <v>7</v>
      </c>
      <c r="E2689" t="s">
        <v>8</v>
      </c>
      <c r="F2689" t="s">
        <v>204</v>
      </c>
      <c r="G2689" t="s">
        <v>34</v>
      </c>
      <c r="H2689">
        <v>65270</v>
      </c>
      <c r="I2689" t="str">
        <f t="shared" si="248"/>
        <v>Afternoon</v>
      </c>
      <c r="J2689" t="str">
        <f t="shared" si="249"/>
        <v>Wed</v>
      </c>
      <c r="K2689" t="str">
        <f t="shared" si="250"/>
        <v>2014-07-02</v>
      </c>
      <c r="L2689" s="39">
        <f t="shared" si="251"/>
        <v>0.72222222221898846</v>
      </c>
      <c r="M2689" s="19">
        <f>COUNTIF(Table1_3[Status], "Hired") / COUNTA(Table1_3[Status])</f>
        <v>0.6552734375</v>
      </c>
      <c r="N2689" s="27">
        <f t="shared" si="252"/>
        <v>41837.722222222219</v>
      </c>
      <c r="O2689" t="str">
        <f>TEXT(Table1_3[[#This Row],[Interview Taken on]],"MMM")</f>
        <v>Jul</v>
      </c>
    </row>
    <row r="2690" spans="1:15" x14ac:dyDescent="0.25">
      <c r="A2690">
        <v>120017</v>
      </c>
      <c r="B2690" s="3">
        <v>41823.90902777778</v>
      </c>
      <c r="C2690">
        <f t="shared" ref="C2690:C2753" si="253">IF(D2690="Hired",1,0)</f>
        <v>1</v>
      </c>
      <c r="D2690" t="s">
        <v>7</v>
      </c>
      <c r="E2690" t="s">
        <v>8</v>
      </c>
      <c r="F2690" t="s">
        <v>204</v>
      </c>
      <c r="G2690" t="s">
        <v>34</v>
      </c>
      <c r="H2690">
        <v>13388</v>
      </c>
      <c r="I2690" t="str">
        <f t="shared" ref="I2690:I2753" si="254">IF(AND(HOUR(B2690)&gt;=6, HOUR(B2690)&lt;12), "Morning",
   IF(AND(HOUR(B2690)&gt;=12, HOUR(B2690)&lt;18), "Afternoon",
   IF(AND(HOUR(B2690)&gt;=18, HOUR(B2690)&lt;24), "Evening", "Night")))</f>
        <v>Evening</v>
      </c>
      <c r="J2690" t="str">
        <f t="shared" ref="J2690:J2753" si="255">TEXT(B2690, "DDD")</f>
        <v>Thu</v>
      </c>
      <c r="K2690" t="str">
        <f t="shared" ref="K2690:K2753" si="256">TEXT(B2690, "YYYY-MM-DD")</f>
        <v>2014-07-03</v>
      </c>
      <c r="L2690" s="39">
        <f t="shared" ref="L2690:L2753" si="257">MOD(B2690,1)</f>
        <v>0.90902777777955635</v>
      </c>
      <c r="M2690" s="19">
        <f>COUNTIF(Table1_3[Status], "Hired") / COUNTA(Table1_3[Status])</f>
        <v>0.6552734375</v>
      </c>
      <c r="N2690" s="27">
        <f t="shared" ref="N2690:N2753" si="258">IF(D2690="Hired", B2690+15, "")</f>
        <v>41838.90902777778</v>
      </c>
      <c r="O2690" t="str">
        <f>TEXT(Table1_3[[#This Row],[Interview Taken on]],"MMM")</f>
        <v>Jul</v>
      </c>
    </row>
    <row r="2691" spans="1:15" x14ac:dyDescent="0.25">
      <c r="A2691">
        <v>110069</v>
      </c>
      <c r="B2691" s="3">
        <v>41829.576388888891</v>
      </c>
      <c r="C2691">
        <f t="shared" si="253"/>
        <v>1</v>
      </c>
      <c r="D2691" t="s">
        <v>7</v>
      </c>
      <c r="E2691" t="s">
        <v>8</v>
      </c>
      <c r="F2691" t="s">
        <v>204</v>
      </c>
      <c r="G2691" t="s">
        <v>34</v>
      </c>
      <c r="H2691">
        <v>66202</v>
      </c>
      <c r="I2691" t="str">
        <f t="shared" si="254"/>
        <v>Afternoon</v>
      </c>
      <c r="J2691" t="str">
        <f t="shared" si="255"/>
        <v>Wed</v>
      </c>
      <c r="K2691" t="str">
        <f t="shared" si="256"/>
        <v>2014-07-09</v>
      </c>
      <c r="L2691" s="39">
        <f t="shared" si="257"/>
        <v>0.57638888889050577</v>
      </c>
      <c r="M2691" s="19">
        <f>COUNTIF(Table1_3[Status], "Hired") / COUNTA(Table1_3[Status])</f>
        <v>0.6552734375</v>
      </c>
      <c r="N2691" s="27">
        <f t="shared" si="258"/>
        <v>41844.576388888891</v>
      </c>
      <c r="O2691" t="str">
        <f>TEXT(Table1_3[[#This Row],[Interview Taken on]],"MMM")</f>
        <v>Jul</v>
      </c>
    </row>
    <row r="2692" spans="1:15" x14ac:dyDescent="0.25">
      <c r="A2692">
        <v>822904</v>
      </c>
      <c r="B2692" s="3">
        <v>41829.57708333333</v>
      </c>
      <c r="C2692">
        <f t="shared" si="253"/>
        <v>0</v>
      </c>
      <c r="D2692" t="s">
        <v>13</v>
      </c>
      <c r="E2692" t="s">
        <v>8</v>
      </c>
      <c r="F2692" t="s">
        <v>204</v>
      </c>
      <c r="G2692" t="s">
        <v>34</v>
      </c>
      <c r="H2692">
        <v>47798</v>
      </c>
      <c r="I2692" t="str">
        <f t="shared" si="254"/>
        <v>Afternoon</v>
      </c>
      <c r="J2692" t="str">
        <f t="shared" si="255"/>
        <v>Wed</v>
      </c>
      <c r="K2692" t="str">
        <f t="shared" si="256"/>
        <v>2014-07-09</v>
      </c>
      <c r="L2692" s="39">
        <f t="shared" si="257"/>
        <v>0.57708333332993789</v>
      </c>
      <c r="M2692" s="19">
        <f>COUNTIF(Table1_3[Status], "Hired") / COUNTA(Table1_3[Status])</f>
        <v>0.6552734375</v>
      </c>
      <c r="N2692" s="27" t="str">
        <f t="shared" si="258"/>
        <v/>
      </c>
      <c r="O2692" t="str">
        <f>TEXT(Table1_3[[#This Row],[Interview Taken on]],"MMM")</f>
        <v>Jul</v>
      </c>
    </row>
    <row r="2693" spans="1:15" x14ac:dyDescent="0.25">
      <c r="A2693">
        <v>526028</v>
      </c>
      <c r="B2693" s="3">
        <v>41829.57708333333</v>
      </c>
      <c r="C2693">
        <f t="shared" si="253"/>
        <v>1</v>
      </c>
      <c r="D2693" t="s">
        <v>7</v>
      </c>
      <c r="E2693" t="s">
        <v>11</v>
      </c>
      <c r="F2693" t="s">
        <v>204</v>
      </c>
      <c r="G2693" t="s">
        <v>34</v>
      </c>
      <c r="H2693">
        <v>37791</v>
      </c>
      <c r="I2693" t="str">
        <f t="shared" si="254"/>
        <v>Afternoon</v>
      </c>
      <c r="J2693" t="str">
        <f t="shared" si="255"/>
        <v>Wed</v>
      </c>
      <c r="K2693" t="str">
        <f t="shared" si="256"/>
        <v>2014-07-09</v>
      </c>
      <c r="L2693" s="39">
        <f t="shared" si="257"/>
        <v>0.57708333332993789</v>
      </c>
      <c r="M2693" s="19">
        <f>COUNTIF(Table1_3[Status], "Hired") / COUNTA(Table1_3[Status])</f>
        <v>0.6552734375</v>
      </c>
      <c r="N2693" s="27">
        <f t="shared" si="258"/>
        <v>41844.57708333333</v>
      </c>
      <c r="O2693" t="str">
        <f>TEXT(Table1_3[[#This Row],[Interview Taken on]],"MMM")</f>
        <v>Jul</v>
      </c>
    </row>
    <row r="2694" spans="1:15" x14ac:dyDescent="0.25">
      <c r="A2694">
        <v>636171</v>
      </c>
      <c r="B2694" s="3">
        <v>41838.515972222223</v>
      </c>
      <c r="C2694">
        <f t="shared" si="253"/>
        <v>1</v>
      </c>
      <c r="D2694" t="s">
        <v>7</v>
      </c>
      <c r="E2694" t="s">
        <v>11</v>
      </c>
      <c r="F2694" t="s">
        <v>204</v>
      </c>
      <c r="G2694" t="s">
        <v>34</v>
      </c>
      <c r="H2694">
        <v>75775</v>
      </c>
      <c r="I2694" t="str">
        <f t="shared" si="254"/>
        <v>Afternoon</v>
      </c>
      <c r="J2694" t="str">
        <f t="shared" si="255"/>
        <v>Fri</v>
      </c>
      <c r="K2694" t="str">
        <f t="shared" si="256"/>
        <v>2014-07-18</v>
      </c>
      <c r="L2694" s="39">
        <f t="shared" si="257"/>
        <v>0.51597222222335404</v>
      </c>
      <c r="M2694" s="19">
        <f>COUNTIF(Table1_3[Status], "Hired") / COUNTA(Table1_3[Status])</f>
        <v>0.6552734375</v>
      </c>
      <c r="N2694" s="27">
        <f t="shared" si="258"/>
        <v>41853.515972222223</v>
      </c>
      <c r="O2694" t="str">
        <f>TEXT(Table1_3[[#This Row],[Interview Taken on]],"MMM")</f>
        <v>Jul</v>
      </c>
    </row>
    <row r="2695" spans="1:15" x14ac:dyDescent="0.25">
      <c r="A2695">
        <v>473552</v>
      </c>
      <c r="B2695" s="3">
        <v>41817.726388888892</v>
      </c>
      <c r="C2695">
        <f t="shared" si="253"/>
        <v>0</v>
      </c>
      <c r="D2695" t="s">
        <v>13</v>
      </c>
      <c r="E2695" t="s">
        <v>11</v>
      </c>
      <c r="F2695" t="s">
        <v>204</v>
      </c>
      <c r="G2695" t="s">
        <v>34</v>
      </c>
      <c r="H2695">
        <v>7877</v>
      </c>
      <c r="I2695" t="str">
        <f t="shared" si="254"/>
        <v>Afternoon</v>
      </c>
      <c r="J2695" t="str">
        <f t="shared" si="255"/>
        <v>Fri</v>
      </c>
      <c r="K2695" t="str">
        <f t="shared" si="256"/>
        <v>2014-06-27</v>
      </c>
      <c r="L2695" s="39">
        <f t="shared" si="257"/>
        <v>0.72638888889196096</v>
      </c>
      <c r="M2695" s="19">
        <f>COUNTIF(Table1_3[Status], "Hired") / COUNTA(Table1_3[Status])</f>
        <v>0.6552734375</v>
      </c>
      <c r="N2695" s="27" t="str">
        <f t="shared" si="258"/>
        <v/>
      </c>
      <c r="O2695" t="str">
        <f>TEXT(Table1_3[[#This Row],[Interview Taken on]],"MMM")</f>
        <v>Jun</v>
      </c>
    </row>
    <row r="2696" spans="1:15" x14ac:dyDescent="0.25">
      <c r="A2696">
        <v>457939</v>
      </c>
      <c r="B2696" s="3">
        <v>41817.728472222225</v>
      </c>
      <c r="C2696">
        <f t="shared" si="253"/>
        <v>1</v>
      </c>
      <c r="D2696" t="s">
        <v>7</v>
      </c>
      <c r="E2696" t="s">
        <v>8</v>
      </c>
      <c r="F2696" t="s">
        <v>204</v>
      </c>
      <c r="G2696" t="s">
        <v>34</v>
      </c>
      <c r="H2696">
        <v>20666</v>
      </c>
      <c r="I2696" t="str">
        <f t="shared" si="254"/>
        <v>Afternoon</v>
      </c>
      <c r="J2696" t="str">
        <f t="shared" si="255"/>
        <v>Fri</v>
      </c>
      <c r="K2696" t="str">
        <f t="shared" si="256"/>
        <v>2014-06-27</v>
      </c>
      <c r="L2696" s="39">
        <f t="shared" si="257"/>
        <v>0.72847222222480923</v>
      </c>
      <c r="M2696" s="19">
        <f>COUNTIF(Table1_3[Status], "Hired") / COUNTA(Table1_3[Status])</f>
        <v>0.6552734375</v>
      </c>
      <c r="N2696" s="27">
        <f t="shared" si="258"/>
        <v>41832.728472222225</v>
      </c>
      <c r="O2696" t="str">
        <f>TEXT(Table1_3[[#This Row],[Interview Taken on]],"MMM")</f>
        <v>Jun</v>
      </c>
    </row>
    <row r="2697" spans="1:15" x14ac:dyDescent="0.25">
      <c r="A2697">
        <v>625087</v>
      </c>
      <c r="B2697" s="3">
        <v>41879.396527777775</v>
      </c>
      <c r="C2697">
        <f t="shared" si="253"/>
        <v>0</v>
      </c>
      <c r="D2697" t="s">
        <v>13</v>
      </c>
      <c r="E2697" t="s">
        <v>8</v>
      </c>
      <c r="F2697" t="s">
        <v>204</v>
      </c>
      <c r="G2697" t="s">
        <v>34</v>
      </c>
      <c r="H2697">
        <v>33446</v>
      </c>
      <c r="I2697" t="str">
        <f t="shared" si="254"/>
        <v>Morning</v>
      </c>
      <c r="J2697" t="str">
        <f t="shared" si="255"/>
        <v>Thu</v>
      </c>
      <c r="K2697" t="str">
        <f t="shared" si="256"/>
        <v>2014-08-28</v>
      </c>
      <c r="L2697" s="39">
        <f t="shared" si="257"/>
        <v>0.39652777777519077</v>
      </c>
      <c r="M2697" s="19">
        <f>COUNTIF(Table1_3[Status], "Hired") / COUNTA(Table1_3[Status])</f>
        <v>0.6552734375</v>
      </c>
      <c r="N2697" s="27" t="str">
        <f t="shared" si="258"/>
        <v/>
      </c>
      <c r="O2697" t="str">
        <f>TEXT(Table1_3[[#This Row],[Interview Taken on]],"MMM")</f>
        <v>Aug</v>
      </c>
    </row>
    <row r="2698" spans="1:15" x14ac:dyDescent="0.25">
      <c r="A2698">
        <v>556795</v>
      </c>
      <c r="B2698" s="3">
        <v>41879.402777777781</v>
      </c>
      <c r="C2698">
        <f t="shared" si="253"/>
        <v>0</v>
      </c>
      <c r="D2698" t="s">
        <v>13</v>
      </c>
      <c r="E2698" t="s">
        <v>11</v>
      </c>
      <c r="F2698" t="s">
        <v>204</v>
      </c>
      <c r="G2698" t="s">
        <v>34</v>
      </c>
      <c r="H2698">
        <v>37177</v>
      </c>
      <c r="I2698" t="str">
        <f t="shared" si="254"/>
        <v>Morning</v>
      </c>
      <c r="J2698" t="str">
        <f t="shared" si="255"/>
        <v>Thu</v>
      </c>
      <c r="K2698" t="str">
        <f t="shared" si="256"/>
        <v>2014-08-28</v>
      </c>
      <c r="L2698" s="39">
        <f t="shared" si="257"/>
        <v>0.40277777778101154</v>
      </c>
      <c r="M2698" s="19">
        <f>COUNTIF(Table1_3[Status], "Hired") / COUNTA(Table1_3[Status])</f>
        <v>0.6552734375</v>
      </c>
      <c r="N2698" s="27" t="str">
        <f t="shared" si="258"/>
        <v/>
      </c>
      <c r="O2698" t="str">
        <f>TEXT(Table1_3[[#This Row],[Interview Taken on]],"MMM")</f>
        <v>Aug</v>
      </c>
    </row>
    <row r="2699" spans="1:15" x14ac:dyDescent="0.25">
      <c r="A2699">
        <v>66708</v>
      </c>
      <c r="B2699" s="3">
        <v>41879.571527777778</v>
      </c>
      <c r="C2699">
        <f t="shared" si="253"/>
        <v>1</v>
      </c>
      <c r="D2699" t="s">
        <v>7</v>
      </c>
      <c r="E2699" t="s">
        <v>8</v>
      </c>
      <c r="F2699" t="s">
        <v>204</v>
      </c>
      <c r="G2699" t="s">
        <v>34</v>
      </c>
      <c r="H2699">
        <v>79459</v>
      </c>
      <c r="I2699" t="str">
        <f t="shared" si="254"/>
        <v>Afternoon</v>
      </c>
      <c r="J2699" t="str">
        <f t="shared" si="255"/>
        <v>Thu</v>
      </c>
      <c r="K2699" t="str">
        <f t="shared" si="256"/>
        <v>2014-08-28</v>
      </c>
      <c r="L2699" s="39">
        <f t="shared" si="257"/>
        <v>0.57152777777810115</v>
      </c>
      <c r="M2699" s="19">
        <f>COUNTIF(Table1_3[Status], "Hired") / COUNTA(Table1_3[Status])</f>
        <v>0.6552734375</v>
      </c>
      <c r="N2699" s="27">
        <f t="shared" si="258"/>
        <v>41894.571527777778</v>
      </c>
      <c r="O2699" t="str">
        <f>TEXT(Table1_3[[#This Row],[Interview Taken on]],"MMM")</f>
        <v>Aug</v>
      </c>
    </row>
    <row r="2700" spans="1:15" x14ac:dyDescent="0.25">
      <c r="A2700">
        <v>856409</v>
      </c>
      <c r="B2700" s="3">
        <v>41880.620138888888</v>
      </c>
      <c r="C2700">
        <f t="shared" si="253"/>
        <v>1</v>
      </c>
      <c r="D2700" t="s">
        <v>7</v>
      </c>
      <c r="E2700" t="s">
        <v>11</v>
      </c>
      <c r="F2700" t="s">
        <v>204</v>
      </c>
      <c r="G2700" t="s">
        <v>34</v>
      </c>
      <c r="H2700">
        <v>63684</v>
      </c>
      <c r="I2700" t="str">
        <f t="shared" si="254"/>
        <v>Afternoon</v>
      </c>
      <c r="J2700" t="str">
        <f t="shared" si="255"/>
        <v>Fri</v>
      </c>
      <c r="K2700" t="str">
        <f t="shared" si="256"/>
        <v>2014-08-29</v>
      </c>
      <c r="L2700" s="39">
        <f t="shared" si="257"/>
        <v>0.62013888888759539</v>
      </c>
      <c r="M2700" s="19">
        <f>COUNTIF(Table1_3[Status], "Hired") / COUNTA(Table1_3[Status])</f>
        <v>0.6552734375</v>
      </c>
      <c r="N2700" s="27">
        <f t="shared" si="258"/>
        <v>41895.620138888888</v>
      </c>
      <c r="O2700" t="str">
        <f>TEXT(Table1_3[[#This Row],[Interview Taken on]],"MMM")</f>
        <v>Aug</v>
      </c>
    </row>
    <row r="2701" spans="1:15" x14ac:dyDescent="0.25">
      <c r="A2701">
        <v>840429</v>
      </c>
      <c r="B2701" s="3">
        <v>41880.62222222222</v>
      </c>
      <c r="C2701">
        <f t="shared" si="253"/>
        <v>1</v>
      </c>
      <c r="D2701" t="s">
        <v>7</v>
      </c>
      <c r="E2701" t="s">
        <v>8</v>
      </c>
      <c r="F2701" t="s">
        <v>204</v>
      </c>
      <c r="G2701" t="s">
        <v>34</v>
      </c>
      <c r="H2701">
        <v>39987</v>
      </c>
      <c r="I2701" t="str">
        <f t="shared" si="254"/>
        <v>Afternoon</v>
      </c>
      <c r="J2701" t="str">
        <f t="shared" si="255"/>
        <v>Fri</v>
      </c>
      <c r="K2701" t="str">
        <f t="shared" si="256"/>
        <v>2014-08-29</v>
      </c>
      <c r="L2701" s="39">
        <f t="shared" si="257"/>
        <v>0.62222222222044365</v>
      </c>
      <c r="M2701" s="19">
        <f>COUNTIF(Table1_3[Status], "Hired") / COUNTA(Table1_3[Status])</f>
        <v>0.6552734375</v>
      </c>
      <c r="N2701" s="27">
        <f t="shared" si="258"/>
        <v>41895.62222222222</v>
      </c>
      <c r="O2701" t="str">
        <f>TEXT(Table1_3[[#This Row],[Interview Taken on]],"MMM")</f>
        <v>Aug</v>
      </c>
    </row>
    <row r="2702" spans="1:15" x14ac:dyDescent="0.25">
      <c r="A2702">
        <v>189578</v>
      </c>
      <c r="B2702" s="3">
        <v>41775.397222222222</v>
      </c>
      <c r="C2702">
        <f t="shared" si="253"/>
        <v>0</v>
      </c>
      <c r="D2702" t="s">
        <v>13</v>
      </c>
      <c r="E2702" t="s">
        <v>11</v>
      </c>
      <c r="F2702" t="s">
        <v>205</v>
      </c>
      <c r="G2702" t="s">
        <v>18</v>
      </c>
      <c r="H2702">
        <v>19402</v>
      </c>
      <c r="I2702" t="str">
        <f t="shared" si="254"/>
        <v>Morning</v>
      </c>
      <c r="J2702" t="str">
        <f t="shared" si="255"/>
        <v>Fri</v>
      </c>
      <c r="K2702" t="str">
        <f t="shared" si="256"/>
        <v>2014-05-16</v>
      </c>
      <c r="L2702" s="39">
        <f t="shared" si="257"/>
        <v>0.39722222222189885</v>
      </c>
      <c r="M2702" s="19">
        <f>COUNTIF(Table1_3[Status], "Hired") / COUNTA(Table1_3[Status])</f>
        <v>0.6552734375</v>
      </c>
      <c r="N2702" s="27" t="str">
        <f t="shared" si="258"/>
        <v/>
      </c>
      <c r="O2702" t="str">
        <f>TEXT(Table1_3[[#This Row],[Interview Taken on]],"MMM")</f>
        <v>May</v>
      </c>
    </row>
    <row r="2703" spans="1:15" x14ac:dyDescent="0.25">
      <c r="A2703">
        <v>750767</v>
      </c>
      <c r="B2703" s="3">
        <v>41848.800694444442</v>
      </c>
      <c r="C2703">
        <f t="shared" si="253"/>
        <v>1</v>
      </c>
      <c r="D2703" t="s">
        <v>7</v>
      </c>
      <c r="E2703" t="s">
        <v>11</v>
      </c>
      <c r="F2703" t="s">
        <v>201</v>
      </c>
      <c r="G2703" t="s">
        <v>18</v>
      </c>
      <c r="H2703">
        <v>85342</v>
      </c>
      <c r="I2703" t="str">
        <f t="shared" si="254"/>
        <v>Evening</v>
      </c>
      <c r="J2703" t="str">
        <f t="shared" si="255"/>
        <v>Mon</v>
      </c>
      <c r="K2703" t="str">
        <f t="shared" si="256"/>
        <v>2014-07-28</v>
      </c>
      <c r="L2703" s="39">
        <f t="shared" si="257"/>
        <v>0.8006944444423425</v>
      </c>
      <c r="M2703" s="19">
        <f>COUNTIF(Table1_3[Status], "Hired") / COUNTA(Table1_3[Status])</f>
        <v>0.6552734375</v>
      </c>
      <c r="N2703" s="27">
        <f t="shared" si="258"/>
        <v>41863.800694444442</v>
      </c>
      <c r="O2703" t="str">
        <f>TEXT(Table1_3[[#This Row],[Interview Taken on]],"MMM")</f>
        <v>Jul</v>
      </c>
    </row>
    <row r="2704" spans="1:15" x14ac:dyDescent="0.25">
      <c r="A2704">
        <v>779678</v>
      </c>
      <c r="B2704" s="3">
        <v>41848.800694444442</v>
      </c>
      <c r="C2704">
        <f t="shared" si="253"/>
        <v>1</v>
      </c>
      <c r="D2704" t="s">
        <v>7</v>
      </c>
      <c r="E2704" t="s">
        <v>38</v>
      </c>
      <c r="F2704" t="s">
        <v>201</v>
      </c>
      <c r="G2704" t="s">
        <v>18</v>
      </c>
      <c r="H2704">
        <v>90730</v>
      </c>
      <c r="I2704" t="str">
        <f t="shared" si="254"/>
        <v>Evening</v>
      </c>
      <c r="J2704" t="str">
        <f t="shared" si="255"/>
        <v>Mon</v>
      </c>
      <c r="K2704" t="str">
        <f t="shared" si="256"/>
        <v>2014-07-28</v>
      </c>
      <c r="L2704" s="39">
        <f t="shared" si="257"/>
        <v>0.8006944444423425</v>
      </c>
      <c r="M2704" s="19">
        <f>COUNTIF(Table1_3[Status], "Hired") / COUNTA(Table1_3[Status])</f>
        <v>0.6552734375</v>
      </c>
      <c r="N2704" s="27">
        <f t="shared" si="258"/>
        <v>41863.800694444442</v>
      </c>
      <c r="O2704" t="str">
        <f>TEXT(Table1_3[[#This Row],[Interview Taken on]],"MMM")</f>
        <v>Jul</v>
      </c>
    </row>
    <row r="2705" spans="1:15" x14ac:dyDescent="0.25">
      <c r="A2705">
        <v>371137</v>
      </c>
      <c r="B2705" s="3">
        <v>41848.801388888889</v>
      </c>
      <c r="C2705">
        <f t="shared" si="253"/>
        <v>1</v>
      </c>
      <c r="D2705" t="s">
        <v>7</v>
      </c>
      <c r="E2705" t="s">
        <v>38</v>
      </c>
      <c r="F2705" t="s">
        <v>201</v>
      </c>
      <c r="G2705" t="s">
        <v>18</v>
      </c>
      <c r="H2705">
        <v>88298</v>
      </c>
      <c r="I2705" t="str">
        <f t="shared" si="254"/>
        <v>Evening</v>
      </c>
      <c r="J2705" t="str">
        <f t="shared" si="255"/>
        <v>Mon</v>
      </c>
      <c r="K2705" t="str">
        <f t="shared" si="256"/>
        <v>2014-07-28</v>
      </c>
      <c r="L2705" s="39">
        <f t="shared" si="257"/>
        <v>0.80138888888905058</v>
      </c>
      <c r="M2705" s="19">
        <f>COUNTIF(Table1_3[Status], "Hired") / COUNTA(Table1_3[Status])</f>
        <v>0.6552734375</v>
      </c>
      <c r="N2705" s="27">
        <f t="shared" si="258"/>
        <v>41863.801388888889</v>
      </c>
      <c r="O2705" t="str">
        <f>TEXT(Table1_3[[#This Row],[Interview Taken on]],"MMM")</f>
        <v>Jul</v>
      </c>
    </row>
    <row r="2706" spans="1:15" x14ac:dyDescent="0.25">
      <c r="A2706">
        <v>764371</v>
      </c>
      <c r="B2706" s="3">
        <v>41812.427083333336</v>
      </c>
      <c r="C2706">
        <f t="shared" si="253"/>
        <v>1</v>
      </c>
      <c r="D2706" t="s">
        <v>7</v>
      </c>
      <c r="E2706" t="s">
        <v>11</v>
      </c>
      <c r="F2706" t="s">
        <v>205</v>
      </c>
      <c r="G2706" t="s">
        <v>10</v>
      </c>
      <c r="H2706">
        <v>86688</v>
      </c>
      <c r="I2706" t="str">
        <f t="shared" si="254"/>
        <v>Morning</v>
      </c>
      <c r="J2706" t="str">
        <f t="shared" si="255"/>
        <v>Sun</v>
      </c>
      <c r="K2706" t="str">
        <f t="shared" si="256"/>
        <v>2014-06-22</v>
      </c>
      <c r="L2706" s="39">
        <f t="shared" si="257"/>
        <v>0.42708333333575865</v>
      </c>
      <c r="M2706" s="19">
        <f>COUNTIF(Table1_3[Status], "Hired") / COUNTA(Table1_3[Status])</f>
        <v>0.6552734375</v>
      </c>
      <c r="N2706" s="27">
        <f t="shared" si="258"/>
        <v>41827.427083333336</v>
      </c>
      <c r="O2706" t="str">
        <f>TEXT(Table1_3[[#This Row],[Interview Taken on]],"MMM")</f>
        <v>Jun</v>
      </c>
    </row>
    <row r="2707" spans="1:15" x14ac:dyDescent="0.25">
      <c r="A2707">
        <v>87101</v>
      </c>
      <c r="B2707" s="3">
        <v>41812.425694444442</v>
      </c>
      <c r="C2707">
        <f t="shared" si="253"/>
        <v>0</v>
      </c>
      <c r="D2707" t="s">
        <v>13</v>
      </c>
      <c r="E2707" t="s">
        <v>11</v>
      </c>
      <c r="F2707" t="s">
        <v>205</v>
      </c>
      <c r="G2707" t="s">
        <v>10</v>
      </c>
      <c r="H2707">
        <v>95425</v>
      </c>
      <c r="I2707" t="str">
        <f t="shared" si="254"/>
        <v>Morning</v>
      </c>
      <c r="J2707" t="str">
        <f t="shared" si="255"/>
        <v>Sun</v>
      </c>
      <c r="K2707" t="str">
        <f t="shared" si="256"/>
        <v>2014-06-22</v>
      </c>
      <c r="L2707" s="39">
        <f t="shared" si="257"/>
        <v>0.4256944444423425</v>
      </c>
      <c r="M2707" s="19">
        <f>COUNTIF(Table1_3[Status], "Hired") / COUNTA(Table1_3[Status])</f>
        <v>0.6552734375</v>
      </c>
      <c r="N2707" s="27" t="str">
        <f t="shared" si="258"/>
        <v/>
      </c>
      <c r="O2707" t="str">
        <f>TEXT(Table1_3[[#This Row],[Interview Taken on]],"MMM")</f>
        <v>Jun</v>
      </c>
    </row>
    <row r="2708" spans="1:15" x14ac:dyDescent="0.25">
      <c r="A2708">
        <v>692210</v>
      </c>
      <c r="B2708" s="3">
        <v>41812.426388888889</v>
      </c>
      <c r="C2708">
        <f t="shared" si="253"/>
        <v>0</v>
      </c>
      <c r="D2708" t="s">
        <v>13</v>
      </c>
      <c r="E2708" t="s">
        <v>11</v>
      </c>
      <c r="F2708" t="s">
        <v>205</v>
      </c>
      <c r="G2708" t="s">
        <v>10</v>
      </c>
      <c r="H2708">
        <v>86601</v>
      </c>
      <c r="I2708" t="str">
        <f t="shared" si="254"/>
        <v>Morning</v>
      </c>
      <c r="J2708" t="str">
        <f t="shared" si="255"/>
        <v>Sun</v>
      </c>
      <c r="K2708" t="str">
        <f t="shared" si="256"/>
        <v>2014-06-22</v>
      </c>
      <c r="L2708" s="39">
        <f t="shared" si="257"/>
        <v>0.42638888888905058</v>
      </c>
      <c r="M2708" s="19">
        <f>COUNTIF(Table1_3[Status], "Hired") / COUNTA(Table1_3[Status])</f>
        <v>0.6552734375</v>
      </c>
      <c r="N2708" s="27" t="str">
        <f t="shared" si="258"/>
        <v/>
      </c>
      <c r="O2708" t="str">
        <f>TEXT(Table1_3[[#This Row],[Interview Taken on]],"MMM")</f>
        <v>Jun</v>
      </c>
    </row>
    <row r="2709" spans="1:15" x14ac:dyDescent="0.25">
      <c r="A2709">
        <v>840296</v>
      </c>
      <c r="B2709" s="3">
        <v>41801.328472222223</v>
      </c>
      <c r="C2709">
        <f t="shared" si="253"/>
        <v>1</v>
      </c>
      <c r="D2709" t="s">
        <v>7</v>
      </c>
      <c r="E2709" t="s">
        <v>8</v>
      </c>
      <c r="F2709" t="s">
        <v>205</v>
      </c>
      <c r="G2709" t="s">
        <v>34</v>
      </c>
      <c r="H2709">
        <v>16830</v>
      </c>
      <c r="I2709" t="str">
        <f t="shared" si="254"/>
        <v>Morning</v>
      </c>
      <c r="J2709" t="str">
        <f t="shared" si="255"/>
        <v>Wed</v>
      </c>
      <c r="K2709" t="str">
        <f t="shared" si="256"/>
        <v>2014-06-11</v>
      </c>
      <c r="L2709" s="39">
        <f t="shared" si="257"/>
        <v>0.32847222222335404</v>
      </c>
      <c r="M2709" s="19">
        <f>COUNTIF(Table1_3[Status], "Hired") / COUNTA(Table1_3[Status])</f>
        <v>0.6552734375</v>
      </c>
      <c r="N2709" s="27">
        <f t="shared" si="258"/>
        <v>41816.328472222223</v>
      </c>
      <c r="O2709" t="str">
        <f>TEXT(Table1_3[[#This Row],[Interview Taken on]],"MMM")</f>
        <v>Jun</v>
      </c>
    </row>
    <row r="2710" spans="1:15" x14ac:dyDescent="0.25">
      <c r="A2710">
        <v>537105</v>
      </c>
      <c r="B2710" s="3">
        <v>41774.731944444444</v>
      </c>
      <c r="C2710">
        <f t="shared" si="253"/>
        <v>1</v>
      </c>
      <c r="D2710" t="s">
        <v>7</v>
      </c>
      <c r="E2710" t="s">
        <v>8</v>
      </c>
      <c r="F2710" t="s">
        <v>200</v>
      </c>
      <c r="G2710" t="s">
        <v>20</v>
      </c>
      <c r="H2710">
        <v>42254</v>
      </c>
      <c r="I2710" t="str">
        <f t="shared" si="254"/>
        <v>Afternoon</v>
      </c>
      <c r="J2710" t="str">
        <f t="shared" si="255"/>
        <v>Thu</v>
      </c>
      <c r="K2710" t="str">
        <f t="shared" si="256"/>
        <v>2014-05-15</v>
      </c>
      <c r="L2710" s="39">
        <f t="shared" si="257"/>
        <v>0.73194444444379769</v>
      </c>
      <c r="M2710" s="19">
        <f>COUNTIF(Table1_3[Status], "Hired") / COUNTA(Table1_3[Status])</f>
        <v>0.6552734375</v>
      </c>
      <c r="N2710" s="27">
        <f t="shared" si="258"/>
        <v>41789.731944444444</v>
      </c>
      <c r="O2710" t="str">
        <f>TEXT(Table1_3[[#This Row],[Interview Taken on]],"MMM")</f>
        <v>May</v>
      </c>
    </row>
    <row r="2711" spans="1:15" x14ac:dyDescent="0.25">
      <c r="A2711">
        <v>874563</v>
      </c>
      <c r="B2711" s="3">
        <v>41785.340277777781</v>
      </c>
      <c r="C2711">
        <f t="shared" si="253"/>
        <v>0</v>
      </c>
      <c r="D2711" t="s">
        <v>13</v>
      </c>
      <c r="E2711" t="s">
        <v>8</v>
      </c>
      <c r="F2711" t="s">
        <v>200</v>
      </c>
      <c r="G2711" t="s">
        <v>20</v>
      </c>
      <c r="H2711">
        <v>66660</v>
      </c>
      <c r="I2711" t="str">
        <f t="shared" si="254"/>
        <v>Morning</v>
      </c>
      <c r="J2711" t="str">
        <f t="shared" si="255"/>
        <v>Mon</v>
      </c>
      <c r="K2711" t="str">
        <f t="shared" si="256"/>
        <v>2014-05-26</v>
      </c>
      <c r="L2711" s="39">
        <f t="shared" si="257"/>
        <v>0.34027777778101154</v>
      </c>
      <c r="M2711" s="19">
        <f>COUNTIF(Table1_3[Status], "Hired") / COUNTA(Table1_3[Status])</f>
        <v>0.6552734375</v>
      </c>
      <c r="N2711" s="27" t="str">
        <f t="shared" si="258"/>
        <v/>
      </c>
      <c r="O2711" t="str">
        <f>TEXT(Table1_3[[#This Row],[Interview Taken on]],"MMM")</f>
        <v>May</v>
      </c>
    </row>
    <row r="2712" spans="1:15" x14ac:dyDescent="0.25">
      <c r="A2712">
        <v>487292</v>
      </c>
      <c r="B2712" s="3">
        <v>41785.342361111114</v>
      </c>
      <c r="C2712">
        <f t="shared" si="253"/>
        <v>1</v>
      </c>
      <c r="D2712" t="s">
        <v>7</v>
      </c>
      <c r="E2712" t="s">
        <v>11</v>
      </c>
      <c r="F2712" t="s">
        <v>200</v>
      </c>
      <c r="G2712" t="s">
        <v>20</v>
      </c>
      <c r="H2712">
        <v>94230</v>
      </c>
      <c r="I2712" t="str">
        <f t="shared" si="254"/>
        <v>Morning</v>
      </c>
      <c r="J2712" t="str">
        <f t="shared" si="255"/>
        <v>Mon</v>
      </c>
      <c r="K2712" t="str">
        <f t="shared" si="256"/>
        <v>2014-05-26</v>
      </c>
      <c r="L2712" s="39">
        <f t="shared" si="257"/>
        <v>0.34236111111385981</v>
      </c>
      <c r="M2712" s="19">
        <f>COUNTIF(Table1_3[Status], "Hired") / COUNTA(Table1_3[Status])</f>
        <v>0.6552734375</v>
      </c>
      <c r="N2712" s="27">
        <f t="shared" si="258"/>
        <v>41800.342361111114</v>
      </c>
      <c r="O2712" t="str">
        <f>TEXT(Table1_3[[#This Row],[Interview Taken on]],"MMM")</f>
        <v>May</v>
      </c>
    </row>
    <row r="2713" spans="1:15" x14ac:dyDescent="0.25">
      <c r="A2713">
        <v>473364</v>
      </c>
      <c r="B2713" s="3">
        <v>41804.740277777775</v>
      </c>
      <c r="C2713">
        <f t="shared" si="253"/>
        <v>1</v>
      </c>
      <c r="D2713" t="s">
        <v>7</v>
      </c>
      <c r="E2713" t="s">
        <v>8</v>
      </c>
      <c r="F2713" t="s">
        <v>200</v>
      </c>
      <c r="G2713" t="s">
        <v>22</v>
      </c>
      <c r="H2713">
        <v>37250</v>
      </c>
      <c r="I2713" t="str">
        <f t="shared" si="254"/>
        <v>Afternoon</v>
      </c>
      <c r="J2713" t="str">
        <f t="shared" si="255"/>
        <v>Sat</v>
      </c>
      <c r="K2713" t="str">
        <f t="shared" si="256"/>
        <v>2014-06-14</v>
      </c>
      <c r="L2713" s="39">
        <f t="shared" si="257"/>
        <v>0.74027777777519077</v>
      </c>
      <c r="M2713" s="19">
        <f>COUNTIF(Table1_3[Status], "Hired") / COUNTA(Table1_3[Status])</f>
        <v>0.6552734375</v>
      </c>
      <c r="N2713" s="27">
        <f t="shared" si="258"/>
        <v>41819.740277777775</v>
      </c>
      <c r="O2713" t="str">
        <f>TEXT(Table1_3[[#This Row],[Interview Taken on]],"MMM")</f>
        <v>Jun</v>
      </c>
    </row>
    <row r="2714" spans="1:15" x14ac:dyDescent="0.25">
      <c r="A2714">
        <v>171942</v>
      </c>
      <c r="B2714" s="3">
        <v>41807.456944444442</v>
      </c>
      <c r="C2714">
        <f t="shared" si="253"/>
        <v>1</v>
      </c>
      <c r="D2714" t="s">
        <v>7</v>
      </c>
      <c r="E2714" t="s">
        <v>8</v>
      </c>
      <c r="F2714" t="s">
        <v>200</v>
      </c>
      <c r="G2714" t="s">
        <v>22</v>
      </c>
      <c r="H2714">
        <v>97144</v>
      </c>
      <c r="I2714" t="str">
        <f t="shared" si="254"/>
        <v>Morning</v>
      </c>
      <c r="J2714" t="str">
        <f t="shared" si="255"/>
        <v>Tue</v>
      </c>
      <c r="K2714" t="str">
        <f t="shared" si="256"/>
        <v>2014-06-17</v>
      </c>
      <c r="L2714" s="39">
        <f t="shared" si="257"/>
        <v>0.4569444444423425</v>
      </c>
      <c r="M2714" s="19">
        <f>COUNTIF(Table1_3[Status], "Hired") / COUNTA(Table1_3[Status])</f>
        <v>0.6552734375</v>
      </c>
      <c r="N2714" s="27">
        <f t="shared" si="258"/>
        <v>41822.456944444442</v>
      </c>
      <c r="O2714" t="str">
        <f>TEXT(Table1_3[[#This Row],[Interview Taken on]],"MMM")</f>
        <v>Jun</v>
      </c>
    </row>
    <row r="2715" spans="1:15" x14ac:dyDescent="0.25">
      <c r="A2715">
        <v>273267</v>
      </c>
      <c r="B2715" s="3">
        <v>41807.456944444442</v>
      </c>
      <c r="C2715">
        <f t="shared" si="253"/>
        <v>0</v>
      </c>
      <c r="D2715" t="s">
        <v>13</v>
      </c>
      <c r="E2715" t="s">
        <v>8</v>
      </c>
      <c r="F2715" t="s">
        <v>200</v>
      </c>
      <c r="G2715" t="s">
        <v>22</v>
      </c>
      <c r="H2715">
        <v>17318</v>
      </c>
      <c r="I2715" t="str">
        <f t="shared" si="254"/>
        <v>Morning</v>
      </c>
      <c r="J2715" t="str">
        <f t="shared" si="255"/>
        <v>Tue</v>
      </c>
      <c r="K2715" t="str">
        <f t="shared" si="256"/>
        <v>2014-06-17</v>
      </c>
      <c r="L2715" s="39">
        <f t="shared" si="257"/>
        <v>0.4569444444423425</v>
      </c>
      <c r="M2715" s="19">
        <f>COUNTIF(Table1_3[Status], "Hired") / COUNTA(Table1_3[Status])</f>
        <v>0.6552734375</v>
      </c>
      <c r="N2715" s="27" t="str">
        <f t="shared" si="258"/>
        <v/>
      </c>
      <c r="O2715" t="str">
        <f>TEXT(Table1_3[[#This Row],[Interview Taken on]],"MMM")</f>
        <v>Jun</v>
      </c>
    </row>
    <row r="2716" spans="1:15" x14ac:dyDescent="0.25">
      <c r="A2716">
        <v>826650</v>
      </c>
      <c r="B2716" s="3">
        <v>41835.593055555553</v>
      </c>
      <c r="C2716">
        <f t="shared" si="253"/>
        <v>0</v>
      </c>
      <c r="D2716" t="s">
        <v>13</v>
      </c>
      <c r="E2716" t="s">
        <v>11</v>
      </c>
      <c r="F2716" t="s">
        <v>200</v>
      </c>
      <c r="G2716" t="s">
        <v>22</v>
      </c>
      <c r="H2716">
        <v>35596</v>
      </c>
      <c r="I2716" t="str">
        <f t="shared" si="254"/>
        <v>Afternoon</v>
      </c>
      <c r="J2716" t="str">
        <f t="shared" si="255"/>
        <v>Tue</v>
      </c>
      <c r="K2716" t="str">
        <f t="shared" si="256"/>
        <v>2014-07-15</v>
      </c>
      <c r="L2716" s="39">
        <f t="shared" si="257"/>
        <v>0.59305555555329192</v>
      </c>
      <c r="M2716" s="19">
        <f>COUNTIF(Table1_3[Status], "Hired") / COUNTA(Table1_3[Status])</f>
        <v>0.6552734375</v>
      </c>
      <c r="N2716" s="27" t="str">
        <f t="shared" si="258"/>
        <v/>
      </c>
      <c r="O2716" t="str">
        <f>TEXT(Table1_3[[#This Row],[Interview Taken on]],"MMM")</f>
        <v>Jul</v>
      </c>
    </row>
    <row r="2717" spans="1:15" x14ac:dyDescent="0.25">
      <c r="A2717">
        <v>160711</v>
      </c>
      <c r="B2717" s="3">
        <v>41877.397222222222</v>
      </c>
      <c r="C2717">
        <f t="shared" si="253"/>
        <v>1</v>
      </c>
      <c r="D2717" t="s">
        <v>7</v>
      </c>
      <c r="E2717" t="s">
        <v>11</v>
      </c>
      <c r="F2717" t="s">
        <v>200</v>
      </c>
      <c r="G2717" t="s">
        <v>22</v>
      </c>
      <c r="H2717">
        <v>48205</v>
      </c>
      <c r="I2717" t="str">
        <f t="shared" si="254"/>
        <v>Morning</v>
      </c>
      <c r="J2717" t="str">
        <f t="shared" si="255"/>
        <v>Tue</v>
      </c>
      <c r="K2717" t="str">
        <f t="shared" si="256"/>
        <v>2014-08-26</v>
      </c>
      <c r="L2717" s="39">
        <f t="shared" si="257"/>
        <v>0.39722222222189885</v>
      </c>
      <c r="M2717" s="19">
        <f>COUNTIF(Table1_3[Status], "Hired") / COUNTA(Table1_3[Status])</f>
        <v>0.6552734375</v>
      </c>
      <c r="N2717" s="27">
        <f t="shared" si="258"/>
        <v>41892.397222222222</v>
      </c>
      <c r="O2717" t="str">
        <f>TEXT(Table1_3[[#This Row],[Interview Taken on]],"MMM")</f>
        <v>Aug</v>
      </c>
    </row>
    <row r="2718" spans="1:15" x14ac:dyDescent="0.25">
      <c r="A2718">
        <v>324902</v>
      </c>
      <c r="B2718" s="3">
        <v>41821.399305555555</v>
      </c>
      <c r="C2718">
        <f t="shared" si="253"/>
        <v>0</v>
      </c>
      <c r="D2718" t="s">
        <v>13</v>
      </c>
      <c r="E2718" t="s">
        <v>11</v>
      </c>
      <c r="F2718" t="s">
        <v>198</v>
      </c>
      <c r="G2718" t="s">
        <v>12</v>
      </c>
      <c r="H2718">
        <v>73166</v>
      </c>
      <c r="I2718" t="str">
        <f t="shared" si="254"/>
        <v>Morning</v>
      </c>
      <c r="J2718" t="str">
        <f t="shared" si="255"/>
        <v>Tue</v>
      </c>
      <c r="K2718" t="str">
        <f t="shared" si="256"/>
        <v>2014-07-01</v>
      </c>
      <c r="L2718" s="39">
        <f t="shared" si="257"/>
        <v>0.39930555555474712</v>
      </c>
      <c r="M2718" s="19">
        <f>COUNTIF(Table1_3[Status], "Hired") / COUNTA(Table1_3[Status])</f>
        <v>0.6552734375</v>
      </c>
      <c r="N2718" s="27" t="str">
        <f t="shared" si="258"/>
        <v/>
      </c>
      <c r="O2718" t="str">
        <f>TEXT(Table1_3[[#This Row],[Interview Taken on]],"MMM")</f>
        <v>Jul</v>
      </c>
    </row>
    <row r="2719" spans="1:15" x14ac:dyDescent="0.25">
      <c r="A2719">
        <v>26533</v>
      </c>
      <c r="B2719" s="3">
        <v>41842.777777777781</v>
      </c>
      <c r="C2719">
        <f t="shared" si="253"/>
        <v>0</v>
      </c>
      <c r="D2719" t="s">
        <v>13</v>
      </c>
      <c r="E2719" t="s">
        <v>11</v>
      </c>
      <c r="F2719" t="s">
        <v>198</v>
      </c>
      <c r="G2719" t="s">
        <v>12</v>
      </c>
      <c r="H2719">
        <v>52761</v>
      </c>
      <c r="I2719" t="str">
        <f t="shared" si="254"/>
        <v>Evening</v>
      </c>
      <c r="J2719" t="str">
        <f t="shared" si="255"/>
        <v>Tue</v>
      </c>
      <c r="K2719" t="str">
        <f t="shared" si="256"/>
        <v>2014-07-22</v>
      </c>
      <c r="L2719" s="39">
        <f t="shared" si="257"/>
        <v>0.77777777778101154</v>
      </c>
      <c r="M2719" s="19">
        <f>COUNTIF(Table1_3[Status], "Hired") / COUNTA(Table1_3[Status])</f>
        <v>0.6552734375</v>
      </c>
      <c r="N2719" s="27" t="str">
        <f t="shared" si="258"/>
        <v/>
      </c>
      <c r="O2719" t="str">
        <f>TEXT(Table1_3[[#This Row],[Interview Taken on]],"MMM")</f>
        <v>Jul</v>
      </c>
    </row>
    <row r="2720" spans="1:15" x14ac:dyDescent="0.25">
      <c r="A2720">
        <v>284898</v>
      </c>
      <c r="B2720" s="3">
        <v>41828.599305555559</v>
      </c>
      <c r="C2720">
        <f t="shared" si="253"/>
        <v>1</v>
      </c>
      <c r="D2720" t="s">
        <v>7</v>
      </c>
      <c r="E2720" t="s">
        <v>8</v>
      </c>
      <c r="F2720" t="s">
        <v>202</v>
      </c>
      <c r="G2720" t="s">
        <v>34</v>
      </c>
      <c r="H2720">
        <v>34956</v>
      </c>
      <c r="I2720" t="str">
        <f t="shared" si="254"/>
        <v>Afternoon</v>
      </c>
      <c r="J2720" t="str">
        <f t="shared" si="255"/>
        <v>Tue</v>
      </c>
      <c r="K2720" t="str">
        <f t="shared" si="256"/>
        <v>2014-07-08</v>
      </c>
      <c r="L2720" s="39">
        <f t="shared" si="257"/>
        <v>0.59930555555911269</v>
      </c>
      <c r="M2720" s="19">
        <f>COUNTIF(Table1_3[Status], "Hired") / COUNTA(Table1_3[Status])</f>
        <v>0.6552734375</v>
      </c>
      <c r="N2720" s="27">
        <f t="shared" si="258"/>
        <v>41843.599305555559</v>
      </c>
      <c r="O2720" t="str">
        <f>TEXT(Table1_3[[#This Row],[Interview Taken on]],"MMM")</f>
        <v>Jul</v>
      </c>
    </row>
    <row r="2721" spans="1:15" x14ac:dyDescent="0.25">
      <c r="A2721">
        <v>538273</v>
      </c>
      <c r="B2721" s="3">
        <v>41788.396527777775</v>
      </c>
      <c r="C2721">
        <f t="shared" si="253"/>
        <v>1</v>
      </c>
      <c r="D2721" t="s">
        <v>7</v>
      </c>
      <c r="E2721" t="s">
        <v>11</v>
      </c>
      <c r="F2721" t="s">
        <v>198</v>
      </c>
      <c r="G2721" t="s">
        <v>12</v>
      </c>
      <c r="H2721">
        <v>96178</v>
      </c>
      <c r="I2721" t="str">
        <f t="shared" si="254"/>
        <v>Morning</v>
      </c>
      <c r="J2721" t="str">
        <f t="shared" si="255"/>
        <v>Thu</v>
      </c>
      <c r="K2721" t="str">
        <f t="shared" si="256"/>
        <v>2014-05-29</v>
      </c>
      <c r="L2721" s="39">
        <f t="shared" si="257"/>
        <v>0.39652777777519077</v>
      </c>
      <c r="M2721" s="19">
        <f>COUNTIF(Table1_3[Status], "Hired") / COUNTA(Table1_3[Status])</f>
        <v>0.6552734375</v>
      </c>
      <c r="N2721" s="27">
        <f t="shared" si="258"/>
        <v>41803.396527777775</v>
      </c>
      <c r="O2721" t="str">
        <f>TEXT(Table1_3[[#This Row],[Interview Taken on]],"MMM")</f>
        <v>May</v>
      </c>
    </row>
    <row r="2722" spans="1:15" x14ac:dyDescent="0.25">
      <c r="A2722">
        <v>63459</v>
      </c>
      <c r="B2722" s="3">
        <v>41788.397222222222</v>
      </c>
      <c r="C2722">
        <f t="shared" si="253"/>
        <v>1</v>
      </c>
      <c r="D2722" t="s">
        <v>7</v>
      </c>
      <c r="E2722" t="s">
        <v>11</v>
      </c>
      <c r="F2722" t="s">
        <v>198</v>
      </c>
      <c r="G2722" t="s">
        <v>12</v>
      </c>
      <c r="H2722">
        <v>49485</v>
      </c>
      <c r="I2722" t="str">
        <f t="shared" si="254"/>
        <v>Morning</v>
      </c>
      <c r="J2722" t="str">
        <f t="shared" si="255"/>
        <v>Thu</v>
      </c>
      <c r="K2722" t="str">
        <f t="shared" si="256"/>
        <v>2014-05-29</v>
      </c>
      <c r="L2722" s="39">
        <f t="shared" si="257"/>
        <v>0.39722222222189885</v>
      </c>
      <c r="M2722" s="19">
        <f>COUNTIF(Table1_3[Status], "Hired") / COUNTA(Table1_3[Status])</f>
        <v>0.6552734375</v>
      </c>
      <c r="N2722" s="27">
        <f t="shared" si="258"/>
        <v>41803.397222222222</v>
      </c>
      <c r="O2722" t="str">
        <f>TEXT(Table1_3[[#This Row],[Interview Taken on]],"MMM")</f>
        <v>May</v>
      </c>
    </row>
    <row r="2723" spans="1:15" x14ac:dyDescent="0.25">
      <c r="A2723">
        <v>778940</v>
      </c>
      <c r="B2723" s="3">
        <v>41848.509722222225</v>
      </c>
      <c r="C2723">
        <f t="shared" si="253"/>
        <v>1</v>
      </c>
      <c r="D2723" t="s">
        <v>7</v>
      </c>
      <c r="E2723" t="s">
        <v>8</v>
      </c>
      <c r="F2723" t="s">
        <v>205</v>
      </c>
      <c r="G2723" t="s">
        <v>34</v>
      </c>
      <c r="H2723">
        <v>30120</v>
      </c>
      <c r="I2723" t="str">
        <f t="shared" si="254"/>
        <v>Afternoon</v>
      </c>
      <c r="J2723" t="str">
        <f t="shared" si="255"/>
        <v>Mon</v>
      </c>
      <c r="K2723" t="str">
        <f t="shared" si="256"/>
        <v>2014-07-28</v>
      </c>
      <c r="L2723" s="39">
        <f t="shared" si="257"/>
        <v>0.50972222222480923</v>
      </c>
      <c r="M2723" s="19">
        <f>COUNTIF(Table1_3[Status], "Hired") / COUNTA(Table1_3[Status])</f>
        <v>0.6552734375</v>
      </c>
      <c r="N2723" s="27">
        <f t="shared" si="258"/>
        <v>41863.509722222225</v>
      </c>
      <c r="O2723" t="str">
        <f>TEXT(Table1_3[[#This Row],[Interview Taken on]],"MMM")</f>
        <v>Jul</v>
      </c>
    </row>
    <row r="2724" spans="1:15" x14ac:dyDescent="0.25">
      <c r="A2724">
        <v>707968</v>
      </c>
      <c r="B2724" s="3">
        <v>41848.513194444444</v>
      </c>
      <c r="C2724">
        <f t="shared" si="253"/>
        <v>1</v>
      </c>
      <c r="D2724" t="s">
        <v>7</v>
      </c>
      <c r="E2724" t="s">
        <v>8</v>
      </c>
      <c r="F2724" t="s">
        <v>205</v>
      </c>
      <c r="G2724" t="s">
        <v>34</v>
      </c>
      <c r="H2724">
        <v>79312</v>
      </c>
      <c r="I2724" t="str">
        <f t="shared" si="254"/>
        <v>Afternoon</v>
      </c>
      <c r="J2724" t="str">
        <f t="shared" si="255"/>
        <v>Mon</v>
      </c>
      <c r="K2724" t="str">
        <f t="shared" si="256"/>
        <v>2014-07-28</v>
      </c>
      <c r="L2724" s="39">
        <f t="shared" si="257"/>
        <v>0.51319444444379769</v>
      </c>
      <c r="M2724" s="19">
        <f>COUNTIF(Table1_3[Status], "Hired") / COUNTA(Table1_3[Status])</f>
        <v>0.6552734375</v>
      </c>
      <c r="N2724" s="27">
        <f t="shared" si="258"/>
        <v>41863.513194444444</v>
      </c>
      <c r="O2724" t="str">
        <f>TEXT(Table1_3[[#This Row],[Interview Taken on]],"MMM")</f>
        <v>Jul</v>
      </c>
    </row>
    <row r="2725" spans="1:15" x14ac:dyDescent="0.25">
      <c r="A2725">
        <v>801736</v>
      </c>
      <c r="B2725" s="3">
        <v>41848.513888888891</v>
      </c>
      <c r="C2725">
        <f t="shared" si="253"/>
        <v>1</v>
      </c>
      <c r="D2725" t="s">
        <v>7</v>
      </c>
      <c r="E2725" t="s">
        <v>11</v>
      </c>
      <c r="F2725" t="s">
        <v>205</v>
      </c>
      <c r="G2725" t="s">
        <v>34</v>
      </c>
      <c r="H2725">
        <v>39306</v>
      </c>
      <c r="I2725" t="str">
        <f t="shared" si="254"/>
        <v>Afternoon</v>
      </c>
      <c r="J2725" t="str">
        <f t="shared" si="255"/>
        <v>Mon</v>
      </c>
      <c r="K2725" t="str">
        <f t="shared" si="256"/>
        <v>2014-07-28</v>
      </c>
      <c r="L2725" s="39">
        <f t="shared" si="257"/>
        <v>0.51388888889050577</v>
      </c>
      <c r="M2725" s="19">
        <f>COUNTIF(Table1_3[Status], "Hired") / COUNTA(Table1_3[Status])</f>
        <v>0.6552734375</v>
      </c>
      <c r="N2725" s="27">
        <f t="shared" si="258"/>
        <v>41863.513888888891</v>
      </c>
      <c r="O2725" t="str">
        <f>TEXT(Table1_3[[#This Row],[Interview Taken on]],"MMM")</f>
        <v>Jul</v>
      </c>
    </row>
    <row r="2726" spans="1:15" x14ac:dyDescent="0.25">
      <c r="A2726">
        <v>388477</v>
      </c>
      <c r="B2726" s="3">
        <v>41848.509722222225</v>
      </c>
      <c r="C2726">
        <f t="shared" si="253"/>
        <v>0</v>
      </c>
      <c r="D2726" t="s">
        <v>13</v>
      </c>
      <c r="E2726" t="s">
        <v>38</v>
      </c>
      <c r="F2726" t="s">
        <v>205</v>
      </c>
      <c r="G2726" t="s">
        <v>34</v>
      </c>
      <c r="H2726">
        <v>27505</v>
      </c>
      <c r="I2726" t="str">
        <f t="shared" si="254"/>
        <v>Afternoon</v>
      </c>
      <c r="J2726" t="str">
        <f t="shared" si="255"/>
        <v>Mon</v>
      </c>
      <c r="K2726" t="str">
        <f t="shared" si="256"/>
        <v>2014-07-28</v>
      </c>
      <c r="L2726" s="39">
        <f t="shared" si="257"/>
        <v>0.50972222222480923</v>
      </c>
      <c r="M2726" s="19">
        <f>COUNTIF(Table1_3[Status], "Hired") / COUNTA(Table1_3[Status])</f>
        <v>0.6552734375</v>
      </c>
      <c r="N2726" s="27" t="str">
        <f t="shared" si="258"/>
        <v/>
      </c>
      <c r="O2726" t="str">
        <f>TEXT(Table1_3[[#This Row],[Interview Taken on]],"MMM")</f>
        <v>Jul</v>
      </c>
    </row>
    <row r="2727" spans="1:15" x14ac:dyDescent="0.25">
      <c r="A2727">
        <v>330441</v>
      </c>
      <c r="B2727" s="3">
        <v>41849.247916666667</v>
      </c>
      <c r="C2727">
        <f t="shared" si="253"/>
        <v>1</v>
      </c>
      <c r="D2727" t="s">
        <v>7</v>
      </c>
      <c r="E2727" t="s">
        <v>8</v>
      </c>
      <c r="F2727" t="s">
        <v>205</v>
      </c>
      <c r="G2727" t="s">
        <v>34</v>
      </c>
      <c r="H2727">
        <v>11316</v>
      </c>
      <c r="I2727" t="str">
        <f t="shared" si="254"/>
        <v>Night</v>
      </c>
      <c r="J2727" t="str">
        <f t="shared" si="255"/>
        <v>Tue</v>
      </c>
      <c r="K2727" t="str">
        <f t="shared" si="256"/>
        <v>2014-07-29</v>
      </c>
      <c r="L2727" s="39">
        <f t="shared" si="257"/>
        <v>0.24791666666715173</v>
      </c>
      <c r="M2727" s="19">
        <f>COUNTIF(Table1_3[Status], "Hired") / COUNTA(Table1_3[Status])</f>
        <v>0.6552734375</v>
      </c>
      <c r="N2727" s="27">
        <f t="shared" si="258"/>
        <v>41864.247916666667</v>
      </c>
      <c r="O2727" t="str">
        <f>TEXT(Table1_3[[#This Row],[Interview Taken on]],"MMM")</f>
        <v>Jul</v>
      </c>
    </row>
    <row r="2728" spans="1:15" x14ac:dyDescent="0.25">
      <c r="A2728">
        <v>378377</v>
      </c>
      <c r="B2728" s="3">
        <v>41851.822222222225</v>
      </c>
      <c r="C2728">
        <f t="shared" si="253"/>
        <v>0</v>
      </c>
      <c r="D2728" t="s">
        <v>13</v>
      </c>
      <c r="E2728" t="s">
        <v>8</v>
      </c>
      <c r="F2728" t="s">
        <v>205</v>
      </c>
      <c r="G2728" t="s">
        <v>34</v>
      </c>
      <c r="H2728">
        <v>98562</v>
      </c>
      <c r="I2728" t="str">
        <f t="shared" si="254"/>
        <v>Evening</v>
      </c>
      <c r="J2728" t="str">
        <f t="shared" si="255"/>
        <v>Thu</v>
      </c>
      <c r="K2728" t="str">
        <f t="shared" si="256"/>
        <v>2014-07-31</v>
      </c>
      <c r="L2728" s="39">
        <f t="shared" si="257"/>
        <v>0.82222222222480923</v>
      </c>
      <c r="M2728" s="19">
        <f>COUNTIF(Table1_3[Status], "Hired") / COUNTA(Table1_3[Status])</f>
        <v>0.6552734375</v>
      </c>
      <c r="N2728" s="27" t="str">
        <f t="shared" si="258"/>
        <v/>
      </c>
      <c r="O2728" t="str">
        <f>TEXT(Table1_3[[#This Row],[Interview Taken on]],"MMM")</f>
        <v>Jul</v>
      </c>
    </row>
    <row r="2729" spans="1:15" x14ac:dyDescent="0.25">
      <c r="A2729">
        <v>592167</v>
      </c>
      <c r="B2729" s="3">
        <v>41851.823611111111</v>
      </c>
      <c r="C2729">
        <f t="shared" si="253"/>
        <v>1</v>
      </c>
      <c r="D2729" t="s">
        <v>7</v>
      </c>
      <c r="E2729" t="s">
        <v>8</v>
      </c>
      <c r="F2729" t="s">
        <v>205</v>
      </c>
      <c r="G2729" t="s">
        <v>34</v>
      </c>
      <c r="H2729">
        <v>48181</v>
      </c>
      <c r="I2729" t="str">
        <f t="shared" si="254"/>
        <v>Evening</v>
      </c>
      <c r="J2729" t="str">
        <f t="shared" si="255"/>
        <v>Thu</v>
      </c>
      <c r="K2729" t="str">
        <f t="shared" si="256"/>
        <v>2014-07-31</v>
      </c>
      <c r="L2729" s="39">
        <f t="shared" si="257"/>
        <v>0.82361111111094942</v>
      </c>
      <c r="M2729" s="19">
        <f>COUNTIF(Table1_3[Status], "Hired") / COUNTA(Table1_3[Status])</f>
        <v>0.6552734375</v>
      </c>
      <c r="N2729" s="27">
        <f t="shared" si="258"/>
        <v>41866.823611111111</v>
      </c>
      <c r="O2729" t="str">
        <f>TEXT(Table1_3[[#This Row],[Interview Taken on]],"MMM")</f>
        <v>Jul</v>
      </c>
    </row>
    <row r="2730" spans="1:15" x14ac:dyDescent="0.25">
      <c r="A2730">
        <v>584499</v>
      </c>
      <c r="B2730" s="3">
        <v>41782.396527777775</v>
      </c>
      <c r="C2730">
        <f t="shared" si="253"/>
        <v>1</v>
      </c>
      <c r="D2730" t="s">
        <v>7</v>
      </c>
      <c r="E2730" t="s">
        <v>8</v>
      </c>
      <c r="F2730" t="s">
        <v>201</v>
      </c>
      <c r="G2730" t="s">
        <v>12</v>
      </c>
      <c r="H2730">
        <v>40655</v>
      </c>
      <c r="I2730" t="str">
        <f t="shared" si="254"/>
        <v>Morning</v>
      </c>
      <c r="J2730" t="str">
        <f t="shared" si="255"/>
        <v>Fri</v>
      </c>
      <c r="K2730" t="str">
        <f t="shared" si="256"/>
        <v>2014-05-23</v>
      </c>
      <c r="L2730" s="39">
        <f t="shared" si="257"/>
        <v>0.39652777777519077</v>
      </c>
      <c r="M2730" s="19">
        <f>COUNTIF(Table1_3[Status], "Hired") / COUNTA(Table1_3[Status])</f>
        <v>0.6552734375</v>
      </c>
      <c r="N2730" s="27">
        <f t="shared" si="258"/>
        <v>41797.396527777775</v>
      </c>
      <c r="O2730" t="str">
        <f>TEXT(Table1_3[[#This Row],[Interview Taken on]],"MMM")</f>
        <v>May</v>
      </c>
    </row>
    <row r="2731" spans="1:15" x14ac:dyDescent="0.25">
      <c r="A2731">
        <v>934567</v>
      </c>
      <c r="B2731" s="3">
        <v>41782.634027777778</v>
      </c>
      <c r="C2731">
        <f t="shared" si="253"/>
        <v>1</v>
      </c>
      <c r="D2731" t="s">
        <v>7</v>
      </c>
      <c r="E2731" t="s">
        <v>11</v>
      </c>
      <c r="F2731" t="s">
        <v>201</v>
      </c>
      <c r="G2731" t="s">
        <v>12</v>
      </c>
      <c r="H2731">
        <v>45598</v>
      </c>
      <c r="I2731" t="str">
        <f t="shared" si="254"/>
        <v>Afternoon</v>
      </c>
      <c r="J2731" t="str">
        <f t="shared" si="255"/>
        <v>Fri</v>
      </c>
      <c r="K2731" t="str">
        <f t="shared" si="256"/>
        <v>2014-05-23</v>
      </c>
      <c r="L2731" s="39">
        <f t="shared" si="257"/>
        <v>0.63402777777810115</v>
      </c>
      <c r="M2731" s="19">
        <f>COUNTIF(Table1_3[Status], "Hired") / COUNTA(Table1_3[Status])</f>
        <v>0.6552734375</v>
      </c>
      <c r="N2731" s="27">
        <f t="shared" si="258"/>
        <v>41797.634027777778</v>
      </c>
      <c r="O2731" t="str">
        <f>TEXT(Table1_3[[#This Row],[Interview Taken on]],"MMM")</f>
        <v>May</v>
      </c>
    </row>
    <row r="2732" spans="1:15" x14ac:dyDescent="0.25">
      <c r="A2732">
        <v>331488</v>
      </c>
      <c r="B2732" s="3">
        <v>41803.324999999997</v>
      </c>
      <c r="C2732">
        <f t="shared" si="253"/>
        <v>1</v>
      </c>
      <c r="D2732" t="s">
        <v>7</v>
      </c>
      <c r="E2732" t="s">
        <v>11</v>
      </c>
      <c r="F2732" t="s">
        <v>201</v>
      </c>
      <c r="G2732" t="s">
        <v>12</v>
      </c>
      <c r="H2732">
        <v>94702</v>
      </c>
      <c r="I2732" t="str">
        <f t="shared" si="254"/>
        <v>Morning</v>
      </c>
      <c r="J2732" t="str">
        <f t="shared" si="255"/>
        <v>Fri</v>
      </c>
      <c r="K2732" t="str">
        <f t="shared" si="256"/>
        <v>2014-06-13</v>
      </c>
      <c r="L2732" s="39">
        <f t="shared" si="257"/>
        <v>0.32499999999708962</v>
      </c>
      <c r="M2732" s="19">
        <f>COUNTIF(Table1_3[Status], "Hired") / COUNTA(Table1_3[Status])</f>
        <v>0.6552734375</v>
      </c>
      <c r="N2732" s="27">
        <f t="shared" si="258"/>
        <v>41818.324999999997</v>
      </c>
      <c r="O2732" t="str">
        <f>TEXT(Table1_3[[#This Row],[Interview Taken on]],"MMM")</f>
        <v>Jun</v>
      </c>
    </row>
    <row r="2733" spans="1:15" x14ac:dyDescent="0.25">
      <c r="A2733">
        <v>919761</v>
      </c>
      <c r="B2733" s="3">
        <v>41803.767361111109</v>
      </c>
      <c r="C2733">
        <f t="shared" si="253"/>
        <v>0</v>
      </c>
      <c r="D2733" t="s">
        <v>13</v>
      </c>
      <c r="E2733" t="s">
        <v>8</v>
      </c>
      <c r="F2733" t="s">
        <v>201</v>
      </c>
      <c r="G2733" t="s">
        <v>12</v>
      </c>
      <c r="H2733">
        <v>41431</v>
      </c>
      <c r="I2733" t="str">
        <f t="shared" si="254"/>
        <v>Evening</v>
      </c>
      <c r="J2733" t="str">
        <f t="shared" si="255"/>
        <v>Fri</v>
      </c>
      <c r="K2733" t="str">
        <f t="shared" si="256"/>
        <v>2014-06-13</v>
      </c>
      <c r="L2733" s="39">
        <f t="shared" si="257"/>
        <v>0.76736111110949423</v>
      </c>
      <c r="M2733" s="19">
        <f>COUNTIF(Table1_3[Status], "Hired") / COUNTA(Table1_3[Status])</f>
        <v>0.6552734375</v>
      </c>
      <c r="N2733" s="27" t="str">
        <f t="shared" si="258"/>
        <v/>
      </c>
      <c r="O2733" t="str">
        <f>TEXT(Table1_3[[#This Row],[Interview Taken on]],"MMM")</f>
        <v>Jun</v>
      </c>
    </row>
    <row r="2734" spans="1:15" x14ac:dyDescent="0.25">
      <c r="A2734">
        <v>486960</v>
      </c>
      <c r="B2734" s="3">
        <v>41810.59375</v>
      </c>
      <c r="C2734">
        <f t="shared" si="253"/>
        <v>1</v>
      </c>
      <c r="D2734" t="s">
        <v>7</v>
      </c>
      <c r="E2734" t="s">
        <v>8</v>
      </c>
      <c r="F2734" t="s">
        <v>201</v>
      </c>
      <c r="G2734" t="s">
        <v>12</v>
      </c>
      <c r="H2734">
        <v>17171</v>
      </c>
      <c r="I2734" t="str">
        <f t="shared" si="254"/>
        <v>Afternoon</v>
      </c>
      <c r="J2734" t="str">
        <f t="shared" si="255"/>
        <v>Fri</v>
      </c>
      <c r="K2734" t="str">
        <f t="shared" si="256"/>
        <v>2014-06-20</v>
      </c>
      <c r="L2734" s="39">
        <f t="shared" si="257"/>
        <v>0.59375</v>
      </c>
      <c r="M2734" s="19">
        <f>COUNTIF(Table1_3[Status], "Hired") / COUNTA(Table1_3[Status])</f>
        <v>0.6552734375</v>
      </c>
      <c r="N2734" s="27">
        <f t="shared" si="258"/>
        <v>41825.59375</v>
      </c>
      <c r="O2734" t="str">
        <f>TEXT(Table1_3[[#This Row],[Interview Taken on]],"MMM")</f>
        <v>Jun</v>
      </c>
    </row>
    <row r="2735" spans="1:15" x14ac:dyDescent="0.25">
      <c r="A2735">
        <v>913324</v>
      </c>
      <c r="B2735" s="3">
        <v>41810.595138888886</v>
      </c>
      <c r="C2735">
        <f t="shared" si="253"/>
        <v>1</v>
      </c>
      <c r="D2735" t="s">
        <v>7</v>
      </c>
      <c r="E2735" t="s">
        <v>11</v>
      </c>
      <c r="F2735" t="s">
        <v>201</v>
      </c>
      <c r="G2735" t="s">
        <v>12</v>
      </c>
      <c r="H2735">
        <v>67647</v>
      </c>
      <c r="I2735" t="str">
        <f t="shared" si="254"/>
        <v>Afternoon</v>
      </c>
      <c r="J2735" t="str">
        <f t="shared" si="255"/>
        <v>Fri</v>
      </c>
      <c r="K2735" t="str">
        <f t="shared" si="256"/>
        <v>2014-06-20</v>
      </c>
      <c r="L2735" s="39">
        <f t="shared" si="257"/>
        <v>0.59513888888614019</v>
      </c>
      <c r="M2735" s="19">
        <f>COUNTIF(Table1_3[Status], "Hired") / COUNTA(Table1_3[Status])</f>
        <v>0.6552734375</v>
      </c>
      <c r="N2735" s="27">
        <f t="shared" si="258"/>
        <v>41825.595138888886</v>
      </c>
      <c r="O2735" t="str">
        <f>TEXT(Table1_3[[#This Row],[Interview Taken on]],"MMM")</f>
        <v>Jun</v>
      </c>
    </row>
    <row r="2736" spans="1:15" x14ac:dyDescent="0.25">
      <c r="A2736">
        <v>618051</v>
      </c>
      <c r="B2736" s="3">
        <v>41815.569444444445</v>
      </c>
      <c r="C2736">
        <f t="shared" si="253"/>
        <v>1</v>
      </c>
      <c r="D2736" t="s">
        <v>7</v>
      </c>
      <c r="E2736" t="s">
        <v>8</v>
      </c>
      <c r="F2736" t="s">
        <v>201</v>
      </c>
      <c r="G2736" t="s">
        <v>12</v>
      </c>
      <c r="H2736">
        <v>86715</v>
      </c>
      <c r="I2736" t="str">
        <f t="shared" si="254"/>
        <v>Afternoon</v>
      </c>
      <c r="J2736" t="str">
        <f t="shared" si="255"/>
        <v>Wed</v>
      </c>
      <c r="K2736" t="str">
        <f t="shared" si="256"/>
        <v>2014-06-25</v>
      </c>
      <c r="L2736" s="39">
        <f t="shared" si="257"/>
        <v>0.56944444444525288</v>
      </c>
      <c r="M2736" s="19">
        <f>COUNTIF(Table1_3[Status], "Hired") / COUNTA(Table1_3[Status])</f>
        <v>0.6552734375</v>
      </c>
      <c r="N2736" s="27">
        <f t="shared" si="258"/>
        <v>41830.569444444445</v>
      </c>
      <c r="O2736" t="str">
        <f>TEXT(Table1_3[[#This Row],[Interview Taken on]],"MMM")</f>
        <v>Jun</v>
      </c>
    </row>
    <row r="2737" spans="1:15" x14ac:dyDescent="0.25">
      <c r="A2737">
        <v>384224</v>
      </c>
      <c r="B2737" s="3">
        <v>41815.568749999999</v>
      </c>
      <c r="C2737">
        <f t="shared" si="253"/>
        <v>0</v>
      </c>
      <c r="D2737" t="s">
        <v>13</v>
      </c>
      <c r="E2737" t="s">
        <v>38</v>
      </c>
      <c r="F2737" t="s">
        <v>201</v>
      </c>
      <c r="G2737" t="s">
        <v>12</v>
      </c>
      <c r="H2737">
        <v>91019</v>
      </c>
      <c r="I2737" t="str">
        <f t="shared" si="254"/>
        <v>Afternoon</v>
      </c>
      <c r="J2737" t="str">
        <f t="shared" si="255"/>
        <v>Wed</v>
      </c>
      <c r="K2737" t="str">
        <f t="shared" si="256"/>
        <v>2014-06-25</v>
      </c>
      <c r="L2737" s="39">
        <f t="shared" si="257"/>
        <v>0.56874999999854481</v>
      </c>
      <c r="M2737" s="19">
        <f>COUNTIF(Table1_3[Status], "Hired") / COUNTA(Table1_3[Status])</f>
        <v>0.6552734375</v>
      </c>
      <c r="N2737" s="27" t="str">
        <f t="shared" si="258"/>
        <v/>
      </c>
      <c r="O2737" t="str">
        <f>TEXT(Table1_3[[#This Row],[Interview Taken on]],"MMM")</f>
        <v>Jun</v>
      </c>
    </row>
    <row r="2738" spans="1:15" x14ac:dyDescent="0.25">
      <c r="A2738">
        <v>487216</v>
      </c>
      <c r="B2738" s="3">
        <v>41792.753472222219</v>
      </c>
      <c r="C2738">
        <f t="shared" si="253"/>
        <v>1</v>
      </c>
      <c r="D2738" t="s">
        <v>7</v>
      </c>
      <c r="E2738" t="s">
        <v>8</v>
      </c>
      <c r="F2738" t="s">
        <v>201</v>
      </c>
      <c r="G2738" t="s">
        <v>12</v>
      </c>
      <c r="H2738">
        <v>97277</v>
      </c>
      <c r="I2738" t="str">
        <f t="shared" si="254"/>
        <v>Evening</v>
      </c>
      <c r="J2738" t="str">
        <f t="shared" si="255"/>
        <v>Mon</v>
      </c>
      <c r="K2738" t="str">
        <f t="shared" si="256"/>
        <v>2014-06-02</v>
      </c>
      <c r="L2738" s="39">
        <f t="shared" si="257"/>
        <v>0.75347222221898846</v>
      </c>
      <c r="M2738" s="19">
        <f>COUNTIF(Table1_3[Status], "Hired") / COUNTA(Table1_3[Status])</f>
        <v>0.6552734375</v>
      </c>
      <c r="N2738" s="27">
        <f t="shared" si="258"/>
        <v>41807.753472222219</v>
      </c>
      <c r="O2738" t="str">
        <f>TEXT(Table1_3[[#This Row],[Interview Taken on]],"MMM")</f>
        <v>Jun</v>
      </c>
    </row>
    <row r="2739" spans="1:15" x14ac:dyDescent="0.25">
      <c r="A2739">
        <v>471695</v>
      </c>
      <c r="B2739" s="3">
        <v>41792.756944444445</v>
      </c>
      <c r="C2739">
        <f t="shared" si="253"/>
        <v>1</v>
      </c>
      <c r="D2739" t="s">
        <v>7</v>
      </c>
      <c r="E2739" t="s">
        <v>8</v>
      </c>
      <c r="F2739" t="s">
        <v>201</v>
      </c>
      <c r="G2739" t="s">
        <v>12</v>
      </c>
      <c r="H2739">
        <v>46200</v>
      </c>
      <c r="I2739" t="str">
        <f t="shared" si="254"/>
        <v>Evening</v>
      </c>
      <c r="J2739" t="str">
        <f t="shared" si="255"/>
        <v>Mon</v>
      </c>
      <c r="K2739" t="str">
        <f t="shared" si="256"/>
        <v>2014-06-02</v>
      </c>
      <c r="L2739" s="39">
        <f t="shared" si="257"/>
        <v>0.75694444444525288</v>
      </c>
      <c r="M2739" s="19">
        <f>COUNTIF(Table1_3[Status], "Hired") / COUNTA(Table1_3[Status])</f>
        <v>0.6552734375</v>
      </c>
      <c r="N2739" s="27">
        <f t="shared" si="258"/>
        <v>41807.756944444445</v>
      </c>
      <c r="O2739" t="str">
        <f>TEXT(Table1_3[[#This Row],[Interview Taken on]],"MMM")</f>
        <v>Jun</v>
      </c>
    </row>
    <row r="2740" spans="1:15" x14ac:dyDescent="0.25">
      <c r="A2740">
        <v>708065</v>
      </c>
      <c r="B2740" s="3">
        <v>41792.756944444445</v>
      </c>
      <c r="C2740">
        <f t="shared" si="253"/>
        <v>1</v>
      </c>
      <c r="D2740" t="s">
        <v>7</v>
      </c>
      <c r="E2740" t="s">
        <v>8</v>
      </c>
      <c r="F2740" t="s">
        <v>201</v>
      </c>
      <c r="G2740" t="s">
        <v>12</v>
      </c>
      <c r="H2740">
        <v>77840</v>
      </c>
      <c r="I2740" t="str">
        <f t="shared" si="254"/>
        <v>Evening</v>
      </c>
      <c r="J2740" t="str">
        <f t="shared" si="255"/>
        <v>Mon</v>
      </c>
      <c r="K2740" t="str">
        <f t="shared" si="256"/>
        <v>2014-06-02</v>
      </c>
      <c r="L2740" s="39">
        <f t="shared" si="257"/>
        <v>0.75694444444525288</v>
      </c>
      <c r="M2740" s="19">
        <f>COUNTIF(Table1_3[Status], "Hired") / COUNTA(Table1_3[Status])</f>
        <v>0.6552734375</v>
      </c>
      <c r="N2740" s="27">
        <f t="shared" si="258"/>
        <v>41807.756944444445</v>
      </c>
      <c r="O2740" t="str">
        <f>TEXT(Table1_3[[#This Row],[Interview Taken on]],"MMM")</f>
        <v>Jun</v>
      </c>
    </row>
    <row r="2741" spans="1:15" x14ac:dyDescent="0.25">
      <c r="A2741">
        <v>500670</v>
      </c>
      <c r="B2741" s="3">
        <v>41792.757638888892</v>
      </c>
      <c r="C2741">
        <f t="shared" si="253"/>
        <v>0</v>
      </c>
      <c r="D2741" t="s">
        <v>13</v>
      </c>
      <c r="E2741" t="s">
        <v>8</v>
      </c>
      <c r="F2741" t="s">
        <v>201</v>
      </c>
      <c r="G2741" t="s">
        <v>12</v>
      </c>
      <c r="H2741">
        <v>20716</v>
      </c>
      <c r="I2741" t="str">
        <f t="shared" si="254"/>
        <v>Evening</v>
      </c>
      <c r="J2741" t="str">
        <f t="shared" si="255"/>
        <v>Mon</v>
      </c>
      <c r="K2741" t="str">
        <f t="shared" si="256"/>
        <v>2014-06-02</v>
      </c>
      <c r="L2741" s="39">
        <f t="shared" si="257"/>
        <v>0.75763888889196096</v>
      </c>
      <c r="M2741" s="19">
        <f>COUNTIF(Table1_3[Status], "Hired") / COUNTA(Table1_3[Status])</f>
        <v>0.6552734375</v>
      </c>
      <c r="N2741" s="27" t="str">
        <f t="shared" si="258"/>
        <v/>
      </c>
      <c r="O2741" t="str">
        <f>TEXT(Table1_3[[#This Row],[Interview Taken on]],"MMM")</f>
        <v>Jun</v>
      </c>
    </row>
    <row r="2742" spans="1:15" x14ac:dyDescent="0.25">
      <c r="A2742">
        <v>489674</v>
      </c>
      <c r="B2742" s="3">
        <v>41792.757638888892</v>
      </c>
      <c r="C2742">
        <f t="shared" si="253"/>
        <v>1</v>
      </c>
      <c r="D2742" t="s">
        <v>7</v>
      </c>
      <c r="E2742" t="s">
        <v>11</v>
      </c>
      <c r="F2742" t="s">
        <v>201</v>
      </c>
      <c r="G2742" t="s">
        <v>12</v>
      </c>
      <c r="H2742">
        <v>82218</v>
      </c>
      <c r="I2742" t="str">
        <f t="shared" si="254"/>
        <v>Evening</v>
      </c>
      <c r="J2742" t="str">
        <f t="shared" si="255"/>
        <v>Mon</v>
      </c>
      <c r="K2742" t="str">
        <f t="shared" si="256"/>
        <v>2014-06-02</v>
      </c>
      <c r="L2742" s="39">
        <f t="shared" si="257"/>
        <v>0.75763888889196096</v>
      </c>
      <c r="M2742" s="19">
        <f>COUNTIF(Table1_3[Status], "Hired") / COUNTA(Table1_3[Status])</f>
        <v>0.6552734375</v>
      </c>
      <c r="N2742" s="27">
        <f t="shared" si="258"/>
        <v>41807.757638888892</v>
      </c>
      <c r="O2742" t="str">
        <f>TEXT(Table1_3[[#This Row],[Interview Taken on]],"MMM")</f>
        <v>Jun</v>
      </c>
    </row>
    <row r="2743" spans="1:15" x14ac:dyDescent="0.25">
      <c r="A2743">
        <v>255467</v>
      </c>
      <c r="B2743" s="3">
        <v>41793.478472222225</v>
      </c>
      <c r="C2743">
        <f t="shared" si="253"/>
        <v>1</v>
      </c>
      <c r="D2743" t="s">
        <v>7</v>
      </c>
      <c r="E2743" t="s">
        <v>11</v>
      </c>
      <c r="F2743" t="s">
        <v>201</v>
      </c>
      <c r="G2743" t="s">
        <v>12</v>
      </c>
      <c r="H2743">
        <v>63830</v>
      </c>
      <c r="I2743" t="str">
        <f t="shared" si="254"/>
        <v>Morning</v>
      </c>
      <c r="J2743" t="str">
        <f t="shared" si="255"/>
        <v>Tue</v>
      </c>
      <c r="K2743" t="str">
        <f t="shared" si="256"/>
        <v>2014-06-03</v>
      </c>
      <c r="L2743" s="39">
        <f t="shared" si="257"/>
        <v>0.47847222222480923</v>
      </c>
      <c r="M2743" s="19">
        <f>COUNTIF(Table1_3[Status], "Hired") / COUNTA(Table1_3[Status])</f>
        <v>0.6552734375</v>
      </c>
      <c r="N2743" s="27">
        <f t="shared" si="258"/>
        <v>41808.478472222225</v>
      </c>
      <c r="O2743" t="str">
        <f>TEXT(Table1_3[[#This Row],[Interview Taken on]],"MMM")</f>
        <v>Jun</v>
      </c>
    </row>
    <row r="2744" spans="1:15" x14ac:dyDescent="0.25">
      <c r="A2744">
        <v>995454</v>
      </c>
      <c r="B2744" s="3">
        <v>41793.479166666664</v>
      </c>
      <c r="C2744">
        <f t="shared" si="253"/>
        <v>0</v>
      </c>
      <c r="D2744" t="s">
        <v>13</v>
      </c>
      <c r="E2744" t="s">
        <v>8</v>
      </c>
      <c r="F2744" t="s">
        <v>201</v>
      </c>
      <c r="G2744" t="s">
        <v>12</v>
      </c>
      <c r="H2744">
        <v>77256</v>
      </c>
      <c r="I2744" t="str">
        <f t="shared" si="254"/>
        <v>Morning</v>
      </c>
      <c r="J2744" t="str">
        <f t="shared" si="255"/>
        <v>Tue</v>
      </c>
      <c r="K2744" t="str">
        <f t="shared" si="256"/>
        <v>2014-06-03</v>
      </c>
      <c r="L2744" s="39">
        <f t="shared" si="257"/>
        <v>0.47916666666424135</v>
      </c>
      <c r="M2744" s="19">
        <f>COUNTIF(Table1_3[Status], "Hired") / COUNTA(Table1_3[Status])</f>
        <v>0.6552734375</v>
      </c>
      <c r="N2744" s="27" t="str">
        <f t="shared" si="258"/>
        <v/>
      </c>
      <c r="O2744" t="str">
        <f>TEXT(Table1_3[[#This Row],[Interview Taken on]],"MMM")</f>
        <v>Jun</v>
      </c>
    </row>
    <row r="2745" spans="1:15" x14ac:dyDescent="0.25">
      <c r="A2745">
        <v>212202</v>
      </c>
      <c r="B2745" s="3">
        <v>41848.561805555553</v>
      </c>
      <c r="C2745">
        <f t="shared" si="253"/>
        <v>1</v>
      </c>
      <c r="D2745" t="s">
        <v>7</v>
      </c>
      <c r="E2745" t="s">
        <v>8</v>
      </c>
      <c r="F2745" t="s">
        <v>201</v>
      </c>
      <c r="G2745" t="s">
        <v>12</v>
      </c>
      <c r="H2745">
        <v>20913</v>
      </c>
      <c r="I2745" t="str">
        <f t="shared" si="254"/>
        <v>Afternoon</v>
      </c>
      <c r="J2745" t="str">
        <f t="shared" si="255"/>
        <v>Mon</v>
      </c>
      <c r="K2745" t="str">
        <f t="shared" si="256"/>
        <v>2014-07-28</v>
      </c>
      <c r="L2745" s="39">
        <f t="shared" si="257"/>
        <v>0.56180555555329192</v>
      </c>
      <c r="M2745" s="19">
        <f>COUNTIF(Table1_3[Status], "Hired") / COUNTA(Table1_3[Status])</f>
        <v>0.6552734375</v>
      </c>
      <c r="N2745" s="27">
        <f t="shared" si="258"/>
        <v>41863.561805555553</v>
      </c>
      <c r="O2745" t="str">
        <f>TEXT(Table1_3[[#This Row],[Interview Taken on]],"MMM")</f>
        <v>Jul</v>
      </c>
    </row>
    <row r="2746" spans="1:15" x14ac:dyDescent="0.25">
      <c r="A2746">
        <v>662801</v>
      </c>
      <c r="B2746" s="3">
        <v>41848.5625</v>
      </c>
      <c r="C2746">
        <f t="shared" si="253"/>
        <v>0</v>
      </c>
      <c r="D2746" t="s">
        <v>13</v>
      </c>
      <c r="E2746" t="s">
        <v>8</v>
      </c>
      <c r="F2746" t="s">
        <v>201</v>
      </c>
      <c r="G2746" t="s">
        <v>12</v>
      </c>
      <c r="H2746">
        <v>16216</v>
      </c>
      <c r="I2746" t="str">
        <f t="shared" si="254"/>
        <v>Afternoon</v>
      </c>
      <c r="J2746" t="str">
        <f t="shared" si="255"/>
        <v>Mon</v>
      </c>
      <c r="K2746" t="str">
        <f t="shared" si="256"/>
        <v>2014-07-28</v>
      </c>
      <c r="L2746" s="39">
        <f t="shared" si="257"/>
        <v>0.5625</v>
      </c>
      <c r="M2746" s="19">
        <f>COUNTIF(Table1_3[Status], "Hired") / COUNTA(Table1_3[Status])</f>
        <v>0.6552734375</v>
      </c>
      <c r="N2746" s="27" t="str">
        <f t="shared" si="258"/>
        <v/>
      </c>
      <c r="O2746" t="str">
        <f>TEXT(Table1_3[[#This Row],[Interview Taken on]],"MMM")</f>
        <v>Jul</v>
      </c>
    </row>
    <row r="2747" spans="1:15" x14ac:dyDescent="0.25">
      <c r="A2747">
        <v>461403</v>
      </c>
      <c r="B2747" s="3">
        <v>41848.561111111114</v>
      </c>
      <c r="C2747">
        <f t="shared" si="253"/>
        <v>1</v>
      </c>
      <c r="D2747" t="s">
        <v>7</v>
      </c>
      <c r="E2747" t="s">
        <v>11</v>
      </c>
      <c r="F2747" t="s">
        <v>201</v>
      </c>
      <c r="G2747" t="s">
        <v>12</v>
      </c>
      <c r="H2747">
        <v>16119</v>
      </c>
      <c r="I2747" t="str">
        <f t="shared" si="254"/>
        <v>Afternoon</v>
      </c>
      <c r="J2747" t="str">
        <f t="shared" si="255"/>
        <v>Mon</v>
      </c>
      <c r="K2747" t="str">
        <f t="shared" si="256"/>
        <v>2014-07-28</v>
      </c>
      <c r="L2747" s="39">
        <f t="shared" si="257"/>
        <v>0.56111111111385981</v>
      </c>
      <c r="M2747" s="19">
        <f>COUNTIF(Table1_3[Status], "Hired") / COUNTA(Table1_3[Status])</f>
        <v>0.6552734375</v>
      </c>
      <c r="N2747" s="27">
        <f t="shared" si="258"/>
        <v>41863.561111111114</v>
      </c>
      <c r="O2747" t="str">
        <f>TEXT(Table1_3[[#This Row],[Interview Taken on]],"MMM")</f>
        <v>Jul</v>
      </c>
    </row>
    <row r="2748" spans="1:15" x14ac:dyDescent="0.25">
      <c r="A2748">
        <v>21885</v>
      </c>
      <c r="B2748" s="3">
        <v>41852.920138888891</v>
      </c>
      <c r="C2748">
        <f t="shared" si="253"/>
        <v>0</v>
      </c>
      <c r="D2748" t="s">
        <v>13</v>
      </c>
      <c r="E2748" t="s">
        <v>8</v>
      </c>
      <c r="F2748" t="s">
        <v>201</v>
      </c>
      <c r="G2748" t="s">
        <v>12</v>
      </c>
      <c r="H2748">
        <v>16102</v>
      </c>
      <c r="I2748" t="str">
        <f t="shared" si="254"/>
        <v>Evening</v>
      </c>
      <c r="J2748" t="str">
        <f t="shared" si="255"/>
        <v>Fri</v>
      </c>
      <c r="K2748" t="str">
        <f t="shared" si="256"/>
        <v>2014-08-01</v>
      </c>
      <c r="L2748" s="39">
        <f t="shared" si="257"/>
        <v>0.92013888889050577</v>
      </c>
      <c r="M2748" s="19">
        <f>COUNTIF(Table1_3[Status], "Hired") / COUNTA(Table1_3[Status])</f>
        <v>0.6552734375</v>
      </c>
      <c r="N2748" s="27" t="str">
        <f t="shared" si="258"/>
        <v/>
      </c>
      <c r="O2748" t="str">
        <f>TEXT(Table1_3[[#This Row],[Interview Taken on]],"MMM")</f>
        <v>Aug</v>
      </c>
    </row>
    <row r="2749" spans="1:15" x14ac:dyDescent="0.25">
      <c r="A2749">
        <v>31205</v>
      </c>
      <c r="B2749" s="3">
        <v>41852.921527777777</v>
      </c>
      <c r="C2749">
        <f t="shared" si="253"/>
        <v>1</v>
      </c>
      <c r="D2749" t="s">
        <v>7</v>
      </c>
      <c r="E2749" t="s">
        <v>11</v>
      </c>
      <c r="F2749" t="s">
        <v>201</v>
      </c>
      <c r="G2749" t="s">
        <v>12</v>
      </c>
      <c r="H2749">
        <v>40719</v>
      </c>
      <c r="I2749" t="str">
        <f t="shared" si="254"/>
        <v>Evening</v>
      </c>
      <c r="J2749" t="str">
        <f t="shared" si="255"/>
        <v>Fri</v>
      </c>
      <c r="K2749" t="str">
        <f t="shared" si="256"/>
        <v>2014-08-01</v>
      </c>
      <c r="L2749" s="39">
        <f t="shared" si="257"/>
        <v>0.92152777777664596</v>
      </c>
      <c r="M2749" s="19">
        <f>COUNTIF(Table1_3[Status], "Hired") / COUNTA(Table1_3[Status])</f>
        <v>0.6552734375</v>
      </c>
      <c r="N2749" s="27">
        <f t="shared" si="258"/>
        <v>41867.921527777777</v>
      </c>
      <c r="O2749" t="str">
        <f>TEXT(Table1_3[[#This Row],[Interview Taken on]],"MMM")</f>
        <v>Aug</v>
      </c>
    </row>
    <row r="2750" spans="1:15" x14ac:dyDescent="0.25">
      <c r="A2750">
        <v>37621</v>
      </c>
      <c r="B2750" s="3">
        <v>41852.921527777777</v>
      </c>
      <c r="C2750">
        <f t="shared" si="253"/>
        <v>0</v>
      </c>
      <c r="D2750" t="s">
        <v>13</v>
      </c>
      <c r="E2750" t="s">
        <v>8</v>
      </c>
      <c r="F2750" t="s">
        <v>201</v>
      </c>
      <c r="G2750" t="s">
        <v>12</v>
      </c>
      <c r="H2750">
        <v>59191</v>
      </c>
      <c r="I2750" t="str">
        <f t="shared" si="254"/>
        <v>Evening</v>
      </c>
      <c r="J2750" t="str">
        <f t="shared" si="255"/>
        <v>Fri</v>
      </c>
      <c r="K2750" t="str">
        <f t="shared" si="256"/>
        <v>2014-08-01</v>
      </c>
      <c r="L2750" s="39">
        <f t="shared" si="257"/>
        <v>0.92152777777664596</v>
      </c>
      <c r="M2750" s="19">
        <f>COUNTIF(Table1_3[Status], "Hired") / COUNTA(Table1_3[Status])</f>
        <v>0.6552734375</v>
      </c>
      <c r="N2750" s="27" t="str">
        <f t="shared" si="258"/>
        <v/>
      </c>
      <c r="O2750" t="str">
        <f>TEXT(Table1_3[[#This Row],[Interview Taken on]],"MMM")</f>
        <v>Aug</v>
      </c>
    </row>
    <row r="2751" spans="1:15" x14ac:dyDescent="0.25">
      <c r="A2751">
        <v>512990</v>
      </c>
      <c r="B2751" s="3">
        <v>41841.398611111108</v>
      </c>
      <c r="C2751">
        <f t="shared" si="253"/>
        <v>0</v>
      </c>
      <c r="D2751" t="s">
        <v>13</v>
      </c>
      <c r="E2751" t="s">
        <v>8</v>
      </c>
      <c r="F2751" t="s">
        <v>201</v>
      </c>
      <c r="G2751" t="s">
        <v>12</v>
      </c>
      <c r="H2751">
        <v>43999</v>
      </c>
      <c r="I2751" t="str">
        <f t="shared" si="254"/>
        <v>Morning</v>
      </c>
      <c r="J2751" t="str">
        <f t="shared" si="255"/>
        <v>Mon</v>
      </c>
      <c r="K2751" t="str">
        <f t="shared" si="256"/>
        <v>2014-07-21</v>
      </c>
      <c r="L2751" s="39">
        <f t="shared" si="257"/>
        <v>0.39861111110803904</v>
      </c>
      <c r="M2751" s="19">
        <f>COUNTIF(Table1_3[Status], "Hired") / COUNTA(Table1_3[Status])</f>
        <v>0.6552734375</v>
      </c>
      <c r="N2751" s="27" t="str">
        <f t="shared" si="258"/>
        <v/>
      </c>
      <c r="O2751" t="str">
        <f>TEXT(Table1_3[[#This Row],[Interview Taken on]],"MMM")</f>
        <v>Jul</v>
      </c>
    </row>
    <row r="2752" spans="1:15" x14ac:dyDescent="0.25">
      <c r="A2752">
        <v>808212</v>
      </c>
      <c r="B2752" s="3">
        <v>41841.399305555555</v>
      </c>
      <c r="C2752">
        <f t="shared" si="253"/>
        <v>1</v>
      </c>
      <c r="D2752" t="s">
        <v>7</v>
      </c>
      <c r="E2752" t="s">
        <v>8</v>
      </c>
      <c r="F2752" t="s">
        <v>201</v>
      </c>
      <c r="G2752" t="s">
        <v>12</v>
      </c>
      <c r="H2752">
        <v>90678</v>
      </c>
      <c r="I2752" t="str">
        <f t="shared" si="254"/>
        <v>Morning</v>
      </c>
      <c r="J2752" t="str">
        <f t="shared" si="255"/>
        <v>Mon</v>
      </c>
      <c r="K2752" t="str">
        <f t="shared" si="256"/>
        <v>2014-07-21</v>
      </c>
      <c r="L2752" s="39">
        <f t="shared" si="257"/>
        <v>0.39930555555474712</v>
      </c>
      <c r="M2752" s="19">
        <f>COUNTIF(Table1_3[Status], "Hired") / COUNTA(Table1_3[Status])</f>
        <v>0.6552734375</v>
      </c>
      <c r="N2752" s="27">
        <f t="shared" si="258"/>
        <v>41856.399305555555</v>
      </c>
      <c r="O2752" t="str">
        <f>TEXT(Table1_3[[#This Row],[Interview Taken on]],"MMM")</f>
        <v>Jul</v>
      </c>
    </row>
    <row r="2753" spans="1:15" x14ac:dyDescent="0.25">
      <c r="A2753">
        <v>813199</v>
      </c>
      <c r="B2753" s="3">
        <v>41845.402083333334</v>
      </c>
      <c r="C2753">
        <f t="shared" si="253"/>
        <v>1</v>
      </c>
      <c r="D2753" t="s">
        <v>7</v>
      </c>
      <c r="E2753" t="s">
        <v>8</v>
      </c>
      <c r="F2753" t="s">
        <v>201</v>
      </c>
      <c r="G2753" t="s">
        <v>12</v>
      </c>
      <c r="H2753">
        <v>38954</v>
      </c>
      <c r="I2753" t="str">
        <f t="shared" si="254"/>
        <v>Morning</v>
      </c>
      <c r="J2753" t="str">
        <f t="shared" si="255"/>
        <v>Fri</v>
      </c>
      <c r="K2753" t="str">
        <f t="shared" si="256"/>
        <v>2014-07-25</v>
      </c>
      <c r="L2753" s="39">
        <f t="shared" si="257"/>
        <v>0.40208333333430346</v>
      </c>
      <c r="M2753" s="19">
        <f>COUNTIF(Table1_3[Status], "Hired") / COUNTA(Table1_3[Status])</f>
        <v>0.6552734375</v>
      </c>
      <c r="N2753" s="27">
        <f t="shared" si="258"/>
        <v>41860.402083333334</v>
      </c>
      <c r="O2753" t="str">
        <f>TEXT(Table1_3[[#This Row],[Interview Taken on]],"MMM")</f>
        <v>Jul</v>
      </c>
    </row>
    <row r="2754" spans="1:15" x14ac:dyDescent="0.25">
      <c r="A2754">
        <v>619520</v>
      </c>
      <c r="B2754" s="3">
        <v>41848.618055555555</v>
      </c>
      <c r="C2754">
        <f t="shared" ref="C2754:C2817" si="259">IF(D2754="Hired",1,0)</f>
        <v>1</v>
      </c>
      <c r="D2754" t="s">
        <v>7</v>
      </c>
      <c r="E2754" t="s">
        <v>8</v>
      </c>
      <c r="F2754" t="s">
        <v>201</v>
      </c>
      <c r="G2754" t="s">
        <v>12</v>
      </c>
      <c r="H2754">
        <v>45834</v>
      </c>
      <c r="I2754" t="str">
        <f t="shared" ref="I2754:I2817" si="260">IF(AND(HOUR(B2754)&gt;=6, HOUR(B2754)&lt;12), "Morning",
   IF(AND(HOUR(B2754)&gt;=12, HOUR(B2754)&lt;18), "Afternoon",
   IF(AND(HOUR(B2754)&gt;=18, HOUR(B2754)&lt;24), "Evening", "Night")))</f>
        <v>Afternoon</v>
      </c>
      <c r="J2754" t="str">
        <f t="shared" ref="J2754:J2817" si="261">TEXT(B2754, "DDD")</f>
        <v>Mon</v>
      </c>
      <c r="K2754" t="str">
        <f t="shared" ref="K2754:K2817" si="262">TEXT(B2754, "YYYY-MM-DD")</f>
        <v>2014-07-28</v>
      </c>
      <c r="L2754" s="39">
        <f t="shared" ref="L2754:L2817" si="263">MOD(B2754,1)</f>
        <v>0.61805555555474712</v>
      </c>
      <c r="M2754" s="19">
        <f>COUNTIF(Table1_3[Status], "Hired") / COUNTA(Table1_3[Status])</f>
        <v>0.6552734375</v>
      </c>
      <c r="N2754" s="27">
        <f t="shared" ref="N2754:N2817" si="264">IF(D2754="Hired", B2754+15, "")</f>
        <v>41863.618055555555</v>
      </c>
      <c r="O2754" t="str">
        <f>TEXT(Table1_3[[#This Row],[Interview Taken on]],"MMM")</f>
        <v>Jul</v>
      </c>
    </row>
    <row r="2755" spans="1:15" x14ac:dyDescent="0.25">
      <c r="A2755">
        <v>607190</v>
      </c>
      <c r="B2755" s="3">
        <v>41848.619444444441</v>
      </c>
      <c r="C2755">
        <f t="shared" si="259"/>
        <v>1</v>
      </c>
      <c r="D2755" t="s">
        <v>7</v>
      </c>
      <c r="E2755" t="s">
        <v>8</v>
      </c>
      <c r="F2755" t="s">
        <v>201</v>
      </c>
      <c r="G2755" t="s">
        <v>12</v>
      </c>
      <c r="H2755">
        <v>6831</v>
      </c>
      <c r="I2755" t="str">
        <f t="shared" si="260"/>
        <v>Afternoon</v>
      </c>
      <c r="J2755" t="str">
        <f t="shared" si="261"/>
        <v>Mon</v>
      </c>
      <c r="K2755" t="str">
        <f t="shared" si="262"/>
        <v>2014-07-28</v>
      </c>
      <c r="L2755" s="39">
        <f t="shared" si="263"/>
        <v>0.61944444444088731</v>
      </c>
      <c r="M2755" s="19">
        <f>COUNTIF(Table1_3[Status], "Hired") / COUNTA(Table1_3[Status])</f>
        <v>0.6552734375</v>
      </c>
      <c r="N2755" s="27">
        <f t="shared" si="264"/>
        <v>41863.619444444441</v>
      </c>
      <c r="O2755" t="str">
        <f>TEXT(Table1_3[[#This Row],[Interview Taken on]],"MMM")</f>
        <v>Jul</v>
      </c>
    </row>
    <row r="2756" spans="1:15" x14ac:dyDescent="0.25">
      <c r="A2756">
        <v>237104</v>
      </c>
      <c r="B2756" s="3">
        <v>41848.620833333334</v>
      </c>
      <c r="C2756">
        <f t="shared" si="259"/>
        <v>1</v>
      </c>
      <c r="D2756" t="s">
        <v>7</v>
      </c>
      <c r="E2756" t="s">
        <v>8</v>
      </c>
      <c r="F2756" t="s">
        <v>201</v>
      </c>
      <c r="G2756" t="s">
        <v>12</v>
      </c>
      <c r="H2756">
        <v>50918</v>
      </c>
      <c r="I2756" t="str">
        <f t="shared" si="260"/>
        <v>Afternoon</v>
      </c>
      <c r="J2756" t="str">
        <f t="shared" si="261"/>
        <v>Mon</v>
      </c>
      <c r="K2756" t="str">
        <f t="shared" si="262"/>
        <v>2014-07-28</v>
      </c>
      <c r="L2756" s="39">
        <f t="shared" si="263"/>
        <v>0.62083333333430346</v>
      </c>
      <c r="M2756" s="19">
        <f>COUNTIF(Table1_3[Status], "Hired") / COUNTA(Table1_3[Status])</f>
        <v>0.6552734375</v>
      </c>
      <c r="N2756" s="27">
        <f t="shared" si="264"/>
        <v>41863.620833333334</v>
      </c>
      <c r="O2756" t="str">
        <f>TEXT(Table1_3[[#This Row],[Interview Taken on]],"MMM")</f>
        <v>Jul</v>
      </c>
    </row>
    <row r="2757" spans="1:15" x14ac:dyDescent="0.25">
      <c r="A2757">
        <v>466436</v>
      </c>
      <c r="B2757" s="3">
        <v>41850.393750000003</v>
      </c>
      <c r="C2757">
        <f t="shared" si="259"/>
        <v>1</v>
      </c>
      <c r="D2757" t="s">
        <v>7</v>
      </c>
      <c r="E2757" t="s">
        <v>8</v>
      </c>
      <c r="F2757" t="s">
        <v>201</v>
      </c>
      <c r="G2757" t="s">
        <v>12</v>
      </c>
      <c r="H2757">
        <v>62566</v>
      </c>
      <c r="I2757" t="str">
        <f t="shared" si="260"/>
        <v>Morning</v>
      </c>
      <c r="J2757" t="str">
        <f t="shared" si="261"/>
        <v>Wed</v>
      </c>
      <c r="K2757" t="str">
        <f t="shared" si="262"/>
        <v>2014-07-30</v>
      </c>
      <c r="L2757" s="39">
        <f t="shared" si="263"/>
        <v>0.39375000000291038</v>
      </c>
      <c r="M2757" s="19">
        <f>COUNTIF(Table1_3[Status], "Hired") / COUNTA(Table1_3[Status])</f>
        <v>0.6552734375</v>
      </c>
      <c r="N2757" s="27">
        <f t="shared" si="264"/>
        <v>41865.393750000003</v>
      </c>
      <c r="O2757" t="str">
        <f>TEXT(Table1_3[[#This Row],[Interview Taken on]],"MMM")</f>
        <v>Jul</v>
      </c>
    </row>
    <row r="2758" spans="1:15" x14ac:dyDescent="0.25">
      <c r="A2758">
        <v>326359</v>
      </c>
      <c r="B2758" s="3">
        <v>41850.394444444442</v>
      </c>
      <c r="C2758">
        <f t="shared" si="259"/>
        <v>1</v>
      </c>
      <c r="D2758" t="s">
        <v>7</v>
      </c>
      <c r="E2758" t="s">
        <v>8</v>
      </c>
      <c r="F2758" t="s">
        <v>201</v>
      </c>
      <c r="G2758" t="s">
        <v>12</v>
      </c>
      <c r="H2758">
        <v>50435</v>
      </c>
      <c r="I2758" t="str">
        <f t="shared" si="260"/>
        <v>Morning</v>
      </c>
      <c r="J2758" t="str">
        <f t="shared" si="261"/>
        <v>Wed</v>
      </c>
      <c r="K2758" t="str">
        <f t="shared" si="262"/>
        <v>2014-07-30</v>
      </c>
      <c r="L2758" s="39">
        <f t="shared" si="263"/>
        <v>0.3944444444423425</v>
      </c>
      <c r="M2758" s="19">
        <f>COUNTIF(Table1_3[Status], "Hired") / COUNTA(Table1_3[Status])</f>
        <v>0.6552734375</v>
      </c>
      <c r="N2758" s="27">
        <f t="shared" si="264"/>
        <v>41865.394444444442</v>
      </c>
      <c r="O2758" t="str">
        <f>TEXT(Table1_3[[#This Row],[Interview Taken on]],"MMM")</f>
        <v>Jul</v>
      </c>
    </row>
    <row r="2759" spans="1:15" x14ac:dyDescent="0.25">
      <c r="A2759">
        <v>911449</v>
      </c>
      <c r="B2759" s="3">
        <v>41848.396527777775</v>
      </c>
      <c r="C2759">
        <f t="shared" si="259"/>
        <v>0</v>
      </c>
      <c r="D2759" t="s">
        <v>13</v>
      </c>
      <c r="E2759" t="s">
        <v>8</v>
      </c>
      <c r="F2759" t="s">
        <v>201</v>
      </c>
      <c r="G2759" t="s">
        <v>12</v>
      </c>
      <c r="H2759">
        <v>99841</v>
      </c>
      <c r="I2759" t="str">
        <f t="shared" si="260"/>
        <v>Morning</v>
      </c>
      <c r="J2759" t="str">
        <f t="shared" si="261"/>
        <v>Mon</v>
      </c>
      <c r="K2759" t="str">
        <f t="shared" si="262"/>
        <v>2014-07-28</v>
      </c>
      <c r="L2759" s="39">
        <f t="shared" si="263"/>
        <v>0.39652777777519077</v>
      </c>
      <c r="M2759" s="19">
        <f>COUNTIF(Table1_3[Status], "Hired") / COUNTA(Table1_3[Status])</f>
        <v>0.6552734375</v>
      </c>
      <c r="N2759" s="27" t="str">
        <f t="shared" si="264"/>
        <v/>
      </c>
      <c r="O2759" t="str">
        <f>TEXT(Table1_3[[#This Row],[Interview Taken on]],"MMM")</f>
        <v>Jul</v>
      </c>
    </row>
    <row r="2760" spans="1:15" x14ac:dyDescent="0.25">
      <c r="A2760">
        <v>63497</v>
      </c>
      <c r="B2760" s="3">
        <v>41851.652083333334</v>
      </c>
      <c r="C2760">
        <f t="shared" si="259"/>
        <v>1</v>
      </c>
      <c r="D2760" t="s">
        <v>7</v>
      </c>
      <c r="E2760" t="s">
        <v>8</v>
      </c>
      <c r="F2760" t="s">
        <v>201</v>
      </c>
      <c r="G2760" t="s">
        <v>12</v>
      </c>
      <c r="H2760">
        <v>2531</v>
      </c>
      <c r="I2760" t="str">
        <f t="shared" si="260"/>
        <v>Afternoon</v>
      </c>
      <c r="J2760" t="str">
        <f t="shared" si="261"/>
        <v>Thu</v>
      </c>
      <c r="K2760" t="str">
        <f t="shared" si="262"/>
        <v>2014-07-31</v>
      </c>
      <c r="L2760" s="39">
        <f t="shared" si="263"/>
        <v>0.65208333333430346</v>
      </c>
      <c r="M2760" s="19">
        <f>COUNTIF(Table1_3[Status], "Hired") / COUNTA(Table1_3[Status])</f>
        <v>0.6552734375</v>
      </c>
      <c r="N2760" s="27">
        <f t="shared" si="264"/>
        <v>41866.652083333334</v>
      </c>
      <c r="O2760" t="str">
        <f>TEXT(Table1_3[[#This Row],[Interview Taken on]],"MMM")</f>
        <v>Jul</v>
      </c>
    </row>
    <row r="2761" spans="1:15" x14ac:dyDescent="0.25">
      <c r="A2761">
        <v>256732</v>
      </c>
      <c r="B2761" s="3">
        <v>41851.652777777781</v>
      </c>
      <c r="C2761">
        <f t="shared" si="259"/>
        <v>0</v>
      </c>
      <c r="D2761" t="s">
        <v>13</v>
      </c>
      <c r="E2761" t="s">
        <v>11</v>
      </c>
      <c r="F2761" t="s">
        <v>201</v>
      </c>
      <c r="G2761" t="s">
        <v>12</v>
      </c>
      <c r="H2761">
        <v>78708</v>
      </c>
      <c r="I2761" t="str">
        <f t="shared" si="260"/>
        <v>Afternoon</v>
      </c>
      <c r="J2761" t="str">
        <f t="shared" si="261"/>
        <v>Thu</v>
      </c>
      <c r="K2761" t="str">
        <f t="shared" si="262"/>
        <v>2014-07-31</v>
      </c>
      <c r="L2761" s="39">
        <f t="shared" si="263"/>
        <v>0.65277777778101154</v>
      </c>
      <c r="M2761" s="19">
        <f>COUNTIF(Table1_3[Status], "Hired") / COUNTA(Table1_3[Status])</f>
        <v>0.6552734375</v>
      </c>
      <c r="N2761" s="27" t="str">
        <f t="shared" si="264"/>
        <v/>
      </c>
      <c r="O2761" t="str">
        <f>TEXT(Table1_3[[#This Row],[Interview Taken on]],"MMM")</f>
        <v>Jul</v>
      </c>
    </row>
    <row r="2762" spans="1:15" x14ac:dyDescent="0.25">
      <c r="A2762">
        <v>443271</v>
      </c>
      <c r="B2762" s="3">
        <v>41851.65625</v>
      </c>
      <c r="C2762">
        <f t="shared" si="259"/>
        <v>0</v>
      </c>
      <c r="D2762" t="s">
        <v>13</v>
      </c>
      <c r="E2762" t="s">
        <v>8</v>
      </c>
      <c r="F2762" t="s">
        <v>201</v>
      </c>
      <c r="G2762" t="s">
        <v>12</v>
      </c>
      <c r="H2762">
        <v>95428</v>
      </c>
      <c r="I2762" t="str">
        <f t="shared" si="260"/>
        <v>Afternoon</v>
      </c>
      <c r="J2762" t="str">
        <f t="shared" si="261"/>
        <v>Thu</v>
      </c>
      <c r="K2762" t="str">
        <f t="shared" si="262"/>
        <v>2014-07-31</v>
      </c>
      <c r="L2762" s="39">
        <f t="shared" si="263"/>
        <v>0.65625</v>
      </c>
      <c r="M2762" s="19">
        <f>COUNTIF(Table1_3[Status], "Hired") / COUNTA(Table1_3[Status])</f>
        <v>0.6552734375</v>
      </c>
      <c r="N2762" s="27" t="str">
        <f t="shared" si="264"/>
        <v/>
      </c>
      <c r="O2762" t="str">
        <f>TEXT(Table1_3[[#This Row],[Interview Taken on]],"MMM")</f>
        <v>Jul</v>
      </c>
    </row>
    <row r="2763" spans="1:15" x14ac:dyDescent="0.25">
      <c r="A2763">
        <v>501509</v>
      </c>
      <c r="B2763" s="3">
        <v>41855.62222222222</v>
      </c>
      <c r="C2763">
        <f t="shared" si="259"/>
        <v>1</v>
      </c>
      <c r="D2763" t="s">
        <v>7</v>
      </c>
      <c r="E2763" t="s">
        <v>11</v>
      </c>
      <c r="F2763" t="s">
        <v>201</v>
      </c>
      <c r="G2763" t="s">
        <v>12</v>
      </c>
      <c r="H2763">
        <v>96737</v>
      </c>
      <c r="I2763" t="str">
        <f t="shared" si="260"/>
        <v>Afternoon</v>
      </c>
      <c r="J2763" t="str">
        <f t="shared" si="261"/>
        <v>Mon</v>
      </c>
      <c r="K2763" t="str">
        <f t="shared" si="262"/>
        <v>2014-08-04</v>
      </c>
      <c r="L2763" s="39">
        <f t="shared" si="263"/>
        <v>0.62222222222044365</v>
      </c>
      <c r="M2763" s="19">
        <f>COUNTIF(Table1_3[Status], "Hired") / COUNTA(Table1_3[Status])</f>
        <v>0.6552734375</v>
      </c>
      <c r="N2763" s="27">
        <f t="shared" si="264"/>
        <v>41870.62222222222</v>
      </c>
      <c r="O2763" t="str">
        <f>TEXT(Table1_3[[#This Row],[Interview Taken on]],"MMM")</f>
        <v>Aug</v>
      </c>
    </row>
    <row r="2764" spans="1:15" x14ac:dyDescent="0.25">
      <c r="A2764">
        <v>830684</v>
      </c>
      <c r="B2764" s="3">
        <v>41856.551388888889</v>
      </c>
      <c r="C2764">
        <f t="shared" si="259"/>
        <v>1</v>
      </c>
      <c r="D2764" t="s">
        <v>7</v>
      </c>
      <c r="E2764" t="s">
        <v>8</v>
      </c>
      <c r="F2764" t="s">
        <v>201</v>
      </c>
      <c r="G2764" t="s">
        <v>12</v>
      </c>
      <c r="H2764">
        <v>35384</v>
      </c>
      <c r="I2764" t="str">
        <f t="shared" si="260"/>
        <v>Afternoon</v>
      </c>
      <c r="J2764" t="str">
        <f t="shared" si="261"/>
        <v>Tue</v>
      </c>
      <c r="K2764" t="str">
        <f t="shared" si="262"/>
        <v>2014-08-05</v>
      </c>
      <c r="L2764" s="39">
        <f t="shared" si="263"/>
        <v>0.55138888888905058</v>
      </c>
      <c r="M2764" s="19">
        <f>COUNTIF(Table1_3[Status], "Hired") / COUNTA(Table1_3[Status])</f>
        <v>0.6552734375</v>
      </c>
      <c r="N2764" s="27">
        <f t="shared" si="264"/>
        <v>41871.551388888889</v>
      </c>
      <c r="O2764" t="str">
        <f>TEXT(Table1_3[[#This Row],[Interview Taken on]],"MMM")</f>
        <v>Aug</v>
      </c>
    </row>
    <row r="2765" spans="1:15" x14ac:dyDescent="0.25">
      <c r="A2765">
        <v>232954</v>
      </c>
      <c r="B2765" s="3">
        <v>41856.552083333336</v>
      </c>
      <c r="C2765">
        <f t="shared" si="259"/>
        <v>1</v>
      </c>
      <c r="D2765" t="s">
        <v>7</v>
      </c>
      <c r="E2765" t="s">
        <v>8</v>
      </c>
      <c r="F2765" t="s">
        <v>201</v>
      </c>
      <c r="G2765" t="s">
        <v>12</v>
      </c>
      <c r="H2765">
        <v>7212</v>
      </c>
      <c r="I2765" t="str">
        <f t="shared" si="260"/>
        <v>Afternoon</v>
      </c>
      <c r="J2765" t="str">
        <f t="shared" si="261"/>
        <v>Tue</v>
      </c>
      <c r="K2765" t="str">
        <f t="shared" si="262"/>
        <v>2014-08-05</v>
      </c>
      <c r="L2765" s="39">
        <f t="shared" si="263"/>
        <v>0.55208333333575865</v>
      </c>
      <c r="M2765" s="19">
        <f>COUNTIF(Table1_3[Status], "Hired") / COUNTA(Table1_3[Status])</f>
        <v>0.6552734375</v>
      </c>
      <c r="N2765" s="27">
        <f t="shared" si="264"/>
        <v>41871.552083333336</v>
      </c>
      <c r="O2765" t="str">
        <f>TEXT(Table1_3[[#This Row],[Interview Taken on]],"MMM")</f>
        <v>Aug</v>
      </c>
    </row>
    <row r="2766" spans="1:15" x14ac:dyDescent="0.25">
      <c r="A2766">
        <v>423493</v>
      </c>
      <c r="B2766" s="3">
        <v>41856.552777777775</v>
      </c>
      <c r="C2766">
        <f t="shared" si="259"/>
        <v>1</v>
      </c>
      <c r="D2766" t="s">
        <v>7</v>
      </c>
      <c r="E2766" t="s">
        <v>8</v>
      </c>
      <c r="F2766" t="s">
        <v>201</v>
      </c>
      <c r="G2766" t="s">
        <v>12</v>
      </c>
      <c r="H2766">
        <v>26310</v>
      </c>
      <c r="I2766" t="str">
        <f t="shared" si="260"/>
        <v>Afternoon</v>
      </c>
      <c r="J2766" t="str">
        <f t="shared" si="261"/>
        <v>Tue</v>
      </c>
      <c r="K2766" t="str">
        <f t="shared" si="262"/>
        <v>2014-08-05</v>
      </c>
      <c r="L2766" s="39">
        <f t="shared" si="263"/>
        <v>0.55277777777519077</v>
      </c>
      <c r="M2766" s="19">
        <f>COUNTIF(Table1_3[Status], "Hired") / COUNTA(Table1_3[Status])</f>
        <v>0.6552734375</v>
      </c>
      <c r="N2766" s="27">
        <f t="shared" si="264"/>
        <v>41871.552777777775</v>
      </c>
      <c r="O2766" t="str">
        <f>TEXT(Table1_3[[#This Row],[Interview Taken on]],"MMM")</f>
        <v>Aug</v>
      </c>
    </row>
    <row r="2767" spans="1:15" x14ac:dyDescent="0.25">
      <c r="A2767">
        <v>585661</v>
      </c>
      <c r="B2767" s="3">
        <v>41857.740277777775</v>
      </c>
      <c r="C2767">
        <f t="shared" si="259"/>
        <v>0</v>
      </c>
      <c r="D2767" t="s">
        <v>13</v>
      </c>
      <c r="E2767" t="s">
        <v>8</v>
      </c>
      <c r="F2767" t="s">
        <v>201</v>
      </c>
      <c r="G2767" t="s">
        <v>12</v>
      </c>
      <c r="H2767">
        <v>56005</v>
      </c>
      <c r="I2767" t="str">
        <f t="shared" si="260"/>
        <v>Afternoon</v>
      </c>
      <c r="J2767" t="str">
        <f t="shared" si="261"/>
        <v>Wed</v>
      </c>
      <c r="K2767" t="str">
        <f t="shared" si="262"/>
        <v>2014-08-06</v>
      </c>
      <c r="L2767" s="39">
        <f t="shared" si="263"/>
        <v>0.74027777777519077</v>
      </c>
      <c r="M2767" s="19">
        <f>COUNTIF(Table1_3[Status], "Hired") / COUNTA(Table1_3[Status])</f>
        <v>0.6552734375</v>
      </c>
      <c r="N2767" s="27" t="str">
        <f t="shared" si="264"/>
        <v/>
      </c>
      <c r="O2767" t="str">
        <f>TEXT(Table1_3[[#This Row],[Interview Taken on]],"MMM")</f>
        <v>Aug</v>
      </c>
    </row>
    <row r="2768" spans="1:15" x14ac:dyDescent="0.25">
      <c r="A2768">
        <v>733207</v>
      </c>
      <c r="B2768" s="3">
        <v>41857.740972222222</v>
      </c>
      <c r="C2768">
        <f t="shared" si="259"/>
        <v>1</v>
      </c>
      <c r="D2768" t="s">
        <v>7</v>
      </c>
      <c r="E2768" t="s">
        <v>8</v>
      </c>
      <c r="F2768" t="s">
        <v>201</v>
      </c>
      <c r="G2768" t="s">
        <v>12</v>
      </c>
      <c r="H2768">
        <v>4035</v>
      </c>
      <c r="I2768" t="str">
        <f t="shared" si="260"/>
        <v>Afternoon</v>
      </c>
      <c r="J2768" t="str">
        <f t="shared" si="261"/>
        <v>Wed</v>
      </c>
      <c r="K2768" t="str">
        <f t="shared" si="262"/>
        <v>2014-08-06</v>
      </c>
      <c r="L2768" s="39">
        <f t="shared" si="263"/>
        <v>0.74097222222189885</v>
      </c>
      <c r="M2768" s="19">
        <f>COUNTIF(Table1_3[Status], "Hired") / COUNTA(Table1_3[Status])</f>
        <v>0.6552734375</v>
      </c>
      <c r="N2768" s="27">
        <f t="shared" si="264"/>
        <v>41872.740972222222</v>
      </c>
      <c r="O2768" t="str">
        <f>TEXT(Table1_3[[#This Row],[Interview Taken on]],"MMM")</f>
        <v>Aug</v>
      </c>
    </row>
    <row r="2769" spans="1:15" x14ac:dyDescent="0.25">
      <c r="A2769">
        <v>844475</v>
      </c>
      <c r="B2769" s="3">
        <v>41865.556250000001</v>
      </c>
      <c r="C2769">
        <f t="shared" si="259"/>
        <v>0</v>
      </c>
      <c r="D2769" t="s">
        <v>13</v>
      </c>
      <c r="E2769" t="s">
        <v>8</v>
      </c>
      <c r="F2769" t="s">
        <v>201</v>
      </c>
      <c r="G2769" t="s">
        <v>12</v>
      </c>
      <c r="H2769">
        <v>16304</v>
      </c>
      <c r="I2769" t="str">
        <f t="shared" si="260"/>
        <v>Afternoon</v>
      </c>
      <c r="J2769" t="str">
        <f t="shared" si="261"/>
        <v>Thu</v>
      </c>
      <c r="K2769" t="str">
        <f t="shared" si="262"/>
        <v>2014-08-14</v>
      </c>
      <c r="L2769" s="39">
        <f t="shared" si="263"/>
        <v>0.55625000000145519</v>
      </c>
      <c r="M2769" s="19">
        <f>COUNTIF(Table1_3[Status], "Hired") / COUNTA(Table1_3[Status])</f>
        <v>0.6552734375</v>
      </c>
      <c r="N2769" s="27" t="str">
        <f t="shared" si="264"/>
        <v/>
      </c>
      <c r="O2769" t="str">
        <f>TEXT(Table1_3[[#This Row],[Interview Taken on]],"MMM")</f>
        <v>Aug</v>
      </c>
    </row>
    <row r="2770" spans="1:15" x14ac:dyDescent="0.25">
      <c r="A2770">
        <v>152700</v>
      </c>
      <c r="B2770" s="3">
        <v>41767.56527777778</v>
      </c>
      <c r="C2770">
        <f t="shared" si="259"/>
        <v>0</v>
      </c>
      <c r="D2770" t="s">
        <v>13</v>
      </c>
      <c r="E2770" t="s">
        <v>8</v>
      </c>
      <c r="F2770" t="s">
        <v>201</v>
      </c>
      <c r="G2770" t="s">
        <v>20</v>
      </c>
      <c r="H2770">
        <v>56014</v>
      </c>
      <c r="I2770" t="str">
        <f t="shared" si="260"/>
        <v>Afternoon</v>
      </c>
      <c r="J2770" t="str">
        <f t="shared" si="261"/>
        <v>Thu</v>
      </c>
      <c r="K2770" t="str">
        <f t="shared" si="262"/>
        <v>2014-05-08</v>
      </c>
      <c r="L2770" s="39">
        <f t="shared" si="263"/>
        <v>0.56527777777955635</v>
      </c>
      <c r="M2770" s="19">
        <f>COUNTIF(Table1_3[Status], "Hired") / COUNTA(Table1_3[Status])</f>
        <v>0.6552734375</v>
      </c>
      <c r="N2770" s="27" t="str">
        <f t="shared" si="264"/>
        <v/>
      </c>
      <c r="O2770" t="str">
        <f>TEXT(Table1_3[[#This Row],[Interview Taken on]],"MMM")</f>
        <v>May</v>
      </c>
    </row>
    <row r="2771" spans="1:15" x14ac:dyDescent="0.25">
      <c r="A2771">
        <v>927127</v>
      </c>
      <c r="B2771" s="3">
        <v>41789.738194444442</v>
      </c>
      <c r="C2771">
        <f t="shared" si="259"/>
        <v>0</v>
      </c>
      <c r="D2771" t="s">
        <v>13</v>
      </c>
      <c r="E2771" t="s">
        <v>11</v>
      </c>
      <c r="F2771" t="s">
        <v>201</v>
      </c>
      <c r="G2771" t="s">
        <v>12</v>
      </c>
      <c r="H2771">
        <v>26991</v>
      </c>
      <c r="I2771" t="str">
        <f t="shared" si="260"/>
        <v>Afternoon</v>
      </c>
      <c r="J2771" t="str">
        <f t="shared" si="261"/>
        <v>Fri</v>
      </c>
      <c r="K2771" t="str">
        <f t="shared" si="262"/>
        <v>2014-05-30</v>
      </c>
      <c r="L2771" s="39">
        <f t="shared" si="263"/>
        <v>0.7381944444423425</v>
      </c>
      <c r="M2771" s="19">
        <f>COUNTIF(Table1_3[Status], "Hired") / COUNTA(Table1_3[Status])</f>
        <v>0.6552734375</v>
      </c>
      <c r="N2771" s="27" t="str">
        <f t="shared" si="264"/>
        <v/>
      </c>
      <c r="O2771" t="str">
        <f>TEXT(Table1_3[[#This Row],[Interview Taken on]],"MMM")</f>
        <v>May</v>
      </c>
    </row>
    <row r="2772" spans="1:15" x14ac:dyDescent="0.25">
      <c r="A2772">
        <v>836835</v>
      </c>
      <c r="B2772" s="3">
        <v>41799.397222222222</v>
      </c>
      <c r="C2772">
        <f t="shared" si="259"/>
        <v>0</v>
      </c>
      <c r="D2772" t="s">
        <v>13</v>
      </c>
      <c r="E2772" t="s">
        <v>11</v>
      </c>
      <c r="F2772" t="s">
        <v>198</v>
      </c>
      <c r="G2772" t="s">
        <v>12</v>
      </c>
      <c r="H2772">
        <v>80654</v>
      </c>
      <c r="I2772" t="str">
        <f t="shared" si="260"/>
        <v>Morning</v>
      </c>
      <c r="J2772" t="str">
        <f t="shared" si="261"/>
        <v>Mon</v>
      </c>
      <c r="K2772" t="str">
        <f t="shared" si="262"/>
        <v>2014-06-09</v>
      </c>
      <c r="L2772" s="39">
        <f t="shared" si="263"/>
        <v>0.39722222222189885</v>
      </c>
      <c r="M2772" s="19">
        <f>COUNTIF(Table1_3[Status], "Hired") / COUNTA(Table1_3[Status])</f>
        <v>0.6552734375</v>
      </c>
      <c r="N2772" s="27" t="str">
        <f t="shared" si="264"/>
        <v/>
      </c>
      <c r="O2772" t="str">
        <f>TEXT(Table1_3[[#This Row],[Interview Taken on]],"MMM")</f>
        <v>Jun</v>
      </c>
    </row>
    <row r="2773" spans="1:15" x14ac:dyDescent="0.25">
      <c r="A2773">
        <v>808744</v>
      </c>
      <c r="B2773" s="3">
        <v>41801.352083333331</v>
      </c>
      <c r="C2773">
        <f t="shared" si="259"/>
        <v>1</v>
      </c>
      <c r="D2773" t="s">
        <v>7</v>
      </c>
      <c r="E2773" t="s">
        <v>11</v>
      </c>
      <c r="F2773" t="s">
        <v>198</v>
      </c>
      <c r="G2773" t="s">
        <v>12</v>
      </c>
      <c r="H2773">
        <v>64260</v>
      </c>
      <c r="I2773" t="str">
        <f t="shared" si="260"/>
        <v>Morning</v>
      </c>
      <c r="J2773" t="str">
        <f t="shared" si="261"/>
        <v>Wed</v>
      </c>
      <c r="K2773" t="str">
        <f t="shared" si="262"/>
        <v>2014-06-11</v>
      </c>
      <c r="L2773" s="39">
        <f t="shared" si="263"/>
        <v>0.35208333333139308</v>
      </c>
      <c r="M2773" s="19">
        <f>COUNTIF(Table1_3[Status], "Hired") / COUNTA(Table1_3[Status])</f>
        <v>0.6552734375</v>
      </c>
      <c r="N2773" s="27">
        <f t="shared" si="264"/>
        <v>41816.352083333331</v>
      </c>
      <c r="O2773" t="str">
        <f>TEXT(Table1_3[[#This Row],[Interview Taken on]],"MMM")</f>
        <v>Jun</v>
      </c>
    </row>
    <row r="2774" spans="1:15" x14ac:dyDescent="0.25">
      <c r="A2774">
        <v>917757</v>
      </c>
      <c r="B2774" s="3">
        <v>41805.547222222223</v>
      </c>
      <c r="C2774">
        <f t="shared" si="259"/>
        <v>1</v>
      </c>
      <c r="D2774" t="s">
        <v>7</v>
      </c>
      <c r="E2774" t="s">
        <v>11</v>
      </c>
      <c r="F2774" t="s">
        <v>205</v>
      </c>
      <c r="G2774" t="s">
        <v>22</v>
      </c>
      <c r="H2774">
        <v>93323</v>
      </c>
      <c r="I2774" t="str">
        <f t="shared" si="260"/>
        <v>Afternoon</v>
      </c>
      <c r="J2774" t="str">
        <f t="shared" si="261"/>
        <v>Sun</v>
      </c>
      <c r="K2774" t="str">
        <f t="shared" si="262"/>
        <v>2014-06-15</v>
      </c>
      <c r="L2774" s="39">
        <f t="shared" si="263"/>
        <v>0.54722222222335404</v>
      </c>
      <c r="M2774" s="19">
        <f>COUNTIF(Table1_3[Status], "Hired") / COUNTA(Table1_3[Status])</f>
        <v>0.6552734375</v>
      </c>
      <c r="N2774" s="27">
        <f t="shared" si="264"/>
        <v>41820.547222222223</v>
      </c>
      <c r="O2774" t="str">
        <f>TEXT(Table1_3[[#This Row],[Interview Taken on]],"MMM")</f>
        <v>Jun</v>
      </c>
    </row>
    <row r="2775" spans="1:15" x14ac:dyDescent="0.25">
      <c r="A2775">
        <v>337196</v>
      </c>
      <c r="B2775" s="3">
        <v>41805.54791666667</v>
      </c>
      <c r="C2775">
        <f t="shared" si="259"/>
        <v>0</v>
      </c>
      <c r="D2775" t="s">
        <v>13</v>
      </c>
      <c r="E2775" t="s">
        <v>8</v>
      </c>
      <c r="F2775" t="s">
        <v>205</v>
      </c>
      <c r="G2775" t="s">
        <v>22</v>
      </c>
      <c r="H2775">
        <v>83380</v>
      </c>
      <c r="I2775" t="str">
        <f t="shared" si="260"/>
        <v>Afternoon</v>
      </c>
      <c r="J2775" t="str">
        <f t="shared" si="261"/>
        <v>Sun</v>
      </c>
      <c r="K2775" t="str">
        <f t="shared" si="262"/>
        <v>2014-06-15</v>
      </c>
      <c r="L2775" s="39">
        <f t="shared" si="263"/>
        <v>0.54791666667006211</v>
      </c>
      <c r="M2775" s="19">
        <f>COUNTIF(Table1_3[Status], "Hired") / COUNTA(Table1_3[Status])</f>
        <v>0.6552734375</v>
      </c>
      <c r="N2775" s="27" t="str">
        <f t="shared" si="264"/>
        <v/>
      </c>
      <c r="O2775" t="str">
        <f>TEXT(Table1_3[[#This Row],[Interview Taken on]],"MMM")</f>
        <v>Jun</v>
      </c>
    </row>
    <row r="2776" spans="1:15" x14ac:dyDescent="0.25">
      <c r="A2776">
        <v>904958</v>
      </c>
      <c r="B2776" s="3">
        <v>41806.523611111108</v>
      </c>
      <c r="C2776">
        <f t="shared" si="259"/>
        <v>0</v>
      </c>
      <c r="D2776" t="s">
        <v>13</v>
      </c>
      <c r="E2776" t="s">
        <v>38</v>
      </c>
      <c r="F2776" t="s">
        <v>205</v>
      </c>
      <c r="G2776" t="s">
        <v>22</v>
      </c>
      <c r="H2776">
        <v>12043</v>
      </c>
      <c r="I2776" t="str">
        <f t="shared" si="260"/>
        <v>Afternoon</v>
      </c>
      <c r="J2776" t="str">
        <f t="shared" si="261"/>
        <v>Mon</v>
      </c>
      <c r="K2776" t="str">
        <f t="shared" si="262"/>
        <v>2014-06-16</v>
      </c>
      <c r="L2776" s="39">
        <f t="shared" si="263"/>
        <v>0.52361111110803904</v>
      </c>
      <c r="M2776" s="19">
        <f>COUNTIF(Table1_3[Status], "Hired") / COUNTA(Table1_3[Status])</f>
        <v>0.6552734375</v>
      </c>
      <c r="N2776" s="27" t="str">
        <f t="shared" si="264"/>
        <v/>
      </c>
      <c r="O2776" t="str">
        <f>TEXT(Table1_3[[#This Row],[Interview Taken on]],"MMM")</f>
        <v>Jun</v>
      </c>
    </row>
    <row r="2777" spans="1:15" x14ac:dyDescent="0.25">
      <c r="A2777">
        <v>202037</v>
      </c>
      <c r="B2777" s="3">
        <v>41863.219444444447</v>
      </c>
      <c r="C2777">
        <f t="shared" si="259"/>
        <v>0</v>
      </c>
      <c r="D2777" t="s">
        <v>13</v>
      </c>
      <c r="E2777" t="s">
        <v>11</v>
      </c>
      <c r="F2777" t="s">
        <v>201</v>
      </c>
      <c r="G2777" t="s">
        <v>22</v>
      </c>
      <c r="H2777">
        <v>28817</v>
      </c>
      <c r="I2777" t="str">
        <f t="shared" si="260"/>
        <v>Night</v>
      </c>
      <c r="J2777" t="str">
        <f t="shared" si="261"/>
        <v>Tue</v>
      </c>
      <c r="K2777" t="str">
        <f t="shared" si="262"/>
        <v>2014-08-12</v>
      </c>
      <c r="L2777" s="39">
        <f t="shared" si="263"/>
        <v>0.21944444444670808</v>
      </c>
      <c r="M2777" s="19">
        <f>COUNTIF(Table1_3[Status], "Hired") / COUNTA(Table1_3[Status])</f>
        <v>0.6552734375</v>
      </c>
      <c r="N2777" s="27" t="str">
        <f t="shared" si="264"/>
        <v/>
      </c>
      <c r="O2777" t="str">
        <f>TEXT(Table1_3[[#This Row],[Interview Taken on]],"MMM")</f>
        <v>Aug</v>
      </c>
    </row>
    <row r="2778" spans="1:15" x14ac:dyDescent="0.25">
      <c r="A2778">
        <v>138910</v>
      </c>
      <c r="B2778" s="3">
        <v>41760.50277777778</v>
      </c>
      <c r="C2778">
        <f t="shared" si="259"/>
        <v>0</v>
      </c>
      <c r="D2778" t="s">
        <v>13</v>
      </c>
      <c r="E2778" t="s">
        <v>11</v>
      </c>
      <c r="F2778" t="s">
        <v>205</v>
      </c>
      <c r="G2778" t="s">
        <v>34</v>
      </c>
      <c r="H2778">
        <v>98052</v>
      </c>
      <c r="I2778" t="str">
        <f t="shared" si="260"/>
        <v>Afternoon</v>
      </c>
      <c r="J2778" t="str">
        <f t="shared" si="261"/>
        <v>Thu</v>
      </c>
      <c r="K2778" t="str">
        <f t="shared" si="262"/>
        <v>2014-05-01</v>
      </c>
      <c r="L2778" s="39">
        <f t="shared" si="263"/>
        <v>0.50277777777955635</v>
      </c>
      <c r="M2778" s="19">
        <f>COUNTIF(Table1_3[Status], "Hired") / COUNTA(Table1_3[Status])</f>
        <v>0.6552734375</v>
      </c>
      <c r="N2778" s="27" t="str">
        <f t="shared" si="264"/>
        <v/>
      </c>
      <c r="O2778" t="str">
        <f>TEXT(Table1_3[[#This Row],[Interview Taken on]],"MMM")</f>
        <v>May</v>
      </c>
    </row>
    <row r="2779" spans="1:15" x14ac:dyDescent="0.25">
      <c r="A2779">
        <v>205184</v>
      </c>
      <c r="B2779" s="3">
        <v>41760.503472222219</v>
      </c>
      <c r="C2779">
        <f t="shared" si="259"/>
        <v>1</v>
      </c>
      <c r="D2779" t="s">
        <v>7</v>
      </c>
      <c r="E2779" t="s">
        <v>8</v>
      </c>
      <c r="F2779" t="s">
        <v>205</v>
      </c>
      <c r="G2779" t="s">
        <v>34</v>
      </c>
      <c r="H2779">
        <v>75053</v>
      </c>
      <c r="I2779" t="str">
        <f t="shared" si="260"/>
        <v>Afternoon</v>
      </c>
      <c r="J2779" t="str">
        <f t="shared" si="261"/>
        <v>Thu</v>
      </c>
      <c r="K2779" t="str">
        <f t="shared" si="262"/>
        <v>2014-05-01</v>
      </c>
      <c r="L2779" s="39">
        <f t="shared" si="263"/>
        <v>0.50347222221898846</v>
      </c>
      <c r="M2779" s="19">
        <f>COUNTIF(Table1_3[Status], "Hired") / COUNTA(Table1_3[Status])</f>
        <v>0.6552734375</v>
      </c>
      <c r="N2779" s="27">
        <f t="shared" si="264"/>
        <v>41775.503472222219</v>
      </c>
      <c r="O2779" t="str">
        <f>TEXT(Table1_3[[#This Row],[Interview Taken on]],"MMM")</f>
        <v>May</v>
      </c>
    </row>
    <row r="2780" spans="1:15" x14ac:dyDescent="0.25">
      <c r="A2780">
        <v>450577</v>
      </c>
      <c r="B2780" s="3">
        <v>41779.768055555556</v>
      </c>
      <c r="C2780">
        <f t="shared" si="259"/>
        <v>1</v>
      </c>
      <c r="D2780" t="s">
        <v>7</v>
      </c>
      <c r="E2780" t="s">
        <v>11</v>
      </c>
      <c r="F2780" t="s">
        <v>205</v>
      </c>
      <c r="G2780" t="s">
        <v>34</v>
      </c>
      <c r="H2780">
        <v>33701</v>
      </c>
      <c r="I2780" t="str">
        <f t="shared" si="260"/>
        <v>Evening</v>
      </c>
      <c r="J2780" t="str">
        <f t="shared" si="261"/>
        <v>Tue</v>
      </c>
      <c r="K2780" t="str">
        <f t="shared" si="262"/>
        <v>2014-05-20</v>
      </c>
      <c r="L2780" s="39">
        <f t="shared" si="263"/>
        <v>0.76805555555620231</v>
      </c>
      <c r="M2780" s="19">
        <f>COUNTIF(Table1_3[Status], "Hired") / COUNTA(Table1_3[Status])</f>
        <v>0.6552734375</v>
      </c>
      <c r="N2780" s="27">
        <f t="shared" si="264"/>
        <v>41794.768055555556</v>
      </c>
      <c r="O2780" t="str">
        <f>TEXT(Table1_3[[#This Row],[Interview Taken on]],"MMM")</f>
        <v>May</v>
      </c>
    </row>
    <row r="2781" spans="1:15" x14ac:dyDescent="0.25">
      <c r="A2781">
        <v>557890</v>
      </c>
      <c r="B2781" s="3">
        <v>41780.378472222219</v>
      </c>
      <c r="C2781">
        <f t="shared" si="259"/>
        <v>1</v>
      </c>
      <c r="D2781" t="s">
        <v>7</v>
      </c>
      <c r="E2781" t="s">
        <v>8</v>
      </c>
      <c r="F2781" t="s">
        <v>205</v>
      </c>
      <c r="G2781" t="s">
        <v>34</v>
      </c>
      <c r="H2781">
        <v>79836</v>
      </c>
      <c r="I2781" t="str">
        <f t="shared" si="260"/>
        <v>Morning</v>
      </c>
      <c r="J2781" t="str">
        <f t="shared" si="261"/>
        <v>Wed</v>
      </c>
      <c r="K2781" t="str">
        <f t="shared" si="262"/>
        <v>2014-05-21</v>
      </c>
      <c r="L2781" s="39">
        <f t="shared" si="263"/>
        <v>0.37847222221898846</v>
      </c>
      <c r="M2781" s="19">
        <f>COUNTIF(Table1_3[Status], "Hired") / COUNTA(Table1_3[Status])</f>
        <v>0.6552734375</v>
      </c>
      <c r="N2781" s="27">
        <f t="shared" si="264"/>
        <v>41795.378472222219</v>
      </c>
      <c r="O2781" t="str">
        <f>TEXT(Table1_3[[#This Row],[Interview Taken on]],"MMM")</f>
        <v>May</v>
      </c>
    </row>
    <row r="2782" spans="1:15" x14ac:dyDescent="0.25">
      <c r="A2782">
        <v>980404</v>
      </c>
      <c r="B2782" s="3">
        <v>41790.575694444444</v>
      </c>
      <c r="C2782">
        <f t="shared" si="259"/>
        <v>1</v>
      </c>
      <c r="D2782" t="s">
        <v>7</v>
      </c>
      <c r="E2782" t="s">
        <v>8</v>
      </c>
      <c r="F2782" t="s">
        <v>205</v>
      </c>
      <c r="G2782" t="s">
        <v>34</v>
      </c>
      <c r="H2782">
        <v>54995</v>
      </c>
      <c r="I2782" t="str">
        <f t="shared" si="260"/>
        <v>Afternoon</v>
      </c>
      <c r="J2782" t="str">
        <f t="shared" si="261"/>
        <v>Sat</v>
      </c>
      <c r="K2782" t="str">
        <f t="shared" si="262"/>
        <v>2014-05-31</v>
      </c>
      <c r="L2782" s="39">
        <f t="shared" si="263"/>
        <v>0.57569444444379769</v>
      </c>
      <c r="M2782" s="19">
        <f>COUNTIF(Table1_3[Status], "Hired") / COUNTA(Table1_3[Status])</f>
        <v>0.6552734375</v>
      </c>
      <c r="N2782" s="27">
        <f t="shared" si="264"/>
        <v>41805.575694444444</v>
      </c>
      <c r="O2782" t="str">
        <f>TEXT(Table1_3[[#This Row],[Interview Taken on]],"MMM")</f>
        <v>May</v>
      </c>
    </row>
    <row r="2783" spans="1:15" x14ac:dyDescent="0.25">
      <c r="A2783">
        <v>53873</v>
      </c>
      <c r="B2783" s="3">
        <v>41790.576388888891</v>
      </c>
      <c r="C2783">
        <f t="shared" si="259"/>
        <v>1</v>
      </c>
      <c r="D2783" t="s">
        <v>7</v>
      </c>
      <c r="E2783" t="s">
        <v>8</v>
      </c>
      <c r="F2783" t="s">
        <v>205</v>
      </c>
      <c r="G2783" t="s">
        <v>34</v>
      </c>
      <c r="H2783">
        <v>51505</v>
      </c>
      <c r="I2783" t="str">
        <f t="shared" si="260"/>
        <v>Afternoon</v>
      </c>
      <c r="J2783" t="str">
        <f t="shared" si="261"/>
        <v>Sat</v>
      </c>
      <c r="K2783" t="str">
        <f t="shared" si="262"/>
        <v>2014-05-31</v>
      </c>
      <c r="L2783" s="39">
        <f t="shared" si="263"/>
        <v>0.57638888889050577</v>
      </c>
      <c r="M2783" s="19">
        <f>COUNTIF(Table1_3[Status], "Hired") / COUNTA(Table1_3[Status])</f>
        <v>0.6552734375</v>
      </c>
      <c r="N2783" s="27">
        <f t="shared" si="264"/>
        <v>41805.576388888891</v>
      </c>
      <c r="O2783" t="str">
        <f>TEXT(Table1_3[[#This Row],[Interview Taken on]],"MMM")</f>
        <v>May</v>
      </c>
    </row>
    <row r="2784" spans="1:15" x14ac:dyDescent="0.25">
      <c r="A2784">
        <v>744516</v>
      </c>
      <c r="B2784" s="3">
        <v>41790.576388888891</v>
      </c>
      <c r="C2784">
        <f t="shared" si="259"/>
        <v>0</v>
      </c>
      <c r="D2784" t="s">
        <v>13</v>
      </c>
      <c r="E2784" t="s">
        <v>8</v>
      </c>
      <c r="F2784" t="s">
        <v>205</v>
      </c>
      <c r="G2784" t="s">
        <v>34</v>
      </c>
      <c r="H2784">
        <v>34912</v>
      </c>
      <c r="I2784" t="str">
        <f t="shared" si="260"/>
        <v>Afternoon</v>
      </c>
      <c r="J2784" t="str">
        <f t="shared" si="261"/>
        <v>Sat</v>
      </c>
      <c r="K2784" t="str">
        <f t="shared" si="262"/>
        <v>2014-05-31</v>
      </c>
      <c r="L2784" s="39">
        <f t="shared" si="263"/>
        <v>0.57638888889050577</v>
      </c>
      <c r="M2784" s="19">
        <f>COUNTIF(Table1_3[Status], "Hired") / COUNTA(Table1_3[Status])</f>
        <v>0.6552734375</v>
      </c>
      <c r="N2784" s="27" t="str">
        <f t="shared" si="264"/>
        <v/>
      </c>
      <c r="O2784" t="str">
        <f>TEXT(Table1_3[[#This Row],[Interview Taken on]],"MMM")</f>
        <v>May</v>
      </c>
    </row>
    <row r="2785" spans="1:15" x14ac:dyDescent="0.25">
      <c r="A2785">
        <v>827835</v>
      </c>
      <c r="B2785" s="3">
        <v>41790.57708333333</v>
      </c>
      <c r="C2785">
        <f t="shared" si="259"/>
        <v>0</v>
      </c>
      <c r="D2785" t="s">
        <v>13</v>
      </c>
      <c r="E2785" t="s">
        <v>8</v>
      </c>
      <c r="F2785" t="s">
        <v>205</v>
      </c>
      <c r="G2785" t="s">
        <v>34</v>
      </c>
      <c r="H2785">
        <v>45139</v>
      </c>
      <c r="I2785" t="str">
        <f t="shared" si="260"/>
        <v>Afternoon</v>
      </c>
      <c r="J2785" t="str">
        <f t="shared" si="261"/>
        <v>Sat</v>
      </c>
      <c r="K2785" t="str">
        <f t="shared" si="262"/>
        <v>2014-05-31</v>
      </c>
      <c r="L2785" s="39">
        <f t="shared" si="263"/>
        <v>0.57708333332993789</v>
      </c>
      <c r="M2785" s="19">
        <f>COUNTIF(Table1_3[Status], "Hired") / COUNTA(Table1_3[Status])</f>
        <v>0.6552734375</v>
      </c>
      <c r="N2785" s="27" t="str">
        <f t="shared" si="264"/>
        <v/>
      </c>
      <c r="O2785" t="str">
        <f>TEXT(Table1_3[[#This Row],[Interview Taken on]],"MMM")</f>
        <v>May</v>
      </c>
    </row>
    <row r="2786" spans="1:15" x14ac:dyDescent="0.25">
      <c r="A2786">
        <v>508644</v>
      </c>
      <c r="B2786" s="3">
        <v>41855.397222222222</v>
      </c>
      <c r="C2786">
        <f t="shared" si="259"/>
        <v>0</v>
      </c>
      <c r="D2786" t="s">
        <v>13</v>
      </c>
      <c r="E2786" t="s">
        <v>11</v>
      </c>
      <c r="F2786" t="s">
        <v>205</v>
      </c>
      <c r="G2786" t="s">
        <v>12</v>
      </c>
      <c r="H2786">
        <v>94103</v>
      </c>
      <c r="I2786" t="str">
        <f t="shared" si="260"/>
        <v>Morning</v>
      </c>
      <c r="J2786" t="str">
        <f t="shared" si="261"/>
        <v>Mon</v>
      </c>
      <c r="K2786" t="str">
        <f t="shared" si="262"/>
        <v>2014-08-04</v>
      </c>
      <c r="L2786" s="39">
        <f t="shared" si="263"/>
        <v>0.39722222222189885</v>
      </c>
      <c r="M2786" s="19">
        <f>COUNTIF(Table1_3[Status], "Hired") / COUNTA(Table1_3[Status])</f>
        <v>0.6552734375</v>
      </c>
      <c r="N2786" s="27" t="str">
        <f t="shared" si="264"/>
        <v/>
      </c>
      <c r="O2786" t="str">
        <f>TEXT(Table1_3[[#This Row],[Interview Taken on]],"MMM")</f>
        <v>Aug</v>
      </c>
    </row>
    <row r="2787" spans="1:15" x14ac:dyDescent="0.25">
      <c r="A2787">
        <v>53247</v>
      </c>
      <c r="B2787" s="3">
        <v>41856.536111111112</v>
      </c>
      <c r="C2787">
        <f t="shared" si="259"/>
        <v>1</v>
      </c>
      <c r="D2787" t="s">
        <v>7</v>
      </c>
      <c r="E2787" t="s">
        <v>8</v>
      </c>
      <c r="F2787" t="s">
        <v>205</v>
      </c>
      <c r="G2787" t="s">
        <v>34</v>
      </c>
      <c r="H2787">
        <v>89823</v>
      </c>
      <c r="I2787" t="str">
        <f t="shared" si="260"/>
        <v>Afternoon</v>
      </c>
      <c r="J2787" t="str">
        <f t="shared" si="261"/>
        <v>Tue</v>
      </c>
      <c r="K2787" t="str">
        <f t="shared" si="262"/>
        <v>2014-08-05</v>
      </c>
      <c r="L2787" s="39">
        <f t="shared" si="263"/>
        <v>0.53611111111240461</v>
      </c>
      <c r="M2787" s="19">
        <f>COUNTIF(Table1_3[Status], "Hired") / COUNTA(Table1_3[Status])</f>
        <v>0.6552734375</v>
      </c>
      <c r="N2787" s="27">
        <f t="shared" si="264"/>
        <v>41871.536111111112</v>
      </c>
      <c r="O2787" t="str">
        <f>TEXT(Table1_3[[#This Row],[Interview Taken on]],"MMM")</f>
        <v>Aug</v>
      </c>
    </row>
    <row r="2788" spans="1:15" x14ac:dyDescent="0.25">
      <c r="A2788">
        <v>549650</v>
      </c>
      <c r="B2788" s="3">
        <v>41857.775000000001</v>
      </c>
      <c r="C2788">
        <f t="shared" si="259"/>
        <v>0</v>
      </c>
      <c r="D2788" t="s">
        <v>13</v>
      </c>
      <c r="E2788" t="s">
        <v>11</v>
      </c>
      <c r="F2788" t="s">
        <v>205</v>
      </c>
      <c r="G2788" t="s">
        <v>34</v>
      </c>
      <c r="H2788">
        <v>64110</v>
      </c>
      <c r="I2788" t="str">
        <f t="shared" si="260"/>
        <v>Evening</v>
      </c>
      <c r="J2788" t="str">
        <f t="shared" si="261"/>
        <v>Wed</v>
      </c>
      <c r="K2788" t="str">
        <f t="shared" si="262"/>
        <v>2014-08-06</v>
      </c>
      <c r="L2788" s="39">
        <f t="shared" si="263"/>
        <v>0.77500000000145519</v>
      </c>
      <c r="M2788" s="19">
        <f>COUNTIF(Table1_3[Status], "Hired") / COUNTA(Table1_3[Status])</f>
        <v>0.6552734375</v>
      </c>
      <c r="N2788" s="27" t="str">
        <f t="shared" si="264"/>
        <v/>
      </c>
      <c r="O2788" t="str">
        <f>TEXT(Table1_3[[#This Row],[Interview Taken on]],"MMM")</f>
        <v>Aug</v>
      </c>
    </row>
    <row r="2789" spans="1:15" x14ac:dyDescent="0.25">
      <c r="A2789">
        <v>340562</v>
      </c>
      <c r="B2789" s="3">
        <v>41857.777083333334</v>
      </c>
      <c r="C2789">
        <f t="shared" si="259"/>
        <v>0</v>
      </c>
      <c r="D2789" t="s">
        <v>13</v>
      </c>
      <c r="E2789" t="s">
        <v>11</v>
      </c>
      <c r="F2789" t="s">
        <v>205</v>
      </c>
      <c r="G2789" t="s">
        <v>34</v>
      </c>
      <c r="H2789">
        <v>56077</v>
      </c>
      <c r="I2789" t="str">
        <f t="shared" si="260"/>
        <v>Evening</v>
      </c>
      <c r="J2789" t="str">
        <f t="shared" si="261"/>
        <v>Wed</v>
      </c>
      <c r="K2789" t="str">
        <f t="shared" si="262"/>
        <v>2014-08-06</v>
      </c>
      <c r="L2789" s="39">
        <f t="shared" si="263"/>
        <v>0.77708333333430346</v>
      </c>
      <c r="M2789" s="19">
        <f>COUNTIF(Table1_3[Status], "Hired") / COUNTA(Table1_3[Status])</f>
        <v>0.6552734375</v>
      </c>
      <c r="N2789" s="27" t="str">
        <f t="shared" si="264"/>
        <v/>
      </c>
      <c r="O2789" t="str">
        <f>TEXT(Table1_3[[#This Row],[Interview Taken on]],"MMM")</f>
        <v>Aug</v>
      </c>
    </row>
    <row r="2790" spans="1:15" x14ac:dyDescent="0.25">
      <c r="A2790">
        <v>808516</v>
      </c>
      <c r="B2790" s="3">
        <v>41858.456944444442</v>
      </c>
      <c r="C2790">
        <f t="shared" si="259"/>
        <v>0</v>
      </c>
      <c r="D2790" t="s">
        <v>13</v>
      </c>
      <c r="E2790" t="s">
        <v>8</v>
      </c>
      <c r="F2790" t="s">
        <v>205</v>
      </c>
      <c r="G2790" t="s">
        <v>12</v>
      </c>
      <c r="H2790">
        <v>8816</v>
      </c>
      <c r="I2790" t="str">
        <f t="shared" si="260"/>
        <v>Morning</v>
      </c>
      <c r="J2790" t="str">
        <f t="shared" si="261"/>
        <v>Thu</v>
      </c>
      <c r="K2790" t="str">
        <f t="shared" si="262"/>
        <v>2014-08-07</v>
      </c>
      <c r="L2790" s="39">
        <f t="shared" si="263"/>
        <v>0.4569444444423425</v>
      </c>
      <c r="M2790" s="19">
        <f>COUNTIF(Table1_3[Status], "Hired") / COUNTA(Table1_3[Status])</f>
        <v>0.6552734375</v>
      </c>
      <c r="N2790" s="27" t="str">
        <f t="shared" si="264"/>
        <v/>
      </c>
      <c r="O2790" t="str">
        <f>TEXT(Table1_3[[#This Row],[Interview Taken on]],"MMM")</f>
        <v>Aug</v>
      </c>
    </row>
    <row r="2791" spans="1:15" x14ac:dyDescent="0.25">
      <c r="A2791">
        <v>898531</v>
      </c>
      <c r="B2791" s="3">
        <v>41772.396527777775</v>
      </c>
      <c r="C2791">
        <f t="shared" si="259"/>
        <v>1</v>
      </c>
      <c r="D2791" t="s">
        <v>7</v>
      </c>
      <c r="E2791" t="s">
        <v>8</v>
      </c>
      <c r="F2791" t="s">
        <v>205</v>
      </c>
      <c r="G2791" t="s">
        <v>12</v>
      </c>
      <c r="H2791">
        <v>44565</v>
      </c>
      <c r="I2791" t="str">
        <f t="shared" si="260"/>
        <v>Morning</v>
      </c>
      <c r="J2791" t="str">
        <f t="shared" si="261"/>
        <v>Tue</v>
      </c>
      <c r="K2791" t="str">
        <f t="shared" si="262"/>
        <v>2014-05-13</v>
      </c>
      <c r="L2791" s="39">
        <f t="shared" si="263"/>
        <v>0.39652777777519077</v>
      </c>
      <c r="M2791" s="19">
        <f>COUNTIF(Table1_3[Status], "Hired") / COUNTA(Table1_3[Status])</f>
        <v>0.6552734375</v>
      </c>
      <c r="N2791" s="27">
        <f t="shared" si="264"/>
        <v>41787.396527777775</v>
      </c>
      <c r="O2791" t="str">
        <f>TEXT(Table1_3[[#This Row],[Interview Taken on]],"MMM")</f>
        <v>May</v>
      </c>
    </row>
    <row r="2792" spans="1:15" x14ac:dyDescent="0.25">
      <c r="A2792">
        <v>289301</v>
      </c>
      <c r="B2792" s="3">
        <v>41800.397916666669</v>
      </c>
      <c r="C2792">
        <f t="shared" si="259"/>
        <v>1</v>
      </c>
      <c r="D2792" t="s">
        <v>7</v>
      </c>
      <c r="E2792" t="s">
        <v>8</v>
      </c>
      <c r="F2792" t="s">
        <v>205</v>
      </c>
      <c r="G2792" t="s">
        <v>12</v>
      </c>
      <c r="H2792">
        <v>86933</v>
      </c>
      <c r="I2792" t="str">
        <f t="shared" si="260"/>
        <v>Morning</v>
      </c>
      <c r="J2792" t="str">
        <f t="shared" si="261"/>
        <v>Tue</v>
      </c>
      <c r="K2792" t="str">
        <f t="shared" si="262"/>
        <v>2014-06-10</v>
      </c>
      <c r="L2792" s="39">
        <f t="shared" si="263"/>
        <v>0.39791666666860692</v>
      </c>
      <c r="M2792" s="19">
        <f>COUNTIF(Table1_3[Status], "Hired") / COUNTA(Table1_3[Status])</f>
        <v>0.6552734375</v>
      </c>
      <c r="N2792" s="27">
        <f t="shared" si="264"/>
        <v>41815.397916666669</v>
      </c>
      <c r="O2792" t="str">
        <f>TEXT(Table1_3[[#This Row],[Interview Taken on]],"MMM")</f>
        <v>Jun</v>
      </c>
    </row>
    <row r="2793" spans="1:15" x14ac:dyDescent="0.25">
      <c r="A2793">
        <v>443538</v>
      </c>
      <c r="B2793" s="3">
        <v>41813.59652777778</v>
      </c>
      <c r="C2793">
        <f t="shared" si="259"/>
        <v>1</v>
      </c>
      <c r="D2793" t="s">
        <v>7</v>
      </c>
      <c r="E2793" t="s">
        <v>8</v>
      </c>
      <c r="F2793" t="s">
        <v>204</v>
      </c>
      <c r="G2793" t="s">
        <v>12</v>
      </c>
      <c r="H2793">
        <v>49717</v>
      </c>
      <c r="I2793" t="str">
        <f t="shared" si="260"/>
        <v>Afternoon</v>
      </c>
      <c r="J2793" t="str">
        <f t="shared" si="261"/>
        <v>Mon</v>
      </c>
      <c r="K2793" t="str">
        <f t="shared" si="262"/>
        <v>2014-06-23</v>
      </c>
      <c r="L2793" s="39">
        <f t="shared" si="263"/>
        <v>0.59652777777955635</v>
      </c>
      <c r="M2793" s="19">
        <f>COUNTIF(Table1_3[Status], "Hired") / COUNTA(Table1_3[Status])</f>
        <v>0.6552734375</v>
      </c>
      <c r="N2793" s="27">
        <f t="shared" si="264"/>
        <v>41828.59652777778</v>
      </c>
      <c r="O2793" t="str">
        <f>TEXT(Table1_3[[#This Row],[Interview Taken on]],"MMM")</f>
        <v>Jun</v>
      </c>
    </row>
    <row r="2794" spans="1:15" x14ac:dyDescent="0.25">
      <c r="A2794">
        <v>404162</v>
      </c>
      <c r="B2794" s="3">
        <v>41813.597916666666</v>
      </c>
      <c r="C2794">
        <f t="shared" si="259"/>
        <v>1</v>
      </c>
      <c r="D2794" t="s">
        <v>7</v>
      </c>
      <c r="E2794" t="s">
        <v>8</v>
      </c>
      <c r="F2794" t="s">
        <v>204</v>
      </c>
      <c r="G2794" t="s">
        <v>12</v>
      </c>
      <c r="H2794">
        <v>9717</v>
      </c>
      <c r="I2794" t="str">
        <f t="shared" si="260"/>
        <v>Afternoon</v>
      </c>
      <c r="J2794" t="str">
        <f t="shared" si="261"/>
        <v>Mon</v>
      </c>
      <c r="K2794" t="str">
        <f t="shared" si="262"/>
        <v>2014-06-23</v>
      </c>
      <c r="L2794" s="39">
        <f t="shared" si="263"/>
        <v>0.59791666666569654</v>
      </c>
      <c r="M2794" s="19">
        <f>COUNTIF(Table1_3[Status], "Hired") / COUNTA(Table1_3[Status])</f>
        <v>0.6552734375</v>
      </c>
      <c r="N2794" s="27">
        <f t="shared" si="264"/>
        <v>41828.597916666666</v>
      </c>
      <c r="O2794" t="str">
        <f>TEXT(Table1_3[[#This Row],[Interview Taken on]],"MMM")</f>
        <v>Jun</v>
      </c>
    </row>
    <row r="2795" spans="1:15" x14ac:dyDescent="0.25">
      <c r="A2795">
        <v>300037</v>
      </c>
      <c r="B2795" s="3">
        <v>41800.397222222222</v>
      </c>
      <c r="C2795">
        <f t="shared" si="259"/>
        <v>1</v>
      </c>
      <c r="D2795" t="s">
        <v>7</v>
      </c>
      <c r="E2795" t="s">
        <v>11</v>
      </c>
      <c r="F2795" t="s">
        <v>205</v>
      </c>
      <c r="G2795" t="s">
        <v>20</v>
      </c>
      <c r="H2795">
        <v>1105</v>
      </c>
      <c r="I2795" t="str">
        <f t="shared" si="260"/>
        <v>Morning</v>
      </c>
      <c r="J2795" t="str">
        <f t="shared" si="261"/>
        <v>Tue</v>
      </c>
      <c r="K2795" t="str">
        <f t="shared" si="262"/>
        <v>2014-06-10</v>
      </c>
      <c r="L2795" s="39">
        <f t="shared" si="263"/>
        <v>0.39722222222189885</v>
      </c>
      <c r="M2795" s="19">
        <f>COUNTIF(Table1_3[Status], "Hired") / COUNTA(Table1_3[Status])</f>
        <v>0.6552734375</v>
      </c>
      <c r="N2795" s="27">
        <f t="shared" si="264"/>
        <v>41815.397222222222</v>
      </c>
      <c r="O2795" t="str">
        <f>TEXT(Table1_3[[#This Row],[Interview Taken on]],"MMM")</f>
        <v>Jun</v>
      </c>
    </row>
    <row r="2796" spans="1:15" x14ac:dyDescent="0.25">
      <c r="A2796">
        <v>708131</v>
      </c>
      <c r="B2796" s="3">
        <v>41800.397222222222</v>
      </c>
      <c r="C2796">
        <f t="shared" si="259"/>
        <v>0</v>
      </c>
      <c r="D2796" t="s">
        <v>13</v>
      </c>
      <c r="E2796" t="s">
        <v>8</v>
      </c>
      <c r="F2796" t="s">
        <v>205</v>
      </c>
      <c r="G2796" t="s">
        <v>20</v>
      </c>
      <c r="H2796">
        <v>39503</v>
      </c>
      <c r="I2796" t="str">
        <f t="shared" si="260"/>
        <v>Morning</v>
      </c>
      <c r="J2796" t="str">
        <f t="shared" si="261"/>
        <v>Tue</v>
      </c>
      <c r="K2796" t="str">
        <f t="shared" si="262"/>
        <v>2014-06-10</v>
      </c>
      <c r="L2796" s="39">
        <f t="shared" si="263"/>
        <v>0.39722222222189885</v>
      </c>
      <c r="M2796" s="19">
        <f>COUNTIF(Table1_3[Status], "Hired") / COUNTA(Table1_3[Status])</f>
        <v>0.6552734375</v>
      </c>
      <c r="N2796" s="27" t="str">
        <f t="shared" si="264"/>
        <v/>
      </c>
      <c r="O2796" t="str">
        <f>TEXT(Table1_3[[#This Row],[Interview Taken on]],"MMM")</f>
        <v>Jun</v>
      </c>
    </row>
    <row r="2797" spans="1:15" x14ac:dyDescent="0.25">
      <c r="A2797">
        <v>458488</v>
      </c>
      <c r="B2797" s="3">
        <v>41800.397916666669</v>
      </c>
      <c r="C2797">
        <f t="shared" si="259"/>
        <v>1</v>
      </c>
      <c r="D2797" t="s">
        <v>7</v>
      </c>
      <c r="E2797" t="s">
        <v>11</v>
      </c>
      <c r="F2797" t="s">
        <v>205</v>
      </c>
      <c r="G2797" t="s">
        <v>20</v>
      </c>
      <c r="H2797">
        <v>23002</v>
      </c>
      <c r="I2797" t="str">
        <f t="shared" si="260"/>
        <v>Morning</v>
      </c>
      <c r="J2797" t="str">
        <f t="shared" si="261"/>
        <v>Tue</v>
      </c>
      <c r="K2797" t="str">
        <f t="shared" si="262"/>
        <v>2014-06-10</v>
      </c>
      <c r="L2797" s="39">
        <f t="shared" si="263"/>
        <v>0.39791666666860692</v>
      </c>
      <c r="M2797" s="19">
        <f>COUNTIF(Table1_3[Status], "Hired") / COUNTA(Table1_3[Status])</f>
        <v>0.6552734375</v>
      </c>
      <c r="N2797" s="27">
        <f t="shared" si="264"/>
        <v>41815.397916666669</v>
      </c>
      <c r="O2797" t="str">
        <f>TEXT(Table1_3[[#This Row],[Interview Taken on]],"MMM")</f>
        <v>Jun</v>
      </c>
    </row>
    <row r="2798" spans="1:15" x14ac:dyDescent="0.25">
      <c r="A2798">
        <v>559038</v>
      </c>
      <c r="B2798" s="3">
        <v>41800.396527777775</v>
      </c>
      <c r="C2798">
        <f t="shared" si="259"/>
        <v>1</v>
      </c>
      <c r="D2798" t="s">
        <v>7</v>
      </c>
      <c r="E2798" t="s">
        <v>38</v>
      </c>
      <c r="F2798" t="s">
        <v>205</v>
      </c>
      <c r="G2798" t="s">
        <v>20</v>
      </c>
      <c r="H2798">
        <v>14068</v>
      </c>
      <c r="I2798" t="str">
        <f t="shared" si="260"/>
        <v>Morning</v>
      </c>
      <c r="J2798" t="str">
        <f t="shared" si="261"/>
        <v>Tue</v>
      </c>
      <c r="K2798" t="str">
        <f t="shared" si="262"/>
        <v>2014-06-10</v>
      </c>
      <c r="L2798" s="39">
        <f t="shared" si="263"/>
        <v>0.39652777777519077</v>
      </c>
      <c r="M2798" s="19">
        <f>COUNTIF(Table1_3[Status], "Hired") / COUNTA(Table1_3[Status])</f>
        <v>0.6552734375</v>
      </c>
      <c r="N2798" s="27">
        <f t="shared" si="264"/>
        <v>41815.396527777775</v>
      </c>
      <c r="O2798" t="str">
        <f>TEXT(Table1_3[[#This Row],[Interview Taken on]],"MMM")</f>
        <v>Jun</v>
      </c>
    </row>
    <row r="2799" spans="1:15" x14ac:dyDescent="0.25">
      <c r="A2799">
        <v>812043</v>
      </c>
      <c r="B2799" s="3">
        <v>41801.612500000003</v>
      </c>
      <c r="C2799">
        <f t="shared" si="259"/>
        <v>0</v>
      </c>
      <c r="D2799" t="s">
        <v>13</v>
      </c>
      <c r="E2799" t="s">
        <v>11</v>
      </c>
      <c r="F2799" t="s">
        <v>205</v>
      </c>
      <c r="G2799" t="s">
        <v>34</v>
      </c>
      <c r="H2799">
        <v>63058</v>
      </c>
      <c r="I2799" t="str">
        <f t="shared" si="260"/>
        <v>Afternoon</v>
      </c>
      <c r="J2799" t="str">
        <f t="shared" si="261"/>
        <v>Wed</v>
      </c>
      <c r="K2799" t="str">
        <f t="shared" si="262"/>
        <v>2014-06-11</v>
      </c>
      <c r="L2799" s="39">
        <f t="shared" si="263"/>
        <v>0.61250000000291038</v>
      </c>
      <c r="M2799" s="19">
        <f>COUNTIF(Table1_3[Status], "Hired") / COUNTA(Table1_3[Status])</f>
        <v>0.6552734375</v>
      </c>
      <c r="N2799" s="27" t="str">
        <f t="shared" si="264"/>
        <v/>
      </c>
      <c r="O2799" t="str">
        <f>TEXT(Table1_3[[#This Row],[Interview Taken on]],"MMM")</f>
        <v>Jun</v>
      </c>
    </row>
    <row r="2800" spans="1:15" x14ac:dyDescent="0.25">
      <c r="A2800">
        <v>470212</v>
      </c>
      <c r="B2800" s="3">
        <v>41801.613888888889</v>
      </c>
      <c r="C2800">
        <f t="shared" si="259"/>
        <v>0</v>
      </c>
      <c r="D2800" t="s">
        <v>13</v>
      </c>
      <c r="E2800" t="s">
        <v>8</v>
      </c>
      <c r="F2800" t="s">
        <v>205</v>
      </c>
      <c r="G2800" t="s">
        <v>34</v>
      </c>
      <c r="H2800">
        <v>34103</v>
      </c>
      <c r="I2800" t="str">
        <f t="shared" si="260"/>
        <v>Afternoon</v>
      </c>
      <c r="J2800" t="str">
        <f t="shared" si="261"/>
        <v>Wed</v>
      </c>
      <c r="K2800" t="str">
        <f t="shared" si="262"/>
        <v>2014-06-11</v>
      </c>
      <c r="L2800" s="39">
        <f t="shared" si="263"/>
        <v>0.61388888888905058</v>
      </c>
      <c r="M2800" s="19">
        <f>COUNTIF(Table1_3[Status], "Hired") / COUNTA(Table1_3[Status])</f>
        <v>0.6552734375</v>
      </c>
      <c r="N2800" s="27" t="str">
        <f t="shared" si="264"/>
        <v/>
      </c>
      <c r="O2800" t="str">
        <f>TEXT(Table1_3[[#This Row],[Interview Taken on]],"MMM")</f>
        <v>Jun</v>
      </c>
    </row>
    <row r="2801" spans="1:15" x14ac:dyDescent="0.25">
      <c r="A2801">
        <v>675820</v>
      </c>
      <c r="B2801" s="3">
        <v>41802.625694444447</v>
      </c>
      <c r="C2801">
        <f t="shared" si="259"/>
        <v>1</v>
      </c>
      <c r="D2801" t="s">
        <v>7</v>
      </c>
      <c r="E2801" t="s">
        <v>8</v>
      </c>
      <c r="F2801" t="s">
        <v>205</v>
      </c>
      <c r="G2801" t="s">
        <v>18</v>
      </c>
      <c r="H2801">
        <v>9050</v>
      </c>
      <c r="I2801" t="str">
        <f t="shared" si="260"/>
        <v>Afternoon</v>
      </c>
      <c r="J2801" t="str">
        <f t="shared" si="261"/>
        <v>Thu</v>
      </c>
      <c r="K2801" t="str">
        <f t="shared" si="262"/>
        <v>2014-06-12</v>
      </c>
      <c r="L2801" s="39">
        <f t="shared" si="263"/>
        <v>0.62569444444670808</v>
      </c>
      <c r="M2801" s="19">
        <f>COUNTIF(Table1_3[Status], "Hired") / COUNTA(Table1_3[Status])</f>
        <v>0.6552734375</v>
      </c>
      <c r="N2801" s="27">
        <f t="shared" si="264"/>
        <v>41817.625694444447</v>
      </c>
      <c r="O2801" t="str">
        <f>TEXT(Table1_3[[#This Row],[Interview Taken on]],"MMM")</f>
        <v>Jun</v>
      </c>
    </row>
    <row r="2802" spans="1:15" x14ac:dyDescent="0.25">
      <c r="A2802">
        <v>432824</v>
      </c>
      <c r="B2802" s="3">
        <v>41802.628472222219</v>
      </c>
      <c r="C2802">
        <f t="shared" si="259"/>
        <v>0</v>
      </c>
      <c r="D2802" t="s">
        <v>13</v>
      </c>
      <c r="E2802" t="s">
        <v>8</v>
      </c>
      <c r="F2802" t="s">
        <v>205</v>
      </c>
      <c r="G2802" t="s">
        <v>18</v>
      </c>
      <c r="H2802">
        <v>28230</v>
      </c>
      <c r="I2802" t="str">
        <f t="shared" si="260"/>
        <v>Afternoon</v>
      </c>
      <c r="J2802" t="str">
        <f t="shared" si="261"/>
        <v>Thu</v>
      </c>
      <c r="K2802" t="str">
        <f t="shared" si="262"/>
        <v>2014-06-12</v>
      </c>
      <c r="L2802" s="39">
        <f t="shared" si="263"/>
        <v>0.62847222221898846</v>
      </c>
      <c r="M2802" s="19">
        <f>COUNTIF(Table1_3[Status], "Hired") / COUNTA(Table1_3[Status])</f>
        <v>0.6552734375</v>
      </c>
      <c r="N2802" s="27" t="str">
        <f t="shared" si="264"/>
        <v/>
      </c>
      <c r="O2802" t="str">
        <f>TEXT(Table1_3[[#This Row],[Interview Taken on]],"MMM")</f>
        <v>Jun</v>
      </c>
    </row>
    <row r="2803" spans="1:15" x14ac:dyDescent="0.25">
      <c r="A2803">
        <v>513438</v>
      </c>
      <c r="B2803" s="3">
        <v>41802.630555555559</v>
      </c>
      <c r="C2803">
        <f t="shared" si="259"/>
        <v>1</v>
      </c>
      <c r="D2803" t="s">
        <v>7</v>
      </c>
      <c r="E2803" t="s">
        <v>11</v>
      </c>
      <c r="F2803" t="s">
        <v>205</v>
      </c>
      <c r="G2803" t="s">
        <v>18</v>
      </c>
      <c r="H2803">
        <v>60848</v>
      </c>
      <c r="I2803" t="str">
        <f t="shared" si="260"/>
        <v>Afternoon</v>
      </c>
      <c r="J2803" t="str">
        <f t="shared" si="261"/>
        <v>Thu</v>
      </c>
      <c r="K2803" t="str">
        <f t="shared" si="262"/>
        <v>2014-06-12</v>
      </c>
      <c r="L2803" s="39">
        <f t="shared" si="263"/>
        <v>0.63055555555911269</v>
      </c>
      <c r="M2803" s="19">
        <f>COUNTIF(Table1_3[Status], "Hired") / COUNTA(Table1_3[Status])</f>
        <v>0.6552734375</v>
      </c>
      <c r="N2803" s="27">
        <f t="shared" si="264"/>
        <v>41817.630555555559</v>
      </c>
      <c r="O2803" t="str">
        <f>TEXT(Table1_3[[#This Row],[Interview Taken on]],"MMM")</f>
        <v>Jun</v>
      </c>
    </row>
    <row r="2804" spans="1:15" x14ac:dyDescent="0.25">
      <c r="A2804">
        <v>436854</v>
      </c>
      <c r="B2804" s="3">
        <v>41808.786111111112</v>
      </c>
      <c r="C2804">
        <f t="shared" si="259"/>
        <v>1</v>
      </c>
      <c r="D2804" t="s">
        <v>7</v>
      </c>
      <c r="E2804" t="s">
        <v>8</v>
      </c>
      <c r="F2804" t="s">
        <v>205</v>
      </c>
      <c r="G2804" t="s">
        <v>20</v>
      </c>
      <c r="H2804">
        <v>3515</v>
      </c>
      <c r="I2804" t="str">
        <f t="shared" si="260"/>
        <v>Evening</v>
      </c>
      <c r="J2804" t="str">
        <f t="shared" si="261"/>
        <v>Wed</v>
      </c>
      <c r="K2804" t="str">
        <f t="shared" si="262"/>
        <v>2014-06-18</v>
      </c>
      <c r="L2804" s="39">
        <f t="shared" si="263"/>
        <v>0.78611111111240461</v>
      </c>
      <c r="M2804" s="19">
        <f>COUNTIF(Table1_3[Status], "Hired") / COUNTA(Table1_3[Status])</f>
        <v>0.6552734375</v>
      </c>
      <c r="N2804" s="27">
        <f t="shared" si="264"/>
        <v>41823.786111111112</v>
      </c>
      <c r="O2804" t="str">
        <f>TEXT(Table1_3[[#This Row],[Interview Taken on]],"MMM")</f>
        <v>Jun</v>
      </c>
    </row>
    <row r="2805" spans="1:15" x14ac:dyDescent="0.25">
      <c r="A2805">
        <v>441953</v>
      </c>
      <c r="B2805" s="3">
        <v>41809.496527777781</v>
      </c>
      <c r="C2805">
        <f t="shared" si="259"/>
        <v>1</v>
      </c>
      <c r="D2805" t="s">
        <v>7</v>
      </c>
      <c r="E2805" t="s">
        <v>8</v>
      </c>
      <c r="F2805" t="s">
        <v>205</v>
      </c>
      <c r="G2805" t="s">
        <v>18</v>
      </c>
      <c r="H2805">
        <v>69669</v>
      </c>
      <c r="I2805" t="str">
        <f t="shared" si="260"/>
        <v>Morning</v>
      </c>
      <c r="J2805" t="str">
        <f t="shared" si="261"/>
        <v>Thu</v>
      </c>
      <c r="K2805" t="str">
        <f t="shared" si="262"/>
        <v>2014-06-19</v>
      </c>
      <c r="L2805" s="39">
        <f t="shared" si="263"/>
        <v>0.49652777778101154</v>
      </c>
      <c r="M2805" s="19">
        <f>COUNTIF(Table1_3[Status], "Hired") / COUNTA(Table1_3[Status])</f>
        <v>0.6552734375</v>
      </c>
      <c r="N2805" s="27">
        <f t="shared" si="264"/>
        <v>41824.496527777781</v>
      </c>
      <c r="O2805" t="str">
        <f>TEXT(Table1_3[[#This Row],[Interview Taken on]],"MMM")</f>
        <v>Jun</v>
      </c>
    </row>
    <row r="2806" spans="1:15" x14ac:dyDescent="0.25">
      <c r="A2806">
        <v>159635</v>
      </c>
      <c r="B2806" s="3">
        <v>41810.049305555556</v>
      </c>
      <c r="C2806">
        <f t="shared" si="259"/>
        <v>0</v>
      </c>
      <c r="D2806" t="s">
        <v>13</v>
      </c>
      <c r="E2806" t="s">
        <v>11</v>
      </c>
      <c r="F2806" t="s">
        <v>205</v>
      </c>
      <c r="G2806" t="s">
        <v>34</v>
      </c>
      <c r="H2806">
        <v>94924</v>
      </c>
      <c r="I2806" t="str">
        <f t="shared" si="260"/>
        <v>Night</v>
      </c>
      <c r="J2806" t="str">
        <f t="shared" si="261"/>
        <v>Fri</v>
      </c>
      <c r="K2806" t="str">
        <f t="shared" si="262"/>
        <v>2014-06-20</v>
      </c>
      <c r="L2806" s="39">
        <f t="shared" si="263"/>
        <v>4.9305555556202307E-2</v>
      </c>
      <c r="M2806" s="19">
        <f>COUNTIF(Table1_3[Status], "Hired") / COUNTA(Table1_3[Status])</f>
        <v>0.6552734375</v>
      </c>
      <c r="N2806" s="27" t="str">
        <f t="shared" si="264"/>
        <v/>
      </c>
      <c r="O2806" t="str">
        <f>TEXT(Table1_3[[#This Row],[Interview Taken on]],"MMM")</f>
        <v>Jun</v>
      </c>
    </row>
    <row r="2807" spans="1:15" x14ac:dyDescent="0.25">
      <c r="A2807">
        <v>173648</v>
      </c>
      <c r="B2807" s="3">
        <v>41810.050694444442</v>
      </c>
      <c r="C2807">
        <f t="shared" si="259"/>
        <v>1</v>
      </c>
      <c r="D2807" t="s">
        <v>7</v>
      </c>
      <c r="E2807" t="s">
        <v>8</v>
      </c>
      <c r="F2807" t="s">
        <v>205</v>
      </c>
      <c r="G2807" t="s">
        <v>34</v>
      </c>
      <c r="H2807">
        <v>61722</v>
      </c>
      <c r="I2807" t="str">
        <f t="shared" si="260"/>
        <v>Night</v>
      </c>
      <c r="J2807" t="str">
        <f t="shared" si="261"/>
        <v>Fri</v>
      </c>
      <c r="K2807" t="str">
        <f t="shared" si="262"/>
        <v>2014-06-20</v>
      </c>
      <c r="L2807" s="39">
        <f t="shared" si="263"/>
        <v>5.0694444442342501E-2</v>
      </c>
      <c r="M2807" s="19">
        <f>COUNTIF(Table1_3[Status], "Hired") / COUNTA(Table1_3[Status])</f>
        <v>0.6552734375</v>
      </c>
      <c r="N2807" s="27">
        <f t="shared" si="264"/>
        <v>41825.050694444442</v>
      </c>
      <c r="O2807" t="str">
        <f>TEXT(Table1_3[[#This Row],[Interview Taken on]],"MMM")</f>
        <v>Jun</v>
      </c>
    </row>
    <row r="2808" spans="1:15" x14ac:dyDescent="0.25">
      <c r="A2808">
        <v>661058</v>
      </c>
      <c r="B2808" s="3">
        <v>41813.643750000003</v>
      </c>
      <c r="C2808">
        <f t="shared" si="259"/>
        <v>0</v>
      </c>
      <c r="D2808" t="s">
        <v>13</v>
      </c>
      <c r="E2808" t="s">
        <v>8</v>
      </c>
      <c r="F2808" t="s">
        <v>205</v>
      </c>
      <c r="G2808" t="s">
        <v>18</v>
      </c>
      <c r="H2808">
        <v>52213</v>
      </c>
      <c r="I2808" t="str">
        <f t="shared" si="260"/>
        <v>Afternoon</v>
      </c>
      <c r="J2808" t="str">
        <f t="shared" si="261"/>
        <v>Mon</v>
      </c>
      <c r="K2808" t="str">
        <f t="shared" si="262"/>
        <v>2014-06-23</v>
      </c>
      <c r="L2808" s="39">
        <f t="shared" si="263"/>
        <v>0.64375000000291038</v>
      </c>
      <c r="M2808" s="19">
        <f>COUNTIF(Table1_3[Status], "Hired") / COUNTA(Table1_3[Status])</f>
        <v>0.6552734375</v>
      </c>
      <c r="N2808" s="27" t="str">
        <f t="shared" si="264"/>
        <v/>
      </c>
      <c r="O2808" t="str">
        <f>TEXT(Table1_3[[#This Row],[Interview Taken on]],"MMM")</f>
        <v>Jun</v>
      </c>
    </row>
    <row r="2809" spans="1:15" x14ac:dyDescent="0.25">
      <c r="A2809">
        <v>438539</v>
      </c>
      <c r="B2809" s="3">
        <v>41817.45416666667</v>
      </c>
      <c r="C2809">
        <f t="shared" si="259"/>
        <v>1</v>
      </c>
      <c r="D2809" t="s">
        <v>7</v>
      </c>
      <c r="E2809" t="s">
        <v>8</v>
      </c>
      <c r="F2809" t="s">
        <v>205</v>
      </c>
      <c r="G2809" t="s">
        <v>18</v>
      </c>
      <c r="H2809">
        <v>16193</v>
      </c>
      <c r="I2809" t="str">
        <f t="shared" si="260"/>
        <v>Morning</v>
      </c>
      <c r="J2809" t="str">
        <f t="shared" si="261"/>
        <v>Fri</v>
      </c>
      <c r="K2809" t="str">
        <f t="shared" si="262"/>
        <v>2014-06-27</v>
      </c>
      <c r="L2809" s="39">
        <f t="shared" si="263"/>
        <v>0.45416666667006211</v>
      </c>
      <c r="M2809" s="19">
        <f>COUNTIF(Table1_3[Status], "Hired") / COUNTA(Table1_3[Status])</f>
        <v>0.6552734375</v>
      </c>
      <c r="N2809" s="27">
        <f t="shared" si="264"/>
        <v>41832.45416666667</v>
      </c>
      <c r="O2809" t="str">
        <f>TEXT(Table1_3[[#This Row],[Interview Taken on]],"MMM")</f>
        <v>Jun</v>
      </c>
    </row>
    <row r="2810" spans="1:15" x14ac:dyDescent="0.25">
      <c r="A2810">
        <v>800816</v>
      </c>
      <c r="B2810" s="3">
        <v>41819.404166666667</v>
      </c>
      <c r="C2810">
        <f t="shared" si="259"/>
        <v>1</v>
      </c>
      <c r="D2810" t="s">
        <v>7</v>
      </c>
      <c r="E2810" t="s">
        <v>11</v>
      </c>
      <c r="F2810" t="s">
        <v>205</v>
      </c>
      <c r="G2810" t="s">
        <v>18</v>
      </c>
      <c r="H2810">
        <v>87696</v>
      </c>
      <c r="I2810" t="str">
        <f t="shared" si="260"/>
        <v>Morning</v>
      </c>
      <c r="J2810" t="str">
        <f t="shared" si="261"/>
        <v>Sun</v>
      </c>
      <c r="K2810" t="str">
        <f t="shared" si="262"/>
        <v>2014-06-29</v>
      </c>
      <c r="L2810" s="39">
        <f t="shared" si="263"/>
        <v>0.40416666666715173</v>
      </c>
      <c r="M2810" s="19">
        <f>COUNTIF(Table1_3[Status], "Hired") / COUNTA(Table1_3[Status])</f>
        <v>0.6552734375</v>
      </c>
      <c r="N2810" s="27">
        <f t="shared" si="264"/>
        <v>41834.404166666667</v>
      </c>
      <c r="O2810" t="str">
        <f>TEXT(Table1_3[[#This Row],[Interview Taken on]],"MMM")</f>
        <v>Jun</v>
      </c>
    </row>
    <row r="2811" spans="1:15" x14ac:dyDescent="0.25">
      <c r="A2811">
        <v>846166</v>
      </c>
      <c r="B2811" s="3">
        <v>41819.404861111114</v>
      </c>
      <c r="C2811">
        <f t="shared" si="259"/>
        <v>1</v>
      </c>
      <c r="D2811" t="s">
        <v>7</v>
      </c>
      <c r="E2811" t="s">
        <v>11</v>
      </c>
      <c r="F2811" t="s">
        <v>205</v>
      </c>
      <c r="G2811" t="s">
        <v>18</v>
      </c>
      <c r="H2811">
        <v>79112</v>
      </c>
      <c r="I2811" t="str">
        <f t="shared" si="260"/>
        <v>Morning</v>
      </c>
      <c r="J2811" t="str">
        <f t="shared" si="261"/>
        <v>Sun</v>
      </c>
      <c r="K2811" t="str">
        <f t="shared" si="262"/>
        <v>2014-06-29</v>
      </c>
      <c r="L2811" s="39">
        <f t="shared" si="263"/>
        <v>0.40486111111385981</v>
      </c>
      <c r="M2811" s="19">
        <f>COUNTIF(Table1_3[Status], "Hired") / COUNTA(Table1_3[Status])</f>
        <v>0.6552734375</v>
      </c>
      <c r="N2811" s="27">
        <f t="shared" si="264"/>
        <v>41834.404861111114</v>
      </c>
      <c r="O2811" t="str">
        <f>TEXT(Table1_3[[#This Row],[Interview Taken on]],"MMM")</f>
        <v>Jun</v>
      </c>
    </row>
    <row r="2812" spans="1:15" x14ac:dyDescent="0.25">
      <c r="A2812">
        <v>340089</v>
      </c>
      <c r="B2812" s="3">
        <v>41819.404861111114</v>
      </c>
      <c r="C2812">
        <f t="shared" si="259"/>
        <v>0</v>
      </c>
      <c r="D2812" t="s">
        <v>13</v>
      </c>
      <c r="E2812" t="s">
        <v>8</v>
      </c>
      <c r="F2812" t="s">
        <v>205</v>
      </c>
      <c r="G2812" t="s">
        <v>18</v>
      </c>
      <c r="H2812">
        <v>11374</v>
      </c>
      <c r="I2812" t="str">
        <f t="shared" si="260"/>
        <v>Morning</v>
      </c>
      <c r="J2812" t="str">
        <f t="shared" si="261"/>
        <v>Sun</v>
      </c>
      <c r="K2812" t="str">
        <f t="shared" si="262"/>
        <v>2014-06-29</v>
      </c>
      <c r="L2812" s="39">
        <f t="shared" si="263"/>
        <v>0.40486111111385981</v>
      </c>
      <c r="M2812" s="19">
        <f>COUNTIF(Table1_3[Status], "Hired") / COUNTA(Table1_3[Status])</f>
        <v>0.6552734375</v>
      </c>
      <c r="N2812" s="27" t="str">
        <f t="shared" si="264"/>
        <v/>
      </c>
      <c r="O2812" t="str">
        <f>TEXT(Table1_3[[#This Row],[Interview Taken on]],"MMM")</f>
        <v>Jun</v>
      </c>
    </row>
    <row r="2813" spans="1:15" x14ac:dyDescent="0.25">
      <c r="A2813">
        <v>710906</v>
      </c>
      <c r="B2813" s="3">
        <v>41819.407638888886</v>
      </c>
      <c r="C2813">
        <f t="shared" si="259"/>
        <v>1</v>
      </c>
      <c r="D2813" t="s">
        <v>7</v>
      </c>
      <c r="E2813" t="s">
        <v>8</v>
      </c>
      <c r="F2813" t="s">
        <v>205</v>
      </c>
      <c r="G2813" t="s">
        <v>18</v>
      </c>
      <c r="H2813">
        <v>26764</v>
      </c>
      <c r="I2813" t="str">
        <f t="shared" si="260"/>
        <v>Morning</v>
      </c>
      <c r="J2813" t="str">
        <f t="shared" si="261"/>
        <v>Sun</v>
      </c>
      <c r="K2813" t="str">
        <f t="shared" si="262"/>
        <v>2014-06-29</v>
      </c>
      <c r="L2813" s="39">
        <f t="shared" si="263"/>
        <v>0.40763888888614019</v>
      </c>
      <c r="M2813" s="19">
        <f>COUNTIF(Table1_3[Status], "Hired") / COUNTA(Table1_3[Status])</f>
        <v>0.6552734375</v>
      </c>
      <c r="N2813" s="27">
        <f t="shared" si="264"/>
        <v>41834.407638888886</v>
      </c>
      <c r="O2813" t="str">
        <f>TEXT(Table1_3[[#This Row],[Interview Taken on]],"MMM")</f>
        <v>Jun</v>
      </c>
    </row>
    <row r="2814" spans="1:15" x14ac:dyDescent="0.25">
      <c r="A2814">
        <v>37753</v>
      </c>
      <c r="B2814" s="3">
        <v>41819.408333333333</v>
      </c>
      <c r="C2814">
        <f t="shared" si="259"/>
        <v>1</v>
      </c>
      <c r="D2814" t="s">
        <v>7</v>
      </c>
      <c r="E2814" t="s">
        <v>8</v>
      </c>
      <c r="F2814" t="s">
        <v>205</v>
      </c>
      <c r="G2814" t="s">
        <v>18</v>
      </c>
      <c r="H2814">
        <v>27076</v>
      </c>
      <c r="I2814" t="str">
        <f t="shared" si="260"/>
        <v>Morning</v>
      </c>
      <c r="J2814" t="str">
        <f t="shared" si="261"/>
        <v>Sun</v>
      </c>
      <c r="K2814" t="str">
        <f t="shared" si="262"/>
        <v>2014-06-29</v>
      </c>
      <c r="L2814" s="39">
        <f t="shared" si="263"/>
        <v>0.40833333333284827</v>
      </c>
      <c r="M2814" s="19">
        <f>COUNTIF(Table1_3[Status], "Hired") / COUNTA(Table1_3[Status])</f>
        <v>0.6552734375</v>
      </c>
      <c r="N2814" s="27">
        <f t="shared" si="264"/>
        <v>41834.408333333333</v>
      </c>
      <c r="O2814" t="str">
        <f>TEXT(Table1_3[[#This Row],[Interview Taken on]],"MMM")</f>
        <v>Jun</v>
      </c>
    </row>
    <row r="2815" spans="1:15" x14ac:dyDescent="0.25">
      <c r="A2815">
        <v>712161</v>
      </c>
      <c r="B2815" s="3">
        <v>41823.379166666666</v>
      </c>
      <c r="C2815">
        <f t="shared" si="259"/>
        <v>0</v>
      </c>
      <c r="D2815" t="s">
        <v>13</v>
      </c>
      <c r="E2815" t="s">
        <v>8</v>
      </c>
      <c r="F2815" t="s">
        <v>205</v>
      </c>
      <c r="G2815" t="s">
        <v>18</v>
      </c>
      <c r="H2815">
        <v>13426</v>
      </c>
      <c r="I2815" t="str">
        <f t="shared" si="260"/>
        <v>Morning</v>
      </c>
      <c r="J2815" t="str">
        <f t="shared" si="261"/>
        <v>Thu</v>
      </c>
      <c r="K2815" t="str">
        <f t="shared" si="262"/>
        <v>2014-07-03</v>
      </c>
      <c r="L2815" s="39">
        <f t="shared" si="263"/>
        <v>0.37916666666569654</v>
      </c>
      <c r="M2815" s="19">
        <f>COUNTIF(Table1_3[Status], "Hired") / COUNTA(Table1_3[Status])</f>
        <v>0.6552734375</v>
      </c>
      <c r="N2815" s="27" t="str">
        <f t="shared" si="264"/>
        <v/>
      </c>
      <c r="O2815" t="str">
        <f>TEXT(Table1_3[[#This Row],[Interview Taken on]],"MMM")</f>
        <v>Jul</v>
      </c>
    </row>
    <row r="2816" spans="1:15" x14ac:dyDescent="0.25">
      <c r="A2816">
        <v>852138</v>
      </c>
      <c r="B2816" s="3">
        <v>41827.842361111114</v>
      </c>
      <c r="C2816">
        <f t="shared" si="259"/>
        <v>1</v>
      </c>
      <c r="D2816" t="s">
        <v>7</v>
      </c>
      <c r="E2816" t="s">
        <v>8</v>
      </c>
      <c r="F2816" t="s">
        <v>205</v>
      </c>
      <c r="G2816" t="s">
        <v>18</v>
      </c>
      <c r="H2816">
        <v>79527</v>
      </c>
      <c r="I2816" t="str">
        <f t="shared" si="260"/>
        <v>Evening</v>
      </c>
      <c r="J2816" t="str">
        <f t="shared" si="261"/>
        <v>Mon</v>
      </c>
      <c r="K2816" t="str">
        <f t="shared" si="262"/>
        <v>2014-07-07</v>
      </c>
      <c r="L2816" s="39">
        <f t="shared" si="263"/>
        <v>0.84236111111385981</v>
      </c>
      <c r="M2816" s="19">
        <f>COUNTIF(Table1_3[Status], "Hired") / COUNTA(Table1_3[Status])</f>
        <v>0.6552734375</v>
      </c>
      <c r="N2816" s="27">
        <f t="shared" si="264"/>
        <v>41842.842361111114</v>
      </c>
      <c r="O2816" t="str">
        <f>TEXT(Table1_3[[#This Row],[Interview Taken on]],"MMM")</f>
        <v>Jul</v>
      </c>
    </row>
    <row r="2817" spans="1:15" x14ac:dyDescent="0.25">
      <c r="A2817">
        <v>994949</v>
      </c>
      <c r="B2817" s="3">
        <v>41827.843055555553</v>
      </c>
      <c r="C2817">
        <f t="shared" si="259"/>
        <v>0</v>
      </c>
      <c r="D2817" t="s">
        <v>13</v>
      </c>
      <c r="E2817" t="s">
        <v>8</v>
      </c>
      <c r="F2817" t="s">
        <v>205</v>
      </c>
      <c r="G2817" t="s">
        <v>18</v>
      </c>
      <c r="H2817">
        <v>23484</v>
      </c>
      <c r="I2817" t="str">
        <f t="shared" si="260"/>
        <v>Evening</v>
      </c>
      <c r="J2817" t="str">
        <f t="shared" si="261"/>
        <v>Mon</v>
      </c>
      <c r="K2817" t="str">
        <f t="shared" si="262"/>
        <v>2014-07-07</v>
      </c>
      <c r="L2817" s="39">
        <f t="shared" si="263"/>
        <v>0.84305555555329192</v>
      </c>
      <c r="M2817" s="19">
        <f>COUNTIF(Table1_3[Status], "Hired") / COUNTA(Table1_3[Status])</f>
        <v>0.6552734375</v>
      </c>
      <c r="N2817" s="27" t="str">
        <f t="shared" si="264"/>
        <v/>
      </c>
      <c r="O2817" t="str">
        <f>TEXT(Table1_3[[#This Row],[Interview Taken on]],"MMM")</f>
        <v>Jul</v>
      </c>
    </row>
    <row r="2818" spans="1:15" x14ac:dyDescent="0.25">
      <c r="A2818">
        <v>935603</v>
      </c>
      <c r="B2818" s="3">
        <v>41827.844444444447</v>
      </c>
      <c r="C2818">
        <f t="shared" ref="C2818:C2881" si="265">IF(D2818="Hired",1,0)</f>
        <v>1</v>
      </c>
      <c r="D2818" t="s">
        <v>7</v>
      </c>
      <c r="E2818" t="s">
        <v>11</v>
      </c>
      <c r="F2818" t="s">
        <v>205</v>
      </c>
      <c r="G2818" t="s">
        <v>18</v>
      </c>
      <c r="H2818">
        <v>96002</v>
      </c>
      <c r="I2818" t="str">
        <f t="shared" ref="I2818:I2881" si="266">IF(AND(HOUR(B2818)&gt;=6, HOUR(B2818)&lt;12), "Morning",
   IF(AND(HOUR(B2818)&gt;=12, HOUR(B2818)&lt;18), "Afternoon",
   IF(AND(HOUR(B2818)&gt;=18, HOUR(B2818)&lt;24), "Evening", "Night")))</f>
        <v>Evening</v>
      </c>
      <c r="J2818" t="str">
        <f t="shared" ref="J2818:J2881" si="267">TEXT(B2818, "DDD")</f>
        <v>Mon</v>
      </c>
      <c r="K2818" t="str">
        <f t="shared" ref="K2818:K2881" si="268">TEXT(B2818, "YYYY-MM-DD")</f>
        <v>2014-07-07</v>
      </c>
      <c r="L2818" s="39">
        <f t="shared" ref="L2818:L2881" si="269">MOD(B2818,1)</f>
        <v>0.84444444444670808</v>
      </c>
      <c r="M2818" s="19">
        <f>COUNTIF(Table1_3[Status], "Hired") / COUNTA(Table1_3[Status])</f>
        <v>0.6552734375</v>
      </c>
      <c r="N2818" s="27">
        <f t="shared" ref="N2818:N2881" si="270">IF(D2818="Hired", B2818+15, "")</f>
        <v>41842.844444444447</v>
      </c>
      <c r="O2818" t="str">
        <f>TEXT(Table1_3[[#This Row],[Interview Taken on]],"MMM")</f>
        <v>Jul</v>
      </c>
    </row>
    <row r="2819" spans="1:15" x14ac:dyDescent="0.25">
      <c r="A2819">
        <v>469760</v>
      </c>
      <c r="B2819" s="3">
        <v>41834.442361111112</v>
      </c>
      <c r="C2819">
        <f t="shared" si="265"/>
        <v>0</v>
      </c>
      <c r="D2819" t="s">
        <v>13</v>
      </c>
      <c r="E2819" t="s">
        <v>8</v>
      </c>
      <c r="F2819" t="s">
        <v>205</v>
      </c>
      <c r="G2819" t="s">
        <v>18</v>
      </c>
      <c r="H2819">
        <v>98626</v>
      </c>
      <c r="I2819" t="str">
        <f t="shared" si="266"/>
        <v>Morning</v>
      </c>
      <c r="J2819" t="str">
        <f t="shared" si="267"/>
        <v>Mon</v>
      </c>
      <c r="K2819" t="str">
        <f t="shared" si="268"/>
        <v>2014-07-14</v>
      </c>
      <c r="L2819" s="39">
        <f t="shared" si="269"/>
        <v>0.44236111111240461</v>
      </c>
      <c r="M2819" s="19">
        <f>COUNTIF(Table1_3[Status], "Hired") / COUNTA(Table1_3[Status])</f>
        <v>0.6552734375</v>
      </c>
      <c r="N2819" s="27" t="str">
        <f t="shared" si="270"/>
        <v/>
      </c>
      <c r="O2819" t="str">
        <f>TEXT(Table1_3[[#This Row],[Interview Taken on]],"MMM")</f>
        <v>Jul</v>
      </c>
    </row>
    <row r="2820" spans="1:15" x14ac:dyDescent="0.25">
      <c r="A2820">
        <v>988813</v>
      </c>
      <c r="B2820" s="3">
        <v>41834.444444444445</v>
      </c>
      <c r="C2820">
        <f t="shared" si="265"/>
        <v>0</v>
      </c>
      <c r="D2820" t="s">
        <v>13</v>
      </c>
      <c r="E2820" t="s">
        <v>8</v>
      </c>
      <c r="F2820" t="s">
        <v>205</v>
      </c>
      <c r="G2820" t="s">
        <v>18</v>
      </c>
      <c r="H2820">
        <v>64968</v>
      </c>
      <c r="I2820" t="str">
        <f t="shared" si="266"/>
        <v>Morning</v>
      </c>
      <c r="J2820" t="str">
        <f t="shared" si="267"/>
        <v>Mon</v>
      </c>
      <c r="K2820" t="str">
        <f t="shared" si="268"/>
        <v>2014-07-14</v>
      </c>
      <c r="L2820" s="39">
        <f t="shared" si="269"/>
        <v>0.44444444444525288</v>
      </c>
      <c r="M2820" s="19">
        <f>COUNTIF(Table1_3[Status], "Hired") / COUNTA(Table1_3[Status])</f>
        <v>0.6552734375</v>
      </c>
      <c r="N2820" s="27" t="str">
        <f t="shared" si="270"/>
        <v/>
      </c>
      <c r="O2820" t="str">
        <f>TEXT(Table1_3[[#This Row],[Interview Taken on]],"MMM")</f>
        <v>Jul</v>
      </c>
    </row>
    <row r="2821" spans="1:15" x14ac:dyDescent="0.25">
      <c r="A2821">
        <v>316175</v>
      </c>
      <c r="B2821" s="3">
        <v>41842.396527777775</v>
      </c>
      <c r="C2821">
        <f t="shared" si="265"/>
        <v>1</v>
      </c>
      <c r="D2821" t="s">
        <v>7</v>
      </c>
      <c r="E2821" t="s">
        <v>8</v>
      </c>
      <c r="F2821" t="s">
        <v>205</v>
      </c>
      <c r="G2821" t="s">
        <v>20</v>
      </c>
      <c r="H2821">
        <v>11293</v>
      </c>
      <c r="I2821" t="str">
        <f t="shared" si="266"/>
        <v>Morning</v>
      </c>
      <c r="J2821" t="str">
        <f t="shared" si="267"/>
        <v>Tue</v>
      </c>
      <c r="K2821" t="str">
        <f t="shared" si="268"/>
        <v>2014-07-22</v>
      </c>
      <c r="L2821" s="39">
        <f t="shared" si="269"/>
        <v>0.39652777777519077</v>
      </c>
      <c r="M2821" s="19">
        <f>COUNTIF(Table1_3[Status], "Hired") / COUNTA(Table1_3[Status])</f>
        <v>0.6552734375</v>
      </c>
      <c r="N2821" s="27">
        <f t="shared" si="270"/>
        <v>41857.396527777775</v>
      </c>
      <c r="O2821" t="str">
        <f>TEXT(Table1_3[[#This Row],[Interview Taken on]],"MMM")</f>
        <v>Jul</v>
      </c>
    </row>
    <row r="2822" spans="1:15" x14ac:dyDescent="0.25">
      <c r="A2822">
        <v>577587</v>
      </c>
      <c r="B2822" s="3">
        <v>41842.765277777777</v>
      </c>
      <c r="C2822">
        <f t="shared" si="265"/>
        <v>1</v>
      </c>
      <c r="D2822" t="s">
        <v>7</v>
      </c>
      <c r="E2822" t="s">
        <v>11</v>
      </c>
      <c r="F2822" t="s">
        <v>205</v>
      </c>
      <c r="G2822" t="s">
        <v>20</v>
      </c>
      <c r="H2822">
        <v>98318</v>
      </c>
      <c r="I2822" t="str">
        <f t="shared" si="266"/>
        <v>Evening</v>
      </c>
      <c r="J2822" t="str">
        <f t="shared" si="267"/>
        <v>Tue</v>
      </c>
      <c r="K2822" t="str">
        <f t="shared" si="268"/>
        <v>2014-07-22</v>
      </c>
      <c r="L2822" s="39">
        <f t="shared" si="269"/>
        <v>0.76527777777664596</v>
      </c>
      <c r="M2822" s="19">
        <f>COUNTIF(Table1_3[Status], "Hired") / COUNTA(Table1_3[Status])</f>
        <v>0.6552734375</v>
      </c>
      <c r="N2822" s="27">
        <f t="shared" si="270"/>
        <v>41857.765277777777</v>
      </c>
      <c r="O2822" t="str">
        <f>TEXT(Table1_3[[#This Row],[Interview Taken on]],"MMM")</f>
        <v>Jul</v>
      </c>
    </row>
    <row r="2823" spans="1:15" x14ac:dyDescent="0.25">
      <c r="A2823">
        <v>915524</v>
      </c>
      <c r="B2823" s="3">
        <v>41849.13958333333</v>
      </c>
      <c r="C2823">
        <f t="shared" si="265"/>
        <v>1</v>
      </c>
      <c r="D2823" t="s">
        <v>7</v>
      </c>
      <c r="E2823" t="s">
        <v>8</v>
      </c>
      <c r="F2823" t="s">
        <v>205</v>
      </c>
      <c r="G2823" t="s">
        <v>20</v>
      </c>
      <c r="H2823">
        <v>41305</v>
      </c>
      <c r="I2823" t="str">
        <f t="shared" si="266"/>
        <v>Night</v>
      </c>
      <c r="J2823" t="str">
        <f t="shared" si="267"/>
        <v>Tue</v>
      </c>
      <c r="K2823" t="str">
        <f t="shared" si="268"/>
        <v>2014-07-29</v>
      </c>
      <c r="L2823" s="39">
        <f t="shared" si="269"/>
        <v>0.13958333332993789</v>
      </c>
      <c r="M2823" s="19">
        <f>COUNTIF(Table1_3[Status], "Hired") / COUNTA(Table1_3[Status])</f>
        <v>0.6552734375</v>
      </c>
      <c r="N2823" s="27">
        <f t="shared" si="270"/>
        <v>41864.13958333333</v>
      </c>
      <c r="O2823" t="str">
        <f>TEXT(Table1_3[[#This Row],[Interview Taken on]],"MMM")</f>
        <v>Jul</v>
      </c>
    </row>
    <row r="2824" spans="1:15" x14ac:dyDescent="0.25">
      <c r="A2824">
        <v>560182</v>
      </c>
      <c r="B2824" s="3">
        <v>41857.634722222225</v>
      </c>
      <c r="C2824">
        <f t="shared" si="265"/>
        <v>1</v>
      </c>
      <c r="D2824" t="s">
        <v>7</v>
      </c>
      <c r="E2824" t="s">
        <v>8</v>
      </c>
      <c r="F2824" t="s">
        <v>205</v>
      </c>
      <c r="G2824" t="s">
        <v>18</v>
      </c>
      <c r="H2824">
        <v>22923</v>
      </c>
      <c r="I2824" t="str">
        <f t="shared" si="266"/>
        <v>Afternoon</v>
      </c>
      <c r="J2824" t="str">
        <f t="shared" si="267"/>
        <v>Wed</v>
      </c>
      <c r="K2824" t="str">
        <f t="shared" si="268"/>
        <v>2014-08-06</v>
      </c>
      <c r="L2824" s="39">
        <f t="shared" si="269"/>
        <v>0.63472222222480923</v>
      </c>
      <c r="M2824" s="19">
        <f>COUNTIF(Table1_3[Status], "Hired") / COUNTA(Table1_3[Status])</f>
        <v>0.6552734375</v>
      </c>
      <c r="N2824" s="27">
        <f t="shared" si="270"/>
        <v>41872.634722222225</v>
      </c>
      <c r="O2824" t="str">
        <f>TEXT(Table1_3[[#This Row],[Interview Taken on]],"MMM")</f>
        <v>Aug</v>
      </c>
    </row>
    <row r="2825" spans="1:15" x14ac:dyDescent="0.25">
      <c r="A2825">
        <v>285644</v>
      </c>
      <c r="B2825" s="3">
        <v>41857.635416666664</v>
      </c>
      <c r="C2825">
        <f t="shared" si="265"/>
        <v>0</v>
      </c>
      <c r="D2825" t="s">
        <v>13</v>
      </c>
      <c r="E2825" t="s">
        <v>8</v>
      </c>
      <c r="F2825" t="s">
        <v>205</v>
      </c>
      <c r="G2825" t="s">
        <v>18</v>
      </c>
      <c r="H2825">
        <v>83851</v>
      </c>
      <c r="I2825" t="str">
        <f t="shared" si="266"/>
        <v>Afternoon</v>
      </c>
      <c r="J2825" t="str">
        <f t="shared" si="267"/>
        <v>Wed</v>
      </c>
      <c r="K2825" t="str">
        <f t="shared" si="268"/>
        <v>2014-08-06</v>
      </c>
      <c r="L2825" s="39">
        <f t="shared" si="269"/>
        <v>0.63541666666424135</v>
      </c>
      <c r="M2825" s="19">
        <f>COUNTIF(Table1_3[Status], "Hired") / COUNTA(Table1_3[Status])</f>
        <v>0.6552734375</v>
      </c>
      <c r="N2825" s="27" t="str">
        <f t="shared" si="270"/>
        <v/>
      </c>
      <c r="O2825" t="str">
        <f>TEXT(Table1_3[[#This Row],[Interview Taken on]],"MMM")</f>
        <v>Aug</v>
      </c>
    </row>
    <row r="2826" spans="1:15" x14ac:dyDescent="0.25">
      <c r="A2826">
        <v>275333</v>
      </c>
      <c r="B2826" s="3">
        <v>41857.636111111111</v>
      </c>
      <c r="C2826">
        <f t="shared" si="265"/>
        <v>1</v>
      </c>
      <c r="D2826" t="s">
        <v>7</v>
      </c>
      <c r="E2826" t="s">
        <v>8</v>
      </c>
      <c r="F2826" t="s">
        <v>205</v>
      </c>
      <c r="G2826" t="s">
        <v>18</v>
      </c>
      <c r="H2826">
        <v>39563</v>
      </c>
      <c r="I2826" t="str">
        <f t="shared" si="266"/>
        <v>Afternoon</v>
      </c>
      <c r="J2826" t="str">
        <f t="shared" si="267"/>
        <v>Wed</v>
      </c>
      <c r="K2826" t="str">
        <f t="shared" si="268"/>
        <v>2014-08-06</v>
      </c>
      <c r="L2826" s="39">
        <f t="shared" si="269"/>
        <v>0.63611111111094942</v>
      </c>
      <c r="M2826" s="19">
        <f>COUNTIF(Table1_3[Status], "Hired") / COUNTA(Table1_3[Status])</f>
        <v>0.6552734375</v>
      </c>
      <c r="N2826" s="27">
        <f t="shared" si="270"/>
        <v>41872.636111111111</v>
      </c>
      <c r="O2826" t="str">
        <f>TEXT(Table1_3[[#This Row],[Interview Taken on]],"MMM")</f>
        <v>Aug</v>
      </c>
    </row>
    <row r="2827" spans="1:15" x14ac:dyDescent="0.25">
      <c r="A2827">
        <v>212668</v>
      </c>
      <c r="B2827" s="3">
        <v>41858.60833333333</v>
      </c>
      <c r="C2827">
        <f t="shared" si="265"/>
        <v>1</v>
      </c>
      <c r="D2827" t="s">
        <v>7</v>
      </c>
      <c r="E2827" t="s">
        <v>11</v>
      </c>
      <c r="F2827" t="s">
        <v>205</v>
      </c>
      <c r="G2827" t="s">
        <v>18</v>
      </c>
      <c r="H2827">
        <v>70822</v>
      </c>
      <c r="I2827" t="str">
        <f t="shared" si="266"/>
        <v>Afternoon</v>
      </c>
      <c r="J2827" t="str">
        <f t="shared" si="267"/>
        <v>Thu</v>
      </c>
      <c r="K2827" t="str">
        <f t="shared" si="268"/>
        <v>2014-08-07</v>
      </c>
      <c r="L2827" s="39">
        <f t="shared" si="269"/>
        <v>0.60833333332993789</v>
      </c>
      <c r="M2827" s="19">
        <f>COUNTIF(Table1_3[Status], "Hired") / COUNTA(Table1_3[Status])</f>
        <v>0.6552734375</v>
      </c>
      <c r="N2827" s="27">
        <f t="shared" si="270"/>
        <v>41873.60833333333</v>
      </c>
      <c r="O2827" t="str">
        <f>TEXT(Table1_3[[#This Row],[Interview Taken on]],"MMM")</f>
        <v>Aug</v>
      </c>
    </row>
    <row r="2828" spans="1:15" x14ac:dyDescent="0.25">
      <c r="A2828">
        <v>35024</v>
      </c>
      <c r="B2828" s="3">
        <v>41858.609722222223</v>
      </c>
      <c r="C2828">
        <f t="shared" si="265"/>
        <v>1</v>
      </c>
      <c r="D2828" t="s">
        <v>7</v>
      </c>
      <c r="E2828" t="s">
        <v>11</v>
      </c>
      <c r="F2828" t="s">
        <v>205</v>
      </c>
      <c r="G2828" t="s">
        <v>18</v>
      </c>
      <c r="H2828">
        <v>91025</v>
      </c>
      <c r="I2828" t="str">
        <f t="shared" si="266"/>
        <v>Afternoon</v>
      </c>
      <c r="J2828" t="str">
        <f t="shared" si="267"/>
        <v>Thu</v>
      </c>
      <c r="K2828" t="str">
        <f t="shared" si="268"/>
        <v>2014-08-07</v>
      </c>
      <c r="L2828" s="39">
        <f t="shared" si="269"/>
        <v>0.60972222222335404</v>
      </c>
      <c r="M2828" s="19">
        <f>COUNTIF(Table1_3[Status], "Hired") / COUNTA(Table1_3[Status])</f>
        <v>0.6552734375</v>
      </c>
      <c r="N2828" s="27">
        <f t="shared" si="270"/>
        <v>41873.609722222223</v>
      </c>
      <c r="O2828" t="str">
        <f>TEXT(Table1_3[[#This Row],[Interview Taken on]],"MMM")</f>
        <v>Aug</v>
      </c>
    </row>
    <row r="2829" spans="1:15" x14ac:dyDescent="0.25">
      <c r="A2829">
        <v>416704</v>
      </c>
      <c r="B2829" s="3">
        <v>41866.459722222222</v>
      </c>
      <c r="C2829">
        <f t="shared" si="265"/>
        <v>0</v>
      </c>
      <c r="D2829" t="s">
        <v>13</v>
      </c>
      <c r="E2829" t="s">
        <v>8</v>
      </c>
      <c r="F2829" t="s">
        <v>205</v>
      </c>
      <c r="G2829" t="s">
        <v>18</v>
      </c>
      <c r="H2829">
        <v>16136</v>
      </c>
      <c r="I2829" t="str">
        <f t="shared" si="266"/>
        <v>Morning</v>
      </c>
      <c r="J2829" t="str">
        <f t="shared" si="267"/>
        <v>Fri</v>
      </c>
      <c r="K2829" t="str">
        <f t="shared" si="268"/>
        <v>2014-08-15</v>
      </c>
      <c r="L2829" s="39">
        <f t="shared" si="269"/>
        <v>0.45972222222189885</v>
      </c>
      <c r="M2829" s="19">
        <f>COUNTIF(Table1_3[Status], "Hired") / COUNTA(Table1_3[Status])</f>
        <v>0.6552734375</v>
      </c>
      <c r="N2829" s="27" t="str">
        <f t="shared" si="270"/>
        <v/>
      </c>
      <c r="O2829" t="str">
        <f>TEXT(Table1_3[[#This Row],[Interview Taken on]],"MMM")</f>
        <v>Aug</v>
      </c>
    </row>
    <row r="2830" spans="1:15" x14ac:dyDescent="0.25">
      <c r="A2830">
        <v>501414</v>
      </c>
      <c r="B2830" s="3">
        <v>41849.397916666669</v>
      </c>
      <c r="C2830">
        <f t="shared" si="265"/>
        <v>1</v>
      </c>
      <c r="D2830" t="s">
        <v>7</v>
      </c>
      <c r="E2830" t="s">
        <v>11</v>
      </c>
      <c r="F2830" t="s">
        <v>205</v>
      </c>
      <c r="G2830" t="s">
        <v>34</v>
      </c>
      <c r="H2830">
        <v>60863</v>
      </c>
      <c r="I2830" t="str">
        <f t="shared" si="266"/>
        <v>Morning</v>
      </c>
      <c r="J2830" t="str">
        <f t="shared" si="267"/>
        <v>Tue</v>
      </c>
      <c r="K2830" t="str">
        <f t="shared" si="268"/>
        <v>2014-07-29</v>
      </c>
      <c r="L2830" s="39">
        <f t="shared" si="269"/>
        <v>0.39791666666860692</v>
      </c>
      <c r="M2830" s="19">
        <f>COUNTIF(Table1_3[Status], "Hired") / COUNTA(Table1_3[Status])</f>
        <v>0.6552734375</v>
      </c>
      <c r="N2830" s="27">
        <f t="shared" si="270"/>
        <v>41864.397916666669</v>
      </c>
      <c r="O2830" t="str">
        <f>TEXT(Table1_3[[#This Row],[Interview Taken on]],"MMM")</f>
        <v>Jul</v>
      </c>
    </row>
    <row r="2831" spans="1:15" x14ac:dyDescent="0.25">
      <c r="A2831">
        <v>153036</v>
      </c>
      <c r="B2831" s="3">
        <v>41854.128472222219</v>
      </c>
      <c r="C2831">
        <f t="shared" si="265"/>
        <v>0</v>
      </c>
      <c r="D2831" t="s">
        <v>13</v>
      </c>
      <c r="E2831" t="s">
        <v>8</v>
      </c>
      <c r="F2831" t="s">
        <v>205</v>
      </c>
      <c r="G2831" t="s">
        <v>18</v>
      </c>
      <c r="H2831">
        <v>88372</v>
      </c>
      <c r="I2831" t="str">
        <f t="shared" si="266"/>
        <v>Night</v>
      </c>
      <c r="J2831" t="str">
        <f t="shared" si="267"/>
        <v>Sun</v>
      </c>
      <c r="K2831" t="str">
        <f t="shared" si="268"/>
        <v>2014-08-03</v>
      </c>
      <c r="L2831" s="39">
        <f t="shared" si="269"/>
        <v>0.12847222221898846</v>
      </c>
      <c r="M2831" s="19">
        <f>COUNTIF(Table1_3[Status], "Hired") / COUNTA(Table1_3[Status])</f>
        <v>0.6552734375</v>
      </c>
      <c r="N2831" s="27" t="str">
        <f t="shared" si="270"/>
        <v/>
      </c>
      <c r="O2831" t="str">
        <f>TEXT(Table1_3[[#This Row],[Interview Taken on]],"MMM")</f>
        <v>Aug</v>
      </c>
    </row>
    <row r="2832" spans="1:15" x14ac:dyDescent="0.25">
      <c r="A2832">
        <v>633036</v>
      </c>
      <c r="B2832" s="3">
        <v>41860.453472222223</v>
      </c>
      <c r="C2832">
        <f t="shared" si="265"/>
        <v>1</v>
      </c>
      <c r="D2832" t="s">
        <v>7</v>
      </c>
      <c r="E2832" t="s">
        <v>8</v>
      </c>
      <c r="F2832" t="s">
        <v>205</v>
      </c>
      <c r="G2832" t="s">
        <v>18</v>
      </c>
      <c r="H2832">
        <v>25300</v>
      </c>
      <c r="I2832" t="str">
        <f t="shared" si="266"/>
        <v>Morning</v>
      </c>
      <c r="J2832" t="str">
        <f t="shared" si="267"/>
        <v>Sat</v>
      </c>
      <c r="K2832" t="str">
        <f t="shared" si="268"/>
        <v>2014-08-09</v>
      </c>
      <c r="L2832" s="39">
        <f t="shared" si="269"/>
        <v>0.45347222222335404</v>
      </c>
      <c r="M2832" s="19">
        <f>COUNTIF(Table1_3[Status], "Hired") / COUNTA(Table1_3[Status])</f>
        <v>0.6552734375</v>
      </c>
      <c r="N2832" s="27">
        <f t="shared" si="270"/>
        <v>41875.453472222223</v>
      </c>
      <c r="O2832" t="str">
        <f>TEXT(Table1_3[[#This Row],[Interview Taken on]],"MMM")</f>
        <v>Aug</v>
      </c>
    </row>
    <row r="2833" spans="1:15" x14ac:dyDescent="0.25">
      <c r="A2833">
        <v>83162</v>
      </c>
      <c r="B2833" s="3">
        <v>41872.315972222219</v>
      </c>
      <c r="C2833">
        <f t="shared" si="265"/>
        <v>1</v>
      </c>
      <c r="D2833" t="s">
        <v>7</v>
      </c>
      <c r="E2833" t="s">
        <v>11</v>
      </c>
      <c r="F2833" t="s">
        <v>205</v>
      </c>
      <c r="G2833" t="s">
        <v>20</v>
      </c>
      <c r="H2833">
        <v>10734</v>
      </c>
      <c r="I2833" t="str">
        <f t="shared" si="266"/>
        <v>Morning</v>
      </c>
      <c r="J2833" t="str">
        <f t="shared" si="267"/>
        <v>Thu</v>
      </c>
      <c r="K2833" t="str">
        <f t="shared" si="268"/>
        <v>2014-08-21</v>
      </c>
      <c r="L2833" s="39">
        <f t="shared" si="269"/>
        <v>0.31597222221898846</v>
      </c>
      <c r="M2833" s="19">
        <f>COUNTIF(Table1_3[Status], "Hired") / COUNTA(Table1_3[Status])</f>
        <v>0.6552734375</v>
      </c>
      <c r="N2833" s="27">
        <f t="shared" si="270"/>
        <v>41887.315972222219</v>
      </c>
      <c r="O2833" t="str">
        <f>TEXT(Table1_3[[#This Row],[Interview Taken on]],"MMM")</f>
        <v>Aug</v>
      </c>
    </row>
    <row r="2834" spans="1:15" x14ac:dyDescent="0.25">
      <c r="A2834">
        <v>527414</v>
      </c>
      <c r="B2834" s="3">
        <v>41866.243055555555</v>
      </c>
      <c r="C2834">
        <f t="shared" si="265"/>
        <v>0</v>
      </c>
      <c r="D2834" t="s">
        <v>13</v>
      </c>
      <c r="E2834" t="s">
        <v>8</v>
      </c>
      <c r="F2834" t="s">
        <v>205</v>
      </c>
      <c r="G2834" t="s">
        <v>34</v>
      </c>
      <c r="H2834">
        <v>64808</v>
      </c>
      <c r="I2834" t="str">
        <f t="shared" si="266"/>
        <v>Night</v>
      </c>
      <c r="J2834" t="str">
        <f t="shared" si="267"/>
        <v>Fri</v>
      </c>
      <c r="K2834" t="str">
        <f t="shared" si="268"/>
        <v>2014-08-15</v>
      </c>
      <c r="L2834" s="39">
        <f t="shared" si="269"/>
        <v>0.24305555555474712</v>
      </c>
      <c r="M2834" s="19">
        <f>COUNTIF(Table1_3[Status], "Hired") / COUNTA(Table1_3[Status])</f>
        <v>0.6552734375</v>
      </c>
      <c r="N2834" s="27" t="str">
        <f t="shared" si="270"/>
        <v/>
      </c>
      <c r="O2834" t="str">
        <f>TEXT(Table1_3[[#This Row],[Interview Taken on]],"MMM")</f>
        <v>Aug</v>
      </c>
    </row>
    <row r="2835" spans="1:15" x14ac:dyDescent="0.25">
      <c r="A2835">
        <v>384327</v>
      </c>
      <c r="B2835" s="3">
        <v>41869.723611111112</v>
      </c>
      <c r="C2835">
        <f t="shared" si="265"/>
        <v>0</v>
      </c>
      <c r="D2835" t="s">
        <v>13</v>
      </c>
      <c r="E2835" t="s">
        <v>38</v>
      </c>
      <c r="F2835" t="s">
        <v>205</v>
      </c>
      <c r="G2835" t="s">
        <v>20</v>
      </c>
      <c r="H2835">
        <v>29034</v>
      </c>
      <c r="I2835" t="str">
        <f t="shared" si="266"/>
        <v>Afternoon</v>
      </c>
      <c r="J2835" t="str">
        <f t="shared" si="267"/>
        <v>Mon</v>
      </c>
      <c r="K2835" t="str">
        <f t="shared" si="268"/>
        <v>2014-08-18</v>
      </c>
      <c r="L2835" s="39">
        <f t="shared" si="269"/>
        <v>0.72361111111240461</v>
      </c>
      <c r="M2835" s="19">
        <f>COUNTIF(Table1_3[Status], "Hired") / COUNTA(Table1_3[Status])</f>
        <v>0.6552734375</v>
      </c>
      <c r="N2835" s="27" t="str">
        <f t="shared" si="270"/>
        <v/>
      </c>
      <c r="O2835" t="str">
        <f>TEXT(Table1_3[[#This Row],[Interview Taken on]],"MMM")</f>
        <v>Aug</v>
      </c>
    </row>
    <row r="2836" spans="1:15" x14ac:dyDescent="0.25">
      <c r="A2836">
        <v>837259</v>
      </c>
      <c r="B2836" s="3">
        <v>41877.472222222219</v>
      </c>
      <c r="C2836">
        <f t="shared" si="265"/>
        <v>1</v>
      </c>
      <c r="D2836" t="s">
        <v>7</v>
      </c>
      <c r="E2836" t="s">
        <v>11</v>
      </c>
      <c r="F2836" t="s">
        <v>205</v>
      </c>
      <c r="G2836" t="s">
        <v>18</v>
      </c>
      <c r="H2836">
        <v>11058</v>
      </c>
      <c r="I2836" t="str">
        <f t="shared" si="266"/>
        <v>Morning</v>
      </c>
      <c r="J2836" t="str">
        <f t="shared" si="267"/>
        <v>Tue</v>
      </c>
      <c r="K2836" t="str">
        <f t="shared" si="268"/>
        <v>2014-08-26</v>
      </c>
      <c r="L2836" s="39">
        <f t="shared" si="269"/>
        <v>0.47222222221898846</v>
      </c>
      <c r="M2836" s="19">
        <f>COUNTIF(Table1_3[Status], "Hired") / COUNTA(Table1_3[Status])</f>
        <v>0.6552734375</v>
      </c>
      <c r="N2836" s="27">
        <f t="shared" si="270"/>
        <v>41892.472222222219</v>
      </c>
      <c r="O2836" t="str">
        <f>TEXT(Table1_3[[#This Row],[Interview Taken on]],"MMM")</f>
        <v>Aug</v>
      </c>
    </row>
    <row r="2837" spans="1:15" x14ac:dyDescent="0.25">
      <c r="A2837">
        <v>168921</v>
      </c>
      <c r="B2837" s="3">
        <v>41877.473611111112</v>
      </c>
      <c r="C2837">
        <f t="shared" si="265"/>
        <v>0</v>
      </c>
      <c r="D2837" t="s">
        <v>13</v>
      </c>
      <c r="E2837" t="s">
        <v>11</v>
      </c>
      <c r="F2837" t="s">
        <v>205</v>
      </c>
      <c r="G2837" t="s">
        <v>18</v>
      </c>
      <c r="H2837">
        <v>42405</v>
      </c>
      <c r="I2837" t="str">
        <f t="shared" si="266"/>
        <v>Morning</v>
      </c>
      <c r="J2837" t="str">
        <f t="shared" si="267"/>
        <v>Tue</v>
      </c>
      <c r="K2837" t="str">
        <f t="shared" si="268"/>
        <v>2014-08-26</v>
      </c>
      <c r="L2837" s="39">
        <f t="shared" si="269"/>
        <v>0.47361111111240461</v>
      </c>
      <c r="M2837" s="19">
        <f>COUNTIF(Table1_3[Status], "Hired") / COUNTA(Table1_3[Status])</f>
        <v>0.6552734375</v>
      </c>
      <c r="N2837" s="27" t="str">
        <f t="shared" si="270"/>
        <v/>
      </c>
      <c r="O2837" t="str">
        <f>TEXT(Table1_3[[#This Row],[Interview Taken on]],"MMM")</f>
        <v>Aug</v>
      </c>
    </row>
    <row r="2838" spans="1:15" x14ac:dyDescent="0.25">
      <c r="A2838">
        <v>753579</v>
      </c>
      <c r="B2838" s="3">
        <v>41780.396527777775</v>
      </c>
      <c r="C2838">
        <f t="shared" si="265"/>
        <v>1</v>
      </c>
      <c r="D2838" t="s">
        <v>7</v>
      </c>
      <c r="E2838" t="s">
        <v>8</v>
      </c>
      <c r="F2838" t="s">
        <v>200</v>
      </c>
      <c r="G2838" t="s">
        <v>25</v>
      </c>
      <c r="H2838">
        <v>47099</v>
      </c>
      <c r="I2838" t="str">
        <f t="shared" si="266"/>
        <v>Morning</v>
      </c>
      <c r="J2838" t="str">
        <f t="shared" si="267"/>
        <v>Wed</v>
      </c>
      <c r="K2838" t="str">
        <f t="shared" si="268"/>
        <v>2014-05-21</v>
      </c>
      <c r="L2838" s="39">
        <f t="shared" si="269"/>
        <v>0.39652777777519077</v>
      </c>
      <c r="M2838" s="19">
        <f>COUNTIF(Table1_3[Status], "Hired") / COUNTA(Table1_3[Status])</f>
        <v>0.6552734375</v>
      </c>
      <c r="N2838" s="27">
        <f t="shared" si="270"/>
        <v>41795.396527777775</v>
      </c>
      <c r="O2838" t="str">
        <f>TEXT(Table1_3[[#This Row],[Interview Taken on]],"MMM")</f>
        <v>May</v>
      </c>
    </row>
    <row r="2839" spans="1:15" x14ac:dyDescent="0.25">
      <c r="A2839">
        <v>536133</v>
      </c>
      <c r="B2839" s="3">
        <v>41780.397222222222</v>
      </c>
      <c r="C2839">
        <f t="shared" si="265"/>
        <v>1</v>
      </c>
      <c r="D2839" t="s">
        <v>7</v>
      </c>
      <c r="E2839" t="s">
        <v>11</v>
      </c>
      <c r="F2839" t="s">
        <v>200</v>
      </c>
      <c r="G2839" t="s">
        <v>25</v>
      </c>
      <c r="H2839">
        <v>24740</v>
      </c>
      <c r="I2839" t="str">
        <f t="shared" si="266"/>
        <v>Morning</v>
      </c>
      <c r="J2839" t="str">
        <f t="shared" si="267"/>
        <v>Wed</v>
      </c>
      <c r="K2839" t="str">
        <f t="shared" si="268"/>
        <v>2014-05-21</v>
      </c>
      <c r="L2839" s="39">
        <f t="shared" si="269"/>
        <v>0.39722222222189885</v>
      </c>
      <c r="M2839" s="19">
        <f>COUNTIF(Table1_3[Status], "Hired") / COUNTA(Table1_3[Status])</f>
        <v>0.6552734375</v>
      </c>
      <c r="N2839" s="27">
        <f t="shared" si="270"/>
        <v>41795.397222222222</v>
      </c>
      <c r="O2839" t="str">
        <f>TEXT(Table1_3[[#This Row],[Interview Taken on]],"MMM")</f>
        <v>May</v>
      </c>
    </row>
    <row r="2840" spans="1:15" x14ac:dyDescent="0.25">
      <c r="A2840">
        <v>88859</v>
      </c>
      <c r="B2840" s="3">
        <v>41780.397916666669</v>
      </c>
      <c r="C2840">
        <f t="shared" si="265"/>
        <v>1</v>
      </c>
      <c r="D2840" t="s">
        <v>7</v>
      </c>
      <c r="E2840" t="s">
        <v>8</v>
      </c>
      <c r="F2840" t="s">
        <v>200</v>
      </c>
      <c r="G2840" t="s">
        <v>25</v>
      </c>
      <c r="H2840">
        <v>11554</v>
      </c>
      <c r="I2840" t="str">
        <f t="shared" si="266"/>
        <v>Morning</v>
      </c>
      <c r="J2840" t="str">
        <f t="shared" si="267"/>
        <v>Wed</v>
      </c>
      <c r="K2840" t="str">
        <f t="shared" si="268"/>
        <v>2014-05-21</v>
      </c>
      <c r="L2840" s="39">
        <f t="shared" si="269"/>
        <v>0.39791666666860692</v>
      </c>
      <c r="M2840" s="19">
        <f>COUNTIF(Table1_3[Status], "Hired") / COUNTA(Table1_3[Status])</f>
        <v>0.6552734375</v>
      </c>
      <c r="N2840" s="27">
        <f t="shared" si="270"/>
        <v>41795.397916666669</v>
      </c>
      <c r="O2840" t="str">
        <f>TEXT(Table1_3[[#This Row],[Interview Taken on]],"MMM")</f>
        <v>May</v>
      </c>
    </row>
    <row r="2841" spans="1:15" x14ac:dyDescent="0.25">
      <c r="A2841">
        <v>458929</v>
      </c>
      <c r="B2841" s="3">
        <v>41787.714583333334</v>
      </c>
      <c r="C2841">
        <f t="shared" si="265"/>
        <v>1</v>
      </c>
      <c r="D2841" t="s">
        <v>7</v>
      </c>
      <c r="E2841" t="s">
        <v>11</v>
      </c>
      <c r="F2841" t="s">
        <v>200</v>
      </c>
      <c r="G2841" t="s">
        <v>25</v>
      </c>
      <c r="H2841">
        <v>27917</v>
      </c>
      <c r="I2841" t="str">
        <f t="shared" si="266"/>
        <v>Afternoon</v>
      </c>
      <c r="J2841" t="str">
        <f t="shared" si="267"/>
        <v>Wed</v>
      </c>
      <c r="K2841" t="str">
        <f t="shared" si="268"/>
        <v>2014-05-28</v>
      </c>
      <c r="L2841" s="39">
        <f t="shared" si="269"/>
        <v>0.71458333333430346</v>
      </c>
      <c r="M2841" s="19">
        <f>COUNTIF(Table1_3[Status], "Hired") / COUNTA(Table1_3[Status])</f>
        <v>0.6552734375</v>
      </c>
      <c r="N2841" s="27">
        <f t="shared" si="270"/>
        <v>41802.714583333334</v>
      </c>
      <c r="O2841" t="str">
        <f>TEXT(Table1_3[[#This Row],[Interview Taken on]],"MMM")</f>
        <v>May</v>
      </c>
    </row>
    <row r="2842" spans="1:15" x14ac:dyDescent="0.25">
      <c r="A2842">
        <v>89996</v>
      </c>
      <c r="B2842" s="3">
        <v>41849.819444444445</v>
      </c>
      <c r="C2842">
        <f t="shared" si="265"/>
        <v>0</v>
      </c>
      <c r="D2842" t="s">
        <v>13</v>
      </c>
      <c r="E2842" t="s">
        <v>11</v>
      </c>
      <c r="F2842" t="s">
        <v>200</v>
      </c>
      <c r="G2842" t="s">
        <v>25</v>
      </c>
      <c r="H2842">
        <v>76246</v>
      </c>
      <c r="I2842" t="str">
        <f t="shared" si="266"/>
        <v>Evening</v>
      </c>
      <c r="J2842" t="str">
        <f t="shared" si="267"/>
        <v>Tue</v>
      </c>
      <c r="K2842" t="str">
        <f t="shared" si="268"/>
        <v>2014-07-29</v>
      </c>
      <c r="L2842" s="39">
        <f t="shared" si="269"/>
        <v>0.81944444444525288</v>
      </c>
      <c r="M2842" s="19">
        <f>COUNTIF(Table1_3[Status], "Hired") / COUNTA(Table1_3[Status])</f>
        <v>0.6552734375</v>
      </c>
      <c r="N2842" s="27" t="str">
        <f t="shared" si="270"/>
        <v/>
      </c>
      <c r="O2842" t="str">
        <f>TEXT(Table1_3[[#This Row],[Interview Taken on]],"MMM")</f>
        <v>Jul</v>
      </c>
    </row>
    <row r="2843" spans="1:15" x14ac:dyDescent="0.25">
      <c r="A2843">
        <v>636370</v>
      </c>
      <c r="B2843" s="3">
        <v>41849.819444444445</v>
      </c>
      <c r="C2843">
        <f t="shared" si="265"/>
        <v>1</v>
      </c>
      <c r="D2843" t="s">
        <v>7</v>
      </c>
      <c r="E2843" t="s">
        <v>11</v>
      </c>
      <c r="F2843" t="s">
        <v>200</v>
      </c>
      <c r="G2843" t="s">
        <v>25</v>
      </c>
      <c r="H2843">
        <v>66728</v>
      </c>
      <c r="I2843" t="str">
        <f t="shared" si="266"/>
        <v>Evening</v>
      </c>
      <c r="J2843" t="str">
        <f t="shared" si="267"/>
        <v>Tue</v>
      </c>
      <c r="K2843" t="str">
        <f t="shared" si="268"/>
        <v>2014-07-29</v>
      </c>
      <c r="L2843" s="39">
        <f t="shared" si="269"/>
        <v>0.81944444444525288</v>
      </c>
      <c r="M2843" s="19">
        <f>COUNTIF(Table1_3[Status], "Hired") / COUNTA(Table1_3[Status])</f>
        <v>0.6552734375</v>
      </c>
      <c r="N2843" s="27">
        <f t="shared" si="270"/>
        <v>41864.819444444445</v>
      </c>
      <c r="O2843" t="str">
        <f>TEXT(Table1_3[[#This Row],[Interview Taken on]],"MMM")</f>
        <v>Jul</v>
      </c>
    </row>
    <row r="2844" spans="1:15" x14ac:dyDescent="0.25">
      <c r="A2844">
        <v>639922</v>
      </c>
      <c r="B2844" s="3">
        <v>41766.398611111108</v>
      </c>
      <c r="C2844">
        <f t="shared" si="265"/>
        <v>0</v>
      </c>
      <c r="D2844" t="s">
        <v>13</v>
      </c>
      <c r="E2844" t="s">
        <v>11</v>
      </c>
      <c r="F2844" t="s">
        <v>205</v>
      </c>
      <c r="G2844" t="s">
        <v>20</v>
      </c>
      <c r="H2844">
        <v>84559</v>
      </c>
      <c r="I2844" t="str">
        <f t="shared" si="266"/>
        <v>Morning</v>
      </c>
      <c r="J2844" t="str">
        <f t="shared" si="267"/>
        <v>Wed</v>
      </c>
      <c r="K2844" t="str">
        <f t="shared" si="268"/>
        <v>2014-05-07</v>
      </c>
      <c r="L2844" s="39">
        <f t="shared" si="269"/>
        <v>0.39861111110803904</v>
      </c>
      <c r="M2844" s="19">
        <f>COUNTIF(Table1_3[Status], "Hired") / COUNTA(Table1_3[Status])</f>
        <v>0.6552734375</v>
      </c>
      <c r="N2844" s="27" t="str">
        <f t="shared" si="270"/>
        <v/>
      </c>
      <c r="O2844" t="str">
        <f>TEXT(Table1_3[[#This Row],[Interview Taken on]],"MMM")</f>
        <v>May</v>
      </c>
    </row>
    <row r="2845" spans="1:15" x14ac:dyDescent="0.25">
      <c r="A2845">
        <v>834391</v>
      </c>
      <c r="B2845" s="3">
        <v>41767.775694444441</v>
      </c>
      <c r="C2845">
        <f t="shared" si="265"/>
        <v>0</v>
      </c>
      <c r="D2845" t="s">
        <v>13</v>
      </c>
      <c r="E2845" t="s">
        <v>8</v>
      </c>
      <c r="F2845" t="s">
        <v>205</v>
      </c>
      <c r="G2845" t="s">
        <v>20</v>
      </c>
      <c r="H2845">
        <v>94532</v>
      </c>
      <c r="I2845" t="str">
        <f t="shared" si="266"/>
        <v>Evening</v>
      </c>
      <c r="J2845" t="str">
        <f t="shared" si="267"/>
        <v>Thu</v>
      </c>
      <c r="K2845" t="str">
        <f t="shared" si="268"/>
        <v>2014-05-08</v>
      </c>
      <c r="L2845" s="39">
        <f t="shared" si="269"/>
        <v>0.77569444444088731</v>
      </c>
      <c r="M2845" s="19">
        <f>COUNTIF(Table1_3[Status], "Hired") / COUNTA(Table1_3[Status])</f>
        <v>0.6552734375</v>
      </c>
      <c r="N2845" s="27" t="str">
        <f t="shared" si="270"/>
        <v/>
      </c>
      <c r="O2845" t="str">
        <f>TEXT(Table1_3[[#This Row],[Interview Taken on]],"MMM")</f>
        <v>May</v>
      </c>
    </row>
    <row r="2846" spans="1:15" x14ac:dyDescent="0.25">
      <c r="A2846">
        <v>446910</v>
      </c>
      <c r="B2846" s="3">
        <v>41767.775694444441</v>
      </c>
      <c r="C2846">
        <f t="shared" si="265"/>
        <v>1</v>
      </c>
      <c r="D2846" t="s">
        <v>7</v>
      </c>
      <c r="E2846" t="s">
        <v>38</v>
      </c>
      <c r="F2846" t="s">
        <v>205</v>
      </c>
      <c r="G2846" t="s">
        <v>20</v>
      </c>
      <c r="H2846">
        <v>34564</v>
      </c>
      <c r="I2846" t="str">
        <f t="shared" si="266"/>
        <v>Evening</v>
      </c>
      <c r="J2846" t="str">
        <f t="shared" si="267"/>
        <v>Thu</v>
      </c>
      <c r="K2846" t="str">
        <f t="shared" si="268"/>
        <v>2014-05-08</v>
      </c>
      <c r="L2846" s="39">
        <f t="shared" si="269"/>
        <v>0.77569444444088731</v>
      </c>
      <c r="M2846" s="19">
        <f>COUNTIF(Table1_3[Status], "Hired") / COUNTA(Table1_3[Status])</f>
        <v>0.6552734375</v>
      </c>
      <c r="N2846" s="27">
        <f t="shared" si="270"/>
        <v>41782.775694444441</v>
      </c>
      <c r="O2846" t="str">
        <f>TEXT(Table1_3[[#This Row],[Interview Taken on]],"MMM")</f>
        <v>May</v>
      </c>
    </row>
    <row r="2847" spans="1:15" x14ac:dyDescent="0.25">
      <c r="A2847">
        <v>942102</v>
      </c>
      <c r="B2847" s="3">
        <v>41872.738888888889</v>
      </c>
      <c r="C2847">
        <f t="shared" si="265"/>
        <v>1</v>
      </c>
      <c r="D2847" t="s">
        <v>7</v>
      </c>
      <c r="E2847" t="s">
        <v>11</v>
      </c>
      <c r="F2847" t="s">
        <v>205</v>
      </c>
      <c r="G2847" t="s">
        <v>20</v>
      </c>
      <c r="H2847">
        <v>45259</v>
      </c>
      <c r="I2847" t="str">
        <f t="shared" si="266"/>
        <v>Afternoon</v>
      </c>
      <c r="J2847" t="str">
        <f t="shared" si="267"/>
        <v>Thu</v>
      </c>
      <c r="K2847" t="str">
        <f t="shared" si="268"/>
        <v>2014-08-21</v>
      </c>
      <c r="L2847" s="39">
        <f t="shared" si="269"/>
        <v>0.73888888888905058</v>
      </c>
      <c r="M2847" s="19">
        <f>COUNTIF(Table1_3[Status], "Hired") / COUNTA(Table1_3[Status])</f>
        <v>0.6552734375</v>
      </c>
      <c r="N2847" s="27">
        <f t="shared" si="270"/>
        <v>41887.738888888889</v>
      </c>
      <c r="O2847" t="str">
        <f>TEXT(Table1_3[[#This Row],[Interview Taken on]],"MMM")</f>
        <v>Aug</v>
      </c>
    </row>
    <row r="2848" spans="1:15" x14ac:dyDescent="0.25">
      <c r="A2848">
        <v>887834</v>
      </c>
      <c r="B2848" s="3">
        <v>41872.738888888889</v>
      </c>
      <c r="C2848">
        <f t="shared" si="265"/>
        <v>1</v>
      </c>
      <c r="D2848" t="s">
        <v>7</v>
      </c>
      <c r="E2848" t="s">
        <v>8</v>
      </c>
      <c r="F2848" t="s">
        <v>205</v>
      </c>
      <c r="G2848" t="s">
        <v>20</v>
      </c>
      <c r="H2848">
        <v>68553</v>
      </c>
      <c r="I2848" t="str">
        <f t="shared" si="266"/>
        <v>Afternoon</v>
      </c>
      <c r="J2848" t="str">
        <f t="shared" si="267"/>
        <v>Thu</v>
      </c>
      <c r="K2848" t="str">
        <f t="shared" si="268"/>
        <v>2014-08-21</v>
      </c>
      <c r="L2848" s="39">
        <f t="shared" si="269"/>
        <v>0.73888888888905058</v>
      </c>
      <c r="M2848" s="19">
        <f>COUNTIF(Table1_3[Status], "Hired") / COUNTA(Table1_3[Status])</f>
        <v>0.6552734375</v>
      </c>
      <c r="N2848" s="27">
        <f t="shared" si="270"/>
        <v>41887.738888888889</v>
      </c>
      <c r="O2848" t="str">
        <f>TEXT(Table1_3[[#This Row],[Interview Taken on]],"MMM")</f>
        <v>Aug</v>
      </c>
    </row>
    <row r="2849" spans="1:15" x14ac:dyDescent="0.25">
      <c r="A2849">
        <v>551086</v>
      </c>
      <c r="B2849" s="3">
        <v>41872.739583333336</v>
      </c>
      <c r="C2849">
        <f t="shared" si="265"/>
        <v>0</v>
      </c>
      <c r="D2849" t="s">
        <v>13</v>
      </c>
      <c r="E2849" t="s">
        <v>11</v>
      </c>
      <c r="F2849" t="s">
        <v>205</v>
      </c>
      <c r="G2849" t="s">
        <v>20</v>
      </c>
      <c r="H2849">
        <v>97491</v>
      </c>
      <c r="I2849" t="str">
        <f t="shared" si="266"/>
        <v>Afternoon</v>
      </c>
      <c r="J2849" t="str">
        <f t="shared" si="267"/>
        <v>Thu</v>
      </c>
      <c r="K2849" t="str">
        <f t="shared" si="268"/>
        <v>2014-08-21</v>
      </c>
      <c r="L2849" s="39">
        <f t="shared" si="269"/>
        <v>0.73958333333575865</v>
      </c>
      <c r="M2849" s="19">
        <f>COUNTIF(Table1_3[Status], "Hired") / COUNTA(Table1_3[Status])</f>
        <v>0.6552734375</v>
      </c>
      <c r="N2849" s="27" t="str">
        <f t="shared" si="270"/>
        <v/>
      </c>
      <c r="O2849" t="str">
        <f>TEXT(Table1_3[[#This Row],[Interview Taken on]],"MMM")</f>
        <v>Aug</v>
      </c>
    </row>
    <row r="2850" spans="1:15" x14ac:dyDescent="0.25">
      <c r="A2850">
        <v>47896</v>
      </c>
      <c r="B2850" s="3">
        <v>41872.740277777775</v>
      </c>
      <c r="C2850">
        <f t="shared" si="265"/>
        <v>0</v>
      </c>
      <c r="D2850" t="s">
        <v>13</v>
      </c>
      <c r="E2850" t="s">
        <v>8</v>
      </c>
      <c r="F2850" t="s">
        <v>205</v>
      </c>
      <c r="G2850" t="s">
        <v>20</v>
      </c>
      <c r="H2850">
        <v>1251</v>
      </c>
      <c r="I2850" t="str">
        <f t="shared" si="266"/>
        <v>Afternoon</v>
      </c>
      <c r="J2850" t="str">
        <f t="shared" si="267"/>
        <v>Thu</v>
      </c>
      <c r="K2850" t="str">
        <f t="shared" si="268"/>
        <v>2014-08-21</v>
      </c>
      <c r="L2850" s="39">
        <f t="shared" si="269"/>
        <v>0.74027777777519077</v>
      </c>
      <c r="M2850" s="19">
        <f>COUNTIF(Table1_3[Status], "Hired") / COUNTA(Table1_3[Status])</f>
        <v>0.6552734375</v>
      </c>
      <c r="N2850" s="27" t="str">
        <f t="shared" si="270"/>
        <v/>
      </c>
      <c r="O2850" t="str">
        <f>TEXT(Table1_3[[#This Row],[Interview Taken on]],"MMM")</f>
        <v>Aug</v>
      </c>
    </row>
    <row r="2851" spans="1:15" x14ac:dyDescent="0.25">
      <c r="A2851">
        <v>171510</v>
      </c>
      <c r="B2851" s="3">
        <v>41880.3125</v>
      </c>
      <c r="C2851">
        <f t="shared" si="265"/>
        <v>1</v>
      </c>
      <c r="D2851" t="s">
        <v>7</v>
      </c>
      <c r="E2851" t="s">
        <v>8</v>
      </c>
      <c r="F2851" t="s">
        <v>205</v>
      </c>
      <c r="G2851" t="s">
        <v>20</v>
      </c>
      <c r="H2851">
        <v>72676</v>
      </c>
      <c r="I2851" t="str">
        <f t="shared" si="266"/>
        <v>Morning</v>
      </c>
      <c r="J2851" t="str">
        <f t="shared" si="267"/>
        <v>Fri</v>
      </c>
      <c r="K2851" t="str">
        <f t="shared" si="268"/>
        <v>2014-08-29</v>
      </c>
      <c r="L2851" s="39">
        <f t="shared" si="269"/>
        <v>0.3125</v>
      </c>
      <c r="M2851" s="19">
        <f>COUNTIF(Table1_3[Status], "Hired") / COUNTA(Table1_3[Status])</f>
        <v>0.6552734375</v>
      </c>
      <c r="N2851" s="27">
        <f t="shared" si="270"/>
        <v>41895.3125</v>
      </c>
      <c r="O2851" t="str">
        <f>TEXT(Table1_3[[#This Row],[Interview Taken on]],"MMM")</f>
        <v>Aug</v>
      </c>
    </row>
    <row r="2852" spans="1:15" x14ac:dyDescent="0.25">
      <c r="A2852">
        <v>478340</v>
      </c>
      <c r="B2852" s="3">
        <v>41815.747916666667</v>
      </c>
      <c r="C2852">
        <f t="shared" si="265"/>
        <v>0</v>
      </c>
      <c r="D2852" t="s">
        <v>13</v>
      </c>
      <c r="E2852" t="s">
        <v>8</v>
      </c>
      <c r="F2852" t="s">
        <v>201</v>
      </c>
      <c r="G2852" t="s">
        <v>22</v>
      </c>
      <c r="H2852">
        <v>62984</v>
      </c>
      <c r="I2852" t="str">
        <f t="shared" si="266"/>
        <v>Afternoon</v>
      </c>
      <c r="J2852" t="str">
        <f t="shared" si="267"/>
        <v>Wed</v>
      </c>
      <c r="K2852" t="str">
        <f t="shared" si="268"/>
        <v>2014-06-25</v>
      </c>
      <c r="L2852" s="39">
        <f t="shared" si="269"/>
        <v>0.74791666666715173</v>
      </c>
      <c r="M2852" s="19">
        <f>COUNTIF(Table1_3[Status], "Hired") / COUNTA(Table1_3[Status])</f>
        <v>0.6552734375</v>
      </c>
      <c r="N2852" s="27" t="str">
        <f t="shared" si="270"/>
        <v/>
      </c>
      <c r="O2852" t="str">
        <f>TEXT(Table1_3[[#This Row],[Interview Taken on]],"MMM")</f>
        <v>Jun</v>
      </c>
    </row>
    <row r="2853" spans="1:15" x14ac:dyDescent="0.25">
      <c r="A2853">
        <v>533413</v>
      </c>
      <c r="B2853" s="3">
        <v>41766.400000000001</v>
      </c>
      <c r="C2853">
        <f t="shared" si="265"/>
        <v>1</v>
      </c>
      <c r="D2853" t="s">
        <v>7</v>
      </c>
      <c r="E2853" t="s">
        <v>11</v>
      </c>
      <c r="F2853" t="s">
        <v>205</v>
      </c>
      <c r="G2853" t="s">
        <v>12</v>
      </c>
      <c r="H2853">
        <v>32457</v>
      </c>
      <c r="I2853" t="str">
        <f t="shared" si="266"/>
        <v>Morning</v>
      </c>
      <c r="J2853" t="str">
        <f t="shared" si="267"/>
        <v>Wed</v>
      </c>
      <c r="K2853" t="str">
        <f t="shared" si="268"/>
        <v>2014-05-07</v>
      </c>
      <c r="L2853" s="39">
        <f t="shared" si="269"/>
        <v>0.40000000000145519</v>
      </c>
      <c r="M2853" s="19">
        <f>COUNTIF(Table1_3[Status], "Hired") / COUNTA(Table1_3[Status])</f>
        <v>0.6552734375</v>
      </c>
      <c r="N2853" s="27">
        <f t="shared" si="270"/>
        <v>41781.4</v>
      </c>
      <c r="O2853" t="str">
        <f>TEXT(Table1_3[[#This Row],[Interview Taken on]],"MMM")</f>
        <v>May</v>
      </c>
    </row>
    <row r="2854" spans="1:15" x14ac:dyDescent="0.25">
      <c r="A2854">
        <v>283022</v>
      </c>
      <c r="B2854" s="3">
        <v>41873.39166666667</v>
      </c>
      <c r="C2854">
        <f t="shared" si="265"/>
        <v>0</v>
      </c>
      <c r="D2854" t="s">
        <v>13</v>
      </c>
      <c r="E2854" t="s">
        <v>11</v>
      </c>
      <c r="F2854" t="s">
        <v>205</v>
      </c>
      <c r="G2854" t="s">
        <v>12</v>
      </c>
      <c r="H2854">
        <v>42052</v>
      </c>
      <c r="I2854" t="str">
        <f t="shared" si="266"/>
        <v>Morning</v>
      </c>
      <c r="J2854" t="str">
        <f t="shared" si="267"/>
        <v>Fri</v>
      </c>
      <c r="K2854" t="str">
        <f t="shared" si="268"/>
        <v>2014-08-22</v>
      </c>
      <c r="L2854" s="39">
        <f t="shared" si="269"/>
        <v>0.39166666667006211</v>
      </c>
      <c r="M2854" s="19">
        <f>COUNTIF(Table1_3[Status], "Hired") / COUNTA(Table1_3[Status])</f>
        <v>0.6552734375</v>
      </c>
      <c r="N2854" s="27" t="str">
        <f t="shared" si="270"/>
        <v/>
      </c>
      <c r="O2854" t="str">
        <f>TEXT(Table1_3[[#This Row],[Interview Taken on]],"MMM")</f>
        <v>Aug</v>
      </c>
    </row>
    <row r="2855" spans="1:15" x14ac:dyDescent="0.25">
      <c r="A2855">
        <v>703363</v>
      </c>
      <c r="B2855" s="3">
        <v>41856.827777777777</v>
      </c>
      <c r="C2855">
        <f t="shared" si="265"/>
        <v>0</v>
      </c>
      <c r="D2855" t="s">
        <v>13</v>
      </c>
      <c r="E2855" t="s">
        <v>8</v>
      </c>
      <c r="F2855" t="s">
        <v>205</v>
      </c>
      <c r="G2855" t="s">
        <v>22</v>
      </c>
      <c r="H2855">
        <v>38880</v>
      </c>
      <c r="I2855" t="str">
        <f t="shared" si="266"/>
        <v>Evening</v>
      </c>
      <c r="J2855" t="str">
        <f t="shared" si="267"/>
        <v>Tue</v>
      </c>
      <c r="K2855" t="str">
        <f t="shared" si="268"/>
        <v>2014-08-05</v>
      </c>
      <c r="L2855" s="39">
        <f t="shared" si="269"/>
        <v>0.82777777777664596</v>
      </c>
      <c r="M2855" s="19">
        <f>COUNTIF(Table1_3[Status], "Hired") / COUNTA(Table1_3[Status])</f>
        <v>0.6552734375</v>
      </c>
      <c r="N2855" s="27" t="str">
        <f t="shared" si="270"/>
        <v/>
      </c>
      <c r="O2855" t="str">
        <f>TEXT(Table1_3[[#This Row],[Interview Taken on]],"MMM")</f>
        <v>Aug</v>
      </c>
    </row>
    <row r="2856" spans="1:15" x14ac:dyDescent="0.25">
      <c r="A2856">
        <v>73267</v>
      </c>
      <c r="B2856" s="3">
        <v>41881.304166666669</v>
      </c>
      <c r="C2856">
        <f t="shared" si="265"/>
        <v>0</v>
      </c>
      <c r="D2856" t="s">
        <v>13</v>
      </c>
      <c r="E2856" t="s">
        <v>8</v>
      </c>
      <c r="F2856" t="s">
        <v>205</v>
      </c>
      <c r="G2856" t="s">
        <v>22</v>
      </c>
      <c r="H2856">
        <v>58547</v>
      </c>
      <c r="I2856" t="str">
        <f t="shared" si="266"/>
        <v>Morning</v>
      </c>
      <c r="J2856" t="str">
        <f t="shared" si="267"/>
        <v>Sat</v>
      </c>
      <c r="K2856" t="str">
        <f t="shared" si="268"/>
        <v>2014-08-30</v>
      </c>
      <c r="L2856" s="39">
        <f t="shared" si="269"/>
        <v>0.30416666666860692</v>
      </c>
      <c r="M2856" s="19">
        <f>COUNTIF(Table1_3[Status], "Hired") / COUNTA(Table1_3[Status])</f>
        <v>0.6552734375</v>
      </c>
      <c r="N2856" s="27" t="str">
        <f t="shared" si="270"/>
        <v/>
      </c>
      <c r="O2856" t="str">
        <f>TEXT(Table1_3[[#This Row],[Interview Taken on]],"MMM")</f>
        <v>Aug</v>
      </c>
    </row>
    <row r="2857" spans="1:15" x14ac:dyDescent="0.25">
      <c r="A2857">
        <v>808514</v>
      </c>
      <c r="B2857" s="3">
        <v>41881.306250000001</v>
      </c>
      <c r="C2857">
        <f t="shared" si="265"/>
        <v>0</v>
      </c>
      <c r="D2857" t="s">
        <v>13</v>
      </c>
      <c r="E2857" t="s">
        <v>8</v>
      </c>
      <c r="F2857" t="s">
        <v>205</v>
      </c>
      <c r="G2857" t="s">
        <v>22</v>
      </c>
      <c r="H2857">
        <v>61895</v>
      </c>
      <c r="I2857" t="str">
        <f t="shared" si="266"/>
        <v>Morning</v>
      </c>
      <c r="J2857" t="str">
        <f t="shared" si="267"/>
        <v>Sat</v>
      </c>
      <c r="K2857" t="str">
        <f t="shared" si="268"/>
        <v>2014-08-30</v>
      </c>
      <c r="L2857" s="39">
        <f t="shared" si="269"/>
        <v>0.30625000000145519</v>
      </c>
      <c r="M2857" s="19">
        <f>COUNTIF(Table1_3[Status], "Hired") / COUNTA(Table1_3[Status])</f>
        <v>0.6552734375</v>
      </c>
      <c r="N2857" s="27" t="str">
        <f t="shared" si="270"/>
        <v/>
      </c>
      <c r="O2857" t="str">
        <f>TEXT(Table1_3[[#This Row],[Interview Taken on]],"MMM")</f>
        <v>Aug</v>
      </c>
    </row>
    <row r="2858" spans="1:15" x14ac:dyDescent="0.25">
      <c r="A2858">
        <v>999850</v>
      </c>
      <c r="B2858" s="3">
        <v>41881.306944444441</v>
      </c>
      <c r="C2858">
        <f t="shared" si="265"/>
        <v>1</v>
      </c>
      <c r="D2858" t="s">
        <v>7</v>
      </c>
      <c r="E2858" t="s">
        <v>8</v>
      </c>
      <c r="F2858" t="s">
        <v>205</v>
      </c>
      <c r="G2858" t="s">
        <v>22</v>
      </c>
      <c r="H2858">
        <v>50962</v>
      </c>
      <c r="I2858" t="str">
        <f t="shared" si="266"/>
        <v>Morning</v>
      </c>
      <c r="J2858" t="str">
        <f t="shared" si="267"/>
        <v>Sat</v>
      </c>
      <c r="K2858" t="str">
        <f t="shared" si="268"/>
        <v>2014-08-30</v>
      </c>
      <c r="L2858" s="39">
        <f t="shared" si="269"/>
        <v>0.30694444444088731</v>
      </c>
      <c r="M2858" s="19">
        <f>COUNTIF(Table1_3[Status], "Hired") / COUNTA(Table1_3[Status])</f>
        <v>0.6552734375</v>
      </c>
      <c r="N2858" s="27">
        <f t="shared" si="270"/>
        <v>41896.306944444441</v>
      </c>
      <c r="O2858" t="str">
        <f>TEXT(Table1_3[[#This Row],[Interview Taken on]],"MMM")</f>
        <v>Aug</v>
      </c>
    </row>
    <row r="2859" spans="1:15" x14ac:dyDescent="0.25">
      <c r="A2859">
        <v>444836</v>
      </c>
      <c r="B2859" s="3">
        <v>41851.602083333331</v>
      </c>
      <c r="C2859">
        <f t="shared" si="265"/>
        <v>1</v>
      </c>
      <c r="D2859" t="s">
        <v>7</v>
      </c>
      <c r="E2859" t="s">
        <v>8</v>
      </c>
      <c r="F2859" t="s">
        <v>205</v>
      </c>
      <c r="G2859" t="s">
        <v>20</v>
      </c>
      <c r="H2859">
        <v>34487</v>
      </c>
      <c r="I2859" t="str">
        <f t="shared" si="266"/>
        <v>Afternoon</v>
      </c>
      <c r="J2859" t="str">
        <f t="shared" si="267"/>
        <v>Thu</v>
      </c>
      <c r="K2859" t="str">
        <f t="shared" si="268"/>
        <v>2014-07-31</v>
      </c>
      <c r="L2859" s="39">
        <f t="shared" si="269"/>
        <v>0.60208333333139308</v>
      </c>
      <c r="M2859" s="19">
        <f>COUNTIF(Table1_3[Status], "Hired") / COUNTA(Table1_3[Status])</f>
        <v>0.6552734375</v>
      </c>
      <c r="N2859" s="27">
        <f t="shared" si="270"/>
        <v>41866.602083333331</v>
      </c>
      <c r="O2859" t="str">
        <f>TEXT(Table1_3[[#This Row],[Interview Taken on]],"MMM")</f>
        <v>Jul</v>
      </c>
    </row>
    <row r="2860" spans="1:15" x14ac:dyDescent="0.25">
      <c r="A2860">
        <v>200966</v>
      </c>
      <c r="B2860" s="3">
        <v>41858.381249999999</v>
      </c>
      <c r="C2860">
        <f t="shared" si="265"/>
        <v>0</v>
      </c>
      <c r="D2860" t="s">
        <v>13</v>
      </c>
      <c r="E2860" t="s">
        <v>8</v>
      </c>
      <c r="F2860" t="s">
        <v>205</v>
      </c>
      <c r="G2860" t="s">
        <v>20</v>
      </c>
      <c r="H2860">
        <v>10383</v>
      </c>
      <c r="I2860" t="str">
        <f t="shared" si="266"/>
        <v>Morning</v>
      </c>
      <c r="J2860" t="str">
        <f t="shared" si="267"/>
        <v>Thu</v>
      </c>
      <c r="K2860" t="str">
        <f t="shared" si="268"/>
        <v>2014-08-07</v>
      </c>
      <c r="L2860" s="39">
        <f t="shared" si="269"/>
        <v>0.38124999999854481</v>
      </c>
      <c r="M2860" s="19">
        <f>COUNTIF(Table1_3[Status], "Hired") / COUNTA(Table1_3[Status])</f>
        <v>0.6552734375</v>
      </c>
      <c r="N2860" s="27" t="str">
        <f t="shared" si="270"/>
        <v/>
      </c>
      <c r="O2860" t="str">
        <f>TEXT(Table1_3[[#This Row],[Interview Taken on]],"MMM")</f>
        <v>Aug</v>
      </c>
    </row>
    <row r="2861" spans="1:15" x14ac:dyDescent="0.25">
      <c r="A2861">
        <v>600368</v>
      </c>
      <c r="B2861" s="3">
        <v>41859.797222222223</v>
      </c>
      <c r="C2861">
        <f t="shared" si="265"/>
        <v>1</v>
      </c>
      <c r="D2861" t="s">
        <v>7</v>
      </c>
      <c r="E2861" t="s">
        <v>11</v>
      </c>
      <c r="F2861" t="s">
        <v>205</v>
      </c>
      <c r="G2861" t="s">
        <v>20</v>
      </c>
      <c r="H2861">
        <v>36386</v>
      </c>
      <c r="I2861" t="str">
        <f t="shared" si="266"/>
        <v>Evening</v>
      </c>
      <c r="J2861" t="str">
        <f t="shared" si="267"/>
        <v>Fri</v>
      </c>
      <c r="K2861" t="str">
        <f t="shared" si="268"/>
        <v>2014-08-08</v>
      </c>
      <c r="L2861" s="39">
        <f t="shared" si="269"/>
        <v>0.79722222222335404</v>
      </c>
      <c r="M2861" s="19">
        <f>COUNTIF(Table1_3[Status], "Hired") / COUNTA(Table1_3[Status])</f>
        <v>0.6552734375</v>
      </c>
      <c r="N2861" s="27">
        <f t="shared" si="270"/>
        <v>41874.797222222223</v>
      </c>
      <c r="O2861" t="str">
        <f>TEXT(Table1_3[[#This Row],[Interview Taken on]],"MMM")</f>
        <v>Aug</v>
      </c>
    </row>
    <row r="2862" spans="1:15" x14ac:dyDescent="0.25">
      <c r="A2862">
        <v>827812</v>
      </c>
      <c r="B2862" s="3">
        <v>41860.384027777778</v>
      </c>
      <c r="C2862">
        <f t="shared" si="265"/>
        <v>1</v>
      </c>
      <c r="D2862" t="s">
        <v>7</v>
      </c>
      <c r="E2862" t="s">
        <v>11</v>
      </c>
      <c r="F2862" t="s">
        <v>205</v>
      </c>
      <c r="G2862" t="s">
        <v>20</v>
      </c>
      <c r="H2862">
        <v>72478</v>
      </c>
      <c r="I2862" t="str">
        <f t="shared" si="266"/>
        <v>Morning</v>
      </c>
      <c r="J2862" t="str">
        <f t="shared" si="267"/>
        <v>Sat</v>
      </c>
      <c r="K2862" t="str">
        <f t="shared" si="268"/>
        <v>2014-08-09</v>
      </c>
      <c r="L2862" s="39">
        <f t="shared" si="269"/>
        <v>0.38402777777810115</v>
      </c>
      <c r="M2862" s="19">
        <f>COUNTIF(Table1_3[Status], "Hired") / COUNTA(Table1_3[Status])</f>
        <v>0.6552734375</v>
      </c>
      <c r="N2862" s="27">
        <f t="shared" si="270"/>
        <v>41875.384027777778</v>
      </c>
      <c r="O2862" t="str">
        <f>TEXT(Table1_3[[#This Row],[Interview Taken on]],"MMM")</f>
        <v>Aug</v>
      </c>
    </row>
    <row r="2863" spans="1:15" x14ac:dyDescent="0.25">
      <c r="A2863">
        <v>732025</v>
      </c>
      <c r="B2863" s="3">
        <v>41864.493055555555</v>
      </c>
      <c r="C2863">
        <f t="shared" si="265"/>
        <v>0</v>
      </c>
      <c r="D2863" t="s">
        <v>13</v>
      </c>
      <c r="E2863" t="s">
        <v>8</v>
      </c>
      <c r="F2863" t="s">
        <v>205</v>
      </c>
      <c r="G2863" t="s">
        <v>20</v>
      </c>
      <c r="H2863">
        <v>98218</v>
      </c>
      <c r="I2863" t="str">
        <f t="shared" si="266"/>
        <v>Morning</v>
      </c>
      <c r="J2863" t="str">
        <f t="shared" si="267"/>
        <v>Wed</v>
      </c>
      <c r="K2863" t="str">
        <f t="shared" si="268"/>
        <v>2014-08-13</v>
      </c>
      <c r="L2863" s="39">
        <f t="shared" si="269"/>
        <v>0.49305555555474712</v>
      </c>
      <c r="M2863" s="19">
        <f>COUNTIF(Table1_3[Status], "Hired") / COUNTA(Table1_3[Status])</f>
        <v>0.6552734375</v>
      </c>
      <c r="N2863" s="27" t="str">
        <f t="shared" si="270"/>
        <v/>
      </c>
      <c r="O2863" t="str">
        <f>TEXT(Table1_3[[#This Row],[Interview Taken on]],"MMM")</f>
        <v>Aug</v>
      </c>
    </row>
    <row r="2864" spans="1:15" x14ac:dyDescent="0.25">
      <c r="A2864">
        <v>275640</v>
      </c>
      <c r="B2864" s="3">
        <v>41865.420138888891</v>
      </c>
      <c r="C2864">
        <f t="shared" si="265"/>
        <v>1</v>
      </c>
      <c r="D2864" t="s">
        <v>7</v>
      </c>
      <c r="E2864" t="s">
        <v>38</v>
      </c>
      <c r="F2864" t="s">
        <v>205</v>
      </c>
      <c r="G2864" t="s">
        <v>20</v>
      </c>
      <c r="H2864">
        <v>52802</v>
      </c>
      <c r="I2864" t="str">
        <f t="shared" si="266"/>
        <v>Morning</v>
      </c>
      <c r="J2864" t="str">
        <f t="shared" si="267"/>
        <v>Thu</v>
      </c>
      <c r="K2864" t="str">
        <f t="shared" si="268"/>
        <v>2014-08-14</v>
      </c>
      <c r="L2864" s="39">
        <f t="shared" si="269"/>
        <v>0.42013888889050577</v>
      </c>
      <c r="M2864" s="19">
        <f>COUNTIF(Table1_3[Status], "Hired") / COUNTA(Table1_3[Status])</f>
        <v>0.6552734375</v>
      </c>
      <c r="N2864" s="27">
        <f t="shared" si="270"/>
        <v>41880.420138888891</v>
      </c>
      <c r="O2864" t="str">
        <f>TEXT(Table1_3[[#This Row],[Interview Taken on]],"MMM")</f>
        <v>Aug</v>
      </c>
    </row>
    <row r="2865" spans="1:15" x14ac:dyDescent="0.25">
      <c r="A2865">
        <v>868305</v>
      </c>
      <c r="B2865" s="3">
        <v>41830.727083333331</v>
      </c>
      <c r="C2865">
        <f t="shared" si="265"/>
        <v>1</v>
      </c>
      <c r="D2865" t="s">
        <v>7</v>
      </c>
      <c r="E2865" t="s">
        <v>8</v>
      </c>
      <c r="F2865" t="s">
        <v>205</v>
      </c>
      <c r="G2865" t="s">
        <v>22</v>
      </c>
      <c r="H2865">
        <v>62805</v>
      </c>
      <c r="I2865" t="str">
        <f t="shared" si="266"/>
        <v>Afternoon</v>
      </c>
      <c r="J2865" t="str">
        <f t="shared" si="267"/>
        <v>Thu</v>
      </c>
      <c r="K2865" t="str">
        <f t="shared" si="268"/>
        <v>2014-07-10</v>
      </c>
      <c r="L2865" s="39">
        <f t="shared" si="269"/>
        <v>0.72708333333139308</v>
      </c>
      <c r="M2865" s="19">
        <f>COUNTIF(Table1_3[Status], "Hired") / COUNTA(Table1_3[Status])</f>
        <v>0.6552734375</v>
      </c>
      <c r="N2865" s="27">
        <f t="shared" si="270"/>
        <v>41845.727083333331</v>
      </c>
      <c r="O2865" t="str">
        <f>TEXT(Table1_3[[#This Row],[Interview Taken on]],"MMM")</f>
        <v>Jul</v>
      </c>
    </row>
    <row r="2866" spans="1:15" x14ac:dyDescent="0.25">
      <c r="A2866">
        <v>717117</v>
      </c>
      <c r="B2866" s="3">
        <v>41830.728472222225</v>
      </c>
      <c r="C2866">
        <f t="shared" si="265"/>
        <v>1</v>
      </c>
      <c r="D2866" t="s">
        <v>7</v>
      </c>
      <c r="E2866" t="s">
        <v>11</v>
      </c>
      <c r="F2866" t="s">
        <v>205</v>
      </c>
      <c r="G2866" t="s">
        <v>22</v>
      </c>
      <c r="H2866">
        <v>82655</v>
      </c>
      <c r="I2866" t="str">
        <f t="shared" si="266"/>
        <v>Afternoon</v>
      </c>
      <c r="J2866" t="str">
        <f t="shared" si="267"/>
        <v>Thu</v>
      </c>
      <c r="K2866" t="str">
        <f t="shared" si="268"/>
        <v>2014-07-10</v>
      </c>
      <c r="L2866" s="39">
        <f t="shared" si="269"/>
        <v>0.72847222222480923</v>
      </c>
      <c r="M2866" s="19">
        <f>COUNTIF(Table1_3[Status], "Hired") / COUNTA(Table1_3[Status])</f>
        <v>0.6552734375</v>
      </c>
      <c r="N2866" s="27">
        <f t="shared" si="270"/>
        <v>41845.728472222225</v>
      </c>
      <c r="O2866" t="str">
        <f>TEXT(Table1_3[[#This Row],[Interview Taken on]],"MMM")</f>
        <v>Jul</v>
      </c>
    </row>
    <row r="2867" spans="1:15" x14ac:dyDescent="0.25">
      <c r="A2867">
        <v>259771</v>
      </c>
      <c r="B2867" s="3">
        <v>41824.396527777775</v>
      </c>
      <c r="C2867">
        <f t="shared" si="265"/>
        <v>0</v>
      </c>
      <c r="D2867" t="s">
        <v>13</v>
      </c>
      <c r="E2867" t="s">
        <v>8</v>
      </c>
      <c r="F2867" t="s">
        <v>204</v>
      </c>
      <c r="G2867" t="s">
        <v>12</v>
      </c>
      <c r="H2867">
        <v>36553</v>
      </c>
      <c r="I2867" t="str">
        <f t="shared" si="266"/>
        <v>Morning</v>
      </c>
      <c r="J2867" t="str">
        <f t="shared" si="267"/>
        <v>Fri</v>
      </c>
      <c r="K2867" t="str">
        <f t="shared" si="268"/>
        <v>2014-07-04</v>
      </c>
      <c r="L2867" s="39">
        <f t="shared" si="269"/>
        <v>0.39652777777519077</v>
      </c>
      <c r="M2867" s="19">
        <f>COUNTIF(Table1_3[Status], "Hired") / COUNTA(Table1_3[Status])</f>
        <v>0.6552734375</v>
      </c>
      <c r="N2867" s="27" t="str">
        <f t="shared" si="270"/>
        <v/>
      </c>
      <c r="O2867" t="str">
        <f>TEXT(Table1_3[[#This Row],[Interview Taken on]],"MMM")</f>
        <v>Jul</v>
      </c>
    </row>
    <row r="2868" spans="1:15" x14ac:dyDescent="0.25">
      <c r="A2868">
        <v>227346</v>
      </c>
      <c r="B2868" s="3">
        <v>41824.397222222222</v>
      </c>
      <c r="C2868">
        <f t="shared" si="265"/>
        <v>0</v>
      </c>
      <c r="D2868" t="s">
        <v>13</v>
      </c>
      <c r="E2868" t="s">
        <v>11</v>
      </c>
      <c r="F2868" t="s">
        <v>204</v>
      </c>
      <c r="G2868" t="s">
        <v>12</v>
      </c>
      <c r="H2868">
        <v>9809</v>
      </c>
      <c r="I2868" t="str">
        <f t="shared" si="266"/>
        <v>Morning</v>
      </c>
      <c r="J2868" t="str">
        <f t="shared" si="267"/>
        <v>Fri</v>
      </c>
      <c r="K2868" t="str">
        <f t="shared" si="268"/>
        <v>2014-07-04</v>
      </c>
      <c r="L2868" s="39">
        <f t="shared" si="269"/>
        <v>0.39722222222189885</v>
      </c>
      <c r="M2868" s="19">
        <f>COUNTIF(Table1_3[Status], "Hired") / COUNTA(Table1_3[Status])</f>
        <v>0.6552734375</v>
      </c>
      <c r="N2868" s="27" t="str">
        <f t="shared" si="270"/>
        <v/>
      </c>
      <c r="O2868" t="str">
        <f>TEXT(Table1_3[[#This Row],[Interview Taken on]],"MMM")</f>
        <v>Jul</v>
      </c>
    </row>
    <row r="2869" spans="1:15" x14ac:dyDescent="0.25">
      <c r="A2869">
        <v>601759</v>
      </c>
      <c r="B2869" s="3">
        <v>41834.654166666667</v>
      </c>
      <c r="C2869">
        <f t="shared" si="265"/>
        <v>0</v>
      </c>
      <c r="D2869" t="s">
        <v>13</v>
      </c>
      <c r="E2869" t="s">
        <v>38</v>
      </c>
      <c r="F2869" t="s">
        <v>204</v>
      </c>
      <c r="G2869" t="s">
        <v>12</v>
      </c>
      <c r="H2869">
        <v>25861</v>
      </c>
      <c r="I2869" t="str">
        <f t="shared" si="266"/>
        <v>Afternoon</v>
      </c>
      <c r="J2869" t="str">
        <f t="shared" si="267"/>
        <v>Mon</v>
      </c>
      <c r="K2869" t="str">
        <f t="shared" si="268"/>
        <v>2014-07-14</v>
      </c>
      <c r="L2869" s="39">
        <f t="shared" si="269"/>
        <v>0.65416666666715173</v>
      </c>
      <c r="M2869" s="19">
        <f>COUNTIF(Table1_3[Status], "Hired") / COUNTA(Table1_3[Status])</f>
        <v>0.6552734375</v>
      </c>
      <c r="N2869" s="27" t="str">
        <f t="shared" si="270"/>
        <v/>
      </c>
      <c r="O2869" t="str">
        <f>TEXT(Table1_3[[#This Row],[Interview Taken on]],"MMM")</f>
        <v>Jul</v>
      </c>
    </row>
    <row r="2870" spans="1:15" x14ac:dyDescent="0.25">
      <c r="A2870">
        <v>81051</v>
      </c>
      <c r="B2870" s="3">
        <v>41852.396527777775</v>
      </c>
      <c r="C2870">
        <f t="shared" si="265"/>
        <v>1</v>
      </c>
      <c r="D2870" t="s">
        <v>7</v>
      </c>
      <c r="E2870" t="s">
        <v>8</v>
      </c>
      <c r="F2870" t="s">
        <v>204</v>
      </c>
      <c r="G2870" t="s">
        <v>12</v>
      </c>
      <c r="H2870">
        <v>7635</v>
      </c>
      <c r="I2870" t="str">
        <f t="shared" si="266"/>
        <v>Morning</v>
      </c>
      <c r="J2870" t="str">
        <f t="shared" si="267"/>
        <v>Fri</v>
      </c>
      <c r="K2870" t="str">
        <f t="shared" si="268"/>
        <v>2014-08-01</v>
      </c>
      <c r="L2870" s="39">
        <f t="shared" si="269"/>
        <v>0.39652777777519077</v>
      </c>
      <c r="M2870" s="19">
        <f>COUNTIF(Table1_3[Status], "Hired") / COUNTA(Table1_3[Status])</f>
        <v>0.6552734375</v>
      </c>
      <c r="N2870" s="27">
        <f t="shared" si="270"/>
        <v>41867.396527777775</v>
      </c>
      <c r="O2870" t="str">
        <f>TEXT(Table1_3[[#This Row],[Interview Taken on]],"MMM")</f>
        <v>Aug</v>
      </c>
    </row>
    <row r="2871" spans="1:15" x14ac:dyDescent="0.25">
      <c r="A2871">
        <v>651902</v>
      </c>
      <c r="B2871" s="3">
        <v>41852.396527777775</v>
      </c>
      <c r="C2871">
        <f t="shared" si="265"/>
        <v>0</v>
      </c>
      <c r="D2871" t="s">
        <v>13</v>
      </c>
      <c r="E2871" t="s">
        <v>11</v>
      </c>
      <c r="F2871" t="s">
        <v>204</v>
      </c>
      <c r="G2871" t="s">
        <v>12</v>
      </c>
      <c r="H2871">
        <v>16421</v>
      </c>
      <c r="I2871" t="str">
        <f t="shared" si="266"/>
        <v>Morning</v>
      </c>
      <c r="J2871" t="str">
        <f t="shared" si="267"/>
        <v>Fri</v>
      </c>
      <c r="K2871" t="str">
        <f t="shared" si="268"/>
        <v>2014-08-01</v>
      </c>
      <c r="L2871" s="39">
        <f t="shared" si="269"/>
        <v>0.39652777777519077</v>
      </c>
      <c r="M2871" s="19">
        <f>COUNTIF(Table1_3[Status], "Hired") / COUNTA(Table1_3[Status])</f>
        <v>0.6552734375</v>
      </c>
      <c r="N2871" s="27" t="str">
        <f t="shared" si="270"/>
        <v/>
      </c>
      <c r="O2871" t="str">
        <f>TEXT(Table1_3[[#This Row],[Interview Taken on]],"MMM")</f>
        <v>Aug</v>
      </c>
    </row>
    <row r="2872" spans="1:15" x14ac:dyDescent="0.25">
      <c r="A2872">
        <v>886667</v>
      </c>
      <c r="B2872" s="3">
        <v>41852.397222222222</v>
      </c>
      <c r="C2872">
        <f t="shared" si="265"/>
        <v>0</v>
      </c>
      <c r="D2872" t="s">
        <v>13</v>
      </c>
      <c r="E2872" t="s">
        <v>8</v>
      </c>
      <c r="F2872" t="s">
        <v>204</v>
      </c>
      <c r="G2872" t="s">
        <v>12</v>
      </c>
      <c r="H2872">
        <v>75908</v>
      </c>
      <c r="I2872" t="str">
        <f t="shared" si="266"/>
        <v>Morning</v>
      </c>
      <c r="J2872" t="str">
        <f t="shared" si="267"/>
        <v>Fri</v>
      </c>
      <c r="K2872" t="str">
        <f t="shared" si="268"/>
        <v>2014-08-01</v>
      </c>
      <c r="L2872" s="39">
        <f t="shared" si="269"/>
        <v>0.39722222222189885</v>
      </c>
      <c r="M2872" s="19">
        <f>COUNTIF(Table1_3[Status], "Hired") / COUNTA(Table1_3[Status])</f>
        <v>0.6552734375</v>
      </c>
      <c r="N2872" s="27" t="str">
        <f t="shared" si="270"/>
        <v/>
      </c>
      <c r="O2872" t="str">
        <f>TEXT(Table1_3[[#This Row],[Interview Taken on]],"MMM")</f>
        <v>Aug</v>
      </c>
    </row>
    <row r="2873" spans="1:15" x14ac:dyDescent="0.25">
      <c r="A2873">
        <v>719726</v>
      </c>
      <c r="B2873" s="3">
        <v>41852.397916666669</v>
      </c>
      <c r="C2873">
        <f t="shared" si="265"/>
        <v>1</v>
      </c>
      <c r="D2873" t="s">
        <v>7</v>
      </c>
      <c r="E2873" t="s">
        <v>38</v>
      </c>
      <c r="F2873" t="s">
        <v>204</v>
      </c>
      <c r="G2873" t="s">
        <v>12</v>
      </c>
      <c r="H2873">
        <v>89490</v>
      </c>
      <c r="I2873" t="str">
        <f t="shared" si="266"/>
        <v>Morning</v>
      </c>
      <c r="J2873" t="str">
        <f t="shared" si="267"/>
        <v>Fri</v>
      </c>
      <c r="K2873" t="str">
        <f t="shared" si="268"/>
        <v>2014-08-01</v>
      </c>
      <c r="L2873" s="39">
        <f t="shared" si="269"/>
        <v>0.39791666666860692</v>
      </c>
      <c r="M2873" s="19">
        <f>COUNTIF(Table1_3[Status], "Hired") / COUNTA(Table1_3[Status])</f>
        <v>0.6552734375</v>
      </c>
      <c r="N2873" s="27">
        <f t="shared" si="270"/>
        <v>41867.397916666669</v>
      </c>
      <c r="O2873" t="str">
        <f>TEXT(Table1_3[[#This Row],[Interview Taken on]],"MMM")</f>
        <v>Aug</v>
      </c>
    </row>
    <row r="2874" spans="1:15" x14ac:dyDescent="0.25">
      <c r="A2874">
        <v>551264</v>
      </c>
      <c r="B2874" s="3">
        <v>41771.397222222222</v>
      </c>
      <c r="C2874">
        <f t="shared" si="265"/>
        <v>0</v>
      </c>
      <c r="D2874" t="s">
        <v>13</v>
      </c>
      <c r="E2874" t="s">
        <v>8</v>
      </c>
      <c r="F2874" t="s">
        <v>201</v>
      </c>
      <c r="G2874" t="s">
        <v>12</v>
      </c>
      <c r="H2874">
        <v>44105</v>
      </c>
      <c r="I2874" t="str">
        <f t="shared" si="266"/>
        <v>Morning</v>
      </c>
      <c r="J2874" t="str">
        <f t="shared" si="267"/>
        <v>Mon</v>
      </c>
      <c r="K2874" t="str">
        <f t="shared" si="268"/>
        <v>2014-05-12</v>
      </c>
      <c r="L2874" s="39">
        <f t="shared" si="269"/>
        <v>0.39722222222189885</v>
      </c>
      <c r="M2874" s="19">
        <f>COUNTIF(Table1_3[Status], "Hired") / COUNTA(Table1_3[Status])</f>
        <v>0.6552734375</v>
      </c>
      <c r="N2874" s="27" t="str">
        <f t="shared" si="270"/>
        <v/>
      </c>
      <c r="O2874" t="str">
        <f>TEXT(Table1_3[[#This Row],[Interview Taken on]],"MMM")</f>
        <v>May</v>
      </c>
    </row>
    <row r="2875" spans="1:15" x14ac:dyDescent="0.25">
      <c r="A2875">
        <v>762737</v>
      </c>
      <c r="B2875" s="3">
        <v>41771.399305555555</v>
      </c>
      <c r="C2875">
        <f t="shared" si="265"/>
        <v>1</v>
      </c>
      <c r="D2875" t="s">
        <v>7</v>
      </c>
      <c r="E2875" t="s">
        <v>8</v>
      </c>
      <c r="F2875" t="s">
        <v>201</v>
      </c>
      <c r="G2875" t="s">
        <v>12</v>
      </c>
      <c r="H2875">
        <v>26952</v>
      </c>
      <c r="I2875" t="str">
        <f t="shared" si="266"/>
        <v>Morning</v>
      </c>
      <c r="J2875" t="str">
        <f t="shared" si="267"/>
        <v>Mon</v>
      </c>
      <c r="K2875" t="str">
        <f t="shared" si="268"/>
        <v>2014-05-12</v>
      </c>
      <c r="L2875" s="39">
        <f t="shared" si="269"/>
        <v>0.39930555555474712</v>
      </c>
      <c r="M2875" s="19">
        <f>COUNTIF(Table1_3[Status], "Hired") / COUNTA(Table1_3[Status])</f>
        <v>0.6552734375</v>
      </c>
      <c r="N2875" s="27">
        <f t="shared" si="270"/>
        <v>41786.399305555555</v>
      </c>
      <c r="O2875" t="str">
        <f>TEXT(Table1_3[[#This Row],[Interview Taken on]],"MMM")</f>
        <v>May</v>
      </c>
    </row>
    <row r="2876" spans="1:15" x14ac:dyDescent="0.25">
      <c r="A2876">
        <v>359396</v>
      </c>
      <c r="B2876" s="3">
        <v>41774.543055555558</v>
      </c>
      <c r="C2876">
        <f t="shared" si="265"/>
        <v>0</v>
      </c>
      <c r="D2876" t="s">
        <v>13</v>
      </c>
      <c r="E2876" t="s">
        <v>11</v>
      </c>
      <c r="F2876" t="s">
        <v>201</v>
      </c>
      <c r="G2876" t="s">
        <v>12</v>
      </c>
      <c r="H2876">
        <v>74233</v>
      </c>
      <c r="I2876" t="str">
        <f t="shared" si="266"/>
        <v>Afternoon</v>
      </c>
      <c r="J2876" t="str">
        <f t="shared" si="267"/>
        <v>Thu</v>
      </c>
      <c r="K2876" t="str">
        <f t="shared" si="268"/>
        <v>2014-05-15</v>
      </c>
      <c r="L2876" s="39">
        <f t="shared" si="269"/>
        <v>0.5430555555576575</v>
      </c>
      <c r="M2876" s="19">
        <f>COUNTIF(Table1_3[Status], "Hired") / COUNTA(Table1_3[Status])</f>
        <v>0.6552734375</v>
      </c>
      <c r="N2876" s="27" t="str">
        <f t="shared" si="270"/>
        <v/>
      </c>
      <c r="O2876" t="str">
        <f>TEXT(Table1_3[[#This Row],[Interview Taken on]],"MMM")</f>
        <v>May</v>
      </c>
    </row>
    <row r="2877" spans="1:15" x14ac:dyDescent="0.25">
      <c r="A2877">
        <v>486752</v>
      </c>
      <c r="B2877" s="3">
        <v>41775.773611111108</v>
      </c>
      <c r="C2877">
        <f t="shared" si="265"/>
        <v>1</v>
      </c>
      <c r="D2877" t="s">
        <v>7</v>
      </c>
      <c r="E2877" t="s">
        <v>8</v>
      </c>
      <c r="F2877" t="s">
        <v>201</v>
      </c>
      <c r="G2877" t="s">
        <v>12</v>
      </c>
      <c r="H2877">
        <v>9936</v>
      </c>
      <c r="I2877" t="str">
        <f t="shared" si="266"/>
        <v>Evening</v>
      </c>
      <c r="J2877" t="str">
        <f t="shared" si="267"/>
        <v>Fri</v>
      </c>
      <c r="K2877" t="str">
        <f t="shared" si="268"/>
        <v>2014-05-16</v>
      </c>
      <c r="L2877" s="39">
        <f t="shared" si="269"/>
        <v>0.77361111110803904</v>
      </c>
      <c r="M2877" s="19">
        <f>COUNTIF(Table1_3[Status], "Hired") / COUNTA(Table1_3[Status])</f>
        <v>0.6552734375</v>
      </c>
      <c r="N2877" s="27">
        <f t="shared" si="270"/>
        <v>41790.773611111108</v>
      </c>
      <c r="O2877" t="str">
        <f>TEXT(Table1_3[[#This Row],[Interview Taken on]],"MMM")</f>
        <v>May</v>
      </c>
    </row>
    <row r="2878" spans="1:15" x14ac:dyDescent="0.25">
      <c r="A2878">
        <v>835053</v>
      </c>
      <c r="B2878" s="3">
        <v>41775.773611111108</v>
      </c>
      <c r="C2878">
        <f t="shared" si="265"/>
        <v>1</v>
      </c>
      <c r="D2878" t="s">
        <v>7</v>
      </c>
      <c r="E2878" t="s">
        <v>38</v>
      </c>
      <c r="F2878" t="s">
        <v>201</v>
      </c>
      <c r="G2878" t="s">
        <v>12</v>
      </c>
      <c r="H2878">
        <v>25583</v>
      </c>
      <c r="I2878" t="str">
        <f t="shared" si="266"/>
        <v>Evening</v>
      </c>
      <c r="J2878" t="str">
        <f t="shared" si="267"/>
        <v>Fri</v>
      </c>
      <c r="K2878" t="str">
        <f t="shared" si="268"/>
        <v>2014-05-16</v>
      </c>
      <c r="L2878" s="39">
        <f t="shared" si="269"/>
        <v>0.77361111110803904</v>
      </c>
      <c r="M2878" s="19">
        <f>COUNTIF(Table1_3[Status], "Hired") / COUNTA(Table1_3[Status])</f>
        <v>0.6552734375</v>
      </c>
      <c r="N2878" s="27">
        <f t="shared" si="270"/>
        <v>41790.773611111108</v>
      </c>
      <c r="O2878" t="str">
        <f>TEXT(Table1_3[[#This Row],[Interview Taken on]],"MMM")</f>
        <v>May</v>
      </c>
    </row>
    <row r="2879" spans="1:15" x14ac:dyDescent="0.25">
      <c r="A2879">
        <v>58029</v>
      </c>
      <c r="B2879" s="3">
        <v>41842.365972222222</v>
      </c>
      <c r="C2879">
        <f t="shared" si="265"/>
        <v>1</v>
      </c>
      <c r="D2879" t="s">
        <v>7</v>
      </c>
      <c r="E2879" t="s">
        <v>8</v>
      </c>
      <c r="F2879" t="s">
        <v>201</v>
      </c>
      <c r="G2879" t="s">
        <v>12</v>
      </c>
      <c r="H2879">
        <v>85262</v>
      </c>
      <c r="I2879" t="str">
        <f t="shared" si="266"/>
        <v>Morning</v>
      </c>
      <c r="J2879" t="str">
        <f t="shared" si="267"/>
        <v>Tue</v>
      </c>
      <c r="K2879" t="str">
        <f t="shared" si="268"/>
        <v>2014-07-22</v>
      </c>
      <c r="L2879" s="39">
        <f t="shared" si="269"/>
        <v>0.36597222222189885</v>
      </c>
      <c r="M2879" s="19">
        <f>COUNTIF(Table1_3[Status], "Hired") / COUNTA(Table1_3[Status])</f>
        <v>0.6552734375</v>
      </c>
      <c r="N2879" s="27">
        <f t="shared" si="270"/>
        <v>41857.365972222222</v>
      </c>
      <c r="O2879" t="str">
        <f>TEXT(Table1_3[[#This Row],[Interview Taken on]],"MMM")</f>
        <v>Jul</v>
      </c>
    </row>
    <row r="2880" spans="1:15" x14ac:dyDescent="0.25">
      <c r="A2880">
        <v>193000</v>
      </c>
      <c r="B2880" s="3">
        <v>41842.367361111108</v>
      </c>
      <c r="C2880">
        <f t="shared" si="265"/>
        <v>1</v>
      </c>
      <c r="D2880" t="s">
        <v>7</v>
      </c>
      <c r="E2880" t="s">
        <v>8</v>
      </c>
      <c r="F2880" t="s">
        <v>201</v>
      </c>
      <c r="G2880" t="s">
        <v>12</v>
      </c>
      <c r="H2880">
        <v>32690</v>
      </c>
      <c r="I2880" t="str">
        <f t="shared" si="266"/>
        <v>Morning</v>
      </c>
      <c r="J2880" t="str">
        <f t="shared" si="267"/>
        <v>Tue</v>
      </c>
      <c r="K2880" t="str">
        <f t="shared" si="268"/>
        <v>2014-07-22</v>
      </c>
      <c r="L2880" s="39">
        <f t="shared" si="269"/>
        <v>0.36736111110803904</v>
      </c>
      <c r="M2880" s="19">
        <f>COUNTIF(Table1_3[Status], "Hired") / COUNTA(Table1_3[Status])</f>
        <v>0.6552734375</v>
      </c>
      <c r="N2880" s="27">
        <f t="shared" si="270"/>
        <v>41857.367361111108</v>
      </c>
      <c r="O2880" t="str">
        <f>TEXT(Table1_3[[#This Row],[Interview Taken on]],"MMM")</f>
        <v>Jul</v>
      </c>
    </row>
    <row r="2881" spans="1:15" x14ac:dyDescent="0.25">
      <c r="A2881">
        <v>169603</v>
      </c>
      <c r="B2881" s="3">
        <v>41760.693749999999</v>
      </c>
      <c r="C2881">
        <f t="shared" si="265"/>
        <v>1</v>
      </c>
      <c r="D2881" t="s">
        <v>7</v>
      </c>
      <c r="E2881" t="s">
        <v>8</v>
      </c>
      <c r="F2881" t="s">
        <v>201</v>
      </c>
      <c r="G2881" t="s">
        <v>34</v>
      </c>
      <c r="H2881">
        <v>75013</v>
      </c>
      <c r="I2881" t="str">
        <f t="shared" si="266"/>
        <v>Afternoon</v>
      </c>
      <c r="J2881" t="str">
        <f t="shared" si="267"/>
        <v>Thu</v>
      </c>
      <c r="K2881" t="str">
        <f t="shared" si="268"/>
        <v>2014-05-01</v>
      </c>
      <c r="L2881" s="39">
        <f t="shared" si="269"/>
        <v>0.69374999999854481</v>
      </c>
      <c r="M2881" s="19">
        <f>COUNTIF(Table1_3[Status], "Hired") / COUNTA(Table1_3[Status])</f>
        <v>0.6552734375</v>
      </c>
      <c r="N2881" s="27">
        <f t="shared" si="270"/>
        <v>41775.693749999999</v>
      </c>
      <c r="O2881" t="str">
        <f>TEXT(Table1_3[[#This Row],[Interview Taken on]],"MMM")</f>
        <v>May</v>
      </c>
    </row>
    <row r="2882" spans="1:15" x14ac:dyDescent="0.25">
      <c r="A2882">
        <v>56628</v>
      </c>
      <c r="B2882" s="3">
        <v>41820.397916666669</v>
      </c>
      <c r="C2882">
        <f t="shared" ref="C2882:C2945" si="271">IF(D2882="Hired",1,0)</f>
        <v>0</v>
      </c>
      <c r="D2882" t="s">
        <v>13</v>
      </c>
      <c r="E2882" t="s">
        <v>8</v>
      </c>
      <c r="F2882" t="s">
        <v>201</v>
      </c>
      <c r="G2882" t="s">
        <v>18</v>
      </c>
      <c r="H2882">
        <v>5298</v>
      </c>
      <c r="I2882" t="str">
        <f t="shared" ref="I2882:I2945" si="272">IF(AND(HOUR(B2882)&gt;=6, HOUR(B2882)&lt;12), "Morning",
   IF(AND(HOUR(B2882)&gt;=12, HOUR(B2882)&lt;18), "Afternoon",
   IF(AND(HOUR(B2882)&gt;=18, HOUR(B2882)&lt;24), "Evening", "Night")))</f>
        <v>Morning</v>
      </c>
      <c r="J2882" t="str">
        <f t="shared" ref="J2882:J2945" si="273">TEXT(B2882, "DDD")</f>
        <v>Mon</v>
      </c>
      <c r="K2882" t="str">
        <f t="shared" ref="K2882:K2945" si="274">TEXT(B2882, "YYYY-MM-DD")</f>
        <v>2014-06-30</v>
      </c>
      <c r="L2882" s="39">
        <f t="shared" ref="L2882:L2945" si="275">MOD(B2882,1)</f>
        <v>0.39791666666860692</v>
      </c>
      <c r="M2882" s="19">
        <f>COUNTIF(Table1_3[Status], "Hired") / COUNTA(Table1_3[Status])</f>
        <v>0.6552734375</v>
      </c>
      <c r="N2882" s="27" t="str">
        <f t="shared" ref="N2882:N2945" si="276">IF(D2882="Hired", B2882+15, "")</f>
        <v/>
      </c>
      <c r="O2882" t="str">
        <f>TEXT(Table1_3[[#This Row],[Interview Taken on]],"MMM")</f>
        <v>Jun</v>
      </c>
    </row>
    <row r="2883" spans="1:15" x14ac:dyDescent="0.25">
      <c r="A2883">
        <v>687590</v>
      </c>
      <c r="B2883" s="3">
        <v>41822.479166666664</v>
      </c>
      <c r="C2883">
        <f t="shared" si="271"/>
        <v>1</v>
      </c>
      <c r="D2883" t="s">
        <v>7</v>
      </c>
      <c r="E2883" t="s">
        <v>8</v>
      </c>
      <c r="F2883" t="s">
        <v>201</v>
      </c>
      <c r="G2883" t="s">
        <v>18</v>
      </c>
      <c r="H2883">
        <v>56231</v>
      </c>
      <c r="I2883" t="str">
        <f t="shared" si="272"/>
        <v>Morning</v>
      </c>
      <c r="J2883" t="str">
        <f t="shared" si="273"/>
        <v>Wed</v>
      </c>
      <c r="K2883" t="str">
        <f t="shared" si="274"/>
        <v>2014-07-02</v>
      </c>
      <c r="L2883" s="39">
        <f t="shared" si="275"/>
        <v>0.47916666666424135</v>
      </c>
      <c r="M2883" s="19">
        <f>COUNTIF(Table1_3[Status], "Hired") / COUNTA(Table1_3[Status])</f>
        <v>0.6552734375</v>
      </c>
      <c r="N2883" s="27">
        <f t="shared" si="276"/>
        <v>41837.479166666664</v>
      </c>
      <c r="O2883" t="str">
        <f>TEXT(Table1_3[[#This Row],[Interview Taken on]],"MMM")</f>
        <v>Jul</v>
      </c>
    </row>
    <row r="2884" spans="1:15" x14ac:dyDescent="0.25">
      <c r="A2884">
        <v>420861</v>
      </c>
      <c r="B2884" s="3">
        <v>41822.479861111111</v>
      </c>
      <c r="C2884">
        <f t="shared" si="271"/>
        <v>1</v>
      </c>
      <c r="D2884" t="s">
        <v>7</v>
      </c>
      <c r="E2884" t="s">
        <v>8</v>
      </c>
      <c r="F2884" t="s">
        <v>201</v>
      </c>
      <c r="G2884" t="s">
        <v>18</v>
      </c>
      <c r="H2884">
        <v>16220</v>
      </c>
      <c r="I2884" t="str">
        <f t="shared" si="272"/>
        <v>Morning</v>
      </c>
      <c r="J2884" t="str">
        <f t="shared" si="273"/>
        <v>Wed</v>
      </c>
      <c r="K2884" t="str">
        <f t="shared" si="274"/>
        <v>2014-07-02</v>
      </c>
      <c r="L2884" s="39">
        <f t="shared" si="275"/>
        <v>0.47986111111094942</v>
      </c>
      <c r="M2884" s="19">
        <f>COUNTIF(Table1_3[Status], "Hired") / COUNTA(Table1_3[Status])</f>
        <v>0.6552734375</v>
      </c>
      <c r="N2884" s="27">
        <f t="shared" si="276"/>
        <v>41837.479861111111</v>
      </c>
      <c r="O2884" t="str">
        <f>TEXT(Table1_3[[#This Row],[Interview Taken on]],"MMM")</f>
        <v>Jul</v>
      </c>
    </row>
    <row r="2885" spans="1:15" x14ac:dyDescent="0.25">
      <c r="A2885">
        <v>538886</v>
      </c>
      <c r="B2885" s="3">
        <v>41822.480555555558</v>
      </c>
      <c r="C2885">
        <f t="shared" si="271"/>
        <v>1</v>
      </c>
      <c r="D2885" t="s">
        <v>7</v>
      </c>
      <c r="E2885" t="s">
        <v>11</v>
      </c>
      <c r="F2885" t="s">
        <v>201</v>
      </c>
      <c r="G2885" t="s">
        <v>18</v>
      </c>
      <c r="H2885">
        <v>44900</v>
      </c>
      <c r="I2885" t="str">
        <f t="shared" si="272"/>
        <v>Morning</v>
      </c>
      <c r="J2885" t="str">
        <f t="shared" si="273"/>
        <v>Wed</v>
      </c>
      <c r="K2885" t="str">
        <f t="shared" si="274"/>
        <v>2014-07-02</v>
      </c>
      <c r="L2885" s="39">
        <f t="shared" si="275"/>
        <v>0.4805555555576575</v>
      </c>
      <c r="M2885" s="19">
        <f>COUNTIF(Table1_3[Status], "Hired") / COUNTA(Table1_3[Status])</f>
        <v>0.6552734375</v>
      </c>
      <c r="N2885" s="27">
        <f t="shared" si="276"/>
        <v>41837.480555555558</v>
      </c>
      <c r="O2885" t="str">
        <f>TEXT(Table1_3[[#This Row],[Interview Taken on]],"MMM")</f>
        <v>Jul</v>
      </c>
    </row>
    <row r="2886" spans="1:15" x14ac:dyDescent="0.25">
      <c r="A2886">
        <v>298026</v>
      </c>
      <c r="B2886" s="3">
        <v>41838.52847222222</v>
      </c>
      <c r="C2886">
        <f t="shared" si="271"/>
        <v>1</v>
      </c>
      <c r="D2886" t="s">
        <v>7</v>
      </c>
      <c r="E2886" t="s">
        <v>8</v>
      </c>
      <c r="F2886" t="s">
        <v>201</v>
      </c>
      <c r="G2886" t="s">
        <v>18</v>
      </c>
      <c r="H2886">
        <v>33284</v>
      </c>
      <c r="I2886" t="str">
        <f t="shared" si="272"/>
        <v>Afternoon</v>
      </c>
      <c r="J2886" t="str">
        <f t="shared" si="273"/>
        <v>Fri</v>
      </c>
      <c r="K2886" t="str">
        <f t="shared" si="274"/>
        <v>2014-07-18</v>
      </c>
      <c r="L2886" s="39">
        <f t="shared" si="275"/>
        <v>0.52847222222044365</v>
      </c>
      <c r="M2886" s="19">
        <f>COUNTIF(Table1_3[Status], "Hired") / COUNTA(Table1_3[Status])</f>
        <v>0.6552734375</v>
      </c>
      <c r="N2886" s="27">
        <f t="shared" si="276"/>
        <v>41853.52847222222</v>
      </c>
      <c r="O2886" t="str">
        <f>TEXT(Table1_3[[#This Row],[Interview Taken on]],"MMM")</f>
        <v>Jul</v>
      </c>
    </row>
    <row r="2887" spans="1:15" x14ac:dyDescent="0.25">
      <c r="A2887">
        <v>942186</v>
      </c>
      <c r="B2887" s="3">
        <v>41838.529166666667</v>
      </c>
      <c r="C2887">
        <f t="shared" si="271"/>
        <v>1</v>
      </c>
      <c r="D2887" t="s">
        <v>7</v>
      </c>
      <c r="E2887" t="s">
        <v>11</v>
      </c>
      <c r="F2887" t="s">
        <v>201</v>
      </c>
      <c r="G2887" t="s">
        <v>18</v>
      </c>
      <c r="H2887">
        <v>48373</v>
      </c>
      <c r="I2887" t="str">
        <f t="shared" si="272"/>
        <v>Afternoon</v>
      </c>
      <c r="J2887" t="str">
        <f t="shared" si="273"/>
        <v>Fri</v>
      </c>
      <c r="K2887" t="str">
        <f t="shared" si="274"/>
        <v>2014-07-18</v>
      </c>
      <c r="L2887" s="39">
        <f t="shared" si="275"/>
        <v>0.52916666666715173</v>
      </c>
      <c r="M2887" s="19">
        <f>COUNTIF(Table1_3[Status], "Hired") / COUNTA(Table1_3[Status])</f>
        <v>0.6552734375</v>
      </c>
      <c r="N2887" s="27">
        <f t="shared" si="276"/>
        <v>41853.529166666667</v>
      </c>
      <c r="O2887" t="str">
        <f>TEXT(Table1_3[[#This Row],[Interview Taken on]],"MMM")</f>
        <v>Jul</v>
      </c>
    </row>
    <row r="2888" spans="1:15" x14ac:dyDescent="0.25">
      <c r="A2888">
        <v>962462</v>
      </c>
      <c r="B2888" s="3">
        <v>41768.314583333333</v>
      </c>
      <c r="C2888">
        <f t="shared" si="271"/>
        <v>1</v>
      </c>
      <c r="D2888" t="s">
        <v>7</v>
      </c>
      <c r="E2888" t="s">
        <v>8</v>
      </c>
      <c r="F2888" t="s">
        <v>204</v>
      </c>
      <c r="G2888" t="s">
        <v>12</v>
      </c>
      <c r="H2888">
        <v>28971</v>
      </c>
      <c r="I2888" t="str">
        <f t="shared" si="272"/>
        <v>Morning</v>
      </c>
      <c r="J2888" t="str">
        <f t="shared" si="273"/>
        <v>Fri</v>
      </c>
      <c r="K2888" t="str">
        <f t="shared" si="274"/>
        <v>2014-05-09</v>
      </c>
      <c r="L2888" s="39">
        <f t="shared" si="275"/>
        <v>0.31458333333284827</v>
      </c>
      <c r="M2888" s="19">
        <f>COUNTIF(Table1_3[Status], "Hired") / COUNTA(Table1_3[Status])</f>
        <v>0.6552734375</v>
      </c>
      <c r="N2888" s="27">
        <f t="shared" si="276"/>
        <v>41783.314583333333</v>
      </c>
      <c r="O2888" t="str">
        <f>TEXT(Table1_3[[#This Row],[Interview Taken on]],"MMM")</f>
        <v>May</v>
      </c>
    </row>
    <row r="2889" spans="1:15" x14ac:dyDescent="0.25">
      <c r="A2889">
        <v>628437</v>
      </c>
      <c r="B2889" s="3">
        <v>41768.318749999999</v>
      </c>
      <c r="C2889">
        <f t="shared" si="271"/>
        <v>0</v>
      </c>
      <c r="D2889" t="s">
        <v>13</v>
      </c>
      <c r="E2889" t="s">
        <v>11</v>
      </c>
      <c r="F2889" t="s">
        <v>204</v>
      </c>
      <c r="G2889" t="s">
        <v>12</v>
      </c>
      <c r="H2889">
        <v>34572</v>
      </c>
      <c r="I2889" t="str">
        <f t="shared" si="272"/>
        <v>Morning</v>
      </c>
      <c r="J2889" t="str">
        <f t="shared" si="273"/>
        <v>Fri</v>
      </c>
      <c r="K2889" t="str">
        <f t="shared" si="274"/>
        <v>2014-05-09</v>
      </c>
      <c r="L2889" s="39">
        <f t="shared" si="275"/>
        <v>0.31874999999854481</v>
      </c>
      <c r="M2889" s="19">
        <f>COUNTIF(Table1_3[Status], "Hired") / COUNTA(Table1_3[Status])</f>
        <v>0.6552734375</v>
      </c>
      <c r="N2889" s="27" t="str">
        <f t="shared" si="276"/>
        <v/>
      </c>
      <c r="O2889" t="str">
        <f>TEXT(Table1_3[[#This Row],[Interview Taken on]],"MMM")</f>
        <v>May</v>
      </c>
    </row>
    <row r="2890" spans="1:15" x14ac:dyDescent="0.25">
      <c r="A2890">
        <v>180406</v>
      </c>
      <c r="B2890" s="3">
        <v>41785.397916666669</v>
      </c>
      <c r="C2890">
        <f t="shared" si="271"/>
        <v>1</v>
      </c>
      <c r="D2890" t="s">
        <v>7</v>
      </c>
      <c r="E2890" t="s">
        <v>11</v>
      </c>
      <c r="F2890" t="s">
        <v>204</v>
      </c>
      <c r="G2890" t="s">
        <v>12</v>
      </c>
      <c r="H2890">
        <v>67085</v>
      </c>
      <c r="I2890" t="str">
        <f t="shared" si="272"/>
        <v>Morning</v>
      </c>
      <c r="J2890" t="str">
        <f t="shared" si="273"/>
        <v>Mon</v>
      </c>
      <c r="K2890" t="str">
        <f t="shared" si="274"/>
        <v>2014-05-26</v>
      </c>
      <c r="L2890" s="39">
        <f t="shared" si="275"/>
        <v>0.39791666666860692</v>
      </c>
      <c r="M2890" s="19">
        <f>COUNTIF(Table1_3[Status], "Hired") / COUNTA(Table1_3[Status])</f>
        <v>0.6552734375</v>
      </c>
      <c r="N2890" s="27">
        <f t="shared" si="276"/>
        <v>41800.397916666669</v>
      </c>
      <c r="O2890" t="str">
        <f>TEXT(Table1_3[[#This Row],[Interview Taken on]],"MMM")</f>
        <v>May</v>
      </c>
    </row>
    <row r="2891" spans="1:15" x14ac:dyDescent="0.25">
      <c r="A2891">
        <v>207769</v>
      </c>
      <c r="B2891" s="3">
        <v>41806.6</v>
      </c>
      <c r="C2891">
        <f t="shared" si="271"/>
        <v>0</v>
      </c>
      <c r="D2891" t="s">
        <v>13</v>
      </c>
      <c r="E2891" t="s">
        <v>8</v>
      </c>
      <c r="F2891" t="s">
        <v>204</v>
      </c>
      <c r="G2891" t="s">
        <v>12</v>
      </c>
      <c r="H2891">
        <v>52828</v>
      </c>
      <c r="I2891" t="str">
        <f t="shared" si="272"/>
        <v>Afternoon</v>
      </c>
      <c r="J2891" t="str">
        <f t="shared" si="273"/>
        <v>Mon</v>
      </c>
      <c r="K2891" t="str">
        <f t="shared" si="274"/>
        <v>2014-06-16</v>
      </c>
      <c r="L2891" s="39">
        <f t="shared" si="275"/>
        <v>0.59999999999854481</v>
      </c>
      <c r="M2891" s="19">
        <f>COUNTIF(Table1_3[Status], "Hired") / COUNTA(Table1_3[Status])</f>
        <v>0.6552734375</v>
      </c>
      <c r="N2891" s="27" t="str">
        <f t="shared" si="276"/>
        <v/>
      </c>
      <c r="O2891" t="str">
        <f>TEXT(Table1_3[[#This Row],[Interview Taken on]],"MMM")</f>
        <v>Jun</v>
      </c>
    </row>
    <row r="2892" spans="1:15" x14ac:dyDescent="0.25">
      <c r="A2892">
        <v>610665</v>
      </c>
      <c r="B2892" s="3">
        <v>41785.397222222222</v>
      </c>
      <c r="C2892">
        <f t="shared" si="271"/>
        <v>0</v>
      </c>
      <c r="D2892" t="s">
        <v>13</v>
      </c>
      <c r="E2892" t="s">
        <v>8</v>
      </c>
      <c r="F2892" t="s">
        <v>205</v>
      </c>
      <c r="G2892" t="s">
        <v>22</v>
      </c>
      <c r="H2892">
        <v>70510</v>
      </c>
      <c r="I2892" t="str">
        <f t="shared" si="272"/>
        <v>Morning</v>
      </c>
      <c r="J2892" t="str">
        <f t="shared" si="273"/>
        <v>Mon</v>
      </c>
      <c r="K2892" t="str">
        <f t="shared" si="274"/>
        <v>2014-05-26</v>
      </c>
      <c r="L2892" s="39">
        <f t="shared" si="275"/>
        <v>0.39722222222189885</v>
      </c>
      <c r="M2892" s="19">
        <f>COUNTIF(Table1_3[Status], "Hired") / COUNTA(Table1_3[Status])</f>
        <v>0.6552734375</v>
      </c>
      <c r="N2892" s="27" t="str">
        <f t="shared" si="276"/>
        <v/>
      </c>
      <c r="O2892" t="str">
        <f>TEXT(Table1_3[[#This Row],[Interview Taken on]],"MMM")</f>
        <v>May</v>
      </c>
    </row>
    <row r="2893" spans="1:15" x14ac:dyDescent="0.25">
      <c r="A2893">
        <v>941666</v>
      </c>
      <c r="B2893" s="3">
        <v>41799.397222222222</v>
      </c>
      <c r="C2893">
        <f t="shared" si="271"/>
        <v>1</v>
      </c>
      <c r="D2893" t="s">
        <v>7</v>
      </c>
      <c r="E2893" t="s">
        <v>8</v>
      </c>
      <c r="F2893" t="s">
        <v>201</v>
      </c>
      <c r="G2893" t="s">
        <v>23</v>
      </c>
      <c r="H2893">
        <v>44684</v>
      </c>
      <c r="I2893" t="str">
        <f t="shared" si="272"/>
        <v>Morning</v>
      </c>
      <c r="J2893" t="str">
        <f t="shared" si="273"/>
        <v>Mon</v>
      </c>
      <c r="K2893" t="str">
        <f t="shared" si="274"/>
        <v>2014-06-09</v>
      </c>
      <c r="L2893" s="39">
        <f t="shared" si="275"/>
        <v>0.39722222222189885</v>
      </c>
      <c r="M2893" s="19">
        <f>COUNTIF(Table1_3[Status], "Hired") / COUNTA(Table1_3[Status])</f>
        <v>0.6552734375</v>
      </c>
      <c r="N2893" s="27">
        <f t="shared" si="276"/>
        <v>41814.397222222222</v>
      </c>
      <c r="O2893" t="str">
        <f>TEXT(Table1_3[[#This Row],[Interview Taken on]],"MMM")</f>
        <v>Jun</v>
      </c>
    </row>
    <row r="2894" spans="1:15" x14ac:dyDescent="0.25">
      <c r="A2894">
        <v>110906</v>
      </c>
      <c r="B2894" s="3">
        <v>41778.297222222223</v>
      </c>
      <c r="C2894">
        <f t="shared" si="271"/>
        <v>0</v>
      </c>
      <c r="D2894" t="s">
        <v>13</v>
      </c>
      <c r="E2894" t="s">
        <v>8</v>
      </c>
      <c r="F2894" t="s">
        <v>202</v>
      </c>
      <c r="G2894" t="s">
        <v>18</v>
      </c>
      <c r="H2894">
        <v>77639</v>
      </c>
      <c r="I2894" t="str">
        <f t="shared" si="272"/>
        <v>Morning</v>
      </c>
      <c r="J2894" t="str">
        <f t="shared" si="273"/>
        <v>Mon</v>
      </c>
      <c r="K2894" t="str">
        <f t="shared" si="274"/>
        <v>2014-05-19</v>
      </c>
      <c r="L2894" s="39">
        <f t="shared" si="275"/>
        <v>0.29722222222335404</v>
      </c>
      <c r="M2894" s="19">
        <f>COUNTIF(Table1_3[Status], "Hired") / COUNTA(Table1_3[Status])</f>
        <v>0.6552734375</v>
      </c>
      <c r="N2894" s="27" t="str">
        <f t="shared" si="276"/>
        <v/>
      </c>
      <c r="O2894" t="str">
        <f>TEXT(Table1_3[[#This Row],[Interview Taken on]],"MMM")</f>
        <v>May</v>
      </c>
    </row>
    <row r="2895" spans="1:15" x14ac:dyDescent="0.25">
      <c r="A2895">
        <v>232275</v>
      </c>
      <c r="B2895" s="3">
        <v>41778.297222222223</v>
      </c>
      <c r="C2895">
        <f t="shared" si="271"/>
        <v>1</v>
      </c>
      <c r="D2895" t="s">
        <v>7</v>
      </c>
      <c r="E2895" t="s">
        <v>11</v>
      </c>
      <c r="F2895" t="s">
        <v>202</v>
      </c>
      <c r="G2895" t="s">
        <v>18</v>
      </c>
      <c r="H2895">
        <v>39301</v>
      </c>
      <c r="I2895" t="str">
        <f t="shared" si="272"/>
        <v>Morning</v>
      </c>
      <c r="J2895" t="str">
        <f t="shared" si="273"/>
        <v>Mon</v>
      </c>
      <c r="K2895" t="str">
        <f t="shared" si="274"/>
        <v>2014-05-19</v>
      </c>
      <c r="L2895" s="39">
        <f t="shared" si="275"/>
        <v>0.29722222222335404</v>
      </c>
      <c r="M2895" s="19">
        <f>COUNTIF(Table1_3[Status], "Hired") / COUNTA(Table1_3[Status])</f>
        <v>0.6552734375</v>
      </c>
      <c r="N2895" s="27">
        <f t="shared" si="276"/>
        <v>41793.297222222223</v>
      </c>
      <c r="O2895" t="str">
        <f>TEXT(Table1_3[[#This Row],[Interview Taken on]],"MMM")</f>
        <v>May</v>
      </c>
    </row>
    <row r="2896" spans="1:15" x14ac:dyDescent="0.25">
      <c r="A2896">
        <v>935715</v>
      </c>
      <c r="B2896" s="3">
        <v>41781.76458333333</v>
      </c>
      <c r="C2896">
        <f t="shared" si="271"/>
        <v>1</v>
      </c>
      <c r="D2896" t="s">
        <v>7</v>
      </c>
      <c r="E2896" t="s">
        <v>8</v>
      </c>
      <c r="F2896" t="s">
        <v>202</v>
      </c>
      <c r="G2896" t="s">
        <v>18</v>
      </c>
      <c r="H2896">
        <v>30803</v>
      </c>
      <c r="I2896" t="str">
        <f t="shared" si="272"/>
        <v>Evening</v>
      </c>
      <c r="J2896" t="str">
        <f t="shared" si="273"/>
        <v>Thu</v>
      </c>
      <c r="K2896" t="str">
        <f t="shared" si="274"/>
        <v>2014-05-22</v>
      </c>
      <c r="L2896" s="39">
        <f t="shared" si="275"/>
        <v>0.76458333332993789</v>
      </c>
      <c r="M2896" s="19">
        <f>COUNTIF(Table1_3[Status], "Hired") / COUNTA(Table1_3[Status])</f>
        <v>0.6552734375</v>
      </c>
      <c r="N2896" s="27">
        <f t="shared" si="276"/>
        <v>41796.76458333333</v>
      </c>
      <c r="O2896" t="str">
        <f>TEXT(Table1_3[[#This Row],[Interview Taken on]],"MMM")</f>
        <v>May</v>
      </c>
    </row>
    <row r="2897" spans="1:15" x14ac:dyDescent="0.25">
      <c r="A2897">
        <v>271935</v>
      </c>
      <c r="B2897" s="3">
        <v>41781.767361111109</v>
      </c>
      <c r="C2897">
        <f t="shared" si="271"/>
        <v>0</v>
      </c>
      <c r="D2897" t="s">
        <v>13</v>
      </c>
      <c r="E2897" t="s">
        <v>8</v>
      </c>
      <c r="F2897" t="s">
        <v>202</v>
      </c>
      <c r="G2897" t="s">
        <v>18</v>
      </c>
      <c r="H2897">
        <v>35203</v>
      </c>
      <c r="I2897" t="str">
        <f t="shared" si="272"/>
        <v>Evening</v>
      </c>
      <c r="J2897" t="str">
        <f t="shared" si="273"/>
        <v>Thu</v>
      </c>
      <c r="K2897" t="str">
        <f t="shared" si="274"/>
        <v>2014-05-22</v>
      </c>
      <c r="L2897" s="39">
        <f t="shared" si="275"/>
        <v>0.76736111110949423</v>
      </c>
      <c r="M2897" s="19">
        <f>COUNTIF(Table1_3[Status], "Hired") / COUNTA(Table1_3[Status])</f>
        <v>0.6552734375</v>
      </c>
      <c r="N2897" s="27" t="str">
        <f t="shared" si="276"/>
        <v/>
      </c>
      <c r="O2897" t="str">
        <f>TEXT(Table1_3[[#This Row],[Interview Taken on]],"MMM")</f>
        <v>May</v>
      </c>
    </row>
    <row r="2898" spans="1:15" x14ac:dyDescent="0.25">
      <c r="A2898">
        <v>178516</v>
      </c>
      <c r="B2898" s="3">
        <v>41810.745138888888</v>
      </c>
      <c r="C2898">
        <f t="shared" si="271"/>
        <v>0</v>
      </c>
      <c r="D2898" t="s">
        <v>13</v>
      </c>
      <c r="E2898" t="s">
        <v>8</v>
      </c>
      <c r="F2898" t="s">
        <v>202</v>
      </c>
      <c r="G2898" t="s">
        <v>18</v>
      </c>
      <c r="H2898">
        <v>4446</v>
      </c>
      <c r="I2898" t="str">
        <f t="shared" si="272"/>
        <v>Afternoon</v>
      </c>
      <c r="J2898" t="str">
        <f t="shared" si="273"/>
        <v>Fri</v>
      </c>
      <c r="K2898" t="str">
        <f t="shared" si="274"/>
        <v>2014-06-20</v>
      </c>
      <c r="L2898" s="39">
        <f t="shared" si="275"/>
        <v>0.74513888888759539</v>
      </c>
      <c r="M2898" s="19">
        <f>COUNTIF(Table1_3[Status], "Hired") / COUNTA(Table1_3[Status])</f>
        <v>0.6552734375</v>
      </c>
      <c r="N2898" s="27" t="str">
        <f t="shared" si="276"/>
        <v/>
      </c>
      <c r="O2898" t="str">
        <f>TEXT(Table1_3[[#This Row],[Interview Taken on]],"MMM")</f>
        <v>Jun</v>
      </c>
    </row>
    <row r="2899" spans="1:15" x14ac:dyDescent="0.25">
      <c r="A2899">
        <v>676521</v>
      </c>
      <c r="B2899" s="3">
        <v>41817.294444444444</v>
      </c>
      <c r="C2899">
        <f t="shared" si="271"/>
        <v>0</v>
      </c>
      <c r="D2899" t="s">
        <v>13</v>
      </c>
      <c r="E2899" t="s">
        <v>8</v>
      </c>
      <c r="F2899" t="s">
        <v>202</v>
      </c>
      <c r="G2899" t="s">
        <v>18</v>
      </c>
      <c r="H2899">
        <v>22895</v>
      </c>
      <c r="I2899" t="str">
        <f t="shared" si="272"/>
        <v>Morning</v>
      </c>
      <c r="J2899" t="str">
        <f t="shared" si="273"/>
        <v>Fri</v>
      </c>
      <c r="K2899" t="str">
        <f t="shared" si="274"/>
        <v>2014-06-27</v>
      </c>
      <c r="L2899" s="39">
        <f t="shared" si="275"/>
        <v>0.29444444444379769</v>
      </c>
      <c r="M2899" s="19">
        <f>COUNTIF(Table1_3[Status], "Hired") / COUNTA(Table1_3[Status])</f>
        <v>0.6552734375</v>
      </c>
      <c r="N2899" s="27" t="str">
        <f t="shared" si="276"/>
        <v/>
      </c>
      <c r="O2899" t="str">
        <f>TEXT(Table1_3[[#This Row],[Interview Taken on]],"MMM")</f>
        <v>Jun</v>
      </c>
    </row>
    <row r="2900" spans="1:15" x14ac:dyDescent="0.25">
      <c r="A2900">
        <v>457025</v>
      </c>
      <c r="B2900" s="3">
        <v>41823.464583333334</v>
      </c>
      <c r="C2900">
        <f t="shared" si="271"/>
        <v>1</v>
      </c>
      <c r="D2900" t="s">
        <v>7</v>
      </c>
      <c r="E2900" t="s">
        <v>8</v>
      </c>
      <c r="F2900" t="s">
        <v>202</v>
      </c>
      <c r="G2900" t="s">
        <v>18</v>
      </c>
      <c r="H2900">
        <v>76523</v>
      </c>
      <c r="I2900" t="str">
        <f t="shared" si="272"/>
        <v>Morning</v>
      </c>
      <c r="J2900" t="str">
        <f t="shared" si="273"/>
        <v>Thu</v>
      </c>
      <c r="K2900" t="str">
        <f t="shared" si="274"/>
        <v>2014-07-03</v>
      </c>
      <c r="L2900" s="39">
        <f t="shared" si="275"/>
        <v>0.46458333333430346</v>
      </c>
      <c r="M2900" s="19">
        <f>COUNTIF(Table1_3[Status], "Hired") / COUNTA(Table1_3[Status])</f>
        <v>0.6552734375</v>
      </c>
      <c r="N2900" s="27">
        <f t="shared" si="276"/>
        <v>41838.464583333334</v>
      </c>
      <c r="O2900" t="str">
        <f>TEXT(Table1_3[[#This Row],[Interview Taken on]],"MMM")</f>
        <v>Jul</v>
      </c>
    </row>
    <row r="2901" spans="1:15" x14ac:dyDescent="0.25">
      <c r="A2901">
        <v>965006</v>
      </c>
      <c r="B2901" s="3">
        <v>41816.588888888888</v>
      </c>
      <c r="C2901">
        <f t="shared" si="271"/>
        <v>1</v>
      </c>
      <c r="D2901" t="s">
        <v>7</v>
      </c>
      <c r="E2901" t="s">
        <v>11</v>
      </c>
      <c r="F2901" t="s">
        <v>202</v>
      </c>
      <c r="G2901" t="s">
        <v>18</v>
      </c>
      <c r="H2901">
        <v>3330</v>
      </c>
      <c r="I2901" t="str">
        <f t="shared" si="272"/>
        <v>Afternoon</v>
      </c>
      <c r="J2901" t="str">
        <f t="shared" si="273"/>
        <v>Thu</v>
      </c>
      <c r="K2901" t="str">
        <f t="shared" si="274"/>
        <v>2014-06-26</v>
      </c>
      <c r="L2901" s="39">
        <f t="shared" si="275"/>
        <v>0.58888888888759539</v>
      </c>
      <c r="M2901" s="19">
        <f>COUNTIF(Table1_3[Status], "Hired") / COUNTA(Table1_3[Status])</f>
        <v>0.6552734375</v>
      </c>
      <c r="N2901" s="27">
        <f t="shared" si="276"/>
        <v>41831.588888888888</v>
      </c>
      <c r="O2901" t="str">
        <f>TEXT(Table1_3[[#This Row],[Interview Taken on]],"MMM")</f>
        <v>Jun</v>
      </c>
    </row>
    <row r="2902" spans="1:15" x14ac:dyDescent="0.25">
      <c r="A2902">
        <v>964269</v>
      </c>
      <c r="B2902" s="3">
        <v>41823.560416666667</v>
      </c>
      <c r="C2902">
        <f t="shared" si="271"/>
        <v>1</v>
      </c>
      <c r="D2902" t="s">
        <v>7</v>
      </c>
      <c r="E2902" t="s">
        <v>8</v>
      </c>
      <c r="F2902" t="s">
        <v>202</v>
      </c>
      <c r="G2902" t="s">
        <v>18</v>
      </c>
      <c r="H2902">
        <v>39177</v>
      </c>
      <c r="I2902" t="str">
        <f t="shared" si="272"/>
        <v>Afternoon</v>
      </c>
      <c r="J2902" t="str">
        <f t="shared" si="273"/>
        <v>Thu</v>
      </c>
      <c r="K2902" t="str">
        <f t="shared" si="274"/>
        <v>2014-07-03</v>
      </c>
      <c r="L2902" s="39">
        <f t="shared" si="275"/>
        <v>0.56041666666715173</v>
      </c>
      <c r="M2902" s="19">
        <f>COUNTIF(Table1_3[Status], "Hired") / COUNTA(Table1_3[Status])</f>
        <v>0.6552734375</v>
      </c>
      <c r="N2902" s="27">
        <f t="shared" si="276"/>
        <v>41838.560416666667</v>
      </c>
      <c r="O2902" t="str">
        <f>TEXT(Table1_3[[#This Row],[Interview Taken on]],"MMM")</f>
        <v>Jul</v>
      </c>
    </row>
    <row r="2903" spans="1:15" x14ac:dyDescent="0.25">
      <c r="A2903">
        <v>95159</v>
      </c>
      <c r="B2903" s="3">
        <v>41831.780555555553</v>
      </c>
      <c r="C2903">
        <f t="shared" si="271"/>
        <v>1</v>
      </c>
      <c r="D2903" t="s">
        <v>7</v>
      </c>
      <c r="E2903" t="s">
        <v>11</v>
      </c>
      <c r="F2903" t="s">
        <v>202</v>
      </c>
      <c r="G2903" t="s">
        <v>18</v>
      </c>
      <c r="H2903">
        <v>8815</v>
      </c>
      <c r="I2903" t="str">
        <f t="shared" si="272"/>
        <v>Evening</v>
      </c>
      <c r="J2903" t="str">
        <f t="shared" si="273"/>
        <v>Fri</v>
      </c>
      <c r="K2903" t="str">
        <f t="shared" si="274"/>
        <v>2014-07-11</v>
      </c>
      <c r="L2903" s="39">
        <f t="shared" si="275"/>
        <v>0.78055555555329192</v>
      </c>
      <c r="M2903" s="19">
        <f>COUNTIF(Table1_3[Status], "Hired") / COUNTA(Table1_3[Status])</f>
        <v>0.6552734375</v>
      </c>
      <c r="N2903" s="27">
        <f t="shared" si="276"/>
        <v>41846.780555555553</v>
      </c>
      <c r="O2903" t="str">
        <f>TEXT(Table1_3[[#This Row],[Interview Taken on]],"MMM")</f>
        <v>Jul</v>
      </c>
    </row>
    <row r="2904" spans="1:15" x14ac:dyDescent="0.25">
      <c r="A2904">
        <v>425402</v>
      </c>
      <c r="B2904" s="3">
        <v>41841.396527777775</v>
      </c>
      <c r="C2904">
        <f t="shared" si="271"/>
        <v>1</v>
      </c>
      <c r="D2904" t="s">
        <v>7</v>
      </c>
      <c r="E2904" t="s">
        <v>8</v>
      </c>
      <c r="F2904" t="s">
        <v>202</v>
      </c>
      <c r="G2904" t="s">
        <v>18</v>
      </c>
      <c r="H2904">
        <v>35297</v>
      </c>
      <c r="I2904" t="str">
        <f t="shared" si="272"/>
        <v>Morning</v>
      </c>
      <c r="J2904" t="str">
        <f t="shared" si="273"/>
        <v>Mon</v>
      </c>
      <c r="K2904" t="str">
        <f t="shared" si="274"/>
        <v>2014-07-21</v>
      </c>
      <c r="L2904" s="39">
        <f t="shared" si="275"/>
        <v>0.39652777777519077</v>
      </c>
      <c r="M2904" s="19">
        <f>COUNTIF(Table1_3[Status], "Hired") / COUNTA(Table1_3[Status])</f>
        <v>0.6552734375</v>
      </c>
      <c r="N2904" s="27">
        <f t="shared" si="276"/>
        <v>41856.396527777775</v>
      </c>
      <c r="O2904" t="str">
        <f>TEXT(Table1_3[[#This Row],[Interview Taken on]],"MMM")</f>
        <v>Jul</v>
      </c>
    </row>
    <row r="2905" spans="1:15" x14ac:dyDescent="0.25">
      <c r="A2905">
        <v>718399</v>
      </c>
      <c r="B2905" s="3">
        <v>41841.623611111114</v>
      </c>
      <c r="C2905">
        <f t="shared" si="271"/>
        <v>0</v>
      </c>
      <c r="D2905" t="s">
        <v>13</v>
      </c>
      <c r="E2905" t="s">
        <v>11</v>
      </c>
      <c r="F2905" t="s">
        <v>202</v>
      </c>
      <c r="G2905" t="s">
        <v>18</v>
      </c>
      <c r="H2905">
        <v>83350</v>
      </c>
      <c r="I2905" t="str">
        <f t="shared" si="272"/>
        <v>Afternoon</v>
      </c>
      <c r="J2905" t="str">
        <f t="shared" si="273"/>
        <v>Mon</v>
      </c>
      <c r="K2905" t="str">
        <f t="shared" si="274"/>
        <v>2014-07-21</v>
      </c>
      <c r="L2905" s="39">
        <f t="shared" si="275"/>
        <v>0.62361111111385981</v>
      </c>
      <c r="M2905" s="19">
        <f>COUNTIF(Table1_3[Status], "Hired") / COUNTA(Table1_3[Status])</f>
        <v>0.6552734375</v>
      </c>
      <c r="N2905" s="27" t="str">
        <f t="shared" si="276"/>
        <v/>
      </c>
      <c r="O2905" t="str">
        <f>TEXT(Table1_3[[#This Row],[Interview Taken on]],"MMM")</f>
        <v>Jul</v>
      </c>
    </row>
    <row r="2906" spans="1:15" x14ac:dyDescent="0.25">
      <c r="A2906">
        <v>766283</v>
      </c>
      <c r="B2906" s="3">
        <v>41841.626388888886</v>
      </c>
      <c r="C2906">
        <f t="shared" si="271"/>
        <v>0</v>
      </c>
      <c r="D2906" t="s">
        <v>13</v>
      </c>
      <c r="E2906" t="s">
        <v>8</v>
      </c>
      <c r="F2906" t="s">
        <v>202</v>
      </c>
      <c r="G2906" t="s">
        <v>18</v>
      </c>
      <c r="H2906">
        <v>35970</v>
      </c>
      <c r="I2906" t="str">
        <f t="shared" si="272"/>
        <v>Afternoon</v>
      </c>
      <c r="J2906" t="str">
        <f t="shared" si="273"/>
        <v>Mon</v>
      </c>
      <c r="K2906" t="str">
        <f t="shared" si="274"/>
        <v>2014-07-21</v>
      </c>
      <c r="L2906" s="39">
        <f t="shared" si="275"/>
        <v>0.62638888888614019</v>
      </c>
      <c r="M2906" s="19">
        <f>COUNTIF(Table1_3[Status], "Hired") / COUNTA(Table1_3[Status])</f>
        <v>0.6552734375</v>
      </c>
      <c r="N2906" s="27" t="str">
        <f t="shared" si="276"/>
        <v/>
      </c>
      <c r="O2906" t="str">
        <f>TEXT(Table1_3[[#This Row],[Interview Taken on]],"MMM")</f>
        <v>Jul</v>
      </c>
    </row>
    <row r="2907" spans="1:15" x14ac:dyDescent="0.25">
      <c r="A2907">
        <v>706032</v>
      </c>
      <c r="B2907" s="3">
        <v>41866.63958333333</v>
      </c>
      <c r="C2907">
        <f t="shared" si="271"/>
        <v>1</v>
      </c>
      <c r="D2907" t="s">
        <v>7</v>
      </c>
      <c r="E2907" t="s">
        <v>11</v>
      </c>
      <c r="F2907" t="s">
        <v>202</v>
      </c>
      <c r="G2907" t="s">
        <v>18</v>
      </c>
      <c r="H2907">
        <v>39302</v>
      </c>
      <c r="I2907" t="str">
        <f t="shared" si="272"/>
        <v>Afternoon</v>
      </c>
      <c r="J2907" t="str">
        <f t="shared" si="273"/>
        <v>Fri</v>
      </c>
      <c r="K2907" t="str">
        <f t="shared" si="274"/>
        <v>2014-08-15</v>
      </c>
      <c r="L2907" s="39">
        <f t="shared" si="275"/>
        <v>0.63958333332993789</v>
      </c>
      <c r="M2907" s="19">
        <f>COUNTIF(Table1_3[Status], "Hired") / COUNTA(Table1_3[Status])</f>
        <v>0.6552734375</v>
      </c>
      <c r="N2907" s="27">
        <f t="shared" si="276"/>
        <v>41881.63958333333</v>
      </c>
      <c r="O2907" t="str">
        <f>TEXT(Table1_3[[#This Row],[Interview Taken on]],"MMM")</f>
        <v>Aug</v>
      </c>
    </row>
    <row r="2908" spans="1:15" x14ac:dyDescent="0.25">
      <c r="A2908">
        <v>888701</v>
      </c>
      <c r="B2908" s="3">
        <v>41866.63958333333</v>
      </c>
      <c r="C2908">
        <f t="shared" si="271"/>
        <v>1</v>
      </c>
      <c r="D2908" t="s">
        <v>7</v>
      </c>
      <c r="E2908" t="s">
        <v>38</v>
      </c>
      <c r="F2908" t="s">
        <v>202</v>
      </c>
      <c r="G2908" t="s">
        <v>18</v>
      </c>
      <c r="H2908">
        <v>91344</v>
      </c>
      <c r="I2908" t="str">
        <f t="shared" si="272"/>
        <v>Afternoon</v>
      </c>
      <c r="J2908" t="str">
        <f t="shared" si="273"/>
        <v>Fri</v>
      </c>
      <c r="K2908" t="str">
        <f t="shared" si="274"/>
        <v>2014-08-15</v>
      </c>
      <c r="L2908" s="39">
        <f t="shared" si="275"/>
        <v>0.63958333332993789</v>
      </c>
      <c r="M2908" s="19">
        <f>COUNTIF(Table1_3[Status], "Hired") / COUNTA(Table1_3[Status])</f>
        <v>0.6552734375</v>
      </c>
      <c r="N2908" s="27">
        <f t="shared" si="276"/>
        <v>41881.63958333333</v>
      </c>
      <c r="O2908" t="str">
        <f>TEXT(Table1_3[[#This Row],[Interview Taken on]],"MMM")</f>
        <v>Aug</v>
      </c>
    </row>
    <row r="2909" spans="1:15" x14ac:dyDescent="0.25">
      <c r="A2909">
        <v>283871</v>
      </c>
      <c r="B2909" s="3">
        <v>41866.640277777777</v>
      </c>
      <c r="C2909">
        <f t="shared" si="271"/>
        <v>1</v>
      </c>
      <c r="D2909" t="s">
        <v>7</v>
      </c>
      <c r="E2909" t="s">
        <v>38</v>
      </c>
      <c r="F2909" t="s">
        <v>202</v>
      </c>
      <c r="G2909" t="s">
        <v>18</v>
      </c>
      <c r="H2909">
        <v>28745</v>
      </c>
      <c r="I2909" t="str">
        <f t="shared" si="272"/>
        <v>Afternoon</v>
      </c>
      <c r="J2909" t="str">
        <f t="shared" si="273"/>
        <v>Fri</v>
      </c>
      <c r="K2909" t="str">
        <f t="shared" si="274"/>
        <v>2014-08-15</v>
      </c>
      <c r="L2909" s="39">
        <f t="shared" si="275"/>
        <v>0.64027777777664596</v>
      </c>
      <c r="M2909" s="19">
        <f>COUNTIF(Table1_3[Status], "Hired") / COUNTA(Table1_3[Status])</f>
        <v>0.6552734375</v>
      </c>
      <c r="N2909" s="27">
        <f t="shared" si="276"/>
        <v>41881.640277777777</v>
      </c>
      <c r="O2909" t="str">
        <f>TEXT(Table1_3[[#This Row],[Interview Taken on]],"MMM")</f>
        <v>Aug</v>
      </c>
    </row>
    <row r="2910" spans="1:15" x14ac:dyDescent="0.25">
      <c r="A2910">
        <v>867620</v>
      </c>
      <c r="B2910" s="3">
        <v>41864.788888888892</v>
      </c>
      <c r="C2910">
        <f t="shared" si="271"/>
        <v>0</v>
      </c>
      <c r="D2910" t="s">
        <v>13</v>
      </c>
      <c r="E2910" t="s">
        <v>11</v>
      </c>
      <c r="F2910" t="s">
        <v>202</v>
      </c>
      <c r="G2910" t="s">
        <v>18</v>
      </c>
      <c r="H2910">
        <v>55717</v>
      </c>
      <c r="I2910" t="str">
        <f t="shared" si="272"/>
        <v>Evening</v>
      </c>
      <c r="J2910" t="str">
        <f t="shared" si="273"/>
        <v>Wed</v>
      </c>
      <c r="K2910" t="str">
        <f t="shared" si="274"/>
        <v>2014-08-13</v>
      </c>
      <c r="L2910" s="39">
        <f t="shared" si="275"/>
        <v>0.78888888889196096</v>
      </c>
      <c r="M2910" s="19">
        <f>COUNTIF(Table1_3[Status], "Hired") / COUNTA(Table1_3[Status])</f>
        <v>0.6552734375</v>
      </c>
      <c r="N2910" s="27" t="str">
        <f t="shared" si="276"/>
        <v/>
      </c>
      <c r="O2910" t="str">
        <f>TEXT(Table1_3[[#This Row],[Interview Taken on]],"MMM")</f>
        <v>Aug</v>
      </c>
    </row>
    <row r="2911" spans="1:15" x14ac:dyDescent="0.25">
      <c r="A2911">
        <v>436657</v>
      </c>
      <c r="B2911" s="3">
        <v>41835.396527777775</v>
      </c>
      <c r="C2911">
        <f t="shared" si="271"/>
        <v>0</v>
      </c>
      <c r="D2911" t="s">
        <v>13</v>
      </c>
      <c r="E2911" t="s">
        <v>8</v>
      </c>
      <c r="F2911" t="s">
        <v>203</v>
      </c>
      <c r="G2911" t="s">
        <v>12</v>
      </c>
      <c r="H2911">
        <v>35811</v>
      </c>
      <c r="I2911" t="str">
        <f t="shared" si="272"/>
        <v>Morning</v>
      </c>
      <c r="J2911" t="str">
        <f t="shared" si="273"/>
        <v>Tue</v>
      </c>
      <c r="K2911" t="str">
        <f t="shared" si="274"/>
        <v>2014-07-15</v>
      </c>
      <c r="L2911" s="39">
        <f t="shared" si="275"/>
        <v>0.39652777777519077</v>
      </c>
      <c r="M2911" s="19">
        <f>COUNTIF(Table1_3[Status], "Hired") / COUNTA(Table1_3[Status])</f>
        <v>0.6552734375</v>
      </c>
      <c r="N2911" s="27" t="str">
        <f t="shared" si="276"/>
        <v/>
      </c>
      <c r="O2911" t="str">
        <f>TEXT(Table1_3[[#This Row],[Interview Taken on]],"MMM")</f>
        <v>Jul</v>
      </c>
    </row>
    <row r="2912" spans="1:15" x14ac:dyDescent="0.25">
      <c r="A2912">
        <v>297331</v>
      </c>
      <c r="B2912" s="3">
        <v>41838.319444444445</v>
      </c>
      <c r="C2912">
        <f t="shared" si="271"/>
        <v>0</v>
      </c>
      <c r="D2912" t="s">
        <v>13</v>
      </c>
      <c r="E2912" t="s">
        <v>11</v>
      </c>
      <c r="F2912" t="s">
        <v>203</v>
      </c>
      <c r="G2912" t="s">
        <v>12</v>
      </c>
      <c r="H2912">
        <v>21674</v>
      </c>
      <c r="I2912" t="str">
        <f t="shared" si="272"/>
        <v>Morning</v>
      </c>
      <c r="J2912" t="str">
        <f t="shared" si="273"/>
        <v>Fri</v>
      </c>
      <c r="K2912" t="str">
        <f t="shared" si="274"/>
        <v>2014-07-18</v>
      </c>
      <c r="L2912" s="39">
        <f t="shared" si="275"/>
        <v>0.31944444444525288</v>
      </c>
      <c r="M2912" s="19">
        <f>COUNTIF(Table1_3[Status], "Hired") / COUNTA(Table1_3[Status])</f>
        <v>0.6552734375</v>
      </c>
      <c r="N2912" s="27" t="str">
        <f t="shared" si="276"/>
        <v/>
      </c>
      <c r="O2912" t="str">
        <f>TEXT(Table1_3[[#This Row],[Interview Taken on]],"MMM")</f>
        <v>Jul</v>
      </c>
    </row>
    <row r="2913" spans="1:15" x14ac:dyDescent="0.25">
      <c r="A2913">
        <v>295779</v>
      </c>
      <c r="B2913" s="3">
        <v>41765.397222222222</v>
      </c>
      <c r="C2913">
        <f t="shared" si="271"/>
        <v>1</v>
      </c>
      <c r="D2913" t="s">
        <v>7</v>
      </c>
      <c r="E2913" t="s">
        <v>8</v>
      </c>
      <c r="F2913" t="s">
        <v>200</v>
      </c>
      <c r="G2913" t="s">
        <v>34</v>
      </c>
      <c r="H2913">
        <v>7371</v>
      </c>
      <c r="I2913" t="str">
        <f t="shared" si="272"/>
        <v>Morning</v>
      </c>
      <c r="J2913" t="str">
        <f t="shared" si="273"/>
        <v>Tue</v>
      </c>
      <c r="K2913" t="str">
        <f t="shared" si="274"/>
        <v>2014-05-06</v>
      </c>
      <c r="L2913" s="39">
        <f t="shared" si="275"/>
        <v>0.39722222222189885</v>
      </c>
      <c r="M2913" s="19">
        <f>COUNTIF(Table1_3[Status], "Hired") / COUNTA(Table1_3[Status])</f>
        <v>0.6552734375</v>
      </c>
      <c r="N2913" s="27">
        <f t="shared" si="276"/>
        <v>41780.397222222222</v>
      </c>
      <c r="O2913" t="str">
        <f>TEXT(Table1_3[[#This Row],[Interview Taken on]],"MMM")</f>
        <v>May</v>
      </c>
    </row>
    <row r="2914" spans="1:15" x14ac:dyDescent="0.25">
      <c r="A2914">
        <v>378942</v>
      </c>
      <c r="B2914" s="3">
        <v>41783.71875</v>
      </c>
      <c r="C2914">
        <f t="shared" si="271"/>
        <v>0</v>
      </c>
      <c r="D2914" t="s">
        <v>13</v>
      </c>
      <c r="E2914" t="s">
        <v>11</v>
      </c>
      <c r="F2914" t="s">
        <v>201</v>
      </c>
      <c r="G2914" t="s">
        <v>18</v>
      </c>
      <c r="H2914">
        <v>26686</v>
      </c>
      <c r="I2914" t="str">
        <f t="shared" si="272"/>
        <v>Afternoon</v>
      </c>
      <c r="J2914" t="str">
        <f t="shared" si="273"/>
        <v>Sat</v>
      </c>
      <c r="K2914" t="str">
        <f t="shared" si="274"/>
        <v>2014-05-24</v>
      </c>
      <c r="L2914" s="39">
        <f t="shared" si="275"/>
        <v>0.71875</v>
      </c>
      <c r="M2914" s="19">
        <f>COUNTIF(Table1_3[Status], "Hired") / COUNTA(Table1_3[Status])</f>
        <v>0.6552734375</v>
      </c>
      <c r="N2914" s="27" t="str">
        <f t="shared" si="276"/>
        <v/>
      </c>
      <c r="O2914" t="str">
        <f>TEXT(Table1_3[[#This Row],[Interview Taken on]],"MMM")</f>
        <v>May</v>
      </c>
    </row>
    <row r="2915" spans="1:15" x14ac:dyDescent="0.25">
      <c r="A2915">
        <v>805679</v>
      </c>
      <c r="B2915" s="3">
        <v>41850.652083333334</v>
      </c>
      <c r="C2915">
        <f t="shared" si="271"/>
        <v>0</v>
      </c>
      <c r="D2915" t="s">
        <v>13</v>
      </c>
      <c r="E2915" t="s">
        <v>8</v>
      </c>
      <c r="F2915" t="s">
        <v>201</v>
      </c>
      <c r="G2915" t="s">
        <v>18</v>
      </c>
      <c r="H2915">
        <v>74073</v>
      </c>
      <c r="I2915" t="str">
        <f t="shared" si="272"/>
        <v>Afternoon</v>
      </c>
      <c r="J2915" t="str">
        <f t="shared" si="273"/>
        <v>Wed</v>
      </c>
      <c r="K2915" t="str">
        <f t="shared" si="274"/>
        <v>2014-07-30</v>
      </c>
      <c r="L2915" s="39">
        <f t="shared" si="275"/>
        <v>0.65208333333430346</v>
      </c>
      <c r="M2915" s="19">
        <f>COUNTIF(Table1_3[Status], "Hired") / COUNTA(Table1_3[Status])</f>
        <v>0.6552734375</v>
      </c>
      <c r="N2915" s="27" t="str">
        <f t="shared" si="276"/>
        <v/>
      </c>
      <c r="O2915" t="str">
        <f>TEXT(Table1_3[[#This Row],[Interview Taken on]],"MMM")</f>
        <v>Jul</v>
      </c>
    </row>
    <row r="2916" spans="1:15" x14ac:dyDescent="0.25">
      <c r="A2916">
        <v>52501</v>
      </c>
      <c r="B2916" s="3">
        <v>41850.654861111114</v>
      </c>
      <c r="C2916">
        <f t="shared" si="271"/>
        <v>1</v>
      </c>
      <c r="D2916" t="s">
        <v>7</v>
      </c>
      <c r="E2916" t="s">
        <v>8</v>
      </c>
      <c r="F2916" t="s">
        <v>201</v>
      </c>
      <c r="G2916" t="s">
        <v>18</v>
      </c>
      <c r="H2916">
        <v>73594</v>
      </c>
      <c r="I2916" t="str">
        <f t="shared" si="272"/>
        <v>Afternoon</v>
      </c>
      <c r="J2916" t="str">
        <f t="shared" si="273"/>
        <v>Wed</v>
      </c>
      <c r="K2916" t="str">
        <f t="shared" si="274"/>
        <v>2014-07-30</v>
      </c>
      <c r="L2916" s="39">
        <f t="shared" si="275"/>
        <v>0.65486111111385981</v>
      </c>
      <c r="M2916" s="19">
        <f>COUNTIF(Table1_3[Status], "Hired") / COUNTA(Table1_3[Status])</f>
        <v>0.6552734375</v>
      </c>
      <c r="N2916" s="27">
        <f t="shared" si="276"/>
        <v>41865.654861111114</v>
      </c>
      <c r="O2916" t="str">
        <f>TEXT(Table1_3[[#This Row],[Interview Taken on]],"MMM")</f>
        <v>Jul</v>
      </c>
    </row>
    <row r="2917" spans="1:15" x14ac:dyDescent="0.25">
      <c r="A2917">
        <v>615562</v>
      </c>
      <c r="B2917" s="3">
        <v>41852.806250000001</v>
      </c>
      <c r="C2917">
        <f t="shared" si="271"/>
        <v>1</v>
      </c>
      <c r="D2917" t="s">
        <v>7</v>
      </c>
      <c r="E2917" t="s">
        <v>11</v>
      </c>
      <c r="F2917" t="s">
        <v>201</v>
      </c>
      <c r="G2917" t="s">
        <v>18</v>
      </c>
      <c r="H2917">
        <v>84724</v>
      </c>
      <c r="I2917" t="str">
        <f t="shared" si="272"/>
        <v>Evening</v>
      </c>
      <c r="J2917" t="str">
        <f t="shared" si="273"/>
        <v>Fri</v>
      </c>
      <c r="K2917" t="str">
        <f t="shared" si="274"/>
        <v>2014-08-01</v>
      </c>
      <c r="L2917" s="39">
        <f t="shared" si="275"/>
        <v>0.80625000000145519</v>
      </c>
      <c r="M2917" s="19">
        <f>COUNTIF(Table1_3[Status], "Hired") / COUNTA(Table1_3[Status])</f>
        <v>0.6552734375</v>
      </c>
      <c r="N2917" s="27">
        <f t="shared" si="276"/>
        <v>41867.806250000001</v>
      </c>
      <c r="O2917" t="str">
        <f>TEXT(Table1_3[[#This Row],[Interview Taken on]],"MMM")</f>
        <v>Aug</v>
      </c>
    </row>
    <row r="2918" spans="1:15" x14ac:dyDescent="0.25">
      <c r="A2918">
        <v>251545</v>
      </c>
      <c r="B2918" s="3">
        <v>41852.806944444441</v>
      </c>
      <c r="C2918">
        <f t="shared" si="271"/>
        <v>0</v>
      </c>
      <c r="D2918" t="s">
        <v>13</v>
      </c>
      <c r="E2918" t="s">
        <v>8</v>
      </c>
      <c r="F2918" t="s">
        <v>201</v>
      </c>
      <c r="G2918" t="s">
        <v>18</v>
      </c>
      <c r="H2918">
        <v>90511</v>
      </c>
      <c r="I2918" t="str">
        <f t="shared" si="272"/>
        <v>Evening</v>
      </c>
      <c r="J2918" t="str">
        <f t="shared" si="273"/>
        <v>Fri</v>
      </c>
      <c r="K2918" t="str">
        <f t="shared" si="274"/>
        <v>2014-08-01</v>
      </c>
      <c r="L2918" s="39">
        <f t="shared" si="275"/>
        <v>0.80694444444088731</v>
      </c>
      <c r="M2918" s="19">
        <f>COUNTIF(Table1_3[Status], "Hired") / COUNTA(Table1_3[Status])</f>
        <v>0.6552734375</v>
      </c>
      <c r="N2918" s="27" t="str">
        <f t="shared" si="276"/>
        <v/>
      </c>
      <c r="O2918" t="str">
        <f>TEXT(Table1_3[[#This Row],[Interview Taken on]],"MMM")</f>
        <v>Aug</v>
      </c>
    </row>
    <row r="2919" spans="1:15" x14ac:dyDescent="0.25">
      <c r="A2919">
        <v>405576</v>
      </c>
      <c r="B2919" s="3">
        <v>41852.807638888888</v>
      </c>
      <c r="C2919">
        <f t="shared" si="271"/>
        <v>0</v>
      </c>
      <c r="D2919" t="s">
        <v>13</v>
      </c>
      <c r="E2919" t="s">
        <v>8</v>
      </c>
      <c r="F2919" t="s">
        <v>201</v>
      </c>
      <c r="G2919" t="s">
        <v>18</v>
      </c>
      <c r="H2919">
        <v>30520</v>
      </c>
      <c r="I2919" t="str">
        <f t="shared" si="272"/>
        <v>Evening</v>
      </c>
      <c r="J2919" t="str">
        <f t="shared" si="273"/>
        <v>Fri</v>
      </c>
      <c r="K2919" t="str">
        <f t="shared" si="274"/>
        <v>2014-08-01</v>
      </c>
      <c r="L2919" s="39">
        <f t="shared" si="275"/>
        <v>0.80763888888759539</v>
      </c>
      <c r="M2919" s="19">
        <f>COUNTIF(Table1_3[Status], "Hired") / COUNTA(Table1_3[Status])</f>
        <v>0.6552734375</v>
      </c>
      <c r="N2919" s="27" t="str">
        <f t="shared" si="276"/>
        <v/>
      </c>
      <c r="O2919" t="str">
        <f>TEXT(Table1_3[[#This Row],[Interview Taken on]],"MMM")</f>
        <v>Aug</v>
      </c>
    </row>
    <row r="2920" spans="1:15" x14ac:dyDescent="0.25">
      <c r="A2920">
        <v>616680</v>
      </c>
      <c r="B2920" s="3">
        <v>41856.343055555553</v>
      </c>
      <c r="C2920">
        <f t="shared" si="271"/>
        <v>1</v>
      </c>
      <c r="D2920" t="s">
        <v>7</v>
      </c>
      <c r="E2920" t="s">
        <v>8</v>
      </c>
      <c r="F2920" t="s">
        <v>201</v>
      </c>
      <c r="G2920" t="s">
        <v>18</v>
      </c>
      <c r="H2920">
        <v>6957</v>
      </c>
      <c r="I2920" t="str">
        <f t="shared" si="272"/>
        <v>Morning</v>
      </c>
      <c r="J2920" t="str">
        <f t="shared" si="273"/>
        <v>Tue</v>
      </c>
      <c r="K2920" t="str">
        <f t="shared" si="274"/>
        <v>2014-08-05</v>
      </c>
      <c r="L2920" s="39">
        <f t="shared" si="275"/>
        <v>0.34305555555329192</v>
      </c>
      <c r="M2920" s="19">
        <f>COUNTIF(Table1_3[Status], "Hired") / COUNTA(Table1_3[Status])</f>
        <v>0.6552734375</v>
      </c>
      <c r="N2920" s="27">
        <f t="shared" si="276"/>
        <v>41871.343055555553</v>
      </c>
      <c r="O2920" t="str">
        <f>TEXT(Table1_3[[#This Row],[Interview Taken on]],"MMM")</f>
        <v>Aug</v>
      </c>
    </row>
    <row r="2921" spans="1:15" x14ac:dyDescent="0.25">
      <c r="A2921">
        <v>371227</v>
      </c>
      <c r="B2921" s="3">
        <v>41761.493750000001</v>
      </c>
      <c r="C2921">
        <f t="shared" si="271"/>
        <v>1</v>
      </c>
      <c r="D2921" t="s">
        <v>7</v>
      </c>
      <c r="E2921" t="s">
        <v>11</v>
      </c>
      <c r="F2921" t="s">
        <v>205</v>
      </c>
      <c r="G2921" t="s">
        <v>20</v>
      </c>
      <c r="H2921">
        <v>98227</v>
      </c>
      <c r="I2921" t="str">
        <f t="shared" si="272"/>
        <v>Morning</v>
      </c>
      <c r="J2921" t="str">
        <f t="shared" si="273"/>
        <v>Fri</v>
      </c>
      <c r="K2921" t="str">
        <f t="shared" si="274"/>
        <v>2014-05-02</v>
      </c>
      <c r="L2921" s="39">
        <f t="shared" si="275"/>
        <v>0.49375000000145519</v>
      </c>
      <c r="M2921" s="19">
        <f>COUNTIF(Table1_3[Status], "Hired") / COUNTA(Table1_3[Status])</f>
        <v>0.6552734375</v>
      </c>
      <c r="N2921" s="27">
        <f t="shared" si="276"/>
        <v>41776.493750000001</v>
      </c>
      <c r="O2921" t="str">
        <f>TEXT(Table1_3[[#This Row],[Interview Taken on]],"MMM")</f>
        <v>May</v>
      </c>
    </row>
    <row r="2922" spans="1:15" x14ac:dyDescent="0.25">
      <c r="A2922">
        <v>599373</v>
      </c>
      <c r="B2922" s="3">
        <v>41767.489583333336</v>
      </c>
      <c r="C2922">
        <f t="shared" si="271"/>
        <v>1</v>
      </c>
      <c r="D2922" t="s">
        <v>7</v>
      </c>
      <c r="E2922" t="s">
        <v>8</v>
      </c>
      <c r="F2922" t="s">
        <v>205</v>
      </c>
      <c r="G2922" t="s">
        <v>20</v>
      </c>
      <c r="H2922">
        <v>18211</v>
      </c>
      <c r="I2922" t="str">
        <f t="shared" si="272"/>
        <v>Morning</v>
      </c>
      <c r="J2922" t="str">
        <f t="shared" si="273"/>
        <v>Thu</v>
      </c>
      <c r="K2922" t="str">
        <f t="shared" si="274"/>
        <v>2014-05-08</v>
      </c>
      <c r="L2922" s="39">
        <f t="shared" si="275"/>
        <v>0.48958333333575865</v>
      </c>
      <c r="M2922" s="19">
        <f>COUNTIF(Table1_3[Status], "Hired") / COUNTA(Table1_3[Status])</f>
        <v>0.6552734375</v>
      </c>
      <c r="N2922" s="27">
        <f t="shared" si="276"/>
        <v>41782.489583333336</v>
      </c>
      <c r="O2922" t="str">
        <f>TEXT(Table1_3[[#This Row],[Interview Taken on]],"MMM")</f>
        <v>May</v>
      </c>
    </row>
    <row r="2923" spans="1:15" x14ac:dyDescent="0.25">
      <c r="A2923">
        <v>815638</v>
      </c>
      <c r="B2923" s="3">
        <v>41767.491666666669</v>
      </c>
      <c r="C2923">
        <f t="shared" si="271"/>
        <v>1</v>
      </c>
      <c r="D2923" t="s">
        <v>7</v>
      </c>
      <c r="E2923" t="s">
        <v>11</v>
      </c>
      <c r="F2923" t="s">
        <v>205</v>
      </c>
      <c r="G2923" t="s">
        <v>20</v>
      </c>
      <c r="H2923">
        <v>62202</v>
      </c>
      <c r="I2923" t="str">
        <f t="shared" si="272"/>
        <v>Morning</v>
      </c>
      <c r="J2923" t="str">
        <f t="shared" si="273"/>
        <v>Thu</v>
      </c>
      <c r="K2923" t="str">
        <f t="shared" si="274"/>
        <v>2014-05-08</v>
      </c>
      <c r="L2923" s="39">
        <f t="shared" si="275"/>
        <v>0.49166666666860692</v>
      </c>
      <c r="M2923" s="19">
        <f>COUNTIF(Table1_3[Status], "Hired") / COUNTA(Table1_3[Status])</f>
        <v>0.6552734375</v>
      </c>
      <c r="N2923" s="27">
        <f t="shared" si="276"/>
        <v>41782.491666666669</v>
      </c>
      <c r="O2923" t="str">
        <f>TEXT(Table1_3[[#This Row],[Interview Taken on]],"MMM")</f>
        <v>May</v>
      </c>
    </row>
    <row r="2924" spans="1:15" x14ac:dyDescent="0.25">
      <c r="A2924">
        <v>713691</v>
      </c>
      <c r="B2924" s="3">
        <v>41773.433333333334</v>
      </c>
      <c r="C2924">
        <f t="shared" si="271"/>
        <v>1</v>
      </c>
      <c r="D2924" t="s">
        <v>7</v>
      </c>
      <c r="E2924" t="s">
        <v>8</v>
      </c>
      <c r="F2924" t="s">
        <v>205</v>
      </c>
      <c r="G2924" t="s">
        <v>20</v>
      </c>
      <c r="H2924">
        <v>69260</v>
      </c>
      <c r="I2924" t="str">
        <f t="shared" si="272"/>
        <v>Morning</v>
      </c>
      <c r="J2924" t="str">
        <f t="shared" si="273"/>
        <v>Wed</v>
      </c>
      <c r="K2924" t="str">
        <f t="shared" si="274"/>
        <v>2014-05-14</v>
      </c>
      <c r="L2924" s="39">
        <f t="shared" si="275"/>
        <v>0.43333333333430346</v>
      </c>
      <c r="M2924" s="19">
        <f>COUNTIF(Table1_3[Status], "Hired") / COUNTA(Table1_3[Status])</f>
        <v>0.6552734375</v>
      </c>
      <c r="N2924" s="27">
        <f t="shared" si="276"/>
        <v>41788.433333333334</v>
      </c>
      <c r="O2924" t="str">
        <f>TEXT(Table1_3[[#This Row],[Interview Taken on]],"MMM")</f>
        <v>May</v>
      </c>
    </row>
    <row r="2925" spans="1:15" x14ac:dyDescent="0.25">
      <c r="A2925">
        <v>816300</v>
      </c>
      <c r="B2925" s="3">
        <v>41773.436111111114</v>
      </c>
      <c r="C2925">
        <f t="shared" si="271"/>
        <v>0</v>
      </c>
      <c r="D2925" t="s">
        <v>13</v>
      </c>
      <c r="E2925" t="s">
        <v>11</v>
      </c>
      <c r="F2925" t="s">
        <v>205</v>
      </c>
      <c r="G2925" t="s">
        <v>20</v>
      </c>
      <c r="H2925">
        <v>42369</v>
      </c>
      <c r="I2925" t="str">
        <f t="shared" si="272"/>
        <v>Morning</v>
      </c>
      <c r="J2925" t="str">
        <f t="shared" si="273"/>
        <v>Wed</v>
      </c>
      <c r="K2925" t="str">
        <f t="shared" si="274"/>
        <v>2014-05-14</v>
      </c>
      <c r="L2925" s="39">
        <f t="shared" si="275"/>
        <v>0.43611111111385981</v>
      </c>
      <c r="M2925" s="19">
        <f>COUNTIF(Table1_3[Status], "Hired") / COUNTA(Table1_3[Status])</f>
        <v>0.6552734375</v>
      </c>
      <c r="N2925" s="27" t="str">
        <f t="shared" si="276"/>
        <v/>
      </c>
      <c r="O2925" t="str">
        <f>TEXT(Table1_3[[#This Row],[Interview Taken on]],"MMM")</f>
        <v>May</v>
      </c>
    </row>
    <row r="2926" spans="1:15" x14ac:dyDescent="0.25">
      <c r="A2926">
        <v>361525</v>
      </c>
      <c r="B2926" s="3">
        <v>41773.433333333334</v>
      </c>
      <c r="C2926">
        <f t="shared" si="271"/>
        <v>0</v>
      </c>
      <c r="D2926" t="s">
        <v>13</v>
      </c>
      <c r="E2926" t="s">
        <v>38</v>
      </c>
      <c r="F2926" t="s">
        <v>205</v>
      </c>
      <c r="G2926" t="s">
        <v>20</v>
      </c>
      <c r="H2926">
        <v>16843</v>
      </c>
      <c r="I2926" t="str">
        <f t="shared" si="272"/>
        <v>Morning</v>
      </c>
      <c r="J2926" t="str">
        <f t="shared" si="273"/>
        <v>Wed</v>
      </c>
      <c r="K2926" t="str">
        <f t="shared" si="274"/>
        <v>2014-05-14</v>
      </c>
      <c r="L2926" s="39">
        <f t="shared" si="275"/>
        <v>0.43333333333430346</v>
      </c>
      <c r="M2926" s="19">
        <f>COUNTIF(Table1_3[Status], "Hired") / COUNTA(Table1_3[Status])</f>
        <v>0.6552734375</v>
      </c>
      <c r="N2926" s="27" t="str">
        <f t="shared" si="276"/>
        <v/>
      </c>
      <c r="O2926" t="str">
        <f>TEXT(Table1_3[[#This Row],[Interview Taken on]],"MMM")</f>
        <v>May</v>
      </c>
    </row>
    <row r="2927" spans="1:15" x14ac:dyDescent="0.25">
      <c r="A2927">
        <v>622459</v>
      </c>
      <c r="B2927" s="3">
        <v>41876.576388888891</v>
      </c>
      <c r="C2927">
        <f t="shared" si="271"/>
        <v>1</v>
      </c>
      <c r="D2927" t="s">
        <v>7</v>
      </c>
      <c r="E2927" t="s">
        <v>8</v>
      </c>
      <c r="F2927" t="s">
        <v>202</v>
      </c>
      <c r="G2927" t="s">
        <v>10</v>
      </c>
      <c r="H2927">
        <v>88090</v>
      </c>
      <c r="I2927" t="str">
        <f t="shared" si="272"/>
        <v>Afternoon</v>
      </c>
      <c r="J2927" t="str">
        <f t="shared" si="273"/>
        <v>Mon</v>
      </c>
      <c r="K2927" t="str">
        <f t="shared" si="274"/>
        <v>2014-08-25</v>
      </c>
      <c r="L2927" s="39">
        <f t="shared" si="275"/>
        <v>0.57638888889050577</v>
      </c>
      <c r="M2927" s="19">
        <f>COUNTIF(Table1_3[Status], "Hired") / COUNTA(Table1_3[Status])</f>
        <v>0.6552734375</v>
      </c>
      <c r="N2927" s="27">
        <f t="shared" si="276"/>
        <v>41891.576388888891</v>
      </c>
      <c r="O2927" t="str">
        <f>TEXT(Table1_3[[#This Row],[Interview Taken on]],"MMM")</f>
        <v>Aug</v>
      </c>
    </row>
    <row r="2928" spans="1:15" x14ac:dyDescent="0.25">
      <c r="A2928">
        <v>24876</v>
      </c>
      <c r="B2928" s="3">
        <v>41876.578472222223</v>
      </c>
      <c r="C2928">
        <f t="shared" si="271"/>
        <v>0</v>
      </c>
      <c r="D2928" t="s">
        <v>13</v>
      </c>
      <c r="E2928" t="s">
        <v>11</v>
      </c>
      <c r="F2928" t="s">
        <v>202</v>
      </c>
      <c r="G2928" t="s">
        <v>10</v>
      </c>
      <c r="H2928">
        <v>45036</v>
      </c>
      <c r="I2928" t="str">
        <f t="shared" si="272"/>
        <v>Afternoon</v>
      </c>
      <c r="J2928" t="str">
        <f t="shared" si="273"/>
        <v>Mon</v>
      </c>
      <c r="K2928" t="str">
        <f t="shared" si="274"/>
        <v>2014-08-25</v>
      </c>
      <c r="L2928" s="39">
        <f t="shared" si="275"/>
        <v>0.57847222222335404</v>
      </c>
      <c r="M2928" s="19">
        <f>COUNTIF(Table1_3[Status], "Hired") / COUNTA(Table1_3[Status])</f>
        <v>0.6552734375</v>
      </c>
      <c r="N2928" s="27" t="str">
        <f t="shared" si="276"/>
        <v/>
      </c>
      <c r="O2928" t="str">
        <f>TEXT(Table1_3[[#This Row],[Interview Taken on]],"MMM")</f>
        <v>Aug</v>
      </c>
    </row>
    <row r="2929" spans="1:15" x14ac:dyDescent="0.25">
      <c r="A2929">
        <v>286304</v>
      </c>
      <c r="B2929" s="3">
        <v>41769.711111111108</v>
      </c>
      <c r="C2929">
        <f t="shared" si="271"/>
        <v>1</v>
      </c>
      <c r="D2929" t="s">
        <v>7</v>
      </c>
      <c r="E2929" t="s">
        <v>11</v>
      </c>
      <c r="F2929" t="s">
        <v>205</v>
      </c>
      <c r="G2929" t="s">
        <v>34</v>
      </c>
      <c r="H2929">
        <v>11250</v>
      </c>
      <c r="I2929" t="str">
        <f t="shared" si="272"/>
        <v>Afternoon</v>
      </c>
      <c r="J2929" t="str">
        <f t="shared" si="273"/>
        <v>Sat</v>
      </c>
      <c r="K2929" t="str">
        <f t="shared" si="274"/>
        <v>2014-05-10</v>
      </c>
      <c r="L2929" s="39">
        <f t="shared" si="275"/>
        <v>0.71111111110803904</v>
      </c>
      <c r="M2929" s="19">
        <f>COUNTIF(Table1_3[Status], "Hired") / COUNTA(Table1_3[Status])</f>
        <v>0.6552734375</v>
      </c>
      <c r="N2929" s="27">
        <f t="shared" si="276"/>
        <v>41784.711111111108</v>
      </c>
      <c r="O2929" t="str">
        <f>TEXT(Table1_3[[#This Row],[Interview Taken on]],"MMM")</f>
        <v>May</v>
      </c>
    </row>
    <row r="2930" spans="1:15" x14ac:dyDescent="0.25">
      <c r="A2930">
        <v>332762</v>
      </c>
      <c r="B2930" s="3">
        <v>41871.384027777778</v>
      </c>
      <c r="C2930">
        <f t="shared" si="271"/>
        <v>1</v>
      </c>
      <c r="D2930" t="s">
        <v>7</v>
      </c>
      <c r="E2930" t="s">
        <v>8</v>
      </c>
      <c r="F2930" t="s">
        <v>205</v>
      </c>
      <c r="G2930" t="s">
        <v>12</v>
      </c>
      <c r="H2930">
        <v>73631</v>
      </c>
      <c r="I2930" t="str">
        <f t="shared" si="272"/>
        <v>Morning</v>
      </c>
      <c r="J2930" t="str">
        <f t="shared" si="273"/>
        <v>Wed</v>
      </c>
      <c r="K2930" t="str">
        <f t="shared" si="274"/>
        <v>2014-08-20</v>
      </c>
      <c r="L2930" s="39">
        <f t="shared" si="275"/>
        <v>0.38402777777810115</v>
      </c>
      <c r="M2930" s="19">
        <f>COUNTIF(Table1_3[Status], "Hired") / COUNTA(Table1_3[Status])</f>
        <v>0.6552734375</v>
      </c>
      <c r="N2930" s="27">
        <f t="shared" si="276"/>
        <v>41886.384027777778</v>
      </c>
      <c r="O2930" t="str">
        <f>TEXT(Table1_3[[#This Row],[Interview Taken on]],"MMM")</f>
        <v>Aug</v>
      </c>
    </row>
    <row r="2931" spans="1:15" x14ac:dyDescent="0.25">
      <c r="A2931">
        <v>133322</v>
      </c>
      <c r="B2931" s="3">
        <v>41760.397222222222</v>
      </c>
      <c r="C2931">
        <f t="shared" si="271"/>
        <v>1</v>
      </c>
      <c r="D2931" t="s">
        <v>7</v>
      </c>
      <c r="E2931" t="s">
        <v>8</v>
      </c>
      <c r="F2931" t="s">
        <v>201</v>
      </c>
      <c r="G2931" t="s">
        <v>34</v>
      </c>
      <c r="H2931">
        <v>33890</v>
      </c>
      <c r="I2931" t="str">
        <f t="shared" si="272"/>
        <v>Morning</v>
      </c>
      <c r="J2931" t="str">
        <f t="shared" si="273"/>
        <v>Thu</v>
      </c>
      <c r="K2931" t="str">
        <f t="shared" si="274"/>
        <v>2014-05-01</v>
      </c>
      <c r="L2931" s="39">
        <f t="shared" si="275"/>
        <v>0.39722222222189885</v>
      </c>
      <c r="M2931" s="19">
        <f>COUNTIF(Table1_3[Status], "Hired") / COUNTA(Table1_3[Status])</f>
        <v>0.6552734375</v>
      </c>
      <c r="N2931" s="27">
        <f t="shared" si="276"/>
        <v>41775.397222222222</v>
      </c>
      <c r="O2931" t="str">
        <f>TEXT(Table1_3[[#This Row],[Interview Taken on]],"MMM")</f>
        <v>May</v>
      </c>
    </row>
    <row r="2932" spans="1:15" x14ac:dyDescent="0.25">
      <c r="A2932">
        <v>83181</v>
      </c>
      <c r="B2932" s="3">
        <v>41781.794444444444</v>
      </c>
      <c r="C2932">
        <f t="shared" si="271"/>
        <v>1</v>
      </c>
      <c r="D2932" t="s">
        <v>7</v>
      </c>
      <c r="E2932" t="s">
        <v>8</v>
      </c>
      <c r="F2932" t="s">
        <v>205</v>
      </c>
      <c r="G2932" t="s">
        <v>23</v>
      </c>
      <c r="H2932">
        <v>67640</v>
      </c>
      <c r="I2932" t="str">
        <f t="shared" si="272"/>
        <v>Evening</v>
      </c>
      <c r="J2932" t="str">
        <f t="shared" si="273"/>
        <v>Thu</v>
      </c>
      <c r="K2932" t="str">
        <f t="shared" si="274"/>
        <v>2014-05-22</v>
      </c>
      <c r="L2932" s="39">
        <f t="shared" si="275"/>
        <v>0.79444444444379769</v>
      </c>
      <c r="M2932" s="19">
        <f>COUNTIF(Table1_3[Status], "Hired") / COUNTA(Table1_3[Status])</f>
        <v>0.6552734375</v>
      </c>
      <c r="N2932" s="27">
        <f t="shared" si="276"/>
        <v>41796.794444444444</v>
      </c>
      <c r="O2932" t="str">
        <f>TEXT(Table1_3[[#This Row],[Interview Taken on]],"MMM")</f>
        <v>May</v>
      </c>
    </row>
    <row r="2933" spans="1:15" x14ac:dyDescent="0.25">
      <c r="A2933">
        <v>761210</v>
      </c>
      <c r="B2933" s="3">
        <v>41783.570833333331</v>
      </c>
      <c r="C2933">
        <f t="shared" si="271"/>
        <v>1</v>
      </c>
      <c r="D2933" t="s">
        <v>7</v>
      </c>
      <c r="E2933" t="s">
        <v>8</v>
      </c>
      <c r="F2933" t="s">
        <v>203</v>
      </c>
      <c r="G2933" t="s">
        <v>25</v>
      </c>
      <c r="H2933">
        <v>32154</v>
      </c>
      <c r="I2933" t="str">
        <f t="shared" si="272"/>
        <v>Afternoon</v>
      </c>
      <c r="J2933" t="str">
        <f t="shared" si="273"/>
        <v>Sat</v>
      </c>
      <c r="K2933" t="str">
        <f t="shared" si="274"/>
        <v>2014-05-24</v>
      </c>
      <c r="L2933" s="39">
        <f t="shared" si="275"/>
        <v>0.57083333333139308</v>
      </c>
      <c r="M2933" s="19">
        <f>COUNTIF(Table1_3[Status], "Hired") / COUNTA(Table1_3[Status])</f>
        <v>0.6552734375</v>
      </c>
      <c r="N2933" s="27">
        <f t="shared" si="276"/>
        <v>41798.570833333331</v>
      </c>
      <c r="O2933" t="str">
        <f>TEXT(Table1_3[[#This Row],[Interview Taken on]],"MMM")</f>
        <v>May</v>
      </c>
    </row>
    <row r="2934" spans="1:15" x14ac:dyDescent="0.25">
      <c r="A2934">
        <v>851161</v>
      </c>
      <c r="B2934" s="3">
        <v>41783.572222222225</v>
      </c>
      <c r="C2934">
        <f t="shared" si="271"/>
        <v>1</v>
      </c>
      <c r="D2934" t="s">
        <v>7</v>
      </c>
      <c r="E2934" t="s">
        <v>11</v>
      </c>
      <c r="F2934" t="s">
        <v>203</v>
      </c>
      <c r="G2934" t="s">
        <v>25</v>
      </c>
      <c r="H2934">
        <v>10131</v>
      </c>
      <c r="I2934" t="str">
        <f t="shared" si="272"/>
        <v>Afternoon</v>
      </c>
      <c r="J2934" t="str">
        <f t="shared" si="273"/>
        <v>Sat</v>
      </c>
      <c r="K2934" t="str">
        <f t="shared" si="274"/>
        <v>2014-05-24</v>
      </c>
      <c r="L2934" s="39">
        <f t="shared" si="275"/>
        <v>0.57222222222480923</v>
      </c>
      <c r="M2934" s="19">
        <f>COUNTIF(Table1_3[Status], "Hired") / COUNTA(Table1_3[Status])</f>
        <v>0.6552734375</v>
      </c>
      <c r="N2934" s="27">
        <f t="shared" si="276"/>
        <v>41798.572222222225</v>
      </c>
      <c r="O2934" t="str">
        <f>TEXT(Table1_3[[#This Row],[Interview Taken on]],"MMM")</f>
        <v>May</v>
      </c>
    </row>
    <row r="2935" spans="1:15" x14ac:dyDescent="0.25">
      <c r="A2935">
        <v>464527</v>
      </c>
      <c r="B2935" s="3">
        <v>41783.572916666664</v>
      </c>
      <c r="C2935">
        <f t="shared" si="271"/>
        <v>0</v>
      </c>
      <c r="D2935" t="s">
        <v>13</v>
      </c>
      <c r="E2935" t="s">
        <v>11</v>
      </c>
      <c r="F2935" t="s">
        <v>203</v>
      </c>
      <c r="G2935" t="s">
        <v>25</v>
      </c>
      <c r="H2935">
        <v>69619</v>
      </c>
      <c r="I2935" t="str">
        <f t="shared" si="272"/>
        <v>Afternoon</v>
      </c>
      <c r="J2935" t="str">
        <f t="shared" si="273"/>
        <v>Sat</v>
      </c>
      <c r="K2935" t="str">
        <f t="shared" si="274"/>
        <v>2014-05-24</v>
      </c>
      <c r="L2935" s="39">
        <f t="shared" si="275"/>
        <v>0.57291666666424135</v>
      </c>
      <c r="M2935" s="19">
        <f>COUNTIF(Table1_3[Status], "Hired") / COUNTA(Table1_3[Status])</f>
        <v>0.6552734375</v>
      </c>
      <c r="N2935" s="27" t="str">
        <f t="shared" si="276"/>
        <v/>
      </c>
      <c r="O2935" t="str">
        <f>TEXT(Table1_3[[#This Row],[Interview Taken on]],"MMM")</f>
        <v>May</v>
      </c>
    </row>
    <row r="2936" spans="1:15" x14ac:dyDescent="0.25">
      <c r="A2936">
        <v>185318</v>
      </c>
      <c r="B2936" s="3">
        <v>41810.397916666669</v>
      </c>
      <c r="C2936">
        <f t="shared" si="271"/>
        <v>1</v>
      </c>
      <c r="D2936" t="s">
        <v>7</v>
      </c>
      <c r="E2936" t="s">
        <v>11</v>
      </c>
      <c r="F2936" t="s">
        <v>203</v>
      </c>
      <c r="G2936" t="s">
        <v>25</v>
      </c>
      <c r="H2936">
        <v>83906</v>
      </c>
      <c r="I2936" t="str">
        <f t="shared" si="272"/>
        <v>Morning</v>
      </c>
      <c r="J2936" t="str">
        <f t="shared" si="273"/>
        <v>Fri</v>
      </c>
      <c r="K2936" t="str">
        <f t="shared" si="274"/>
        <v>2014-06-20</v>
      </c>
      <c r="L2936" s="39">
        <f t="shared" si="275"/>
        <v>0.39791666666860692</v>
      </c>
      <c r="M2936" s="19">
        <f>COUNTIF(Table1_3[Status], "Hired") / COUNTA(Table1_3[Status])</f>
        <v>0.6552734375</v>
      </c>
      <c r="N2936" s="27">
        <f t="shared" si="276"/>
        <v>41825.397916666669</v>
      </c>
      <c r="O2936" t="str">
        <f>TEXT(Table1_3[[#This Row],[Interview Taken on]],"MMM")</f>
        <v>Jun</v>
      </c>
    </row>
    <row r="2937" spans="1:15" x14ac:dyDescent="0.25">
      <c r="A2937">
        <v>170202</v>
      </c>
      <c r="B2937" s="3">
        <v>41810.397222222222</v>
      </c>
      <c r="C2937">
        <f t="shared" si="271"/>
        <v>0</v>
      </c>
      <c r="D2937" t="s">
        <v>13</v>
      </c>
      <c r="E2937" t="s">
        <v>38</v>
      </c>
      <c r="F2937" t="s">
        <v>203</v>
      </c>
      <c r="G2937" t="s">
        <v>25</v>
      </c>
      <c r="H2937">
        <v>59150</v>
      </c>
      <c r="I2937" t="str">
        <f t="shared" si="272"/>
        <v>Morning</v>
      </c>
      <c r="J2937" t="str">
        <f t="shared" si="273"/>
        <v>Fri</v>
      </c>
      <c r="K2937" t="str">
        <f t="shared" si="274"/>
        <v>2014-06-20</v>
      </c>
      <c r="L2937" s="39">
        <f t="shared" si="275"/>
        <v>0.39722222222189885</v>
      </c>
      <c r="M2937" s="19">
        <f>COUNTIF(Table1_3[Status], "Hired") / COUNTA(Table1_3[Status])</f>
        <v>0.6552734375</v>
      </c>
      <c r="N2937" s="27" t="str">
        <f t="shared" si="276"/>
        <v/>
      </c>
      <c r="O2937" t="str">
        <f>TEXT(Table1_3[[#This Row],[Interview Taken on]],"MMM")</f>
        <v>Jun</v>
      </c>
    </row>
    <row r="2938" spans="1:15" x14ac:dyDescent="0.25">
      <c r="A2938">
        <v>141442</v>
      </c>
      <c r="B2938" s="3">
        <v>41832.40625</v>
      </c>
      <c r="C2938">
        <f t="shared" si="271"/>
        <v>1</v>
      </c>
      <c r="D2938" t="s">
        <v>7</v>
      </c>
      <c r="E2938" t="s">
        <v>8</v>
      </c>
      <c r="F2938" t="s">
        <v>203</v>
      </c>
      <c r="G2938" t="s">
        <v>25</v>
      </c>
      <c r="H2938">
        <v>26812</v>
      </c>
      <c r="I2938" t="str">
        <f t="shared" si="272"/>
        <v>Morning</v>
      </c>
      <c r="J2938" t="str">
        <f t="shared" si="273"/>
        <v>Sat</v>
      </c>
      <c r="K2938" t="str">
        <f t="shared" si="274"/>
        <v>2014-07-12</v>
      </c>
      <c r="L2938" s="39">
        <f t="shared" si="275"/>
        <v>0.40625</v>
      </c>
      <c r="M2938" s="19">
        <f>COUNTIF(Table1_3[Status], "Hired") / COUNTA(Table1_3[Status])</f>
        <v>0.6552734375</v>
      </c>
      <c r="N2938" s="27">
        <f t="shared" si="276"/>
        <v>41847.40625</v>
      </c>
      <c r="O2938" t="str">
        <f>TEXT(Table1_3[[#This Row],[Interview Taken on]],"MMM")</f>
        <v>Jul</v>
      </c>
    </row>
    <row r="2939" spans="1:15" x14ac:dyDescent="0.25">
      <c r="A2939">
        <v>431209</v>
      </c>
      <c r="B2939" s="3">
        <v>41845.397222222222</v>
      </c>
      <c r="C2939">
        <f t="shared" si="271"/>
        <v>1</v>
      </c>
      <c r="D2939" t="s">
        <v>7</v>
      </c>
      <c r="E2939" t="s">
        <v>11</v>
      </c>
      <c r="F2939" t="s">
        <v>203</v>
      </c>
      <c r="G2939" t="s">
        <v>25</v>
      </c>
      <c r="H2939">
        <v>17169</v>
      </c>
      <c r="I2939" t="str">
        <f t="shared" si="272"/>
        <v>Morning</v>
      </c>
      <c r="J2939" t="str">
        <f t="shared" si="273"/>
        <v>Fri</v>
      </c>
      <c r="K2939" t="str">
        <f t="shared" si="274"/>
        <v>2014-07-25</v>
      </c>
      <c r="L2939" s="39">
        <f t="shared" si="275"/>
        <v>0.39722222222189885</v>
      </c>
      <c r="M2939" s="19">
        <f>COUNTIF(Table1_3[Status], "Hired") / COUNTA(Table1_3[Status])</f>
        <v>0.6552734375</v>
      </c>
      <c r="N2939" s="27">
        <f t="shared" si="276"/>
        <v>41860.397222222222</v>
      </c>
      <c r="O2939" t="str">
        <f>TEXT(Table1_3[[#This Row],[Interview Taken on]],"MMM")</f>
        <v>Jul</v>
      </c>
    </row>
    <row r="2940" spans="1:15" x14ac:dyDescent="0.25">
      <c r="A2940">
        <v>735736</v>
      </c>
      <c r="B2940" s="3">
        <v>41780.698611111111</v>
      </c>
      <c r="C2940">
        <f t="shared" si="271"/>
        <v>0</v>
      </c>
      <c r="D2940" t="s">
        <v>13</v>
      </c>
      <c r="E2940" t="s">
        <v>8</v>
      </c>
      <c r="F2940" t="s">
        <v>201</v>
      </c>
      <c r="G2940" t="s">
        <v>25</v>
      </c>
      <c r="H2940">
        <v>39805</v>
      </c>
      <c r="I2940" t="str">
        <f t="shared" si="272"/>
        <v>Afternoon</v>
      </c>
      <c r="J2940" t="str">
        <f t="shared" si="273"/>
        <v>Wed</v>
      </c>
      <c r="K2940" t="str">
        <f t="shared" si="274"/>
        <v>2014-05-21</v>
      </c>
      <c r="L2940" s="39">
        <f t="shared" si="275"/>
        <v>0.69861111111094942</v>
      </c>
      <c r="M2940" s="19">
        <f>COUNTIF(Table1_3[Status], "Hired") / COUNTA(Table1_3[Status])</f>
        <v>0.6552734375</v>
      </c>
      <c r="N2940" s="27" t="str">
        <f t="shared" si="276"/>
        <v/>
      </c>
      <c r="O2940" t="str">
        <f>TEXT(Table1_3[[#This Row],[Interview Taken on]],"MMM")</f>
        <v>May</v>
      </c>
    </row>
    <row r="2941" spans="1:15" x14ac:dyDescent="0.25">
      <c r="A2941">
        <v>703579</v>
      </c>
      <c r="B2941" s="3">
        <v>41780.699999999997</v>
      </c>
      <c r="C2941">
        <f t="shared" si="271"/>
        <v>1</v>
      </c>
      <c r="D2941" t="s">
        <v>7</v>
      </c>
      <c r="E2941" t="s">
        <v>11</v>
      </c>
      <c r="F2941" t="s">
        <v>201</v>
      </c>
      <c r="G2941" t="s">
        <v>25</v>
      </c>
      <c r="H2941">
        <v>58046</v>
      </c>
      <c r="I2941" t="str">
        <f t="shared" si="272"/>
        <v>Afternoon</v>
      </c>
      <c r="J2941" t="str">
        <f t="shared" si="273"/>
        <v>Wed</v>
      </c>
      <c r="K2941" t="str">
        <f t="shared" si="274"/>
        <v>2014-05-21</v>
      </c>
      <c r="L2941" s="39">
        <f t="shared" si="275"/>
        <v>0.69999999999708962</v>
      </c>
      <c r="M2941" s="19">
        <f>COUNTIF(Table1_3[Status], "Hired") / COUNTA(Table1_3[Status])</f>
        <v>0.6552734375</v>
      </c>
      <c r="N2941" s="27">
        <f t="shared" si="276"/>
        <v>41795.699999999997</v>
      </c>
      <c r="O2941" t="str">
        <f>TEXT(Table1_3[[#This Row],[Interview Taken on]],"MMM")</f>
        <v>May</v>
      </c>
    </row>
    <row r="2942" spans="1:15" x14ac:dyDescent="0.25">
      <c r="A2942">
        <v>322337</v>
      </c>
      <c r="B2942" s="3">
        <v>41803.396527777775</v>
      </c>
      <c r="C2942">
        <f t="shared" si="271"/>
        <v>1</v>
      </c>
      <c r="D2942" t="s">
        <v>7</v>
      </c>
      <c r="E2942" t="s">
        <v>8</v>
      </c>
      <c r="F2942" t="s">
        <v>201</v>
      </c>
      <c r="G2942" t="s">
        <v>25</v>
      </c>
      <c r="H2942">
        <v>46622</v>
      </c>
      <c r="I2942" t="str">
        <f t="shared" si="272"/>
        <v>Morning</v>
      </c>
      <c r="J2942" t="str">
        <f t="shared" si="273"/>
        <v>Fri</v>
      </c>
      <c r="K2942" t="str">
        <f t="shared" si="274"/>
        <v>2014-06-13</v>
      </c>
      <c r="L2942" s="39">
        <f t="shared" si="275"/>
        <v>0.39652777777519077</v>
      </c>
      <c r="M2942" s="19">
        <f>COUNTIF(Table1_3[Status], "Hired") / COUNTA(Table1_3[Status])</f>
        <v>0.6552734375</v>
      </c>
      <c r="N2942" s="27">
        <f t="shared" si="276"/>
        <v>41818.396527777775</v>
      </c>
      <c r="O2942" t="str">
        <f>TEXT(Table1_3[[#This Row],[Interview Taken on]],"MMM")</f>
        <v>Jun</v>
      </c>
    </row>
    <row r="2943" spans="1:15" x14ac:dyDescent="0.25">
      <c r="A2943">
        <v>675824</v>
      </c>
      <c r="B2943" s="3">
        <v>41816.738194444442</v>
      </c>
      <c r="C2943">
        <f t="shared" si="271"/>
        <v>0</v>
      </c>
      <c r="D2943" t="s">
        <v>13</v>
      </c>
      <c r="E2943" t="s">
        <v>8</v>
      </c>
      <c r="F2943" t="s">
        <v>204</v>
      </c>
      <c r="G2943" t="s">
        <v>12</v>
      </c>
      <c r="H2943">
        <v>10428</v>
      </c>
      <c r="I2943" t="str">
        <f t="shared" si="272"/>
        <v>Afternoon</v>
      </c>
      <c r="J2943" t="str">
        <f t="shared" si="273"/>
        <v>Thu</v>
      </c>
      <c r="K2943" t="str">
        <f t="shared" si="274"/>
        <v>2014-06-26</v>
      </c>
      <c r="L2943" s="39">
        <f t="shared" si="275"/>
        <v>0.7381944444423425</v>
      </c>
      <c r="M2943" s="19">
        <f>COUNTIF(Table1_3[Status], "Hired") / COUNTA(Table1_3[Status])</f>
        <v>0.6552734375</v>
      </c>
      <c r="N2943" s="27" t="str">
        <f t="shared" si="276"/>
        <v/>
      </c>
      <c r="O2943" t="str">
        <f>TEXT(Table1_3[[#This Row],[Interview Taken on]],"MMM")</f>
        <v>Jun</v>
      </c>
    </row>
    <row r="2944" spans="1:15" x14ac:dyDescent="0.25">
      <c r="A2944">
        <v>863977</v>
      </c>
      <c r="B2944" s="3">
        <v>41816.738888888889</v>
      </c>
      <c r="C2944">
        <f t="shared" si="271"/>
        <v>1</v>
      </c>
      <c r="D2944" t="s">
        <v>7</v>
      </c>
      <c r="E2944" t="s">
        <v>8</v>
      </c>
      <c r="F2944" t="s">
        <v>204</v>
      </c>
      <c r="G2944" t="s">
        <v>12</v>
      </c>
      <c r="H2944">
        <v>44276</v>
      </c>
      <c r="I2944" t="str">
        <f t="shared" si="272"/>
        <v>Afternoon</v>
      </c>
      <c r="J2944" t="str">
        <f t="shared" si="273"/>
        <v>Thu</v>
      </c>
      <c r="K2944" t="str">
        <f t="shared" si="274"/>
        <v>2014-06-26</v>
      </c>
      <c r="L2944" s="39">
        <f t="shared" si="275"/>
        <v>0.73888888888905058</v>
      </c>
      <c r="M2944" s="19">
        <f>COUNTIF(Table1_3[Status], "Hired") / COUNTA(Table1_3[Status])</f>
        <v>0.6552734375</v>
      </c>
      <c r="N2944" s="27">
        <f t="shared" si="276"/>
        <v>41831.738888888889</v>
      </c>
      <c r="O2944" t="str">
        <f>TEXT(Table1_3[[#This Row],[Interview Taken on]],"MMM")</f>
        <v>Jun</v>
      </c>
    </row>
    <row r="2945" spans="1:15" x14ac:dyDescent="0.25">
      <c r="A2945">
        <v>35155</v>
      </c>
      <c r="B2945" s="3">
        <v>41816.739583333336</v>
      </c>
      <c r="C2945">
        <f t="shared" si="271"/>
        <v>1</v>
      </c>
      <c r="D2945" t="s">
        <v>7</v>
      </c>
      <c r="E2945" t="s">
        <v>8</v>
      </c>
      <c r="F2945" t="s">
        <v>204</v>
      </c>
      <c r="G2945" t="s">
        <v>12</v>
      </c>
      <c r="H2945">
        <v>89185</v>
      </c>
      <c r="I2945" t="str">
        <f t="shared" si="272"/>
        <v>Afternoon</v>
      </c>
      <c r="J2945" t="str">
        <f t="shared" si="273"/>
        <v>Thu</v>
      </c>
      <c r="K2945" t="str">
        <f t="shared" si="274"/>
        <v>2014-06-26</v>
      </c>
      <c r="L2945" s="39">
        <f t="shared" si="275"/>
        <v>0.73958333333575865</v>
      </c>
      <c r="M2945" s="19">
        <f>COUNTIF(Table1_3[Status], "Hired") / COUNTA(Table1_3[Status])</f>
        <v>0.6552734375</v>
      </c>
      <c r="N2945" s="27">
        <f t="shared" si="276"/>
        <v>41831.739583333336</v>
      </c>
      <c r="O2945" t="str">
        <f>TEXT(Table1_3[[#This Row],[Interview Taken on]],"MMM")</f>
        <v>Jun</v>
      </c>
    </row>
    <row r="2946" spans="1:15" x14ac:dyDescent="0.25">
      <c r="A2946">
        <v>991538</v>
      </c>
      <c r="B2946" s="3">
        <v>41830.802777777775</v>
      </c>
      <c r="C2946">
        <f t="shared" ref="C2946:C3009" si="277">IF(D2946="Hired",1,0)</f>
        <v>0</v>
      </c>
      <c r="D2946" t="s">
        <v>13</v>
      </c>
      <c r="E2946" t="s">
        <v>11</v>
      </c>
      <c r="F2946" t="s">
        <v>204</v>
      </c>
      <c r="G2946" t="s">
        <v>12</v>
      </c>
      <c r="H2946">
        <v>68181</v>
      </c>
      <c r="I2946" t="str">
        <f t="shared" ref="I2946:I3009" si="278">IF(AND(HOUR(B2946)&gt;=6, HOUR(B2946)&lt;12), "Morning",
   IF(AND(HOUR(B2946)&gt;=12, HOUR(B2946)&lt;18), "Afternoon",
   IF(AND(HOUR(B2946)&gt;=18, HOUR(B2946)&lt;24), "Evening", "Night")))</f>
        <v>Evening</v>
      </c>
      <c r="J2946" t="str">
        <f t="shared" ref="J2946:J3009" si="279">TEXT(B2946, "DDD")</f>
        <v>Thu</v>
      </c>
      <c r="K2946" t="str">
        <f t="shared" ref="K2946:K3009" si="280">TEXT(B2946, "YYYY-MM-DD")</f>
        <v>2014-07-10</v>
      </c>
      <c r="L2946" s="39">
        <f t="shared" ref="L2946:L3009" si="281">MOD(B2946,1)</f>
        <v>0.80277777777519077</v>
      </c>
      <c r="M2946" s="19">
        <f>COUNTIF(Table1_3[Status], "Hired") / COUNTA(Table1_3[Status])</f>
        <v>0.6552734375</v>
      </c>
      <c r="N2946" s="27" t="str">
        <f t="shared" ref="N2946:N3009" si="282">IF(D2946="Hired", B2946+15, "")</f>
        <v/>
      </c>
      <c r="O2946" t="str">
        <f>TEXT(Table1_3[[#This Row],[Interview Taken on]],"MMM")</f>
        <v>Jul</v>
      </c>
    </row>
    <row r="2947" spans="1:15" x14ac:dyDescent="0.25">
      <c r="A2947">
        <v>897545</v>
      </c>
      <c r="B2947" s="3">
        <v>41834.611111111109</v>
      </c>
      <c r="C2947">
        <f t="shared" si="277"/>
        <v>1</v>
      </c>
      <c r="D2947" t="s">
        <v>7</v>
      </c>
      <c r="E2947" t="s">
        <v>8</v>
      </c>
      <c r="F2947" t="s">
        <v>204</v>
      </c>
      <c r="G2947" t="s">
        <v>12</v>
      </c>
      <c r="H2947">
        <v>81741</v>
      </c>
      <c r="I2947" t="str">
        <f t="shared" si="278"/>
        <v>Afternoon</v>
      </c>
      <c r="J2947" t="str">
        <f t="shared" si="279"/>
        <v>Mon</v>
      </c>
      <c r="K2947" t="str">
        <f t="shared" si="280"/>
        <v>2014-07-14</v>
      </c>
      <c r="L2947" s="39">
        <f t="shared" si="281"/>
        <v>0.61111111110949423</v>
      </c>
      <c r="M2947" s="19">
        <f>COUNTIF(Table1_3[Status], "Hired") / COUNTA(Table1_3[Status])</f>
        <v>0.6552734375</v>
      </c>
      <c r="N2947" s="27">
        <f t="shared" si="282"/>
        <v>41849.611111111109</v>
      </c>
      <c r="O2947" t="str">
        <f>TEXT(Table1_3[[#This Row],[Interview Taken on]],"MMM")</f>
        <v>Jul</v>
      </c>
    </row>
    <row r="2948" spans="1:15" x14ac:dyDescent="0.25">
      <c r="A2948">
        <v>473455</v>
      </c>
      <c r="B2948" s="3">
        <v>41764.397222222222</v>
      </c>
      <c r="C2948">
        <f t="shared" si="277"/>
        <v>1</v>
      </c>
      <c r="D2948" t="s">
        <v>7</v>
      </c>
      <c r="E2948" t="s">
        <v>8</v>
      </c>
      <c r="F2948" t="s">
        <v>205</v>
      </c>
      <c r="G2948" t="s">
        <v>10</v>
      </c>
      <c r="H2948">
        <v>88927</v>
      </c>
      <c r="I2948" t="str">
        <f t="shared" si="278"/>
        <v>Morning</v>
      </c>
      <c r="J2948" t="str">
        <f t="shared" si="279"/>
        <v>Mon</v>
      </c>
      <c r="K2948" t="str">
        <f t="shared" si="280"/>
        <v>2014-05-05</v>
      </c>
      <c r="L2948" s="39">
        <f t="shared" si="281"/>
        <v>0.39722222222189885</v>
      </c>
      <c r="M2948" s="19">
        <f>COUNTIF(Table1_3[Status], "Hired") / COUNTA(Table1_3[Status])</f>
        <v>0.6552734375</v>
      </c>
      <c r="N2948" s="27">
        <f t="shared" si="282"/>
        <v>41779.397222222222</v>
      </c>
      <c r="O2948" t="str">
        <f>TEXT(Table1_3[[#This Row],[Interview Taken on]],"MMM")</f>
        <v>May</v>
      </c>
    </row>
    <row r="2949" spans="1:15" x14ac:dyDescent="0.25">
      <c r="A2949">
        <v>360451</v>
      </c>
      <c r="B2949" s="3">
        <v>41785.719444444447</v>
      </c>
      <c r="C2949">
        <f t="shared" si="277"/>
        <v>1</v>
      </c>
      <c r="D2949" t="s">
        <v>7</v>
      </c>
      <c r="E2949" t="s">
        <v>8</v>
      </c>
      <c r="F2949" t="s">
        <v>205</v>
      </c>
      <c r="G2949" t="s">
        <v>10</v>
      </c>
      <c r="H2949">
        <v>51654</v>
      </c>
      <c r="I2949" t="str">
        <f t="shared" si="278"/>
        <v>Afternoon</v>
      </c>
      <c r="J2949" t="str">
        <f t="shared" si="279"/>
        <v>Mon</v>
      </c>
      <c r="K2949" t="str">
        <f t="shared" si="280"/>
        <v>2014-05-26</v>
      </c>
      <c r="L2949" s="39">
        <f t="shared" si="281"/>
        <v>0.71944444444670808</v>
      </c>
      <c r="M2949" s="19">
        <f>COUNTIF(Table1_3[Status], "Hired") / COUNTA(Table1_3[Status])</f>
        <v>0.6552734375</v>
      </c>
      <c r="N2949" s="27">
        <f t="shared" si="282"/>
        <v>41800.719444444447</v>
      </c>
      <c r="O2949" t="str">
        <f>TEXT(Table1_3[[#This Row],[Interview Taken on]],"MMM")</f>
        <v>May</v>
      </c>
    </row>
    <row r="2950" spans="1:15" x14ac:dyDescent="0.25">
      <c r="A2950">
        <v>201849</v>
      </c>
      <c r="B2950" s="3">
        <v>41841.349305555559</v>
      </c>
      <c r="C2950">
        <f t="shared" si="277"/>
        <v>1</v>
      </c>
      <c r="D2950" t="s">
        <v>7</v>
      </c>
      <c r="E2950" t="s">
        <v>8</v>
      </c>
      <c r="F2950" t="s">
        <v>205</v>
      </c>
      <c r="G2950" t="s">
        <v>10</v>
      </c>
      <c r="H2950">
        <v>86328</v>
      </c>
      <c r="I2950" t="str">
        <f t="shared" si="278"/>
        <v>Morning</v>
      </c>
      <c r="J2950" t="str">
        <f t="shared" si="279"/>
        <v>Mon</v>
      </c>
      <c r="K2950" t="str">
        <f t="shared" si="280"/>
        <v>2014-07-21</v>
      </c>
      <c r="L2950" s="39">
        <f t="shared" si="281"/>
        <v>0.34930555555911269</v>
      </c>
      <c r="M2950" s="19">
        <f>COUNTIF(Table1_3[Status], "Hired") / COUNTA(Table1_3[Status])</f>
        <v>0.6552734375</v>
      </c>
      <c r="N2950" s="27">
        <f t="shared" si="282"/>
        <v>41856.349305555559</v>
      </c>
      <c r="O2950" t="str">
        <f>TEXT(Table1_3[[#This Row],[Interview Taken on]],"MMM")</f>
        <v>Jul</v>
      </c>
    </row>
    <row r="2951" spans="1:15" x14ac:dyDescent="0.25">
      <c r="A2951">
        <v>612983</v>
      </c>
      <c r="B2951" s="3">
        <v>41800.546527777777</v>
      </c>
      <c r="C2951">
        <f t="shared" si="277"/>
        <v>1</v>
      </c>
      <c r="D2951" t="s">
        <v>7</v>
      </c>
      <c r="E2951" t="s">
        <v>8</v>
      </c>
      <c r="F2951" t="s">
        <v>201</v>
      </c>
      <c r="G2951" t="s">
        <v>12</v>
      </c>
      <c r="H2951">
        <v>89007</v>
      </c>
      <c r="I2951" t="str">
        <f t="shared" si="278"/>
        <v>Afternoon</v>
      </c>
      <c r="J2951" t="str">
        <f t="shared" si="279"/>
        <v>Tue</v>
      </c>
      <c r="K2951" t="str">
        <f t="shared" si="280"/>
        <v>2014-06-10</v>
      </c>
      <c r="L2951" s="39">
        <f t="shared" si="281"/>
        <v>0.54652777777664596</v>
      </c>
      <c r="M2951" s="19">
        <f>COUNTIF(Table1_3[Status], "Hired") / COUNTA(Table1_3[Status])</f>
        <v>0.6552734375</v>
      </c>
      <c r="N2951" s="27">
        <f t="shared" si="282"/>
        <v>41815.546527777777</v>
      </c>
      <c r="O2951" t="str">
        <f>TEXT(Table1_3[[#This Row],[Interview Taken on]],"MMM")</f>
        <v>Jun</v>
      </c>
    </row>
    <row r="2952" spans="1:15" x14ac:dyDescent="0.25">
      <c r="A2952">
        <v>260407</v>
      </c>
      <c r="B2952" s="3">
        <v>41880.455555555556</v>
      </c>
      <c r="C2952">
        <f t="shared" si="277"/>
        <v>0</v>
      </c>
      <c r="D2952" t="s">
        <v>13</v>
      </c>
      <c r="E2952" t="s">
        <v>8</v>
      </c>
      <c r="F2952" t="s">
        <v>201</v>
      </c>
      <c r="G2952" t="s">
        <v>12</v>
      </c>
      <c r="H2952">
        <v>36282</v>
      </c>
      <c r="I2952" t="str">
        <f t="shared" si="278"/>
        <v>Morning</v>
      </c>
      <c r="J2952" t="str">
        <f t="shared" si="279"/>
        <v>Fri</v>
      </c>
      <c r="K2952" t="str">
        <f t="shared" si="280"/>
        <v>2014-08-29</v>
      </c>
      <c r="L2952" s="39">
        <f t="shared" si="281"/>
        <v>0.45555555555620231</v>
      </c>
      <c r="M2952" s="19">
        <f>COUNTIF(Table1_3[Status], "Hired") / COUNTA(Table1_3[Status])</f>
        <v>0.6552734375</v>
      </c>
      <c r="N2952" s="27" t="str">
        <f t="shared" si="282"/>
        <v/>
      </c>
      <c r="O2952" t="str">
        <f>TEXT(Table1_3[[#This Row],[Interview Taken on]],"MMM")</f>
        <v>Aug</v>
      </c>
    </row>
    <row r="2953" spans="1:15" x14ac:dyDescent="0.25">
      <c r="A2953">
        <v>77144</v>
      </c>
      <c r="B2953" s="3">
        <v>41880.456250000003</v>
      </c>
      <c r="C2953">
        <f t="shared" si="277"/>
        <v>1</v>
      </c>
      <c r="D2953" t="s">
        <v>7</v>
      </c>
      <c r="E2953" t="s">
        <v>8</v>
      </c>
      <c r="F2953" t="s">
        <v>201</v>
      </c>
      <c r="G2953" t="s">
        <v>12</v>
      </c>
      <c r="H2953">
        <v>92937</v>
      </c>
      <c r="I2953" t="str">
        <f t="shared" si="278"/>
        <v>Morning</v>
      </c>
      <c r="J2953" t="str">
        <f t="shared" si="279"/>
        <v>Fri</v>
      </c>
      <c r="K2953" t="str">
        <f t="shared" si="280"/>
        <v>2014-08-29</v>
      </c>
      <c r="L2953" s="39">
        <f t="shared" si="281"/>
        <v>0.45625000000291038</v>
      </c>
      <c r="M2953" s="19">
        <f>COUNTIF(Table1_3[Status], "Hired") / COUNTA(Table1_3[Status])</f>
        <v>0.6552734375</v>
      </c>
      <c r="N2953" s="27">
        <f t="shared" si="282"/>
        <v>41895.456250000003</v>
      </c>
      <c r="O2953" t="str">
        <f>TEXT(Table1_3[[#This Row],[Interview Taken on]],"MMM")</f>
        <v>Aug</v>
      </c>
    </row>
    <row r="2954" spans="1:15" x14ac:dyDescent="0.25">
      <c r="A2954">
        <v>605785</v>
      </c>
      <c r="B2954" s="3">
        <v>41761.447916666664</v>
      </c>
      <c r="C2954">
        <f t="shared" si="277"/>
        <v>0</v>
      </c>
      <c r="D2954" t="s">
        <v>13</v>
      </c>
      <c r="E2954" t="s">
        <v>8</v>
      </c>
      <c r="F2954" t="s">
        <v>201</v>
      </c>
      <c r="G2954" t="s">
        <v>12</v>
      </c>
      <c r="H2954">
        <v>83945</v>
      </c>
      <c r="I2954" t="str">
        <f t="shared" si="278"/>
        <v>Morning</v>
      </c>
      <c r="J2954" t="str">
        <f t="shared" si="279"/>
        <v>Fri</v>
      </c>
      <c r="K2954" t="str">
        <f t="shared" si="280"/>
        <v>2014-05-02</v>
      </c>
      <c r="L2954" s="39">
        <f t="shared" si="281"/>
        <v>0.44791666666424135</v>
      </c>
      <c r="M2954" s="19">
        <f>COUNTIF(Table1_3[Status], "Hired") / COUNTA(Table1_3[Status])</f>
        <v>0.6552734375</v>
      </c>
      <c r="N2954" s="27" t="str">
        <f t="shared" si="282"/>
        <v/>
      </c>
      <c r="O2954" t="str">
        <f>TEXT(Table1_3[[#This Row],[Interview Taken on]],"MMM")</f>
        <v>May</v>
      </c>
    </row>
    <row r="2955" spans="1:15" x14ac:dyDescent="0.25">
      <c r="A2955">
        <v>908115</v>
      </c>
      <c r="B2955" s="3">
        <v>41761.449305555558</v>
      </c>
      <c r="C2955">
        <f t="shared" si="277"/>
        <v>1</v>
      </c>
      <c r="D2955" t="s">
        <v>7</v>
      </c>
      <c r="E2955" t="s">
        <v>11</v>
      </c>
      <c r="F2955" t="s">
        <v>201</v>
      </c>
      <c r="G2955" t="s">
        <v>12</v>
      </c>
      <c r="H2955">
        <v>49829</v>
      </c>
      <c r="I2955" t="str">
        <f t="shared" si="278"/>
        <v>Morning</v>
      </c>
      <c r="J2955" t="str">
        <f t="shared" si="279"/>
        <v>Fri</v>
      </c>
      <c r="K2955" t="str">
        <f t="shared" si="280"/>
        <v>2014-05-02</v>
      </c>
      <c r="L2955" s="39">
        <f t="shared" si="281"/>
        <v>0.4493055555576575</v>
      </c>
      <c r="M2955" s="19">
        <f>COUNTIF(Table1_3[Status], "Hired") / COUNTA(Table1_3[Status])</f>
        <v>0.6552734375</v>
      </c>
      <c r="N2955" s="27">
        <f t="shared" si="282"/>
        <v>41776.449305555558</v>
      </c>
      <c r="O2955" t="str">
        <f>TEXT(Table1_3[[#This Row],[Interview Taken on]],"MMM")</f>
        <v>May</v>
      </c>
    </row>
    <row r="2956" spans="1:15" x14ac:dyDescent="0.25">
      <c r="A2956">
        <v>470160</v>
      </c>
      <c r="B2956" s="3">
        <v>41765.397916666669</v>
      </c>
      <c r="C2956">
        <f t="shared" si="277"/>
        <v>0</v>
      </c>
      <c r="D2956" t="s">
        <v>13</v>
      </c>
      <c r="E2956" t="s">
        <v>8</v>
      </c>
      <c r="F2956" t="s">
        <v>201</v>
      </c>
      <c r="G2956" t="s">
        <v>12</v>
      </c>
      <c r="H2956">
        <v>62884</v>
      </c>
      <c r="I2956" t="str">
        <f t="shared" si="278"/>
        <v>Morning</v>
      </c>
      <c r="J2956" t="str">
        <f t="shared" si="279"/>
        <v>Tue</v>
      </c>
      <c r="K2956" t="str">
        <f t="shared" si="280"/>
        <v>2014-05-06</v>
      </c>
      <c r="L2956" s="39">
        <f t="shared" si="281"/>
        <v>0.39791666666860692</v>
      </c>
      <c r="M2956" s="19">
        <f>COUNTIF(Table1_3[Status], "Hired") / COUNTA(Table1_3[Status])</f>
        <v>0.6552734375</v>
      </c>
      <c r="N2956" s="27" t="str">
        <f t="shared" si="282"/>
        <v/>
      </c>
      <c r="O2956" t="str">
        <f>TEXT(Table1_3[[#This Row],[Interview Taken on]],"MMM")</f>
        <v>May</v>
      </c>
    </row>
    <row r="2957" spans="1:15" x14ac:dyDescent="0.25">
      <c r="A2957">
        <v>834019</v>
      </c>
      <c r="B2957" s="3">
        <v>41814.396527777775</v>
      </c>
      <c r="C2957">
        <f t="shared" si="277"/>
        <v>1</v>
      </c>
      <c r="D2957" t="s">
        <v>7</v>
      </c>
      <c r="E2957" t="s">
        <v>8</v>
      </c>
      <c r="F2957" t="s">
        <v>201</v>
      </c>
      <c r="G2957" t="s">
        <v>12</v>
      </c>
      <c r="H2957">
        <v>64508</v>
      </c>
      <c r="I2957" t="str">
        <f t="shared" si="278"/>
        <v>Morning</v>
      </c>
      <c r="J2957" t="str">
        <f t="shared" si="279"/>
        <v>Tue</v>
      </c>
      <c r="K2957" t="str">
        <f t="shared" si="280"/>
        <v>2014-06-24</v>
      </c>
      <c r="L2957" s="39">
        <f t="shared" si="281"/>
        <v>0.39652777777519077</v>
      </c>
      <c r="M2957" s="19">
        <f>COUNTIF(Table1_3[Status], "Hired") / COUNTA(Table1_3[Status])</f>
        <v>0.6552734375</v>
      </c>
      <c r="N2957" s="27">
        <f t="shared" si="282"/>
        <v>41829.396527777775</v>
      </c>
      <c r="O2957" t="str">
        <f>TEXT(Table1_3[[#This Row],[Interview Taken on]],"MMM")</f>
        <v>Jun</v>
      </c>
    </row>
    <row r="2958" spans="1:15" x14ac:dyDescent="0.25">
      <c r="A2958">
        <v>202085</v>
      </c>
      <c r="B2958" s="3">
        <v>41814.399305555555</v>
      </c>
      <c r="C2958">
        <f t="shared" si="277"/>
        <v>0</v>
      </c>
      <c r="D2958" t="s">
        <v>13</v>
      </c>
      <c r="E2958" t="s">
        <v>11</v>
      </c>
      <c r="F2958" t="s">
        <v>201</v>
      </c>
      <c r="G2958" t="s">
        <v>12</v>
      </c>
      <c r="H2958">
        <v>79107</v>
      </c>
      <c r="I2958" t="str">
        <f t="shared" si="278"/>
        <v>Morning</v>
      </c>
      <c r="J2958" t="str">
        <f t="shared" si="279"/>
        <v>Tue</v>
      </c>
      <c r="K2958" t="str">
        <f t="shared" si="280"/>
        <v>2014-06-24</v>
      </c>
      <c r="L2958" s="39">
        <f t="shared" si="281"/>
        <v>0.39930555555474712</v>
      </c>
      <c r="M2958" s="19">
        <f>COUNTIF(Table1_3[Status], "Hired") / COUNTA(Table1_3[Status])</f>
        <v>0.6552734375</v>
      </c>
      <c r="N2958" s="27" t="str">
        <f t="shared" si="282"/>
        <v/>
      </c>
      <c r="O2958" t="str">
        <f>TEXT(Table1_3[[#This Row],[Interview Taken on]],"MMM")</f>
        <v>Jun</v>
      </c>
    </row>
    <row r="2959" spans="1:15" x14ac:dyDescent="0.25">
      <c r="A2959">
        <v>869497</v>
      </c>
      <c r="B2959" s="3">
        <v>41819.531944444447</v>
      </c>
      <c r="C2959">
        <f t="shared" si="277"/>
        <v>1</v>
      </c>
      <c r="D2959" t="s">
        <v>7</v>
      </c>
      <c r="E2959" t="s">
        <v>11</v>
      </c>
      <c r="F2959" t="s">
        <v>201</v>
      </c>
      <c r="G2959" t="s">
        <v>12</v>
      </c>
      <c r="H2959">
        <v>86111</v>
      </c>
      <c r="I2959" t="str">
        <f t="shared" si="278"/>
        <v>Afternoon</v>
      </c>
      <c r="J2959" t="str">
        <f t="shared" si="279"/>
        <v>Sun</v>
      </c>
      <c r="K2959" t="str">
        <f t="shared" si="280"/>
        <v>2014-06-29</v>
      </c>
      <c r="L2959" s="39">
        <f t="shared" si="281"/>
        <v>0.53194444444670808</v>
      </c>
      <c r="M2959" s="19">
        <f>COUNTIF(Table1_3[Status], "Hired") / COUNTA(Table1_3[Status])</f>
        <v>0.6552734375</v>
      </c>
      <c r="N2959" s="27">
        <f t="shared" si="282"/>
        <v>41834.531944444447</v>
      </c>
      <c r="O2959" t="str">
        <f>TEXT(Table1_3[[#This Row],[Interview Taken on]],"MMM")</f>
        <v>Jun</v>
      </c>
    </row>
    <row r="2960" spans="1:15" x14ac:dyDescent="0.25">
      <c r="A2960">
        <v>908434</v>
      </c>
      <c r="B2960" s="3">
        <v>41824.30972222222</v>
      </c>
      <c r="C2960">
        <f t="shared" si="277"/>
        <v>1</v>
      </c>
      <c r="D2960" t="s">
        <v>7</v>
      </c>
      <c r="E2960" t="s">
        <v>11</v>
      </c>
      <c r="F2960" t="s">
        <v>201</v>
      </c>
      <c r="G2960" t="s">
        <v>12</v>
      </c>
      <c r="H2960">
        <v>62296</v>
      </c>
      <c r="I2960" t="str">
        <f t="shared" si="278"/>
        <v>Morning</v>
      </c>
      <c r="J2960" t="str">
        <f t="shared" si="279"/>
        <v>Fri</v>
      </c>
      <c r="K2960" t="str">
        <f t="shared" si="280"/>
        <v>2014-07-04</v>
      </c>
      <c r="L2960" s="39">
        <f t="shared" si="281"/>
        <v>0.30972222222044365</v>
      </c>
      <c r="M2960" s="19">
        <f>COUNTIF(Table1_3[Status], "Hired") / COUNTA(Table1_3[Status])</f>
        <v>0.6552734375</v>
      </c>
      <c r="N2960" s="27">
        <f t="shared" si="282"/>
        <v>41839.30972222222</v>
      </c>
      <c r="O2960" t="str">
        <f>TEXT(Table1_3[[#This Row],[Interview Taken on]],"MMM")</f>
        <v>Jul</v>
      </c>
    </row>
    <row r="2961" spans="1:15" x14ac:dyDescent="0.25">
      <c r="A2961">
        <v>817536</v>
      </c>
      <c r="B2961" s="3">
        <v>41830.810416666667</v>
      </c>
      <c r="C2961">
        <f t="shared" si="277"/>
        <v>0</v>
      </c>
      <c r="D2961" t="s">
        <v>13</v>
      </c>
      <c r="E2961" t="s">
        <v>8</v>
      </c>
      <c r="F2961" t="s">
        <v>201</v>
      </c>
      <c r="G2961" t="s">
        <v>12</v>
      </c>
      <c r="H2961">
        <v>65630</v>
      </c>
      <c r="I2961" t="str">
        <f t="shared" si="278"/>
        <v>Evening</v>
      </c>
      <c r="J2961" t="str">
        <f t="shared" si="279"/>
        <v>Thu</v>
      </c>
      <c r="K2961" t="str">
        <f t="shared" si="280"/>
        <v>2014-07-10</v>
      </c>
      <c r="L2961" s="39">
        <f t="shared" si="281"/>
        <v>0.81041666666715173</v>
      </c>
      <c r="M2961" s="19">
        <f>COUNTIF(Table1_3[Status], "Hired") / COUNTA(Table1_3[Status])</f>
        <v>0.6552734375</v>
      </c>
      <c r="N2961" s="27" t="str">
        <f t="shared" si="282"/>
        <v/>
      </c>
      <c r="O2961" t="str">
        <f>TEXT(Table1_3[[#This Row],[Interview Taken on]],"MMM")</f>
        <v>Jul</v>
      </c>
    </row>
    <row r="2962" spans="1:15" x14ac:dyDescent="0.25">
      <c r="A2962">
        <v>342721</v>
      </c>
      <c r="B2962" s="3">
        <v>41830.811805555553</v>
      </c>
      <c r="C2962">
        <f t="shared" si="277"/>
        <v>1</v>
      </c>
      <c r="D2962" t="s">
        <v>7</v>
      </c>
      <c r="E2962" t="s">
        <v>11</v>
      </c>
      <c r="F2962" t="s">
        <v>201</v>
      </c>
      <c r="G2962" t="s">
        <v>12</v>
      </c>
      <c r="H2962">
        <v>75933</v>
      </c>
      <c r="I2962" t="str">
        <f t="shared" si="278"/>
        <v>Evening</v>
      </c>
      <c r="J2962" t="str">
        <f t="shared" si="279"/>
        <v>Thu</v>
      </c>
      <c r="K2962" t="str">
        <f t="shared" si="280"/>
        <v>2014-07-10</v>
      </c>
      <c r="L2962" s="39">
        <f t="shared" si="281"/>
        <v>0.81180555555329192</v>
      </c>
      <c r="M2962" s="19">
        <f>COUNTIF(Table1_3[Status], "Hired") / COUNTA(Table1_3[Status])</f>
        <v>0.6552734375</v>
      </c>
      <c r="N2962" s="27">
        <f t="shared" si="282"/>
        <v>41845.811805555553</v>
      </c>
      <c r="O2962" t="str">
        <f>TEXT(Table1_3[[#This Row],[Interview Taken on]],"MMM")</f>
        <v>Jul</v>
      </c>
    </row>
    <row r="2963" spans="1:15" x14ac:dyDescent="0.25">
      <c r="A2963">
        <v>542665</v>
      </c>
      <c r="B2963" s="3">
        <v>41821.398611111108</v>
      </c>
      <c r="C2963">
        <f t="shared" si="277"/>
        <v>1</v>
      </c>
      <c r="D2963" t="s">
        <v>7</v>
      </c>
      <c r="E2963" t="s">
        <v>11</v>
      </c>
      <c r="F2963" t="s">
        <v>201</v>
      </c>
      <c r="G2963" t="s">
        <v>12</v>
      </c>
      <c r="H2963">
        <v>87752</v>
      </c>
      <c r="I2963" t="str">
        <f t="shared" si="278"/>
        <v>Morning</v>
      </c>
      <c r="J2963" t="str">
        <f t="shared" si="279"/>
        <v>Tue</v>
      </c>
      <c r="K2963" t="str">
        <f t="shared" si="280"/>
        <v>2014-07-01</v>
      </c>
      <c r="L2963" s="39">
        <f t="shared" si="281"/>
        <v>0.39861111110803904</v>
      </c>
      <c r="M2963" s="19">
        <f>COUNTIF(Table1_3[Status], "Hired") / COUNTA(Table1_3[Status])</f>
        <v>0.6552734375</v>
      </c>
      <c r="N2963" s="27">
        <f t="shared" si="282"/>
        <v>41836.398611111108</v>
      </c>
      <c r="O2963" t="str">
        <f>TEXT(Table1_3[[#This Row],[Interview Taken on]],"MMM")</f>
        <v>Jul</v>
      </c>
    </row>
    <row r="2964" spans="1:15" x14ac:dyDescent="0.25">
      <c r="A2964">
        <v>208230</v>
      </c>
      <c r="B2964" s="3">
        <v>41793.397222222222</v>
      </c>
      <c r="C2964">
        <f t="shared" si="277"/>
        <v>1</v>
      </c>
      <c r="D2964" t="s">
        <v>7</v>
      </c>
      <c r="E2964" t="s">
        <v>38</v>
      </c>
      <c r="F2964" t="s">
        <v>205</v>
      </c>
      <c r="G2964" t="s">
        <v>34</v>
      </c>
      <c r="H2964">
        <v>32107</v>
      </c>
      <c r="I2964" t="str">
        <f t="shared" si="278"/>
        <v>Morning</v>
      </c>
      <c r="J2964" t="str">
        <f t="shared" si="279"/>
        <v>Tue</v>
      </c>
      <c r="K2964" t="str">
        <f t="shared" si="280"/>
        <v>2014-06-03</v>
      </c>
      <c r="L2964" s="39">
        <f t="shared" si="281"/>
        <v>0.39722222222189885</v>
      </c>
      <c r="M2964" s="19">
        <f>COUNTIF(Table1_3[Status], "Hired") / COUNTA(Table1_3[Status])</f>
        <v>0.6552734375</v>
      </c>
      <c r="N2964" s="27">
        <f t="shared" si="282"/>
        <v>41808.397222222222</v>
      </c>
      <c r="O2964" t="str">
        <f>TEXT(Table1_3[[#This Row],[Interview Taken on]],"MMM")</f>
        <v>Jun</v>
      </c>
    </row>
    <row r="2965" spans="1:15" x14ac:dyDescent="0.25">
      <c r="A2965">
        <v>313739</v>
      </c>
      <c r="B2965" s="3">
        <v>41809.738888888889</v>
      </c>
      <c r="C2965">
        <f t="shared" si="277"/>
        <v>1</v>
      </c>
      <c r="D2965" t="s">
        <v>7</v>
      </c>
      <c r="E2965" t="s">
        <v>11</v>
      </c>
      <c r="F2965" t="s">
        <v>205</v>
      </c>
      <c r="G2965" t="s">
        <v>25</v>
      </c>
      <c r="H2965">
        <v>83433</v>
      </c>
      <c r="I2965" t="str">
        <f t="shared" si="278"/>
        <v>Afternoon</v>
      </c>
      <c r="J2965" t="str">
        <f t="shared" si="279"/>
        <v>Thu</v>
      </c>
      <c r="K2965" t="str">
        <f t="shared" si="280"/>
        <v>2014-06-19</v>
      </c>
      <c r="L2965" s="39">
        <f t="shared" si="281"/>
        <v>0.73888888888905058</v>
      </c>
      <c r="M2965" s="19">
        <f>COUNTIF(Table1_3[Status], "Hired") / COUNTA(Table1_3[Status])</f>
        <v>0.6552734375</v>
      </c>
      <c r="N2965" s="27">
        <f t="shared" si="282"/>
        <v>41824.738888888889</v>
      </c>
      <c r="O2965" t="str">
        <f>TEXT(Table1_3[[#This Row],[Interview Taken on]],"MMM")</f>
        <v>Jun</v>
      </c>
    </row>
    <row r="2966" spans="1:15" x14ac:dyDescent="0.25">
      <c r="A2966">
        <v>915263</v>
      </c>
      <c r="B2966" s="3">
        <v>41802.537499999999</v>
      </c>
      <c r="C2966">
        <f t="shared" si="277"/>
        <v>0</v>
      </c>
      <c r="D2966" t="s">
        <v>13</v>
      </c>
      <c r="E2966" t="s">
        <v>11</v>
      </c>
      <c r="F2966" t="s">
        <v>205</v>
      </c>
      <c r="G2966" t="s">
        <v>34</v>
      </c>
      <c r="H2966">
        <v>27944</v>
      </c>
      <c r="I2966" t="str">
        <f t="shared" si="278"/>
        <v>Afternoon</v>
      </c>
      <c r="J2966" t="str">
        <f t="shared" si="279"/>
        <v>Thu</v>
      </c>
      <c r="K2966" t="str">
        <f t="shared" si="280"/>
        <v>2014-06-12</v>
      </c>
      <c r="L2966" s="39">
        <f t="shared" si="281"/>
        <v>0.53749999999854481</v>
      </c>
      <c r="M2966" s="19">
        <f>COUNTIF(Table1_3[Status], "Hired") / COUNTA(Table1_3[Status])</f>
        <v>0.6552734375</v>
      </c>
      <c r="N2966" s="27" t="str">
        <f t="shared" si="282"/>
        <v/>
      </c>
      <c r="O2966" t="str">
        <f>TEXT(Table1_3[[#This Row],[Interview Taken on]],"MMM")</f>
        <v>Jun</v>
      </c>
    </row>
    <row r="2967" spans="1:15" x14ac:dyDescent="0.25">
      <c r="A2967">
        <v>552486</v>
      </c>
      <c r="B2967" s="3">
        <v>41802.536805555559</v>
      </c>
      <c r="C2967">
        <f t="shared" si="277"/>
        <v>0</v>
      </c>
      <c r="D2967" t="s">
        <v>13</v>
      </c>
      <c r="E2967" t="s">
        <v>38</v>
      </c>
      <c r="F2967" t="s">
        <v>205</v>
      </c>
      <c r="G2967" t="s">
        <v>34</v>
      </c>
      <c r="H2967">
        <v>75940</v>
      </c>
      <c r="I2967" t="str">
        <f t="shared" si="278"/>
        <v>Afternoon</v>
      </c>
      <c r="J2967" t="str">
        <f t="shared" si="279"/>
        <v>Thu</v>
      </c>
      <c r="K2967" t="str">
        <f t="shared" si="280"/>
        <v>2014-06-12</v>
      </c>
      <c r="L2967" s="39">
        <f t="shared" si="281"/>
        <v>0.53680555555911269</v>
      </c>
      <c r="M2967" s="19">
        <f>COUNTIF(Table1_3[Status], "Hired") / COUNTA(Table1_3[Status])</f>
        <v>0.6552734375</v>
      </c>
      <c r="N2967" s="27" t="str">
        <f t="shared" si="282"/>
        <v/>
      </c>
      <c r="O2967" t="str">
        <f>TEXT(Table1_3[[#This Row],[Interview Taken on]],"MMM")</f>
        <v>Jun</v>
      </c>
    </row>
    <row r="2968" spans="1:15" x14ac:dyDescent="0.25">
      <c r="A2968">
        <v>95979</v>
      </c>
      <c r="B2968" s="3">
        <v>41819.675000000003</v>
      </c>
      <c r="C2968">
        <f t="shared" si="277"/>
        <v>1</v>
      </c>
      <c r="D2968" t="s">
        <v>7</v>
      </c>
      <c r="E2968" t="s">
        <v>8</v>
      </c>
      <c r="F2968" t="s">
        <v>205</v>
      </c>
      <c r="G2968" t="s">
        <v>34</v>
      </c>
      <c r="H2968">
        <v>5527</v>
      </c>
      <c r="I2968" t="str">
        <f t="shared" si="278"/>
        <v>Afternoon</v>
      </c>
      <c r="J2968" t="str">
        <f t="shared" si="279"/>
        <v>Sun</v>
      </c>
      <c r="K2968" t="str">
        <f t="shared" si="280"/>
        <v>2014-06-29</v>
      </c>
      <c r="L2968" s="39">
        <f t="shared" si="281"/>
        <v>0.67500000000291038</v>
      </c>
      <c r="M2968" s="19">
        <f>COUNTIF(Table1_3[Status], "Hired") / COUNTA(Table1_3[Status])</f>
        <v>0.6552734375</v>
      </c>
      <c r="N2968" s="27">
        <f t="shared" si="282"/>
        <v>41834.675000000003</v>
      </c>
      <c r="O2968" t="str">
        <f>TEXT(Table1_3[[#This Row],[Interview Taken on]],"MMM")</f>
        <v>Jun</v>
      </c>
    </row>
    <row r="2969" spans="1:15" x14ac:dyDescent="0.25">
      <c r="A2969">
        <v>35410</v>
      </c>
      <c r="B2969" s="3">
        <v>41819.675694444442</v>
      </c>
      <c r="C2969">
        <f t="shared" si="277"/>
        <v>1</v>
      </c>
      <c r="D2969" t="s">
        <v>7</v>
      </c>
      <c r="E2969" t="s">
        <v>11</v>
      </c>
      <c r="F2969" t="s">
        <v>205</v>
      </c>
      <c r="G2969" t="s">
        <v>34</v>
      </c>
      <c r="H2969">
        <v>75449</v>
      </c>
      <c r="I2969" t="str">
        <f t="shared" si="278"/>
        <v>Afternoon</v>
      </c>
      <c r="J2969" t="str">
        <f t="shared" si="279"/>
        <v>Sun</v>
      </c>
      <c r="K2969" t="str">
        <f t="shared" si="280"/>
        <v>2014-06-29</v>
      </c>
      <c r="L2969" s="39">
        <f t="shared" si="281"/>
        <v>0.6756944444423425</v>
      </c>
      <c r="M2969" s="19">
        <f>COUNTIF(Table1_3[Status], "Hired") / COUNTA(Table1_3[Status])</f>
        <v>0.6552734375</v>
      </c>
      <c r="N2969" s="27">
        <f t="shared" si="282"/>
        <v>41834.675694444442</v>
      </c>
      <c r="O2969" t="str">
        <f>TEXT(Table1_3[[#This Row],[Interview Taken on]],"MMM")</f>
        <v>Jun</v>
      </c>
    </row>
    <row r="2970" spans="1:15" x14ac:dyDescent="0.25">
      <c r="A2970">
        <v>796649</v>
      </c>
      <c r="B2970" s="3">
        <v>41760.325694444444</v>
      </c>
      <c r="C2970">
        <f t="shared" si="277"/>
        <v>0</v>
      </c>
      <c r="D2970" t="s">
        <v>13</v>
      </c>
      <c r="E2970" t="s">
        <v>8</v>
      </c>
      <c r="F2970" t="s">
        <v>205</v>
      </c>
      <c r="G2970" t="s">
        <v>10</v>
      </c>
      <c r="H2970">
        <v>61453</v>
      </c>
      <c r="I2970" t="str">
        <f t="shared" si="278"/>
        <v>Morning</v>
      </c>
      <c r="J2970" t="str">
        <f t="shared" si="279"/>
        <v>Thu</v>
      </c>
      <c r="K2970" t="str">
        <f t="shared" si="280"/>
        <v>2014-05-01</v>
      </c>
      <c r="L2970" s="39">
        <f t="shared" si="281"/>
        <v>0.32569444444379769</v>
      </c>
      <c r="M2970" s="19">
        <f>COUNTIF(Table1_3[Status], "Hired") / COUNTA(Table1_3[Status])</f>
        <v>0.6552734375</v>
      </c>
      <c r="N2970" s="27" t="str">
        <f t="shared" si="282"/>
        <v/>
      </c>
      <c r="O2970" t="str">
        <f>TEXT(Table1_3[[#This Row],[Interview Taken on]],"MMM")</f>
        <v>May</v>
      </c>
    </row>
    <row r="2971" spans="1:15" x14ac:dyDescent="0.25">
      <c r="A2971">
        <v>926938</v>
      </c>
      <c r="B2971" s="3">
        <v>41760.326388888891</v>
      </c>
      <c r="C2971">
        <f t="shared" si="277"/>
        <v>1</v>
      </c>
      <c r="D2971" t="s">
        <v>7</v>
      </c>
      <c r="E2971" t="s">
        <v>11</v>
      </c>
      <c r="F2971" t="s">
        <v>205</v>
      </c>
      <c r="G2971" t="s">
        <v>10</v>
      </c>
      <c r="H2971">
        <v>1042</v>
      </c>
      <c r="I2971" t="str">
        <f t="shared" si="278"/>
        <v>Morning</v>
      </c>
      <c r="J2971" t="str">
        <f t="shared" si="279"/>
        <v>Thu</v>
      </c>
      <c r="K2971" t="str">
        <f t="shared" si="280"/>
        <v>2014-05-01</v>
      </c>
      <c r="L2971" s="39">
        <f t="shared" si="281"/>
        <v>0.32638888889050577</v>
      </c>
      <c r="M2971" s="19">
        <f>COUNTIF(Table1_3[Status], "Hired") / COUNTA(Table1_3[Status])</f>
        <v>0.6552734375</v>
      </c>
      <c r="N2971" s="27">
        <f t="shared" si="282"/>
        <v>41775.326388888891</v>
      </c>
      <c r="O2971" t="str">
        <f>TEXT(Table1_3[[#This Row],[Interview Taken on]],"MMM")</f>
        <v>May</v>
      </c>
    </row>
    <row r="2972" spans="1:15" x14ac:dyDescent="0.25">
      <c r="A2972">
        <v>458462</v>
      </c>
      <c r="B2972" s="3">
        <v>41760.328472222223</v>
      </c>
      <c r="C2972">
        <f t="shared" si="277"/>
        <v>1</v>
      </c>
      <c r="D2972" t="s">
        <v>7</v>
      </c>
      <c r="E2972" t="s">
        <v>11</v>
      </c>
      <c r="F2972" t="s">
        <v>205</v>
      </c>
      <c r="G2972" t="s">
        <v>10</v>
      </c>
      <c r="H2972">
        <v>32469</v>
      </c>
      <c r="I2972" t="str">
        <f t="shared" si="278"/>
        <v>Morning</v>
      </c>
      <c r="J2972" t="str">
        <f t="shared" si="279"/>
        <v>Thu</v>
      </c>
      <c r="K2972" t="str">
        <f t="shared" si="280"/>
        <v>2014-05-01</v>
      </c>
      <c r="L2972" s="39">
        <f t="shared" si="281"/>
        <v>0.32847222222335404</v>
      </c>
      <c r="M2972" s="19">
        <f>COUNTIF(Table1_3[Status], "Hired") / COUNTA(Table1_3[Status])</f>
        <v>0.6552734375</v>
      </c>
      <c r="N2972" s="27">
        <f t="shared" si="282"/>
        <v>41775.328472222223</v>
      </c>
      <c r="O2972" t="str">
        <f>TEXT(Table1_3[[#This Row],[Interview Taken on]],"MMM")</f>
        <v>May</v>
      </c>
    </row>
    <row r="2973" spans="1:15" x14ac:dyDescent="0.25">
      <c r="A2973">
        <v>412158</v>
      </c>
      <c r="B2973" s="3">
        <v>41761.77847222222</v>
      </c>
      <c r="C2973">
        <f t="shared" si="277"/>
        <v>0</v>
      </c>
      <c r="D2973" t="s">
        <v>13</v>
      </c>
      <c r="E2973" t="s">
        <v>8</v>
      </c>
      <c r="F2973" t="s">
        <v>205</v>
      </c>
      <c r="G2973" t="s">
        <v>10</v>
      </c>
      <c r="H2973">
        <v>48016</v>
      </c>
      <c r="I2973" t="str">
        <f t="shared" si="278"/>
        <v>Evening</v>
      </c>
      <c r="J2973" t="str">
        <f t="shared" si="279"/>
        <v>Fri</v>
      </c>
      <c r="K2973" t="str">
        <f t="shared" si="280"/>
        <v>2014-05-02</v>
      </c>
      <c r="L2973" s="39">
        <f t="shared" si="281"/>
        <v>0.77847222222044365</v>
      </c>
      <c r="M2973" s="19">
        <f>COUNTIF(Table1_3[Status], "Hired") / COUNTA(Table1_3[Status])</f>
        <v>0.6552734375</v>
      </c>
      <c r="N2973" s="27" t="str">
        <f t="shared" si="282"/>
        <v/>
      </c>
      <c r="O2973" t="str">
        <f>TEXT(Table1_3[[#This Row],[Interview Taken on]],"MMM")</f>
        <v>May</v>
      </c>
    </row>
    <row r="2974" spans="1:15" x14ac:dyDescent="0.25">
      <c r="A2974">
        <v>819973</v>
      </c>
      <c r="B2974" s="3">
        <v>41765.8125</v>
      </c>
      <c r="C2974">
        <f t="shared" si="277"/>
        <v>1</v>
      </c>
      <c r="D2974" t="s">
        <v>7</v>
      </c>
      <c r="E2974" t="s">
        <v>8</v>
      </c>
      <c r="F2974" t="s">
        <v>205</v>
      </c>
      <c r="G2974" t="s">
        <v>10</v>
      </c>
      <c r="H2974">
        <v>99766</v>
      </c>
      <c r="I2974" t="str">
        <f t="shared" si="278"/>
        <v>Evening</v>
      </c>
      <c r="J2974" t="str">
        <f t="shared" si="279"/>
        <v>Tue</v>
      </c>
      <c r="K2974" t="str">
        <f t="shared" si="280"/>
        <v>2014-05-06</v>
      </c>
      <c r="L2974" s="39">
        <f t="shared" si="281"/>
        <v>0.8125</v>
      </c>
      <c r="M2974" s="19">
        <f>COUNTIF(Table1_3[Status], "Hired") / COUNTA(Table1_3[Status])</f>
        <v>0.6552734375</v>
      </c>
      <c r="N2974" s="27">
        <f t="shared" si="282"/>
        <v>41780.8125</v>
      </c>
      <c r="O2974" t="str">
        <f>TEXT(Table1_3[[#This Row],[Interview Taken on]],"MMM")</f>
        <v>May</v>
      </c>
    </row>
    <row r="2975" spans="1:15" x14ac:dyDescent="0.25">
      <c r="A2975">
        <v>200163</v>
      </c>
      <c r="B2975" s="3">
        <v>41765.815972222219</v>
      </c>
      <c r="C2975">
        <f t="shared" si="277"/>
        <v>1</v>
      </c>
      <c r="D2975" t="s">
        <v>7</v>
      </c>
      <c r="E2975" t="s">
        <v>8</v>
      </c>
      <c r="F2975" t="s">
        <v>205</v>
      </c>
      <c r="G2975" t="s">
        <v>10</v>
      </c>
      <c r="H2975">
        <v>71067</v>
      </c>
      <c r="I2975" t="str">
        <f t="shared" si="278"/>
        <v>Evening</v>
      </c>
      <c r="J2975" t="str">
        <f t="shared" si="279"/>
        <v>Tue</v>
      </c>
      <c r="K2975" t="str">
        <f t="shared" si="280"/>
        <v>2014-05-06</v>
      </c>
      <c r="L2975" s="39">
        <f t="shared" si="281"/>
        <v>0.81597222221898846</v>
      </c>
      <c r="M2975" s="19">
        <f>COUNTIF(Table1_3[Status], "Hired") / COUNTA(Table1_3[Status])</f>
        <v>0.6552734375</v>
      </c>
      <c r="N2975" s="27">
        <f t="shared" si="282"/>
        <v>41780.815972222219</v>
      </c>
      <c r="O2975" t="str">
        <f>TEXT(Table1_3[[#This Row],[Interview Taken on]],"MMM")</f>
        <v>May</v>
      </c>
    </row>
    <row r="2976" spans="1:15" x14ac:dyDescent="0.25">
      <c r="A2976">
        <v>963023</v>
      </c>
      <c r="B2976" s="3">
        <v>41771.508333333331</v>
      </c>
      <c r="C2976">
        <f t="shared" si="277"/>
        <v>0</v>
      </c>
      <c r="D2976" t="s">
        <v>13</v>
      </c>
      <c r="E2976" t="s">
        <v>11</v>
      </c>
      <c r="F2976" t="s">
        <v>205</v>
      </c>
      <c r="G2976" t="s">
        <v>10</v>
      </c>
      <c r="H2976">
        <v>27964</v>
      </c>
      <c r="I2976" t="str">
        <f t="shared" si="278"/>
        <v>Afternoon</v>
      </c>
      <c r="J2976" t="str">
        <f t="shared" si="279"/>
        <v>Mon</v>
      </c>
      <c r="K2976" t="str">
        <f t="shared" si="280"/>
        <v>2014-05-12</v>
      </c>
      <c r="L2976" s="39">
        <f t="shared" si="281"/>
        <v>0.50833333333139308</v>
      </c>
      <c r="M2976" s="19">
        <f>COUNTIF(Table1_3[Status], "Hired") / COUNTA(Table1_3[Status])</f>
        <v>0.6552734375</v>
      </c>
      <c r="N2976" s="27" t="str">
        <f t="shared" si="282"/>
        <v/>
      </c>
      <c r="O2976" t="str">
        <f>TEXT(Table1_3[[#This Row],[Interview Taken on]],"MMM")</f>
        <v>May</v>
      </c>
    </row>
    <row r="2977" spans="1:15" x14ac:dyDescent="0.25">
      <c r="A2977">
        <v>222444</v>
      </c>
      <c r="B2977" s="3">
        <v>41771.509722222225</v>
      </c>
      <c r="C2977">
        <f t="shared" si="277"/>
        <v>0</v>
      </c>
      <c r="D2977" t="s">
        <v>13</v>
      </c>
      <c r="E2977" t="s">
        <v>8</v>
      </c>
      <c r="F2977" t="s">
        <v>205</v>
      </c>
      <c r="G2977" t="s">
        <v>10</v>
      </c>
      <c r="H2977">
        <v>54536</v>
      </c>
      <c r="I2977" t="str">
        <f t="shared" si="278"/>
        <v>Afternoon</v>
      </c>
      <c r="J2977" t="str">
        <f t="shared" si="279"/>
        <v>Mon</v>
      </c>
      <c r="K2977" t="str">
        <f t="shared" si="280"/>
        <v>2014-05-12</v>
      </c>
      <c r="L2977" s="39">
        <f t="shared" si="281"/>
        <v>0.50972222222480923</v>
      </c>
      <c r="M2977" s="19">
        <f>COUNTIF(Table1_3[Status], "Hired") / COUNTA(Table1_3[Status])</f>
        <v>0.6552734375</v>
      </c>
      <c r="N2977" s="27" t="str">
        <f t="shared" si="282"/>
        <v/>
      </c>
      <c r="O2977" t="str">
        <f>TEXT(Table1_3[[#This Row],[Interview Taken on]],"MMM")</f>
        <v>May</v>
      </c>
    </row>
    <row r="2978" spans="1:15" x14ac:dyDescent="0.25">
      <c r="A2978">
        <v>841354</v>
      </c>
      <c r="B2978" s="3">
        <v>41771.510416666664</v>
      </c>
      <c r="C2978">
        <f t="shared" si="277"/>
        <v>1</v>
      </c>
      <c r="D2978" t="s">
        <v>7</v>
      </c>
      <c r="E2978" t="s">
        <v>11</v>
      </c>
      <c r="F2978" t="s">
        <v>205</v>
      </c>
      <c r="G2978" t="s">
        <v>10</v>
      </c>
      <c r="H2978">
        <v>33424</v>
      </c>
      <c r="I2978" t="str">
        <f t="shared" si="278"/>
        <v>Afternoon</v>
      </c>
      <c r="J2978" t="str">
        <f t="shared" si="279"/>
        <v>Mon</v>
      </c>
      <c r="K2978" t="str">
        <f t="shared" si="280"/>
        <v>2014-05-12</v>
      </c>
      <c r="L2978" s="39">
        <f t="shared" si="281"/>
        <v>0.51041666666424135</v>
      </c>
      <c r="M2978" s="19">
        <f>COUNTIF(Table1_3[Status], "Hired") / COUNTA(Table1_3[Status])</f>
        <v>0.6552734375</v>
      </c>
      <c r="N2978" s="27">
        <f t="shared" si="282"/>
        <v>41786.510416666664</v>
      </c>
      <c r="O2978" t="str">
        <f>TEXT(Table1_3[[#This Row],[Interview Taken on]],"MMM")</f>
        <v>May</v>
      </c>
    </row>
    <row r="2979" spans="1:15" x14ac:dyDescent="0.25">
      <c r="A2979">
        <v>428971</v>
      </c>
      <c r="B2979" s="3">
        <v>41772.429166666669</v>
      </c>
      <c r="C2979">
        <f t="shared" si="277"/>
        <v>0</v>
      </c>
      <c r="D2979" t="s">
        <v>13</v>
      </c>
      <c r="E2979" t="s">
        <v>8</v>
      </c>
      <c r="F2979" t="s">
        <v>205</v>
      </c>
      <c r="G2979" t="s">
        <v>10</v>
      </c>
      <c r="H2979">
        <v>30649</v>
      </c>
      <c r="I2979" t="str">
        <f t="shared" si="278"/>
        <v>Morning</v>
      </c>
      <c r="J2979" t="str">
        <f t="shared" si="279"/>
        <v>Tue</v>
      </c>
      <c r="K2979" t="str">
        <f t="shared" si="280"/>
        <v>2014-05-13</v>
      </c>
      <c r="L2979" s="39">
        <f t="shared" si="281"/>
        <v>0.42916666666860692</v>
      </c>
      <c r="M2979" s="19">
        <f>COUNTIF(Table1_3[Status], "Hired") / COUNTA(Table1_3[Status])</f>
        <v>0.6552734375</v>
      </c>
      <c r="N2979" s="27" t="str">
        <f t="shared" si="282"/>
        <v/>
      </c>
      <c r="O2979" t="str">
        <f>TEXT(Table1_3[[#This Row],[Interview Taken on]],"MMM")</f>
        <v>May</v>
      </c>
    </row>
    <row r="2980" spans="1:15" x14ac:dyDescent="0.25">
      <c r="A2980">
        <v>149278</v>
      </c>
      <c r="B2980" s="3">
        <v>41772.429861111108</v>
      </c>
      <c r="C2980">
        <f t="shared" si="277"/>
        <v>0</v>
      </c>
      <c r="D2980" t="s">
        <v>13</v>
      </c>
      <c r="E2980" t="s">
        <v>11</v>
      </c>
      <c r="F2980" t="s">
        <v>205</v>
      </c>
      <c r="G2980" t="s">
        <v>10</v>
      </c>
      <c r="H2980">
        <v>84904</v>
      </c>
      <c r="I2980" t="str">
        <f t="shared" si="278"/>
        <v>Morning</v>
      </c>
      <c r="J2980" t="str">
        <f t="shared" si="279"/>
        <v>Tue</v>
      </c>
      <c r="K2980" t="str">
        <f t="shared" si="280"/>
        <v>2014-05-13</v>
      </c>
      <c r="L2980" s="39">
        <f t="shared" si="281"/>
        <v>0.42986111110803904</v>
      </c>
      <c r="M2980" s="19">
        <f>COUNTIF(Table1_3[Status], "Hired") / COUNTA(Table1_3[Status])</f>
        <v>0.6552734375</v>
      </c>
      <c r="N2980" s="27" t="str">
        <f t="shared" si="282"/>
        <v/>
      </c>
      <c r="O2980" t="str">
        <f>TEXT(Table1_3[[#This Row],[Interview Taken on]],"MMM")</f>
        <v>May</v>
      </c>
    </row>
    <row r="2981" spans="1:15" x14ac:dyDescent="0.25">
      <c r="A2981">
        <v>167930</v>
      </c>
      <c r="B2981" s="3">
        <v>41772.431944444441</v>
      </c>
      <c r="C2981">
        <f t="shared" si="277"/>
        <v>1</v>
      </c>
      <c r="D2981" t="s">
        <v>7</v>
      </c>
      <c r="E2981" t="s">
        <v>11</v>
      </c>
      <c r="F2981" t="s">
        <v>205</v>
      </c>
      <c r="G2981" t="s">
        <v>10</v>
      </c>
      <c r="H2981">
        <v>69475</v>
      </c>
      <c r="I2981" t="str">
        <f t="shared" si="278"/>
        <v>Morning</v>
      </c>
      <c r="J2981" t="str">
        <f t="shared" si="279"/>
        <v>Tue</v>
      </c>
      <c r="K2981" t="str">
        <f t="shared" si="280"/>
        <v>2014-05-13</v>
      </c>
      <c r="L2981" s="39">
        <f t="shared" si="281"/>
        <v>0.43194444444088731</v>
      </c>
      <c r="M2981" s="19">
        <f>COUNTIF(Table1_3[Status], "Hired") / COUNTA(Table1_3[Status])</f>
        <v>0.6552734375</v>
      </c>
      <c r="N2981" s="27">
        <f t="shared" si="282"/>
        <v>41787.431944444441</v>
      </c>
      <c r="O2981" t="str">
        <f>TEXT(Table1_3[[#This Row],[Interview Taken on]],"MMM")</f>
        <v>May</v>
      </c>
    </row>
    <row r="2982" spans="1:15" x14ac:dyDescent="0.25">
      <c r="A2982">
        <v>99387</v>
      </c>
      <c r="B2982" s="3">
        <v>41786.706944444442</v>
      </c>
      <c r="C2982">
        <f t="shared" si="277"/>
        <v>0</v>
      </c>
      <c r="D2982" t="s">
        <v>13</v>
      </c>
      <c r="E2982" t="s">
        <v>8</v>
      </c>
      <c r="F2982" t="s">
        <v>205</v>
      </c>
      <c r="G2982" t="s">
        <v>10</v>
      </c>
      <c r="H2982">
        <v>99029</v>
      </c>
      <c r="I2982" t="str">
        <f t="shared" si="278"/>
        <v>Afternoon</v>
      </c>
      <c r="J2982" t="str">
        <f t="shared" si="279"/>
        <v>Tue</v>
      </c>
      <c r="K2982" t="str">
        <f t="shared" si="280"/>
        <v>2014-05-27</v>
      </c>
      <c r="L2982" s="39">
        <f t="shared" si="281"/>
        <v>0.7069444444423425</v>
      </c>
      <c r="M2982" s="19">
        <f>COUNTIF(Table1_3[Status], "Hired") / COUNTA(Table1_3[Status])</f>
        <v>0.6552734375</v>
      </c>
      <c r="N2982" s="27" t="str">
        <f t="shared" si="282"/>
        <v/>
      </c>
      <c r="O2982" t="str">
        <f>TEXT(Table1_3[[#This Row],[Interview Taken on]],"MMM")</f>
        <v>May</v>
      </c>
    </row>
    <row r="2983" spans="1:15" x14ac:dyDescent="0.25">
      <c r="A2983">
        <v>741431</v>
      </c>
      <c r="B2983" s="3">
        <v>41786.706944444442</v>
      </c>
      <c r="C2983">
        <f t="shared" si="277"/>
        <v>0</v>
      </c>
      <c r="D2983" t="s">
        <v>13</v>
      </c>
      <c r="E2983" t="s">
        <v>8</v>
      </c>
      <c r="F2983" t="s">
        <v>205</v>
      </c>
      <c r="G2983" t="s">
        <v>10</v>
      </c>
      <c r="H2983">
        <v>62501</v>
      </c>
      <c r="I2983" t="str">
        <f t="shared" si="278"/>
        <v>Afternoon</v>
      </c>
      <c r="J2983" t="str">
        <f t="shared" si="279"/>
        <v>Tue</v>
      </c>
      <c r="K2983" t="str">
        <f t="shared" si="280"/>
        <v>2014-05-27</v>
      </c>
      <c r="L2983" s="39">
        <f t="shared" si="281"/>
        <v>0.7069444444423425</v>
      </c>
      <c r="M2983" s="19">
        <f>COUNTIF(Table1_3[Status], "Hired") / COUNTA(Table1_3[Status])</f>
        <v>0.6552734375</v>
      </c>
      <c r="N2983" s="27" t="str">
        <f t="shared" si="282"/>
        <v/>
      </c>
      <c r="O2983" t="str">
        <f>TEXT(Table1_3[[#This Row],[Interview Taken on]],"MMM")</f>
        <v>May</v>
      </c>
    </row>
    <row r="2984" spans="1:15" x14ac:dyDescent="0.25">
      <c r="A2984">
        <v>882227</v>
      </c>
      <c r="B2984" s="3">
        <v>41782.3125</v>
      </c>
      <c r="C2984">
        <f t="shared" si="277"/>
        <v>1</v>
      </c>
      <c r="D2984" t="s">
        <v>7</v>
      </c>
      <c r="E2984" t="s">
        <v>8</v>
      </c>
      <c r="F2984" t="s">
        <v>205</v>
      </c>
      <c r="G2984" t="s">
        <v>10</v>
      </c>
      <c r="H2984">
        <v>68581</v>
      </c>
      <c r="I2984" t="str">
        <f t="shared" si="278"/>
        <v>Morning</v>
      </c>
      <c r="J2984" t="str">
        <f t="shared" si="279"/>
        <v>Fri</v>
      </c>
      <c r="K2984" t="str">
        <f t="shared" si="280"/>
        <v>2014-05-23</v>
      </c>
      <c r="L2984" s="39">
        <f t="shared" si="281"/>
        <v>0.3125</v>
      </c>
      <c r="M2984" s="19">
        <f>COUNTIF(Table1_3[Status], "Hired") / COUNTA(Table1_3[Status])</f>
        <v>0.6552734375</v>
      </c>
      <c r="N2984" s="27">
        <f t="shared" si="282"/>
        <v>41797.3125</v>
      </c>
      <c r="O2984" t="str">
        <f>TEXT(Table1_3[[#This Row],[Interview Taken on]],"MMM")</f>
        <v>May</v>
      </c>
    </row>
    <row r="2985" spans="1:15" x14ac:dyDescent="0.25">
      <c r="A2985">
        <v>798412</v>
      </c>
      <c r="B2985" s="3">
        <v>41822.636805555558</v>
      </c>
      <c r="C2985">
        <f t="shared" si="277"/>
        <v>1</v>
      </c>
      <c r="D2985" t="s">
        <v>7</v>
      </c>
      <c r="E2985" t="s">
        <v>8</v>
      </c>
      <c r="F2985" t="s">
        <v>205</v>
      </c>
      <c r="G2985" t="s">
        <v>10</v>
      </c>
      <c r="H2985">
        <v>12683</v>
      </c>
      <c r="I2985" t="str">
        <f t="shared" si="278"/>
        <v>Afternoon</v>
      </c>
      <c r="J2985" t="str">
        <f t="shared" si="279"/>
        <v>Wed</v>
      </c>
      <c r="K2985" t="str">
        <f t="shared" si="280"/>
        <v>2014-07-02</v>
      </c>
      <c r="L2985" s="39">
        <f t="shared" si="281"/>
        <v>0.6368055555576575</v>
      </c>
      <c r="M2985" s="19">
        <f>COUNTIF(Table1_3[Status], "Hired") / COUNTA(Table1_3[Status])</f>
        <v>0.6552734375</v>
      </c>
      <c r="N2985" s="27">
        <f t="shared" si="282"/>
        <v>41837.636805555558</v>
      </c>
      <c r="O2985" t="str">
        <f>TEXT(Table1_3[[#This Row],[Interview Taken on]],"MMM")</f>
        <v>Jul</v>
      </c>
    </row>
    <row r="2986" spans="1:15" x14ac:dyDescent="0.25">
      <c r="A2986">
        <v>531959</v>
      </c>
      <c r="B2986" s="3">
        <v>41780.564583333333</v>
      </c>
      <c r="C2986">
        <f t="shared" si="277"/>
        <v>1</v>
      </c>
      <c r="D2986" t="s">
        <v>7</v>
      </c>
      <c r="E2986" t="s">
        <v>11</v>
      </c>
      <c r="F2986" t="s">
        <v>201</v>
      </c>
      <c r="G2986" t="s">
        <v>10</v>
      </c>
      <c r="H2986">
        <v>98392</v>
      </c>
      <c r="I2986" t="str">
        <f t="shared" si="278"/>
        <v>Afternoon</v>
      </c>
      <c r="J2986" t="str">
        <f t="shared" si="279"/>
        <v>Wed</v>
      </c>
      <c r="K2986" t="str">
        <f t="shared" si="280"/>
        <v>2014-05-21</v>
      </c>
      <c r="L2986" s="39">
        <f t="shared" si="281"/>
        <v>0.56458333333284827</v>
      </c>
      <c r="M2986" s="19">
        <f>COUNTIF(Table1_3[Status], "Hired") / COUNTA(Table1_3[Status])</f>
        <v>0.6552734375</v>
      </c>
      <c r="N2986" s="27">
        <f t="shared" si="282"/>
        <v>41795.564583333333</v>
      </c>
      <c r="O2986" t="str">
        <f>TEXT(Table1_3[[#This Row],[Interview Taken on]],"MMM")</f>
        <v>May</v>
      </c>
    </row>
    <row r="2987" spans="1:15" x14ac:dyDescent="0.25">
      <c r="A2987">
        <v>445207</v>
      </c>
      <c r="B2987" s="3">
        <v>41780.566666666666</v>
      </c>
      <c r="C2987">
        <f t="shared" si="277"/>
        <v>0</v>
      </c>
      <c r="D2987" t="s">
        <v>13</v>
      </c>
      <c r="E2987" t="s">
        <v>11</v>
      </c>
      <c r="F2987" t="s">
        <v>201</v>
      </c>
      <c r="G2987" t="s">
        <v>10</v>
      </c>
      <c r="H2987">
        <v>86637</v>
      </c>
      <c r="I2987" t="str">
        <f t="shared" si="278"/>
        <v>Afternoon</v>
      </c>
      <c r="J2987" t="str">
        <f t="shared" si="279"/>
        <v>Wed</v>
      </c>
      <c r="K2987" t="str">
        <f t="shared" si="280"/>
        <v>2014-05-21</v>
      </c>
      <c r="L2987" s="39">
        <f t="shared" si="281"/>
        <v>0.56666666666569654</v>
      </c>
      <c r="M2987" s="19">
        <f>COUNTIF(Table1_3[Status], "Hired") / COUNTA(Table1_3[Status])</f>
        <v>0.6552734375</v>
      </c>
      <c r="N2987" s="27" t="str">
        <f t="shared" si="282"/>
        <v/>
      </c>
      <c r="O2987" t="str">
        <f>TEXT(Table1_3[[#This Row],[Interview Taken on]],"MMM")</f>
        <v>May</v>
      </c>
    </row>
    <row r="2988" spans="1:15" x14ac:dyDescent="0.25">
      <c r="A2988">
        <v>180405</v>
      </c>
      <c r="B2988" s="3">
        <v>41794.660416666666</v>
      </c>
      <c r="C2988">
        <f t="shared" si="277"/>
        <v>1</v>
      </c>
      <c r="D2988" t="s">
        <v>7</v>
      </c>
      <c r="E2988" t="s">
        <v>11</v>
      </c>
      <c r="F2988" t="s">
        <v>201</v>
      </c>
      <c r="G2988" t="s">
        <v>10</v>
      </c>
      <c r="H2988">
        <v>85294</v>
      </c>
      <c r="I2988" t="str">
        <f t="shared" si="278"/>
        <v>Afternoon</v>
      </c>
      <c r="J2988" t="str">
        <f t="shared" si="279"/>
        <v>Wed</v>
      </c>
      <c r="K2988" t="str">
        <f t="shared" si="280"/>
        <v>2014-06-04</v>
      </c>
      <c r="L2988" s="39">
        <f t="shared" si="281"/>
        <v>0.66041666666569654</v>
      </c>
      <c r="M2988" s="19">
        <f>COUNTIF(Table1_3[Status], "Hired") / COUNTA(Table1_3[Status])</f>
        <v>0.6552734375</v>
      </c>
      <c r="N2988" s="27">
        <f t="shared" si="282"/>
        <v>41809.660416666666</v>
      </c>
      <c r="O2988" t="str">
        <f>TEXT(Table1_3[[#This Row],[Interview Taken on]],"MMM")</f>
        <v>Jun</v>
      </c>
    </row>
    <row r="2989" spans="1:15" x14ac:dyDescent="0.25">
      <c r="A2989">
        <v>107600</v>
      </c>
      <c r="B2989" s="3">
        <v>41801.546527777777</v>
      </c>
      <c r="C2989">
        <f t="shared" si="277"/>
        <v>1</v>
      </c>
      <c r="D2989" t="s">
        <v>7</v>
      </c>
      <c r="E2989" t="s">
        <v>8</v>
      </c>
      <c r="F2989" t="s">
        <v>201</v>
      </c>
      <c r="G2989" t="s">
        <v>10</v>
      </c>
      <c r="H2989">
        <v>44090</v>
      </c>
      <c r="I2989" t="str">
        <f t="shared" si="278"/>
        <v>Afternoon</v>
      </c>
      <c r="J2989" t="str">
        <f t="shared" si="279"/>
        <v>Wed</v>
      </c>
      <c r="K2989" t="str">
        <f t="shared" si="280"/>
        <v>2014-06-11</v>
      </c>
      <c r="L2989" s="39">
        <f t="shared" si="281"/>
        <v>0.54652777777664596</v>
      </c>
      <c r="M2989" s="19">
        <f>COUNTIF(Table1_3[Status], "Hired") / COUNTA(Table1_3[Status])</f>
        <v>0.6552734375</v>
      </c>
      <c r="N2989" s="27">
        <f t="shared" si="282"/>
        <v>41816.546527777777</v>
      </c>
      <c r="O2989" t="str">
        <f>TEXT(Table1_3[[#This Row],[Interview Taken on]],"MMM")</f>
        <v>Jun</v>
      </c>
    </row>
    <row r="2990" spans="1:15" x14ac:dyDescent="0.25">
      <c r="A2990">
        <v>51522</v>
      </c>
      <c r="B2990" s="3">
        <v>41801.546527777777</v>
      </c>
      <c r="C2990">
        <f t="shared" si="277"/>
        <v>0</v>
      </c>
      <c r="D2990" t="s">
        <v>13</v>
      </c>
      <c r="E2990" t="s">
        <v>8</v>
      </c>
      <c r="F2990" t="s">
        <v>201</v>
      </c>
      <c r="G2990" t="s">
        <v>10</v>
      </c>
      <c r="H2990">
        <v>99295</v>
      </c>
      <c r="I2990" t="str">
        <f t="shared" si="278"/>
        <v>Afternoon</v>
      </c>
      <c r="J2990" t="str">
        <f t="shared" si="279"/>
        <v>Wed</v>
      </c>
      <c r="K2990" t="str">
        <f t="shared" si="280"/>
        <v>2014-06-11</v>
      </c>
      <c r="L2990" s="39">
        <f t="shared" si="281"/>
        <v>0.54652777777664596</v>
      </c>
      <c r="M2990" s="19">
        <f>COUNTIF(Table1_3[Status], "Hired") / COUNTA(Table1_3[Status])</f>
        <v>0.6552734375</v>
      </c>
      <c r="N2990" s="27" t="str">
        <f t="shared" si="282"/>
        <v/>
      </c>
      <c r="O2990" t="str">
        <f>TEXT(Table1_3[[#This Row],[Interview Taken on]],"MMM")</f>
        <v>Jun</v>
      </c>
    </row>
    <row r="2991" spans="1:15" x14ac:dyDescent="0.25">
      <c r="A2991">
        <v>276324</v>
      </c>
      <c r="B2991" s="3">
        <v>41815.523611111108</v>
      </c>
      <c r="C2991">
        <f t="shared" si="277"/>
        <v>0</v>
      </c>
      <c r="D2991" t="s">
        <v>13</v>
      </c>
      <c r="E2991" t="s">
        <v>38</v>
      </c>
      <c r="F2991" t="s">
        <v>201</v>
      </c>
      <c r="G2991" t="s">
        <v>10</v>
      </c>
      <c r="H2991">
        <v>79762</v>
      </c>
      <c r="I2991" t="str">
        <f t="shared" si="278"/>
        <v>Afternoon</v>
      </c>
      <c r="J2991" t="str">
        <f t="shared" si="279"/>
        <v>Wed</v>
      </c>
      <c r="K2991" t="str">
        <f t="shared" si="280"/>
        <v>2014-06-25</v>
      </c>
      <c r="L2991" s="39">
        <f t="shared" si="281"/>
        <v>0.52361111110803904</v>
      </c>
      <c r="M2991" s="19">
        <f>COUNTIF(Table1_3[Status], "Hired") / COUNTA(Table1_3[Status])</f>
        <v>0.6552734375</v>
      </c>
      <c r="N2991" s="27" t="str">
        <f t="shared" si="282"/>
        <v/>
      </c>
      <c r="O2991" t="str">
        <f>TEXT(Table1_3[[#This Row],[Interview Taken on]],"MMM")</f>
        <v>Jun</v>
      </c>
    </row>
    <row r="2992" spans="1:15" x14ac:dyDescent="0.25">
      <c r="A2992">
        <v>619419</v>
      </c>
      <c r="B2992" s="3">
        <v>41824.452777777777</v>
      </c>
      <c r="C2992">
        <f t="shared" si="277"/>
        <v>0</v>
      </c>
      <c r="D2992" t="s">
        <v>13</v>
      </c>
      <c r="E2992" t="s">
        <v>8</v>
      </c>
      <c r="F2992" t="s">
        <v>201</v>
      </c>
      <c r="G2992" t="s">
        <v>10</v>
      </c>
      <c r="H2992">
        <v>13886</v>
      </c>
      <c r="I2992" t="str">
        <f t="shared" si="278"/>
        <v>Morning</v>
      </c>
      <c r="J2992" t="str">
        <f t="shared" si="279"/>
        <v>Fri</v>
      </c>
      <c r="K2992" t="str">
        <f t="shared" si="280"/>
        <v>2014-07-04</v>
      </c>
      <c r="L2992" s="39">
        <f t="shared" si="281"/>
        <v>0.45277777777664596</v>
      </c>
      <c r="M2992" s="19">
        <f>COUNTIF(Table1_3[Status], "Hired") / COUNTA(Table1_3[Status])</f>
        <v>0.6552734375</v>
      </c>
      <c r="N2992" s="27" t="str">
        <f t="shared" si="282"/>
        <v/>
      </c>
      <c r="O2992" t="str">
        <f>TEXT(Table1_3[[#This Row],[Interview Taken on]],"MMM")</f>
        <v>Jul</v>
      </c>
    </row>
    <row r="2993" spans="1:15" x14ac:dyDescent="0.25">
      <c r="A2993">
        <v>986281</v>
      </c>
      <c r="B2993" s="3">
        <v>41824.454861111109</v>
      </c>
      <c r="C2993">
        <f t="shared" si="277"/>
        <v>0</v>
      </c>
      <c r="D2993" t="s">
        <v>13</v>
      </c>
      <c r="E2993" t="s">
        <v>8</v>
      </c>
      <c r="F2993" t="s">
        <v>201</v>
      </c>
      <c r="G2993" t="s">
        <v>10</v>
      </c>
      <c r="H2993">
        <v>74370</v>
      </c>
      <c r="I2993" t="str">
        <f t="shared" si="278"/>
        <v>Morning</v>
      </c>
      <c r="J2993" t="str">
        <f t="shared" si="279"/>
        <v>Fri</v>
      </c>
      <c r="K2993" t="str">
        <f t="shared" si="280"/>
        <v>2014-07-04</v>
      </c>
      <c r="L2993" s="39">
        <f t="shared" si="281"/>
        <v>0.45486111110949423</v>
      </c>
      <c r="M2993" s="19">
        <f>COUNTIF(Table1_3[Status], "Hired") / COUNTA(Table1_3[Status])</f>
        <v>0.6552734375</v>
      </c>
      <c r="N2993" s="27" t="str">
        <f t="shared" si="282"/>
        <v/>
      </c>
      <c r="O2993" t="str">
        <f>TEXT(Table1_3[[#This Row],[Interview Taken on]],"MMM")</f>
        <v>Jul</v>
      </c>
    </row>
    <row r="2994" spans="1:15" x14ac:dyDescent="0.25">
      <c r="A2994">
        <v>192514</v>
      </c>
      <c r="B2994" s="3">
        <v>41824.454861111109</v>
      </c>
      <c r="C2994">
        <f t="shared" si="277"/>
        <v>0</v>
      </c>
      <c r="D2994" t="s">
        <v>13</v>
      </c>
      <c r="E2994" t="s">
        <v>8</v>
      </c>
      <c r="F2994" t="s">
        <v>201</v>
      </c>
      <c r="G2994" t="s">
        <v>10</v>
      </c>
      <c r="H2994">
        <v>23825</v>
      </c>
      <c r="I2994" t="str">
        <f t="shared" si="278"/>
        <v>Morning</v>
      </c>
      <c r="J2994" t="str">
        <f t="shared" si="279"/>
        <v>Fri</v>
      </c>
      <c r="K2994" t="str">
        <f t="shared" si="280"/>
        <v>2014-07-04</v>
      </c>
      <c r="L2994" s="39">
        <f t="shared" si="281"/>
        <v>0.45486111110949423</v>
      </c>
      <c r="M2994" s="19">
        <f>COUNTIF(Table1_3[Status], "Hired") / COUNTA(Table1_3[Status])</f>
        <v>0.6552734375</v>
      </c>
      <c r="N2994" s="27" t="str">
        <f t="shared" si="282"/>
        <v/>
      </c>
      <c r="O2994" t="str">
        <f>TEXT(Table1_3[[#This Row],[Interview Taken on]],"MMM")</f>
        <v>Jul</v>
      </c>
    </row>
    <row r="2995" spans="1:15" x14ac:dyDescent="0.25">
      <c r="A2995">
        <v>709509</v>
      </c>
      <c r="B2995" s="3">
        <v>41824.456944444442</v>
      </c>
      <c r="C2995">
        <f t="shared" si="277"/>
        <v>1</v>
      </c>
      <c r="D2995" t="s">
        <v>7</v>
      </c>
      <c r="E2995" t="s">
        <v>8</v>
      </c>
      <c r="F2995" t="s">
        <v>201</v>
      </c>
      <c r="G2995" t="s">
        <v>10</v>
      </c>
      <c r="H2995">
        <v>62679</v>
      </c>
      <c r="I2995" t="str">
        <f t="shared" si="278"/>
        <v>Morning</v>
      </c>
      <c r="J2995" t="str">
        <f t="shared" si="279"/>
        <v>Fri</v>
      </c>
      <c r="K2995" t="str">
        <f t="shared" si="280"/>
        <v>2014-07-04</v>
      </c>
      <c r="L2995" s="39">
        <f t="shared" si="281"/>
        <v>0.4569444444423425</v>
      </c>
      <c r="M2995" s="19">
        <f>COUNTIF(Table1_3[Status], "Hired") / COUNTA(Table1_3[Status])</f>
        <v>0.6552734375</v>
      </c>
      <c r="N2995" s="27">
        <f t="shared" si="282"/>
        <v>41839.456944444442</v>
      </c>
      <c r="O2995" t="str">
        <f>TEXT(Table1_3[[#This Row],[Interview Taken on]],"MMM")</f>
        <v>Jul</v>
      </c>
    </row>
    <row r="2996" spans="1:15" x14ac:dyDescent="0.25">
      <c r="A2996">
        <v>175812</v>
      </c>
      <c r="B2996" s="3">
        <v>41843.397222222222</v>
      </c>
      <c r="C2996">
        <f t="shared" si="277"/>
        <v>0</v>
      </c>
      <c r="D2996" t="s">
        <v>13</v>
      </c>
      <c r="E2996" t="s">
        <v>8</v>
      </c>
      <c r="F2996" t="s">
        <v>201</v>
      </c>
      <c r="G2996" t="s">
        <v>10</v>
      </c>
      <c r="H2996">
        <v>28508</v>
      </c>
      <c r="I2996" t="str">
        <f t="shared" si="278"/>
        <v>Morning</v>
      </c>
      <c r="J2996" t="str">
        <f t="shared" si="279"/>
        <v>Wed</v>
      </c>
      <c r="K2996" t="str">
        <f t="shared" si="280"/>
        <v>2014-07-23</v>
      </c>
      <c r="L2996" s="39">
        <f t="shared" si="281"/>
        <v>0.39722222222189885</v>
      </c>
      <c r="M2996" s="19">
        <f>COUNTIF(Table1_3[Status], "Hired") / COUNTA(Table1_3[Status])</f>
        <v>0.6552734375</v>
      </c>
      <c r="N2996" s="27" t="str">
        <f t="shared" si="282"/>
        <v/>
      </c>
      <c r="O2996" t="str">
        <f>TEXT(Table1_3[[#This Row],[Interview Taken on]],"MMM")</f>
        <v>Jul</v>
      </c>
    </row>
    <row r="2997" spans="1:15" x14ac:dyDescent="0.25">
      <c r="A2997">
        <v>718350</v>
      </c>
      <c r="B2997" s="3">
        <v>41843.399305555555</v>
      </c>
      <c r="C2997">
        <f t="shared" si="277"/>
        <v>1</v>
      </c>
      <c r="D2997" t="s">
        <v>7</v>
      </c>
      <c r="E2997" t="s">
        <v>8</v>
      </c>
      <c r="F2997" t="s">
        <v>201</v>
      </c>
      <c r="G2997" t="s">
        <v>10</v>
      </c>
      <c r="H2997">
        <v>71040</v>
      </c>
      <c r="I2997" t="str">
        <f t="shared" si="278"/>
        <v>Morning</v>
      </c>
      <c r="J2997" t="str">
        <f t="shared" si="279"/>
        <v>Wed</v>
      </c>
      <c r="K2997" t="str">
        <f t="shared" si="280"/>
        <v>2014-07-23</v>
      </c>
      <c r="L2997" s="39">
        <f t="shared" si="281"/>
        <v>0.39930555555474712</v>
      </c>
      <c r="M2997" s="19">
        <f>COUNTIF(Table1_3[Status], "Hired") / COUNTA(Table1_3[Status])</f>
        <v>0.6552734375</v>
      </c>
      <c r="N2997" s="27">
        <f t="shared" si="282"/>
        <v>41858.399305555555</v>
      </c>
      <c r="O2997" t="str">
        <f>TEXT(Table1_3[[#This Row],[Interview Taken on]],"MMM")</f>
        <v>Jul</v>
      </c>
    </row>
    <row r="2998" spans="1:15" x14ac:dyDescent="0.25">
      <c r="A2998">
        <v>589354</v>
      </c>
      <c r="B2998" s="3">
        <v>41829.820138888892</v>
      </c>
      <c r="C2998">
        <f t="shared" si="277"/>
        <v>1</v>
      </c>
      <c r="D2998" t="s">
        <v>7</v>
      </c>
      <c r="E2998" t="s">
        <v>8</v>
      </c>
      <c r="F2998" t="s">
        <v>205</v>
      </c>
      <c r="G2998" t="s">
        <v>10</v>
      </c>
      <c r="H2998">
        <v>49544</v>
      </c>
      <c r="I2998" t="str">
        <f t="shared" si="278"/>
        <v>Evening</v>
      </c>
      <c r="J2998" t="str">
        <f t="shared" si="279"/>
        <v>Wed</v>
      </c>
      <c r="K2998" t="str">
        <f t="shared" si="280"/>
        <v>2014-07-09</v>
      </c>
      <c r="L2998" s="39">
        <f t="shared" si="281"/>
        <v>0.82013888889196096</v>
      </c>
      <c r="M2998" s="19">
        <f>COUNTIF(Table1_3[Status], "Hired") / COUNTA(Table1_3[Status])</f>
        <v>0.6552734375</v>
      </c>
      <c r="N2998" s="27">
        <f t="shared" si="282"/>
        <v>41844.820138888892</v>
      </c>
      <c r="O2998" t="str">
        <f>TEXT(Table1_3[[#This Row],[Interview Taken on]],"MMM")</f>
        <v>Jul</v>
      </c>
    </row>
    <row r="2999" spans="1:15" x14ac:dyDescent="0.25">
      <c r="A2999">
        <v>285721</v>
      </c>
      <c r="B2999" s="3">
        <v>41829.396527777775</v>
      </c>
      <c r="C2999">
        <f t="shared" si="277"/>
        <v>0</v>
      </c>
      <c r="D2999" t="s">
        <v>13</v>
      </c>
      <c r="E2999" t="s">
        <v>8</v>
      </c>
      <c r="F2999" t="s">
        <v>205</v>
      </c>
      <c r="G2999" t="s">
        <v>10</v>
      </c>
      <c r="H2999">
        <v>39299</v>
      </c>
      <c r="I2999" t="str">
        <f t="shared" si="278"/>
        <v>Morning</v>
      </c>
      <c r="J2999" t="str">
        <f t="shared" si="279"/>
        <v>Wed</v>
      </c>
      <c r="K2999" t="str">
        <f t="shared" si="280"/>
        <v>2014-07-09</v>
      </c>
      <c r="L2999" s="39">
        <f t="shared" si="281"/>
        <v>0.39652777777519077</v>
      </c>
      <c r="M2999" s="19">
        <f>COUNTIF(Table1_3[Status], "Hired") / COUNTA(Table1_3[Status])</f>
        <v>0.6552734375</v>
      </c>
      <c r="N2999" s="27" t="str">
        <f t="shared" si="282"/>
        <v/>
      </c>
      <c r="O2999" t="str">
        <f>TEXT(Table1_3[[#This Row],[Interview Taken on]],"MMM")</f>
        <v>Jul</v>
      </c>
    </row>
    <row r="3000" spans="1:15" x14ac:dyDescent="0.25">
      <c r="A3000">
        <v>32072</v>
      </c>
      <c r="B3000" s="3">
        <v>41831.831944444442</v>
      </c>
      <c r="C3000">
        <f t="shared" si="277"/>
        <v>1</v>
      </c>
      <c r="D3000" t="s">
        <v>7</v>
      </c>
      <c r="E3000" t="s">
        <v>11</v>
      </c>
      <c r="F3000" t="s">
        <v>205</v>
      </c>
      <c r="G3000" t="s">
        <v>10</v>
      </c>
      <c r="H3000">
        <v>14440</v>
      </c>
      <c r="I3000" t="str">
        <f t="shared" si="278"/>
        <v>Evening</v>
      </c>
      <c r="J3000" t="str">
        <f t="shared" si="279"/>
        <v>Fri</v>
      </c>
      <c r="K3000" t="str">
        <f t="shared" si="280"/>
        <v>2014-07-11</v>
      </c>
      <c r="L3000" s="39">
        <f t="shared" si="281"/>
        <v>0.8319444444423425</v>
      </c>
      <c r="M3000" s="19">
        <f>COUNTIF(Table1_3[Status], "Hired") / COUNTA(Table1_3[Status])</f>
        <v>0.6552734375</v>
      </c>
      <c r="N3000" s="27">
        <f t="shared" si="282"/>
        <v>41846.831944444442</v>
      </c>
      <c r="O3000" t="str">
        <f>TEXT(Table1_3[[#This Row],[Interview Taken on]],"MMM")</f>
        <v>Jul</v>
      </c>
    </row>
    <row r="3001" spans="1:15" x14ac:dyDescent="0.25">
      <c r="A3001">
        <v>961118</v>
      </c>
      <c r="B3001" s="3">
        <v>41837.665972222225</v>
      </c>
      <c r="C3001">
        <f t="shared" si="277"/>
        <v>1</v>
      </c>
      <c r="D3001" t="s">
        <v>7</v>
      </c>
      <c r="E3001" t="s">
        <v>11</v>
      </c>
      <c r="F3001" t="s">
        <v>201</v>
      </c>
      <c r="G3001" t="s">
        <v>10</v>
      </c>
      <c r="H3001">
        <v>98394</v>
      </c>
      <c r="I3001" t="str">
        <f t="shared" si="278"/>
        <v>Afternoon</v>
      </c>
      <c r="J3001" t="str">
        <f t="shared" si="279"/>
        <v>Thu</v>
      </c>
      <c r="K3001" t="str">
        <f t="shared" si="280"/>
        <v>2014-07-17</v>
      </c>
      <c r="L3001" s="39">
        <f t="shared" si="281"/>
        <v>0.66597222222480923</v>
      </c>
      <c r="M3001" s="19">
        <f>COUNTIF(Table1_3[Status], "Hired") / COUNTA(Table1_3[Status])</f>
        <v>0.6552734375</v>
      </c>
      <c r="N3001" s="27">
        <f t="shared" si="282"/>
        <v>41852.665972222225</v>
      </c>
      <c r="O3001" t="str">
        <f>TEXT(Table1_3[[#This Row],[Interview Taken on]],"MMM")</f>
        <v>Jul</v>
      </c>
    </row>
    <row r="3002" spans="1:15" x14ac:dyDescent="0.25">
      <c r="A3002">
        <v>727514</v>
      </c>
      <c r="B3002" s="3">
        <v>41842.345138888886</v>
      </c>
      <c r="C3002">
        <f t="shared" si="277"/>
        <v>0</v>
      </c>
      <c r="D3002" t="s">
        <v>13</v>
      </c>
      <c r="E3002" t="s">
        <v>8</v>
      </c>
      <c r="F3002" t="s">
        <v>201</v>
      </c>
      <c r="G3002" t="s">
        <v>12</v>
      </c>
      <c r="H3002">
        <v>84326</v>
      </c>
      <c r="I3002" t="str">
        <f t="shared" si="278"/>
        <v>Morning</v>
      </c>
      <c r="J3002" t="str">
        <f t="shared" si="279"/>
        <v>Tue</v>
      </c>
      <c r="K3002" t="str">
        <f t="shared" si="280"/>
        <v>2014-07-22</v>
      </c>
      <c r="L3002" s="39">
        <f t="shared" si="281"/>
        <v>0.34513888888614019</v>
      </c>
      <c r="M3002" s="19">
        <f>COUNTIF(Table1_3[Status], "Hired") / COUNTA(Table1_3[Status])</f>
        <v>0.6552734375</v>
      </c>
      <c r="N3002" s="27" t="str">
        <f t="shared" si="282"/>
        <v/>
      </c>
      <c r="O3002" t="str">
        <f>TEXT(Table1_3[[#This Row],[Interview Taken on]],"MMM")</f>
        <v>Jul</v>
      </c>
    </row>
    <row r="3003" spans="1:15" x14ac:dyDescent="0.25">
      <c r="A3003">
        <v>808477</v>
      </c>
      <c r="B3003" s="3">
        <v>41842.34652777778</v>
      </c>
      <c r="C3003">
        <f t="shared" si="277"/>
        <v>0</v>
      </c>
      <c r="D3003" t="s">
        <v>13</v>
      </c>
      <c r="E3003" t="s">
        <v>8</v>
      </c>
      <c r="F3003" t="s">
        <v>201</v>
      </c>
      <c r="G3003" t="s">
        <v>12</v>
      </c>
      <c r="H3003">
        <v>39503</v>
      </c>
      <c r="I3003" t="str">
        <f t="shared" si="278"/>
        <v>Morning</v>
      </c>
      <c r="J3003" t="str">
        <f t="shared" si="279"/>
        <v>Tue</v>
      </c>
      <c r="K3003" t="str">
        <f t="shared" si="280"/>
        <v>2014-07-22</v>
      </c>
      <c r="L3003" s="39">
        <f t="shared" si="281"/>
        <v>0.34652777777955635</v>
      </c>
      <c r="M3003" s="19">
        <f>COUNTIF(Table1_3[Status], "Hired") / COUNTA(Table1_3[Status])</f>
        <v>0.6552734375</v>
      </c>
      <c r="N3003" s="27" t="str">
        <f t="shared" si="282"/>
        <v/>
      </c>
      <c r="O3003" t="str">
        <f>TEXT(Table1_3[[#This Row],[Interview Taken on]],"MMM")</f>
        <v>Jul</v>
      </c>
    </row>
    <row r="3004" spans="1:15" x14ac:dyDescent="0.25">
      <c r="A3004">
        <v>772058</v>
      </c>
      <c r="B3004" s="3">
        <v>41842.345833333333</v>
      </c>
      <c r="C3004">
        <f t="shared" si="277"/>
        <v>0</v>
      </c>
      <c r="D3004" t="s">
        <v>13</v>
      </c>
      <c r="E3004" t="s">
        <v>11</v>
      </c>
      <c r="F3004" t="s">
        <v>201</v>
      </c>
      <c r="G3004" t="s">
        <v>12</v>
      </c>
      <c r="H3004">
        <v>51121</v>
      </c>
      <c r="I3004" t="str">
        <f t="shared" si="278"/>
        <v>Morning</v>
      </c>
      <c r="J3004" t="str">
        <f t="shared" si="279"/>
        <v>Tue</v>
      </c>
      <c r="K3004" t="str">
        <f t="shared" si="280"/>
        <v>2014-07-22</v>
      </c>
      <c r="L3004" s="39">
        <f t="shared" si="281"/>
        <v>0.34583333333284827</v>
      </c>
      <c r="M3004" s="19">
        <f>COUNTIF(Table1_3[Status], "Hired") / COUNTA(Table1_3[Status])</f>
        <v>0.6552734375</v>
      </c>
      <c r="N3004" s="27" t="str">
        <f t="shared" si="282"/>
        <v/>
      </c>
      <c r="O3004" t="str">
        <f>TEXT(Table1_3[[#This Row],[Interview Taken on]],"MMM")</f>
        <v>Jul</v>
      </c>
    </row>
    <row r="3005" spans="1:15" x14ac:dyDescent="0.25">
      <c r="A3005">
        <v>383200</v>
      </c>
      <c r="B3005" s="3">
        <v>41842.345138888886</v>
      </c>
      <c r="C3005">
        <f t="shared" si="277"/>
        <v>0</v>
      </c>
      <c r="D3005" t="s">
        <v>13</v>
      </c>
      <c r="E3005" t="s">
        <v>38</v>
      </c>
      <c r="F3005" t="s">
        <v>201</v>
      </c>
      <c r="G3005" t="s">
        <v>12</v>
      </c>
      <c r="H3005">
        <v>46191</v>
      </c>
      <c r="I3005" t="str">
        <f t="shared" si="278"/>
        <v>Morning</v>
      </c>
      <c r="J3005" t="str">
        <f t="shared" si="279"/>
        <v>Tue</v>
      </c>
      <c r="K3005" t="str">
        <f t="shared" si="280"/>
        <v>2014-07-22</v>
      </c>
      <c r="L3005" s="39">
        <f t="shared" si="281"/>
        <v>0.34513888888614019</v>
      </c>
      <c r="M3005" s="19">
        <f>COUNTIF(Table1_3[Status], "Hired") / COUNTA(Table1_3[Status])</f>
        <v>0.6552734375</v>
      </c>
      <c r="N3005" s="27" t="str">
        <f t="shared" si="282"/>
        <v/>
      </c>
      <c r="O3005" t="str">
        <f>TEXT(Table1_3[[#This Row],[Interview Taken on]],"MMM")</f>
        <v>Jul</v>
      </c>
    </row>
    <row r="3006" spans="1:15" x14ac:dyDescent="0.25">
      <c r="A3006">
        <v>568794</v>
      </c>
      <c r="B3006" s="3">
        <v>41843.768750000003</v>
      </c>
      <c r="C3006">
        <f t="shared" si="277"/>
        <v>1</v>
      </c>
      <c r="D3006" t="s">
        <v>7</v>
      </c>
      <c r="E3006" t="s">
        <v>8</v>
      </c>
      <c r="F3006" t="s">
        <v>201</v>
      </c>
      <c r="G3006" t="s">
        <v>12</v>
      </c>
      <c r="H3006">
        <v>16501</v>
      </c>
      <c r="I3006" t="str">
        <f t="shared" si="278"/>
        <v>Evening</v>
      </c>
      <c r="J3006" t="str">
        <f t="shared" si="279"/>
        <v>Wed</v>
      </c>
      <c r="K3006" t="str">
        <f t="shared" si="280"/>
        <v>2014-07-23</v>
      </c>
      <c r="L3006" s="39">
        <f t="shared" si="281"/>
        <v>0.76875000000291038</v>
      </c>
      <c r="M3006" s="19">
        <f>COUNTIF(Table1_3[Status], "Hired") / COUNTA(Table1_3[Status])</f>
        <v>0.6552734375</v>
      </c>
      <c r="N3006" s="27">
        <f t="shared" si="282"/>
        <v>41858.768750000003</v>
      </c>
      <c r="O3006" t="str">
        <f>TEXT(Table1_3[[#This Row],[Interview Taken on]],"MMM")</f>
        <v>Jul</v>
      </c>
    </row>
    <row r="3007" spans="1:15" x14ac:dyDescent="0.25">
      <c r="A3007">
        <v>590046</v>
      </c>
      <c r="B3007" s="3">
        <v>41797.545138888891</v>
      </c>
      <c r="C3007">
        <f t="shared" si="277"/>
        <v>1</v>
      </c>
      <c r="D3007" t="s">
        <v>7</v>
      </c>
      <c r="E3007" t="s">
        <v>11</v>
      </c>
      <c r="F3007" t="s">
        <v>201</v>
      </c>
      <c r="G3007" t="s">
        <v>22</v>
      </c>
      <c r="H3007">
        <v>83174</v>
      </c>
      <c r="I3007" t="str">
        <f t="shared" si="278"/>
        <v>Afternoon</v>
      </c>
      <c r="J3007" t="str">
        <f t="shared" si="279"/>
        <v>Sat</v>
      </c>
      <c r="K3007" t="str">
        <f t="shared" si="280"/>
        <v>2014-06-07</v>
      </c>
      <c r="L3007" s="39">
        <f t="shared" si="281"/>
        <v>0.54513888889050577</v>
      </c>
      <c r="M3007" s="19">
        <f>COUNTIF(Table1_3[Status], "Hired") / COUNTA(Table1_3[Status])</f>
        <v>0.6552734375</v>
      </c>
      <c r="N3007" s="27">
        <f t="shared" si="282"/>
        <v>41812.545138888891</v>
      </c>
      <c r="O3007" t="str">
        <f>TEXT(Table1_3[[#This Row],[Interview Taken on]],"MMM")</f>
        <v>Jun</v>
      </c>
    </row>
    <row r="3008" spans="1:15" x14ac:dyDescent="0.25">
      <c r="A3008">
        <v>931111</v>
      </c>
      <c r="B3008" s="3">
        <v>41848.526388888888</v>
      </c>
      <c r="C3008">
        <f t="shared" si="277"/>
        <v>0</v>
      </c>
      <c r="D3008" t="s">
        <v>13</v>
      </c>
      <c r="E3008" t="s">
        <v>8</v>
      </c>
      <c r="F3008" t="s">
        <v>201</v>
      </c>
      <c r="G3008" t="s">
        <v>22</v>
      </c>
      <c r="H3008">
        <v>82917</v>
      </c>
      <c r="I3008" t="str">
        <f t="shared" si="278"/>
        <v>Afternoon</v>
      </c>
      <c r="J3008" t="str">
        <f t="shared" si="279"/>
        <v>Mon</v>
      </c>
      <c r="K3008" t="str">
        <f t="shared" si="280"/>
        <v>2014-07-28</v>
      </c>
      <c r="L3008" s="39">
        <f t="shared" si="281"/>
        <v>0.52638888888759539</v>
      </c>
      <c r="M3008" s="19">
        <f>COUNTIF(Table1_3[Status], "Hired") / COUNTA(Table1_3[Status])</f>
        <v>0.6552734375</v>
      </c>
      <c r="N3008" s="27" t="str">
        <f t="shared" si="282"/>
        <v/>
      </c>
      <c r="O3008" t="str">
        <f>TEXT(Table1_3[[#This Row],[Interview Taken on]],"MMM")</f>
        <v>Jul</v>
      </c>
    </row>
    <row r="3009" spans="1:15" x14ac:dyDescent="0.25">
      <c r="A3009">
        <v>677644</v>
      </c>
      <c r="B3009" s="3">
        <v>41851.370138888888</v>
      </c>
      <c r="C3009">
        <f t="shared" si="277"/>
        <v>0</v>
      </c>
      <c r="D3009" t="s">
        <v>13</v>
      </c>
      <c r="E3009" t="s">
        <v>11</v>
      </c>
      <c r="F3009" t="s">
        <v>201</v>
      </c>
      <c r="G3009" t="s">
        <v>22</v>
      </c>
      <c r="H3009">
        <v>77018</v>
      </c>
      <c r="I3009" t="str">
        <f t="shared" si="278"/>
        <v>Morning</v>
      </c>
      <c r="J3009" t="str">
        <f t="shared" si="279"/>
        <v>Thu</v>
      </c>
      <c r="K3009" t="str">
        <f t="shared" si="280"/>
        <v>2014-07-31</v>
      </c>
      <c r="L3009" s="39">
        <f t="shared" si="281"/>
        <v>0.37013888888759539</v>
      </c>
      <c r="M3009" s="19">
        <f>COUNTIF(Table1_3[Status], "Hired") / COUNTA(Table1_3[Status])</f>
        <v>0.6552734375</v>
      </c>
      <c r="N3009" s="27" t="str">
        <f t="shared" si="282"/>
        <v/>
      </c>
      <c r="O3009" t="str">
        <f>TEXT(Table1_3[[#This Row],[Interview Taken on]],"MMM")</f>
        <v>Jul</v>
      </c>
    </row>
    <row r="3010" spans="1:15" x14ac:dyDescent="0.25">
      <c r="A3010">
        <v>175266</v>
      </c>
      <c r="B3010" s="3">
        <v>41851.37222222222</v>
      </c>
      <c r="C3010">
        <f t="shared" ref="C3010:C3073" si="283">IF(D3010="Hired",1,0)</f>
        <v>1</v>
      </c>
      <c r="D3010" t="s">
        <v>7</v>
      </c>
      <c r="E3010" t="s">
        <v>11</v>
      </c>
      <c r="F3010" t="s">
        <v>201</v>
      </c>
      <c r="G3010" t="s">
        <v>22</v>
      </c>
      <c r="H3010">
        <v>3842</v>
      </c>
      <c r="I3010" t="str">
        <f t="shared" ref="I3010:I3073" si="284">IF(AND(HOUR(B3010)&gt;=6, HOUR(B3010)&lt;12), "Morning",
   IF(AND(HOUR(B3010)&gt;=12, HOUR(B3010)&lt;18), "Afternoon",
   IF(AND(HOUR(B3010)&gt;=18, HOUR(B3010)&lt;24), "Evening", "Night")))</f>
        <v>Morning</v>
      </c>
      <c r="J3010" t="str">
        <f t="shared" ref="J3010:J3073" si="285">TEXT(B3010, "DDD")</f>
        <v>Thu</v>
      </c>
      <c r="K3010" t="str">
        <f t="shared" ref="K3010:K3073" si="286">TEXT(B3010, "YYYY-MM-DD")</f>
        <v>2014-07-31</v>
      </c>
      <c r="L3010" s="39">
        <f t="shared" ref="L3010:L3073" si="287">MOD(B3010,1)</f>
        <v>0.37222222222044365</v>
      </c>
      <c r="M3010" s="19">
        <f>COUNTIF(Table1_3[Status], "Hired") / COUNTA(Table1_3[Status])</f>
        <v>0.6552734375</v>
      </c>
      <c r="N3010" s="27">
        <f t="shared" ref="N3010:N3073" si="288">IF(D3010="Hired", B3010+15, "")</f>
        <v>41866.37222222222</v>
      </c>
      <c r="O3010" t="str">
        <f>TEXT(Table1_3[[#This Row],[Interview Taken on]],"MMM")</f>
        <v>Jul</v>
      </c>
    </row>
    <row r="3011" spans="1:15" x14ac:dyDescent="0.25">
      <c r="A3011">
        <v>894498</v>
      </c>
      <c r="B3011" s="3">
        <v>41859.526388888888</v>
      </c>
      <c r="C3011">
        <f t="shared" si="283"/>
        <v>0</v>
      </c>
      <c r="D3011" t="s">
        <v>13</v>
      </c>
      <c r="E3011" t="s">
        <v>11</v>
      </c>
      <c r="F3011" t="s">
        <v>201</v>
      </c>
      <c r="G3011" t="s">
        <v>22</v>
      </c>
      <c r="H3011">
        <v>47942</v>
      </c>
      <c r="I3011" t="str">
        <f t="shared" si="284"/>
        <v>Afternoon</v>
      </c>
      <c r="J3011" t="str">
        <f t="shared" si="285"/>
        <v>Fri</v>
      </c>
      <c r="K3011" t="str">
        <f t="shared" si="286"/>
        <v>2014-08-08</v>
      </c>
      <c r="L3011" s="39">
        <f t="shared" si="287"/>
        <v>0.52638888888759539</v>
      </c>
      <c r="M3011" s="19">
        <f>COUNTIF(Table1_3[Status], "Hired") / COUNTA(Table1_3[Status])</f>
        <v>0.6552734375</v>
      </c>
      <c r="N3011" s="27" t="str">
        <f t="shared" si="288"/>
        <v/>
      </c>
      <c r="O3011" t="str">
        <f>TEXT(Table1_3[[#This Row],[Interview Taken on]],"MMM")</f>
        <v>Aug</v>
      </c>
    </row>
    <row r="3012" spans="1:15" x14ac:dyDescent="0.25">
      <c r="A3012">
        <v>869256</v>
      </c>
      <c r="B3012" s="3">
        <v>41760.396527777775</v>
      </c>
      <c r="C3012">
        <f t="shared" si="283"/>
        <v>0</v>
      </c>
      <c r="D3012" t="s">
        <v>13</v>
      </c>
      <c r="E3012" t="s">
        <v>8</v>
      </c>
      <c r="F3012" t="s">
        <v>201</v>
      </c>
      <c r="G3012" t="s">
        <v>34</v>
      </c>
      <c r="H3012">
        <v>7906</v>
      </c>
      <c r="I3012" t="str">
        <f t="shared" si="284"/>
        <v>Morning</v>
      </c>
      <c r="J3012" t="str">
        <f t="shared" si="285"/>
        <v>Thu</v>
      </c>
      <c r="K3012" t="str">
        <f t="shared" si="286"/>
        <v>2014-05-01</v>
      </c>
      <c r="L3012" s="39">
        <f t="shared" si="287"/>
        <v>0.39652777777519077</v>
      </c>
      <c r="M3012" s="19">
        <f>COUNTIF(Table1_3[Status], "Hired") / COUNTA(Table1_3[Status])</f>
        <v>0.6552734375</v>
      </c>
      <c r="N3012" s="27" t="str">
        <f t="shared" si="288"/>
        <v/>
      </c>
      <c r="O3012" t="str">
        <f>TEXT(Table1_3[[#This Row],[Interview Taken on]],"MMM")</f>
        <v>May</v>
      </c>
    </row>
    <row r="3013" spans="1:15" x14ac:dyDescent="0.25">
      <c r="A3013">
        <v>494577</v>
      </c>
      <c r="B3013" s="3">
        <v>41790.497916666667</v>
      </c>
      <c r="C3013">
        <f t="shared" si="283"/>
        <v>1</v>
      </c>
      <c r="D3013" t="s">
        <v>7</v>
      </c>
      <c r="E3013" t="s">
        <v>11</v>
      </c>
      <c r="F3013" t="s">
        <v>201</v>
      </c>
      <c r="G3013" t="s">
        <v>12</v>
      </c>
      <c r="H3013">
        <v>29973</v>
      </c>
      <c r="I3013" t="str">
        <f t="shared" si="284"/>
        <v>Morning</v>
      </c>
      <c r="J3013" t="str">
        <f t="shared" si="285"/>
        <v>Sat</v>
      </c>
      <c r="K3013" t="str">
        <f t="shared" si="286"/>
        <v>2014-05-31</v>
      </c>
      <c r="L3013" s="39">
        <f t="shared" si="287"/>
        <v>0.49791666666715173</v>
      </c>
      <c r="M3013" s="19">
        <f>COUNTIF(Table1_3[Status], "Hired") / COUNTA(Table1_3[Status])</f>
        <v>0.6552734375</v>
      </c>
      <c r="N3013" s="27">
        <f t="shared" si="288"/>
        <v>41805.497916666667</v>
      </c>
      <c r="O3013" t="str">
        <f>TEXT(Table1_3[[#This Row],[Interview Taken on]],"MMM")</f>
        <v>May</v>
      </c>
    </row>
    <row r="3014" spans="1:15" x14ac:dyDescent="0.25">
      <c r="A3014">
        <v>552496</v>
      </c>
      <c r="B3014" s="3">
        <v>41790.497916666667</v>
      </c>
      <c r="C3014">
        <f t="shared" si="283"/>
        <v>0</v>
      </c>
      <c r="D3014" t="s">
        <v>13</v>
      </c>
      <c r="E3014" t="s">
        <v>8</v>
      </c>
      <c r="F3014" t="s">
        <v>201</v>
      </c>
      <c r="G3014" t="s">
        <v>12</v>
      </c>
      <c r="H3014">
        <v>27939</v>
      </c>
      <c r="I3014" t="str">
        <f t="shared" si="284"/>
        <v>Morning</v>
      </c>
      <c r="J3014" t="str">
        <f t="shared" si="285"/>
        <v>Sat</v>
      </c>
      <c r="K3014" t="str">
        <f t="shared" si="286"/>
        <v>2014-05-31</v>
      </c>
      <c r="L3014" s="39">
        <f t="shared" si="287"/>
        <v>0.49791666666715173</v>
      </c>
      <c r="M3014" s="19">
        <f>COUNTIF(Table1_3[Status], "Hired") / COUNTA(Table1_3[Status])</f>
        <v>0.6552734375</v>
      </c>
      <c r="N3014" s="27" t="str">
        <f t="shared" si="288"/>
        <v/>
      </c>
      <c r="O3014" t="str">
        <f>TEXT(Table1_3[[#This Row],[Interview Taken on]],"MMM")</f>
        <v>May</v>
      </c>
    </row>
    <row r="3015" spans="1:15" x14ac:dyDescent="0.25">
      <c r="A3015">
        <v>623700</v>
      </c>
      <c r="B3015" s="3">
        <v>41835.479861111111</v>
      </c>
      <c r="C3015">
        <f t="shared" si="283"/>
        <v>1</v>
      </c>
      <c r="D3015" t="s">
        <v>7</v>
      </c>
      <c r="E3015" t="s">
        <v>11</v>
      </c>
      <c r="F3015" t="s">
        <v>201</v>
      </c>
      <c r="G3015" t="s">
        <v>12</v>
      </c>
      <c r="H3015">
        <v>96961</v>
      </c>
      <c r="I3015" t="str">
        <f t="shared" si="284"/>
        <v>Morning</v>
      </c>
      <c r="J3015" t="str">
        <f t="shared" si="285"/>
        <v>Tue</v>
      </c>
      <c r="K3015" t="str">
        <f t="shared" si="286"/>
        <v>2014-07-15</v>
      </c>
      <c r="L3015" s="39">
        <f t="shared" si="287"/>
        <v>0.47986111111094942</v>
      </c>
      <c r="M3015" s="19">
        <f>COUNTIF(Table1_3[Status], "Hired") / COUNTA(Table1_3[Status])</f>
        <v>0.6552734375</v>
      </c>
      <c r="N3015" s="27">
        <f t="shared" si="288"/>
        <v>41850.479861111111</v>
      </c>
      <c r="O3015" t="str">
        <f>TEXT(Table1_3[[#This Row],[Interview Taken on]],"MMM")</f>
        <v>Jul</v>
      </c>
    </row>
    <row r="3016" spans="1:15" x14ac:dyDescent="0.25">
      <c r="A3016">
        <v>966330</v>
      </c>
      <c r="B3016" s="3">
        <v>41791.489583333336</v>
      </c>
      <c r="C3016">
        <f t="shared" si="283"/>
        <v>1</v>
      </c>
      <c r="D3016" t="s">
        <v>7</v>
      </c>
      <c r="E3016" t="s">
        <v>8</v>
      </c>
      <c r="F3016" t="s">
        <v>201</v>
      </c>
      <c r="G3016" t="s">
        <v>22</v>
      </c>
      <c r="H3016">
        <v>42493</v>
      </c>
      <c r="I3016" t="str">
        <f t="shared" si="284"/>
        <v>Morning</v>
      </c>
      <c r="J3016" t="str">
        <f t="shared" si="285"/>
        <v>Sun</v>
      </c>
      <c r="K3016" t="str">
        <f t="shared" si="286"/>
        <v>2014-06-01</v>
      </c>
      <c r="L3016" s="39">
        <f t="shared" si="287"/>
        <v>0.48958333333575865</v>
      </c>
      <c r="M3016" s="19">
        <f>COUNTIF(Table1_3[Status], "Hired") / COUNTA(Table1_3[Status])</f>
        <v>0.6552734375</v>
      </c>
      <c r="N3016" s="27">
        <f t="shared" si="288"/>
        <v>41806.489583333336</v>
      </c>
      <c r="O3016" t="str">
        <f>TEXT(Table1_3[[#This Row],[Interview Taken on]],"MMM")</f>
        <v>Jun</v>
      </c>
    </row>
    <row r="3017" spans="1:15" x14ac:dyDescent="0.25">
      <c r="A3017">
        <v>813243</v>
      </c>
      <c r="B3017" s="3">
        <v>41791.489583333336</v>
      </c>
      <c r="C3017">
        <f t="shared" si="283"/>
        <v>1</v>
      </c>
      <c r="D3017" t="s">
        <v>7</v>
      </c>
      <c r="E3017" t="s">
        <v>8</v>
      </c>
      <c r="F3017" t="s">
        <v>201</v>
      </c>
      <c r="G3017" t="s">
        <v>22</v>
      </c>
      <c r="H3017">
        <v>38638</v>
      </c>
      <c r="I3017" t="str">
        <f t="shared" si="284"/>
        <v>Morning</v>
      </c>
      <c r="J3017" t="str">
        <f t="shared" si="285"/>
        <v>Sun</v>
      </c>
      <c r="K3017" t="str">
        <f t="shared" si="286"/>
        <v>2014-06-01</v>
      </c>
      <c r="L3017" s="39">
        <f t="shared" si="287"/>
        <v>0.48958333333575865</v>
      </c>
      <c r="M3017" s="19">
        <f>COUNTIF(Table1_3[Status], "Hired") / COUNTA(Table1_3[Status])</f>
        <v>0.6552734375</v>
      </c>
      <c r="N3017" s="27">
        <f t="shared" si="288"/>
        <v>41806.489583333336</v>
      </c>
      <c r="O3017" t="str">
        <f>TEXT(Table1_3[[#This Row],[Interview Taken on]],"MMM")</f>
        <v>Jun</v>
      </c>
    </row>
    <row r="3018" spans="1:15" x14ac:dyDescent="0.25">
      <c r="A3018">
        <v>804046</v>
      </c>
      <c r="B3018" s="3">
        <v>41817.396527777775</v>
      </c>
      <c r="C3018">
        <f t="shared" si="283"/>
        <v>0</v>
      </c>
      <c r="D3018" t="s">
        <v>13</v>
      </c>
      <c r="E3018" t="s">
        <v>8</v>
      </c>
      <c r="F3018" t="s">
        <v>201</v>
      </c>
      <c r="G3018" t="s">
        <v>22</v>
      </c>
      <c r="H3018">
        <v>42610</v>
      </c>
      <c r="I3018" t="str">
        <f t="shared" si="284"/>
        <v>Morning</v>
      </c>
      <c r="J3018" t="str">
        <f t="shared" si="285"/>
        <v>Fri</v>
      </c>
      <c r="K3018" t="str">
        <f t="shared" si="286"/>
        <v>2014-06-27</v>
      </c>
      <c r="L3018" s="39">
        <f t="shared" si="287"/>
        <v>0.39652777777519077</v>
      </c>
      <c r="M3018" s="19">
        <f>COUNTIF(Table1_3[Status], "Hired") / COUNTA(Table1_3[Status])</f>
        <v>0.6552734375</v>
      </c>
      <c r="N3018" s="27" t="str">
        <f t="shared" si="288"/>
        <v/>
      </c>
      <c r="O3018" t="str">
        <f>TEXT(Table1_3[[#This Row],[Interview Taken on]],"MMM")</f>
        <v>Jun</v>
      </c>
    </row>
    <row r="3019" spans="1:15" x14ac:dyDescent="0.25">
      <c r="A3019">
        <v>236696</v>
      </c>
      <c r="B3019" s="3">
        <v>41821.588194444441</v>
      </c>
      <c r="C3019">
        <f t="shared" si="283"/>
        <v>1</v>
      </c>
      <c r="D3019" t="s">
        <v>7</v>
      </c>
      <c r="E3019" t="s">
        <v>11</v>
      </c>
      <c r="F3019" t="s">
        <v>201</v>
      </c>
      <c r="G3019" t="s">
        <v>22</v>
      </c>
      <c r="H3019">
        <v>57489</v>
      </c>
      <c r="I3019" t="str">
        <f t="shared" si="284"/>
        <v>Afternoon</v>
      </c>
      <c r="J3019" t="str">
        <f t="shared" si="285"/>
        <v>Tue</v>
      </c>
      <c r="K3019" t="str">
        <f t="shared" si="286"/>
        <v>2014-07-01</v>
      </c>
      <c r="L3019" s="39">
        <f t="shared" si="287"/>
        <v>0.58819444444088731</v>
      </c>
      <c r="M3019" s="19">
        <f>COUNTIF(Table1_3[Status], "Hired") / COUNTA(Table1_3[Status])</f>
        <v>0.6552734375</v>
      </c>
      <c r="N3019" s="27">
        <f t="shared" si="288"/>
        <v>41836.588194444441</v>
      </c>
      <c r="O3019" t="str">
        <f>TEXT(Table1_3[[#This Row],[Interview Taken on]],"MMM")</f>
        <v>Jul</v>
      </c>
    </row>
    <row r="3020" spans="1:15" x14ac:dyDescent="0.25">
      <c r="A3020">
        <v>175958</v>
      </c>
      <c r="B3020" s="3">
        <v>41821.588888888888</v>
      </c>
      <c r="C3020">
        <f t="shared" si="283"/>
        <v>1</v>
      </c>
      <c r="D3020" t="s">
        <v>7</v>
      </c>
      <c r="E3020" t="s">
        <v>11</v>
      </c>
      <c r="F3020" t="s">
        <v>201</v>
      </c>
      <c r="G3020" t="s">
        <v>22</v>
      </c>
      <c r="H3020">
        <v>86704</v>
      </c>
      <c r="I3020" t="str">
        <f t="shared" si="284"/>
        <v>Afternoon</v>
      </c>
      <c r="J3020" t="str">
        <f t="shared" si="285"/>
        <v>Tue</v>
      </c>
      <c r="K3020" t="str">
        <f t="shared" si="286"/>
        <v>2014-07-01</v>
      </c>
      <c r="L3020" s="39">
        <f t="shared" si="287"/>
        <v>0.58888888888759539</v>
      </c>
      <c r="M3020" s="19">
        <f>COUNTIF(Table1_3[Status], "Hired") / COUNTA(Table1_3[Status])</f>
        <v>0.6552734375</v>
      </c>
      <c r="N3020" s="27">
        <f t="shared" si="288"/>
        <v>41836.588888888888</v>
      </c>
      <c r="O3020" t="str">
        <f>TEXT(Table1_3[[#This Row],[Interview Taken on]],"MMM")</f>
        <v>Jul</v>
      </c>
    </row>
    <row r="3021" spans="1:15" x14ac:dyDescent="0.25">
      <c r="A3021">
        <v>896170</v>
      </c>
      <c r="B3021" s="3">
        <v>41866.398611111108</v>
      </c>
      <c r="C3021">
        <f t="shared" si="283"/>
        <v>1</v>
      </c>
      <c r="D3021" t="s">
        <v>7</v>
      </c>
      <c r="E3021" t="s">
        <v>11</v>
      </c>
      <c r="F3021" t="s">
        <v>201</v>
      </c>
      <c r="G3021" t="s">
        <v>22</v>
      </c>
      <c r="H3021">
        <v>36331</v>
      </c>
      <c r="I3021" t="str">
        <f t="shared" si="284"/>
        <v>Morning</v>
      </c>
      <c r="J3021" t="str">
        <f t="shared" si="285"/>
        <v>Fri</v>
      </c>
      <c r="K3021" t="str">
        <f t="shared" si="286"/>
        <v>2014-08-15</v>
      </c>
      <c r="L3021" s="39">
        <f t="shared" si="287"/>
        <v>0.39861111110803904</v>
      </c>
      <c r="M3021" s="19">
        <f>COUNTIF(Table1_3[Status], "Hired") / COUNTA(Table1_3[Status])</f>
        <v>0.6552734375</v>
      </c>
      <c r="N3021" s="27">
        <f t="shared" si="288"/>
        <v>41881.398611111108</v>
      </c>
      <c r="O3021" t="str">
        <f>TEXT(Table1_3[[#This Row],[Interview Taken on]],"MMM")</f>
        <v>Aug</v>
      </c>
    </row>
    <row r="3022" spans="1:15" x14ac:dyDescent="0.25">
      <c r="A3022">
        <v>526522</v>
      </c>
      <c r="B3022" s="3">
        <v>41866.399305555555</v>
      </c>
      <c r="C3022">
        <f t="shared" si="283"/>
        <v>0</v>
      </c>
      <c r="D3022" t="s">
        <v>13</v>
      </c>
      <c r="E3022" t="s">
        <v>11</v>
      </c>
      <c r="F3022" t="s">
        <v>201</v>
      </c>
      <c r="G3022" t="s">
        <v>22</v>
      </c>
      <c r="H3022">
        <v>13911</v>
      </c>
      <c r="I3022" t="str">
        <f t="shared" si="284"/>
        <v>Morning</v>
      </c>
      <c r="J3022" t="str">
        <f t="shared" si="285"/>
        <v>Fri</v>
      </c>
      <c r="K3022" t="str">
        <f t="shared" si="286"/>
        <v>2014-08-15</v>
      </c>
      <c r="L3022" s="39">
        <f t="shared" si="287"/>
        <v>0.39930555555474712</v>
      </c>
      <c r="M3022" s="19">
        <f>COUNTIF(Table1_3[Status], "Hired") / COUNTA(Table1_3[Status])</f>
        <v>0.6552734375</v>
      </c>
      <c r="N3022" s="27" t="str">
        <f t="shared" si="288"/>
        <v/>
      </c>
      <c r="O3022" t="str">
        <f>TEXT(Table1_3[[#This Row],[Interview Taken on]],"MMM")</f>
        <v>Aug</v>
      </c>
    </row>
    <row r="3023" spans="1:15" x14ac:dyDescent="0.25">
      <c r="A3023">
        <v>813660</v>
      </c>
      <c r="B3023" s="3">
        <v>41873.396527777775</v>
      </c>
      <c r="C3023">
        <f t="shared" si="283"/>
        <v>0</v>
      </c>
      <c r="D3023" t="s">
        <v>13</v>
      </c>
      <c r="E3023" t="s">
        <v>8</v>
      </c>
      <c r="F3023" t="s">
        <v>201</v>
      </c>
      <c r="G3023" t="s">
        <v>22</v>
      </c>
      <c r="H3023">
        <v>42998</v>
      </c>
      <c r="I3023" t="str">
        <f t="shared" si="284"/>
        <v>Morning</v>
      </c>
      <c r="J3023" t="str">
        <f t="shared" si="285"/>
        <v>Fri</v>
      </c>
      <c r="K3023" t="str">
        <f t="shared" si="286"/>
        <v>2014-08-22</v>
      </c>
      <c r="L3023" s="39">
        <f t="shared" si="287"/>
        <v>0.39652777777519077</v>
      </c>
      <c r="M3023" s="19">
        <f>COUNTIF(Table1_3[Status], "Hired") / COUNTA(Table1_3[Status])</f>
        <v>0.6552734375</v>
      </c>
      <c r="N3023" s="27" t="str">
        <f t="shared" si="288"/>
        <v/>
      </c>
      <c r="O3023" t="str">
        <f>TEXT(Table1_3[[#This Row],[Interview Taken on]],"MMM")</f>
        <v>Aug</v>
      </c>
    </row>
    <row r="3024" spans="1:15" x14ac:dyDescent="0.25">
      <c r="A3024">
        <v>668814</v>
      </c>
      <c r="B3024" s="3">
        <v>41873.397916666669</v>
      </c>
      <c r="C3024">
        <f t="shared" si="283"/>
        <v>1</v>
      </c>
      <c r="D3024" t="s">
        <v>7</v>
      </c>
      <c r="E3024" t="s">
        <v>8</v>
      </c>
      <c r="F3024" t="s">
        <v>201</v>
      </c>
      <c r="G3024" t="s">
        <v>22</v>
      </c>
      <c r="H3024">
        <v>20666</v>
      </c>
      <c r="I3024" t="str">
        <f t="shared" si="284"/>
        <v>Morning</v>
      </c>
      <c r="J3024" t="str">
        <f t="shared" si="285"/>
        <v>Fri</v>
      </c>
      <c r="K3024" t="str">
        <f t="shared" si="286"/>
        <v>2014-08-22</v>
      </c>
      <c r="L3024" s="39">
        <f t="shared" si="287"/>
        <v>0.39791666666860692</v>
      </c>
      <c r="M3024" s="19">
        <f>COUNTIF(Table1_3[Status], "Hired") / COUNTA(Table1_3[Status])</f>
        <v>0.6552734375</v>
      </c>
      <c r="N3024" s="27">
        <f t="shared" si="288"/>
        <v>41888.397916666669</v>
      </c>
      <c r="O3024" t="str">
        <f>TEXT(Table1_3[[#This Row],[Interview Taken on]],"MMM")</f>
        <v>Aug</v>
      </c>
    </row>
    <row r="3025" spans="1:15" x14ac:dyDescent="0.25">
      <c r="A3025">
        <v>848064</v>
      </c>
      <c r="B3025" s="3">
        <v>41873.398611111108</v>
      </c>
      <c r="C3025">
        <f t="shared" si="283"/>
        <v>1</v>
      </c>
      <c r="D3025" t="s">
        <v>7</v>
      </c>
      <c r="E3025" t="s">
        <v>11</v>
      </c>
      <c r="F3025" t="s">
        <v>201</v>
      </c>
      <c r="G3025" t="s">
        <v>22</v>
      </c>
      <c r="H3025">
        <v>80782</v>
      </c>
      <c r="I3025" t="str">
        <f t="shared" si="284"/>
        <v>Morning</v>
      </c>
      <c r="J3025" t="str">
        <f t="shared" si="285"/>
        <v>Fri</v>
      </c>
      <c r="K3025" t="str">
        <f t="shared" si="286"/>
        <v>2014-08-22</v>
      </c>
      <c r="L3025" s="39">
        <f t="shared" si="287"/>
        <v>0.39861111110803904</v>
      </c>
      <c r="M3025" s="19">
        <f>COUNTIF(Table1_3[Status], "Hired") / COUNTA(Table1_3[Status])</f>
        <v>0.6552734375</v>
      </c>
      <c r="N3025" s="27">
        <f t="shared" si="288"/>
        <v>41888.398611111108</v>
      </c>
      <c r="O3025" t="str">
        <f>TEXT(Table1_3[[#This Row],[Interview Taken on]],"MMM")</f>
        <v>Aug</v>
      </c>
    </row>
    <row r="3026" spans="1:15" x14ac:dyDescent="0.25">
      <c r="A3026">
        <v>669965</v>
      </c>
      <c r="B3026" s="3">
        <v>41857.26458333333</v>
      </c>
      <c r="C3026">
        <f t="shared" si="283"/>
        <v>0</v>
      </c>
      <c r="D3026" t="s">
        <v>13</v>
      </c>
      <c r="E3026" t="s">
        <v>11</v>
      </c>
      <c r="F3026" t="s">
        <v>202</v>
      </c>
      <c r="G3026" t="s">
        <v>34</v>
      </c>
      <c r="H3026">
        <v>45850</v>
      </c>
      <c r="I3026" t="str">
        <f t="shared" si="284"/>
        <v>Morning</v>
      </c>
      <c r="J3026" t="str">
        <f t="shared" si="285"/>
        <v>Wed</v>
      </c>
      <c r="K3026" t="str">
        <f t="shared" si="286"/>
        <v>2014-08-06</v>
      </c>
      <c r="L3026" s="39">
        <f t="shared" si="287"/>
        <v>0.26458333332993789</v>
      </c>
      <c r="M3026" s="19">
        <f>COUNTIF(Table1_3[Status], "Hired") / COUNTA(Table1_3[Status])</f>
        <v>0.6552734375</v>
      </c>
      <c r="N3026" s="27" t="str">
        <f t="shared" si="288"/>
        <v/>
      </c>
      <c r="O3026" t="str">
        <f>TEXT(Table1_3[[#This Row],[Interview Taken on]],"MMM")</f>
        <v>Aug</v>
      </c>
    </row>
    <row r="3027" spans="1:15" x14ac:dyDescent="0.25">
      <c r="A3027">
        <v>407669</v>
      </c>
      <c r="B3027" s="3">
        <v>41858.80972222222</v>
      </c>
      <c r="C3027">
        <f t="shared" si="283"/>
        <v>1</v>
      </c>
      <c r="D3027" t="s">
        <v>7</v>
      </c>
      <c r="E3027" t="s">
        <v>8</v>
      </c>
      <c r="F3027" t="s">
        <v>202</v>
      </c>
      <c r="G3027" t="s">
        <v>34</v>
      </c>
      <c r="H3027">
        <v>84692</v>
      </c>
      <c r="I3027" t="str">
        <f t="shared" si="284"/>
        <v>Evening</v>
      </c>
      <c r="J3027" t="str">
        <f t="shared" si="285"/>
        <v>Thu</v>
      </c>
      <c r="K3027" t="str">
        <f t="shared" si="286"/>
        <v>2014-08-07</v>
      </c>
      <c r="L3027" s="39">
        <f t="shared" si="287"/>
        <v>0.80972222222044365</v>
      </c>
      <c r="M3027" s="19">
        <f>COUNTIF(Table1_3[Status], "Hired") / COUNTA(Table1_3[Status])</f>
        <v>0.6552734375</v>
      </c>
      <c r="N3027" s="27">
        <f t="shared" si="288"/>
        <v>41873.80972222222</v>
      </c>
      <c r="O3027" t="str">
        <f>TEXT(Table1_3[[#This Row],[Interview Taken on]],"MMM")</f>
        <v>Aug</v>
      </c>
    </row>
    <row r="3028" spans="1:15" x14ac:dyDescent="0.25">
      <c r="A3028">
        <v>127411</v>
      </c>
      <c r="B3028" s="3">
        <v>41858.810416666667</v>
      </c>
      <c r="C3028">
        <f t="shared" si="283"/>
        <v>1</v>
      </c>
      <c r="D3028" t="s">
        <v>7</v>
      </c>
      <c r="E3028" t="s">
        <v>11</v>
      </c>
      <c r="F3028" t="s">
        <v>202</v>
      </c>
      <c r="G3028" t="s">
        <v>34</v>
      </c>
      <c r="H3028">
        <v>64735</v>
      </c>
      <c r="I3028" t="str">
        <f t="shared" si="284"/>
        <v>Evening</v>
      </c>
      <c r="J3028" t="str">
        <f t="shared" si="285"/>
        <v>Thu</v>
      </c>
      <c r="K3028" t="str">
        <f t="shared" si="286"/>
        <v>2014-08-07</v>
      </c>
      <c r="L3028" s="39">
        <f t="shared" si="287"/>
        <v>0.81041666666715173</v>
      </c>
      <c r="M3028" s="19">
        <f>COUNTIF(Table1_3[Status], "Hired") / COUNTA(Table1_3[Status])</f>
        <v>0.6552734375</v>
      </c>
      <c r="N3028" s="27">
        <f t="shared" si="288"/>
        <v>41873.810416666667</v>
      </c>
      <c r="O3028" t="str">
        <f>TEXT(Table1_3[[#This Row],[Interview Taken on]],"MMM")</f>
        <v>Aug</v>
      </c>
    </row>
    <row r="3029" spans="1:15" x14ac:dyDescent="0.25">
      <c r="A3029">
        <v>632747</v>
      </c>
      <c r="B3029" s="3">
        <v>41827.397916666669</v>
      </c>
      <c r="C3029">
        <f t="shared" si="283"/>
        <v>1</v>
      </c>
      <c r="D3029" t="s">
        <v>7</v>
      </c>
      <c r="E3029" t="s">
        <v>11</v>
      </c>
      <c r="F3029" t="s">
        <v>204</v>
      </c>
      <c r="G3029" t="s">
        <v>18</v>
      </c>
      <c r="H3029">
        <v>39710</v>
      </c>
      <c r="I3029" t="str">
        <f t="shared" si="284"/>
        <v>Morning</v>
      </c>
      <c r="J3029" t="str">
        <f t="shared" si="285"/>
        <v>Mon</v>
      </c>
      <c r="K3029" t="str">
        <f t="shared" si="286"/>
        <v>2014-07-07</v>
      </c>
      <c r="L3029" s="39">
        <f t="shared" si="287"/>
        <v>0.39791666666860692</v>
      </c>
      <c r="M3029" s="19">
        <f>COUNTIF(Table1_3[Status], "Hired") / COUNTA(Table1_3[Status])</f>
        <v>0.6552734375</v>
      </c>
      <c r="N3029" s="27">
        <f t="shared" si="288"/>
        <v>41842.397916666669</v>
      </c>
      <c r="O3029" t="str">
        <f>TEXT(Table1_3[[#This Row],[Interview Taken on]],"MMM")</f>
        <v>Jul</v>
      </c>
    </row>
    <row r="3030" spans="1:15" x14ac:dyDescent="0.25">
      <c r="A3030">
        <v>127432</v>
      </c>
      <c r="B3030" s="3">
        <v>41827.397916666669</v>
      </c>
      <c r="C3030">
        <f t="shared" si="283"/>
        <v>1</v>
      </c>
      <c r="D3030" t="s">
        <v>7</v>
      </c>
      <c r="E3030" t="s">
        <v>8</v>
      </c>
      <c r="F3030" t="s">
        <v>204</v>
      </c>
      <c r="G3030" t="s">
        <v>18</v>
      </c>
      <c r="H3030">
        <v>94188</v>
      </c>
      <c r="I3030" t="str">
        <f t="shared" si="284"/>
        <v>Morning</v>
      </c>
      <c r="J3030" t="str">
        <f t="shared" si="285"/>
        <v>Mon</v>
      </c>
      <c r="K3030" t="str">
        <f t="shared" si="286"/>
        <v>2014-07-07</v>
      </c>
      <c r="L3030" s="39">
        <f t="shared" si="287"/>
        <v>0.39791666666860692</v>
      </c>
      <c r="M3030" s="19">
        <f>COUNTIF(Table1_3[Status], "Hired") / COUNTA(Table1_3[Status])</f>
        <v>0.6552734375</v>
      </c>
      <c r="N3030" s="27">
        <f t="shared" si="288"/>
        <v>41842.397916666669</v>
      </c>
      <c r="O3030" t="str">
        <f>TEXT(Table1_3[[#This Row],[Interview Taken on]],"MMM")</f>
        <v>Jul</v>
      </c>
    </row>
    <row r="3031" spans="1:15" x14ac:dyDescent="0.25">
      <c r="A3031">
        <v>861705</v>
      </c>
      <c r="B3031" s="3">
        <v>41827.399305555555</v>
      </c>
      <c r="C3031">
        <f t="shared" si="283"/>
        <v>0</v>
      </c>
      <c r="D3031" t="s">
        <v>13</v>
      </c>
      <c r="E3031" t="s">
        <v>8</v>
      </c>
      <c r="F3031" t="s">
        <v>204</v>
      </c>
      <c r="G3031" t="s">
        <v>18</v>
      </c>
      <c r="H3031">
        <v>11184</v>
      </c>
      <c r="I3031" t="str">
        <f t="shared" si="284"/>
        <v>Morning</v>
      </c>
      <c r="J3031" t="str">
        <f t="shared" si="285"/>
        <v>Mon</v>
      </c>
      <c r="K3031" t="str">
        <f t="shared" si="286"/>
        <v>2014-07-07</v>
      </c>
      <c r="L3031" s="39">
        <f t="shared" si="287"/>
        <v>0.39930555555474712</v>
      </c>
      <c r="M3031" s="19">
        <f>COUNTIF(Table1_3[Status], "Hired") / COUNTA(Table1_3[Status])</f>
        <v>0.6552734375</v>
      </c>
      <c r="N3031" s="27" t="str">
        <f t="shared" si="288"/>
        <v/>
      </c>
      <c r="O3031" t="str">
        <f>TEXT(Table1_3[[#This Row],[Interview Taken on]],"MMM")</f>
        <v>Jul</v>
      </c>
    </row>
    <row r="3032" spans="1:15" x14ac:dyDescent="0.25">
      <c r="A3032">
        <v>580341</v>
      </c>
      <c r="B3032" s="3">
        <v>41829.423611111109</v>
      </c>
      <c r="C3032">
        <f t="shared" si="283"/>
        <v>1</v>
      </c>
      <c r="D3032" t="s">
        <v>7</v>
      </c>
      <c r="E3032" t="s">
        <v>8</v>
      </c>
      <c r="F3032" t="s">
        <v>204</v>
      </c>
      <c r="G3032" t="s">
        <v>12</v>
      </c>
      <c r="H3032">
        <v>74861</v>
      </c>
      <c r="I3032" t="str">
        <f t="shared" si="284"/>
        <v>Morning</v>
      </c>
      <c r="J3032" t="str">
        <f t="shared" si="285"/>
        <v>Wed</v>
      </c>
      <c r="K3032" t="str">
        <f t="shared" si="286"/>
        <v>2014-07-09</v>
      </c>
      <c r="L3032" s="39">
        <f t="shared" si="287"/>
        <v>0.42361111110949423</v>
      </c>
      <c r="M3032" s="19">
        <f>COUNTIF(Table1_3[Status], "Hired") / COUNTA(Table1_3[Status])</f>
        <v>0.6552734375</v>
      </c>
      <c r="N3032" s="27">
        <f t="shared" si="288"/>
        <v>41844.423611111109</v>
      </c>
      <c r="O3032" t="str">
        <f>TEXT(Table1_3[[#This Row],[Interview Taken on]],"MMM")</f>
        <v>Jul</v>
      </c>
    </row>
    <row r="3033" spans="1:15" x14ac:dyDescent="0.25">
      <c r="A3033">
        <v>176366</v>
      </c>
      <c r="B3033" s="3">
        <v>41829.424305555556</v>
      </c>
      <c r="C3033">
        <f t="shared" si="283"/>
        <v>0</v>
      </c>
      <c r="D3033" t="s">
        <v>13</v>
      </c>
      <c r="E3033" t="s">
        <v>8</v>
      </c>
      <c r="F3033" t="s">
        <v>204</v>
      </c>
      <c r="G3033" t="s">
        <v>12</v>
      </c>
      <c r="H3033">
        <v>41179</v>
      </c>
      <c r="I3033" t="str">
        <f t="shared" si="284"/>
        <v>Morning</v>
      </c>
      <c r="J3033" t="str">
        <f t="shared" si="285"/>
        <v>Wed</v>
      </c>
      <c r="K3033" t="str">
        <f t="shared" si="286"/>
        <v>2014-07-09</v>
      </c>
      <c r="L3033" s="39">
        <f t="shared" si="287"/>
        <v>0.42430555555620231</v>
      </c>
      <c r="M3033" s="19">
        <f>COUNTIF(Table1_3[Status], "Hired") / COUNTA(Table1_3[Status])</f>
        <v>0.6552734375</v>
      </c>
      <c r="N3033" s="27" t="str">
        <f t="shared" si="288"/>
        <v/>
      </c>
      <c r="O3033" t="str">
        <f>TEXT(Table1_3[[#This Row],[Interview Taken on]],"MMM")</f>
        <v>Jul</v>
      </c>
    </row>
    <row r="3034" spans="1:15" x14ac:dyDescent="0.25">
      <c r="A3034">
        <v>395791</v>
      </c>
      <c r="B3034" s="3">
        <v>41829.426388888889</v>
      </c>
      <c r="C3034">
        <f t="shared" si="283"/>
        <v>1</v>
      </c>
      <c r="D3034" t="s">
        <v>7</v>
      </c>
      <c r="E3034" t="s">
        <v>11</v>
      </c>
      <c r="F3034" t="s">
        <v>204</v>
      </c>
      <c r="G3034" t="s">
        <v>12</v>
      </c>
      <c r="H3034">
        <v>81143</v>
      </c>
      <c r="I3034" t="str">
        <f t="shared" si="284"/>
        <v>Morning</v>
      </c>
      <c r="J3034" t="str">
        <f t="shared" si="285"/>
        <v>Wed</v>
      </c>
      <c r="K3034" t="str">
        <f t="shared" si="286"/>
        <v>2014-07-09</v>
      </c>
      <c r="L3034" s="39">
        <f t="shared" si="287"/>
        <v>0.42638888888905058</v>
      </c>
      <c r="M3034" s="19">
        <f>COUNTIF(Table1_3[Status], "Hired") / COUNTA(Table1_3[Status])</f>
        <v>0.6552734375</v>
      </c>
      <c r="N3034" s="27">
        <f t="shared" si="288"/>
        <v>41844.426388888889</v>
      </c>
      <c r="O3034" t="str">
        <f>TEXT(Table1_3[[#This Row],[Interview Taken on]],"MMM")</f>
        <v>Jul</v>
      </c>
    </row>
    <row r="3035" spans="1:15" x14ac:dyDescent="0.25">
      <c r="A3035">
        <v>924809</v>
      </c>
      <c r="B3035" s="3">
        <v>41829.427083333336</v>
      </c>
      <c r="C3035">
        <f t="shared" si="283"/>
        <v>0</v>
      </c>
      <c r="D3035" t="s">
        <v>13</v>
      </c>
      <c r="E3035" t="s">
        <v>8</v>
      </c>
      <c r="F3035" t="s">
        <v>204</v>
      </c>
      <c r="G3035" t="s">
        <v>12</v>
      </c>
      <c r="H3035">
        <v>44275</v>
      </c>
      <c r="I3035" t="str">
        <f t="shared" si="284"/>
        <v>Morning</v>
      </c>
      <c r="J3035" t="str">
        <f t="shared" si="285"/>
        <v>Wed</v>
      </c>
      <c r="K3035" t="str">
        <f t="shared" si="286"/>
        <v>2014-07-09</v>
      </c>
      <c r="L3035" s="39">
        <f t="shared" si="287"/>
        <v>0.42708333333575865</v>
      </c>
      <c r="M3035" s="19">
        <f>COUNTIF(Table1_3[Status], "Hired") / COUNTA(Table1_3[Status])</f>
        <v>0.6552734375</v>
      </c>
      <c r="N3035" s="27" t="str">
        <f t="shared" si="288"/>
        <v/>
      </c>
      <c r="O3035" t="str">
        <f>TEXT(Table1_3[[#This Row],[Interview Taken on]],"MMM")</f>
        <v>Jul</v>
      </c>
    </row>
    <row r="3036" spans="1:15" x14ac:dyDescent="0.25">
      <c r="A3036">
        <v>896824</v>
      </c>
      <c r="B3036" s="3">
        <v>41839.629861111112</v>
      </c>
      <c r="C3036">
        <f t="shared" si="283"/>
        <v>1</v>
      </c>
      <c r="D3036" t="s">
        <v>7</v>
      </c>
      <c r="E3036" t="s">
        <v>8</v>
      </c>
      <c r="F3036" t="s">
        <v>204</v>
      </c>
      <c r="G3036" t="s">
        <v>18</v>
      </c>
      <c r="H3036">
        <v>70297</v>
      </c>
      <c r="I3036" t="str">
        <f t="shared" si="284"/>
        <v>Afternoon</v>
      </c>
      <c r="J3036" t="str">
        <f t="shared" si="285"/>
        <v>Sat</v>
      </c>
      <c r="K3036" t="str">
        <f t="shared" si="286"/>
        <v>2014-07-19</v>
      </c>
      <c r="L3036" s="39">
        <f t="shared" si="287"/>
        <v>0.62986111111240461</v>
      </c>
      <c r="M3036" s="19">
        <f>COUNTIF(Table1_3[Status], "Hired") / COUNTA(Table1_3[Status])</f>
        <v>0.6552734375</v>
      </c>
      <c r="N3036" s="27">
        <f t="shared" si="288"/>
        <v>41854.629861111112</v>
      </c>
      <c r="O3036" t="str">
        <f>TEXT(Table1_3[[#This Row],[Interview Taken on]],"MMM")</f>
        <v>Jul</v>
      </c>
    </row>
    <row r="3037" spans="1:15" x14ac:dyDescent="0.25">
      <c r="A3037">
        <v>908354</v>
      </c>
      <c r="B3037" s="3">
        <v>41829.455555555556</v>
      </c>
      <c r="C3037">
        <f t="shared" si="283"/>
        <v>1</v>
      </c>
      <c r="D3037" t="s">
        <v>7</v>
      </c>
      <c r="E3037" t="s">
        <v>8</v>
      </c>
      <c r="F3037" t="s">
        <v>201</v>
      </c>
      <c r="G3037" t="s">
        <v>18</v>
      </c>
      <c r="H3037">
        <v>51508</v>
      </c>
      <c r="I3037" t="str">
        <f t="shared" si="284"/>
        <v>Morning</v>
      </c>
      <c r="J3037" t="str">
        <f t="shared" si="285"/>
        <v>Wed</v>
      </c>
      <c r="K3037" t="str">
        <f t="shared" si="286"/>
        <v>2014-07-09</v>
      </c>
      <c r="L3037" s="39">
        <f t="shared" si="287"/>
        <v>0.45555555555620231</v>
      </c>
      <c r="M3037" s="19">
        <f>COUNTIF(Table1_3[Status], "Hired") / COUNTA(Table1_3[Status])</f>
        <v>0.6552734375</v>
      </c>
      <c r="N3037" s="27">
        <f t="shared" si="288"/>
        <v>41844.455555555556</v>
      </c>
      <c r="O3037" t="str">
        <f>TEXT(Table1_3[[#This Row],[Interview Taken on]],"MMM")</f>
        <v>Jul</v>
      </c>
    </row>
    <row r="3038" spans="1:15" x14ac:dyDescent="0.25">
      <c r="A3038">
        <v>582161</v>
      </c>
      <c r="B3038" s="3">
        <v>41829.458333333336</v>
      </c>
      <c r="C3038">
        <f t="shared" si="283"/>
        <v>1</v>
      </c>
      <c r="D3038" t="s">
        <v>7</v>
      </c>
      <c r="E3038" t="s">
        <v>8</v>
      </c>
      <c r="F3038" t="s">
        <v>201</v>
      </c>
      <c r="G3038" t="s">
        <v>18</v>
      </c>
      <c r="H3038">
        <v>43545</v>
      </c>
      <c r="I3038" t="str">
        <f t="shared" si="284"/>
        <v>Morning</v>
      </c>
      <c r="J3038" t="str">
        <f t="shared" si="285"/>
        <v>Wed</v>
      </c>
      <c r="K3038" t="str">
        <f t="shared" si="286"/>
        <v>2014-07-09</v>
      </c>
      <c r="L3038" s="39">
        <f t="shared" si="287"/>
        <v>0.45833333333575865</v>
      </c>
      <c r="M3038" s="19">
        <f>COUNTIF(Table1_3[Status], "Hired") / COUNTA(Table1_3[Status])</f>
        <v>0.6552734375</v>
      </c>
      <c r="N3038" s="27">
        <f t="shared" si="288"/>
        <v>41844.458333333336</v>
      </c>
      <c r="O3038" t="str">
        <f>TEXT(Table1_3[[#This Row],[Interview Taken on]],"MMM")</f>
        <v>Jul</v>
      </c>
    </row>
    <row r="3039" spans="1:15" x14ac:dyDescent="0.25">
      <c r="A3039">
        <v>397725</v>
      </c>
      <c r="B3039" s="3">
        <v>41831.46875</v>
      </c>
      <c r="C3039">
        <f t="shared" si="283"/>
        <v>0</v>
      </c>
      <c r="D3039" t="s">
        <v>13</v>
      </c>
      <c r="E3039" t="s">
        <v>11</v>
      </c>
      <c r="F3039" t="s">
        <v>201</v>
      </c>
      <c r="G3039" t="s">
        <v>18</v>
      </c>
      <c r="H3039">
        <v>3474</v>
      </c>
      <c r="I3039" t="str">
        <f t="shared" si="284"/>
        <v>Morning</v>
      </c>
      <c r="J3039" t="str">
        <f t="shared" si="285"/>
        <v>Fri</v>
      </c>
      <c r="K3039" t="str">
        <f t="shared" si="286"/>
        <v>2014-07-11</v>
      </c>
      <c r="L3039" s="39">
        <f t="shared" si="287"/>
        <v>0.46875</v>
      </c>
      <c r="M3039" s="19">
        <f>COUNTIF(Table1_3[Status], "Hired") / COUNTA(Table1_3[Status])</f>
        <v>0.6552734375</v>
      </c>
      <c r="N3039" s="27" t="str">
        <f t="shared" si="288"/>
        <v/>
      </c>
      <c r="O3039" t="str">
        <f>TEXT(Table1_3[[#This Row],[Interview Taken on]],"MMM")</f>
        <v>Jul</v>
      </c>
    </row>
    <row r="3040" spans="1:15" x14ac:dyDescent="0.25">
      <c r="A3040">
        <v>615122</v>
      </c>
      <c r="B3040" s="3">
        <v>41836.743055555555</v>
      </c>
      <c r="C3040">
        <f t="shared" si="283"/>
        <v>1</v>
      </c>
      <c r="D3040" t="s">
        <v>7</v>
      </c>
      <c r="E3040" t="s">
        <v>8</v>
      </c>
      <c r="F3040" t="s">
        <v>201</v>
      </c>
      <c r="G3040" t="s">
        <v>18</v>
      </c>
      <c r="H3040">
        <v>53003</v>
      </c>
      <c r="I3040" t="str">
        <f t="shared" si="284"/>
        <v>Afternoon</v>
      </c>
      <c r="J3040" t="str">
        <f t="shared" si="285"/>
        <v>Wed</v>
      </c>
      <c r="K3040" t="str">
        <f t="shared" si="286"/>
        <v>2014-07-16</v>
      </c>
      <c r="L3040" s="39">
        <f t="shared" si="287"/>
        <v>0.74305555555474712</v>
      </c>
      <c r="M3040" s="19">
        <f>COUNTIF(Table1_3[Status], "Hired") / COUNTA(Table1_3[Status])</f>
        <v>0.6552734375</v>
      </c>
      <c r="N3040" s="27">
        <f t="shared" si="288"/>
        <v>41851.743055555555</v>
      </c>
      <c r="O3040" t="str">
        <f>TEXT(Table1_3[[#This Row],[Interview Taken on]],"MMM")</f>
        <v>Jul</v>
      </c>
    </row>
    <row r="3041" spans="1:15" x14ac:dyDescent="0.25">
      <c r="A3041">
        <v>885767</v>
      </c>
      <c r="B3041" s="3">
        <v>41865.472222222219</v>
      </c>
      <c r="C3041">
        <f t="shared" si="283"/>
        <v>1</v>
      </c>
      <c r="D3041" t="s">
        <v>7</v>
      </c>
      <c r="E3041" t="s">
        <v>8</v>
      </c>
      <c r="F3041" t="s">
        <v>201</v>
      </c>
      <c r="G3041" t="s">
        <v>18</v>
      </c>
      <c r="H3041">
        <v>38085</v>
      </c>
      <c r="I3041" t="str">
        <f t="shared" si="284"/>
        <v>Morning</v>
      </c>
      <c r="J3041" t="str">
        <f t="shared" si="285"/>
        <v>Thu</v>
      </c>
      <c r="K3041" t="str">
        <f t="shared" si="286"/>
        <v>2014-08-14</v>
      </c>
      <c r="L3041" s="39">
        <f t="shared" si="287"/>
        <v>0.47222222221898846</v>
      </c>
      <c r="M3041" s="19">
        <f>COUNTIF(Table1_3[Status], "Hired") / COUNTA(Table1_3[Status])</f>
        <v>0.6552734375</v>
      </c>
      <c r="N3041" s="27">
        <f t="shared" si="288"/>
        <v>41880.472222222219</v>
      </c>
      <c r="O3041" t="str">
        <f>TEXT(Table1_3[[#This Row],[Interview Taken on]],"MMM")</f>
        <v>Aug</v>
      </c>
    </row>
    <row r="3042" spans="1:15" x14ac:dyDescent="0.25">
      <c r="A3042">
        <v>509555</v>
      </c>
      <c r="B3042" s="3">
        <v>41834.397222222222</v>
      </c>
      <c r="C3042">
        <f t="shared" si="283"/>
        <v>0</v>
      </c>
      <c r="D3042" t="s">
        <v>13</v>
      </c>
      <c r="E3042" t="s">
        <v>11</v>
      </c>
      <c r="F3042" t="s">
        <v>201</v>
      </c>
      <c r="G3042" t="s">
        <v>18</v>
      </c>
      <c r="H3042">
        <v>49225</v>
      </c>
      <c r="I3042" t="str">
        <f t="shared" si="284"/>
        <v>Morning</v>
      </c>
      <c r="J3042" t="str">
        <f t="shared" si="285"/>
        <v>Mon</v>
      </c>
      <c r="K3042" t="str">
        <f t="shared" si="286"/>
        <v>2014-07-14</v>
      </c>
      <c r="L3042" s="39">
        <f t="shared" si="287"/>
        <v>0.39722222222189885</v>
      </c>
      <c r="M3042" s="19">
        <f>COUNTIF(Table1_3[Status], "Hired") / COUNTA(Table1_3[Status])</f>
        <v>0.6552734375</v>
      </c>
      <c r="N3042" s="27" t="str">
        <f t="shared" si="288"/>
        <v/>
      </c>
      <c r="O3042" t="str">
        <f>TEXT(Table1_3[[#This Row],[Interview Taken on]],"MMM")</f>
        <v>Jul</v>
      </c>
    </row>
    <row r="3043" spans="1:15" x14ac:dyDescent="0.25">
      <c r="A3043">
        <v>472651</v>
      </c>
      <c r="B3043" s="3">
        <v>41834.399305555555</v>
      </c>
      <c r="C3043">
        <f t="shared" si="283"/>
        <v>0</v>
      </c>
      <c r="D3043" t="s">
        <v>13</v>
      </c>
      <c r="E3043" t="s">
        <v>8</v>
      </c>
      <c r="F3043" t="s">
        <v>201</v>
      </c>
      <c r="G3043" t="s">
        <v>18</v>
      </c>
      <c r="H3043">
        <v>62015</v>
      </c>
      <c r="I3043" t="str">
        <f t="shared" si="284"/>
        <v>Morning</v>
      </c>
      <c r="J3043" t="str">
        <f t="shared" si="285"/>
        <v>Mon</v>
      </c>
      <c r="K3043" t="str">
        <f t="shared" si="286"/>
        <v>2014-07-14</v>
      </c>
      <c r="L3043" s="39">
        <f t="shared" si="287"/>
        <v>0.39930555555474712</v>
      </c>
      <c r="M3043" s="19">
        <f>COUNTIF(Table1_3[Status], "Hired") / COUNTA(Table1_3[Status])</f>
        <v>0.6552734375</v>
      </c>
      <c r="N3043" s="27" t="str">
        <f t="shared" si="288"/>
        <v/>
      </c>
      <c r="O3043" t="str">
        <f>TEXT(Table1_3[[#This Row],[Interview Taken on]],"MMM")</f>
        <v>Jul</v>
      </c>
    </row>
    <row r="3044" spans="1:15" x14ac:dyDescent="0.25">
      <c r="A3044">
        <v>227744</v>
      </c>
      <c r="B3044" s="3">
        <v>41834.400000000001</v>
      </c>
      <c r="C3044">
        <f t="shared" si="283"/>
        <v>1</v>
      </c>
      <c r="D3044" t="s">
        <v>7</v>
      </c>
      <c r="E3044" t="s">
        <v>8</v>
      </c>
      <c r="F3044" t="s">
        <v>201</v>
      </c>
      <c r="G3044" t="s">
        <v>18</v>
      </c>
      <c r="H3044">
        <v>50726</v>
      </c>
      <c r="I3044" t="str">
        <f t="shared" si="284"/>
        <v>Morning</v>
      </c>
      <c r="J3044" t="str">
        <f t="shared" si="285"/>
        <v>Mon</v>
      </c>
      <c r="K3044" t="str">
        <f t="shared" si="286"/>
        <v>2014-07-14</v>
      </c>
      <c r="L3044" s="39">
        <f t="shared" si="287"/>
        <v>0.40000000000145519</v>
      </c>
      <c r="M3044" s="19">
        <f>COUNTIF(Table1_3[Status], "Hired") / COUNTA(Table1_3[Status])</f>
        <v>0.6552734375</v>
      </c>
      <c r="N3044" s="27">
        <f t="shared" si="288"/>
        <v>41849.4</v>
      </c>
      <c r="O3044" t="str">
        <f>TEXT(Table1_3[[#This Row],[Interview Taken on]],"MMM")</f>
        <v>Jul</v>
      </c>
    </row>
    <row r="3045" spans="1:15" x14ac:dyDescent="0.25">
      <c r="A3045">
        <v>877727</v>
      </c>
      <c r="B3045" s="3">
        <v>41835.53402777778</v>
      </c>
      <c r="C3045">
        <f t="shared" si="283"/>
        <v>1</v>
      </c>
      <c r="D3045" t="s">
        <v>7</v>
      </c>
      <c r="E3045" t="s">
        <v>8</v>
      </c>
      <c r="F3045" t="s">
        <v>201</v>
      </c>
      <c r="G3045" t="s">
        <v>18</v>
      </c>
      <c r="H3045">
        <v>19521</v>
      </c>
      <c r="I3045" t="str">
        <f t="shared" si="284"/>
        <v>Afternoon</v>
      </c>
      <c r="J3045" t="str">
        <f t="shared" si="285"/>
        <v>Tue</v>
      </c>
      <c r="K3045" t="str">
        <f t="shared" si="286"/>
        <v>2014-07-15</v>
      </c>
      <c r="L3045" s="39">
        <f t="shared" si="287"/>
        <v>0.53402777777955635</v>
      </c>
      <c r="M3045" s="19">
        <f>COUNTIF(Table1_3[Status], "Hired") / COUNTA(Table1_3[Status])</f>
        <v>0.6552734375</v>
      </c>
      <c r="N3045" s="27">
        <f t="shared" si="288"/>
        <v>41850.53402777778</v>
      </c>
      <c r="O3045" t="str">
        <f>TEXT(Table1_3[[#This Row],[Interview Taken on]],"MMM")</f>
        <v>Jul</v>
      </c>
    </row>
    <row r="3046" spans="1:15" x14ac:dyDescent="0.25">
      <c r="A3046">
        <v>842069</v>
      </c>
      <c r="B3046" s="3">
        <v>41841.57916666667</v>
      </c>
      <c r="C3046">
        <f t="shared" si="283"/>
        <v>1</v>
      </c>
      <c r="D3046" t="s">
        <v>7</v>
      </c>
      <c r="E3046" t="s">
        <v>8</v>
      </c>
      <c r="F3046" t="s">
        <v>201</v>
      </c>
      <c r="G3046" t="s">
        <v>18</v>
      </c>
      <c r="H3046">
        <v>39274</v>
      </c>
      <c r="I3046" t="str">
        <f t="shared" si="284"/>
        <v>Afternoon</v>
      </c>
      <c r="J3046" t="str">
        <f t="shared" si="285"/>
        <v>Mon</v>
      </c>
      <c r="K3046" t="str">
        <f t="shared" si="286"/>
        <v>2014-07-21</v>
      </c>
      <c r="L3046" s="39">
        <f t="shared" si="287"/>
        <v>0.57916666667006211</v>
      </c>
      <c r="M3046" s="19">
        <f>COUNTIF(Table1_3[Status], "Hired") / COUNTA(Table1_3[Status])</f>
        <v>0.6552734375</v>
      </c>
      <c r="N3046" s="27">
        <f t="shared" si="288"/>
        <v>41856.57916666667</v>
      </c>
      <c r="O3046" t="str">
        <f>TEXT(Table1_3[[#This Row],[Interview Taken on]],"MMM")</f>
        <v>Jul</v>
      </c>
    </row>
    <row r="3047" spans="1:15" x14ac:dyDescent="0.25">
      <c r="A3047">
        <v>528653</v>
      </c>
      <c r="B3047" s="3">
        <v>41856.420138888891</v>
      </c>
      <c r="C3047">
        <f t="shared" si="283"/>
        <v>1</v>
      </c>
      <c r="D3047" t="s">
        <v>7</v>
      </c>
      <c r="E3047" t="s">
        <v>8</v>
      </c>
      <c r="F3047" t="s">
        <v>201</v>
      </c>
      <c r="G3047" t="s">
        <v>18</v>
      </c>
      <c r="H3047">
        <v>40647</v>
      </c>
      <c r="I3047" t="str">
        <f t="shared" si="284"/>
        <v>Morning</v>
      </c>
      <c r="J3047" t="str">
        <f t="shared" si="285"/>
        <v>Tue</v>
      </c>
      <c r="K3047" t="str">
        <f t="shared" si="286"/>
        <v>2014-08-05</v>
      </c>
      <c r="L3047" s="39">
        <f t="shared" si="287"/>
        <v>0.42013888889050577</v>
      </c>
      <c r="M3047" s="19">
        <f>COUNTIF(Table1_3[Status], "Hired") / COUNTA(Table1_3[Status])</f>
        <v>0.6552734375</v>
      </c>
      <c r="N3047" s="27">
        <f t="shared" si="288"/>
        <v>41871.420138888891</v>
      </c>
      <c r="O3047" t="str">
        <f>TEXT(Table1_3[[#This Row],[Interview Taken on]],"MMM")</f>
        <v>Aug</v>
      </c>
    </row>
    <row r="3048" spans="1:15" x14ac:dyDescent="0.25">
      <c r="A3048">
        <v>757289</v>
      </c>
      <c r="B3048" s="3">
        <v>41814.396527777775</v>
      </c>
      <c r="C3048">
        <f t="shared" si="283"/>
        <v>0</v>
      </c>
      <c r="D3048" t="s">
        <v>13</v>
      </c>
      <c r="E3048" t="s">
        <v>8</v>
      </c>
      <c r="F3048" t="s">
        <v>201</v>
      </c>
      <c r="G3048" t="s">
        <v>20</v>
      </c>
      <c r="H3048">
        <v>9793</v>
      </c>
      <c r="I3048" t="str">
        <f t="shared" si="284"/>
        <v>Morning</v>
      </c>
      <c r="J3048" t="str">
        <f t="shared" si="285"/>
        <v>Tue</v>
      </c>
      <c r="K3048" t="str">
        <f t="shared" si="286"/>
        <v>2014-06-24</v>
      </c>
      <c r="L3048" s="39">
        <f t="shared" si="287"/>
        <v>0.39652777777519077</v>
      </c>
      <c r="M3048" s="19">
        <f>COUNTIF(Table1_3[Status], "Hired") / COUNTA(Table1_3[Status])</f>
        <v>0.6552734375</v>
      </c>
      <c r="N3048" s="27" t="str">
        <f t="shared" si="288"/>
        <v/>
      </c>
      <c r="O3048" t="str">
        <f>TEXT(Table1_3[[#This Row],[Interview Taken on]],"MMM")</f>
        <v>Jun</v>
      </c>
    </row>
    <row r="3049" spans="1:15" x14ac:dyDescent="0.25">
      <c r="A3049">
        <v>542200</v>
      </c>
      <c r="B3049" s="3">
        <v>41835.396527777775</v>
      </c>
      <c r="C3049">
        <f t="shared" si="283"/>
        <v>0</v>
      </c>
      <c r="D3049" t="s">
        <v>13</v>
      </c>
      <c r="E3049" t="s">
        <v>8</v>
      </c>
      <c r="F3049" t="s">
        <v>205</v>
      </c>
      <c r="G3049" t="s">
        <v>18</v>
      </c>
      <c r="H3049">
        <v>44540</v>
      </c>
      <c r="I3049" t="str">
        <f t="shared" si="284"/>
        <v>Morning</v>
      </c>
      <c r="J3049" t="str">
        <f t="shared" si="285"/>
        <v>Tue</v>
      </c>
      <c r="K3049" t="str">
        <f t="shared" si="286"/>
        <v>2014-07-15</v>
      </c>
      <c r="L3049" s="39">
        <f t="shared" si="287"/>
        <v>0.39652777777519077</v>
      </c>
      <c r="M3049" s="19">
        <f>COUNTIF(Table1_3[Status], "Hired") / COUNTA(Table1_3[Status])</f>
        <v>0.6552734375</v>
      </c>
      <c r="N3049" s="27" t="str">
        <f t="shared" si="288"/>
        <v/>
      </c>
      <c r="O3049" t="str">
        <f>TEXT(Table1_3[[#This Row],[Interview Taken on]],"MMM")</f>
        <v>Jul</v>
      </c>
    </row>
    <row r="3050" spans="1:15" x14ac:dyDescent="0.25">
      <c r="A3050">
        <v>52097</v>
      </c>
      <c r="B3050" s="3">
        <v>41794.540972222225</v>
      </c>
      <c r="C3050">
        <f t="shared" si="283"/>
        <v>1</v>
      </c>
      <c r="D3050" t="s">
        <v>7</v>
      </c>
      <c r="E3050" t="s">
        <v>8</v>
      </c>
      <c r="F3050" t="s">
        <v>201</v>
      </c>
      <c r="G3050" t="s">
        <v>34</v>
      </c>
      <c r="H3050">
        <v>2256</v>
      </c>
      <c r="I3050" t="str">
        <f t="shared" si="284"/>
        <v>Afternoon</v>
      </c>
      <c r="J3050" t="str">
        <f t="shared" si="285"/>
        <v>Wed</v>
      </c>
      <c r="K3050" t="str">
        <f t="shared" si="286"/>
        <v>2014-06-04</v>
      </c>
      <c r="L3050" s="39">
        <f t="shared" si="287"/>
        <v>0.54097222222480923</v>
      </c>
      <c r="M3050" s="19">
        <f>COUNTIF(Table1_3[Status], "Hired") / COUNTA(Table1_3[Status])</f>
        <v>0.6552734375</v>
      </c>
      <c r="N3050" s="27">
        <f t="shared" si="288"/>
        <v>41809.540972222225</v>
      </c>
      <c r="O3050" t="str">
        <f>TEXT(Table1_3[[#This Row],[Interview Taken on]],"MMM")</f>
        <v>Jun</v>
      </c>
    </row>
    <row r="3051" spans="1:15" x14ac:dyDescent="0.25">
      <c r="A3051">
        <v>960012</v>
      </c>
      <c r="B3051" s="3">
        <v>41794.540277777778</v>
      </c>
      <c r="C3051">
        <f t="shared" si="283"/>
        <v>0</v>
      </c>
      <c r="D3051" t="s">
        <v>13</v>
      </c>
      <c r="E3051" t="s">
        <v>38</v>
      </c>
      <c r="F3051" t="s">
        <v>201</v>
      </c>
      <c r="G3051" t="s">
        <v>34</v>
      </c>
      <c r="H3051">
        <v>99081</v>
      </c>
      <c r="I3051" t="str">
        <f t="shared" si="284"/>
        <v>Afternoon</v>
      </c>
      <c r="J3051" t="str">
        <f t="shared" si="285"/>
        <v>Wed</v>
      </c>
      <c r="K3051" t="str">
        <f t="shared" si="286"/>
        <v>2014-06-04</v>
      </c>
      <c r="L3051" s="39">
        <f t="shared" si="287"/>
        <v>0.54027777777810115</v>
      </c>
      <c r="M3051" s="19">
        <f>COUNTIF(Table1_3[Status], "Hired") / COUNTA(Table1_3[Status])</f>
        <v>0.6552734375</v>
      </c>
      <c r="N3051" s="27" t="str">
        <f t="shared" si="288"/>
        <v/>
      </c>
      <c r="O3051" t="str">
        <f>TEXT(Table1_3[[#This Row],[Interview Taken on]],"MMM")</f>
        <v>Jun</v>
      </c>
    </row>
    <row r="3052" spans="1:15" x14ac:dyDescent="0.25">
      <c r="A3052">
        <v>583723</v>
      </c>
      <c r="B3052" s="3">
        <v>41794.540972222225</v>
      </c>
      <c r="C3052">
        <f t="shared" si="283"/>
        <v>1</v>
      </c>
      <c r="D3052" t="s">
        <v>7</v>
      </c>
      <c r="E3052" t="s">
        <v>38</v>
      </c>
      <c r="F3052" t="s">
        <v>201</v>
      </c>
      <c r="G3052" t="s">
        <v>34</v>
      </c>
      <c r="H3052">
        <v>91889</v>
      </c>
      <c r="I3052" t="str">
        <f t="shared" si="284"/>
        <v>Afternoon</v>
      </c>
      <c r="J3052" t="str">
        <f t="shared" si="285"/>
        <v>Wed</v>
      </c>
      <c r="K3052" t="str">
        <f t="shared" si="286"/>
        <v>2014-06-04</v>
      </c>
      <c r="L3052" s="39">
        <f t="shared" si="287"/>
        <v>0.54097222222480923</v>
      </c>
      <c r="M3052" s="19">
        <f>COUNTIF(Table1_3[Status], "Hired") / COUNTA(Table1_3[Status])</f>
        <v>0.6552734375</v>
      </c>
      <c r="N3052" s="27">
        <f t="shared" si="288"/>
        <v>41809.540972222225</v>
      </c>
      <c r="O3052" t="str">
        <f>TEXT(Table1_3[[#This Row],[Interview Taken on]],"MMM")</f>
        <v>Jun</v>
      </c>
    </row>
    <row r="3053" spans="1:15" x14ac:dyDescent="0.25">
      <c r="A3053">
        <v>986480</v>
      </c>
      <c r="B3053" s="3">
        <v>41794.540972222225</v>
      </c>
      <c r="C3053">
        <f t="shared" si="283"/>
        <v>0</v>
      </c>
      <c r="D3053" t="s">
        <v>13</v>
      </c>
      <c r="E3053" t="s">
        <v>38</v>
      </c>
      <c r="F3053" t="s">
        <v>201</v>
      </c>
      <c r="G3053" t="s">
        <v>34</v>
      </c>
      <c r="H3053">
        <v>87393</v>
      </c>
      <c r="I3053" t="str">
        <f t="shared" si="284"/>
        <v>Afternoon</v>
      </c>
      <c r="J3053" t="str">
        <f t="shared" si="285"/>
        <v>Wed</v>
      </c>
      <c r="K3053" t="str">
        <f t="shared" si="286"/>
        <v>2014-06-04</v>
      </c>
      <c r="L3053" s="39">
        <f t="shared" si="287"/>
        <v>0.54097222222480923</v>
      </c>
      <c r="M3053" s="19">
        <f>COUNTIF(Table1_3[Status], "Hired") / COUNTA(Table1_3[Status])</f>
        <v>0.6552734375</v>
      </c>
      <c r="N3053" s="27" t="str">
        <f t="shared" si="288"/>
        <v/>
      </c>
      <c r="O3053" t="str">
        <f>TEXT(Table1_3[[#This Row],[Interview Taken on]],"MMM")</f>
        <v>Jun</v>
      </c>
    </row>
    <row r="3054" spans="1:15" x14ac:dyDescent="0.25">
      <c r="A3054">
        <v>209885</v>
      </c>
      <c r="B3054" s="3">
        <v>41817.357638888891</v>
      </c>
      <c r="C3054">
        <f t="shared" si="283"/>
        <v>1</v>
      </c>
      <c r="D3054" t="s">
        <v>7</v>
      </c>
      <c r="E3054" t="s">
        <v>8</v>
      </c>
      <c r="F3054" t="s">
        <v>201</v>
      </c>
      <c r="G3054" t="s">
        <v>34</v>
      </c>
      <c r="H3054">
        <v>68083</v>
      </c>
      <c r="I3054" t="str">
        <f t="shared" si="284"/>
        <v>Morning</v>
      </c>
      <c r="J3054" t="str">
        <f t="shared" si="285"/>
        <v>Fri</v>
      </c>
      <c r="K3054" t="str">
        <f t="shared" si="286"/>
        <v>2014-06-27</v>
      </c>
      <c r="L3054" s="39">
        <f t="shared" si="287"/>
        <v>0.35763888889050577</v>
      </c>
      <c r="M3054" s="19">
        <f>COUNTIF(Table1_3[Status], "Hired") / COUNTA(Table1_3[Status])</f>
        <v>0.6552734375</v>
      </c>
      <c r="N3054" s="27">
        <f t="shared" si="288"/>
        <v>41832.357638888891</v>
      </c>
      <c r="O3054" t="str">
        <f>TEXT(Table1_3[[#This Row],[Interview Taken on]],"MMM")</f>
        <v>Jun</v>
      </c>
    </row>
    <row r="3055" spans="1:15" x14ac:dyDescent="0.25">
      <c r="A3055">
        <v>374218</v>
      </c>
      <c r="B3055" s="3">
        <v>41814.476388888892</v>
      </c>
      <c r="C3055">
        <f t="shared" si="283"/>
        <v>0</v>
      </c>
      <c r="D3055" t="s">
        <v>13</v>
      </c>
      <c r="E3055" t="s">
        <v>11</v>
      </c>
      <c r="F3055" t="s">
        <v>201</v>
      </c>
      <c r="G3055" t="s">
        <v>34</v>
      </c>
      <c r="H3055">
        <v>63733</v>
      </c>
      <c r="I3055" t="str">
        <f t="shared" si="284"/>
        <v>Morning</v>
      </c>
      <c r="J3055" t="str">
        <f t="shared" si="285"/>
        <v>Tue</v>
      </c>
      <c r="K3055" t="str">
        <f t="shared" si="286"/>
        <v>2014-06-24</v>
      </c>
      <c r="L3055" s="39">
        <f t="shared" si="287"/>
        <v>0.47638888889196096</v>
      </c>
      <c r="M3055" s="19">
        <f>COUNTIF(Table1_3[Status], "Hired") / COUNTA(Table1_3[Status])</f>
        <v>0.6552734375</v>
      </c>
      <c r="N3055" s="27" t="str">
        <f t="shared" si="288"/>
        <v/>
      </c>
      <c r="O3055" t="str">
        <f>TEXT(Table1_3[[#This Row],[Interview Taken on]],"MMM")</f>
        <v>Jun</v>
      </c>
    </row>
    <row r="3056" spans="1:15" x14ac:dyDescent="0.25">
      <c r="A3056">
        <v>663337</v>
      </c>
      <c r="B3056" s="3">
        <v>41829.328472222223</v>
      </c>
      <c r="C3056">
        <f t="shared" si="283"/>
        <v>1</v>
      </c>
      <c r="D3056" t="s">
        <v>7</v>
      </c>
      <c r="E3056" t="s">
        <v>38</v>
      </c>
      <c r="F3056" t="s">
        <v>201</v>
      </c>
      <c r="G3056" t="s">
        <v>25</v>
      </c>
      <c r="H3056">
        <v>58949</v>
      </c>
      <c r="I3056" t="str">
        <f t="shared" si="284"/>
        <v>Morning</v>
      </c>
      <c r="J3056" t="str">
        <f t="shared" si="285"/>
        <v>Wed</v>
      </c>
      <c r="K3056" t="str">
        <f t="shared" si="286"/>
        <v>2014-07-09</v>
      </c>
      <c r="L3056" s="39">
        <f t="shared" si="287"/>
        <v>0.32847222222335404</v>
      </c>
      <c r="M3056" s="19">
        <f>COUNTIF(Table1_3[Status], "Hired") / COUNTA(Table1_3[Status])</f>
        <v>0.6552734375</v>
      </c>
      <c r="N3056" s="27">
        <f t="shared" si="288"/>
        <v>41844.328472222223</v>
      </c>
      <c r="O3056" t="str">
        <f>TEXT(Table1_3[[#This Row],[Interview Taken on]],"MMM")</f>
        <v>Jul</v>
      </c>
    </row>
    <row r="3057" spans="1:15" x14ac:dyDescent="0.25">
      <c r="A3057">
        <v>937621</v>
      </c>
      <c r="B3057" s="3">
        <v>41853.626388888886</v>
      </c>
      <c r="C3057">
        <f t="shared" si="283"/>
        <v>1</v>
      </c>
      <c r="D3057" t="s">
        <v>7</v>
      </c>
      <c r="E3057" t="s">
        <v>8</v>
      </c>
      <c r="F3057" t="s">
        <v>201</v>
      </c>
      <c r="G3057" t="s">
        <v>34</v>
      </c>
      <c r="H3057">
        <v>18712</v>
      </c>
      <c r="I3057" t="str">
        <f t="shared" si="284"/>
        <v>Afternoon</v>
      </c>
      <c r="J3057" t="str">
        <f t="shared" si="285"/>
        <v>Sat</v>
      </c>
      <c r="K3057" t="str">
        <f t="shared" si="286"/>
        <v>2014-08-02</v>
      </c>
      <c r="L3057" s="39">
        <f t="shared" si="287"/>
        <v>0.62638888888614019</v>
      </c>
      <c r="M3057" s="19">
        <f>COUNTIF(Table1_3[Status], "Hired") / COUNTA(Table1_3[Status])</f>
        <v>0.6552734375</v>
      </c>
      <c r="N3057" s="27">
        <f t="shared" si="288"/>
        <v>41868.626388888886</v>
      </c>
      <c r="O3057" t="str">
        <f>TEXT(Table1_3[[#This Row],[Interview Taken on]],"MMM")</f>
        <v>Aug</v>
      </c>
    </row>
    <row r="3058" spans="1:15" x14ac:dyDescent="0.25">
      <c r="A3058">
        <v>100229</v>
      </c>
      <c r="B3058" s="3">
        <v>41818.32708333333</v>
      </c>
      <c r="C3058">
        <f t="shared" si="283"/>
        <v>0</v>
      </c>
      <c r="D3058" t="s">
        <v>13</v>
      </c>
      <c r="E3058" t="s">
        <v>11</v>
      </c>
      <c r="F3058" t="s">
        <v>201</v>
      </c>
      <c r="G3058" t="s">
        <v>12</v>
      </c>
      <c r="H3058">
        <v>53324</v>
      </c>
      <c r="I3058" t="str">
        <f t="shared" si="284"/>
        <v>Morning</v>
      </c>
      <c r="J3058" t="str">
        <f t="shared" si="285"/>
        <v>Sat</v>
      </c>
      <c r="K3058" t="str">
        <f t="shared" si="286"/>
        <v>2014-06-28</v>
      </c>
      <c r="L3058" s="39">
        <f t="shared" si="287"/>
        <v>0.32708333332993789</v>
      </c>
      <c r="M3058" s="19">
        <f>COUNTIF(Table1_3[Status], "Hired") / COUNTA(Table1_3[Status])</f>
        <v>0.6552734375</v>
      </c>
      <c r="N3058" s="27" t="str">
        <f t="shared" si="288"/>
        <v/>
      </c>
      <c r="O3058" t="str">
        <f>TEXT(Table1_3[[#This Row],[Interview Taken on]],"MMM")</f>
        <v>Jun</v>
      </c>
    </row>
    <row r="3059" spans="1:15" x14ac:dyDescent="0.25">
      <c r="A3059">
        <v>897078</v>
      </c>
      <c r="B3059" s="3">
        <v>41818.327777777777</v>
      </c>
      <c r="C3059">
        <f t="shared" si="283"/>
        <v>1</v>
      </c>
      <c r="D3059" t="s">
        <v>7</v>
      </c>
      <c r="E3059" t="s">
        <v>38</v>
      </c>
      <c r="F3059" t="s">
        <v>201</v>
      </c>
      <c r="G3059" t="s">
        <v>12</v>
      </c>
      <c r="H3059">
        <v>98174</v>
      </c>
      <c r="I3059" t="str">
        <f t="shared" si="284"/>
        <v>Morning</v>
      </c>
      <c r="J3059" t="str">
        <f t="shared" si="285"/>
        <v>Sat</v>
      </c>
      <c r="K3059" t="str">
        <f t="shared" si="286"/>
        <v>2014-06-28</v>
      </c>
      <c r="L3059" s="39">
        <f t="shared" si="287"/>
        <v>0.32777777777664596</v>
      </c>
      <c r="M3059" s="19">
        <f>COUNTIF(Table1_3[Status], "Hired") / COUNTA(Table1_3[Status])</f>
        <v>0.6552734375</v>
      </c>
      <c r="N3059" s="27">
        <f t="shared" si="288"/>
        <v>41833.327777777777</v>
      </c>
      <c r="O3059" t="str">
        <f>TEXT(Table1_3[[#This Row],[Interview Taken on]],"MMM")</f>
        <v>Jun</v>
      </c>
    </row>
    <row r="3060" spans="1:15" x14ac:dyDescent="0.25">
      <c r="A3060">
        <v>811119</v>
      </c>
      <c r="B3060" s="3">
        <v>41829.662499999999</v>
      </c>
      <c r="C3060">
        <f t="shared" si="283"/>
        <v>1</v>
      </c>
      <c r="D3060" t="s">
        <v>7</v>
      </c>
      <c r="E3060" t="s">
        <v>38</v>
      </c>
      <c r="F3060" t="s">
        <v>201</v>
      </c>
      <c r="G3060" t="s">
        <v>12</v>
      </c>
      <c r="H3060">
        <v>28767</v>
      </c>
      <c r="I3060" t="str">
        <f t="shared" si="284"/>
        <v>Afternoon</v>
      </c>
      <c r="J3060" t="str">
        <f t="shared" si="285"/>
        <v>Wed</v>
      </c>
      <c r="K3060" t="str">
        <f t="shared" si="286"/>
        <v>2014-07-09</v>
      </c>
      <c r="L3060" s="39">
        <f t="shared" si="287"/>
        <v>0.66249999999854481</v>
      </c>
      <c r="M3060" s="19">
        <f>COUNTIF(Table1_3[Status], "Hired") / COUNTA(Table1_3[Status])</f>
        <v>0.6552734375</v>
      </c>
      <c r="N3060" s="27">
        <f t="shared" si="288"/>
        <v>41844.662499999999</v>
      </c>
      <c r="O3060" t="str">
        <f>TEXT(Table1_3[[#This Row],[Interview Taken on]],"MMM")</f>
        <v>Jul</v>
      </c>
    </row>
    <row r="3061" spans="1:15" x14ac:dyDescent="0.25">
      <c r="A3061">
        <v>972184</v>
      </c>
      <c r="B3061" s="3">
        <v>41762.624305555553</v>
      </c>
      <c r="C3061">
        <f t="shared" si="283"/>
        <v>1</v>
      </c>
      <c r="D3061" t="s">
        <v>7</v>
      </c>
      <c r="E3061" t="s">
        <v>8</v>
      </c>
      <c r="F3061" t="s">
        <v>205</v>
      </c>
      <c r="G3061" t="s">
        <v>23</v>
      </c>
      <c r="H3061">
        <v>60685</v>
      </c>
      <c r="I3061" t="str">
        <f t="shared" si="284"/>
        <v>Afternoon</v>
      </c>
      <c r="J3061" t="str">
        <f t="shared" si="285"/>
        <v>Sat</v>
      </c>
      <c r="K3061" t="str">
        <f t="shared" si="286"/>
        <v>2014-05-03</v>
      </c>
      <c r="L3061" s="39">
        <f t="shared" si="287"/>
        <v>0.62430555555329192</v>
      </c>
      <c r="M3061" s="19">
        <f>COUNTIF(Table1_3[Status], "Hired") / COUNTA(Table1_3[Status])</f>
        <v>0.6552734375</v>
      </c>
      <c r="N3061" s="27">
        <f t="shared" si="288"/>
        <v>41777.624305555553</v>
      </c>
      <c r="O3061" t="str">
        <f>TEXT(Table1_3[[#This Row],[Interview Taken on]],"MMM")</f>
        <v>May</v>
      </c>
    </row>
    <row r="3062" spans="1:15" x14ac:dyDescent="0.25">
      <c r="A3062">
        <v>939062</v>
      </c>
      <c r="B3062" s="3">
        <v>41802.397222222222</v>
      </c>
      <c r="C3062">
        <f t="shared" si="283"/>
        <v>1</v>
      </c>
      <c r="D3062" t="s">
        <v>7</v>
      </c>
      <c r="E3062" t="s">
        <v>8</v>
      </c>
      <c r="F3062" t="s">
        <v>205</v>
      </c>
      <c r="G3062" t="s">
        <v>23</v>
      </c>
      <c r="H3062">
        <v>72716</v>
      </c>
      <c r="I3062" t="str">
        <f t="shared" si="284"/>
        <v>Morning</v>
      </c>
      <c r="J3062" t="str">
        <f t="shared" si="285"/>
        <v>Thu</v>
      </c>
      <c r="K3062" t="str">
        <f t="shared" si="286"/>
        <v>2014-06-12</v>
      </c>
      <c r="L3062" s="39">
        <f t="shared" si="287"/>
        <v>0.39722222222189885</v>
      </c>
      <c r="M3062" s="19">
        <f>COUNTIF(Table1_3[Status], "Hired") / COUNTA(Table1_3[Status])</f>
        <v>0.6552734375</v>
      </c>
      <c r="N3062" s="27">
        <f t="shared" si="288"/>
        <v>41817.397222222222</v>
      </c>
      <c r="O3062" t="str">
        <f>TEXT(Table1_3[[#This Row],[Interview Taken on]],"MMM")</f>
        <v>Jun</v>
      </c>
    </row>
    <row r="3063" spans="1:15" x14ac:dyDescent="0.25">
      <c r="A3063">
        <v>244718</v>
      </c>
      <c r="B3063" s="3">
        <v>41839.758333333331</v>
      </c>
      <c r="C3063">
        <f t="shared" si="283"/>
        <v>1</v>
      </c>
      <c r="D3063" t="s">
        <v>7</v>
      </c>
      <c r="E3063" t="s">
        <v>8</v>
      </c>
      <c r="F3063" t="s">
        <v>205</v>
      </c>
      <c r="G3063" t="s">
        <v>23</v>
      </c>
      <c r="H3063">
        <v>52730</v>
      </c>
      <c r="I3063" t="str">
        <f t="shared" si="284"/>
        <v>Evening</v>
      </c>
      <c r="J3063" t="str">
        <f t="shared" si="285"/>
        <v>Sat</v>
      </c>
      <c r="K3063" t="str">
        <f t="shared" si="286"/>
        <v>2014-07-19</v>
      </c>
      <c r="L3063" s="39">
        <f t="shared" si="287"/>
        <v>0.75833333333139308</v>
      </c>
      <c r="M3063" s="19">
        <f>COUNTIF(Table1_3[Status], "Hired") / COUNTA(Table1_3[Status])</f>
        <v>0.6552734375</v>
      </c>
      <c r="N3063" s="27">
        <f t="shared" si="288"/>
        <v>41854.758333333331</v>
      </c>
      <c r="O3063" t="str">
        <f>TEXT(Table1_3[[#This Row],[Interview Taken on]],"MMM")</f>
        <v>Jul</v>
      </c>
    </row>
    <row r="3064" spans="1:15" x14ac:dyDescent="0.25">
      <c r="A3064">
        <v>604170</v>
      </c>
      <c r="B3064" s="3">
        <v>41839.759027777778</v>
      </c>
      <c r="C3064">
        <f t="shared" si="283"/>
        <v>1</v>
      </c>
      <c r="D3064" t="s">
        <v>7</v>
      </c>
      <c r="E3064" t="s">
        <v>11</v>
      </c>
      <c r="F3064" t="s">
        <v>205</v>
      </c>
      <c r="G3064" t="s">
        <v>23</v>
      </c>
      <c r="H3064">
        <v>26170</v>
      </c>
      <c r="I3064" t="str">
        <f t="shared" si="284"/>
        <v>Evening</v>
      </c>
      <c r="J3064" t="str">
        <f t="shared" si="285"/>
        <v>Sat</v>
      </c>
      <c r="K3064" t="str">
        <f t="shared" si="286"/>
        <v>2014-07-19</v>
      </c>
      <c r="L3064" s="39">
        <f t="shared" si="287"/>
        <v>0.75902777777810115</v>
      </c>
      <c r="M3064" s="19">
        <f>COUNTIF(Table1_3[Status], "Hired") / COUNTA(Table1_3[Status])</f>
        <v>0.6552734375</v>
      </c>
      <c r="N3064" s="27">
        <f t="shared" si="288"/>
        <v>41854.759027777778</v>
      </c>
      <c r="O3064" t="str">
        <f>TEXT(Table1_3[[#This Row],[Interview Taken on]],"MMM")</f>
        <v>Jul</v>
      </c>
    </row>
    <row r="3065" spans="1:15" x14ac:dyDescent="0.25">
      <c r="A3065">
        <v>212961</v>
      </c>
      <c r="B3065" s="3">
        <v>41781.396527777775</v>
      </c>
      <c r="C3065">
        <f t="shared" si="283"/>
        <v>0</v>
      </c>
      <c r="D3065" t="s">
        <v>13</v>
      </c>
      <c r="E3065" t="s">
        <v>8</v>
      </c>
      <c r="F3065" t="s">
        <v>201</v>
      </c>
      <c r="G3065" t="s">
        <v>18</v>
      </c>
      <c r="H3065">
        <v>27555</v>
      </c>
      <c r="I3065" t="str">
        <f t="shared" si="284"/>
        <v>Morning</v>
      </c>
      <c r="J3065" t="str">
        <f t="shared" si="285"/>
        <v>Thu</v>
      </c>
      <c r="K3065" t="str">
        <f t="shared" si="286"/>
        <v>2014-05-22</v>
      </c>
      <c r="L3065" s="39">
        <f t="shared" si="287"/>
        <v>0.39652777777519077</v>
      </c>
      <c r="M3065" s="19">
        <f>COUNTIF(Table1_3[Status], "Hired") / COUNTA(Table1_3[Status])</f>
        <v>0.6552734375</v>
      </c>
      <c r="N3065" s="27" t="str">
        <f t="shared" si="288"/>
        <v/>
      </c>
      <c r="O3065" t="str">
        <f>TEXT(Table1_3[[#This Row],[Interview Taken on]],"MMM")</f>
        <v>May</v>
      </c>
    </row>
    <row r="3066" spans="1:15" x14ac:dyDescent="0.25">
      <c r="A3066">
        <v>869836</v>
      </c>
      <c r="B3066" s="3">
        <v>41781.397222222222</v>
      </c>
      <c r="C3066">
        <f t="shared" si="283"/>
        <v>1</v>
      </c>
      <c r="D3066" t="s">
        <v>7</v>
      </c>
      <c r="E3066" t="s">
        <v>8</v>
      </c>
      <c r="F3066" t="s">
        <v>201</v>
      </c>
      <c r="G3066" t="s">
        <v>18</v>
      </c>
      <c r="H3066">
        <v>47925</v>
      </c>
      <c r="I3066" t="str">
        <f t="shared" si="284"/>
        <v>Morning</v>
      </c>
      <c r="J3066" t="str">
        <f t="shared" si="285"/>
        <v>Thu</v>
      </c>
      <c r="K3066" t="str">
        <f t="shared" si="286"/>
        <v>2014-05-22</v>
      </c>
      <c r="L3066" s="39">
        <f t="shared" si="287"/>
        <v>0.39722222222189885</v>
      </c>
      <c r="M3066" s="19">
        <f>COUNTIF(Table1_3[Status], "Hired") / COUNTA(Table1_3[Status])</f>
        <v>0.6552734375</v>
      </c>
      <c r="N3066" s="27">
        <f t="shared" si="288"/>
        <v>41796.397222222222</v>
      </c>
      <c r="O3066" t="str">
        <f>TEXT(Table1_3[[#This Row],[Interview Taken on]],"MMM")</f>
        <v>May</v>
      </c>
    </row>
    <row r="3067" spans="1:15" x14ac:dyDescent="0.25">
      <c r="A3067">
        <v>980584</v>
      </c>
      <c r="B3067" s="3">
        <v>41781.398611111108</v>
      </c>
      <c r="C3067">
        <f t="shared" si="283"/>
        <v>1</v>
      </c>
      <c r="D3067" t="s">
        <v>7</v>
      </c>
      <c r="E3067" t="s">
        <v>8</v>
      </c>
      <c r="F3067" t="s">
        <v>201</v>
      </c>
      <c r="G3067" t="s">
        <v>18</v>
      </c>
      <c r="H3067">
        <v>55271</v>
      </c>
      <c r="I3067" t="str">
        <f t="shared" si="284"/>
        <v>Morning</v>
      </c>
      <c r="J3067" t="str">
        <f t="shared" si="285"/>
        <v>Thu</v>
      </c>
      <c r="K3067" t="str">
        <f t="shared" si="286"/>
        <v>2014-05-22</v>
      </c>
      <c r="L3067" s="39">
        <f t="shared" si="287"/>
        <v>0.39861111110803904</v>
      </c>
      <c r="M3067" s="19">
        <f>COUNTIF(Table1_3[Status], "Hired") / COUNTA(Table1_3[Status])</f>
        <v>0.6552734375</v>
      </c>
      <c r="N3067" s="27">
        <f t="shared" si="288"/>
        <v>41796.398611111108</v>
      </c>
      <c r="O3067" t="str">
        <f>TEXT(Table1_3[[#This Row],[Interview Taken on]],"MMM")</f>
        <v>May</v>
      </c>
    </row>
    <row r="3068" spans="1:15" x14ac:dyDescent="0.25">
      <c r="A3068">
        <v>135941</v>
      </c>
      <c r="B3068" s="3">
        <v>41794.324999999997</v>
      </c>
      <c r="C3068">
        <f t="shared" si="283"/>
        <v>1</v>
      </c>
      <c r="D3068" t="s">
        <v>7</v>
      </c>
      <c r="E3068" t="s">
        <v>11</v>
      </c>
      <c r="F3068" t="s">
        <v>201</v>
      </c>
      <c r="G3068" t="s">
        <v>18</v>
      </c>
      <c r="H3068">
        <v>76594</v>
      </c>
      <c r="I3068" t="str">
        <f t="shared" si="284"/>
        <v>Morning</v>
      </c>
      <c r="J3068" t="str">
        <f t="shared" si="285"/>
        <v>Wed</v>
      </c>
      <c r="K3068" t="str">
        <f t="shared" si="286"/>
        <v>2014-06-04</v>
      </c>
      <c r="L3068" s="39">
        <f t="shared" si="287"/>
        <v>0.32499999999708962</v>
      </c>
      <c r="M3068" s="19">
        <f>COUNTIF(Table1_3[Status], "Hired") / COUNTA(Table1_3[Status])</f>
        <v>0.6552734375</v>
      </c>
      <c r="N3068" s="27">
        <f t="shared" si="288"/>
        <v>41809.324999999997</v>
      </c>
      <c r="O3068" t="str">
        <f>TEXT(Table1_3[[#This Row],[Interview Taken on]],"MMM")</f>
        <v>Jun</v>
      </c>
    </row>
    <row r="3069" spans="1:15" x14ac:dyDescent="0.25">
      <c r="A3069">
        <v>170094</v>
      </c>
      <c r="B3069" s="3">
        <v>41794.324999999997</v>
      </c>
      <c r="C3069">
        <f t="shared" si="283"/>
        <v>1</v>
      </c>
      <c r="D3069" t="s">
        <v>7</v>
      </c>
      <c r="E3069" t="s">
        <v>8</v>
      </c>
      <c r="F3069" t="s">
        <v>201</v>
      </c>
      <c r="G3069" t="s">
        <v>18</v>
      </c>
      <c r="H3069">
        <v>32981</v>
      </c>
      <c r="I3069" t="str">
        <f t="shared" si="284"/>
        <v>Morning</v>
      </c>
      <c r="J3069" t="str">
        <f t="shared" si="285"/>
        <v>Wed</v>
      </c>
      <c r="K3069" t="str">
        <f t="shared" si="286"/>
        <v>2014-06-04</v>
      </c>
      <c r="L3069" s="39">
        <f t="shared" si="287"/>
        <v>0.32499999999708962</v>
      </c>
      <c r="M3069" s="19">
        <f>COUNTIF(Table1_3[Status], "Hired") / COUNTA(Table1_3[Status])</f>
        <v>0.6552734375</v>
      </c>
      <c r="N3069" s="27">
        <f t="shared" si="288"/>
        <v>41809.324999999997</v>
      </c>
      <c r="O3069" t="str">
        <f>TEXT(Table1_3[[#This Row],[Interview Taken on]],"MMM")</f>
        <v>Jun</v>
      </c>
    </row>
    <row r="3070" spans="1:15" x14ac:dyDescent="0.25">
      <c r="A3070">
        <v>629913</v>
      </c>
      <c r="B3070" s="3">
        <v>41794.325694444444</v>
      </c>
      <c r="C3070">
        <f t="shared" si="283"/>
        <v>1</v>
      </c>
      <c r="D3070" t="s">
        <v>7</v>
      </c>
      <c r="E3070" t="s">
        <v>11</v>
      </c>
      <c r="F3070" t="s">
        <v>201</v>
      </c>
      <c r="G3070" t="s">
        <v>18</v>
      </c>
      <c r="H3070">
        <v>66738</v>
      </c>
      <c r="I3070" t="str">
        <f t="shared" si="284"/>
        <v>Morning</v>
      </c>
      <c r="J3070" t="str">
        <f t="shared" si="285"/>
        <v>Wed</v>
      </c>
      <c r="K3070" t="str">
        <f t="shared" si="286"/>
        <v>2014-06-04</v>
      </c>
      <c r="L3070" s="39">
        <f t="shared" si="287"/>
        <v>0.32569444444379769</v>
      </c>
      <c r="M3070" s="19">
        <f>COUNTIF(Table1_3[Status], "Hired") / COUNTA(Table1_3[Status])</f>
        <v>0.6552734375</v>
      </c>
      <c r="N3070" s="27">
        <f t="shared" si="288"/>
        <v>41809.325694444444</v>
      </c>
      <c r="O3070" t="str">
        <f>TEXT(Table1_3[[#This Row],[Interview Taken on]],"MMM")</f>
        <v>Jun</v>
      </c>
    </row>
    <row r="3071" spans="1:15" x14ac:dyDescent="0.25">
      <c r="A3071">
        <v>130067</v>
      </c>
      <c r="B3071" s="3">
        <v>41833.619444444441</v>
      </c>
      <c r="C3071">
        <f t="shared" si="283"/>
        <v>1</v>
      </c>
      <c r="D3071" t="s">
        <v>7</v>
      </c>
      <c r="E3071" t="s">
        <v>8</v>
      </c>
      <c r="F3071" t="s">
        <v>201</v>
      </c>
      <c r="G3071" t="s">
        <v>18</v>
      </c>
      <c r="H3071">
        <v>5648</v>
      </c>
      <c r="I3071" t="str">
        <f t="shared" si="284"/>
        <v>Afternoon</v>
      </c>
      <c r="J3071" t="str">
        <f t="shared" si="285"/>
        <v>Sun</v>
      </c>
      <c r="K3071" t="str">
        <f t="shared" si="286"/>
        <v>2014-07-13</v>
      </c>
      <c r="L3071" s="39">
        <f t="shared" si="287"/>
        <v>0.61944444444088731</v>
      </c>
      <c r="M3071" s="19">
        <f>COUNTIF(Table1_3[Status], "Hired") / COUNTA(Table1_3[Status])</f>
        <v>0.6552734375</v>
      </c>
      <c r="N3071" s="27">
        <f t="shared" si="288"/>
        <v>41848.619444444441</v>
      </c>
      <c r="O3071" t="str">
        <f>TEXT(Table1_3[[#This Row],[Interview Taken on]],"MMM")</f>
        <v>Jul</v>
      </c>
    </row>
    <row r="3072" spans="1:15" x14ac:dyDescent="0.25">
      <c r="A3072">
        <v>523692</v>
      </c>
      <c r="B3072" s="3">
        <v>41838.396527777775</v>
      </c>
      <c r="C3072">
        <f t="shared" si="283"/>
        <v>0</v>
      </c>
      <c r="D3072" t="s">
        <v>13</v>
      </c>
      <c r="E3072" t="s">
        <v>8</v>
      </c>
      <c r="F3072" t="s">
        <v>200</v>
      </c>
      <c r="G3072" t="s">
        <v>22</v>
      </c>
      <c r="H3072">
        <v>92689</v>
      </c>
      <c r="I3072" t="str">
        <f t="shared" si="284"/>
        <v>Morning</v>
      </c>
      <c r="J3072" t="str">
        <f t="shared" si="285"/>
        <v>Fri</v>
      </c>
      <c r="K3072" t="str">
        <f t="shared" si="286"/>
        <v>2014-07-18</v>
      </c>
      <c r="L3072" s="39">
        <f t="shared" si="287"/>
        <v>0.39652777777519077</v>
      </c>
      <c r="M3072" s="19">
        <f>COUNTIF(Table1_3[Status], "Hired") / COUNTA(Table1_3[Status])</f>
        <v>0.6552734375</v>
      </c>
      <c r="N3072" s="27" t="str">
        <f t="shared" si="288"/>
        <v/>
      </c>
      <c r="O3072" t="str">
        <f>TEXT(Table1_3[[#This Row],[Interview Taken on]],"MMM")</f>
        <v>Jul</v>
      </c>
    </row>
    <row r="3073" spans="1:15" x14ac:dyDescent="0.25">
      <c r="A3073">
        <v>652122</v>
      </c>
      <c r="B3073" s="3">
        <v>41822.443749999999</v>
      </c>
      <c r="C3073">
        <f t="shared" si="283"/>
        <v>1</v>
      </c>
      <c r="D3073" t="s">
        <v>7</v>
      </c>
      <c r="E3073" t="s">
        <v>8</v>
      </c>
      <c r="F3073" t="s">
        <v>204</v>
      </c>
      <c r="G3073" t="s">
        <v>34</v>
      </c>
      <c r="H3073">
        <v>93563</v>
      </c>
      <c r="I3073" t="str">
        <f t="shared" si="284"/>
        <v>Morning</v>
      </c>
      <c r="J3073" t="str">
        <f t="shared" si="285"/>
        <v>Wed</v>
      </c>
      <c r="K3073" t="str">
        <f t="shared" si="286"/>
        <v>2014-07-02</v>
      </c>
      <c r="L3073" s="39">
        <f t="shared" si="287"/>
        <v>0.44374999999854481</v>
      </c>
      <c r="M3073" s="19">
        <f>COUNTIF(Table1_3[Status], "Hired") / COUNTA(Table1_3[Status])</f>
        <v>0.6552734375</v>
      </c>
      <c r="N3073" s="27">
        <f t="shared" si="288"/>
        <v>41837.443749999999</v>
      </c>
      <c r="O3073" t="str">
        <f>TEXT(Table1_3[[#This Row],[Interview Taken on]],"MMM")</f>
        <v>Jul</v>
      </c>
    </row>
    <row r="3074" spans="1:15" x14ac:dyDescent="0.25">
      <c r="A3074">
        <v>766781</v>
      </c>
      <c r="B3074" s="3">
        <v>41880.399305555555</v>
      </c>
      <c r="C3074">
        <f t="shared" ref="C3074:C3137" si="289">IF(D3074="Hired",1,0)</f>
        <v>1</v>
      </c>
      <c r="D3074" t="s">
        <v>7</v>
      </c>
      <c r="E3074" t="s">
        <v>11</v>
      </c>
      <c r="F3074" t="s">
        <v>204</v>
      </c>
      <c r="G3074" t="s">
        <v>34</v>
      </c>
      <c r="H3074">
        <v>92951</v>
      </c>
      <c r="I3074" t="str">
        <f t="shared" ref="I3074:I3137" si="290">IF(AND(HOUR(B3074)&gt;=6, HOUR(B3074)&lt;12), "Morning",
   IF(AND(HOUR(B3074)&gt;=12, HOUR(B3074)&lt;18), "Afternoon",
   IF(AND(HOUR(B3074)&gt;=18, HOUR(B3074)&lt;24), "Evening", "Night")))</f>
        <v>Morning</v>
      </c>
      <c r="J3074" t="str">
        <f t="shared" ref="J3074:J3137" si="291">TEXT(B3074, "DDD")</f>
        <v>Fri</v>
      </c>
      <c r="K3074" t="str">
        <f t="shared" ref="K3074:K3137" si="292">TEXT(B3074, "YYYY-MM-DD")</f>
        <v>2014-08-29</v>
      </c>
      <c r="L3074" s="39">
        <f t="shared" ref="L3074:L3137" si="293">MOD(B3074,1)</f>
        <v>0.39930555555474712</v>
      </c>
      <c r="M3074" s="19">
        <f>COUNTIF(Table1_3[Status], "Hired") / COUNTA(Table1_3[Status])</f>
        <v>0.6552734375</v>
      </c>
      <c r="N3074" s="27">
        <f t="shared" ref="N3074:N3137" si="294">IF(D3074="Hired", B3074+15, "")</f>
        <v>41895.399305555555</v>
      </c>
      <c r="O3074" t="str">
        <f>TEXT(Table1_3[[#This Row],[Interview Taken on]],"MMM")</f>
        <v>Aug</v>
      </c>
    </row>
    <row r="3075" spans="1:15" x14ac:dyDescent="0.25">
      <c r="A3075">
        <v>445735</v>
      </c>
      <c r="B3075" s="3">
        <v>41789.396527777775</v>
      </c>
      <c r="C3075">
        <f t="shared" si="289"/>
        <v>0</v>
      </c>
      <c r="D3075" t="s">
        <v>13</v>
      </c>
      <c r="E3075" t="s">
        <v>8</v>
      </c>
      <c r="F3075" t="s">
        <v>201</v>
      </c>
      <c r="G3075" t="s">
        <v>20</v>
      </c>
      <c r="H3075">
        <v>3010</v>
      </c>
      <c r="I3075" t="str">
        <f t="shared" si="290"/>
        <v>Morning</v>
      </c>
      <c r="J3075" t="str">
        <f t="shared" si="291"/>
        <v>Fri</v>
      </c>
      <c r="K3075" t="str">
        <f t="shared" si="292"/>
        <v>2014-05-30</v>
      </c>
      <c r="L3075" s="39">
        <f t="shared" si="293"/>
        <v>0.39652777777519077</v>
      </c>
      <c r="M3075" s="19">
        <f>COUNTIF(Table1_3[Status], "Hired") / COUNTA(Table1_3[Status])</f>
        <v>0.6552734375</v>
      </c>
      <c r="N3075" s="27" t="str">
        <f t="shared" si="294"/>
        <v/>
      </c>
      <c r="O3075" t="str">
        <f>TEXT(Table1_3[[#This Row],[Interview Taken on]],"MMM")</f>
        <v>May</v>
      </c>
    </row>
    <row r="3076" spans="1:15" x14ac:dyDescent="0.25">
      <c r="A3076">
        <v>501497</v>
      </c>
      <c r="B3076" s="3">
        <v>41789.397916666669</v>
      </c>
      <c r="C3076">
        <f t="shared" si="289"/>
        <v>1</v>
      </c>
      <c r="D3076" t="s">
        <v>7</v>
      </c>
      <c r="E3076" t="s">
        <v>8</v>
      </c>
      <c r="F3076" t="s">
        <v>201</v>
      </c>
      <c r="G3076" t="s">
        <v>20</v>
      </c>
      <c r="H3076">
        <v>50875</v>
      </c>
      <c r="I3076" t="str">
        <f t="shared" si="290"/>
        <v>Morning</v>
      </c>
      <c r="J3076" t="str">
        <f t="shared" si="291"/>
        <v>Fri</v>
      </c>
      <c r="K3076" t="str">
        <f t="shared" si="292"/>
        <v>2014-05-30</v>
      </c>
      <c r="L3076" s="39">
        <f t="shared" si="293"/>
        <v>0.39791666666860692</v>
      </c>
      <c r="M3076" s="19">
        <f>COUNTIF(Table1_3[Status], "Hired") / COUNTA(Table1_3[Status])</f>
        <v>0.6552734375</v>
      </c>
      <c r="N3076" s="27">
        <f t="shared" si="294"/>
        <v>41804.397916666669</v>
      </c>
      <c r="O3076" t="str">
        <f>TEXT(Table1_3[[#This Row],[Interview Taken on]],"MMM")</f>
        <v>May</v>
      </c>
    </row>
    <row r="3077" spans="1:15" x14ac:dyDescent="0.25">
      <c r="A3077">
        <v>118188</v>
      </c>
      <c r="B3077" s="3">
        <v>41789.398611111108</v>
      </c>
      <c r="C3077">
        <f t="shared" si="289"/>
        <v>1</v>
      </c>
      <c r="D3077" t="s">
        <v>7</v>
      </c>
      <c r="E3077" t="s">
        <v>38</v>
      </c>
      <c r="F3077" t="s">
        <v>201</v>
      </c>
      <c r="G3077" t="s">
        <v>20</v>
      </c>
      <c r="H3077">
        <v>61568</v>
      </c>
      <c r="I3077" t="str">
        <f t="shared" si="290"/>
        <v>Morning</v>
      </c>
      <c r="J3077" t="str">
        <f t="shared" si="291"/>
        <v>Fri</v>
      </c>
      <c r="K3077" t="str">
        <f t="shared" si="292"/>
        <v>2014-05-30</v>
      </c>
      <c r="L3077" s="39">
        <f t="shared" si="293"/>
        <v>0.39861111110803904</v>
      </c>
      <c r="M3077" s="19">
        <f>COUNTIF(Table1_3[Status], "Hired") / COUNTA(Table1_3[Status])</f>
        <v>0.6552734375</v>
      </c>
      <c r="N3077" s="27">
        <f t="shared" si="294"/>
        <v>41804.398611111108</v>
      </c>
      <c r="O3077" t="str">
        <f>TEXT(Table1_3[[#This Row],[Interview Taken on]],"MMM")</f>
        <v>May</v>
      </c>
    </row>
    <row r="3078" spans="1:15" x14ac:dyDescent="0.25">
      <c r="A3078">
        <v>564641</v>
      </c>
      <c r="B3078" s="3">
        <v>41796.397916666669</v>
      </c>
      <c r="C3078">
        <f t="shared" si="289"/>
        <v>1</v>
      </c>
      <c r="D3078" t="s">
        <v>7</v>
      </c>
      <c r="E3078" t="s">
        <v>8</v>
      </c>
      <c r="F3078" t="s">
        <v>201</v>
      </c>
      <c r="G3078" t="s">
        <v>20</v>
      </c>
      <c r="H3078">
        <v>44269</v>
      </c>
      <c r="I3078" t="str">
        <f t="shared" si="290"/>
        <v>Morning</v>
      </c>
      <c r="J3078" t="str">
        <f t="shared" si="291"/>
        <v>Fri</v>
      </c>
      <c r="K3078" t="str">
        <f t="shared" si="292"/>
        <v>2014-06-06</v>
      </c>
      <c r="L3078" s="39">
        <f t="shared" si="293"/>
        <v>0.39791666666860692</v>
      </c>
      <c r="M3078" s="19">
        <f>COUNTIF(Table1_3[Status], "Hired") / COUNTA(Table1_3[Status])</f>
        <v>0.6552734375</v>
      </c>
      <c r="N3078" s="27">
        <f t="shared" si="294"/>
        <v>41811.397916666669</v>
      </c>
      <c r="O3078" t="str">
        <f>TEXT(Table1_3[[#This Row],[Interview Taken on]],"MMM")</f>
        <v>Jun</v>
      </c>
    </row>
    <row r="3079" spans="1:15" x14ac:dyDescent="0.25">
      <c r="A3079">
        <v>525009</v>
      </c>
      <c r="B3079" s="3">
        <v>41801.540277777778</v>
      </c>
      <c r="C3079">
        <f t="shared" si="289"/>
        <v>1</v>
      </c>
      <c r="D3079" t="s">
        <v>7</v>
      </c>
      <c r="E3079" t="s">
        <v>8</v>
      </c>
      <c r="F3079" t="s">
        <v>201</v>
      </c>
      <c r="G3079" t="s">
        <v>20</v>
      </c>
      <c r="H3079">
        <v>78713</v>
      </c>
      <c r="I3079" t="str">
        <f t="shared" si="290"/>
        <v>Afternoon</v>
      </c>
      <c r="J3079" t="str">
        <f t="shared" si="291"/>
        <v>Wed</v>
      </c>
      <c r="K3079" t="str">
        <f t="shared" si="292"/>
        <v>2014-06-11</v>
      </c>
      <c r="L3079" s="39">
        <f t="shared" si="293"/>
        <v>0.54027777777810115</v>
      </c>
      <c r="M3079" s="19">
        <f>COUNTIF(Table1_3[Status], "Hired") / COUNTA(Table1_3[Status])</f>
        <v>0.6552734375</v>
      </c>
      <c r="N3079" s="27">
        <f t="shared" si="294"/>
        <v>41816.540277777778</v>
      </c>
      <c r="O3079" t="str">
        <f>TEXT(Table1_3[[#This Row],[Interview Taken on]],"MMM")</f>
        <v>Jun</v>
      </c>
    </row>
    <row r="3080" spans="1:15" x14ac:dyDescent="0.25">
      <c r="A3080">
        <v>861850</v>
      </c>
      <c r="B3080" s="3">
        <v>41801.542361111111</v>
      </c>
      <c r="C3080">
        <f t="shared" si="289"/>
        <v>1</v>
      </c>
      <c r="D3080" t="s">
        <v>7</v>
      </c>
      <c r="E3080" t="s">
        <v>8</v>
      </c>
      <c r="F3080" t="s">
        <v>201</v>
      </c>
      <c r="G3080" t="s">
        <v>20</v>
      </c>
      <c r="H3080">
        <v>1185</v>
      </c>
      <c r="I3080" t="str">
        <f t="shared" si="290"/>
        <v>Afternoon</v>
      </c>
      <c r="J3080" t="str">
        <f t="shared" si="291"/>
        <v>Wed</v>
      </c>
      <c r="K3080" t="str">
        <f t="shared" si="292"/>
        <v>2014-06-11</v>
      </c>
      <c r="L3080" s="39">
        <f t="shared" si="293"/>
        <v>0.54236111111094942</v>
      </c>
      <c r="M3080" s="19">
        <f>COUNTIF(Table1_3[Status], "Hired") / COUNTA(Table1_3[Status])</f>
        <v>0.6552734375</v>
      </c>
      <c r="N3080" s="27">
        <f t="shared" si="294"/>
        <v>41816.542361111111</v>
      </c>
      <c r="O3080" t="str">
        <f>TEXT(Table1_3[[#This Row],[Interview Taken on]],"MMM")</f>
        <v>Jun</v>
      </c>
    </row>
    <row r="3081" spans="1:15" x14ac:dyDescent="0.25">
      <c r="A3081">
        <v>111297</v>
      </c>
      <c r="B3081" s="3">
        <v>41804.54791666667</v>
      </c>
      <c r="C3081">
        <f t="shared" si="289"/>
        <v>1</v>
      </c>
      <c r="D3081" t="s">
        <v>7</v>
      </c>
      <c r="E3081" t="s">
        <v>11</v>
      </c>
      <c r="F3081" t="s">
        <v>201</v>
      </c>
      <c r="G3081" t="s">
        <v>20</v>
      </c>
      <c r="H3081">
        <v>69667</v>
      </c>
      <c r="I3081" t="str">
        <f t="shared" si="290"/>
        <v>Afternoon</v>
      </c>
      <c r="J3081" t="str">
        <f t="shared" si="291"/>
        <v>Sat</v>
      </c>
      <c r="K3081" t="str">
        <f t="shared" si="292"/>
        <v>2014-06-14</v>
      </c>
      <c r="L3081" s="39">
        <f t="shared" si="293"/>
        <v>0.54791666667006211</v>
      </c>
      <c r="M3081" s="19">
        <f>COUNTIF(Table1_3[Status], "Hired") / COUNTA(Table1_3[Status])</f>
        <v>0.6552734375</v>
      </c>
      <c r="N3081" s="27">
        <f t="shared" si="294"/>
        <v>41819.54791666667</v>
      </c>
      <c r="O3081" t="str">
        <f>TEXT(Table1_3[[#This Row],[Interview Taken on]],"MMM")</f>
        <v>Jun</v>
      </c>
    </row>
    <row r="3082" spans="1:15" x14ac:dyDescent="0.25">
      <c r="A3082">
        <v>191688</v>
      </c>
      <c r="B3082" s="3">
        <v>41848.529166666667</v>
      </c>
      <c r="C3082">
        <f t="shared" si="289"/>
        <v>1</v>
      </c>
      <c r="D3082" t="s">
        <v>7</v>
      </c>
      <c r="E3082" t="s">
        <v>11</v>
      </c>
      <c r="F3082" t="s">
        <v>201</v>
      </c>
      <c r="G3082" t="s">
        <v>34</v>
      </c>
      <c r="H3082">
        <v>64051</v>
      </c>
      <c r="I3082" t="str">
        <f t="shared" si="290"/>
        <v>Afternoon</v>
      </c>
      <c r="J3082" t="str">
        <f t="shared" si="291"/>
        <v>Mon</v>
      </c>
      <c r="K3082" t="str">
        <f t="shared" si="292"/>
        <v>2014-07-28</v>
      </c>
      <c r="L3082" s="39">
        <f t="shared" si="293"/>
        <v>0.52916666666715173</v>
      </c>
      <c r="M3082" s="19">
        <f>COUNTIF(Table1_3[Status], "Hired") / COUNTA(Table1_3[Status])</f>
        <v>0.6552734375</v>
      </c>
      <c r="N3082" s="27">
        <f t="shared" si="294"/>
        <v>41863.529166666667</v>
      </c>
      <c r="O3082" t="str">
        <f>TEXT(Table1_3[[#This Row],[Interview Taken on]],"MMM")</f>
        <v>Jul</v>
      </c>
    </row>
    <row r="3083" spans="1:15" x14ac:dyDescent="0.25">
      <c r="A3083">
        <v>391991</v>
      </c>
      <c r="B3083" s="3">
        <v>41876.397916666669</v>
      </c>
      <c r="C3083">
        <f t="shared" si="289"/>
        <v>1</v>
      </c>
      <c r="D3083" t="s">
        <v>7</v>
      </c>
      <c r="E3083" t="s">
        <v>11</v>
      </c>
      <c r="F3083" t="s">
        <v>201</v>
      </c>
      <c r="G3083" t="s">
        <v>34</v>
      </c>
      <c r="H3083">
        <v>25652</v>
      </c>
      <c r="I3083" t="str">
        <f t="shared" si="290"/>
        <v>Morning</v>
      </c>
      <c r="J3083" t="str">
        <f t="shared" si="291"/>
        <v>Mon</v>
      </c>
      <c r="K3083" t="str">
        <f t="shared" si="292"/>
        <v>2014-08-25</v>
      </c>
      <c r="L3083" s="39">
        <f t="shared" si="293"/>
        <v>0.39791666666860692</v>
      </c>
      <c r="M3083" s="19">
        <f>COUNTIF(Table1_3[Status], "Hired") / COUNTA(Table1_3[Status])</f>
        <v>0.6552734375</v>
      </c>
      <c r="N3083" s="27">
        <f t="shared" si="294"/>
        <v>41891.397916666669</v>
      </c>
      <c r="O3083" t="str">
        <f>TEXT(Table1_3[[#This Row],[Interview Taken on]],"MMM")</f>
        <v>Aug</v>
      </c>
    </row>
    <row r="3084" spans="1:15" x14ac:dyDescent="0.25">
      <c r="A3084">
        <v>171084</v>
      </c>
      <c r="B3084" s="3">
        <v>41876.398611111108</v>
      </c>
      <c r="C3084">
        <f t="shared" si="289"/>
        <v>0</v>
      </c>
      <c r="D3084" t="s">
        <v>13</v>
      </c>
      <c r="E3084" t="s">
        <v>11</v>
      </c>
      <c r="F3084" t="s">
        <v>201</v>
      </c>
      <c r="G3084" t="s">
        <v>34</v>
      </c>
      <c r="H3084">
        <v>41246</v>
      </c>
      <c r="I3084" t="str">
        <f t="shared" si="290"/>
        <v>Morning</v>
      </c>
      <c r="J3084" t="str">
        <f t="shared" si="291"/>
        <v>Mon</v>
      </c>
      <c r="K3084" t="str">
        <f t="shared" si="292"/>
        <v>2014-08-25</v>
      </c>
      <c r="L3084" s="39">
        <f t="shared" si="293"/>
        <v>0.39861111110803904</v>
      </c>
      <c r="M3084" s="19">
        <f>COUNTIF(Table1_3[Status], "Hired") / COUNTA(Table1_3[Status])</f>
        <v>0.6552734375</v>
      </c>
      <c r="N3084" s="27" t="str">
        <f t="shared" si="294"/>
        <v/>
      </c>
      <c r="O3084" t="str">
        <f>TEXT(Table1_3[[#This Row],[Interview Taken on]],"MMM")</f>
        <v>Aug</v>
      </c>
    </row>
    <row r="3085" spans="1:15" x14ac:dyDescent="0.25">
      <c r="A3085">
        <v>986877</v>
      </c>
      <c r="B3085" s="3">
        <v>41770.412499999999</v>
      </c>
      <c r="C3085">
        <f t="shared" si="289"/>
        <v>0</v>
      </c>
      <c r="D3085" t="s">
        <v>13</v>
      </c>
      <c r="E3085" t="s">
        <v>8</v>
      </c>
      <c r="F3085" t="s">
        <v>205</v>
      </c>
      <c r="G3085" t="s">
        <v>10</v>
      </c>
      <c r="H3085">
        <v>97918</v>
      </c>
      <c r="I3085" t="str">
        <f t="shared" si="290"/>
        <v>Morning</v>
      </c>
      <c r="J3085" t="str">
        <f t="shared" si="291"/>
        <v>Sun</v>
      </c>
      <c r="K3085" t="str">
        <f t="shared" si="292"/>
        <v>2014-05-11</v>
      </c>
      <c r="L3085" s="39">
        <f t="shared" si="293"/>
        <v>0.41249999999854481</v>
      </c>
      <c r="M3085" s="19">
        <f>COUNTIF(Table1_3[Status], "Hired") / COUNTA(Table1_3[Status])</f>
        <v>0.6552734375</v>
      </c>
      <c r="N3085" s="27" t="str">
        <f t="shared" si="294"/>
        <v/>
      </c>
      <c r="O3085" t="str">
        <f>TEXT(Table1_3[[#This Row],[Interview Taken on]],"MMM")</f>
        <v>May</v>
      </c>
    </row>
    <row r="3086" spans="1:15" x14ac:dyDescent="0.25">
      <c r="A3086">
        <v>958482</v>
      </c>
      <c r="B3086" s="3">
        <v>41770.412499999999</v>
      </c>
      <c r="C3086">
        <f t="shared" si="289"/>
        <v>0</v>
      </c>
      <c r="D3086" t="s">
        <v>13</v>
      </c>
      <c r="E3086" t="s">
        <v>38</v>
      </c>
      <c r="F3086" t="s">
        <v>205</v>
      </c>
      <c r="G3086" t="s">
        <v>10</v>
      </c>
      <c r="H3086">
        <v>21746</v>
      </c>
      <c r="I3086" t="str">
        <f t="shared" si="290"/>
        <v>Morning</v>
      </c>
      <c r="J3086" t="str">
        <f t="shared" si="291"/>
        <v>Sun</v>
      </c>
      <c r="K3086" t="str">
        <f t="shared" si="292"/>
        <v>2014-05-11</v>
      </c>
      <c r="L3086" s="39">
        <f t="shared" si="293"/>
        <v>0.41249999999854481</v>
      </c>
      <c r="M3086" s="19">
        <f>COUNTIF(Table1_3[Status], "Hired") / COUNTA(Table1_3[Status])</f>
        <v>0.6552734375</v>
      </c>
      <c r="N3086" s="27" t="str">
        <f t="shared" si="294"/>
        <v/>
      </c>
      <c r="O3086" t="str">
        <f>TEXT(Table1_3[[#This Row],[Interview Taken on]],"MMM")</f>
        <v>May</v>
      </c>
    </row>
    <row r="3087" spans="1:15" x14ac:dyDescent="0.25">
      <c r="A3087">
        <v>273296</v>
      </c>
      <c r="B3087" s="3">
        <v>41796.568055555559</v>
      </c>
      <c r="C3087">
        <f t="shared" si="289"/>
        <v>0</v>
      </c>
      <c r="D3087" t="s">
        <v>13</v>
      </c>
      <c r="E3087" t="s">
        <v>8</v>
      </c>
      <c r="F3087" t="s">
        <v>205</v>
      </c>
      <c r="G3087" t="s">
        <v>34</v>
      </c>
      <c r="H3087">
        <v>11320</v>
      </c>
      <c r="I3087" t="str">
        <f t="shared" si="290"/>
        <v>Afternoon</v>
      </c>
      <c r="J3087" t="str">
        <f t="shared" si="291"/>
        <v>Fri</v>
      </c>
      <c r="K3087" t="str">
        <f t="shared" si="292"/>
        <v>2014-06-06</v>
      </c>
      <c r="L3087" s="39">
        <f t="shared" si="293"/>
        <v>0.56805555555911269</v>
      </c>
      <c r="M3087" s="19">
        <f>COUNTIF(Table1_3[Status], "Hired") / COUNTA(Table1_3[Status])</f>
        <v>0.6552734375</v>
      </c>
      <c r="N3087" s="27" t="str">
        <f t="shared" si="294"/>
        <v/>
      </c>
      <c r="O3087" t="str">
        <f>TEXT(Table1_3[[#This Row],[Interview Taken on]],"MMM")</f>
        <v>Jun</v>
      </c>
    </row>
    <row r="3088" spans="1:15" x14ac:dyDescent="0.25">
      <c r="A3088">
        <v>310084</v>
      </c>
      <c r="B3088" s="3">
        <v>41801.401388888888</v>
      </c>
      <c r="C3088">
        <f t="shared" si="289"/>
        <v>1</v>
      </c>
      <c r="D3088" t="s">
        <v>7</v>
      </c>
      <c r="E3088" t="s">
        <v>11</v>
      </c>
      <c r="F3088" t="s">
        <v>205</v>
      </c>
      <c r="G3088" t="s">
        <v>12</v>
      </c>
      <c r="H3088">
        <v>49441</v>
      </c>
      <c r="I3088" t="str">
        <f t="shared" si="290"/>
        <v>Morning</v>
      </c>
      <c r="J3088" t="str">
        <f t="shared" si="291"/>
        <v>Wed</v>
      </c>
      <c r="K3088" t="str">
        <f t="shared" si="292"/>
        <v>2014-06-11</v>
      </c>
      <c r="L3088" s="39">
        <f t="shared" si="293"/>
        <v>0.40138888888759539</v>
      </c>
      <c r="M3088" s="19">
        <f>COUNTIF(Table1_3[Status], "Hired") / COUNTA(Table1_3[Status])</f>
        <v>0.6552734375</v>
      </c>
      <c r="N3088" s="27">
        <f t="shared" si="294"/>
        <v>41816.401388888888</v>
      </c>
      <c r="O3088" t="str">
        <f>TEXT(Table1_3[[#This Row],[Interview Taken on]],"MMM")</f>
        <v>Jun</v>
      </c>
    </row>
    <row r="3089" spans="1:15" x14ac:dyDescent="0.25">
      <c r="A3089">
        <v>577690</v>
      </c>
      <c r="B3089" s="3">
        <v>41809.770833333336</v>
      </c>
      <c r="C3089">
        <f t="shared" si="289"/>
        <v>1</v>
      </c>
      <c r="D3089" t="s">
        <v>7</v>
      </c>
      <c r="E3089" t="s">
        <v>8</v>
      </c>
      <c r="F3089" t="s">
        <v>205</v>
      </c>
      <c r="G3089" t="s">
        <v>12</v>
      </c>
      <c r="H3089">
        <v>9533</v>
      </c>
      <c r="I3089" t="str">
        <f t="shared" si="290"/>
        <v>Evening</v>
      </c>
      <c r="J3089" t="str">
        <f t="shared" si="291"/>
        <v>Thu</v>
      </c>
      <c r="K3089" t="str">
        <f t="shared" si="292"/>
        <v>2014-06-19</v>
      </c>
      <c r="L3089" s="39">
        <f t="shared" si="293"/>
        <v>0.77083333333575865</v>
      </c>
      <c r="M3089" s="19">
        <f>COUNTIF(Table1_3[Status], "Hired") / COUNTA(Table1_3[Status])</f>
        <v>0.6552734375</v>
      </c>
      <c r="N3089" s="27">
        <f t="shared" si="294"/>
        <v>41824.770833333336</v>
      </c>
      <c r="O3089" t="str">
        <f>TEXT(Table1_3[[#This Row],[Interview Taken on]],"MMM")</f>
        <v>Jun</v>
      </c>
    </row>
    <row r="3090" spans="1:15" x14ac:dyDescent="0.25">
      <c r="A3090">
        <v>461741</v>
      </c>
      <c r="B3090" s="3">
        <v>41809.771527777775</v>
      </c>
      <c r="C3090">
        <f t="shared" si="289"/>
        <v>1</v>
      </c>
      <c r="D3090" t="s">
        <v>7</v>
      </c>
      <c r="E3090" t="s">
        <v>8</v>
      </c>
      <c r="F3090" t="s">
        <v>205</v>
      </c>
      <c r="G3090" t="s">
        <v>12</v>
      </c>
      <c r="H3090">
        <v>6988</v>
      </c>
      <c r="I3090" t="str">
        <f t="shared" si="290"/>
        <v>Evening</v>
      </c>
      <c r="J3090" t="str">
        <f t="shared" si="291"/>
        <v>Thu</v>
      </c>
      <c r="K3090" t="str">
        <f t="shared" si="292"/>
        <v>2014-06-19</v>
      </c>
      <c r="L3090" s="39">
        <f t="shared" si="293"/>
        <v>0.77152777777519077</v>
      </c>
      <c r="M3090" s="19">
        <f>COUNTIF(Table1_3[Status], "Hired") / COUNTA(Table1_3[Status])</f>
        <v>0.6552734375</v>
      </c>
      <c r="N3090" s="27">
        <f t="shared" si="294"/>
        <v>41824.771527777775</v>
      </c>
      <c r="O3090" t="str">
        <f>TEXT(Table1_3[[#This Row],[Interview Taken on]],"MMM")</f>
        <v>Jun</v>
      </c>
    </row>
    <row r="3091" spans="1:15" x14ac:dyDescent="0.25">
      <c r="A3091">
        <v>362955</v>
      </c>
      <c r="B3091" s="3">
        <v>41845.636111111111</v>
      </c>
      <c r="C3091">
        <f t="shared" si="289"/>
        <v>0</v>
      </c>
      <c r="D3091" t="s">
        <v>13</v>
      </c>
      <c r="E3091" t="s">
        <v>38</v>
      </c>
      <c r="F3091" t="s">
        <v>205</v>
      </c>
      <c r="G3091" t="s">
        <v>12</v>
      </c>
      <c r="H3091">
        <v>41227</v>
      </c>
      <c r="I3091" t="str">
        <f t="shared" si="290"/>
        <v>Afternoon</v>
      </c>
      <c r="J3091" t="str">
        <f t="shared" si="291"/>
        <v>Fri</v>
      </c>
      <c r="K3091" t="str">
        <f t="shared" si="292"/>
        <v>2014-07-25</v>
      </c>
      <c r="L3091" s="39">
        <f t="shared" si="293"/>
        <v>0.63611111111094942</v>
      </c>
      <c r="M3091" s="19">
        <f>COUNTIF(Table1_3[Status], "Hired") / COUNTA(Table1_3[Status])</f>
        <v>0.6552734375</v>
      </c>
      <c r="N3091" s="27" t="str">
        <f t="shared" si="294"/>
        <v/>
      </c>
      <c r="O3091" t="str">
        <f>TEXT(Table1_3[[#This Row],[Interview Taken on]],"MMM")</f>
        <v>Jul</v>
      </c>
    </row>
    <row r="3092" spans="1:15" x14ac:dyDescent="0.25">
      <c r="A3092">
        <v>629018</v>
      </c>
      <c r="B3092" s="3">
        <v>41863.396527777775</v>
      </c>
      <c r="C3092">
        <f t="shared" si="289"/>
        <v>1</v>
      </c>
      <c r="D3092" t="s">
        <v>7</v>
      </c>
      <c r="E3092" t="s">
        <v>8</v>
      </c>
      <c r="F3092" t="s">
        <v>205</v>
      </c>
      <c r="G3092" t="s">
        <v>34</v>
      </c>
      <c r="H3092">
        <v>10545</v>
      </c>
      <c r="I3092" t="str">
        <f t="shared" si="290"/>
        <v>Morning</v>
      </c>
      <c r="J3092" t="str">
        <f t="shared" si="291"/>
        <v>Tue</v>
      </c>
      <c r="K3092" t="str">
        <f t="shared" si="292"/>
        <v>2014-08-12</v>
      </c>
      <c r="L3092" s="39">
        <f t="shared" si="293"/>
        <v>0.39652777777519077</v>
      </c>
      <c r="M3092" s="19">
        <f>COUNTIF(Table1_3[Status], "Hired") / COUNTA(Table1_3[Status])</f>
        <v>0.6552734375</v>
      </c>
      <c r="N3092" s="27">
        <f t="shared" si="294"/>
        <v>41878.396527777775</v>
      </c>
      <c r="O3092" t="str">
        <f>TEXT(Table1_3[[#This Row],[Interview Taken on]],"MMM")</f>
        <v>Aug</v>
      </c>
    </row>
    <row r="3093" spans="1:15" x14ac:dyDescent="0.25">
      <c r="A3093">
        <v>782332</v>
      </c>
      <c r="B3093" s="3">
        <v>41866.677083333336</v>
      </c>
      <c r="C3093">
        <f t="shared" si="289"/>
        <v>0</v>
      </c>
      <c r="D3093" t="s">
        <v>13</v>
      </c>
      <c r="E3093" t="s">
        <v>11</v>
      </c>
      <c r="F3093" t="s">
        <v>205</v>
      </c>
      <c r="G3093" t="s">
        <v>34</v>
      </c>
      <c r="H3093">
        <v>5040</v>
      </c>
      <c r="I3093" t="str">
        <f t="shared" si="290"/>
        <v>Afternoon</v>
      </c>
      <c r="J3093" t="str">
        <f t="shared" si="291"/>
        <v>Fri</v>
      </c>
      <c r="K3093" t="str">
        <f t="shared" si="292"/>
        <v>2014-08-15</v>
      </c>
      <c r="L3093" s="39">
        <f t="shared" si="293"/>
        <v>0.67708333333575865</v>
      </c>
      <c r="M3093" s="19">
        <f>COUNTIF(Table1_3[Status], "Hired") / COUNTA(Table1_3[Status])</f>
        <v>0.6552734375</v>
      </c>
      <c r="N3093" s="27" t="str">
        <f t="shared" si="294"/>
        <v/>
      </c>
      <c r="O3093" t="str">
        <f>TEXT(Table1_3[[#This Row],[Interview Taken on]],"MMM")</f>
        <v>Aug</v>
      </c>
    </row>
    <row r="3094" spans="1:15" x14ac:dyDescent="0.25">
      <c r="A3094">
        <v>145093</v>
      </c>
      <c r="B3094" s="3">
        <v>41870.821527777778</v>
      </c>
      <c r="C3094">
        <f t="shared" si="289"/>
        <v>0</v>
      </c>
      <c r="D3094" t="s">
        <v>13</v>
      </c>
      <c r="E3094" t="s">
        <v>8</v>
      </c>
      <c r="F3094" t="s">
        <v>205</v>
      </c>
      <c r="G3094" t="s">
        <v>34</v>
      </c>
      <c r="H3094">
        <v>86339</v>
      </c>
      <c r="I3094" t="str">
        <f t="shared" si="290"/>
        <v>Evening</v>
      </c>
      <c r="J3094" t="str">
        <f t="shared" si="291"/>
        <v>Tue</v>
      </c>
      <c r="K3094" t="str">
        <f t="shared" si="292"/>
        <v>2014-08-19</v>
      </c>
      <c r="L3094" s="39">
        <f t="shared" si="293"/>
        <v>0.82152777777810115</v>
      </c>
      <c r="M3094" s="19">
        <f>COUNTIF(Table1_3[Status], "Hired") / COUNTA(Table1_3[Status])</f>
        <v>0.6552734375</v>
      </c>
      <c r="N3094" s="27" t="str">
        <f t="shared" si="294"/>
        <v/>
      </c>
      <c r="O3094" t="str">
        <f>TEXT(Table1_3[[#This Row],[Interview Taken on]],"MMM")</f>
        <v>Aug</v>
      </c>
    </row>
    <row r="3095" spans="1:15" x14ac:dyDescent="0.25">
      <c r="A3095">
        <v>111044</v>
      </c>
      <c r="B3095" s="3">
        <v>41864.398611111108</v>
      </c>
      <c r="C3095">
        <f t="shared" si="289"/>
        <v>1</v>
      </c>
      <c r="D3095" t="s">
        <v>7</v>
      </c>
      <c r="E3095" t="s">
        <v>11</v>
      </c>
      <c r="F3095" t="s">
        <v>205</v>
      </c>
      <c r="G3095" t="s">
        <v>34</v>
      </c>
      <c r="H3095">
        <v>45046</v>
      </c>
      <c r="I3095" t="str">
        <f t="shared" si="290"/>
        <v>Morning</v>
      </c>
      <c r="J3095" t="str">
        <f t="shared" si="291"/>
        <v>Wed</v>
      </c>
      <c r="K3095" t="str">
        <f t="shared" si="292"/>
        <v>2014-08-13</v>
      </c>
      <c r="L3095" s="39">
        <f t="shared" si="293"/>
        <v>0.39861111110803904</v>
      </c>
      <c r="M3095" s="19">
        <f>COUNTIF(Table1_3[Status], "Hired") / COUNTA(Table1_3[Status])</f>
        <v>0.6552734375</v>
      </c>
      <c r="N3095" s="27">
        <f t="shared" si="294"/>
        <v>41879.398611111108</v>
      </c>
      <c r="O3095" t="str">
        <f>TEXT(Table1_3[[#This Row],[Interview Taken on]],"MMM")</f>
        <v>Aug</v>
      </c>
    </row>
    <row r="3096" spans="1:15" x14ac:dyDescent="0.25">
      <c r="A3096">
        <v>129483</v>
      </c>
      <c r="B3096" s="3">
        <v>41864.400694444441</v>
      </c>
      <c r="C3096">
        <f t="shared" si="289"/>
        <v>1</v>
      </c>
      <c r="D3096" t="s">
        <v>7</v>
      </c>
      <c r="E3096" t="s">
        <v>8</v>
      </c>
      <c r="F3096" t="s">
        <v>205</v>
      </c>
      <c r="G3096" t="s">
        <v>34</v>
      </c>
      <c r="H3096">
        <v>33906</v>
      </c>
      <c r="I3096" t="str">
        <f t="shared" si="290"/>
        <v>Morning</v>
      </c>
      <c r="J3096" t="str">
        <f t="shared" si="291"/>
        <v>Wed</v>
      </c>
      <c r="K3096" t="str">
        <f t="shared" si="292"/>
        <v>2014-08-13</v>
      </c>
      <c r="L3096" s="39">
        <f t="shared" si="293"/>
        <v>0.40069444444088731</v>
      </c>
      <c r="M3096" s="19">
        <f>COUNTIF(Table1_3[Status], "Hired") / COUNTA(Table1_3[Status])</f>
        <v>0.6552734375</v>
      </c>
      <c r="N3096" s="27">
        <f t="shared" si="294"/>
        <v>41879.400694444441</v>
      </c>
      <c r="O3096" t="str">
        <f>TEXT(Table1_3[[#This Row],[Interview Taken on]],"MMM")</f>
        <v>Aug</v>
      </c>
    </row>
    <row r="3097" spans="1:15" x14ac:dyDescent="0.25">
      <c r="A3097">
        <v>24143</v>
      </c>
      <c r="B3097" s="3">
        <v>41788.397222222222</v>
      </c>
      <c r="C3097">
        <f t="shared" si="289"/>
        <v>1</v>
      </c>
      <c r="D3097" t="s">
        <v>7</v>
      </c>
      <c r="E3097" t="s">
        <v>11</v>
      </c>
      <c r="F3097" t="s">
        <v>201</v>
      </c>
      <c r="G3097" t="s">
        <v>22</v>
      </c>
      <c r="H3097">
        <v>62591</v>
      </c>
      <c r="I3097" t="str">
        <f t="shared" si="290"/>
        <v>Morning</v>
      </c>
      <c r="J3097" t="str">
        <f t="shared" si="291"/>
        <v>Thu</v>
      </c>
      <c r="K3097" t="str">
        <f t="shared" si="292"/>
        <v>2014-05-29</v>
      </c>
      <c r="L3097" s="39">
        <f t="shared" si="293"/>
        <v>0.39722222222189885</v>
      </c>
      <c r="M3097" s="19">
        <f>COUNTIF(Table1_3[Status], "Hired") / COUNTA(Table1_3[Status])</f>
        <v>0.6552734375</v>
      </c>
      <c r="N3097" s="27">
        <f t="shared" si="294"/>
        <v>41803.397222222222</v>
      </c>
      <c r="O3097" t="str">
        <f>TEXT(Table1_3[[#This Row],[Interview Taken on]],"MMM")</f>
        <v>May</v>
      </c>
    </row>
    <row r="3098" spans="1:15" x14ac:dyDescent="0.25">
      <c r="A3098">
        <v>544586</v>
      </c>
      <c r="B3098" s="3">
        <v>41788.397916666669</v>
      </c>
      <c r="C3098">
        <f t="shared" si="289"/>
        <v>1</v>
      </c>
      <c r="D3098" t="s">
        <v>7</v>
      </c>
      <c r="E3098" t="s">
        <v>11</v>
      </c>
      <c r="F3098" t="s">
        <v>201</v>
      </c>
      <c r="G3098" t="s">
        <v>22</v>
      </c>
      <c r="H3098">
        <v>1911</v>
      </c>
      <c r="I3098" t="str">
        <f t="shared" si="290"/>
        <v>Morning</v>
      </c>
      <c r="J3098" t="str">
        <f t="shared" si="291"/>
        <v>Thu</v>
      </c>
      <c r="K3098" t="str">
        <f t="shared" si="292"/>
        <v>2014-05-29</v>
      </c>
      <c r="L3098" s="39">
        <f t="shared" si="293"/>
        <v>0.39791666666860692</v>
      </c>
      <c r="M3098" s="19">
        <f>COUNTIF(Table1_3[Status], "Hired") / COUNTA(Table1_3[Status])</f>
        <v>0.6552734375</v>
      </c>
      <c r="N3098" s="27">
        <f t="shared" si="294"/>
        <v>41803.397916666669</v>
      </c>
      <c r="O3098" t="str">
        <f>TEXT(Table1_3[[#This Row],[Interview Taken on]],"MMM")</f>
        <v>May</v>
      </c>
    </row>
    <row r="3099" spans="1:15" x14ac:dyDescent="0.25">
      <c r="A3099">
        <v>21494</v>
      </c>
      <c r="B3099" s="3">
        <v>41788.397222222222</v>
      </c>
      <c r="C3099">
        <f t="shared" si="289"/>
        <v>1</v>
      </c>
      <c r="D3099" t="s">
        <v>7</v>
      </c>
      <c r="E3099" t="s">
        <v>11</v>
      </c>
      <c r="F3099" t="s">
        <v>201</v>
      </c>
      <c r="G3099" t="s">
        <v>22</v>
      </c>
      <c r="H3099">
        <v>98784</v>
      </c>
      <c r="I3099" t="str">
        <f t="shared" si="290"/>
        <v>Morning</v>
      </c>
      <c r="J3099" t="str">
        <f t="shared" si="291"/>
        <v>Thu</v>
      </c>
      <c r="K3099" t="str">
        <f t="shared" si="292"/>
        <v>2014-05-29</v>
      </c>
      <c r="L3099" s="39">
        <f t="shared" si="293"/>
        <v>0.39722222222189885</v>
      </c>
      <c r="M3099" s="19">
        <f>COUNTIF(Table1_3[Status], "Hired") / COUNTA(Table1_3[Status])</f>
        <v>0.6552734375</v>
      </c>
      <c r="N3099" s="27">
        <f t="shared" si="294"/>
        <v>41803.397222222222</v>
      </c>
      <c r="O3099" t="str">
        <f>TEXT(Table1_3[[#This Row],[Interview Taken on]],"MMM")</f>
        <v>May</v>
      </c>
    </row>
    <row r="3100" spans="1:15" x14ac:dyDescent="0.25">
      <c r="A3100">
        <v>811033</v>
      </c>
      <c r="B3100" s="3">
        <v>41802.427777777775</v>
      </c>
      <c r="C3100">
        <f t="shared" si="289"/>
        <v>1</v>
      </c>
      <c r="D3100" t="s">
        <v>7</v>
      </c>
      <c r="E3100" t="s">
        <v>11</v>
      </c>
      <c r="F3100" t="s">
        <v>201</v>
      </c>
      <c r="G3100" t="s">
        <v>12</v>
      </c>
      <c r="H3100">
        <v>57085</v>
      </c>
      <c r="I3100" t="str">
        <f t="shared" si="290"/>
        <v>Morning</v>
      </c>
      <c r="J3100" t="str">
        <f t="shared" si="291"/>
        <v>Thu</v>
      </c>
      <c r="K3100" t="str">
        <f t="shared" si="292"/>
        <v>2014-06-12</v>
      </c>
      <c r="L3100" s="39">
        <f t="shared" si="293"/>
        <v>0.42777777777519077</v>
      </c>
      <c r="M3100" s="19">
        <f>COUNTIF(Table1_3[Status], "Hired") / COUNTA(Table1_3[Status])</f>
        <v>0.6552734375</v>
      </c>
      <c r="N3100" s="27">
        <f t="shared" si="294"/>
        <v>41817.427777777775</v>
      </c>
      <c r="O3100" t="str">
        <f>TEXT(Table1_3[[#This Row],[Interview Taken on]],"MMM")</f>
        <v>Jun</v>
      </c>
    </row>
    <row r="3101" spans="1:15" x14ac:dyDescent="0.25">
      <c r="A3101">
        <v>687757</v>
      </c>
      <c r="B3101" s="3">
        <v>41774.398611111108</v>
      </c>
      <c r="C3101">
        <f t="shared" si="289"/>
        <v>1</v>
      </c>
      <c r="D3101" t="s">
        <v>7</v>
      </c>
      <c r="E3101" t="s">
        <v>11</v>
      </c>
      <c r="F3101" t="s">
        <v>201</v>
      </c>
      <c r="G3101" t="s">
        <v>34</v>
      </c>
      <c r="H3101">
        <v>60280</v>
      </c>
      <c r="I3101" t="str">
        <f t="shared" si="290"/>
        <v>Morning</v>
      </c>
      <c r="J3101" t="str">
        <f t="shared" si="291"/>
        <v>Thu</v>
      </c>
      <c r="K3101" t="str">
        <f t="shared" si="292"/>
        <v>2014-05-15</v>
      </c>
      <c r="L3101" s="39">
        <f t="shared" si="293"/>
        <v>0.39861111110803904</v>
      </c>
      <c r="M3101" s="19">
        <f>COUNTIF(Table1_3[Status], "Hired") / COUNTA(Table1_3[Status])</f>
        <v>0.6552734375</v>
      </c>
      <c r="N3101" s="27">
        <f t="shared" si="294"/>
        <v>41789.398611111108</v>
      </c>
      <c r="O3101" t="str">
        <f>TEXT(Table1_3[[#This Row],[Interview Taken on]],"MMM")</f>
        <v>May</v>
      </c>
    </row>
    <row r="3102" spans="1:15" x14ac:dyDescent="0.25">
      <c r="A3102">
        <v>934635</v>
      </c>
      <c r="B3102" s="3">
        <v>41838.413888888892</v>
      </c>
      <c r="C3102">
        <f t="shared" si="289"/>
        <v>1</v>
      </c>
      <c r="D3102" t="s">
        <v>7</v>
      </c>
      <c r="E3102" t="s">
        <v>8</v>
      </c>
      <c r="F3102" t="s">
        <v>201</v>
      </c>
      <c r="G3102" t="s">
        <v>12</v>
      </c>
      <c r="H3102">
        <v>38861</v>
      </c>
      <c r="I3102" t="str">
        <f t="shared" si="290"/>
        <v>Morning</v>
      </c>
      <c r="J3102" t="str">
        <f t="shared" si="291"/>
        <v>Fri</v>
      </c>
      <c r="K3102" t="str">
        <f t="shared" si="292"/>
        <v>2014-07-18</v>
      </c>
      <c r="L3102" s="39">
        <f t="shared" si="293"/>
        <v>0.41388888889196096</v>
      </c>
      <c r="M3102" s="19">
        <f>COUNTIF(Table1_3[Status], "Hired") / COUNTA(Table1_3[Status])</f>
        <v>0.6552734375</v>
      </c>
      <c r="N3102" s="27">
        <f t="shared" si="294"/>
        <v>41853.413888888892</v>
      </c>
      <c r="O3102" t="str">
        <f>TEXT(Table1_3[[#This Row],[Interview Taken on]],"MMM")</f>
        <v>Jul</v>
      </c>
    </row>
    <row r="3103" spans="1:15" x14ac:dyDescent="0.25">
      <c r="A3103">
        <v>229560</v>
      </c>
      <c r="B3103" s="3">
        <v>41838.413888888892</v>
      </c>
      <c r="C3103">
        <f t="shared" si="289"/>
        <v>0</v>
      </c>
      <c r="D3103" t="s">
        <v>13</v>
      </c>
      <c r="E3103" t="s">
        <v>11</v>
      </c>
      <c r="F3103" t="s">
        <v>201</v>
      </c>
      <c r="G3103" t="s">
        <v>12</v>
      </c>
      <c r="H3103">
        <v>96985</v>
      </c>
      <c r="I3103" t="str">
        <f t="shared" si="290"/>
        <v>Morning</v>
      </c>
      <c r="J3103" t="str">
        <f t="shared" si="291"/>
        <v>Fri</v>
      </c>
      <c r="K3103" t="str">
        <f t="shared" si="292"/>
        <v>2014-07-18</v>
      </c>
      <c r="L3103" s="39">
        <f t="shared" si="293"/>
        <v>0.41388888889196096</v>
      </c>
      <c r="M3103" s="19">
        <f>COUNTIF(Table1_3[Status], "Hired") / COUNTA(Table1_3[Status])</f>
        <v>0.6552734375</v>
      </c>
      <c r="N3103" s="27" t="str">
        <f t="shared" si="294"/>
        <v/>
      </c>
      <c r="O3103" t="str">
        <f>TEXT(Table1_3[[#This Row],[Interview Taken on]],"MMM")</f>
        <v>Jul</v>
      </c>
    </row>
    <row r="3104" spans="1:15" x14ac:dyDescent="0.25">
      <c r="A3104">
        <v>74788</v>
      </c>
      <c r="B3104" s="3">
        <v>41837.396527777775</v>
      </c>
      <c r="C3104">
        <f t="shared" si="289"/>
        <v>1</v>
      </c>
      <c r="D3104" t="s">
        <v>7</v>
      </c>
      <c r="E3104" t="s">
        <v>8</v>
      </c>
      <c r="F3104" t="s">
        <v>201</v>
      </c>
      <c r="G3104" t="s">
        <v>18</v>
      </c>
      <c r="H3104">
        <v>91506</v>
      </c>
      <c r="I3104" t="str">
        <f t="shared" si="290"/>
        <v>Morning</v>
      </c>
      <c r="J3104" t="str">
        <f t="shared" si="291"/>
        <v>Thu</v>
      </c>
      <c r="K3104" t="str">
        <f t="shared" si="292"/>
        <v>2014-07-17</v>
      </c>
      <c r="L3104" s="39">
        <f t="shared" si="293"/>
        <v>0.39652777777519077</v>
      </c>
      <c r="M3104" s="19">
        <f>COUNTIF(Table1_3[Status], "Hired") / COUNTA(Table1_3[Status])</f>
        <v>0.6552734375</v>
      </c>
      <c r="N3104" s="27">
        <f t="shared" si="294"/>
        <v>41852.396527777775</v>
      </c>
      <c r="O3104" t="str">
        <f>TEXT(Table1_3[[#This Row],[Interview Taken on]],"MMM")</f>
        <v>Jul</v>
      </c>
    </row>
    <row r="3105" spans="1:15" x14ac:dyDescent="0.25">
      <c r="A3105">
        <v>162372</v>
      </c>
      <c r="B3105" s="3">
        <v>41775.4</v>
      </c>
      <c r="C3105">
        <f t="shared" si="289"/>
        <v>0</v>
      </c>
      <c r="D3105" t="s">
        <v>13</v>
      </c>
      <c r="E3105" t="s">
        <v>11</v>
      </c>
      <c r="F3105" t="s">
        <v>203</v>
      </c>
      <c r="G3105" t="s">
        <v>18</v>
      </c>
      <c r="H3105">
        <v>48811</v>
      </c>
      <c r="I3105" t="str">
        <f t="shared" si="290"/>
        <v>Morning</v>
      </c>
      <c r="J3105" t="str">
        <f t="shared" si="291"/>
        <v>Fri</v>
      </c>
      <c r="K3105" t="str">
        <f t="shared" si="292"/>
        <v>2014-05-16</v>
      </c>
      <c r="L3105" s="39">
        <f t="shared" si="293"/>
        <v>0.40000000000145519</v>
      </c>
      <c r="M3105" s="19">
        <f>COUNTIF(Table1_3[Status], "Hired") / COUNTA(Table1_3[Status])</f>
        <v>0.6552734375</v>
      </c>
      <c r="N3105" s="27" t="str">
        <f t="shared" si="294"/>
        <v/>
      </c>
      <c r="O3105" t="str">
        <f>TEXT(Table1_3[[#This Row],[Interview Taken on]],"MMM")</f>
        <v>May</v>
      </c>
    </row>
    <row r="3106" spans="1:15" x14ac:dyDescent="0.25">
      <c r="A3106">
        <v>977642</v>
      </c>
      <c r="B3106" s="3">
        <v>41795.520138888889</v>
      </c>
      <c r="C3106">
        <f t="shared" si="289"/>
        <v>0</v>
      </c>
      <c r="D3106" t="s">
        <v>13</v>
      </c>
      <c r="E3106" t="s">
        <v>8</v>
      </c>
      <c r="F3106" t="s">
        <v>203</v>
      </c>
      <c r="G3106" t="s">
        <v>18</v>
      </c>
      <c r="H3106">
        <v>57686</v>
      </c>
      <c r="I3106" t="str">
        <f t="shared" si="290"/>
        <v>Afternoon</v>
      </c>
      <c r="J3106" t="str">
        <f t="shared" si="291"/>
        <v>Thu</v>
      </c>
      <c r="K3106" t="str">
        <f t="shared" si="292"/>
        <v>2014-06-05</v>
      </c>
      <c r="L3106" s="39">
        <f t="shared" si="293"/>
        <v>0.52013888888905058</v>
      </c>
      <c r="M3106" s="19">
        <f>COUNTIF(Table1_3[Status], "Hired") / COUNTA(Table1_3[Status])</f>
        <v>0.6552734375</v>
      </c>
      <c r="N3106" s="27" t="str">
        <f t="shared" si="294"/>
        <v/>
      </c>
      <c r="O3106" t="str">
        <f>TEXT(Table1_3[[#This Row],[Interview Taken on]],"MMM")</f>
        <v>Jun</v>
      </c>
    </row>
    <row r="3107" spans="1:15" x14ac:dyDescent="0.25">
      <c r="A3107">
        <v>765524</v>
      </c>
      <c r="B3107" s="3">
        <v>41795.520138888889</v>
      </c>
      <c r="C3107">
        <f t="shared" si="289"/>
        <v>0</v>
      </c>
      <c r="D3107" t="s">
        <v>13</v>
      </c>
      <c r="E3107" t="s">
        <v>8</v>
      </c>
      <c r="F3107" t="s">
        <v>203</v>
      </c>
      <c r="G3107" t="s">
        <v>18</v>
      </c>
      <c r="H3107">
        <v>11862</v>
      </c>
      <c r="I3107" t="str">
        <f t="shared" si="290"/>
        <v>Afternoon</v>
      </c>
      <c r="J3107" t="str">
        <f t="shared" si="291"/>
        <v>Thu</v>
      </c>
      <c r="K3107" t="str">
        <f t="shared" si="292"/>
        <v>2014-06-05</v>
      </c>
      <c r="L3107" s="39">
        <f t="shared" si="293"/>
        <v>0.52013888888905058</v>
      </c>
      <c r="M3107" s="19">
        <f>COUNTIF(Table1_3[Status], "Hired") / COUNTA(Table1_3[Status])</f>
        <v>0.6552734375</v>
      </c>
      <c r="N3107" s="27" t="str">
        <f t="shared" si="294"/>
        <v/>
      </c>
      <c r="O3107" t="str">
        <f>TEXT(Table1_3[[#This Row],[Interview Taken on]],"MMM")</f>
        <v>Jun</v>
      </c>
    </row>
    <row r="3108" spans="1:15" x14ac:dyDescent="0.25">
      <c r="A3108">
        <v>49710</v>
      </c>
      <c r="B3108" s="3">
        <v>41795.521527777775</v>
      </c>
      <c r="C3108">
        <f t="shared" si="289"/>
        <v>0</v>
      </c>
      <c r="D3108" t="s">
        <v>13</v>
      </c>
      <c r="E3108" t="s">
        <v>8</v>
      </c>
      <c r="F3108" t="s">
        <v>203</v>
      </c>
      <c r="G3108" t="s">
        <v>18</v>
      </c>
      <c r="H3108">
        <v>85940</v>
      </c>
      <c r="I3108" t="str">
        <f t="shared" si="290"/>
        <v>Afternoon</v>
      </c>
      <c r="J3108" t="str">
        <f t="shared" si="291"/>
        <v>Thu</v>
      </c>
      <c r="K3108" t="str">
        <f t="shared" si="292"/>
        <v>2014-06-05</v>
      </c>
      <c r="L3108" s="39">
        <f t="shared" si="293"/>
        <v>0.52152777777519077</v>
      </c>
      <c r="M3108" s="19">
        <f>COUNTIF(Table1_3[Status], "Hired") / COUNTA(Table1_3[Status])</f>
        <v>0.6552734375</v>
      </c>
      <c r="N3108" s="27" t="str">
        <f t="shared" si="294"/>
        <v/>
      </c>
      <c r="O3108" t="str">
        <f>TEXT(Table1_3[[#This Row],[Interview Taken on]],"MMM")</f>
        <v>Jun</v>
      </c>
    </row>
    <row r="3109" spans="1:15" x14ac:dyDescent="0.25">
      <c r="A3109">
        <v>288909</v>
      </c>
      <c r="B3109" s="3">
        <v>41795.521527777775</v>
      </c>
      <c r="C3109">
        <f t="shared" si="289"/>
        <v>0</v>
      </c>
      <c r="D3109" t="s">
        <v>13</v>
      </c>
      <c r="E3109" t="s">
        <v>8</v>
      </c>
      <c r="F3109" t="s">
        <v>203</v>
      </c>
      <c r="G3109" t="s">
        <v>18</v>
      </c>
      <c r="H3109">
        <v>67215</v>
      </c>
      <c r="I3109" t="str">
        <f t="shared" si="290"/>
        <v>Afternoon</v>
      </c>
      <c r="J3109" t="str">
        <f t="shared" si="291"/>
        <v>Thu</v>
      </c>
      <c r="K3109" t="str">
        <f t="shared" si="292"/>
        <v>2014-06-05</v>
      </c>
      <c r="L3109" s="39">
        <f t="shared" si="293"/>
        <v>0.52152777777519077</v>
      </c>
      <c r="M3109" s="19">
        <f>COUNTIF(Table1_3[Status], "Hired") / COUNTA(Table1_3[Status])</f>
        <v>0.6552734375</v>
      </c>
      <c r="N3109" s="27" t="str">
        <f t="shared" si="294"/>
        <v/>
      </c>
      <c r="O3109" t="str">
        <f>TEXT(Table1_3[[#This Row],[Interview Taken on]],"MMM")</f>
        <v>Jun</v>
      </c>
    </row>
    <row r="3110" spans="1:15" x14ac:dyDescent="0.25">
      <c r="A3110">
        <v>297679</v>
      </c>
      <c r="B3110" s="3">
        <v>41848.672222222223</v>
      </c>
      <c r="C3110">
        <f t="shared" si="289"/>
        <v>1</v>
      </c>
      <c r="D3110" t="s">
        <v>7</v>
      </c>
      <c r="E3110" t="s">
        <v>8</v>
      </c>
      <c r="F3110" t="s">
        <v>200</v>
      </c>
      <c r="G3110" t="s">
        <v>10</v>
      </c>
      <c r="H3110">
        <v>86043</v>
      </c>
      <c r="I3110" t="str">
        <f t="shared" si="290"/>
        <v>Afternoon</v>
      </c>
      <c r="J3110" t="str">
        <f t="shared" si="291"/>
        <v>Mon</v>
      </c>
      <c r="K3110" t="str">
        <f t="shared" si="292"/>
        <v>2014-07-28</v>
      </c>
      <c r="L3110" s="39">
        <f t="shared" si="293"/>
        <v>0.67222222222335404</v>
      </c>
      <c r="M3110" s="19">
        <f>COUNTIF(Table1_3[Status], "Hired") / COUNTA(Table1_3[Status])</f>
        <v>0.6552734375</v>
      </c>
      <c r="N3110" s="27">
        <f t="shared" si="294"/>
        <v>41863.672222222223</v>
      </c>
      <c r="O3110" t="str">
        <f>TEXT(Table1_3[[#This Row],[Interview Taken on]],"MMM")</f>
        <v>Jul</v>
      </c>
    </row>
    <row r="3111" spans="1:15" x14ac:dyDescent="0.25">
      <c r="A3111">
        <v>836623</v>
      </c>
      <c r="B3111" s="3">
        <v>41848.67291666667</v>
      </c>
      <c r="C3111">
        <f t="shared" si="289"/>
        <v>1</v>
      </c>
      <c r="D3111" t="s">
        <v>7</v>
      </c>
      <c r="E3111" t="s">
        <v>8</v>
      </c>
      <c r="F3111" t="s">
        <v>200</v>
      </c>
      <c r="G3111" t="s">
        <v>10</v>
      </c>
      <c r="H3111">
        <v>41415</v>
      </c>
      <c r="I3111" t="str">
        <f t="shared" si="290"/>
        <v>Afternoon</v>
      </c>
      <c r="J3111" t="str">
        <f t="shared" si="291"/>
        <v>Mon</v>
      </c>
      <c r="K3111" t="str">
        <f t="shared" si="292"/>
        <v>2014-07-28</v>
      </c>
      <c r="L3111" s="39">
        <f t="shared" si="293"/>
        <v>0.67291666667006211</v>
      </c>
      <c r="M3111" s="19">
        <f>COUNTIF(Table1_3[Status], "Hired") / COUNTA(Table1_3[Status])</f>
        <v>0.6552734375</v>
      </c>
      <c r="N3111" s="27">
        <f t="shared" si="294"/>
        <v>41863.67291666667</v>
      </c>
      <c r="O3111" t="str">
        <f>TEXT(Table1_3[[#This Row],[Interview Taken on]],"MMM")</f>
        <v>Jul</v>
      </c>
    </row>
    <row r="3112" spans="1:15" x14ac:dyDescent="0.25">
      <c r="A3112">
        <v>910522</v>
      </c>
      <c r="B3112" s="3">
        <v>41796.384722222225</v>
      </c>
      <c r="C3112">
        <f t="shared" si="289"/>
        <v>1</v>
      </c>
      <c r="D3112" t="s">
        <v>7</v>
      </c>
      <c r="E3112" t="s">
        <v>8</v>
      </c>
      <c r="F3112" t="s">
        <v>205</v>
      </c>
      <c r="G3112" t="s">
        <v>10</v>
      </c>
      <c r="H3112">
        <v>50264</v>
      </c>
      <c r="I3112" t="str">
        <f t="shared" si="290"/>
        <v>Morning</v>
      </c>
      <c r="J3112" t="str">
        <f t="shared" si="291"/>
        <v>Fri</v>
      </c>
      <c r="K3112" t="str">
        <f t="shared" si="292"/>
        <v>2014-06-06</v>
      </c>
      <c r="L3112" s="39">
        <f t="shared" si="293"/>
        <v>0.38472222222480923</v>
      </c>
      <c r="M3112" s="19">
        <f>COUNTIF(Table1_3[Status], "Hired") / COUNTA(Table1_3[Status])</f>
        <v>0.6552734375</v>
      </c>
      <c r="N3112" s="27">
        <f t="shared" si="294"/>
        <v>41811.384722222225</v>
      </c>
      <c r="O3112" t="str">
        <f>TEXT(Table1_3[[#This Row],[Interview Taken on]],"MMM")</f>
        <v>Jun</v>
      </c>
    </row>
    <row r="3113" spans="1:15" x14ac:dyDescent="0.25">
      <c r="A3113">
        <v>932687</v>
      </c>
      <c r="B3113" s="3">
        <v>41796.385416666664</v>
      </c>
      <c r="C3113">
        <f t="shared" si="289"/>
        <v>1</v>
      </c>
      <c r="D3113" t="s">
        <v>7</v>
      </c>
      <c r="E3113" t="s">
        <v>38</v>
      </c>
      <c r="F3113" t="s">
        <v>205</v>
      </c>
      <c r="G3113" t="s">
        <v>10</v>
      </c>
      <c r="H3113">
        <v>12710</v>
      </c>
      <c r="I3113" t="str">
        <f t="shared" si="290"/>
        <v>Morning</v>
      </c>
      <c r="J3113" t="str">
        <f t="shared" si="291"/>
        <v>Fri</v>
      </c>
      <c r="K3113" t="str">
        <f t="shared" si="292"/>
        <v>2014-06-06</v>
      </c>
      <c r="L3113" s="39">
        <f t="shared" si="293"/>
        <v>0.38541666666424135</v>
      </c>
      <c r="M3113" s="19">
        <f>COUNTIF(Table1_3[Status], "Hired") / COUNTA(Table1_3[Status])</f>
        <v>0.6552734375</v>
      </c>
      <c r="N3113" s="27">
        <f t="shared" si="294"/>
        <v>41811.385416666664</v>
      </c>
      <c r="O3113" t="str">
        <f>TEXT(Table1_3[[#This Row],[Interview Taken on]],"MMM")</f>
        <v>Jun</v>
      </c>
    </row>
    <row r="3114" spans="1:15" x14ac:dyDescent="0.25">
      <c r="A3114">
        <v>981648</v>
      </c>
      <c r="B3114" s="3">
        <v>41788.620138888888</v>
      </c>
      <c r="C3114">
        <f t="shared" si="289"/>
        <v>1</v>
      </c>
      <c r="D3114" t="s">
        <v>7</v>
      </c>
      <c r="E3114" t="s">
        <v>11</v>
      </c>
      <c r="F3114" t="s">
        <v>205</v>
      </c>
      <c r="G3114" t="s">
        <v>34</v>
      </c>
      <c r="H3114">
        <v>4435</v>
      </c>
      <c r="I3114" t="str">
        <f t="shared" si="290"/>
        <v>Afternoon</v>
      </c>
      <c r="J3114" t="str">
        <f t="shared" si="291"/>
        <v>Thu</v>
      </c>
      <c r="K3114" t="str">
        <f t="shared" si="292"/>
        <v>2014-05-29</v>
      </c>
      <c r="L3114" s="39">
        <f t="shared" si="293"/>
        <v>0.62013888888759539</v>
      </c>
      <c r="M3114" s="19">
        <f>COUNTIF(Table1_3[Status], "Hired") / COUNTA(Table1_3[Status])</f>
        <v>0.6552734375</v>
      </c>
      <c r="N3114" s="27">
        <f t="shared" si="294"/>
        <v>41803.620138888888</v>
      </c>
      <c r="O3114" t="str">
        <f>TEXT(Table1_3[[#This Row],[Interview Taken on]],"MMM")</f>
        <v>May</v>
      </c>
    </row>
    <row r="3115" spans="1:15" x14ac:dyDescent="0.25">
      <c r="A3115">
        <v>95273</v>
      </c>
      <c r="B3115" s="3">
        <v>41772.173611111109</v>
      </c>
      <c r="C3115">
        <f t="shared" si="289"/>
        <v>1</v>
      </c>
      <c r="D3115" t="s">
        <v>7</v>
      </c>
      <c r="E3115" t="s">
        <v>38</v>
      </c>
      <c r="F3115" t="s">
        <v>201</v>
      </c>
      <c r="G3115" t="s">
        <v>34</v>
      </c>
      <c r="H3115">
        <v>45940</v>
      </c>
      <c r="I3115" t="str">
        <f t="shared" si="290"/>
        <v>Night</v>
      </c>
      <c r="J3115" t="str">
        <f t="shared" si="291"/>
        <v>Tue</v>
      </c>
      <c r="K3115" t="str">
        <f t="shared" si="292"/>
        <v>2014-05-13</v>
      </c>
      <c r="L3115" s="39">
        <f t="shared" si="293"/>
        <v>0.17361111110949423</v>
      </c>
      <c r="M3115" s="19">
        <f>COUNTIF(Table1_3[Status], "Hired") / COUNTA(Table1_3[Status])</f>
        <v>0.6552734375</v>
      </c>
      <c r="N3115" s="27">
        <f t="shared" si="294"/>
        <v>41787.173611111109</v>
      </c>
      <c r="O3115" t="str">
        <f>TEXT(Table1_3[[#This Row],[Interview Taken on]],"MMM")</f>
        <v>May</v>
      </c>
    </row>
    <row r="3116" spans="1:15" x14ac:dyDescent="0.25">
      <c r="A3116">
        <v>540766</v>
      </c>
      <c r="B3116" s="3">
        <v>41775.625</v>
      </c>
      <c r="C3116">
        <f t="shared" si="289"/>
        <v>1</v>
      </c>
      <c r="D3116" t="s">
        <v>7</v>
      </c>
      <c r="E3116" t="s">
        <v>38</v>
      </c>
      <c r="F3116" t="s">
        <v>201</v>
      </c>
      <c r="G3116" t="s">
        <v>34</v>
      </c>
      <c r="H3116">
        <v>4971</v>
      </c>
      <c r="I3116" t="str">
        <f t="shared" si="290"/>
        <v>Afternoon</v>
      </c>
      <c r="J3116" t="str">
        <f t="shared" si="291"/>
        <v>Fri</v>
      </c>
      <c r="K3116" t="str">
        <f t="shared" si="292"/>
        <v>2014-05-16</v>
      </c>
      <c r="L3116" s="39">
        <f t="shared" si="293"/>
        <v>0.625</v>
      </c>
      <c r="M3116" s="19">
        <f>COUNTIF(Table1_3[Status], "Hired") / COUNTA(Table1_3[Status])</f>
        <v>0.6552734375</v>
      </c>
      <c r="N3116" s="27">
        <f t="shared" si="294"/>
        <v>41790.625</v>
      </c>
      <c r="O3116" t="str">
        <f>TEXT(Table1_3[[#This Row],[Interview Taken on]],"MMM")</f>
        <v>May</v>
      </c>
    </row>
    <row r="3117" spans="1:15" x14ac:dyDescent="0.25">
      <c r="A3117">
        <v>323976</v>
      </c>
      <c r="B3117" s="3">
        <v>41798.758333333331</v>
      </c>
      <c r="C3117">
        <f t="shared" si="289"/>
        <v>1</v>
      </c>
      <c r="D3117" t="s">
        <v>7</v>
      </c>
      <c r="E3117" t="s">
        <v>8</v>
      </c>
      <c r="F3117" t="s">
        <v>201</v>
      </c>
      <c r="G3117" t="s">
        <v>34</v>
      </c>
      <c r="H3117">
        <v>67919</v>
      </c>
      <c r="I3117" t="str">
        <f t="shared" si="290"/>
        <v>Evening</v>
      </c>
      <c r="J3117" t="str">
        <f t="shared" si="291"/>
        <v>Sun</v>
      </c>
      <c r="K3117" t="str">
        <f t="shared" si="292"/>
        <v>2014-06-08</v>
      </c>
      <c r="L3117" s="39">
        <f t="shared" si="293"/>
        <v>0.75833333333139308</v>
      </c>
      <c r="M3117" s="19">
        <f>COUNTIF(Table1_3[Status], "Hired") / COUNTA(Table1_3[Status])</f>
        <v>0.6552734375</v>
      </c>
      <c r="N3117" s="27">
        <f t="shared" si="294"/>
        <v>41813.758333333331</v>
      </c>
      <c r="O3117" t="str">
        <f>TEXT(Table1_3[[#This Row],[Interview Taken on]],"MMM")</f>
        <v>Jun</v>
      </c>
    </row>
    <row r="3118" spans="1:15" x14ac:dyDescent="0.25">
      <c r="A3118">
        <v>966316</v>
      </c>
      <c r="B3118" s="3">
        <v>41798.759027777778</v>
      </c>
      <c r="C3118">
        <f t="shared" si="289"/>
        <v>1</v>
      </c>
      <c r="D3118" t="s">
        <v>7</v>
      </c>
      <c r="E3118" t="s">
        <v>8</v>
      </c>
      <c r="F3118" t="s">
        <v>201</v>
      </c>
      <c r="G3118" t="s">
        <v>34</v>
      </c>
      <c r="H3118">
        <v>89727</v>
      </c>
      <c r="I3118" t="str">
        <f t="shared" si="290"/>
        <v>Evening</v>
      </c>
      <c r="J3118" t="str">
        <f t="shared" si="291"/>
        <v>Sun</v>
      </c>
      <c r="K3118" t="str">
        <f t="shared" si="292"/>
        <v>2014-06-08</v>
      </c>
      <c r="L3118" s="39">
        <f t="shared" si="293"/>
        <v>0.75902777777810115</v>
      </c>
      <c r="M3118" s="19">
        <f>COUNTIF(Table1_3[Status], "Hired") / COUNTA(Table1_3[Status])</f>
        <v>0.6552734375</v>
      </c>
      <c r="N3118" s="27">
        <f t="shared" si="294"/>
        <v>41813.759027777778</v>
      </c>
      <c r="O3118" t="str">
        <f>TEXT(Table1_3[[#This Row],[Interview Taken on]],"MMM")</f>
        <v>Jun</v>
      </c>
    </row>
    <row r="3119" spans="1:15" x14ac:dyDescent="0.25">
      <c r="A3119">
        <v>711106</v>
      </c>
      <c r="B3119" s="3">
        <v>41810.302083333336</v>
      </c>
      <c r="C3119">
        <f t="shared" si="289"/>
        <v>0</v>
      </c>
      <c r="D3119" t="s">
        <v>13</v>
      </c>
      <c r="E3119" t="s">
        <v>8</v>
      </c>
      <c r="F3119" t="s">
        <v>201</v>
      </c>
      <c r="G3119" t="s">
        <v>34</v>
      </c>
      <c r="H3119">
        <v>72872</v>
      </c>
      <c r="I3119" t="str">
        <f t="shared" si="290"/>
        <v>Morning</v>
      </c>
      <c r="J3119" t="str">
        <f t="shared" si="291"/>
        <v>Fri</v>
      </c>
      <c r="K3119" t="str">
        <f t="shared" si="292"/>
        <v>2014-06-20</v>
      </c>
      <c r="L3119" s="39">
        <f t="shared" si="293"/>
        <v>0.30208333333575865</v>
      </c>
      <c r="M3119" s="19">
        <f>COUNTIF(Table1_3[Status], "Hired") / COUNTA(Table1_3[Status])</f>
        <v>0.6552734375</v>
      </c>
      <c r="N3119" s="27" t="str">
        <f t="shared" si="294"/>
        <v/>
      </c>
      <c r="O3119" t="str">
        <f>TEXT(Table1_3[[#This Row],[Interview Taken on]],"MMM")</f>
        <v>Jun</v>
      </c>
    </row>
    <row r="3120" spans="1:15" x14ac:dyDescent="0.25">
      <c r="A3120">
        <v>923992</v>
      </c>
      <c r="B3120" s="3">
        <v>41810.304166666669</v>
      </c>
      <c r="C3120">
        <f t="shared" si="289"/>
        <v>1</v>
      </c>
      <c r="D3120" t="s">
        <v>7</v>
      </c>
      <c r="E3120" t="s">
        <v>11</v>
      </c>
      <c r="F3120" t="s">
        <v>201</v>
      </c>
      <c r="G3120" t="s">
        <v>34</v>
      </c>
      <c r="H3120">
        <v>4799</v>
      </c>
      <c r="I3120" t="str">
        <f t="shared" si="290"/>
        <v>Morning</v>
      </c>
      <c r="J3120" t="str">
        <f t="shared" si="291"/>
        <v>Fri</v>
      </c>
      <c r="K3120" t="str">
        <f t="shared" si="292"/>
        <v>2014-06-20</v>
      </c>
      <c r="L3120" s="39">
        <f t="shared" si="293"/>
        <v>0.30416666666860692</v>
      </c>
      <c r="M3120" s="19">
        <f>COUNTIF(Table1_3[Status], "Hired") / COUNTA(Table1_3[Status])</f>
        <v>0.6552734375</v>
      </c>
      <c r="N3120" s="27">
        <f t="shared" si="294"/>
        <v>41825.304166666669</v>
      </c>
      <c r="O3120" t="str">
        <f>TEXT(Table1_3[[#This Row],[Interview Taken on]],"MMM")</f>
        <v>Jun</v>
      </c>
    </row>
    <row r="3121" spans="1:15" x14ac:dyDescent="0.25">
      <c r="A3121">
        <v>700779</v>
      </c>
      <c r="B3121" s="3">
        <v>41830.722222222219</v>
      </c>
      <c r="C3121">
        <f t="shared" si="289"/>
        <v>0</v>
      </c>
      <c r="D3121" t="s">
        <v>13</v>
      </c>
      <c r="E3121" t="s">
        <v>8</v>
      </c>
      <c r="F3121" t="s">
        <v>201</v>
      </c>
      <c r="G3121" t="s">
        <v>34</v>
      </c>
      <c r="H3121">
        <v>18049</v>
      </c>
      <c r="I3121" t="str">
        <f t="shared" si="290"/>
        <v>Afternoon</v>
      </c>
      <c r="J3121" t="str">
        <f t="shared" si="291"/>
        <v>Thu</v>
      </c>
      <c r="K3121" t="str">
        <f t="shared" si="292"/>
        <v>2014-07-10</v>
      </c>
      <c r="L3121" s="39">
        <f t="shared" si="293"/>
        <v>0.72222222221898846</v>
      </c>
      <c r="M3121" s="19">
        <f>COUNTIF(Table1_3[Status], "Hired") / COUNTA(Table1_3[Status])</f>
        <v>0.6552734375</v>
      </c>
      <c r="N3121" s="27" t="str">
        <f t="shared" si="294"/>
        <v/>
      </c>
      <c r="O3121" t="str">
        <f>TEXT(Table1_3[[#This Row],[Interview Taken on]],"MMM")</f>
        <v>Jul</v>
      </c>
    </row>
    <row r="3122" spans="1:15" x14ac:dyDescent="0.25">
      <c r="A3122">
        <v>984893</v>
      </c>
      <c r="B3122" s="3">
        <v>41852.495833333334</v>
      </c>
      <c r="C3122">
        <f t="shared" si="289"/>
        <v>0</v>
      </c>
      <c r="D3122" t="s">
        <v>13</v>
      </c>
      <c r="E3122" t="s">
        <v>8</v>
      </c>
      <c r="F3122" t="s">
        <v>201</v>
      </c>
      <c r="G3122" t="s">
        <v>34</v>
      </c>
      <c r="H3122">
        <v>98446</v>
      </c>
      <c r="I3122" t="str">
        <f t="shared" si="290"/>
        <v>Morning</v>
      </c>
      <c r="J3122" t="str">
        <f t="shared" si="291"/>
        <v>Fri</v>
      </c>
      <c r="K3122" t="str">
        <f t="shared" si="292"/>
        <v>2014-08-01</v>
      </c>
      <c r="L3122" s="39">
        <f t="shared" si="293"/>
        <v>0.49583333333430346</v>
      </c>
      <c r="M3122" s="19">
        <f>COUNTIF(Table1_3[Status], "Hired") / COUNTA(Table1_3[Status])</f>
        <v>0.6552734375</v>
      </c>
      <c r="N3122" s="27" t="str">
        <f t="shared" si="294"/>
        <v/>
      </c>
      <c r="O3122" t="str">
        <f>TEXT(Table1_3[[#This Row],[Interview Taken on]],"MMM")</f>
        <v>Aug</v>
      </c>
    </row>
    <row r="3123" spans="1:15" x14ac:dyDescent="0.25">
      <c r="A3123">
        <v>30555</v>
      </c>
      <c r="B3123" s="3">
        <v>41852.497916666667</v>
      </c>
      <c r="C3123">
        <f t="shared" si="289"/>
        <v>1</v>
      </c>
      <c r="D3123" t="s">
        <v>7</v>
      </c>
      <c r="E3123" t="s">
        <v>11</v>
      </c>
      <c r="F3123" t="s">
        <v>201</v>
      </c>
      <c r="G3123" t="s">
        <v>34</v>
      </c>
      <c r="H3123">
        <v>42923</v>
      </c>
      <c r="I3123" t="str">
        <f t="shared" si="290"/>
        <v>Morning</v>
      </c>
      <c r="J3123" t="str">
        <f t="shared" si="291"/>
        <v>Fri</v>
      </c>
      <c r="K3123" t="str">
        <f t="shared" si="292"/>
        <v>2014-08-01</v>
      </c>
      <c r="L3123" s="39">
        <f t="shared" si="293"/>
        <v>0.49791666666715173</v>
      </c>
      <c r="M3123" s="19">
        <f>COUNTIF(Table1_3[Status], "Hired") / COUNTA(Table1_3[Status])</f>
        <v>0.6552734375</v>
      </c>
      <c r="N3123" s="27">
        <f t="shared" si="294"/>
        <v>41867.497916666667</v>
      </c>
      <c r="O3123" t="str">
        <f>TEXT(Table1_3[[#This Row],[Interview Taken on]],"MMM")</f>
        <v>Aug</v>
      </c>
    </row>
    <row r="3124" spans="1:15" x14ac:dyDescent="0.25">
      <c r="A3124">
        <v>651394</v>
      </c>
      <c r="B3124" s="3">
        <v>41852.5</v>
      </c>
      <c r="C3124">
        <f t="shared" si="289"/>
        <v>1</v>
      </c>
      <c r="D3124" t="s">
        <v>7</v>
      </c>
      <c r="E3124" t="s">
        <v>11</v>
      </c>
      <c r="F3124" t="s">
        <v>201</v>
      </c>
      <c r="G3124" t="s">
        <v>34</v>
      </c>
      <c r="H3124">
        <v>17496</v>
      </c>
      <c r="I3124" t="str">
        <f t="shared" si="290"/>
        <v>Afternoon</v>
      </c>
      <c r="J3124" t="str">
        <f t="shared" si="291"/>
        <v>Fri</v>
      </c>
      <c r="K3124" t="str">
        <f t="shared" si="292"/>
        <v>2014-08-01</v>
      </c>
      <c r="L3124" s="39">
        <f t="shared" si="293"/>
        <v>0.5</v>
      </c>
      <c r="M3124" s="19">
        <f>COUNTIF(Table1_3[Status], "Hired") / COUNTA(Table1_3[Status])</f>
        <v>0.6552734375</v>
      </c>
      <c r="N3124" s="27">
        <f t="shared" si="294"/>
        <v>41867.5</v>
      </c>
      <c r="O3124" t="str">
        <f>TEXT(Table1_3[[#This Row],[Interview Taken on]],"MMM")</f>
        <v>Aug</v>
      </c>
    </row>
    <row r="3125" spans="1:15" x14ac:dyDescent="0.25">
      <c r="A3125">
        <v>382496</v>
      </c>
      <c r="B3125" s="3">
        <v>41856.666666666664</v>
      </c>
      <c r="C3125">
        <f t="shared" si="289"/>
        <v>0</v>
      </c>
      <c r="D3125" t="s">
        <v>13</v>
      </c>
      <c r="E3125" t="s">
        <v>8</v>
      </c>
      <c r="F3125" t="s">
        <v>201</v>
      </c>
      <c r="G3125" t="s">
        <v>34</v>
      </c>
      <c r="H3125">
        <v>84044</v>
      </c>
      <c r="I3125" t="str">
        <f t="shared" si="290"/>
        <v>Afternoon</v>
      </c>
      <c r="J3125" t="str">
        <f t="shared" si="291"/>
        <v>Tue</v>
      </c>
      <c r="K3125" t="str">
        <f t="shared" si="292"/>
        <v>2014-08-05</v>
      </c>
      <c r="L3125" s="39">
        <f t="shared" si="293"/>
        <v>0.66666666666424135</v>
      </c>
      <c r="M3125" s="19">
        <f>COUNTIF(Table1_3[Status], "Hired") / COUNTA(Table1_3[Status])</f>
        <v>0.6552734375</v>
      </c>
      <c r="N3125" s="27" t="str">
        <f t="shared" si="294"/>
        <v/>
      </c>
      <c r="O3125" t="str">
        <f>TEXT(Table1_3[[#This Row],[Interview Taken on]],"MMM")</f>
        <v>Aug</v>
      </c>
    </row>
    <row r="3126" spans="1:15" x14ac:dyDescent="0.25">
      <c r="A3126">
        <v>175583</v>
      </c>
      <c r="B3126" s="3">
        <v>41778.522916666669</v>
      </c>
      <c r="C3126">
        <f t="shared" si="289"/>
        <v>0</v>
      </c>
      <c r="D3126" t="s">
        <v>13</v>
      </c>
      <c r="E3126" t="s">
        <v>11</v>
      </c>
      <c r="F3126" t="s">
        <v>205</v>
      </c>
      <c r="G3126" t="s">
        <v>23</v>
      </c>
      <c r="H3126">
        <v>38954</v>
      </c>
      <c r="I3126" t="str">
        <f t="shared" si="290"/>
        <v>Afternoon</v>
      </c>
      <c r="J3126" t="str">
        <f t="shared" si="291"/>
        <v>Mon</v>
      </c>
      <c r="K3126" t="str">
        <f t="shared" si="292"/>
        <v>2014-05-19</v>
      </c>
      <c r="L3126" s="39">
        <f t="shared" si="293"/>
        <v>0.52291666666860692</v>
      </c>
      <c r="M3126" s="19">
        <f>COUNTIF(Table1_3[Status], "Hired") / COUNTA(Table1_3[Status])</f>
        <v>0.6552734375</v>
      </c>
      <c r="N3126" s="27" t="str">
        <f t="shared" si="294"/>
        <v/>
      </c>
      <c r="O3126" t="str">
        <f>TEXT(Table1_3[[#This Row],[Interview Taken on]],"MMM")</f>
        <v>May</v>
      </c>
    </row>
    <row r="3127" spans="1:15" x14ac:dyDescent="0.25">
      <c r="A3127">
        <v>190792</v>
      </c>
      <c r="B3127" s="3">
        <v>41850.381944444445</v>
      </c>
      <c r="C3127">
        <f t="shared" si="289"/>
        <v>1</v>
      </c>
      <c r="D3127" t="s">
        <v>7</v>
      </c>
      <c r="E3127" t="s">
        <v>8</v>
      </c>
      <c r="F3127" t="s">
        <v>205</v>
      </c>
      <c r="G3127" t="s">
        <v>22</v>
      </c>
      <c r="H3127">
        <v>24510</v>
      </c>
      <c r="I3127" t="str">
        <f t="shared" si="290"/>
        <v>Morning</v>
      </c>
      <c r="J3127" t="str">
        <f t="shared" si="291"/>
        <v>Wed</v>
      </c>
      <c r="K3127" t="str">
        <f t="shared" si="292"/>
        <v>2014-07-30</v>
      </c>
      <c r="L3127" s="39">
        <f t="shared" si="293"/>
        <v>0.38194444444525288</v>
      </c>
      <c r="M3127" s="19">
        <f>COUNTIF(Table1_3[Status], "Hired") / COUNTA(Table1_3[Status])</f>
        <v>0.6552734375</v>
      </c>
      <c r="N3127" s="27">
        <f t="shared" si="294"/>
        <v>41865.381944444445</v>
      </c>
      <c r="O3127" t="str">
        <f>TEXT(Table1_3[[#This Row],[Interview Taken on]],"MMM")</f>
        <v>Jul</v>
      </c>
    </row>
    <row r="3128" spans="1:15" x14ac:dyDescent="0.25">
      <c r="A3128">
        <v>879017</v>
      </c>
      <c r="B3128" s="3">
        <v>41858.42291666667</v>
      </c>
      <c r="C3128">
        <f t="shared" si="289"/>
        <v>0</v>
      </c>
      <c r="D3128" t="s">
        <v>13</v>
      </c>
      <c r="E3128" t="s">
        <v>11</v>
      </c>
      <c r="F3128" t="s">
        <v>205</v>
      </c>
      <c r="G3128" t="s">
        <v>22</v>
      </c>
      <c r="H3128">
        <v>22974</v>
      </c>
      <c r="I3128" t="str">
        <f t="shared" si="290"/>
        <v>Morning</v>
      </c>
      <c r="J3128" t="str">
        <f t="shared" si="291"/>
        <v>Thu</v>
      </c>
      <c r="K3128" t="str">
        <f t="shared" si="292"/>
        <v>2014-08-07</v>
      </c>
      <c r="L3128" s="39">
        <f t="shared" si="293"/>
        <v>0.42291666667006211</v>
      </c>
      <c r="M3128" s="19">
        <f>COUNTIF(Table1_3[Status], "Hired") / COUNTA(Table1_3[Status])</f>
        <v>0.6552734375</v>
      </c>
      <c r="N3128" s="27" t="str">
        <f t="shared" si="294"/>
        <v/>
      </c>
      <c r="O3128" t="str">
        <f>TEXT(Table1_3[[#This Row],[Interview Taken on]],"MMM")</f>
        <v>Aug</v>
      </c>
    </row>
    <row r="3129" spans="1:15" x14ac:dyDescent="0.25">
      <c r="A3129">
        <v>416021</v>
      </c>
      <c r="B3129" s="3">
        <v>41841.396527777775</v>
      </c>
      <c r="C3129">
        <f t="shared" si="289"/>
        <v>1</v>
      </c>
      <c r="D3129" t="s">
        <v>7</v>
      </c>
      <c r="E3129" t="s">
        <v>8</v>
      </c>
      <c r="F3129" t="s">
        <v>205</v>
      </c>
      <c r="G3129" t="s">
        <v>22</v>
      </c>
      <c r="H3129">
        <v>25243</v>
      </c>
      <c r="I3129" t="str">
        <f t="shared" si="290"/>
        <v>Morning</v>
      </c>
      <c r="J3129" t="str">
        <f t="shared" si="291"/>
        <v>Mon</v>
      </c>
      <c r="K3129" t="str">
        <f t="shared" si="292"/>
        <v>2014-07-21</v>
      </c>
      <c r="L3129" s="39">
        <f t="shared" si="293"/>
        <v>0.39652777777519077</v>
      </c>
      <c r="M3129" s="19">
        <f>COUNTIF(Table1_3[Status], "Hired") / COUNTA(Table1_3[Status])</f>
        <v>0.6552734375</v>
      </c>
      <c r="N3129" s="27">
        <f t="shared" si="294"/>
        <v>41856.396527777775</v>
      </c>
      <c r="O3129" t="str">
        <f>TEXT(Table1_3[[#This Row],[Interview Taken on]],"MMM")</f>
        <v>Jul</v>
      </c>
    </row>
    <row r="3130" spans="1:15" x14ac:dyDescent="0.25">
      <c r="A3130">
        <v>480230</v>
      </c>
      <c r="B3130" s="3">
        <v>41801.449305555558</v>
      </c>
      <c r="C3130">
        <f t="shared" si="289"/>
        <v>1</v>
      </c>
      <c r="D3130" t="s">
        <v>7</v>
      </c>
      <c r="E3130" t="s">
        <v>8</v>
      </c>
      <c r="F3130" t="s">
        <v>201</v>
      </c>
      <c r="G3130" t="s">
        <v>34</v>
      </c>
      <c r="H3130">
        <v>41465</v>
      </c>
      <c r="I3130" t="str">
        <f t="shared" si="290"/>
        <v>Morning</v>
      </c>
      <c r="J3130" t="str">
        <f t="shared" si="291"/>
        <v>Wed</v>
      </c>
      <c r="K3130" t="str">
        <f t="shared" si="292"/>
        <v>2014-06-11</v>
      </c>
      <c r="L3130" s="39">
        <f t="shared" si="293"/>
        <v>0.4493055555576575</v>
      </c>
      <c r="M3130" s="19">
        <f>COUNTIF(Table1_3[Status], "Hired") / COUNTA(Table1_3[Status])</f>
        <v>0.6552734375</v>
      </c>
      <c r="N3130" s="27">
        <f t="shared" si="294"/>
        <v>41816.449305555558</v>
      </c>
      <c r="O3130" t="str">
        <f>TEXT(Table1_3[[#This Row],[Interview Taken on]],"MMM")</f>
        <v>Jun</v>
      </c>
    </row>
    <row r="3131" spans="1:15" x14ac:dyDescent="0.25">
      <c r="A3131">
        <v>748487</v>
      </c>
      <c r="B3131" s="3">
        <v>41878.397916666669</v>
      </c>
      <c r="C3131">
        <f t="shared" si="289"/>
        <v>1</v>
      </c>
      <c r="D3131" t="s">
        <v>7</v>
      </c>
      <c r="E3131" t="s">
        <v>8</v>
      </c>
      <c r="F3131" t="s">
        <v>204</v>
      </c>
      <c r="G3131" t="s">
        <v>18</v>
      </c>
      <c r="H3131">
        <v>69102</v>
      </c>
      <c r="I3131" t="str">
        <f t="shared" si="290"/>
        <v>Morning</v>
      </c>
      <c r="J3131" t="str">
        <f t="shared" si="291"/>
        <v>Wed</v>
      </c>
      <c r="K3131" t="str">
        <f t="shared" si="292"/>
        <v>2014-08-27</v>
      </c>
      <c r="L3131" s="39">
        <f t="shared" si="293"/>
        <v>0.39791666666860692</v>
      </c>
      <c r="M3131" s="19">
        <f>COUNTIF(Table1_3[Status], "Hired") / COUNTA(Table1_3[Status])</f>
        <v>0.6552734375</v>
      </c>
      <c r="N3131" s="27">
        <f t="shared" si="294"/>
        <v>41893.397916666669</v>
      </c>
      <c r="O3131" t="str">
        <f>TEXT(Table1_3[[#This Row],[Interview Taken on]],"MMM")</f>
        <v>Aug</v>
      </c>
    </row>
    <row r="3132" spans="1:15" x14ac:dyDescent="0.25">
      <c r="A3132">
        <v>222409</v>
      </c>
      <c r="B3132" s="3">
        <v>41824.416666666664</v>
      </c>
      <c r="C3132">
        <f t="shared" si="289"/>
        <v>0</v>
      </c>
      <c r="D3132" t="s">
        <v>13</v>
      </c>
      <c r="E3132" t="s">
        <v>11</v>
      </c>
      <c r="F3132" t="s">
        <v>201</v>
      </c>
      <c r="G3132" t="s">
        <v>12</v>
      </c>
      <c r="H3132">
        <v>78053</v>
      </c>
      <c r="I3132" t="str">
        <f t="shared" si="290"/>
        <v>Morning</v>
      </c>
      <c r="J3132" t="str">
        <f t="shared" si="291"/>
        <v>Fri</v>
      </c>
      <c r="K3132" t="str">
        <f t="shared" si="292"/>
        <v>2014-07-04</v>
      </c>
      <c r="L3132" s="39">
        <f t="shared" si="293"/>
        <v>0.41666666666424135</v>
      </c>
      <c r="M3132" s="19">
        <f>COUNTIF(Table1_3[Status], "Hired") / COUNTA(Table1_3[Status])</f>
        <v>0.6552734375</v>
      </c>
      <c r="N3132" s="27" t="str">
        <f t="shared" si="294"/>
        <v/>
      </c>
      <c r="O3132" t="str">
        <f>TEXT(Table1_3[[#This Row],[Interview Taken on]],"MMM")</f>
        <v>Jul</v>
      </c>
    </row>
    <row r="3133" spans="1:15" x14ac:dyDescent="0.25">
      <c r="A3133">
        <v>354617</v>
      </c>
      <c r="B3133" s="3">
        <v>41858.398611111108</v>
      </c>
      <c r="C3133">
        <f t="shared" si="289"/>
        <v>1</v>
      </c>
      <c r="D3133" t="s">
        <v>7</v>
      </c>
      <c r="E3133" t="s">
        <v>11</v>
      </c>
      <c r="F3133" t="s">
        <v>201</v>
      </c>
      <c r="G3133" t="s">
        <v>12</v>
      </c>
      <c r="H3133">
        <v>24846</v>
      </c>
      <c r="I3133" t="str">
        <f t="shared" si="290"/>
        <v>Morning</v>
      </c>
      <c r="J3133" t="str">
        <f t="shared" si="291"/>
        <v>Thu</v>
      </c>
      <c r="K3133" t="str">
        <f t="shared" si="292"/>
        <v>2014-08-07</v>
      </c>
      <c r="L3133" s="39">
        <f t="shared" si="293"/>
        <v>0.39861111110803904</v>
      </c>
      <c r="M3133" s="19">
        <f>COUNTIF(Table1_3[Status], "Hired") / COUNTA(Table1_3[Status])</f>
        <v>0.6552734375</v>
      </c>
      <c r="N3133" s="27">
        <f t="shared" si="294"/>
        <v>41873.398611111108</v>
      </c>
      <c r="O3133" t="str">
        <f>TEXT(Table1_3[[#This Row],[Interview Taken on]],"MMM")</f>
        <v>Aug</v>
      </c>
    </row>
    <row r="3134" spans="1:15" x14ac:dyDescent="0.25">
      <c r="A3134">
        <v>268906</v>
      </c>
      <c r="B3134" s="3">
        <v>41841.553472222222</v>
      </c>
      <c r="C3134">
        <f t="shared" si="289"/>
        <v>1</v>
      </c>
      <c r="D3134" t="s">
        <v>7</v>
      </c>
      <c r="E3134" t="s">
        <v>11</v>
      </c>
      <c r="F3134" t="s">
        <v>205</v>
      </c>
      <c r="G3134" t="s">
        <v>12</v>
      </c>
      <c r="H3134">
        <v>41568</v>
      </c>
      <c r="I3134" t="str">
        <f t="shared" si="290"/>
        <v>Afternoon</v>
      </c>
      <c r="J3134" t="str">
        <f t="shared" si="291"/>
        <v>Mon</v>
      </c>
      <c r="K3134" t="str">
        <f t="shared" si="292"/>
        <v>2014-07-21</v>
      </c>
      <c r="L3134" s="39">
        <f t="shared" si="293"/>
        <v>0.55347222222189885</v>
      </c>
      <c r="M3134" s="19">
        <f>COUNTIF(Table1_3[Status], "Hired") / COUNTA(Table1_3[Status])</f>
        <v>0.6552734375</v>
      </c>
      <c r="N3134" s="27">
        <f t="shared" si="294"/>
        <v>41856.553472222222</v>
      </c>
      <c r="O3134" t="str">
        <f>TEXT(Table1_3[[#This Row],[Interview Taken on]],"MMM")</f>
        <v>Jul</v>
      </c>
    </row>
    <row r="3135" spans="1:15" x14ac:dyDescent="0.25">
      <c r="A3135">
        <v>18538</v>
      </c>
      <c r="B3135" s="3">
        <v>41847.522222222222</v>
      </c>
      <c r="C3135">
        <f t="shared" si="289"/>
        <v>1</v>
      </c>
      <c r="D3135" t="s">
        <v>7</v>
      </c>
      <c r="E3135" t="s">
        <v>8</v>
      </c>
      <c r="F3135" t="s">
        <v>205</v>
      </c>
      <c r="G3135" t="s">
        <v>12</v>
      </c>
      <c r="H3135">
        <v>89826</v>
      </c>
      <c r="I3135" t="str">
        <f t="shared" si="290"/>
        <v>Afternoon</v>
      </c>
      <c r="J3135" t="str">
        <f t="shared" si="291"/>
        <v>Sun</v>
      </c>
      <c r="K3135" t="str">
        <f t="shared" si="292"/>
        <v>2014-07-27</v>
      </c>
      <c r="L3135" s="39">
        <f t="shared" si="293"/>
        <v>0.52222222222189885</v>
      </c>
      <c r="M3135" s="19">
        <f>COUNTIF(Table1_3[Status], "Hired") / COUNTA(Table1_3[Status])</f>
        <v>0.6552734375</v>
      </c>
      <c r="N3135" s="27">
        <f t="shared" si="294"/>
        <v>41862.522222222222</v>
      </c>
      <c r="O3135" t="str">
        <f>TEXT(Table1_3[[#This Row],[Interview Taken on]],"MMM")</f>
        <v>Jul</v>
      </c>
    </row>
    <row r="3136" spans="1:15" x14ac:dyDescent="0.25">
      <c r="A3136">
        <v>284761</v>
      </c>
      <c r="B3136" s="3">
        <v>41850.613888888889</v>
      </c>
      <c r="C3136">
        <f t="shared" si="289"/>
        <v>1</v>
      </c>
      <c r="D3136" t="s">
        <v>7</v>
      </c>
      <c r="E3136" t="s">
        <v>8</v>
      </c>
      <c r="F3136" t="s">
        <v>204</v>
      </c>
      <c r="G3136" t="s">
        <v>34</v>
      </c>
      <c r="H3136">
        <v>48851</v>
      </c>
      <c r="I3136" t="str">
        <f t="shared" si="290"/>
        <v>Afternoon</v>
      </c>
      <c r="J3136" t="str">
        <f t="shared" si="291"/>
        <v>Wed</v>
      </c>
      <c r="K3136" t="str">
        <f t="shared" si="292"/>
        <v>2014-07-30</v>
      </c>
      <c r="L3136" s="39">
        <f t="shared" si="293"/>
        <v>0.61388888888905058</v>
      </c>
      <c r="M3136" s="19">
        <f>COUNTIF(Table1_3[Status], "Hired") / COUNTA(Table1_3[Status])</f>
        <v>0.6552734375</v>
      </c>
      <c r="N3136" s="27">
        <f t="shared" si="294"/>
        <v>41865.613888888889</v>
      </c>
      <c r="O3136" t="str">
        <f>TEXT(Table1_3[[#This Row],[Interview Taken on]],"MMM")</f>
        <v>Jul</v>
      </c>
    </row>
    <row r="3137" spans="1:15" x14ac:dyDescent="0.25">
      <c r="A3137">
        <v>140183</v>
      </c>
      <c r="B3137" s="3">
        <v>41851.396527777775</v>
      </c>
      <c r="C3137">
        <f t="shared" si="289"/>
        <v>0</v>
      </c>
      <c r="D3137" t="s">
        <v>13</v>
      </c>
      <c r="E3137" t="s">
        <v>8</v>
      </c>
      <c r="F3137" t="s">
        <v>204</v>
      </c>
      <c r="G3137" t="s">
        <v>18</v>
      </c>
      <c r="H3137">
        <v>76469</v>
      </c>
      <c r="I3137" t="str">
        <f t="shared" si="290"/>
        <v>Morning</v>
      </c>
      <c r="J3137" t="str">
        <f t="shared" si="291"/>
        <v>Thu</v>
      </c>
      <c r="K3137" t="str">
        <f t="shared" si="292"/>
        <v>2014-07-31</v>
      </c>
      <c r="L3137" s="39">
        <f t="shared" si="293"/>
        <v>0.39652777777519077</v>
      </c>
      <c r="M3137" s="19">
        <f>COUNTIF(Table1_3[Status], "Hired") / COUNTA(Table1_3[Status])</f>
        <v>0.6552734375</v>
      </c>
      <c r="N3137" s="27" t="str">
        <f t="shared" si="294"/>
        <v/>
      </c>
      <c r="O3137" t="str">
        <f>TEXT(Table1_3[[#This Row],[Interview Taken on]],"MMM")</f>
        <v>Jul</v>
      </c>
    </row>
    <row r="3138" spans="1:15" x14ac:dyDescent="0.25">
      <c r="A3138">
        <v>53530</v>
      </c>
      <c r="B3138" s="3">
        <v>41788.675000000003</v>
      </c>
      <c r="C3138">
        <f t="shared" ref="C3138:C3201" si="295">IF(D3138="Hired",1,0)</f>
        <v>0</v>
      </c>
      <c r="D3138" t="s">
        <v>13</v>
      </c>
      <c r="E3138" t="s">
        <v>8</v>
      </c>
      <c r="F3138" t="s">
        <v>205</v>
      </c>
      <c r="G3138" t="s">
        <v>12</v>
      </c>
      <c r="H3138">
        <v>63431</v>
      </c>
      <c r="I3138" t="str">
        <f t="shared" ref="I3138:I3201" si="296">IF(AND(HOUR(B3138)&gt;=6, HOUR(B3138)&lt;12), "Morning",
   IF(AND(HOUR(B3138)&gt;=12, HOUR(B3138)&lt;18), "Afternoon",
   IF(AND(HOUR(B3138)&gt;=18, HOUR(B3138)&lt;24), "Evening", "Night")))</f>
        <v>Afternoon</v>
      </c>
      <c r="J3138" t="str">
        <f t="shared" ref="J3138:J3201" si="297">TEXT(B3138, "DDD")</f>
        <v>Thu</v>
      </c>
      <c r="K3138" t="str">
        <f t="shared" ref="K3138:K3201" si="298">TEXT(B3138, "YYYY-MM-DD")</f>
        <v>2014-05-29</v>
      </c>
      <c r="L3138" s="39">
        <f t="shared" ref="L3138:L3201" si="299">MOD(B3138,1)</f>
        <v>0.67500000000291038</v>
      </c>
      <c r="M3138" s="19">
        <f>COUNTIF(Table1_3[Status], "Hired") / COUNTA(Table1_3[Status])</f>
        <v>0.6552734375</v>
      </c>
      <c r="N3138" s="27" t="str">
        <f t="shared" ref="N3138:N3201" si="300">IF(D3138="Hired", B3138+15, "")</f>
        <v/>
      </c>
      <c r="O3138" t="str">
        <f>TEXT(Table1_3[[#This Row],[Interview Taken on]],"MMM")</f>
        <v>May</v>
      </c>
    </row>
    <row r="3139" spans="1:15" x14ac:dyDescent="0.25">
      <c r="A3139">
        <v>736038</v>
      </c>
      <c r="B3139" s="3">
        <v>41790.03125</v>
      </c>
      <c r="C3139">
        <f t="shared" si="295"/>
        <v>1</v>
      </c>
      <c r="D3139" t="s">
        <v>7</v>
      </c>
      <c r="E3139" t="s">
        <v>8</v>
      </c>
      <c r="F3139" t="s">
        <v>205</v>
      </c>
      <c r="G3139" t="s">
        <v>12</v>
      </c>
      <c r="H3139">
        <v>5665</v>
      </c>
      <c r="I3139" t="str">
        <f t="shared" si="296"/>
        <v>Night</v>
      </c>
      <c r="J3139" t="str">
        <f t="shared" si="297"/>
        <v>Sat</v>
      </c>
      <c r="K3139" t="str">
        <f t="shared" si="298"/>
        <v>2014-05-31</v>
      </c>
      <c r="L3139" s="39">
        <f t="shared" si="299"/>
        <v>3.125E-2</v>
      </c>
      <c r="M3139" s="19">
        <f>COUNTIF(Table1_3[Status], "Hired") / COUNTA(Table1_3[Status])</f>
        <v>0.6552734375</v>
      </c>
      <c r="N3139" s="27">
        <f t="shared" si="300"/>
        <v>41805.03125</v>
      </c>
      <c r="O3139" t="str">
        <f>TEXT(Table1_3[[#This Row],[Interview Taken on]],"MMM")</f>
        <v>May</v>
      </c>
    </row>
    <row r="3140" spans="1:15" x14ac:dyDescent="0.25">
      <c r="A3140">
        <v>326698</v>
      </c>
      <c r="B3140" s="3">
        <v>41790.031944444447</v>
      </c>
      <c r="C3140">
        <f t="shared" si="295"/>
        <v>0</v>
      </c>
      <c r="D3140" t="s">
        <v>13</v>
      </c>
      <c r="E3140" t="s">
        <v>8</v>
      </c>
      <c r="F3140" t="s">
        <v>205</v>
      </c>
      <c r="G3140" t="s">
        <v>12</v>
      </c>
      <c r="H3140">
        <v>91576</v>
      </c>
      <c r="I3140" t="str">
        <f t="shared" si="296"/>
        <v>Night</v>
      </c>
      <c r="J3140" t="str">
        <f t="shared" si="297"/>
        <v>Sat</v>
      </c>
      <c r="K3140" t="str">
        <f t="shared" si="298"/>
        <v>2014-05-31</v>
      </c>
      <c r="L3140" s="39">
        <f t="shared" si="299"/>
        <v>3.1944444446708076E-2</v>
      </c>
      <c r="M3140" s="19">
        <f>COUNTIF(Table1_3[Status], "Hired") / COUNTA(Table1_3[Status])</f>
        <v>0.6552734375</v>
      </c>
      <c r="N3140" s="27" t="str">
        <f t="shared" si="300"/>
        <v/>
      </c>
      <c r="O3140" t="str">
        <f>TEXT(Table1_3[[#This Row],[Interview Taken on]],"MMM")</f>
        <v>May</v>
      </c>
    </row>
    <row r="3141" spans="1:15" x14ac:dyDescent="0.25">
      <c r="A3141">
        <v>824244</v>
      </c>
      <c r="B3141" s="3">
        <v>41824.397222222222</v>
      </c>
      <c r="C3141">
        <f t="shared" si="295"/>
        <v>0</v>
      </c>
      <c r="D3141" t="s">
        <v>13</v>
      </c>
      <c r="E3141" t="s">
        <v>8</v>
      </c>
      <c r="F3141" t="s">
        <v>205</v>
      </c>
      <c r="G3141" t="s">
        <v>12</v>
      </c>
      <c r="H3141">
        <v>64551</v>
      </c>
      <c r="I3141" t="str">
        <f t="shared" si="296"/>
        <v>Morning</v>
      </c>
      <c r="J3141" t="str">
        <f t="shared" si="297"/>
        <v>Fri</v>
      </c>
      <c r="K3141" t="str">
        <f t="shared" si="298"/>
        <v>2014-07-04</v>
      </c>
      <c r="L3141" s="39">
        <f t="shared" si="299"/>
        <v>0.39722222222189885</v>
      </c>
      <c r="M3141" s="19">
        <f>COUNTIF(Table1_3[Status], "Hired") / COUNTA(Table1_3[Status])</f>
        <v>0.6552734375</v>
      </c>
      <c r="N3141" s="27" t="str">
        <f t="shared" si="300"/>
        <v/>
      </c>
      <c r="O3141" t="str">
        <f>TEXT(Table1_3[[#This Row],[Interview Taken on]],"MMM")</f>
        <v>Jul</v>
      </c>
    </row>
    <row r="3142" spans="1:15" x14ac:dyDescent="0.25">
      <c r="A3142">
        <v>797154</v>
      </c>
      <c r="B3142" s="3">
        <v>41876.396527777775</v>
      </c>
      <c r="C3142">
        <f t="shared" si="295"/>
        <v>1</v>
      </c>
      <c r="D3142" t="s">
        <v>7</v>
      </c>
      <c r="E3142" t="s">
        <v>8</v>
      </c>
      <c r="F3142" t="s">
        <v>205</v>
      </c>
      <c r="G3142" t="s">
        <v>34</v>
      </c>
      <c r="H3142">
        <v>53920</v>
      </c>
      <c r="I3142" t="str">
        <f t="shared" si="296"/>
        <v>Morning</v>
      </c>
      <c r="J3142" t="str">
        <f t="shared" si="297"/>
        <v>Mon</v>
      </c>
      <c r="K3142" t="str">
        <f t="shared" si="298"/>
        <v>2014-08-25</v>
      </c>
      <c r="L3142" s="39">
        <f t="shared" si="299"/>
        <v>0.39652777777519077</v>
      </c>
      <c r="M3142" s="19">
        <f>COUNTIF(Table1_3[Status], "Hired") / COUNTA(Table1_3[Status])</f>
        <v>0.6552734375</v>
      </c>
      <c r="N3142" s="27">
        <f t="shared" si="300"/>
        <v>41891.396527777775</v>
      </c>
      <c r="O3142" t="str">
        <f>TEXT(Table1_3[[#This Row],[Interview Taken on]],"MMM")</f>
        <v>Aug</v>
      </c>
    </row>
    <row r="3143" spans="1:15" x14ac:dyDescent="0.25">
      <c r="A3143">
        <v>142690</v>
      </c>
      <c r="B3143" s="3">
        <v>41771.396527777775</v>
      </c>
      <c r="C3143">
        <f t="shared" si="295"/>
        <v>0</v>
      </c>
      <c r="D3143" t="s">
        <v>13</v>
      </c>
      <c r="E3143" t="s">
        <v>38</v>
      </c>
      <c r="F3143" t="s">
        <v>204</v>
      </c>
      <c r="G3143" t="s">
        <v>20</v>
      </c>
      <c r="H3143">
        <v>43660</v>
      </c>
      <c r="I3143" t="str">
        <f t="shared" si="296"/>
        <v>Morning</v>
      </c>
      <c r="J3143" t="str">
        <f t="shared" si="297"/>
        <v>Mon</v>
      </c>
      <c r="K3143" t="str">
        <f t="shared" si="298"/>
        <v>2014-05-12</v>
      </c>
      <c r="L3143" s="39">
        <f t="shared" si="299"/>
        <v>0.39652777777519077</v>
      </c>
      <c r="M3143" s="19">
        <f>COUNTIF(Table1_3[Status], "Hired") / COUNTA(Table1_3[Status])</f>
        <v>0.6552734375</v>
      </c>
      <c r="N3143" s="27" t="str">
        <f t="shared" si="300"/>
        <v/>
      </c>
      <c r="O3143" t="str">
        <f>TEXT(Table1_3[[#This Row],[Interview Taken on]],"MMM")</f>
        <v>May</v>
      </c>
    </row>
    <row r="3144" spans="1:15" x14ac:dyDescent="0.25">
      <c r="A3144">
        <v>33341</v>
      </c>
      <c r="B3144" s="3">
        <v>41761.400694444441</v>
      </c>
      <c r="C3144">
        <f t="shared" si="295"/>
        <v>1</v>
      </c>
      <c r="D3144" t="s">
        <v>7</v>
      </c>
      <c r="E3144" t="s">
        <v>8</v>
      </c>
      <c r="F3144" t="s">
        <v>205</v>
      </c>
      <c r="G3144" t="s">
        <v>22</v>
      </c>
      <c r="H3144">
        <v>74846</v>
      </c>
      <c r="I3144" t="str">
        <f t="shared" si="296"/>
        <v>Morning</v>
      </c>
      <c r="J3144" t="str">
        <f t="shared" si="297"/>
        <v>Fri</v>
      </c>
      <c r="K3144" t="str">
        <f t="shared" si="298"/>
        <v>2014-05-02</v>
      </c>
      <c r="L3144" s="39">
        <f t="shared" si="299"/>
        <v>0.40069444444088731</v>
      </c>
      <c r="M3144" s="19">
        <f>COUNTIF(Table1_3[Status], "Hired") / COUNTA(Table1_3[Status])</f>
        <v>0.6552734375</v>
      </c>
      <c r="N3144" s="27">
        <f t="shared" si="300"/>
        <v>41776.400694444441</v>
      </c>
      <c r="O3144" t="str">
        <f>TEXT(Table1_3[[#This Row],[Interview Taken on]],"MMM")</f>
        <v>May</v>
      </c>
    </row>
    <row r="3145" spans="1:15" x14ac:dyDescent="0.25">
      <c r="A3145">
        <v>62645</v>
      </c>
      <c r="B3145" s="3">
        <v>41761.400694444441</v>
      </c>
      <c r="C3145">
        <f t="shared" si="295"/>
        <v>1</v>
      </c>
      <c r="D3145" t="s">
        <v>7</v>
      </c>
      <c r="E3145" t="s">
        <v>38</v>
      </c>
      <c r="F3145" t="s">
        <v>205</v>
      </c>
      <c r="G3145" t="s">
        <v>22</v>
      </c>
      <c r="H3145">
        <v>18152</v>
      </c>
      <c r="I3145" t="str">
        <f t="shared" si="296"/>
        <v>Morning</v>
      </c>
      <c r="J3145" t="str">
        <f t="shared" si="297"/>
        <v>Fri</v>
      </c>
      <c r="K3145" t="str">
        <f t="shared" si="298"/>
        <v>2014-05-02</v>
      </c>
      <c r="L3145" s="39">
        <f t="shared" si="299"/>
        <v>0.40069444444088731</v>
      </c>
      <c r="M3145" s="19">
        <f>COUNTIF(Table1_3[Status], "Hired") / COUNTA(Table1_3[Status])</f>
        <v>0.6552734375</v>
      </c>
      <c r="N3145" s="27">
        <f t="shared" si="300"/>
        <v>41776.400694444441</v>
      </c>
      <c r="O3145" t="str">
        <f>TEXT(Table1_3[[#This Row],[Interview Taken on]],"MMM")</f>
        <v>May</v>
      </c>
    </row>
    <row r="3146" spans="1:15" x14ac:dyDescent="0.25">
      <c r="A3146">
        <v>901790</v>
      </c>
      <c r="B3146" s="3">
        <v>41769.734722222223</v>
      </c>
      <c r="C3146">
        <f t="shared" si="295"/>
        <v>0</v>
      </c>
      <c r="D3146" t="s">
        <v>13</v>
      </c>
      <c r="E3146" t="s">
        <v>11</v>
      </c>
      <c r="F3146" t="s">
        <v>205</v>
      </c>
      <c r="G3146" t="s">
        <v>22</v>
      </c>
      <c r="H3146">
        <v>44748</v>
      </c>
      <c r="I3146" t="str">
        <f t="shared" si="296"/>
        <v>Afternoon</v>
      </c>
      <c r="J3146" t="str">
        <f t="shared" si="297"/>
        <v>Sat</v>
      </c>
      <c r="K3146" t="str">
        <f t="shared" si="298"/>
        <v>2014-05-10</v>
      </c>
      <c r="L3146" s="39">
        <f t="shared" si="299"/>
        <v>0.73472222222335404</v>
      </c>
      <c r="M3146" s="19">
        <f>COUNTIF(Table1_3[Status], "Hired") / COUNTA(Table1_3[Status])</f>
        <v>0.6552734375</v>
      </c>
      <c r="N3146" s="27" t="str">
        <f t="shared" si="300"/>
        <v/>
      </c>
      <c r="O3146" t="str">
        <f>TEXT(Table1_3[[#This Row],[Interview Taken on]],"MMM")</f>
        <v>May</v>
      </c>
    </row>
    <row r="3147" spans="1:15" x14ac:dyDescent="0.25">
      <c r="A3147">
        <v>863539</v>
      </c>
      <c r="B3147" s="3">
        <v>41780.555555555555</v>
      </c>
      <c r="C3147">
        <f t="shared" si="295"/>
        <v>1</v>
      </c>
      <c r="D3147" t="s">
        <v>7</v>
      </c>
      <c r="E3147" t="s">
        <v>8</v>
      </c>
      <c r="F3147" t="s">
        <v>202</v>
      </c>
      <c r="G3147" t="s">
        <v>12</v>
      </c>
      <c r="H3147">
        <v>56859</v>
      </c>
      <c r="I3147" t="str">
        <f t="shared" si="296"/>
        <v>Afternoon</v>
      </c>
      <c r="J3147" t="str">
        <f t="shared" si="297"/>
        <v>Wed</v>
      </c>
      <c r="K3147" t="str">
        <f t="shared" si="298"/>
        <v>2014-05-21</v>
      </c>
      <c r="L3147" s="39">
        <f t="shared" si="299"/>
        <v>0.55555555555474712</v>
      </c>
      <c r="M3147" s="19">
        <f>COUNTIF(Table1_3[Status], "Hired") / COUNTA(Table1_3[Status])</f>
        <v>0.6552734375</v>
      </c>
      <c r="N3147" s="27">
        <f t="shared" si="300"/>
        <v>41795.555555555555</v>
      </c>
      <c r="O3147" t="str">
        <f>TEXT(Table1_3[[#This Row],[Interview Taken on]],"MMM")</f>
        <v>May</v>
      </c>
    </row>
    <row r="3148" spans="1:15" x14ac:dyDescent="0.25">
      <c r="A3148">
        <v>897272</v>
      </c>
      <c r="B3148" s="3">
        <v>41780.554166666669</v>
      </c>
      <c r="C3148">
        <f t="shared" si="295"/>
        <v>0</v>
      </c>
      <c r="D3148" t="s">
        <v>13</v>
      </c>
      <c r="E3148" t="s">
        <v>38</v>
      </c>
      <c r="F3148" t="s">
        <v>202</v>
      </c>
      <c r="G3148" t="s">
        <v>12</v>
      </c>
      <c r="H3148">
        <v>22264</v>
      </c>
      <c r="I3148" t="str">
        <f t="shared" si="296"/>
        <v>Afternoon</v>
      </c>
      <c r="J3148" t="str">
        <f t="shared" si="297"/>
        <v>Wed</v>
      </c>
      <c r="K3148" t="str">
        <f t="shared" si="298"/>
        <v>2014-05-21</v>
      </c>
      <c r="L3148" s="39">
        <f t="shared" si="299"/>
        <v>0.55416666666860692</v>
      </c>
      <c r="M3148" s="19">
        <f>COUNTIF(Table1_3[Status], "Hired") / COUNTA(Table1_3[Status])</f>
        <v>0.6552734375</v>
      </c>
      <c r="N3148" s="27" t="str">
        <f t="shared" si="300"/>
        <v/>
      </c>
      <c r="O3148" t="str">
        <f>TEXT(Table1_3[[#This Row],[Interview Taken on]],"MMM")</f>
        <v>May</v>
      </c>
    </row>
    <row r="3149" spans="1:15" x14ac:dyDescent="0.25">
      <c r="A3149">
        <v>372503</v>
      </c>
      <c r="B3149" s="3">
        <v>41790.92291666667</v>
      </c>
      <c r="C3149">
        <f t="shared" si="295"/>
        <v>0</v>
      </c>
      <c r="D3149" t="s">
        <v>13</v>
      </c>
      <c r="E3149" t="s">
        <v>11</v>
      </c>
      <c r="F3149" t="s">
        <v>198</v>
      </c>
      <c r="G3149" t="s">
        <v>22</v>
      </c>
      <c r="H3149">
        <v>53916</v>
      </c>
      <c r="I3149" t="str">
        <f t="shared" si="296"/>
        <v>Evening</v>
      </c>
      <c r="J3149" t="str">
        <f t="shared" si="297"/>
        <v>Sat</v>
      </c>
      <c r="K3149" t="str">
        <f t="shared" si="298"/>
        <v>2014-05-31</v>
      </c>
      <c r="L3149" s="39">
        <f t="shared" si="299"/>
        <v>0.92291666667006211</v>
      </c>
      <c r="M3149" s="19">
        <f>COUNTIF(Table1_3[Status], "Hired") / COUNTA(Table1_3[Status])</f>
        <v>0.6552734375</v>
      </c>
      <c r="N3149" s="27" t="str">
        <f t="shared" si="300"/>
        <v/>
      </c>
      <c r="O3149" t="str">
        <f>TEXT(Table1_3[[#This Row],[Interview Taken on]],"MMM")</f>
        <v>May</v>
      </c>
    </row>
    <row r="3150" spans="1:15" x14ac:dyDescent="0.25">
      <c r="A3150">
        <v>803907</v>
      </c>
      <c r="B3150" s="3">
        <v>41790.92291666667</v>
      </c>
      <c r="C3150">
        <f t="shared" si="295"/>
        <v>0</v>
      </c>
      <c r="D3150" t="s">
        <v>13</v>
      </c>
      <c r="E3150" t="s">
        <v>38</v>
      </c>
      <c r="F3150" t="s">
        <v>198</v>
      </c>
      <c r="G3150" t="s">
        <v>22</v>
      </c>
      <c r="H3150">
        <v>5911</v>
      </c>
      <c r="I3150" t="str">
        <f t="shared" si="296"/>
        <v>Evening</v>
      </c>
      <c r="J3150" t="str">
        <f t="shared" si="297"/>
        <v>Sat</v>
      </c>
      <c r="K3150" t="str">
        <f t="shared" si="298"/>
        <v>2014-05-31</v>
      </c>
      <c r="L3150" s="39">
        <f t="shared" si="299"/>
        <v>0.92291666667006211</v>
      </c>
      <c r="M3150" s="19">
        <f>COUNTIF(Table1_3[Status], "Hired") / COUNTA(Table1_3[Status])</f>
        <v>0.6552734375</v>
      </c>
      <c r="N3150" s="27" t="str">
        <f t="shared" si="300"/>
        <v/>
      </c>
      <c r="O3150" t="str">
        <f>TEXT(Table1_3[[#This Row],[Interview Taken on]],"MMM")</f>
        <v>May</v>
      </c>
    </row>
    <row r="3151" spans="1:15" x14ac:dyDescent="0.25">
      <c r="A3151">
        <v>619035</v>
      </c>
      <c r="B3151" s="3">
        <v>41835.656944444447</v>
      </c>
      <c r="C3151">
        <f t="shared" si="295"/>
        <v>1</v>
      </c>
      <c r="D3151" t="s">
        <v>7</v>
      </c>
      <c r="E3151" t="s">
        <v>38</v>
      </c>
      <c r="F3151" t="s">
        <v>198</v>
      </c>
      <c r="G3151" t="s">
        <v>22</v>
      </c>
      <c r="H3151">
        <v>51497</v>
      </c>
      <c r="I3151" t="str">
        <f t="shared" si="296"/>
        <v>Afternoon</v>
      </c>
      <c r="J3151" t="str">
        <f t="shared" si="297"/>
        <v>Tue</v>
      </c>
      <c r="K3151" t="str">
        <f t="shared" si="298"/>
        <v>2014-07-15</v>
      </c>
      <c r="L3151" s="39">
        <f t="shared" si="299"/>
        <v>0.65694444444670808</v>
      </c>
      <c r="M3151" s="19">
        <f>COUNTIF(Table1_3[Status], "Hired") / COUNTA(Table1_3[Status])</f>
        <v>0.6552734375</v>
      </c>
      <c r="N3151" s="27">
        <f t="shared" si="300"/>
        <v>41850.656944444447</v>
      </c>
      <c r="O3151" t="str">
        <f>TEXT(Table1_3[[#This Row],[Interview Taken on]],"MMM")</f>
        <v>Jul</v>
      </c>
    </row>
    <row r="3152" spans="1:15" x14ac:dyDescent="0.25">
      <c r="A3152">
        <v>365469</v>
      </c>
      <c r="B3152" s="3">
        <v>41856.397916666669</v>
      </c>
      <c r="C3152">
        <f t="shared" si="295"/>
        <v>1</v>
      </c>
      <c r="D3152" t="s">
        <v>7</v>
      </c>
      <c r="E3152" t="s">
        <v>38</v>
      </c>
      <c r="F3152" t="s">
        <v>198</v>
      </c>
      <c r="G3152" t="s">
        <v>22</v>
      </c>
      <c r="H3152">
        <v>7287</v>
      </c>
      <c r="I3152" t="str">
        <f t="shared" si="296"/>
        <v>Morning</v>
      </c>
      <c r="J3152" t="str">
        <f t="shared" si="297"/>
        <v>Tue</v>
      </c>
      <c r="K3152" t="str">
        <f t="shared" si="298"/>
        <v>2014-08-05</v>
      </c>
      <c r="L3152" s="39">
        <f t="shared" si="299"/>
        <v>0.39791666666860692</v>
      </c>
      <c r="M3152" s="19">
        <f>COUNTIF(Table1_3[Status], "Hired") / COUNTA(Table1_3[Status])</f>
        <v>0.6552734375</v>
      </c>
      <c r="N3152" s="27">
        <f t="shared" si="300"/>
        <v>41871.397916666669</v>
      </c>
      <c r="O3152" t="str">
        <f>TEXT(Table1_3[[#This Row],[Interview Taken on]],"MMM")</f>
        <v>Aug</v>
      </c>
    </row>
    <row r="3153" spans="1:15" x14ac:dyDescent="0.25">
      <c r="A3153">
        <v>272402</v>
      </c>
      <c r="B3153" s="3">
        <v>41793.397222222222</v>
      </c>
      <c r="C3153">
        <f t="shared" si="295"/>
        <v>1</v>
      </c>
      <c r="D3153" t="s">
        <v>7</v>
      </c>
      <c r="E3153" t="s">
        <v>11</v>
      </c>
      <c r="F3153" t="s">
        <v>205</v>
      </c>
      <c r="G3153" t="s">
        <v>23</v>
      </c>
      <c r="H3153">
        <v>13290</v>
      </c>
      <c r="I3153" t="str">
        <f t="shared" si="296"/>
        <v>Morning</v>
      </c>
      <c r="J3153" t="str">
        <f t="shared" si="297"/>
        <v>Tue</v>
      </c>
      <c r="K3153" t="str">
        <f t="shared" si="298"/>
        <v>2014-06-03</v>
      </c>
      <c r="L3153" s="39">
        <f t="shared" si="299"/>
        <v>0.39722222222189885</v>
      </c>
      <c r="M3153" s="19">
        <f>COUNTIF(Table1_3[Status], "Hired") / COUNTA(Table1_3[Status])</f>
        <v>0.6552734375</v>
      </c>
      <c r="N3153" s="27">
        <f t="shared" si="300"/>
        <v>41808.397222222222</v>
      </c>
      <c r="O3153" t="str">
        <f>TEXT(Table1_3[[#This Row],[Interview Taken on]],"MMM")</f>
        <v>Jun</v>
      </c>
    </row>
    <row r="3154" spans="1:15" x14ac:dyDescent="0.25">
      <c r="A3154">
        <v>498218</v>
      </c>
      <c r="B3154" s="3">
        <v>41828.396527777775</v>
      </c>
      <c r="C3154">
        <f t="shared" si="295"/>
        <v>0</v>
      </c>
      <c r="D3154" t="s">
        <v>13</v>
      </c>
      <c r="E3154" t="s">
        <v>11</v>
      </c>
      <c r="F3154" t="s">
        <v>198</v>
      </c>
      <c r="G3154" t="s">
        <v>12</v>
      </c>
      <c r="H3154">
        <v>98527</v>
      </c>
      <c r="I3154" t="str">
        <f t="shared" si="296"/>
        <v>Morning</v>
      </c>
      <c r="J3154" t="str">
        <f t="shared" si="297"/>
        <v>Tue</v>
      </c>
      <c r="K3154" t="str">
        <f t="shared" si="298"/>
        <v>2014-07-08</v>
      </c>
      <c r="L3154" s="39">
        <f t="shared" si="299"/>
        <v>0.39652777777519077</v>
      </c>
      <c r="M3154" s="19">
        <f>COUNTIF(Table1_3[Status], "Hired") / COUNTA(Table1_3[Status])</f>
        <v>0.6552734375</v>
      </c>
      <c r="N3154" s="27" t="str">
        <f t="shared" si="300"/>
        <v/>
      </c>
      <c r="O3154" t="str">
        <f>TEXT(Table1_3[[#This Row],[Interview Taken on]],"MMM")</f>
        <v>Jul</v>
      </c>
    </row>
    <row r="3155" spans="1:15" x14ac:dyDescent="0.25">
      <c r="A3155">
        <v>368462</v>
      </c>
      <c r="B3155" s="3">
        <v>41808.396527777775</v>
      </c>
      <c r="C3155">
        <f t="shared" si="295"/>
        <v>1</v>
      </c>
      <c r="D3155" t="s">
        <v>7</v>
      </c>
      <c r="E3155" t="s">
        <v>8</v>
      </c>
      <c r="F3155" t="s">
        <v>205</v>
      </c>
      <c r="G3155" t="s">
        <v>25</v>
      </c>
      <c r="H3155">
        <v>38502</v>
      </c>
      <c r="I3155" t="str">
        <f t="shared" si="296"/>
        <v>Morning</v>
      </c>
      <c r="J3155" t="str">
        <f t="shared" si="297"/>
        <v>Wed</v>
      </c>
      <c r="K3155" t="str">
        <f t="shared" si="298"/>
        <v>2014-06-18</v>
      </c>
      <c r="L3155" s="39">
        <f t="shared" si="299"/>
        <v>0.39652777777519077</v>
      </c>
      <c r="M3155" s="19">
        <f>COUNTIF(Table1_3[Status], "Hired") / COUNTA(Table1_3[Status])</f>
        <v>0.6552734375</v>
      </c>
      <c r="N3155" s="27">
        <f t="shared" si="300"/>
        <v>41823.396527777775</v>
      </c>
      <c r="O3155" t="str">
        <f>TEXT(Table1_3[[#This Row],[Interview Taken on]],"MMM")</f>
        <v>Jun</v>
      </c>
    </row>
    <row r="3156" spans="1:15" x14ac:dyDescent="0.25">
      <c r="A3156">
        <v>288898</v>
      </c>
      <c r="B3156" s="3">
        <v>41773.399305555555</v>
      </c>
      <c r="C3156">
        <f t="shared" si="295"/>
        <v>0</v>
      </c>
      <c r="D3156" t="s">
        <v>13</v>
      </c>
      <c r="E3156" t="s">
        <v>8</v>
      </c>
      <c r="F3156" t="s">
        <v>204</v>
      </c>
      <c r="G3156" t="s">
        <v>34</v>
      </c>
      <c r="H3156">
        <v>74689</v>
      </c>
      <c r="I3156" t="str">
        <f t="shared" si="296"/>
        <v>Morning</v>
      </c>
      <c r="J3156" t="str">
        <f t="shared" si="297"/>
        <v>Wed</v>
      </c>
      <c r="K3156" t="str">
        <f t="shared" si="298"/>
        <v>2014-05-14</v>
      </c>
      <c r="L3156" s="39">
        <f t="shared" si="299"/>
        <v>0.39930555555474712</v>
      </c>
      <c r="M3156" s="19">
        <f>COUNTIF(Table1_3[Status], "Hired") / COUNTA(Table1_3[Status])</f>
        <v>0.6552734375</v>
      </c>
      <c r="N3156" s="27" t="str">
        <f t="shared" si="300"/>
        <v/>
      </c>
      <c r="O3156" t="str">
        <f>TEXT(Table1_3[[#This Row],[Interview Taken on]],"MMM")</f>
        <v>May</v>
      </c>
    </row>
    <row r="3157" spans="1:15" x14ac:dyDescent="0.25">
      <c r="A3157">
        <v>897047</v>
      </c>
      <c r="B3157" s="3">
        <v>41788.827777777777</v>
      </c>
      <c r="C3157">
        <f t="shared" si="295"/>
        <v>1</v>
      </c>
      <c r="D3157" t="s">
        <v>7</v>
      </c>
      <c r="E3157" t="s">
        <v>11</v>
      </c>
      <c r="F3157" t="s">
        <v>204</v>
      </c>
      <c r="G3157" t="s">
        <v>34</v>
      </c>
      <c r="H3157">
        <v>59225</v>
      </c>
      <c r="I3157" t="str">
        <f t="shared" si="296"/>
        <v>Evening</v>
      </c>
      <c r="J3157" t="str">
        <f t="shared" si="297"/>
        <v>Thu</v>
      </c>
      <c r="K3157" t="str">
        <f t="shared" si="298"/>
        <v>2014-05-29</v>
      </c>
      <c r="L3157" s="39">
        <f t="shared" si="299"/>
        <v>0.82777777777664596</v>
      </c>
      <c r="M3157" s="19">
        <f>COUNTIF(Table1_3[Status], "Hired") / COUNTA(Table1_3[Status])</f>
        <v>0.6552734375</v>
      </c>
      <c r="N3157" s="27">
        <f t="shared" si="300"/>
        <v>41803.827777777777</v>
      </c>
      <c r="O3157" t="str">
        <f>TEXT(Table1_3[[#This Row],[Interview Taken on]],"MMM")</f>
        <v>May</v>
      </c>
    </row>
    <row r="3158" spans="1:15" x14ac:dyDescent="0.25">
      <c r="A3158">
        <v>109984</v>
      </c>
      <c r="B3158" s="3">
        <v>41788.82916666667</v>
      </c>
      <c r="C3158">
        <f t="shared" si="295"/>
        <v>0</v>
      </c>
      <c r="D3158" t="s">
        <v>13</v>
      </c>
      <c r="E3158" t="s">
        <v>8</v>
      </c>
      <c r="F3158" t="s">
        <v>204</v>
      </c>
      <c r="G3158" t="s">
        <v>34</v>
      </c>
      <c r="H3158">
        <v>78640</v>
      </c>
      <c r="I3158" t="str">
        <f t="shared" si="296"/>
        <v>Evening</v>
      </c>
      <c r="J3158" t="str">
        <f t="shared" si="297"/>
        <v>Thu</v>
      </c>
      <c r="K3158" t="str">
        <f t="shared" si="298"/>
        <v>2014-05-29</v>
      </c>
      <c r="L3158" s="39">
        <f t="shared" si="299"/>
        <v>0.82916666667006211</v>
      </c>
      <c r="M3158" s="19">
        <f>COUNTIF(Table1_3[Status], "Hired") / COUNTA(Table1_3[Status])</f>
        <v>0.6552734375</v>
      </c>
      <c r="N3158" s="27" t="str">
        <f t="shared" si="300"/>
        <v/>
      </c>
      <c r="O3158" t="str">
        <f>TEXT(Table1_3[[#This Row],[Interview Taken on]],"MMM")</f>
        <v>May</v>
      </c>
    </row>
    <row r="3159" spans="1:15" x14ac:dyDescent="0.25">
      <c r="A3159">
        <v>779678</v>
      </c>
      <c r="B3159" s="3">
        <v>41788.831250000003</v>
      </c>
      <c r="C3159">
        <f t="shared" si="295"/>
        <v>1</v>
      </c>
      <c r="D3159" t="s">
        <v>7</v>
      </c>
      <c r="E3159" t="s">
        <v>8</v>
      </c>
      <c r="F3159" t="s">
        <v>204</v>
      </c>
      <c r="G3159" t="s">
        <v>34</v>
      </c>
      <c r="H3159">
        <v>56913</v>
      </c>
      <c r="I3159" t="str">
        <f t="shared" si="296"/>
        <v>Evening</v>
      </c>
      <c r="J3159" t="str">
        <f t="shared" si="297"/>
        <v>Thu</v>
      </c>
      <c r="K3159" t="str">
        <f t="shared" si="298"/>
        <v>2014-05-29</v>
      </c>
      <c r="L3159" s="39">
        <f t="shared" si="299"/>
        <v>0.83125000000291038</v>
      </c>
      <c r="M3159" s="19">
        <f>COUNTIF(Table1_3[Status], "Hired") / COUNTA(Table1_3[Status])</f>
        <v>0.6552734375</v>
      </c>
      <c r="N3159" s="27">
        <f t="shared" si="300"/>
        <v>41803.831250000003</v>
      </c>
      <c r="O3159" t="str">
        <f>TEXT(Table1_3[[#This Row],[Interview Taken on]],"MMM")</f>
        <v>May</v>
      </c>
    </row>
    <row r="3160" spans="1:15" x14ac:dyDescent="0.25">
      <c r="A3160">
        <v>785577</v>
      </c>
      <c r="B3160" s="3">
        <v>41878.397916666669</v>
      </c>
      <c r="C3160">
        <f t="shared" si="295"/>
        <v>1</v>
      </c>
      <c r="D3160" t="s">
        <v>7</v>
      </c>
      <c r="E3160" t="s">
        <v>8</v>
      </c>
      <c r="F3160" t="s">
        <v>204</v>
      </c>
      <c r="G3160" t="s">
        <v>34</v>
      </c>
      <c r="H3160">
        <v>46459</v>
      </c>
      <c r="I3160" t="str">
        <f t="shared" si="296"/>
        <v>Morning</v>
      </c>
      <c r="J3160" t="str">
        <f t="shared" si="297"/>
        <v>Wed</v>
      </c>
      <c r="K3160" t="str">
        <f t="shared" si="298"/>
        <v>2014-08-27</v>
      </c>
      <c r="L3160" s="39">
        <f t="shared" si="299"/>
        <v>0.39791666666860692</v>
      </c>
      <c r="M3160" s="19">
        <f>COUNTIF(Table1_3[Status], "Hired") / COUNTA(Table1_3[Status])</f>
        <v>0.6552734375</v>
      </c>
      <c r="N3160" s="27">
        <f t="shared" si="300"/>
        <v>41893.397916666669</v>
      </c>
      <c r="O3160" t="str">
        <f>TEXT(Table1_3[[#This Row],[Interview Taken on]],"MMM")</f>
        <v>Aug</v>
      </c>
    </row>
    <row r="3161" spans="1:15" x14ac:dyDescent="0.25">
      <c r="A3161">
        <v>895233</v>
      </c>
      <c r="B3161" s="3">
        <v>41774.371527777781</v>
      </c>
      <c r="C3161">
        <f t="shared" si="295"/>
        <v>1</v>
      </c>
      <c r="D3161" t="s">
        <v>7</v>
      </c>
      <c r="E3161" t="s">
        <v>11</v>
      </c>
      <c r="F3161" t="s">
        <v>204</v>
      </c>
      <c r="G3161" t="s">
        <v>10</v>
      </c>
      <c r="H3161">
        <v>90033</v>
      </c>
      <c r="I3161" t="str">
        <f t="shared" si="296"/>
        <v>Morning</v>
      </c>
      <c r="J3161" t="str">
        <f t="shared" si="297"/>
        <v>Thu</v>
      </c>
      <c r="K3161" t="str">
        <f t="shared" si="298"/>
        <v>2014-05-15</v>
      </c>
      <c r="L3161" s="39">
        <f t="shared" si="299"/>
        <v>0.37152777778101154</v>
      </c>
      <c r="M3161" s="19">
        <f>COUNTIF(Table1_3[Status], "Hired") / COUNTA(Table1_3[Status])</f>
        <v>0.6552734375</v>
      </c>
      <c r="N3161" s="27">
        <f t="shared" si="300"/>
        <v>41789.371527777781</v>
      </c>
      <c r="O3161" t="str">
        <f>TEXT(Table1_3[[#This Row],[Interview Taken on]],"MMM")</f>
        <v>May</v>
      </c>
    </row>
    <row r="3162" spans="1:15" x14ac:dyDescent="0.25">
      <c r="A3162">
        <v>211374</v>
      </c>
      <c r="B3162" s="3">
        <v>41786.592361111114</v>
      </c>
      <c r="C3162">
        <f t="shared" si="295"/>
        <v>0</v>
      </c>
      <c r="D3162" t="s">
        <v>13</v>
      </c>
      <c r="E3162" t="s">
        <v>8</v>
      </c>
      <c r="F3162" t="s">
        <v>205</v>
      </c>
      <c r="G3162" t="s">
        <v>12</v>
      </c>
      <c r="H3162">
        <v>7727</v>
      </c>
      <c r="I3162" t="str">
        <f t="shared" si="296"/>
        <v>Afternoon</v>
      </c>
      <c r="J3162" t="str">
        <f t="shared" si="297"/>
        <v>Tue</v>
      </c>
      <c r="K3162" t="str">
        <f t="shared" si="298"/>
        <v>2014-05-27</v>
      </c>
      <c r="L3162" s="39">
        <f t="shared" si="299"/>
        <v>0.59236111111385981</v>
      </c>
      <c r="M3162" s="19">
        <f>COUNTIF(Table1_3[Status], "Hired") / COUNTA(Table1_3[Status])</f>
        <v>0.6552734375</v>
      </c>
      <c r="N3162" s="27" t="str">
        <f t="shared" si="300"/>
        <v/>
      </c>
      <c r="O3162" t="str">
        <f>TEXT(Table1_3[[#This Row],[Interview Taken on]],"MMM")</f>
        <v>May</v>
      </c>
    </row>
    <row r="3163" spans="1:15" x14ac:dyDescent="0.25">
      <c r="A3163">
        <v>387757</v>
      </c>
      <c r="B3163" s="3">
        <v>41855.686111111114</v>
      </c>
      <c r="C3163">
        <f t="shared" si="295"/>
        <v>1</v>
      </c>
      <c r="D3163" t="s">
        <v>7</v>
      </c>
      <c r="E3163" t="s">
        <v>8</v>
      </c>
      <c r="F3163" t="s">
        <v>205</v>
      </c>
      <c r="G3163" t="s">
        <v>20</v>
      </c>
      <c r="H3163">
        <v>18392</v>
      </c>
      <c r="I3163" t="str">
        <f t="shared" si="296"/>
        <v>Afternoon</v>
      </c>
      <c r="J3163" t="str">
        <f t="shared" si="297"/>
        <v>Mon</v>
      </c>
      <c r="K3163" t="str">
        <f t="shared" si="298"/>
        <v>2014-08-04</v>
      </c>
      <c r="L3163" s="39">
        <f t="shared" si="299"/>
        <v>0.68611111111385981</v>
      </c>
      <c r="M3163" s="19">
        <f>COUNTIF(Table1_3[Status], "Hired") / COUNTA(Table1_3[Status])</f>
        <v>0.6552734375</v>
      </c>
      <c r="N3163" s="27">
        <f t="shared" si="300"/>
        <v>41870.686111111114</v>
      </c>
      <c r="O3163" t="str">
        <f>TEXT(Table1_3[[#This Row],[Interview Taken on]],"MMM")</f>
        <v>Aug</v>
      </c>
    </row>
    <row r="3164" spans="1:15" x14ac:dyDescent="0.25">
      <c r="A3164">
        <v>913104</v>
      </c>
      <c r="B3164" s="3">
        <v>41856.463194444441</v>
      </c>
      <c r="C3164">
        <f t="shared" si="295"/>
        <v>0</v>
      </c>
      <c r="D3164" t="s">
        <v>13</v>
      </c>
      <c r="E3164" t="s">
        <v>8</v>
      </c>
      <c r="F3164" t="s">
        <v>205</v>
      </c>
      <c r="G3164" t="s">
        <v>20</v>
      </c>
      <c r="H3164">
        <v>78741</v>
      </c>
      <c r="I3164" t="str">
        <f t="shared" si="296"/>
        <v>Morning</v>
      </c>
      <c r="J3164" t="str">
        <f t="shared" si="297"/>
        <v>Tue</v>
      </c>
      <c r="K3164" t="str">
        <f t="shared" si="298"/>
        <v>2014-08-05</v>
      </c>
      <c r="L3164" s="39">
        <f t="shared" si="299"/>
        <v>0.46319444444088731</v>
      </c>
      <c r="M3164" s="19">
        <f>COUNTIF(Table1_3[Status], "Hired") / COUNTA(Table1_3[Status])</f>
        <v>0.6552734375</v>
      </c>
      <c r="N3164" s="27" t="str">
        <f t="shared" si="300"/>
        <v/>
      </c>
      <c r="O3164" t="str">
        <f>TEXT(Table1_3[[#This Row],[Interview Taken on]],"MMM")</f>
        <v>Aug</v>
      </c>
    </row>
    <row r="3165" spans="1:15" x14ac:dyDescent="0.25">
      <c r="A3165">
        <v>111974</v>
      </c>
      <c r="B3165" s="3">
        <v>41777.412499999999</v>
      </c>
      <c r="C3165">
        <f t="shared" si="295"/>
        <v>1</v>
      </c>
      <c r="D3165" t="s">
        <v>7</v>
      </c>
      <c r="E3165" t="s">
        <v>11</v>
      </c>
      <c r="F3165" t="s">
        <v>201</v>
      </c>
      <c r="G3165" t="s">
        <v>34</v>
      </c>
      <c r="H3165">
        <v>42594</v>
      </c>
      <c r="I3165" t="str">
        <f t="shared" si="296"/>
        <v>Morning</v>
      </c>
      <c r="J3165" t="str">
        <f t="shared" si="297"/>
        <v>Sun</v>
      </c>
      <c r="K3165" t="str">
        <f t="shared" si="298"/>
        <v>2014-05-18</v>
      </c>
      <c r="L3165" s="39">
        <f t="shared" si="299"/>
        <v>0.41249999999854481</v>
      </c>
      <c r="M3165" s="19">
        <f>COUNTIF(Table1_3[Status], "Hired") / COUNTA(Table1_3[Status])</f>
        <v>0.6552734375</v>
      </c>
      <c r="N3165" s="27">
        <f t="shared" si="300"/>
        <v>41792.412499999999</v>
      </c>
      <c r="O3165" t="str">
        <f>TEXT(Table1_3[[#This Row],[Interview Taken on]],"MMM")</f>
        <v>May</v>
      </c>
    </row>
    <row r="3166" spans="1:15" x14ac:dyDescent="0.25">
      <c r="A3166">
        <v>877234</v>
      </c>
      <c r="B3166" s="3">
        <v>41780.755555555559</v>
      </c>
      <c r="C3166">
        <f t="shared" si="295"/>
        <v>0</v>
      </c>
      <c r="D3166" t="s">
        <v>13</v>
      </c>
      <c r="E3166" t="s">
        <v>8</v>
      </c>
      <c r="F3166" t="s">
        <v>201</v>
      </c>
      <c r="G3166" t="s">
        <v>34</v>
      </c>
      <c r="H3166">
        <v>13609</v>
      </c>
      <c r="I3166" t="str">
        <f t="shared" si="296"/>
        <v>Evening</v>
      </c>
      <c r="J3166" t="str">
        <f t="shared" si="297"/>
        <v>Wed</v>
      </c>
      <c r="K3166" t="str">
        <f t="shared" si="298"/>
        <v>2014-05-21</v>
      </c>
      <c r="L3166" s="39">
        <f t="shared" si="299"/>
        <v>0.75555555555911269</v>
      </c>
      <c r="M3166" s="19">
        <f>COUNTIF(Table1_3[Status], "Hired") / COUNTA(Table1_3[Status])</f>
        <v>0.6552734375</v>
      </c>
      <c r="N3166" s="27" t="str">
        <f t="shared" si="300"/>
        <v/>
      </c>
      <c r="O3166" t="str">
        <f>TEXT(Table1_3[[#This Row],[Interview Taken on]],"MMM")</f>
        <v>May</v>
      </c>
    </row>
    <row r="3167" spans="1:15" x14ac:dyDescent="0.25">
      <c r="A3167">
        <v>751309</v>
      </c>
      <c r="B3167" s="3">
        <v>41880.396527777775</v>
      </c>
      <c r="C3167">
        <f t="shared" si="295"/>
        <v>1</v>
      </c>
      <c r="D3167" t="s">
        <v>7</v>
      </c>
      <c r="E3167" t="s">
        <v>8</v>
      </c>
      <c r="F3167" t="s">
        <v>201</v>
      </c>
      <c r="G3167" t="s">
        <v>12</v>
      </c>
      <c r="H3167">
        <v>33554</v>
      </c>
      <c r="I3167" t="str">
        <f t="shared" si="296"/>
        <v>Morning</v>
      </c>
      <c r="J3167" t="str">
        <f t="shared" si="297"/>
        <v>Fri</v>
      </c>
      <c r="K3167" t="str">
        <f t="shared" si="298"/>
        <v>2014-08-29</v>
      </c>
      <c r="L3167" s="39">
        <f t="shared" si="299"/>
        <v>0.39652777777519077</v>
      </c>
      <c r="M3167" s="19">
        <f>COUNTIF(Table1_3[Status], "Hired") / COUNTA(Table1_3[Status])</f>
        <v>0.6552734375</v>
      </c>
      <c r="N3167" s="27">
        <f t="shared" si="300"/>
        <v>41895.396527777775</v>
      </c>
      <c r="O3167" t="str">
        <f>TEXT(Table1_3[[#This Row],[Interview Taken on]],"MMM")</f>
        <v>Aug</v>
      </c>
    </row>
    <row r="3168" spans="1:15" x14ac:dyDescent="0.25">
      <c r="A3168">
        <v>652702</v>
      </c>
      <c r="B3168" s="3">
        <v>41855.397222222222</v>
      </c>
      <c r="C3168">
        <f t="shared" si="295"/>
        <v>1</v>
      </c>
      <c r="D3168" t="s">
        <v>7</v>
      </c>
      <c r="E3168" t="s">
        <v>11</v>
      </c>
      <c r="F3168" t="s">
        <v>205</v>
      </c>
      <c r="G3168" t="s">
        <v>22</v>
      </c>
      <c r="H3168">
        <v>16977</v>
      </c>
      <c r="I3168" t="str">
        <f t="shared" si="296"/>
        <v>Morning</v>
      </c>
      <c r="J3168" t="str">
        <f t="shared" si="297"/>
        <v>Mon</v>
      </c>
      <c r="K3168" t="str">
        <f t="shared" si="298"/>
        <v>2014-08-04</v>
      </c>
      <c r="L3168" s="39">
        <f t="shared" si="299"/>
        <v>0.39722222222189885</v>
      </c>
      <c r="M3168" s="19">
        <f>COUNTIF(Table1_3[Status], "Hired") / COUNTA(Table1_3[Status])</f>
        <v>0.6552734375</v>
      </c>
      <c r="N3168" s="27">
        <f t="shared" si="300"/>
        <v>41870.397222222222</v>
      </c>
      <c r="O3168" t="str">
        <f>TEXT(Table1_3[[#This Row],[Interview Taken on]],"MMM")</f>
        <v>Aug</v>
      </c>
    </row>
    <row r="3169" spans="1:15" x14ac:dyDescent="0.25">
      <c r="A3169">
        <v>475749</v>
      </c>
      <c r="B3169" s="3">
        <v>41867.647222222222</v>
      </c>
      <c r="C3169">
        <f t="shared" si="295"/>
        <v>1</v>
      </c>
      <c r="D3169" t="s">
        <v>7</v>
      </c>
      <c r="E3169" t="s">
        <v>8</v>
      </c>
      <c r="F3169" t="s">
        <v>205</v>
      </c>
      <c r="G3169" t="s">
        <v>22</v>
      </c>
      <c r="H3169">
        <v>52556</v>
      </c>
      <c r="I3169" t="str">
        <f t="shared" si="296"/>
        <v>Afternoon</v>
      </c>
      <c r="J3169" t="str">
        <f t="shared" si="297"/>
        <v>Sat</v>
      </c>
      <c r="K3169" t="str">
        <f t="shared" si="298"/>
        <v>2014-08-16</v>
      </c>
      <c r="L3169" s="39">
        <f t="shared" si="299"/>
        <v>0.64722222222189885</v>
      </c>
      <c r="M3169" s="19">
        <f>COUNTIF(Table1_3[Status], "Hired") / COUNTA(Table1_3[Status])</f>
        <v>0.6552734375</v>
      </c>
      <c r="N3169" s="27">
        <f t="shared" si="300"/>
        <v>41882.647222222222</v>
      </c>
      <c r="O3169" t="str">
        <f>TEXT(Table1_3[[#This Row],[Interview Taken on]],"MMM")</f>
        <v>Aug</v>
      </c>
    </row>
    <row r="3170" spans="1:15" x14ac:dyDescent="0.25">
      <c r="A3170">
        <v>855985</v>
      </c>
      <c r="B3170" s="3">
        <v>41867.648611111108</v>
      </c>
      <c r="C3170">
        <f t="shared" si="295"/>
        <v>1</v>
      </c>
      <c r="D3170" t="s">
        <v>7</v>
      </c>
      <c r="E3170" t="s">
        <v>11</v>
      </c>
      <c r="F3170" t="s">
        <v>205</v>
      </c>
      <c r="G3170" t="s">
        <v>22</v>
      </c>
      <c r="H3170">
        <v>49673</v>
      </c>
      <c r="I3170" t="str">
        <f t="shared" si="296"/>
        <v>Afternoon</v>
      </c>
      <c r="J3170" t="str">
        <f t="shared" si="297"/>
        <v>Sat</v>
      </c>
      <c r="K3170" t="str">
        <f t="shared" si="298"/>
        <v>2014-08-16</v>
      </c>
      <c r="L3170" s="39">
        <f t="shared" si="299"/>
        <v>0.64861111110803904</v>
      </c>
      <c r="M3170" s="19">
        <f>COUNTIF(Table1_3[Status], "Hired") / COUNTA(Table1_3[Status])</f>
        <v>0.6552734375</v>
      </c>
      <c r="N3170" s="27">
        <f t="shared" si="300"/>
        <v>41882.648611111108</v>
      </c>
      <c r="O3170" t="str">
        <f>TEXT(Table1_3[[#This Row],[Interview Taken on]],"MMM")</f>
        <v>Aug</v>
      </c>
    </row>
    <row r="3171" spans="1:15" x14ac:dyDescent="0.25">
      <c r="A3171">
        <v>211689</v>
      </c>
      <c r="B3171" s="3">
        <v>41764.397916666669</v>
      </c>
      <c r="C3171">
        <f t="shared" si="295"/>
        <v>0</v>
      </c>
      <c r="D3171" t="s">
        <v>13</v>
      </c>
      <c r="E3171" t="s">
        <v>11</v>
      </c>
      <c r="F3171" t="s">
        <v>201</v>
      </c>
      <c r="G3171" t="s">
        <v>25</v>
      </c>
      <c r="H3171">
        <v>96350</v>
      </c>
      <c r="I3171" t="str">
        <f t="shared" si="296"/>
        <v>Morning</v>
      </c>
      <c r="J3171" t="str">
        <f t="shared" si="297"/>
        <v>Mon</v>
      </c>
      <c r="K3171" t="str">
        <f t="shared" si="298"/>
        <v>2014-05-05</v>
      </c>
      <c r="L3171" s="39">
        <f t="shared" si="299"/>
        <v>0.39791666666860692</v>
      </c>
      <c r="M3171" s="19">
        <f>COUNTIF(Table1_3[Status], "Hired") / COUNTA(Table1_3[Status])</f>
        <v>0.6552734375</v>
      </c>
      <c r="N3171" s="27" t="str">
        <f t="shared" si="300"/>
        <v/>
      </c>
      <c r="O3171" t="str">
        <f>TEXT(Table1_3[[#This Row],[Interview Taken on]],"MMM")</f>
        <v>May</v>
      </c>
    </row>
    <row r="3172" spans="1:15" x14ac:dyDescent="0.25">
      <c r="A3172">
        <v>423758</v>
      </c>
      <c r="B3172" s="3">
        <v>41764.400000000001</v>
      </c>
      <c r="C3172">
        <f t="shared" si="295"/>
        <v>1</v>
      </c>
      <c r="D3172" t="s">
        <v>7</v>
      </c>
      <c r="E3172" t="s">
        <v>8</v>
      </c>
      <c r="F3172" t="s">
        <v>201</v>
      </c>
      <c r="G3172" t="s">
        <v>25</v>
      </c>
      <c r="H3172">
        <v>35381</v>
      </c>
      <c r="I3172" t="str">
        <f t="shared" si="296"/>
        <v>Morning</v>
      </c>
      <c r="J3172" t="str">
        <f t="shared" si="297"/>
        <v>Mon</v>
      </c>
      <c r="K3172" t="str">
        <f t="shared" si="298"/>
        <v>2014-05-05</v>
      </c>
      <c r="L3172" s="39">
        <f t="shared" si="299"/>
        <v>0.40000000000145519</v>
      </c>
      <c r="M3172" s="19">
        <f>COUNTIF(Table1_3[Status], "Hired") / COUNTA(Table1_3[Status])</f>
        <v>0.6552734375</v>
      </c>
      <c r="N3172" s="27">
        <f t="shared" si="300"/>
        <v>41779.4</v>
      </c>
      <c r="O3172" t="str">
        <f>TEXT(Table1_3[[#This Row],[Interview Taken on]],"MMM")</f>
        <v>May</v>
      </c>
    </row>
    <row r="3173" spans="1:15" x14ac:dyDescent="0.25">
      <c r="A3173">
        <v>684373</v>
      </c>
      <c r="B3173" s="3">
        <v>41764.719444444447</v>
      </c>
      <c r="C3173">
        <f t="shared" si="295"/>
        <v>1</v>
      </c>
      <c r="D3173" t="s">
        <v>7</v>
      </c>
      <c r="E3173" t="s">
        <v>11</v>
      </c>
      <c r="F3173" t="s">
        <v>201</v>
      </c>
      <c r="G3173" t="s">
        <v>25</v>
      </c>
      <c r="H3173">
        <v>79587</v>
      </c>
      <c r="I3173" t="str">
        <f t="shared" si="296"/>
        <v>Afternoon</v>
      </c>
      <c r="J3173" t="str">
        <f t="shared" si="297"/>
        <v>Mon</v>
      </c>
      <c r="K3173" t="str">
        <f t="shared" si="298"/>
        <v>2014-05-05</v>
      </c>
      <c r="L3173" s="39">
        <f t="shared" si="299"/>
        <v>0.71944444444670808</v>
      </c>
      <c r="M3173" s="19">
        <f>COUNTIF(Table1_3[Status], "Hired") / COUNTA(Table1_3[Status])</f>
        <v>0.6552734375</v>
      </c>
      <c r="N3173" s="27">
        <f t="shared" si="300"/>
        <v>41779.719444444447</v>
      </c>
      <c r="O3173" t="str">
        <f>TEXT(Table1_3[[#This Row],[Interview Taken on]],"MMM")</f>
        <v>May</v>
      </c>
    </row>
    <row r="3174" spans="1:15" x14ac:dyDescent="0.25">
      <c r="A3174">
        <v>972481</v>
      </c>
      <c r="B3174" s="3">
        <v>41764.720833333333</v>
      </c>
      <c r="C3174">
        <f t="shared" si="295"/>
        <v>1</v>
      </c>
      <c r="D3174" t="s">
        <v>7</v>
      </c>
      <c r="E3174" t="s">
        <v>8</v>
      </c>
      <c r="F3174" t="s">
        <v>201</v>
      </c>
      <c r="G3174" t="s">
        <v>25</v>
      </c>
      <c r="H3174">
        <v>22587</v>
      </c>
      <c r="I3174" t="str">
        <f t="shared" si="296"/>
        <v>Afternoon</v>
      </c>
      <c r="J3174" t="str">
        <f t="shared" si="297"/>
        <v>Mon</v>
      </c>
      <c r="K3174" t="str">
        <f t="shared" si="298"/>
        <v>2014-05-05</v>
      </c>
      <c r="L3174" s="39">
        <f t="shared" si="299"/>
        <v>0.72083333333284827</v>
      </c>
      <c r="M3174" s="19">
        <f>COUNTIF(Table1_3[Status], "Hired") / COUNTA(Table1_3[Status])</f>
        <v>0.6552734375</v>
      </c>
      <c r="N3174" s="27">
        <f t="shared" si="300"/>
        <v>41779.720833333333</v>
      </c>
      <c r="O3174" t="str">
        <f>TEXT(Table1_3[[#This Row],[Interview Taken on]],"MMM")</f>
        <v>May</v>
      </c>
    </row>
    <row r="3175" spans="1:15" x14ac:dyDescent="0.25">
      <c r="A3175">
        <v>949027</v>
      </c>
      <c r="B3175" s="3">
        <v>41785.396527777775</v>
      </c>
      <c r="C3175">
        <f t="shared" si="295"/>
        <v>1</v>
      </c>
      <c r="D3175" t="s">
        <v>7</v>
      </c>
      <c r="E3175" t="s">
        <v>8</v>
      </c>
      <c r="F3175" t="s">
        <v>201</v>
      </c>
      <c r="G3175" t="s">
        <v>25</v>
      </c>
      <c r="H3175">
        <v>71933</v>
      </c>
      <c r="I3175" t="str">
        <f t="shared" si="296"/>
        <v>Morning</v>
      </c>
      <c r="J3175" t="str">
        <f t="shared" si="297"/>
        <v>Mon</v>
      </c>
      <c r="K3175" t="str">
        <f t="shared" si="298"/>
        <v>2014-05-26</v>
      </c>
      <c r="L3175" s="39">
        <f t="shared" si="299"/>
        <v>0.39652777777519077</v>
      </c>
      <c r="M3175" s="19">
        <f>COUNTIF(Table1_3[Status], "Hired") / COUNTA(Table1_3[Status])</f>
        <v>0.6552734375</v>
      </c>
      <c r="N3175" s="27">
        <f t="shared" si="300"/>
        <v>41800.396527777775</v>
      </c>
      <c r="O3175" t="str">
        <f>TEXT(Table1_3[[#This Row],[Interview Taken on]],"MMM")</f>
        <v>May</v>
      </c>
    </row>
    <row r="3176" spans="1:15" x14ac:dyDescent="0.25">
      <c r="A3176">
        <v>80545</v>
      </c>
      <c r="B3176" s="3">
        <v>41785.397222222222</v>
      </c>
      <c r="C3176">
        <f t="shared" si="295"/>
        <v>0</v>
      </c>
      <c r="D3176" t="s">
        <v>13</v>
      </c>
      <c r="E3176" t="s">
        <v>11</v>
      </c>
      <c r="F3176" t="s">
        <v>201</v>
      </c>
      <c r="G3176" t="s">
        <v>25</v>
      </c>
      <c r="H3176">
        <v>35833</v>
      </c>
      <c r="I3176" t="str">
        <f t="shared" si="296"/>
        <v>Morning</v>
      </c>
      <c r="J3176" t="str">
        <f t="shared" si="297"/>
        <v>Mon</v>
      </c>
      <c r="K3176" t="str">
        <f t="shared" si="298"/>
        <v>2014-05-26</v>
      </c>
      <c r="L3176" s="39">
        <f t="shared" si="299"/>
        <v>0.39722222222189885</v>
      </c>
      <c r="M3176" s="19">
        <f>COUNTIF(Table1_3[Status], "Hired") / COUNTA(Table1_3[Status])</f>
        <v>0.6552734375</v>
      </c>
      <c r="N3176" s="27" t="str">
        <f t="shared" si="300"/>
        <v/>
      </c>
      <c r="O3176" t="str">
        <f>TEXT(Table1_3[[#This Row],[Interview Taken on]],"MMM")</f>
        <v>May</v>
      </c>
    </row>
    <row r="3177" spans="1:15" x14ac:dyDescent="0.25">
      <c r="A3177">
        <v>535917</v>
      </c>
      <c r="B3177" s="3">
        <v>41772.943749999999</v>
      </c>
      <c r="C3177">
        <f t="shared" si="295"/>
        <v>1</v>
      </c>
      <c r="D3177" t="s">
        <v>7</v>
      </c>
      <c r="E3177" t="s">
        <v>8</v>
      </c>
      <c r="F3177" t="s">
        <v>202</v>
      </c>
      <c r="G3177" t="s">
        <v>25</v>
      </c>
      <c r="H3177">
        <v>23321</v>
      </c>
      <c r="I3177" t="str">
        <f t="shared" si="296"/>
        <v>Evening</v>
      </c>
      <c r="J3177" t="str">
        <f t="shared" si="297"/>
        <v>Tue</v>
      </c>
      <c r="K3177" t="str">
        <f t="shared" si="298"/>
        <v>2014-05-13</v>
      </c>
      <c r="L3177" s="39">
        <f t="shared" si="299"/>
        <v>0.94374999999854481</v>
      </c>
      <c r="M3177" s="19">
        <f>COUNTIF(Table1_3[Status], "Hired") / COUNTA(Table1_3[Status])</f>
        <v>0.6552734375</v>
      </c>
      <c r="N3177" s="27">
        <f t="shared" si="300"/>
        <v>41787.943749999999</v>
      </c>
      <c r="O3177" t="str">
        <f>TEXT(Table1_3[[#This Row],[Interview Taken on]],"MMM")</f>
        <v>May</v>
      </c>
    </row>
    <row r="3178" spans="1:15" x14ac:dyDescent="0.25">
      <c r="A3178">
        <v>978933</v>
      </c>
      <c r="B3178" s="3">
        <v>41772.944444444445</v>
      </c>
      <c r="C3178">
        <f t="shared" si="295"/>
        <v>1</v>
      </c>
      <c r="D3178" t="s">
        <v>7</v>
      </c>
      <c r="E3178" t="s">
        <v>8</v>
      </c>
      <c r="F3178" t="s">
        <v>202</v>
      </c>
      <c r="G3178" t="s">
        <v>25</v>
      </c>
      <c r="H3178">
        <v>42513</v>
      </c>
      <c r="I3178" t="str">
        <f t="shared" si="296"/>
        <v>Evening</v>
      </c>
      <c r="J3178" t="str">
        <f t="shared" si="297"/>
        <v>Tue</v>
      </c>
      <c r="K3178" t="str">
        <f t="shared" si="298"/>
        <v>2014-05-13</v>
      </c>
      <c r="L3178" s="39">
        <f t="shared" si="299"/>
        <v>0.94444444444525288</v>
      </c>
      <c r="M3178" s="19">
        <f>COUNTIF(Table1_3[Status], "Hired") / COUNTA(Table1_3[Status])</f>
        <v>0.6552734375</v>
      </c>
      <c r="N3178" s="27">
        <f t="shared" si="300"/>
        <v>41787.944444444445</v>
      </c>
      <c r="O3178" t="str">
        <f>TEXT(Table1_3[[#This Row],[Interview Taken on]],"MMM")</f>
        <v>May</v>
      </c>
    </row>
    <row r="3179" spans="1:15" x14ac:dyDescent="0.25">
      <c r="A3179">
        <v>628609</v>
      </c>
      <c r="B3179" s="3">
        <v>41772.945833333331</v>
      </c>
      <c r="C3179">
        <f t="shared" si="295"/>
        <v>0</v>
      </c>
      <c r="D3179" t="s">
        <v>13</v>
      </c>
      <c r="E3179" t="s">
        <v>11</v>
      </c>
      <c r="F3179" t="s">
        <v>202</v>
      </c>
      <c r="G3179" t="s">
        <v>25</v>
      </c>
      <c r="H3179">
        <v>52656</v>
      </c>
      <c r="I3179" t="str">
        <f t="shared" si="296"/>
        <v>Evening</v>
      </c>
      <c r="J3179" t="str">
        <f t="shared" si="297"/>
        <v>Tue</v>
      </c>
      <c r="K3179" t="str">
        <f t="shared" si="298"/>
        <v>2014-05-13</v>
      </c>
      <c r="L3179" s="39">
        <f t="shared" si="299"/>
        <v>0.94583333333139308</v>
      </c>
      <c r="M3179" s="19">
        <f>COUNTIF(Table1_3[Status], "Hired") / COUNTA(Table1_3[Status])</f>
        <v>0.6552734375</v>
      </c>
      <c r="N3179" s="27" t="str">
        <f t="shared" si="300"/>
        <v/>
      </c>
      <c r="O3179" t="str">
        <f>TEXT(Table1_3[[#This Row],[Interview Taken on]],"MMM")</f>
        <v>May</v>
      </c>
    </row>
    <row r="3180" spans="1:15" x14ac:dyDescent="0.25">
      <c r="A3180">
        <v>268801</v>
      </c>
      <c r="B3180" s="3">
        <v>41783.296527777777</v>
      </c>
      <c r="C3180">
        <f t="shared" si="295"/>
        <v>1</v>
      </c>
      <c r="D3180" t="s">
        <v>7</v>
      </c>
      <c r="E3180" t="s">
        <v>11</v>
      </c>
      <c r="F3180" t="s">
        <v>202</v>
      </c>
      <c r="G3180" t="s">
        <v>25</v>
      </c>
      <c r="H3180">
        <v>58605</v>
      </c>
      <c r="I3180" t="str">
        <f t="shared" si="296"/>
        <v>Morning</v>
      </c>
      <c r="J3180" t="str">
        <f t="shared" si="297"/>
        <v>Sat</v>
      </c>
      <c r="K3180" t="str">
        <f t="shared" si="298"/>
        <v>2014-05-24</v>
      </c>
      <c r="L3180" s="39">
        <f t="shared" si="299"/>
        <v>0.29652777777664596</v>
      </c>
      <c r="M3180" s="19">
        <f>COUNTIF(Table1_3[Status], "Hired") / COUNTA(Table1_3[Status])</f>
        <v>0.6552734375</v>
      </c>
      <c r="N3180" s="27">
        <f t="shared" si="300"/>
        <v>41798.296527777777</v>
      </c>
      <c r="O3180" t="str">
        <f>TEXT(Table1_3[[#This Row],[Interview Taken on]],"MMM")</f>
        <v>May</v>
      </c>
    </row>
    <row r="3181" spans="1:15" x14ac:dyDescent="0.25">
      <c r="A3181">
        <v>990318</v>
      </c>
      <c r="B3181" s="3">
        <v>41783.29791666667</v>
      </c>
      <c r="C3181">
        <f t="shared" si="295"/>
        <v>1</v>
      </c>
      <c r="D3181" t="s">
        <v>7</v>
      </c>
      <c r="E3181" t="s">
        <v>11</v>
      </c>
      <c r="F3181" t="s">
        <v>202</v>
      </c>
      <c r="G3181" t="s">
        <v>25</v>
      </c>
      <c r="H3181">
        <v>1210</v>
      </c>
      <c r="I3181" t="str">
        <f t="shared" si="296"/>
        <v>Morning</v>
      </c>
      <c r="J3181" t="str">
        <f t="shared" si="297"/>
        <v>Sat</v>
      </c>
      <c r="K3181" t="str">
        <f t="shared" si="298"/>
        <v>2014-05-24</v>
      </c>
      <c r="L3181" s="39">
        <f t="shared" si="299"/>
        <v>0.29791666667006211</v>
      </c>
      <c r="M3181" s="19">
        <f>COUNTIF(Table1_3[Status], "Hired") / COUNTA(Table1_3[Status])</f>
        <v>0.6552734375</v>
      </c>
      <c r="N3181" s="27">
        <f t="shared" si="300"/>
        <v>41798.29791666667</v>
      </c>
      <c r="O3181" t="str">
        <f>TEXT(Table1_3[[#This Row],[Interview Taken on]],"MMM")</f>
        <v>May</v>
      </c>
    </row>
    <row r="3182" spans="1:15" x14ac:dyDescent="0.25">
      <c r="A3182">
        <v>811653</v>
      </c>
      <c r="B3182" s="3">
        <v>41783.29791666667</v>
      </c>
      <c r="C3182">
        <f t="shared" si="295"/>
        <v>1</v>
      </c>
      <c r="D3182" t="s">
        <v>7</v>
      </c>
      <c r="E3182" t="s">
        <v>8</v>
      </c>
      <c r="F3182" t="s">
        <v>202</v>
      </c>
      <c r="G3182" t="s">
        <v>25</v>
      </c>
      <c r="H3182">
        <v>43872</v>
      </c>
      <c r="I3182" t="str">
        <f t="shared" si="296"/>
        <v>Morning</v>
      </c>
      <c r="J3182" t="str">
        <f t="shared" si="297"/>
        <v>Sat</v>
      </c>
      <c r="K3182" t="str">
        <f t="shared" si="298"/>
        <v>2014-05-24</v>
      </c>
      <c r="L3182" s="39">
        <f t="shared" si="299"/>
        <v>0.29791666667006211</v>
      </c>
      <c r="M3182" s="19">
        <f>COUNTIF(Table1_3[Status], "Hired") / COUNTA(Table1_3[Status])</f>
        <v>0.6552734375</v>
      </c>
      <c r="N3182" s="27">
        <f t="shared" si="300"/>
        <v>41798.29791666667</v>
      </c>
      <c r="O3182" t="str">
        <f>TEXT(Table1_3[[#This Row],[Interview Taken on]],"MMM")</f>
        <v>May</v>
      </c>
    </row>
    <row r="3183" spans="1:15" x14ac:dyDescent="0.25">
      <c r="A3183">
        <v>220491</v>
      </c>
      <c r="B3183" s="3">
        <v>41783.298611111109</v>
      </c>
      <c r="C3183">
        <f t="shared" si="295"/>
        <v>0</v>
      </c>
      <c r="D3183" t="s">
        <v>13</v>
      </c>
      <c r="E3183" t="s">
        <v>8</v>
      </c>
      <c r="F3183" t="s">
        <v>202</v>
      </c>
      <c r="G3183" t="s">
        <v>25</v>
      </c>
      <c r="H3183">
        <v>81463</v>
      </c>
      <c r="I3183" t="str">
        <f t="shared" si="296"/>
        <v>Morning</v>
      </c>
      <c r="J3183" t="str">
        <f t="shared" si="297"/>
        <v>Sat</v>
      </c>
      <c r="K3183" t="str">
        <f t="shared" si="298"/>
        <v>2014-05-24</v>
      </c>
      <c r="L3183" s="39">
        <f t="shared" si="299"/>
        <v>0.29861111110949423</v>
      </c>
      <c r="M3183" s="19">
        <f>COUNTIF(Table1_3[Status], "Hired") / COUNTA(Table1_3[Status])</f>
        <v>0.6552734375</v>
      </c>
      <c r="N3183" s="27" t="str">
        <f t="shared" si="300"/>
        <v/>
      </c>
      <c r="O3183" t="str">
        <f>TEXT(Table1_3[[#This Row],[Interview Taken on]],"MMM")</f>
        <v>May</v>
      </c>
    </row>
    <row r="3184" spans="1:15" x14ac:dyDescent="0.25">
      <c r="A3184">
        <v>418227</v>
      </c>
      <c r="B3184" s="3">
        <v>41793.301388888889</v>
      </c>
      <c r="C3184">
        <f t="shared" si="295"/>
        <v>1</v>
      </c>
      <c r="D3184" t="s">
        <v>7</v>
      </c>
      <c r="E3184" t="s">
        <v>11</v>
      </c>
      <c r="F3184" t="s">
        <v>204</v>
      </c>
      <c r="G3184" t="s">
        <v>34</v>
      </c>
      <c r="H3184">
        <v>59932</v>
      </c>
      <c r="I3184" t="str">
        <f t="shared" si="296"/>
        <v>Morning</v>
      </c>
      <c r="J3184" t="str">
        <f t="shared" si="297"/>
        <v>Tue</v>
      </c>
      <c r="K3184" t="str">
        <f t="shared" si="298"/>
        <v>2014-06-03</v>
      </c>
      <c r="L3184" s="39">
        <f t="shared" si="299"/>
        <v>0.30138888888905058</v>
      </c>
      <c r="M3184" s="19">
        <f>COUNTIF(Table1_3[Status], "Hired") / COUNTA(Table1_3[Status])</f>
        <v>0.6552734375</v>
      </c>
      <c r="N3184" s="27">
        <f t="shared" si="300"/>
        <v>41808.301388888889</v>
      </c>
      <c r="O3184" t="str">
        <f>TEXT(Table1_3[[#This Row],[Interview Taken on]],"MMM")</f>
        <v>Jun</v>
      </c>
    </row>
    <row r="3185" spans="1:15" x14ac:dyDescent="0.25">
      <c r="A3185">
        <v>311168</v>
      </c>
      <c r="B3185" s="3">
        <v>41801.42291666667</v>
      </c>
      <c r="C3185">
        <f t="shared" si="295"/>
        <v>1</v>
      </c>
      <c r="D3185" t="s">
        <v>7</v>
      </c>
      <c r="E3185" t="s">
        <v>8</v>
      </c>
      <c r="F3185" t="s">
        <v>204</v>
      </c>
      <c r="G3185" t="s">
        <v>34</v>
      </c>
      <c r="H3185">
        <v>40859</v>
      </c>
      <c r="I3185" t="str">
        <f t="shared" si="296"/>
        <v>Morning</v>
      </c>
      <c r="J3185" t="str">
        <f t="shared" si="297"/>
        <v>Wed</v>
      </c>
      <c r="K3185" t="str">
        <f t="shared" si="298"/>
        <v>2014-06-11</v>
      </c>
      <c r="L3185" s="39">
        <f t="shared" si="299"/>
        <v>0.42291666667006211</v>
      </c>
      <c r="M3185" s="19">
        <f>COUNTIF(Table1_3[Status], "Hired") / COUNTA(Table1_3[Status])</f>
        <v>0.6552734375</v>
      </c>
      <c r="N3185" s="27">
        <f t="shared" si="300"/>
        <v>41816.42291666667</v>
      </c>
      <c r="O3185" t="str">
        <f>TEXT(Table1_3[[#This Row],[Interview Taken on]],"MMM")</f>
        <v>Jun</v>
      </c>
    </row>
    <row r="3186" spans="1:15" x14ac:dyDescent="0.25">
      <c r="A3186">
        <v>961990</v>
      </c>
      <c r="B3186" s="3">
        <v>41801.424305555556</v>
      </c>
      <c r="C3186">
        <f t="shared" si="295"/>
        <v>0</v>
      </c>
      <c r="D3186" t="s">
        <v>13</v>
      </c>
      <c r="E3186" t="s">
        <v>8</v>
      </c>
      <c r="F3186" t="s">
        <v>204</v>
      </c>
      <c r="G3186" t="s">
        <v>34</v>
      </c>
      <c r="H3186">
        <v>36776</v>
      </c>
      <c r="I3186" t="str">
        <f t="shared" si="296"/>
        <v>Morning</v>
      </c>
      <c r="J3186" t="str">
        <f t="shared" si="297"/>
        <v>Wed</v>
      </c>
      <c r="K3186" t="str">
        <f t="shared" si="298"/>
        <v>2014-06-11</v>
      </c>
      <c r="L3186" s="39">
        <f t="shared" si="299"/>
        <v>0.42430555555620231</v>
      </c>
      <c r="M3186" s="19">
        <f>COUNTIF(Table1_3[Status], "Hired") / COUNTA(Table1_3[Status])</f>
        <v>0.6552734375</v>
      </c>
      <c r="N3186" s="27" t="str">
        <f t="shared" si="300"/>
        <v/>
      </c>
      <c r="O3186" t="str">
        <f>TEXT(Table1_3[[#This Row],[Interview Taken on]],"MMM")</f>
        <v>Jun</v>
      </c>
    </row>
    <row r="3187" spans="1:15" x14ac:dyDescent="0.25">
      <c r="A3187">
        <v>386600</v>
      </c>
      <c r="B3187" s="3">
        <v>41811.090277777781</v>
      </c>
      <c r="C3187">
        <f t="shared" si="295"/>
        <v>0</v>
      </c>
      <c r="D3187" t="s">
        <v>13</v>
      </c>
      <c r="E3187" t="s">
        <v>8</v>
      </c>
      <c r="F3187" t="s">
        <v>204</v>
      </c>
      <c r="G3187" t="s">
        <v>20</v>
      </c>
      <c r="H3187">
        <v>4892</v>
      </c>
      <c r="I3187" t="str">
        <f t="shared" si="296"/>
        <v>Night</v>
      </c>
      <c r="J3187" t="str">
        <f t="shared" si="297"/>
        <v>Sat</v>
      </c>
      <c r="K3187" t="str">
        <f t="shared" si="298"/>
        <v>2014-06-21</v>
      </c>
      <c r="L3187" s="39">
        <f t="shared" si="299"/>
        <v>9.0277777781011537E-2</v>
      </c>
      <c r="M3187" s="19">
        <f>COUNTIF(Table1_3[Status], "Hired") / COUNTA(Table1_3[Status])</f>
        <v>0.6552734375</v>
      </c>
      <c r="N3187" s="27" t="str">
        <f t="shared" si="300"/>
        <v/>
      </c>
      <c r="O3187" t="str">
        <f>TEXT(Table1_3[[#This Row],[Interview Taken on]],"MMM")</f>
        <v>Jun</v>
      </c>
    </row>
    <row r="3188" spans="1:15" x14ac:dyDescent="0.25">
      <c r="A3188">
        <v>249754</v>
      </c>
      <c r="B3188" s="3">
        <v>41811.091666666667</v>
      </c>
      <c r="C3188">
        <f t="shared" si="295"/>
        <v>0</v>
      </c>
      <c r="D3188" t="s">
        <v>13</v>
      </c>
      <c r="E3188" t="s">
        <v>8</v>
      </c>
      <c r="F3188" t="s">
        <v>204</v>
      </c>
      <c r="G3188" t="s">
        <v>20</v>
      </c>
      <c r="H3188">
        <v>48222</v>
      </c>
      <c r="I3188" t="str">
        <f t="shared" si="296"/>
        <v>Night</v>
      </c>
      <c r="J3188" t="str">
        <f t="shared" si="297"/>
        <v>Sat</v>
      </c>
      <c r="K3188" t="str">
        <f t="shared" si="298"/>
        <v>2014-06-21</v>
      </c>
      <c r="L3188" s="39">
        <f t="shared" si="299"/>
        <v>9.1666666667151731E-2</v>
      </c>
      <c r="M3188" s="19">
        <f>COUNTIF(Table1_3[Status], "Hired") / COUNTA(Table1_3[Status])</f>
        <v>0.6552734375</v>
      </c>
      <c r="N3188" s="27" t="str">
        <f t="shared" si="300"/>
        <v/>
      </c>
      <c r="O3188" t="str">
        <f>TEXT(Table1_3[[#This Row],[Interview Taken on]],"MMM")</f>
        <v>Jun</v>
      </c>
    </row>
    <row r="3189" spans="1:15" x14ac:dyDescent="0.25">
      <c r="A3189">
        <v>139619</v>
      </c>
      <c r="B3189" s="3">
        <v>41811.092361111114</v>
      </c>
      <c r="C3189">
        <f t="shared" si="295"/>
        <v>0</v>
      </c>
      <c r="D3189" t="s">
        <v>13</v>
      </c>
      <c r="E3189" t="s">
        <v>11</v>
      </c>
      <c r="F3189" t="s">
        <v>204</v>
      </c>
      <c r="G3189" t="s">
        <v>20</v>
      </c>
      <c r="H3189">
        <v>83296</v>
      </c>
      <c r="I3189" t="str">
        <f t="shared" si="296"/>
        <v>Night</v>
      </c>
      <c r="J3189" t="str">
        <f t="shared" si="297"/>
        <v>Sat</v>
      </c>
      <c r="K3189" t="str">
        <f t="shared" si="298"/>
        <v>2014-06-21</v>
      </c>
      <c r="L3189" s="39">
        <f t="shared" si="299"/>
        <v>9.2361111113859806E-2</v>
      </c>
      <c r="M3189" s="19">
        <f>COUNTIF(Table1_3[Status], "Hired") / COUNTA(Table1_3[Status])</f>
        <v>0.6552734375</v>
      </c>
      <c r="N3189" s="27" t="str">
        <f t="shared" si="300"/>
        <v/>
      </c>
      <c r="O3189" t="str">
        <f>TEXT(Table1_3[[#This Row],[Interview Taken on]],"MMM")</f>
        <v>Jun</v>
      </c>
    </row>
    <row r="3190" spans="1:15" x14ac:dyDescent="0.25">
      <c r="A3190">
        <v>777513</v>
      </c>
      <c r="B3190" s="3">
        <v>41806.396527777775</v>
      </c>
      <c r="C3190">
        <f t="shared" si="295"/>
        <v>0</v>
      </c>
      <c r="D3190" t="s">
        <v>13</v>
      </c>
      <c r="E3190" t="s">
        <v>8</v>
      </c>
      <c r="F3190" t="s">
        <v>204</v>
      </c>
      <c r="G3190" t="s">
        <v>34</v>
      </c>
      <c r="H3190">
        <v>41843</v>
      </c>
      <c r="I3190" t="str">
        <f t="shared" si="296"/>
        <v>Morning</v>
      </c>
      <c r="J3190" t="str">
        <f t="shared" si="297"/>
        <v>Mon</v>
      </c>
      <c r="K3190" t="str">
        <f t="shared" si="298"/>
        <v>2014-06-16</v>
      </c>
      <c r="L3190" s="39">
        <f t="shared" si="299"/>
        <v>0.39652777777519077</v>
      </c>
      <c r="M3190" s="19">
        <f>COUNTIF(Table1_3[Status], "Hired") / COUNTA(Table1_3[Status])</f>
        <v>0.6552734375</v>
      </c>
      <c r="N3190" s="27" t="str">
        <f t="shared" si="300"/>
        <v/>
      </c>
      <c r="O3190" t="str">
        <f>TEXT(Table1_3[[#This Row],[Interview Taken on]],"MMM")</f>
        <v>Jun</v>
      </c>
    </row>
    <row r="3191" spans="1:15" x14ac:dyDescent="0.25">
      <c r="A3191">
        <v>127559</v>
      </c>
      <c r="B3191" s="3">
        <v>41806.397222222222</v>
      </c>
      <c r="C3191">
        <f t="shared" si="295"/>
        <v>1</v>
      </c>
      <c r="D3191" t="s">
        <v>7</v>
      </c>
      <c r="E3191" t="s">
        <v>8</v>
      </c>
      <c r="F3191" t="s">
        <v>204</v>
      </c>
      <c r="G3191" t="s">
        <v>34</v>
      </c>
      <c r="H3191">
        <v>48675</v>
      </c>
      <c r="I3191" t="str">
        <f t="shared" si="296"/>
        <v>Morning</v>
      </c>
      <c r="J3191" t="str">
        <f t="shared" si="297"/>
        <v>Mon</v>
      </c>
      <c r="K3191" t="str">
        <f t="shared" si="298"/>
        <v>2014-06-16</v>
      </c>
      <c r="L3191" s="39">
        <f t="shared" si="299"/>
        <v>0.39722222222189885</v>
      </c>
      <c r="M3191" s="19">
        <f>COUNTIF(Table1_3[Status], "Hired") / COUNTA(Table1_3[Status])</f>
        <v>0.6552734375</v>
      </c>
      <c r="N3191" s="27">
        <f t="shared" si="300"/>
        <v>41821.397222222222</v>
      </c>
      <c r="O3191" t="str">
        <f>TEXT(Table1_3[[#This Row],[Interview Taken on]],"MMM")</f>
        <v>Jun</v>
      </c>
    </row>
    <row r="3192" spans="1:15" x14ac:dyDescent="0.25">
      <c r="A3192">
        <v>589852</v>
      </c>
      <c r="B3192" s="3">
        <v>41810.581250000003</v>
      </c>
      <c r="C3192">
        <f t="shared" si="295"/>
        <v>0</v>
      </c>
      <c r="D3192" t="s">
        <v>13</v>
      </c>
      <c r="E3192" t="s">
        <v>8</v>
      </c>
      <c r="F3192" t="s">
        <v>204</v>
      </c>
      <c r="G3192" t="s">
        <v>34</v>
      </c>
      <c r="H3192">
        <v>81290</v>
      </c>
      <c r="I3192" t="str">
        <f t="shared" si="296"/>
        <v>Afternoon</v>
      </c>
      <c r="J3192" t="str">
        <f t="shared" si="297"/>
        <v>Fri</v>
      </c>
      <c r="K3192" t="str">
        <f t="shared" si="298"/>
        <v>2014-06-20</v>
      </c>
      <c r="L3192" s="39">
        <f t="shared" si="299"/>
        <v>0.58125000000291038</v>
      </c>
      <c r="M3192" s="19">
        <f>COUNTIF(Table1_3[Status], "Hired") / COUNTA(Table1_3[Status])</f>
        <v>0.6552734375</v>
      </c>
      <c r="N3192" s="27" t="str">
        <f t="shared" si="300"/>
        <v/>
      </c>
      <c r="O3192" t="str">
        <f>TEXT(Table1_3[[#This Row],[Interview Taken on]],"MMM")</f>
        <v>Jun</v>
      </c>
    </row>
    <row r="3193" spans="1:15" x14ac:dyDescent="0.25">
      <c r="A3193">
        <v>41532</v>
      </c>
      <c r="B3193" s="3">
        <v>41817.456250000003</v>
      </c>
      <c r="C3193">
        <f t="shared" si="295"/>
        <v>0</v>
      </c>
      <c r="D3193" t="s">
        <v>13</v>
      </c>
      <c r="E3193" t="s">
        <v>38</v>
      </c>
      <c r="F3193" t="s">
        <v>204</v>
      </c>
      <c r="G3193" t="s">
        <v>20</v>
      </c>
      <c r="H3193">
        <v>52214</v>
      </c>
      <c r="I3193" t="str">
        <f t="shared" si="296"/>
        <v>Morning</v>
      </c>
      <c r="J3193" t="str">
        <f t="shared" si="297"/>
        <v>Fri</v>
      </c>
      <c r="K3193" t="str">
        <f t="shared" si="298"/>
        <v>2014-06-27</v>
      </c>
      <c r="L3193" s="39">
        <f t="shared" si="299"/>
        <v>0.45625000000291038</v>
      </c>
      <c r="M3193" s="19">
        <f>COUNTIF(Table1_3[Status], "Hired") / COUNTA(Table1_3[Status])</f>
        <v>0.6552734375</v>
      </c>
      <c r="N3193" s="27" t="str">
        <f t="shared" si="300"/>
        <v/>
      </c>
      <c r="O3193" t="str">
        <f>TEXT(Table1_3[[#This Row],[Interview Taken on]],"MMM")</f>
        <v>Jun</v>
      </c>
    </row>
    <row r="3194" spans="1:15" x14ac:dyDescent="0.25">
      <c r="A3194">
        <v>964469</v>
      </c>
      <c r="B3194" s="3">
        <v>41822.761111111111</v>
      </c>
      <c r="C3194">
        <f t="shared" si="295"/>
        <v>1</v>
      </c>
      <c r="D3194" t="s">
        <v>7</v>
      </c>
      <c r="E3194" t="s">
        <v>8</v>
      </c>
      <c r="F3194" t="s">
        <v>204</v>
      </c>
      <c r="G3194" t="s">
        <v>20</v>
      </c>
      <c r="H3194">
        <v>32961</v>
      </c>
      <c r="I3194" t="str">
        <f t="shared" si="296"/>
        <v>Evening</v>
      </c>
      <c r="J3194" t="str">
        <f t="shared" si="297"/>
        <v>Wed</v>
      </c>
      <c r="K3194" t="str">
        <f t="shared" si="298"/>
        <v>2014-07-02</v>
      </c>
      <c r="L3194" s="39">
        <f t="shared" si="299"/>
        <v>0.76111111111094942</v>
      </c>
      <c r="M3194" s="19">
        <f>COUNTIF(Table1_3[Status], "Hired") / COUNTA(Table1_3[Status])</f>
        <v>0.6552734375</v>
      </c>
      <c r="N3194" s="27">
        <f t="shared" si="300"/>
        <v>41837.761111111111</v>
      </c>
      <c r="O3194" t="str">
        <f>TEXT(Table1_3[[#This Row],[Interview Taken on]],"MMM")</f>
        <v>Jul</v>
      </c>
    </row>
    <row r="3195" spans="1:15" x14ac:dyDescent="0.25">
      <c r="A3195">
        <v>976657</v>
      </c>
      <c r="B3195" s="3">
        <v>41822.761805555558</v>
      </c>
      <c r="C3195">
        <f t="shared" si="295"/>
        <v>1</v>
      </c>
      <c r="D3195" t="s">
        <v>7</v>
      </c>
      <c r="E3195" t="s">
        <v>11</v>
      </c>
      <c r="F3195" t="s">
        <v>204</v>
      </c>
      <c r="G3195" t="s">
        <v>20</v>
      </c>
      <c r="H3195">
        <v>20760</v>
      </c>
      <c r="I3195" t="str">
        <f t="shared" si="296"/>
        <v>Evening</v>
      </c>
      <c r="J3195" t="str">
        <f t="shared" si="297"/>
        <v>Wed</v>
      </c>
      <c r="K3195" t="str">
        <f t="shared" si="298"/>
        <v>2014-07-02</v>
      </c>
      <c r="L3195" s="39">
        <f t="shared" si="299"/>
        <v>0.7618055555576575</v>
      </c>
      <c r="M3195" s="19">
        <f>COUNTIF(Table1_3[Status], "Hired") / COUNTA(Table1_3[Status])</f>
        <v>0.6552734375</v>
      </c>
      <c r="N3195" s="27">
        <f t="shared" si="300"/>
        <v>41837.761805555558</v>
      </c>
      <c r="O3195" t="str">
        <f>TEXT(Table1_3[[#This Row],[Interview Taken on]],"MMM")</f>
        <v>Jul</v>
      </c>
    </row>
    <row r="3196" spans="1:15" x14ac:dyDescent="0.25">
      <c r="A3196">
        <v>235151</v>
      </c>
      <c r="B3196" s="3">
        <v>41870.763194444444</v>
      </c>
      <c r="C3196">
        <f t="shared" si="295"/>
        <v>1</v>
      </c>
      <c r="D3196" t="s">
        <v>7</v>
      </c>
      <c r="E3196" t="s">
        <v>8</v>
      </c>
      <c r="F3196" t="s">
        <v>201</v>
      </c>
      <c r="G3196" t="s">
        <v>34</v>
      </c>
      <c r="H3196">
        <v>44070</v>
      </c>
      <c r="I3196" t="str">
        <f t="shared" si="296"/>
        <v>Evening</v>
      </c>
      <c r="J3196" t="str">
        <f t="shared" si="297"/>
        <v>Tue</v>
      </c>
      <c r="K3196" t="str">
        <f t="shared" si="298"/>
        <v>2014-08-19</v>
      </c>
      <c r="L3196" s="39">
        <f t="shared" si="299"/>
        <v>0.76319444444379769</v>
      </c>
      <c r="M3196" s="19">
        <f>COUNTIF(Table1_3[Status], "Hired") / COUNTA(Table1_3[Status])</f>
        <v>0.6552734375</v>
      </c>
      <c r="N3196" s="27">
        <f t="shared" si="300"/>
        <v>41885.763194444444</v>
      </c>
      <c r="O3196" t="str">
        <f>TEXT(Table1_3[[#This Row],[Interview Taken on]],"MMM")</f>
        <v>Aug</v>
      </c>
    </row>
    <row r="3197" spans="1:15" x14ac:dyDescent="0.25">
      <c r="A3197">
        <v>572031</v>
      </c>
      <c r="B3197" s="3">
        <v>41869.397222222222</v>
      </c>
      <c r="C3197">
        <f t="shared" si="295"/>
        <v>1</v>
      </c>
      <c r="D3197" t="s">
        <v>7</v>
      </c>
      <c r="E3197" t="s">
        <v>38</v>
      </c>
      <c r="F3197" t="s">
        <v>202</v>
      </c>
      <c r="G3197" t="s">
        <v>22</v>
      </c>
      <c r="H3197">
        <v>25378</v>
      </c>
      <c r="I3197" t="str">
        <f t="shared" si="296"/>
        <v>Morning</v>
      </c>
      <c r="J3197" t="str">
        <f t="shared" si="297"/>
        <v>Mon</v>
      </c>
      <c r="K3197" t="str">
        <f t="shared" si="298"/>
        <v>2014-08-18</v>
      </c>
      <c r="L3197" s="39">
        <f t="shared" si="299"/>
        <v>0.39722222222189885</v>
      </c>
      <c r="M3197" s="19">
        <f>COUNTIF(Table1_3[Status], "Hired") / COUNTA(Table1_3[Status])</f>
        <v>0.6552734375</v>
      </c>
      <c r="N3197" s="27">
        <f t="shared" si="300"/>
        <v>41884.397222222222</v>
      </c>
      <c r="O3197" t="str">
        <f>TEXT(Table1_3[[#This Row],[Interview Taken on]],"MMM")</f>
        <v>Aug</v>
      </c>
    </row>
    <row r="3198" spans="1:15" x14ac:dyDescent="0.25">
      <c r="A3198">
        <v>180899</v>
      </c>
      <c r="B3198" s="3">
        <v>41859.486111111109</v>
      </c>
      <c r="C3198">
        <f t="shared" si="295"/>
        <v>1</v>
      </c>
      <c r="D3198" t="s">
        <v>7</v>
      </c>
      <c r="E3198" t="s">
        <v>8</v>
      </c>
      <c r="F3198" t="s">
        <v>201</v>
      </c>
      <c r="G3198" t="s">
        <v>18</v>
      </c>
      <c r="H3198">
        <v>23320</v>
      </c>
      <c r="I3198" t="str">
        <f t="shared" si="296"/>
        <v>Morning</v>
      </c>
      <c r="J3198" t="str">
        <f t="shared" si="297"/>
        <v>Fri</v>
      </c>
      <c r="K3198" t="str">
        <f t="shared" si="298"/>
        <v>2014-08-08</v>
      </c>
      <c r="L3198" s="39">
        <f t="shared" si="299"/>
        <v>0.48611111110949423</v>
      </c>
      <c r="M3198" s="19">
        <f>COUNTIF(Table1_3[Status], "Hired") / COUNTA(Table1_3[Status])</f>
        <v>0.6552734375</v>
      </c>
      <c r="N3198" s="27">
        <f t="shared" si="300"/>
        <v>41874.486111111109</v>
      </c>
      <c r="O3198" t="str">
        <f>TEXT(Table1_3[[#This Row],[Interview Taken on]],"MMM")</f>
        <v>Aug</v>
      </c>
    </row>
    <row r="3199" spans="1:15" x14ac:dyDescent="0.25">
      <c r="A3199">
        <v>946296</v>
      </c>
      <c r="B3199" s="3">
        <v>41859.488194444442</v>
      </c>
      <c r="C3199">
        <f t="shared" si="295"/>
        <v>0</v>
      </c>
      <c r="D3199" t="s">
        <v>13</v>
      </c>
      <c r="E3199" t="s">
        <v>11</v>
      </c>
      <c r="F3199" t="s">
        <v>201</v>
      </c>
      <c r="G3199" t="s">
        <v>18</v>
      </c>
      <c r="H3199">
        <v>6783</v>
      </c>
      <c r="I3199" t="str">
        <f t="shared" si="296"/>
        <v>Morning</v>
      </c>
      <c r="J3199" t="str">
        <f t="shared" si="297"/>
        <v>Fri</v>
      </c>
      <c r="K3199" t="str">
        <f t="shared" si="298"/>
        <v>2014-08-08</v>
      </c>
      <c r="L3199" s="39">
        <f t="shared" si="299"/>
        <v>0.4881944444423425</v>
      </c>
      <c r="M3199" s="19">
        <f>COUNTIF(Table1_3[Status], "Hired") / COUNTA(Table1_3[Status])</f>
        <v>0.6552734375</v>
      </c>
      <c r="N3199" s="27" t="str">
        <f t="shared" si="300"/>
        <v/>
      </c>
      <c r="O3199" t="str">
        <f>TEXT(Table1_3[[#This Row],[Interview Taken on]],"MMM")</f>
        <v>Aug</v>
      </c>
    </row>
    <row r="3200" spans="1:15" x14ac:dyDescent="0.25">
      <c r="A3200">
        <v>521742</v>
      </c>
      <c r="B3200" s="3">
        <v>41859.487500000003</v>
      </c>
      <c r="C3200">
        <f t="shared" si="295"/>
        <v>1</v>
      </c>
      <c r="D3200" t="s">
        <v>7</v>
      </c>
      <c r="E3200" t="s">
        <v>11</v>
      </c>
      <c r="F3200" t="s">
        <v>201</v>
      </c>
      <c r="G3200" t="s">
        <v>18</v>
      </c>
      <c r="H3200">
        <v>34249</v>
      </c>
      <c r="I3200" t="str">
        <f t="shared" si="296"/>
        <v>Morning</v>
      </c>
      <c r="J3200" t="str">
        <f t="shared" si="297"/>
        <v>Fri</v>
      </c>
      <c r="K3200" t="str">
        <f t="shared" si="298"/>
        <v>2014-08-08</v>
      </c>
      <c r="L3200" s="39">
        <f t="shared" si="299"/>
        <v>0.48750000000291038</v>
      </c>
      <c r="M3200" s="19">
        <f>COUNTIF(Table1_3[Status], "Hired") / COUNTA(Table1_3[Status])</f>
        <v>0.6552734375</v>
      </c>
      <c r="N3200" s="27">
        <f t="shared" si="300"/>
        <v>41874.487500000003</v>
      </c>
      <c r="O3200" t="str">
        <f>TEXT(Table1_3[[#This Row],[Interview Taken on]],"MMM")</f>
        <v>Aug</v>
      </c>
    </row>
    <row r="3201" spans="1:15" x14ac:dyDescent="0.25">
      <c r="A3201">
        <v>570413</v>
      </c>
      <c r="B3201" s="3">
        <v>41859.487500000003</v>
      </c>
      <c r="C3201">
        <f t="shared" si="295"/>
        <v>0</v>
      </c>
      <c r="D3201" t="s">
        <v>13</v>
      </c>
      <c r="E3201" t="s">
        <v>11</v>
      </c>
      <c r="F3201" t="s">
        <v>201</v>
      </c>
      <c r="G3201" t="s">
        <v>18</v>
      </c>
      <c r="H3201">
        <v>6224</v>
      </c>
      <c r="I3201" t="str">
        <f t="shared" si="296"/>
        <v>Morning</v>
      </c>
      <c r="J3201" t="str">
        <f t="shared" si="297"/>
        <v>Fri</v>
      </c>
      <c r="K3201" t="str">
        <f t="shared" si="298"/>
        <v>2014-08-08</v>
      </c>
      <c r="L3201" s="39">
        <f t="shared" si="299"/>
        <v>0.48750000000291038</v>
      </c>
      <c r="M3201" s="19">
        <f>COUNTIF(Table1_3[Status], "Hired") / COUNTA(Table1_3[Status])</f>
        <v>0.6552734375</v>
      </c>
      <c r="N3201" s="27" t="str">
        <f t="shared" si="300"/>
        <v/>
      </c>
      <c r="O3201" t="str">
        <f>TEXT(Table1_3[[#This Row],[Interview Taken on]],"MMM")</f>
        <v>Aug</v>
      </c>
    </row>
    <row r="3202" spans="1:15" x14ac:dyDescent="0.25">
      <c r="A3202">
        <v>706182</v>
      </c>
      <c r="B3202" s="3">
        <v>41814.396527777775</v>
      </c>
      <c r="C3202">
        <f t="shared" ref="C3202:C3265" si="301">IF(D3202="Hired",1,0)</f>
        <v>1</v>
      </c>
      <c r="D3202" t="s">
        <v>7</v>
      </c>
      <c r="E3202" t="s">
        <v>8</v>
      </c>
      <c r="F3202" t="s">
        <v>204</v>
      </c>
      <c r="G3202" t="s">
        <v>34</v>
      </c>
      <c r="H3202">
        <v>7123</v>
      </c>
      <c r="I3202" t="str">
        <f t="shared" ref="I3202:I3265" si="302">IF(AND(HOUR(B3202)&gt;=6, HOUR(B3202)&lt;12), "Morning",
   IF(AND(HOUR(B3202)&gt;=12, HOUR(B3202)&lt;18), "Afternoon",
   IF(AND(HOUR(B3202)&gt;=18, HOUR(B3202)&lt;24), "Evening", "Night")))</f>
        <v>Morning</v>
      </c>
      <c r="J3202" t="str">
        <f t="shared" ref="J3202:J3265" si="303">TEXT(B3202, "DDD")</f>
        <v>Tue</v>
      </c>
      <c r="K3202" t="str">
        <f t="shared" ref="K3202:K3265" si="304">TEXT(B3202, "YYYY-MM-DD")</f>
        <v>2014-06-24</v>
      </c>
      <c r="L3202" s="39">
        <f t="shared" ref="L3202:L3265" si="305">MOD(B3202,1)</f>
        <v>0.39652777777519077</v>
      </c>
      <c r="M3202" s="19">
        <f>COUNTIF(Table1_3[Status], "Hired") / COUNTA(Table1_3[Status])</f>
        <v>0.6552734375</v>
      </c>
      <c r="N3202" s="27">
        <f t="shared" ref="N3202:N3265" si="306">IF(D3202="Hired", B3202+15, "")</f>
        <v>41829.396527777775</v>
      </c>
      <c r="O3202" t="str">
        <f>TEXT(Table1_3[[#This Row],[Interview Taken on]],"MMM")</f>
        <v>Jun</v>
      </c>
    </row>
    <row r="3203" spans="1:15" x14ac:dyDescent="0.25">
      <c r="A3203">
        <v>26159</v>
      </c>
      <c r="B3203" s="3">
        <v>41814.400694444441</v>
      </c>
      <c r="C3203">
        <f t="shared" si="301"/>
        <v>1</v>
      </c>
      <c r="D3203" t="s">
        <v>7</v>
      </c>
      <c r="E3203" t="s">
        <v>11</v>
      </c>
      <c r="F3203" t="s">
        <v>204</v>
      </c>
      <c r="G3203" t="s">
        <v>34</v>
      </c>
      <c r="H3203">
        <v>79172</v>
      </c>
      <c r="I3203" t="str">
        <f t="shared" si="302"/>
        <v>Morning</v>
      </c>
      <c r="J3203" t="str">
        <f t="shared" si="303"/>
        <v>Tue</v>
      </c>
      <c r="K3203" t="str">
        <f t="shared" si="304"/>
        <v>2014-06-24</v>
      </c>
      <c r="L3203" s="39">
        <f t="shared" si="305"/>
        <v>0.40069444444088731</v>
      </c>
      <c r="M3203" s="19">
        <f>COUNTIF(Table1_3[Status], "Hired") / COUNTA(Table1_3[Status])</f>
        <v>0.6552734375</v>
      </c>
      <c r="N3203" s="27">
        <f t="shared" si="306"/>
        <v>41829.400694444441</v>
      </c>
      <c r="O3203" t="str">
        <f>TEXT(Table1_3[[#This Row],[Interview Taken on]],"MMM")</f>
        <v>Jun</v>
      </c>
    </row>
    <row r="3204" spans="1:15" x14ac:dyDescent="0.25">
      <c r="A3204">
        <v>980516</v>
      </c>
      <c r="B3204" s="3">
        <v>41849.398611111108</v>
      </c>
      <c r="C3204">
        <f t="shared" si="301"/>
        <v>1</v>
      </c>
      <c r="D3204" t="s">
        <v>7</v>
      </c>
      <c r="E3204" t="s">
        <v>8</v>
      </c>
      <c r="F3204" t="s">
        <v>204</v>
      </c>
      <c r="G3204" t="s">
        <v>34</v>
      </c>
      <c r="H3204">
        <v>28326</v>
      </c>
      <c r="I3204" t="str">
        <f t="shared" si="302"/>
        <v>Morning</v>
      </c>
      <c r="J3204" t="str">
        <f t="shared" si="303"/>
        <v>Tue</v>
      </c>
      <c r="K3204" t="str">
        <f t="shared" si="304"/>
        <v>2014-07-29</v>
      </c>
      <c r="L3204" s="39">
        <f t="shared" si="305"/>
        <v>0.39861111110803904</v>
      </c>
      <c r="M3204" s="19">
        <f>COUNTIF(Table1_3[Status], "Hired") / COUNTA(Table1_3[Status])</f>
        <v>0.6552734375</v>
      </c>
      <c r="N3204" s="27">
        <f t="shared" si="306"/>
        <v>41864.398611111108</v>
      </c>
      <c r="O3204" t="str">
        <f>TEXT(Table1_3[[#This Row],[Interview Taken on]],"MMM")</f>
        <v>Jul</v>
      </c>
    </row>
    <row r="3205" spans="1:15" x14ac:dyDescent="0.25">
      <c r="A3205">
        <v>818591</v>
      </c>
      <c r="B3205" s="3">
        <v>41849.399305555555</v>
      </c>
      <c r="C3205">
        <f t="shared" si="301"/>
        <v>1</v>
      </c>
      <c r="D3205" t="s">
        <v>7</v>
      </c>
      <c r="E3205" t="s">
        <v>11</v>
      </c>
      <c r="F3205" t="s">
        <v>204</v>
      </c>
      <c r="G3205" t="s">
        <v>34</v>
      </c>
      <c r="H3205">
        <v>68839</v>
      </c>
      <c r="I3205" t="str">
        <f t="shared" si="302"/>
        <v>Morning</v>
      </c>
      <c r="J3205" t="str">
        <f t="shared" si="303"/>
        <v>Tue</v>
      </c>
      <c r="K3205" t="str">
        <f t="shared" si="304"/>
        <v>2014-07-29</v>
      </c>
      <c r="L3205" s="39">
        <f t="shared" si="305"/>
        <v>0.39930555555474712</v>
      </c>
      <c r="M3205" s="19">
        <f>COUNTIF(Table1_3[Status], "Hired") / COUNTA(Table1_3[Status])</f>
        <v>0.6552734375</v>
      </c>
      <c r="N3205" s="27">
        <f t="shared" si="306"/>
        <v>41864.399305555555</v>
      </c>
      <c r="O3205" t="str">
        <f>TEXT(Table1_3[[#This Row],[Interview Taken on]],"MMM")</f>
        <v>Jul</v>
      </c>
    </row>
    <row r="3206" spans="1:15" x14ac:dyDescent="0.25">
      <c r="A3206">
        <v>717754</v>
      </c>
      <c r="B3206" s="3">
        <v>41849.397222222222</v>
      </c>
      <c r="C3206">
        <f t="shared" si="301"/>
        <v>1</v>
      </c>
      <c r="D3206" t="s">
        <v>7</v>
      </c>
      <c r="E3206" t="s">
        <v>11</v>
      </c>
      <c r="F3206" t="s">
        <v>204</v>
      </c>
      <c r="G3206" t="s">
        <v>34</v>
      </c>
      <c r="H3206">
        <v>68792</v>
      </c>
      <c r="I3206" t="str">
        <f t="shared" si="302"/>
        <v>Morning</v>
      </c>
      <c r="J3206" t="str">
        <f t="shared" si="303"/>
        <v>Tue</v>
      </c>
      <c r="K3206" t="str">
        <f t="shared" si="304"/>
        <v>2014-07-29</v>
      </c>
      <c r="L3206" s="39">
        <f t="shared" si="305"/>
        <v>0.39722222222189885</v>
      </c>
      <c r="M3206" s="19">
        <f>COUNTIF(Table1_3[Status], "Hired") / COUNTA(Table1_3[Status])</f>
        <v>0.6552734375</v>
      </c>
      <c r="N3206" s="27">
        <f t="shared" si="306"/>
        <v>41864.397222222222</v>
      </c>
      <c r="O3206" t="str">
        <f>TEXT(Table1_3[[#This Row],[Interview Taken on]],"MMM")</f>
        <v>Jul</v>
      </c>
    </row>
    <row r="3207" spans="1:15" x14ac:dyDescent="0.25">
      <c r="A3207">
        <v>669804</v>
      </c>
      <c r="B3207" s="3">
        <v>41865.65902777778</v>
      </c>
      <c r="C3207">
        <f t="shared" si="301"/>
        <v>1</v>
      </c>
      <c r="D3207" t="s">
        <v>7</v>
      </c>
      <c r="E3207" t="s">
        <v>8</v>
      </c>
      <c r="F3207" t="s">
        <v>204</v>
      </c>
      <c r="G3207" t="s">
        <v>34</v>
      </c>
      <c r="H3207">
        <v>62873</v>
      </c>
      <c r="I3207" t="str">
        <f t="shared" si="302"/>
        <v>Afternoon</v>
      </c>
      <c r="J3207" t="str">
        <f t="shared" si="303"/>
        <v>Thu</v>
      </c>
      <c r="K3207" t="str">
        <f t="shared" si="304"/>
        <v>2014-08-14</v>
      </c>
      <c r="L3207" s="39">
        <f t="shared" si="305"/>
        <v>0.65902777777955635</v>
      </c>
      <c r="M3207" s="19">
        <f>COUNTIF(Table1_3[Status], "Hired") / COUNTA(Table1_3[Status])</f>
        <v>0.6552734375</v>
      </c>
      <c r="N3207" s="27">
        <f t="shared" si="306"/>
        <v>41880.65902777778</v>
      </c>
      <c r="O3207" t="str">
        <f>TEXT(Table1_3[[#This Row],[Interview Taken on]],"MMM")</f>
        <v>Aug</v>
      </c>
    </row>
    <row r="3208" spans="1:15" x14ac:dyDescent="0.25">
      <c r="A3208">
        <v>474723</v>
      </c>
      <c r="B3208" s="3">
        <v>41865.657638888886</v>
      </c>
      <c r="C3208">
        <f t="shared" si="301"/>
        <v>1</v>
      </c>
      <c r="D3208" t="s">
        <v>7</v>
      </c>
      <c r="E3208" t="s">
        <v>11</v>
      </c>
      <c r="F3208" t="s">
        <v>204</v>
      </c>
      <c r="G3208" t="s">
        <v>34</v>
      </c>
      <c r="H3208">
        <v>9900</v>
      </c>
      <c r="I3208" t="str">
        <f t="shared" si="302"/>
        <v>Afternoon</v>
      </c>
      <c r="J3208" t="str">
        <f t="shared" si="303"/>
        <v>Thu</v>
      </c>
      <c r="K3208" t="str">
        <f t="shared" si="304"/>
        <v>2014-08-14</v>
      </c>
      <c r="L3208" s="39">
        <f t="shared" si="305"/>
        <v>0.65763888888614019</v>
      </c>
      <c r="M3208" s="19">
        <f>COUNTIF(Table1_3[Status], "Hired") / COUNTA(Table1_3[Status])</f>
        <v>0.6552734375</v>
      </c>
      <c r="N3208" s="27">
        <f t="shared" si="306"/>
        <v>41880.657638888886</v>
      </c>
      <c r="O3208" t="str">
        <f>TEXT(Table1_3[[#This Row],[Interview Taken on]],"MMM")</f>
        <v>Aug</v>
      </c>
    </row>
    <row r="3209" spans="1:15" x14ac:dyDescent="0.25">
      <c r="A3209">
        <v>220070</v>
      </c>
      <c r="B3209" s="3">
        <v>41865.657638888886</v>
      </c>
      <c r="C3209">
        <f t="shared" si="301"/>
        <v>0</v>
      </c>
      <c r="D3209" t="s">
        <v>13</v>
      </c>
      <c r="E3209" t="s">
        <v>11</v>
      </c>
      <c r="F3209" t="s">
        <v>204</v>
      </c>
      <c r="G3209" t="s">
        <v>34</v>
      </c>
      <c r="H3209">
        <v>5917</v>
      </c>
      <c r="I3209" t="str">
        <f t="shared" si="302"/>
        <v>Afternoon</v>
      </c>
      <c r="J3209" t="str">
        <f t="shared" si="303"/>
        <v>Thu</v>
      </c>
      <c r="K3209" t="str">
        <f t="shared" si="304"/>
        <v>2014-08-14</v>
      </c>
      <c r="L3209" s="39">
        <f t="shared" si="305"/>
        <v>0.65763888888614019</v>
      </c>
      <c r="M3209" s="19">
        <f>COUNTIF(Table1_3[Status], "Hired") / COUNTA(Table1_3[Status])</f>
        <v>0.6552734375</v>
      </c>
      <c r="N3209" s="27" t="str">
        <f t="shared" si="306"/>
        <v/>
      </c>
      <c r="O3209" t="str">
        <f>TEXT(Table1_3[[#This Row],[Interview Taken on]],"MMM")</f>
        <v>Aug</v>
      </c>
    </row>
    <row r="3210" spans="1:15" x14ac:dyDescent="0.25">
      <c r="A3210">
        <v>507036</v>
      </c>
      <c r="B3210" s="3">
        <v>41865.660416666666</v>
      </c>
      <c r="C3210">
        <f t="shared" si="301"/>
        <v>1</v>
      </c>
      <c r="D3210" t="s">
        <v>7</v>
      </c>
      <c r="E3210" t="s">
        <v>11</v>
      </c>
      <c r="F3210" t="s">
        <v>204</v>
      </c>
      <c r="G3210" t="s">
        <v>34</v>
      </c>
      <c r="H3210">
        <v>47444</v>
      </c>
      <c r="I3210" t="str">
        <f t="shared" si="302"/>
        <v>Afternoon</v>
      </c>
      <c r="J3210" t="str">
        <f t="shared" si="303"/>
        <v>Thu</v>
      </c>
      <c r="K3210" t="str">
        <f t="shared" si="304"/>
        <v>2014-08-14</v>
      </c>
      <c r="L3210" s="39">
        <f t="shared" si="305"/>
        <v>0.66041666666569654</v>
      </c>
      <c r="M3210" s="19">
        <f>COUNTIF(Table1_3[Status], "Hired") / COUNTA(Table1_3[Status])</f>
        <v>0.6552734375</v>
      </c>
      <c r="N3210" s="27">
        <f t="shared" si="306"/>
        <v>41880.660416666666</v>
      </c>
      <c r="O3210" t="str">
        <f>TEXT(Table1_3[[#This Row],[Interview Taken on]],"MMM")</f>
        <v>Aug</v>
      </c>
    </row>
    <row r="3211" spans="1:15" x14ac:dyDescent="0.25">
      <c r="A3211">
        <v>736041</v>
      </c>
      <c r="B3211" s="3">
        <v>41869.352777777778</v>
      </c>
      <c r="C3211">
        <f t="shared" si="301"/>
        <v>1</v>
      </c>
      <c r="D3211" t="s">
        <v>7</v>
      </c>
      <c r="E3211" t="s">
        <v>8</v>
      </c>
      <c r="F3211" t="s">
        <v>204</v>
      </c>
      <c r="G3211" t="s">
        <v>34</v>
      </c>
      <c r="H3211">
        <v>9946</v>
      </c>
      <c r="I3211" t="str">
        <f t="shared" si="302"/>
        <v>Morning</v>
      </c>
      <c r="J3211" t="str">
        <f t="shared" si="303"/>
        <v>Mon</v>
      </c>
      <c r="K3211" t="str">
        <f t="shared" si="304"/>
        <v>2014-08-18</v>
      </c>
      <c r="L3211" s="39">
        <f t="shared" si="305"/>
        <v>0.35277777777810115</v>
      </c>
      <c r="M3211" s="19">
        <f>COUNTIF(Table1_3[Status], "Hired") / COUNTA(Table1_3[Status])</f>
        <v>0.6552734375</v>
      </c>
      <c r="N3211" s="27">
        <f t="shared" si="306"/>
        <v>41884.352777777778</v>
      </c>
      <c r="O3211" t="str">
        <f>TEXT(Table1_3[[#This Row],[Interview Taken on]],"MMM")</f>
        <v>Aug</v>
      </c>
    </row>
    <row r="3212" spans="1:15" x14ac:dyDescent="0.25">
      <c r="A3212">
        <v>401482</v>
      </c>
      <c r="B3212" s="3">
        <v>41864.396527777775</v>
      </c>
      <c r="C3212">
        <f t="shared" si="301"/>
        <v>1</v>
      </c>
      <c r="D3212" t="s">
        <v>7</v>
      </c>
      <c r="E3212" t="s">
        <v>8</v>
      </c>
      <c r="F3212" t="s">
        <v>205</v>
      </c>
      <c r="G3212" t="s">
        <v>34</v>
      </c>
      <c r="H3212">
        <v>20655</v>
      </c>
      <c r="I3212" t="str">
        <f t="shared" si="302"/>
        <v>Morning</v>
      </c>
      <c r="J3212" t="str">
        <f t="shared" si="303"/>
        <v>Wed</v>
      </c>
      <c r="K3212" t="str">
        <f t="shared" si="304"/>
        <v>2014-08-13</v>
      </c>
      <c r="L3212" s="39">
        <f t="shared" si="305"/>
        <v>0.39652777777519077</v>
      </c>
      <c r="M3212" s="19">
        <f>COUNTIF(Table1_3[Status], "Hired") / COUNTA(Table1_3[Status])</f>
        <v>0.6552734375</v>
      </c>
      <c r="N3212" s="27">
        <f t="shared" si="306"/>
        <v>41879.396527777775</v>
      </c>
      <c r="O3212" t="str">
        <f>TEXT(Table1_3[[#This Row],[Interview Taken on]],"MMM")</f>
        <v>Aug</v>
      </c>
    </row>
    <row r="3213" spans="1:15" x14ac:dyDescent="0.25">
      <c r="A3213">
        <v>19895</v>
      </c>
      <c r="B3213" s="3">
        <v>41829.371527777781</v>
      </c>
      <c r="C3213">
        <f t="shared" si="301"/>
        <v>1</v>
      </c>
      <c r="D3213" t="s">
        <v>7</v>
      </c>
      <c r="E3213" t="s">
        <v>8</v>
      </c>
      <c r="F3213" t="s">
        <v>201</v>
      </c>
      <c r="G3213" t="s">
        <v>20</v>
      </c>
      <c r="H3213">
        <v>63225</v>
      </c>
      <c r="I3213" t="str">
        <f t="shared" si="302"/>
        <v>Morning</v>
      </c>
      <c r="J3213" t="str">
        <f t="shared" si="303"/>
        <v>Wed</v>
      </c>
      <c r="K3213" t="str">
        <f t="shared" si="304"/>
        <v>2014-07-09</v>
      </c>
      <c r="L3213" s="39">
        <f t="shared" si="305"/>
        <v>0.37152777778101154</v>
      </c>
      <c r="M3213" s="19">
        <f>COUNTIF(Table1_3[Status], "Hired") / COUNTA(Table1_3[Status])</f>
        <v>0.6552734375</v>
      </c>
      <c r="N3213" s="27">
        <f t="shared" si="306"/>
        <v>41844.371527777781</v>
      </c>
      <c r="O3213" t="str">
        <f>TEXT(Table1_3[[#This Row],[Interview Taken on]],"MMM")</f>
        <v>Jul</v>
      </c>
    </row>
    <row r="3214" spans="1:15" x14ac:dyDescent="0.25">
      <c r="A3214">
        <v>326192</v>
      </c>
      <c r="B3214" s="3">
        <v>41760.397222222222</v>
      </c>
      <c r="C3214">
        <f t="shared" si="301"/>
        <v>1</v>
      </c>
      <c r="D3214" t="s">
        <v>7</v>
      </c>
      <c r="E3214" t="s">
        <v>8</v>
      </c>
      <c r="F3214" t="s">
        <v>201</v>
      </c>
      <c r="G3214" t="s">
        <v>12</v>
      </c>
      <c r="H3214">
        <v>32306</v>
      </c>
      <c r="I3214" t="str">
        <f t="shared" si="302"/>
        <v>Morning</v>
      </c>
      <c r="J3214" t="str">
        <f t="shared" si="303"/>
        <v>Thu</v>
      </c>
      <c r="K3214" t="str">
        <f t="shared" si="304"/>
        <v>2014-05-01</v>
      </c>
      <c r="L3214" s="39">
        <f t="shared" si="305"/>
        <v>0.39722222222189885</v>
      </c>
      <c r="M3214" s="19">
        <f>COUNTIF(Table1_3[Status], "Hired") / COUNTA(Table1_3[Status])</f>
        <v>0.6552734375</v>
      </c>
      <c r="N3214" s="27">
        <f t="shared" si="306"/>
        <v>41775.397222222222</v>
      </c>
      <c r="O3214" t="str">
        <f>TEXT(Table1_3[[#This Row],[Interview Taken on]],"MMM")</f>
        <v>May</v>
      </c>
    </row>
    <row r="3215" spans="1:15" x14ac:dyDescent="0.25">
      <c r="A3215">
        <v>881007</v>
      </c>
      <c r="B3215" s="3">
        <v>41760.399305555555</v>
      </c>
      <c r="C3215">
        <f t="shared" si="301"/>
        <v>1</v>
      </c>
      <c r="D3215" t="s">
        <v>7</v>
      </c>
      <c r="E3215" t="s">
        <v>8</v>
      </c>
      <c r="F3215" t="s">
        <v>201</v>
      </c>
      <c r="G3215" t="s">
        <v>12</v>
      </c>
      <c r="H3215">
        <v>76581</v>
      </c>
      <c r="I3215" t="str">
        <f t="shared" si="302"/>
        <v>Morning</v>
      </c>
      <c r="J3215" t="str">
        <f t="shared" si="303"/>
        <v>Thu</v>
      </c>
      <c r="K3215" t="str">
        <f t="shared" si="304"/>
        <v>2014-05-01</v>
      </c>
      <c r="L3215" s="39">
        <f t="shared" si="305"/>
        <v>0.39930555555474712</v>
      </c>
      <c r="M3215" s="19">
        <f>COUNTIF(Table1_3[Status], "Hired") / COUNTA(Table1_3[Status])</f>
        <v>0.6552734375</v>
      </c>
      <c r="N3215" s="27">
        <f t="shared" si="306"/>
        <v>41775.399305555555</v>
      </c>
      <c r="O3215" t="str">
        <f>TEXT(Table1_3[[#This Row],[Interview Taken on]],"MMM")</f>
        <v>May</v>
      </c>
    </row>
    <row r="3216" spans="1:15" x14ac:dyDescent="0.25">
      <c r="A3216">
        <v>805270</v>
      </c>
      <c r="B3216" s="3">
        <v>41779.540277777778</v>
      </c>
      <c r="C3216">
        <f t="shared" si="301"/>
        <v>1</v>
      </c>
      <c r="D3216" t="s">
        <v>7</v>
      </c>
      <c r="E3216" t="s">
        <v>11</v>
      </c>
      <c r="F3216" t="s">
        <v>201</v>
      </c>
      <c r="G3216" t="s">
        <v>12</v>
      </c>
      <c r="H3216">
        <v>42803</v>
      </c>
      <c r="I3216" t="str">
        <f t="shared" si="302"/>
        <v>Afternoon</v>
      </c>
      <c r="J3216" t="str">
        <f t="shared" si="303"/>
        <v>Tue</v>
      </c>
      <c r="K3216" t="str">
        <f t="shared" si="304"/>
        <v>2014-05-20</v>
      </c>
      <c r="L3216" s="39">
        <f t="shared" si="305"/>
        <v>0.54027777777810115</v>
      </c>
      <c r="M3216" s="19">
        <f>COUNTIF(Table1_3[Status], "Hired") / COUNTA(Table1_3[Status])</f>
        <v>0.6552734375</v>
      </c>
      <c r="N3216" s="27">
        <f t="shared" si="306"/>
        <v>41794.540277777778</v>
      </c>
      <c r="O3216" t="str">
        <f>TEXT(Table1_3[[#This Row],[Interview Taken on]],"MMM")</f>
        <v>May</v>
      </c>
    </row>
    <row r="3217" spans="1:15" x14ac:dyDescent="0.25">
      <c r="A3217">
        <v>255063</v>
      </c>
      <c r="B3217" s="3">
        <v>41779.543055555558</v>
      </c>
      <c r="C3217">
        <f t="shared" si="301"/>
        <v>1</v>
      </c>
      <c r="D3217" t="s">
        <v>7</v>
      </c>
      <c r="E3217" t="s">
        <v>11</v>
      </c>
      <c r="F3217" t="s">
        <v>201</v>
      </c>
      <c r="G3217" t="s">
        <v>12</v>
      </c>
      <c r="H3217">
        <v>94634</v>
      </c>
      <c r="I3217" t="str">
        <f t="shared" si="302"/>
        <v>Afternoon</v>
      </c>
      <c r="J3217" t="str">
        <f t="shared" si="303"/>
        <v>Tue</v>
      </c>
      <c r="K3217" t="str">
        <f t="shared" si="304"/>
        <v>2014-05-20</v>
      </c>
      <c r="L3217" s="39">
        <f t="shared" si="305"/>
        <v>0.5430555555576575</v>
      </c>
      <c r="M3217" s="19">
        <f>COUNTIF(Table1_3[Status], "Hired") / COUNTA(Table1_3[Status])</f>
        <v>0.6552734375</v>
      </c>
      <c r="N3217" s="27">
        <f t="shared" si="306"/>
        <v>41794.543055555558</v>
      </c>
      <c r="O3217" t="str">
        <f>TEXT(Table1_3[[#This Row],[Interview Taken on]],"MMM")</f>
        <v>May</v>
      </c>
    </row>
    <row r="3218" spans="1:15" x14ac:dyDescent="0.25">
      <c r="A3218">
        <v>798324</v>
      </c>
      <c r="B3218" s="3">
        <v>41779.538888888892</v>
      </c>
      <c r="C3218">
        <f t="shared" si="301"/>
        <v>1</v>
      </c>
      <c r="D3218" t="s">
        <v>7</v>
      </c>
      <c r="E3218" t="s">
        <v>11</v>
      </c>
      <c r="F3218" t="s">
        <v>201</v>
      </c>
      <c r="G3218" t="s">
        <v>12</v>
      </c>
      <c r="H3218">
        <v>51293</v>
      </c>
      <c r="I3218" t="str">
        <f t="shared" si="302"/>
        <v>Afternoon</v>
      </c>
      <c r="J3218" t="str">
        <f t="shared" si="303"/>
        <v>Tue</v>
      </c>
      <c r="K3218" t="str">
        <f t="shared" si="304"/>
        <v>2014-05-20</v>
      </c>
      <c r="L3218" s="39">
        <f t="shared" si="305"/>
        <v>0.53888888889196096</v>
      </c>
      <c r="M3218" s="19">
        <f>COUNTIF(Table1_3[Status], "Hired") / COUNTA(Table1_3[Status])</f>
        <v>0.6552734375</v>
      </c>
      <c r="N3218" s="27">
        <f t="shared" si="306"/>
        <v>41794.538888888892</v>
      </c>
      <c r="O3218" t="str">
        <f>TEXT(Table1_3[[#This Row],[Interview Taken on]],"MMM")</f>
        <v>May</v>
      </c>
    </row>
    <row r="3219" spans="1:15" x14ac:dyDescent="0.25">
      <c r="A3219">
        <v>412624</v>
      </c>
      <c r="B3219" s="3">
        <v>41780.59652777778</v>
      </c>
      <c r="C3219">
        <f t="shared" si="301"/>
        <v>1</v>
      </c>
      <c r="D3219" t="s">
        <v>7</v>
      </c>
      <c r="E3219" t="s">
        <v>8</v>
      </c>
      <c r="F3219" t="s">
        <v>201</v>
      </c>
      <c r="G3219" t="s">
        <v>12</v>
      </c>
      <c r="H3219">
        <v>97066</v>
      </c>
      <c r="I3219" t="str">
        <f t="shared" si="302"/>
        <v>Afternoon</v>
      </c>
      <c r="J3219" t="str">
        <f t="shared" si="303"/>
        <v>Wed</v>
      </c>
      <c r="K3219" t="str">
        <f t="shared" si="304"/>
        <v>2014-05-21</v>
      </c>
      <c r="L3219" s="39">
        <f t="shared" si="305"/>
        <v>0.59652777777955635</v>
      </c>
      <c r="M3219" s="19">
        <f>COUNTIF(Table1_3[Status], "Hired") / COUNTA(Table1_3[Status])</f>
        <v>0.6552734375</v>
      </c>
      <c r="N3219" s="27">
        <f t="shared" si="306"/>
        <v>41795.59652777778</v>
      </c>
      <c r="O3219" t="str">
        <f>TEXT(Table1_3[[#This Row],[Interview Taken on]],"MMM")</f>
        <v>May</v>
      </c>
    </row>
    <row r="3220" spans="1:15" x14ac:dyDescent="0.25">
      <c r="A3220">
        <v>962745</v>
      </c>
      <c r="B3220" s="3">
        <v>41781.635416666664</v>
      </c>
      <c r="C3220">
        <f t="shared" si="301"/>
        <v>0</v>
      </c>
      <c r="D3220" t="s">
        <v>13</v>
      </c>
      <c r="E3220" t="s">
        <v>8</v>
      </c>
      <c r="F3220" t="s">
        <v>201</v>
      </c>
      <c r="G3220" t="s">
        <v>12</v>
      </c>
      <c r="H3220">
        <v>30637</v>
      </c>
      <c r="I3220" t="str">
        <f t="shared" si="302"/>
        <v>Afternoon</v>
      </c>
      <c r="J3220" t="str">
        <f t="shared" si="303"/>
        <v>Thu</v>
      </c>
      <c r="K3220" t="str">
        <f t="shared" si="304"/>
        <v>2014-05-22</v>
      </c>
      <c r="L3220" s="39">
        <f t="shared" si="305"/>
        <v>0.63541666666424135</v>
      </c>
      <c r="M3220" s="19">
        <f>COUNTIF(Table1_3[Status], "Hired") / COUNTA(Table1_3[Status])</f>
        <v>0.6552734375</v>
      </c>
      <c r="N3220" s="27" t="str">
        <f t="shared" si="306"/>
        <v/>
      </c>
      <c r="O3220" t="str">
        <f>TEXT(Table1_3[[#This Row],[Interview Taken on]],"MMM")</f>
        <v>May</v>
      </c>
    </row>
    <row r="3221" spans="1:15" x14ac:dyDescent="0.25">
      <c r="A3221">
        <v>157956</v>
      </c>
      <c r="B3221" s="3">
        <v>41788.581250000003</v>
      </c>
      <c r="C3221">
        <f t="shared" si="301"/>
        <v>1</v>
      </c>
      <c r="D3221" t="s">
        <v>7</v>
      </c>
      <c r="E3221" t="s">
        <v>8</v>
      </c>
      <c r="F3221" t="s">
        <v>201</v>
      </c>
      <c r="G3221" t="s">
        <v>12</v>
      </c>
      <c r="H3221">
        <v>67035</v>
      </c>
      <c r="I3221" t="str">
        <f t="shared" si="302"/>
        <v>Afternoon</v>
      </c>
      <c r="J3221" t="str">
        <f t="shared" si="303"/>
        <v>Thu</v>
      </c>
      <c r="K3221" t="str">
        <f t="shared" si="304"/>
        <v>2014-05-29</v>
      </c>
      <c r="L3221" s="39">
        <f t="shared" si="305"/>
        <v>0.58125000000291038</v>
      </c>
      <c r="M3221" s="19">
        <f>COUNTIF(Table1_3[Status], "Hired") / COUNTA(Table1_3[Status])</f>
        <v>0.6552734375</v>
      </c>
      <c r="N3221" s="27">
        <f t="shared" si="306"/>
        <v>41803.581250000003</v>
      </c>
      <c r="O3221" t="str">
        <f>TEXT(Table1_3[[#This Row],[Interview Taken on]],"MMM")</f>
        <v>May</v>
      </c>
    </row>
    <row r="3222" spans="1:15" x14ac:dyDescent="0.25">
      <c r="A3222">
        <v>89359</v>
      </c>
      <c r="B3222" s="3">
        <v>41788.583333333336</v>
      </c>
      <c r="C3222">
        <f t="shared" si="301"/>
        <v>1</v>
      </c>
      <c r="D3222" t="s">
        <v>7</v>
      </c>
      <c r="E3222" t="s">
        <v>11</v>
      </c>
      <c r="F3222" t="s">
        <v>201</v>
      </c>
      <c r="G3222" t="s">
        <v>12</v>
      </c>
      <c r="H3222">
        <v>40000</v>
      </c>
      <c r="I3222" t="str">
        <f t="shared" si="302"/>
        <v>Afternoon</v>
      </c>
      <c r="J3222" t="str">
        <f t="shared" si="303"/>
        <v>Thu</v>
      </c>
      <c r="K3222" t="str">
        <f t="shared" si="304"/>
        <v>2014-05-29</v>
      </c>
      <c r="L3222" s="39">
        <f t="shared" si="305"/>
        <v>0.58333333333575865</v>
      </c>
      <c r="M3222" s="19">
        <f>COUNTIF(Table1_3[Status], "Hired") / COUNTA(Table1_3[Status])</f>
        <v>0.6552734375</v>
      </c>
      <c r="N3222" s="27">
        <f t="shared" si="306"/>
        <v>41803.583333333336</v>
      </c>
      <c r="O3222" t="str">
        <f>TEXT(Table1_3[[#This Row],[Interview Taken on]],"MMM")</f>
        <v>May</v>
      </c>
    </row>
    <row r="3223" spans="1:15" x14ac:dyDescent="0.25">
      <c r="A3223">
        <v>717589</v>
      </c>
      <c r="B3223" s="3">
        <v>41844.396527777775</v>
      </c>
      <c r="C3223">
        <f t="shared" si="301"/>
        <v>1</v>
      </c>
      <c r="D3223" t="s">
        <v>7</v>
      </c>
      <c r="E3223" t="s">
        <v>8</v>
      </c>
      <c r="F3223" t="s">
        <v>204</v>
      </c>
      <c r="G3223" t="s">
        <v>22</v>
      </c>
      <c r="H3223">
        <v>37843</v>
      </c>
      <c r="I3223" t="str">
        <f t="shared" si="302"/>
        <v>Morning</v>
      </c>
      <c r="J3223" t="str">
        <f t="shared" si="303"/>
        <v>Thu</v>
      </c>
      <c r="K3223" t="str">
        <f t="shared" si="304"/>
        <v>2014-07-24</v>
      </c>
      <c r="L3223" s="39">
        <f t="shared" si="305"/>
        <v>0.39652777777519077</v>
      </c>
      <c r="M3223" s="19">
        <f>COUNTIF(Table1_3[Status], "Hired") / COUNTA(Table1_3[Status])</f>
        <v>0.6552734375</v>
      </c>
      <c r="N3223" s="27">
        <f t="shared" si="306"/>
        <v>41859.396527777775</v>
      </c>
      <c r="O3223" t="str">
        <f>TEXT(Table1_3[[#This Row],[Interview Taken on]],"MMM")</f>
        <v>Jul</v>
      </c>
    </row>
    <row r="3224" spans="1:15" x14ac:dyDescent="0.25">
      <c r="A3224">
        <v>391333</v>
      </c>
      <c r="B3224" s="3">
        <v>41782.399305555555</v>
      </c>
      <c r="C3224">
        <f t="shared" si="301"/>
        <v>0</v>
      </c>
      <c r="D3224" t="s">
        <v>13</v>
      </c>
      <c r="E3224" t="s">
        <v>8</v>
      </c>
      <c r="F3224" t="s">
        <v>205</v>
      </c>
      <c r="G3224" t="s">
        <v>22</v>
      </c>
      <c r="H3224">
        <v>91920</v>
      </c>
      <c r="I3224" t="str">
        <f t="shared" si="302"/>
        <v>Morning</v>
      </c>
      <c r="J3224" t="str">
        <f t="shared" si="303"/>
        <v>Fri</v>
      </c>
      <c r="K3224" t="str">
        <f t="shared" si="304"/>
        <v>2014-05-23</v>
      </c>
      <c r="L3224" s="39">
        <f t="shared" si="305"/>
        <v>0.39930555555474712</v>
      </c>
      <c r="M3224" s="19">
        <f>COUNTIF(Table1_3[Status], "Hired") / COUNTA(Table1_3[Status])</f>
        <v>0.6552734375</v>
      </c>
      <c r="N3224" s="27" t="str">
        <f t="shared" si="306"/>
        <v/>
      </c>
      <c r="O3224" t="str">
        <f>TEXT(Table1_3[[#This Row],[Interview Taken on]],"MMM")</f>
        <v>May</v>
      </c>
    </row>
    <row r="3225" spans="1:15" x14ac:dyDescent="0.25">
      <c r="A3225">
        <v>416449</v>
      </c>
      <c r="B3225" s="3">
        <v>41787.681250000001</v>
      </c>
      <c r="C3225">
        <f t="shared" si="301"/>
        <v>1</v>
      </c>
      <c r="D3225" t="s">
        <v>7</v>
      </c>
      <c r="E3225" t="s">
        <v>11</v>
      </c>
      <c r="F3225" t="s">
        <v>205</v>
      </c>
      <c r="G3225" t="s">
        <v>22</v>
      </c>
      <c r="H3225">
        <v>77091</v>
      </c>
      <c r="I3225" t="str">
        <f t="shared" si="302"/>
        <v>Afternoon</v>
      </c>
      <c r="J3225" t="str">
        <f t="shared" si="303"/>
        <v>Wed</v>
      </c>
      <c r="K3225" t="str">
        <f t="shared" si="304"/>
        <v>2014-05-28</v>
      </c>
      <c r="L3225" s="39">
        <f t="shared" si="305"/>
        <v>0.68125000000145519</v>
      </c>
      <c r="M3225" s="19">
        <f>COUNTIF(Table1_3[Status], "Hired") / COUNTA(Table1_3[Status])</f>
        <v>0.6552734375</v>
      </c>
      <c r="N3225" s="27">
        <f t="shared" si="306"/>
        <v>41802.681250000001</v>
      </c>
      <c r="O3225" t="str">
        <f>TEXT(Table1_3[[#This Row],[Interview Taken on]],"MMM")</f>
        <v>May</v>
      </c>
    </row>
    <row r="3226" spans="1:15" x14ac:dyDescent="0.25">
      <c r="A3226">
        <v>728481</v>
      </c>
      <c r="B3226" s="3">
        <v>41787.681944444441</v>
      </c>
      <c r="C3226">
        <f t="shared" si="301"/>
        <v>1</v>
      </c>
      <c r="D3226" t="s">
        <v>7</v>
      </c>
      <c r="E3226" t="s">
        <v>8</v>
      </c>
      <c r="F3226" t="s">
        <v>205</v>
      </c>
      <c r="G3226" t="s">
        <v>22</v>
      </c>
      <c r="H3226">
        <v>6459</v>
      </c>
      <c r="I3226" t="str">
        <f t="shared" si="302"/>
        <v>Afternoon</v>
      </c>
      <c r="J3226" t="str">
        <f t="shared" si="303"/>
        <v>Wed</v>
      </c>
      <c r="K3226" t="str">
        <f t="shared" si="304"/>
        <v>2014-05-28</v>
      </c>
      <c r="L3226" s="39">
        <f t="shared" si="305"/>
        <v>0.68194444444088731</v>
      </c>
      <c r="M3226" s="19">
        <f>COUNTIF(Table1_3[Status], "Hired") / COUNTA(Table1_3[Status])</f>
        <v>0.6552734375</v>
      </c>
      <c r="N3226" s="27">
        <f t="shared" si="306"/>
        <v>41802.681944444441</v>
      </c>
      <c r="O3226" t="str">
        <f>TEXT(Table1_3[[#This Row],[Interview Taken on]],"MMM")</f>
        <v>May</v>
      </c>
    </row>
    <row r="3227" spans="1:15" x14ac:dyDescent="0.25">
      <c r="A3227">
        <v>241250</v>
      </c>
      <c r="B3227" s="3">
        <v>41796.421527777777</v>
      </c>
      <c r="C3227">
        <f t="shared" si="301"/>
        <v>1</v>
      </c>
      <c r="D3227" t="s">
        <v>7</v>
      </c>
      <c r="E3227" t="s">
        <v>11</v>
      </c>
      <c r="F3227" t="s">
        <v>205</v>
      </c>
      <c r="G3227" t="s">
        <v>22</v>
      </c>
      <c r="H3227">
        <v>22600</v>
      </c>
      <c r="I3227" t="str">
        <f t="shared" si="302"/>
        <v>Morning</v>
      </c>
      <c r="J3227" t="str">
        <f t="shared" si="303"/>
        <v>Fri</v>
      </c>
      <c r="K3227" t="str">
        <f t="shared" si="304"/>
        <v>2014-06-06</v>
      </c>
      <c r="L3227" s="39">
        <f t="shared" si="305"/>
        <v>0.42152777777664596</v>
      </c>
      <c r="M3227" s="19">
        <f>COUNTIF(Table1_3[Status], "Hired") / COUNTA(Table1_3[Status])</f>
        <v>0.6552734375</v>
      </c>
      <c r="N3227" s="27">
        <f t="shared" si="306"/>
        <v>41811.421527777777</v>
      </c>
      <c r="O3227" t="str">
        <f>TEXT(Table1_3[[#This Row],[Interview Taken on]],"MMM")</f>
        <v>Jun</v>
      </c>
    </row>
    <row r="3228" spans="1:15" x14ac:dyDescent="0.25">
      <c r="A3228">
        <v>124271</v>
      </c>
      <c r="B3228" s="3">
        <v>41810.716666666667</v>
      </c>
      <c r="C3228">
        <f t="shared" si="301"/>
        <v>1</v>
      </c>
      <c r="D3228" t="s">
        <v>7</v>
      </c>
      <c r="E3228" t="s">
        <v>8</v>
      </c>
      <c r="F3228" t="s">
        <v>205</v>
      </c>
      <c r="G3228" t="s">
        <v>22</v>
      </c>
      <c r="H3228">
        <v>31893</v>
      </c>
      <c r="I3228" t="str">
        <f t="shared" si="302"/>
        <v>Afternoon</v>
      </c>
      <c r="J3228" t="str">
        <f t="shared" si="303"/>
        <v>Fri</v>
      </c>
      <c r="K3228" t="str">
        <f t="shared" si="304"/>
        <v>2014-06-20</v>
      </c>
      <c r="L3228" s="39">
        <f t="shared" si="305"/>
        <v>0.71666666666715173</v>
      </c>
      <c r="M3228" s="19">
        <f>COUNTIF(Table1_3[Status], "Hired") / COUNTA(Table1_3[Status])</f>
        <v>0.6552734375</v>
      </c>
      <c r="N3228" s="27">
        <f t="shared" si="306"/>
        <v>41825.716666666667</v>
      </c>
      <c r="O3228" t="str">
        <f>TEXT(Table1_3[[#This Row],[Interview Taken on]],"MMM")</f>
        <v>Jun</v>
      </c>
    </row>
    <row r="3229" spans="1:15" x14ac:dyDescent="0.25">
      <c r="A3229">
        <v>771658</v>
      </c>
      <c r="B3229" s="3">
        <v>41776.581944444442</v>
      </c>
      <c r="C3229">
        <f t="shared" si="301"/>
        <v>0</v>
      </c>
      <c r="D3229" t="s">
        <v>13</v>
      </c>
      <c r="E3229" t="s">
        <v>8</v>
      </c>
      <c r="F3229" t="s">
        <v>201</v>
      </c>
      <c r="G3229" t="s">
        <v>34</v>
      </c>
      <c r="H3229">
        <v>82718</v>
      </c>
      <c r="I3229" t="str">
        <f t="shared" si="302"/>
        <v>Afternoon</v>
      </c>
      <c r="J3229" t="str">
        <f t="shared" si="303"/>
        <v>Sat</v>
      </c>
      <c r="K3229" t="str">
        <f t="shared" si="304"/>
        <v>2014-05-17</v>
      </c>
      <c r="L3229" s="39">
        <f t="shared" si="305"/>
        <v>0.5819444444423425</v>
      </c>
      <c r="M3229" s="19">
        <f>COUNTIF(Table1_3[Status], "Hired") / COUNTA(Table1_3[Status])</f>
        <v>0.6552734375</v>
      </c>
      <c r="N3229" s="27" t="str">
        <f t="shared" si="306"/>
        <v/>
      </c>
      <c r="O3229" t="str">
        <f>TEXT(Table1_3[[#This Row],[Interview Taken on]],"MMM")</f>
        <v>May</v>
      </c>
    </row>
    <row r="3230" spans="1:15" x14ac:dyDescent="0.25">
      <c r="A3230">
        <v>555783</v>
      </c>
      <c r="B3230" s="3">
        <v>41785.579861111109</v>
      </c>
      <c r="C3230">
        <f t="shared" si="301"/>
        <v>1</v>
      </c>
      <c r="D3230" t="s">
        <v>7</v>
      </c>
      <c r="E3230" t="s">
        <v>8</v>
      </c>
      <c r="F3230" t="s">
        <v>201</v>
      </c>
      <c r="G3230" t="s">
        <v>34</v>
      </c>
      <c r="H3230">
        <v>86177</v>
      </c>
      <c r="I3230" t="str">
        <f t="shared" si="302"/>
        <v>Afternoon</v>
      </c>
      <c r="J3230" t="str">
        <f t="shared" si="303"/>
        <v>Mon</v>
      </c>
      <c r="K3230" t="str">
        <f t="shared" si="304"/>
        <v>2014-05-26</v>
      </c>
      <c r="L3230" s="39">
        <f t="shared" si="305"/>
        <v>0.57986111110949423</v>
      </c>
      <c r="M3230" s="19">
        <f>COUNTIF(Table1_3[Status], "Hired") / COUNTA(Table1_3[Status])</f>
        <v>0.6552734375</v>
      </c>
      <c r="N3230" s="27">
        <f t="shared" si="306"/>
        <v>41800.579861111109</v>
      </c>
      <c r="O3230" t="str">
        <f>TEXT(Table1_3[[#This Row],[Interview Taken on]],"MMM")</f>
        <v>May</v>
      </c>
    </row>
    <row r="3231" spans="1:15" x14ac:dyDescent="0.25">
      <c r="A3231">
        <v>295010</v>
      </c>
      <c r="B3231" s="3">
        <v>41785.581944444442</v>
      </c>
      <c r="C3231">
        <f t="shared" si="301"/>
        <v>1</v>
      </c>
      <c r="D3231" t="s">
        <v>7</v>
      </c>
      <c r="E3231" t="s">
        <v>11</v>
      </c>
      <c r="F3231" t="s">
        <v>201</v>
      </c>
      <c r="G3231" t="s">
        <v>34</v>
      </c>
      <c r="H3231">
        <v>1389</v>
      </c>
      <c r="I3231" t="str">
        <f t="shared" si="302"/>
        <v>Afternoon</v>
      </c>
      <c r="J3231" t="str">
        <f t="shared" si="303"/>
        <v>Mon</v>
      </c>
      <c r="K3231" t="str">
        <f t="shared" si="304"/>
        <v>2014-05-26</v>
      </c>
      <c r="L3231" s="39">
        <f t="shared" si="305"/>
        <v>0.5819444444423425</v>
      </c>
      <c r="M3231" s="19">
        <f>COUNTIF(Table1_3[Status], "Hired") / COUNTA(Table1_3[Status])</f>
        <v>0.6552734375</v>
      </c>
      <c r="N3231" s="27">
        <f t="shared" si="306"/>
        <v>41800.581944444442</v>
      </c>
      <c r="O3231" t="str">
        <f>TEXT(Table1_3[[#This Row],[Interview Taken on]],"MMM")</f>
        <v>May</v>
      </c>
    </row>
    <row r="3232" spans="1:15" x14ac:dyDescent="0.25">
      <c r="A3232">
        <v>191186</v>
      </c>
      <c r="B3232" s="3">
        <v>41788.594444444447</v>
      </c>
      <c r="C3232">
        <f t="shared" si="301"/>
        <v>0</v>
      </c>
      <c r="D3232" t="s">
        <v>13</v>
      </c>
      <c r="E3232" t="s">
        <v>8</v>
      </c>
      <c r="F3232" t="s">
        <v>201</v>
      </c>
      <c r="G3232" t="s">
        <v>34</v>
      </c>
      <c r="H3232">
        <v>25627</v>
      </c>
      <c r="I3232" t="str">
        <f t="shared" si="302"/>
        <v>Afternoon</v>
      </c>
      <c r="J3232" t="str">
        <f t="shared" si="303"/>
        <v>Thu</v>
      </c>
      <c r="K3232" t="str">
        <f t="shared" si="304"/>
        <v>2014-05-29</v>
      </c>
      <c r="L3232" s="39">
        <f t="shared" si="305"/>
        <v>0.59444444444670808</v>
      </c>
      <c r="M3232" s="19">
        <f>COUNTIF(Table1_3[Status], "Hired") / COUNTA(Table1_3[Status])</f>
        <v>0.6552734375</v>
      </c>
      <c r="N3232" s="27" t="str">
        <f t="shared" si="306"/>
        <v/>
      </c>
      <c r="O3232" t="str">
        <f>TEXT(Table1_3[[#This Row],[Interview Taken on]],"MMM")</f>
        <v>May</v>
      </c>
    </row>
    <row r="3233" spans="1:15" x14ac:dyDescent="0.25">
      <c r="A3233">
        <v>35482</v>
      </c>
      <c r="B3233" s="3">
        <v>41788.599305555559</v>
      </c>
      <c r="C3233">
        <f t="shared" si="301"/>
        <v>1</v>
      </c>
      <c r="D3233" t="s">
        <v>7</v>
      </c>
      <c r="E3233" t="s">
        <v>11</v>
      </c>
      <c r="F3233" t="s">
        <v>201</v>
      </c>
      <c r="G3233" t="s">
        <v>34</v>
      </c>
      <c r="H3233">
        <v>91603</v>
      </c>
      <c r="I3233" t="str">
        <f t="shared" si="302"/>
        <v>Afternoon</v>
      </c>
      <c r="J3233" t="str">
        <f t="shared" si="303"/>
        <v>Thu</v>
      </c>
      <c r="K3233" t="str">
        <f t="shared" si="304"/>
        <v>2014-05-29</v>
      </c>
      <c r="L3233" s="39">
        <f t="shared" si="305"/>
        <v>0.59930555555911269</v>
      </c>
      <c r="M3233" s="19">
        <f>COUNTIF(Table1_3[Status], "Hired") / COUNTA(Table1_3[Status])</f>
        <v>0.6552734375</v>
      </c>
      <c r="N3233" s="27">
        <f t="shared" si="306"/>
        <v>41803.599305555559</v>
      </c>
      <c r="O3233" t="str">
        <f>TEXT(Table1_3[[#This Row],[Interview Taken on]],"MMM")</f>
        <v>May</v>
      </c>
    </row>
    <row r="3234" spans="1:15" x14ac:dyDescent="0.25">
      <c r="A3234">
        <v>501268</v>
      </c>
      <c r="B3234" s="3">
        <v>41793.681944444441</v>
      </c>
      <c r="C3234">
        <f t="shared" si="301"/>
        <v>1</v>
      </c>
      <c r="D3234" t="s">
        <v>7</v>
      </c>
      <c r="E3234" t="s">
        <v>8</v>
      </c>
      <c r="F3234" t="s">
        <v>201</v>
      </c>
      <c r="G3234" t="s">
        <v>34</v>
      </c>
      <c r="H3234">
        <v>14197</v>
      </c>
      <c r="I3234" t="str">
        <f t="shared" si="302"/>
        <v>Afternoon</v>
      </c>
      <c r="J3234" t="str">
        <f t="shared" si="303"/>
        <v>Tue</v>
      </c>
      <c r="K3234" t="str">
        <f t="shared" si="304"/>
        <v>2014-06-03</v>
      </c>
      <c r="L3234" s="39">
        <f t="shared" si="305"/>
        <v>0.68194444444088731</v>
      </c>
      <c r="M3234" s="19">
        <f>COUNTIF(Table1_3[Status], "Hired") / COUNTA(Table1_3[Status])</f>
        <v>0.6552734375</v>
      </c>
      <c r="N3234" s="27">
        <f t="shared" si="306"/>
        <v>41808.681944444441</v>
      </c>
      <c r="O3234" t="str">
        <f>TEXT(Table1_3[[#This Row],[Interview Taken on]],"MMM")</f>
        <v>Jun</v>
      </c>
    </row>
    <row r="3235" spans="1:15" x14ac:dyDescent="0.25">
      <c r="A3235">
        <v>476705</v>
      </c>
      <c r="B3235" s="3">
        <v>41803.397222222222</v>
      </c>
      <c r="C3235">
        <f t="shared" si="301"/>
        <v>0</v>
      </c>
      <c r="D3235" t="s">
        <v>13</v>
      </c>
      <c r="E3235" t="s">
        <v>8</v>
      </c>
      <c r="F3235" t="s">
        <v>201</v>
      </c>
      <c r="G3235" t="s">
        <v>34</v>
      </c>
      <c r="H3235">
        <v>76771</v>
      </c>
      <c r="I3235" t="str">
        <f t="shared" si="302"/>
        <v>Morning</v>
      </c>
      <c r="J3235" t="str">
        <f t="shared" si="303"/>
        <v>Fri</v>
      </c>
      <c r="K3235" t="str">
        <f t="shared" si="304"/>
        <v>2014-06-13</v>
      </c>
      <c r="L3235" s="39">
        <f t="shared" si="305"/>
        <v>0.39722222222189885</v>
      </c>
      <c r="M3235" s="19">
        <f>COUNTIF(Table1_3[Status], "Hired") / COUNTA(Table1_3[Status])</f>
        <v>0.6552734375</v>
      </c>
      <c r="N3235" s="27" t="str">
        <f t="shared" si="306"/>
        <v/>
      </c>
      <c r="O3235" t="str">
        <f>TEXT(Table1_3[[#This Row],[Interview Taken on]],"MMM")</f>
        <v>Jun</v>
      </c>
    </row>
    <row r="3236" spans="1:15" x14ac:dyDescent="0.25">
      <c r="A3236">
        <v>864490</v>
      </c>
      <c r="B3236" s="3">
        <v>41778.817361111112</v>
      </c>
      <c r="C3236">
        <f t="shared" si="301"/>
        <v>0</v>
      </c>
      <c r="D3236" t="s">
        <v>13</v>
      </c>
      <c r="E3236" t="s">
        <v>8</v>
      </c>
      <c r="F3236" t="s">
        <v>201</v>
      </c>
      <c r="G3236" t="s">
        <v>34</v>
      </c>
      <c r="H3236">
        <v>64995</v>
      </c>
      <c r="I3236" t="str">
        <f t="shared" si="302"/>
        <v>Evening</v>
      </c>
      <c r="J3236" t="str">
        <f t="shared" si="303"/>
        <v>Mon</v>
      </c>
      <c r="K3236" t="str">
        <f t="shared" si="304"/>
        <v>2014-05-19</v>
      </c>
      <c r="L3236" s="39">
        <f t="shared" si="305"/>
        <v>0.81736111111240461</v>
      </c>
      <c r="M3236" s="19">
        <f>COUNTIF(Table1_3[Status], "Hired") / COUNTA(Table1_3[Status])</f>
        <v>0.6552734375</v>
      </c>
      <c r="N3236" s="27" t="str">
        <f t="shared" si="306"/>
        <v/>
      </c>
      <c r="O3236" t="str">
        <f>TEXT(Table1_3[[#This Row],[Interview Taken on]],"MMM")</f>
        <v>May</v>
      </c>
    </row>
    <row r="3237" spans="1:15" x14ac:dyDescent="0.25">
      <c r="A3237">
        <v>870435</v>
      </c>
      <c r="B3237" s="3">
        <v>41778.818055555559</v>
      </c>
      <c r="C3237">
        <f t="shared" si="301"/>
        <v>1</v>
      </c>
      <c r="D3237" t="s">
        <v>7</v>
      </c>
      <c r="E3237" t="s">
        <v>8</v>
      </c>
      <c r="F3237" t="s">
        <v>201</v>
      </c>
      <c r="G3237" t="s">
        <v>34</v>
      </c>
      <c r="H3237">
        <v>35264</v>
      </c>
      <c r="I3237" t="str">
        <f t="shared" si="302"/>
        <v>Evening</v>
      </c>
      <c r="J3237" t="str">
        <f t="shared" si="303"/>
        <v>Mon</v>
      </c>
      <c r="K3237" t="str">
        <f t="shared" si="304"/>
        <v>2014-05-19</v>
      </c>
      <c r="L3237" s="39">
        <f t="shared" si="305"/>
        <v>0.81805555555911269</v>
      </c>
      <c r="M3237" s="19">
        <f>COUNTIF(Table1_3[Status], "Hired") / COUNTA(Table1_3[Status])</f>
        <v>0.6552734375</v>
      </c>
      <c r="N3237" s="27">
        <f t="shared" si="306"/>
        <v>41793.818055555559</v>
      </c>
      <c r="O3237" t="str">
        <f>TEXT(Table1_3[[#This Row],[Interview Taken on]],"MMM")</f>
        <v>May</v>
      </c>
    </row>
    <row r="3238" spans="1:15" x14ac:dyDescent="0.25">
      <c r="A3238">
        <v>663150</v>
      </c>
      <c r="B3238" s="3">
        <v>41778.818055555559</v>
      </c>
      <c r="C3238">
        <f t="shared" si="301"/>
        <v>1</v>
      </c>
      <c r="D3238" t="s">
        <v>7</v>
      </c>
      <c r="E3238" t="s">
        <v>11</v>
      </c>
      <c r="F3238" t="s">
        <v>201</v>
      </c>
      <c r="G3238" t="s">
        <v>34</v>
      </c>
      <c r="H3238">
        <v>70471</v>
      </c>
      <c r="I3238" t="str">
        <f t="shared" si="302"/>
        <v>Evening</v>
      </c>
      <c r="J3238" t="str">
        <f t="shared" si="303"/>
        <v>Mon</v>
      </c>
      <c r="K3238" t="str">
        <f t="shared" si="304"/>
        <v>2014-05-19</v>
      </c>
      <c r="L3238" s="39">
        <f t="shared" si="305"/>
        <v>0.81805555555911269</v>
      </c>
      <c r="M3238" s="19">
        <f>COUNTIF(Table1_3[Status], "Hired") / COUNTA(Table1_3[Status])</f>
        <v>0.6552734375</v>
      </c>
      <c r="N3238" s="27">
        <f t="shared" si="306"/>
        <v>41793.818055555559</v>
      </c>
      <c r="O3238" t="str">
        <f>TEXT(Table1_3[[#This Row],[Interview Taken on]],"MMM")</f>
        <v>May</v>
      </c>
    </row>
    <row r="3239" spans="1:15" x14ac:dyDescent="0.25">
      <c r="A3239">
        <v>293055</v>
      </c>
      <c r="B3239" s="3">
        <v>41786.536805555559</v>
      </c>
      <c r="C3239">
        <f t="shared" si="301"/>
        <v>1</v>
      </c>
      <c r="D3239" t="s">
        <v>7</v>
      </c>
      <c r="E3239" t="s">
        <v>8</v>
      </c>
      <c r="F3239" t="s">
        <v>201</v>
      </c>
      <c r="G3239" t="s">
        <v>34</v>
      </c>
      <c r="H3239">
        <v>25660</v>
      </c>
      <c r="I3239" t="str">
        <f t="shared" si="302"/>
        <v>Afternoon</v>
      </c>
      <c r="J3239" t="str">
        <f t="shared" si="303"/>
        <v>Tue</v>
      </c>
      <c r="K3239" t="str">
        <f t="shared" si="304"/>
        <v>2014-05-27</v>
      </c>
      <c r="L3239" s="39">
        <f t="shared" si="305"/>
        <v>0.53680555555911269</v>
      </c>
      <c r="M3239" s="19">
        <f>COUNTIF(Table1_3[Status], "Hired") / COUNTA(Table1_3[Status])</f>
        <v>0.6552734375</v>
      </c>
      <c r="N3239" s="27">
        <f t="shared" si="306"/>
        <v>41801.536805555559</v>
      </c>
      <c r="O3239" t="str">
        <f>TEXT(Table1_3[[#This Row],[Interview Taken on]],"MMM")</f>
        <v>May</v>
      </c>
    </row>
    <row r="3240" spans="1:15" x14ac:dyDescent="0.25">
      <c r="A3240">
        <v>372242</v>
      </c>
      <c r="B3240" s="3">
        <v>41786.536111111112</v>
      </c>
      <c r="C3240">
        <f t="shared" si="301"/>
        <v>1</v>
      </c>
      <c r="D3240" t="s">
        <v>7</v>
      </c>
      <c r="E3240" t="s">
        <v>11</v>
      </c>
      <c r="F3240" t="s">
        <v>201</v>
      </c>
      <c r="G3240" t="s">
        <v>34</v>
      </c>
      <c r="H3240">
        <v>14281</v>
      </c>
      <c r="I3240" t="str">
        <f t="shared" si="302"/>
        <v>Afternoon</v>
      </c>
      <c r="J3240" t="str">
        <f t="shared" si="303"/>
        <v>Tue</v>
      </c>
      <c r="K3240" t="str">
        <f t="shared" si="304"/>
        <v>2014-05-27</v>
      </c>
      <c r="L3240" s="39">
        <f t="shared" si="305"/>
        <v>0.53611111111240461</v>
      </c>
      <c r="M3240" s="19">
        <f>COUNTIF(Table1_3[Status], "Hired") / COUNTA(Table1_3[Status])</f>
        <v>0.6552734375</v>
      </c>
      <c r="N3240" s="27">
        <f t="shared" si="306"/>
        <v>41801.536111111112</v>
      </c>
      <c r="O3240" t="str">
        <f>TEXT(Table1_3[[#This Row],[Interview Taken on]],"MMM")</f>
        <v>May</v>
      </c>
    </row>
    <row r="3241" spans="1:15" x14ac:dyDescent="0.25">
      <c r="A3241">
        <v>461858</v>
      </c>
      <c r="B3241" s="3">
        <v>41802.672222222223</v>
      </c>
      <c r="C3241">
        <f t="shared" si="301"/>
        <v>1</v>
      </c>
      <c r="D3241" t="s">
        <v>7</v>
      </c>
      <c r="E3241" t="s">
        <v>8</v>
      </c>
      <c r="F3241" t="s">
        <v>201</v>
      </c>
      <c r="G3241" t="s">
        <v>34</v>
      </c>
      <c r="H3241">
        <v>62495</v>
      </c>
      <c r="I3241" t="str">
        <f t="shared" si="302"/>
        <v>Afternoon</v>
      </c>
      <c r="J3241" t="str">
        <f t="shared" si="303"/>
        <v>Thu</v>
      </c>
      <c r="K3241" t="str">
        <f t="shared" si="304"/>
        <v>2014-06-12</v>
      </c>
      <c r="L3241" s="39">
        <f t="shared" si="305"/>
        <v>0.67222222222335404</v>
      </c>
      <c r="M3241" s="19">
        <f>COUNTIF(Table1_3[Status], "Hired") / COUNTA(Table1_3[Status])</f>
        <v>0.6552734375</v>
      </c>
      <c r="N3241" s="27">
        <f t="shared" si="306"/>
        <v>41817.672222222223</v>
      </c>
      <c r="O3241" t="str">
        <f>TEXT(Table1_3[[#This Row],[Interview Taken on]],"MMM")</f>
        <v>Jun</v>
      </c>
    </row>
    <row r="3242" spans="1:15" x14ac:dyDescent="0.25">
      <c r="A3242">
        <v>96586</v>
      </c>
      <c r="B3242" s="3">
        <v>41802.67291666667</v>
      </c>
      <c r="C3242">
        <f t="shared" si="301"/>
        <v>1</v>
      </c>
      <c r="D3242" t="s">
        <v>7</v>
      </c>
      <c r="E3242" t="s">
        <v>8</v>
      </c>
      <c r="F3242" t="s">
        <v>201</v>
      </c>
      <c r="G3242" t="s">
        <v>34</v>
      </c>
      <c r="H3242">
        <v>79181</v>
      </c>
      <c r="I3242" t="str">
        <f t="shared" si="302"/>
        <v>Afternoon</v>
      </c>
      <c r="J3242" t="str">
        <f t="shared" si="303"/>
        <v>Thu</v>
      </c>
      <c r="K3242" t="str">
        <f t="shared" si="304"/>
        <v>2014-06-12</v>
      </c>
      <c r="L3242" s="39">
        <f t="shared" si="305"/>
        <v>0.67291666667006211</v>
      </c>
      <c r="M3242" s="19">
        <f>COUNTIF(Table1_3[Status], "Hired") / COUNTA(Table1_3[Status])</f>
        <v>0.6552734375</v>
      </c>
      <c r="N3242" s="27">
        <f t="shared" si="306"/>
        <v>41817.67291666667</v>
      </c>
      <c r="O3242" t="str">
        <f>TEXT(Table1_3[[#This Row],[Interview Taken on]],"MMM")</f>
        <v>Jun</v>
      </c>
    </row>
    <row r="3243" spans="1:15" x14ac:dyDescent="0.25">
      <c r="A3243">
        <v>239312</v>
      </c>
      <c r="B3243" s="3">
        <v>41802.674305555556</v>
      </c>
      <c r="C3243">
        <f t="shared" si="301"/>
        <v>0</v>
      </c>
      <c r="D3243" t="s">
        <v>13</v>
      </c>
      <c r="E3243" t="s">
        <v>8</v>
      </c>
      <c r="F3243" t="s">
        <v>201</v>
      </c>
      <c r="G3243" t="s">
        <v>34</v>
      </c>
      <c r="H3243">
        <v>11583</v>
      </c>
      <c r="I3243" t="str">
        <f t="shared" si="302"/>
        <v>Afternoon</v>
      </c>
      <c r="J3243" t="str">
        <f t="shared" si="303"/>
        <v>Thu</v>
      </c>
      <c r="K3243" t="str">
        <f t="shared" si="304"/>
        <v>2014-06-12</v>
      </c>
      <c r="L3243" s="39">
        <f t="shared" si="305"/>
        <v>0.67430555555620231</v>
      </c>
      <c r="M3243" s="19">
        <f>COUNTIF(Table1_3[Status], "Hired") / COUNTA(Table1_3[Status])</f>
        <v>0.6552734375</v>
      </c>
      <c r="N3243" s="27" t="str">
        <f t="shared" si="306"/>
        <v/>
      </c>
      <c r="O3243" t="str">
        <f>TEXT(Table1_3[[#This Row],[Interview Taken on]],"MMM")</f>
        <v>Jun</v>
      </c>
    </row>
    <row r="3244" spans="1:15" x14ac:dyDescent="0.25">
      <c r="A3244">
        <v>301586</v>
      </c>
      <c r="B3244" s="3">
        <v>41848.50277777778</v>
      </c>
      <c r="C3244">
        <f t="shared" si="301"/>
        <v>1</v>
      </c>
      <c r="D3244" t="s">
        <v>7</v>
      </c>
      <c r="E3244" t="s">
        <v>8</v>
      </c>
      <c r="F3244" t="s">
        <v>205</v>
      </c>
      <c r="G3244" t="s">
        <v>18</v>
      </c>
      <c r="H3244">
        <v>96908</v>
      </c>
      <c r="I3244" t="str">
        <f t="shared" si="302"/>
        <v>Afternoon</v>
      </c>
      <c r="J3244" t="str">
        <f t="shared" si="303"/>
        <v>Mon</v>
      </c>
      <c r="K3244" t="str">
        <f t="shared" si="304"/>
        <v>2014-07-28</v>
      </c>
      <c r="L3244" s="39">
        <f t="shared" si="305"/>
        <v>0.50277777777955635</v>
      </c>
      <c r="M3244" s="19">
        <f>COUNTIF(Table1_3[Status], "Hired") / COUNTA(Table1_3[Status])</f>
        <v>0.6552734375</v>
      </c>
      <c r="N3244" s="27">
        <f t="shared" si="306"/>
        <v>41863.50277777778</v>
      </c>
      <c r="O3244" t="str">
        <f>TEXT(Table1_3[[#This Row],[Interview Taken on]],"MMM")</f>
        <v>Jul</v>
      </c>
    </row>
    <row r="3245" spans="1:15" x14ac:dyDescent="0.25">
      <c r="A3245">
        <v>346190</v>
      </c>
      <c r="B3245" s="3">
        <v>41848.503472222219</v>
      </c>
      <c r="C3245">
        <f t="shared" si="301"/>
        <v>1</v>
      </c>
      <c r="D3245" t="s">
        <v>7</v>
      </c>
      <c r="E3245" t="s">
        <v>8</v>
      </c>
      <c r="F3245" t="s">
        <v>205</v>
      </c>
      <c r="G3245" t="s">
        <v>18</v>
      </c>
      <c r="H3245">
        <v>54330</v>
      </c>
      <c r="I3245" t="str">
        <f t="shared" si="302"/>
        <v>Afternoon</v>
      </c>
      <c r="J3245" t="str">
        <f t="shared" si="303"/>
        <v>Mon</v>
      </c>
      <c r="K3245" t="str">
        <f t="shared" si="304"/>
        <v>2014-07-28</v>
      </c>
      <c r="L3245" s="39">
        <f t="shared" si="305"/>
        <v>0.50347222221898846</v>
      </c>
      <c r="M3245" s="19">
        <f>COUNTIF(Table1_3[Status], "Hired") / COUNTA(Table1_3[Status])</f>
        <v>0.6552734375</v>
      </c>
      <c r="N3245" s="27">
        <f t="shared" si="306"/>
        <v>41863.503472222219</v>
      </c>
      <c r="O3245" t="str">
        <f>TEXT(Table1_3[[#This Row],[Interview Taken on]],"MMM")</f>
        <v>Jul</v>
      </c>
    </row>
    <row r="3246" spans="1:15" x14ac:dyDescent="0.25">
      <c r="A3246">
        <v>209714</v>
      </c>
      <c r="B3246" s="3">
        <v>41813.397222222222</v>
      </c>
      <c r="C3246">
        <f t="shared" si="301"/>
        <v>1</v>
      </c>
      <c r="D3246" t="s">
        <v>7</v>
      </c>
      <c r="E3246" t="s">
        <v>8</v>
      </c>
      <c r="F3246" t="s">
        <v>201</v>
      </c>
      <c r="G3246" t="s">
        <v>12</v>
      </c>
      <c r="H3246">
        <v>86414</v>
      </c>
      <c r="I3246" t="str">
        <f t="shared" si="302"/>
        <v>Morning</v>
      </c>
      <c r="J3246" t="str">
        <f t="shared" si="303"/>
        <v>Mon</v>
      </c>
      <c r="K3246" t="str">
        <f t="shared" si="304"/>
        <v>2014-06-23</v>
      </c>
      <c r="L3246" s="39">
        <f t="shared" si="305"/>
        <v>0.39722222222189885</v>
      </c>
      <c r="M3246" s="19">
        <f>COUNTIF(Table1_3[Status], "Hired") / COUNTA(Table1_3[Status])</f>
        <v>0.6552734375</v>
      </c>
      <c r="N3246" s="27">
        <f t="shared" si="306"/>
        <v>41828.397222222222</v>
      </c>
      <c r="O3246" t="str">
        <f>TEXT(Table1_3[[#This Row],[Interview Taken on]],"MMM")</f>
        <v>Jun</v>
      </c>
    </row>
    <row r="3247" spans="1:15" x14ac:dyDescent="0.25">
      <c r="A3247">
        <v>450326</v>
      </c>
      <c r="B3247" s="3">
        <v>41824.796527777777</v>
      </c>
      <c r="C3247">
        <f t="shared" si="301"/>
        <v>0</v>
      </c>
      <c r="D3247" t="s">
        <v>13</v>
      </c>
      <c r="E3247" t="s">
        <v>11</v>
      </c>
      <c r="F3247" t="s">
        <v>201</v>
      </c>
      <c r="G3247" t="s">
        <v>12</v>
      </c>
      <c r="H3247">
        <v>53110</v>
      </c>
      <c r="I3247" t="str">
        <f t="shared" si="302"/>
        <v>Evening</v>
      </c>
      <c r="J3247" t="str">
        <f t="shared" si="303"/>
        <v>Fri</v>
      </c>
      <c r="K3247" t="str">
        <f t="shared" si="304"/>
        <v>2014-07-04</v>
      </c>
      <c r="L3247" s="39">
        <f t="shared" si="305"/>
        <v>0.79652777777664596</v>
      </c>
      <c r="M3247" s="19">
        <f>COUNTIF(Table1_3[Status], "Hired") / COUNTA(Table1_3[Status])</f>
        <v>0.6552734375</v>
      </c>
      <c r="N3247" s="27" t="str">
        <f t="shared" si="306"/>
        <v/>
      </c>
      <c r="O3247" t="str">
        <f>TEXT(Table1_3[[#This Row],[Interview Taken on]],"MMM")</f>
        <v>Jul</v>
      </c>
    </row>
    <row r="3248" spans="1:15" x14ac:dyDescent="0.25">
      <c r="A3248">
        <v>692156</v>
      </c>
      <c r="B3248" s="3">
        <v>41824.798611111109</v>
      </c>
      <c r="C3248">
        <f t="shared" si="301"/>
        <v>0</v>
      </c>
      <c r="D3248" t="s">
        <v>13</v>
      </c>
      <c r="E3248" t="s">
        <v>8</v>
      </c>
      <c r="F3248" t="s">
        <v>201</v>
      </c>
      <c r="G3248" t="s">
        <v>12</v>
      </c>
      <c r="H3248">
        <v>96435</v>
      </c>
      <c r="I3248" t="str">
        <f t="shared" si="302"/>
        <v>Evening</v>
      </c>
      <c r="J3248" t="str">
        <f t="shared" si="303"/>
        <v>Fri</v>
      </c>
      <c r="K3248" t="str">
        <f t="shared" si="304"/>
        <v>2014-07-04</v>
      </c>
      <c r="L3248" s="39">
        <f t="shared" si="305"/>
        <v>0.79861111110949423</v>
      </c>
      <c r="M3248" s="19">
        <f>COUNTIF(Table1_3[Status], "Hired") / COUNTA(Table1_3[Status])</f>
        <v>0.6552734375</v>
      </c>
      <c r="N3248" s="27" t="str">
        <f t="shared" si="306"/>
        <v/>
      </c>
      <c r="O3248" t="str">
        <f>TEXT(Table1_3[[#This Row],[Interview Taken on]],"MMM")</f>
        <v>Jul</v>
      </c>
    </row>
    <row r="3249" spans="1:15" x14ac:dyDescent="0.25">
      <c r="A3249">
        <v>314177</v>
      </c>
      <c r="B3249" s="3">
        <v>41838.811111111114</v>
      </c>
      <c r="C3249">
        <f t="shared" si="301"/>
        <v>1</v>
      </c>
      <c r="D3249" t="s">
        <v>7</v>
      </c>
      <c r="E3249" t="s">
        <v>11</v>
      </c>
      <c r="F3249" t="s">
        <v>201</v>
      </c>
      <c r="G3249" t="s">
        <v>12</v>
      </c>
      <c r="H3249">
        <v>40265</v>
      </c>
      <c r="I3249" t="str">
        <f t="shared" si="302"/>
        <v>Evening</v>
      </c>
      <c r="J3249" t="str">
        <f t="shared" si="303"/>
        <v>Fri</v>
      </c>
      <c r="K3249" t="str">
        <f t="shared" si="304"/>
        <v>2014-07-18</v>
      </c>
      <c r="L3249" s="39">
        <f t="shared" si="305"/>
        <v>0.81111111111385981</v>
      </c>
      <c r="M3249" s="19">
        <f>COUNTIF(Table1_3[Status], "Hired") / COUNTA(Table1_3[Status])</f>
        <v>0.6552734375</v>
      </c>
      <c r="N3249" s="27">
        <f t="shared" si="306"/>
        <v>41853.811111111114</v>
      </c>
      <c r="O3249" t="str">
        <f>TEXT(Table1_3[[#This Row],[Interview Taken on]],"MMM")</f>
        <v>Jul</v>
      </c>
    </row>
    <row r="3250" spans="1:15" x14ac:dyDescent="0.25">
      <c r="A3250">
        <v>287282</v>
      </c>
      <c r="B3250" s="3">
        <v>41841.397916666669</v>
      </c>
      <c r="C3250">
        <f t="shared" si="301"/>
        <v>0</v>
      </c>
      <c r="D3250" t="s">
        <v>13</v>
      </c>
      <c r="E3250" t="s">
        <v>11</v>
      </c>
      <c r="F3250" t="s">
        <v>201</v>
      </c>
      <c r="G3250" t="s">
        <v>12</v>
      </c>
      <c r="H3250">
        <v>68115</v>
      </c>
      <c r="I3250" t="str">
        <f t="shared" si="302"/>
        <v>Morning</v>
      </c>
      <c r="J3250" t="str">
        <f t="shared" si="303"/>
        <v>Mon</v>
      </c>
      <c r="K3250" t="str">
        <f t="shared" si="304"/>
        <v>2014-07-21</v>
      </c>
      <c r="L3250" s="39">
        <f t="shared" si="305"/>
        <v>0.39791666666860692</v>
      </c>
      <c r="M3250" s="19">
        <f>COUNTIF(Table1_3[Status], "Hired") / COUNTA(Table1_3[Status])</f>
        <v>0.6552734375</v>
      </c>
      <c r="N3250" s="27" t="str">
        <f t="shared" si="306"/>
        <v/>
      </c>
      <c r="O3250" t="str">
        <f>TEXT(Table1_3[[#This Row],[Interview Taken on]],"MMM")</f>
        <v>Jul</v>
      </c>
    </row>
    <row r="3251" spans="1:15" x14ac:dyDescent="0.25">
      <c r="A3251">
        <v>425236</v>
      </c>
      <c r="B3251" s="3">
        <v>41852.550694444442</v>
      </c>
      <c r="C3251">
        <f t="shared" si="301"/>
        <v>1</v>
      </c>
      <c r="D3251" t="s">
        <v>7</v>
      </c>
      <c r="E3251" t="s">
        <v>11</v>
      </c>
      <c r="F3251" t="s">
        <v>201</v>
      </c>
      <c r="G3251" t="s">
        <v>12</v>
      </c>
      <c r="H3251">
        <v>25430</v>
      </c>
      <c r="I3251" t="str">
        <f t="shared" si="302"/>
        <v>Afternoon</v>
      </c>
      <c r="J3251" t="str">
        <f t="shared" si="303"/>
        <v>Fri</v>
      </c>
      <c r="K3251" t="str">
        <f t="shared" si="304"/>
        <v>2014-08-01</v>
      </c>
      <c r="L3251" s="39">
        <f t="shared" si="305"/>
        <v>0.5506944444423425</v>
      </c>
      <c r="M3251" s="19">
        <f>COUNTIF(Table1_3[Status], "Hired") / COUNTA(Table1_3[Status])</f>
        <v>0.6552734375</v>
      </c>
      <c r="N3251" s="27">
        <f t="shared" si="306"/>
        <v>41867.550694444442</v>
      </c>
      <c r="O3251" t="str">
        <f>TEXT(Table1_3[[#This Row],[Interview Taken on]],"MMM")</f>
        <v>Aug</v>
      </c>
    </row>
    <row r="3252" spans="1:15" x14ac:dyDescent="0.25">
      <c r="A3252">
        <v>411122</v>
      </c>
      <c r="B3252" s="3">
        <v>41852.550000000003</v>
      </c>
      <c r="C3252">
        <f t="shared" si="301"/>
        <v>0</v>
      </c>
      <c r="D3252" t="s">
        <v>13</v>
      </c>
      <c r="E3252" t="s">
        <v>38</v>
      </c>
      <c r="F3252" t="s">
        <v>201</v>
      </c>
      <c r="G3252" t="s">
        <v>12</v>
      </c>
      <c r="H3252">
        <v>6861</v>
      </c>
      <c r="I3252" t="str">
        <f t="shared" si="302"/>
        <v>Afternoon</v>
      </c>
      <c r="J3252" t="str">
        <f t="shared" si="303"/>
        <v>Fri</v>
      </c>
      <c r="K3252" t="str">
        <f t="shared" si="304"/>
        <v>2014-08-01</v>
      </c>
      <c r="L3252" s="39">
        <f t="shared" si="305"/>
        <v>0.55000000000291038</v>
      </c>
      <c r="M3252" s="19">
        <f>COUNTIF(Table1_3[Status], "Hired") / COUNTA(Table1_3[Status])</f>
        <v>0.6552734375</v>
      </c>
      <c r="N3252" s="27" t="str">
        <f t="shared" si="306"/>
        <v/>
      </c>
      <c r="O3252" t="str">
        <f>TEXT(Table1_3[[#This Row],[Interview Taken on]],"MMM")</f>
        <v>Aug</v>
      </c>
    </row>
    <row r="3253" spans="1:15" x14ac:dyDescent="0.25">
      <c r="A3253">
        <v>879110</v>
      </c>
      <c r="B3253" s="3">
        <v>41852.551388888889</v>
      </c>
      <c r="C3253">
        <f t="shared" si="301"/>
        <v>0</v>
      </c>
      <c r="D3253" t="s">
        <v>13</v>
      </c>
      <c r="E3253" t="s">
        <v>38</v>
      </c>
      <c r="F3253" t="s">
        <v>201</v>
      </c>
      <c r="G3253" t="s">
        <v>12</v>
      </c>
      <c r="H3253">
        <v>24435</v>
      </c>
      <c r="I3253" t="str">
        <f t="shared" si="302"/>
        <v>Afternoon</v>
      </c>
      <c r="J3253" t="str">
        <f t="shared" si="303"/>
        <v>Fri</v>
      </c>
      <c r="K3253" t="str">
        <f t="shared" si="304"/>
        <v>2014-08-01</v>
      </c>
      <c r="L3253" s="39">
        <f t="shared" si="305"/>
        <v>0.55138888888905058</v>
      </c>
      <c r="M3253" s="19">
        <f>COUNTIF(Table1_3[Status], "Hired") / COUNTA(Table1_3[Status])</f>
        <v>0.6552734375</v>
      </c>
      <c r="N3253" s="27" t="str">
        <f t="shared" si="306"/>
        <v/>
      </c>
      <c r="O3253" t="str">
        <f>TEXT(Table1_3[[#This Row],[Interview Taken on]],"MMM")</f>
        <v>Aug</v>
      </c>
    </row>
    <row r="3254" spans="1:15" x14ac:dyDescent="0.25">
      <c r="A3254">
        <v>427364</v>
      </c>
      <c r="B3254" s="3">
        <v>41766.886805555558</v>
      </c>
      <c r="C3254">
        <f t="shared" si="301"/>
        <v>1</v>
      </c>
      <c r="D3254" t="s">
        <v>7</v>
      </c>
      <c r="E3254" t="s">
        <v>8</v>
      </c>
      <c r="F3254" t="s">
        <v>200</v>
      </c>
      <c r="G3254" t="s">
        <v>34</v>
      </c>
      <c r="H3254">
        <v>58484</v>
      </c>
      <c r="I3254" t="str">
        <f t="shared" si="302"/>
        <v>Evening</v>
      </c>
      <c r="J3254" t="str">
        <f t="shared" si="303"/>
        <v>Wed</v>
      </c>
      <c r="K3254" t="str">
        <f t="shared" si="304"/>
        <v>2014-05-07</v>
      </c>
      <c r="L3254" s="39">
        <f t="shared" si="305"/>
        <v>0.8868055555576575</v>
      </c>
      <c r="M3254" s="19">
        <f>COUNTIF(Table1_3[Status], "Hired") / COUNTA(Table1_3[Status])</f>
        <v>0.6552734375</v>
      </c>
      <c r="N3254" s="27">
        <f t="shared" si="306"/>
        <v>41781.886805555558</v>
      </c>
      <c r="O3254" t="str">
        <f>TEXT(Table1_3[[#This Row],[Interview Taken on]],"MMM")</f>
        <v>May</v>
      </c>
    </row>
    <row r="3255" spans="1:15" x14ac:dyDescent="0.25">
      <c r="A3255">
        <v>582836</v>
      </c>
      <c r="B3255" s="3">
        <v>41766.887499999997</v>
      </c>
      <c r="C3255">
        <f t="shared" si="301"/>
        <v>1</v>
      </c>
      <c r="D3255" t="s">
        <v>7</v>
      </c>
      <c r="E3255" t="s">
        <v>8</v>
      </c>
      <c r="F3255" t="s">
        <v>200</v>
      </c>
      <c r="G3255" t="s">
        <v>34</v>
      </c>
      <c r="H3255">
        <v>73096</v>
      </c>
      <c r="I3255" t="str">
        <f t="shared" si="302"/>
        <v>Evening</v>
      </c>
      <c r="J3255" t="str">
        <f t="shared" si="303"/>
        <v>Wed</v>
      </c>
      <c r="K3255" t="str">
        <f t="shared" si="304"/>
        <v>2014-05-07</v>
      </c>
      <c r="L3255" s="39">
        <f t="shared" si="305"/>
        <v>0.88749999999708962</v>
      </c>
      <c r="M3255" s="19">
        <f>COUNTIF(Table1_3[Status], "Hired") / COUNTA(Table1_3[Status])</f>
        <v>0.6552734375</v>
      </c>
      <c r="N3255" s="27">
        <f t="shared" si="306"/>
        <v>41781.887499999997</v>
      </c>
      <c r="O3255" t="str">
        <f>TEXT(Table1_3[[#This Row],[Interview Taken on]],"MMM")</f>
        <v>May</v>
      </c>
    </row>
    <row r="3256" spans="1:15" x14ac:dyDescent="0.25">
      <c r="A3256">
        <v>808760</v>
      </c>
      <c r="B3256" s="3">
        <v>41820.396527777775</v>
      </c>
      <c r="C3256">
        <f t="shared" si="301"/>
        <v>0</v>
      </c>
      <c r="D3256" t="s">
        <v>13</v>
      </c>
      <c r="E3256" t="s">
        <v>11</v>
      </c>
      <c r="F3256" t="s">
        <v>204</v>
      </c>
      <c r="G3256" t="s">
        <v>12</v>
      </c>
      <c r="H3256">
        <v>89061</v>
      </c>
      <c r="I3256" t="str">
        <f t="shared" si="302"/>
        <v>Morning</v>
      </c>
      <c r="J3256" t="str">
        <f t="shared" si="303"/>
        <v>Mon</v>
      </c>
      <c r="K3256" t="str">
        <f t="shared" si="304"/>
        <v>2014-06-30</v>
      </c>
      <c r="L3256" s="39">
        <f t="shared" si="305"/>
        <v>0.39652777777519077</v>
      </c>
      <c r="M3256" s="19">
        <f>COUNTIF(Table1_3[Status], "Hired") / COUNTA(Table1_3[Status])</f>
        <v>0.6552734375</v>
      </c>
      <c r="N3256" s="27" t="str">
        <f t="shared" si="306"/>
        <v/>
      </c>
      <c r="O3256" t="str">
        <f>TEXT(Table1_3[[#This Row],[Interview Taken on]],"MMM")</f>
        <v>Jun</v>
      </c>
    </row>
    <row r="3257" spans="1:15" x14ac:dyDescent="0.25">
      <c r="A3257">
        <v>897562</v>
      </c>
      <c r="B3257" s="3">
        <v>41831.618055555555</v>
      </c>
      <c r="C3257">
        <f t="shared" si="301"/>
        <v>1</v>
      </c>
      <c r="D3257" t="s">
        <v>7</v>
      </c>
      <c r="E3257" t="s">
        <v>11</v>
      </c>
      <c r="F3257" t="s">
        <v>204</v>
      </c>
      <c r="G3257" t="s">
        <v>12</v>
      </c>
      <c r="H3257">
        <v>55201</v>
      </c>
      <c r="I3257" t="str">
        <f t="shared" si="302"/>
        <v>Afternoon</v>
      </c>
      <c r="J3257" t="str">
        <f t="shared" si="303"/>
        <v>Fri</v>
      </c>
      <c r="K3257" t="str">
        <f t="shared" si="304"/>
        <v>2014-07-11</v>
      </c>
      <c r="L3257" s="39">
        <f t="shared" si="305"/>
        <v>0.61805555555474712</v>
      </c>
      <c r="M3257" s="19">
        <f>COUNTIF(Table1_3[Status], "Hired") / COUNTA(Table1_3[Status])</f>
        <v>0.6552734375</v>
      </c>
      <c r="N3257" s="27">
        <f t="shared" si="306"/>
        <v>41846.618055555555</v>
      </c>
      <c r="O3257" t="str">
        <f>TEXT(Table1_3[[#This Row],[Interview Taken on]],"MMM")</f>
        <v>Jul</v>
      </c>
    </row>
    <row r="3258" spans="1:15" x14ac:dyDescent="0.25">
      <c r="A3258">
        <v>770021</v>
      </c>
      <c r="B3258" s="3">
        <v>41831.618750000001</v>
      </c>
      <c r="C3258">
        <f t="shared" si="301"/>
        <v>1</v>
      </c>
      <c r="D3258" t="s">
        <v>7</v>
      </c>
      <c r="E3258" t="s">
        <v>11</v>
      </c>
      <c r="F3258" t="s">
        <v>204</v>
      </c>
      <c r="G3258" t="s">
        <v>12</v>
      </c>
      <c r="H3258">
        <v>82207</v>
      </c>
      <c r="I3258" t="str">
        <f t="shared" si="302"/>
        <v>Afternoon</v>
      </c>
      <c r="J3258" t="str">
        <f t="shared" si="303"/>
        <v>Fri</v>
      </c>
      <c r="K3258" t="str">
        <f t="shared" si="304"/>
        <v>2014-07-11</v>
      </c>
      <c r="L3258" s="39">
        <f t="shared" si="305"/>
        <v>0.61875000000145519</v>
      </c>
      <c r="M3258" s="19">
        <f>COUNTIF(Table1_3[Status], "Hired") / COUNTA(Table1_3[Status])</f>
        <v>0.6552734375</v>
      </c>
      <c r="N3258" s="27">
        <f t="shared" si="306"/>
        <v>41846.618750000001</v>
      </c>
      <c r="O3258" t="str">
        <f>TEXT(Table1_3[[#This Row],[Interview Taken on]],"MMM")</f>
        <v>Jul</v>
      </c>
    </row>
    <row r="3259" spans="1:15" x14ac:dyDescent="0.25">
      <c r="A3259">
        <v>444043</v>
      </c>
      <c r="B3259" s="3">
        <v>41831.619444444441</v>
      </c>
      <c r="C3259">
        <f t="shared" si="301"/>
        <v>1</v>
      </c>
      <c r="D3259" t="s">
        <v>7</v>
      </c>
      <c r="E3259" t="s">
        <v>38</v>
      </c>
      <c r="F3259" t="s">
        <v>204</v>
      </c>
      <c r="G3259" t="s">
        <v>12</v>
      </c>
      <c r="H3259">
        <v>80262</v>
      </c>
      <c r="I3259" t="str">
        <f t="shared" si="302"/>
        <v>Afternoon</v>
      </c>
      <c r="J3259" t="str">
        <f t="shared" si="303"/>
        <v>Fri</v>
      </c>
      <c r="K3259" t="str">
        <f t="shared" si="304"/>
        <v>2014-07-11</v>
      </c>
      <c r="L3259" s="39">
        <f t="shared" si="305"/>
        <v>0.61944444444088731</v>
      </c>
      <c r="M3259" s="19">
        <f>COUNTIF(Table1_3[Status], "Hired") / COUNTA(Table1_3[Status])</f>
        <v>0.6552734375</v>
      </c>
      <c r="N3259" s="27">
        <f t="shared" si="306"/>
        <v>41846.619444444441</v>
      </c>
      <c r="O3259" t="str">
        <f>TEXT(Table1_3[[#This Row],[Interview Taken on]],"MMM")</f>
        <v>Jul</v>
      </c>
    </row>
    <row r="3260" spans="1:15" x14ac:dyDescent="0.25">
      <c r="A3260">
        <v>493811</v>
      </c>
      <c r="B3260" s="3">
        <v>41827.397222222222</v>
      </c>
      <c r="C3260">
        <f t="shared" si="301"/>
        <v>1</v>
      </c>
      <c r="D3260" t="s">
        <v>7</v>
      </c>
      <c r="E3260" t="s">
        <v>11</v>
      </c>
      <c r="F3260" t="s">
        <v>204</v>
      </c>
      <c r="G3260" t="s">
        <v>22</v>
      </c>
      <c r="H3260">
        <v>9847</v>
      </c>
      <c r="I3260" t="str">
        <f t="shared" si="302"/>
        <v>Morning</v>
      </c>
      <c r="J3260" t="str">
        <f t="shared" si="303"/>
        <v>Mon</v>
      </c>
      <c r="K3260" t="str">
        <f t="shared" si="304"/>
        <v>2014-07-07</v>
      </c>
      <c r="L3260" s="39">
        <f t="shared" si="305"/>
        <v>0.39722222222189885</v>
      </c>
      <c r="M3260" s="19">
        <f>COUNTIF(Table1_3[Status], "Hired") / COUNTA(Table1_3[Status])</f>
        <v>0.6552734375</v>
      </c>
      <c r="N3260" s="27">
        <f t="shared" si="306"/>
        <v>41842.397222222222</v>
      </c>
      <c r="O3260" t="str">
        <f>TEXT(Table1_3[[#This Row],[Interview Taken on]],"MMM")</f>
        <v>Jul</v>
      </c>
    </row>
    <row r="3261" spans="1:15" x14ac:dyDescent="0.25">
      <c r="A3261">
        <v>571621</v>
      </c>
      <c r="B3261" s="3">
        <v>41862.397222222222</v>
      </c>
      <c r="C3261">
        <f t="shared" si="301"/>
        <v>1</v>
      </c>
      <c r="D3261" t="s">
        <v>7</v>
      </c>
      <c r="E3261" t="s">
        <v>8</v>
      </c>
      <c r="F3261" t="s">
        <v>204</v>
      </c>
      <c r="G3261" t="s">
        <v>12</v>
      </c>
      <c r="H3261">
        <v>35504</v>
      </c>
      <c r="I3261" t="str">
        <f t="shared" si="302"/>
        <v>Morning</v>
      </c>
      <c r="J3261" t="str">
        <f t="shared" si="303"/>
        <v>Mon</v>
      </c>
      <c r="K3261" t="str">
        <f t="shared" si="304"/>
        <v>2014-08-11</v>
      </c>
      <c r="L3261" s="39">
        <f t="shared" si="305"/>
        <v>0.39722222222189885</v>
      </c>
      <c r="M3261" s="19">
        <f>COUNTIF(Table1_3[Status], "Hired") / COUNTA(Table1_3[Status])</f>
        <v>0.6552734375</v>
      </c>
      <c r="N3261" s="27">
        <f t="shared" si="306"/>
        <v>41877.397222222222</v>
      </c>
      <c r="O3261" t="str">
        <f>TEXT(Table1_3[[#This Row],[Interview Taken on]],"MMM")</f>
        <v>Aug</v>
      </c>
    </row>
    <row r="3262" spans="1:15" x14ac:dyDescent="0.25">
      <c r="A3262">
        <v>946771</v>
      </c>
      <c r="B3262" s="3">
        <v>41874.363194444442</v>
      </c>
      <c r="C3262">
        <f t="shared" si="301"/>
        <v>1</v>
      </c>
      <c r="D3262" t="s">
        <v>7</v>
      </c>
      <c r="E3262" t="s">
        <v>8</v>
      </c>
      <c r="F3262" t="s">
        <v>201</v>
      </c>
      <c r="G3262" t="s">
        <v>12</v>
      </c>
      <c r="H3262">
        <v>55305</v>
      </c>
      <c r="I3262" t="str">
        <f t="shared" si="302"/>
        <v>Morning</v>
      </c>
      <c r="J3262" t="str">
        <f t="shared" si="303"/>
        <v>Sat</v>
      </c>
      <c r="K3262" t="str">
        <f t="shared" si="304"/>
        <v>2014-08-23</v>
      </c>
      <c r="L3262" s="39">
        <f t="shared" si="305"/>
        <v>0.3631944444423425</v>
      </c>
      <c r="M3262" s="19">
        <f>COUNTIF(Table1_3[Status], "Hired") / COUNTA(Table1_3[Status])</f>
        <v>0.6552734375</v>
      </c>
      <c r="N3262" s="27">
        <f t="shared" si="306"/>
        <v>41889.363194444442</v>
      </c>
      <c r="O3262" t="str">
        <f>TEXT(Table1_3[[#This Row],[Interview Taken on]],"MMM")</f>
        <v>Aug</v>
      </c>
    </row>
    <row r="3263" spans="1:15" x14ac:dyDescent="0.25">
      <c r="A3263">
        <v>36448</v>
      </c>
      <c r="B3263" s="3">
        <v>41874.363194444442</v>
      </c>
      <c r="C3263">
        <f t="shared" si="301"/>
        <v>0</v>
      </c>
      <c r="D3263" t="s">
        <v>13</v>
      </c>
      <c r="E3263" t="s">
        <v>11</v>
      </c>
      <c r="F3263" t="s">
        <v>201</v>
      </c>
      <c r="G3263" t="s">
        <v>12</v>
      </c>
      <c r="H3263">
        <v>92809</v>
      </c>
      <c r="I3263" t="str">
        <f t="shared" si="302"/>
        <v>Morning</v>
      </c>
      <c r="J3263" t="str">
        <f t="shared" si="303"/>
        <v>Sat</v>
      </c>
      <c r="K3263" t="str">
        <f t="shared" si="304"/>
        <v>2014-08-23</v>
      </c>
      <c r="L3263" s="39">
        <f t="shared" si="305"/>
        <v>0.3631944444423425</v>
      </c>
      <c r="M3263" s="19">
        <f>COUNTIF(Table1_3[Status], "Hired") / COUNTA(Table1_3[Status])</f>
        <v>0.6552734375</v>
      </c>
      <c r="N3263" s="27" t="str">
        <f t="shared" si="306"/>
        <v/>
      </c>
      <c r="O3263" t="str">
        <f>TEXT(Table1_3[[#This Row],[Interview Taken on]],"MMM")</f>
        <v>Aug</v>
      </c>
    </row>
    <row r="3264" spans="1:15" x14ac:dyDescent="0.25">
      <c r="A3264">
        <v>545541</v>
      </c>
      <c r="B3264" s="3">
        <v>41776.71875</v>
      </c>
      <c r="C3264">
        <f t="shared" si="301"/>
        <v>1</v>
      </c>
      <c r="D3264" t="s">
        <v>7</v>
      </c>
      <c r="E3264" t="s">
        <v>8</v>
      </c>
      <c r="F3264" t="s">
        <v>201</v>
      </c>
      <c r="G3264" t="s">
        <v>12</v>
      </c>
      <c r="H3264">
        <v>85322</v>
      </c>
      <c r="I3264" t="str">
        <f t="shared" si="302"/>
        <v>Afternoon</v>
      </c>
      <c r="J3264" t="str">
        <f t="shared" si="303"/>
        <v>Sat</v>
      </c>
      <c r="K3264" t="str">
        <f t="shared" si="304"/>
        <v>2014-05-17</v>
      </c>
      <c r="L3264" s="39">
        <f t="shared" si="305"/>
        <v>0.71875</v>
      </c>
      <c r="M3264" s="19">
        <f>COUNTIF(Table1_3[Status], "Hired") / COUNTA(Table1_3[Status])</f>
        <v>0.6552734375</v>
      </c>
      <c r="N3264" s="27">
        <f t="shared" si="306"/>
        <v>41791.71875</v>
      </c>
      <c r="O3264" t="str">
        <f>TEXT(Table1_3[[#This Row],[Interview Taken on]],"MMM")</f>
        <v>May</v>
      </c>
    </row>
    <row r="3265" spans="1:15" x14ac:dyDescent="0.25">
      <c r="A3265">
        <v>51387</v>
      </c>
      <c r="B3265" s="3">
        <v>41880.464583333334</v>
      </c>
      <c r="C3265">
        <f t="shared" si="301"/>
        <v>0</v>
      </c>
      <c r="D3265" t="s">
        <v>13</v>
      </c>
      <c r="E3265" t="s">
        <v>8</v>
      </c>
      <c r="F3265" t="s">
        <v>205</v>
      </c>
      <c r="G3265" t="s">
        <v>34</v>
      </c>
      <c r="H3265">
        <v>39630</v>
      </c>
      <c r="I3265" t="str">
        <f t="shared" si="302"/>
        <v>Morning</v>
      </c>
      <c r="J3265" t="str">
        <f t="shared" si="303"/>
        <v>Fri</v>
      </c>
      <c r="K3265" t="str">
        <f t="shared" si="304"/>
        <v>2014-08-29</v>
      </c>
      <c r="L3265" s="39">
        <f t="shared" si="305"/>
        <v>0.46458333333430346</v>
      </c>
      <c r="M3265" s="19">
        <f>COUNTIF(Table1_3[Status], "Hired") / COUNTA(Table1_3[Status])</f>
        <v>0.6552734375</v>
      </c>
      <c r="N3265" s="27" t="str">
        <f t="shared" si="306"/>
        <v/>
      </c>
      <c r="O3265" t="str">
        <f>TEXT(Table1_3[[#This Row],[Interview Taken on]],"MMM")</f>
        <v>Aug</v>
      </c>
    </row>
    <row r="3266" spans="1:15" x14ac:dyDescent="0.25">
      <c r="A3266">
        <v>187628</v>
      </c>
      <c r="B3266" s="3">
        <v>41772.397222222222</v>
      </c>
      <c r="C3266">
        <f t="shared" ref="C3266:C3329" si="307">IF(D3266="Hired",1,0)</f>
        <v>0</v>
      </c>
      <c r="D3266" t="s">
        <v>13</v>
      </c>
      <c r="E3266" t="s">
        <v>11</v>
      </c>
      <c r="F3266" t="s">
        <v>201</v>
      </c>
      <c r="G3266" t="s">
        <v>18</v>
      </c>
      <c r="H3266">
        <v>87060</v>
      </c>
      <c r="I3266" t="str">
        <f t="shared" ref="I3266:I3329" si="308">IF(AND(HOUR(B3266)&gt;=6, HOUR(B3266)&lt;12), "Morning",
   IF(AND(HOUR(B3266)&gt;=12, HOUR(B3266)&lt;18), "Afternoon",
   IF(AND(HOUR(B3266)&gt;=18, HOUR(B3266)&lt;24), "Evening", "Night")))</f>
        <v>Morning</v>
      </c>
      <c r="J3266" t="str">
        <f t="shared" ref="J3266:J3329" si="309">TEXT(B3266, "DDD")</f>
        <v>Tue</v>
      </c>
      <c r="K3266" t="str">
        <f t="shared" ref="K3266:K3329" si="310">TEXT(B3266, "YYYY-MM-DD")</f>
        <v>2014-05-13</v>
      </c>
      <c r="L3266" s="39">
        <f t="shared" ref="L3266:L3329" si="311">MOD(B3266,1)</f>
        <v>0.39722222222189885</v>
      </c>
      <c r="M3266" s="19">
        <f>COUNTIF(Table1_3[Status], "Hired") / COUNTA(Table1_3[Status])</f>
        <v>0.6552734375</v>
      </c>
      <c r="N3266" s="27" t="str">
        <f t="shared" ref="N3266:N3329" si="312">IF(D3266="Hired", B3266+15, "")</f>
        <v/>
      </c>
      <c r="O3266" t="str">
        <f>TEXT(Table1_3[[#This Row],[Interview Taken on]],"MMM")</f>
        <v>May</v>
      </c>
    </row>
    <row r="3267" spans="1:15" x14ac:dyDescent="0.25">
      <c r="A3267">
        <v>20274</v>
      </c>
      <c r="B3267" s="3">
        <v>41779.728472222225</v>
      </c>
      <c r="C3267">
        <f t="shared" si="307"/>
        <v>1</v>
      </c>
      <c r="D3267" t="s">
        <v>7</v>
      </c>
      <c r="E3267" t="s">
        <v>8</v>
      </c>
      <c r="F3267" t="s">
        <v>201</v>
      </c>
      <c r="G3267" t="s">
        <v>18</v>
      </c>
      <c r="H3267">
        <v>42409</v>
      </c>
      <c r="I3267" t="str">
        <f t="shared" si="308"/>
        <v>Afternoon</v>
      </c>
      <c r="J3267" t="str">
        <f t="shared" si="309"/>
        <v>Tue</v>
      </c>
      <c r="K3267" t="str">
        <f t="shared" si="310"/>
        <v>2014-05-20</v>
      </c>
      <c r="L3267" s="39">
        <f t="shared" si="311"/>
        <v>0.72847222222480923</v>
      </c>
      <c r="M3267" s="19">
        <f>COUNTIF(Table1_3[Status], "Hired") / COUNTA(Table1_3[Status])</f>
        <v>0.6552734375</v>
      </c>
      <c r="N3267" s="27">
        <f t="shared" si="312"/>
        <v>41794.728472222225</v>
      </c>
      <c r="O3267" t="str">
        <f>TEXT(Table1_3[[#This Row],[Interview Taken on]],"MMM")</f>
        <v>May</v>
      </c>
    </row>
    <row r="3268" spans="1:15" x14ac:dyDescent="0.25">
      <c r="A3268">
        <v>476863</v>
      </c>
      <c r="B3268" s="3">
        <v>41780.314583333333</v>
      </c>
      <c r="C3268">
        <f t="shared" si="307"/>
        <v>0</v>
      </c>
      <c r="D3268" t="s">
        <v>13</v>
      </c>
      <c r="E3268" t="s">
        <v>8</v>
      </c>
      <c r="F3268" t="s">
        <v>201</v>
      </c>
      <c r="G3268" t="s">
        <v>18</v>
      </c>
      <c r="H3268">
        <v>86320</v>
      </c>
      <c r="I3268" t="str">
        <f t="shared" si="308"/>
        <v>Morning</v>
      </c>
      <c r="J3268" t="str">
        <f t="shared" si="309"/>
        <v>Wed</v>
      </c>
      <c r="K3268" t="str">
        <f t="shared" si="310"/>
        <v>2014-05-21</v>
      </c>
      <c r="L3268" s="39">
        <f t="shared" si="311"/>
        <v>0.31458333333284827</v>
      </c>
      <c r="M3268" s="19">
        <f>COUNTIF(Table1_3[Status], "Hired") / COUNTA(Table1_3[Status])</f>
        <v>0.6552734375</v>
      </c>
      <c r="N3268" s="27" t="str">
        <f t="shared" si="312"/>
        <v/>
      </c>
      <c r="O3268" t="str">
        <f>TEXT(Table1_3[[#This Row],[Interview Taken on]],"MMM")</f>
        <v>May</v>
      </c>
    </row>
    <row r="3269" spans="1:15" x14ac:dyDescent="0.25">
      <c r="A3269">
        <v>553212</v>
      </c>
      <c r="B3269" s="3">
        <v>41807.558333333334</v>
      </c>
      <c r="C3269">
        <f t="shared" si="307"/>
        <v>1</v>
      </c>
      <c r="D3269" t="s">
        <v>7</v>
      </c>
      <c r="E3269" t="s">
        <v>8</v>
      </c>
      <c r="F3269" t="s">
        <v>205</v>
      </c>
      <c r="G3269" t="s">
        <v>12</v>
      </c>
      <c r="H3269">
        <v>37219</v>
      </c>
      <c r="I3269" t="str">
        <f t="shared" si="308"/>
        <v>Afternoon</v>
      </c>
      <c r="J3269" t="str">
        <f t="shared" si="309"/>
        <v>Tue</v>
      </c>
      <c r="K3269" t="str">
        <f t="shared" si="310"/>
        <v>2014-06-17</v>
      </c>
      <c r="L3269" s="39">
        <f t="shared" si="311"/>
        <v>0.55833333333430346</v>
      </c>
      <c r="M3269" s="19">
        <f>COUNTIF(Table1_3[Status], "Hired") / COUNTA(Table1_3[Status])</f>
        <v>0.6552734375</v>
      </c>
      <c r="N3269" s="27">
        <f t="shared" si="312"/>
        <v>41822.558333333334</v>
      </c>
      <c r="O3269" t="str">
        <f>TEXT(Table1_3[[#This Row],[Interview Taken on]],"MMM")</f>
        <v>Jun</v>
      </c>
    </row>
    <row r="3270" spans="1:15" x14ac:dyDescent="0.25">
      <c r="A3270">
        <v>654399</v>
      </c>
      <c r="B3270" s="3">
        <v>41807.560416666667</v>
      </c>
      <c r="C3270">
        <f t="shared" si="307"/>
        <v>0</v>
      </c>
      <c r="D3270" t="s">
        <v>13</v>
      </c>
      <c r="E3270" t="s">
        <v>8</v>
      </c>
      <c r="F3270" t="s">
        <v>205</v>
      </c>
      <c r="G3270" t="s">
        <v>12</v>
      </c>
      <c r="H3270">
        <v>87338</v>
      </c>
      <c r="I3270" t="str">
        <f t="shared" si="308"/>
        <v>Afternoon</v>
      </c>
      <c r="J3270" t="str">
        <f t="shared" si="309"/>
        <v>Tue</v>
      </c>
      <c r="K3270" t="str">
        <f t="shared" si="310"/>
        <v>2014-06-17</v>
      </c>
      <c r="L3270" s="39">
        <f t="shared" si="311"/>
        <v>0.56041666666715173</v>
      </c>
      <c r="M3270" s="19">
        <f>COUNTIF(Table1_3[Status], "Hired") / COUNTA(Table1_3[Status])</f>
        <v>0.6552734375</v>
      </c>
      <c r="N3270" s="27" t="str">
        <f t="shared" si="312"/>
        <v/>
      </c>
      <c r="O3270" t="str">
        <f>TEXT(Table1_3[[#This Row],[Interview Taken on]],"MMM")</f>
        <v>Jun</v>
      </c>
    </row>
    <row r="3271" spans="1:15" x14ac:dyDescent="0.25">
      <c r="A3271">
        <v>299015</v>
      </c>
      <c r="B3271" s="3">
        <v>41849.496527777781</v>
      </c>
      <c r="C3271">
        <f t="shared" si="307"/>
        <v>1</v>
      </c>
      <c r="D3271" t="s">
        <v>7</v>
      </c>
      <c r="E3271" t="s">
        <v>8</v>
      </c>
      <c r="F3271" t="s">
        <v>205</v>
      </c>
      <c r="G3271" t="s">
        <v>20</v>
      </c>
      <c r="H3271">
        <v>57769</v>
      </c>
      <c r="I3271" t="str">
        <f t="shared" si="308"/>
        <v>Morning</v>
      </c>
      <c r="J3271" t="str">
        <f t="shared" si="309"/>
        <v>Tue</v>
      </c>
      <c r="K3271" t="str">
        <f t="shared" si="310"/>
        <v>2014-07-29</v>
      </c>
      <c r="L3271" s="39">
        <f t="shared" si="311"/>
        <v>0.49652777778101154</v>
      </c>
      <c r="M3271" s="19">
        <f>COUNTIF(Table1_3[Status], "Hired") / COUNTA(Table1_3[Status])</f>
        <v>0.6552734375</v>
      </c>
      <c r="N3271" s="27">
        <f t="shared" si="312"/>
        <v>41864.496527777781</v>
      </c>
      <c r="O3271" t="str">
        <f>TEXT(Table1_3[[#This Row],[Interview Taken on]],"MMM")</f>
        <v>Jul</v>
      </c>
    </row>
    <row r="3272" spans="1:15" x14ac:dyDescent="0.25">
      <c r="A3272">
        <v>850119</v>
      </c>
      <c r="B3272" s="3">
        <v>41797.634027777778</v>
      </c>
      <c r="C3272">
        <f t="shared" si="307"/>
        <v>0</v>
      </c>
      <c r="D3272" t="s">
        <v>13</v>
      </c>
      <c r="E3272" t="s">
        <v>11</v>
      </c>
      <c r="F3272" t="s">
        <v>198</v>
      </c>
      <c r="G3272" t="s">
        <v>25</v>
      </c>
      <c r="H3272">
        <v>24204</v>
      </c>
      <c r="I3272" t="str">
        <f t="shared" si="308"/>
        <v>Afternoon</v>
      </c>
      <c r="J3272" t="str">
        <f t="shared" si="309"/>
        <v>Sat</v>
      </c>
      <c r="K3272" t="str">
        <f t="shared" si="310"/>
        <v>2014-06-07</v>
      </c>
      <c r="L3272" s="39">
        <f t="shared" si="311"/>
        <v>0.63402777777810115</v>
      </c>
      <c r="M3272" s="19">
        <f>COUNTIF(Table1_3[Status], "Hired") / COUNTA(Table1_3[Status])</f>
        <v>0.6552734375</v>
      </c>
      <c r="N3272" s="27" t="str">
        <f t="shared" si="312"/>
        <v/>
      </c>
      <c r="O3272" t="str">
        <f>TEXT(Table1_3[[#This Row],[Interview Taken on]],"MMM")</f>
        <v>Jun</v>
      </c>
    </row>
    <row r="3273" spans="1:15" x14ac:dyDescent="0.25">
      <c r="A3273">
        <v>709912</v>
      </c>
      <c r="B3273" s="3">
        <v>41794.397916666669</v>
      </c>
      <c r="C3273">
        <f t="shared" si="307"/>
        <v>1</v>
      </c>
      <c r="D3273" t="s">
        <v>7</v>
      </c>
      <c r="E3273" t="s">
        <v>11</v>
      </c>
      <c r="F3273" t="s">
        <v>198</v>
      </c>
      <c r="G3273" t="s">
        <v>25</v>
      </c>
      <c r="H3273">
        <v>58771</v>
      </c>
      <c r="I3273" t="str">
        <f t="shared" si="308"/>
        <v>Morning</v>
      </c>
      <c r="J3273" t="str">
        <f t="shared" si="309"/>
        <v>Wed</v>
      </c>
      <c r="K3273" t="str">
        <f t="shared" si="310"/>
        <v>2014-06-04</v>
      </c>
      <c r="L3273" s="39">
        <f t="shared" si="311"/>
        <v>0.39791666666860692</v>
      </c>
      <c r="M3273" s="19">
        <f>COUNTIF(Table1_3[Status], "Hired") / COUNTA(Table1_3[Status])</f>
        <v>0.6552734375</v>
      </c>
      <c r="N3273" s="27">
        <f t="shared" si="312"/>
        <v>41809.397916666669</v>
      </c>
      <c r="O3273" t="str">
        <f>TEXT(Table1_3[[#This Row],[Interview Taken on]],"MMM")</f>
        <v>Jun</v>
      </c>
    </row>
    <row r="3274" spans="1:15" x14ac:dyDescent="0.25">
      <c r="A3274">
        <v>496401</v>
      </c>
      <c r="B3274" s="3">
        <v>41830.410416666666</v>
      </c>
      <c r="C3274">
        <f t="shared" si="307"/>
        <v>0</v>
      </c>
      <c r="D3274" t="s">
        <v>13</v>
      </c>
      <c r="E3274" t="s">
        <v>11</v>
      </c>
      <c r="F3274" t="s">
        <v>198</v>
      </c>
      <c r="G3274" t="s">
        <v>25</v>
      </c>
      <c r="H3274">
        <v>99762</v>
      </c>
      <c r="I3274" t="str">
        <f t="shared" si="308"/>
        <v>Morning</v>
      </c>
      <c r="J3274" t="str">
        <f t="shared" si="309"/>
        <v>Thu</v>
      </c>
      <c r="K3274" t="str">
        <f t="shared" si="310"/>
        <v>2014-07-10</v>
      </c>
      <c r="L3274" s="39">
        <f t="shared" si="311"/>
        <v>0.41041666666569654</v>
      </c>
      <c r="M3274" s="19">
        <f>COUNTIF(Table1_3[Status], "Hired") / COUNTA(Table1_3[Status])</f>
        <v>0.6552734375</v>
      </c>
      <c r="N3274" s="27" t="str">
        <f t="shared" si="312"/>
        <v/>
      </c>
      <c r="O3274" t="str">
        <f>TEXT(Table1_3[[#This Row],[Interview Taken on]],"MMM")</f>
        <v>Jul</v>
      </c>
    </row>
    <row r="3275" spans="1:15" x14ac:dyDescent="0.25">
      <c r="A3275">
        <v>294190</v>
      </c>
      <c r="B3275" s="3">
        <v>41830.410416666666</v>
      </c>
      <c r="C3275">
        <f t="shared" si="307"/>
        <v>0</v>
      </c>
      <c r="D3275" t="s">
        <v>13</v>
      </c>
      <c r="E3275" t="s">
        <v>11</v>
      </c>
      <c r="F3275" t="s">
        <v>198</v>
      </c>
      <c r="G3275" t="s">
        <v>25</v>
      </c>
      <c r="H3275">
        <v>67051</v>
      </c>
      <c r="I3275" t="str">
        <f t="shared" si="308"/>
        <v>Morning</v>
      </c>
      <c r="J3275" t="str">
        <f t="shared" si="309"/>
        <v>Thu</v>
      </c>
      <c r="K3275" t="str">
        <f t="shared" si="310"/>
        <v>2014-07-10</v>
      </c>
      <c r="L3275" s="39">
        <f t="shared" si="311"/>
        <v>0.41041666666569654</v>
      </c>
      <c r="M3275" s="19">
        <f>COUNTIF(Table1_3[Status], "Hired") / COUNTA(Table1_3[Status])</f>
        <v>0.6552734375</v>
      </c>
      <c r="N3275" s="27" t="str">
        <f t="shared" si="312"/>
        <v/>
      </c>
      <c r="O3275" t="str">
        <f>TEXT(Table1_3[[#This Row],[Interview Taken on]],"MMM")</f>
        <v>Jul</v>
      </c>
    </row>
    <row r="3276" spans="1:15" x14ac:dyDescent="0.25">
      <c r="A3276">
        <v>588537</v>
      </c>
      <c r="B3276" s="3">
        <v>41830.411111111112</v>
      </c>
      <c r="C3276">
        <f t="shared" si="307"/>
        <v>0</v>
      </c>
      <c r="D3276" t="s">
        <v>13</v>
      </c>
      <c r="E3276" t="s">
        <v>11</v>
      </c>
      <c r="F3276" t="s">
        <v>198</v>
      </c>
      <c r="G3276" t="s">
        <v>25</v>
      </c>
      <c r="H3276">
        <v>13802</v>
      </c>
      <c r="I3276" t="str">
        <f t="shared" si="308"/>
        <v>Morning</v>
      </c>
      <c r="J3276" t="str">
        <f t="shared" si="309"/>
        <v>Thu</v>
      </c>
      <c r="K3276" t="str">
        <f t="shared" si="310"/>
        <v>2014-07-10</v>
      </c>
      <c r="L3276" s="39">
        <f t="shared" si="311"/>
        <v>0.41111111111240461</v>
      </c>
      <c r="M3276" s="19">
        <f>COUNTIF(Table1_3[Status], "Hired") / COUNTA(Table1_3[Status])</f>
        <v>0.6552734375</v>
      </c>
      <c r="N3276" s="27" t="str">
        <f t="shared" si="312"/>
        <v/>
      </c>
      <c r="O3276" t="str">
        <f>TEXT(Table1_3[[#This Row],[Interview Taken on]],"MMM")</f>
        <v>Jul</v>
      </c>
    </row>
    <row r="3277" spans="1:15" x14ac:dyDescent="0.25">
      <c r="A3277">
        <v>265882</v>
      </c>
      <c r="B3277" s="3">
        <v>41830.414583333331</v>
      </c>
      <c r="C3277">
        <f t="shared" si="307"/>
        <v>0</v>
      </c>
      <c r="D3277" t="s">
        <v>13</v>
      </c>
      <c r="E3277" t="s">
        <v>11</v>
      </c>
      <c r="F3277" t="s">
        <v>198</v>
      </c>
      <c r="G3277" t="s">
        <v>25</v>
      </c>
      <c r="H3277">
        <v>56785</v>
      </c>
      <c r="I3277" t="str">
        <f t="shared" si="308"/>
        <v>Morning</v>
      </c>
      <c r="J3277" t="str">
        <f t="shared" si="309"/>
        <v>Thu</v>
      </c>
      <c r="K3277" t="str">
        <f t="shared" si="310"/>
        <v>2014-07-10</v>
      </c>
      <c r="L3277" s="39">
        <f t="shared" si="311"/>
        <v>0.41458333333139308</v>
      </c>
      <c r="M3277" s="19">
        <f>COUNTIF(Table1_3[Status], "Hired") / COUNTA(Table1_3[Status])</f>
        <v>0.6552734375</v>
      </c>
      <c r="N3277" s="27" t="str">
        <f t="shared" si="312"/>
        <v/>
      </c>
      <c r="O3277" t="str">
        <f>TEXT(Table1_3[[#This Row],[Interview Taken on]],"MMM")</f>
        <v>Jul</v>
      </c>
    </row>
    <row r="3278" spans="1:15" x14ac:dyDescent="0.25">
      <c r="A3278">
        <v>198865</v>
      </c>
      <c r="B3278" s="3">
        <v>41809.398611111108</v>
      </c>
      <c r="C3278">
        <f t="shared" si="307"/>
        <v>1</v>
      </c>
      <c r="D3278" t="s">
        <v>7</v>
      </c>
      <c r="E3278" t="s">
        <v>11</v>
      </c>
      <c r="F3278" t="s">
        <v>201</v>
      </c>
      <c r="G3278" t="s">
        <v>34</v>
      </c>
      <c r="H3278">
        <v>49604</v>
      </c>
      <c r="I3278" t="str">
        <f t="shared" si="308"/>
        <v>Morning</v>
      </c>
      <c r="J3278" t="str">
        <f t="shared" si="309"/>
        <v>Thu</v>
      </c>
      <c r="K3278" t="str">
        <f t="shared" si="310"/>
        <v>2014-06-19</v>
      </c>
      <c r="L3278" s="39">
        <f t="shared" si="311"/>
        <v>0.39861111110803904</v>
      </c>
      <c r="M3278" s="19">
        <f>COUNTIF(Table1_3[Status], "Hired") / COUNTA(Table1_3[Status])</f>
        <v>0.6552734375</v>
      </c>
      <c r="N3278" s="27">
        <f t="shared" si="312"/>
        <v>41824.398611111108</v>
      </c>
      <c r="O3278" t="str">
        <f>TEXT(Table1_3[[#This Row],[Interview Taken on]],"MMM")</f>
        <v>Jun</v>
      </c>
    </row>
    <row r="3279" spans="1:15" x14ac:dyDescent="0.25">
      <c r="A3279">
        <v>571114</v>
      </c>
      <c r="B3279" s="3">
        <v>41772.730555555558</v>
      </c>
      <c r="C3279">
        <f t="shared" si="307"/>
        <v>0</v>
      </c>
      <c r="D3279" t="s">
        <v>13</v>
      </c>
      <c r="E3279" t="s">
        <v>8</v>
      </c>
      <c r="F3279" t="s">
        <v>202</v>
      </c>
      <c r="G3279" t="s">
        <v>12</v>
      </c>
      <c r="H3279">
        <v>91926</v>
      </c>
      <c r="I3279" t="str">
        <f t="shared" si="308"/>
        <v>Afternoon</v>
      </c>
      <c r="J3279" t="str">
        <f t="shared" si="309"/>
        <v>Tue</v>
      </c>
      <c r="K3279" t="str">
        <f t="shared" si="310"/>
        <v>2014-05-13</v>
      </c>
      <c r="L3279" s="39">
        <f t="shared" si="311"/>
        <v>0.7305555555576575</v>
      </c>
      <c r="M3279" s="19">
        <f>COUNTIF(Table1_3[Status], "Hired") / COUNTA(Table1_3[Status])</f>
        <v>0.6552734375</v>
      </c>
      <c r="N3279" s="27" t="str">
        <f t="shared" si="312"/>
        <v/>
      </c>
      <c r="O3279" t="str">
        <f>TEXT(Table1_3[[#This Row],[Interview Taken on]],"MMM")</f>
        <v>May</v>
      </c>
    </row>
    <row r="3280" spans="1:15" x14ac:dyDescent="0.25">
      <c r="A3280">
        <v>480106</v>
      </c>
      <c r="B3280" s="3">
        <v>41781.397222222222</v>
      </c>
      <c r="C3280">
        <f t="shared" si="307"/>
        <v>1</v>
      </c>
      <c r="D3280" t="s">
        <v>7</v>
      </c>
      <c r="E3280" t="s">
        <v>8</v>
      </c>
      <c r="F3280" t="s">
        <v>200</v>
      </c>
      <c r="G3280" t="s">
        <v>18</v>
      </c>
      <c r="H3280">
        <v>27928</v>
      </c>
      <c r="I3280" t="str">
        <f t="shared" si="308"/>
        <v>Morning</v>
      </c>
      <c r="J3280" t="str">
        <f t="shared" si="309"/>
        <v>Thu</v>
      </c>
      <c r="K3280" t="str">
        <f t="shared" si="310"/>
        <v>2014-05-22</v>
      </c>
      <c r="L3280" s="39">
        <f t="shared" si="311"/>
        <v>0.39722222222189885</v>
      </c>
      <c r="M3280" s="19">
        <f>COUNTIF(Table1_3[Status], "Hired") / COUNTA(Table1_3[Status])</f>
        <v>0.6552734375</v>
      </c>
      <c r="N3280" s="27">
        <f t="shared" si="312"/>
        <v>41796.397222222222</v>
      </c>
      <c r="O3280" t="str">
        <f>TEXT(Table1_3[[#This Row],[Interview Taken on]],"MMM")</f>
        <v>May</v>
      </c>
    </row>
    <row r="3281" spans="1:15" x14ac:dyDescent="0.25">
      <c r="A3281">
        <v>45977</v>
      </c>
      <c r="B3281" s="3">
        <v>41802.396527777775</v>
      </c>
      <c r="C3281">
        <f t="shared" si="307"/>
        <v>1</v>
      </c>
      <c r="D3281" t="s">
        <v>7</v>
      </c>
      <c r="E3281" t="s">
        <v>8</v>
      </c>
      <c r="F3281" t="s">
        <v>200</v>
      </c>
      <c r="G3281" t="s">
        <v>18</v>
      </c>
      <c r="H3281">
        <v>47813</v>
      </c>
      <c r="I3281" t="str">
        <f t="shared" si="308"/>
        <v>Morning</v>
      </c>
      <c r="J3281" t="str">
        <f t="shared" si="309"/>
        <v>Thu</v>
      </c>
      <c r="K3281" t="str">
        <f t="shared" si="310"/>
        <v>2014-06-12</v>
      </c>
      <c r="L3281" s="39">
        <f t="shared" si="311"/>
        <v>0.39652777777519077</v>
      </c>
      <c r="M3281" s="19">
        <f>COUNTIF(Table1_3[Status], "Hired") / COUNTA(Table1_3[Status])</f>
        <v>0.6552734375</v>
      </c>
      <c r="N3281" s="27">
        <f t="shared" si="312"/>
        <v>41817.396527777775</v>
      </c>
      <c r="O3281" t="str">
        <f>TEXT(Table1_3[[#This Row],[Interview Taken on]],"MMM")</f>
        <v>Jun</v>
      </c>
    </row>
    <row r="3282" spans="1:15" x14ac:dyDescent="0.25">
      <c r="A3282">
        <v>161328</v>
      </c>
      <c r="B3282" s="3">
        <v>41789.959722222222</v>
      </c>
      <c r="C3282">
        <f t="shared" si="307"/>
        <v>1</v>
      </c>
      <c r="D3282" t="s">
        <v>7</v>
      </c>
      <c r="E3282" t="s">
        <v>11</v>
      </c>
      <c r="F3282" t="s">
        <v>198</v>
      </c>
      <c r="G3282" t="s">
        <v>10</v>
      </c>
      <c r="H3282">
        <v>22912</v>
      </c>
      <c r="I3282" t="str">
        <f t="shared" si="308"/>
        <v>Evening</v>
      </c>
      <c r="J3282" t="str">
        <f t="shared" si="309"/>
        <v>Fri</v>
      </c>
      <c r="K3282" t="str">
        <f t="shared" si="310"/>
        <v>2014-05-30</v>
      </c>
      <c r="L3282" s="39">
        <f t="shared" si="311"/>
        <v>0.95972222222189885</v>
      </c>
      <c r="M3282" s="19">
        <f>COUNTIF(Table1_3[Status], "Hired") / COUNTA(Table1_3[Status])</f>
        <v>0.6552734375</v>
      </c>
      <c r="N3282" s="27">
        <f t="shared" si="312"/>
        <v>41804.959722222222</v>
      </c>
      <c r="O3282" t="str">
        <f>TEXT(Table1_3[[#This Row],[Interview Taken on]],"MMM")</f>
        <v>May</v>
      </c>
    </row>
    <row r="3283" spans="1:15" x14ac:dyDescent="0.25">
      <c r="A3283">
        <v>507460</v>
      </c>
      <c r="B3283" s="3">
        <v>41761.397916666669</v>
      </c>
      <c r="C3283">
        <f t="shared" si="307"/>
        <v>1</v>
      </c>
      <c r="D3283" t="s">
        <v>7</v>
      </c>
      <c r="E3283" t="s">
        <v>8</v>
      </c>
      <c r="F3283" t="s">
        <v>203</v>
      </c>
      <c r="G3283" t="s">
        <v>34</v>
      </c>
      <c r="H3283">
        <v>19477</v>
      </c>
      <c r="I3283" t="str">
        <f t="shared" si="308"/>
        <v>Morning</v>
      </c>
      <c r="J3283" t="str">
        <f t="shared" si="309"/>
        <v>Fri</v>
      </c>
      <c r="K3283" t="str">
        <f t="shared" si="310"/>
        <v>2014-05-02</v>
      </c>
      <c r="L3283" s="39">
        <f t="shared" si="311"/>
        <v>0.39791666666860692</v>
      </c>
      <c r="M3283" s="19">
        <f>COUNTIF(Table1_3[Status], "Hired") / COUNTA(Table1_3[Status])</f>
        <v>0.6552734375</v>
      </c>
      <c r="N3283" s="27">
        <f t="shared" si="312"/>
        <v>41776.397916666669</v>
      </c>
      <c r="O3283" t="str">
        <f>TEXT(Table1_3[[#This Row],[Interview Taken on]],"MMM")</f>
        <v>May</v>
      </c>
    </row>
    <row r="3284" spans="1:15" x14ac:dyDescent="0.25">
      <c r="A3284">
        <v>529167</v>
      </c>
      <c r="B3284" s="3">
        <v>41765.524305555555</v>
      </c>
      <c r="C3284">
        <f t="shared" si="307"/>
        <v>0</v>
      </c>
      <c r="D3284" t="s">
        <v>13</v>
      </c>
      <c r="E3284" t="s">
        <v>11</v>
      </c>
      <c r="F3284" t="s">
        <v>203</v>
      </c>
      <c r="G3284" t="s">
        <v>34</v>
      </c>
      <c r="H3284">
        <v>55175</v>
      </c>
      <c r="I3284" t="str">
        <f t="shared" si="308"/>
        <v>Afternoon</v>
      </c>
      <c r="J3284" t="str">
        <f t="shared" si="309"/>
        <v>Tue</v>
      </c>
      <c r="K3284" t="str">
        <f t="shared" si="310"/>
        <v>2014-05-06</v>
      </c>
      <c r="L3284" s="39">
        <f t="shared" si="311"/>
        <v>0.52430555555474712</v>
      </c>
      <c r="M3284" s="19">
        <f>COUNTIF(Table1_3[Status], "Hired") / COUNTA(Table1_3[Status])</f>
        <v>0.6552734375</v>
      </c>
      <c r="N3284" s="27" t="str">
        <f t="shared" si="312"/>
        <v/>
      </c>
      <c r="O3284" t="str">
        <f>TEXT(Table1_3[[#This Row],[Interview Taken on]],"MMM")</f>
        <v>May</v>
      </c>
    </row>
    <row r="3285" spans="1:15" x14ac:dyDescent="0.25">
      <c r="A3285">
        <v>876558</v>
      </c>
      <c r="B3285" s="3">
        <v>41765.527083333334</v>
      </c>
      <c r="C3285">
        <f t="shared" si="307"/>
        <v>1</v>
      </c>
      <c r="D3285" t="s">
        <v>7</v>
      </c>
      <c r="E3285" t="s">
        <v>8</v>
      </c>
      <c r="F3285" t="s">
        <v>203</v>
      </c>
      <c r="G3285" t="s">
        <v>34</v>
      </c>
      <c r="H3285">
        <v>69352</v>
      </c>
      <c r="I3285" t="str">
        <f t="shared" si="308"/>
        <v>Afternoon</v>
      </c>
      <c r="J3285" t="str">
        <f t="shared" si="309"/>
        <v>Tue</v>
      </c>
      <c r="K3285" t="str">
        <f t="shared" si="310"/>
        <v>2014-05-06</v>
      </c>
      <c r="L3285" s="39">
        <f t="shared" si="311"/>
        <v>0.52708333333430346</v>
      </c>
      <c r="M3285" s="19">
        <f>COUNTIF(Table1_3[Status], "Hired") / COUNTA(Table1_3[Status])</f>
        <v>0.6552734375</v>
      </c>
      <c r="N3285" s="27">
        <f t="shared" si="312"/>
        <v>41780.527083333334</v>
      </c>
      <c r="O3285" t="str">
        <f>TEXT(Table1_3[[#This Row],[Interview Taken on]],"MMM")</f>
        <v>May</v>
      </c>
    </row>
    <row r="3286" spans="1:15" x14ac:dyDescent="0.25">
      <c r="A3286">
        <v>107983</v>
      </c>
      <c r="B3286" s="3">
        <v>41767.397222222222</v>
      </c>
      <c r="C3286">
        <f t="shared" si="307"/>
        <v>1</v>
      </c>
      <c r="D3286" t="s">
        <v>7</v>
      </c>
      <c r="E3286" t="s">
        <v>8</v>
      </c>
      <c r="F3286" t="s">
        <v>203</v>
      </c>
      <c r="G3286" t="s">
        <v>34</v>
      </c>
      <c r="H3286">
        <v>98779</v>
      </c>
      <c r="I3286" t="str">
        <f t="shared" si="308"/>
        <v>Morning</v>
      </c>
      <c r="J3286" t="str">
        <f t="shared" si="309"/>
        <v>Thu</v>
      </c>
      <c r="K3286" t="str">
        <f t="shared" si="310"/>
        <v>2014-05-08</v>
      </c>
      <c r="L3286" s="39">
        <f t="shared" si="311"/>
        <v>0.39722222222189885</v>
      </c>
      <c r="M3286" s="19">
        <f>COUNTIF(Table1_3[Status], "Hired") / COUNTA(Table1_3[Status])</f>
        <v>0.6552734375</v>
      </c>
      <c r="N3286" s="27">
        <f t="shared" si="312"/>
        <v>41782.397222222222</v>
      </c>
      <c r="O3286" t="str">
        <f>TEXT(Table1_3[[#This Row],[Interview Taken on]],"MMM")</f>
        <v>May</v>
      </c>
    </row>
    <row r="3287" spans="1:15" x14ac:dyDescent="0.25">
      <c r="A3287">
        <v>589965</v>
      </c>
      <c r="B3287" s="3">
        <v>41767.397222222222</v>
      </c>
      <c r="C3287">
        <f t="shared" si="307"/>
        <v>0</v>
      </c>
      <c r="D3287" t="s">
        <v>13</v>
      </c>
      <c r="E3287" t="s">
        <v>8</v>
      </c>
      <c r="F3287" t="s">
        <v>203</v>
      </c>
      <c r="G3287" t="s">
        <v>34</v>
      </c>
      <c r="H3287">
        <v>64388</v>
      </c>
      <c r="I3287" t="str">
        <f t="shared" si="308"/>
        <v>Morning</v>
      </c>
      <c r="J3287" t="str">
        <f t="shared" si="309"/>
        <v>Thu</v>
      </c>
      <c r="K3287" t="str">
        <f t="shared" si="310"/>
        <v>2014-05-08</v>
      </c>
      <c r="L3287" s="39">
        <f t="shared" si="311"/>
        <v>0.39722222222189885</v>
      </c>
      <c r="M3287" s="19">
        <f>COUNTIF(Table1_3[Status], "Hired") / COUNTA(Table1_3[Status])</f>
        <v>0.6552734375</v>
      </c>
      <c r="N3287" s="27" t="str">
        <f t="shared" si="312"/>
        <v/>
      </c>
      <c r="O3287" t="str">
        <f>TEXT(Table1_3[[#This Row],[Interview Taken on]],"MMM")</f>
        <v>May</v>
      </c>
    </row>
    <row r="3288" spans="1:15" x14ac:dyDescent="0.25">
      <c r="A3288">
        <v>822154</v>
      </c>
      <c r="B3288" s="3">
        <v>41772.815972222219</v>
      </c>
      <c r="C3288">
        <f t="shared" si="307"/>
        <v>1</v>
      </c>
      <c r="D3288" t="s">
        <v>7</v>
      </c>
      <c r="E3288" t="s">
        <v>11</v>
      </c>
      <c r="F3288" t="s">
        <v>203</v>
      </c>
      <c r="G3288" t="s">
        <v>34</v>
      </c>
      <c r="H3288">
        <v>72835</v>
      </c>
      <c r="I3288" t="str">
        <f t="shared" si="308"/>
        <v>Evening</v>
      </c>
      <c r="J3288" t="str">
        <f t="shared" si="309"/>
        <v>Tue</v>
      </c>
      <c r="K3288" t="str">
        <f t="shared" si="310"/>
        <v>2014-05-13</v>
      </c>
      <c r="L3288" s="39">
        <f t="shared" si="311"/>
        <v>0.81597222221898846</v>
      </c>
      <c r="M3288" s="19">
        <f>COUNTIF(Table1_3[Status], "Hired") / COUNTA(Table1_3[Status])</f>
        <v>0.6552734375</v>
      </c>
      <c r="N3288" s="27">
        <f t="shared" si="312"/>
        <v>41787.815972222219</v>
      </c>
      <c r="O3288" t="str">
        <f>TEXT(Table1_3[[#This Row],[Interview Taken on]],"MMM")</f>
        <v>May</v>
      </c>
    </row>
    <row r="3289" spans="1:15" x14ac:dyDescent="0.25">
      <c r="A3289">
        <v>191002</v>
      </c>
      <c r="B3289" s="3">
        <v>41772.815972222219</v>
      </c>
      <c r="C3289">
        <f t="shared" si="307"/>
        <v>0</v>
      </c>
      <c r="D3289" t="s">
        <v>13</v>
      </c>
      <c r="E3289" t="s">
        <v>11</v>
      </c>
      <c r="F3289" t="s">
        <v>203</v>
      </c>
      <c r="G3289" t="s">
        <v>34</v>
      </c>
      <c r="H3289">
        <v>23976</v>
      </c>
      <c r="I3289" t="str">
        <f t="shared" si="308"/>
        <v>Evening</v>
      </c>
      <c r="J3289" t="str">
        <f t="shared" si="309"/>
        <v>Tue</v>
      </c>
      <c r="K3289" t="str">
        <f t="shared" si="310"/>
        <v>2014-05-13</v>
      </c>
      <c r="L3289" s="39">
        <f t="shared" si="311"/>
        <v>0.81597222221898846</v>
      </c>
      <c r="M3289" s="19">
        <f>COUNTIF(Table1_3[Status], "Hired") / COUNTA(Table1_3[Status])</f>
        <v>0.6552734375</v>
      </c>
      <c r="N3289" s="27" t="str">
        <f t="shared" si="312"/>
        <v/>
      </c>
      <c r="O3289" t="str">
        <f>TEXT(Table1_3[[#This Row],[Interview Taken on]],"MMM")</f>
        <v>May</v>
      </c>
    </row>
    <row r="3290" spans="1:15" x14ac:dyDescent="0.25">
      <c r="A3290">
        <v>872734</v>
      </c>
      <c r="B3290" s="3">
        <v>41772.816666666666</v>
      </c>
      <c r="C3290">
        <f t="shared" si="307"/>
        <v>0</v>
      </c>
      <c r="D3290" t="s">
        <v>13</v>
      </c>
      <c r="E3290" t="s">
        <v>8</v>
      </c>
      <c r="F3290" t="s">
        <v>203</v>
      </c>
      <c r="G3290" t="s">
        <v>34</v>
      </c>
      <c r="H3290">
        <v>87545</v>
      </c>
      <c r="I3290" t="str">
        <f t="shared" si="308"/>
        <v>Evening</v>
      </c>
      <c r="J3290" t="str">
        <f t="shared" si="309"/>
        <v>Tue</v>
      </c>
      <c r="K3290" t="str">
        <f t="shared" si="310"/>
        <v>2014-05-13</v>
      </c>
      <c r="L3290" s="39">
        <f t="shared" si="311"/>
        <v>0.81666666666569654</v>
      </c>
      <c r="M3290" s="19">
        <f>COUNTIF(Table1_3[Status], "Hired") / COUNTA(Table1_3[Status])</f>
        <v>0.6552734375</v>
      </c>
      <c r="N3290" s="27" t="str">
        <f t="shared" si="312"/>
        <v/>
      </c>
      <c r="O3290" t="str">
        <f>TEXT(Table1_3[[#This Row],[Interview Taken on]],"MMM")</f>
        <v>May</v>
      </c>
    </row>
    <row r="3291" spans="1:15" x14ac:dyDescent="0.25">
      <c r="A3291">
        <v>890170</v>
      </c>
      <c r="B3291" s="3">
        <v>41772.817361111112</v>
      </c>
      <c r="C3291">
        <f t="shared" si="307"/>
        <v>0</v>
      </c>
      <c r="D3291" t="s">
        <v>13</v>
      </c>
      <c r="E3291" t="s">
        <v>8</v>
      </c>
      <c r="F3291" t="s">
        <v>203</v>
      </c>
      <c r="G3291" t="s">
        <v>34</v>
      </c>
      <c r="H3291">
        <v>56592</v>
      </c>
      <c r="I3291" t="str">
        <f t="shared" si="308"/>
        <v>Evening</v>
      </c>
      <c r="J3291" t="str">
        <f t="shared" si="309"/>
        <v>Tue</v>
      </c>
      <c r="K3291" t="str">
        <f t="shared" si="310"/>
        <v>2014-05-13</v>
      </c>
      <c r="L3291" s="39">
        <f t="shared" si="311"/>
        <v>0.81736111111240461</v>
      </c>
      <c r="M3291" s="19">
        <f>COUNTIF(Table1_3[Status], "Hired") / COUNTA(Table1_3[Status])</f>
        <v>0.6552734375</v>
      </c>
      <c r="N3291" s="27" t="str">
        <f t="shared" si="312"/>
        <v/>
      </c>
      <c r="O3291" t="str">
        <f>TEXT(Table1_3[[#This Row],[Interview Taken on]],"MMM")</f>
        <v>May</v>
      </c>
    </row>
    <row r="3292" spans="1:15" x14ac:dyDescent="0.25">
      <c r="A3292">
        <v>355469</v>
      </c>
      <c r="B3292" s="3">
        <v>41772.818055555559</v>
      </c>
      <c r="C3292">
        <f t="shared" si="307"/>
        <v>0</v>
      </c>
      <c r="D3292" t="s">
        <v>13</v>
      </c>
      <c r="E3292" t="s">
        <v>8</v>
      </c>
      <c r="F3292" t="s">
        <v>203</v>
      </c>
      <c r="G3292" t="s">
        <v>34</v>
      </c>
      <c r="H3292">
        <v>21741</v>
      </c>
      <c r="I3292" t="str">
        <f t="shared" si="308"/>
        <v>Evening</v>
      </c>
      <c r="J3292" t="str">
        <f t="shared" si="309"/>
        <v>Tue</v>
      </c>
      <c r="K3292" t="str">
        <f t="shared" si="310"/>
        <v>2014-05-13</v>
      </c>
      <c r="L3292" s="39">
        <f t="shared" si="311"/>
        <v>0.81805555555911269</v>
      </c>
      <c r="M3292" s="19">
        <f>COUNTIF(Table1_3[Status], "Hired") / COUNTA(Table1_3[Status])</f>
        <v>0.6552734375</v>
      </c>
      <c r="N3292" s="27" t="str">
        <f t="shared" si="312"/>
        <v/>
      </c>
      <c r="O3292" t="str">
        <f>TEXT(Table1_3[[#This Row],[Interview Taken on]],"MMM")</f>
        <v>May</v>
      </c>
    </row>
    <row r="3293" spans="1:15" x14ac:dyDescent="0.25">
      <c r="A3293">
        <v>527847</v>
      </c>
      <c r="B3293" s="3">
        <v>41838.824305555558</v>
      </c>
      <c r="C3293">
        <f t="shared" si="307"/>
        <v>0</v>
      </c>
      <c r="D3293" t="s">
        <v>13</v>
      </c>
      <c r="E3293" t="s">
        <v>8</v>
      </c>
      <c r="F3293" t="s">
        <v>203</v>
      </c>
      <c r="G3293" t="s">
        <v>34</v>
      </c>
      <c r="H3293">
        <v>10127</v>
      </c>
      <c r="I3293" t="str">
        <f t="shared" si="308"/>
        <v>Evening</v>
      </c>
      <c r="J3293" t="str">
        <f t="shared" si="309"/>
        <v>Fri</v>
      </c>
      <c r="K3293" t="str">
        <f t="shared" si="310"/>
        <v>2014-07-18</v>
      </c>
      <c r="L3293" s="39">
        <f t="shared" si="311"/>
        <v>0.8243055555576575</v>
      </c>
      <c r="M3293" s="19">
        <f>COUNTIF(Table1_3[Status], "Hired") / COUNTA(Table1_3[Status])</f>
        <v>0.6552734375</v>
      </c>
      <c r="N3293" s="27" t="str">
        <f t="shared" si="312"/>
        <v/>
      </c>
      <c r="O3293" t="str">
        <f>TEXT(Table1_3[[#This Row],[Interview Taken on]],"MMM")</f>
        <v>Jul</v>
      </c>
    </row>
    <row r="3294" spans="1:15" x14ac:dyDescent="0.25">
      <c r="A3294">
        <v>944319</v>
      </c>
      <c r="B3294" s="3">
        <v>41838.82708333333</v>
      </c>
      <c r="C3294">
        <f t="shared" si="307"/>
        <v>0</v>
      </c>
      <c r="D3294" t="s">
        <v>13</v>
      </c>
      <c r="E3294" t="s">
        <v>11</v>
      </c>
      <c r="F3294" t="s">
        <v>203</v>
      </c>
      <c r="G3294" t="s">
        <v>34</v>
      </c>
      <c r="H3294">
        <v>17048</v>
      </c>
      <c r="I3294" t="str">
        <f t="shared" si="308"/>
        <v>Evening</v>
      </c>
      <c r="J3294" t="str">
        <f t="shared" si="309"/>
        <v>Fri</v>
      </c>
      <c r="K3294" t="str">
        <f t="shared" si="310"/>
        <v>2014-07-18</v>
      </c>
      <c r="L3294" s="39">
        <f t="shared" si="311"/>
        <v>0.82708333332993789</v>
      </c>
      <c r="M3294" s="19">
        <f>COUNTIF(Table1_3[Status], "Hired") / COUNTA(Table1_3[Status])</f>
        <v>0.6552734375</v>
      </c>
      <c r="N3294" s="27" t="str">
        <f t="shared" si="312"/>
        <v/>
      </c>
      <c r="O3294" t="str">
        <f>TEXT(Table1_3[[#This Row],[Interview Taken on]],"MMM")</f>
        <v>Jul</v>
      </c>
    </row>
    <row r="3295" spans="1:15" x14ac:dyDescent="0.25">
      <c r="A3295">
        <v>279834</v>
      </c>
      <c r="B3295" s="3">
        <v>41842.716666666667</v>
      </c>
      <c r="C3295">
        <f t="shared" si="307"/>
        <v>1</v>
      </c>
      <c r="D3295" t="s">
        <v>7</v>
      </c>
      <c r="E3295" t="s">
        <v>8</v>
      </c>
      <c r="F3295" t="s">
        <v>203</v>
      </c>
      <c r="G3295" t="s">
        <v>12</v>
      </c>
      <c r="H3295">
        <v>78795</v>
      </c>
      <c r="I3295" t="str">
        <f t="shared" si="308"/>
        <v>Afternoon</v>
      </c>
      <c r="J3295" t="str">
        <f t="shared" si="309"/>
        <v>Tue</v>
      </c>
      <c r="K3295" t="str">
        <f t="shared" si="310"/>
        <v>2014-07-22</v>
      </c>
      <c r="L3295" s="39">
        <f t="shared" si="311"/>
        <v>0.71666666666715173</v>
      </c>
      <c r="M3295" s="19">
        <f>COUNTIF(Table1_3[Status], "Hired") / COUNTA(Table1_3[Status])</f>
        <v>0.6552734375</v>
      </c>
      <c r="N3295" s="27">
        <f t="shared" si="312"/>
        <v>41857.716666666667</v>
      </c>
      <c r="O3295" t="str">
        <f>TEXT(Table1_3[[#This Row],[Interview Taken on]],"MMM")</f>
        <v>Jul</v>
      </c>
    </row>
    <row r="3296" spans="1:15" x14ac:dyDescent="0.25">
      <c r="A3296">
        <v>901345</v>
      </c>
      <c r="B3296" s="3">
        <v>41842.718055555553</v>
      </c>
      <c r="C3296">
        <f t="shared" si="307"/>
        <v>1</v>
      </c>
      <c r="D3296" t="s">
        <v>7</v>
      </c>
      <c r="E3296" t="s">
        <v>8</v>
      </c>
      <c r="F3296" t="s">
        <v>203</v>
      </c>
      <c r="G3296" t="s">
        <v>12</v>
      </c>
      <c r="H3296">
        <v>8630</v>
      </c>
      <c r="I3296" t="str">
        <f t="shared" si="308"/>
        <v>Afternoon</v>
      </c>
      <c r="J3296" t="str">
        <f t="shared" si="309"/>
        <v>Tue</v>
      </c>
      <c r="K3296" t="str">
        <f t="shared" si="310"/>
        <v>2014-07-22</v>
      </c>
      <c r="L3296" s="39">
        <f t="shared" si="311"/>
        <v>0.71805555555329192</v>
      </c>
      <c r="M3296" s="19">
        <f>COUNTIF(Table1_3[Status], "Hired") / COUNTA(Table1_3[Status])</f>
        <v>0.6552734375</v>
      </c>
      <c r="N3296" s="27">
        <f t="shared" si="312"/>
        <v>41857.718055555553</v>
      </c>
      <c r="O3296" t="str">
        <f>TEXT(Table1_3[[#This Row],[Interview Taken on]],"MMM")</f>
        <v>Jul</v>
      </c>
    </row>
    <row r="3297" spans="1:15" x14ac:dyDescent="0.25">
      <c r="A3297">
        <v>410046</v>
      </c>
      <c r="B3297" s="3">
        <v>41880.396527777775</v>
      </c>
      <c r="C3297">
        <f t="shared" si="307"/>
        <v>1</v>
      </c>
      <c r="D3297" t="s">
        <v>7</v>
      </c>
      <c r="E3297" t="s">
        <v>11</v>
      </c>
      <c r="F3297" t="s">
        <v>203</v>
      </c>
      <c r="G3297" t="s">
        <v>34</v>
      </c>
      <c r="H3297">
        <v>5352</v>
      </c>
      <c r="I3297" t="str">
        <f t="shared" si="308"/>
        <v>Morning</v>
      </c>
      <c r="J3297" t="str">
        <f t="shared" si="309"/>
        <v>Fri</v>
      </c>
      <c r="K3297" t="str">
        <f t="shared" si="310"/>
        <v>2014-08-29</v>
      </c>
      <c r="L3297" s="39">
        <f t="shared" si="311"/>
        <v>0.39652777777519077</v>
      </c>
      <c r="M3297" s="19">
        <f>COUNTIF(Table1_3[Status], "Hired") / COUNTA(Table1_3[Status])</f>
        <v>0.6552734375</v>
      </c>
      <c r="N3297" s="27">
        <f t="shared" si="312"/>
        <v>41895.396527777775</v>
      </c>
      <c r="O3297" t="str">
        <f>TEXT(Table1_3[[#This Row],[Interview Taken on]],"MMM")</f>
        <v>Aug</v>
      </c>
    </row>
    <row r="3298" spans="1:15" x14ac:dyDescent="0.25">
      <c r="A3298">
        <v>680526</v>
      </c>
      <c r="B3298" s="3">
        <v>41880.397916666669</v>
      </c>
      <c r="C3298">
        <f t="shared" si="307"/>
        <v>0</v>
      </c>
      <c r="D3298" t="s">
        <v>13</v>
      </c>
      <c r="E3298" t="s">
        <v>11</v>
      </c>
      <c r="F3298" t="s">
        <v>203</v>
      </c>
      <c r="G3298" t="s">
        <v>34</v>
      </c>
      <c r="H3298">
        <v>30324</v>
      </c>
      <c r="I3298" t="str">
        <f t="shared" si="308"/>
        <v>Morning</v>
      </c>
      <c r="J3298" t="str">
        <f t="shared" si="309"/>
        <v>Fri</v>
      </c>
      <c r="K3298" t="str">
        <f t="shared" si="310"/>
        <v>2014-08-29</v>
      </c>
      <c r="L3298" s="39">
        <f t="shared" si="311"/>
        <v>0.39791666666860692</v>
      </c>
      <c r="M3298" s="19">
        <f>COUNTIF(Table1_3[Status], "Hired") / COUNTA(Table1_3[Status])</f>
        <v>0.6552734375</v>
      </c>
      <c r="N3298" s="27" t="str">
        <f t="shared" si="312"/>
        <v/>
      </c>
      <c r="O3298" t="str">
        <f>TEXT(Table1_3[[#This Row],[Interview Taken on]],"MMM")</f>
        <v>Aug</v>
      </c>
    </row>
    <row r="3299" spans="1:15" x14ac:dyDescent="0.25">
      <c r="A3299">
        <v>653570</v>
      </c>
      <c r="B3299" s="3">
        <v>41880.397916666669</v>
      </c>
      <c r="C3299">
        <f t="shared" si="307"/>
        <v>1</v>
      </c>
      <c r="D3299" t="s">
        <v>7</v>
      </c>
      <c r="E3299" t="s">
        <v>8</v>
      </c>
      <c r="F3299" t="s">
        <v>203</v>
      </c>
      <c r="G3299" t="s">
        <v>34</v>
      </c>
      <c r="H3299">
        <v>67527</v>
      </c>
      <c r="I3299" t="str">
        <f t="shared" si="308"/>
        <v>Morning</v>
      </c>
      <c r="J3299" t="str">
        <f t="shared" si="309"/>
        <v>Fri</v>
      </c>
      <c r="K3299" t="str">
        <f t="shared" si="310"/>
        <v>2014-08-29</v>
      </c>
      <c r="L3299" s="39">
        <f t="shared" si="311"/>
        <v>0.39791666666860692</v>
      </c>
      <c r="M3299" s="19">
        <f>COUNTIF(Table1_3[Status], "Hired") / COUNTA(Table1_3[Status])</f>
        <v>0.6552734375</v>
      </c>
      <c r="N3299" s="27">
        <f t="shared" si="312"/>
        <v>41895.397916666669</v>
      </c>
      <c r="O3299" t="str">
        <f>TEXT(Table1_3[[#This Row],[Interview Taken on]],"MMM")</f>
        <v>Aug</v>
      </c>
    </row>
    <row r="3300" spans="1:15" x14ac:dyDescent="0.25">
      <c r="A3300">
        <v>373265</v>
      </c>
      <c r="B3300" s="3">
        <v>41782.396527777775</v>
      </c>
      <c r="C3300">
        <f t="shared" si="307"/>
        <v>0</v>
      </c>
      <c r="D3300" t="s">
        <v>13</v>
      </c>
      <c r="E3300" t="s">
        <v>8</v>
      </c>
      <c r="F3300" t="s">
        <v>201</v>
      </c>
      <c r="G3300" t="s">
        <v>12</v>
      </c>
      <c r="H3300">
        <v>82628</v>
      </c>
      <c r="I3300" t="str">
        <f t="shared" si="308"/>
        <v>Morning</v>
      </c>
      <c r="J3300" t="str">
        <f t="shared" si="309"/>
        <v>Fri</v>
      </c>
      <c r="K3300" t="str">
        <f t="shared" si="310"/>
        <v>2014-05-23</v>
      </c>
      <c r="L3300" s="39">
        <f t="shared" si="311"/>
        <v>0.39652777777519077</v>
      </c>
      <c r="M3300" s="19">
        <f>COUNTIF(Table1_3[Status], "Hired") / COUNTA(Table1_3[Status])</f>
        <v>0.6552734375</v>
      </c>
      <c r="N3300" s="27" t="str">
        <f t="shared" si="312"/>
        <v/>
      </c>
      <c r="O3300" t="str">
        <f>TEXT(Table1_3[[#This Row],[Interview Taken on]],"MMM")</f>
        <v>May</v>
      </c>
    </row>
    <row r="3301" spans="1:15" x14ac:dyDescent="0.25">
      <c r="A3301">
        <v>395383</v>
      </c>
      <c r="B3301" s="3">
        <v>41859.397222222222</v>
      </c>
      <c r="C3301">
        <f t="shared" si="307"/>
        <v>1</v>
      </c>
      <c r="D3301" t="s">
        <v>7</v>
      </c>
      <c r="E3301" t="s">
        <v>8</v>
      </c>
      <c r="F3301" t="s">
        <v>200</v>
      </c>
      <c r="G3301" t="s">
        <v>12</v>
      </c>
      <c r="H3301">
        <v>14051</v>
      </c>
      <c r="I3301" t="str">
        <f t="shared" si="308"/>
        <v>Morning</v>
      </c>
      <c r="J3301" t="str">
        <f t="shared" si="309"/>
        <v>Fri</v>
      </c>
      <c r="K3301" t="str">
        <f t="shared" si="310"/>
        <v>2014-08-08</v>
      </c>
      <c r="L3301" s="39">
        <f t="shared" si="311"/>
        <v>0.39722222222189885</v>
      </c>
      <c r="M3301" s="19">
        <f>COUNTIF(Table1_3[Status], "Hired") / COUNTA(Table1_3[Status])</f>
        <v>0.6552734375</v>
      </c>
      <c r="N3301" s="27">
        <f t="shared" si="312"/>
        <v>41874.397222222222</v>
      </c>
      <c r="O3301" t="str">
        <f>TEXT(Table1_3[[#This Row],[Interview Taken on]],"MMM")</f>
        <v>Aug</v>
      </c>
    </row>
    <row r="3302" spans="1:15" x14ac:dyDescent="0.25">
      <c r="A3302">
        <v>506014</v>
      </c>
      <c r="B3302" s="3">
        <v>41799.396527777775</v>
      </c>
      <c r="C3302">
        <f t="shared" si="307"/>
        <v>1</v>
      </c>
      <c r="D3302" t="s">
        <v>7</v>
      </c>
      <c r="E3302" t="s">
        <v>8</v>
      </c>
      <c r="F3302" t="s">
        <v>201</v>
      </c>
      <c r="G3302" t="s">
        <v>25</v>
      </c>
      <c r="H3302">
        <v>27703</v>
      </c>
      <c r="I3302" t="str">
        <f t="shared" si="308"/>
        <v>Morning</v>
      </c>
      <c r="J3302" t="str">
        <f t="shared" si="309"/>
        <v>Mon</v>
      </c>
      <c r="K3302" t="str">
        <f t="shared" si="310"/>
        <v>2014-06-09</v>
      </c>
      <c r="L3302" s="39">
        <f t="shared" si="311"/>
        <v>0.39652777777519077</v>
      </c>
      <c r="M3302" s="19">
        <f>COUNTIF(Table1_3[Status], "Hired") / COUNTA(Table1_3[Status])</f>
        <v>0.6552734375</v>
      </c>
      <c r="N3302" s="27">
        <f t="shared" si="312"/>
        <v>41814.396527777775</v>
      </c>
      <c r="O3302" t="str">
        <f>TEXT(Table1_3[[#This Row],[Interview Taken on]],"MMM")</f>
        <v>Jun</v>
      </c>
    </row>
    <row r="3303" spans="1:15" x14ac:dyDescent="0.25">
      <c r="A3303">
        <v>448476</v>
      </c>
      <c r="B3303" s="3">
        <v>41820.329861111109</v>
      </c>
      <c r="C3303">
        <f t="shared" si="307"/>
        <v>1</v>
      </c>
      <c r="D3303" t="s">
        <v>7</v>
      </c>
      <c r="E3303" t="s">
        <v>8</v>
      </c>
      <c r="F3303" t="s">
        <v>201</v>
      </c>
      <c r="G3303" t="s">
        <v>25</v>
      </c>
      <c r="H3303">
        <v>42138</v>
      </c>
      <c r="I3303" t="str">
        <f t="shared" si="308"/>
        <v>Morning</v>
      </c>
      <c r="J3303" t="str">
        <f t="shared" si="309"/>
        <v>Mon</v>
      </c>
      <c r="K3303" t="str">
        <f t="shared" si="310"/>
        <v>2014-06-30</v>
      </c>
      <c r="L3303" s="39">
        <f t="shared" si="311"/>
        <v>0.32986111110949423</v>
      </c>
      <c r="M3303" s="19">
        <f>COUNTIF(Table1_3[Status], "Hired") / COUNTA(Table1_3[Status])</f>
        <v>0.6552734375</v>
      </c>
      <c r="N3303" s="27">
        <f t="shared" si="312"/>
        <v>41835.329861111109</v>
      </c>
      <c r="O3303" t="str">
        <f>TEXT(Table1_3[[#This Row],[Interview Taken on]],"MMM")</f>
        <v>Jun</v>
      </c>
    </row>
    <row r="3304" spans="1:15" x14ac:dyDescent="0.25">
      <c r="A3304">
        <v>164695</v>
      </c>
      <c r="B3304" s="3">
        <v>41820.333333333336</v>
      </c>
      <c r="C3304">
        <f t="shared" si="307"/>
        <v>1</v>
      </c>
      <c r="D3304" t="s">
        <v>7</v>
      </c>
      <c r="E3304" t="s">
        <v>8</v>
      </c>
      <c r="F3304" t="s">
        <v>201</v>
      </c>
      <c r="G3304" t="s">
        <v>25</v>
      </c>
      <c r="H3304">
        <v>16268</v>
      </c>
      <c r="I3304" t="str">
        <f t="shared" si="308"/>
        <v>Morning</v>
      </c>
      <c r="J3304" t="str">
        <f t="shared" si="309"/>
        <v>Mon</v>
      </c>
      <c r="K3304" t="str">
        <f t="shared" si="310"/>
        <v>2014-06-30</v>
      </c>
      <c r="L3304" s="39">
        <f t="shared" si="311"/>
        <v>0.33333333333575865</v>
      </c>
      <c r="M3304" s="19">
        <f>COUNTIF(Table1_3[Status], "Hired") / COUNTA(Table1_3[Status])</f>
        <v>0.6552734375</v>
      </c>
      <c r="N3304" s="27">
        <f t="shared" si="312"/>
        <v>41835.333333333336</v>
      </c>
      <c r="O3304" t="str">
        <f>TEXT(Table1_3[[#This Row],[Interview Taken on]],"MMM")</f>
        <v>Jun</v>
      </c>
    </row>
    <row r="3305" spans="1:15" x14ac:dyDescent="0.25">
      <c r="A3305">
        <v>677313</v>
      </c>
      <c r="B3305" s="3">
        <v>41848.396527777775</v>
      </c>
      <c r="C3305">
        <f t="shared" si="307"/>
        <v>1</v>
      </c>
      <c r="D3305" t="s">
        <v>7</v>
      </c>
      <c r="E3305" t="s">
        <v>8</v>
      </c>
      <c r="F3305" t="s">
        <v>201</v>
      </c>
      <c r="G3305" t="s">
        <v>34</v>
      </c>
      <c r="H3305">
        <v>18431</v>
      </c>
      <c r="I3305" t="str">
        <f t="shared" si="308"/>
        <v>Morning</v>
      </c>
      <c r="J3305" t="str">
        <f t="shared" si="309"/>
        <v>Mon</v>
      </c>
      <c r="K3305" t="str">
        <f t="shared" si="310"/>
        <v>2014-07-28</v>
      </c>
      <c r="L3305" s="39">
        <f t="shared" si="311"/>
        <v>0.39652777777519077</v>
      </c>
      <c r="M3305" s="19">
        <f>COUNTIF(Table1_3[Status], "Hired") / COUNTA(Table1_3[Status])</f>
        <v>0.6552734375</v>
      </c>
      <c r="N3305" s="27">
        <f t="shared" si="312"/>
        <v>41863.396527777775</v>
      </c>
      <c r="O3305" t="str">
        <f>TEXT(Table1_3[[#This Row],[Interview Taken on]],"MMM")</f>
        <v>Jul</v>
      </c>
    </row>
    <row r="3306" spans="1:15" x14ac:dyDescent="0.25">
      <c r="A3306">
        <v>805606</v>
      </c>
      <c r="B3306" s="3">
        <v>41849.50277777778</v>
      </c>
      <c r="C3306">
        <f t="shared" si="307"/>
        <v>1</v>
      </c>
      <c r="D3306" t="s">
        <v>7</v>
      </c>
      <c r="E3306" t="s">
        <v>8</v>
      </c>
      <c r="F3306" t="s">
        <v>201</v>
      </c>
      <c r="G3306" t="s">
        <v>20</v>
      </c>
      <c r="H3306">
        <v>10691</v>
      </c>
      <c r="I3306" t="str">
        <f t="shared" si="308"/>
        <v>Afternoon</v>
      </c>
      <c r="J3306" t="str">
        <f t="shared" si="309"/>
        <v>Tue</v>
      </c>
      <c r="K3306" t="str">
        <f t="shared" si="310"/>
        <v>2014-07-29</v>
      </c>
      <c r="L3306" s="39">
        <f t="shared" si="311"/>
        <v>0.50277777777955635</v>
      </c>
      <c r="M3306" s="19">
        <f>COUNTIF(Table1_3[Status], "Hired") / COUNTA(Table1_3[Status])</f>
        <v>0.6552734375</v>
      </c>
      <c r="N3306" s="27">
        <f t="shared" si="312"/>
        <v>41864.50277777778</v>
      </c>
      <c r="O3306" t="str">
        <f>TEXT(Table1_3[[#This Row],[Interview Taken on]],"MMM")</f>
        <v>Jul</v>
      </c>
    </row>
    <row r="3307" spans="1:15" x14ac:dyDescent="0.25">
      <c r="A3307">
        <v>476925</v>
      </c>
      <c r="B3307" s="3">
        <v>41865.473611111112</v>
      </c>
      <c r="C3307">
        <f t="shared" si="307"/>
        <v>1</v>
      </c>
      <c r="D3307" t="s">
        <v>7</v>
      </c>
      <c r="E3307" t="s">
        <v>8</v>
      </c>
      <c r="F3307" t="s">
        <v>201</v>
      </c>
      <c r="G3307" t="s">
        <v>34</v>
      </c>
      <c r="H3307">
        <v>99554</v>
      </c>
      <c r="I3307" t="str">
        <f t="shared" si="308"/>
        <v>Morning</v>
      </c>
      <c r="J3307" t="str">
        <f t="shared" si="309"/>
        <v>Thu</v>
      </c>
      <c r="K3307" t="str">
        <f t="shared" si="310"/>
        <v>2014-08-14</v>
      </c>
      <c r="L3307" s="39">
        <f t="shared" si="311"/>
        <v>0.47361111111240461</v>
      </c>
      <c r="M3307" s="19">
        <f>COUNTIF(Table1_3[Status], "Hired") / COUNTA(Table1_3[Status])</f>
        <v>0.6552734375</v>
      </c>
      <c r="N3307" s="27">
        <f t="shared" si="312"/>
        <v>41880.473611111112</v>
      </c>
      <c r="O3307" t="str">
        <f>TEXT(Table1_3[[#This Row],[Interview Taken on]],"MMM")</f>
        <v>Aug</v>
      </c>
    </row>
    <row r="3308" spans="1:15" x14ac:dyDescent="0.25">
      <c r="A3308">
        <v>345513</v>
      </c>
      <c r="B3308" s="3">
        <v>41865.474305555559</v>
      </c>
      <c r="C3308">
        <f t="shared" si="307"/>
        <v>1</v>
      </c>
      <c r="D3308" t="s">
        <v>7</v>
      </c>
      <c r="E3308" t="s">
        <v>8</v>
      </c>
      <c r="F3308" t="s">
        <v>201</v>
      </c>
      <c r="G3308" t="s">
        <v>34</v>
      </c>
      <c r="H3308">
        <v>24756</v>
      </c>
      <c r="I3308" t="str">
        <f t="shared" si="308"/>
        <v>Morning</v>
      </c>
      <c r="J3308" t="str">
        <f t="shared" si="309"/>
        <v>Thu</v>
      </c>
      <c r="K3308" t="str">
        <f t="shared" si="310"/>
        <v>2014-08-14</v>
      </c>
      <c r="L3308" s="39">
        <f t="shared" si="311"/>
        <v>0.47430555555911269</v>
      </c>
      <c r="M3308" s="19">
        <f>COUNTIF(Table1_3[Status], "Hired") / COUNTA(Table1_3[Status])</f>
        <v>0.6552734375</v>
      </c>
      <c r="N3308" s="27">
        <f t="shared" si="312"/>
        <v>41880.474305555559</v>
      </c>
      <c r="O3308" t="str">
        <f>TEXT(Table1_3[[#This Row],[Interview Taken on]],"MMM")</f>
        <v>Aug</v>
      </c>
    </row>
    <row r="3309" spans="1:15" x14ac:dyDescent="0.25">
      <c r="A3309">
        <v>264413</v>
      </c>
      <c r="B3309" s="3">
        <v>41865.473611111112</v>
      </c>
      <c r="C3309">
        <f t="shared" si="307"/>
        <v>0</v>
      </c>
      <c r="D3309" t="s">
        <v>13</v>
      </c>
      <c r="E3309" t="s">
        <v>38</v>
      </c>
      <c r="F3309" t="s">
        <v>201</v>
      </c>
      <c r="G3309" t="s">
        <v>34</v>
      </c>
      <c r="H3309">
        <v>84552</v>
      </c>
      <c r="I3309" t="str">
        <f t="shared" si="308"/>
        <v>Morning</v>
      </c>
      <c r="J3309" t="str">
        <f t="shared" si="309"/>
        <v>Thu</v>
      </c>
      <c r="K3309" t="str">
        <f t="shared" si="310"/>
        <v>2014-08-14</v>
      </c>
      <c r="L3309" s="39">
        <f t="shared" si="311"/>
        <v>0.47361111111240461</v>
      </c>
      <c r="M3309" s="19">
        <f>COUNTIF(Table1_3[Status], "Hired") / COUNTA(Table1_3[Status])</f>
        <v>0.6552734375</v>
      </c>
      <c r="N3309" s="27" t="str">
        <f t="shared" si="312"/>
        <v/>
      </c>
      <c r="O3309" t="str">
        <f>TEXT(Table1_3[[#This Row],[Interview Taken on]],"MMM")</f>
        <v>Aug</v>
      </c>
    </row>
    <row r="3310" spans="1:15" x14ac:dyDescent="0.25">
      <c r="A3310">
        <v>971950</v>
      </c>
      <c r="B3310" s="3">
        <v>41872.728472222225</v>
      </c>
      <c r="C3310">
        <f t="shared" si="307"/>
        <v>1</v>
      </c>
      <c r="D3310" t="s">
        <v>7</v>
      </c>
      <c r="E3310" t="s">
        <v>8</v>
      </c>
      <c r="F3310" t="s">
        <v>201</v>
      </c>
      <c r="G3310" t="s">
        <v>25</v>
      </c>
      <c r="H3310">
        <v>28180</v>
      </c>
      <c r="I3310" t="str">
        <f t="shared" si="308"/>
        <v>Afternoon</v>
      </c>
      <c r="J3310" t="str">
        <f t="shared" si="309"/>
        <v>Thu</v>
      </c>
      <c r="K3310" t="str">
        <f t="shared" si="310"/>
        <v>2014-08-21</v>
      </c>
      <c r="L3310" s="39">
        <f t="shared" si="311"/>
        <v>0.72847222222480923</v>
      </c>
      <c r="M3310" s="19">
        <f>COUNTIF(Table1_3[Status], "Hired") / COUNTA(Table1_3[Status])</f>
        <v>0.6552734375</v>
      </c>
      <c r="N3310" s="27">
        <f t="shared" si="312"/>
        <v>41887.728472222225</v>
      </c>
      <c r="O3310" t="str">
        <f>TEXT(Table1_3[[#This Row],[Interview Taken on]],"MMM")</f>
        <v>Aug</v>
      </c>
    </row>
    <row r="3311" spans="1:15" x14ac:dyDescent="0.25">
      <c r="A3311">
        <v>828711</v>
      </c>
      <c r="B3311" s="3">
        <v>41872.729166666664</v>
      </c>
      <c r="C3311">
        <f t="shared" si="307"/>
        <v>1</v>
      </c>
      <c r="D3311" t="s">
        <v>7</v>
      </c>
      <c r="E3311" t="s">
        <v>11</v>
      </c>
      <c r="F3311" t="s">
        <v>201</v>
      </c>
      <c r="G3311" t="s">
        <v>25</v>
      </c>
      <c r="H3311">
        <v>75762</v>
      </c>
      <c r="I3311" t="str">
        <f t="shared" si="308"/>
        <v>Afternoon</v>
      </c>
      <c r="J3311" t="str">
        <f t="shared" si="309"/>
        <v>Thu</v>
      </c>
      <c r="K3311" t="str">
        <f t="shared" si="310"/>
        <v>2014-08-21</v>
      </c>
      <c r="L3311" s="39">
        <f t="shared" si="311"/>
        <v>0.72916666666424135</v>
      </c>
      <c r="M3311" s="19">
        <f>COUNTIF(Table1_3[Status], "Hired") / COUNTA(Table1_3[Status])</f>
        <v>0.6552734375</v>
      </c>
      <c r="N3311" s="27">
        <f t="shared" si="312"/>
        <v>41887.729166666664</v>
      </c>
      <c r="O3311" t="str">
        <f>TEXT(Table1_3[[#This Row],[Interview Taken on]],"MMM")</f>
        <v>Aug</v>
      </c>
    </row>
    <row r="3312" spans="1:15" x14ac:dyDescent="0.25">
      <c r="A3312">
        <v>369701</v>
      </c>
      <c r="B3312" s="3">
        <v>41872.786111111112</v>
      </c>
      <c r="C3312">
        <f t="shared" si="307"/>
        <v>1</v>
      </c>
      <c r="D3312" t="s">
        <v>7</v>
      </c>
      <c r="E3312" t="s">
        <v>8</v>
      </c>
      <c r="F3312" t="s">
        <v>201</v>
      </c>
      <c r="G3312" t="s">
        <v>25</v>
      </c>
      <c r="H3312">
        <v>42790</v>
      </c>
      <c r="I3312" t="str">
        <f t="shared" si="308"/>
        <v>Evening</v>
      </c>
      <c r="J3312" t="str">
        <f t="shared" si="309"/>
        <v>Thu</v>
      </c>
      <c r="K3312" t="str">
        <f t="shared" si="310"/>
        <v>2014-08-21</v>
      </c>
      <c r="L3312" s="39">
        <f t="shared" si="311"/>
        <v>0.78611111111240461</v>
      </c>
      <c r="M3312" s="19">
        <f>COUNTIF(Table1_3[Status], "Hired") / COUNTA(Table1_3[Status])</f>
        <v>0.6552734375</v>
      </c>
      <c r="N3312" s="27">
        <f t="shared" si="312"/>
        <v>41887.786111111112</v>
      </c>
      <c r="O3312" t="str">
        <f>TEXT(Table1_3[[#This Row],[Interview Taken on]],"MMM")</f>
        <v>Aug</v>
      </c>
    </row>
    <row r="3313" spans="1:15" x14ac:dyDescent="0.25">
      <c r="A3313">
        <v>786103</v>
      </c>
      <c r="B3313" s="3">
        <v>41873.576388888891</v>
      </c>
      <c r="C3313">
        <f t="shared" si="307"/>
        <v>0</v>
      </c>
      <c r="D3313" t="s">
        <v>13</v>
      </c>
      <c r="E3313" t="s">
        <v>11</v>
      </c>
      <c r="F3313" t="s">
        <v>201</v>
      </c>
      <c r="G3313" t="s">
        <v>20</v>
      </c>
      <c r="H3313">
        <v>19217</v>
      </c>
      <c r="I3313" t="str">
        <f t="shared" si="308"/>
        <v>Afternoon</v>
      </c>
      <c r="J3313" t="str">
        <f t="shared" si="309"/>
        <v>Fri</v>
      </c>
      <c r="K3313" t="str">
        <f t="shared" si="310"/>
        <v>2014-08-22</v>
      </c>
      <c r="L3313" s="39">
        <f t="shared" si="311"/>
        <v>0.57638888889050577</v>
      </c>
      <c r="M3313" s="19">
        <f>COUNTIF(Table1_3[Status], "Hired") / COUNTA(Table1_3[Status])</f>
        <v>0.6552734375</v>
      </c>
      <c r="N3313" s="27" t="str">
        <f t="shared" si="312"/>
        <v/>
      </c>
      <c r="O3313" t="str">
        <f>TEXT(Table1_3[[#This Row],[Interview Taken on]],"MMM")</f>
        <v>Aug</v>
      </c>
    </row>
    <row r="3314" spans="1:15" x14ac:dyDescent="0.25">
      <c r="A3314">
        <v>596520</v>
      </c>
      <c r="B3314" s="3">
        <v>41878.580555555556</v>
      </c>
      <c r="C3314">
        <f t="shared" si="307"/>
        <v>0</v>
      </c>
      <c r="D3314" t="s">
        <v>13</v>
      </c>
      <c r="E3314" t="s">
        <v>11</v>
      </c>
      <c r="F3314" t="s">
        <v>201</v>
      </c>
      <c r="G3314" t="s">
        <v>34</v>
      </c>
      <c r="H3314">
        <v>43284</v>
      </c>
      <c r="I3314" t="str">
        <f t="shared" si="308"/>
        <v>Afternoon</v>
      </c>
      <c r="J3314" t="str">
        <f t="shared" si="309"/>
        <v>Wed</v>
      </c>
      <c r="K3314" t="str">
        <f t="shared" si="310"/>
        <v>2014-08-27</v>
      </c>
      <c r="L3314" s="39">
        <f t="shared" si="311"/>
        <v>0.58055555555620231</v>
      </c>
      <c r="M3314" s="19">
        <f>COUNTIF(Table1_3[Status], "Hired") / COUNTA(Table1_3[Status])</f>
        <v>0.6552734375</v>
      </c>
      <c r="N3314" s="27" t="str">
        <f t="shared" si="312"/>
        <v/>
      </c>
      <c r="O3314" t="str">
        <f>TEXT(Table1_3[[#This Row],[Interview Taken on]],"MMM")</f>
        <v>Aug</v>
      </c>
    </row>
    <row r="3315" spans="1:15" x14ac:dyDescent="0.25">
      <c r="A3315">
        <v>716768</v>
      </c>
      <c r="B3315" s="3">
        <v>41876.398611111108</v>
      </c>
      <c r="C3315">
        <f t="shared" si="307"/>
        <v>0</v>
      </c>
      <c r="D3315" t="s">
        <v>13</v>
      </c>
      <c r="E3315" t="s">
        <v>8</v>
      </c>
      <c r="F3315" t="s">
        <v>201</v>
      </c>
      <c r="G3315" t="s">
        <v>22</v>
      </c>
      <c r="H3315">
        <v>5433</v>
      </c>
      <c r="I3315" t="str">
        <f t="shared" si="308"/>
        <v>Morning</v>
      </c>
      <c r="J3315" t="str">
        <f t="shared" si="309"/>
        <v>Mon</v>
      </c>
      <c r="K3315" t="str">
        <f t="shared" si="310"/>
        <v>2014-08-25</v>
      </c>
      <c r="L3315" s="39">
        <f t="shared" si="311"/>
        <v>0.39861111110803904</v>
      </c>
      <c r="M3315" s="19">
        <f>COUNTIF(Table1_3[Status], "Hired") / COUNTA(Table1_3[Status])</f>
        <v>0.6552734375</v>
      </c>
      <c r="N3315" s="27" t="str">
        <f t="shared" si="312"/>
        <v/>
      </c>
      <c r="O3315" t="str">
        <f>TEXT(Table1_3[[#This Row],[Interview Taken on]],"MMM")</f>
        <v>Aug</v>
      </c>
    </row>
    <row r="3316" spans="1:15" x14ac:dyDescent="0.25">
      <c r="A3316">
        <v>729601</v>
      </c>
      <c r="B3316" s="3">
        <v>41877.395138888889</v>
      </c>
      <c r="C3316">
        <f t="shared" si="307"/>
        <v>1</v>
      </c>
      <c r="D3316" t="s">
        <v>7</v>
      </c>
      <c r="E3316" t="s">
        <v>11</v>
      </c>
      <c r="F3316" t="s">
        <v>201</v>
      </c>
      <c r="G3316" t="s">
        <v>22</v>
      </c>
      <c r="H3316">
        <v>37115</v>
      </c>
      <c r="I3316" t="str">
        <f t="shared" si="308"/>
        <v>Morning</v>
      </c>
      <c r="J3316" t="str">
        <f t="shared" si="309"/>
        <v>Tue</v>
      </c>
      <c r="K3316" t="str">
        <f t="shared" si="310"/>
        <v>2014-08-26</v>
      </c>
      <c r="L3316" s="39">
        <f t="shared" si="311"/>
        <v>0.39513888888905058</v>
      </c>
      <c r="M3316" s="19">
        <f>COUNTIF(Table1_3[Status], "Hired") / COUNTA(Table1_3[Status])</f>
        <v>0.6552734375</v>
      </c>
      <c r="N3316" s="27">
        <f t="shared" si="312"/>
        <v>41892.395138888889</v>
      </c>
      <c r="O3316" t="str">
        <f>TEXT(Table1_3[[#This Row],[Interview Taken on]],"MMM")</f>
        <v>Aug</v>
      </c>
    </row>
    <row r="3317" spans="1:15" x14ac:dyDescent="0.25">
      <c r="A3317">
        <v>391507</v>
      </c>
      <c r="B3317" s="3">
        <v>41862.397916666669</v>
      </c>
      <c r="C3317">
        <f t="shared" si="307"/>
        <v>1</v>
      </c>
      <c r="D3317" t="s">
        <v>7</v>
      </c>
      <c r="E3317" t="s">
        <v>11</v>
      </c>
      <c r="F3317" t="s">
        <v>204</v>
      </c>
      <c r="G3317" t="s">
        <v>34</v>
      </c>
      <c r="H3317">
        <v>24210</v>
      </c>
      <c r="I3317" t="str">
        <f t="shared" si="308"/>
        <v>Morning</v>
      </c>
      <c r="J3317" t="str">
        <f t="shared" si="309"/>
        <v>Mon</v>
      </c>
      <c r="K3317" t="str">
        <f t="shared" si="310"/>
        <v>2014-08-11</v>
      </c>
      <c r="L3317" s="39">
        <f t="shared" si="311"/>
        <v>0.39791666666860692</v>
      </c>
      <c r="M3317" s="19">
        <f>COUNTIF(Table1_3[Status], "Hired") / COUNTA(Table1_3[Status])</f>
        <v>0.6552734375</v>
      </c>
      <c r="N3317" s="27">
        <f t="shared" si="312"/>
        <v>41877.397916666669</v>
      </c>
      <c r="O3317" t="str">
        <f>TEXT(Table1_3[[#This Row],[Interview Taken on]],"MMM")</f>
        <v>Aug</v>
      </c>
    </row>
    <row r="3318" spans="1:15" x14ac:dyDescent="0.25">
      <c r="A3318">
        <v>794711</v>
      </c>
      <c r="B3318" s="3">
        <v>41849.601388888892</v>
      </c>
      <c r="C3318">
        <f t="shared" si="307"/>
        <v>1</v>
      </c>
      <c r="D3318" t="s">
        <v>7</v>
      </c>
      <c r="E3318" t="s">
        <v>11</v>
      </c>
      <c r="F3318" t="s">
        <v>204</v>
      </c>
      <c r="G3318" t="s">
        <v>18</v>
      </c>
      <c r="H3318">
        <v>90076</v>
      </c>
      <c r="I3318" t="str">
        <f t="shared" si="308"/>
        <v>Afternoon</v>
      </c>
      <c r="J3318" t="str">
        <f t="shared" si="309"/>
        <v>Tue</v>
      </c>
      <c r="K3318" t="str">
        <f t="shared" si="310"/>
        <v>2014-07-29</v>
      </c>
      <c r="L3318" s="39">
        <f t="shared" si="311"/>
        <v>0.60138888889196096</v>
      </c>
      <c r="M3318" s="19">
        <f>COUNTIF(Table1_3[Status], "Hired") / COUNTA(Table1_3[Status])</f>
        <v>0.6552734375</v>
      </c>
      <c r="N3318" s="27">
        <f t="shared" si="312"/>
        <v>41864.601388888892</v>
      </c>
      <c r="O3318" t="str">
        <f>TEXT(Table1_3[[#This Row],[Interview Taken on]],"MMM")</f>
        <v>Jul</v>
      </c>
    </row>
    <row r="3319" spans="1:15" x14ac:dyDescent="0.25">
      <c r="A3319">
        <v>656787</v>
      </c>
      <c r="B3319" s="3">
        <v>41782.748611111114</v>
      </c>
      <c r="C3319">
        <f t="shared" si="307"/>
        <v>0</v>
      </c>
      <c r="D3319" t="s">
        <v>13</v>
      </c>
      <c r="E3319" t="s">
        <v>11</v>
      </c>
      <c r="F3319" t="s">
        <v>205</v>
      </c>
      <c r="G3319" t="s">
        <v>34</v>
      </c>
      <c r="H3319">
        <v>32731</v>
      </c>
      <c r="I3319" t="str">
        <f t="shared" si="308"/>
        <v>Afternoon</v>
      </c>
      <c r="J3319" t="str">
        <f t="shared" si="309"/>
        <v>Fri</v>
      </c>
      <c r="K3319" t="str">
        <f t="shared" si="310"/>
        <v>2014-05-23</v>
      </c>
      <c r="L3319" s="39">
        <f t="shared" si="311"/>
        <v>0.74861111111385981</v>
      </c>
      <c r="M3319" s="19">
        <f>COUNTIF(Table1_3[Status], "Hired") / COUNTA(Table1_3[Status])</f>
        <v>0.6552734375</v>
      </c>
      <c r="N3319" s="27" t="str">
        <f t="shared" si="312"/>
        <v/>
      </c>
      <c r="O3319" t="str">
        <f>TEXT(Table1_3[[#This Row],[Interview Taken on]],"MMM")</f>
        <v>May</v>
      </c>
    </row>
    <row r="3320" spans="1:15" x14ac:dyDescent="0.25">
      <c r="A3320">
        <v>410418</v>
      </c>
      <c r="B3320" s="3">
        <v>41782.750694444447</v>
      </c>
      <c r="C3320">
        <f t="shared" si="307"/>
        <v>1</v>
      </c>
      <c r="D3320" t="s">
        <v>7</v>
      </c>
      <c r="E3320" t="s">
        <v>8</v>
      </c>
      <c r="F3320" t="s">
        <v>205</v>
      </c>
      <c r="G3320" t="s">
        <v>34</v>
      </c>
      <c r="H3320">
        <v>75381</v>
      </c>
      <c r="I3320" t="str">
        <f t="shared" si="308"/>
        <v>Evening</v>
      </c>
      <c r="J3320" t="str">
        <f t="shared" si="309"/>
        <v>Fri</v>
      </c>
      <c r="K3320" t="str">
        <f t="shared" si="310"/>
        <v>2014-05-23</v>
      </c>
      <c r="L3320" s="39">
        <f t="shared" si="311"/>
        <v>0.75069444444670808</v>
      </c>
      <c r="M3320" s="19">
        <f>COUNTIF(Table1_3[Status], "Hired") / COUNTA(Table1_3[Status])</f>
        <v>0.6552734375</v>
      </c>
      <c r="N3320" s="27">
        <f t="shared" si="312"/>
        <v>41797.750694444447</v>
      </c>
      <c r="O3320" t="str">
        <f>TEXT(Table1_3[[#This Row],[Interview Taken on]],"MMM")</f>
        <v>May</v>
      </c>
    </row>
    <row r="3321" spans="1:15" x14ac:dyDescent="0.25">
      <c r="A3321">
        <v>475908</v>
      </c>
      <c r="B3321" s="3">
        <v>41775.736805555556</v>
      </c>
      <c r="C3321">
        <f t="shared" si="307"/>
        <v>1</v>
      </c>
      <c r="D3321" t="s">
        <v>7</v>
      </c>
      <c r="E3321" t="s">
        <v>8</v>
      </c>
      <c r="F3321" t="s">
        <v>205</v>
      </c>
      <c r="G3321" t="s">
        <v>34</v>
      </c>
      <c r="H3321">
        <v>58723</v>
      </c>
      <c r="I3321" t="str">
        <f t="shared" si="308"/>
        <v>Afternoon</v>
      </c>
      <c r="J3321" t="str">
        <f t="shared" si="309"/>
        <v>Fri</v>
      </c>
      <c r="K3321" t="str">
        <f t="shared" si="310"/>
        <v>2014-05-16</v>
      </c>
      <c r="L3321" s="39">
        <f t="shared" si="311"/>
        <v>0.73680555555620231</v>
      </c>
      <c r="M3321" s="19">
        <f>COUNTIF(Table1_3[Status], "Hired") / COUNTA(Table1_3[Status])</f>
        <v>0.6552734375</v>
      </c>
      <c r="N3321" s="27">
        <f t="shared" si="312"/>
        <v>41790.736805555556</v>
      </c>
      <c r="O3321" t="str">
        <f>TEXT(Table1_3[[#This Row],[Interview Taken on]],"MMM")</f>
        <v>May</v>
      </c>
    </row>
    <row r="3322" spans="1:15" x14ac:dyDescent="0.25">
      <c r="A3322">
        <v>825365</v>
      </c>
      <c r="B3322" s="3">
        <v>41775.739583333336</v>
      </c>
      <c r="C3322">
        <f t="shared" si="307"/>
        <v>0</v>
      </c>
      <c r="D3322" t="s">
        <v>13</v>
      </c>
      <c r="E3322" t="s">
        <v>8</v>
      </c>
      <c r="F3322" t="s">
        <v>205</v>
      </c>
      <c r="G3322" t="s">
        <v>34</v>
      </c>
      <c r="H3322">
        <v>66849</v>
      </c>
      <c r="I3322" t="str">
        <f t="shared" si="308"/>
        <v>Afternoon</v>
      </c>
      <c r="J3322" t="str">
        <f t="shared" si="309"/>
        <v>Fri</v>
      </c>
      <c r="K3322" t="str">
        <f t="shared" si="310"/>
        <v>2014-05-16</v>
      </c>
      <c r="L3322" s="39">
        <f t="shared" si="311"/>
        <v>0.73958333333575865</v>
      </c>
      <c r="M3322" s="19">
        <f>COUNTIF(Table1_3[Status], "Hired") / COUNTA(Table1_3[Status])</f>
        <v>0.6552734375</v>
      </c>
      <c r="N3322" s="27" t="str">
        <f t="shared" si="312"/>
        <v/>
      </c>
      <c r="O3322" t="str">
        <f>TEXT(Table1_3[[#This Row],[Interview Taken on]],"MMM")</f>
        <v>May</v>
      </c>
    </row>
    <row r="3323" spans="1:15" x14ac:dyDescent="0.25">
      <c r="A3323">
        <v>747318</v>
      </c>
      <c r="B3323" s="3">
        <v>41775.737500000003</v>
      </c>
      <c r="C3323">
        <f t="shared" si="307"/>
        <v>1</v>
      </c>
      <c r="D3323" t="s">
        <v>7</v>
      </c>
      <c r="E3323" t="s">
        <v>38</v>
      </c>
      <c r="F3323" t="s">
        <v>205</v>
      </c>
      <c r="G3323" t="s">
        <v>34</v>
      </c>
      <c r="H3323">
        <v>14799</v>
      </c>
      <c r="I3323" t="str">
        <f t="shared" si="308"/>
        <v>Afternoon</v>
      </c>
      <c r="J3323" t="str">
        <f t="shared" si="309"/>
        <v>Fri</v>
      </c>
      <c r="K3323" t="str">
        <f t="shared" si="310"/>
        <v>2014-05-16</v>
      </c>
      <c r="L3323" s="39">
        <f t="shared" si="311"/>
        <v>0.73750000000291038</v>
      </c>
      <c r="M3323" s="19">
        <f>COUNTIF(Table1_3[Status], "Hired") / COUNTA(Table1_3[Status])</f>
        <v>0.6552734375</v>
      </c>
      <c r="N3323" s="27">
        <f t="shared" si="312"/>
        <v>41790.737500000003</v>
      </c>
      <c r="O3323" t="str">
        <f>TEXT(Table1_3[[#This Row],[Interview Taken on]],"MMM")</f>
        <v>May</v>
      </c>
    </row>
    <row r="3324" spans="1:15" x14ac:dyDescent="0.25">
      <c r="A3324">
        <v>729869</v>
      </c>
      <c r="B3324" s="3">
        <v>41775.737500000003</v>
      </c>
      <c r="C3324">
        <f t="shared" si="307"/>
        <v>1</v>
      </c>
      <c r="D3324" t="s">
        <v>7</v>
      </c>
      <c r="E3324" t="s">
        <v>38</v>
      </c>
      <c r="F3324" t="s">
        <v>205</v>
      </c>
      <c r="G3324" t="s">
        <v>34</v>
      </c>
      <c r="H3324">
        <v>33179</v>
      </c>
      <c r="I3324" t="str">
        <f t="shared" si="308"/>
        <v>Afternoon</v>
      </c>
      <c r="J3324" t="str">
        <f t="shared" si="309"/>
        <v>Fri</v>
      </c>
      <c r="K3324" t="str">
        <f t="shared" si="310"/>
        <v>2014-05-16</v>
      </c>
      <c r="L3324" s="39">
        <f t="shared" si="311"/>
        <v>0.73750000000291038</v>
      </c>
      <c r="M3324" s="19">
        <f>COUNTIF(Table1_3[Status], "Hired") / COUNTA(Table1_3[Status])</f>
        <v>0.6552734375</v>
      </c>
      <c r="N3324" s="27">
        <f t="shared" si="312"/>
        <v>41790.737500000003</v>
      </c>
      <c r="O3324" t="str">
        <f>TEXT(Table1_3[[#This Row],[Interview Taken on]],"MMM")</f>
        <v>May</v>
      </c>
    </row>
    <row r="3325" spans="1:15" x14ac:dyDescent="0.25">
      <c r="A3325">
        <v>114826</v>
      </c>
      <c r="B3325" s="3">
        <v>41871.640277777777</v>
      </c>
      <c r="C3325">
        <f t="shared" si="307"/>
        <v>0</v>
      </c>
      <c r="D3325" t="s">
        <v>13</v>
      </c>
      <c r="E3325" t="s">
        <v>11</v>
      </c>
      <c r="F3325" t="s">
        <v>205</v>
      </c>
      <c r="G3325" t="s">
        <v>34</v>
      </c>
      <c r="H3325">
        <v>41054</v>
      </c>
      <c r="I3325" t="str">
        <f t="shared" si="308"/>
        <v>Afternoon</v>
      </c>
      <c r="J3325" t="str">
        <f t="shared" si="309"/>
        <v>Wed</v>
      </c>
      <c r="K3325" t="str">
        <f t="shared" si="310"/>
        <v>2014-08-20</v>
      </c>
      <c r="L3325" s="39">
        <f t="shared" si="311"/>
        <v>0.64027777777664596</v>
      </c>
      <c r="M3325" s="19">
        <f>COUNTIF(Table1_3[Status], "Hired") / COUNTA(Table1_3[Status])</f>
        <v>0.6552734375</v>
      </c>
      <c r="N3325" s="27" t="str">
        <f t="shared" si="312"/>
        <v/>
      </c>
      <c r="O3325" t="str">
        <f>TEXT(Table1_3[[#This Row],[Interview Taken on]],"MMM")</f>
        <v>Aug</v>
      </c>
    </row>
    <row r="3326" spans="1:15" x14ac:dyDescent="0.25">
      <c r="A3326">
        <v>899997</v>
      </c>
      <c r="B3326" s="3">
        <v>41871.781944444447</v>
      </c>
      <c r="C3326">
        <f t="shared" si="307"/>
        <v>0</v>
      </c>
      <c r="D3326" t="s">
        <v>13</v>
      </c>
      <c r="E3326" t="s">
        <v>11</v>
      </c>
      <c r="F3326" t="s">
        <v>205</v>
      </c>
      <c r="G3326" t="s">
        <v>34</v>
      </c>
      <c r="H3326">
        <v>91371</v>
      </c>
      <c r="I3326" t="str">
        <f t="shared" si="308"/>
        <v>Evening</v>
      </c>
      <c r="J3326" t="str">
        <f t="shared" si="309"/>
        <v>Wed</v>
      </c>
      <c r="K3326" t="str">
        <f t="shared" si="310"/>
        <v>2014-08-20</v>
      </c>
      <c r="L3326" s="39">
        <f t="shared" si="311"/>
        <v>0.78194444444670808</v>
      </c>
      <c r="M3326" s="19">
        <f>COUNTIF(Table1_3[Status], "Hired") / COUNTA(Table1_3[Status])</f>
        <v>0.6552734375</v>
      </c>
      <c r="N3326" s="27" t="str">
        <f t="shared" si="312"/>
        <v/>
      </c>
      <c r="O3326" t="str">
        <f>TEXT(Table1_3[[#This Row],[Interview Taken on]],"MMM")</f>
        <v>Aug</v>
      </c>
    </row>
    <row r="3327" spans="1:15" x14ac:dyDescent="0.25">
      <c r="A3327">
        <v>390743</v>
      </c>
      <c r="B3327" s="3">
        <v>41871.783333333333</v>
      </c>
      <c r="C3327">
        <f t="shared" si="307"/>
        <v>1</v>
      </c>
      <c r="D3327" t="s">
        <v>7</v>
      </c>
      <c r="E3327" t="s">
        <v>11</v>
      </c>
      <c r="F3327" t="s">
        <v>205</v>
      </c>
      <c r="G3327" t="s">
        <v>34</v>
      </c>
      <c r="H3327">
        <v>33532</v>
      </c>
      <c r="I3327" t="str">
        <f t="shared" si="308"/>
        <v>Evening</v>
      </c>
      <c r="J3327" t="str">
        <f t="shared" si="309"/>
        <v>Wed</v>
      </c>
      <c r="K3327" t="str">
        <f t="shared" si="310"/>
        <v>2014-08-20</v>
      </c>
      <c r="L3327" s="39">
        <f t="shared" si="311"/>
        <v>0.78333333333284827</v>
      </c>
      <c r="M3327" s="19">
        <f>COUNTIF(Table1_3[Status], "Hired") / COUNTA(Table1_3[Status])</f>
        <v>0.6552734375</v>
      </c>
      <c r="N3327" s="27">
        <f t="shared" si="312"/>
        <v>41886.783333333333</v>
      </c>
      <c r="O3327" t="str">
        <f>TEXT(Table1_3[[#This Row],[Interview Taken on]],"MMM")</f>
        <v>Aug</v>
      </c>
    </row>
    <row r="3328" spans="1:15" x14ac:dyDescent="0.25">
      <c r="A3328">
        <v>169266</v>
      </c>
      <c r="B3328" s="3">
        <v>41871.785416666666</v>
      </c>
      <c r="C3328">
        <f t="shared" si="307"/>
        <v>0</v>
      </c>
      <c r="D3328" t="s">
        <v>13</v>
      </c>
      <c r="E3328" t="s">
        <v>11</v>
      </c>
      <c r="F3328" t="s">
        <v>205</v>
      </c>
      <c r="G3328" t="s">
        <v>34</v>
      </c>
      <c r="H3328">
        <v>1188</v>
      </c>
      <c r="I3328" t="str">
        <f t="shared" si="308"/>
        <v>Evening</v>
      </c>
      <c r="J3328" t="str">
        <f t="shared" si="309"/>
        <v>Wed</v>
      </c>
      <c r="K3328" t="str">
        <f t="shared" si="310"/>
        <v>2014-08-20</v>
      </c>
      <c r="L3328" s="39">
        <f t="shared" si="311"/>
        <v>0.78541666666569654</v>
      </c>
      <c r="M3328" s="19">
        <f>COUNTIF(Table1_3[Status], "Hired") / COUNTA(Table1_3[Status])</f>
        <v>0.6552734375</v>
      </c>
      <c r="N3328" s="27" t="str">
        <f t="shared" si="312"/>
        <v/>
      </c>
      <c r="O3328" t="str">
        <f>TEXT(Table1_3[[#This Row],[Interview Taken on]],"MMM")</f>
        <v>Aug</v>
      </c>
    </row>
    <row r="3329" spans="1:15" x14ac:dyDescent="0.25">
      <c r="A3329">
        <v>114741</v>
      </c>
      <c r="B3329" s="3">
        <v>41871.78402777778</v>
      </c>
      <c r="C3329">
        <f t="shared" si="307"/>
        <v>1</v>
      </c>
      <c r="D3329" t="s">
        <v>7</v>
      </c>
      <c r="E3329" t="s">
        <v>11</v>
      </c>
      <c r="F3329" t="s">
        <v>205</v>
      </c>
      <c r="G3329" t="s">
        <v>34</v>
      </c>
      <c r="H3329">
        <v>12959</v>
      </c>
      <c r="I3329" t="str">
        <f t="shared" si="308"/>
        <v>Evening</v>
      </c>
      <c r="J3329" t="str">
        <f t="shared" si="309"/>
        <v>Wed</v>
      </c>
      <c r="K3329" t="str">
        <f t="shared" si="310"/>
        <v>2014-08-20</v>
      </c>
      <c r="L3329" s="39">
        <f t="shared" si="311"/>
        <v>0.78402777777955635</v>
      </c>
      <c r="M3329" s="19">
        <f>COUNTIF(Table1_3[Status], "Hired") / COUNTA(Table1_3[Status])</f>
        <v>0.6552734375</v>
      </c>
      <c r="N3329" s="27">
        <f t="shared" si="312"/>
        <v>41886.78402777778</v>
      </c>
      <c r="O3329" t="str">
        <f>TEXT(Table1_3[[#This Row],[Interview Taken on]],"MMM")</f>
        <v>Aug</v>
      </c>
    </row>
    <row r="3330" spans="1:15" x14ac:dyDescent="0.25">
      <c r="A3330">
        <v>161963</v>
      </c>
      <c r="B3330" s="3">
        <v>41871.788888888892</v>
      </c>
      <c r="C3330">
        <f t="shared" ref="C3330:C3393" si="313">IF(D3330="Hired",1,0)</f>
        <v>0</v>
      </c>
      <c r="D3330" t="s">
        <v>13</v>
      </c>
      <c r="E3330" t="s">
        <v>11</v>
      </c>
      <c r="F3330" t="s">
        <v>205</v>
      </c>
      <c r="G3330" t="s">
        <v>34</v>
      </c>
      <c r="H3330">
        <v>68381</v>
      </c>
      <c r="I3330" t="str">
        <f t="shared" ref="I3330:I3393" si="314">IF(AND(HOUR(B3330)&gt;=6, HOUR(B3330)&lt;12), "Morning",
   IF(AND(HOUR(B3330)&gt;=12, HOUR(B3330)&lt;18), "Afternoon",
   IF(AND(HOUR(B3330)&gt;=18, HOUR(B3330)&lt;24), "Evening", "Night")))</f>
        <v>Evening</v>
      </c>
      <c r="J3330" t="str">
        <f t="shared" ref="J3330:J3393" si="315">TEXT(B3330, "DDD")</f>
        <v>Wed</v>
      </c>
      <c r="K3330" t="str">
        <f t="shared" ref="K3330:K3393" si="316">TEXT(B3330, "YYYY-MM-DD")</f>
        <v>2014-08-20</v>
      </c>
      <c r="L3330" s="39">
        <f t="shared" ref="L3330:L3393" si="317">MOD(B3330,1)</f>
        <v>0.78888888889196096</v>
      </c>
      <c r="M3330" s="19">
        <f>COUNTIF(Table1_3[Status], "Hired") / COUNTA(Table1_3[Status])</f>
        <v>0.6552734375</v>
      </c>
      <c r="N3330" s="27" t="str">
        <f t="shared" ref="N3330:N3393" si="318">IF(D3330="Hired", B3330+15, "")</f>
        <v/>
      </c>
      <c r="O3330" t="str">
        <f>TEXT(Table1_3[[#This Row],[Interview Taken on]],"MMM")</f>
        <v>Aug</v>
      </c>
    </row>
    <row r="3331" spans="1:15" x14ac:dyDescent="0.25">
      <c r="A3331">
        <v>897881</v>
      </c>
      <c r="B3331" s="3">
        <v>41871.788888888892</v>
      </c>
      <c r="C3331">
        <f t="shared" si="313"/>
        <v>0</v>
      </c>
      <c r="D3331" t="s">
        <v>13</v>
      </c>
      <c r="E3331" t="s">
        <v>11</v>
      </c>
      <c r="F3331" t="s">
        <v>205</v>
      </c>
      <c r="G3331" t="s">
        <v>34</v>
      </c>
      <c r="H3331">
        <v>7690</v>
      </c>
      <c r="I3331" t="str">
        <f t="shared" si="314"/>
        <v>Evening</v>
      </c>
      <c r="J3331" t="str">
        <f t="shared" si="315"/>
        <v>Wed</v>
      </c>
      <c r="K3331" t="str">
        <f t="shared" si="316"/>
        <v>2014-08-20</v>
      </c>
      <c r="L3331" s="39">
        <f t="shared" si="317"/>
        <v>0.78888888889196096</v>
      </c>
      <c r="M3331" s="19">
        <f>COUNTIF(Table1_3[Status], "Hired") / COUNTA(Table1_3[Status])</f>
        <v>0.6552734375</v>
      </c>
      <c r="N3331" s="27" t="str">
        <f t="shared" si="318"/>
        <v/>
      </c>
      <c r="O3331" t="str">
        <f>TEXT(Table1_3[[#This Row],[Interview Taken on]],"MMM")</f>
        <v>Aug</v>
      </c>
    </row>
    <row r="3332" spans="1:15" x14ac:dyDescent="0.25">
      <c r="A3332">
        <v>331487</v>
      </c>
      <c r="B3332" s="3">
        <v>41877.632638888892</v>
      </c>
      <c r="C3332">
        <f t="shared" si="313"/>
        <v>1</v>
      </c>
      <c r="D3332" t="s">
        <v>7</v>
      </c>
      <c r="E3332" t="s">
        <v>8</v>
      </c>
      <c r="F3332" t="s">
        <v>205</v>
      </c>
      <c r="G3332" t="s">
        <v>34</v>
      </c>
      <c r="H3332">
        <v>55670</v>
      </c>
      <c r="I3332" t="str">
        <f t="shared" si="314"/>
        <v>Afternoon</v>
      </c>
      <c r="J3332" t="str">
        <f t="shared" si="315"/>
        <v>Tue</v>
      </c>
      <c r="K3332" t="str">
        <f t="shared" si="316"/>
        <v>2014-08-26</v>
      </c>
      <c r="L3332" s="39">
        <f t="shared" si="317"/>
        <v>0.63263888889196096</v>
      </c>
      <c r="M3332" s="19">
        <f>COUNTIF(Table1_3[Status], "Hired") / COUNTA(Table1_3[Status])</f>
        <v>0.6552734375</v>
      </c>
      <c r="N3332" s="27">
        <f t="shared" si="318"/>
        <v>41892.632638888892</v>
      </c>
      <c r="O3332" t="str">
        <f>TEXT(Table1_3[[#This Row],[Interview Taken on]],"MMM")</f>
        <v>Aug</v>
      </c>
    </row>
    <row r="3333" spans="1:15" x14ac:dyDescent="0.25">
      <c r="A3333">
        <v>219953</v>
      </c>
      <c r="B3333" s="3">
        <v>41879.678472222222</v>
      </c>
      <c r="C3333">
        <f t="shared" si="313"/>
        <v>1</v>
      </c>
      <c r="D3333" t="s">
        <v>7</v>
      </c>
      <c r="E3333" t="s">
        <v>11</v>
      </c>
      <c r="F3333" t="s">
        <v>205</v>
      </c>
      <c r="G3333" t="s">
        <v>34</v>
      </c>
      <c r="H3333">
        <v>88338</v>
      </c>
      <c r="I3333" t="str">
        <f t="shared" si="314"/>
        <v>Afternoon</v>
      </c>
      <c r="J3333" t="str">
        <f t="shared" si="315"/>
        <v>Thu</v>
      </c>
      <c r="K3333" t="str">
        <f t="shared" si="316"/>
        <v>2014-08-28</v>
      </c>
      <c r="L3333" s="39">
        <f t="shared" si="317"/>
        <v>0.67847222222189885</v>
      </c>
      <c r="M3333" s="19">
        <f>COUNTIF(Table1_3[Status], "Hired") / COUNTA(Table1_3[Status])</f>
        <v>0.6552734375</v>
      </c>
      <c r="N3333" s="27">
        <f t="shared" si="318"/>
        <v>41894.678472222222</v>
      </c>
      <c r="O3333" t="str">
        <f>TEXT(Table1_3[[#This Row],[Interview Taken on]],"MMM")</f>
        <v>Aug</v>
      </c>
    </row>
    <row r="3334" spans="1:15" x14ac:dyDescent="0.25">
      <c r="A3334">
        <v>590522</v>
      </c>
      <c r="B3334" s="3">
        <v>41879.680555555555</v>
      </c>
      <c r="C3334">
        <f t="shared" si="313"/>
        <v>0</v>
      </c>
      <c r="D3334" t="s">
        <v>13</v>
      </c>
      <c r="E3334" t="s">
        <v>11</v>
      </c>
      <c r="F3334" t="s">
        <v>205</v>
      </c>
      <c r="G3334" t="s">
        <v>34</v>
      </c>
      <c r="H3334">
        <v>91558</v>
      </c>
      <c r="I3334" t="str">
        <f t="shared" si="314"/>
        <v>Afternoon</v>
      </c>
      <c r="J3334" t="str">
        <f t="shared" si="315"/>
        <v>Thu</v>
      </c>
      <c r="K3334" t="str">
        <f t="shared" si="316"/>
        <v>2014-08-28</v>
      </c>
      <c r="L3334" s="39">
        <f t="shared" si="317"/>
        <v>0.68055555555474712</v>
      </c>
      <c r="M3334" s="19">
        <f>COUNTIF(Table1_3[Status], "Hired") / COUNTA(Table1_3[Status])</f>
        <v>0.6552734375</v>
      </c>
      <c r="N3334" s="27" t="str">
        <f t="shared" si="318"/>
        <v/>
      </c>
      <c r="O3334" t="str">
        <f>TEXT(Table1_3[[#This Row],[Interview Taken on]],"MMM")</f>
        <v>Aug</v>
      </c>
    </row>
    <row r="3335" spans="1:15" x14ac:dyDescent="0.25">
      <c r="A3335">
        <v>646084</v>
      </c>
      <c r="B3335" s="3">
        <v>41788.313194444447</v>
      </c>
      <c r="C3335">
        <f t="shared" si="313"/>
        <v>0</v>
      </c>
      <c r="D3335" t="s">
        <v>13</v>
      </c>
      <c r="E3335" t="s">
        <v>11</v>
      </c>
      <c r="F3335" t="s">
        <v>201</v>
      </c>
      <c r="G3335" t="s">
        <v>10</v>
      </c>
      <c r="H3335">
        <v>89351</v>
      </c>
      <c r="I3335" t="str">
        <f t="shared" si="314"/>
        <v>Morning</v>
      </c>
      <c r="J3335" t="str">
        <f t="shared" si="315"/>
        <v>Thu</v>
      </c>
      <c r="K3335" t="str">
        <f t="shared" si="316"/>
        <v>2014-05-29</v>
      </c>
      <c r="L3335" s="39">
        <f t="shared" si="317"/>
        <v>0.31319444444670808</v>
      </c>
      <c r="M3335" s="19">
        <f>COUNTIF(Table1_3[Status], "Hired") / COUNTA(Table1_3[Status])</f>
        <v>0.6552734375</v>
      </c>
      <c r="N3335" s="27" t="str">
        <f t="shared" si="318"/>
        <v/>
      </c>
      <c r="O3335" t="str">
        <f>TEXT(Table1_3[[#This Row],[Interview Taken on]],"MMM")</f>
        <v>May</v>
      </c>
    </row>
    <row r="3336" spans="1:15" x14ac:dyDescent="0.25">
      <c r="A3336">
        <v>510340</v>
      </c>
      <c r="B3336" s="3">
        <v>41786.49722222222</v>
      </c>
      <c r="C3336">
        <f t="shared" si="313"/>
        <v>1</v>
      </c>
      <c r="D3336" t="s">
        <v>7</v>
      </c>
      <c r="E3336" t="s">
        <v>8</v>
      </c>
      <c r="F3336" t="s">
        <v>201</v>
      </c>
      <c r="G3336" t="s">
        <v>10</v>
      </c>
      <c r="H3336">
        <v>88420</v>
      </c>
      <c r="I3336" t="str">
        <f t="shared" si="314"/>
        <v>Morning</v>
      </c>
      <c r="J3336" t="str">
        <f t="shared" si="315"/>
        <v>Tue</v>
      </c>
      <c r="K3336" t="str">
        <f t="shared" si="316"/>
        <v>2014-05-27</v>
      </c>
      <c r="L3336" s="39">
        <f t="shared" si="317"/>
        <v>0.49722222222044365</v>
      </c>
      <c r="M3336" s="19">
        <f>COUNTIF(Table1_3[Status], "Hired") / COUNTA(Table1_3[Status])</f>
        <v>0.6552734375</v>
      </c>
      <c r="N3336" s="27">
        <f t="shared" si="318"/>
        <v>41801.49722222222</v>
      </c>
      <c r="O3336" t="str">
        <f>TEXT(Table1_3[[#This Row],[Interview Taken on]],"MMM")</f>
        <v>May</v>
      </c>
    </row>
    <row r="3337" spans="1:15" x14ac:dyDescent="0.25">
      <c r="A3337">
        <v>259229</v>
      </c>
      <c r="B3337" s="3">
        <v>41816.429861111108</v>
      </c>
      <c r="C3337">
        <f t="shared" si="313"/>
        <v>1</v>
      </c>
      <c r="D3337" t="s">
        <v>7</v>
      </c>
      <c r="E3337" t="s">
        <v>8</v>
      </c>
      <c r="F3337" t="s">
        <v>204</v>
      </c>
      <c r="G3337" t="s">
        <v>22</v>
      </c>
      <c r="H3337">
        <v>27256</v>
      </c>
      <c r="I3337" t="str">
        <f t="shared" si="314"/>
        <v>Morning</v>
      </c>
      <c r="J3337" t="str">
        <f t="shared" si="315"/>
        <v>Thu</v>
      </c>
      <c r="K3337" t="str">
        <f t="shared" si="316"/>
        <v>2014-06-26</v>
      </c>
      <c r="L3337" s="39">
        <f t="shared" si="317"/>
        <v>0.42986111110803904</v>
      </c>
      <c r="M3337" s="19">
        <f>COUNTIF(Table1_3[Status], "Hired") / COUNTA(Table1_3[Status])</f>
        <v>0.6552734375</v>
      </c>
      <c r="N3337" s="27">
        <f t="shared" si="318"/>
        <v>41831.429861111108</v>
      </c>
      <c r="O3337" t="str">
        <f>TEXT(Table1_3[[#This Row],[Interview Taken on]],"MMM")</f>
        <v>Jun</v>
      </c>
    </row>
    <row r="3338" spans="1:15" x14ac:dyDescent="0.25">
      <c r="A3338">
        <v>604800</v>
      </c>
      <c r="B3338" s="3">
        <v>41816.431250000001</v>
      </c>
      <c r="C3338">
        <f t="shared" si="313"/>
        <v>0</v>
      </c>
      <c r="D3338" t="s">
        <v>13</v>
      </c>
      <c r="E3338" t="s">
        <v>8</v>
      </c>
      <c r="F3338" t="s">
        <v>204</v>
      </c>
      <c r="G3338" t="s">
        <v>22</v>
      </c>
      <c r="H3338">
        <v>78196</v>
      </c>
      <c r="I3338" t="str">
        <f t="shared" si="314"/>
        <v>Morning</v>
      </c>
      <c r="J3338" t="str">
        <f t="shared" si="315"/>
        <v>Thu</v>
      </c>
      <c r="K3338" t="str">
        <f t="shared" si="316"/>
        <v>2014-06-26</v>
      </c>
      <c r="L3338" s="39">
        <f t="shared" si="317"/>
        <v>0.43125000000145519</v>
      </c>
      <c r="M3338" s="19">
        <f>COUNTIF(Table1_3[Status], "Hired") / COUNTA(Table1_3[Status])</f>
        <v>0.6552734375</v>
      </c>
      <c r="N3338" s="27" t="str">
        <f t="shared" si="318"/>
        <v/>
      </c>
      <c r="O3338" t="str">
        <f>TEXT(Table1_3[[#This Row],[Interview Taken on]],"MMM")</f>
        <v>Jun</v>
      </c>
    </row>
    <row r="3339" spans="1:15" x14ac:dyDescent="0.25">
      <c r="A3339">
        <v>696733</v>
      </c>
      <c r="B3339" s="3">
        <v>41816.431250000001</v>
      </c>
      <c r="C3339">
        <f t="shared" si="313"/>
        <v>1</v>
      </c>
      <c r="D3339" t="s">
        <v>7</v>
      </c>
      <c r="E3339" t="s">
        <v>11</v>
      </c>
      <c r="F3339" t="s">
        <v>204</v>
      </c>
      <c r="G3339" t="s">
        <v>22</v>
      </c>
      <c r="H3339">
        <v>88465</v>
      </c>
      <c r="I3339" t="str">
        <f t="shared" si="314"/>
        <v>Morning</v>
      </c>
      <c r="J3339" t="str">
        <f t="shared" si="315"/>
        <v>Thu</v>
      </c>
      <c r="K3339" t="str">
        <f t="shared" si="316"/>
        <v>2014-06-26</v>
      </c>
      <c r="L3339" s="39">
        <f t="shared" si="317"/>
        <v>0.43125000000145519</v>
      </c>
      <c r="M3339" s="19">
        <f>COUNTIF(Table1_3[Status], "Hired") / COUNTA(Table1_3[Status])</f>
        <v>0.6552734375</v>
      </c>
      <c r="N3339" s="27">
        <f t="shared" si="318"/>
        <v>41831.431250000001</v>
      </c>
      <c r="O3339" t="str">
        <f>TEXT(Table1_3[[#This Row],[Interview Taken on]],"MMM")</f>
        <v>Jun</v>
      </c>
    </row>
    <row r="3340" spans="1:15" x14ac:dyDescent="0.25">
      <c r="A3340">
        <v>930905</v>
      </c>
      <c r="B3340" s="3">
        <v>41816.433333333334</v>
      </c>
      <c r="C3340">
        <f t="shared" si="313"/>
        <v>0</v>
      </c>
      <c r="D3340" t="s">
        <v>13</v>
      </c>
      <c r="E3340" t="s">
        <v>8</v>
      </c>
      <c r="F3340" t="s">
        <v>204</v>
      </c>
      <c r="G3340" t="s">
        <v>22</v>
      </c>
      <c r="H3340">
        <v>25454</v>
      </c>
      <c r="I3340" t="str">
        <f t="shared" si="314"/>
        <v>Morning</v>
      </c>
      <c r="J3340" t="str">
        <f t="shared" si="315"/>
        <v>Thu</v>
      </c>
      <c r="K3340" t="str">
        <f t="shared" si="316"/>
        <v>2014-06-26</v>
      </c>
      <c r="L3340" s="39">
        <f t="shared" si="317"/>
        <v>0.43333333333430346</v>
      </c>
      <c r="M3340" s="19">
        <f>COUNTIF(Table1_3[Status], "Hired") / COUNTA(Table1_3[Status])</f>
        <v>0.6552734375</v>
      </c>
      <c r="N3340" s="27" t="str">
        <f t="shared" si="318"/>
        <v/>
      </c>
      <c r="O3340" t="str">
        <f>TEXT(Table1_3[[#This Row],[Interview Taken on]],"MMM")</f>
        <v>Jun</v>
      </c>
    </row>
    <row r="3341" spans="1:15" x14ac:dyDescent="0.25">
      <c r="A3341">
        <v>379513</v>
      </c>
      <c r="B3341" s="3">
        <v>41822.498611111114</v>
      </c>
      <c r="C3341">
        <f t="shared" si="313"/>
        <v>1</v>
      </c>
      <c r="D3341" t="s">
        <v>7</v>
      </c>
      <c r="E3341" t="s">
        <v>8</v>
      </c>
      <c r="F3341" t="s">
        <v>204</v>
      </c>
      <c r="G3341" t="s">
        <v>22</v>
      </c>
      <c r="H3341">
        <v>12909</v>
      </c>
      <c r="I3341" t="str">
        <f t="shared" si="314"/>
        <v>Morning</v>
      </c>
      <c r="J3341" t="str">
        <f t="shared" si="315"/>
        <v>Wed</v>
      </c>
      <c r="K3341" t="str">
        <f t="shared" si="316"/>
        <v>2014-07-02</v>
      </c>
      <c r="L3341" s="39">
        <f t="shared" si="317"/>
        <v>0.49861111111385981</v>
      </c>
      <c r="M3341" s="19">
        <f>COUNTIF(Table1_3[Status], "Hired") / COUNTA(Table1_3[Status])</f>
        <v>0.6552734375</v>
      </c>
      <c r="N3341" s="27">
        <f t="shared" si="318"/>
        <v>41837.498611111114</v>
      </c>
      <c r="O3341" t="str">
        <f>TEXT(Table1_3[[#This Row],[Interview Taken on]],"MMM")</f>
        <v>Jul</v>
      </c>
    </row>
    <row r="3342" spans="1:15" x14ac:dyDescent="0.25">
      <c r="A3342">
        <v>492225</v>
      </c>
      <c r="B3342" s="3">
        <v>41822.499305555553</v>
      </c>
      <c r="C3342">
        <f t="shared" si="313"/>
        <v>1</v>
      </c>
      <c r="D3342" t="s">
        <v>7</v>
      </c>
      <c r="E3342" t="s">
        <v>8</v>
      </c>
      <c r="F3342" t="s">
        <v>204</v>
      </c>
      <c r="G3342" t="s">
        <v>22</v>
      </c>
      <c r="H3342">
        <v>71033</v>
      </c>
      <c r="I3342" t="str">
        <f t="shared" si="314"/>
        <v>Morning</v>
      </c>
      <c r="J3342" t="str">
        <f t="shared" si="315"/>
        <v>Wed</v>
      </c>
      <c r="K3342" t="str">
        <f t="shared" si="316"/>
        <v>2014-07-02</v>
      </c>
      <c r="L3342" s="39">
        <f t="shared" si="317"/>
        <v>0.49930555555329192</v>
      </c>
      <c r="M3342" s="19">
        <f>COUNTIF(Table1_3[Status], "Hired") / COUNTA(Table1_3[Status])</f>
        <v>0.6552734375</v>
      </c>
      <c r="N3342" s="27">
        <f t="shared" si="318"/>
        <v>41837.499305555553</v>
      </c>
      <c r="O3342" t="str">
        <f>TEXT(Table1_3[[#This Row],[Interview Taken on]],"MMM")</f>
        <v>Jul</v>
      </c>
    </row>
    <row r="3343" spans="1:15" x14ac:dyDescent="0.25">
      <c r="A3343">
        <v>909614</v>
      </c>
      <c r="B3343" s="3">
        <v>41822.5</v>
      </c>
      <c r="C3343">
        <f t="shared" si="313"/>
        <v>0</v>
      </c>
      <c r="D3343" t="s">
        <v>13</v>
      </c>
      <c r="E3343" t="s">
        <v>11</v>
      </c>
      <c r="F3343" t="s">
        <v>204</v>
      </c>
      <c r="G3343" t="s">
        <v>22</v>
      </c>
      <c r="H3343">
        <v>96078</v>
      </c>
      <c r="I3343" t="str">
        <f t="shared" si="314"/>
        <v>Afternoon</v>
      </c>
      <c r="J3343" t="str">
        <f t="shared" si="315"/>
        <v>Wed</v>
      </c>
      <c r="K3343" t="str">
        <f t="shared" si="316"/>
        <v>2014-07-02</v>
      </c>
      <c r="L3343" s="39">
        <f t="shared" si="317"/>
        <v>0.5</v>
      </c>
      <c r="M3343" s="19">
        <f>COUNTIF(Table1_3[Status], "Hired") / COUNTA(Table1_3[Status])</f>
        <v>0.6552734375</v>
      </c>
      <c r="N3343" s="27" t="str">
        <f t="shared" si="318"/>
        <v/>
      </c>
      <c r="O3343" t="str">
        <f>TEXT(Table1_3[[#This Row],[Interview Taken on]],"MMM")</f>
        <v>Jul</v>
      </c>
    </row>
    <row r="3344" spans="1:15" x14ac:dyDescent="0.25">
      <c r="A3344">
        <v>591038</v>
      </c>
      <c r="B3344" s="3">
        <v>41822.500694444447</v>
      </c>
      <c r="C3344">
        <f t="shared" si="313"/>
        <v>0</v>
      </c>
      <c r="D3344" t="s">
        <v>13</v>
      </c>
      <c r="E3344" t="s">
        <v>11</v>
      </c>
      <c r="F3344" t="s">
        <v>204</v>
      </c>
      <c r="G3344" t="s">
        <v>22</v>
      </c>
      <c r="H3344">
        <v>42203</v>
      </c>
      <c r="I3344" t="str">
        <f t="shared" si="314"/>
        <v>Afternoon</v>
      </c>
      <c r="J3344" t="str">
        <f t="shared" si="315"/>
        <v>Wed</v>
      </c>
      <c r="K3344" t="str">
        <f t="shared" si="316"/>
        <v>2014-07-02</v>
      </c>
      <c r="L3344" s="39">
        <f t="shared" si="317"/>
        <v>0.50069444444670808</v>
      </c>
      <c r="M3344" s="19">
        <f>COUNTIF(Table1_3[Status], "Hired") / COUNTA(Table1_3[Status])</f>
        <v>0.6552734375</v>
      </c>
      <c r="N3344" s="27" t="str">
        <f t="shared" si="318"/>
        <v/>
      </c>
      <c r="O3344" t="str">
        <f>TEXT(Table1_3[[#This Row],[Interview Taken on]],"MMM")</f>
        <v>Jul</v>
      </c>
    </row>
    <row r="3345" spans="1:15" x14ac:dyDescent="0.25">
      <c r="A3345">
        <v>676043</v>
      </c>
      <c r="B3345" s="3">
        <v>41822.502083333333</v>
      </c>
      <c r="C3345">
        <f t="shared" si="313"/>
        <v>1</v>
      </c>
      <c r="D3345" t="s">
        <v>7</v>
      </c>
      <c r="E3345" t="s">
        <v>11</v>
      </c>
      <c r="F3345" t="s">
        <v>204</v>
      </c>
      <c r="G3345" t="s">
        <v>22</v>
      </c>
      <c r="H3345">
        <v>63510</v>
      </c>
      <c r="I3345" t="str">
        <f t="shared" si="314"/>
        <v>Afternoon</v>
      </c>
      <c r="J3345" t="str">
        <f t="shared" si="315"/>
        <v>Wed</v>
      </c>
      <c r="K3345" t="str">
        <f t="shared" si="316"/>
        <v>2014-07-02</v>
      </c>
      <c r="L3345" s="39">
        <f t="shared" si="317"/>
        <v>0.50208333333284827</v>
      </c>
      <c r="M3345" s="19">
        <f>COUNTIF(Table1_3[Status], "Hired") / COUNTA(Table1_3[Status])</f>
        <v>0.6552734375</v>
      </c>
      <c r="N3345" s="27">
        <f t="shared" si="318"/>
        <v>41837.502083333333</v>
      </c>
      <c r="O3345" t="str">
        <f>TEXT(Table1_3[[#This Row],[Interview Taken on]],"MMM")</f>
        <v>Jul</v>
      </c>
    </row>
    <row r="3346" spans="1:15" x14ac:dyDescent="0.25">
      <c r="A3346">
        <v>273255</v>
      </c>
      <c r="B3346" s="3">
        <v>41815.769444444442</v>
      </c>
      <c r="C3346">
        <f t="shared" si="313"/>
        <v>1</v>
      </c>
      <c r="D3346" t="s">
        <v>7</v>
      </c>
      <c r="E3346" t="s">
        <v>8</v>
      </c>
      <c r="F3346" t="s">
        <v>201</v>
      </c>
      <c r="G3346" t="s">
        <v>34</v>
      </c>
      <c r="H3346">
        <v>36183</v>
      </c>
      <c r="I3346" t="str">
        <f t="shared" si="314"/>
        <v>Evening</v>
      </c>
      <c r="J3346" t="str">
        <f t="shared" si="315"/>
        <v>Wed</v>
      </c>
      <c r="K3346" t="str">
        <f t="shared" si="316"/>
        <v>2014-06-25</v>
      </c>
      <c r="L3346" s="39">
        <f t="shared" si="317"/>
        <v>0.7694444444423425</v>
      </c>
      <c r="M3346" s="19">
        <f>COUNTIF(Table1_3[Status], "Hired") / COUNTA(Table1_3[Status])</f>
        <v>0.6552734375</v>
      </c>
      <c r="N3346" s="27">
        <f t="shared" si="318"/>
        <v>41830.769444444442</v>
      </c>
      <c r="O3346" t="str">
        <f>TEXT(Table1_3[[#This Row],[Interview Taken on]],"MMM")</f>
        <v>Jun</v>
      </c>
    </row>
    <row r="3347" spans="1:15" x14ac:dyDescent="0.25">
      <c r="A3347">
        <v>84107</v>
      </c>
      <c r="B3347" s="3">
        <v>41815.770833333336</v>
      </c>
      <c r="C3347">
        <f t="shared" si="313"/>
        <v>1</v>
      </c>
      <c r="D3347" t="s">
        <v>7</v>
      </c>
      <c r="E3347" t="s">
        <v>8</v>
      </c>
      <c r="F3347" t="s">
        <v>201</v>
      </c>
      <c r="G3347" t="s">
        <v>34</v>
      </c>
      <c r="H3347">
        <v>62664</v>
      </c>
      <c r="I3347" t="str">
        <f t="shared" si="314"/>
        <v>Evening</v>
      </c>
      <c r="J3347" t="str">
        <f t="shared" si="315"/>
        <v>Wed</v>
      </c>
      <c r="K3347" t="str">
        <f t="shared" si="316"/>
        <v>2014-06-25</v>
      </c>
      <c r="L3347" s="39">
        <f t="shared" si="317"/>
        <v>0.77083333333575865</v>
      </c>
      <c r="M3347" s="19">
        <f>COUNTIF(Table1_3[Status], "Hired") / COUNTA(Table1_3[Status])</f>
        <v>0.6552734375</v>
      </c>
      <c r="N3347" s="27">
        <f t="shared" si="318"/>
        <v>41830.770833333336</v>
      </c>
      <c r="O3347" t="str">
        <f>TEXT(Table1_3[[#This Row],[Interview Taken on]],"MMM")</f>
        <v>Jun</v>
      </c>
    </row>
    <row r="3348" spans="1:15" x14ac:dyDescent="0.25">
      <c r="A3348">
        <v>365351</v>
      </c>
      <c r="B3348" s="3">
        <v>41815.772916666669</v>
      </c>
      <c r="C3348">
        <f t="shared" si="313"/>
        <v>0</v>
      </c>
      <c r="D3348" t="s">
        <v>13</v>
      </c>
      <c r="E3348" t="s">
        <v>11</v>
      </c>
      <c r="F3348" t="s">
        <v>201</v>
      </c>
      <c r="G3348" t="s">
        <v>34</v>
      </c>
      <c r="H3348">
        <v>45092</v>
      </c>
      <c r="I3348" t="str">
        <f t="shared" si="314"/>
        <v>Evening</v>
      </c>
      <c r="J3348" t="str">
        <f t="shared" si="315"/>
        <v>Wed</v>
      </c>
      <c r="K3348" t="str">
        <f t="shared" si="316"/>
        <v>2014-06-25</v>
      </c>
      <c r="L3348" s="39">
        <f t="shared" si="317"/>
        <v>0.77291666666860692</v>
      </c>
      <c r="M3348" s="19">
        <f>COUNTIF(Table1_3[Status], "Hired") / COUNTA(Table1_3[Status])</f>
        <v>0.6552734375</v>
      </c>
      <c r="N3348" s="27" t="str">
        <f t="shared" si="318"/>
        <v/>
      </c>
      <c r="O3348" t="str">
        <f>TEXT(Table1_3[[#This Row],[Interview Taken on]],"MMM")</f>
        <v>Jun</v>
      </c>
    </row>
    <row r="3349" spans="1:15" x14ac:dyDescent="0.25">
      <c r="A3349">
        <v>322814</v>
      </c>
      <c r="B3349" s="3">
        <v>41815.773611111108</v>
      </c>
      <c r="C3349">
        <f t="shared" si="313"/>
        <v>0</v>
      </c>
      <c r="D3349" t="s">
        <v>13</v>
      </c>
      <c r="E3349" t="s">
        <v>11</v>
      </c>
      <c r="F3349" t="s">
        <v>201</v>
      </c>
      <c r="G3349" t="s">
        <v>34</v>
      </c>
      <c r="H3349">
        <v>86015</v>
      </c>
      <c r="I3349" t="str">
        <f t="shared" si="314"/>
        <v>Evening</v>
      </c>
      <c r="J3349" t="str">
        <f t="shared" si="315"/>
        <v>Wed</v>
      </c>
      <c r="K3349" t="str">
        <f t="shared" si="316"/>
        <v>2014-06-25</v>
      </c>
      <c r="L3349" s="39">
        <f t="shared" si="317"/>
        <v>0.77361111110803904</v>
      </c>
      <c r="M3349" s="19">
        <f>COUNTIF(Table1_3[Status], "Hired") / COUNTA(Table1_3[Status])</f>
        <v>0.6552734375</v>
      </c>
      <c r="N3349" s="27" t="str">
        <f t="shared" si="318"/>
        <v/>
      </c>
      <c r="O3349" t="str">
        <f>TEXT(Table1_3[[#This Row],[Interview Taken on]],"MMM")</f>
        <v>Jun</v>
      </c>
    </row>
    <row r="3350" spans="1:15" x14ac:dyDescent="0.25">
      <c r="A3350">
        <v>228996</v>
      </c>
      <c r="B3350" s="3">
        <v>41815.770833333336</v>
      </c>
      <c r="C3350">
        <f t="shared" si="313"/>
        <v>1</v>
      </c>
      <c r="D3350" t="s">
        <v>7</v>
      </c>
      <c r="E3350" t="s">
        <v>11</v>
      </c>
      <c r="F3350" t="s">
        <v>201</v>
      </c>
      <c r="G3350" t="s">
        <v>34</v>
      </c>
      <c r="H3350">
        <v>56965</v>
      </c>
      <c r="I3350" t="str">
        <f t="shared" si="314"/>
        <v>Evening</v>
      </c>
      <c r="J3350" t="str">
        <f t="shared" si="315"/>
        <v>Wed</v>
      </c>
      <c r="K3350" t="str">
        <f t="shared" si="316"/>
        <v>2014-06-25</v>
      </c>
      <c r="L3350" s="39">
        <f t="shared" si="317"/>
        <v>0.77083333333575865</v>
      </c>
      <c r="M3350" s="19">
        <f>COUNTIF(Table1_3[Status], "Hired") / COUNTA(Table1_3[Status])</f>
        <v>0.6552734375</v>
      </c>
      <c r="N3350" s="27">
        <f t="shared" si="318"/>
        <v>41830.770833333336</v>
      </c>
      <c r="O3350" t="str">
        <f>TEXT(Table1_3[[#This Row],[Interview Taken on]],"MMM")</f>
        <v>Jun</v>
      </c>
    </row>
    <row r="3351" spans="1:15" x14ac:dyDescent="0.25">
      <c r="A3351">
        <v>696532</v>
      </c>
      <c r="B3351" s="3">
        <v>41835.397222222222</v>
      </c>
      <c r="C3351">
        <f t="shared" si="313"/>
        <v>1</v>
      </c>
      <c r="D3351" t="s">
        <v>7</v>
      </c>
      <c r="E3351" t="s">
        <v>11</v>
      </c>
      <c r="F3351" t="s">
        <v>205</v>
      </c>
      <c r="G3351" t="s">
        <v>12</v>
      </c>
      <c r="H3351">
        <v>12626</v>
      </c>
      <c r="I3351" t="str">
        <f t="shared" si="314"/>
        <v>Morning</v>
      </c>
      <c r="J3351" t="str">
        <f t="shared" si="315"/>
        <v>Tue</v>
      </c>
      <c r="K3351" t="str">
        <f t="shared" si="316"/>
        <v>2014-07-15</v>
      </c>
      <c r="L3351" s="39">
        <f t="shared" si="317"/>
        <v>0.39722222222189885</v>
      </c>
      <c r="M3351" s="19">
        <f>COUNTIF(Table1_3[Status], "Hired") / COUNTA(Table1_3[Status])</f>
        <v>0.6552734375</v>
      </c>
      <c r="N3351" s="27">
        <f t="shared" si="318"/>
        <v>41850.397222222222</v>
      </c>
      <c r="O3351" t="str">
        <f>TEXT(Table1_3[[#This Row],[Interview Taken on]],"MMM")</f>
        <v>Jul</v>
      </c>
    </row>
    <row r="3352" spans="1:15" x14ac:dyDescent="0.25">
      <c r="A3352">
        <v>432427</v>
      </c>
      <c r="B3352" s="3">
        <v>41772.677777777775</v>
      </c>
      <c r="C3352">
        <f t="shared" si="313"/>
        <v>1</v>
      </c>
      <c r="D3352" t="s">
        <v>7</v>
      </c>
      <c r="E3352" t="s">
        <v>11</v>
      </c>
      <c r="F3352" t="s">
        <v>31</v>
      </c>
      <c r="G3352" t="s">
        <v>34</v>
      </c>
      <c r="H3352">
        <v>80332</v>
      </c>
      <c r="I3352" t="str">
        <f t="shared" si="314"/>
        <v>Afternoon</v>
      </c>
      <c r="J3352" t="str">
        <f t="shared" si="315"/>
        <v>Tue</v>
      </c>
      <c r="K3352" t="str">
        <f t="shared" si="316"/>
        <v>2014-05-13</v>
      </c>
      <c r="L3352" s="39">
        <f t="shared" si="317"/>
        <v>0.67777777777519077</v>
      </c>
      <c r="M3352" s="19">
        <f>COUNTIF(Table1_3[Status], "Hired") / COUNTA(Table1_3[Status])</f>
        <v>0.6552734375</v>
      </c>
      <c r="N3352" s="27">
        <f t="shared" si="318"/>
        <v>41787.677777777775</v>
      </c>
      <c r="O3352" t="str">
        <f>TEXT(Table1_3[[#This Row],[Interview Taken on]],"MMM")</f>
        <v>May</v>
      </c>
    </row>
    <row r="3353" spans="1:15" x14ac:dyDescent="0.25">
      <c r="A3353">
        <v>274225</v>
      </c>
      <c r="B3353" s="3">
        <v>41773.632638888892</v>
      </c>
      <c r="C3353">
        <f t="shared" si="313"/>
        <v>1</v>
      </c>
      <c r="D3353" t="s">
        <v>7</v>
      </c>
      <c r="E3353" t="s">
        <v>11</v>
      </c>
      <c r="F3353" t="s">
        <v>31</v>
      </c>
      <c r="G3353" t="s">
        <v>34</v>
      </c>
      <c r="H3353">
        <v>91583</v>
      </c>
      <c r="I3353" t="str">
        <f t="shared" si="314"/>
        <v>Afternoon</v>
      </c>
      <c r="J3353" t="str">
        <f t="shared" si="315"/>
        <v>Wed</v>
      </c>
      <c r="K3353" t="str">
        <f t="shared" si="316"/>
        <v>2014-05-14</v>
      </c>
      <c r="L3353" s="39">
        <f t="shared" si="317"/>
        <v>0.63263888889196096</v>
      </c>
      <c r="M3353" s="19">
        <f>COUNTIF(Table1_3[Status], "Hired") / COUNTA(Table1_3[Status])</f>
        <v>0.6552734375</v>
      </c>
      <c r="N3353" s="27">
        <f t="shared" si="318"/>
        <v>41788.632638888892</v>
      </c>
      <c r="O3353" t="str">
        <f>TEXT(Table1_3[[#This Row],[Interview Taken on]],"MMM")</f>
        <v>May</v>
      </c>
    </row>
    <row r="3354" spans="1:15" x14ac:dyDescent="0.25">
      <c r="A3354">
        <v>190670</v>
      </c>
      <c r="B3354" s="3">
        <v>41771.668055555558</v>
      </c>
      <c r="C3354">
        <f t="shared" si="313"/>
        <v>1</v>
      </c>
      <c r="D3354" t="s">
        <v>7</v>
      </c>
      <c r="E3354" t="s">
        <v>11</v>
      </c>
      <c r="F3354" t="s">
        <v>31</v>
      </c>
      <c r="G3354" t="s">
        <v>34</v>
      </c>
      <c r="H3354">
        <v>78751</v>
      </c>
      <c r="I3354" t="str">
        <f t="shared" si="314"/>
        <v>Afternoon</v>
      </c>
      <c r="J3354" t="str">
        <f t="shared" si="315"/>
        <v>Mon</v>
      </c>
      <c r="K3354" t="str">
        <f t="shared" si="316"/>
        <v>2014-05-12</v>
      </c>
      <c r="L3354" s="39">
        <f t="shared" si="317"/>
        <v>0.6680555555576575</v>
      </c>
      <c r="M3354" s="19">
        <f>COUNTIF(Table1_3[Status], "Hired") / COUNTA(Table1_3[Status])</f>
        <v>0.6552734375</v>
      </c>
      <c r="N3354" s="27">
        <f t="shared" si="318"/>
        <v>41786.668055555558</v>
      </c>
      <c r="O3354" t="str">
        <f>TEXT(Table1_3[[#This Row],[Interview Taken on]],"MMM")</f>
        <v>May</v>
      </c>
    </row>
    <row r="3355" spans="1:15" x14ac:dyDescent="0.25">
      <c r="A3355">
        <v>795543</v>
      </c>
      <c r="B3355" s="3">
        <v>41779.605555555558</v>
      </c>
      <c r="C3355">
        <f t="shared" si="313"/>
        <v>1</v>
      </c>
      <c r="D3355" t="s">
        <v>7</v>
      </c>
      <c r="E3355" t="s">
        <v>11</v>
      </c>
      <c r="F3355" t="s">
        <v>202</v>
      </c>
      <c r="G3355" t="s">
        <v>22</v>
      </c>
      <c r="H3355">
        <v>8091</v>
      </c>
      <c r="I3355" t="str">
        <f t="shared" si="314"/>
        <v>Afternoon</v>
      </c>
      <c r="J3355" t="str">
        <f t="shared" si="315"/>
        <v>Tue</v>
      </c>
      <c r="K3355" t="str">
        <f t="shared" si="316"/>
        <v>2014-05-20</v>
      </c>
      <c r="L3355" s="39">
        <f t="shared" si="317"/>
        <v>0.6055555555576575</v>
      </c>
      <c r="M3355" s="19">
        <f>COUNTIF(Table1_3[Status], "Hired") / COUNTA(Table1_3[Status])</f>
        <v>0.6552734375</v>
      </c>
      <c r="N3355" s="27">
        <f t="shared" si="318"/>
        <v>41794.605555555558</v>
      </c>
      <c r="O3355" t="str">
        <f>TEXT(Table1_3[[#This Row],[Interview Taken on]],"MMM")</f>
        <v>May</v>
      </c>
    </row>
    <row r="3356" spans="1:15" x14ac:dyDescent="0.25">
      <c r="A3356">
        <v>498378</v>
      </c>
      <c r="B3356" s="3">
        <v>41760.398611111108</v>
      </c>
      <c r="C3356">
        <f t="shared" si="313"/>
        <v>0</v>
      </c>
      <c r="D3356" t="s">
        <v>13</v>
      </c>
      <c r="E3356" t="s">
        <v>8</v>
      </c>
      <c r="F3356" t="s">
        <v>201</v>
      </c>
      <c r="G3356" t="s">
        <v>12</v>
      </c>
      <c r="H3356">
        <v>64300</v>
      </c>
      <c r="I3356" t="str">
        <f t="shared" si="314"/>
        <v>Morning</v>
      </c>
      <c r="J3356" t="str">
        <f t="shared" si="315"/>
        <v>Thu</v>
      </c>
      <c r="K3356" t="str">
        <f t="shared" si="316"/>
        <v>2014-05-01</v>
      </c>
      <c r="L3356" s="39">
        <f t="shared" si="317"/>
        <v>0.39861111110803904</v>
      </c>
      <c r="M3356" s="19">
        <f>COUNTIF(Table1_3[Status], "Hired") / COUNTA(Table1_3[Status])</f>
        <v>0.6552734375</v>
      </c>
      <c r="N3356" s="27" t="str">
        <f t="shared" si="318"/>
        <v/>
      </c>
      <c r="O3356" t="str">
        <f>TEXT(Table1_3[[#This Row],[Interview Taken on]],"MMM")</f>
        <v>May</v>
      </c>
    </row>
    <row r="3357" spans="1:15" x14ac:dyDescent="0.25">
      <c r="A3357">
        <v>209648</v>
      </c>
      <c r="B3357" s="3">
        <v>41761.736805555556</v>
      </c>
      <c r="C3357">
        <f t="shared" si="313"/>
        <v>1</v>
      </c>
      <c r="D3357" t="s">
        <v>7</v>
      </c>
      <c r="E3357" t="s">
        <v>8</v>
      </c>
      <c r="F3357" t="s">
        <v>201</v>
      </c>
      <c r="G3357" t="s">
        <v>12</v>
      </c>
      <c r="H3357">
        <v>83423</v>
      </c>
      <c r="I3357" t="str">
        <f t="shared" si="314"/>
        <v>Afternoon</v>
      </c>
      <c r="J3357" t="str">
        <f t="shared" si="315"/>
        <v>Fri</v>
      </c>
      <c r="K3357" t="str">
        <f t="shared" si="316"/>
        <v>2014-05-02</v>
      </c>
      <c r="L3357" s="39">
        <f t="shared" si="317"/>
        <v>0.73680555555620231</v>
      </c>
      <c r="M3357" s="19">
        <f>COUNTIF(Table1_3[Status], "Hired") / COUNTA(Table1_3[Status])</f>
        <v>0.6552734375</v>
      </c>
      <c r="N3357" s="27">
        <f t="shared" si="318"/>
        <v>41776.736805555556</v>
      </c>
      <c r="O3357" t="str">
        <f>TEXT(Table1_3[[#This Row],[Interview Taken on]],"MMM")</f>
        <v>May</v>
      </c>
    </row>
    <row r="3358" spans="1:15" x14ac:dyDescent="0.25">
      <c r="A3358">
        <v>516009</v>
      </c>
      <c r="B3358" s="3">
        <v>41761.738194444442</v>
      </c>
      <c r="C3358">
        <f t="shared" si="313"/>
        <v>0</v>
      </c>
      <c r="D3358" t="s">
        <v>13</v>
      </c>
      <c r="E3358" t="s">
        <v>11</v>
      </c>
      <c r="F3358" t="s">
        <v>201</v>
      </c>
      <c r="G3358" t="s">
        <v>12</v>
      </c>
      <c r="H3358">
        <v>52475</v>
      </c>
      <c r="I3358" t="str">
        <f t="shared" si="314"/>
        <v>Afternoon</v>
      </c>
      <c r="J3358" t="str">
        <f t="shared" si="315"/>
        <v>Fri</v>
      </c>
      <c r="K3358" t="str">
        <f t="shared" si="316"/>
        <v>2014-05-02</v>
      </c>
      <c r="L3358" s="39">
        <f t="shared" si="317"/>
        <v>0.7381944444423425</v>
      </c>
      <c r="M3358" s="19">
        <f>COUNTIF(Table1_3[Status], "Hired") / COUNTA(Table1_3[Status])</f>
        <v>0.6552734375</v>
      </c>
      <c r="N3358" s="27" t="str">
        <f t="shared" si="318"/>
        <v/>
      </c>
      <c r="O3358" t="str">
        <f>TEXT(Table1_3[[#This Row],[Interview Taken on]],"MMM")</f>
        <v>May</v>
      </c>
    </row>
    <row r="3359" spans="1:15" x14ac:dyDescent="0.25">
      <c r="A3359">
        <v>568970</v>
      </c>
      <c r="B3359" s="3">
        <v>41761.737500000003</v>
      </c>
      <c r="C3359">
        <f t="shared" si="313"/>
        <v>1</v>
      </c>
      <c r="D3359" t="s">
        <v>7</v>
      </c>
      <c r="E3359" t="s">
        <v>11</v>
      </c>
      <c r="F3359" t="s">
        <v>201</v>
      </c>
      <c r="G3359" t="s">
        <v>12</v>
      </c>
      <c r="H3359">
        <v>19753</v>
      </c>
      <c r="I3359" t="str">
        <f t="shared" si="314"/>
        <v>Afternoon</v>
      </c>
      <c r="J3359" t="str">
        <f t="shared" si="315"/>
        <v>Fri</v>
      </c>
      <c r="K3359" t="str">
        <f t="shared" si="316"/>
        <v>2014-05-02</v>
      </c>
      <c r="L3359" s="39">
        <f t="shared" si="317"/>
        <v>0.73750000000291038</v>
      </c>
      <c r="M3359" s="19">
        <f>COUNTIF(Table1_3[Status], "Hired") / COUNTA(Table1_3[Status])</f>
        <v>0.6552734375</v>
      </c>
      <c r="N3359" s="27">
        <f t="shared" si="318"/>
        <v>41776.737500000003</v>
      </c>
      <c r="O3359" t="str">
        <f>TEXT(Table1_3[[#This Row],[Interview Taken on]],"MMM")</f>
        <v>May</v>
      </c>
    </row>
    <row r="3360" spans="1:15" x14ac:dyDescent="0.25">
      <c r="A3360">
        <v>76858</v>
      </c>
      <c r="B3360" s="3">
        <v>41830.396527777775</v>
      </c>
      <c r="C3360">
        <f t="shared" si="313"/>
        <v>0</v>
      </c>
      <c r="D3360" t="s">
        <v>13</v>
      </c>
      <c r="E3360" t="s">
        <v>8</v>
      </c>
      <c r="F3360" t="s">
        <v>205</v>
      </c>
      <c r="G3360" t="s">
        <v>34</v>
      </c>
      <c r="H3360">
        <v>69372</v>
      </c>
      <c r="I3360" t="str">
        <f t="shared" si="314"/>
        <v>Morning</v>
      </c>
      <c r="J3360" t="str">
        <f t="shared" si="315"/>
        <v>Thu</v>
      </c>
      <c r="K3360" t="str">
        <f t="shared" si="316"/>
        <v>2014-07-10</v>
      </c>
      <c r="L3360" s="39">
        <f t="shared" si="317"/>
        <v>0.39652777777519077</v>
      </c>
      <c r="M3360" s="19">
        <f>COUNTIF(Table1_3[Status], "Hired") / COUNTA(Table1_3[Status])</f>
        <v>0.6552734375</v>
      </c>
      <c r="N3360" s="27" t="str">
        <f t="shared" si="318"/>
        <v/>
      </c>
      <c r="O3360" t="str">
        <f>TEXT(Table1_3[[#This Row],[Interview Taken on]],"MMM")</f>
        <v>Jul</v>
      </c>
    </row>
    <row r="3361" spans="1:15" x14ac:dyDescent="0.25">
      <c r="A3361">
        <v>45586</v>
      </c>
      <c r="B3361" s="3">
        <v>41830.396527777775</v>
      </c>
      <c r="C3361">
        <f t="shared" si="313"/>
        <v>0</v>
      </c>
      <c r="D3361" t="s">
        <v>13</v>
      </c>
      <c r="E3361" t="s">
        <v>8</v>
      </c>
      <c r="F3361" t="s">
        <v>205</v>
      </c>
      <c r="G3361" t="s">
        <v>34</v>
      </c>
      <c r="H3361">
        <v>57732</v>
      </c>
      <c r="I3361" t="str">
        <f t="shared" si="314"/>
        <v>Morning</v>
      </c>
      <c r="J3361" t="str">
        <f t="shared" si="315"/>
        <v>Thu</v>
      </c>
      <c r="K3361" t="str">
        <f t="shared" si="316"/>
        <v>2014-07-10</v>
      </c>
      <c r="L3361" s="39">
        <f t="shared" si="317"/>
        <v>0.39652777777519077</v>
      </c>
      <c r="M3361" s="19">
        <f>COUNTIF(Table1_3[Status], "Hired") / COUNTA(Table1_3[Status])</f>
        <v>0.6552734375</v>
      </c>
      <c r="N3361" s="27" t="str">
        <f t="shared" si="318"/>
        <v/>
      </c>
      <c r="O3361" t="str">
        <f>TEXT(Table1_3[[#This Row],[Interview Taken on]],"MMM")</f>
        <v>Jul</v>
      </c>
    </row>
    <row r="3362" spans="1:15" x14ac:dyDescent="0.25">
      <c r="A3362">
        <v>435558</v>
      </c>
      <c r="B3362" s="3">
        <v>41762.809027777781</v>
      </c>
      <c r="C3362">
        <f t="shared" si="313"/>
        <v>1</v>
      </c>
      <c r="D3362" t="s">
        <v>7</v>
      </c>
      <c r="E3362" t="s">
        <v>11</v>
      </c>
      <c r="F3362" t="s">
        <v>201</v>
      </c>
      <c r="G3362" t="s">
        <v>18</v>
      </c>
      <c r="H3362">
        <v>31878</v>
      </c>
      <c r="I3362" t="str">
        <f t="shared" si="314"/>
        <v>Evening</v>
      </c>
      <c r="J3362" t="str">
        <f t="shared" si="315"/>
        <v>Sat</v>
      </c>
      <c r="K3362" t="str">
        <f t="shared" si="316"/>
        <v>2014-05-03</v>
      </c>
      <c r="L3362" s="39">
        <f t="shared" si="317"/>
        <v>0.80902777778101154</v>
      </c>
      <c r="M3362" s="19">
        <f>COUNTIF(Table1_3[Status], "Hired") / COUNTA(Table1_3[Status])</f>
        <v>0.6552734375</v>
      </c>
      <c r="N3362" s="27">
        <f t="shared" si="318"/>
        <v>41777.809027777781</v>
      </c>
      <c r="O3362" t="str">
        <f>TEXT(Table1_3[[#This Row],[Interview Taken on]],"MMM")</f>
        <v>May</v>
      </c>
    </row>
    <row r="3363" spans="1:15" x14ac:dyDescent="0.25">
      <c r="A3363">
        <v>602613</v>
      </c>
      <c r="B3363" s="3">
        <v>41762.80972222222</v>
      </c>
      <c r="C3363">
        <f t="shared" si="313"/>
        <v>0</v>
      </c>
      <c r="D3363" t="s">
        <v>13</v>
      </c>
      <c r="E3363" t="s">
        <v>11</v>
      </c>
      <c r="F3363" t="s">
        <v>201</v>
      </c>
      <c r="G3363" t="s">
        <v>18</v>
      </c>
      <c r="H3363">
        <v>60876</v>
      </c>
      <c r="I3363" t="str">
        <f t="shared" si="314"/>
        <v>Evening</v>
      </c>
      <c r="J3363" t="str">
        <f t="shared" si="315"/>
        <v>Sat</v>
      </c>
      <c r="K3363" t="str">
        <f t="shared" si="316"/>
        <v>2014-05-03</v>
      </c>
      <c r="L3363" s="39">
        <f t="shared" si="317"/>
        <v>0.80972222222044365</v>
      </c>
      <c r="M3363" s="19">
        <f>COUNTIF(Table1_3[Status], "Hired") / COUNTA(Table1_3[Status])</f>
        <v>0.6552734375</v>
      </c>
      <c r="N3363" s="27" t="str">
        <f t="shared" si="318"/>
        <v/>
      </c>
      <c r="O3363" t="str">
        <f>TEXT(Table1_3[[#This Row],[Interview Taken on]],"MMM")</f>
        <v>May</v>
      </c>
    </row>
    <row r="3364" spans="1:15" x14ac:dyDescent="0.25">
      <c r="A3364">
        <v>770165</v>
      </c>
      <c r="B3364" s="3">
        <v>41762.809027777781</v>
      </c>
      <c r="C3364">
        <f t="shared" si="313"/>
        <v>1</v>
      </c>
      <c r="D3364" t="s">
        <v>7</v>
      </c>
      <c r="E3364" t="s">
        <v>11</v>
      </c>
      <c r="F3364" t="s">
        <v>201</v>
      </c>
      <c r="G3364" t="s">
        <v>18</v>
      </c>
      <c r="H3364">
        <v>50356</v>
      </c>
      <c r="I3364" t="str">
        <f t="shared" si="314"/>
        <v>Evening</v>
      </c>
      <c r="J3364" t="str">
        <f t="shared" si="315"/>
        <v>Sat</v>
      </c>
      <c r="K3364" t="str">
        <f t="shared" si="316"/>
        <v>2014-05-03</v>
      </c>
      <c r="L3364" s="39">
        <f t="shared" si="317"/>
        <v>0.80902777778101154</v>
      </c>
      <c r="M3364" s="19">
        <f>COUNTIF(Table1_3[Status], "Hired") / COUNTA(Table1_3[Status])</f>
        <v>0.6552734375</v>
      </c>
      <c r="N3364" s="27">
        <f t="shared" si="318"/>
        <v>41777.809027777781</v>
      </c>
      <c r="O3364" t="str">
        <f>TEXT(Table1_3[[#This Row],[Interview Taken on]],"MMM")</f>
        <v>May</v>
      </c>
    </row>
    <row r="3365" spans="1:15" x14ac:dyDescent="0.25">
      <c r="A3365">
        <v>102190</v>
      </c>
      <c r="B3365" s="3">
        <v>41762.808333333334</v>
      </c>
      <c r="C3365">
        <f t="shared" si="313"/>
        <v>1</v>
      </c>
      <c r="D3365" t="s">
        <v>7</v>
      </c>
      <c r="E3365" t="s">
        <v>11</v>
      </c>
      <c r="F3365" t="s">
        <v>201</v>
      </c>
      <c r="G3365" t="s">
        <v>18</v>
      </c>
      <c r="H3365">
        <v>77465</v>
      </c>
      <c r="I3365" t="str">
        <f t="shared" si="314"/>
        <v>Evening</v>
      </c>
      <c r="J3365" t="str">
        <f t="shared" si="315"/>
        <v>Sat</v>
      </c>
      <c r="K3365" t="str">
        <f t="shared" si="316"/>
        <v>2014-05-03</v>
      </c>
      <c r="L3365" s="39">
        <f t="shared" si="317"/>
        <v>0.80833333333430346</v>
      </c>
      <c r="M3365" s="19">
        <f>COUNTIF(Table1_3[Status], "Hired") / COUNTA(Table1_3[Status])</f>
        <v>0.6552734375</v>
      </c>
      <c r="N3365" s="27">
        <f t="shared" si="318"/>
        <v>41777.808333333334</v>
      </c>
      <c r="O3365" t="str">
        <f>TEXT(Table1_3[[#This Row],[Interview Taken on]],"MMM")</f>
        <v>May</v>
      </c>
    </row>
    <row r="3366" spans="1:15" x14ac:dyDescent="0.25">
      <c r="A3366">
        <v>825318</v>
      </c>
      <c r="B3366" s="3">
        <v>41820.645138888889</v>
      </c>
      <c r="C3366">
        <f t="shared" si="313"/>
        <v>0</v>
      </c>
      <c r="D3366" t="s">
        <v>13</v>
      </c>
      <c r="E3366" t="s">
        <v>8</v>
      </c>
      <c r="F3366" t="s">
        <v>201</v>
      </c>
      <c r="G3366" t="s">
        <v>18</v>
      </c>
      <c r="H3366">
        <v>85202</v>
      </c>
      <c r="I3366" t="str">
        <f t="shared" si="314"/>
        <v>Afternoon</v>
      </c>
      <c r="J3366" t="str">
        <f t="shared" si="315"/>
        <v>Mon</v>
      </c>
      <c r="K3366" t="str">
        <f t="shared" si="316"/>
        <v>2014-06-30</v>
      </c>
      <c r="L3366" s="39">
        <f t="shared" si="317"/>
        <v>0.64513888888905058</v>
      </c>
      <c r="M3366" s="19">
        <f>COUNTIF(Table1_3[Status], "Hired") / COUNTA(Table1_3[Status])</f>
        <v>0.6552734375</v>
      </c>
      <c r="N3366" s="27" t="str">
        <f t="shared" si="318"/>
        <v/>
      </c>
      <c r="O3366" t="str">
        <f>TEXT(Table1_3[[#This Row],[Interview Taken on]],"MMM")</f>
        <v>Jun</v>
      </c>
    </row>
    <row r="3367" spans="1:15" x14ac:dyDescent="0.25">
      <c r="A3367">
        <v>677490</v>
      </c>
      <c r="B3367" s="3">
        <v>41820.645833333336</v>
      </c>
      <c r="C3367">
        <f t="shared" si="313"/>
        <v>0</v>
      </c>
      <c r="D3367" t="s">
        <v>13</v>
      </c>
      <c r="E3367" t="s">
        <v>8</v>
      </c>
      <c r="F3367" t="s">
        <v>201</v>
      </c>
      <c r="G3367" t="s">
        <v>18</v>
      </c>
      <c r="H3367">
        <v>66876</v>
      </c>
      <c r="I3367" t="str">
        <f t="shared" si="314"/>
        <v>Afternoon</v>
      </c>
      <c r="J3367" t="str">
        <f t="shared" si="315"/>
        <v>Mon</v>
      </c>
      <c r="K3367" t="str">
        <f t="shared" si="316"/>
        <v>2014-06-30</v>
      </c>
      <c r="L3367" s="39">
        <f t="shared" si="317"/>
        <v>0.64583333333575865</v>
      </c>
      <c r="M3367" s="19">
        <f>COUNTIF(Table1_3[Status], "Hired") / COUNTA(Table1_3[Status])</f>
        <v>0.6552734375</v>
      </c>
      <c r="N3367" s="27" t="str">
        <f t="shared" si="318"/>
        <v/>
      </c>
      <c r="O3367" t="str">
        <f>TEXT(Table1_3[[#This Row],[Interview Taken on]],"MMM")</f>
        <v>Jun</v>
      </c>
    </row>
    <row r="3368" spans="1:15" x14ac:dyDescent="0.25">
      <c r="A3368">
        <v>231481</v>
      </c>
      <c r="B3368" s="3">
        <v>41820.647222222222</v>
      </c>
      <c r="C3368">
        <f t="shared" si="313"/>
        <v>1</v>
      </c>
      <c r="D3368" t="s">
        <v>7</v>
      </c>
      <c r="E3368" t="s">
        <v>11</v>
      </c>
      <c r="F3368" t="s">
        <v>201</v>
      </c>
      <c r="G3368" t="s">
        <v>18</v>
      </c>
      <c r="H3368">
        <v>68875</v>
      </c>
      <c r="I3368" t="str">
        <f t="shared" si="314"/>
        <v>Afternoon</v>
      </c>
      <c r="J3368" t="str">
        <f t="shared" si="315"/>
        <v>Mon</v>
      </c>
      <c r="K3368" t="str">
        <f t="shared" si="316"/>
        <v>2014-06-30</v>
      </c>
      <c r="L3368" s="39">
        <f t="shared" si="317"/>
        <v>0.64722222222189885</v>
      </c>
      <c r="M3368" s="19">
        <f>COUNTIF(Table1_3[Status], "Hired") / COUNTA(Table1_3[Status])</f>
        <v>0.6552734375</v>
      </c>
      <c r="N3368" s="27">
        <f t="shared" si="318"/>
        <v>41835.647222222222</v>
      </c>
      <c r="O3368" t="str">
        <f>TEXT(Table1_3[[#This Row],[Interview Taken on]],"MMM")</f>
        <v>Jun</v>
      </c>
    </row>
    <row r="3369" spans="1:15" x14ac:dyDescent="0.25">
      <c r="A3369">
        <v>226498</v>
      </c>
      <c r="B3369" s="3">
        <v>41820.648611111108</v>
      </c>
      <c r="C3369">
        <f t="shared" si="313"/>
        <v>1</v>
      </c>
      <c r="D3369" t="s">
        <v>7</v>
      </c>
      <c r="E3369" t="s">
        <v>11</v>
      </c>
      <c r="F3369" t="s">
        <v>201</v>
      </c>
      <c r="G3369" t="s">
        <v>18</v>
      </c>
      <c r="H3369">
        <v>69912</v>
      </c>
      <c r="I3369" t="str">
        <f t="shared" si="314"/>
        <v>Afternoon</v>
      </c>
      <c r="J3369" t="str">
        <f t="shared" si="315"/>
        <v>Mon</v>
      </c>
      <c r="K3369" t="str">
        <f t="shared" si="316"/>
        <v>2014-06-30</v>
      </c>
      <c r="L3369" s="39">
        <f t="shared" si="317"/>
        <v>0.64861111110803904</v>
      </c>
      <c r="M3369" s="19">
        <f>COUNTIF(Table1_3[Status], "Hired") / COUNTA(Table1_3[Status])</f>
        <v>0.6552734375</v>
      </c>
      <c r="N3369" s="27">
        <f t="shared" si="318"/>
        <v>41835.648611111108</v>
      </c>
      <c r="O3369" t="str">
        <f>TEXT(Table1_3[[#This Row],[Interview Taken on]],"MMM")</f>
        <v>Jun</v>
      </c>
    </row>
    <row r="3370" spans="1:15" x14ac:dyDescent="0.25">
      <c r="A3370">
        <v>81536</v>
      </c>
      <c r="B3370" s="3">
        <v>41820.65</v>
      </c>
      <c r="C3370">
        <f t="shared" si="313"/>
        <v>1</v>
      </c>
      <c r="D3370" t="s">
        <v>7</v>
      </c>
      <c r="E3370" t="s">
        <v>8</v>
      </c>
      <c r="F3370" t="s">
        <v>201</v>
      </c>
      <c r="G3370" t="s">
        <v>18</v>
      </c>
      <c r="H3370">
        <v>57554</v>
      </c>
      <c r="I3370" t="str">
        <f t="shared" si="314"/>
        <v>Afternoon</v>
      </c>
      <c r="J3370" t="str">
        <f t="shared" si="315"/>
        <v>Mon</v>
      </c>
      <c r="K3370" t="str">
        <f t="shared" si="316"/>
        <v>2014-06-30</v>
      </c>
      <c r="L3370" s="39">
        <f t="shared" si="317"/>
        <v>0.65000000000145519</v>
      </c>
      <c r="M3370" s="19">
        <f>COUNTIF(Table1_3[Status], "Hired") / COUNTA(Table1_3[Status])</f>
        <v>0.6552734375</v>
      </c>
      <c r="N3370" s="27">
        <f t="shared" si="318"/>
        <v>41835.65</v>
      </c>
      <c r="O3370" t="str">
        <f>TEXT(Table1_3[[#This Row],[Interview Taken on]],"MMM")</f>
        <v>Jun</v>
      </c>
    </row>
    <row r="3371" spans="1:15" x14ac:dyDescent="0.25">
      <c r="A3371">
        <v>177150</v>
      </c>
      <c r="B3371" s="3">
        <v>41820.650694444441</v>
      </c>
      <c r="C3371">
        <f t="shared" si="313"/>
        <v>1</v>
      </c>
      <c r="D3371" t="s">
        <v>7</v>
      </c>
      <c r="E3371" t="s">
        <v>11</v>
      </c>
      <c r="F3371" t="s">
        <v>201</v>
      </c>
      <c r="G3371" t="s">
        <v>18</v>
      </c>
      <c r="H3371">
        <v>8302</v>
      </c>
      <c r="I3371" t="str">
        <f t="shared" si="314"/>
        <v>Afternoon</v>
      </c>
      <c r="J3371" t="str">
        <f t="shared" si="315"/>
        <v>Mon</v>
      </c>
      <c r="K3371" t="str">
        <f t="shared" si="316"/>
        <v>2014-06-30</v>
      </c>
      <c r="L3371" s="39">
        <f t="shared" si="317"/>
        <v>0.65069444444088731</v>
      </c>
      <c r="M3371" s="19">
        <f>COUNTIF(Table1_3[Status], "Hired") / COUNTA(Table1_3[Status])</f>
        <v>0.6552734375</v>
      </c>
      <c r="N3371" s="27">
        <f t="shared" si="318"/>
        <v>41835.650694444441</v>
      </c>
      <c r="O3371" t="str">
        <f>TEXT(Table1_3[[#This Row],[Interview Taken on]],"MMM")</f>
        <v>Jun</v>
      </c>
    </row>
    <row r="3372" spans="1:15" x14ac:dyDescent="0.25">
      <c r="A3372">
        <v>476248</v>
      </c>
      <c r="B3372" s="3">
        <v>41859.449305555558</v>
      </c>
      <c r="C3372">
        <f t="shared" si="313"/>
        <v>1</v>
      </c>
      <c r="D3372" t="s">
        <v>7</v>
      </c>
      <c r="E3372" t="s">
        <v>8</v>
      </c>
      <c r="F3372" t="s">
        <v>201</v>
      </c>
      <c r="G3372" t="s">
        <v>18</v>
      </c>
      <c r="H3372">
        <v>70632</v>
      </c>
      <c r="I3372" t="str">
        <f t="shared" si="314"/>
        <v>Morning</v>
      </c>
      <c r="J3372" t="str">
        <f t="shared" si="315"/>
        <v>Fri</v>
      </c>
      <c r="K3372" t="str">
        <f t="shared" si="316"/>
        <v>2014-08-08</v>
      </c>
      <c r="L3372" s="39">
        <f t="shared" si="317"/>
        <v>0.4493055555576575</v>
      </c>
      <c r="M3372" s="19">
        <f>COUNTIF(Table1_3[Status], "Hired") / COUNTA(Table1_3[Status])</f>
        <v>0.6552734375</v>
      </c>
      <c r="N3372" s="27">
        <f t="shared" si="318"/>
        <v>41874.449305555558</v>
      </c>
      <c r="O3372" t="str">
        <f>TEXT(Table1_3[[#This Row],[Interview Taken on]],"MMM")</f>
        <v>Aug</v>
      </c>
    </row>
    <row r="3373" spans="1:15" x14ac:dyDescent="0.25">
      <c r="A3373">
        <v>214731</v>
      </c>
      <c r="B3373" s="3">
        <v>41859.449999999997</v>
      </c>
      <c r="C3373">
        <f t="shared" si="313"/>
        <v>1</v>
      </c>
      <c r="D3373" t="s">
        <v>7</v>
      </c>
      <c r="E3373" t="s">
        <v>11</v>
      </c>
      <c r="F3373" t="s">
        <v>201</v>
      </c>
      <c r="G3373" t="s">
        <v>18</v>
      </c>
      <c r="H3373">
        <v>98878</v>
      </c>
      <c r="I3373" t="str">
        <f t="shared" si="314"/>
        <v>Morning</v>
      </c>
      <c r="J3373" t="str">
        <f t="shared" si="315"/>
        <v>Fri</v>
      </c>
      <c r="K3373" t="str">
        <f t="shared" si="316"/>
        <v>2014-08-08</v>
      </c>
      <c r="L3373" s="39">
        <f t="shared" si="317"/>
        <v>0.44999999999708962</v>
      </c>
      <c r="M3373" s="19">
        <f>COUNTIF(Table1_3[Status], "Hired") / COUNTA(Table1_3[Status])</f>
        <v>0.6552734375</v>
      </c>
      <c r="N3373" s="27">
        <f t="shared" si="318"/>
        <v>41874.449999999997</v>
      </c>
      <c r="O3373" t="str">
        <f>TEXT(Table1_3[[#This Row],[Interview Taken on]],"MMM")</f>
        <v>Aug</v>
      </c>
    </row>
    <row r="3374" spans="1:15" x14ac:dyDescent="0.25">
      <c r="A3374">
        <v>710689</v>
      </c>
      <c r="B3374" s="3">
        <v>41859.451388888891</v>
      </c>
      <c r="C3374">
        <f t="shared" si="313"/>
        <v>1</v>
      </c>
      <c r="D3374" t="s">
        <v>7</v>
      </c>
      <c r="E3374" t="s">
        <v>8</v>
      </c>
      <c r="F3374" t="s">
        <v>201</v>
      </c>
      <c r="G3374" t="s">
        <v>18</v>
      </c>
      <c r="H3374">
        <v>34404</v>
      </c>
      <c r="I3374" t="str">
        <f t="shared" si="314"/>
        <v>Morning</v>
      </c>
      <c r="J3374" t="str">
        <f t="shared" si="315"/>
        <v>Fri</v>
      </c>
      <c r="K3374" t="str">
        <f t="shared" si="316"/>
        <v>2014-08-08</v>
      </c>
      <c r="L3374" s="39">
        <f t="shared" si="317"/>
        <v>0.45138888889050577</v>
      </c>
      <c r="M3374" s="19">
        <f>COUNTIF(Table1_3[Status], "Hired") / COUNTA(Table1_3[Status])</f>
        <v>0.6552734375</v>
      </c>
      <c r="N3374" s="27">
        <f t="shared" si="318"/>
        <v>41874.451388888891</v>
      </c>
      <c r="O3374" t="str">
        <f>TEXT(Table1_3[[#This Row],[Interview Taken on]],"MMM")</f>
        <v>Aug</v>
      </c>
    </row>
    <row r="3375" spans="1:15" x14ac:dyDescent="0.25">
      <c r="A3375">
        <v>298052</v>
      </c>
      <c r="B3375" s="3">
        <v>41790.32708333333</v>
      </c>
      <c r="C3375">
        <f t="shared" si="313"/>
        <v>1</v>
      </c>
      <c r="D3375" t="s">
        <v>7</v>
      </c>
      <c r="E3375" t="s">
        <v>11</v>
      </c>
      <c r="F3375" t="s">
        <v>31</v>
      </c>
      <c r="G3375" t="s">
        <v>25</v>
      </c>
      <c r="H3375">
        <v>21211</v>
      </c>
      <c r="I3375" t="str">
        <f t="shared" si="314"/>
        <v>Morning</v>
      </c>
      <c r="J3375" t="str">
        <f t="shared" si="315"/>
        <v>Sat</v>
      </c>
      <c r="K3375" t="str">
        <f t="shared" si="316"/>
        <v>2014-05-31</v>
      </c>
      <c r="L3375" s="39">
        <f t="shared" si="317"/>
        <v>0.32708333332993789</v>
      </c>
      <c r="M3375" s="19">
        <f>COUNTIF(Table1_3[Status], "Hired") / COUNTA(Table1_3[Status])</f>
        <v>0.6552734375</v>
      </c>
      <c r="N3375" s="27">
        <f t="shared" si="318"/>
        <v>41805.32708333333</v>
      </c>
      <c r="O3375" t="str">
        <f>TEXT(Table1_3[[#This Row],[Interview Taken on]],"MMM")</f>
        <v>May</v>
      </c>
    </row>
    <row r="3376" spans="1:15" x14ac:dyDescent="0.25">
      <c r="A3376">
        <v>596092</v>
      </c>
      <c r="B3376" s="3">
        <v>41816.12222222222</v>
      </c>
      <c r="C3376">
        <f t="shared" si="313"/>
        <v>1</v>
      </c>
      <c r="D3376" t="s">
        <v>7</v>
      </c>
      <c r="E3376" t="s">
        <v>38</v>
      </c>
      <c r="F3376" t="s">
        <v>31</v>
      </c>
      <c r="G3376" t="s">
        <v>25</v>
      </c>
      <c r="H3376">
        <v>30957</v>
      </c>
      <c r="I3376" t="str">
        <f t="shared" si="314"/>
        <v>Night</v>
      </c>
      <c r="J3376" t="str">
        <f t="shared" si="315"/>
        <v>Thu</v>
      </c>
      <c r="K3376" t="str">
        <f t="shared" si="316"/>
        <v>2014-06-26</v>
      </c>
      <c r="L3376" s="39">
        <f t="shared" si="317"/>
        <v>0.12222222222044365</v>
      </c>
      <c r="M3376" s="19">
        <f>COUNTIF(Table1_3[Status], "Hired") / COUNTA(Table1_3[Status])</f>
        <v>0.6552734375</v>
      </c>
      <c r="N3376" s="27">
        <f t="shared" si="318"/>
        <v>41831.12222222222</v>
      </c>
      <c r="O3376" t="str">
        <f>TEXT(Table1_3[[#This Row],[Interview Taken on]],"MMM")</f>
        <v>Jun</v>
      </c>
    </row>
    <row r="3377" spans="1:15" x14ac:dyDescent="0.25">
      <c r="A3377">
        <v>104664</v>
      </c>
      <c r="B3377" s="3">
        <v>41774.481944444444</v>
      </c>
      <c r="C3377">
        <f t="shared" si="313"/>
        <v>1</v>
      </c>
      <c r="D3377" t="s">
        <v>7</v>
      </c>
      <c r="E3377" t="s">
        <v>11</v>
      </c>
      <c r="F3377" t="s">
        <v>199</v>
      </c>
      <c r="G3377" t="s">
        <v>22</v>
      </c>
      <c r="H3377">
        <v>78664</v>
      </c>
      <c r="I3377" t="str">
        <f t="shared" si="314"/>
        <v>Morning</v>
      </c>
      <c r="J3377" t="str">
        <f t="shared" si="315"/>
        <v>Thu</v>
      </c>
      <c r="K3377" t="str">
        <f t="shared" si="316"/>
        <v>2014-05-15</v>
      </c>
      <c r="L3377" s="39">
        <f t="shared" si="317"/>
        <v>0.48194444444379769</v>
      </c>
      <c r="M3377" s="19">
        <f>COUNTIF(Table1_3[Status], "Hired") / COUNTA(Table1_3[Status])</f>
        <v>0.6552734375</v>
      </c>
      <c r="N3377" s="27">
        <f t="shared" si="318"/>
        <v>41789.481944444444</v>
      </c>
      <c r="O3377" t="str">
        <f>TEXT(Table1_3[[#This Row],[Interview Taken on]],"MMM")</f>
        <v>May</v>
      </c>
    </row>
    <row r="3378" spans="1:15" x14ac:dyDescent="0.25">
      <c r="A3378">
        <v>781527</v>
      </c>
      <c r="B3378" s="3">
        <v>41774.482638888891</v>
      </c>
      <c r="C3378">
        <f t="shared" si="313"/>
        <v>1</v>
      </c>
      <c r="D3378" t="s">
        <v>7</v>
      </c>
      <c r="E3378" t="s">
        <v>8</v>
      </c>
      <c r="F3378" t="s">
        <v>199</v>
      </c>
      <c r="G3378" t="s">
        <v>22</v>
      </c>
      <c r="H3378">
        <v>92123</v>
      </c>
      <c r="I3378" t="str">
        <f t="shared" si="314"/>
        <v>Morning</v>
      </c>
      <c r="J3378" t="str">
        <f t="shared" si="315"/>
        <v>Thu</v>
      </c>
      <c r="K3378" t="str">
        <f t="shared" si="316"/>
        <v>2014-05-15</v>
      </c>
      <c r="L3378" s="39">
        <f t="shared" si="317"/>
        <v>0.48263888889050577</v>
      </c>
      <c r="M3378" s="19">
        <f>COUNTIF(Table1_3[Status], "Hired") / COUNTA(Table1_3[Status])</f>
        <v>0.6552734375</v>
      </c>
      <c r="N3378" s="27">
        <f t="shared" si="318"/>
        <v>41789.482638888891</v>
      </c>
      <c r="O3378" t="str">
        <f>TEXT(Table1_3[[#This Row],[Interview Taken on]],"MMM")</f>
        <v>May</v>
      </c>
    </row>
    <row r="3379" spans="1:15" x14ac:dyDescent="0.25">
      <c r="A3379">
        <v>159533</v>
      </c>
      <c r="B3379" s="3">
        <v>41781.706250000003</v>
      </c>
      <c r="C3379">
        <f t="shared" si="313"/>
        <v>1</v>
      </c>
      <c r="D3379" t="s">
        <v>7</v>
      </c>
      <c r="E3379" t="s">
        <v>8</v>
      </c>
      <c r="F3379" t="s">
        <v>199</v>
      </c>
      <c r="G3379" t="s">
        <v>22</v>
      </c>
      <c r="H3379">
        <v>76523</v>
      </c>
      <c r="I3379" t="str">
        <f t="shared" si="314"/>
        <v>Afternoon</v>
      </c>
      <c r="J3379" t="str">
        <f t="shared" si="315"/>
        <v>Thu</v>
      </c>
      <c r="K3379" t="str">
        <f t="shared" si="316"/>
        <v>2014-05-22</v>
      </c>
      <c r="L3379" s="39">
        <f t="shared" si="317"/>
        <v>0.70625000000291038</v>
      </c>
      <c r="M3379" s="19">
        <f>COUNTIF(Table1_3[Status], "Hired") / COUNTA(Table1_3[Status])</f>
        <v>0.6552734375</v>
      </c>
      <c r="N3379" s="27">
        <f t="shared" si="318"/>
        <v>41796.706250000003</v>
      </c>
      <c r="O3379" t="str">
        <f>TEXT(Table1_3[[#This Row],[Interview Taken on]],"MMM")</f>
        <v>May</v>
      </c>
    </row>
    <row r="3380" spans="1:15" x14ac:dyDescent="0.25">
      <c r="A3380">
        <v>81368</v>
      </c>
      <c r="B3380" s="3">
        <v>41781.706944444442</v>
      </c>
      <c r="C3380">
        <f t="shared" si="313"/>
        <v>1</v>
      </c>
      <c r="D3380" t="s">
        <v>7</v>
      </c>
      <c r="E3380" t="s">
        <v>8</v>
      </c>
      <c r="F3380" t="s">
        <v>199</v>
      </c>
      <c r="G3380" t="s">
        <v>22</v>
      </c>
      <c r="H3380">
        <v>68168</v>
      </c>
      <c r="I3380" t="str">
        <f t="shared" si="314"/>
        <v>Afternoon</v>
      </c>
      <c r="J3380" t="str">
        <f t="shared" si="315"/>
        <v>Thu</v>
      </c>
      <c r="K3380" t="str">
        <f t="shared" si="316"/>
        <v>2014-05-22</v>
      </c>
      <c r="L3380" s="39">
        <f t="shared" si="317"/>
        <v>0.7069444444423425</v>
      </c>
      <c r="M3380" s="19">
        <f>COUNTIF(Table1_3[Status], "Hired") / COUNTA(Table1_3[Status])</f>
        <v>0.6552734375</v>
      </c>
      <c r="N3380" s="27">
        <f t="shared" si="318"/>
        <v>41796.706944444442</v>
      </c>
      <c r="O3380" t="str">
        <f>TEXT(Table1_3[[#This Row],[Interview Taken on]],"MMM")</f>
        <v>May</v>
      </c>
    </row>
    <row r="3381" spans="1:15" x14ac:dyDescent="0.25">
      <c r="A3381">
        <v>843289</v>
      </c>
      <c r="B3381" s="3">
        <v>41796.549305555556</v>
      </c>
      <c r="C3381">
        <f t="shared" si="313"/>
        <v>1</v>
      </c>
      <c r="D3381" t="s">
        <v>7</v>
      </c>
      <c r="E3381" t="s">
        <v>11</v>
      </c>
      <c r="F3381" t="s">
        <v>199</v>
      </c>
      <c r="G3381" t="s">
        <v>22</v>
      </c>
      <c r="H3381">
        <v>3876</v>
      </c>
      <c r="I3381" t="str">
        <f t="shared" si="314"/>
        <v>Afternoon</v>
      </c>
      <c r="J3381" t="str">
        <f t="shared" si="315"/>
        <v>Fri</v>
      </c>
      <c r="K3381" t="str">
        <f t="shared" si="316"/>
        <v>2014-06-06</v>
      </c>
      <c r="L3381" s="39">
        <f t="shared" si="317"/>
        <v>0.54930555555620231</v>
      </c>
      <c r="M3381" s="19">
        <f>COUNTIF(Table1_3[Status], "Hired") / COUNTA(Table1_3[Status])</f>
        <v>0.6552734375</v>
      </c>
      <c r="N3381" s="27">
        <f t="shared" si="318"/>
        <v>41811.549305555556</v>
      </c>
      <c r="O3381" t="str">
        <f>TEXT(Table1_3[[#This Row],[Interview Taken on]],"MMM")</f>
        <v>Jun</v>
      </c>
    </row>
    <row r="3382" spans="1:15" x14ac:dyDescent="0.25">
      <c r="A3382">
        <v>84522</v>
      </c>
      <c r="B3382" s="3">
        <v>41796.700694444444</v>
      </c>
      <c r="C3382">
        <f t="shared" si="313"/>
        <v>0</v>
      </c>
      <c r="D3382" t="s">
        <v>13</v>
      </c>
      <c r="E3382" t="s">
        <v>8</v>
      </c>
      <c r="F3382" t="s">
        <v>199</v>
      </c>
      <c r="G3382" t="s">
        <v>22</v>
      </c>
      <c r="H3382">
        <v>12247</v>
      </c>
      <c r="I3382" t="str">
        <f t="shared" si="314"/>
        <v>Afternoon</v>
      </c>
      <c r="J3382" t="str">
        <f t="shared" si="315"/>
        <v>Fri</v>
      </c>
      <c r="K3382" t="str">
        <f t="shared" si="316"/>
        <v>2014-06-06</v>
      </c>
      <c r="L3382" s="39">
        <f t="shared" si="317"/>
        <v>0.70069444444379769</v>
      </c>
      <c r="M3382" s="19">
        <f>COUNTIF(Table1_3[Status], "Hired") / COUNTA(Table1_3[Status])</f>
        <v>0.6552734375</v>
      </c>
      <c r="N3382" s="27" t="str">
        <f t="shared" si="318"/>
        <v/>
      </c>
      <c r="O3382" t="str">
        <f>TEXT(Table1_3[[#This Row],[Interview Taken on]],"MMM")</f>
        <v>Jun</v>
      </c>
    </row>
    <row r="3383" spans="1:15" x14ac:dyDescent="0.25">
      <c r="A3383">
        <v>645085</v>
      </c>
      <c r="B3383" s="3">
        <v>41796.70208333333</v>
      </c>
      <c r="C3383">
        <f t="shared" si="313"/>
        <v>1</v>
      </c>
      <c r="D3383" t="s">
        <v>7</v>
      </c>
      <c r="E3383" t="s">
        <v>8</v>
      </c>
      <c r="F3383" t="s">
        <v>199</v>
      </c>
      <c r="G3383" t="s">
        <v>22</v>
      </c>
      <c r="H3383">
        <v>27527</v>
      </c>
      <c r="I3383" t="str">
        <f t="shared" si="314"/>
        <v>Afternoon</v>
      </c>
      <c r="J3383" t="str">
        <f t="shared" si="315"/>
        <v>Fri</v>
      </c>
      <c r="K3383" t="str">
        <f t="shared" si="316"/>
        <v>2014-06-06</v>
      </c>
      <c r="L3383" s="39">
        <f t="shared" si="317"/>
        <v>0.70208333332993789</v>
      </c>
      <c r="M3383" s="19">
        <f>COUNTIF(Table1_3[Status], "Hired") / COUNTA(Table1_3[Status])</f>
        <v>0.6552734375</v>
      </c>
      <c r="N3383" s="27">
        <f t="shared" si="318"/>
        <v>41811.70208333333</v>
      </c>
      <c r="O3383" t="str">
        <f>TEXT(Table1_3[[#This Row],[Interview Taken on]],"MMM")</f>
        <v>Jun</v>
      </c>
    </row>
    <row r="3384" spans="1:15" x14ac:dyDescent="0.25">
      <c r="A3384">
        <v>910749</v>
      </c>
      <c r="B3384" s="3">
        <v>41799.40902777778</v>
      </c>
      <c r="C3384">
        <f t="shared" si="313"/>
        <v>1</v>
      </c>
      <c r="D3384" t="s">
        <v>7</v>
      </c>
      <c r="E3384" t="s">
        <v>8</v>
      </c>
      <c r="F3384" t="s">
        <v>199</v>
      </c>
      <c r="G3384" t="s">
        <v>22</v>
      </c>
      <c r="H3384">
        <v>84552</v>
      </c>
      <c r="I3384" t="str">
        <f t="shared" si="314"/>
        <v>Morning</v>
      </c>
      <c r="J3384" t="str">
        <f t="shared" si="315"/>
        <v>Mon</v>
      </c>
      <c r="K3384" t="str">
        <f t="shared" si="316"/>
        <v>2014-06-09</v>
      </c>
      <c r="L3384" s="39">
        <f t="shared" si="317"/>
        <v>0.40902777777955635</v>
      </c>
      <c r="M3384" s="19">
        <f>COUNTIF(Table1_3[Status], "Hired") / COUNTA(Table1_3[Status])</f>
        <v>0.6552734375</v>
      </c>
      <c r="N3384" s="27">
        <f t="shared" si="318"/>
        <v>41814.40902777778</v>
      </c>
      <c r="O3384" t="str">
        <f>TEXT(Table1_3[[#This Row],[Interview Taken on]],"MMM")</f>
        <v>Jun</v>
      </c>
    </row>
    <row r="3385" spans="1:15" x14ac:dyDescent="0.25">
      <c r="A3385">
        <v>726973</v>
      </c>
      <c r="B3385" s="3">
        <v>41799.409722222219</v>
      </c>
      <c r="C3385">
        <f t="shared" si="313"/>
        <v>1</v>
      </c>
      <c r="D3385" t="s">
        <v>7</v>
      </c>
      <c r="E3385" t="s">
        <v>8</v>
      </c>
      <c r="F3385" t="s">
        <v>199</v>
      </c>
      <c r="G3385" t="s">
        <v>22</v>
      </c>
      <c r="H3385">
        <v>82887</v>
      </c>
      <c r="I3385" t="str">
        <f t="shared" si="314"/>
        <v>Morning</v>
      </c>
      <c r="J3385" t="str">
        <f t="shared" si="315"/>
        <v>Mon</v>
      </c>
      <c r="K3385" t="str">
        <f t="shared" si="316"/>
        <v>2014-06-09</v>
      </c>
      <c r="L3385" s="39">
        <f t="shared" si="317"/>
        <v>0.40972222221898846</v>
      </c>
      <c r="M3385" s="19">
        <f>COUNTIF(Table1_3[Status], "Hired") / COUNTA(Table1_3[Status])</f>
        <v>0.6552734375</v>
      </c>
      <c r="N3385" s="27">
        <f t="shared" si="318"/>
        <v>41814.409722222219</v>
      </c>
      <c r="O3385" t="str">
        <f>TEXT(Table1_3[[#This Row],[Interview Taken on]],"MMM")</f>
        <v>Jun</v>
      </c>
    </row>
    <row r="3386" spans="1:15" x14ac:dyDescent="0.25">
      <c r="A3386">
        <v>440340</v>
      </c>
      <c r="B3386" s="3">
        <v>41799.410416666666</v>
      </c>
      <c r="C3386">
        <f t="shared" si="313"/>
        <v>1</v>
      </c>
      <c r="D3386" t="s">
        <v>7</v>
      </c>
      <c r="E3386" t="s">
        <v>8</v>
      </c>
      <c r="F3386" t="s">
        <v>199</v>
      </c>
      <c r="G3386" t="s">
        <v>22</v>
      </c>
      <c r="H3386">
        <v>92421</v>
      </c>
      <c r="I3386" t="str">
        <f t="shared" si="314"/>
        <v>Morning</v>
      </c>
      <c r="J3386" t="str">
        <f t="shared" si="315"/>
        <v>Mon</v>
      </c>
      <c r="K3386" t="str">
        <f t="shared" si="316"/>
        <v>2014-06-09</v>
      </c>
      <c r="L3386" s="39">
        <f t="shared" si="317"/>
        <v>0.41041666666569654</v>
      </c>
      <c r="M3386" s="19">
        <f>COUNTIF(Table1_3[Status], "Hired") / COUNTA(Table1_3[Status])</f>
        <v>0.6552734375</v>
      </c>
      <c r="N3386" s="27">
        <f t="shared" si="318"/>
        <v>41814.410416666666</v>
      </c>
      <c r="O3386" t="str">
        <f>TEXT(Table1_3[[#This Row],[Interview Taken on]],"MMM")</f>
        <v>Jun</v>
      </c>
    </row>
    <row r="3387" spans="1:15" x14ac:dyDescent="0.25">
      <c r="A3387">
        <v>644551</v>
      </c>
      <c r="B3387" s="3">
        <v>41799.411111111112</v>
      </c>
      <c r="C3387">
        <f t="shared" si="313"/>
        <v>1</v>
      </c>
      <c r="D3387" t="s">
        <v>7</v>
      </c>
      <c r="E3387" t="s">
        <v>11</v>
      </c>
      <c r="F3387" t="s">
        <v>199</v>
      </c>
      <c r="G3387" t="s">
        <v>22</v>
      </c>
      <c r="H3387">
        <v>68769</v>
      </c>
      <c r="I3387" t="str">
        <f t="shared" si="314"/>
        <v>Morning</v>
      </c>
      <c r="J3387" t="str">
        <f t="shared" si="315"/>
        <v>Mon</v>
      </c>
      <c r="K3387" t="str">
        <f t="shared" si="316"/>
        <v>2014-06-09</v>
      </c>
      <c r="L3387" s="39">
        <f t="shared" si="317"/>
        <v>0.41111111111240461</v>
      </c>
      <c r="M3387" s="19">
        <f>COUNTIF(Table1_3[Status], "Hired") / COUNTA(Table1_3[Status])</f>
        <v>0.6552734375</v>
      </c>
      <c r="N3387" s="27">
        <f t="shared" si="318"/>
        <v>41814.411111111112</v>
      </c>
      <c r="O3387" t="str">
        <f>TEXT(Table1_3[[#This Row],[Interview Taken on]],"MMM")</f>
        <v>Jun</v>
      </c>
    </row>
    <row r="3388" spans="1:15" x14ac:dyDescent="0.25">
      <c r="A3388">
        <v>538556</v>
      </c>
      <c r="B3388" s="3">
        <v>41799.40902777778</v>
      </c>
      <c r="C3388">
        <f t="shared" si="313"/>
        <v>1</v>
      </c>
      <c r="D3388" t="s">
        <v>7</v>
      </c>
      <c r="E3388" t="s">
        <v>11</v>
      </c>
      <c r="F3388" t="s">
        <v>199</v>
      </c>
      <c r="G3388" t="s">
        <v>22</v>
      </c>
      <c r="H3388">
        <v>7313</v>
      </c>
      <c r="I3388" t="str">
        <f t="shared" si="314"/>
        <v>Morning</v>
      </c>
      <c r="J3388" t="str">
        <f t="shared" si="315"/>
        <v>Mon</v>
      </c>
      <c r="K3388" t="str">
        <f t="shared" si="316"/>
        <v>2014-06-09</v>
      </c>
      <c r="L3388" s="39">
        <f t="shared" si="317"/>
        <v>0.40902777777955635</v>
      </c>
      <c r="M3388" s="19">
        <f>COUNTIF(Table1_3[Status], "Hired") / COUNTA(Table1_3[Status])</f>
        <v>0.6552734375</v>
      </c>
      <c r="N3388" s="27">
        <f t="shared" si="318"/>
        <v>41814.40902777778</v>
      </c>
      <c r="O3388" t="str">
        <f>TEXT(Table1_3[[#This Row],[Interview Taken on]],"MMM")</f>
        <v>Jun</v>
      </c>
    </row>
    <row r="3389" spans="1:15" x14ac:dyDescent="0.25">
      <c r="A3389">
        <v>713246</v>
      </c>
      <c r="B3389" s="3">
        <v>41815.381944444445</v>
      </c>
      <c r="C3389">
        <f t="shared" si="313"/>
        <v>0</v>
      </c>
      <c r="D3389" t="s">
        <v>13</v>
      </c>
      <c r="E3389" t="s">
        <v>8</v>
      </c>
      <c r="F3389" t="s">
        <v>199</v>
      </c>
      <c r="G3389" t="s">
        <v>22</v>
      </c>
      <c r="H3389">
        <v>48995</v>
      </c>
      <c r="I3389" t="str">
        <f t="shared" si="314"/>
        <v>Morning</v>
      </c>
      <c r="J3389" t="str">
        <f t="shared" si="315"/>
        <v>Wed</v>
      </c>
      <c r="K3389" t="str">
        <f t="shared" si="316"/>
        <v>2014-06-25</v>
      </c>
      <c r="L3389" s="39">
        <f t="shared" si="317"/>
        <v>0.38194444444525288</v>
      </c>
      <c r="M3389" s="19">
        <f>COUNTIF(Table1_3[Status], "Hired") / COUNTA(Table1_3[Status])</f>
        <v>0.6552734375</v>
      </c>
      <c r="N3389" s="27" t="str">
        <f t="shared" si="318"/>
        <v/>
      </c>
      <c r="O3389" t="str">
        <f>TEXT(Table1_3[[#This Row],[Interview Taken on]],"MMM")</f>
        <v>Jun</v>
      </c>
    </row>
    <row r="3390" spans="1:15" x14ac:dyDescent="0.25">
      <c r="A3390">
        <v>808970</v>
      </c>
      <c r="B3390" s="3">
        <v>41817.815972222219</v>
      </c>
      <c r="C3390">
        <f t="shared" si="313"/>
        <v>1</v>
      </c>
      <c r="D3390" t="s">
        <v>7</v>
      </c>
      <c r="E3390" t="s">
        <v>8</v>
      </c>
      <c r="F3390" t="s">
        <v>199</v>
      </c>
      <c r="G3390" t="s">
        <v>22</v>
      </c>
      <c r="H3390">
        <v>73949</v>
      </c>
      <c r="I3390" t="str">
        <f t="shared" si="314"/>
        <v>Evening</v>
      </c>
      <c r="J3390" t="str">
        <f t="shared" si="315"/>
        <v>Fri</v>
      </c>
      <c r="K3390" t="str">
        <f t="shared" si="316"/>
        <v>2014-06-27</v>
      </c>
      <c r="L3390" s="39">
        <f t="shared" si="317"/>
        <v>0.81597222221898846</v>
      </c>
      <c r="M3390" s="19">
        <f>COUNTIF(Table1_3[Status], "Hired") / COUNTA(Table1_3[Status])</f>
        <v>0.6552734375</v>
      </c>
      <c r="N3390" s="27">
        <f t="shared" si="318"/>
        <v>41832.815972222219</v>
      </c>
      <c r="O3390" t="str">
        <f>TEXT(Table1_3[[#This Row],[Interview Taken on]],"MMM")</f>
        <v>Jun</v>
      </c>
    </row>
    <row r="3391" spans="1:15" x14ac:dyDescent="0.25">
      <c r="A3391">
        <v>223386</v>
      </c>
      <c r="B3391" s="3">
        <v>41817.817361111112</v>
      </c>
      <c r="C3391">
        <f t="shared" si="313"/>
        <v>0</v>
      </c>
      <c r="D3391" t="s">
        <v>13</v>
      </c>
      <c r="E3391" t="s">
        <v>11</v>
      </c>
      <c r="F3391" t="s">
        <v>199</v>
      </c>
      <c r="G3391" t="s">
        <v>22</v>
      </c>
      <c r="H3391">
        <v>33123</v>
      </c>
      <c r="I3391" t="str">
        <f t="shared" si="314"/>
        <v>Evening</v>
      </c>
      <c r="J3391" t="str">
        <f t="shared" si="315"/>
        <v>Fri</v>
      </c>
      <c r="K3391" t="str">
        <f t="shared" si="316"/>
        <v>2014-06-27</v>
      </c>
      <c r="L3391" s="39">
        <f t="shared" si="317"/>
        <v>0.81736111111240461</v>
      </c>
      <c r="M3391" s="19">
        <f>COUNTIF(Table1_3[Status], "Hired") / COUNTA(Table1_3[Status])</f>
        <v>0.6552734375</v>
      </c>
      <c r="N3391" s="27" t="str">
        <f t="shared" si="318"/>
        <v/>
      </c>
      <c r="O3391" t="str">
        <f>TEXT(Table1_3[[#This Row],[Interview Taken on]],"MMM")</f>
        <v>Jun</v>
      </c>
    </row>
    <row r="3392" spans="1:15" x14ac:dyDescent="0.25">
      <c r="A3392">
        <v>610446</v>
      </c>
      <c r="B3392" s="3">
        <v>41817.818749999999</v>
      </c>
      <c r="C3392">
        <f t="shared" si="313"/>
        <v>1</v>
      </c>
      <c r="D3392" t="s">
        <v>7</v>
      </c>
      <c r="E3392" t="s">
        <v>8</v>
      </c>
      <c r="F3392" t="s">
        <v>199</v>
      </c>
      <c r="G3392" t="s">
        <v>22</v>
      </c>
      <c r="H3392">
        <v>7264</v>
      </c>
      <c r="I3392" t="str">
        <f t="shared" si="314"/>
        <v>Evening</v>
      </c>
      <c r="J3392" t="str">
        <f t="shared" si="315"/>
        <v>Fri</v>
      </c>
      <c r="K3392" t="str">
        <f t="shared" si="316"/>
        <v>2014-06-27</v>
      </c>
      <c r="L3392" s="39">
        <f t="shared" si="317"/>
        <v>0.81874999999854481</v>
      </c>
      <c r="M3392" s="19">
        <f>COUNTIF(Table1_3[Status], "Hired") / COUNTA(Table1_3[Status])</f>
        <v>0.6552734375</v>
      </c>
      <c r="N3392" s="27">
        <f t="shared" si="318"/>
        <v>41832.818749999999</v>
      </c>
      <c r="O3392" t="str">
        <f>TEXT(Table1_3[[#This Row],[Interview Taken on]],"MMM")</f>
        <v>Jun</v>
      </c>
    </row>
    <row r="3393" spans="1:15" x14ac:dyDescent="0.25">
      <c r="A3393">
        <v>236922</v>
      </c>
      <c r="B3393" s="3">
        <v>41810.397222222222</v>
      </c>
      <c r="C3393">
        <f t="shared" si="313"/>
        <v>0</v>
      </c>
      <c r="D3393" t="s">
        <v>13</v>
      </c>
      <c r="E3393" t="s">
        <v>8</v>
      </c>
      <c r="F3393" t="s">
        <v>199</v>
      </c>
      <c r="G3393" t="s">
        <v>22</v>
      </c>
      <c r="H3393">
        <v>69383</v>
      </c>
      <c r="I3393" t="str">
        <f t="shared" si="314"/>
        <v>Morning</v>
      </c>
      <c r="J3393" t="str">
        <f t="shared" si="315"/>
        <v>Fri</v>
      </c>
      <c r="K3393" t="str">
        <f t="shared" si="316"/>
        <v>2014-06-20</v>
      </c>
      <c r="L3393" s="39">
        <f t="shared" si="317"/>
        <v>0.39722222222189885</v>
      </c>
      <c r="M3393" s="19">
        <f>COUNTIF(Table1_3[Status], "Hired") / COUNTA(Table1_3[Status])</f>
        <v>0.6552734375</v>
      </c>
      <c r="N3393" s="27" t="str">
        <f t="shared" si="318"/>
        <v/>
      </c>
      <c r="O3393" t="str">
        <f>TEXT(Table1_3[[#This Row],[Interview Taken on]],"MMM")</f>
        <v>Jun</v>
      </c>
    </row>
    <row r="3394" spans="1:15" x14ac:dyDescent="0.25">
      <c r="A3394">
        <v>415631</v>
      </c>
      <c r="B3394" s="3">
        <v>41814.533333333333</v>
      </c>
      <c r="C3394">
        <f t="shared" ref="C3394:C3457" si="319">IF(D3394="Hired",1,0)</f>
        <v>0</v>
      </c>
      <c r="D3394" t="s">
        <v>13</v>
      </c>
      <c r="E3394" t="s">
        <v>8</v>
      </c>
      <c r="F3394" t="s">
        <v>199</v>
      </c>
      <c r="G3394" t="s">
        <v>22</v>
      </c>
      <c r="H3394">
        <v>39293</v>
      </c>
      <c r="I3394" t="str">
        <f t="shared" ref="I3394:I3457" si="320">IF(AND(HOUR(B3394)&gt;=6, HOUR(B3394)&lt;12), "Morning",
   IF(AND(HOUR(B3394)&gt;=12, HOUR(B3394)&lt;18), "Afternoon",
   IF(AND(HOUR(B3394)&gt;=18, HOUR(B3394)&lt;24), "Evening", "Night")))</f>
        <v>Afternoon</v>
      </c>
      <c r="J3394" t="str">
        <f t="shared" ref="J3394:J3457" si="321">TEXT(B3394, "DDD")</f>
        <v>Tue</v>
      </c>
      <c r="K3394" t="str">
        <f t="shared" ref="K3394:K3457" si="322">TEXT(B3394, "YYYY-MM-DD")</f>
        <v>2014-06-24</v>
      </c>
      <c r="L3394" s="39">
        <f t="shared" ref="L3394:L3457" si="323">MOD(B3394,1)</f>
        <v>0.53333333333284827</v>
      </c>
      <c r="M3394" s="19">
        <f>COUNTIF(Table1_3[Status], "Hired") / COUNTA(Table1_3[Status])</f>
        <v>0.6552734375</v>
      </c>
      <c r="N3394" s="27" t="str">
        <f t="shared" ref="N3394:N3457" si="324">IF(D3394="Hired", B3394+15, "")</f>
        <v/>
      </c>
      <c r="O3394" t="str">
        <f>TEXT(Table1_3[[#This Row],[Interview Taken on]],"MMM")</f>
        <v>Jun</v>
      </c>
    </row>
    <row r="3395" spans="1:15" x14ac:dyDescent="0.25">
      <c r="A3395">
        <v>872631</v>
      </c>
      <c r="B3395" s="3">
        <v>41814.53402777778</v>
      </c>
      <c r="C3395">
        <f t="shared" si="319"/>
        <v>1</v>
      </c>
      <c r="D3395" t="s">
        <v>7</v>
      </c>
      <c r="E3395" t="s">
        <v>11</v>
      </c>
      <c r="F3395" t="s">
        <v>199</v>
      </c>
      <c r="G3395" t="s">
        <v>22</v>
      </c>
      <c r="H3395">
        <v>85723</v>
      </c>
      <c r="I3395" t="str">
        <f t="shared" si="320"/>
        <v>Afternoon</v>
      </c>
      <c r="J3395" t="str">
        <f t="shared" si="321"/>
        <v>Tue</v>
      </c>
      <c r="K3395" t="str">
        <f t="shared" si="322"/>
        <v>2014-06-24</v>
      </c>
      <c r="L3395" s="39">
        <f t="shared" si="323"/>
        <v>0.53402777777955635</v>
      </c>
      <c r="M3395" s="19">
        <f>COUNTIF(Table1_3[Status], "Hired") / COUNTA(Table1_3[Status])</f>
        <v>0.6552734375</v>
      </c>
      <c r="N3395" s="27">
        <f t="shared" si="324"/>
        <v>41829.53402777778</v>
      </c>
      <c r="O3395" t="str">
        <f>TEXT(Table1_3[[#This Row],[Interview Taken on]],"MMM")</f>
        <v>Jun</v>
      </c>
    </row>
    <row r="3396" spans="1:15" x14ac:dyDescent="0.25">
      <c r="A3396">
        <v>662744</v>
      </c>
      <c r="B3396" s="3">
        <v>41873.397222222222</v>
      </c>
      <c r="C3396">
        <f t="shared" si="319"/>
        <v>1</v>
      </c>
      <c r="D3396" t="s">
        <v>7</v>
      </c>
      <c r="E3396" t="s">
        <v>11</v>
      </c>
      <c r="F3396" t="s">
        <v>199</v>
      </c>
      <c r="G3396" t="s">
        <v>22</v>
      </c>
      <c r="H3396">
        <v>30372</v>
      </c>
      <c r="I3396" t="str">
        <f t="shared" si="320"/>
        <v>Morning</v>
      </c>
      <c r="J3396" t="str">
        <f t="shared" si="321"/>
        <v>Fri</v>
      </c>
      <c r="K3396" t="str">
        <f t="shared" si="322"/>
        <v>2014-08-22</v>
      </c>
      <c r="L3396" s="39">
        <f t="shared" si="323"/>
        <v>0.39722222222189885</v>
      </c>
      <c r="M3396" s="19">
        <f>COUNTIF(Table1_3[Status], "Hired") / COUNTA(Table1_3[Status])</f>
        <v>0.6552734375</v>
      </c>
      <c r="N3396" s="27">
        <f t="shared" si="324"/>
        <v>41888.397222222222</v>
      </c>
      <c r="O3396" t="str">
        <f>TEXT(Table1_3[[#This Row],[Interview Taken on]],"MMM")</f>
        <v>Aug</v>
      </c>
    </row>
    <row r="3397" spans="1:15" x14ac:dyDescent="0.25">
      <c r="A3397">
        <v>153327</v>
      </c>
      <c r="B3397" s="3">
        <v>41789.399305555555</v>
      </c>
      <c r="C3397">
        <f t="shared" si="319"/>
        <v>1</v>
      </c>
      <c r="D3397" t="s">
        <v>7</v>
      </c>
      <c r="E3397" t="s">
        <v>8</v>
      </c>
      <c r="F3397" t="s">
        <v>201</v>
      </c>
      <c r="G3397" t="s">
        <v>25</v>
      </c>
      <c r="H3397">
        <v>70088</v>
      </c>
      <c r="I3397" t="str">
        <f t="shared" si="320"/>
        <v>Morning</v>
      </c>
      <c r="J3397" t="str">
        <f t="shared" si="321"/>
        <v>Fri</v>
      </c>
      <c r="K3397" t="str">
        <f t="shared" si="322"/>
        <v>2014-05-30</v>
      </c>
      <c r="L3397" s="39">
        <f t="shared" si="323"/>
        <v>0.39930555555474712</v>
      </c>
      <c r="M3397" s="19">
        <f>COUNTIF(Table1_3[Status], "Hired") / COUNTA(Table1_3[Status])</f>
        <v>0.6552734375</v>
      </c>
      <c r="N3397" s="27">
        <f t="shared" si="324"/>
        <v>41804.399305555555</v>
      </c>
      <c r="O3397" t="str">
        <f>TEXT(Table1_3[[#This Row],[Interview Taken on]],"MMM")</f>
        <v>May</v>
      </c>
    </row>
    <row r="3398" spans="1:15" x14ac:dyDescent="0.25">
      <c r="A3398">
        <v>574895</v>
      </c>
      <c r="B3398" s="3">
        <v>41782.397916666669</v>
      </c>
      <c r="C3398">
        <f t="shared" si="319"/>
        <v>1</v>
      </c>
      <c r="D3398" t="s">
        <v>7</v>
      </c>
      <c r="E3398" t="s">
        <v>11</v>
      </c>
      <c r="F3398" t="s">
        <v>201</v>
      </c>
      <c r="G3398" t="s">
        <v>12</v>
      </c>
      <c r="H3398">
        <v>89482</v>
      </c>
      <c r="I3398" t="str">
        <f t="shared" si="320"/>
        <v>Morning</v>
      </c>
      <c r="J3398" t="str">
        <f t="shared" si="321"/>
        <v>Fri</v>
      </c>
      <c r="K3398" t="str">
        <f t="shared" si="322"/>
        <v>2014-05-23</v>
      </c>
      <c r="L3398" s="39">
        <f t="shared" si="323"/>
        <v>0.39791666666860692</v>
      </c>
      <c r="M3398" s="19">
        <f>COUNTIF(Table1_3[Status], "Hired") / COUNTA(Table1_3[Status])</f>
        <v>0.6552734375</v>
      </c>
      <c r="N3398" s="27">
        <f t="shared" si="324"/>
        <v>41797.397916666669</v>
      </c>
      <c r="O3398" t="str">
        <f>TEXT(Table1_3[[#This Row],[Interview Taken on]],"MMM")</f>
        <v>May</v>
      </c>
    </row>
    <row r="3399" spans="1:15" x14ac:dyDescent="0.25">
      <c r="A3399">
        <v>307227</v>
      </c>
      <c r="B3399" s="3">
        <v>41782.399305555555</v>
      </c>
      <c r="C3399">
        <f t="shared" si="319"/>
        <v>0</v>
      </c>
      <c r="D3399" t="s">
        <v>13</v>
      </c>
      <c r="E3399" t="s">
        <v>8</v>
      </c>
      <c r="F3399" t="s">
        <v>201</v>
      </c>
      <c r="G3399" t="s">
        <v>12</v>
      </c>
      <c r="H3399">
        <v>54160</v>
      </c>
      <c r="I3399" t="str">
        <f t="shared" si="320"/>
        <v>Morning</v>
      </c>
      <c r="J3399" t="str">
        <f t="shared" si="321"/>
        <v>Fri</v>
      </c>
      <c r="K3399" t="str">
        <f t="shared" si="322"/>
        <v>2014-05-23</v>
      </c>
      <c r="L3399" s="39">
        <f t="shared" si="323"/>
        <v>0.39930555555474712</v>
      </c>
      <c r="M3399" s="19">
        <f>COUNTIF(Table1_3[Status], "Hired") / COUNTA(Table1_3[Status])</f>
        <v>0.6552734375</v>
      </c>
      <c r="N3399" s="27" t="str">
        <f t="shared" si="324"/>
        <v/>
      </c>
      <c r="O3399" t="str">
        <f>TEXT(Table1_3[[#This Row],[Interview Taken on]],"MMM")</f>
        <v>May</v>
      </c>
    </row>
    <row r="3400" spans="1:15" x14ac:dyDescent="0.25">
      <c r="A3400">
        <v>473427</v>
      </c>
      <c r="B3400" s="3">
        <v>41797.447222222225</v>
      </c>
      <c r="C3400">
        <f t="shared" si="319"/>
        <v>1</v>
      </c>
      <c r="D3400" t="s">
        <v>7</v>
      </c>
      <c r="E3400" t="s">
        <v>8</v>
      </c>
      <c r="F3400" t="s">
        <v>201</v>
      </c>
      <c r="G3400" t="s">
        <v>12</v>
      </c>
      <c r="H3400">
        <v>24409</v>
      </c>
      <c r="I3400" t="str">
        <f t="shared" si="320"/>
        <v>Morning</v>
      </c>
      <c r="J3400" t="str">
        <f t="shared" si="321"/>
        <v>Sat</v>
      </c>
      <c r="K3400" t="str">
        <f t="shared" si="322"/>
        <v>2014-06-07</v>
      </c>
      <c r="L3400" s="39">
        <f t="shared" si="323"/>
        <v>0.44722222222480923</v>
      </c>
      <c r="M3400" s="19">
        <f>COUNTIF(Table1_3[Status], "Hired") / COUNTA(Table1_3[Status])</f>
        <v>0.6552734375</v>
      </c>
      <c r="N3400" s="27">
        <f t="shared" si="324"/>
        <v>41812.447222222225</v>
      </c>
      <c r="O3400" t="str">
        <f>TEXT(Table1_3[[#This Row],[Interview Taken on]],"MMM")</f>
        <v>Jun</v>
      </c>
    </row>
    <row r="3401" spans="1:15" x14ac:dyDescent="0.25">
      <c r="A3401">
        <v>993206</v>
      </c>
      <c r="B3401" s="3">
        <v>41838.399305555555</v>
      </c>
      <c r="C3401">
        <f t="shared" si="319"/>
        <v>1</v>
      </c>
      <c r="D3401" t="s">
        <v>7</v>
      </c>
      <c r="E3401" t="s">
        <v>8</v>
      </c>
      <c r="F3401" t="s">
        <v>201</v>
      </c>
      <c r="G3401" t="s">
        <v>12</v>
      </c>
      <c r="H3401">
        <v>79742</v>
      </c>
      <c r="I3401" t="str">
        <f t="shared" si="320"/>
        <v>Morning</v>
      </c>
      <c r="J3401" t="str">
        <f t="shared" si="321"/>
        <v>Fri</v>
      </c>
      <c r="K3401" t="str">
        <f t="shared" si="322"/>
        <v>2014-07-18</v>
      </c>
      <c r="L3401" s="39">
        <f t="shared" si="323"/>
        <v>0.39930555555474712</v>
      </c>
      <c r="M3401" s="19">
        <f>COUNTIF(Table1_3[Status], "Hired") / COUNTA(Table1_3[Status])</f>
        <v>0.6552734375</v>
      </c>
      <c r="N3401" s="27">
        <f t="shared" si="324"/>
        <v>41853.399305555555</v>
      </c>
      <c r="O3401" t="str">
        <f>TEXT(Table1_3[[#This Row],[Interview Taken on]],"MMM")</f>
        <v>Jul</v>
      </c>
    </row>
    <row r="3402" spans="1:15" x14ac:dyDescent="0.25">
      <c r="A3402">
        <v>609596</v>
      </c>
      <c r="B3402" s="3">
        <v>41841.470138888886</v>
      </c>
      <c r="C3402">
        <f t="shared" si="319"/>
        <v>0</v>
      </c>
      <c r="D3402" t="s">
        <v>13</v>
      </c>
      <c r="E3402" t="s">
        <v>8</v>
      </c>
      <c r="F3402" t="s">
        <v>201</v>
      </c>
      <c r="G3402" t="s">
        <v>12</v>
      </c>
      <c r="H3402">
        <v>95702</v>
      </c>
      <c r="I3402" t="str">
        <f t="shared" si="320"/>
        <v>Morning</v>
      </c>
      <c r="J3402" t="str">
        <f t="shared" si="321"/>
        <v>Mon</v>
      </c>
      <c r="K3402" t="str">
        <f t="shared" si="322"/>
        <v>2014-07-21</v>
      </c>
      <c r="L3402" s="39">
        <f t="shared" si="323"/>
        <v>0.47013888888614019</v>
      </c>
      <c r="M3402" s="19">
        <f>COUNTIF(Table1_3[Status], "Hired") / COUNTA(Table1_3[Status])</f>
        <v>0.6552734375</v>
      </c>
      <c r="N3402" s="27" t="str">
        <f t="shared" si="324"/>
        <v/>
      </c>
      <c r="O3402" t="str">
        <f>TEXT(Table1_3[[#This Row],[Interview Taken on]],"MMM")</f>
        <v>Jul</v>
      </c>
    </row>
    <row r="3403" spans="1:15" x14ac:dyDescent="0.25">
      <c r="A3403">
        <v>911832</v>
      </c>
      <c r="B3403" s="3">
        <v>41841.470138888886</v>
      </c>
      <c r="C3403">
        <f t="shared" si="319"/>
        <v>0</v>
      </c>
      <c r="D3403" t="s">
        <v>13</v>
      </c>
      <c r="E3403" t="s">
        <v>8</v>
      </c>
      <c r="F3403" t="s">
        <v>201</v>
      </c>
      <c r="G3403" t="s">
        <v>12</v>
      </c>
      <c r="H3403">
        <v>4665</v>
      </c>
      <c r="I3403" t="str">
        <f t="shared" si="320"/>
        <v>Morning</v>
      </c>
      <c r="J3403" t="str">
        <f t="shared" si="321"/>
        <v>Mon</v>
      </c>
      <c r="K3403" t="str">
        <f t="shared" si="322"/>
        <v>2014-07-21</v>
      </c>
      <c r="L3403" s="39">
        <f t="shared" si="323"/>
        <v>0.47013888888614019</v>
      </c>
      <c r="M3403" s="19">
        <f>COUNTIF(Table1_3[Status], "Hired") / COUNTA(Table1_3[Status])</f>
        <v>0.6552734375</v>
      </c>
      <c r="N3403" s="27" t="str">
        <f t="shared" si="324"/>
        <v/>
      </c>
      <c r="O3403" t="str">
        <f>TEXT(Table1_3[[#This Row],[Interview Taken on]],"MMM")</f>
        <v>Jul</v>
      </c>
    </row>
    <row r="3404" spans="1:15" x14ac:dyDescent="0.25">
      <c r="A3404">
        <v>203158</v>
      </c>
      <c r="B3404" s="3">
        <v>41842.546527777777</v>
      </c>
      <c r="C3404">
        <f t="shared" si="319"/>
        <v>0</v>
      </c>
      <c r="D3404" t="s">
        <v>13</v>
      </c>
      <c r="E3404" t="s">
        <v>8</v>
      </c>
      <c r="F3404" t="s">
        <v>201</v>
      </c>
      <c r="G3404" t="s">
        <v>34</v>
      </c>
      <c r="H3404">
        <v>81419</v>
      </c>
      <c r="I3404" t="str">
        <f t="shared" si="320"/>
        <v>Afternoon</v>
      </c>
      <c r="J3404" t="str">
        <f t="shared" si="321"/>
        <v>Tue</v>
      </c>
      <c r="K3404" t="str">
        <f t="shared" si="322"/>
        <v>2014-07-22</v>
      </c>
      <c r="L3404" s="39">
        <f t="shared" si="323"/>
        <v>0.54652777777664596</v>
      </c>
      <c r="M3404" s="19">
        <f>COUNTIF(Table1_3[Status], "Hired") / COUNTA(Table1_3[Status])</f>
        <v>0.6552734375</v>
      </c>
      <c r="N3404" s="27" t="str">
        <f t="shared" si="324"/>
        <v/>
      </c>
      <c r="O3404" t="str">
        <f>TEXT(Table1_3[[#This Row],[Interview Taken on]],"MMM")</f>
        <v>Jul</v>
      </c>
    </row>
    <row r="3405" spans="1:15" x14ac:dyDescent="0.25">
      <c r="A3405">
        <v>844634</v>
      </c>
      <c r="B3405" s="3">
        <v>41842.548611111109</v>
      </c>
      <c r="C3405">
        <f t="shared" si="319"/>
        <v>1</v>
      </c>
      <c r="D3405" t="s">
        <v>7</v>
      </c>
      <c r="E3405" t="s">
        <v>8</v>
      </c>
      <c r="F3405" t="s">
        <v>201</v>
      </c>
      <c r="G3405" t="s">
        <v>34</v>
      </c>
      <c r="H3405">
        <v>85902</v>
      </c>
      <c r="I3405" t="str">
        <f t="shared" si="320"/>
        <v>Afternoon</v>
      </c>
      <c r="J3405" t="str">
        <f t="shared" si="321"/>
        <v>Tue</v>
      </c>
      <c r="K3405" t="str">
        <f t="shared" si="322"/>
        <v>2014-07-22</v>
      </c>
      <c r="L3405" s="39">
        <f t="shared" si="323"/>
        <v>0.54861111110949423</v>
      </c>
      <c r="M3405" s="19">
        <f>COUNTIF(Table1_3[Status], "Hired") / COUNTA(Table1_3[Status])</f>
        <v>0.6552734375</v>
      </c>
      <c r="N3405" s="27">
        <f t="shared" si="324"/>
        <v>41857.548611111109</v>
      </c>
      <c r="O3405" t="str">
        <f>TEXT(Table1_3[[#This Row],[Interview Taken on]],"MMM")</f>
        <v>Jul</v>
      </c>
    </row>
    <row r="3406" spans="1:15" x14ac:dyDescent="0.25">
      <c r="A3406">
        <v>142362</v>
      </c>
      <c r="B3406" s="3">
        <v>41842.547222222223</v>
      </c>
      <c r="C3406">
        <f t="shared" si="319"/>
        <v>0</v>
      </c>
      <c r="D3406" t="s">
        <v>13</v>
      </c>
      <c r="E3406" t="s">
        <v>11</v>
      </c>
      <c r="F3406" t="s">
        <v>201</v>
      </c>
      <c r="G3406" t="s">
        <v>34</v>
      </c>
      <c r="H3406">
        <v>75180</v>
      </c>
      <c r="I3406" t="str">
        <f t="shared" si="320"/>
        <v>Afternoon</v>
      </c>
      <c r="J3406" t="str">
        <f t="shared" si="321"/>
        <v>Tue</v>
      </c>
      <c r="K3406" t="str">
        <f t="shared" si="322"/>
        <v>2014-07-22</v>
      </c>
      <c r="L3406" s="39">
        <f t="shared" si="323"/>
        <v>0.54722222222335404</v>
      </c>
      <c r="M3406" s="19">
        <f>COUNTIF(Table1_3[Status], "Hired") / COUNTA(Table1_3[Status])</f>
        <v>0.6552734375</v>
      </c>
      <c r="N3406" s="27" t="str">
        <f t="shared" si="324"/>
        <v/>
      </c>
      <c r="O3406" t="str">
        <f>TEXT(Table1_3[[#This Row],[Interview Taken on]],"MMM")</f>
        <v>Jul</v>
      </c>
    </row>
    <row r="3407" spans="1:15" x14ac:dyDescent="0.25">
      <c r="A3407">
        <v>292591</v>
      </c>
      <c r="B3407" s="3">
        <v>41842.550694444442</v>
      </c>
      <c r="C3407">
        <f t="shared" si="319"/>
        <v>1</v>
      </c>
      <c r="D3407" t="s">
        <v>7</v>
      </c>
      <c r="E3407" t="s">
        <v>11</v>
      </c>
      <c r="F3407" t="s">
        <v>201</v>
      </c>
      <c r="G3407" t="s">
        <v>34</v>
      </c>
      <c r="H3407">
        <v>20789</v>
      </c>
      <c r="I3407" t="str">
        <f t="shared" si="320"/>
        <v>Afternoon</v>
      </c>
      <c r="J3407" t="str">
        <f t="shared" si="321"/>
        <v>Tue</v>
      </c>
      <c r="K3407" t="str">
        <f t="shared" si="322"/>
        <v>2014-07-22</v>
      </c>
      <c r="L3407" s="39">
        <f t="shared" si="323"/>
        <v>0.5506944444423425</v>
      </c>
      <c r="M3407" s="19">
        <f>COUNTIF(Table1_3[Status], "Hired") / COUNTA(Table1_3[Status])</f>
        <v>0.6552734375</v>
      </c>
      <c r="N3407" s="27">
        <f t="shared" si="324"/>
        <v>41857.550694444442</v>
      </c>
      <c r="O3407" t="str">
        <f>TEXT(Table1_3[[#This Row],[Interview Taken on]],"MMM")</f>
        <v>Jul</v>
      </c>
    </row>
    <row r="3408" spans="1:15" x14ac:dyDescent="0.25">
      <c r="A3408">
        <v>950745</v>
      </c>
      <c r="B3408" s="3">
        <v>41842.546527777777</v>
      </c>
      <c r="C3408">
        <f t="shared" si="319"/>
        <v>0</v>
      </c>
      <c r="D3408" t="s">
        <v>13</v>
      </c>
      <c r="E3408" t="s">
        <v>38</v>
      </c>
      <c r="F3408" t="s">
        <v>201</v>
      </c>
      <c r="G3408" t="s">
        <v>34</v>
      </c>
      <c r="H3408">
        <v>36897</v>
      </c>
      <c r="I3408" t="str">
        <f t="shared" si="320"/>
        <v>Afternoon</v>
      </c>
      <c r="J3408" t="str">
        <f t="shared" si="321"/>
        <v>Tue</v>
      </c>
      <c r="K3408" t="str">
        <f t="shared" si="322"/>
        <v>2014-07-22</v>
      </c>
      <c r="L3408" s="39">
        <f t="shared" si="323"/>
        <v>0.54652777777664596</v>
      </c>
      <c r="M3408" s="19">
        <f>COUNTIF(Table1_3[Status], "Hired") / COUNTA(Table1_3[Status])</f>
        <v>0.6552734375</v>
      </c>
      <c r="N3408" s="27" t="str">
        <f t="shared" si="324"/>
        <v/>
      </c>
      <c r="O3408" t="str">
        <f>TEXT(Table1_3[[#This Row],[Interview Taken on]],"MMM")</f>
        <v>Jul</v>
      </c>
    </row>
    <row r="3409" spans="1:15" x14ac:dyDescent="0.25">
      <c r="A3409">
        <v>407392</v>
      </c>
      <c r="B3409" s="3">
        <v>41850.663194444445</v>
      </c>
      <c r="C3409">
        <f t="shared" si="319"/>
        <v>1</v>
      </c>
      <c r="D3409" t="s">
        <v>7</v>
      </c>
      <c r="E3409" t="s">
        <v>8</v>
      </c>
      <c r="F3409" t="s">
        <v>201</v>
      </c>
      <c r="G3409" t="s">
        <v>34</v>
      </c>
      <c r="H3409">
        <v>33426</v>
      </c>
      <c r="I3409" t="str">
        <f t="shared" si="320"/>
        <v>Afternoon</v>
      </c>
      <c r="J3409" t="str">
        <f t="shared" si="321"/>
        <v>Wed</v>
      </c>
      <c r="K3409" t="str">
        <f t="shared" si="322"/>
        <v>2014-07-30</v>
      </c>
      <c r="L3409" s="39">
        <f t="shared" si="323"/>
        <v>0.66319444444525288</v>
      </c>
      <c r="M3409" s="19">
        <f>COUNTIF(Table1_3[Status], "Hired") / COUNTA(Table1_3[Status])</f>
        <v>0.6552734375</v>
      </c>
      <c r="N3409" s="27">
        <f t="shared" si="324"/>
        <v>41865.663194444445</v>
      </c>
      <c r="O3409" t="str">
        <f>TEXT(Table1_3[[#This Row],[Interview Taken on]],"MMM")</f>
        <v>Jul</v>
      </c>
    </row>
    <row r="3410" spans="1:15" x14ac:dyDescent="0.25">
      <c r="A3410">
        <v>438945</v>
      </c>
      <c r="B3410" s="3">
        <v>41855.556250000001</v>
      </c>
      <c r="C3410">
        <f t="shared" si="319"/>
        <v>0</v>
      </c>
      <c r="D3410" t="s">
        <v>13</v>
      </c>
      <c r="E3410" t="s">
        <v>8</v>
      </c>
      <c r="F3410" t="s">
        <v>201</v>
      </c>
      <c r="G3410" t="s">
        <v>12</v>
      </c>
      <c r="H3410">
        <v>58513</v>
      </c>
      <c r="I3410" t="str">
        <f t="shared" si="320"/>
        <v>Afternoon</v>
      </c>
      <c r="J3410" t="str">
        <f t="shared" si="321"/>
        <v>Mon</v>
      </c>
      <c r="K3410" t="str">
        <f t="shared" si="322"/>
        <v>2014-08-04</v>
      </c>
      <c r="L3410" s="39">
        <f t="shared" si="323"/>
        <v>0.55625000000145519</v>
      </c>
      <c r="M3410" s="19">
        <f>COUNTIF(Table1_3[Status], "Hired") / COUNTA(Table1_3[Status])</f>
        <v>0.6552734375</v>
      </c>
      <c r="N3410" s="27" t="str">
        <f t="shared" si="324"/>
        <v/>
      </c>
      <c r="O3410" t="str">
        <f>TEXT(Table1_3[[#This Row],[Interview Taken on]],"MMM")</f>
        <v>Aug</v>
      </c>
    </row>
    <row r="3411" spans="1:15" x14ac:dyDescent="0.25">
      <c r="A3411">
        <v>346065</v>
      </c>
      <c r="B3411" s="3">
        <v>41855.556250000001</v>
      </c>
      <c r="C3411">
        <f t="shared" si="319"/>
        <v>1</v>
      </c>
      <c r="D3411" t="s">
        <v>7</v>
      </c>
      <c r="E3411" t="s">
        <v>8</v>
      </c>
      <c r="F3411" t="s">
        <v>201</v>
      </c>
      <c r="G3411" t="s">
        <v>12</v>
      </c>
      <c r="H3411">
        <v>88507</v>
      </c>
      <c r="I3411" t="str">
        <f t="shared" si="320"/>
        <v>Afternoon</v>
      </c>
      <c r="J3411" t="str">
        <f t="shared" si="321"/>
        <v>Mon</v>
      </c>
      <c r="K3411" t="str">
        <f t="shared" si="322"/>
        <v>2014-08-04</v>
      </c>
      <c r="L3411" s="39">
        <f t="shared" si="323"/>
        <v>0.55625000000145519</v>
      </c>
      <c r="M3411" s="19">
        <f>COUNTIF(Table1_3[Status], "Hired") / COUNTA(Table1_3[Status])</f>
        <v>0.6552734375</v>
      </c>
      <c r="N3411" s="27">
        <f t="shared" si="324"/>
        <v>41870.556250000001</v>
      </c>
      <c r="O3411" t="str">
        <f>TEXT(Table1_3[[#This Row],[Interview Taken on]],"MMM")</f>
        <v>Aug</v>
      </c>
    </row>
    <row r="3412" spans="1:15" x14ac:dyDescent="0.25">
      <c r="A3412">
        <v>394250</v>
      </c>
      <c r="B3412" s="3">
        <v>41855.556944444441</v>
      </c>
      <c r="C3412">
        <f t="shared" si="319"/>
        <v>0</v>
      </c>
      <c r="D3412" t="s">
        <v>13</v>
      </c>
      <c r="E3412" t="s">
        <v>8</v>
      </c>
      <c r="F3412" t="s">
        <v>201</v>
      </c>
      <c r="G3412" t="s">
        <v>12</v>
      </c>
      <c r="H3412">
        <v>54952</v>
      </c>
      <c r="I3412" t="str">
        <f t="shared" si="320"/>
        <v>Afternoon</v>
      </c>
      <c r="J3412" t="str">
        <f t="shared" si="321"/>
        <v>Mon</v>
      </c>
      <c r="K3412" t="str">
        <f t="shared" si="322"/>
        <v>2014-08-04</v>
      </c>
      <c r="L3412" s="39">
        <f t="shared" si="323"/>
        <v>0.55694444444088731</v>
      </c>
      <c r="M3412" s="19">
        <f>COUNTIF(Table1_3[Status], "Hired") / COUNTA(Table1_3[Status])</f>
        <v>0.6552734375</v>
      </c>
      <c r="N3412" s="27" t="str">
        <f t="shared" si="324"/>
        <v/>
      </c>
      <c r="O3412" t="str">
        <f>TEXT(Table1_3[[#This Row],[Interview Taken on]],"MMM")</f>
        <v>Aug</v>
      </c>
    </row>
    <row r="3413" spans="1:15" x14ac:dyDescent="0.25">
      <c r="A3413">
        <v>882084</v>
      </c>
      <c r="B3413" s="3">
        <v>41855.557638888888</v>
      </c>
      <c r="C3413">
        <f t="shared" si="319"/>
        <v>0</v>
      </c>
      <c r="D3413" t="s">
        <v>13</v>
      </c>
      <c r="E3413" t="s">
        <v>8</v>
      </c>
      <c r="F3413" t="s">
        <v>201</v>
      </c>
      <c r="G3413" t="s">
        <v>12</v>
      </c>
      <c r="H3413">
        <v>60226</v>
      </c>
      <c r="I3413" t="str">
        <f t="shared" si="320"/>
        <v>Afternoon</v>
      </c>
      <c r="J3413" t="str">
        <f t="shared" si="321"/>
        <v>Mon</v>
      </c>
      <c r="K3413" t="str">
        <f t="shared" si="322"/>
        <v>2014-08-04</v>
      </c>
      <c r="L3413" s="39">
        <f t="shared" si="323"/>
        <v>0.55763888888759539</v>
      </c>
      <c r="M3413" s="19">
        <f>COUNTIF(Table1_3[Status], "Hired") / COUNTA(Table1_3[Status])</f>
        <v>0.6552734375</v>
      </c>
      <c r="N3413" s="27" t="str">
        <f t="shared" si="324"/>
        <v/>
      </c>
      <c r="O3413" t="str">
        <f>TEXT(Table1_3[[#This Row],[Interview Taken on]],"MMM")</f>
        <v>Aug</v>
      </c>
    </row>
    <row r="3414" spans="1:15" x14ac:dyDescent="0.25">
      <c r="A3414">
        <v>181952</v>
      </c>
      <c r="B3414" s="3">
        <v>41850.519444444442</v>
      </c>
      <c r="C3414">
        <f t="shared" si="319"/>
        <v>1</v>
      </c>
      <c r="D3414" t="s">
        <v>7</v>
      </c>
      <c r="E3414" t="s">
        <v>8</v>
      </c>
      <c r="F3414" t="s">
        <v>201</v>
      </c>
      <c r="G3414" t="s">
        <v>34</v>
      </c>
      <c r="H3414">
        <v>1351</v>
      </c>
      <c r="I3414" t="str">
        <f t="shared" si="320"/>
        <v>Afternoon</v>
      </c>
      <c r="J3414" t="str">
        <f t="shared" si="321"/>
        <v>Wed</v>
      </c>
      <c r="K3414" t="str">
        <f t="shared" si="322"/>
        <v>2014-07-30</v>
      </c>
      <c r="L3414" s="39">
        <f t="shared" si="323"/>
        <v>0.5194444444423425</v>
      </c>
      <c r="M3414" s="19">
        <f>COUNTIF(Table1_3[Status], "Hired") / COUNTA(Table1_3[Status])</f>
        <v>0.6552734375</v>
      </c>
      <c r="N3414" s="27">
        <f t="shared" si="324"/>
        <v>41865.519444444442</v>
      </c>
      <c r="O3414" t="str">
        <f>TEXT(Table1_3[[#This Row],[Interview Taken on]],"MMM")</f>
        <v>Jul</v>
      </c>
    </row>
    <row r="3415" spans="1:15" x14ac:dyDescent="0.25">
      <c r="A3415">
        <v>484669</v>
      </c>
      <c r="B3415" s="3">
        <v>41850.522222222222</v>
      </c>
      <c r="C3415">
        <f t="shared" si="319"/>
        <v>1</v>
      </c>
      <c r="D3415" t="s">
        <v>7</v>
      </c>
      <c r="E3415" t="s">
        <v>11</v>
      </c>
      <c r="F3415" t="s">
        <v>201</v>
      </c>
      <c r="G3415" t="s">
        <v>34</v>
      </c>
      <c r="H3415">
        <v>26156</v>
      </c>
      <c r="I3415" t="str">
        <f t="shared" si="320"/>
        <v>Afternoon</v>
      </c>
      <c r="J3415" t="str">
        <f t="shared" si="321"/>
        <v>Wed</v>
      </c>
      <c r="K3415" t="str">
        <f t="shared" si="322"/>
        <v>2014-07-30</v>
      </c>
      <c r="L3415" s="39">
        <f t="shared" si="323"/>
        <v>0.52222222222189885</v>
      </c>
      <c r="M3415" s="19">
        <f>COUNTIF(Table1_3[Status], "Hired") / COUNTA(Table1_3[Status])</f>
        <v>0.6552734375</v>
      </c>
      <c r="N3415" s="27">
        <f t="shared" si="324"/>
        <v>41865.522222222222</v>
      </c>
      <c r="O3415" t="str">
        <f>TEXT(Table1_3[[#This Row],[Interview Taken on]],"MMM")</f>
        <v>Jul</v>
      </c>
    </row>
    <row r="3416" spans="1:15" x14ac:dyDescent="0.25">
      <c r="A3416">
        <v>152014</v>
      </c>
      <c r="B3416" s="3">
        <v>41852.509722222225</v>
      </c>
      <c r="C3416">
        <f t="shared" si="319"/>
        <v>1</v>
      </c>
      <c r="D3416" t="s">
        <v>7</v>
      </c>
      <c r="E3416" t="s">
        <v>8</v>
      </c>
      <c r="F3416" t="s">
        <v>201</v>
      </c>
      <c r="G3416" t="s">
        <v>34</v>
      </c>
      <c r="H3416">
        <v>1808</v>
      </c>
      <c r="I3416" t="str">
        <f t="shared" si="320"/>
        <v>Afternoon</v>
      </c>
      <c r="J3416" t="str">
        <f t="shared" si="321"/>
        <v>Fri</v>
      </c>
      <c r="K3416" t="str">
        <f t="shared" si="322"/>
        <v>2014-08-01</v>
      </c>
      <c r="L3416" s="39">
        <f t="shared" si="323"/>
        <v>0.50972222222480923</v>
      </c>
      <c r="M3416" s="19">
        <f>COUNTIF(Table1_3[Status], "Hired") / COUNTA(Table1_3[Status])</f>
        <v>0.6552734375</v>
      </c>
      <c r="N3416" s="27">
        <f t="shared" si="324"/>
        <v>41867.509722222225</v>
      </c>
      <c r="O3416" t="str">
        <f>TEXT(Table1_3[[#This Row],[Interview Taken on]],"MMM")</f>
        <v>Aug</v>
      </c>
    </row>
    <row r="3417" spans="1:15" x14ac:dyDescent="0.25">
      <c r="A3417">
        <v>573438</v>
      </c>
      <c r="B3417" s="3">
        <v>41852.510416666664</v>
      </c>
      <c r="C3417">
        <f t="shared" si="319"/>
        <v>0</v>
      </c>
      <c r="D3417" t="s">
        <v>13</v>
      </c>
      <c r="E3417" t="s">
        <v>8</v>
      </c>
      <c r="F3417" t="s">
        <v>201</v>
      </c>
      <c r="G3417" t="s">
        <v>34</v>
      </c>
      <c r="H3417">
        <v>44750</v>
      </c>
      <c r="I3417" t="str">
        <f t="shared" si="320"/>
        <v>Afternoon</v>
      </c>
      <c r="J3417" t="str">
        <f t="shared" si="321"/>
        <v>Fri</v>
      </c>
      <c r="K3417" t="str">
        <f t="shared" si="322"/>
        <v>2014-08-01</v>
      </c>
      <c r="L3417" s="39">
        <f t="shared" si="323"/>
        <v>0.51041666666424135</v>
      </c>
      <c r="M3417" s="19">
        <f>COUNTIF(Table1_3[Status], "Hired") / COUNTA(Table1_3[Status])</f>
        <v>0.6552734375</v>
      </c>
      <c r="N3417" s="27" t="str">
        <f t="shared" si="324"/>
        <v/>
      </c>
      <c r="O3417" t="str">
        <f>TEXT(Table1_3[[#This Row],[Interview Taken on]],"MMM")</f>
        <v>Aug</v>
      </c>
    </row>
    <row r="3418" spans="1:15" x14ac:dyDescent="0.25">
      <c r="A3418">
        <v>340032</v>
      </c>
      <c r="B3418" s="3">
        <v>41856.272916666669</v>
      </c>
      <c r="C3418">
        <f t="shared" si="319"/>
        <v>1</v>
      </c>
      <c r="D3418" t="s">
        <v>7</v>
      </c>
      <c r="E3418" t="s">
        <v>8</v>
      </c>
      <c r="F3418" t="s">
        <v>201</v>
      </c>
      <c r="G3418" t="s">
        <v>34</v>
      </c>
      <c r="H3418">
        <v>73978</v>
      </c>
      <c r="I3418" t="str">
        <f t="shared" si="320"/>
        <v>Morning</v>
      </c>
      <c r="J3418" t="str">
        <f t="shared" si="321"/>
        <v>Tue</v>
      </c>
      <c r="K3418" t="str">
        <f t="shared" si="322"/>
        <v>2014-08-05</v>
      </c>
      <c r="L3418" s="39">
        <f t="shared" si="323"/>
        <v>0.27291666666860692</v>
      </c>
      <c r="M3418" s="19">
        <f>COUNTIF(Table1_3[Status], "Hired") / COUNTA(Table1_3[Status])</f>
        <v>0.6552734375</v>
      </c>
      <c r="N3418" s="27">
        <f t="shared" si="324"/>
        <v>41871.272916666669</v>
      </c>
      <c r="O3418" t="str">
        <f>TEXT(Table1_3[[#This Row],[Interview Taken on]],"MMM")</f>
        <v>Aug</v>
      </c>
    </row>
    <row r="3419" spans="1:15" x14ac:dyDescent="0.25">
      <c r="A3419">
        <v>492572</v>
      </c>
      <c r="B3419" s="3">
        <v>41856.273611111108</v>
      </c>
      <c r="C3419">
        <f t="shared" si="319"/>
        <v>0</v>
      </c>
      <c r="D3419" t="s">
        <v>13</v>
      </c>
      <c r="E3419" t="s">
        <v>11</v>
      </c>
      <c r="F3419" t="s">
        <v>201</v>
      </c>
      <c r="G3419" t="s">
        <v>34</v>
      </c>
      <c r="H3419">
        <v>47467</v>
      </c>
      <c r="I3419" t="str">
        <f t="shared" si="320"/>
        <v>Morning</v>
      </c>
      <c r="J3419" t="str">
        <f t="shared" si="321"/>
        <v>Tue</v>
      </c>
      <c r="K3419" t="str">
        <f t="shared" si="322"/>
        <v>2014-08-05</v>
      </c>
      <c r="L3419" s="39">
        <f t="shared" si="323"/>
        <v>0.27361111110803904</v>
      </c>
      <c r="M3419" s="19">
        <f>COUNTIF(Table1_3[Status], "Hired") / COUNTA(Table1_3[Status])</f>
        <v>0.6552734375</v>
      </c>
      <c r="N3419" s="27" t="str">
        <f t="shared" si="324"/>
        <v/>
      </c>
      <c r="O3419" t="str">
        <f>TEXT(Table1_3[[#This Row],[Interview Taken on]],"MMM")</f>
        <v>Aug</v>
      </c>
    </row>
    <row r="3420" spans="1:15" x14ac:dyDescent="0.25">
      <c r="A3420">
        <v>865052</v>
      </c>
      <c r="B3420" s="3">
        <v>41856.274305555555</v>
      </c>
      <c r="C3420">
        <f t="shared" si="319"/>
        <v>0</v>
      </c>
      <c r="D3420" t="s">
        <v>13</v>
      </c>
      <c r="E3420" t="s">
        <v>11</v>
      </c>
      <c r="F3420" t="s">
        <v>201</v>
      </c>
      <c r="G3420" t="s">
        <v>34</v>
      </c>
      <c r="H3420">
        <v>18125</v>
      </c>
      <c r="I3420" t="str">
        <f t="shared" si="320"/>
        <v>Morning</v>
      </c>
      <c r="J3420" t="str">
        <f t="shared" si="321"/>
        <v>Tue</v>
      </c>
      <c r="K3420" t="str">
        <f t="shared" si="322"/>
        <v>2014-08-05</v>
      </c>
      <c r="L3420" s="39">
        <f t="shared" si="323"/>
        <v>0.27430555555474712</v>
      </c>
      <c r="M3420" s="19">
        <f>COUNTIF(Table1_3[Status], "Hired") / COUNTA(Table1_3[Status])</f>
        <v>0.6552734375</v>
      </c>
      <c r="N3420" s="27" t="str">
        <f t="shared" si="324"/>
        <v/>
      </c>
      <c r="O3420" t="str">
        <f>TEXT(Table1_3[[#This Row],[Interview Taken on]],"MMM")</f>
        <v>Aug</v>
      </c>
    </row>
    <row r="3421" spans="1:15" x14ac:dyDescent="0.25">
      <c r="A3421">
        <v>59309</v>
      </c>
      <c r="B3421" s="3">
        <v>41858.631249999999</v>
      </c>
      <c r="C3421">
        <f t="shared" si="319"/>
        <v>1</v>
      </c>
      <c r="D3421" t="s">
        <v>7</v>
      </c>
      <c r="E3421" t="s">
        <v>11</v>
      </c>
      <c r="F3421" t="s">
        <v>201</v>
      </c>
      <c r="G3421" t="s">
        <v>34</v>
      </c>
      <c r="H3421">
        <v>36217</v>
      </c>
      <c r="I3421" t="str">
        <f t="shared" si="320"/>
        <v>Afternoon</v>
      </c>
      <c r="J3421" t="str">
        <f t="shared" si="321"/>
        <v>Thu</v>
      </c>
      <c r="K3421" t="str">
        <f t="shared" si="322"/>
        <v>2014-08-07</v>
      </c>
      <c r="L3421" s="39">
        <f t="shared" si="323"/>
        <v>0.63124999999854481</v>
      </c>
      <c r="M3421" s="19">
        <f>COUNTIF(Table1_3[Status], "Hired") / COUNTA(Table1_3[Status])</f>
        <v>0.6552734375</v>
      </c>
      <c r="N3421" s="27">
        <f t="shared" si="324"/>
        <v>41873.631249999999</v>
      </c>
      <c r="O3421" t="str">
        <f>TEXT(Table1_3[[#This Row],[Interview Taken on]],"MMM")</f>
        <v>Aug</v>
      </c>
    </row>
    <row r="3422" spans="1:15" x14ac:dyDescent="0.25">
      <c r="A3422">
        <v>280569</v>
      </c>
      <c r="B3422" s="3">
        <v>41761.396527777775</v>
      </c>
      <c r="C3422">
        <f t="shared" si="319"/>
        <v>1</v>
      </c>
      <c r="D3422" t="s">
        <v>7</v>
      </c>
      <c r="E3422" t="s">
        <v>11</v>
      </c>
      <c r="F3422" t="s">
        <v>198</v>
      </c>
      <c r="G3422" t="s">
        <v>34</v>
      </c>
      <c r="H3422">
        <v>45914</v>
      </c>
      <c r="I3422" t="str">
        <f t="shared" si="320"/>
        <v>Morning</v>
      </c>
      <c r="J3422" t="str">
        <f t="shared" si="321"/>
        <v>Fri</v>
      </c>
      <c r="K3422" t="str">
        <f t="shared" si="322"/>
        <v>2014-05-02</v>
      </c>
      <c r="L3422" s="39">
        <f t="shared" si="323"/>
        <v>0.39652777777519077</v>
      </c>
      <c r="M3422" s="19">
        <f>COUNTIF(Table1_3[Status], "Hired") / COUNTA(Table1_3[Status])</f>
        <v>0.6552734375</v>
      </c>
      <c r="N3422" s="27">
        <f t="shared" si="324"/>
        <v>41776.396527777775</v>
      </c>
      <c r="O3422" t="str">
        <f>TEXT(Table1_3[[#This Row],[Interview Taken on]],"MMM")</f>
        <v>May</v>
      </c>
    </row>
    <row r="3423" spans="1:15" x14ac:dyDescent="0.25">
      <c r="A3423">
        <v>82756</v>
      </c>
      <c r="B3423" s="3">
        <v>41811.870833333334</v>
      </c>
      <c r="C3423">
        <f t="shared" si="319"/>
        <v>0</v>
      </c>
      <c r="D3423" t="s">
        <v>13</v>
      </c>
      <c r="E3423" t="s">
        <v>11</v>
      </c>
      <c r="F3423" t="s">
        <v>198</v>
      </c>
      <c r="G3423" t="s">
        <v>34</v>
      </c>
      <c r="H3423">
        <v>26560</v>
      </c>
      <c r="I3423" t="str">
        <f t="shared" si="320"/>
        <v>Evening</v>
      </c>
      <c r="J3423" t="str">
        <f t="shared" si="321"/>
        <v>Sat</v>
      </c>
      <c r="K3423" t="str">
        <f t="shared" si="322"/>
        <v>2014-06-21</v>
      </c>
      <c r="L3423" s="39">
        <f t="shared" si="323"/>
        <v>0.87083333333430346</v>
      </c>
      <c r="M3423" s="19">
        <f>COUNTIF(Table1_3[Status], "Hired") / COUNTA(Table1_3[Status])</f>
        <v>0.6552734375</v>
      </c>
      <c r="N3423" s="27" t="str">
        <f t="shared" si="324"/>
        <v/>
      </c>
      <c r="O3423" t="str">
        <f>TEXT(Table1_3[[#This Row],[Interview Taken on]],"MMM")</f>
        <v>Jun</v>
      </c>
    </row>
    <row r="3424" spans="1:15" x14ac:dyDescent="0.25">
      <c r="A3424">
        <v>440222</v>
      </c>
      <c r="B3424" s="3">
        <v>41814.51458333333</v>
      </c>
      <c r="C3424">
        <f t="shared" si="319"/>
        <v>1</v>
      </c>
      <c r="D3424" t="s">
        <v>7</v>
      </c>
      <c r="E3424" t="s">
        <v>11</v>
      </c>
      <c r="F3424" t="s">
        <v>198</v>
      </c>
      <c r="G3424" t="s">
        <v>34</v>
      </c>
      <c r="H3424">
        <v>45915</v>
      </c>
      <c r="I3424" t="str">
        <f t="shared" si="320"/>
        <v>Afternoon</v>
      </c>
      <c r="J3424" t="str">
        <f t="shared" si="321"/>
        <v>Tue</v>
      </c>
      <c r="K3424" t="str">
        <f t="shared" si="322"/>
        <v>2014-06-24</v>
      </c>
      <c r="L3424" s="39">
        <f t="shared" si="323"/>
        <v>0.51458333332993789</v>
      </c>
      <c r="M3424" s="19">
        <f>COUNTIF(Table1_3[Status], "Hired") / COUNTA(Table1_3[Status])</f>
        <v>0.6552734375</v>
      </c>
      <c r="N3424" s="27">
        <f t="shared" si="324"/>
        <v>41829.51458333333</v>
      </c>
      <c r="O3424" t="str">
        <f>TEXT(Table1_3[[#This Row],[Interview Taken on]],"MMM")</f>
        <v>Jun</v>
      </c>
    </row>
    <row r="3425" spans="1:15" x14ac:dyDescent="0.25">
      <c r="A3425">
        <v>195831</v>
      </c>
      <c r="B3425" s="3">
        <v>41814.51458333333</v>
      </c>
      <c r="C3425">
        <f t="shared" si="319"/>
        <v>1</v>
      </c>
      <c r="D3425" t="s">
        <v>7</v>
      </c>
      <c r="E3425" t="s">
        <v>11</v>
      </c>
      <c r="F3425" t="s">
        <v>198</v>
      </c>
      <c r="G3425" t="s">
        <v>34</v>
      </c>
      <c r="H3425">
        <v>66002</v>
      </c>
      <c r="I3425" t="str">
        <f t="shared" si="320"/>
        <v>Afternoon</v>
      </c>
      <c r="J3425" t="str">
        <f t="shared" si="321"/>
        <v>Tue</v>
      </c>
      <c r="K3425" t="str">
        <f t="shared" si="322"/>
        <v>2014-06-24</v>
      </c>
      <c r="L3425" s="39">
        <f t="shared" si="323"/>
        <v>0.51458333332993789</v>
      </c>
      <c r="M3425" s="19">
        <f>COUNTIF(Table1_3[Status], "Hired") / COUNTA(Table1_3[Status])</f>
        <v>0.6552734375</v>
      </c>
      <c r="N3425" s="27">
        <f t="shared" si="324"/>
        <v>41829.51458333333</v>
      </c>
      <c r="O3425" t="str">
        <f>TEXT(Table1_3[[#This Row],[Interview Taken on]],"MMM")</f>
        <v>Jun</v>
      </c>
    </row>
    <row r="3426" spans="1:15" x14ac:dyDescent="0.25">
      <c r="A3426">
        <v>587861</v>
      </c>
      <c r="B3426" s="3">
        <v>41880.396527777775</v>
      </c>
      <c r="C3426">
        <f t="shared" si="319"/>
        <v>1</v>
      </c>
      <c r="D3426" t="s">
        <v>7</v>
      </c>
      <c r="E3426" t="s">
        <v>8</v>
      </c>
      <c r="F3426" t="s">
        <v>201</v>
      </c>
      <c r="G3426" t="s">
        <v>12</v>
      </c>
      <c r="H3426">
        <v>86256</v>
      </c>
      <c r="I3426" t="str">
        <f t="shared" si="320"/>
        <v>Morning</v>
      </c>
      <c r="J3426" t="str">
        <f t="shared" si="321"/>
        <v>Fri</v>
      </c>
      <c r="K3426" t="str">
        <f t="shared" si="322"/>
        <v>2014-08-29</v>
      </c>
      <c r="L3426" s="39">
        <f t="shared" si="323"/>
        <v>0.39652777777519077</v>
      </c>
      <c r="M3426" s="19">
        <f>COUNTIF(Table1_3[Status], "Hired") / COUNTA(Table1_3[Status])</f>
        <v>0.6552734375</v>
      </c>
      <c r="N3426" s="27">
        <f t="shared" si="324"/>
        <v>41895.396527777775</v>
      </c>
      <c r="O3426" t="str">
        <f>TEXT(Table1_3[[#This Row],[Interview Taken on]],"MMM")</f>
        <v>Aug</v>
      </c>
    </row>
    <row r="3427" spans="1:15" x14ac:dyDescent="0.25">
      <c r="A3427">
        <v>355986</v>
      </c>
      <c r="B3427" s="3">
        <v>41778.396527777775</v>
      </c>
      <c r="C3427">
        <f t="shared" si="319"/>
        <v>1</v>
      </c>
      <c r="D3427" t="s">
        <v>7</v>
      </c>
      <c r="E3427" t="s">
        <v>8</v>
      </c>
      <c r="F3427" t="s">
        <v>205</v>
      </c>
      <c r="G3427" t="s">
        <v>20</v>
      </c>
      <c r="H3427">
        <v>31623</v>
      </c>
      <c r="I3427" t="str">
        <f t="shared" si="320"/>
        <v>Morning</v>
      </c>
      <c r="J3427" t="str">
        <f t="shared" si="321"/>
        <v>Mon</v>
      </c>
      <c r="K3427" t="str">
        <f t="shared" si="322"/>
        <v>2014-05-19</v>
      </c>
      <c r="L3427" s="39">
        <f t="shared" si="323"/>
        <v>0.39652777777519077</v>
      </c>
      <c r="M3427" s="19">
        <f>COUNTIF(Table1_3[Status], "Hired") / COUNTA(Table1_3[Status])</f>
        <v>0.6552734375</v>
      </c>
      <c r="N3427" s="27">
        <f t="shared" si="324"/>
        <v>41793.396527777775</v>
      </c>
      <c r="O3427" t="str">
        <f>TEXT(Table1_3[[#This Row],[Interview Taken on]],"MMM")</f>
        <v>May</v>
      </c>
    </row>
    <row r="3428" spans="1:15" x14ac:dyDescent="0.25">
      <c r="A3428">
        <v>706625</v>
      </c>
      <c r="B3428" s="3">
        <v>41778.400000000001</v>
      </c>
      <c r="C3428">
        <f t="shared" si="319"/>
        <v>0</v>
      </c>
      <c r="D3428" t="s">
        <v>13</v>
      </c>
      <c r="E3428" t="s">
        <v>11</v>
      </c>
      <c r="F3428" t="s">
        <v>205</v>
      </c>
      <c r="G3428" t="s">
        <v>20</v>
      </c>
      <c r="H3428">
        <v>40517</v>
      </c>
      <c r="I3428" t="str">
        <f t="shared" si="320"/>
        <v>Morning</v>
      </c>
      <c r="J3428" t="str">
        <f t="shared" si="321"/>
        <v>Mon</v>
      </c>
      <c r="K3428" t="str">
        <f t="shared" si="322"/>
        <v>2014-05-19</v>
      </c>
      <c r="L3428" s="39">
        <f t="shared" si="323"/>
        <v>0.40000000000145519</v>
      </c>
      <c r="M3428" s="19">
        <f>COUNTIF(Table1_3[Status], "Hired") / COUNTA(Table1_3[Status])</f>
        <v>0.6552734375</v>
      </c>
      <c r="N3428" s="27" t="str">
        <f t="shared" si="324"/>
        <v/>
      </c>
      <c r="O3428" t="str">
        <f>TEXT(Table1_3[[#This Row],[Interview Taken on]],"MMM")</f>
        <v>May</v>
      </c>
    </row>
    <row r="3429" spans="1:15" x14ac:dyDescent="0.25">
      <c r="A3429">
        <v>86320</v>
      </c>
      <c r="B3429" s="3">
        <v>41778.400000000001</v>
      </c>
      <c r="C3429">
        <f t="shared" si="319"/>
        <v>1</v>
      </c>
      <c r="D3429" t="s">
        <v>7</v>
      </c>
      <c r="E3429" t="s">
        <v>8</v>
      </c>
      <c r="F3429" t="s">
        <v>205</v>
      </c>
      <c r="G3429" t="s">
        <v>20</v>
      </c>
      <c r="H3429">
        <v>75379</v>
      </c>
      <c r="I3429" t="str">
        <f t="shared" si="320"/>
        <v>Morning</v>
      </c>
      <c r="J3429" t="str">
        <f t="shared" si="321"/>
        <v>Mon</v>
      </c>
      <c r="K3429" t="str">
        <f t="shared" si="322"/>
        <v>2014-05-19</v>
      </c>
      <c r="L3429" s="39">
        <f t="shared" si="323"/>
        <v>0.40000000000145519</v>
      </c>
      <c r="M3429" s="19">
        <f>COUNTIF(Table1_3[Status], "Hired") / COUNTA(Table1_3[Status])</f>
        <v>0.6552734375</v>
      </c>
      <c r="N3429" s="27">
        <f t="shared" si="324"/>
        <v>41793.4</v>
      </c>
      <c r="O3429" t="str">
        <f>TEXT(Table1_3[[#This Row],[Interview Taken on]],"MMM")</f>
        <v>May</v>
      </c>
    </row>
    <row r="3430" spans="1:15" x14ac:dyDescent="0.25">
      <c r="A3430">
        <v>858811</v>
      </c>
      <c r="B3430" s="3">
        <v>41829.693749999999</v>
      </c>
      <c r="C3430">
        <f t="shared" si="319"/>
        <v>0</v>
      </c>
      <c r="D3430" t="s">
        <v>13</v>
      </c>
      <c r="E3430" t="s">
        <v>8</v>
      </c>
      <c r="F3430" t="s">
        <v>205</v>
      </c>
      <c r="G3430" t="s">
        <v>20</v>
      </c>
      <c r="H3430">
        <v>37921</v>
      </c>
      <c r="I3430" t="str">
        <f t="shared" si="320"/>
        <v>Afternoon</v>
      </c>
      <c r="J3430" t="str">
        <f t="shared" si="321"/>
        <v>Wed</v>
      </c>
      <c r="K3430" t="str">
        <f t="shared" si="322"/>
        <v>2014-07-09</v>
      </c>
      <c r="L3430" s="39">
        <f t="shared" si="323"/>
        <v>0.69374999999854481</v>
      </c>
      <c r="M3430" s="19">
        <f>COUNTIF(Table1_3[Status], "Hired") / COUNTA(Table1_3[Status])</f>
        <v>0.6552734375</v>
      </c>
      <c r="N3430" s="27" t="str">
        <f t="shared" si="324"/>
        <v/>
      </c>
      <c r="O3430" t="str">
        <f>TEXT(Table1_3[[#This Row],[Interview Taken on]],"MMM")</f>
        <v>Jul</v>
      </c>
    </row>
    <row r="3431" spans="1:15" x14ac:dyDescent="0.25">
      <c r="A3431">
        <v>448438</v>
      </c>
      <c r="B3431" s="3">
        <v>41829.694444444445</v>
      </c>
      <c r="C3431">
        <f t="shared" si="319"/>
        <v>1</v>
      </c>
      <c r="D3431" t="s">
        <v>7</v>
      </c>
      <c r="E3431" t="s">
        <v>8</v>
      </c>
      <c r="F3431" t="s">
        <v>205</v>
      </c>
      <c r="G3431" t="s">
        <v>20</v>
      </c>
      <c r="H3431">
        <v>21848</v>
      </c>
      <c r="I3431" t="str">
        <f t="shared" si="320"/>
        <v>Afternoon</v>
      </c>
      <c r="J3431" t="str">
        <f t="shared" si="321"/>
        <v>Wed</v>
      </c>
      <c r="K3431" t="str">
        <f t="shared" si="322"/>
        <v>2014-07-09</v>
      </c>
      <c r="L3431" s="39">
        <f t="shared" si="323"/>
        <v>0.69444444444525288</v>
      </c>
      <c r="M3431" s="19">
        <f>COUNTIF(Table1_3[Status], "Hired") / COUNTA(Table1_3[Status])</f>
        <v>0.6552734375</v>
      </c>
      <c r="N3431" s="27">
        <f t="shared" si="324"/>
        <v>41844.694444444445</v>
      </c>
      <c r="O3431" t="str">
        <f>TEXT(Table1_3[[#This Row],[Interview Taken on]],"MMM")</f>
        <v>Jul</v>
      </c>
    </row>
    <row r="3432" spans="1:15" x14ac:dyDescent="0.25">
      <c r="A3432">
        <v>509679</v>
      </c>
      <c r="B3432" s="3">
        <v>41829.695138888892</v>
      </c>
      <c r="C3432">
        <f t="shared" si="319"/>
        <v>1</v>
      </c>
      <c r="D3432" t="s">
        <v>7</v>
      </c>
      <c r="E3432" t="s">
        <v>11</v>
      </c>
      <c r="F3432" t="s">
        <v>205</v>
      </c>
      <c r="G3432" t="s">
        <v>20</v>
      </c>
      <c r="H3432">
        <v>38979</v>
      </c>
      <c r="I3432" t="str">
        <f t="shared" si="320"/>
        <v>Afternoon</v>
      </c>
      <c r="J3432" t="str">
        <f t="shared" si="321"/>
        <v>Wed</v>
      </c>
      <c r="K3432" t="str">
        <f t="shared" si="322"/>
        <v>2014-07-09</v>
      </c>
      <c r="L3432" s="39">
        <f t="shared" si="323"/>
        <v>0.69513888889196096</v>
      </c>
      <c r="M3432" s="19">
        <f>COUNTIF(Table1_3[Status], "Hired") / COUNTA(Table1_3[Status])</f>
        <v>0.6552734375</v>
      </c>
      <c r="N3432" s="27">
        <f t="shared" si="324"/>
        <v>41844.695138888892</v>
      </c>
      <c r="O3432" t="str">
        <f>TEXT(Table1_3[[#This Row],[Interview Taken on]],"MMM")</f>
        <v>Jul</v>
      </c>
    </row>
    <row r="3433" spans="1:15" x14ac:dyDescent="0.25">
      <c r="A3433">
        <v>330851</v>
      </c>
      <c r="B3433" s="3">
        <v>41790.654861111114</v>
      </c>
      <c r="C3433">
        <f t="shared" si="319"/>
        <v>1</v>
      </c>
      <c r="D3433" t="s">
        <v>7</v>
      </c>
      <c r="E3433" t="s">
        <v>11</v>
      </c>
      <c r="F3433" t="s">
        <v>202</v>
      </c>
      <c r="G3433" t="s">
        <v>12</v>
      </c>
      <c r="H3433">
        <v>99086</v>
      </c>
      <c r="I3433" t="str">
        <f t="shared" si="320"/>
        <v>Afternoon</v>
      </c>
      <c r="J3433" t="str">
        <f t="shared" si="321"/>
        <v>Sat</v>
      </c>
      <c r="K3433" t="str">
        <f t="shared" si="322"/>
        <v>2014-05-31</v>
      </c>
      <c r="L3433" s="39">
        <f t="shared" si="323"/>
        <v>0.65486111111385981</v>
      </c>
      <c r="M3433" s="19">
        <f>COUNTIF(Table1_3[Status], "Hired") / COUNTA(Table1_3[Status])</f>
        <v>0.6552734375</v>
      </c>
      <c r="N3433" s="27">
        <f t="shared" si="324"/>
        <v>41805.654861111114</v>
      </c>
      <c r="O3433" t="str">
        <f>TEXT(Table1_3[[#This Row],[Interview Taken on]],"MMM")</f>
        <v>May</v>
      </c>
    </row>
    <row r="3434" spans="1:15" x14ac:dyDescent="0.25">
      <c r="A3434">
        <v>482929</v>
      </c>
      <c r="B3434" s="3">
        <v>41790.654861111114</v>
      </c>
      <c r="C3434">
        <f t="shared" si="319"/>
        <v>0</v>
      </c>
      <c r="D3434" t="s">
        <v>13</v>
      </c>
      <c r="E3434" t="s">
        <v>8</v>
      </c>
      <c r="F3434" t="s">
        <v>202</v>
      </c>
      <c r="G3434" t="s">
        <v>12</v>
      </c>
      <c r="H3434">
        <v>27444</v>
      </c>
      <c r="I3434" t="str">
        <f t="shared" si="320"/>
        <v>Afternoon</v>
      </c>
      <c r="J3434" t="str">
        <f t="shared" si="321"/>
        <v>Sat</v>
      </c>
      <c r="K3434" t="str">
        <f t="shared" si="322"/>
        <v>2014-05-31</v>
      </c>
      <c r="L3434" s="39">
        <f t="shared" si="323"/>
        <v>0.65486111111385981</v>
      </c>
      <c r="M3434" s="19">
        <f>COUNTIF(Table1_3[Status], "Hired") / COUNTA(Table1_3[Status])</f>
        <v>0.6552734375</v>
      </c>
      <c r="N3434" s="27" t="str">
        <f t="shared" si="324"/>
        <v/>
      </c>
      <c r="O3434" t="str">
        <f>TEXT(Table1_3[[#This Row],[Interview Taken on]],"MMM")</f>
        <v>May</v>
      </c>
    </row>
    <row r="3435" spans="1:15" x14ac:dyDescent="0.25">
      <c r="A3435">
        <v>587398</v>
      </c>
      <c r="B3435" s="3">
        <v>41790.655555555553</v>
      </c>
      <c r="C3435">
        <f t="shared" si="319"/>
        <v>0</v>
      </c>
      <c r="D3435" t="s">
        <v>13</v>
      </c>
      <c r="E3435" t="s">
        <v>8</v>
      </c>
      <c r="F3435" t="s">
        <v>202</v>
      </c>
      <c r="G3435" t="s">
        <v>12</v>
      </c>
      <c r="H3435">
        <v>33554</v>
      </c>
      <c r="I3435" t="str">
        <f t="shared" si="320"/>
        <v>Afternoon</v>
      </c>
      <c r="J3435" t="str">
        <f t="shared" si="321"/>
        <v>Sat</v>
      </c>
      <c r="K3435" t="str">
        <f t="shared" si="322"/>
        <v>2014-05-31</v>
      </c>
      <c r="L3435" s="39">
        <f t="shared" si="323"/>
        <v>0.65555555555329192</v>
      </c>
      <c r="M3435" s="19">
        <f>COUNTIF(Table1_3[Status], "Hired") / COUNTA(Table1_3[Status])</f>
        <v>0.6552734375</v>
      </c>
      <c r="N3435" s="27" t="str">
        <f t="shared" si="324"/>
        <v/>
      </c>
      <c r="O3435" t="str">
        <f>TEXT(Table1_3[[#This Row],[Interview Taken on]],"MMM")</f>
        <v>May</v>
      </c>
    </row>
    <row r="3436" spans="1:15" x14ac:dyDescent="0.25">
      <c r="A3436">
        <v>448993</v>
      </c>
      <c r="B3436" s="3">
        <v>41790.655555555553</v>
      </c>
      <c r="C3436">
        <f t="shared" si="319"/>
        <v>0</v>
      </c>
      <c r="D3436" t="s">
        <v>13</v>
      </c>
      <c r="E3436" t="s">
        <v>11</v>
      </c>
      <c r="F3436" t="s">
        <v>202</v>
      </c>
      <c r="G3436" t="s">
        <v>12</v>
      </c>
      <c r="H3436">
        <v>75895</v>
      </c>
      <c r="I3436" t="str">
        <f t="shared" si="320"/>
        <v>Afternoon</v>
      </c>
      <c r="J3436" t="str">
        <f t="shared" si="321"/>
        <v>Sat</v>
      </c>
      <c r="K3436" t="str">
        <f t="shared" si="322"/>
        <v>2014-05-31</v>
      </c>
      <c r="L3436" s="39">
        <f t="shared" si="323"/>
        <v>0.65555555555329192</v>
      </c>
      <c r="M3436" s="19">
        <f>COUNTIF(Table1_3[Status], "Hired") / COUNTA(Table1_3[Status])</f>
        <v>0.6552734375</v>
      </c>
      <c r="N3436" s="27" t="str">
        <f t="shared" si="324"/>
        <v/>
      </c>
      <c r="O3436" t="str">
        <f>TEXT(Table1_3[[#This Row],[Interview Taken on]],"MMM")</f>
        <v>May</v>
      </c>
    </row>
    <row r="3437" spans="1:15" x14ac:dyDescent="0.25">
      <c r="A3437">
        <v>205250</v>
      </c>
      <c r="B3437" s="3">
        <v>41790.65625</v>
      </c>
      <c r="C3437">
        <f t="shared" si="319"/>
        <v>1</v>
      </c>
      <c r="D3437" t="s">
        <v>7</v>
      </c>
      <c r="E3437" t="s">
        <v>8</v>
      </c>
      <c r="F3437" t="s">
        <v>202</v>
      </c>
      <c r="G3437" t="s">
        <v>12</v>
      </c>
      <c r="H3437">
        <v>15482</v>
      </c>
      <c r="I3437" t="str">
        <f t="shared" si="320"/>
        <v>Afternoon</v>
      </c>
      <c r="J3437" t="str">
        <f t="shared" si="321"/>
        <v>Sat</v>
      </c>
      <c r="K3437" t="str">
        <f t="shared" si="322"/>
        <v>2014-05-31</v>
      </c>
      <c r="L3437" s="39">
        <f t="shared" si="323"/>
        <v>0.65625</v>
      </c>
      <c r="M3437" s="19">
        <f>COUNTIF(Table1_3[Status], "Hired") / COUNTA(Table1_3[Status])</f>
        <v>0.6552734375</v>
      </c>
      <c r="N3437" s="27">
        <f t="shared" si="324"/>
        <v>41805.65625</v>
      </c>
      <c r="O3437" t="str">
        <f>TEXT(Table1_3[[#This Row],[Interview Taken on]],"MMM")</f>
        <v>May</v>
      </c>
    </row>
    <row r="3438" spans="1:15" x14ac:dyDescent="0.25">
      <c r="A3438">
        <v>266100</v>
      </c>
      <c r="B3438" s="3">
        <v>41824.824305555558</v>
      </c>
      <c r="C3438">
        <f t="shared" si="319"/>
        <v>1</v>
      </c>
      <c r="D3438" t="s">
        <v>7</v>
      </c>
      <c r="E3438" t="s">
        <v>8</v>
      </c>
      <c r="F3438" t="s">
        <v>202</v>
      </c>
      <c r="G3438" t="s">
        <v>12</v>
      </c>
      <c r="H3438">
        <v>88155</v>
      </c>
      <c r="I3438" t="str">
        <f t="shared" si="320"/>
        <v>Evening</v>
      </c>
      <c r="J3438" t="str">
        <f t="shared" si="321"/>
        <v>Fri</v>
      </c>
      <c r="K3438" t="str">
        <f t="shared" si="322"/>
        <v>2014-07-04</v>
      </c>
      <c r="L3438" s="39">
        <f t="shared" si="323"/>
        <v>0.8243055555576575</v>
      </c>
      <c r="M3438" s="19">
        <f>COUNTIF(Table1_3[Status], "Hired") / COUNTA(Table1_3[Status])</f>
        <v>0.6552734375</v>
      </c>
      <c r="N3438" s="27">
        <f t="shared" si="324"/>
        <v>41839.824305555558</v>
      </c>
      <c r="O3438" t="str">
        <f>TEXT(Table1_3[[#This Row],[Interview Taken on]],"MMM")</f>
        <v>Jul</v>
      </c>
    </row>
    <row r="3439" spans="1:15" x14ac:dyDescent="0.25">
      <c r="A3439">
        <v>568466</v>
      </c>
      <c r="B3439" s="3">
        <v>41824.824999999997</v>
      </c>
      <c r="C3439">
        <f t="shared" si="319"/>
        <v>1</v>
      </c>
      <c r="D3439" t="s">
        <v>7</v>
      </c>
      <c r="E3439" t="s">
        <v>11</v>
      </c>
      <c r="F3439" t="s">
        <v>202</v>
      </c>
      <c r="G3439" t="s">
        <v>12</v>
      </c>
      <c r="H3439">
        <v>46479</v>
      </c>
      <c r="I3439" t="str">
        <f t="shared" si="320"/>
        <v>Evening</v>
      </c>
      <c r="J3439" t="str">
        <f t="shared" si="321"/>
        <v>Fri</v>
      </c>
      <c r="K3439" t="str">
        <f t="shared" si="322"/>
        <v>2014-07-04</v>
      </c>
      <c r="L3439" s="39">
        <f t="shared" si="323"/>
        <v>0.82499999999708962</v>
      </c>
      <c r="M3439" s="19">
        <f>COUNTIF(Table1_3[Status], "Hired") / COUNTA(Table1_3[Status])</f>
        <v>0.6552734375</v>
      </c>
      <c r="N3439" s="27">
        <f t="shared" si="324"/>
        <v>41839.824999999997</v>
      </c>
      <c r="O3439" t="str">
        <f>TEXT(Table1_3[[#This Row],[Interview Taken on]],"MMM")</f>
        <v>Jul</v>
      </c>
    </row>
    <row r="3440" spans="1:15" x14ac:dyDescent="0.25">
      <c r="A3440">
        <v>119064</v>
      </c>
      <c r="B3440" s="3">
        <v>41829.803472222222</v>
      </c>
      <c r="C3440">
        <f t="shared" si="319"/>
        <v>0</v>
      </c>
      <c r="D3440" t="s">
        <v>13</v>
      </c>
      <c r="E3440" t="s">
        <v>8</v>
      </c>
      <c r="F3440" t="s">
        <v>202</v>
      </c>
      <c r="G3440" t="s">
        <v>12</v>
      </c>
      <c r="H3440">
        <v>14237</v>
      </c>
      <c r="I3440" t="str">
        <f t="shared" si="320"/>
        <v>Evening</v>
      </c>
      <c r="J3440" t="str">
        <f t="shared" si="321"/>
        <v>Wed</v>
      </c>
      <c r="K3440" t="str">
        <f t="shared" si="322"/>
        <v>2014-07-09</v>
      </c>
      <c r="L3440" s="39">
        <f t="shared" si="323"/>
        <v>0.80347222222189885</v>
      </c>
      <c r="M3440" s="19">
        <f>COUNTIF(Table1_3[Status], "Hired") / COUNTA(Table1_3[Status])</f>
        <v>0.6552734375</v>
      </c>
      <c r="N3440" s="27" t="str">
        <f t="shared" si="324"/>
        <v/>
      </c>
      <c r="O3440" t="str">
        <f>TEXT(Table1_3[[#This Row],[Interview Taken on]],"MMM")</f>
        <v>Jul</v>
      </c>
    </row>
    <row r="3441" spans="1:15" x14ac:dyDescent="0.25">
      <c r="A3441">
        <v>355731</v>
      </c>
      <c r="B3441" s="3">
        <v>41829.804166666669</v>
      </c>
      <c r="C3441">
        <f t="shared" si="319"/>
        <v>1</v>
      </c>
      <c r="D3441" t="s">
        <v>7</v>
      </c>
      <c r="E3441" t="s">
        <v>11</v>
      </c>
      <c r="F3441" t="s">
        <v>202</v>
      </c>
      <c r="G3441" t="s">
        <v>12</v>
      </c>
      <c r="H3441">
        <v>5301</v>
      </c>
      <c r="I3441" t="str">
        <f t="shared" si="320"/>
        <v>Evening</v>
      </c>
      <c r="J3441" t="str">
        <f t="shared" si="321"/>
        <v>Wed</v>
      </c>
      <c r="K3441" t="str">
        <f t="shared" si="322"/>
        <v>2014-07-09</v>
      </c>
      <c r="L3441" s="39">
        <f t="shared" si="323"/>
        <v>0.80416666666860692</v>
      </c>
      <c r="M3441" s="19">
        <f>COUNTIF(Table1_3[Status], "Hired") / COUNTA(Table1_3[Status])</f>
        <v>0.6552734375</v>
      </c>
      <c r="N3441" s="27">
        <f t="shared" si="324"/>
        <v>41844.804166666669</v>
      </c>
      <c r="O3441" t="str">
        <f>TEXT(Table1_3[[#This Row],[Interview Taken on]],"MMM")</f>
        <v>Jul</v>
      </c>
    </row>
    <row r="3442" spans="1:15" x14ac:dyDescent="0.25">
      <c r="A3442">
        <v>96027</v>
      </c>
      <c r="B3442" s="3">
        <v>41837.76458333333</v>
      </c>
      <c r="C3442">
        <f t="shared" si="319"/>
        <v>0</v>
      </c>
      <c r="D3442" t="s">
        <v>13</v>
      </c>
      <c r="E3442" t="s">
        <v>8</v>
      </c>
      <c r="F3442" t="s">
        <v>205</v>
      </c>
      <c r="G3442" t="s">
        <v>12</v>
      </c>
      <c r="H3442">
        <v>26058</v>
      </c>
      <c r="I3442" t="str">
        <f t="shared" si="320"/>
        <v>Evening</v>
      </c>
      <c r="J3442" t="str">
        <f t="shared" si="321"/>
        <v>Thu</v>
      </c>
      <c r="K3442" t="str">
        <f t="shared" si="322"/>
        <v>2014-07-17</v>
      </c>
      <c r="L3442" s="39">
        <f t="shared" si="323"/>
        <v>0.76458333332993789</v>
      </c>
      <c r="M3442" s="19">
        <f>COUNTIF(Table1_3[Status], "Hired") / COUNTA(Table1_3[Status])</f>
        <v>0.6552734375</v>
      </c>
      <c r="N3442" s="27" t="str">
        <f t="shared" si="324"/>
        <v/>
      </c>
      <c r="O3442" t="str">
        <f>TEXT(Table1_3[[#This Row],[Interview Taken on]],"MMM")</f>
        <v>Jul</v>
      </c>
    </row>
    <row r="3443" spans="1:15" x14ac:dyDescent="0.25">
      <c r="A3443">
        <v>120567</v>
      </c>
      <c r="B3443" s="3">
        <v>41837.76666666667</v>
      </c>
      <c r="C3443">
        <f t="shared" si="319"/>
        <v>0</v>
      </c>
      <c r="D3443" t="s">
        <v>13</v>
      </c>
      <c r="E3443" t="s">
        <v>11</v>
      </c>
      <c r="F3443" t="s">
        <v>205</v>
      </c>
      <c r="G3443" t="s">
        <v>12</v>
      </c>
      <c r="H3443">
        <v>53350</v>
      </c>
      <c r="I3443" t="str">
        <f t="shared" si="320"/>
        <v>Evening</v>
      </c>
      <c r="J3443" t="str">
        <f t="shared" si="321"/>
        <v>Thu</v>
      </c>
      <c r="K3443" t="str">
        <f t="shared" si="322"/>
        <v>2014-07-17</v>
      </c>
      <c r="L3443" s="39">
        <f t="shared" si="323"/>
        <v>0.76666666667006211</v>
      </c>
      <c r="M3443" s="19">
        <f>COUNTIF(Table1_3[Status], "Hired") / COUNTA(Table1_3[Status])</f>
        <v>0.6552734375</v>
      </c>
      <c r="N3443" s="27" t="str">
        <f t="shared" si="324"/>
        <v/>
      </c>
      <c r="O3443" t="str">
        <f>TEXT(Table1_3[[#This Row],[Interview Taken on]],"MMM")</f>
        <v>Jul</v>
      </c>
    </row>
    <row r="3444" spans="1:15" x14ac:dyDescent="0.25">
      <c r="A3444">
        <v>926169</v>
      </c>
      <c r="B3444" s="3">
        <v>41772.397916666669</v>
      </c>
      <c r="C3444">
        <f t="shared" si="319"/>
        <v>1</v>
      </c>
      <c r="D3444" t="s">
        <v>7</v>
      </c>
      <c r="E3444" t="s">
        <v>8</v>
      </c>
      <c r="F3444" t="s">
        <v>201</v>
      </c>
      <c r="G3444" t="s">
        <v>10</v>
      </c>
      <c r="H3444">
        <v>74005</v>
      </c>
      <c r="I3444" t="str">
        <f t="shared" si="320"/>
        <v>Morning</v>
      </c>
      <c r="J3444" t="str">
        <f t="shared" si="321"/>
        <v>Tue</v>
      </c>
      <c r="K3444" t="str">
        <f t="shared" si="322"/>
        <v>2014-05-13</v>
      </c>
      <c r="L3444" s="39">
        <f t="shared" si="323"/>
        <v>0.39791666666860692</v>
      </c>
      <c r="M3444" s="19">
        <f>COUNTIF(Table1_3[Status], "Hired") / COUNTA(Table1_3[Status])</f>
        <v>0.6552734375</v>
      </c>
      <c r="N3444" s="27">
        <f t="shared" si="324"/>
        <v>41787.397916666669</v>
      </c>
      <c r="O3444" t="str">
        <f>TEXT(Table1_3[[#This Row],[Interview Taken on]],"MMM")</f>
        <v>May</v>
      </c>
    </row>
    <row r="3445" spans="1:15" x14ac:dyDescent="0.25">
      <c r="A3445">
        <v>569868</v>
      </c>
      <c r="B3445" s="3">
        <v>41807.400694444441</v>
      </c>
      <c r="C3445">
        <f t="shared" si="319"/>
        <v>0</v>
      </c>
      <c r="D3445" t="s">
        <v>13</v>
      </c>
      <c r="E3445" t="s">
        <v>11</v>
      </c>
      <c r="F3445" t="s">
        <v>201</v>
      </c>
      <c r="G3445" t="s">
        <v>10</v>
      </c>
      <c r="H3445">
        <v>57447</v>
      </c>
      <c r="I3445" t="str">
        <f t="shared" si="320"/>
        <v>Morning</v>
      </c>
      <c r="J3445" t="str">
        <f t="shared" si="321"/>
        <v>Tue</v>
      </c>
      <c r="K3445" t="str">
        <f t="shared" si="322"/>
        <v>2014-06-17</v>
      </c>
      <c r="L3445" s="39">
        <f t="shared" si="323"/>
        <v>0.40069444444088731</v>
      </c>
      <c r="M3445" s="19">
        <f>COUNTIF(Table1_3[Status], "Hired") / COUNTA(Table1_3[Status])</f>
        <v>0.6552734375</v>
      </c>
      <c r="N3445" s="27" t="str">
        <f t="shared" si="324"/>
        <v/>
      </c>
      <c r="O3445" t="str">
        <f>TEXT(Table1_3[[#This Row],[Interview Taken on]],"MMM")</f>
        <v>Jun</v>
      </c>
    </row>
    <row r="3446" spans="1:15" x14ac:dyDescent="0.25">
      <c r="A3446">
        <v>118591</v>
      </c>
      <c r="B3446" s="3">
        <v>41850.449999999997</v>
      </c>
      <c r="C3446">
        <f t="shared" si="319"/>
        <v>1</v>
      </c>
      <c r="D3446" t="s">
        <v>7</v>
      </c>
      <c r="E3446" t="s">
        <v>8</v>
      </c>
      <c r="F3446" t="s">
        <v>201</v>
      </c>
      <c r="G3446" t="s">
        <v>10</v>
      </c>
      <c r="H3446">
        <v>42927</v>
      </c>
      <c r="I3446" t="str">
        <f t="shared" si="320"/>
        <v>Morning</v>
      </c>
      <c r="J3446" t="str">
        <f t="shared" si="321"/>
        <v>Wed</v>
      </c>
      <c r="K3446" t="str">
        <f t="shared" si="322"/>
        <v>2014-07-30</v>
      </c>
      <c r="L3446" s="39">
        <f t="shared" si="323"/>
        <v>0.44999999999708962</v>
      </c>
      <c r="M3446" s="19">
        <f>COUNTIF(Table1_3[Status], "Hired") / COUNTA(Table1_3[Status])</f>
        <v>0.6552734375</v>
      </c>
      <c r="N3446" s="27">
        <f t="shared" si="324"/>
        <v>41865.449999999997</v>
      </c>
      <c r="O3446" t="str">
        <f>TEXT(Table1_3[[#This Row],[Interview Taken on]],"MMM")</f>
        <v>Jul</v>
      </c>
    </row>
    <row r="3447" spans="1:15" x14ac:dyDescent="0.25">
      <c r="A3447">
        <v>500344</v>
      </c>
      <c r="B3447" s="3">
        <v>41850.450694444444</v>
      </c>
      <c r="C3447">
        <f t="shared" si="319"/>
        <v>0</v>
      </c>
      <c r="D3447" t="s">
        <v>13</v>
      </c>
      <c r="E3447" t="s">
        <v>8</v>
      </c>
      <c r="F3447" t="s">
        <v>201</v>
      </c>
      <c r="G3447" t="s">
        <v>10</v>
      </c>
      <c r="H3447">
        <v>92701</v>
      </c>
      <c r="I3447" t="str">
        <f t="shared" si="320"/>
        <v>Morning</v>
      </c>
      <c r="J3447" t="str">
        <f t="shared" si="321"/>
        <v>Wed</v>
      </c>
      <c r="K3447" t="str">
        <f t="shared" si="322"/>
        <v>2014-07-30</v>
      </c>
      <c r="L3447" s="39">
        <f t="shared" si="323"/>
        <v>0.45069444444379769</v>
      </c>
      <c r="M3447" s="19">
        <f>COUNTIF(Table1_3[Status], "Hired") / COUNTA(Table1_3[Status])</f>
        <v>0.6552734375</v>
      </c>
      <c r="N3447" s="27" t="str">
        <f t="shared" si="324"/>
        <v/>
      </c>
      <c r="O3447" t="str">
        <f>TEXT(Table1_3[[#This Row],[Interview Taken on]],"MMM")</f>
        <v>Jul</v>
      </c>
    </row>
    <row r="3448" spans="1:15" x14ac:dyDescent="0.25">
      <c r="A3448">
        <v>651323</v>
      </c>
      <c r="B3448" s="3">
        <v>41850.45208333333</v>
      </c>
      <c r="C3448">
        <f t="shared" si="319"/>
        <v>0</v>
      </c>
      <c r="D3448" t="s">
        <v>13</v>
      </c>
      <c r="E3448" t="s">
        <v>11</v>
      </c>
      <c r="F3448" t="s">
        <v>201</v>
      </c>
      <c r="G3448" t="s">
        <v>10</v>
      </c>
      <c r="H3448">
        <v>72220</v>
      </c>
      <c r="I3448" t="str">
        <f t="shared" si="320"/>
        <v>Morning</v>
      </c>
      <c r="J3448" t="str">
        <f t="shared" si="321"/>
        <v>Wed</v>
      </c>
      <c r="K3448" t="str">
        <f t="shared" si="322"/>
        <v>2014-07-30</v>
      </c>
      <c r="L3448" s="39">
        <f t="shared" si="323"/>
        <v>0.45208333332993789</v>
      </c>
      <c r="M3448" s="19">
        <f>COUNTIF(Table1_3[Status], "Hired") / COUNTA(Table1_3[Status])</f>
        <v>0.6552734375</v>
      </c>
      <c r="N3448" s="27" t="str">
        <f t="shared" si="324"/>
        <v/>
      </c>
      <c r="O3448" t="str">
        <f>TEXT(Table1_3[[#This Row],[Interview Taken on]],"MMM")</f>
        <v>Jul</v>
      </c>
    </row>
    <row r="3449" spans="1:15" x14ac:dyDescent="0.25">
      <c r="A3449">
        <v>791199</v>
      </c>
      <c r="B3449" s="3">
        <v>41850.450694444444</v>
      </c>
      <c r="C3449">
        <f t="shared" si="319"/>
        <v>0</v>
      </c>
      <c r="D3449" t="s">
        <v>13</v>
      </c>
      <c r="E3449" t="s">
        <v>38</v>
      </c>
      <c r="F3449" t="s">
        <v>201</v>
      </c>
      <c r="G3449" t="s">
        <v>10</v>
      </c>
      <c r="H3449">
        <v>33291</v>
      </c>
      <c r="I3449" t="str">
        <f t="shared" si="320"/>
        <v>Morning</v>
      </c>
      <c r="J3449" t="str">
        <f t="shared" si="321"/>
        <v>Wed</v>
      </c>
      <c r="K3449" t="str">
        <f t="shared" si="322"/>
        <v>2014-07-30</v>
      </c>
      <c r="L3449" s="39">
        <f t="shared" si="323"/>
        <v>0.45069444444379769</v>
      </c>
      <c r="M3449" s="19">
        <f>COUNTIF(Table1_3[Status], "Hired") / COUNTA(Table1_3[Status])</f>
        <v>0.6552734375</v>
      </c>
      <c r="N3449" s="27" t="str">
        <f t="shared" si="324"/>
        <v/>
      </c>
      <c r="O3449" t="str">
        <f>TEXT(Table1_3[[#This Row],[Interview Taken on]],"MMM")</f>
        <v>Jul</v>
      </c>
    </row>
    <row r="3450" spans="1:15" x14ac:dyDescent="0.25">
      <c r="A3450">
        <v>439089</v>
      </c>
      <c r="B3450" s="3">
        <v>41861.500694444447</v>
      </c>
      <c r="C3450">
        <f t="shared" si="319"/>
        <v>0</v>
      </c>
      <c r="D3450" t="s">
        <v>13</v>
      </c>
      <c r="E3450" t="s">
        <v>11</v>
      </c>
      <c r="F3450" t="s">
        <v>201</v>
      </c>
      <c r="G3450" t="s">
        <v>10</v>
      </c>
      <c r="H3450">
        <v>97711</v>
      </c>
      <c r="I3450" t="str">
        <f t="shared" si="320"/>
        <v>Afternoon</v>
      </c>
      <c r="J3450" t="str">
        <f t="shared" si="321"/>
        <v>Sun</v>
      </c>
      <c r="K3450" t="str">
        <f t="shared" si="322"/>
        <v>2014-08-10</v>
      </c>
      <c r="L3450" s="39">
        <f t="shared" si="323"/>
        <v>0.50069444444670808</v>
      </c>
      <c r="M3450" s="19">
        <f>COUNTIF(Table1_3[Status], "Hired") / COUNTA(Table1_3[Status])</f>
        <v>0.6552734375</v>
      </c>
      <c r="N3450" s="27" t="str">
        <f t="shared" si="324"/>
        <v/>
      </c>
      <c r="O3450" t="str">
        <f>TEXT(Table1_3[[#This Row],[Interview Taken on]],"MMM")</f>
        <v>Aug</v>
      </c>
    </row>
    <row r="3451" spans="1:15" x14ac:dyDescent="0.25">
      <c r="A3451">
        <v>441573</v>
      </c>
      <c r="B3451" s="3">
        <v>41861.501388888886</v>
      </c>
      <c r="C3451">
        <f t="shared" si="319"/>
        <v>0</v>
      </c>
      <c r="D3451" t="s">
        <v>13</v>
      </c>
      <c r="E3451" t="s">
        <v>11</v>
      </c>
      <c r="F3451" t="s">
        <v>201</v>
      </c>
      <c r="G3451" t="s">
        <v>10</v>
      </c>
      <c r="H3451">
        <v>45833</v>
      </c>
      <c r="I3451" t="str">
        <f t="shared" si="320"/>
        <v>Afternoon</v>
      </c>
      <c r="J3451" t="str">
        <f t="shared" si="321"/>
        <v>Sun</v>
      </c>
      <c r="K3451" t="str">
        <f t="shared" si="322"/>
        <v>2014-08-10</v>
      </c>
      <c r="L3451" s="39">
        <f t="shared" si="323"/>
        <v>0.50138888888614019</v>
      </c>
      <c r="M3451" s="19">
        <f>COUNTIF(Table1_3[Status], "Hired") / COUNTA(Table1_3[Status])</f>
        <v>0.6552734375</v>
      </c>
      <c r="N3451" s="27" t="str">
        <f t="shared" si="324"/>
        <v/>
      </c>
      <c r="O3451" t="str">
        <f>TEXT(Table1_3[[#This Row],[Interview Taken on]],"MMM")</f>
        <v>Aug</v>
      </c>
    </row>
    <row r="3452" spans="1:15" x14ac:dyDescent="0.25">
      <c r="A3452">
        <v>534643</v>
      </c>
      <c r="B3452" s="3">
        <v>41861.500694444447</v>
      </c>
      <c r="C3452">
        <f t="shared" si="319"/>
        <v>0</v>
      </c>
      <c r="D3452" t="s">
        <v>13</v>
      </c>
      <c r="E3452" t="s">
        <v>38</v>
      </c>
      <c r="F3452" t="s">
        <v>201</v>
      </c>
      <c r="G3452" t="s">
        <v>10</v>
      </c>
      <c r="H3452">
        <v>38669</v>
      </c>
      <c r="I3452" t="str">
        <f t="shared" si="320"/>
        <v>Afternoon</v>
      </c>
      <c r="J3452" t="str">
        <f t="shared" si="321"/>
        <v>Sun</v>
      </c>
      <c r="K3452" t="str">
        <f t="shared" si="322"/>
        <v>2014-08-10</v>
      </c>
      <c r="L3452" s="39">
        <f t="shared" si="323"/>
        <v>0.50069444444670808</v>
      </c>
      <c r="M3452" s="19">
        <f>COUNTIF(Table1_3[Status], "Hired") / COUNTA(Table1_3[Status])</f>
        <v>0.6552734375</v>
      </c>
      <c r="N3452" s="27" t="str">
        <f t="shared" si="324"/>
        <v/>
      </c>
      <c r="O3452" t="str">
        <f>TEXT(Table1_3[[#This Row],[Interview Taken on]],"MMM")</f>
        <v>Aug</v>
      </c>
    </row>
    <row r="3453" spans="1:15" x14ac:dyDescent="0.25">
      <c r="A3453">
        <v>387342</v>
      </c>
      <c r="B3453" s="3">
        <v>41861.500694444447</v>
      </c>
      <c r="C3453">
        <f t="shared" si="319"/>
        <v>1</v>
      </c>
      <c r="D3453" t="s">
        <v>7</v>
      </c>
      <c r="E3453" t="s">
        <v>38</v>
      </c>
      <c r="F3453" t="s">
        <v>201</v>
      </c>
      <c r="G3453" t="s">
        <v>10</v>
      </c>
      <c r="H3453">
        <v>4639</v>
      </c>
      <c r="I3453" t="str">
        <f t="shared" si="320"/>
        <v>Afternoon</v>
      </c>
      <c r="J3453" t="str">
        <f t="shared" si="321"/>
        <v>Sun</v>
      </c>
      <c r="K3453" t="str">
        <f t="shared" si="322"/>
        <v>2014-08-10</v>
      </c>
      <c r="L3453" s="39">
        <f t="shared" si="323"/>
        <v>0.50069444444670808</v>
      </c>
      <c r="M3453" s="19">
        <f>COUNTIF(Table1_3[Status], "Hired") / COUNTA(Table1_3[Status])</f>
        <v>0.6552734375</v>
      </c>
      <c r="N3453" s="27">
        <f t="shared" si="324"/>
        <v>41876.500694444447</v>
      </c>
      <c r="O3453" t="str">
        <f>TEXT(Table1_3[[#This Row],[Interview Taken on]],"MMM")</f>
        <v>Aug</v>
      </c>
    </row>
    <row r="3454" spans="1:15" x14ac:dyDescent="0.25">
      <c r="A3454">
        <v>749064</v>
      </c>
      <c r="B3454" s="3">
        <v>41787.397916666669</v>
      </c>
      <c r="C3454">
        <f t="shared" si="319"/>
        <v>0</v>
      </c>
      <c r="D3454" t="s">
        <v>13</v>
      </c>
      <c r="E3454" t="s">
        <v>8</v>
      </c>
      <c r="F3454" t="s">
        <v>202</v>
      </c>
      <c r="G3454" t="s">
        <v>34</v>
      </c>
      <c r="H3454">
        <v>70857</v>
      </c>
      <c r="I3454" t="str">
        <f t="shared" si="320"/>
        <v>Morning</v>
      </c>
      <c r="J3454" t="str">
        <f t="shared" si="321"/>
        <v>Wed</v>
      </c>
      <c r="K3454" t="str">
        <f t="shared" si="322"/>
        <v>2014-05-28</v>
      </c>
      <c r="L3454" s="39">
        <f t="shared" si="323"/>
        <v>0.39791666666860692</v>
      </c>
      <c r="M3454" s="19">
        <f>COUNTIF(Table1_3[Status], "Hired") / COUNTA(Table1_3[Status])</f>
        <v>0.6552734375</v>
      </c>
      <c r="N3454" s="27" t="str">
        <f t="shared" si="324"/>
        <v/>
      </c>
      <c r="O3454" t="str">
        <f>TEXT(Table1_3[[#This Row],[Interview Taken on]],"MMM")</f>
        <v>May</v>
      </c>
    </row>
    <row r="3455" spans="1:15" x14ac:dyDescent="0.25">
      <c r="A3455">
        <v>986093</v>
      </c>
      <c r="B3455" s="3">
        <v>41792.625694444447</v>
      </c>
      <c r="C3455">
        <f t="shared" si="319"/>
        <v>1</v>
      </c>
      <c r="D3455" t="s">
        <v>7</v>
      </c>
      <c r="E3455" t="s">
        <v>8</v>
      </c>
      <c r="F3455" t="s">
        <v>202</v>
      </c>
      <c r="G3455" t="s">
        <v>34</v>
      </c>
      <c r="H3455">
        <v>90933</v>
      </c>
      <c r="I3455" t="str">
        <f t="shared" si="320"/>
        <v>Afternoon</v>
      </c>
      <c r="J3455" t="str">
        <f t="shared" si="321"/>
        <v>Mon</v>
      </c>
      <c r="K3455" t="str">
        <f t="shared" si="322"/>
        <v>2014-06-02</v>
      </c>
      <c r="L3455" s="39">
        <f t="shared" si="323"/>
        <v>0.62569444444670808</v>
      </c>
      <c r="M3455" s="19">
        <f>COUNTIF(Table1_3[Status], "Hired") / COUNTA(Table1_3[Status])</f>
        <v>0.6552734375</v>
      </c>
      <c r="N3455" s="27">
        <f t="shared" si="324"/>
        <v>41807.625694444447</v>
      </c>
      <c r="O3455" t="str">
        <f>TEXT(Table1_3[[#This Row],[Interview Taken on]],"MMM")</f>
        <v>Jun</v>
      </c>
    </row>
    <row r="3456" spans="1:15" x14ac:dyDescent="0.25">
      <c r="A3456">
        <v>950771</v>
      </c>
      <c r="B3456" s="3">
        <v>41836.397222222222</v>
      </c>
      <c r="C3456">
        <f t="shared" si="319"/>
        <v>0</v>
      </c>
      <c r="D3456" t="s">
        <v>13</v>
      </c>
      <c r="E3456" t="s">
        <v>8</v>
      </c>
      <c r="F3456" t="s">
        <v>202</v>
      </c>
      <c r="G3456" t="s">
        <v>10</v>
      </c>
      <c r="H3456">
        <v>17845</v>
      </c>
      <c r="I3456" t="str">
        <f t="shared" si="320"/>
        <v>Morning</v>
      </c>
      <c r="J3456" t="str">
        <f t="shared" si="321"/>
        <v>Wed</v>
      </c>
      <c r="K3456" t="str">
        <f t="shared" si="322"/>
        <v>2014-07-16</v>
      </c>
      <c r="L3456" s="39">
        <f t="shared" si="323"/>
        <v>0.39722222222189885</v>
      </c>
      <c r="M3456" s="19">
        <f>COUNTIF(Table1_3[Status], "Hired") / COUNTA(Table1_3[Status])</f>
        <v>0.6552734375</v>
      </c>
      <c r="N3456" s="27" t="str">
        <f t="shared" si="324"/>
        <v/>
      </c>
      <c r="O3456" t="str">
        <f>TEXT(Table1_3[[#This Row],[Interview Taken on]],"MMM")</f>
        <v>Jul</v>
      </c>
    </row>
    <row r="3457" spans="1:15" x14ac:dyDescent="0.25">
      <c r="A3457">
        <v>354179</v>
      </c>
      <c r="B3457" s="3">
        <v>41836.399305555555</v>
      </c>
      <c r="C3457">
        <f t="shared" si="319"/>
        <v>1</v>
      </c>
      <c r="D3457" t="s">
        <v>7</v>
      </c>
      <c r="E3457" t="s">
        <v>8</v>
      </c>
      <c r="F3457" t="s">
        <v>202</v>
      </c>
      <c r="G3457" t="s">
        <v>10</v>
      </c>
      <c r="H3457">
        <v>57885</v>
      </c>
      <c r="I3457" t="str">
        <f t="shared" si="320"/>
        <v>Morning</v>
      </c>
      <c r="J3457" t="str">
        <f t="shared" si="321"/>
        <v>Wed</v>
      </c>
      <c r="K3457" t="str">
        <f t="shared" si="322"/>
        <v>2014-07-16</v>
      </c>
      <c r="L3457" s="39">
        <f t="shared" si="323"/>
        <v>0.39930555555474712</v>
      </c>
      <c r="M3457" s="19">
        <f>COUNTIF(Table1_3[Status], "Hired") / COUNTA(Table1_3[Status])</f>
        <v>0.6552734375</v>
      </c>
      <c r="N3457" s="27">
        <f t="shared" si="324"/>
        <v>41851.399305555555</v>
      </c>
      <c r="O3457" t="str">
        <f>TEXT(Table1_3[[#This Row],[Interview Taken on]],"MMM")</f>
        <v>Jul</v>
      </c>
    </row>
    <row r="3458" spans="1:15" x14ac:dyDescent="0.25">
      <c r="A3458">
        <v>632495</v>
      </c>
      <c r="B3458" s="3">
        <v>41878.397222222222</v>
      </c>
      <c r="C3458">
        <f t="shared" ref="C3458:C3521" si="325">IF(D3458="Hired",1,0)</f>
        <v>0</v>
      </c>
      <c r="D3458" t="s">
        <v>13</v>
      </c>
      <c r="E3458" t="s">
        <v>8</v>
      </c>
      <c r="F3458" t="s">
        <v>202</v>
      </c>
      <c r="G3458" t="s">
        <v>34</v>
      </c>
      <c r="H3458">
        <v>70824</v>
      </c>
      <c r="I3458" t="str">
        <f t="shared" ref="I3458:I3521" si="326">IF(AND(HOUR(B3458)&gt;=6, HOUR(B3458)&lt;12), "Morning",
   IF(AND(HOUR(B3458)&gt;=12, HOUR(B3458)&lt;18), "Afternoon",
   IF(AND(HOUR(B3458)&gt;=18, HOUR(B3458)&lt;24), "Evening", "Night")))</f>
        <v>Morning</v>
      </c>
      <c r="J3458" t="str">
        <f t="shared" ref="J3458:J3521" si="327">TEXT(B3458, "DDD")</f>
        <v>Wed</v>
      </c>
      <c r="K3458" t="str">
        <f t="shared" ref="K3458:K3521" si="328">TEXT(B3458, "YYYY-MM-DD")</f>
        <v>2014-08-27</v>
      </c>
      <c r="L3458" s="39">
        <f t="shared" ref="L3458:L3521" si="329">MOD(B3458,1)</f>
        <v>0.39722222222189885</v>
      </c>
      <c r="M3458" s="19">
        <f>COUNTIF(Table1_3[Status], "Hired") / COUNTA(Table1_3[Status])</f>
        <v>0.6552734375</v>
      </c>
      <c r="N3458" s="27" t="str">
        <f t="shared" ref="N3458:N3521" si="330">IF(D3458="Hired", B3458+15, "")</f>
        <v/>
      </c>
      <c r="O3458" t="str">
        <f>TEXT(Table1_3[[#This Row],[Interview Taken on]],"MMM")</f>
        <v>Aug</v>
      </c>
    </row>
    <row r="3459" spans="1:15" x14ac:dyDescent="0.25">
      <c r="A3459">
        <v>217137</v>
      </c>
      <c r="B3459" s="3">
        <v>41878.398611111108</v>
      </c>
      <c r="C3459">
        <f t="shared" si="325"/>
        <v>1</v>
      </c>
      <c r="D3459" t="s">
        <v>7</v>
      </c>
      <c r="E3459" t="s">
        <v>8</v>
      </c>
      <c r="F3459" t="s">
        <v>202</v>
      </c>
      <c r="G3459" t="s">
        <v>34</v>
      </c>
      <c r="H3459">
        <v>84008</v>
      </c>
      <c r="I3459" t="str">
        <f t="shared" si="326"/>
        <v>Morning</v>
      </c>
      <c r="J3459" t="str">
        <f t="shared" si="327"/>
        <v>Wed</v>
      </c>
      <c r="K3459" t="str">
        <f t="shared" si="328"/>
        <v>2014-08-27</v>
      </c>
      <c r="L3459" s="39">
        <f t="shared" si="329"/>
        <v>0.39861111110803904</v>
      </c>
      <c r="M3459" s="19">
        <f>COUNTIF(Table1_3[Status], "Hired") / COUNTA(Table1_3[Status])</f>
        <v>0.6552734375</v>
      </c>
      <c r="N3459" s="27">
        <f t="shared" si="330"/>
        <v>41893.398611111108</v>
      </c>
      <c r="O3459" t="str">
        <f>TEXT(Table1_3[[#This Row],[Interview Taken on]],"MMM")</f>
        <v>Aug</v>
      </c>
    </row>
    <row r="3460" spans="1:15" x14ac:dyDescent="0.25">
      <c r="A3460">
        <v>414677</v>
      </c>
      <c r="B3460" s="3">
        <v>41773.396527777775</v>
      </c>
      <c r="C3460">
        <f t="shared" si="325"/>
        <v>0</v>
      </c>
      <c r="D3460" t="s">
        <v>13</v>
      </c>
      <c r="E3460" t="s">
        <v>8</v>
      </c>
      <c r="F3460" t="s">
        <v>205</v>
      </c>
      <c r="G3460" t="s">
        <v>34</v>
      </c>
      <c r="H3460">
        <v>11887</v>
      </c>
      <c r="I3460" t="str">
        <f t="shared" si="326"/>
        <v>Morning</v>
      </c>
      <c r="J3460" t="str">
        <f t="shared" si="327"/>
        <v>Wed</v>
      </c>
      <c r="K3460" t="str">
        <f t="shared" si="328"/>
        <v>2014-05-14</v>
      </c>
      <c r="L3460" s="39">
        <f t="shared" si="329"/>
        <v>0.39652777777519077</v>
      </c>
      <c r="M3460" s="19">
        <f>COUNTIF(Table1_3[Status], "Hired") / COUNTA(Table1_3[Status])</f>
        <v>0.6552734375</v>
      </c>
      <c r="N3460" s="27" t="str">
        <f t="shared" si="330"/>
        <v/>
      </c>
      <c r="O3460" t="str">
        <f>TEXT(Table1_3[[#This Row],[Interview Taken on]],"MMM")</f>
        <v>May</v>
      </c>
    </row>
    <row r="3461" spans="1:15" x14ac:dyDescent="0.25">
      <c r="A3461">
        <v>914171</v>
      </c>
      <c r="B3461" s="3">
        <v>41780.396527777775</v>
      </c>
      <c r="C3461">
        <f t="shared" si="325"/>
        <v>1</v>
      </c>
      <c r="D3461" t="s">
        <v>7</v>
      </c>
      <c r="E3461" t="s">
        <v>8</v>
      </c>
      <c r="F3461" t="s">
        <v>205</v>
      </c>
      <c r="G3461" t="s">
        <v>34</v>
      </c>
      <c r="H3461">
        <v>83231</v>
      </c>
      <c r="I3461" t="str">
        <f t="shared" si="326"/>
        <v>Morning</v>
      </c>
      <c r="J3461" t="str">
        <f t="shared" si="327"/>
        <v>Wed</v>
      </c>
      <c r="K3461" t="str">
        <f t="shared" si="328"/>
        <v>2014-05-21</v>
      </c>
      <c r="L3461" s="39">
        <f t="shared" si="329"/>
        <v>0.39652777777519077</v>
      </c>
      <c r="M3461" s="19">
        <f>COUNTIF(Table1_3[Status], "Hired") / COUNTA(Table1_3[Status])</f>
        <v>0.6552734375</v>
      </c>
      <c r="N3461" s="27">
        <f t="shared" si="330"/>
        <v>41795.396527777775</v>
      </c>
      <c r="O3461" t="str">
        <f>TEXT(Table1_3[[#This Row],[Interview Taken on]],"MMM")</f>
        <v>May</v>
      </c>
    </row>
    <row r="3462" spans="1:15" x14ac:dyDescent="0.25">
      <c r="A3462">
        <v>434519</v>
      </c>
      <c r="B3462" s="3">
        <v>41780.397222222222</v>
      </c>
      <c r="C3462">
        <f t="shared" si="325"/>
        <v>0</v>
      </c>
      <c r="D3462" t="s">
        <v>13</v>
      </c>
      <c r="E3462" t="s">
        <v>8</v>
      </c>
      <c r="F3462" t="s">
        <v>205</v>
      </c>
      <c r="G3462" t="s">
        <v>34</v>
      </c>
      <c r="H3462">
        <v>69911</v>
      </c>
      <c r="I3462" t="str">
        <f t="shared" si="326"/>
        <v>Morning</v>
      </c>
      <c r="J3462" t="str">
        <f t="shared" si="327"/>
        <v>Wed</v>
      </c>
      <c r="K3462" t="str">
        <f t="shared" si="328"/>
        <v>2014-05-21</v>
      </c>
      <c r="L3462" s="39">
        <f t="shared" si="329"/>
        <v>0.39722222222189885</v>
      </c>
      <c r="M3462" s="19">
        <f>COUNTIF(Table1_3[Status], "Hired") / COUNTA(Table1_3[Status])</f>
        <v>0.6552734375</v>
      </c>
      <c r="N3462" s="27" t="str">
        <f t="shared" si="330"/>
        <v/>
      </c>
      <c r="O3462" t="str">
        <f>TEXT(Table1_3[[#This Row],[Interview Taken on]],"MMM")</f>
        <v>May</v>
      </c>
    </row>
    <row r="3463" spans="1:15" x14ac:dyDescent="0.25">
      <c r="A3463">
        <v>324829</v>
      </c>
      <c r="B3463" s="3">
        <v>41788.336805555555</v>
      </c>
      <c r="C3463">
        <f t="shared" si="325"/>
        <v>1</v>
      </c>
      <c r="D3463" t="s">
        <v>7</v>
      </c>
      <c r="E3463" t="s">
        <v>8</v>
      </c>
      <c r="F3463" t="s">
        <v>205</v>
      </c>
      <c r="G3463" t="s">
        <v>34</v>
      </c>
      <c r="H3463">
        <v>41816</v>
      </c>
      <c r="I3463" t="str">
        <f t="shared" si="326"/>
        <v>Morning</v>
      </c>
      <c r="J3463" t="str">
        <f t="shared" si="327"/>
        <v>Thu</v>
      </c>
      <c r="K3463" t="str">
        <f t="shared" si="328"/>
        <v>2014-05-29</v>
      </c>
      <c r="L3463" s="39">
        <f t="shared" si="329"/>
        <v>0.33680555555474712</v>
      </c>
      <c r="M3463" s="19">
        <f>COUNTIF(Table1_3[Status], "Hired") / COUNTA(Table1_3[Status])</f>
        <v>0.6552734375</v>
      </c>
      <c r="N3463" s="27">
        <f t="shared" si="330"/>
        <v>41803.336805555555</v>
      </c>
      <c r="O3463" t="str">
        <f>TEXT(Table1_3[[#This Row],[Interview Taken on]],"MMM")</f>
        <v>May</v>
      </c>
    </row>
    <row r="3464" spans="1:15" x14ac:dyDescent="0.25">
      <c r="A3464">
        <v>547772</v>
      </c>
      <c r="B3464" s="3">
        <v>41788.340277777781</v>
      </c>
      <c r="C3464">
        <f t="shared" si="325"/>
        <v>0</v>
      </c>
      <c r="D3464" t="s">
        <v>13</v>
      </c>
      <c r="E3464" t="s">
        <v>8</v>
      </c>
      <c r="F3464" t="s">
        <v>205</v>
      </c>
      <c r="G3464" t="s">
        <v>34</v>
      </c>
      <c r="H3464">
        <v>15518</v>
      </c>
      <c r="I3464" t="str">
        <f t="shared" si="326"/>
        <v>Morning</v>
      </c>
      <c r="J3464" t="str">
        <f t="shared" si="327"/>
        <v>Thu</v>
      </c>
      <c r="K3464" t="str">
        <f t="shared" si="328"/>
        <v>2014-05-29</v>
      </c>
      <c r="L3464" s="39">
        <f t="shared" si="329"/>
        <v>0.34027777778101154</v>
      </c>
      <c r="M3464" s="19">
        <f>COUNTIF(Table1_3[Status], "Hired") / COUNTA(Table1_3[Status])</f>
        <v>0.6552734375</v>
      </c>
      <c r="N3464" s="27" t="str">
        <f t="shared" si="330"/>
        <v/>
      </c>
      <c r="O3464" t="str">
        <f>TEXT(Table1_3[[#This Row],[Interview Taken on]],"MMM")</f>
        <v>May</v>
      </c>
    </row>
    <row r="3465" spans="1:15" x14ac:dyDescent="0.25">
      <c r="A3465">
        <v>140769</v>
      </c>
      <c r="B3465" s="3">
        <v>41788.665277777778</v>
      </c>
      <c r="C3465">
        <f t="shared" si="325"/>
        <v>1</v>
      </c>
      <c r="D3465" t="s">
        <v>7</v>
      </c>
      <c r="E3465" t="s">
        <v>8</v>
      </c>
      <c r="F3465" t="s">
        <v>205</v>
      </c>
      <c r="G3465" t="s">
        <v>34</v>
      </c>
      <c r="H3465">
        <v>40844</v>
      </c>
      <c r="I3465" t="str">
        <f t="shared" si="326"/>
        <v>Afternoon</v>
      </c>
      <c r="J3465" t="str">
        <f t="shared" si="327"/>
        <v>Thu</v>
      </c>
      <c r="K3465" t="str">
        <f t="shared" si="328"/>
        <v>2014-05-29</v>
      </c>
      <c r="L3465" s="39">
        <f t="shared" si="329"/>
        <v>0.66527777777810115</v>
      </c>
      <c r="M3465" s="19">
        <f>COUNTIF(Table1_3[Status], "Hired") / COUNTA(Table1_3[Status])</f>
        <v>0.6552734375</v>
      </c>
      <c r="N3465" s="27">
        <f t="shared" si="330"/>
        <v>41803.665277777778</v>
      </c>
      <c r="O3465" t="str">
        <f>TEXT(Table1_3[[#This Row],[Interview Taken on]],"MMM")</f>
        <v>May</v>
      </c>
    </row>
    <row r="3466" spans="1:15" x14ac:dyDescent="0.25">
      <c r="A3466">
        <v>738594</v>
      </c>
      <c r="B3466" s="3">
        <v>41789.827777777777</v>
      </c>
      <c r="C3466">
        <f t="shared" si="325"/>
        <v>1</v>
      </c>
      <c r="D3466" t="s">
        <v>7</v>
      </c>
      <c r="E3466" t="s">
        <v>8</v>
      </c>
      <c r="F3466" t="s">
        <v>205</v>
      </c>
      <c r="G3466" t="s">
        <v>12</v>
      </c>
      <c r="H3466">
        <v>54437</v>
      </c>
      <c r="I3466" t="str">
        <f t="shared" si="326"/>
        <v>Evening</v>
      </c>
      <c r="J3466" t="str">
        <f t="shared" si="327"/>
        <v>Fri</v>
      </c>
      <c r="K3466" t="str">
        <f t="shared" si="328"/>
        <v>2014-05-30</v>
      </c>
      <c r="L3466" s="39">
        <f t="shared" si="329"/>
        <v>0.82777777777664596</v>
      </c>
      <c r="M3466" s="19">
        <f>COUNTIF(Table1_3[Status], "Hired") / COUNTA(Table1_3[Status])</f>
        <v>0.6552734375</v>
      </c>
      <c r="N3466" s="27">
        <f t="shared" si="330"/>
        <v>41804.827777777777</v>
      </c>
      <c r="O3466" t="str">
        <f>TEXT(Table1_3[[#This Row],[Interview Taken on]],"MMM")</f>
        <v>May</v>
      </c>
    </row>
    <row r="3467" spans="1:15" x14ac:dyDescent="0.25">
      <c r="A3467">
        <v>375007</v>
      </c>
      <c r="B3467" s="3">
        <v>41767.682638888888</v>
      </c>
      <c r="C3467">
        <f t="shared" si="325"/>
        <v>0</v>
      </c>
      <c r="D3467" t="s">
        <v>13</v>
      </c>
      <c r="E3467" t="s">
        <v>8</v>
      </c>
      <c r="F3467" t="s">
        <v>204</v>
      </c>
      <c r="G3467" t="s">
        <v>10</v>
      </c>
      <c r="H3467">
        <v>25106</v>
      </c>
      <c r="I3467" t="str">
        <f t="shared" si="326"/>
        <v>Afternoon</v>
      </c>
      <c r="J3467" t="str">
        <f t="shared" si="327"/>
        <v>Thu</v>
      </c>
      <c r="K3467" t="str">
        <f t="shared" si="328"/>
        <v>2014-05-08</v>
      </c>
      <c r="L3467" s="39">
        <f t="shared" si="329"/>
        <v>0.68263888888759539</v>
      </c>
      <c r="M3467" s="19">
        <f>COUNTIF(Table1_3[Status], "Hired") / COUNTA(Table1_3[Status])</f>
        <v>0.6552734375</v>
      </c>
      <c r="N3467" s="27" t="str">
        <f t="shared" si="330"/>
        <v/>
      </c>
      <c r="O3467" t="str">
        <f>TEXT(Table1_3[[#This Row],[Interview Taken on]],"MMM")</f>
        <v>May</v>
      </c>
    </row>
    <row r="3468" spans="1:15" x14ac:dyDescent="0.25">
      <c r="A3468">
        <v>351440</v>
      </c>
      <c r="B3468" s="3">
        <v>41767.684027777781</v>
      </c>
      <c r="C3468">
        <f t="shared" si="325"/>
        <v>0</v>
      </c>
      <c r="D3468" t="s">
        <v>13</v>
      </c>
      <c r="E3468" t="s">
        <v>11</v>
      </c>
      <c r="F3468" t="s">
        <v>204</v>
      </c>
      <c r="G3468" t="s">
        <v>10</v>
      </c>
      <c r="H3468">
        <v>56131</v>
      </c>
      <c r="I3468" t="str">
        <f t="shared" si="326"/>
        <v>Afternoon</v>
      </c>
      <c r="J3468" t="str">
        <f t="shared" si="327"/>
        <v>Thu</v>
      </c>
      <c r="K3468" t="str">
        <f t="shared" si="328"/>
        <v>2014-05-08</v>
      </c>
      <c r="L3468" s="39">
        <f t="shared" si="329"/>
        <v>0.68402777778101154</v>
      </c>
      <c r="M3468" s="19">
        <f>COUNTIF(Table1_3[Status], "Hired") / COUNTA(Table1_3[Status])</f>
        <v>0.6552734375</v>
      </c>
      <c r="N3468" s="27" t="str">
        <f t="shared" si="330"/>
        <v/>
      </c>
      <c r="O3468" t="str">
        <f>TEXT(Table1_3[[#This Row],[Interview Taken on]],"MMM")</f>
        <v>May</v>
      </c>
    </row>
    <row r="3469" spans="1:15" x14ac:dyDescent="0.25">
      <c r="A3469">
        <v>580428</v>
      </c>
      <c r="B3469" s="3">
        <v>41772.447222222225</v>
      </c>
      <c r="C3469">
        <f t="shared" si="325"/>
        <v>1</v>
      </c>
      <c r="D3469" t="s">
        <v>7</v>
      </c>
      <c r="E3469" t="s">
        <v>8</v>
      </c>
      <c r="F3469" t="s">
        <v>204</v>
      </c>
      <c r="G3469" t="s">
        <v>10</v>
      </c>
      <c r="H3469">
        <v>25602</v>
      </c>
      <c r="I3469" t="str">
        <f t="shared" si="326"/>
        <v>Morning</v>
      </c>
      <c r="J3469" t="str">
        <f t="shared" si="327"/>
        <v>Tue</v>
      </c>
      <c r="K3469" t="str">
        <f t="shared" si="328"/>
        <v>2014-05-13</v>
      </c>
      <c r="L3469" s="39">
        <f t="shared" si="329"/>
        <v>0.44722222222480923</v>
      </c>
      <c r="M3469" s="19">
        <f>COUNTIF(Table1_3[Status], "Hired") / COUNTA(Table1_3[Status])</f>
        <v>0.6552734375</v>
      </c>
      <c r="N3469" s="27">
        <f t="shared" si="330"/>
        <v>41787.447222222225</v>
      </c>
      <c r="O3469" t="str">
        <f>TEXT(Table1_3[[#This Row],[Interview Taken on]],"MMM")</f>
        <v>May</v>
      </c>
    </row>
    <row r="3470" spans="1:15" x14ac:dyDescent="0.25">
      <c r="A3470">
        <v>404793</v>
      </c>
      <c r="B3470" s="3">
        <v>41779.887499999997</v>
      </c>
      <c r="C3470">
        <f t="shared" si="325"/>
        <v>1</v>
      </c>
      <c r="D3470" t="s">
        <v>7</v>
      </c>
      <c r="E3470" t="s">
        <v>8</v>
      </c>
      <c r="F3470" t="s">
        <v>204</v>
      </c>
      <c r="G3470" t="s">
        <v>10</v>
      </c>
      <c r="H3470">
        <v>48910</v>
      </c>
      <c r="I3470" t="str">
        <f t="shared" si="326"/>
        <v>Evening</v>
      </c>
      <c r="J3470" t="str">
        <f t="shared" si="327"/>
        <v>Tue</v>
      </c>
      <c r="K3470" t="str">
        <f t="shared" si="328"/>
        <v>2014-05-20</v>
      </c>
      <c r="L3470" s="39">
        <f t="shared" si="329"/>
        <v>0.88749999999708962</v>
      </c>
      <c r="M3470" s="19">
        <f>COUNTIF(Table1_3[Status], "Hired") / COUNTA(Table1_3[Status])</f>
        <v>0.6552734375</v>
      </c>
      <c r="N3470" s="27">
        <f t="shared" si="330"/>
        <v>41794.887499999997</v>
      </c>
      <c r="O3470" t="str">
        <f>TEXT(Table1_3[[#This Row],[Interview Taken on]],"MMM")</f>
        <v>May</v>
      </c>
    </row>
    <row r="3471" spans="1:15" x14ac:dyDescent="0.25">
      <c r="A3471">
        <v>635529</v>
      </c>
      <c r="B3471" s="3">
        <v>41779.888194444444</v>
      </c>
      <c r="C3471">
        <f t="shared" si="325"/>
        <v>1</v>
      </c>
      <c r="D3471" t="s">
        <v>7</v>
      </c>
      <c r="E3471" t="s">
        <v>11</v>
      </c>
      <c r="F3471" t="s">
        <v>204</v>
      </c>
      <c r="G3471" t="s">
        <v>10</v>
      </c>
      <c r="H3471">
        <v>2641</v>
      </c>
      <c r="I3471" t="str">
        <f t="shared" si="326"/>
        <v>Evening</v>
      </c>
      <c r="J3471" t="str">
        <f t="shared" si="327"/>
        <v>Tue</v>
      </c>
      <c r="K3471" t="str">
        <f t="shared" si="328"/>
        <v>2014-05-20</v>
      </c>
      <c r="L3471" s="39">
        <f t="shared" si="329"/>
        <v>0.88819444444379769</v>
      </c>
      <c r="M3471" s="19">
        <f>COUNTIF(Table1_3[Status], "Hired") / COUNTA(Table1_3[Status])</f>
        <v>0.6552734375</v>
      </c>
      <c r="N3471" s="27">
        <f t="shared" si="330"/>
        <v>41794.888194444444</v>
      </c>
      <c r="O3471" t="str">
        <f>TEXT(Table1_3[[#This Row],[Interview Taken on]],"MMM")</f>
        <v>May</v>
      </c>
    </row>
    <row r="3472" spans="1:15" x14ac:dyDescent="0.25">
      <c r="A3472">
        <v>266248</v>
      </c>
      <c r="B3472" s="3">
        <v>41794.396527777775</v>
      </c>
      <c r="C3472">
        <f t="shared" si="325"/>
        <v>1</v>
      </c>
      <c r="D3472" t="s">
        <v>7</v>
      </c>
      <c r="E3472" t="s">
        <v>8</v>
      </c>
      <c r="F3472" t="s">
        <v>204</v>
      </c>
      <c r="G3472" t="s">
        <v>10</v>
      </c>
      <c r="H3472">
        <v>80984</v>
      </c>
      <c r="I3472" t="str">
        <f t="shared" si="326"/>
        <v>Morning</v>
      </c>
      <c r="J3472" t="str">
        <f t="shared" si="327"/>
        <v>Wed</v>
      </c>
      <c r="K3472" t="str">
        <f t="shared" si="328"/>
        <v>2014-06-04</v>
      </c>
      <c r="L3472" s="39">
        <f t="shared" si="329"/>
        <v>0.39652777777519077</v>
      </c>
      <c r="M3472" s="19">
        <f>COUNTIF(Table1_3[Status], "Hired") / COUNTA(Table1_3[Status])</f>
        <v>0.6552734375</v>
      </c>
      <c r="N3472" s="27">
        <f t="shared" si="330"/>
        <v>41809.396527777775</v>
      </c>
      <c r="O3472" t="str">
        <f>TEXT(Table1_3[[#This Row],[Interview Taken on]],"MMM")</f>
        <v>Jun</v>
      </c>
    </row>
    <row r="3473" spans="1:15" x14ac:dyDescent="0.25">
      <c r="A3473">
        <v>288734</v>
      </c>
      <c r="B3473" s="3">
        <v>41794.397222222222</v>
      </c>
      <c r="C3473">
        <f t="shared" si="325"/>
        <v>1</v>
      </c>
      <c r="D3473" t="s">
        <v>7</v>
      </c>
      <c r="E3473" t="s">
        <v>8</v>
      </c>
      <c r="F3473" t="s">
        <v>204</v>
      </c>
      <c r="G3473" t="s">
        <v>10</v>
      </c>
      <c r="H3473">
        <v>84331</v>
      </c>
      <c r="I3473" t="str">
        <f t="shared" si="326"/>
        <v>Morning</v>
      </c>
      <c r="J3473" t="str">
        <f t="shared" si="327"/>
        <v>Wed</v>
      </c>
      <c r="K3473" t="str">
        <f t="shared" si="328"/>
        <v>2014-06-04</v>
      </c>
      <c r="L3473" s="39">
        <f t="shared" si="329"/>
        <v>0.39722222222189885</v>
      </c>
      <c r="M3473" s="19">
        <f>COUNTIF(Table1_3[Status], "Hired") / COUNTA(Table1_3[Status])</f>
        <v>0.6552734375</v>
      </c>
      <c r="N3473" s="27">
        <f t="shared" si="330"/>
        <v>41809.397222222222</v>
      </c>
      <c r="O3473" t="str">
        <f>TEXT(Table1_3[[#This Row],[Interview Taken on]],"MMM")</f>
        <v>Jun</v>
      </c>
    </row>
    <row r="3474" spans="1:15" x14ac:dyDescent="0.25">
      <c r="A3474">
        <v>280722</v>
      </c>
      <c r="B3474" s="3">
        <v>41811.48541666667</v>
      </c>
      <c r="C3474">
        <f t="shared" si="325"/>
        <v>1</v>
      </c>
      <c r="D3474" t="s">
        <v>7</v>
      </c>
      <c r="E3474" t="s">
        <v>11</v>
      </c>
      <c r="F3474" t="s">
        <v>204</v>
      </c>
      <c r="G3474" t="s">
        <v>10</v>
      </c>
      <c r="H3474">
        <v>6329</v>
      </c>
      <c r="I3474" t="str">
        <f t="shared" si="326"/>
        <v>Morning</v>
      </c>
      <c r="J3474" t="str">
        <f t="shared" si="327"/>
        <v>Sat</v>
      </c>
      <c r="K3474" t="str">
        <f t="shared" si="328"/>
        <v>2014-06-21</v>
      </c>
      <c r="L3474" s="39">
        <f t="shared" si="329"/>
        <v>0.48541666667006211</v>
      </c>
      <c r="M3474" s="19">
        <f>COUNTIF(Table1_3[Status], "Hired") / COUNTA(Table1_3[Status])</f>
        <v>0.6552734375</v>
      </c>
      <c r="N3474" s="27">
        <f t="shared" si="330"/>
        <v>41826.48541666667</v>
      </c>
      <c r="O3474" t="str">
        <f>TEXT(Table1_3[[#This Row],[Interview Taken on]],"MMM")</f>
        <v>Jun</v>
      </c>
    </row>
    <row r="3475" spans="1:15" x14ac:dyDescent="0.25">
      <c r="A3475">
        <v>369763</v>
      </c>
      <c r="B3475" s="3">
        <v>41818.713888888888</v>
      </c>
      <c r="C3475">
        <f t="shared" si="325"/>
        <v>1</v>
      </c>
      <c r="D3475" t="s">
        <v>7</v>
      </c>
      <c r="E3475" t="s">
        <v>11</v>
      </c>
      <c r="F3475" t="s">
        <v>204</v>
      </c>
      <c r="G3475" t="s">
        <v>10</v>
      </c>
      <c r="H3475">
        <v>40828</v>
      </c>
      <c r="I3475" t="str">
        <f t="shared" si="326"/>
        <v>Afternoon</v>
      </c>
      <c r="J3475" t="str">
        <f t="shared" si="327"/>
        <v>Sat</v>
      </c>
      <c r="K3475" t="str">
        <f t="shared" si="328"/>
        <v>2014-06-28</v>
      </c>
      <c r="L3475" s="39">
        <f t="shared" si="329"/>
        <v>0.71388888888759539</v>
      </c>
      <c r="M3475" s="19">
        <f>COUNTIF(Table1_3[Status], "Hired") / COUNTA(Table1_3[Status])</f>
        <v>0.6552734375</v>
      </c>
      <c r="N3475" s="27">
        <f t="shared" si="330"/>
        <v>41833.713888888888</v>
      </c>
      <c r="O3475" t="str">
        <f>TEXT(Table1_3[[#This Row],[Interview Taken on]],"MMM")</f>
        <v>Jun</v>
      </c>
    </row>
    <row r="3476" spans="1:15" x14ac:dyDescent="0.25">
      <c r="A3476">
        <v>890690</v>
      </c>
      <c r="B3476" s="3">
        <v>41808.509722222225</v>
      </c>
      <c r="C3476">
        <f t="shared" si="325"/>
        <v>1</v>
      </c>
      <c r="D3476" t="s">
        <v>7</v>
      </c>
      <c r="E3476" t="s">
        <v>8</v>
      </c>
      <c r="F3476" t="s">
        <v>201</v>
      </c>
      <c r="G3476" t="s">
        <v>10</v>
      </c>
      <c r="H3476">
        <v>67278</v>
      </c>
      <c r="I3476" t="str">
        <f t="shared" si="326"/>
        <v>Afternoon</v>
      </c>
      <c r="J3476" t="str">
        <f t="shared" si="327"/>
        <v>Wed</v>
      </c>
      <c r="K3476" t="str">
        <f t="shared" si="328"/>
        <v>2014-06-18</v>
      </c>
      <c r="L3476" s="39">
        <f t="shared" si="329"/>
        <v>0.50972222222480923</v>
      </c>
      <c r="M3476" s="19">
        <f>COUNTIF(Table1_3[Status], "Hired") / COUNTA(Table1_3[Status])</f>
        <v>0.6552734375</v>
      </c>
      <c r="N3476" s="27">
        <f t="shared" si="330"/>
        <v>41823.509722222225</v>
      </c>
      <c r="O3476" t="str">
        <f>TEXT(Table1_3[[#This Row],[Interview Taken on]],"MMM")</f>
        <v>Jun</v>
      </c>
    </row>
    <row r="3477" spans="1:15" x14ac:dyDescent="0.25">
      <c r="A3477">
        <v>50851</v>
      </c>
      <c r="B3477" s="3">
        <v>41810.432638888888</v>
      </c>
      <c r="C3477">
        <f t="shared" si="325"/>
        <v>1</v>
      </c>
      <c r="D3477" t="s">
        <v>7</v>
      </c>
      <c r="E3477" t="s">
        <v>8</v>
      </c>
      <c r="F3477" t="s">
        <v>201</v>
      </c>
      <c r="G3477" t="s">
        <v>10</v>
      </c>
      <c r="H3477">
        <v>54399</v>
      </c>
      <c r="I3477" t="str">
        <f t="shared" si="326"/>
        <v>Morning</v>
      </c>
      <c r="J3477" t="str">
        <f t="shared" si="327"/>
        <v>Fri</v>
      </c>
      <c r="K3477" t="str">
        <f t="shared" si="328"/>
        <v>2014-06-20</v>
      </c>
      <c r="L3477" s="39">
        <f t="shared" si="329"/>
        <v>0.43263888888759539</v>
      </c>
      <c r="M3477" s="19">
        <f>COUNTIF(Table1_3[Status], "Hired") / COUNTA(Table1_3[Status])</f>
        <v>0.6552734375</v>
      </c>
      <c r="N3477" s="27">
        <f t="shared" si="330"/>
        <v>41825.432638888888</v>
      </c>
      <c r="O3477" t="str">
        <f>TEXT(Table1_3[[#This Row],[Interview Taken on]],"MMM")</f>
        <v>Jun</v>
      </c>
    </row>
    <row r="3478" spans="1:15" x14ac:dyDescent="0.25">
      <c r="A3478">
        <v>482193</v>
      </c>
      <c r="B3478" s="3">
        <v>41810.434027777781</v>
      </c>
      <c r="C3478">
        <f t="shared" si="325"/>
        <v>0</v>
      </c>
      <c r="D3478" t="s">
        <v>13</v>
      </c>
      <c r="E3478" t="s">
        <v>38</v>
      </c>
      <c r="F3478" t="s">
        <v>201</v>
      </c>
      <c r="G3478" t="s">
        <v>10</v>
      </c>
      <c r="H3478">
        <v>4341</v>
      </c>
      <c r="I3478" t="str">
        <f t="shared" si="326"/>
        <v>Morning</v>
      </c>
      <c r="J3478" t="str">
        <f t="shared" si="327"/>
        <v>Fri</v>
      </c>
      <c r="K3478" t="str">
        <f t="shared" si="328"/>
        <v>2014-06-20</v>
      </c>
      <c r="L3478" s="39">
        <f t="shared" si="329"/>
        <v>0.43402777778101154</v>
      </c>
      <c r="M3478" s="19">
        <f>COUNTIF(Table1_3[Status], "Hired") / COUNTA(Table1_3[Status])</f>
        <v>0.6552734375</v>
      </c>
      <c r="N3478" s="27" t="str">
        <f t="shared" si="330"/>
        <v/>
      </c>
      <c r="O3478" t="str">
        <f>TEXT(Table1_3[[#This Row],[Interview Taken on]],"MMM")</f>
        <v>Jun</v>
      </c>
    </row>
    <row r="3479" spans="1:15" x14ac:dyDescent="0.25">
      <c r="A3479">
        <v>248927</v>
      </c>
      <c r="B3479" s="3">
        <v>41821.742361111108</v>
      </c>
      <c r="C3479">
        <f t="shared" si="325"/>
        <v>1</v>
      </c>
      <c r="D3479" t="s">
        <v>7</v>
      </c>
      <c r="E3479" t="s">
        <v>8</v>
      </c>
      <c r="F3479" t="s">
        <v>201</v>
      </c>
      <c r="G3479" t="s">
        <v>10</v>
      </c>
      <c r="H3479">
        <v>65670</v>
      </c>
      <c r="I3479" t="str">
        <f t="shared" si="326"/>
        <v>Afternoon</v>
      </c>
      <c r="J3479" t="str">
        <f t="shared" si="327"/>
        <v>Tue</v>
      </c>
      <c r="K3479" t="str">
        <f t="shared" si="328"/>
        <v>2014-07-01</v>
      </c>
      <c r="L3479" s="39">
        <f t="shared" si="329"/>
        <v>0.74236111110803904</v>
      </c>
      <c r="M3479" s="19">
        <f>COUNTIF(Table1_3[Status], "Hired") / COUNTA(Table1_3[Status])</f>
        <v>0.6552734375</v>
      </c>
      <c r="N3479" s="27">
        <f t="shared" si="330"/>
        <v>41836.742361111108</v>
      </c>
      <c r="O3479" t="str">
        <f>TEXT(Table1_3[[#This Row],[Interview Taken on]],"MMM")</f>
        <v>Jul</v>
      </c>
    </row>
    <row r="3480" spans="1:15" x14ac:dyDescent="0.25">
      <c r="A3480">
        <v>161102</v>
      </c>
      <c r="B3480" s="3">
        <v>41822.563888888886</v>
      </c>
      <c r="C3480">
        <f t="shared" si="325"/>
        <v>0</v>
      </c>
      <c r="D3480" t="s">
        <v>13</v>
      </c>
      <c r="E3480" t="s">
        <v>8</v>
      </c>
      <c r="F3480" t="s">
        <v>201</v>
      </c>
      <c r="G3480" t="s">
        <v>10</v>
      </c>
      <c r="H3480">
        <v>82259</v>
      </c>
      <c r="I3480" t="str">
        <f t="shared" si="326"/>
        <v>Afternoon</v>
      </c>
      <c r="J3480" t="str">
        <f t="shared" si="327"/>
        <v>Wed</v>
      </c>
      <c r="K3480" t="str">
        <f t="shared" si="328"/>
        <v>2014-07-02</v>
      </c>
      <c r="L3480" s="39">
        <f t="shared" si="329"/>
        <v>0.56388888888614019</v>
      </c>
      <c r="M3480" s="19">
        <f>COUNTIF(Table1_3[Status], "Hired") / COUNTA(Table1_3[Status])</f>
        <v>0.6552734375</v>
      </c>
      <c r="N3480" s="27" t="str">
        <f t="shared" si="330"/>
        <v/>
      </c>
      <c r="O3480" t="str">
        <f>TEXT(Table1_3[[#This Row],[Interview Taken on]],"MMM")</f>
        <v>Jul</v>
      </c>
    </row>
    <row r="3481" spans="1:15" x14ac:dyDescent="0.25">
      <c r="A3481">
        <v>581490</v>
      </c>
      <c r="B3481" s="3">
        <v>41806.397222222222</v>
      </c>
      <c r="C3481">
        <f t="shared" si="325"/>
        <v>1</v>
      </c>
      <c r="D3481" t="s">
        <v>7</v>
      </c>
      <c r="E3481" t="s">
        <v>11</v>
      </c>
      <c r="F3481" t="s">
        <v>31</v>
      </c>
      <c r="G3481" t="s">
        <v>12</v>
      </c>
      <c r="H3481">
        <v>74944</v>
      </c>
      <c r="I3481" t="str">
        <f t="shared" si="326"/>
        <v>Morning</v>
      </c>
      <c r="J3481" t="str">
        <f t="shared" si="327"/>
        <v>Mon</v>
      </c>
      <c r="K3481" t="str">
        <f t="shared" si="328"/>
        <v>2014-06-16</v>
      </c>
      <c r="L3481" s="39">
        <f t="shared" si="329"/>
        <v>0.39722222222189885</v>
      </c>
      <c r="M3481" s="19">
        <f>COUNTIF(Table1_3[Status], "Hired") / COUNTA(Table1_3[Status])</f>
        <v>0.6552734375</v>
      </c>
      <c r="N3481" s="27">
        <f t="shared" si="330"/>
        <v>41821.397222222222</v>
      </c>
      <c r="O3481" t="str">
        <f>TEXT(Table1_3[[#This Row],[Interview Taken on]],"MMM")</f>
        <v>Jun</v>
      </c>
    </row>
    <row r="3482" spans="1:15" x14ac:dyDescent="0.25">
      <c r="A3482">
        <v>998680</v>
      </c>
      <c r="B3482" s="3">
        <v>41876.397916666669</v>
      </c>
      <c r="C3482">
        <f t="shared" si="325"/>
        <v>1</v>
      </c>
      <c r="D3482" t="s">
        <v>7</v>
      </c>
      <c r="E3482" t="s">
        <v>8</v>
      </c>
      <c r="F3482" t="s">
        <v>205</v>
      </c>
      <c r="G3482" t="s">
        <v>12</v>
      </c>
      <c r="H3482">
        <v>75715</v>
      </c>
      <c r="I3482" t="str">
        <f t="shared" si="326"/>
        <v>Morning</v>
      </c>
      <c r="J3482" t="str">
        <f t="shared" si="327"/>
        <v>Mon</v>
      </c>
      <c r="K3482" t="str">
        <f t="shared" si="328"/>
        <v>2014-08-25</v>
      </c>
      <c r="L3482" s="39">
        <f t="shared" si="329"/>
        <v>0.39791666666860692</v>
      </c>
      <c r="M3482" s="19">
        <f>COUNTIF(Table1_3[Status], "Hired") / COUNTA(Table1_3[Status])</f>
        <v>0.6552734375</v>
      </c>
      <c r="N3482" s="27">
        <f t="shared" si="330"/>
        <v>41891.397916666669</v>
      </c>
      <c r="O3482" t="str">
        <f>TEXT(Table1_3[[#This Row],[Interview Taken on]],"MMM")</f>
        <v>Aug</v>
      </c>
    </row>
    <row r="3483" spans="1:15" x14ac:dyDescent="0.25">
      <c r="A3483">
        <v>43618</v>
      </c>
      <c r="B3483" s="3">
        <v>41876.396527777775</v>
      </c>
      <c r="C3483">
        <f t="shared" si="325"/>
        <v>0</v>
      </c>
      <c r="D3483" t="s">
        <v>13</v>
      </c>
      <c r="E3483" t="s">
        <v>11</v>
      </c>
      <c r="F3483" t="s">
        <v>205</v>
      </c>
      <c r="G3483" t="s">
        <v>12</v>
      </c>
      <c r="H3483">
        <v>52349</v>
      </c>
      <c r="I3483" t="str">
        <f t="shared" si="326"/>
        <v>Morning</v>
      </c>
      <c r="J3483" t="str">
        <f t="shared" si="327"/>
        <v>Mon</v>
      </c>
      <c r="K3483" t="str">
        <f t="shared" si="328"/>
        <v>2014-08-25</v>
      </c>
      <c r="L3483" s="39">
        <f t="shared" si="329"/>
        <v>0.39652777777519077</v>
      </c>
      <c r="M3483" s="19">
        <f>COUNTIF(Table1_3[Status], "Hired") / COUNTA(Table1_3[Status])</f>
        <v>0.6552734375</v>
      </c>
      <c r="N3483" s="27" t="str">
        <f t="shared" si="330"/>
        <v/>
      </c>
      <c r="O3483" t="str">
        <f>TEXT(Table1_3[[#This Row],[Interview Taken on]],"MMM")</f>
        <v>Aug</v>
      </c>
    </row>
    <row r="3484" spans="1:15" x14ac:dyDescent="0.25">
      <c r="A3484">
        <v>697349</v>
      </c>
      <c r="B3484" s="3">
        <v>41806.396527777775</v>
      </c>
      <c r="C3484">
        <f t="shared" si="325"/>
        <v>1</v>
      </c>
      <c r="D3484" t="s">
        <v>7</v>
      </c>
      <c r="E3484" t="s">
        <v>8</v>
      </c>
      <c r="F3484" t="s">
        <v>202</v>
      </c>
      <c r="G3484" t="s">
        <v>12</v>
      </c>
      <c r="H3484">
        <v>6018</v>
      </c>
      <c r="I3484" t="str">
        <f t="shared" si="326"/>
        <v>Morning</v>
      </c>
      <c r="J3484" t="str">
        <f t="shared" si="327"/>
        <v>Mon</v>
      </c>
      <c r="K3484" t="str">
        <f t="shared" si="328"/>
        <v>2014-06-16</v>
      </c>
      <c r="L3484" s="39">
        <f t="shared" si="329"/>
        <v>0.39652777777519077</v>
      </c>
      <c r="M3484" s="19">
        <f>COUNTIF(Table1_3[Status], "Hired") / COUNTA(Table1_3[Status])</f>
        <v>0.6552734375</v>
      </c>
      <c r="N3484" s="27">
        <f t="shared" si="330"/>
        <v>41821.396527777775</v>
      </c>
      <c r="O3484" t="str">
        <f>TEXT(Table1_3[[#This Row],[Interview Taken on]],"MMM")</f>
        <v>Jun</v>
      </c>
    </row>
    <row r="3485" spans="1:15" x14ac:dyDescent="0.25">
      <c r="A3485">
        <v>546459</v>
      </c>
      <c r="B3485" s="3">
        <v>41806.399305555555</v>
      </c>
      <c r="C3485">
        <f t="shared" si="325"/>
        <v>1</v>
      </c>
      <c r="D3485" t="s">
        <v>7</v>
      </c>
      <c r="E3485" t="s">
        <v>11</v>
      </c>
      <c r="F3485" t="s">
        <v>202</v>
      </c>
      <c r="G3485" t="s">
        <v>12</v>
      </c>
      <c r="H3485">
        <v>24050</v>
      </c>
      <c r="I3485" t="str">
        <f t="shared" si="326"/>
        <v>Morning</v>
      </c>
      <c r="J3485" t="str">
        <f t="shared" si="327"/>
        <v>Mon</v>
      </c>
      <c r="K3485" t="str">
        <f t="shared" si="328"/>
        <v>2014-06-16</v>
      </c>
      <c r="L3485" s="39">
        <f t="shared" si="329"/>
        <v>0.39930555555474712</v>
      </c>
      <c r="M3485" s="19">
        <f>COUNTIF(Table1_3[Status], "Hired") / COUNTA(Table1_3[Status])</f>
        <v>0.6552734375</v>
      </c>
      <c r="N3485" s="27">
        <f t="shared" si="330"/>
        <v>41821.399305555555</v>
      </c>
      <c r="O3485" t="str">
        <f>TEXT(Table1_3[[#This Row],[Interview Taken on]],"MMM")</f>
        <v>Jun</v>
      </c>
    </row>
    <row r="3486" spans="1:15" x14ac:dyDescent="0.25">
      <c r="A3486">
        <v>489333</v>
      </c>
      <c r="B3486" s="3">
        <v>41806.400694444441</v>
      </c>
      <c r="C3486">
        <f t="shared" si="325"/>
        <v>0</v>
      </c>
      <c r="D3486" t="s">
        <v>13</v>
      </c>
      <c r="E3486" t="s">
        <v>8</v>
      </c>
      <c r="F3486" t="s">
        <v>202</v>
      </c>
      <c r="G3486" t="s">
        <v>12</v>
      </c>
      <c r="H3486">
        <v>29794</v>
      </c>
      <c r="I3486" t="str">
        <f t="shared" si="326"/>
        <v>Morning</v>
      </c>
      <c r="J3486" t="str">
        <f t="shared" si="327"/>
        <v>Mon</v>
      </c>
      <c r="K3486" t="str">
        <f t="shared" si="328"/>
        <v>2014-06-16</v>
      </c>
      <c r="L3486" s="39">
        <f t="shared" si="329"/>
        <v>0.40069444444088731</v>
      </c>
      <c r="M3486" s="19">
        <f>COUNTIF(Table1_3[Status], "Hired") / COUNTA(Table1_3[Status])</f>
        <v>0.6552734375</v>
      </c>
      <c r="N3486" s="27" t="str">
        <f t="shared" si="330"/>
        <v/>
      </c>
      <c r="O3486" t="str">
        <f>TEXT(Table1_3[[#This Row],[Interview Taken on]],"MMM")</f>
        <v>Jun</v>
      </c>
    </row>
    <row r="3487" spans="1:15" x14ac:dyDescent="0.25">
      <c r="A3487">
        <v>408311</v>
      </c>
      <c r="B3487" s="3">
        <v>41806.400694444441</v>
      </c>
      <c r="C3487">
        <f t="shared" si="325"/>
        <v>1</v>
      </c>
      <c r="D3487" t="s">
        <v>7</v>
      </c>
      <c r="E3487" t="s">
        <v>8</v>
      </c>
      <c r="F3487" t="s">
        <v>202</v>
      </c>
      <c r="G3487" t="s">
        <v>12</v>
      </c>
      <c r="H3487">
        <v>50973</v>
      </c>
      <c r="I3487" t="str">
        <f t="shared" si="326"/>
        <v>Morning</v>
      </c>
      <c r="J3487" t="str">
        <f t="shared" si="327"/>
        <v>Mon</v>
      </c>
      <c r="K3487" t="str">
        <f t="shared" si="328"/>
        <v>2014-06-16</v>
      </c>
      <c r="L3487" s="39">
        <f t="shared" si="329"/>
        <v>0.40069444444088731</v>
      </c>
      <c r="M3487" s="19">
        <f>COUNTIF(Table1_3[Status], "Hired") / COUNTA(Table1_3[Status])</f>
        <v>0.6552734375</v>
      </c>
      <c r="N3487" s="27">
        <f t="shared" si="330"/>
        <v>41821.400694444441</v>
      </c>
      <c r="O3487" t="str">
        <f>TEXT(Table1_3[[#This Row],[Interview Taken on]],"MMM")</f>
        <v>Jun</v>
      </c>
    </row>
    <row r="3488" spans="1:15" x14ac:dyDescent="0.25">
      <c r="A3488">
        <v>729470</v>
      </c>
      <c r="B3488" s="3">
        <v>41813.040277777778</v>
      </c>
      <c r="C3488">
        <f t="shared" si="325"/>
        <v>0</v>
      </c>
      <c r="D3488" t="s">
        <v>13</v>
      </c>
      <c r="E3488" t="s">
        <v>11</v>
      </c>
      <c r="F3488" t="s">
        <v>202</v>
      </c>
      <c r="G3488" t="s">
        <v>34</v>
      </c>
      <c r="H3488">
        <v>2229</v>
      </c>
      <c r="I3488" t="str">
        <f t="shared" si="326"/>
        <v>Night</v>
      </c>
      <c r="J3488" t="str">
        <f t="shared" si="327"/>
        <v>Mon</v>
      </c>
      <c r="K3488" t="str">
        <f t="shared" si="328"/>
        <v>2014-06-23</v>
      </c>
      <c r="L3488" s="39">
        <f t="shared" si="329"/>
        <v>4.0277777778101154E-2</v>
      </c>
      <c r="M3488" s="19">
        <f>COUNTIF(Table1_3[Status], "Hired") / COUNTA(Table1_3[Status])</f>
        <v>0.6552734375</v>
      </c>
      <c r="N3488" s="27" t="str">
        <f t="shared" si="330"/>
        <v/>
      </c>
      <c r="O3488" t="str">
        <f>TEXT(Table1_3[[#This Row],[Interview Taken on]],"MMM")</f>
        <v>Jun</v>
      </c>
    </row>
    <row r="3489" spans="1:15" x14ac:dyDescent="0.25">
      <c r="A3489">
        <v>656502</v>
      </c>
      <c r="B3489" s="3">
        <v>41834.397222222222</v>
      </c>
      <c r="C3489">
        <f t="shared" si="325"/>
        <v>1</v>
      </c>
      <c r="D3489" t="s">
        <v>7</v>
      </c>
      <c r="E3489" t="s">
        <v>11</v>
      </c>
      <c r="F3489" t="s">
        <v>202</v>
      </c>
      <c r="G3489" t="s">
        <v>34</v>
      </c>
      <c r="H3489">
        <v>57388</v>
      </c>
      <c r="I3489" t="str">
        <f t="shared" si="326"/>
        <v>Morning</v>
      </c>
      <c r="J3489" t="str">
        <f t="shared" si="327"/>
        <v>Mon</v>
      </c>
      <c r="K3489" t="str">
        <f t="shared" si="328"/>
        <v>2014-07-14</v>
      </c>
      <c r="L3489" s="39">
        <f t="shared" si="329"/>
        <v>0.39722222222189885</v>
      </c>
      <c r="M3489" s="19">
        <f>COUNTIF(Table1_3[Status], "Hired") / COUNTA(Table1_3[Status])</f>
        <v>0.6552734375</v>
      </c>
      <c r="N3489" s="27">
        <f t="shared" si="330"/>
        <v>41849.397222222222</v>
      </c>
      <c r="O3489" t="str">
        <f>TEXT(Table1_3[[#This Row],[Interview Taken on]],"MMM")</f>
        <v>Jul</v>
      </c>
    </row>
    <row r="3490" spans="1:15" x14ac:dyDescent="0.25">
      <c r="A3490">
        <v>996016</v>
      </c>
      <c r="B3490" s="3">
        <v>41842.628472222219</v>
      </c>
      <c r="C3490">
        <f t="shared" si="325"/>
        <v>1</v>
      </c>
      <c r="D3490" t="s">
        <v>7</v>
      </c>
      <c r="E3490" t="s">
        <v>8</v>
      </c>
      <c r="F3490" t="s">
        <v>202</v>
      </c>
      <c r="G3490" t="s">
        <v>12</v>
      </c>
      <c r="H3490">
        <v>78167</v>
      </c>
      <c r="I3490" t="str">
        <f t="shared" si="326"/>
        <v>Afternoon</v>
      </c>
      <c r="J3490" t="str">
        <f t="shared" si="327"/>
        <v>Tue</v>
      </c>
      <c r="K3490" t="str">
        <f t="shared" si="328"/>
        <v>2014-07-22</v>
      </c>
      <c r="L3490" s="39">
        <f t="shared" si="329"/>
        <v>0.62847222221898846</v>
      </c>
      <c r="M3490" s="19">
        <f>COUNTIF(Table1_3[Status], "Hired") / COUNTA(Table1_3[Status])</f>
        <v>0.6552734375</v>
      </c>
      <c r="N3490" s="27">
        <f t="shared" si="330"/>
        <v>41857.628472222219</v>
      </c>
      <c r="O3490" t="str">
        <f>TEXT(Table1_3[[#This Row],[Interview Taken on]],"MMM")</f>
        <v>Jul</v>
      </c>
    </row>
    <row r="3491" spans="1:15" x14ac:dyDescent="0.25">
      <c r="A3491">
        <v>83297</v>
      </c>
      <c r="B3491" s="3">
        <v>41842.629861111112</v>
      </c>
      <c r="C3491">
        <f t="shared" si="325"/>
        <v>1</v>
      </c>
      <c r="D3491" t="s">
        <v>7</v>
      </c>
      <c r="E3491" t="s">
        <v>8</v>
      </c>
      <c r="F3491" t="s">
        <v>202</v>
      </c>
      <c r="G3491" t="s">
        <v>12</v>
      </c>
      <c r="H3491">
        <v>25911</v>
      </c>
      <c r="I3491" t="str">
        <f t="shared" si="326"/>
        <v>Afternoon</v>
      </c>
      <c r="J3491" t="str">
        <f t="shared" si="327"/>
        <v>Tue</v>
      </c>
      <c r="K3491" t="str">
        <f t="shared" si="328"/>
        <v>2014-07-22</v>
      </c>
      <c r="L3491" s="39">
        <f t="shared" si="329"/>
        <v>0.62986111111240461</v>
      </c>
      <c r="M3491" s="19">
        <f>COUNTIF(Table1_3[Status], "Hired") / COUNTA(Table1_3[Status])</f>
        <v>0.6552734375</v>
      </c>
      <c r="N3491" s="27">
        <f t="shared" si="330"/>
        <v>41857.629861111112</v>
      </c>
      <c r="O3491" t="str">
        <f>TEXT(Table1_3[[#This Row],[Interview Taken on]],"MMM")</f>
        <v>Jul</v>
      </c>
    </row>
    <row r="3492" spans="1:15" x14ac:dyDescent="0.25">
      <c r="A3492">
        <v>998767</v>
      </c>
      <c r="B3492" s="3">
        <v>41844.445138888892</v>
      </c>
      <c r="C3492">
        <f t="shared" si="325"/>
        <v>0</v>
      </c>
      <c r="D3492" t="s">
        <v>13</v>
      </c>
      <c r="E3492" t="s">
        <v>11</v>
      </c>
      <c r="F3492" t="s">
        <v>202</v>
      </c>
      <c r="G3492" t="s">
        <v>12</v>
      </c>
      <c r="H3492">
        <v>99178</v>
      </c>
      <c r="I3492" t="str">
        <f t="shared" si="326"/>
        <v>Morning</v>
      </c>
      <c r="J3492" t="str">
        <f t="shared" si="327"/>
        <v>Thu</v>
      </c>
      <c r="K3492" t="str">
        <f t="shared" si="328"/>
        <v>2014-07-24</v>
      </c>
      <c r="L3492" s="39">
        <f t="shared" si="329"/>
        <v>0.44513888889196096</v>
      </c>
      <c r="M3492" s="19">
        <f>COUNTIF(Table1_3[Status], "Hired") / COUNTA(Table1_3[Status])</f>
        <v>0.6552734375</v>
      </c>
      <c r="N3492" s="27" t="str">
        <f t="shared" si="330"/>
        <v/>
      </c>
      <c r="O3492" t="str">
        <f>TEXT(Table1_3[[#This Row],[Interview Taken on]],"MMM")</f>
        <v>Jul</v>
      </c>
    </row>
    <row r="3493" spans="1:15" x14ac:dyDescent="0.25">
      <c r="A3493">
        <v>93533</v>
      </c>
      <c r="B3493" s="3">
        <v>41844.445833333331</v>
      </c>
      <c r="C3493">
        <f t="shared" si="325"/>
        <v>1</v>
      </c>
      <c r="D3493" t="s">
        <v>7</v>
      </c>
      <c r="E3493" t="s">
        <v>8</v>
      </c>
      <c r="F3493" t="s">
        <v>202</v>
      </c>
      <c r="G3493" t="s">
        <v>12</v>
      </c>
      <c r="H3493">
        <v>45429</v>
      </c>
      <c r="I3493" t="str">
        <f t="shared" si="326"/>
        <v>Morning</v>
      </c>
      <c r="J3493" t="str">
        <f t="shared" si="327"/>
        <v>Thu</v>
      </c>
      <c r="K3493" t="str">
        <f t="shared" si="328"/>
        <v>2014-07-24</v>
      </c>
      <c r="L3493" s="39">
        <f t="shared" si="329"/>
        <v>0.44583333333139308</v>
      </c>
      <c r="M3493" s="19">
        <f>COUNTIF(Table1_3[Status], "Hired") / COUNTA(Table1_3[Status])</f>
        <v>0.6552734375</v>
      </c>
      <c r="N3493" s="27">
        <f t="shared" si="330"/>
        <v>41859.445833333331</v>
      </c>
      <c r="O3493" t="str">
        <f>TEXT(Table1_3[[#This Row],[Interview Taken on]],"MMM")</f>
        <v>Jul</v>
      </c>
    </row>
    <row r="3494" spans="1:15" x14ac:dyDescent="0.25">
      <c r="A3494">
        <v>208383</v>
      </c>
      <c r="B3494" s="3">
        <v>41844.651388888888</v>
      </c>
      <c r="C3494">
        <f t="shared" si="325"/>
        <v>1</v>
      </c>
      <c r="D3494" t="s">
        <v>7</v>
      </c>
      <c r="E3494" t="s">
        <v>8</v>
      </c>
      <c r="F3494" t="s">
        <v>202</v>
      </c>
      <c r="G3494" t="s">
        <v>12</v>
      </c>
      <c r="H3494">
        <v>94033</v>
      </c>
      <c r="I3494" t="str">
        <f t="shared" si="326"/>
        <v>Afternoon</v>
      </c>
      <c r="J3494" t="str">
        <f t="shared" si="327"/>
        <v>Thu</v>
      </c>
      <c r="K3494" t="str">
        <f t="shared" si="328"/>
        <v>2014-07-24</v>
      </c>
      <c r="L3494" s="39">
        <f t="shared" si="329"/>
        <v>0.65138888888759539</v>
      </c>
      <c r="M3494" s="19">
        <f>COUNTIF(Table1_3[Status], "Hired") / COUNTA(Table1_3[Status])</f>
        <v>0.6552734375</v>
      </c>
      <c r="N3494" s="27">
        <f t="shared" si="330"/>
        <v>41859.651388888888</v>
      </c>
      <c r="O3494" t="str">
        <f>TEXT(Table1_3[[#This Row],[Interview Taken on]],"MMM")</f>
        <v>Jul</v>
      </c>
    </row>
    <row r="3495" spans="1:15" x14ac:dyDescent="0.25">
      <c r="A3495">
        <v>979283</v>
      </c>
      <c r="B3495" s="3">
        <v>41862.397222222222</v>
      </c>
      <c r="C3495">
        <f t="shared" si="325"/>
        <v>1</v>
      </c>
      <c r="D3495" t="s">
        <v>7</v>
      </c>
      <c r="E3495" t="s">
        <v>8</v>
      </c>
      <c r="F3495" t="s">
        <v>202</v>
      </c>
      <c r="G3495" t="s">
        <v>12</v>
      </c>
      <c r="H3495">
        <v>49733</v>
      </c>
      <c r="I3495" t="str">
        <f t="shared" si="326"/>
        <v>Morning</v>
      </c>
      <c r="J3495" t="str">
        <f t="shared" si="327"/>
        <v>Mon</v>
      </c>
      <c r="K3495" t="str">
        <f t="shared" si="328"/>
        <v>2014-08-11</v>
      </c>
      <c r="L3495" s="39">
        <f t="shared" si="329"/>
        <v>0.39722222222189885</v>
      </c>
      <c r="M3495" s="19">
        <f>COUNTIF(Table1_3[Status], "Hired") / COUNTA(Table1_3[Status])</f>
        <v>0.6552734375</v>
      </c>
      <c r="N3495" s="27">
        <f t="shared" si="330"/>
        <v>41877.397222222222</v>
      </c>
      <c r="O3495" t="str">
        <f>TEXT(Table1_3[[#This Row],[Interview Taken on]],"MMM")</f>
        <v>Aug</v>
      </c>
    </row>
    <row r="3496" spans="1:15" x14ac:dyDescent="0.25">
      <c r="A3496">
        <v>339547</v>
      </c>
      <c r="B3496" s="3">
        <v>41862.397222222222</v>
      </c>
      <c r="C3496">
        <f t="shared" si="325"/>
        <v>1</v>
      </c>
      <c r="D3496" t="s">
        <v>7</v>
      </c>
      <c r="E3496" t="s">
        <v>11</v>
      </c>
      <c r="F3496" t="s">
        <v>202</v>
      </c>
      <c r="G3496" t="s">
        <v>12</v>
      </c>
      <c r="H3496">
        <v>56545</v>
      </c>
      <c r="I3496" t="str">
        <f t="shared" si="326"/>
        <v>Morning</v>
      </c>
      <c r="J3496" t="str">
        <f t="shared" si="327"/>
        <v>Mon</v>
      </c>
      <c r="K3496" t="str">
        <f t="shared" si="328"/>
        <v>2014-08-11</v>
      </c>
      <c r="L3496" s="39">
        <f t="shared" si="329"/>
        <v>0.39722222222189885</v>
      </c>
      <c r="M3496" s="19">
        <f>COUNTIF(Table1_3[Status], "Hired") / COUNTA(Table1_3[Status])</f>
        <v>0.6552734375</v>
      </c>
      <c r="N3496" s="27">
        <f t="shared" si="330"/>
        <v>41877.397222222222</v>
      </c>
      <c r="O3496" t="str">
        <f>TEXT(Table1_3[[#This Row],[Interview Taken on]],"MMM")</f>
        <v>Aug</v>
      </c>
    </row>
    <row r="3497" spans="1:15" x14ac:dyDescent="0.25">
      <c r="A3497">
        <v>715346</v>
      </c>
      <c r="B3497" s="3">
        <v>41862.397916666669</v>
      </c>
      <c r="C3497">
        <f t="shared" si="325"/>
        <v>1</v>
      </c>
      <c r="D3497" t="s">
        <v>7</v>
      </c>
      <c r="E3497" t="s">
        <v>11</v>
      </c>
      <c r="F3497" t="s">
        <v>202</v>
      </c>
      <c r="G3497" t="s">
        <v>12</v>
      </c>
      <c r="H3497">
        <v>71548</v>
      </c>
      <c r="I3497" t="str">
        <f t="shared" si="326"/>
        <v>Morning</v>
      </c>
      <c r="J3497" t="str">
        <f t="shared" si="327"/>
        <v>Mon</v>
      </c>
      <c r="K3497" t="str">
        <f t="shared" si="328"/>
        <v>2014-08-11</v>
      </c>
      <c r="L3497" s="39">
        <f t="shared" si="329"/>
        <v>0.39791666666860692</v>
      </c>
      <c r="M3497" s="19">
        <f>COUNTIF(Table1_3[Status], "Hired") / COUNTA(Table1_3[Status])</f>
        <v>0.6552734375</v>
      </c>
      <c r="N3497" s="27">
        <f t="shared" si="330"/>
        <v>41877.397916666669</v>
      </c>
      <c r="O3497" t="str">
        <f>TEXT(Table1_3[[#This Row],[Interview Taken on]],"MMM")</f>
        <v>Aug</v>
      </c>
    </row>
    <row r="3498" spans="1:15" x14ac:dyDescent="0.25">
      <c r="A3498">
        <v>738113</v>
      </c>
      <c r="B3498" s="3">
        <v>41761.23333333333</v>
      </c>
      <c r="C3498">
        <f t="shared" si="325"/>
        <v>1</v>
      </c>
      <c r="D3498" t="s">
        <v>7</v>
      </c>
      <c r="E3498" t="s">
        <v>11</v>
      </c>
      <c r="F3498" t="s">
        <v>204</v>
      </c>
      <c r="G3498" t="s">
        <v>10</v>
      </c>
      <c r="H3498">
        <v>36205</v>
      </c>
      <c r="I3498" t="str">
        <f t="shared" si="326"/>
        <v>Night</v>
      </c>
      <c r="J3498" t="str">
        <f t="shared" si="327"/>
        <v>Fri</v>
      </c>
      <c r="K3498" t="str">
        <f t="shared" si="328"/>
        <v>2014-05-02</v>
      </c>
      <c r="L3498" s="39">
        <f t="shared" si="329"/>
        <v>0.23333333332993789</v>
      </c>
      <c r="M3498" s="19">
        <f>COUNTIF(Table1_3[Status], "Hired") / COUNTA(Table1_3[Status])</f>
        <v>0.6552734375</v>
      </c>
      <c r="N3498" s="27">
        <f t="shared" si="330"/>
        <v>41776.23333333333</v>
      </c>
      <c r="O3498" t="str">
        <f>TEXT(Table1_3[[#This Row],[Interview Taken on]],"MMM")</f>
        <v>May</v>
      </c>
    </row>
    <row r="3499" spans="1:15" x14ac:dyDescent="0.25">
      <c r="A3499">
        <v>869596</v>
      </c>
      <c r="B3499" s="3">
        <v>41761.234027777777</v>
      </c>
      <c r="C3499">
        <f t="shared" si="325"/>
        <v>1</v>
      </c>
      <c r="D3499" t="s">
        <v>7</v>
      </c>
      <c r="E3499" t="s">
        <v>11</v>
      </c>
      <c r="F3499" t="s">
        <v>204</v>
      </c>
      <c r="G3499" t="s">
        <v>10</v>
      </c>
      <c r="H3499">
        <v>23770</v>
      </c>
      <c r="I3499" t="str">
        <f t="shared" si="326"/>
        <v>Night</v>
      </c>
      <c r="J3499" t="str">
        <f t="shared" si="327"/>
        <v>Fri</v>
      </c>
      <c r="K3499" t="str">
        <f t="shared" si="328"/>
        <v>2014-05-02</v>
      </c>
      <c r="L3499" s="39">
        <f t="shared" si="329"/>
        <v>0.23402777777664596</v>
      </c>
      <c r="M3499" s="19">
        <f>COUNTIF(Table1_3[Status], "Hired") / COUNTA(Table1_3[Status])</f>
        <v>0.6552734375</v>
      </c>
      <c r="N3499" s="27">
        <f t="shared" si="330"/>
        <v>41776.234027777777</v>
      </c>
      <c r="O3499" t="str">
        <f>TEXT(Table1_3[[#This Row],[Interview Taken on]],"MMM")</f>
        <v>May</v>
      </c>
    </row>
    <row r="3500" spans="1:15" x14ac:dyDescent="0.25">
      <c r="A3500">
        <v>484750</v>
      </c>
      <c r="B3500" s="3">
        <v>41761.23541666667</v>
      </c>
      <c r="C3500">
        <f t="shared" si="325"/>
        <v>0</v>
      </c>
      <c r="D3500" t="s">
        <v>13</v>
      </c>
      <c r="E3500" t="s">
        <v>11</v>
      </c>
      <c r="F3500" t="s">
        <v>204</v>
      </c>
      <c r="G3500" t="s">
        <v>10</v>
      </c>
      <c r="H3500">
        <v>70206</v>
      </c>
      <c r="I3500" t="str">
        <f t="shared" si="326"/>
        <v>Night</v>
      </c>
      <c r="J3500" t="str">
        <f t="shared" si="327"/>
        <v>Fri</v>
      </c>
      <c r="K3500" t="str">
        <f t="shared" si="328"/>
        <v>2014-05-02</v>
      </c>
      <c r="L3500" s="39">
        <f t="shared" si="329"/>
        <v>0.23541666667006211</v>
      </c>
      <c r="M3500" s="19">
        <f>COUNTIF(Table1_3[Status], "Hired") / COUNTA(Table1_3[Status])</f>
        <v>0.6552734375</v>
      </c>
      <c r="N3500" s="27" t="str">
        <f t="shared" si="330"/>
        <v/>
      </c>
      <c r="O3500" t="str">
        <f>TEXT(Table1_3[[#This Row],[Interview Taken on]],"MMM")</f>
        <v>May</v>
      </c>
    </row>
    <row r="3501" spans="1:15" x14ac:dyDescent="0.25">
      <c r="A3501">
        <v>994801</v>
      </c>
      <c r="B3501" s="3">
        <v>41761.236805555556</v>
      </c>
      <c r="C3501">
        <f t="shared" si="325"/>
        <v>1</v>
      </c>
      <c r="D3501" t="s">
        <v>7</v>
      </c>
      <c r="E3501" t="s">
        <v>11</v>
      </c>
      <c r="F3501" t="s">
        <v>204</v>
      </c>
      <c r="G3501" t="s">
        <v>10</v>
      </c>
      <c r="H3501">
        <v>37277</v>
      </c>
      <c r="I3501" t="str">
        <f t="shared" si="326"/>
        <v>Night</v>
      </c>
      <c r="J3501" t="str">
        <f t="shared" si="327"/>
        <v>Fri</v>
      </c>
      <c r="K3501" t="str">
        <f t="shared" si="328"/>
        <v>2014-05-02</v>
      </c>
      <c r="L3501" s="39">
        <f t="shared" si="329"/>
        <v>0.23680555555620231</v>
      </c>
      <c r="M3501" s="19">
        <f>COUNTIF(Table1_3[Status], "Hired") / COUNTA(Table1_3[Status])</f>
        <v>0.6552734375</v>
      </c>
      <c r="N3501" s="27">
        <f t="shared" si="330"/>
        <v>41776.236805555556</v>
      </c>
      <c r="O3501" t="str">
        <f>TEXT(Table1_3[[#This Row],[Interview Taken on]],"MMM")</f>
        <v>May</v>
      </c>
    </row>
    <row r="3502" spans="1:15" x14ac:dyDescent="0.25">
      <c r="A3502">
        <v>327634</v>
      </c>
      <c r="B3502" s="3">
        <v>41851.443055555559</v>
      </c>
      <c r="C3502">
        <f t="shared" si="325"/>
        <v>0</v>
      </c>
      <c r="D3502" t="s">
        <v>13</v>
      </c>
      <c r="E3502" t="s">
        <v>11</v>
      </c>
      <c r="F3502" t="s">
        <v>204</v>
      </c>
      <c r="G3502" t="s">
        <v>10</v>
      </c>
      <c r="H3502">
        <v>58294</v>
      </c>
      <c r="I3502" t="str">
        <f t="shared" si="326"/>
        <v>Morning</v>
      </c>
      <c r="J3502" t="str">
        <f t="shared" si="327"/>
        <v>Thu</v>
      </c>
      <c r="K3502" t="str">
        <f t="shared" si="328"/>
        <v>2014-07-31</v>
      </c>
      <c r="L3502" s="39">
        <f t="shared" si="329"/>
        <v>0.44305555555911269</v>
      </c>
      <c r="M3502" s="19">
        <f>COUNTIF(Table1_3[Status], "Hired") / COUNTA(Table1_3[Status])</f>
        <v>0.6552734375</v>
      </c>
      <c r="N3502" s="27" t="str">
        <f t="shared" si="330"/>
        <v/>
      </c>
      <c r="O3502" t="str">
        <f>TEXT(Table1_3[[#This Row],[Interview Taken on]],"MMM")</f>
        <v>Jul</v>
      </c>
    </row>
    <row r="3503" spans="1:15" x14ac:dyDescent="0.25">
      <c r="A3503">
        <v>560195</v>
      </c>
      <c r="B3503" s="3">
        <v>41851.445138888892</v>
      </c>
      <c r="C3503">
        <f t="shared" si="325"/>
        <v>1</v>
      </c>
      <c r="D3503" t="s">
        <v>7</v>
      </c>
      <c r="E3503" t="s">
        <v>11</v>
      </c>
      <c r="F3503" t="s">
        <v>204</v>
      </c>
      <c r="G3503" t="s">
        <v>10</v>
      </c>
      <c r="H3503">
        <v>88998</v>
      </c>
      <c r="I3503" t="str">
        <f t="shared" si="326"/>
        <v>Morning</v>
      </c>
      <c r="J3503" t="str">
        <f t="shared" si="327"/>
        <v>Thu</v>
      </c>
      <c r="K3503" t="str">
        <f t="shared" si="328"/>
        <v>2014-07-31</v>
      </c>
      <c r="L3503" s="39">
        <f t="shared" si="329"/>
        <v>0.44513888889196096</v>
      </c>
      <c r="M3503" s="19">
        <f>COUNTIF(Table1_3[Status], "Hired") / COUNTA(Table1_3[Status])</f>
        <v>0.6552734375</v>
      </c>
      <c r="N3503" s="27">
        <f t="shared" si="330"/>
        <v>41866.445138888892</v>
      </c>
      <c r="O3503" t="str">
        <f>TEXT(Table1_3[[#This Row],[Interview Taken on]],"MMM")</f>
        <v>Jul</v>
      </c>
    </row>
    <row r="3504" spans="1:15" x14ac:dyDescent="0.25">
      <c r="A3504">
        <v>249505</v>
      </c>
      <c r="B3504" s="3">
        <v>41864.506944444445</v>
      </c>
      <c r="C3504">
        <f t="shared" si="325"/>
        <v>1</v>
      </c>
      <c r="D3504" t="s">
        <v>7</v>
      </c>
      <c r="E3504" t="s">
        <v>8</v>
      </c>
      <c r="F3504" t="s">
        <v>204</v>
      </c>
      <c r="G3504" t="s">
        <v>10</v>
      </c>
      <c r="H3504">
        <v>91251</v>
      </c>
      <c r="I3504" t="str">
        <f t="shared" si="326"/>
        <v>Afternoon</v>
      </c>
      <c r="J3504" t="str">
        <f t="shared" si="327"/>
        <v>Wed</v>
      </c>
      <c r="K3504" t="str">
        <f t="shared" si="328"/>
        <v>2014-08-13</v>
      </c>
      <c r="L3504" s="39">
        <f t="shared" si="329"/>
        <v>0.50694444444525288</v>
      </c>
      <c r="M3504" s="19">
        <f>COUNTIF(Table1_3[Status], "Hired") / COUNTA(Table1_3[Status])</f>
        <v>0.6552734375</v>
      </c>
      <c r="N3504" s="27">
        <f t="shared" si="330"/>
        <v>41879.506944444445</v>
      </c>
      <c r="O3504" t="str">
        <f>TEXT(Table1_3[[#This Row],[Interview Taken on]],"MMM")</f>
        <v>Aug</v>
      </c>
    </row>
    <row r="3505" spans="1:15" x14ac:dyDescent="0.25">
      <c r="A3505">
        <v>973017</v>
      </c>
      <c r="B3505" s="3">
        <v>41872.350694444445</v>
      </c>
      <c r="C3505">
        <f t="shared" si="325"/>
        <v>1</v>
      </c>
      <c r="D3505" t="s">
        <v>7</v>
      </c>
      <c r="E3505" t="s">
        <v>8</v>
      </c>
      <c r="F3505" t="s">
        <v>204</v>
      </c>
      <c r="G3505" t="s">
        <v>10</v>
      </c>
      <c r="H3505">
        <v>8803</v>
      </c>
      <c r="I3505" t="str">
        <f t="shared" si="326"/>
        <v>Morning</v>
      </c>
      <c r="J3505" t="str">
        <f t="shared" si="327"/>
        <v>Thu</v>
      </c>
      <c r="K3505" t="str">
        <f t="shared" si="328"/>
        <v>2014-08-21</v>
      </c>
      <c r="L3505" s="39">
        <f t="shared" si="329"/>
        <v>0.35069444444525288</v>
      </c>
      <c r="M3505" s="19">
        <f>COUNTIF(Table1_3[Status], "Hired") / COUNTA(Table1_3[Status])</f>
        <v>0.6552734375</v>
      </c>
      <c r="N3505" s="27">
        <f t="shared" si="330"/>
        <v>41887.350694444445</v>
      </c>
      <c r="O3505" t="str">
        <f>TEXT(Table1_3[[#This Row],[Interview Taken on]],"MMM")</f>
        <v>Aug</v>
      </c>
    </row>
    <row r="3506" spans="1:15" x14ac:dyDescent="0.25">
      <c r="A3506">
        <v>896284</v>
      </c>
      <c r="B3506" s="3">
        <v>41872.352777777778</v>
      </c>
      <c r="C3506">
        <f t="shared" si="325"/>
        <v>0</v>
      </c>
      <c r="D3506" t="s">
        <v>13</v>
      </c>
      <c r="E3506" t="s">
        <v>8</v>
      </c>
      <c r="F3506" t="s">
        <v>204</v>
      </c>
      <c r="G3506" t="s">
        <v>10</v>
      </c>
      <c r="H3506">
        <v>81268</v>
      </c>
      <c r="I3506" t="str">
        <f t="shared" si="326"/>
        <v>Morning</v>
      </c>
      <c r="J3506" t="str">
        <f t="shared" si="327"/>
        <v>Thu</v>
      </c>
      <c r="K3506" t="str">
        <f t="shared" si="328"/>
        <v>2014-08-21</v>
      </c>
      <c r="L3506" s="39">
        <f t="shared" si="329"/>
        <v>0.35277777777810115</v>
      </c>
      <c r="M3506" s="19">
        <f>COUNTIF(Table1_3[Status], "Hired") / COUNTA(Table1_3[Status])</f>
        <v>0.6552734375</v>
      </c>
      <c r="N3506" s="27" t="str">
        <f t="shared" si="330"/>
        <v/>
      </c>
      <c r="O3506" t="str">
        <f>TEXT(Table1_3[[#This Row],[Interview Taken on]],"MMM")</f>
        <v>Aug</v>
      </c>
    </row>
    <row r="3507" spans="1:15" x14ac:dyDescent="0.25">
      <c r="A3507">
        <v>314661</v>
      </c>
      <c r="B3507" s="3">
        <v>41872.353472222225</v>
      </c>
      <c r="C3507">
        <f t="shared" si="325"/>
        <v>1</v>
      </c>
      <c r="D3507" t="s">
        <v>7</v>
      </c>
      <c r="E3507" t="s">
        <v>8</v>
      </c>
      <c r="F3507" t="s">
        <v>204</v>
      </c>
      <c r="G3507" t="s">
        <v>10</v>
      </c>
      <c r="H3507">
        <v>30905</v>
      </c>
      <c r="I3507" t="str">
        <f t="shared" si="326"/>
        <v>Morning</v>
      </c>
      <c r="J3507" t="str">
        <f t="shared" si="327"/>
        <v>Thu</v>
      </c>
      <c r="K3507" t="str">
        <f t="shared" si="328"/>
        <v>2014-08-21</v>
      </c>
      <c r="L3507" s="39">
        <f t="shared" si="329"/>
        <v>0.35347222222480923</v>
      </c>
      <c r="M3507" s="19">
        <f>COUNTIF(Table1_3[Status], "Hired") / COUNTA(Table1_3[Status])</f>
        <v>0.6552734375</v>
      </c>
      <c r="N3507" s="27">
        <f t="shared" si="330"/>
        <v>41887.353472222225</v>
      </c>
      <c r="O3507" t="str">
        <f>TEXT(Table1_3[[#This Row],[Interview Taken on]],"MMM")</f>
        <v>Aug</v>
      </c>
    </row>
    <row r="3508" spans="1:15" x14ac:dyDescent="0.25">
      <c r="A3508">
        <v>719581</v>
      </c>
      <c r="B3508" s="3">
        <v>41836.70208333333</v>
      </c>
      <c r="C3508">
        <f t="shared" si="325"/>
        <v>0</v>
      </c>
      <c r="D3508" t="s">
        <v>13</v>
      </c>
      <c r="E3508" t="s">
        <v>8</v>
      </c>
      <c r="F3508" t="s">
        <v>205</v>
      </c>
      <c r="G3508" t="s">
        <v>34</v>
      </c>
      <c r="H3508">
        <v>40726</v>
      </c>
      <c r="I3508" t="str">
        <f t="shared" si="326"/>
        <v>Afternoon</v>
      </c>
      <c r="J3508" t="str">
        <f t="shared" si="327"/>
        <v>Wed</v>
      </c>
      <c r="K3508" t="str">
        <f t="shared" si="328"/>
        <v>2014-07-16</v>
      </c>
      <c r="L3508" s="39">
        <f t="shared" si="329"/>
        <v>0.70208333332993789</v>
      </c>
      <c r="M3508" s="19">
        <f>COUNTIF(Table1_3[Status], "Hired") / COUNTA(Table1_3[Status])</f>
        <v>0.6552734375</v>
      </c>
      <c r="N3508" s="27" t="str">
        <f t="shared" si="330"/>
        <v/>
      </c>
      <c r="O3508" t="str">
        <f>TEXT(Table1_3[[#This Row],[Interview Taken on]],"MMM")</f>
        <v>Jul</v>
      </c>
    </row>
    <row r="3509" spans="1:15" x14ac:dyDescent="0.25">
      <c r="A3509">
        <v>913942</v>
      </c>
      <c r="B3509" s="3">
        <v>41760.441666666666</v>
      </c>
      <c r="C3509">
        <f t="shared" si="325"/>
        <v>0</v>
      </c>
      <c r="D3509" t="s">
        <v>13</v>
      </c>
      <c r="E3509" t="s">
        <v>8</v>
      </c>
      <c r="F3509" t="s">
        <v>200</v>
      </c>
      <c r="G3509" t="s">
        <v>12</v>
      </c>
      <c r="H3509">
        <v>15926</v>
      </c>
      <c r="I3509" t="str">
        <f t="shared" si="326"/>
        <v>Morning</v>
      </c>
      <c r="J3509" t="str">
        <f t="shared" si="327"/>
        <v>Thu</v>
      </c>
      <c r="K3509" t="str">
        <f t="shared" si="328"/>
        <v>2014-05-01</v>
      </c>
      <c r="L3509" s="39">
        <f t="shared" si="329"/>
        <v>0.44166666666569654</v>
      </c>
      <c r="M3509" s="19">
        <f>COUNTIF(Table1_3[Status], "Hired") / COUNTA(Table1_3[Status])</f>
        <v>0.6552734375</v>
      </c>
      <c r="N3509" s="27" t="str">
        <f t="shared" si="330"/>
        <v/>
      </c>
      <c r="O3509" t="str">
        <f>TEXT(Table1_3[[#This Row],[Interview Taken on]],"MMM")</f>
        <v>May</v>
      </c>
    </row>
    <row r="3510" spans="1:15" x14ac:dyDescent="0.25">
      <c r="A3510">
        <v>475175</v>
      </c>
      <c r="B3510" s="3">
        <v>41764.638888888891</v>
      </c>
      <c r="C3510">
        <f t="shared" si="325"/>
        <v>0</v>
      </c>
      <c r="D3510" t="s">
        <v>13</v>
      </c>
      <c r="E3510" t="s">
        <v>11</v>
      </c>
      <c r="F3510" t="s">
        <v>200</v>
      </c>
      <c r="G3510" t="s">
        <v>12</v>
      </c>
      <c r="H3510">
        <v>8553</v>
      </c>
      <c r="I3510" t="str">
        <f t="shared" si="326"/>
        <v>Afternoon</v>
      </c>
      <c r="J3510" t="str">
        <f t="shared" si="327"/>
        <v>Mon</v>
      </c>
      <c r="K3510" t="str">
        <f t="shared" si="328"/>
        <v>2014-05-05</v>
      </c>
      <c r="L3510" s="39">
        <f t="shared" si="329"/>
        <v>0.63888888889050577</v>
      </c>
      <c r="M3510" s="19">
        <f>COUNTIF(Table1_3[Status], "Hired") / COUNTA(Table1_3[Status])</f>
        <v>0.6552734375</v>
      </c>
      <c r="N3510" s="27" t="str">
        <f t="shared" si="330"/>
        <v/>
      </c>
      <c r="O3510" t="str">
        <f>TEXT(Table1_3[[#This Row],[Interview Taken on]],"MMM")</f>
        <v>May</v>
      </c>
    </row>
    <row r="3511" spans="1:15" x14ac:dyDescent="0.25">
      <c r="A3511">
        <v>821934</v>
      </c>
      <c r="B3511" s="3">
        <v>41772.756944444445</v>
      </c>
      <c r="C3511">
        <f t="shared" si="325"/>
        <v>0</v>
      </c>
      <c r="D3511" t="s">
        <v>13</v>
      </c>
      <c r="E3511" t="s">
        <v>11</v>
      </c>
      <c r="F3511" t="s">
        <v>200</v>
      </c>
      <c r="G3511" t="s">
        <v>34</v>
      </c>
      <c r="H3511">
        <v>9142</v>
      </c>
      <c r="I3511" t="str">
        <f t="shared" si="326"/>
        <v>Evening</v>
      </c>
      <c r="J3511" t="str">
        <f t="shared" si="327"/>
        <v>Tue</v>
      </c>
      <c r="K3511" t="str">
        <f t="shared" si="328"/>
        <v>2014-05-13</v>
      </c>
      <c r="L3511" s="39">
        <f t="shared" si="329"/>
        <v>0.75694444444525288</v>
      </c>
      <c r="M3511" s="19">
        <f>COUNTIF(Table1_3[Status], "Hired") / COUNTA(Table1_3[Status])</f>
        <v>0.6552734375</v>
      </c>
      <c r="N3511" s="27" t="str">
        <f t="shared" si="330"/>
        <v/>
      </c>
      <c r="O3511" t="str">
        <f>TEXT(Table1_3[[#This Row],[Interview Taken on]],"MMM")</f>
        <v>May</v>
      </c>
    </row>
    <row r="3512" spans="1:15" x14ac:dyDescent="0.25">
      <c r="A3512">
        <v>120099</v>
      </c>
      <c r="B3512" s="3">
        <v>41803.427777777775</v>
      </c>
      <c r="C3512">
        <f t="shared" si="325"/>
        <v>1</v>
      </c>
      <c r="D3512" t="s">
        <v>7</v>
      </c>
      <c r="E3512" t="s">
        <v>8</v>
      </c>
      <c r="F3512" t="s">
        <v>200</v>
      </c>
      <c r="G3512" t="s">
        <v>34</v>
      </c>
      <c r="H3512">
        <v>5379</v>
      </c>
      <c r="I3512" t="str">
        <f t="shared" si="326"/>
        <v>Morning</v>
      </c>
      <c r="J3512" t="str">
        <f t="shared" si="327"/>
        <v>Fri</v>
      </c>
      <c r="K3512" t="str">
        <f t="shared" si="328"/>
        <v>2014-06-13</v>
      </c>
      <c r="L3512" s="39">
        <f t="shared" si="329"/>
        <v>0.42777777777519077</v>
      </c>
      <c r="M3512" s="19">
        <f>COUNTIF(Table1_3[Status], "Hired") / COUNTA(Table1_3[Status])</f>
        <v>0.6552734375</v>
      </c>
      <c r="N3512" s="27">
        <f t="shared" si="330"/>
        <v>41818.427777777775</v>
      </c>
      <c r="O3512" t="str">
        <f>TEXT(Table1_3[[#This Row],[Interview Taken on]],"MMM")</f>
        <v>Jun</v>
      </c>
    </row>
    <row r="3513" spans="1:15" x14ac:dyDescent="0.25">
      <c r="A3513">
        <v>61387</v>
      </c>
      <c r="B3513" s="3">
        <v>41859.522222222222</v>
      </c>
      <c r="C3513">
        <f t="shared" si="325"/>
        <v>0</v>
      </c>
      <c r="D3513" t="s">
        <v>13</v>
      </c>
      <c r="E3513" t="s">
        <v>38</v>
      </c>
      <c r="F3513" t="s">
        <v>201</v>
      </c>
      <c r="G3513" t="s">
        <v>25</v>
      </c>
      <c r="H3513">
        <v>5757</v>
      </c>
      <c r="I3513" t="str">
        <f t="shared" si="326"/>
        <v>Afternoon</v>
      </c>
      <c r="J3513" t="str">
        <f t="shared" si="327"/>
        <v>Fri</v>
      </c>
      <c r="K3513" t="str">
        <f t="shared" si="328"/>
        <v>2014-08-08</v>
      </c>
      <c r="L3513" s="39">
        <f t="shared" si="329"/>
        <v>0.52222222222189885</v>
      </c>
      <c r="M3513" s="19">
        <f>COUNTIF(Table1_3[Status], "Hired") / COUNTA(Table1_3[Status])</f>
        <v>0.6552734375</v>
      </c>
      <c r="N3513" s="27" t="str">
        <f t="shared" si="330"/>
        <v/>
      </c>
      <c r="O3513" t="str">
        <f>TEXT(Table1_3[[#This Row],[Interview Taken on]],"MMM")</f>
        <v>Aug</v>
      </c>
    </row>
    <row r="3514" spans="1:15" x14ac:dyDescent="0.25">
      <c r="A3514">
        <v>756858</v>
      </c>
      <c r="B3514" s="3">
        <v>41863.397916666669</v>
      </c>
      <c r="C3514">
        <f t="shared" si="325"/>
        <v>1</v>
      </c>
      <c r="D3514" t="s">
        <v>7</v>
      </c>
      <c r="E3514" t="s">
        <v>11</v>
      </c>
      <c r="F3514" t="s">
        <v>201</v>
      </c>
      <c r="G3514" t="s">
        <v>25</v>
      </c>
      <c r="H3514">
        <v>49903</v>
      </c>
      <c r="I3514" t="str">
        <f t="shared" si="326"/>
        <v>Morning</v>
      </c>
      <c r="J3514" t="str">
        <f t="shared" si="327"/>
        <v>Tue</v>
      </c>
      <c r="K3514" t="str">
        <f t="shared" si="328"/>
        <v>2014-08-12</v>
      </c>
      <c r="L3514" s="39">
        <f t="shared" si="329"/>
        <v>0.39791666666860692</v>
      </c>
      <c r="M3514" s="19">
        <f>COUNTIF(Table1_3[Status], "Hired") / COUNTA(Table1_3[Status])</f>
        <v>0.6552734375</v>
      </c>
      <c r="N3514" s="27">
        <f t="shared" si="330"/>
        <v>41878.397916666669</v>
      </c>
      <c r="O3514" t="str">
        <f>TEXT(Table1_3[[#This Row],[Interview Taken on]],"MMM")</f>
        <v>Aug</v>
      </c>
    </row>
    <row r="3515" spans="1:15" x14ac:dyDescent="0.25">
      <c r="A3515">
        <v>770131</v>
      </c>
      <c r="B3515" s="3">
        <v>41828.397222222222</v>
      </c>
      <c r="C3515">
        <f t="shared" si="325"/>
        <v>1</v>
      </c>
      <c r="D3515" t="s">
        <v>7</v>
      </c>
      <c r="E3515" t="s">
        <v>11</v>
      </c>
      <c r="F3515" t="s">
        <v>205</v>
      </c>
      <c r="G3515" t="s">
        <v>25</v>
      </c>
      <c r="H3515">
        <v>40540</v>
      </c>
      <c r="I3515" t="str">
        <f t="shared" si="326"/>
        <v>Morning</v>
      </c>
      <c r="J3515" t="str">
        <f t="shared" si="327"/>
        <v>Tue</v>
      </c>
      <c r="K3515" t="str">
        <f t="shared" si="328"/>
        <v>2014-07-08</v>
      </c>
      <c r="L3515" s="39">
        <f t="shared" si="329"/>
        <v>0.39722222222189885</v>
      </c>
      <c r="M3515" s="19">
        <f>COUNTIF(Table1_3[Status], "Hired") / COUNTA(Table1_3[Status])</f>
        <v>0.6552734375</v>
      </c>
      <c r="N3515" s="27">
        <f t="shared" si="330"/>
        <v>41843.397222222222</v>
      </c>
      <c r="O3515" t="str">
        <f>TEXT(Table1_3[[#This Row],[Interview Taken on]],"MMM")</f>
        <v>Jul</v>
      </c>
    </row>
    <row r="3516" spans="1:15" x14ac:dyDescent="0.25">
      <c r="A3516">
        <v>649883</v>
      </c>
      <c r="B3516" s="3">
        <v>41842.307638888888</v>
      </c>
      <c r="C3516">
        <f t="shared" si="325"/>
        <v>1</v>
      </c>
      <c r="D3516" t="s">
        <v>7</v>
      </c>
      <c r="E3516" t="s">
        <v>8</v>
      </c>
      <c r="F3516" t="s">
        <v>205</v>
      </c>
      <c r="G3516" t="s">
        <v>25</v>
      </c>
      <c r="H3516">
        <v>3595</v>
      </c>
      <c r="I3516" t="str">
        <f t="shared" si="326"/>
        <v>Morning</v>
      </c>
      <c r="J3516" t="str">
        <f t="shared" si="327"/>
        <v>Tue</v>
      </c>
      <c r="K3516" t="str">
        <f t="shared" si="328"/>
        <v>2014-07-22</v>
      </c>
      <c r="L3516" s="39">
        <f t="shared" si="329"/>
        <v>0.30763888888759539</v>
      </c>
      <c r="M3516" s="19">
        <f>COUNTIF(Table1_3[Status], "Hired") / COUNTA(Table1_3[Status])</f>
        <v>0.6552734375</v>
      </c>
      <c r="N3516" s="27">
        <f t="shared" si="330"/>
        <v>41857.307638888888</v>
      </c>
      <c r="O3516" t="str">
        <f>TEXT(Table1_3[[#This Row],[Interview Taken on]],"MMM")</f>
        <v>Jul</v>
      </c>
    </row>
    <row r="3517" spans="1:15" x14ac:dyDescent="0.25">
      <c r="A3517">
        <v>306825</v>
      </c>
      <c r="B3517" s="3">
        <v>41807.479861111111</v>
      </c>
      <c r="C3517">
        <f t="shared" si="325"/>
        <v>0</v>
      </c>
      <c r="D3517" t="s">
        <v>13</v>
      </c>
      <c r="E3517" t="s">
        <v>8</v>
      </c>
      <c r="F3517" t="s">
        <v>201</v>
      </c>
      <c r="G3517" t="s">
        <v>10</v>
      </c>
      <c r="H3517">
        <v>14794</v>
      </c>
      <c r="I3517" t="str">
        <f t="shared" si="326"/>
        <v>Morning</v>
      </c>
      <c r="J3517" t="str">
        <f t="shared" si="327"/>
        <v>Tue</v>
      </c>
      <c r="K3517" t="str">
        <f t="shared" si="328"/>
        <v>2014-06-17</v>
      </c>
      <c r="L3517" s="39">
        <f t="shared" si="329"/>
        <v>0.47986111111094942</v>
      </c>
      <c r="M3517" s="19">
        <f>COUNTIF(Table1_3[Status], "Hired") / COUNTA(Table1_3[Status])</f>
        <v>0.6552734375</v>
      </c>
      <c r="N3517" s="27" t="str">
        <f t="shared" si="330"/>
        <v/>
      </c>
      <c r="O3517" t="str">
        <f>TEXT(Table1_3[[#This Row],[Interview Taken on]],"MMM")</f>
        <v>Jun</v>
      </c>
    </row>
    <row r="3518" spans="1:15" x14ac:dyDescent="0.25">
      <c r="A3518">
        <v>942408</v>
      </c>
      <c r="B3518" s="3">
        <v>41836.65347222222</v>
      </c>
      <c r="C3518">
        <f t="shared" si="325"/>
        <v>1</v>
      </c>
      <c r="D3518" t="s">
        <v>7</v>
      </c>
      <c r="E3518" t="s">
        <v>8</v>
      </c>
      <c r="F3518" t="s">
        <v>205</v>
      </c>
      <c r="G3518" t="s">
        <v>12</v>
      </c>
      <c r="H3518">
        <v>84735</v>
      </c>
      <c r="I3518" t="str">
        <f t="shared" si="326"/>
        <v>Afternoon</v>
      </c>
      <c r="J3518" t="str">
        <f t="shared" si="327"/>
        <v>Wed</v>
      </c>
      <c r="K3518" t="str">
        <f t="shared" si="328"/>
        <v>2014-07-16</v>
      </c>
      <c r="L3518" s="39">
        <f t="shared" si="329"/>
        <v>0.65347222222044365</v>
      </c>
      <c r="M3518" s="19">
        <f>COUNTIF(Table1_3[Status], "Hired") / COUNTA(Table1_3[Status])</f>
        <v>0.6552734375</v>
      </c>
      <c r="N3518" s="27">
        <f t="shared" si="330"/>
        <v>41851.65347222222</v>
      </c>
      <c r="O3518" t="str">
        <f>TEXT(Table1_3[[#This Row],[Interview Taken on]],"MMM")</f>
        <v>Jul</v>
      </c>
    </row>
    <row r="3519" spans="1:15" x14ac:dyDescent="0.25">
      <c r="A3519">
        <v>669080</v>
      </c>
      <c r="B3519" s="3">
        <v>41837.709027777775</v>
      </c>
      <c r="C3519">
        <f t="shared" si="325"/>
        <v>0</v>
      </c>
      <c r="D3519" t="s">
        <v>13</v>
      </c>
      <c r="E3519" t="s">
        <v>8</v>
      </c>
      <c r="F3519" t="s">
        <v>205</v>
      </c>
      <c r="G3519" t="s">
        <v>12</v>
      </c>
      <c r="H3519">
        <v>37286</v>
      </c>
      <c r="I3519" t="str">
        <f t="shared" si="326"/>
        <v>Afternoon</v>
      </c>
      <c r="J3519" t="str">
        <f t="shared" si="327"/>
        <v>Thu</v>
      </c>
      <c r="K3519" t="str">
        <f t="shared" si="328"/>
        <v>2014-07-17</v>
      </c>
      <c r="L3519" s="39">
        <f t="shared" si="329"/>
        <v>0.70902777777519077</v>
      </c>
      <c r="M3519" s="19">
        <f>COUNTIF(Table1_3[Status], "Hired") / COUNTA(Table1_3[Status])</f>
        <v>0.6552734375</v>
      </c>
      <c r="N3519" s="27" t="str">
        <f t="shared" si="330"/>
        <v/>
      </c>
      <c r="O3519" t="str">
        <f>TEXT(Table1_3[[#This Row],[Interview Taken on]],"MMM")</f>
        <v>Jul</v>
      </c>
    </row>
    <row r="3520" spans="1:15" x14ac:dyDescent="0.25">
      <c r="A3520">
        <v>178137</v>
      </c>
      <c r="B3520" s="3">
        <v>41843.633333333331</v>
      </c>
      <c r="C3520">
        <f t="shared" si="325"/>
        <v>0</v>
      </c>
      <c r="D3520" t="s">
        <v>13</v>
      </c>
      <c r="E3520" t="s">
        <v>8</v>
      </c>
      <c r="F3520" t="s">
        <v>205</v>
      </c>
      <c r="G3520" t="s">
        <v>12</v>
      </c>
      <c r="H3520">
        <v>91614</v>
      </c>
      <c r="I3520" t="str">
        <f t="shared" si="326"/>
        <v>Afternoon</v>
      </c>
      <c r="J3520" t="str">
        <f t="shared" si="327"/>
        <v>Wed</v>
      </c>
      <c r="K3520" t="str">
        <f t="shared" si="328"/>
        <v>2014-07-23</v>
      </c>
      <c r="L3520" s="39">
        <f t="shared" si="329"/>
        <v>0.63333333333139308</v>
      </c>
      <c r="M3520" s="19">
        <f>COUNTIF(Table1_3[Status], "Hired") / COUNTA(Table1_3[Status])</f>
        <v>0.6552734375</v>
      </c>
      <c r="N3520" s="27" t="str">
        <f t="shared" si="330"/>
        <v/>
      </c>
      <c r="O3520" t="str">
        <f>TEXT(Table1_3[[#This Row],[Interview Taken on]],"MMM")</f>
        <v>Jul</v>
      </c>
    </row>
    <row r="3521" spans="1:15" x14ac:dyDescent="0.25">
      <c r="A3521">
        <v>521320</v>
      </c>
      <c r="B3521" s="3">
        <v>41850.632638888892</v>
      </c>
      <c r="C3521">
        <f t="shared" si="325"/>
        <v>0</v>
      </c>
      <c r="D3521" t="s">
        <v>13</v>
      </c>
      <c r="E3521" t="s">
        <v>8</v>
      </c>
      <c r="F3521" t="s">
        <v>205</v>
      </c>
      <c r="G3521" t="s">
        <v>12</v>
      </c>
      <c r="H3521">
        <v>45554</v>
      </c>
      <c r="I3521" t="str">
        <f t="shared" si="326"/>
        <v>Afternoon</v>
      </c>
      <c r="J3521" t="str">
        <f t="shared" si="327"/>
        <v>Wed</v>
      </c>
      <c r="K3521" t="str">
        <f t="shared" si="328"/>
        <v>2014-07-30</v>
      </c>
      <c r="L3521" s="39">
        <f t="shared" si="329"/>
        <v>0.63263888889196096</v>
      </c>
      <c r="M3521" s="19">
        <f>COUNTIF(Table1_3[Status], "Hired") / COUNTA(Table1_3[Status])</f>
        <v>0.6552734375</v>
      </c>
      <c r="N3521" s="27" t="str">
        <f t="shared" si="330"/>
        <v/>
      </c>
      <c r="O3521" t="str">
        <f>TEXT(Table1_3[[#This Row],[Interview Taken on]],"MMM")</f>
        <v>Jul</v>
      </c>
    </row>
    <row r="3522" spans="1:15" x14ac:dyDescent="0.25">
      <c r="A3522">
        <v>160361</v>
      </c>
      <c r="B3522" s="3">
        <v>41869.779861111114</v>
      </c>
      <c r="C3522">
        <f t="shared" ref="C3522:C3585" si="331">IF(D3522="Hired",1,0)</f>
        <v>1</v>
      </c>
      <c r="D3522" t="s">
        <v>7</v>
      </c>
      <c r="E3522" t="s">
        <v>8</v>
      </c>
      <c r="F3522" t="s">
        <v>205</v>
      </c>
      <c r="G3522" t="s">
        <v>12</v>
      </c>
      <c r="H3522">
        <v>77907</v>
      </c>
      <c r="I3522" t="str">
        <f t="shared" ref="I3522:I3585" si="332">IF(AND(HOUR(B3522)&gt;=6, HOUR(B3522)&lt;12), "Morning",
   IF(AND(HOUR(B3522)&gt;=12, HOUR(B3522)&lt;18), "Afternoon",
   IF(AND(HOUR(B3522)&gt;=18, HOUR(B3522)&lt;24), "Evening", "Night")))</f>
        <v>Evening</v>
      </c>
      <c r="J3522" t="str">
        <f t="shared" ref="J3522:J3585" si="333">TEXT(B3522, "DDD")</f>
        <v>Mon</v>
      </c>
      <c r="K3522" t="str">
        <f t="shared" ref="K3522:K3585" si="334">TEXT(B3522, "YYYY-MM-DD")</f>
        <v>2014-08-18</v>
      </c>
      <c r="L3522" s="39">
        <f t="shared" ref="L3522:L3585" si="335">MOD(B3522,1)</f>
        <v>0.77986111111385981</v>
      </c>
      <c r="M3522" s="19">
        <f>COUNTIF(Table1_3[Status], "Hired") / COUNTA(Table1_3[Status])</f>
        <v>0.6552734375</v>
      </c>
      <c r="N3522" s="27">
        <f t="shared" ref="N3522:N3585" si="336">IF(D3522="Hired", B3522+15, "")</f>
        <v>41884.779861111114</v>
      </c>
      <c r="O3522" t="str">
        <f>TEXT(Table1_3[[#This Row],[Interview Taken on]],"MMM")</f>
        <v>Aug</v>
      </c>
    </row>
    <row r="3523" spans="1:15" x14ac:dyDescent="0.25">
      <c r="A3523">
        <v>282540</v>
      </c>
      <c r="B3523" s="3">
        <v>41869.781944444447</v>
      </c>
      <c r="C3523">
        <f t="shared" si="331"/>
        <v>1</v>
      </c>
      <c r="D3523" t="s">
        <v>7</v>
      </c>
      <c r="E3523" t="s">
        <v>11</v>
      </c>
      <c r="F3523" t="s">
        <v>205</v>
      </c>
      <c r="G3523" t="s">
        <v>12</v>
      </c>
      <c r="H3523">
        <v>52319</v>
      </c>
      <c r="I3523" t="str">
        <f t="shared" si="332"/>
        <v>Evening</v>
      </c>
      <c r="J3523" t="str">
        <f t="shared" si="333"/>
        <v>Mon</v>
      </c>
      <c r="K3523" t="str">
        <f t="shared" si="334"/>
        <v>2014-08-18</v>
      </c>
      <c r="L3523" s="39">
        <f t="shared" si="335"/>
        <v>0.78194444444670808</v>
      </c>
      <c r="M3523" s="19">
        <f>COUNTIF(Table1_3[Status], "Hired") / COUNTA(Table1_3[Status])</f>
        <v>0.6552734375</v>
      </c>
      <c r="N3523" s="27">
        <f t="shared" si="336"/>
        <v>41884.781944444447</v>
      </c>
      <c r="O3523" t="str">
        <f>TEXT(Table1_3[[#This Row],[Interview Taken on]],"MMM")</f>
        <v>Aug</v>
      </c>
    </row>
    <row r="3524" spans="1:15" x14ac:dyDescent="0.25">
      <c r="A3524">
        <v>123721</v>
      </c>
      <c r="B3524" s="3">
        <v>41852.740972222222</v>
      </c>
      <c r="C3524">
        <f t="shared" si="331"/>
        <v>1</v>
      </c>
      <c r="D3524" t="s">
        <v>7</v>
      </c>
      <c r="E3524" t="s">
        <v>11</v>
      </c>
      <c r="F3524" t="s">
        <v>201</v>
      </c>
      <c r="G3524" t="s">
        <v>23</v>
      </c>
      <c r="H3524">
        <v>55487</v>
      </c>
      <c r="I3524" t="str">
        <f t="shared" si="332"/>
        <v>Afternoon</v>
      </c>
      <c r="J3524" t="str">
        <f t="shared" si="333"/>
        <v>Fri</v>
      </c>
      <c r="K3524" t="str">
        <f t="shared" si="334"/>
        <v>2014-08-01</v>
      </c>
      <c r="L3524" s="39">
        <f t="shared" si="335"/>
        <v>0.74097222222189885</v>
      </c>
      <c r="M3524" s="19">
        <f>COUNTIF(Table1_3[Status], "Hired") / COUNTA(Table1_3[Status])</f>
        <v>0.6552734375</v>
      </c>
      <c r="N3524" s="27">
        <f t="shared" si="336"/>
        <v>41867.740972222222</v>
      </c>
      <c r="O3524" t="str">
        <f>TEXT(Table1_3[[#This Row],[Interview Taken on]],"MMM")</f>
        <v>Aug</v>
      </c>
    </row>
    <row r="3525" spans="1:15" x14ac:dyDescent="0.25">
      <c r="A3525">
        <v>306163</v>
      </c>
      <c r="B3525" s="3">
        <v>41847.359722222223</v>
      </c>
      <c r="C3525">
        <f t="shared" si="331"/>
        <v>1</v>
      </c>
      <c r="D3525" t="s">
        <v>7</v>
      </c>
      <c r="E3525" t="s">
        <v>8</v>
      </c>
      <c r="F3525" t="s">
        <v>201</v>
      </c>
      <c r="G3525" t="s">
        <v>23</v>
      </c>
      <c r="H3525">
        <v>12105</v>
      </c>
      <c r="I3525" t="str">
        <f t="shared" si="332"/>
        <v>Morning</v>
      </c>
      <c r="J3525" t="str">
        <f t="shared" si="333"/>
        <v>Sun</v>
      </c>
      <c r="K3525" t="str">
        <f t="shared" si="334"/>
        <v>2014-07-27</v>
      </c>
      <c r="L3525" s="39">
        <f t="shared" si="335"/>
        <v>0.35972222222335404</v>
      </c>
      <c r="M3525" s="19">
        <f>COUNTIF(Table1_3[Status], "Hired") / COUNTA(Table1_3[Status])</f>
        <v>0.6552734375</v>
      </c>
      <c r="N3525" s="27">
        <f t="shared" si="336"/>
        <v>41862.359722222223</v>
      </c>
      <c r="O3525" t="str">
        <f>TEXT(Table1_3[[#This Row],[Interview Taken on]],"MMM")</f>
        <v>Jul</v>
      </c>
    </row>
    <row r="3526" spans="1:15" x14ac:dyDescent="0.25">
      <c r="A3526">
        <v>141433</v>
      </c>
      <c r="B3526" s="3">
        <v>41816.397222222222</v>
      </c>
      <c r="C3526">
        <f t="shared" si="331"/>
        <v>1</v>
      </c>
      <c r="D3526" t="s">
        <v>7</v>
      </c>
      <c r="E3526" t="s">
        <v>8</v>
      </c>
      <c r="F3526" t="s">
        <v>201</v>
      </c>
      <c r="G3526" t="s">
        <v>12</v>
      </c>
      <c r="H3526">
        <v>89135</v>
      </c>
      <c r="I3526" t="str">
        <f t="shared" si="332"/>
        <v>Morning</v>
      </c>
      <c r="J3526" t="str">
        <f t="shared" si="333"/>
        <v>Thu</v>
      </c>
      <c r="K3526" t="str">
        <f t="shared" si="334"/>
        <v>2014-06-26</v>
      </c>
      <c r="L3526" s="39">
        <f t="shared" si="335"/>
        <v>0.39722222222189885</v>
      </c>
      <c r="M3526" s="19">
        <f>COUNTIF(Table1_3[Status], "Hired") / COUNTA(Table1_3[Status])</f>
        <v>0.6552734375</v>
      </c>
      <c r="N3526" s="27">
        <f t="shared" si="336"/>
        <v>41831.397222222222</v>
      </c>
      <c r="O3526" t="str">
        <f>TEXT(Table1_3[[#This Row],[Interview Taken on]],"MMM")</f>
        <v>Jun</v>
      </c>
    </row>
    <row r="3527" spans="1:15" x14ac:dyDescent="0.25">
      <c r="A3527">
        <v>503081</v>
      </c>
      <c r="B3527" s="3">
        <v>41868.574305555558</v>
      </c>
      <c r="C3527">
        <f t="shared" si="331"/>
        <v>1</v>
      </c>
      <c r="D3527" t="s">
        <v>7</v>
      </c>
      <c r="E3527" t="s">
        <v>8</v>
      </c>
      <c r="F3527" t="s">
        <v>201</v>
      </c>
      <c r="G3527" t="s">
        <v>12</v>
      </c>
      <c r="H3527">
        <v>17512</v>
      </c>
      <c r="I3527" t="str">
        <f t="shared" si="332"/>
        <v>Afternoon</v>
      </c>
      <c r="J3527" t="str">
        <f t="shared" si="333"/>
        <v>Sun</v>
      </c>
      <c r="K3527" t="str">
        <f t="shared" si="334"/>
        <v>2014-08-17</v>
      </c>
      <c r="L3527" s="39">
        <f t="shared" si="335"/>
        <v>0.5743055555576575</v>
      </c>
      <c r="M3527" s="19">
        <f>COUNTIF(Table1_3[Status], "Hired") / COUNTA(Table1_3[Status])</f>
        <v>0.6552734375</v>
      </c>
      <c r="N3527" s="27">
        <f t="shared" si="336"/>
        <v>41883.574305555558</v>
      </c>
      <c r="O3527" t="str">
        <f>TEXT(Table1_3[[#This Row],[Interview Taken on]],"MMM")</f>
        <v>Aug</v>
      </c>
    </row>
    <row r="3528" spans="1:15" x14ac:dyDescent="0.25">
      <c r="A3528">
        <v>976197</v>
      </c>
      <c r="B3528" s="3">
        <v>41868.574999999997</v>
      </c>
      <c r="C3528">
        <f t="shared" si="331"/>
        <v>1</v>
      </c>
      <c r="D3528" t="s">
        <v>7</v>
      </c>
      <c r="E3528" t="s">
        <v>11</v>
      </c>
      <c r="F3528" t="s">
        <v>201</v>
      </c>
      <c r="G3528" t="s">
        <v>12</v>
      </c>
      <c r="H3528">
        <v>41667</v>
      </c>
      <c r="I3528" t="str">
        <f t="shared" si="332"/>
        <v>Afternoon</v>
      </c>
      <c r="J3528" t="str">
        <f t="shared" si="333"/>
        <v>Sun</v>
      </c>
      <c r="K3528" t="str">
        <f t="shared" si="334"/>
        <v>2014-08-17</v>
      </c>
      <c r="L3528" s="39">
        <f t="shared" si="335"/>
        <v>0.57499999999708962</v>
      </c>
      <c r="M3528" s="19">
        <f>COUNTIF(Table1_3[Status], "Hired") / COUNTA(Table1_3[Status])</f>
        <v>0.6552734375</v>
      </c>
      <c r="N3528" s="27">
        <f t="shared" si="336"/>
        <v>41883.574999999997</v>
      </c>
      <c r="O3528" t="str">
        <f>TEXT(Table1_3[[#This Row],[Interview Taken on]],"MMM")</f>
        <v>Aug</v>
      </c>
    </row>
    <row r="3529" spans="1:15" x14ac:dyDescent="0.25">
      <c r="A3529">
        <v>729174</v>
      </c>
      <c r="B3529" s="3">
        <v>41851.397222222222</v>
      </c>
      <c r="C3529">
        <f t="shared" si="331"/>
        <v>1</v>
      </c>
      <c r="D3529" t="s">
        <v>7</v>
      </c>
      <c r="E3529" t="s">
        <v>8</v>
      </c>
      <c r="F3529" t="s">
        <v>201</v>
      </c>
      <c r="G3529" t="s">
        <v>12</v>
      </c>
      <c r="H3529">
        <v>56352</v>
      </c>
      <c r="I3529" t="str">
        <f t="shared" si="332"/>
        <v>Morning</v>
      </c>
      <c r="J3529" t="str">
        <f t="shared" si="333"/>
        <v>Thu</v>
      </c>
      <c r="K3529" t="str">
        <f t="shared" si="334"/>
        <v>2014-07-31</v>
      </c>
      <c r="L3529" s="39">
        <f t="shared" si="335"/>
        <v>0.39722222222189885</v>
      </c>
      <c r="M3529" s="19">
        <f>COUNTIF(Table1_3[Status], "Hired") / COUNTA(Table1_3[Status])</f>
        <v>0.6552734375</v>
      </c>
      <c r="N3529" s="27">
        <f t="shared" si="336"/>
        <v>41866.397222222222</v>
      </c>
      <c r="O3529" t="str">
        <f>TEXT(Table1_3[[#This Row],[Interview Taken on]],"MMM")</f>
        <v>Jul</v>
      </c>
    </row>
    <row r="3530" spans="1:15" x14ac:dyDescent="0.25">
      <c r="A3530">
        <v>937152</v>
      </c>
      <c r="B3530" s="3">
        <v>41788.400000000001</v>
      </c>
      <c r="C3530">
        <f t="shared" si="331"/>
        <v>0</v>
      </c>
      <c r="D3530" t="s">
        <v>13</v>
      </c>
      <c r="E3530" t="s">
        <v>8</v>
      </c>
      <c r="F3530" t="s">
        <v>201</v>
      </c>
      <c r="G3530" t="s">
        <v>34</v>
      </c>
      <c r="H3530">
        <v>71803</v>
      </c>
      <c r="I3530" t="str">
        <f t="shared" si="332"/>
        <v>Morning</v>
      </c>
      <c r="J3530" t="str">
        <f t="shared" si="333"/>
        <v>Thu</v>
      </c>
      <c r="K3530" t="str">
        <f t="shared" si="334"/>
        <v>2014-05-29</v>
      </c>
      <c r="L3530" s="39">
        <f t="shared" si="335"/>
        <v>0.40000000000145519</v>
      </c>
      <c r="M3530" s="19">
        <f>COUNTIF(Table1_3[Status], "Hired") / COUNTA(Table1_3[Status])</f>
        <v>0.6552734375</v>
      </c>
      <c r="N3530" s="27" t="str">
        <f t="shared" si="336"/>
        <v/>
      </c>
      <c r="O3530" t="str">
        <f>TEXT(Table1_3[[#This Row],[Interview Taken on]],"MMM")</f>
        <v>May</v>
      </c>
    </row>
    <row r="3531" spans="1:15" x14ac:dyDescent="0.25">
      <c r="A3531">
        <v>798215</v>
      </c>
      <c r="B3531" s="3">
        <v>41814.309027777781</v>
      </c>
      <c r="C3531">
        <f t="shared" si="331"/>
        <v>0</v>
      </c>
      <c r="D3531" t="s">
        <v>13</v>
      </c>
      <c r="E3531" t="s">
        <v>11</v>
      </c>
      <c r="F3531" t="s">
        <v>201</v>
      </c>
      <c r="G3531" t="s">
        <v>34</v>
      </c>
      <c r="H3531">
        <v>18475</v>
      </c>
      <c r="I3531" t="str">
        <f t="shared" si="332"/>
        <v>Morning</v>
      </c>
      <c r="J3531" t="str">
        <f t="shared" si="333"/>
        <v>Tue</v>
      </c>
      <c r="K3531" t="str">
        <f t="shared" si="334"/>
        <v>2014-06-24</v>
      </c>
      <c r="L3531" s="39">
        <f t="shared" si="335"/>
        <v>0.30902777778101154</v>
      </c>
      <c r="M3531" s="19">
        <f>COUNTIF(Table1_3[Status], "Hired") / COUNTA(Table1_3[Status])</f>
        <v>0.6552734375</v>
      </c>
      <c r="N3531" s="27" t="str">
        <f t="shared" si="336"/>
        <v/>
      </c>
      <c r="O3531" t="str">
        <f>TEXT(Table1_3[[#This Row],[Interview Taken on]],"MMM")</f>
        <v>Jun</v>
      </c>
    </row>
    <row r="3532" spans="1:15" x14ac:dyDescent="0.25">
      <c r="A3532">
        <v>188079</v>
      </c>
      <c r="B3532" s="3">
        <v>41814.309027777781</v>
      </c>
      <c r="C3532">
        <f t="shared" si="331"/>
        <v>1</v>
      </c>
      <c r="D3532" t="s">
        <v>7</v>
      </c>
      <c r="E3532" t="s">
        <v>38</v>
      </c>
      <c r="F3532" t="s">
        <v>201</v>
      </c>
      <c r="G3532" t="s">
        <v>34</v>
      </c>
      <c r="H3532">
        <v>86347</v>
      </c>
      <c r="I3532" t="str">
        <f t="shared" si="332"/>
        <v>Morning</v>
      </c>
      <c r="J3532" t="str">
        <f t="shared" si="333"/>
        <v>Tue</v>
      </c>
      <c r="K3532" t="str">
        <f t="shared" si="334"/>
        <v>2014-06-24</v>
      </c>
      <c r="L3532" s="39">
        <f t="shared" si="335"/>
        <v>0.30902777778101154</v>
      </c>
      <c r="M3532" s="19">
        <f>COUNTIF(Table1_3[Status], "Hired") / COUNTA(Table1_3[Status])</f>
        <v>0.6552734375</v>
      </c>
      <c r="N3532" s="27">
        <f t="shared" si="336"/>
        <v>41829.309027777781</v>
      </c>
      <c r="O3532" t="str">
        <f>TEXT(Table1_3[[#This Row],[Interview Taken on]],"MMM")</f>
        <v>Jun</v>
      </c>
    </row>
    <row r="3533" spans="1:15" x14ac:dyDescent="0.25">
      <c r="A3533">
        <v>571355</v>
      </c>
      <c r="B3533" s="3">
        <v>41814.857638888891</v>
      </c>
      <c r="C3533">
        <f t="shared" si="331"/>
        <v>1</v>
      </c>
      <c r="D3533" t="s">
        <v>7</v>
      </c>
      <c r="E3533" t="s">
        <v>11</v>
      </c>
      <c r="F3533" t="s">
        <v>201</v>
      </c>
      <c r="G3533" t="s">
        <v>34</v>
      </c>
      <c r="H3533">
        <v>19117</v>
      </c>
      <c r="I3533" t="str">
        <f t="shared" si="332"/>
        <v>Evening</v>
      </c>
      <c r="J3533" t="str">
        <f t="shared" si="333"/>
        <v>Tue</v>
      </c>
      <c r="K3533" t="str">
        <f t="shared" si="334"/>
        <v>2014-06-24</v>
      </c>
      <c r="L3533" s="39">
        <f t="shared" si="335"/>
        <v>0.85763888889050577</v>
      </c>
      <c r="M3533" s="19">
        <f>COUNTIF(Table1_3[Status], "Hired") / COUNTA(Table1_3[Status])</f>
        <v>0.6552734375</v>
      </c>
      <c r="N3533" s="27">
        <f t="shared" si="336"/>
        <v>41829.857638888891</v>
      </c>
      <c r="O3533" t="str">
        <f>TEXT(Table1_3[[#This Row],[Interview Taken on]],"MMM")</f>
        <v>Jun</v>
      </c>
    </row>
    <row r="3534" spans="1:15" x14ac:dyDescent="0.25">
      <c r="A3534">
        <v>990783</v>
      </c>
      <c r="B3534" s="3">
        <v>41814.857638888891</v>
      </c>
      <c r="C3534">
        <f t="shared" si="331"/>
        <v>0</v>
      </c>
      <c r="D3534" t="s">
        <v>13</v>
      </c>
      <c r="E3534" t="s">
        <v>8</v>
      </c>
      <c r="F3534" t="s">
        <v>201</v>
      </c>
      <c r="G3534" t="s">
        <v>34</v>
      </c>
      <c r="H3534">
        <v>1326</v>
      </c>
      <c r="I3534" t="str">
        <f t="shared" si="332"/>
        <v>Evening</v>
      </c>
      <c r="J3534" t="str">
        <f t="shared" si="333"/>
        <v>Tue</v>
      </c>
      <c r="K3534" t="str">
        <f t="shared" si="334"/>
        <v>2014-06-24</v>
      </c>
      <c r="L3534" s="39">
        <f t="shared" si="335"/>
        <v>0.85763888889050577</v>
      </c>
      <c r="M3534" s="19">
        <f>COUNTIF(Table1_3[Status], "Hired") / COUNTA(Table1_3[Status])</f>
        <v>0.6552734375</v>
      </c>
      <c r="N3534" s="27" t="str">
        <f t="shared" si="336"/>
        <v/>
      </c>
      <c r="O3534" t="str">
        <f>TEXT(Table1_3[[#This Row],[Interview Taken on]],"MMM")</f>
        <v>Jun</v>
      </c>
    </row>
    <row r="3535" spans="1:15" x14ac:dyDescent="0.25">
      <c r="A3535">
        <v>513992</v>
      </c>
      <c r="B3535" s="3">
        <v>41814.859722222223</v>
      </c>
      <c r="C3535">
        <f t="shared" si="331"/>
        <v>1</v>
      </c>
      <c r="D3535" t="s">
        <v>7</v>
      </c>
      <c r="E3535" t="s">
        <v>8</v>
      </c>
      <c r="F3535" t="s">
        <v>201</v>
      </c>
      <c r="G3535" t="s">
        <v>34</v>
      </c>
      <c r="H3535">
        <v>3701</v>
      </c>
      <c r="I3535" t="str">
        <f t="shared" si="332"/>
        <v>Evening</v>
      </c>
      <c r="J3535" t="str">
        <f t="shared" si="333"/>
        <v>Tue</v>
      </c>
      <c r="K3535" t="str">
        <f t="shared" si="334"/>
        <v>2014-06-24</v>
      </c>
      <c r="L3535" s="39">
        <f t="shared" si="335"/>
        <v>0.85972222222335404</v>
      </c>
      <c r="M3535" s="19">
        <f>COUNTIF(Table1_3[Status], "Hired") / COUNTA(Table1_3[Status])</f>
        <v>0.6552734375</v>
      </c>
      <c r="N3535" s="27">
        <f t="shared" si="336"/>
        <v>41829.859722222223</v>
      </c>
      <c r="O3535" t="str">
        <f>TEXT(Table1_3[[#This Row],[Interview Taken on]],"MMM")</f>
        <v>Jun</v>
      </c>
    </row>
    <row r="3536" spans="1:15" x14ac:dyDescent="0.25">
      <c r="A3536">
        <v>198610</v>
      </c>
      <c r="B3536" s="3">
        <v>41815.572222222225</v>
      </c>
      <c r="C3536">
        <f t="shared" si="331"/>
        <v>1</v>
      </c>
      <c r="D3536" t="s">
        <v>7</v>
      </c>
      <c r="E3536" t="s">
        <v>8</v>
      </c>
      <c r="F3536" t="s">
        <v>201</v>
      </c>
      <c r="G3536" t="s">
        <v>34</v>
      </c>
      <c r="H3536">
        <v>27219</v>
      </c>
      <c r="I3536" t="str">
        <f t="shared" si="332"/>
        <v>Afternoon</v>
      </c>
      <c r="J3536" t="str">
        <f t="shared" si="333"/>
        <v>Wed</v>
      </c>
      <c r="K3536" t="str">
        <f t="shared" si="334"/>
        <v>2014-06-25</v>
      </c>
      <c r="L3536" s="39">
        <f t="shared" si="335"/>
        <v>0.57222222222480923</v>
      </c>
      <c r="M3536" s="19">
        <f>COUNTIF(Table1_3[Status], "Hired") / COUNTA(Table1_3[Status])</f>
        <v>0.6552734375</v>
      </c>
      <c r="N3536" s="27">
        <f t="shared" si="336"/>
        <v>41830.572222222225</v>
      </c>
      <c r="O3536" t="str">
        <f>TEXT(Table1_3[[#This Row],[Interview Taken on]],"MMM")</f>
        <v>Jun</v>
      </c>
    </row>
    <row r="3537" spans="1:15" x14ac:dyDescent="0.25">
      <c r="A3537">
        <v>671060</v>
      </c>
      <c r="B3537" s="3">
        <v>41815.572916666664</v>
      </c>
      <c r="C3537">
        <f t="shared" si="331"/>
        <v>1</v>
      </c>
      <c r="D3537" t="s">
        <v>7</v>
      </c>
      <c r="E3537" t="s">
        <v>8</v>
      </c>
      <c r="F3537" t="s">
        <v>201</v>
      </c>
      <c r="G3537" t="s">
        <v>34</v>
      </c>
      <c r="H3537">
        <v>88285</v>
      </c>
      <c r="I3537" t="str">
        <f t="shared" si="332"/>
        <v>Afternoon</v>
      </c>
      <c r="J3537" t="str">
        <f t="shared" si="333"/>
        <v>Wed</v>
      </c>
      <c r="K3537" t="str">
        <f t="shared" si="334"/>
        <v>2014-06-25</v>
      </c>
      <c r="L3537" s="39">
        <f t="shared" si="335"/>
        <v>0.57291666666424135</v>
      </c>
      <c r="M3537" s="19">
        <f>COUNTIF(Table1_3[Status], "Hired") / COUNTA(Table1_3[Status])</f>
        <v>0.6552734375</v>
      </c>
      <c r="N3537" s="27">
        <f t="shared" si="336"/>
        <v>41830.572916666664</v>
      </c>
      <c r="O3537" t="str">
        <f>TEXT(Table1_3[[#This Row],[Interview Taken on]],"MMM")</f>
        <v>Jun</v>
      </c>
    </row>
    <row r="3538" spans="1:15" x14ac:dyDescent="0.25">
      <c r="A3538">
        <v>16811</v>
      </c>
      <c r="B3538" s="3">
        <v>41809.398611111108</v>
      </c>
      <c r="C3538">
        <f t="shared" si="331"/>
        <v>1</v>
      </c>
      <c r="D3538" t="s">
        <v>7</v>
      </c>
      <c r="E3538" t="s">
        <v>11</v>
      </c>
      <c r="F3538" t="s">
        <v>205</v>
      </c>
      <c r="G3538" t="s">
        <v>12</v>
      </c>
      <c r="H3538">
        <v>4083</v>
      </c>
      <c r="I3538" t="str">
        <f t="shared" si="332"/>
        <v>Morning</v>
      </c>
      <c r="J3538" t="str">
        <f t="shared" si="333"/>
        <v>Thu</v>
      </c>
      <c r="K3538" t="str">
        <f t="shared" si="334"/>
        <v>2014-06-19</v>
      </c>
      <c r="L3538" s="39">
        <f t="shared" si="335"/>
        <v>0.39861111110803904</v>
      </c>
      <c r="M3538" s="19">
        <f>COUNTIF(Table1_3[Status], "Hired") / COUNTA(Table1_3[Status])</f>
        <v>0.6552734375</v>
      </c>
      <c r="N3538" s="27">
        <f t="shared" si="336"/>
        <v>41824.398611111108</v>
      </c>
      <c r="O3538" t="str">
        <f>TEXT(Table1_3[[#This Row],[Interview Taken on]],"MMM")</f>
        <v>Jun</v>
      </c>
    </row>
    <row r="3539" spans="1:15" x14ac:dyDescent="0.25">
      <c r="A3539">
        <v>162703</v>
      </c>
      <c r="B3539" s="3">
        <v>41819.700694444444</v>
      </c>
      <c r="C3539">
        <f t="shared" si="331"/>
        <v>0</v>
      </c>
      <c r="D3539" t="s">
        <v>13</v>
      </c>
      <c r="E3539" t="s">
        <v>11</v>
      </c>
      <c r="F3539" t="s">
        <v>205</v>
      </c>
      <c r="G3539" t="s">
        <v>12</v>
      </c>
      <c r="H3539">
        <v>6345</v>
      </c>
      <c r="I3539" t="str">
        <f t="shared" si="332"/>
        <v>Afternoon</v>
      </c>
      <c r="J3539" t="str">
        <f t="shared" si="333"/>
        <v>Sun</v>
      </c>
      <c r="K3539" t="str">
        <f t="shared" si="334"/>
        <v>2014-06-29</v>
      </c>
      <c r="L3539" s="39">
        <f t="shared" si="335"/>
        <v>0.70069444444379769</v>
      </c>
      <c r="M3539" s="19">
        <f>COUNTIF(Table1_3[Status], "Hired") / COUNTA(Table1_3[Status])</f>
        <v>0.6552734375</v>
      </c>
      <c r="N3539" s="27" t="str">
        <f t="shared" si="336"/>
        <v/>
      </c>
      <c r="O3539" t="str">
        <f>TEXT(Table1_3[[#This Row],[Interview Taken on]],"MMM")</f>
        <v>Jun</v>
      </c>
    </row>
    <row r="3540" spans="1:15" x14ac:dyDescent="0.25">
      <c r="A3540">
        <v>114187</v>
      </c>
      <c r="B3540" s="3">
        <v>41819.701388888891</v>
      </c>
      <c r="C3540">
        <f t="shared" si="331"/>
        <v>0</v>
      </c>
      <c r="D3540" t="s">
        <v>13</v>
      </c>
      <c r="E3540" t="s">
        <v>8</v>
      </c>
      <c r="F3540" t="s">
        <v>205</v>
      </c>
      <c r="G3540" t="s">
        <v>12</v>
      </c>
      <c r="H3540">
        <v>13732</v>
      </c>
      <c r="I3540" t="str">
        <f t="shared" si="332"/>
        <v>Afternoon</v>
      </c>
      <c r="J3540" t="str">
        <f t="shared" si="333"/>
        <v>Sun</v>
      </c>
      <c r="K3540" t="str">
        <f t="shared" si="334"/>
        <v>2014-06-29</v>
      </c>
      <c r="L3540" s="39">
        <f t="shared" si="335"/>
        <v>0.70138888889050577</v>
      </c>
      <c r="M3540" s="19">
        <f>COUNTIF(Table1_3[Status], "Hired") / COUNTA(Table1_3[Status])</f>
        <v>0.6552734375</v>
      </c>
      <c r="N3540" s="27" t="str">
        <f t="shared" si="336"/>
        <v/>
      </c>
      <c r="O3540" t="str">
        <f>TEXT(Table1_3[[#This Row],[Interview Taken on]],"MMM")</f>
        <v>Jun</v>
      </c>
    </row>
    <row r="3541" spans="1:15" x14ac:dyDescent="0.25">
      <c r="A3541">
        <v>993049</v>
      </c>
      <c r="B3541" s="3">
        <v>41819.70208333333</v>
      </c>
      <c r="C3541">
        <f t="shared" si="331"/>
        <v>1</v>
      </c>
      <c r="D3541" t="s">
        <v>7</v>
      </c>
      <c r="E3541" t="s">
        <v>11</v>
      </c>
      <c r="F3541" t="s">
        <v>205</v>
      </c>
      <c r="G3541" t="s">
        <v>12</v>
      </c>
      <c r="H3541">
        <v>58033</v>
      </c>
      <c r="I3541" t="str">
        <f t="shared" si="332"/>
        <v>Afternoon</v>
      </c>
      <c r="J3541" t="str">
        <f t="shared" si="333"/>
        <v>Sun</v>
      </c>
      <c r="K3541" t="str">
        <f t="shared" si="334"/>
        <v>2014-06-29</v>
      </c>
      <c r="L3541" s="39">
        <f t="shared" si="335"/>
        <v>0.70208333332993789</v>
      </c>
      <c r="M3541" s="19">
        <f>COUNTIF(Table1_3[Status], "Hired") / COUNTA(Table1_3[Status])</f>
        <v>0.6552734375</v>
      </c>
      <c r="N3541" s="27">
        <f t="shared" si="336"/>
        <v>41834.70208333333</v>
      </c>
      <c r="O3541" t="str">
        <f>TEXT(Table1_3[[#This Row],[Interview Taken on]],"MMM")</f>
        <v>Jun</v>
      </c>
    </row>
    <row r="3542" spans="1:15" x14ac:dyDescent="0.25">
      <c r="A3542">
        <v>987712</v>
      </c>
      <c r="B3542" s="3">
        <v>41823.609722222223</v>
      </c>
      <c r="C3542">
        <f t="shared" si="331"/>
        <v>0</v>
      </c>
      <c r="D3542" t="s">
        <v>13</v>
      </c>
      <c r="E3542" t="s">
        <v>8</v>
      </c>
      <c r="F3542" t="s">
        <v>205</v>
      </c>
      <c r="G3542" t="s">
        <v>34</v>
      </c>
      <c r="H3542">
        <v>74931</v>
      </c>
      <c r="I3542" t="str">
        <f t="shared" si="332"/>
        <v>Afternoon</v>
      </c>
      <c r="J3542" t="str">
        <f t="shared" si="333"/>
        <v>Thu</v>
      </c>
      <c r="K3542" t="str">
        <f t="shared" si="334"/>
        <v>2014-07-03</v>
      </c>
      <c r="L3542" s="39">
        <f t="shared" si="335"/>
        <v>0.60972222222335404</v>
      </c>
      <c r="M3542" s="19">
        <f>COUNTIF(Table1_3[Status], "Hired") / COUNTA(Table1_3[Status])</f>
        <v>0.6552734375</v>
      </c>
      <c r="N3542" s="27" t="str">
        <f t="shared" si="336"/>
        <v/>
      </c>
      <c r="O3542" t="str">
        <f>TEXT(Table1_3[[#This Row],[Interview Taken on]],"MMM")</f>
        <v>Jul</v>
      </c>
    </row>
    <row r="3543" spans="1:15" x14ac:dyDescent="0.25">
      <c r="A3543">
        <v>342038</v>
      </c>
      <c r="B3543" s="3">
        <v>41827.713194444441</v>
      </c>
      <c r="C3543">
        <f t="shared" si="331"/>
        <v>0</v>
      </c>
      <c r="D3543" t="s">
        <v>13</v>
      </c>
      <c r="E3543" t="s">
        <v>11</v>
      </c>
      <c r="F3543" t="s">
        <v>205</v>
      </c>
      <c r="G3543" t="s">
        <v>12</v>
      </c>
      <c r="H3543">
        <v>73062</v>
      </c>
      <c r="I3543" t="str">
        <f t="shared" si="332"/>
        <v>Afternoon</v>
      </c>
      <c r="J3543" t="str">
        <f t="shared" si="333"/>
        <v>Mon</v>
      </c>
      <c r="K3543" t="str">
        <f t="shared" si="334"/>
        <v>2014-07-07</v>
      </c>
      <c r="L3543" s="39">
        <f t="shared" si="335"/>
        <v>0.71319444444088731</v>
      </c>
      <c r="M3543" s="19">
        <f>COUNTIF(Table1_3[Status], "Hired") / COUNTA(Table1_3[Status])</f>
        <v>0.6552734375</v>
      </c>
      <c r="N3543" s="27" t="str">
        <f t="shared" si="336"/>
        <v/>
      </c>
      <c r="O3543" t="str">
        <f>TEXT(Table1_3[[#This Row],[Interview Taken on]],"MMM")</f>
        <v>Jul</v>
      </c>
    </row>
    <row r="3544" spans="1:15" x14ac:dyDescent="0.25">
      <c r="A3544">
        <v>201002</v>
      </c>
      <c r="B3544" s="3">
        <v>41831.11041666667</v>
      </c>
      <c r="C3544">
        <f t="shared" si="331"/>
        <v>1</v>
      </c>
      <c r="D3544" t="s">
        <v>7</v>
      </c>
      <c r="E3544" t="s">
        <v>8</v>
      </c>
      <c r="F3544" t="s">
        <v>205</v>
      </c>
      <c r="G3544" t="s">
        <v>34</v>
      </c>
      <c r="H3544">
        <v>59009</v>
      </c>
      <c r="I3544" t="str">
        <f t="shared" si="332"/>
        <v>Night</v>
      </c>
      <c r="J3544" t="str">
        <f t="shared" si="333"/>
        <v>Fri</v>
      </c>
      <c r="K3544" t="str">
        <f t="shared" si="334"/>
        <v>2014-07-11</v>
      </c>
      <c r="L3544" s="39">
        <f t="shared" si="335"/>
        <v>0.11041666667006211</v>
      </c>
      <c r="M3544" s="19">
        <f>COUNTIF(Table1_3[Status], "Hired") / COUNTA(Table1_3[Status])</f>
        <v>0.6552734375</v>
      </c>
      <c r="N3544" s="27">
        <f t="shared" si="336"/>
        <v>41846.11041666667</v>
      </c>
      <c r="O3544" t="str">
        <f>TEXT(Table1_3[[#This Row],[Interview Taken on]],"MMM")</f>
        <v>Jul</v>
      </c>
    </row>
    <row r="3545" spans="1:15" x14ac:dyDescent="0.25">
      <c r="A3545">
        <v>758129</v>
      </c>
      <c r="B3545" s="3">
        <v>41831.477083333331</v>
      </c>
      <c r="C3545">
        <f t="shared" si="331"/>
        <v>1</v>
      </c>
      <c r="D3545" t="s">
        <v>7</v>
      </c>
      <c r="E3545" t="s">
        <v>8</v>
      </c>
      <c r="F3545" t="s">
        <v>205</v>
      </c>
      <c r="G3545" t="s">
        <v>34</v>
      </c>
      <c r="H3545">
        <v>73556</v>
      </c>
      <c r="I3545" t="str">
        <f t="shared" si="332"/>
        <v>Morning</v>
      </c>
      <c r="J3545" t="str">
        <f t="shared" si="333"/>
        <v>Fri</v>
      </c>
      <c r="K3545" t="str">
        <f t="shared" si="334"/>
        <v>2014-07-11</v>
      </c>
      <c r="L3545" s="39">
        <f t="shared" si="335"/>
        <v>0.47708333333139308</v>
      </c>
      <c r="M3545" s="19">
        <f>COUNTIF(Table1_3[Status], "Hired") / COUNTA(Table1_3[Status])</f>
        <v>0.6552734375</v>
      </c>
      <c r="N3545" s="27">
        <f t="shared" si="336"/>
        <v>41846.477083333331</v>
      </c>
      <c r="O3545" t="str">
        <f>TEXT(Table1_3[[#This Row],[Interview Taken on]],"MMM")</f>
        <v>Jul</v>
      </c>
    </row>
    <row r="3546" spans="1:15" x14ac:dyDescent="0.25">
      <c r="A3546">
        <v>610135</v>
      </c>
      <c r="B3546" s="3">
        <v>41831.478472222225</v>
      </c>
      <c r="C3546">
        <f t="shared" si="331"/>
        <v>1</v>
      </c>
      <c r="D3546" t="s">
        <v>7</v>
      </c>
      <c r="E3546" t="s">
        <v>11</v>
      </c>
      <c r="F3546" t="s">
        <v>205</v>
      </c>
      <c r="G3546" t="s">
        <v>34</v>
      </c>
      <c r="H3546">
        <v>70146</v>
      </c>
      <c r="I3546" t="str">
        <f t="shared" si="332"/>
        <v>Morning</v>
      </c>
      <c r="J3546" t="str">
        <f t="shared" si="333"/>
        <v>Fri</v>
      </c>
      <c r="K3546" t="str">
        <f t="shared" si="334"/>
        <v>2014-07-11</v>
      </c>
      <c r="L3546" s="39">
        <f t="shared" si="335"/>
        <v>0.47847222222480923</v>
      </c>
      <c r="M3546" s="19">
        <f>COUNTIF(Table1_3[Status], "Hired") / COUNTA(Table1_3[Status])</f>
        <v>0.6552734375</v>
      </c>
      <c r="N3546" s="27">
        <f t="shared" si="336"/>
        <v>41846.478472222225</v>
      </c>
      <c r="O3546" t="str">
        <f>TEXT(Table1_3[[#This Row],[Interview Taken on]],"MMM")</f>
        <v>Jul</v>
      </c>
    </row>
    <row r="3547" spans="1:15" x14ac:dyDescent="0.25">
      <c r="A3547">
        <v>752352</v>
      </c>
      <c r="B3547" s="3">
        <v>41834.750694444447</v>
      </c>
      <c r="C3547">
        <f t="shared" si="331"/>
        <v>0</v>
      </c>
      <c r="D3547" t="s">
        <v>13</v>
      </c>
      <c r="E3547" t="s">
        <v>38</v>
      </c>
      <c r="F3547" t="s">
        <v>205</v>
      </c>
      <c r="G3547" t="s">
        <v>12</v>
      </c>
      <c r="H3547">
        <v>5227</v>
      </c>
      <c r="I3547" t="str">
        <f t="shared" si="332"/>
        <v>Evening</v>
      </c>
      <c r="J3547" t="str">
        <f t="shared" si="333"/>
        <v>Mon</v>
      </c>
      <c r="K3547" t="str">
        <f t="shared" si="334"/>
        <v>2014-07-14</v>
      </c>
      <c r="L3547" s="39">
        <f t="shared" si="335"/>
        <v>0.75069444444670808</v>
      </c>
      <c r="M3547" s="19">
        <f>COUNTIF(Table1_3[Status], "Hired") / COUNTA(Table1_3[Status])</f>
        <v>0.6552734375</v>
      </c>
      <c r="N3547" s="27" t="str">
        <f t="shared" si="336"/>
        <v/>
      </c>
      <c r="O3547" t="str">
        <f>TEXT(Table1_3[[#This Row],[Interview Taken on]],"MMM")</f>
        <v>Jul</v>
      </c>
    </row>
    <row r="3548" spans="1:15" x14ac:dyDescent="0.25">
      <c r="A3548">
        <v>553291</v>
      </c>
      <c r="B3548" s="3">
        <v>41837.310416666667</v>
      </c>
      <c r="C3548">
        <f t="shared" si="331"/>
        <v>0</v>
      </c>
      <c r="D3548" t="s">
        <v>13</v>
      </c>
      <c r="E3548" t="s">
        <v>8</v>
      </c>
      <c r="F3548" t="s">
        <v>205</v>
      </c>
      <c r="G3548" t="s">
        <v>12</v>
      </c>
      <c r="H3548">
        <v>36761</v>
      </c>
      <c r="I3548" t="str">
        <f t="shared" si="332"/>
        <v>Morning</v>
      </c>
      <c r="J3548" t="str">
        <f t="shared" si="333"/>
        <v>Thu</v>
      </c>
      <c r="K3548" t="str">
        <f t="shared" si="334"/>
        <v>2014-07-17</v>
      </c>
      <c r="L3548" s="39">
        <f t="shared" si="335"/>
        <v>0.31041666666715173</v>
      </c>
      <c r="M3548" s="19">
        <f>COUNTIF(Table1_3[Status], "Hired") / COUNTA(Table1_3[Status])</f>
        <v>0.6552734375</v>
      </c>
      <c r="N3548" s="27" t="str">
        <f t="shared" si="336"/>
        <v/>
      </c>
      <c r="O3548" t="str">
        <f>TEXT(Table1_3[[#This Row],[Interview Taken on]],"MMM")</f>
        <v>Jul</v>
      </c>
    </row>
    <row r="3549" spans="1:15" x14ac:dyDescent="0.25">
      <c r="A3549">
        <v>742503</v>
      </c>
      <c r="B3549" s="3">
        <v>41837.311805555553</v>
      </c>
      <c r="C3549">
        <f t="shared" si="331"/>
        <v>1</v>
      </c>
      <c r="D3549" t="s">
        <v>7</v>
      </c>
      <c r="E3549" t="s">
        <v>11</v>
      </c>
      <c r="F3549" t="s">
        <v>205</v>
      </c>
      <c r="G3549" t="s">
        <v>12</v>
      </c>
      <c r="H3549">
        <v>83910</v>
      </c>
      <c r="I3549" t="str">
        <f t="shared" si="332"/>
        <v>Morning</v>
      </c>
      <c r="J3549" t="str">
        <f t="shared" si="333"/>
        <v>Thu</v>
      </c>
      <c r="K3549" t="str">
        <f t="shared" si="334"/>
        <v>2014-07-17</v>
      </c>
      <c r="L3549" s="39">
        <f t="shared" si="335"/>
        <v>0.31180555555329192</v>
      </c>
      <c r="M3549" s="19">
        <f>COUNTIF(Table1_3[Status], "Hired") / COUNTA(Table1_3[Status])</f>
        <v>0.6552734375</v>
      </c>
      <c r="N3549" s="27">
        <f t="shared" si="336"/>
        <v>41852.311805555553</v>
      </c>
      <c r="O3549" t="str">
        <f>TEXT(Table1_3[[#This Row],[Interview Taken on]],"MMM")</f>
        <v>Jul</v>
      </c>
    </row>
    <row r="3550" spans="1:15" x14ac:dyDescent="0.25">
      <c r="A3550">
        <v>256604</v>
      </c>
      <c r="B3550" s="3">
        <v>41837.30972222222</v>
      </c>
      <c r="C3550">
        <f t="shared" si="331"/>
        <v>1</v>
      </c>
      <c r="D3550" t="s">
        <v>7</v>
      </c>
      <c r="E3550" t="s">
        <v>11</v>
      </c>
      <c r="F3550" t="s">
        <v>205</v>
      </c>
      <c r="G3550" t="s">
        <v>12</v>
      </c>
      <c r="H3550">
        <v>9963</v>
      </c>
      <c r="I3550" t="str">
        <f t="shared" si="332"/>
        <v>Morning</v>
      </c>
      <c r="J3550" t="str">
        <f t="shared" si="333"/>
        <v>Thu</v>
      </c>
      <c r="K3550" t="str">
        <f t="shared" si="334"/>
        <v>2014-07-17</v>
      </c>
      <c r="L3550" s="39">
        <f t="shared" si="335"/>
        <v>0.30972222222044365</v>
      </c>
      <c r="M3550" s="19">
        <f>COUNTIF(Table1_3[Status], "Hired") / COUNTA(Table1_3[Status])</f>
        <v>0.6552734375</v>
      </c>
      <c r="N3550" s="27">
        <f t="shared" si="336"/>
        <v>41852.30972222222</v>
      </c>
      <c r="O3550" t="str">
        <f>TEXT(Table1_3[[#This Row],[Interview Taken on]],"MMM")</f>
        <v>Jul</v>
      </c>
    </row>
    <row r="3551" spans="1:15" x14ac:dyDescent="0.25">
      <c r="A3551">
        <v>470979</v>
      </c>
      <c r="B3551" s="3">
        <v>41816.400000000001</v>
      </c>
      <c r="C3551">
        <f t="shared" si="331"/>
        <v>1</v>
      </c>
      <c r="D3551" t="s">
        <v>7</v>
      </c>
      <c r="E3551" t="s">
        <v>11</v>
      </c>
      <c r="F3551" t="s">
        <v>205</v>
      </c>
      <c r="G3551" t="s">
        <v>12</v>
      </c>
      <c r="H3551">
        <v>33791</v>
      </c>
      <c r="I3551" t="str">
        <f t="shared" si="332"/>
        <v>Morning</v>
      </c>
      <c r="J3551" t="str">
        <f t="shared" si="333"/>
        <v>Thu</v>
      </c>
      <c r="K3551" t="str">
        <f t="shared" si="334"/>
        <v>2014-06-26</v>
      </c>
      <c r="L3551" s="39">
        <f t="shared" si="335"/>
        <v>0.40000000000145519</v>
      </c>
      <c r="M3551" s="19">
        <f>COUNTIF(Table1_3[Status], "Hired") / COUNTA(Table1_3[Status])</f>
        <v>0.6552734375</v>
      </c>
      <c r="N3551" s="27">
        <f t="shared" si="336"/>
        <v>41831.4</v>
      </c>
      <c r="O3551" t="str">
        <f>TEXT(Table1_3[[#This Row],[Interview Taken on]],"MMM")</f>
        <v>Jun</v>
      </c>
    </row>
    <row r="3552" spans="1:15" x14ac:dyDescent="0.25">
      <c r="A3552">
        <v>995423</v>
      </c>
      <c r="B3552" s="3">
        <v>41816.400000000001</v>
      </c>
      <c r="C3552">
        <f t="shared" si="331"/>
        <v>1</v>
      </c>
      <c r="D3552" t="s">
        <v>7</v>
      </c>
      <c r="E3552" t="s">
        <v>8</v>
      </c>
      <c r="F3552" t="s">
        <v>205</v>
      </c>
      <c r="G3552" t="s">
        <v>12</v>
      </c>
      <c r="H3552">
        <v>37655</v>
      </c>
      <c r="I3552" t="str">
        <f t="shared" si="332"/>
        <v>Morning</v>
      </c>
      <c r="J3552" t="str">
        <f t="shared" si="333"/>
        <v>Thu</v>
      </c>
      <c r="K3552" t="str">
        <f t="shared" si="334"/>
        <v>2014-06-26</v>
      </c>
      <c r="L3552" s="39">
        <f t="shared" si="335"/>
        <v>0.40000000000145519</v>
      </c>
      <c r="M3552" s="19">
        <f>COUNTIF(Table1_3[Status], "Hired") / COUNTA(Table1_3[Status])</f>
        <v>0.6552734375</v>
      </c>
      <c r="N3552" s="27">
        <f t="shared" si="336"/>
        <v>41831.4</v>
      </c>
      <c r="O3552" t="str">
        <f>TEXT(Table1_3[[#This Row],[Interview Taken on]],"MMM")</f>
        <v>Jun</v>
      </c>
    </row>
    <row r="3553" spans="1:15" x14ac:dyDescent="0.25">
      <c r="A3553">
        <v>322860</v>
      </c>
      <c r="B3553" s="3">
        <v>41816.396527777775</v>
      </c>
      <c r="C3553">
        <f t="shared" si="331"/>
        <v>1</v>
      </c>
      <c r="D3553" t="s">
        <v>7</v>
      </c>
      <c r="E3553" t="s">
        <v>38</v>
      </c>
      <c r="F3553" t="s">
        <v>205</v>
      </c>
      <c r="G3553" t="s">
        <v>12</v>
      </c>
      <c r="H3553">
        <v>42972</v>
      </c>
      <c r="I3553" t="str">
        <f t="shared" si="332"/>
        <v>Morning</v>
      </c>
      <c r="J3553" t="str">
        <f t="shared" si="333"/>
        <v>Thu</v>
      </c>
      <c r="K3553" t="str">
        <f t="shared" si="334"/>
        <v>2014-06-26</v>
      </c>
      <c r="L3553" s="39">
        <f t="shared" si="335"/>
        <v>0.39652777777519077</v>
      </c>
      <c r="M3553" s="19">
        <f>COUNTIF(Table1_3[Status], "Hired") / COUNTA(Table1_3[Status])</f>
        <v>0.6552734375</v>
      </c>
      <c r="N3553" s="27">
        <f t="shared" si="336"/>
        <v>41831.396527777775</v>
      </c>
      <c r="O3553" t="str">
        <f>TEXT(Table1_3[[#This Row],[Interview Taken on]],"MMM")</f>
        <v>Jun</v>
      </c>
    </row>
    <row r="3554" spans="1:15" x14ac:dyDescent="0.25">
      <c r="A3554">
        <v>469009</v>
      </c>
      <c r="B3554" s="3">
        <v>41825.694444444445</v>
      </c>
      <c r="C3554">
        <f t="shared" si="331"/>
        <v>0</v>
      </c>
      <c r="D3554" t="s">
        <v>13</v>
      </c>
      <c r="E3554" t="s">
        <v>8</v>
      </c>
      <c r="F3554" t="s">
        <v>205</v>
      </c>
      <c r="G3554" t="s">
        <v>12</v>
      </c>
      <c r="H3554">
        <v>62982</v>
      </c>
      <c r="I3554" t="str">
        <f t="shared" si="332"/>
        <v>Afternoon</v>
      </c>
      <c r="J3554" t="str">
        <f t="shared" si="333"/>
        <v>Sat</v>
      </c>
      <c r="K3554" t="str">
        <f t="shared" si="334"/>
        <v>2014-07-05</v>
      </c>
      <c r="L3554" s="39">
        <f t="shared" si="335"/>
        <v>0.69444444444525288</v>
      </c>
      <c r="M3554" s="19">
        <f>COUNTIF(Table1_3[Status], "Hired") / COUNTA(Table1_3[Status])</f>
        <v>0.6552734375</v>
      </c>
      <c r="N3554" s="27" t="str">
        <f t="shared" si="336"/>
        <v/>
      </c>
      <c r="O3554" t="str">
        <f>TEXT(Table1_3[[#This Row],[Interview Taken on]],"MMM")</f>
        <v>Jul</v>
      </c>
    </row>
    <row r="3555" spans="1:15" x14ac:dyDescent="0.25">
      <c r="A3555">
        <v>604024</v>
      </c>
      <c r="B3555" s="3">
        <v>41828.40902777778</v>
      </c>
      <c r="C3555">
        <f t="shared" si="331"/>
        <v>1</v>
      </c>
      <c r="D3555" t="s">
        <v>7</v>
      </c>
      <c r="E3555" t="s">
        <v>8</v>
      </c>
      <c r="F3555" t="s">
        <v>205</v>
      </c>
      <c r="G3555" t="s">
        <v>12</v>
      </c>
      <c r="H3555">
        <v>99345</v>
      </c>
      <c r="I3555" t="str">
        <f t="shared" si="332"/>
        <v>Morning</v>
      </c>
      <c r="J3555" t="str">
        <f t="shared" si="333"/>
        <v>Tue</v>
      </c>
      <c r="K3555" t="str">
        <f t="shared" si="334"/>
        <v>2014-07-08</v>
      </c>
      <c r="L3555" s="39">
        <f t="shared" si="335"/>
        <v>0.40902777777955635</v>
      </c>
      <c r="M3555" s="19">
        <f>COUNTIF(Table1_3[Status], "Hired") / COUNTA(Table1_3[Status])</f>
        <v>0.6552734375</v>
      </c>
      <c r="N3555" s="27">
        <f t="shared" si="336"/>
        <v>41843.40902777778</v>
      </c>
      <c r="O3555" t="str">
        <f>TEXT(Table1_3[[#This Row],[Interview Taken on]],"MMM")</f>
        <v>Jul</v>
      </c>
    </row>
    <row r="3556" spans="1:15" x14ac:dyDescent="0.25">
      <c r="A3556">
        <v>21822</v>
      </c>
      <c r="B3556" s="3">
        <v>41781.708333333336</v>
      </c>
      <c r="C3556">
        <f t="shared" si="331"/>
        <v>1</v>
      </c>
      <c r="D3556" t="s">
        <v>7</v>
      </c>
      <c r="E3556" t="s">
        <v>11</v>
      </c>
      <c r="F3556" t="s">
        <v>205</v>
      </c>
      <c r="G3556" t="s">
        <v>18</v>
      </c>
      <c r="H3556">
        <v>57333</v>
      </c>
      <c r="I3556" t="str">
        <f t="shared" si="332"/>
        <v>Afternoon</v>
      </c>
      <c r="J3556" t="str">
        <f t="shared" si="333"/>
        <v>Thu</v>
      </c>
      <c r="K3556" t="str">
        <f t="shared" si="334"/>
        <v>2014-05-22</v>
      </c>
      <c r="L3556" s="39">
        <f t="shared" si="335"/>
        <v>0.70833333333575865</v>
      </c>
      <c r="M3556" s="19">
        <f>COUNTIF(Table1_3[Status], "Hired") / COUNTA(Table1_3[Status])</f>
        <v>0.6552734375</v>
      </c>
      <c r="N3556" s="27">
        <f t="shared" si="336"/>
        <v>41796.708333333336</v>
      </c>
      <c r="O3556" t="str">
        <f>TEXT(Table1_3[[#This Row],[Interview Taken on]],"MMM")</f>
        <v>May</v>
      </c>
    </row>
    <row r="3557" spans="1:15" x14ac:dyDescent="0.25">
      <c r="A3557">
        <v>420095</v>
      </c>
      <c r="B3557" s="3">
        <v>41810.397916666669</v>
      </c>
      <c r="C3557">
        <f t="shared" si="331"/>
        <v>0</v>
      </c>
      <c r="D3557" t="s">
        <v>13</v>
      </c>
      <c r="E3557" t="s">
        <v>8</v>
      </c>
      <c r="F3557" t="s">
        <v>205</v>
      </c>
      <c r="G3557" t="s">
        <v>18</v>
      </c>
      <c r="H3557">
        <v>14745</v>
      </c>
      <c r="I3557" t="str">
        <f t="shared" si="332"/>
        <v>Morning</v>
      </c>
      <c r="J3557" t="str">
        <f t="shared" si="333"/>
        <v>Fri</v>
      </c>
      <c r="K3557" t="str">
        <f t="shared" si="334"/>
        <v>2014-06-20</v>
      </c>
      <c r="L3557" s="39">
        <f t="shared" si="335"/>
        <v>0.39791666666860692</v>
      </c>
      <c r="M3557" s="19">
        <f>COUNTIF(Table1_3[Status], "Hired") / COUNTA(Table1_3[Status])</f>
        <v>0.6552734375</v>
      </c>
      <c r="N3557" s="27" t="str">
        <f t="shared" si="336"/>
        <v/>
      </c>
      <c r="O3557" t="str">
        <f>TEXT(Table1_3[[#This Row],[Interview Taken on]],"MMM")</f>
        <v>Jun</v>
      </c>
    </row>
    <row r="3558" spans="1:15" x14ac:dyDescent="0.25">
      <c r="A3558">
        <v>356027</v>
      </c>
      <c r="B3558" s="3">
        <v>41838.398611111108</v>
      </c>
      <c r="C3558">
        <f t="shared" si="331"/>
        <v>1</v>
      </c>
      <c r="D3558" t="s">
        <v>7</v>
      </c>
      <c r="E3558" t="s">
        <v>11</v>
      </c>
      <c r="F3558" t="s">
        <v>205</v>
      </c>
      <c r="G3558" t="s">
        <v>18</v>
      </c>
      <c r="H3558">
        <v>81124</v>
      </c>
      <c r="I3558" t="str">
        <f t="shared" si="332"/>
        <v>Morning</v>
      </c>
      <c r="J3558" t="str">
        <f t="shared" si="333"/>
        <v>Fri</v>
      </c>
      <c r="K3558" t="str">
        <f t="shared" si="334"/>
        <v>2014-07-18</v>
      </c>
      <c r="L3558" s="39">
        <f t="shared" si="335"/>
        <v>0.39861111110803904</v>
      </c>
      <c r="M3558" s="19">
        <f>COUNTIF(Table1_3[Status], "Hired") / COUNTA(Table1_3[Status])</f>
        <v>0.6552734375</v>
      </c>
      <c r="N3558" s="27">
        <f t="shared" si="336"/>
        <v>41853.398611111108</v>
      </c>
      <c r="O3558" t="str">
        <f>TEXT(Table1_3[[#This Row],[Interview Taken on]],"MMM")</f>
        <v>Jul</v>
      </c>
    </row>
    <row r="3559" spans="1:15" x14ac:dyDescent="0.25">
      <c r="A3559">
        <v>655082</v>
      </c>
      <c r="B3559" s="3">
        <v>41845.72152777778</v>
      </c>
      <c r="C3559">
        <f t="shared" si="331"/>
        <v>0</v>
      </c>
      <c r="D3559" t="s">
        <v>13</v>
      </c>
      <c r="E3559" t="s">
        <v>8</v>
      </c>
      <c r="F3559" t="s">
        <v>205</v>
      </c>
      <c r="G3559" t="s">
        <v>18</v>
      </c>
      <c r="H3559">
        <v>63777</v>
      </c>
      <c r="I3559" t="str">
        <f t="shared" si="332"/>
        <v>Afternoon</v>
      </c>
      <c r="J3559" t="str">
        <f t="shared" si="333"/>
        <v>Fri</v>
      </c>
      <c r="K3559" t="str">
        <f t="shared" si="334"/>
        <v>2014-07-25</v>
      </c>
      <c r="L3559" s="39">
        <f t="shared" si="335"/>
        <v>0.72152777777955635</v>
      </c>
      <c r="M3559" s="19">
        <f>COUNTIF(Table1_3[Status], "Hired") / COUNTA(Table1_3[Status])</f>
        <v>0.6552734375</v>
      </c>
      <c r="N3559" s="27" t="str">
        <f t="shared" si="336"/>
        <v/>
      </c>
      <c r="O3559" t="str">
        <f>TEXT(Table1_3[[#This Row],[Interview Taken on]],"MMM")</f>
        <v>Jul</v>
      </c>
    </row>
    <row r="3560" spans="1:15" x14ac:dyDescent="0.25">
      <c r="A3560">
        <v>970300</v>
      </c>
      <c r="B3560" s="3">
        <v>41845.724305555559</v>
      </c>
      <c r="C3560">
        <f t="shared" si="331"/>
        <v>1</v>
      </c>
      <c r="D3560" t="s">
        <v>7</v>
      </c>
      <c r="E3560" t="s">
        <v>8</v>
      </c>
      <c r="F3560" t="s">
        <v>205</v>
      </c>
      <c r="G3560" t="s">
        <v>18</v>
      </c>
      <c r="H3560">
        <v>36932</v>
      </c>
      <c r="I3560" t="str">
        <f t="shared" si="332"/>
        <v>Afternoon</v>
      </c>
      <c r="J3560" t="str">
        <f t="shared" si="333"/>
        <v>Fri</v>
      </c>
      <c r="K3560" t="str">
        <f t="shared" si="334"/>
        <v>2014-07-25</v>
      </c>
      <c r="L3560" s="39">
        <f t="shared" si="335"/>
        <v>0.72430555555911269</v>
      </c>
      <c r="M3560" s="19">
        <f>COUNTIF(Table1_3[Status], "Hired") / COUNTA(Table1_3[Status])</f>
        <v>0.6552734375</v>
      </c>
      <c r="N3560" s="27">
        <f t="shared" si="336"/>
        <v>41860.724305555559</v>
      </c>
      <c r="O3560" t="str">
        <f>TEXT(Table1_3[[#This Row],[Interview Taken on]],"MMM")</f>
        <v>Jul</v>
      </c>
    </row>
    <row r="3561" spans="1:15" x14ac:dyDescent="0.25">
      <c r="A3561">
        <v>607770</v>
      </c>
      <c r="B3561" s="3">
        <v>41845.725694444445</v>
      </c>
      <c r="C3561">
        <f t="shared" si="331"/>
        <v>1</v>
      </c>
      <c r="D3561" t="s">
        <v>7</v>
      </c>
      <c r="E3561" t="s">
        <v>11</v>
      </c>
      <c r="F3561" t="s">
        <v>205</v>
      </c>
      <c r="G3561" t="s">
        <v>18</v>
      </c>
      <c r="H3561">
        <v>81106</v>
      </c>
      <c r="I3561" t="str">
        <f t="shared" si="332"/>
        <v>Afternoon</v>
      </c>
      <c r="J3561" t="str">
        <f t="shared" si="333"/>
        <v>Fri</v>
      </c>
      <c r="K3561" t="str">
        <f t="shared" si="334"/>
        <v>2014-07-25</v>
      </c>
      <c r="L3561" s="39">
        <f t="shared" si="335"/>
        <v>0.72569444444525288</v>
      </c>
      <c r="M3561" s="19">
        <f>COUNTIF(Table1_3[Status], "Hired") / COUNTA(Table1_3[Status])</f>
        <v>0.6552734375</v>
      </c>
      <c r="N3561" s="27">
        <f t="shared" si="336"/>
        <v>41860.725694444445</v>
      </c>
      <c r="O3561" t="str">
        <f>TEXT(Table1_3[[#This Row],[Interview Taken on]],"MMM")</f>
        <v>Jul</v>
      </c>
    </row>
    <row r="3562" spans="1:15" x14ac:dyDescent="0.25">
      <c r="A3562">
        <v>346303</v>
      </c>
      <c r="B3562" s="3">
        <v>41851.575694444444</v>
      </c>
      <c r="C3562">
        <f t="shared" si="331"/>
        <v>1</v>
      </c>
      <c r="D3562" t="s">
        <v>7</v>
      </c>
      <c r="E3562" t="s">
        <v>11</v>
      </c>
      <c r="F3562" t="s">
        <v>205</v>
      </c>
      <c r="G3562" t="s">
        <v>18</v>
      </c>
      <c r="H3562">
        <v>55056</v>
      </c>
      <c r="I3562" t="str">
        <f t="shared" si="332"/>
        <v>Afternoon</v>
      </c>
      <c r="J3562" t="str">
        <f t="shared" si="333"/>
        <v>Thu</v>
      </c>
      <c r="K3562" t="str">
        <f t="shared" si="334"/>
        <v>2014-07-31</v>
      </c>
      <c r="L3562" s="39">
        <f t="shared" si="335"/>
        <v>0.57569444444379769</v>
      </c>
      <c r="M3562" s="19">
        <f>COUNTIF(Table1_3[Status], "Hired") / COUNTA(Table1_3[Status])</f>
        <v>0.6552734375</v>
      </c>
      <c r="N3562" s="27">
        <f t="shared" si="336"/>
        <v>41866.575694444444</v>
      </c>
      <c r="O3562" t="str">
        <f>TEXT(Table1_3[[#This Row],[Interview Taken on]],"MMM")</f>
        <v>Jul</v>
      </c>
    </row>
    <row r="3563" spans="1:15" x14ac:dyDescent="0.25">
      <c r="A3563">
        <v>961113</v>
      </c>
      <c r="B3563" s="3">
        <v>41864.795138888891</v>
      </c>
      <c r="C3563">
        <f t="shared" si="331"/>
        <v>1</v>
      </c>
      <c r="D3563" t="s">
        <v>7</v>
      </c>
      <c r="E3563" t="s">
        <v>8</v>
      </c>
      <c r="F3563" t="s">
        <v>205</v>
      </c>
      <c r="G3563" t="s">
        <v>18</v>
      </c>
      <c r="H3563">
        <v>47856</v>
      </c>
      <c r="I3563" t="str">
        <f t="shared" si="332"/>
        <v>Evening</v>
      </c>
      <c r="J3563" t="str">
        <f t="shared" si="333"/>
        <v>Wed</v>
      </c>
      <c r="K3563" t="str">
        <f t="shared" si="334"/>
        <v>2014-08-13</v>
      </c>
      <c r="L3563" s="39">
        <f t="shared" si="335"/>
        <v>0.79513888889050577</v>
      </c>
      <c r="M3563" s="19">
        <f>COUNTIF(Table1_3[Status], "Hired") / COUNTA(Table1_3[Status])</f>
        <v>0.6552734375</v>
      </c>
      <c r="N3563" s="27">
        <f t="shared" si="336"/>
        <v>41879.795138888891</v>
      </c>
      <c r="O3563" t="str">
        <f>TEXT(Table1_3[[#This Row],[Interview Taken on]],"MMM")</f>
        <v>Aug</v>
      </c>
    </row>
    <row r="3564" spans="1:15" x14ac:dyDescent="0.25">
      <c r="A3564">
        <v>517292</v>
      </c>
      <c r="B3564" s="3">
        <v>41876.6</v>
      </c>
      <c r="C3564">
        <f t="shared" si="331"/>
        <v>1</v>
      </c>
      <c r="D3564" t="s">
        <v>7</v>
      </c>
      <c r="E3564" t="s">
        <v>8</v>
      </c>
      <c r="F3564" t="s">
        <v>205</v>
      </c>
      <c r="G3564" t="s">
        <v>18</v>
      </c>
      <c r="H3564">
        <v>94052</v>
      </c>
      <c r="I3564" t="str">
        <f t="shared" si="332"/>
        <v>Afternoon</v>
      </c>
      <c r="J3564" t="str">
        <f t="shared" si="333"/>
        <v>Mon</v>
      </c>
      <c r="K3564" t="str">
        <f t="shared" si="334"/>
        <v>2014-08-25</v>
      </c>
      <c r="L3564" s="39">
        <f t="shared" si="335"/>
        <v>0.59999999999854481</v>
      </c>
      <c r="M3564" s="19">
        <f>COUNTIF(Table1_3[Status], "Hired") / COUNTA(Table1_3[Status])</f>
        <v>0.6552734375</v>
      </c>
      <c r="N3564" s="27">
        <f t="shared" si="336"/>
        <v>41891.599999999999</v>
      </c>
      <c r="O3564" t="str">
        <f>TEXT(Table1_3[[#This Row],[Interview Taken on]],"MMM")</f>
        <v>Aug</v>
      </c>
    </row>
    <row r="3565" spans="1:15" x14ac:dyDescent="0.25">
      <c r="A3565">
        <v>141631</v>
      </c>
      <c r="B3565" s="3">
        <v>41876.600694444445</v>
      </c>
      <c r="C3565">
        <f t="shared" si="331"/>
        <v>1</v>
      </c>
      <c r="D3565" t="s">
        <v>7</v>
      </c>
      <c r="E3565" t="s">
        <v>11</v>
      </c>
      <c r="F3565" t="s">
        <v>205</v>
      </c>
      <c r="G3565" t="s">
        <v>18</v>
      </c>
      <c r="H3565">
        <v>5534</v>
      </c>
      <c r="I3565" t="str">
        <f t="shared" si="332"/>
        <v>Afternoon</v>
      </c>
      <c r="J3565" t="str">
        <f t="shared" si="333"/>
        <v>Mon</v>
      </c>
      <c r="K3565" t="str">
        <f t="shared" si="334"/>
        <v>2014-08-25</v>
      </c>
      <c r="L3565" s="39">
        <f t="shared" si="335"/>
        <v>0.60069444444525288</v>
      </c>
      <c r="M3565" s="19">
        <f>COUNTIF(Table1_3[Status], "Hired") / COUNTA(Table1_3[Status])</f>
        <v>0.6552734375</v>
      </c>
      <c r="N3565" s="27">
        <f t="shared" si="336"/>
        <v>41891.600694444445</v>
      </c>
      <c r="O3565" t="str">
        <f>TEXT(Table1_3[[#This Row],[Interview Taken on]],"MMM")</f>
        <v>Aug</v>
      </c>
    </row>
    <row r="3566" spans="1:15" x14ac:dyDescent="0.25">
      <c r="A3566">
        <v>347699</v>
      </c>
      <c r="B3566" s="3">
        <v>41878.34652777778</v>
      </c>
      <c r="C3566">
        <f t="shared" si="331"/>
        <v>0</v>
      </c>
      <c r="D3566" t="s">
        <v>13</v>
      </c>
      <c r="E3566" t="s">
        <v>38</v>
      </c>
      <c r="F3566" t="s">
        <v>205</v>
      </c>
      <c r="G3566" t="s">
        <v>18</v>
      </c>
      <c r="H3566">
        <v>14617</v>
      </c>
      <c r="I3566" t="str">
        <f t="shared" si="332"/>
        <v>Morning</v>
      </c>
      <c r="J3566" t="str">
        <f t="shared" si="333"/>
        <v>Wed</v>
      </c>
      <c r="K3566" t="str">
        <f t="shared" si="334"/>
        <v>2014-08-27</v>
      </c>
      <c r="L3566" s="39">
        <f t="shared" si="335"/>
        <v>0.34652777777955635</v>
      </c>
      <c r="M3566" s="19">
        <f>COUNTIF(Table1_3[Status], "Hired") / COUNTA(Table1_3[Status])</f>
        <v>0.6552734375</v>
      </c>
      <c r="N3566" s="27" t="str">
        <f t="shared" si="336"/>
        <v/>
      </c>
      <c r="O3566" t="str">
        <f>TEXT(Table1_3[[#This Row],[Interview Taken on]],"MMM")</f>
        <v>Aug</v>
      </c>
    </row>
    <row r="3567" spans="1:15" x14ac:dyDescent="0.25">
      <c r="A3567">
        <v>58230</v>
      </c>
      <c r="B3567" s="3">
        <v>41873.396527777775</v>
      </c>
      <c r="C3567">
        <f t="shared" si="331"/>
        <v>1</v>
      </c>
      <c r="D3567" t="s">
        <v>7</v>
      </c>
      <c r="E3567" t="s">
        <v>8</v>
      </c>
      <c r="F3567" t="s">
        <v>201</v>
      </c>
      <c r="G3567" t="s">
        <v>12</v>
      </c>
      <c r="H3567">
        <v>99343</v>
      </c>
      <c r="I3567" t="str">
        <f t="shared" si="332"/>
        <v>Morning</v>
      </c>
      <c r="J3567" t="str">
        <f t="shared" si="333"/>
        <v>Fri</v>
      </c>
      <c r="K3567" t="str">
        <f t="shared" si="334"/>
        <v>2014-08-22</v>
      </c>
      <c r="L3567" s="39">
        <f t="shared" si="335"/>
        <v>0.39652777777519077</v>
      </c>
      <c r="M3567" s="19">
        <f>COUNTIF(Table1_3[Status], "Hired") / COUNTA(Table1_3[Status])</f>
        <v>0.6552734375</v>
      </c>
      <c r="N3567" s="27">
        <f t="shared" si="336"/>
        <v>41888.396527777775</v>
      </c>
      <c r="O3567" t="str">
        <f>TEXT(Table1_3[[#This Row],[Interview Taken on]],"MMM")</f>
        <v>Aug</v>
      </c>
    </row>
    <row r="3568" spans="1:15" x14ac:dyDescent="0.25">
      <c r="A3568">
        <v>366376</v>
      </c>
      <c r="B3568" s="3">
        <v>41873.397916666669</v>
      </c>
      <c r="C3568">
        <f t="shared" si="331"/>
        <v>0</v>
      </c>
      <c r="D3568" t="s">
        <v>13</v>
      </c>
      <c r="E3568" t="s">
        <v>8</v>
      </c>
      <c r="F3568" t="s">
        <v>201</v>
      </c>
      <c r="G3568" t="s">
        <v>12</v>
      </c>
      <c r="H3568">
        <v>69100</v>
      </c>
      <c r="I3568" t="str">
        <f t="shared" si="332"/>
        <v>Morning</v>
      </c>
      <c r="J3568" t="str">
        <f t="shared" si="333"/>
        <v>Fri</v>
      </c>
      <c r="K3568" t="str">
        <f t="shared" si="334"/>
        <v>2014-08-22</v>
      </c>
      <c r="L3568" s="39">
        <f t="shared" si="335"/>
        <v>0.39791666666860692</v>
      </c>
      <c r="M3568" s="19">
        <f>COUNTIF(Table1_3[Status], "Hired") / COUNTA(Table1_3[Status])</f>
        <v>0.6552734375</v>
      </c>
      <c r="N3568" s="27" t="str">
        <f t="shared" si="336"/>
        <v/>
      </c>
      <c r="O3568" t="str">
        <f>TEXT(Table1_3[[#This Row],[Interview Taken on]],"MMM")</f>
        <v>Aug</v>
      </c>
    </row>
    <row r="3569" spans="1:15" x14ac:dyDescent="0.25">
      <c r="A3569">
        <v>752726</v>
      </c>
      <c r="B3569" s="3">
        <v>41763.571527777778</v>
      </c>
      <c r="C3569">
        <f t="shared" si="331"/>
        <v>1</v>
      </c>
      <c r="D3569" t="s">
        <v>7</v>
      </c>
      <c r="E3569" t="s">
        <v>8</v>
      </c>
      <c r="F3569" t="s">
        <v>204</v>
      </c>
      <c r="G3569" t="s">
        <v>34</v>
      </c>
      <c r="H3569">
        <v>96405</v>
      </c>
      <c r="I3569" t="str">
        <f t="shared" si="332"/>
        <v>Afternoon</v>
      </c>
      <c r="J3569" t="str">
        <f t="shared" si="333"/>
        <v>Sun</v>
      </c>
      <c r="K3569" t="str">
        <f t="shared" si="334"/>
        <v>2014-05-04</v>
      </c>
      <c r="L3569" s="39">
        <f t="shared" si="335"/>
        <v>0.57152777777810115</v>
      </c>
      <c r="M3569" s="19">
        <f>COUNTIF(Table1_3[Status], "Hired") / COUNTA(Table1_3[Status])</f>
        <v>0.6552734375</v>
      </c>
      <c r="N3569" s="27">
        <f t="shared" si="336"/>
        <v>41778.571527777778</v>
      </c>
      <c r="O3569" t="str">
        <f>TEXT(Table1_3[[#This Row],[Interview Taken on]],"MMM")</f>
        <v>May</v>
      </c>
    </row>
    <row r="3570" spans="1:15" x14ac:dyDescent="0.25">
      <c r="A3570">
        <v>783920</v>
      </c>
      <c r="B3570" s="3">
        <v>41765.464583333334</v>
      </c>
      <c r="C3570">
        <f t="shared" si="331"/>
        <v>0</v>
      </c>
      <c r="D3570" t="s">
        <v>13</v>
      </c>
      <c r="E3570" t="s">
        <v>8</v>
      </c>
      <c r="F3570" t="s">
        <v>204</v>
      </c>
      <c r="G3570" t="s">
        <v>34</v>
      </c>
      <c r="H3570">
        <v>45721</v>
      </c>
      <c r="I3570" t="str">
        <f t="shared" si="332"/>
        <v>Morning</v>
      </c>
      <c r="J3570" t="str">
        <f t="shared" si="333"/>
        <v>Tue</v>
      </c>
      <c r="K3570" t="str">
        <f t="shared" si="334"/>
        <v>2014-05-06</v>
      </c>
      <c r="L3570" s="39">
        <f t="shared" si="335"/>
        <v>0.46458333333430346</v>
      </c>
      <c r="M3570" s="19">
        <f>COUNTIF(Table1_3[Status], "Hired") / COUNTA(Table1_3[Status])</f>
        <v>0.6552734375</v>
      </c>
      <c r="N3570" s="27" t="str">
        <f t="shared" si="336"/>
        <v/>
      </c>
      <c r="O3570" t="str">
        <f>TEXT(Table1_3[[#This Row],[Interview Taken on]],"MMM")</f>
        <v>May</v>
      </c>
    </row>
    <row r="3571" spans="1:15" x14ac:dyDescent="0.25">
      <c r="A3571">
        <v>520387</v>
      </c>
      <c r="B3571" s="3">
        <v>41767.510416666664</v>
      </c>
      <c r="C3571">
        <f t="shared" si="331"/>
        <v>1</v>
      </c>
      <c r="D3571" t="s">
        <v>7</v>
      </c>
      <c r="E3571" t="s">
        <v>11</v>
      </c>
      <c r="F3571" t="s">
        <v>204</v>
      </c>
      <c r="G3571" t="s">
        <v>12</v>
      </c>
      <c r="H3571">
        <v>79271</v>
      </c>
      <c r="I3571" t="str">
        <f t="shared" si="332"/>
        <v>Afternoon</v>
      </c>
      <c r="J3571" t="str">
        <f t="shared" si="333"/>
        <v>Thu</v>
      </c>
      <c r="K3571" t="str">
        <f t="shared" si="334"/>
        <v>2014-05-08</v>
      </c>
      <c r="L3571" s="39">
        <f t="shared" si="335"/>
        <v>0.51041666666424135</v>
      </c>
      <c r="M3571" s="19">
        <f>COUNTIF(Table1_3[Status], "Hired") / COUNTA(Table1_3[Status])</f>
        <v>0.6552734375</v>
      </c>
      <c r="N3571" s="27">
        <f t="shared" si="336"/>
        <v>41782.510416666664</v>
      </c>
      <c r="O3571" t="str">
        <f>TEXT(Table1_3[[#This Row],[Interview Taken on]],"MMM")</f>
        <v>May</v>
      </c>
    </row>
    <row r="3572" spans="1:15" x14ac:dyDescent="0.25">
      <c r="A3572">
        <v>853118</v>
      </c>
      <c r="B3572" s="3">
        <v>41767.511111111111</v>
      </c>
      <c r="C3572">
        <f t="shared" si="331"/>
        <v>1</v>
      </c>
      <c r="D3572" t="s">
        <v>7</v>
      </c>
      <c r="E3572" t="s">
        <v>8</v>
      </c>
      <c r="F3572" t="s">
        <v>204</v>
      </c>
      <c r="G3572" t="s">
        <v>12</v>
      </c>
      <c r="H3572">
        <v>61301</v>
      </c>
      <c r="I3572" t="str">
        <f t="shared" si="332"/>
        <v>Afternoon</v>
      </c>
      <c r="J3572" t="str">
        <f t="shared" si="333"/>
        <v>Thu</v>
      </c>
      <c r="K3572" t="str">
        <f t="shared" si="334"/>
        <v>2014-05-08</v>
      </c>
      <c r="L3572" s="39">
        <f t="shared" si="335"/>
        <v>0.51111111111094942</v>
      </c>
      <c r="M3572" s="19">
        <f>COUNTIF(Table1_3[Status], "Hired") / COUNTA(Table1_3[Status])</f>
        <v>0.6552734375</v>
      </c>
      <c r="N3572" s="27">
        <f t="shared" si="336"/>
        <v>41782.511111111111</v>
      </c>
      <c r="O3572" t="str">
        <f>TEXT(Table1_3[[#This Row],[Interview Taken on]],"MMM")</f>
        <v>May</v>
      </c>
    </row>
    <row r="3573" spans="1:15" x14ac:dyDescent="0.25">
      <c r="A3573">
        <v>501928</v>
      </c>
      <c r="B3573" s="3">
        <v>41773.463194444441</v>
      </c>
      <c r="C3573">
        <f t="shared" si="331"/>
        <v>0</v>
      </c>
      <c r="D3573" t="s">
        <v>13</v>
      </c>
      <c r="E3573" t="s">
        <v>11</v>
      </c>
      <c r="F3573" t="s">
        <v>204</v>
      </c>
      <c r="G3573" t="s">
        <v>12</v>
      </c>
      <c r="H3573">
        <v>21961</v>
      </c>
      <c r="I3573" t="str">
        <f t="shared" si="332"/>
        <v>Morning</v>
      </c>
      <c r="J3573" t="str">
        <f t="shared" si="333"/>
        <v>Wed</v>
      </c>
      <c r="K3573" t="str">
        <f t="shared" si="334"/>
        <v>2014-05-14</v>
      </c>
      <c r="L3573" s="39">
        <f t="shared" si="335"/>
        <v>0.46319444444088731</v>
      </c>
      <c r="M3573" s="19">
        <f>COUNTIF(Table1_3[Status], "Hired") / COUNTA(Table1_3[Status])</f>
        <v>0.6552734375</v>
      </c>
      <c r="N3573" s="27" t="str">
        <f t="shared" si="336"/>
        <v/>
      </c>
      <c r="O3573" t="str">
        <f>TEXT(Table1_3[[#This Row],[Interview Taken on]],"MMM")</f>
        <v>May</v>
      </c>
    </row>
    <row r="3574" spans="1:15" x14ac:dyDescent="0.25">
      <c r="A3574">
        <v>58373</v>
      </c>
      <c r="B3574" s="3">
        <v>41780.429166666669</v>
      </c>
      <c r="C3574">
        <f t="shared" si="331"/>
        <v>1</v>
      </c>
      <c r="D3574" t="s">
        <v>7</v>
      </c>
      <c r="E3574" t="s">
        <v>8</v>
      </c>
      <c r="F3574" t="s">
        <v>204</v>
      </c>
      <c r="G3574" t="s">
        <v>34</v>
      </c>
      <c r="H3574">
        <v>7745</v>
      </c>
      <c r="I3574" t="str">
        <f t="shared" si="332"/>
        <v>Morning</v>
      </c>
      <c r="J3574" t="str">
        <f t="shared" si="333"/>
        <v>Wed</v>
      </c>
      <c r="K3574" t="str">
        <f t="shared" si="334"/>
        <v>2014-05-21</v>
      </c>
      <c r="L3574" s="39">
        <f t="shared" si="335"/>
        <v>0.42916666666860692</v>
      </c>
      <c r="M3574" s="19">
        <f>COUNTIF(Table1_3[Status], "Hired") / COUNTA(Table1_3[Status])</f>
        <v>0.6552734375</v>
      </c>
      <c r="N3574" s="27">
        <f t="shared" si="336"/>
        <v>41795.429166666669</v>
      </c>
      <c r="O3574" t="str">
        <f>TEXT(Table1_3[[#This Row],[Interview Taken on]],"MMM")</f>
        <v>May</v>
      </c>
    </row>
    <row r="3575" spans="1:15" x14ac:dyDescent="0.25">
      <c r="A3575">
        <v>523831</v>
      </c>
      <c r="B3575" s="3">
        <v>41780.433333333334</v>
      </c>
      <c r="C3575">
        <f t="shared" si="331"/>
        <v>1</v>
      </c>
      <c r="D3575" t="s">
        <v>7</v>
      </c>
      <c r="E3575" t="s">
        <v>11</v>
      </c>
      <c r="F3575" t="s">
        <v>204</v>
      </c>
      <c r="G3575" t="s">
        <v>34</v>
      </c>
      <c r="H3575">
        <v>87802</v>
      </c>
      <c r="I3575" t="str">
        <f t="shared" si="332"/>
        <v>Morning</v>
      </c>
      <c r="J3575" t="str">
        <f t="shared" si="333"/>
        <v>Wed</v>
      </c>
      <c r="K3575" t="str">
        <f t="shared" si="334"/>
        <v>2014-05-21</v>
      </c>
      <c r="L3575" s="39">
        <f t="shared" si="335"/>
        <v>0.43333333333430346</v>
      </c>
      <c r="M3575" s="19">
        <f>COUNTIF(Table1_3[Status], "Hired") / COUNTA(Table1_3[Status])</f>
        <v>0.6552734375</v>
      </c>
      <c r="N3575" s="27">
        <f t="shared" si="336"/>
        <v>41795.433333333334</v>
      </c>
      <c r="O3575" t="str">
        <f>TEXT(Table1_3[[#This Row],[Interview Taken on]],"MMM")</f>
        <v>May</v>
      </c>
    </row>
    <row r="3576" spans="1:15" x14ac:dyDescent="0.25">
      <c r="A3576">
        <v>949606</v>
      </c>
      <c r="B3576" s="3">
        <v>41848.399305555555</v>
      </c>
      <c r="C3576">
        <f t="shared" si="331"/>
        <v>1</v>
      </c>
      <c r="D3576" t="s">
        <v>7</v>
      </c>
      <c r="E3576" t="s">
        <v>11</v>
      </c>
      <c r="F3576" t="s">
        <v>204</v>
      </c>
      <c r="G3576" t="s">
        <v>34</v>
      </c>
      <c r="H3576">
        <v>45966</v>
      </c>
      <c r="I3576" t="str">
        <f t="shared" si="332"/>
        <v>Morning</v>
      </c>
      <c r="J3576" t="str">
        <f t="shared" si="333"/>
        <v>Mon</v>
      </c>
      <c r="K3576" t="str">
        <f t="shared" si="334"/>
        <v>2014-07-28</v>
      </c>
      <c r="L3576" s="39">
        <f t="shared" si="335"/>
        <v>0.39930555555474712</v>
      </c>
      <c r="M3576" s="19">
        <f>COUNTIF(Table1_3[Status], "Hired") / COUNTA(Table1_3[Status])</f>
        <v>0.6552734375</v>
      </c>
      <c r="N3576" s="27">
        <f t="shared" si="336"/>
        <v>41863.399305555555</v>
      </c>
      <c r="O3576" t="str">
        <f>TEXT(Table1_3[[#This Row],[Interview Taken on]],"MMM")</f>
        <v>Jul</v>
      </c>
    </row>
    <row r="3577" spans="1:15" x14ac:dyDescent="0.25">
      <c r="A3577">
        <v>488008</v>
      </c>
      <c r="B3577" s="3">
        <v>41849.77847222222</v>
      </c>
      <c r="C3577">
        <f t="shared" si="331"/>
        <v>1</v>
      </c>
      <c r="D3577" t="s">
        <v>7</v>
      </c>
      <c r="E3577" t="s">
        <v>8</v>
      </c>
      <c r="F3577" t="s">
        <v>204</v>
      </c>
      <c r="G3577" t="s">
        <v>34</v>
      </c>
      <c r="H3577">
        <v>10712</v>
      </c>
      <c r="I3577" t="str">
        <f t="shared" si="332"/>
        <v>Evening</v>
      </c>
      <c r="J3577" t="str">
        <f t="shared" si="333"/>
        <v>Tue</v>
      </c>
      <c r="K3577" t="str">
        <f t="shared" si="334"/>
        <v>2014-07-29</v>
      </c>
      <c r="L3577" s="39">
        <f t="shared" si="335"/>
        <v>0.77847222222044365</v>
      </c>
      <c r="M3577" s="19">
        <f>COUNTIF(Table1_3[Status], "Hired") / COUNTA(Table1_3[Status])</f>
        <v>0.6552734375</v>
      </c>
      <c r="N3577" s="27">
        <f t="shared" si="336"/>
        <v>41864.77847222222</v>
      </c>
      <c r="O3577" t="str">
        <f>TEXT(Table1_3[[#This Row],[Interview Taken on]],"MMM")</f>
        <v>Jul</v>
      </c>
    </row>
    <row r="3578" spans="1:15" x14ac:dyDescent="0.25">
      <c r="A3578">
        <v>476269</v>
      </c>
      <c r="B3578" s="3">
        <v>41860.758333333331</v>
      </c>
      <c r="C3578">
        <f t="shared" si="331"/>
        <v>0</v>
      </c>
      <c r="D3578" t="s">
        <v>13</v>
      </c>
      <c r="E3578" t="s">
        <v>8</v>
      </c>
      <c r="F3578" t="s">
        <v>204</v>
      </c>
      <c r="G3578" t="s">
        <v>34</v>
      </c>
      <c r="H3578">
        <v>15227</v>
      </c>
      <c r="I3578" t="str">
        <f t="shared" si="332"/>
        <v>Evening</v>
      </c>
      <c r="J3578" t="str">
        <f t="shared" si="333"/>
        <v>Sat</v>
      </c>
      <c r="K3578" t="str">
        <f t="shared" si="334"/>
        <v>2014-08-09</v>
      </c>
      <c r="L3578" s="39">
        <f t="shared" si="335"/>
        <v>0.75833333333139308</v>
      </c>
      <c r="M3578" s="19">
        <f>COUNTIF(Table1_3[Status], "Hired") / COUNTA(Table1_3[Status])</f>
        <v>0.6552734375</v>
      </c>
      <c r="N3578" s="27" t="str">
        <f t="shared" si="336"/>
        <v/>
      </c>
      <c r="O3578" t="str">
        <f>TEXT(Table1_3[[#This Row],[Interview Taken on]],"MMM")</f>
        <v>Aug</v>
      </c>
    </row>
    <row r="3579" spans="1:15" x14ac:dyDescent="0.25">
      <c r="A3579">
        <v>165558</v>
      </c>
      <c r="B3579" s="3">
        <v>41848.397222222222</v>
      </c>
      <c r="C3579">
        <f t="shared" si="331"/>
        <v>1</v>
      </c>
      <c r="D3579" t="s">
        <v>7</v>
      </c>
      <c r="E3579" t="s">
        <v>11</v>
      </c>
      <c r="F3579" t="s">
        <v>201</v>
      </c>
      <c r="G3579" t="s">
        <v>20</v>
      </c>
      <c r="H3579">
        <v>77540</v>
      </c>
      <c r="I3579" t="str">
        <f t="shared" si="332"/>
        <v>Morning</v>
      </c>
      <c r="J3579" t="str">
        <f t="shared" si="333"/>
        <v>Mon</v>
      </c>
      <c r="K3579" t="str">
        <f t="shared" si="334"/>
        <v>2014-07-28</v>
      </c>
      <c r="L3579" s="39">
        <f t="shared" si="335"/>
        <v>0.39722222222189885</v>
      </c>
      <c r="M3579" s="19">
        <f>COUNTIF(Table1_3[Status], "Hired") / COUNTA(Table1_3[Status])</f>
        <v>0.6552734375</v>
      </c>
      <c r="N3579" s="27">
        <f t="shared" si="336"/>
        <v>41863.397222222222</v>
      </c>
      <c r="O3579" t="str">
        <f>TEXT(Table1_3[[#This Row],[Interview Taken on]],"MMM")</f>
        <v>Jul</v>
      </c>
    </row>
    <row r="3580" spans="1:15" x14ac:dyDescent="0.25">
      <c r="A3580">
        <v>63476</v>
      </c>
      <c r="B3580" s="3">
        <v>41855.540277777778</v>
      </c>
      <c r="C3580">
        <f t="shared" si="331"/>
        <v>0</v>
      </c>
      <c r="D3580" t="s">
        <v>13</v>
      </c>
      <c r="E3580" t="s">
        <v>8</v>
      </c>
      <c r="F3580" t="s">
        <v>201</v>
      </c>
      <c r="G3580" t="s">
        <v>20</v>
      </c>
      <c r="H3580">
        <v>52833</v>
      </c>
      <c r="I3580" t="str">
        <f t="shared" si="332"/>
        <v>Afternoon</v>
      </c>
      <c r="J3580" t="str">
        <f t="shared" si="333"/>
        <v>Mon</v>
      </c>
      <c r="K3580" t="str">
        <f t="shared" si="334"/>
        <v>2014-08-04</v>
      </c>
      <c r="L3580" s="39">
        <f t="shared" si="335"/>
        <v>0.54027777777810115</v>
      </c>
      <c r="M3580" s="19">
        <f>COUNTIF(Table1_3[Status], "Hired") / COUNTA(Table1_3[Status])</f>
        <v>0.6552734375</v>
      </c>
      <c r="N3580" s="27" t="str">
        <f t="shared" si="336"/>
        <v/>
      </c>
      <c r="O3580" t="str">
        <f>TEXT(Table1_3[[#This Row],[Interview Taken on]],"MMM")</f>
        <v>Aug</v>
      </c>
    </row>
    <row r="3581" spans="1:15" x14ac:dyDescent="0.25">
      <c r="A3581">
        <v>793418</v>
      </c>
      <c r="B3581" s="3">
        <v>41855.396527777775</v>
      </c>
      <c r="C3581">
        <f t="shared" si="331"/>
        <v>1</v>
      </c>
      <c r="D3581" t="s">
        <v>7</v>
      </c>
      <c r="E3581" t="s">
        <v>8</v>
      </c>
      <c r="F3581" t="s">
        <v>205</v>
      </c>
      <c r="G3581" t="s">
        <v>25</v>
      </c>
      <c r="H3581">
        <v>79712</v>
      </c>
      <c r="I3581" t="str">
        <f t="shared" si="332"/>
        <v>Morning</v>
      </c>
      <c r="J3581" t="str">
        <f t="shared" si="333"/>
        <v>Mon</v>
      </c>
      <c r="K3581" t="str">
        <f t="shared" si="334"/>
        <v>2014-08-04</v>
      </c>
      <c r="L3581" s="39">
        <f t="shared" si="335"/>
        <v>0.39652777777519077</v>
      </c>
      <c r="M3581" s="19">
        <f>COUNTIF(Table1_3[Status], "Hired") / COUNTA(Table1_3[Status])</f>
        <v>0.6552734375</v>
      </c>
      <c r="N3581" s="27">
        <f t="shared" si="336"/>
        <v>41870.396527777775</v>
      </c>
      <c r="O3581" t="str">
        <f>TEXT(Table1_3[[#This Row],[Interview Taken on]],"MMM")</f>
        <v>Aug</v>
      </c>
    </row>
    <row r="3582" spans="1:15" x14ac:dyDescent="0.25">
      <c r="A3582">
        <v>719478</v>
      </c>
      <c r="B3582" s="3">
        <v>41761.822916666664</v>
      </c>
      <c r="C3582">
        <f t="shared" si="331"/>
        <v>0</v>
      </c>
      <c r="D3582" t="s">
        <v>13</v>
      </c>
      <c r="E3582" t="s">
        <v>8</v>
      </c>
      <c r="F3582" t="s">
        <v>201</v>
      </c>
      <c r="G3582" t="s">
        <v>25</v>
      </c>
      <c r="H3582">
        <v>5553</v>
      </c>
      <c r="I3582" t="str">
        <f t="shared" si="332"/>
        <v>Evening</v>
      </c>
      <c r="J3582" t="str">
        <f t="shared" si="333"/>
        <v>Fri</v>
      </c>
      <c r="K3582" t="str">
        <f t="shared" si="334"/>
        <v>2014-05-02</v>
      </c>
      <c r="L3582" s="39">
        <f t="shared" si="335"/>
        <v>0.82291666666424135</v>
      </c>
      <c r="M3582" s="19">
        <f>COUNTIF(Table1_3[Status], "Hired") / COUNTA(Table1_3[Status])</f>
        <v>0.6552734375</v>
      </c>
      <c r="N3582" s="27" t="str">
        <f t="shared" si="336"/>
        <v/>
      </c>
      <c r="O3582" t="str">
        <f>TEXT(Table1_3[[#This Row],[Interview Taken on]],"MMM")</f>
        <v>May</v>
      </c>
    </row>
    <row r="3583" spans="1:15" x14ac:dyDescent="0.25">
      <c r="A3583">
        <v>664697</v>
      </c>
      <c r="B3583" s="3">
        <v>41761.824305555558</v>
      </c>
      <c r="C3583">
        <f t="shared" si="331"/>
        <v>1</v>
      </c>
      <c r="D3583" t="s">
        <v>7</v>
      </c>
      <c r="E3583" t="s">
        <v>8</v>
      </c>
      <c r="F3583" t="s">
        <v>201</v>
      </c>
      <c r="G3583" t="s">
        <v>25</v>
      </c>
      <c r="H3583">
        <v>28257</v>
      </c>
      <c r="I3583" t="str">
        <f t="shared" si="332"/>
        <v>Evening</v>
      </c>
      <c r="J3583" t="str">
        <f t="shared" si="333"/>
        <v>Fri</v>
      </c>
      <c r="K3583" t="str">
        <f t="shared" si="334"/>
        <v>2014-05-02</v>
      </c>
      <c r="L3583" s="39">
        <f t="shared" si="335"/>
        <v>0.8243055555576575</v>
      </c>
      <c r="M3583" s="19">
        <f>COUNTIF(Table1_3[Status], "Hired") / COUNTA(Table1_3[Status])</f>
        <v>0.6552734375</v>
      </c>
      <c r="N3583" s="27">
        <f t="shared" si="336"/>
        <v>41776.824305555558</v>
      </c>
      <c r="O3583" t="str">
        <f>TEXT(Table1_3[[#This Row],[Interview Taken on]],"MMM")</f>
        <v>May</v>
      </c>
    </row>
    <row r="3584" spans="1:15" x14ac:dyDescent="0.25">
      <c r="A3584">
        <v>766137</v>
      </c>
      <c r="B3584" s="3">
        <v>41761.824305555558</v>
      </c>
      <c r="C3584">
        <f t="shared" si="331"/>
        <v>1</v>
      </c>
      <c r="D3584" t="s">
        <v>7</v>
      </c>
      <c r="E3584" t="s">
        <v>11</v>
      </c>
      <c r="F3584" t="s">
        <v>201</v>
      </c>
      <c r="G3584" t="s">
        <v>25</v>
      </c>
      <c r="H3584">
        <v>78187</v>
      </c>
      <c r="I3584" t="str">
        <f t="shared" si="332"/>
        <v>Evening</v>
      </c>
      <c r="J3584" t="str">
        <f t="shared" si="333"/>
        <v>Fri</v>
      </c>
      <c r="K3584" t="str">
        <f t="shared" si="334"/>
        <v>2014-05-02</v>
      </c>
      <c r="L3584" s="39">
        <f t="shared" si="335"/>
        <v>0.8243055555576575</v>
      </c>
      <c r="M3584" s="19">
        <f>COUNTIF(Table1_3[Status], "Hired") / COUNTA(Table1_3[Status])</f>
        <v>0.6552734375</v>
      </c>
      <c r="N3584" s="27">
        <f t="shared" si="336"/>
        <v>41776.824305555558</v>
      </c>
      <c r="O3584" t="str">
        <f>TEXT(Table1_3[[#This Row],[Interview Taken on]],"MMM")</f>
        <v>May</v>
      </c>
    </row>
    <row r="3585" spans="1:15" x14ac:dyDescent="0.25">
      <c r="A3585">
        <v>690257</v>
      </c>
      <c r="B3585" s="3">
        <v>41768.427777777775</v>
      </c>
      <c r="C3585">
        <f t="shared" si="331"/>
        <v>0</v>
      </c>
      <c r="D3585" t="s">
        <v>13</v>
      </c>
      <c r="E3585" t="s">
        <v>11</v>
      </c>
      <c r="F3585" t="s">
        <v>201</v>
      </c>
      <c r="G3585" t="s">
        <v>25</v>
      </c>
      <c r="H3585">
        <v>57304</v>
      </c>
      <c r="I3585" t="str">
        <f t="shared" si="332"/>
        <v>Morning</v>
      </c>
      <c r="J3585" t="str">
        <f t="shared" si="333"/>
        <v>Fri</v>
      </c>
      <c r="K3585" t="str">
        <f t="shared" si="334"/>
        <v>2014-05-09</v>
      </c>
      <c r="L3585" s="39">
        <f t="shared" si="335"/>
        <v>0.42777777777519077</v>
      </c>
      <c r="M3585" s="19">
        <f>COUNTIF(Table1_3[Status], "Hired") / COUNTA(Table1_3[Status])</f>
        <v>0.6552734375</v>
      </c>
      <c r="N3585" s="27" t="str">
        <f t="shared" si="336"/>
        <v/>
      </c>
      <c r="O3585" t="str">
        <f>TEXT(Table1_3[[#This Row],[Interview Taken on]],"MMM")</f>
        <v>May</v>
      </c>
    </row>
    <row r="3586" spans="1:15" x14ac:dyDescent="0.25">
      <c r="A3586">
        <v>881053</v>
      </c>
      <c r="B3586" s="3">
        <v>41768.427777777775</v>
      </c>
      <c r="C3586">
        <f t="shared" ref="C3586:C3649" si="337">IF(D3586="Hired",1,0)</f>
        <v>1</v>
      </c>
      <c r="D3586" t="s">
        <v>7</v>
      </c>
      <c r="E3586" t="s">
        <v>8</v>
      </c>
      <c r="F3586" t="s">
        <v>201</v>
      </c>
      <c r="G3586" t="s">
        <v>25</v>
      </c>
      <c r="H3586">
        <v>97560</v>
      </c>
      <c r="I3586" t="str">
        <f t="shared" ref="I3586:I3649" si="338">IF(AND(HOUR(B3586)&gt;=6, HOUR(B3586)&lt;12), "Morning",
   IF(AND(HOUR(B3586)&gt;=12, HOUR(B3586)&lt;18), "Afternoon",
   IF(AND(HOUR(B3586)&gt;=18, HOUR(B3586)&lt;24), "Evening", "Night")))</f>
        <v>Morning</v>
      </c>
      <c r="J3586" t="str">
        <f t="shared" ref="J3586:J3649" si="339">TEXT(B3586, "DDD")</f>
        <v>Fri</v>
      </c>
      <c r="K3586" t="str">
        <f t="shared" ref="K3586:K3649" si="340">TEXT(B3586, "YYYY-MM-DD")</f>
        <v>2014-05-09</v>
      </c>
      <c r="L3586" s="39">
        <f t="shared" ref="L3586:L3649" si="341">MOD(B3586,1)</f>
        <v>0.42777777777519077</v>
      </c>
      <c r="M3586" s="19">
        <f>COUNTIF(Table1_3[Status], "Hired") / COUNTA(Table1_3[Status])</f>
        <v>0.6552734375</v>
      </c>
      <c r="N3586" s="27">
        <f t="shared" ref="N3586:N3649" si="342">IF(D3586="Hired", B3586+15, "")</f>
        <v>41783.427777777775</v>
      </c>
      <c r="O3586" t="str">
        <f>TEXT(Table1_3[[#This Row],[Interview Taken on]],"MMM")</f>
        <v>May</v>
      </c>
    </row>
    <row r="3587" spans="1:15" x14ac:dyDescent="0.25">
      <c r="A3587">
        <v>121902</v>
      </c>
      <c r="B3587" s="3">
        <v>41768.427777777775</v>
      </c>
      <c r="C3587">
        <f t="shared" si="337"/>
        <v>1</v>
      </c>
      <c r="D3587" t="s">
        <v>7</v>
      </c>
      <c r="E3587" t="s">
        <v>8</v>
      </c>
      <c r="F3587" t="s">
        <v>201</v>
      </c>
      <c r="G3587" t="s">
        <v>25</v>
      </c>
      <c r="H3587">
        <v>25403</v>
      </c>
      <c r="I3587" t="str">
        <f t="shared" si="338"/>
        <v>Morning</v>
      </c>
      <c r="J3587" t="str">
        <f t="shared" si="339"/>
        <v>Fri</v>
      </c>
      <c r="K3587" t="str">
        <f t="shared" si="340"/>
        <v>2014-05-09</v>
      </c>
      <c r="L3587" s="39">
        <f t="shared" si="341"/>
        <v>0.42777777777519077</v>
      </c>
      <c r="M3587" s="19">
        <f>COUNTIF(Table1_3[Status], "Hired") / COUNTA(Table1_3[Status])</f>
        <v>0.6552734375</v>
      </c>
      <c r="N3587" s="27">
        <f t="shared" si="342"/>
        <v>41783.427777777775</v>
      </c>
      <c r="O3587" t="str">
        <f>TEXT(Table1_3[[#This Row],[Interview Taken on]],"MMM")</f>
        <v>May</v>
      </c>
    </row>
    <row r="3588" spans="1:15" x14ac:dyDescent="0.25">
      <c r="A3588">
        <v>572267</v>
      </c>
      <c r="B3588" s="3">
        <v>41772.707638888889</v>
      </c>
      <c r="C3588">
        <f t="shared" si="337"/>
        <v>0</v>
      </c>
      <c r="D3588" t="s">
        <v>13</v>
      </c>
      <c r="E3588" t="s">
        <v>11</v>
      </c>
      <c r="F3588" t="s">
        <v>201</v>
      </c>
      <c r="G3588" t="s">
        <v>25</v>
      </c>
      <c r="H3588">
        <v>34974</v>
      </c>
      <c r="I3588" t="str">
        <f t="shared" si="338"/>
        <v>Afternoon</v>
      </c>
      <c r="J3588" t="str">
        <f t="shared" si="339"/>
        <v>Tue</v>
      </c>
      <c r="K3588" t="str">
        <f t="shared" si="340"/>
        <v>2014-05-13</v>
      </c>
      <c r="L3588" s="39">
        <f t="shared" si="341"/>
        <v>0.70763888888905058</v>
      </c>
      <c r="M3588" s="19">
        <f>COUNTIF(Table1_3[Status], "Hired") / COUNTA(Table1_3[Status])</f>
        <v>0.6552734375</v>
      </c>
      <c r="N3588" s="27" t="str">
        <f t="shared" si="342"/>
        <v/>
      </c>
      <c r="O3588" t="str">
        <f>TEXT(Table1_3[[#This Row],[Interview Taken on]],"MMM")</f>
        <v>May</v>
      </c>
    </row>
    <row r="3589" spans="1:15" x14ac:dyDescent="0.25">
      <c r="A3589">
        <v>750370</v>
      </c>
      <c r="B3589" s="3">
        <v>41772.707638888889</v>
      </c>
      <c r="C3589">
        <f t="shared" si="337"/>
        <v>0</v>
      </c>
      <c r="D3589" t="s">
        <v>13</v>
      </c>
      <c r="E3589" t="s">
        <v>8</v>
      </c>
      <c r="F3589" t="s">
        <v>201</v>
      </c>
      <c r="G3589" t="s">
        <v>25</v>
      </c>
      <c r="H3589">
        <v>85237</v>
      </c>
      <c r="I3589" t="str">
        <f t="shared" si="338"/>
        <v>Afternoon</v>
      </c>
      <c r="J3589" t="str">
        <f t="shared" si="339"/>
        <v>Tue</v>
      </c>
      <c r="K3589" t="str">
        <f t="shared" si="340"/>
        <v>2014-05-13</v>
      </c>
      <c r="L3589" s="39">
        <f t="shared" si="341"/>
        <v>0.70763888888905058</v>
      </c>
      <c r="M3589" s="19">
        <f>COUNTIF(Table1_3[Status], "Hired") / COUNTA(Table1_3[Status])</f>
        <v>0.6552734375</v>
      </c>
      <c r="N3589" s="27" t="str">
        <f t="shared" si="342"/>
        <v/>
      </c>
      <c r="O3589" t="str">
        <f>TEXT(Table1_3[[#This Row],[Interview Taken on]],"MMM")</f>
        <v>May</v>
      </c>
    </row>
    <row r="3590" spans="1:15" x14ac:dyDescent="0.25">
      <c r="A3590">
        <v>72946</v>
      </c>
      <c r="B3590" s="3">
        <v>41855.398611111108</v>
      </c>
      <c r="C3590">
        <f t="shared" si="337"/>
        <v>1</v>
      </c>
      <c r="D3590" t="s">
        <v>7</v>
      </c>
      <c r="E3590" t="s">
        <v>8</v>
      </c>
      <c r="F3590" t="s">
        <v>201</v>
      </c>
      <c r="G3590" t="s">
        <v>25</v>
      </c>
      <c r="H3590">
        <v>79985</v>
      </c>
      <c r="I3590" t="str">
        <f t="shared" si="338"/>
        <v>Morning</v>
      </c>
      <c r="J3590" t="str">
        <f t="shared" si="339"/>
        <v>Mon</v>
      </c>
      <c r="K3590" t="str">
        <f t="shared" si="340"/>
        <v>2014-08-04</v>
      </c>
      <c r="L3590" s="39">
        <f t="shared" si="341"/>
        <v>0.39861111110803904</v>
      </c>
      <c r="M3590" s="19">
        <f>COUNTIF(Table1_3[Status], "Hired") / COUNTA(Table1_3[Status])</f>
        <v>0.6552734375</v>
      </c>
      <c r="N3590" s="27">
        <f t="shared" si="342"/>
        <v>41870.398611111108</v>
      </c>
      <c r="O3590" t="str">
        <f>TEXT(Table1_3[[#This Row],[Interview Taken on]],"MMM")</f>
        <v>Aug</v>
      </c>
    </row>
    <row r="3591" spans="1:15" x14ac:dyDescent="0.25">
      <c r="A3591">
        <v>104284</v>
      </c>
      <c r="B3591" s="3">
        <v>41855.399305555555</v>
      </c>
      <c r="C3591">
        <f t="shared" si="337"/>
        <v>0</v>
      </c>
      <c r="D3591" t="s">
        <v>13</v>
      </c>
      <c r="E3591" t="s">
        <v>8</v>
      </c>
      <c r="F3591" t="s">
        <v>201</v>
      </c>
      <c r="G3591" t="s">
        <v>25</v>
      </c>
      <c r="H3591">
        <v>67822</v>
      </c>
      <c r="I3591" t="str">
        <f t="shared" si="338"/>
        <v>Morning</v>
      </c>
      <c r="J3591" t="str">
        <f t="shared" si="339"/>
        <v>Mon</v>
      </c>
      <c r="K3591" t="str">
        <f t="shared" si="340"/>
        <v>2014-08-04</v>
      </c>
      <c r="L3591" s="39">
        <f t="shared" si="341"/>
        <v>0.39930555555474712</v>
      </c>
      <c r="M3591" s="19">
        <f>COUNTIF(Table1_3[Status], "Hired") / COUNTA(Table1_3[Status])</f>
        <v>0.6552734375</v>
      </c>
      <c r="N3591" s="27" t="str">
        <f t="shared" si="342"/>
        <v/>
      </c>
      <c r="O3591" t="str">
        <f>TEXT(Table1_3[[#This Row],[Interview Taken on]],"MMM")</f>
        <v>Aug</v>
      </c>
    </row>
    <row r="3592" spans="1:15" x14ac:dyDescent="0.25">
      <c r="A3592">
        <v>938023</v>
      </c>
      <c r="B3592" s="3">
        <v>41859.638194444444</v>
      </c>
      <c r="C3592">
        <f t="shared" si="337"/>
        <v>0</v>
      </c>
      <c r="D3592" t="s">
        <v>13</v>
      </c>
      <c r="E3592" t="s">
        <v>8</v>
      </c>
      <c r="F3592" t="s">
        <v>201</v>
      </c>
      <c r="G3592" t="s">
        <v>25</v>
      </c>
      <c r="H3592">
        <v>78911</v>
      </c>
      <c r="I3592" t="str">
        <f t="shared" si="338"/>
        <v>Afternoon</v>
      </c>
      <c r="J3592" t="str">
        <f t="shared" si="339"/>
        <v>Fri</v>
      </c>
      <c r="K3592" t="str">
        <f t="shared" si="340"/>
        <v>2014-08-08</v>
      </c>
      <c r="L3592" s="39">
        <f t="shared" si="341"/>
        <v>0.63819444444379769</v>
      </c>
      <c r="M3592" s="19">
        <f>COUNTIF(Table1_3[Status], "Hired") / COUNTA(Table1_3[Status])</f>
        <v>0.6552734375</v>
      </c>
      <c r="N3592" s="27" t="str">
        <f t="shared" si="342"/>
        <v/>
      </c>
      <c r="O3592" t="str">
        <f>TEXT(Table1_3[[#This Row],[Interview Taken on]],"MMM")</f>
        <v>Aug</v>
      </c>
    </row>
    <row r="3593" spans="1:15" x14ac:dyDescent="0.25">
      <c r="A3593">
        <v>945961</v>
      </c>
      <c r="B3593" s="3">
        <v>41859.638194444444</v>
      </c>
      <c r="C3593">
        <f t="shared" si="337"/>
        <v>1</v>
      </c>
      <c r="D3593" t="s">
        <v>7</v>
      </c>
      <c r="E3593" t="s">
        <v>11</v>
      </c>
      <c r="F3593" t="s">
        <v>201</v>
      </c>
      <c r="G3593" t="s">
        <v>25</v>
      </c>
      <c r="H3593">
        <v>91185</v>
      </c>
      <c r="I3593" t="str">
        <f t="shared" si="338"/>
        <v>Afternoon</v>
      </c>
      <c r="J3593" t="str">
        <f t="shared" si="339"/>
        <v>Fri</v>
      </c>
      <c r="K3593" t="str">
        <f t="shared" si="340"/>
        <v>2014-08-08</v>
      </c>
      <c r="L3593" s="39">
        <f t="shared" si="341"/>
        <v>0.63819444444379769</v>
      </c>
      <c r="M3593" s="19">
        <f>COUNTIF(Table1_3[Status], "Hired") / COUNTA(Table1_3[Status])</f>
        <v>0.6552734375</v>
      </c>
      <c r="N3593" s="27">
        <f t="shared" si="342"/>
        <v>41874.638194444444</v>
      </c>
      <c r="O3593" t="str">
        <f>TEXT(Table1_3[[#This Row],[Interview Taken on]],"MMM")</f>
        <v>Aug</v>
      </c>
    </row>
    <row r="3594" spans="1:15" x14ac:dyDescent="0.25">
      <c r="A3594">
        <v>789972</v>
      </c>
      <c r="B3594" s="3">
        <v>41815.86041666667</v>
      </c>
      <c r="C3594">
        <f t="shared" si="337"/>
        <v>0</v>
      </c>
      <c r="D3594" t="s">
        <v>13</v>
      </c>
      <c r="E3594" t="s">
        <v>8</v>
      </c>
      <c r="F3594" t="s">
        <v>201</v>
      </c>
      <c r="G3594" t="s">
        <v>34</v>
      </c>
      <c r="H3594">
        <v>47837</v>
      </c>
      <c r="I3594" t="str">
        <f t="shared" si="338"/>
        <v>Evening</v>
      </c>
      <c r="J3594" t="str">
        <f t="shared" si="339"/>
        <v>Wed</v>
      </c>
      <c r="K3594" t="str">
        <f t="shared" si="340"/>
        <v>2014-06-25</v>
      </c>
      <c r="L3594" s="39">
        <f t="shared" si="341"/>
        <v>0.86041666667006211</v>
      </c>
      <c r="M3594" s="19">
        <f>COUNTIF(Table1_3[Status], "Hired") / COUNTA(Table1_3[Status])</f>
        <v>0.6552734375</v>
      </c>
      <c r="N3594" s="27" t="str">
        <f t="shared" si="342"/>
        <v/>
      </c>
      <c r="O3594" t="str">
        <f>TEXT(Table1_3[[#This Row],[Interview Taken on]],"MMM")</f>
        <v>Jun</v>
      </c>
    </row>
    <row r="3595" spans="1:15" x14ac:dyDescent="0.25">
      <c r="A3595">
        <v>203714</v>
      </c>
      <c r="B3595" s="3">
        <v>41815.861805555556</v>
      </c>
      <c r="C3595">
        <f t="shared" si="337"/>
        <v>1</v>
      </c>
      <c r="D3595" t="s">
        <v>7</v>
      </c>
      <c r="E3595" t="s">
        <v>8</v>
      </c>
      <c r="F3595" t="s">
        <v>201</v>
      </c>
      <c r="G3595" t="s">
        <v>34</v>
      </c>
      <c r="H3595">
        <v>75116</v>
      </c>
      <c r="I3595" t="str">
        <f t="shared" si="338"/>
        <v>Evening</v>
      </c>
      <c r="J3595" t="str">
        <f t="shared" si="339"/>
        <v>Wed</v>
      </c>
      <c r="K3595" t="str">
        <f t="shared" si="340"/>
        <v>2014-06-25</v>
      </c>
      <c r="L3595" s="39">
        <f t="shared" si="341"/>
        <v>0.86180555555620231</v>
      </c>
      <c r="M3595" s="19">
        <f>COUNTIF(Table1_3[Status], "Hired") / COUNTA(Table1_3[Status])</f>
        <v>0.6552734375</v>
      </c>
      <c r="N3595" s="27">
        <f t="shared" si="342"/>
        <v>41830.861805555556</v>
      </c>
      <c r="O3595" t="str">
        <f>TEXT(Table1_3[[#This Row],[Interview Taken on]],"MMM")</f>
        <v>Jun</v>
      </c>
    </row>
    <row r="3596" spans="1:15" x14ac:dyDescent="0.25">
      <c r="A3596">
        <v>286879</v>
      </c>
      <c r="B3596" s="3">
        <v>41815.396527777775</v>
      </c>
      <c r="C3596">
        <f t="shared" si="337"/>
        <v>0</v>
      </c>
      <c r="D3596" t="s">
        <v>13</v>
      </c>
      <c r="E3596" t="s">
        <v>11</v>
      </c>
      <c r="F3596" t="s">
        <v>205</v>
      </c>
      <c r="G3596" t="s">
        <v>22</v>
      </c>
      <c r="H3596">
        <v>7763</v>
      </c>
      <c r="I3596" t="str">
        <f t="shared" si="338"/>
        <v>Morning</v>
      </c>
      <c r="J3596" t="str">
        <f t="shared" si="339"/>
        <v>Wed</v>
      </c>
      <c r="K3596" t="str">
        <f t="shared" si="340"/>
        <v>2014-06-25</v>
      </c>
      <c r="L3596" s="39">
        <f t="shared" si="341"/>
        <v>0.39652777777519077</v>
      </c>
      <c r="M3596" s="19">
        <f>COUNTIF(Table1_3[Status], "Hired") / COUNTA(Table1_3[Status])</f>
        <v>0.6552734375</v>
      </c>
      <c r="N3596" s="27" t="str">
        <f t="shared" si="342"/>
        <v/>
      </c>
      <c r="O3596" t="str">
        <f>TEXT(Table1_3[[#This Row],[Interview Taken on]],"MMM")</f>
        <v>Jun</v>
      </c>
    </row>
    <row r="3597" spans="1:15" x14ac:dyDescent="0.25">
      <c r="A3597">
        <v>542343</v>
      </c>
      <c r="B3597" s="3">
        <v>41780.396527777775</v>
      </c>
      <c r="C3597">
        <f t="shared" si="337"/>
        <v>0</v>
      </c>
      <c r="D3597" t="s">
        <v>13</v>
      </c>
      <c r="E3597" t="s">
        <v>8</v>
      </c>
      <c r="F3597" t="s">
        <v>205</v>
      </c>
      <c r="G3597" t="s">
        <v>12</v>
      </c>
      <c r="H3597">
        <v>14251</v>
      </c>
      <c r="I3597" t="str">
        <f t="shared" si="338"/>
        <v>Morning</v>
      </c>
      <c r="J3597" t="str">
        <f t="shared" si="339"/>
        <v>Wed</v>
      </c>
      <c r="K3597" t="str">
        <f t="shared" si="340"/>
        <v>2014-05-21</v>
      </c>
      <c r="L3597" s="39">
        <f t="shared" si="341"/>
        <v>0.39652777777519077</v>
      </c>
      <c r="M3597" s="19">
        <f>COUNTIF(Table1_3[Status], "Hired") / COUNTA(Table1_3[Status])</f>
        <v>0.6552734375</v>
      </c>
      <c r="N3597" s="27" t="str">
        <f t="shared" si="342"/>
        <v/>
      </c>
      <c r="O3597" t="str">
        <f>TEXT(Table1_3[[#This Row],[Interview Taken on]],"MMM")</f>
        <v>May</v>
      </c>
    </row>
    <row r="3598" spans="1:15" x14ac:dyDescent="0.25">
      <c r="A3598">
        <v>873237</v>
      </c>
      <c r="B3598" s="3">
        <v>41780.399305555555</v>
      </c>
      <c r="C3598">
        <f t="shared" si="337"/>
        <v>1</v>
      </c>
      <c r="D3598" t="s">
        <v>7</v>
      </c>
      <c r="E3598" t="s">
        <v>11</v>
      </c>
      <c r="F3598" t="s">
        <v>205</v>
      </c>
      <c r="G3598" t="s">
        <v>12</v>
      </c>
      <c r="H3598">
        <v>18555</v>
      </c>
      <c r="I3598" t="str">
        <f t="shared" si="338"/>
        <v>Morning</v>
      </c>
      <c r="J3598" t="str">
        <f t="shared" si="339"/>
        <v>Wed</v>
      </c>
      <c r="K3598" t="str">
        <f t="shared" si="340"/>
        <v>2014-05-21</v>
      </c>
      <c r="L3598" s="39">
        <f t="shared" si="341"/>
        <v>0.39930555555474712</v>
      </c>
      <c r="M3598" s="19">
        <f>COUNTIF(Table1_3[Status], "Hired") / COUNTA(Table1_3[Status])</f>
        <v>0.6552734375</v>
      </c>
      <c r="N3598" s="27">
        <f t="shared" si="342"/>
        <v>41795.399305555555</v>
      </c>
      <c r="O3598" t="str">
        <f>TEXT(Table1_3[[#This Row],[Interview Taken on]],"MMM")</f>
        <v>May</v>
      </c>
    </row>
    <row r="3599" spans="1:15" x14ac:dyDescent="0.25">
      <c r="A3599">
        <v>365081</v>
      </c>
      <c r="B3599" s="3">
        <v>41780.399305555555</v>
      </c>
      <c r="C3599">
        <f t="shared" si="337"/>
        <v>1</v>
      </c>
      <c r="D3599" t="s">
        <v>7</v>
      </c>
      <c r="E3599" t="s">
        <v>8</v>
      </c>
      <c r="F3599" t="s">
        <v>205</v>
      </c>
      <c r="G3599" t="s">
        <v>12</v>
      </c>
      <c r="H3599">
        <v>92097</v>
      </c>
      <c r="I3599" t="str">
        <f t="shared" si="338"/>
        <v>Morning</v>
      </c>
      <c r="J3599" t="str">
        <f t="shared" si="339"/>
        <v>Wed</v>
      </c>
      <c r="K3599" t="str">
        <f t="shared" si="340"/>
        <v>2014-05-21</v>
      </c>
      <c r="L3599" s="39">
        <f t="shared" si="341"/>
        <v>0.39930555555474712</v>
      </c>
      <c r="M3599" s="19">
        <f>COUNTIF(Table1_3[Status], "Hired") / COUNTA(Table1_3[Status])</f>
        <v>0.6552734375</v>
      </c>
      <c r="N3599" s="27">
        <f t="shared" si="342"/>
        <v>41795.399305555555</v>
      </c>
      <c r="O3599" t="str">
        <f>TEXT(Table1_3[[#This Row],[Interview Taken on]],"MMM")</f>
        <v>May</v>
      </c>
    </row>
    <row r="3600" spans="1:15" x14ac:dyDescent="0.25">
      <c r="A3600">
        <v>777804</v>
      </c>
      <c r="B3600" s="3">
        <v>41876.452777777777</v>
      </c>
      <c r="C3600">
        <f t="shared" si="337"/>
        <v>1</v>
      </c>
      <c r="D3600" t="s">
        <v>7</v>
      </c>
      <c r="E3600" t="s">
        <v>8</v>
      </c>
      <c r="F3600" t="s">
        <v>201</v>
      </c>
      <c r="G3600" t="s">
        <v>34</v>
      </c>
      <c r="H3600">
        <v>19035</v>
      </c>
      <c r="I3600" t="str">
        <f t="shared" si="338"/>
        <v>Morning</v>
      </c>
      <c r="J3600" t="str">
        <f t="shared" si="339"/>
        <v>Mon</v>
      </c>
      <c r="K3600" t="str">
        <f t="shared" si="340"/>
        <v>2014-08-25</v>
      </c>
      <c r="L3600" s="39">
        <f t="shared" si="341"/>
        <v>0.45277777777664596</v>
      </c>
      <c r="M3600" s="19">
        <f>COUNTIF(Table1_3[Status], "Hired") / COUNTA(Table1_3[Status])</f>
        <v>0.6552734375</v>
      </c>
      <c r="N3600" s="27">
        <f t="shared" si="342"/>
        <v>41891.452777777777</v>
      </c>
      <c r="O3600" t="str">
        <f>TEXT(Table1_3[[#This Row],[Interview Taken on]],"MMM")</f>
        <v>Aug</v>
      </c>
    </row>
    <row r="3601" spans="1:15" x14ac:dyDescent="0.25">
      <c r="A3601">
        <v>936259</v>
      </c>
      <c r="B3601" s="3">
        <v>41876.45416666667</v>
      </c>
      <c r="C3601">
        <f t="shared" si="337"/>
        <v>0</v>
      </c>
      <c r="D3601" t="s">
        <v>13</v>
      </c>
      <c r="E3601" t="s">
        <v>11</v>
      </c>
      <c r="F3601" t="s">
        <v>201</v>
      </c>
      <c r="G3601" t="s">
        <v>34</v>
      </c>
      <c r="H3601">
        <v>38306</v>
      </c>
      <c r="I3601" t="str">
        <f t="shared" si="338"/>
        <v>Morning</v>
      </c>
      <c r="J3601" t="str">
        <f t="shared" si="339"/>
        <v>Mon</v>
      </c>
      <c r="K3601" t="str">
        <f t="shared" si="340"/>
        <v>2014-08-25</v>
      </c>
      <c r="L3601" s="39">
        <f t="shared" si="341"/>
        <v>0.45416666667006211</v>
      </c>
      <c r="M3601" s="19">
        <f>COUNTIF(Table1_3[Status], "Hired") / COUNTA(Table1_3[Status])</f>
        <v>0.6552734375</v>
      </c>
      <c r="N3601" s="27" t="str">
        <f t="shared" si="342"/>
        <v/>
      </c>
      <c r="O3601" t="str">
        <f>TEXT(Table1_3[[#This Row],[Interview Taken on]],"MMM")</f>
        <v>Aug</v>
      </c>
    </row>
    <row r="3602" spans="1:15" x14ac:dyDescent="0.25">
      <c r="A3602">
        <v>574541</v>
      </c>
      <c r="B3602" s="3">
        <v>41801.397916666669</v>
      </c>
      <c r="C3602">
        <f t="shared" si="337"/>
        <v>1</v>
      </c>
      <c r="D3602" t="s">
        <v>7</v>
      </c>
      <c r="E3602" t="s">
        <v>8</v>
      </c>
      <c r="F3602" t="s">
        <v>205</v>
      </c>
      <c r="G3602" t="s">
        <v>12</v>
      </c>
      <c r="H3602">
        <v>71065</v>
      </c>
      <c r="I3602" t="str">
        <f t="shared" si="338"/>
        <v>Morning</v>
      </c>
      <c r="J3602" t="str">
        <f t="shared" si="339"/>
        <v>Wed</v>
      </c>
      <c r="K3602" t="str">
        <f t="shared" si="340"/>
        <v>2014-06-11</v>
      </c>
      <c r="L3602" s="39">
        <f t="shared" si="341"/>
        <v>0.39791666666860692</v>
      </c>
      <c r="M3602" s="19">
        <f>COUNTIF(Table1_3[Status], "Hired") / COUNTA(Table1_3[Status])</f>
        <v>0.6552734375</v>
      </c>
      <c r="N3602" s="27">
        <f t="shared" si="342"/>
        <v>41816.397916666669</v>
      </c>
      <c r="O3602" t="str">
        <f>TEXT(Table1_3[[#This Row],[Interview Taken on]],"MMM")</f>
        <v>Jun</v>
      </c>
    </row>
    <row r="3603" spans="1:15" x14ac:dyDescent="0.25">
      <c r="A3603">
        <v>320750</v>
      </c>
      <c r="B3603" s="3">
        <v>41806.041666666664</v>
      </c>
      <c r="C3603">
        <f t="shared" si="337"/>
        <v>1</v>
      </c>
      <c r="D3603" t="s">
        <v>7</v>
      </c>
      <c r="E3603" t="s">
        <v>8</v>
      </c>
      <c r="F3603" t="s">
        <v>200</v>
      </c>
      <c r="G3603" t="s">
        <v>34</v>
      </c>
      <c r="H3603">
        <v>83315</v>
      </c>
      <c r="I3603" t="str">
        <f t="shared" si="338"/>
        <v>Night</v>
      </c>
      <c r="J3603" t="str">
        <f t="shared" si="339"/>
        <v>Mon</v>
      </c>
      <c r="K3603" t="str">
        <f t="shared" si="340"/>
        <v>2014-06-16</v>
      </c>
      <c r="L3603" s="39">
        <f t="shared" si="341"/>
        <v>4.1666666664241347E-2</v>
      </c>
      <c r="M3603" s="19">
        <f>COUNTIF(Table1_3[Status], "Hired") / COUNTA(Table1_3[Status])</f>
        <v>0.6552734375</v>
      </c>
      <c r="N3603" s="27">
        <f t="shared" si="342"/>
        <v>41821.041666666664</v>
      </c>
      <c r="O3603" t="str">
        <f>TEXT(Table1_3[[#This Row],[Interview Taken on]],"MMM")</f>
        <v>Jun</v>
      </c>
    </row>
    <row r="3604" spans="1:15" x14ac:dyDescent="0.25">
      <c r="A3604">
        <v>654726</v>
      </c>
      <c r="B3604" s="3">
        <v>41822.464583333334</v>
      </c>
      <c r="C3604">
        <f t="shared" si="337"/>
        <v>1</v>
      </c>
      <c r="D3604" t="s">
        <v>7</v>
      </c>
      <c r="E3604" t="s">
        <v>38</v>
      </c>
      <c r="F3604" t="s">
        <v>200</v>
      </c>
      <c r="G3604" t="s">
        <v>34</v>
      </c>
      <c r="H3604">
        <v>52826</v>
      </c>
      <c r="I3604" t="str">
        <f t="shared" si="338"/>
        <v>Morning</v>
      </c>
      <c r="J3604" t="str">
        <f t="shared" si="339"/>
        <v>Wed</v>
      </c>
      <c r="K3604" t="str">
        <f t="shared" si="340"/>
        <v>2014-07-02</v>
      </c>
      <c r="L3604" s="39">
        <f t="shared" si="341"/>
        <v>0.46458333333430346</v>
      </c>
      <c r="M3604" s="19">
        <f>COUNTIF(Table1_3[Status], "Hired") / COUNTA(Table1_3[Status])</f>
        <v>0.6552734375</v>
      </c>
      <c r="N3604" s="27">
        <f t="shared" si="342"/>
        <v>41837.464583333334</v>
      </c>
      <c r="O3604" t="str">
        <f>TEXT(Table1_3[[#This Row],[Interview Taken on]],"MMM")</f>
        <v>Jul</v>
      </c>
    </row>
    <row r="3605" spans="1:15" x14ac:dyDescent="0.25">
      <c r="A3605">
        <v>25694</v>
      </c>
      <c r="B3605" s="3">
        <v>41872.397222222222</v>
      </c>
      <c r="C3605">
        <f t="shared" si="337"/>
        <v>1</v>
      </c>
      <c r="D3605" t="s">
        <v>7</v>
      </c>
      <c r="E3605" t="s">
        <v>38</v>
      </c>
      <c r="F3605" t="s">
        <v>205</v>
      </c>
      <c r="G3605" t="s">
        <v>18</v>
      </c>
      <c r="H3605">
        <v>77478</v>
      </c>
      <c r="I3605" t="str">
        <f t="shared" si="338"/>
        <v>Morning</v>
      </c>
      <c r="J3605" t="str">
        <f t="shared" si="339"/>
        <v>Thu</v>
      </c>
      <c r="K3605" t="str">
        <f t="shared" si="340"/>
        <v>2014-08-21</v>
      </c>
      <c r="L3605" s="39">
        <f t="shared" si="341"/>
        <v>0.39722222222189885</v>
      </c>
      <c r="M3605" s="19">
        <f>COUNTIF(Table1_3[Status], "Hired") / COUNTA(Table1_3[Status])</f>
        <v>0.6552734375</v>
      </c>
      <c r="N3605" s="27">
        <f t="shared" si="342"/>
        <v>41887.397222222222</v>
      </c>
      <c r="O3605" t="str">
        <f>TEXT(Table1_3[[#This Row],[Interview Taken on]],"MMM")</f>
        <v>Aug</v>
      </c>
    </row>
    <row r="3606" spans="1:15" x14ac:dyDescent="0.25">
      <c r="A3606">
        <v>51662</v>
      </c>
      <c r="B3606" s="3">
        <v>41873.531944444447</v>
      </c>
      <c r="C3606">
        <f t="shared" si="337"/>
        <v>1</v>
      </c>
      <c r="D3606" t="s">
        <v>7</v>
      </c>
      <c r="E3606" t="s">
        <v>11</v>
      </c>
      <c r="F3606" t="s">
        <v>205</v>
      </c>
      <c r="G3606" t="s">
        <v>18</v>
      </c>
      <c r="H3606">
        <v>98662</v>
      </c>
      <c r="I3606" t="str">
        <f t="shared" si="338"/>
        <v>Afternoon</v>
      </c>
      <c r="J3606" t="str">
        <f t="shared" si="339"/>
        <v>Fri</v>
      </c>
      <c r="K3606" t="str">
        <f t="shared" si="340"/>
        <v>2014-08-22</v>
      </c>
      <c r="L3606" s="39">
        <f t="shared" si="341"/>
        <v>0.53194444444670808</v>
      </c>
      <c r="M3606" s="19">
        <f>COUNTIF(Table1_3[Status], "Hired") / COUNTA(Table1_3[Status])</f>
        <v>0.6552734375</v>
      </c>
      <c r="N3606" s="27">
        <f t="shared" si="342"/>
        <v>41888.531944444447</v>
      </c>
      <c r="O3606" t="str">
        <f>TEXT(Table1_3[[#This Row],[Interview Taken on]],"MMM")</f>
        <v>Aug</v>
      </c>
    </row>
    <row r="3607" spans="1:15" x14ac:dyDescent="0.25">
      <c r="A3607">
        <v>829481</v>
      </c>
      <c r="B3607" s="3">
        <v>41873.533333333333</v>
      </c>
      <c r="C3607">
        <f t="shared" si="337"/>
        <v>1</v>
      </c>
      <c r="D3607" t="s">
        <v>7</v>
      </c>
      <c r="E3607" t="s">
        <v>8</v>
      </c>
      <c r="F3607" t="s">
        <v>205</v>
      </c>
      <c r="G3607" t="s">
        <v>18</v>
      </c>
      <c r="H3607">
        <v>69017</v>
      </c>
      <c r="I3607" t="str">
        <f t="shared" si="338"/>
        <v>Afternoon</v>
      </c>
      <c r="J3607" t="str">
        <f t="shared" si="339"/>
        <v>Fri</v>
      </c>
      <c r="K3607" t="str">
        <f t="shared" si="340"/>
        <v>2014-08-22</v>
      </c>
      <c r="L3607" s="39">
        <f t="shared" si="341"/>
        <v>0.53333333333284827</v>
      </c>
      <c r="M3607" s="19">
        <f>COUNTIF(Table1_3[Status], "Hired") / COUNTA(Table1_3[Status])</f>
        <v>0.6552734375</v>
      </c>
      <c r="N3607" s="27">
        <f t="shared" si="342"/>
        <v>41888.533333333333</v>
      </c>
      <c r="O3607" t="str">
        <f>TEXT(Table1_3[[#This Row],[Interview Taken on]],"MMM")</f>
        <v>Aug</v>
      </c>
    </row>
    <row r="3608" spans="1:15" x14ac:dyDescent="0.25">
      <c r="A3608">
        <v>726699</v>
      </c>
      <c r="B3608" s="3">
        <v>41873.53402777778</v>
      </c>
      <c r="C3608">
        <f t="shared" si="337"/>
        <v>1</v>
      </c>
      <c r="D3608" t="s">
        <v>7</v>
      </c>
      <c r="E3608" t="s">
        <v>11</v>
      </c>
      <c r="F3608" t="s">
        <v>205</v>
      </c>
      <c r="G3608" t="s">
        <v>18</v>
      </c>
      <c r="H3608">
        <v>31542</v>
      </c>
      <c r="I3608" t="str">
        <f t="shared" si="338"/>
        <v>Afternoon</v>
      </c>
      <c r="J3608" t="str">
        <f t="shared" si="339"/>
        <v>Fri</v>
      </c>
      <c r="K3608" t="str">
        <f t="shared" si="340"/>
        <v>2014-08-22</v>
      </c>
      <c r="L3608" s="39">
        <f t="shared" si="341"/>
        <v>0.53402777777955635</v>
      </c>
      <c r="M3608" s="19">
        <f>COUNTIF(Table1_3[Status], "Hired") / COUNTA(Table1_3[Status])</f>
        <v>0.6552734375</v>
      </c>
      <c r="N3608" s="27">
        <f t="shared" si="342"/>
        <v>41888.53402777778</v>
      </c>
      <c r="O3608" t="str">
        <f>TEXT(Table1_3[[#This Row],[Interview Taken on]],"MMM")</f>
        <v>Aug</v>
      </c>
    </row>
    <row r="3609" spans="1:15" x14ac:dyDescent="0.25">
      <c r="A3609">
        <v>866875</v>
      </c>
      <c r="B3609" s="3">
        <v>41873.53402777778</v>
      </c>
      <c r="C3609">
        <f t="shared" si="337"/>
        <v>0</v>
      </c>
      <c r="D3609" t="s">
        <v>13</v>
      </c>
      <c r="E3609" t="s">
        <v>8</v>
      </c>
      <c r="F3609" t="s">
        <v>205</v>
      </c>
      <c r="G3609" t="s">
        <v>18</v>
      </c>
      <c r="H3609">
        <v>61401</v>
      </c>
      <c r="I3609" t="str">
        <f t="shared" si="338"/>
        <v>Afternoon</v>
      </c>
      <c r="J3609" t="str">
        <f t="shared" si="339"/>
        <v>Fri</v>
      </c>
      <c r="K3609" t="str">
        <f t="shared" si="340"/>
        <v>2014-08-22</v>
      </c>
      <c r="L3609" s="39">
        <f t="shared" si="341"/>
        <v>0.53402777777955635</v>
      </c>
      <c r="M3609" s="19">
        <f>COUNTIF(Table1_3[Status], "Hired") / COUNTA(Table1_3[Status])</f>
        <v>0.6552734375</v>
      </c>
      <c r="N3609" s="27" t="str">
        <f t="shared" si="342"/>
        <v/>
      </c>
      <c r="O3609" t="str">
        <f>TEXT(Table1_3[[#This Row],[Interview Taken on]],"MMM")</f>
        <v>Aug</v>
      </c>
    </row>
    <row r="3610" spans="1:15" x14ac:dyDescent="0.25">
      <c r="A3610">
        <v>721414</v>
      </c>
      <c r="B3610" s="3">
        <v>41781.397222222222</v>
      </c>
      <c r="C3610">
        <f t="shared" si="337"/>
        <v>0</v>
      </c>
      <c r="D3610" t="s">
        <v>13</v>
      </c>
      <c r="E3610" t="s">
        <v>8</v>
      </c>
      <c r="F3610" t="s">
        <v>201</v>
      </c>
      <c r="G3610" t="s">
        <v>12</v>
      </c>
      <c r="H3610">
        <v>75544</v>
      </c>
      <c r="I3610" t="str">
        <f t="shared" si="338"/>
        <v>Morning</v>
      </c>
      <c r="J3610" t="str">
        <f t="shared" si="339"/>
        <v>Thu</v>
      </c>
      <c r="K3610" t="str">
        <f t="shared" si="340"/>
        <v>2014-05-22</v>
      </c>
      <c r="L3610" s="39">
        <f t="shared" si="341"/>
        <v>0.39722222222189885</v>
      </c>
      <c r="M3610" s="19">
        <f>COUNTIF(Table1_3[Status], "Hired") / COUNTA(Table1_3[Status])</f>
        <v>0.6552734375</v>
      </c>
      <c r="N3610" s="27" t="str">
        <f t="shared" si="342"/>
        <v/>
      </c>
      <c r="O3610" t="str">
        <f>TEXT(Table1_3[[#This Row],[Interview Taken on]],"MMM")</f>
        <v>May</v>
      </c>
    </row>
    <row r="3611" spans="1:15" x14ac:dyDescent="0.25">
      <c r="A3611">
        <v>386336</v>
      </c>
      <c r="B3611" s="3">
        <v>41781.397916666669</v>
      </c>
      <c r="C3611">
        <f t="shared" si="337"/>
        <v>0</v>
      </c>
      <c r="D3611" t="s">
        <v>13</v>
      </c>
      <c r="E3611" t="s">
        <v>8</v>
      </c>
      <c r="F3611" t="s">
        <v>201</v>
      </c>
      <c r="G3611" t="s">
        <v>12</v>
      </c>
      <c r="H3611">
        <v>11142</v>
      </c>
      <c r="I3611" t="str">
        <f t="shared" si="338"/>
        <v>Morning</v>
      </c>
      <c r="J3611" t="str">
        <f t="shared" si="339"/>
        <v>Thu</v>
      </c>
      <c r="K3611" t="str">
        <f t="shared" si="340"/>
        <v>2014-05-22</v>
      </c>
      <c r="L3611" s="39">
        <f t="shared" si="341"/>
        <v>0.39791666666860692</v>
      </c>
      <c r="M3611" s="19">
        <f>COUNTIF(Table1_3[Status], "Hired") / COUNTA(Table1_3[Status])</f>
        <v>0.6552734375</v>
      </c>
      <c r="N3611" s="27" t="str">
        <f t="shared" si="342"/>
        <v/>
      </c>
      <c r="O3611" t="str">
        <f>TEXT(Table1_3[[#This Row],[Interview Taken on]],"MMM")</f>
        <v>May</v>
      </c>
    </row>
    <row r="3612" spans="1:15" x14ac:dyDescent="0.25">
      <c r="A3612">
        <v>149551</v>
      </c>
      <c r="B3612" s="3">
        <v>41795.759027777778</v>
      </c>
      <c r="C3612">
        <f t="shared" si="337"/>
        <v>1</v>
      </c>
      <c r="D3612" t="s">
        <v>7</v>
      </c>
      <c r="E3612" t="s">
        <v>8</v>
      </c>
      <c r="F3612" t="s">
        <v>201</v>
      </c>
      <c r="G3612" t="s">
        <v>12</v>
      </c>
      <c r="H3612">
        <v>15887</v>
      </c>
      <c r="I3612" t="str">
        <f t="shared" si="338"/>
        <v>Evening</v>
      </c>
      <c r="J3612" t="str">
        <f t="shared" si="339"/>
        <v>Thu</v>
      </c>
      <c r="K3612" t="str">
        <f t="shared" si="340"/>
        <v>2014-06-05</v>
      </c>
      <c r="L3612" s="39">
        <f t="shared" si="341"/>
        <v>0.75902777777810115</v>
      </c>
      <c r="M3612" s="19">
        <f>COUNTIF(Table1_3[Status], "Hired") / COUNTA(Table1_3[Status])</f>
        <v>0.6552734375</v>
      </c>
      <c r="N3612" s="27">
        <f t="shared" si="342"/>
        <v>41810.759027777778</v>
      </c>
      <c r="O3612" t="str">
        <f>TEXT(Table1_3[[#This Row],[Interview Taken on]],"MMM")</f>
        <v>Jun</v>
      </c>
    </row>
    <row r="3613" spans="1:15" x14ac:dyDescent="0.25">
      <c r="A3613">
        <v>201882</v>
      </c>
      <c r="B3613" s="3">
        <v>41795.759027777778</v>
      </c>
      <c r="C3613">
        <f t="shared" si="337"/>
        <v>1</v>
      </c>
      <c r="D3613" t="s">
        <v>7</v>
      </c>
      <c r="E3613" t="s">
        <v>11</v>
      </c>
      <c r="F3613" t="s">
        <v>201</v>
      </c>
      <c r="G3613" t="s">
        <v>12</v>
      </c>
      <c r="H3613">
        <v>93106</v>
      </c>
      <c r="I3613" t="str">
        <f t="shared" si="338"/>
        <v>Evening</v>
      </c>
      <c r="J3613" t="str">
        <f t="shared" si="339"/>
        <v>Thu</v>
      </c>
      <c r="K3613" t="str">
        <f t="shared" si="340"/>
        <v>2014-06-05</v>
      </c>
      <c r="L3613" s="39">
        <f t="shared" si="341"/>
        <v>0.75902777777810115</v>
      </c>
      <c r="M3613" s="19">
        <f>COUNTIF(Table1_3[Status], "Hired") / COUNTA(Table1_3[Status])</f>
        <v>0.6552734375</v>
      </c>
      <c r="N3613" s="27">
        <f t="shared" si="342"/>
        <v>41810.759027777778</v>
      </c>
      <c r="O3613" t="str">
        <f>TEXT(Table1_3[[#This Row],[Interview Taken on]],"MMM")</f>
        <v>Jun</v>
      </c>
    </row>
    <row r="3614" spans="1:15" x14ac:dyDescent="0.25">
      <c r="A3614">
        <v>595148</v>
      </c>
      <c r="B3614" s="3">
        <v>41795.759722222225</v>
      </c>
      <c r="C3614">
        <f t="shared" si="337"/>
        <v>1</v>
      </c>
      <c r="D3614" t="s">
        <v>7</v>
      </c>
      <c r="E3614" t="s">
        <v>8</v>
      </c>
      <c r="F3614" t="s">
        <v>201</v>
      </c>
      <c r="G3614" t="s">
        <v>12</v>
      </c>
      <c r="H3614">
        <v>3251</v>
      </c>
      <c r="I3614" t="str">
        <f t="shared" si="338"/>
        <v>Evening</v>
      </c>
      <c r="J3614" t="str">
        <f t="shared" si="339"/>
        <v>Thu</v>
      </c>
      <c r="K3614" t="str">
        <f t="shared" si="340"/>
        <v>2014-06-05</v>
      </c>
      <c r="L3614" s="39">
        <f t="shared" si="341"/>
        <v>0.75972222222480923</v>
      </c>
      <c r="M3614" s="19">
        <f>COUNTIF(Table1_3[Status], "Hired") / COUNTA(Table1_3[Status])</f>
        <v>0.6552734375</v>
      </c>
      <c r="N3614" s="27">
        <f t="shared" si="342"/>
        <v>41810.759722222225</v>
      </c>
      <c r="O3614" t="str">
        <f>TEXT(Table1_3[[#This Row],[Interview Taken on]],"MMM")</f>
        <v>Jun</v>
      </c>
    </row>
    <row r="3615" spans="1:15" x14ac:dyDescent="0.25">
      <c r="A3615">
        <v>434492</v>
      </c>
      <c r="B3615" s="3">
        <v>41797.488888888889</v>
      </c>
      <c r="C3615">
        <f t="shared" si="337"/>
        <v>0</v>
      </c>
      <c r="D3615" t="s">
        <v>13</v>
      </c>
      <c r="E3615" t="s">
        <v>11</v>
      </c>
      <c r="F3615" t="s">
        <v>201</v>
      </c>
      <c r="G3615" t="s">
        <v>12</v>
      </c>
      <c r="H3615">
        <v>51865</v>
      </c>
      <c r="I3615" t="str">
        <f t="shared" si="338"/>
        <v>Morning</v>
      </c>
      <c r="J3615" t="str">
        <f t="shared" si="339"/>
        <v>Sat</v>
      </c>
      <c r="K3615" t="str">
        <f t="shared" si="340"/>
        <v>2014-06-07</v>
      </c>
      <c r="L3615" s="39">
        <f t="shared" si="341"/>
        <v>0.48888888888905058</v>
      </c>
      <c r="M3615" s="19">
        <f>COUNTIF(Table1_3[Status], "Hired") / COUNTA(Table1_3[Status])</f>
        <v>0.6552734375</v>
      </c>
      <c r="N3615" s="27" t="str">
        <f t="shared" si="342"/>
        <v/>
      </c>
      <c r="O3615" t="str">
        <f>TEXT(Table1_3[[#This Row],[Interview Taken on]],"MMM")</f>
        <v>Jun</v>
      </c>
    </row>
    <row r="3616" spans="1:15" x14ac:dyDescent="0.25">
      <c r="A3616">
        <v>149844</v>
      </c>
      <c r="B3616" s="3">
        <v>41837.401388888888</v>
      </c>
      <c r="C3616">
        <f t="shared" si="337"/>
        <v>1</v>
      </c>
      <c r="D3616" t="s">
        <v>7</v>
      </c>
      <c r="E3616" t="s">
        <v>8</v>
      </c>
      <c r="F3616" t="s">
        <v>201</v>
      </c>
      <c r="G3616" t="s">
        <v>12</v>
      </c>
      <c r="H3616">
        <v>95833</v>
      </c>
      <c r="I3616" t="str">
        <f t="shared" si="338"/>
        <v>Morning</v>
      </c>
      <c r="J3616" t="str">
        <f t="shared" si="339"/>
        <v>Thu</v>
      </c>
      <c r="K3616" t="str">
        <f t="shared" si="340"/>
        <v>2014-07-17</v>
      </c>
      <c r="L3616" s="39">
        <f t="shared" si="341"/>
        <v>0.40138888888759539</v>
      </c>
      <c r="M3616" s="19">
        <f>COUNTIF(Table1_3[Status], "Hired") / COUNTA(Table1_3[Status])</f>
        <v>0.6552734375</v>
      </c>
      <c r="N3616" s="27">
        <f t="shared" si="342"/>
        <v>41852.401388888888</v>
      </c>
      <c r="O3616" t="str">
        <f>TEXT(Table1_3[[#This Row],[Interview Taken on]],"MMM")</f>
        <v>Jul</v>
      </c>
    </row>
    <row r="3617" spans="1:15" x14ac:dyDescent="0.25">
      <c r="A3617">
        <v>641503</v>
      </c>
      <c r="B3617" s="3">
        <v>41837.402083333334</v>
      </c>
      <c r="C3617">
        <f t="shared" si="337"/>
        <v>0</v>
      </c>
      <c r="D3617" t="s">
        <v>13</v>
      </c>
      <c r="E3617" t="s">
        <v>11</v>
      </c>
      <c r="F3617" t="s">
        <v>201</v>
      </c>
      <c r="G3617" t="s">
        <v>12</v>
      </c>
      <c r="H3617">
        <v>28413</v>
      </c>
      <c r="I3617" t="str">
        <f t="shared" si="338"/>
        <v>Morning</v>
      </c>
      <c r="J3617" t="str">
        <f t="shared" si="339"/>
        <v>Thu</v>
      </c>
      <c r="K3617" t="str">
        <f t="shared" si="340"/>
        <v>2014-07-17</v>
      </c>
      <c r="L3617" s="39">
        <f t="shared" si="341"/>
        <v>0.40208333333430346</v>
      </c>
      <c r="M3617" s="19">
        <f>COUNTIF(Table1_3[Status], "Hired") / COUNTA(Table1_3[Status])</f>
        <v>0.6552734375</v>
      </c>
      <c r="N3617" s="27" t="str">
        <f t="shared" si="342"/>
        <v/>
      </c>
      <c r="O3617" t="str">
        <f>TEXT(Table1_3[[#This Row],[Interview Taken on]],"MMM")</f>
        <v>Jul</v>
      </c>
    </row>
    <row r="3618" spans="1:15" x14ac:dyDescent="0.25">
      <c r="A3618">
        <v>37024</v>
      </c>
      <c r="B3618" s="3">
        <v>41837.40347222222</v>
      </c>
      <c r="C3618">
        <f t="shared" si="337"/>
        <v>0</v>
      </c>
      <c r="D3618" t="s">
        <v>13</v>
      </c>
      <c r="E3618" t="s">
        <v>11</v>
      </c>
      <c r="F3618" t="s">
        <v>201</v>
      </c>
      <c r="G3618" t="s">
        <v>12</v>
      </c>
      <c r="H3618">
        <v>73512</v>
      </c>
      <c r="I3618" t="str">
        <f t="shared" si="338"/>
        <v>Morning</v>
      </c>
      <c r="J3618" t="str">
        <f t="shared" si="339"/>
        <v>Thu</v>
      </c>
      <c r="K3618" t="str">
        <f t="shared" si="340"/>
        <v>2014-07-17</v>
      </c>
      <c r="L3618" s="39">
        <f t="shared" si="341"/>
        <v>0.40347222222044365</v>
      </c>
      <c r="M3618" s="19">
        <f>COUNTIF(Table1_3[Status], "Hired") / COUNTA(Table1_3[Status])</f>
        <v>0.6552734375</v>
      </c>
      <c r="N3618" s="27" t="str">
        <f t="shared" si="342"/>
        <v/>
      </c>
      <c r="O3618" t="str">
        <f>TEXT(Table1_3[[#This Row],[Interview Taken on]],"MMM")</f>
        <v>Jul</v>
      </c>
    </row>
    <row r="3619" spans="1:15" x14ac:dyDescent="0.25">
      <c r="A3619">
        <v>508595</v>
      </c>
      <c r="B3619" s="3">
        <v>41837.404166666667</v>
      </c>
      <c r="C3619">
        <f t="shared" si="337"/>
        <v>0</v>
      </c>
      <c r="D3619" t="s">
        <v>13</v>
      </c>
      <c r="E3619" t="s">
        <v>11</v>
      </c>
      <c r="F3619" t="s">
        <v>201</v>
      </c>
      <c r="G3619" t="s">
        <v>12</v>
      </c>
      <c r="H3619">
        <v>52875</v>
      </c>
      <c r="I3619" t="str">
        <f t="shared" si="338"/>
        <v>Morning</v>
      </c>
      <c r="J3619" t="str">
        <f t="shared" si="339"/>
        <v>Thu</v>
      </c>
      <c r="K3619" t="str">
        <f t="shared" si="340"/>
        <v>2014-07-17</v>
      </c>
      <c r="L3619" s="39">
        <f t="shared" si="341"/>
        <v>0.40416666666715173</v>
      </c>
      <c r="M3619" s="19">
        <f>COUNTIF(Table1_3[Status], "Hired") / COUNTA(Table1_3[Status])</f>
        <v>0.6552734375</v>
      </c>
      <c r="N3619" s="27" t="str">
        <f t="shared" si="342"/>
        <v/>
      </c>
      <c r="O3619" t="str">
        <f>TEXT(Table1_3[[#This Row],[Interview Taken on]],"MMM")</f>
        <v>Jul</v>
      </c>
    </row>
    <row r="3620" spans="1:15" x14ac:dyDescent="0.25">
      <c r="A3620">
        <v>604590</v>
      </c>
      <c r="B3620" s="3">
        <v>41837.404861111114</v>
      </c>
      <c r="C3620">
        <f t="shared" si="337"/>
        <v>0</v>
      </c>
      <c r="D3620" t="s">
        <v>13</v>
      </c>
      <c r="E3620" t="s">
        <v>8</v>
      </c>
      <c r="F3620" t="s">
        <v>201</v>
      </c>
      <c r="G3620" t="s">
        <v>12</v>
      </c>
      <c r="H3620">
        <v>78962</v>
      </c>
      <c r="I3620" t="str">
        <f t="shared" si="338"/>
        <v>Morning</v>
      </c>
      <c r="J3620" t="str">
        <f t="shared" si="339"/>
        <v>Thu</v>
      </c>
      <c r="K3620" t="str">
        <f t="shared" si="340"/>
        <v>2014-07-17</v>
      </c>
      <c r="L3620" s="39">
        <f t="shared" si="341"/>
        <v>0.40486111111385981</v>
      </c>
      <c r="M3620" s="19">
        <f>COUNTIF(Table1_3[Status], "Hired") / COUNTA(Table1_3[Status])</f>
        <v>0.6552734375</v>
      </c>
      <c r="N3620" s="27" t="str">
        <f t="shared" si="342"/>
        <v/>
      </c>
      <c r="O3620" t="str">
        <f>TEXT(Table1_3[[#This Row],[Interview Taken on]],"MMM")</f>
        <v>Jul</v>
      </c>
    </row>
    <row r="3621" spans="1:15" x14ac:dyDescent="0.25">
      <c r="A3621">
        <v>461013</v>
      </c>
      <c r="B3621" s="3">
        <v>41838.592361111114</v>
      </c>
      <c r="C3621">
        <f t="shared" si="337"/>
        <v>1</v>
      </c>
      <c r="D3621" t="s">
        <v>7</v>
      </c>
      <c r="E3621" t="s">
        <v>8</v>
      </c>
      <c r="F3621" t="s">
        <v>201</v>
      </c>
      <c r="G3621" t="s">
        <v>12</v>
      </c>
      <c r="H3621">
        <v>27465</v>
      </c>
      <c r="I3621" t="str">
        <f t="shared" si="338"/>
        <v>Afternoon</v>
      </c>
      <c r="J3621" t="str">
        <f t="shared" si="339"/>
        <v>Fri</v>
      </c>
      <c r="K3621" t="str">
        <f t="shared" si="340"/>
        <v>2014-07-18</v>
      </c>
      <c r="L3621" s="39">
        <f t="shared" si="341"/>
        <v>0.59236111111385981</v>
      </c>
      <c r="M3621" s="19">
        <f>COUNTIF(Table1_3[Status], "Hired") / COUNTA(Table1_3[Status])</f>
        <v>0.6552734375</v>
      </c>
      <c r="N3621" s="27">
        <f t="shared" si="342"/>
        <v>41853.592361111114</v>
      </c>
      <c r="O3621" t="str">
        <f>TEXT(Table1_3[[#This Row],[Interview Taken on]],"MMM")</f>
        <v>Jul</v>
      </c>
    </row>
    <row r="3622" spans="1:15" x14ac:dyDescent="0.25">
      <c r="A3622">
        <v>844190</v>
      </c>
      <c r="B3622" s="3">
        <v>41838.593055555553</v>
      </c>
      <c r="C3622">
        <f t="shared" si="337"/>
        <v>1</v>
      </c>
      <c r="D3622" t="s">
        <v>7</v>
      </c>
      <c r="E3622" t="s">
        <v>8</v>
      </c>
      <c r="F3622" t="s">
        <v>201</v>
      </c>
      <c r="G3622" t="s">
        <v>12</v>
      </c>
      <c r="H3622">
        <v>40744</v>
      </c>
      <c r="I3622" t="str">
        <f t="shared" si="338"/>
        <v>Afternoon</v>
      </c>
      <c r="J3622" t="str">
        <f t="shared" si="339"/>
        <v>Fri</v>
      </c>
      <c r="K3622" t="str">
        <f t="shared" si="340"/>
        <v>2014-07-18</v>
      </c>
      <c r="L3622" s="39">
        <f t="shared" si="341"/>
        <v>0.59305555555329192</v>
      </c>
      <c r="M3622" s="19">
        <f>COUNTIF(Table1_3[Status], "Hired") / COUNTA(Table1_3[Status])</f>
        <v>0.6552734375</v>
      </c>
      <c r="N3622" s="27">
        <f t="shared" si="342"/>
        <v>41853.593055555553</v>
      </c>
      <c r="O3622" t="str">
        <f>TEXT(Table1_3[[#This Row],[Interview Taken on]],"MMM")</f>
        <v>Jul</v>
      </c>
    </row>
    <row r="3623" spans="1:15" x14ac:dyDescent="0.25">
      <c r="A3623">
        <v>684558</v>
      </c>
      <c r="B3623" s="3">
        <v>41838.59375</v>
      </c>
      <c r="C3623">
        <f t="shared" si="337"/>
        <v>0</v>
      </c>
      <c r="D3623" t="s">
        <v>13</v>
      </c>
      <c r="E3623" t="s">
        <v>8</v>
      </c>
      <c r="F3623" t="s">
        <v>201</v>
      </c>
      <c r="G3623" t="s">
        <v>12</v>
      </c>
      <c r="H3623">
        <v>58001</v>
      </c>
      <c r="I3623" t="str">
        <f t="shared" si="338"/>
        <v>Afternoon</v>
      </c>
      <c r="J3623" t="str">
        <f t="shared" si="339"/>
        <v>Fri</v>
      </c>
      <c r="K3623" t="str">
        <f t="shared" si="340"/>
        <v>2014-07-18</v>
      </c>
      <c r="L3623" s="39">
        <f t="shared" si="341"/>
        <v>0.59375</v>
      </c>
      <c r="M3623" s="19">
        <f>COUNTIF(Table1_3[Status], "Hired") / COUNTA(Table1_3[Status])</f>
        <v>0.6552734375</v>
      </c>
      <c r="N3623" s="27" t="str">
        <f t="shared" si="342"/>
        <v/>
      </c>
      <c r="O3623" t="str">
        <f>TEXT(Table1_3[[#This Row],[Interview Taken on]],"MMM")</f>
        <v>Jul</v>
      </c>
    </row>
    <row r="3624" spans="1:15" x14ac:dyDescent="0.25">
      <c r="A3624">
        <v>707322</v>
      </c>
      <c r="B3624" s="3">
        <v>41867.404166666667</v>
      </c>
      <c r="C3624">
        <f t="shared" si="337"/>
        <v>1</v>
      </c>
      <c r="D3624" t="s">
        <v>7</v>
      </c>
      <c r="E3624" t="s">
        <v>11</v>
      </c>
      <c r="F3624" t="s">
        <v>201</v>
      </c>
      <c r="G3624" t="s">
        <v>12</v>
      </c>
      <c r="H3624">
        <v>52191</v>
      </c>
      <c r="I3624" t="str">
        <f t="shared" si="338"/>
        <v>Morning</v>
      </c>
      <c r="J3624" t="str">
        <f t="shared" si="339"/>
        <v>Sat</v>
      </c>
      <c r="K3624" t="str">
        <f t="shared" si="340"/>
        <v>2014-08-16</v>
      </c>
      <c r="L3624" s="39">
        <f t="shared" si="341"/>
        <v>0.40416666666715173</v>
      </c>
      <c r="M3624" s="19">
        <f>COUNTIF(Table1_3[Status], "Hired") / COUNTA(Table1_3[Status])</f>
        <v>0.6552734375</v>
      </c>
      <c r="N3624" s="27">
        <f t="shared" si="342"/>
        <v>41882.404166666667</v>
      </c>
      <c r="O3624" t="str">
        <f>TEXT(Table1_3[[#This Row],[Interview Taken on]],"MMM")</f>
        <v>Aug</v>
      </c>
    </row>
    <row r="3625" spans="1:15" x14ac:dyDescent="0.25">
      <c r="A3625">
        <v>801707</v>
      </c>
      <c r="B3625" s="3">
        <v>41872.338888888888</v>
      </c>
      <c r="C3625">
        <f t="shared" si="337"/>
        <v>0</v>
      </c>
      <c r="D3625" t="s">
        <v>13</v>
      </c>
      <c r="E3625" t="s">
        <v>8</v>
      </c>
      <c r="F3625" t="s">
        <v>201</v>
      </c>
      <c r="G3625" t="s">
        <v>12</v>
      </c>
      <c r="H3625">
        <v>15641</v>
      </c>
      <c r="I3625" t="str">
        <f t="shared" si="338"/>
        <v>Morning</v>
      </c>
      <c r="J3625" t="str">
        <f t="shared" si="339"/>
        <v>Thu</v>
      </c>
      <c r="K3625" t="str">
        <f t="shared" si="340"/>
        <v>2014-08-21</v>
      </c>
      <c r="L3625" s="39">
        <f t="shared" si="341"/>
        <v>0.33888888888759539</v>
      </c>
      <c r="M3625" s="19">
        <f>COUNTIF(Table1_3[Status], "Hired") / COUNTA(Table1_3[Status])</f>
        <v>0.6552734375</v>
      </c>
      <c r="N3625" s="27" t="str">
        <f t="shared" si="342"/>
        <v/>
      </c>
      <c r="O3625" t="str">
        <f>TEXT(Table1_3[[#This Row],[Interview Taken on]],"MMM")</f>
        <v>Aug</v>
      </c>
    </row>
    <row r="3626" spans="1:15" x14ac:dyDescent="0.25">
      <c r="A3626">
        <v>592371</v>
      </c>
      <c r="B3626" s="3">
        <v>41872.339583333334</v>
      </c>
      <c r="C3626">
        <f t="shared" si="337"/>
        <v>0</v>
      </c>
      <c r="D3626" t="s">
        <v>13</v>
      </c>
      <c r="E3626" t="s">
        <v>8</v>
      </c>
      <c r="F3626" t="s">
        <v>201</v>
      </c>
      <c r="G3626" t="s">
        <v>12</v>
      </c>
      <c r="H3626">
        <v>28415</v>
      </c>
      <c r="I3626" t="str">
        <f t="shared" si="338"/>
        <v>Morning</v>
      </c>
      <c r="J3626" t="str">
        <f t="shared" si="339"/>
        <v>Thu</v>
      </c>
      <c r="K3626" t="str">
        <f t="shared" si="340"/>
        <v>2014-08-21</v>
      </c>
      <c r="L3626" s="39">
        <f t="shared" si="341"/>
        <v>0.33958333333430346</v>
      </c>
      <c r="M3626" s="19">
        <f>COUNTIF(Table1_3[Status], "Hired") / COUNTA(Table1_3[Status])</f>
        <v>0.6552734375</v>
      </c>
      <c r="N3626" s="27" t="str">
        <f t="shared" si="342"/>
        <v/>
      </c>
      <c r="O3626" t="str">
        <f>TEXT(Table1_3[[#This Row],[Interview Taken on]],"MMM")</f>
        <v>Aug</v>
      </c>
    </row>
    <row r="3627" spans="1:15" x14ac:dyDescent="0.25">
      <c r="A3627">
        <v>283689</v>
      </c>
      <c r="B3627" s="3">
        <v>41872.34097222222</v>
      </c>
      <c r="C3627">
        <f t="shared" si="337"/>
        <v>1</v>
      </c>
      <c r="D3627" t="s">
        <v>7</v>
      </c>
      <c r="E3627" t="s">
        <v>8</v>
      </c>
      <c r="F3627" t="s">
        <v>201</v>
      </c>
      <c r="G3627" t="s">
        <v>12</v>
      </c>
      <c r="H3627">
        <v>2654</v>
      </c>
      <c r="I3627" t="str">
        <f t="shared" si="338"/>
        <v>Morning</v>
      </c>
      <c r="J3627" t="str">
        <f t="shared" si="339"/>
        <v>Thu</v>
      </c>
      <c r="K3627" t="str">
        <f t="shared" si="340"/>
        <v>2014-08-21</v>
      </c>
      <c r="L3627" s="39">
        <f t="shared" si="341"/>
        <v>0.34097222222044365</v>
      </c>
      <c r="M3627" s="19">
        <f>COUNTIF(Table1_3[Status], "Hired") / COUNTA(Table1_3[Status])</f>
        <v>0.6552734375</v>
      </c>
      <c r="N3627" s="27">
        <f t="shared" si="342"/>
        <v>41887.34097222222</v>
      </c>
      <c r="O3627" t="str">
        <f>TEXT(Table1_3[[#This Row],[Interview Taken on]],"MMM")</f>
        <v>Aug</v>
      </c>
    </row>
    <row r="3628" spans="1:15" x14ac:dyDescent="0.25">
      <c r="A3628">
        <v>651680</v>
      </c>
      <c r="B3628" s="3">
        <v>41826.529166666667</v>
      </c>
      <c r="C3628">
        <f t="shared" si="337"/>
        <v>0</v>
      </c>
      <c r="D3628" t="s">
        <v>13</v>
      </c>
      <c r="E3628" t="s">
        <v>8</v>
      </c>
      <c r="F3628" t="s">
        <v>204</v>
      </c>
      <c r="G3628" t="s">
        <v>25</v>
      </c>
      <c r="H3628">
        <v>17318</v>
      </c>
      <c r="I3628" t="str">
        <f t="shared" si="338"/>
        <v>Afternoon</v>
      </c>
      <c r="J3628" t="str">
        <f t="shared" si="339"/>
        <v>Sun</v>
      </c>
      <c r="K3628" t="str">
        <f t="shared" si="340"/>
        <v>2014-07-06</v>
      </c>
      <c r="L3628" s="39">
        <f t="shared" si="341"/>
        <v>0.52916666666715173</v>
      </c>
      <c r="M3628" s="19">
        <f>COUNTIF(Table1_3[Status], "Hired") / COUNTA(Table1_3[Status])</f>
        <v>0.6552734375</v>
      </c>
      <c r="N3628" s="27" t="str">
        <f t="shared" si="342"/>
        <v/>
      </c>
      <c r="O3628" t="str">
        <f>TEXT(Table1_3[[#This Row],[Interview Taken on]],"MMM")</f>
        <v>Jul</v>
      </c>
    </row>
    <row r="3629" spans="1:15" x14ac:dyDescent="0.25">
      <c r="A3629">
        <v>915258</v>
      </c>
      <c r="B3629" s="3">
        <v>41826.529861111114</v>
      </c>
      <c r="C3629">
        <f t="shared" si="337"/>
        <v>0</v>
      </c>
      <c r="D3629" t="s">
        <v>13</v>
      </c>
      <c r="E3629" t="s">
        <v>11</v>
      </c>
      <c r="F3629" t="s">
        <v>204</v>
      </c>
      <c r="G3629" t="s">
        <v>25</v>
      </c>
      <c r="H3629">
        <v>11600</v>
      </c>
      <c r="I3629" t="str">
        <f t="shared" si="338"/>
        <v>Afternoon</v>
      </c>
      <c r="J3629" t="str">
        <f t="shared" si="339"/>
        <v>Sun</v>
      </c>
      <c r="K3629" t="str">
        <f t="shared" si="340"/>
        <v>2014-07-06</v>
      </c>
      <c r="L3629" s="39">
        <f t="shared" si="341"/>
        <v>0.52986111111385981</v>
      </c>
      <c r="M3629" s="19">
        <f>COUNTIF(Table1_3[Status], "Hired") / COUNTA(Table1_3[Status])</f>
        <v>0.6552734375</v>
      </c>
      <c r="N3629" s="27" t="str">
        <f t="shared" si="342"/>
        <v/>
      </c>
      <c r="O3629" t="str">
        <f>TEXT(Table1_3[[#This Row],[Interview Taken on]],"MMM")</f>
        <v>Jul</v>
      </c>
    </row>
    <row r="3630" spans="1:15" x14ac:dyDescent="0.25">
      <c r="A3630">
        <v>609394</v>
      </c>
      <c r="B3630" s="3">
        <v>41828.461111111108</v>
      </c>
      <c r="C3630">
        <f t="shared" si="337"/>
        <v>1</v>
      </c>
      <c r="D3630" t="s">
        <v>7</v>
      </c>
      <c r="E3630" t="s">
        <v>11</v>
      </c>
      <c r="F3630" t="s">
        <v>204</v>
      </c>
      <c r="G3630" t="s">
        <v>25</v>
      </c>
      <c r="H3630">
        <v>43241</v>
      </c>
      <c r="I3630" t="str">
        <f t="shared" si="338"/>
        <v>Morning</v>
      </c>
      <c r="J3630" t="str">
        <f t="shared" si="339"/>
        <v>Tue</v>
      </c>
      <c r="K3630" t="str">
        <f t="shared" si="340"/>
        <v>2014-07-08</v>
      </c>
      <c r="L3630" s="39">
        <f t="shared" si="341"/>
        <v>0.46111111110803904</v>
      </c>
      <c r="M3630" s="19">
        <f>COUNTIF(Table1_3[Status], "Hired") / COUNTA(Table1_3[Status])</f>
        <v>0.6552734375</v>
      </c>
      <c r="N3630" s="27">
        <f t="shared" si="342"/>
        <v>41843.461111111108</v>
      </c>
      <c r="O3630" t="str">
        <f>TEXT(Table1_3[[#This Row],[Interview Taken on]],"MMM")</f>
        <v>Jul</v>
      </c>
    </row>
    <row r="3631" spans="1:15" x14ac:dyDescent="0.25">
      <c r="A3631">
        <v>106616</v>
      </c>
      <c r="B3631" s="3">
        <v>41836.998611111114</v>
      </c>
      <c r="C3631">
        <f t="shared" si="337"/>
        <v>0</v>
      </c>
      <c r="D3631" t="s">
        <v>13</v>
      </c>
      <c r="E3631" t="s">
        <v>11</v>
      </c>
      <c r="F3631" t="s">
        <v>204</v>
      </c>
      <c r="G3631" t="s">
        <v>25</v>
      </c>
      <c r="H3631">
        <v>62097</v>
      </c>
      <c r="I3631" t="str">
        <f t="shared" si="338"/>
        <v>Evening</v>
      </c>
      <c r="J3631" t="str">
        <f t="shared" si="339"/>
        <v>Wed</v>
      </c>
      <c r="K3631" t="str">
        <f t="shared" si="340"/>
        <v>2014-07-16</v>
      </c>
      <c r="L3631" s="39">
        <f t="shared" si="341"/>
        <v>0.99861111111385981</v>
      </c>
      <c r="M3631" s="19">
        <f>COUNTIF(Table1_3[Status], "Hired") / COUNTA(Table1_3[Status])</f>
        <v>0.6552734375</v>
      </c>
      <c r="N3631" s="27" t="str">
        <f t="shared" si="342"/>
        <v/>
      </c>
      <c r="O3631" t="str">
        <f>TEXT(Table1_3[[#This Row],[Interview Taken on]],"MMM")</f>
        <v>Jul</v>
      </c>
    </row>
    <row r="3632" spans="1:15" x14ac:dyDescent="0.25">
      <c r="A3632">
        <v>620338</v>
      </c>
      <c r="B3632" s="3">
        <v>41803.397916666669</v>
      </c>
      <c r="C3632">
        <f t="shared" si="337"/>
        <v>1</v>
      </c>
      <c r="D3632" t="s">
        <v>7</v>
      </c>
      <c r="E3632" t="s">
        <v>8</v>
      </c>
      <c r="F3632" t="s">
        <v>201</v>
      </c>
      <c r="G3632" t="s">
        <v>18</v>
      </c>
      <c r="H3632">
        <v>91273</v>
      </c>
      <c r="I3632" t="str">
        <f t="shared" si="338"/>
        <v>Morning</v>
      </c>
      <c r="J3632" t="str">
        <f t="shared" si="339"/>
        <v>Fri</v>
      </c>
      <c r="K3632" t="str">
        <f t="shared" si="340"/>
        <v>2014-06-13</v>
      </c>
      <c r="L3632" s="39">
        <f t="shared" si="341"/>
        <v>0.39791666666860692</v>
      </c>
      <c r="M3632" s="19">
        <f>COUNTIF(Table1_3[Status], "Hired") / COUNTA(Table1_3[Status])</f>
        <v>0.6552734375</v>
      </c>
      <c r="N3632" s="27">
        <f t="shared" si="342"/>
        <v>41818.397916666669</v>
      </c>
      <c r="O3632" t="str">
        <f>TEXT(Table1_3[[#This Row],[Interview Taken on]],"MMM")</f>
        <v>Jun</v>
      </c>
    </row>
    <row r="3633" spans="1:15" x14ac:dyDescent="0.25">
      <c r="A3633">
        <v>514881</v>
      </c>
      <c r="B3633" s="3">
        <v>41821.215277777781</v>
      </c>
      <c r="C3633">
        <f t="shared" si="337"/>
        <v>0</v>
      </c>
      <c r="D3633" t="s">
        <v>13</v>
      </c>
      <c r="E3633" t="s">
        <v>38</v>
      </c>
      <c r="F3633" t="s">
        <v>201</v>
      </c>
      <c r="G3633" t="s">
        <v>18</v>
      </c>
      <c r="H3633">
        <v>63585</v>
      </c>
      <c r="I3633" t="str">
        <f t="shared" si="338"/>
        <v>Night</v>
      </c>
      <c r="J3633" t="str">
        <f t="shared" si="339"/>
        <v>Tue</v>
      </c>
      <c r="K3633" t="str">
        <f t="shared" si="340"/>
        <v>2014-07-01</v>
      </c>
      <c r="L3633" s="39">
        <f t="shared" si="341"/>
        <v>0.21527777778101154</v>
      </c>
      <c r="M3633" s="19">
        <f>COUNTIF(Table1_3[Status], "Hired") / COUNTA(Table1_3[Status])</f>
        <v>0.6552734375</v>
      </c>
      <c r="N3633" s="27" t="str">
        <f t="shared" si="342"/>
        <v/>
      </c>
      <c r="O3633" t="str">
        <f>TEXT(Table1_3[[#This Row],[Interview Taken on]],"MMM")</f>
        <v>Jul</v>
      </c>
    </row>
    <row r="3634" spans="1:15" x14ac:dyDescent="0.25">
      <c r="A3634">
        <v>662089</v>
      </c>
      <c r="B3634" s="3">
        <v>41831.399305555555</v>
      </c>
      <c r="C3634">
        <f t="shared" si="337"/>
        <v>1</v>
      </c>
      <c r="D3634" t="s">
        <v>7</v>
      </c>
      <c r="E3634" t="s">
        <v>8</v>
      </c>
      <c r="F3634" t="s">
        <v>201</v>
      </c>
      <c r="G3634" t="s">
        <v>18</v>
      </c>
      <c r="H3634">
        <v>29896</v>
      </c>
      <c r="I3634" t="str">
        <f t="shared" si="338"/>
        <v>Morning</v>
      </c>
      <c r="J3634" t="str">
        <f t="shared" si="339"/>
        <v>Fri</v>
      </c>
      <c r="K3634" t="str">
        <f t="shared" si="340"/>
        <v>2014-07-11</v>
      </c>
      <c r="L3634" s="39">
        <f t="shared" si="341"/>
        <v>0.39930555555474712</v>
      </c>
      <c r="M3634" s="19">
        <f>COUNTIF(Table1_3[Status], "Hired") / COUNTA(Table1_3[Status])</f>
        <v>0.6552734375</v>
      </c>
      <c r="N3634" s="27">
        <f t="shared" si="342"/>
        <v>41846.399305555555</v>
      </c>
      <c r="O3634" t="str">
        <f>TEXT(Table1_3[[#This Row],[Interview Taken on]],"MMM")</f>
        <v>Jul</v>
      </c>
    </row>
    <row r="3635" spans="1:15" x14ac:dyDescent="0.25">
      <c r="A3635">
        <v>282188</v>
      </c>
      <c r="B3635" s="3">
        <v>41831.399305555555</v>
      </c>
      <c r="C3635">
        <f t="shared" si="337"/>
        <v>1</v>
      </c>
      <c r="D3635" t="s">
        <v>7</v>
      </c>
      <c r="E3635" t="s">
        <v>8</v>
      </c>
      <c r="F3635" t="s">
        <v>201</v>
      </c>
      <c r="G3635" t="s">
        <v>18</v>
      </c>
      <c r="H3635">
        <v>67135</v>
      </c>
      <c r="I3635" t="str">
        <f t="shared" si="338"/>
        <v>Morning</v>
      </c>
      <c r="J3635" t="str">
        <f t="shared" si="339"/>
        <v>Fri</v>
      </c>
      <c r="K3635" t="str">
        <f t="shared" si="340"/>
        <v>2014-07-11</v>
      </c>
      <c r="L3635" s="39">
        <f t="shared" si="341"/>
        <v>0.39930555555474712</v>
      </c>
      <c r="M3635" s="19">
        <f>COUNTIF(Table1_3[Status], "Hired") / COUNTA(Table1_3[Status])</f>
        <v>0.6552734375</v>
      </c>
      <c r="N3635" s="27">
        <f t="shared" si="342"/>
        <v>41846.399305555555</v>
      </c>
      <c r="O3635" t="str">
        <f>TEXT(Table1_3[[#This Row],[Interview Taken on]],"MMM")</f>
        <v>Jul</v>
      </c>
    </row>
    <row r="3636" spans="1:15" x14ac:dyDescent="0.25">
      <c r="A3636">
        <v>563335</v>
      </c>
      <c r="B3636" s="3">
        <v>41831.4</v>
      </c>
      <c r="C3636">
        <f t="shared" si="337"/>
        <v>1</v>
      </c>
      <c r="D3636" t="s">
        <v>7</v>
      </c>
      <c r="E3636" t="s">
        <v>11</v>
      </c>
      <c r="F3636" t="s">
        <v>201</v>
      </c>
      <c r="G3636" t="s">
        <v>18</v>
      </c>
      <c r="H3636">
        <v>24723</v>
      </c>
      <c r="I3636" t="str">
        <f t="shared" si="338"/>
        <v>Morning</v>
      </c>
      <c r="J3636" t="str">
        <f t="shared" si="339"/>
        <v>Fri</v>
      </c>
      <c r="K3636" t="str">
        <f t="shared" si="340"/>
        <v>2014-07-11</v>
      </c>
      <c r="L3636" s="39">
        <f t="shared" si="341"/>
        <v>0.40000000000145519</v>
      </c>
      <c r="M3636" s="19">
        <f>COUNTIF(Table1_3[Status], "Hired") / COUNTA(Table1_3[Status])</f>
        <v>0.6552734375</v>
      </c>
      <c r="N3636" s="27">
        <f t="shared" si="342"/>
        <v>41846.400000000001</v>
      </c>
      <c r="O3636" t="str">
        <f>TEXT(Table1_3[[#This Row],[Interview Taken on]],"MMM")</f>
        <v>Jul</v>
      </c>
    </row>
    <row r="3637" spans="1:15" x14ac:dyDescent="0.25">
      <c r="A3637">
        <v>579155</v>
      </c>
      <c r="B3637" s="3">
        <v>41848.772916666669</v>
      </c>
      <c r="C3637">
        <f t="shared" si="337"/>
        <v>0</v>
      </c>
      <c r="D3637" t="s">
        <v>13</v>
      </c>
      <c r="E3637" t="s">
        <v>8</v>
      </c>
      <c r="F3637" t="s">
        <v>201</v>
      </c>
      <c r="G3637" t="s">
        <v>18</v>
      </c>
      <c r="H3637">
        <v>47646</v>
      </c>
      <c r="I3637" t="str">
        <f t="shared" si="338"/>
        <v>Evening</v>
      </c>
      <c r="J3637" t="str">
        <f t="shared" si="339"/>
        <v>Mon</v>
      </c>
      <c r="K3637" t="str">
        <f t="shared" si="340"/>
        <v>2014-07-28</v>
      </c>
      <c r="L3637" s="39">
        <f t="shared" si="341"/>
        <v>0.77291666666860692</v>
      </c>
      <c r="M3637" s="19">
        <f>COUNTIF(Table1_3[Status], "Hired") / COUNTA(Table1_3[Status])</f>
        <v>0.6552734375</v>
      </c>
      <c r="N3637" s="27" t="str">
        <f t="shared" si="342"/>
        <v/>
      </c>
      <c r="O3637" t="str">
        <f>TEXT(Table1_3[[#This Row],[Interview Taken on]],"MMM")</f>
        <v>Jul</v>
      </c>
    </row>
    <row r="3638" spans="1:15" x14ac:dyDescent="0.25">
      <c r="A3638">
        <v>53039</v>
      </c>
      <c r="B3638" s="3">
        <v>41812.628472222219</v>
      </c>
      <c r="C3638">
        <f t="shared" si="337"/>
        <v>1</v>
      </c>
      <c r="D3638" t="s">
        <v>7</v>
      </c>
      <c r="E3638" t="s">
        <v>8</v>
      </c>
      <c r="F3638" t="s">
        <v>205</v>
      </c>
      <c r="G3638" t="s">
        <v>10</v>
      </c>
      <c r="H3638">
        <v>38704</v>
      </c>
      <c r="I3638" t="str">
        <f t="shared" si="338"/>
        <v>Afternoon</v>
      </c>
      <c r="J3638" t="str">
        <f t="shared" si="339"/>
        <v>Sun</v>
      </c>
      <c r="K3638" t="str">
        <f t="shared" si="340"/>
        <v>2014-06-22</v>
      </c>
      <c r="L3638" s="39">
        <f t="shared" si="341"/>
        <v>0.62847222221898846</v>
      </c>
      <c r="M3638" s="19">
        <f>COUNTIF(Table1_3[Status], "Hired") / COUNTA(Table1_3[Status])</f>
        <v>0.6552734375</v>
      </c>
      <c r="N3638" s="27">
        <f t="shared" si="342"/>
        <v>41827.628472222219</v>
      </c>
      <c r="O3638" t="str">
        <f>TEXT(Table1_3[[#This Row],[Interview Taken on]],"MMM")</f>
        <v>Jun</v>
      </c>
    </row>
    <row r="3639" spans="1:15" x14ac:dyDescent="0.25">
      <c r="A3639">
        <v>71209</v>
      </c>
      <c r="B3639" s="3">
        <v>41824.396527777775</v>
      </c>
      <c r="C3639">
        <f t="shared" si="337"/>
        <v>0</v>
      </c>
      <c r="D3639" t="s">
        <v>13</v>
      </c>
      <c r="E3639" t="s">
        <v>8</v>
      </c>
      <c r="F3639" t="s">
        <v>205</v>
      </c>
      <c r="G3639" t="s">
        <v>12</v>
      </c>
      <c r="H3639">
        <v>37788</v>
      </c>
      <c r="I3639" t="str">
        <f t="shared" si="338"/>
        <v>Morning</v>
      </c>
      <c r="J3639" t="str">
        <f t="shared" si="339"/>
        <v>Fri</v>
      </c>
      <c r="K3639" t="str">
        <f t="shared" si="340"/>
        <v>2014-07-04</v>
      </c>
      <c r="L3639" s="39">
        <f t="shared" si="341"/>
        <v>0.39652777777519077</v>
      </c>
      <c r="M3639" s="19">
        <f>COUNTIF(Table1_3[Status], "Hired") / COUNTA(Table1_3[Status])</f>
        <v>0.6552734375</v>
      </c>
      <c r="N3639" s="27" t="str">
        <f t="shared" si="342"/>
        <v/>
      </c>
      <c r="O3639" t="str">
        <f>TEXT(Table1_3[[#This Row],[Interview Taken on]],"MMM")</f>
        <v>Jul</v>
      </c>
    </row>
    <row r="3640" spans="1:15" x14ac:dyDescent="0.25">
      <c r="A3640">
        <v>703701</v>
      </c>
      <c r="B3640" s="3">
        <v>41829.728472222225</v>
      </c>
      <c r="C3640">
        <f t="shared" si="337"/>
        <v>0</v>
      </c>
      <c r="D3640" t="s">
        <v>13</v>
      </c>
      <c r="E3640" t="s">
        <v>11</v>
      </c>
      <c r="F3640" t="s">
        <v>205</v>
      </c>
      <c r="G3640" t="s">
        <v>12</v>
      </c>
      <c r="H3640">
        <v>82292</v>
      </c>
      <c r="I3640" t="str">
        <f t="shared" si="338"/>
        <v>Afternoon</v>
      </c>
      <c r="J3640" t="str">
        <f t="shared" si="339"/>
        <v>Wed</v>
      </c>
      <c r="K3640" t="str">
        <f t="shared" si="340"/>
        <v>2014-07-09</v>
      </c>
      <c r="L3640" s="39">
        <f t="shared" si="341"/>
        <v>0.72847222222480923</v>
      </c>
      <c r="M3640" s="19">
        <f>COUNTIF(Table1_3[Status], "Hired") / COUNTA(Table1_3[Status])</f>
        <v>0.6552734375</v>
      </c>
      <c r="N3640" s="27" t="str">
        <f t="shared" si="342"/>
        <v/>
      </c>
      <c r="O3640" t="str">
        <f>TEXT(Table1_3[[#This Row],[Interview Taken on]],"MMM")</f>
        <v>Jul</v>
      </c>
    </row>
    <row r="3641" spans="1:15" x14ac:dyDescent="0.25">
      <c r="A3641">
        <v>25908</v>
      </c>
      <c r="B3641" s="3">
        <v>41878.720138888886</v>
      </c>
      <c r="C3641">
        <f t="shared" si="337"/>
        <v>0</v>
      </c>
      <c r="D3641" t="s">
        <v>13</v>
      </c>
      <c r="E3641" t="s">
        <v>8</v>
      </c>
      <c r="F3641" t="s">
        <v>201</v>
      </c>
      <c r="G3641" t="s">
        <v>25</v>
      </c>
      <c r="H3641">
        <v>80073</v>
      </c>
      <c r="I3641" t="str">
        <f t="shared" si="338"/>
        <v>Afternoon</v>
      </c>
      <c r="J3641" t="str">
        <f t="shared" si="339"/>
        <v>Wed</v>
      </c>
      <c r="K3641" t="str">
        <f t="shared" si="340"/>
        <v>2014-08-27</v>
      </c>
      <c r="L3641" s="39">
        <f t="shared" si="341"/>
        <v>0.72013888888614019</v>
      </c>
      <c r="M3641" s="19">
        <f>COUNTIF(Table1_3[Status], "Hired") / COUNTA(Table1_3[Status])</f>
        <v>0.6552734375</v>
      </c>
      <c r="N3641" s="27" t="str">
        <f t="shared" si="342"/>
        <v/>
      </c>
      <c r="O3641" t="str">
        <f>TEXT(Table1_3[[#This Row],[Interview Taken on]],"MMM")</f>
        <v>Aug</v>
      </c>
    </row>
    <row r="3642" spans="1:15" x14ac:dyDescent="0.25">
      <c r="A3642">
        <v>863065</v>
      </c>
      <c r="B3642" s="3">
        <v>41795.379861111112</v>
      </c>
      <c r="C3642">
        <f t="shared" si="337"/>
        <v>0</v>
      </c>
      <c r="D3642" t="s">
        <v>13</v>
      </c>
      <c r="E3642" t="s">
        <v>38</v>
      </c>
      <c r="F3642" t="s">
        <v>205</v>
      </c>
      <c r="G3642" t="s">
        <v>34</v>
      </c>
      <c r="H3642">
        <v>36377</v>
      </c>
      <c r="I3642" t="str">
        <f t="shared" si="338"/>
        <v>Morning</v>
      </c>
      <c r="J3642" t="str">
        <f t="shared" si="339"/>
        <v>Thu</v>
      </c>
      <c r="K3642" t="str">
        <f t="shared" si="340"/>
        <v>2014-06-05</v>
      </c>
      <c r="L3642" s="39">
        <f t="shared" si="341"/>
        <v>0.37986111111240461</v>
      </c>
      <c r="M3642" s="19">
        <f>COUNTIF(Table1_3[Status], "Hired") / COUNTA(Table1_3[Status])</f>
        <v>0.6552734375</v>
      </c>
      <c r="N3642" s="27" t="str">
        <f t="shared" si="342"/>
        <v/>
      </c>
      <c r="O3642" t="str">
        <f>TEXT(Table1_3[[#This Row],[Interview Taken on]],"MMM")</f>
        <v>Jun</v>
      </c>
    </row>
    <row r="3643" spans="1:15" x14ac:dyDescent="0.25">
      <c r="A3643">
        <v>24745</v>
      </c>
      <c r="B3643" s="3">
        <v>41768.783333333333</v>
      </c>
      <c r="C3643">
        <f t="shared" si="337"/>
        <v>0</v>
      </c>
      <c r="D3643" t="s">
        <v>13</v>
      </c>
      <c r="E3643" t="s">
        <v>11</v>
      </c>
      <c r="F3643" t="s">
        <v>205</v>
      </c>
      <c r="G3643" t="s">
        <v>10</v>
      </c>
      <c r="H3643">
        <v>63523</v>
      </c>
      <c r="I3643" t="str">
        <f t="shared" si="338"/>
        <v>Evening</v>
      </c>
      <c r="J3643" t="str">
        <f t="shared" si="339"/>
        <v>Fri</v>
      </c>
      <c r="K3643" t="str">
        <f t="shared" si="340"/>
        <v>2014-05-09</v>
      </c>
      <c r="L3643" s="39">
        <f t="shared" si="341"/>
        <v>0.78333333333284827</v>
      </c>
      <c r="M3643" s="19">
        <f>COUNTIF(Table1_3[Status], "Hired") / COUNTA(Table1_3[Status])</f>
        <v>0.6552734375</v>
      </c>
      <c r="N3643" s="27" t="str">
        <f t="shared" si="342"/>
        <v/>
      </c>
      <c r="O3643" t="str">
        <f>TEXT(Table1_3[[#This Row],[Interview Taken on]],"MMM")</f>
        <v>May</v>
      </c>
    </row>
    <row r="3644" spans="1:15" x14ac:dyDescent="0.25">
      <c r="A3644">
        <v>671181</v>
      </c>
      <c r="B3644" s="3">
        <v>41818.813888888886</v>
      </c>
      <c r="C3644">
        <f t="shared" si="337"/>
        <v>0</v>
      </c>
      <c r="D3644" t="s">
        <v>13</v>
      </c>
      <c r="E3644" t="s">
        <v>11</v>
      </c>
      <c r="F3644" t="s">
        <v>205</v>
      </c>
      <c r="G3644" t="s">
        <v>10</v>
      </c>
      <c r="H3644">
        <v>81792</v>
      </c>
      <c r="I3644" t="str">
        <f t="shared" si="338"/>
        <v>Evening</v>
      </c>
      <c r="J3644" t="str">
        <f t="shared" si="339"/>
        <v>Sat</v>
      </c>
      <c r="K3644" t="str">
        <f t="shared" si="340"/>
        <v>2014-06-28</v>
      </c>
      <c r="L3644" s="39">
        <f t="shared" si="341"/>
        <v>0.81388888888614019</v>
      </c>
      <c r="M3644" s="19">
        <f>COUNTIF(Table1_3[Status], "Hired") / COUNTA(Table1_3[Status])</f>
        <v>0.6552734375</v>
      </c>
      <c r="N3644" s="27" t="str">
        <f t="shared" si="342"/>
        <v/>
      </c>
      <c r="O3644" t="str">
        <f>TEXT(Table1_3[[#This Row],[Interview Taken on]],"MMM")</f>
        <v>Jun</v>
      </c>
    </row>
    <row r="3645" spans="1:15" x14ac:dyDescent="0.25">
      <c r="A3645">
        <v>460744</v>
      </c>
      <c r="B3645" s="3">
        <v>41818.814583333333</v>
      </c>
      <c r="C3645">
        <f t="shared" si="337"/>
        <v>1</v>
      </c>
      <c r="D3645" t="s">
        <v>7</v>
      </c>
      <c r="E3645" t="s">
        <v>8</v>
      </c>
      <c r="F3645" t="s">
        <v>205</v>
      </c>
      <c r="G3645" t="s">
        <v>10</v>
      </c>
      <c r="H3645">
        <v>62673</v>
      </c>
      <c r="I3645" t="str">
        <f t="shared" si="338"/>
        <v>Evening</v>
      </c>
      <c r="J3645" t="str">
        <f t="shared" si="339"/>
        <v>Sat</v>
      </c>
      <c r="K3645" t="str">
        <f t="shared" si="340"/>
        <v>2014-06-28</v>
      </c>
      <c r="L3645" s="39">
        <f t="shared" si="341"/>
        <v>0.81458333333284827</v>
      </c>
      <c r="M3645" s="19">
        <f>COUNTIF(Table1_3[Status], "Hired") / COUNTA(Table1_3[Status])</f>
        <v>0.6552734375</v>
      </c>
      <c r="N3645" s="27">
        <f t="shared" si="342"/>
        <v>41833.814583333333</v>
      </c>
      <c r="O3645" t="str">
        <f>TEXT(Table1_3[[#This Row],[Interview Taken on]],"MMM")</f>
        <v>Jun</v>
      </c>
    </row>
    <row r="3646" spans="1:15" x14ac:dyDescent="0.25">
      <c r="A3646">
        <v>597345</v>
      </c>
      <c r="B3646" s="3">
        <v>41822.34652777778</v>
      </c>
      <c r="C3646">
        <f t="shared" si="337"/>
        <v>1</v>
      </c>
      <c r="D3646" t="s">
        <v>7</v>
      </c>
      <c r="E3646" t="s">
        <v>8</v>
      </c>
      <c r="F3646" t="s">
        <v>205</v>
      </c>
      <c r="G3646" t="s">
        <v>10</v>
      </c>
      <c r="H3646">
        <v>49159</v>
      </c>
      <c r="I3646" t="str">
        <f t="shared" si="338"/>
        <v>Morning</v>
      </c>
      <c r="J3646" t="str">
        <f t="shared" si="339"/>
        <v>Wed</v>
      </c>
      <c r="K3646" t="str">
        <f t="shared" si="340"/>
        <v>2014-07-02</v>
      </c>
      <c r="L3646" s="39">
        <f t="shared" si="341"/>
        <v>0.34652777777955635</v>
      </c>
      <c r="M3646" s="19">
        <f>COUNTIF(Table1_3[Status], "Hired") / COUNTA(Table1_3[Status])</f>
        <v>0.6552734375</v>
      </c>
      <c r="N3646" s="27">
        <f t="shared" si="342"/>
        <v>41837.34652777778</v>
      </c>
      <c r="O3646" t="str">
        <f>TEXT(Table1_3[[#This Row],[Interview Taken on]],"MMM")</f>
        <v>Jul</v>
      </c>
    </row>
    <row r="3647" spans="1:15" x14ac:dyDescent="0.25">
      <c r="A3647">
        <v>777203</v>
      </c>
      <c r="B3647" s="3">
        <v>41822.35</v>
      </c>
      <c r="C3647">
        <f t="shared" si="337"/>
        <v>1</v>
      </c>
      <c r="D3647" t="s">
        <v>7</v>
      </c>
      <c r="E3647" t="s">
        <v>8</v>
      </c>
      <c r="F3647" t="s">
        <v>205</v>
      </c>
      <c r="G3647" t="s">
        <v>10</v>
      </c>
      <c r="H3647">
        <v>98583</v>
      </c>
      <c r="I3647" t="str">
        <f t="shared" si="338"/>
        <v>Morning</v>
      </c>
      <c r="J3647" t="str">
        <f t="shared" si="339"/>
        <v>Wed</v>
      </c>
      <c r="K3647" t="str">
        <f t="shared" si="340"/>
        <v>2014-07-02</v>
      </c>
      <c r="L3647" s="39">
        <f t="shared" si="341"/>
        <v>0.34999999999854481</v>
      </c>
      <c r="M3647" s="19">
        <f>COUNTIF(Table1_3[Status], "Hired") / COUNTA(Table1_3[Status])</f>
        <v>0.6552734375</v>
      </c>
      <c r="N3647" s="27">
        <f t="shared" si="342"/>
        <v>41837.35</v>
      </c>
      <c r="O3647" t="str">
        <f>TEXT(Table1_3[[#This Row],[Interview Taken on]],"MMM")</f>
        <v>Jul</v>
      </c>
    </row>
    <row r="3648" spans="1:15" x14ac:dyDescent="0.25">
      <c r="A3648">
        <v>525233</v>
      </c>
      <c r="B3648" s="3">
        <v>41822.35</v>
      </c>
      <c r="C3648">
        <f t="shared" si="337"/>
        <v>0</v>
      </c>
      <c r="D3648" t="s">
        <v>13</v>
      </c>
      <c r="E3648" t="s">
        <v>8</v>
      </c>
      <c r="F3648" t="s">
        <v>205</v>
      </c>
      <c r="G3648" t="s">
        <v>10</v>
      </c>
      <c r="H3648">
        <v>16398</v>
      </c>
      <c r="I3648" t="str">
        <f t="shared" si="338"/>
        <v>Morning</v>
      </c>
      <c r="J3648" t="str">
        <f t="shared" si="339"/>
        <v>Wed</v>
      </c>
      <c r="K3648" t="str">
        <f t="shared" si="340"/>
        <v>2014-07-02</v>
      </c>
      <c r="L3648" s="39">
        <f t="shared" si="341"/>
        <v>0.34999999999854481</v>
      </c>
      <c r="M3648" s="19">
        <f>COUNTIF(Table1_3[Status], "Hired") / COUNTA(Table1_3[Status])</f>
        <v>0.6552734375</v>
      </c>
      <c r="N3648" s="27" t="str">
        <f t="shared" si="342"/>
        <v/>
      </c>
      <c r="O3648" t="str">
        <f>TEXT(Table1_3[[#This Row],[Interview Taken on]],"MMM")</f>
        <v>Jul</v>
      </c>
    </row>
    <row r="3649" spans="1:15" x14ac:dyDescent="0.25">
      <c r="A3649">
        <v>671784</v>
      </c>
      <c r="B3649" s="3">
        <v>41824.436111111114</v>
      </c>
      <c r="C3649">
        <f t="shared" si="337"/>
        <v>1</v>
      </c>
      <c r="D3649" t="s">
        <v>7</v>
      </c>
      <c r="E3649" t="s">
        <v>8</v>
      </c>
      <c r="F3649" t="s">
        <v>205</v>
      </c>
      <c r="G3649" t="s">
        <v>10</v>
      </c>
      <c r="H3649">
        <v>39972</v>
      </c>
      <c r="I3649" t="str">
        <f t="shared" si="338"/>
        <v>Morning</v>
      </c>
      <c r="J3649" t="str">
        <f t="shared" si="339"/>
        <v>Fri</v>
      </c>
      <c r="K3649" t="str">
        <f t="shared" si="340"/>
        <v>2014-07-04</v>
      </c>
      <c r="L3649" s="39">
        <f t="shared" si="341"/>
        <v>0.43611111111385981</v>
      </c>
      <c r="M3649" s="19">
        <f>COUNTIF(Table1_3[Status], "Hired") / COUNTA(Table1_3[Status])</f>
        <v>0.6552734375</v>
      </c>
      <c r="N3649" s="27">
        <f t="shared" si="342"/>
        <v>41839.436111111114</v>
      </c>
      <c r="O3649" t="str">
        <f>TEXT(Table1_3[[#This Row],[Interview Taken on]],"MMM")</f>
        <v>Jul</v>
      </c>
    </row>
    <row r="3650" spans="1:15" x14ac:dyDescent="0.25">
      <c r="A3650">
        <v>612796</v>
      </c>
      <c r="B3650" s="3">
        <v>41835.587500000001</v>
      </c>
      <c r="C3650">
        <f t="shared" ref="C3650:C3713" si="343">IF(D3650="Hired",1,0)</f>
        <v>1</v>
      </c>
      <c r="D3650" t="s">
        <v>7</v>
      </c>
      <c r="E3650" t="s">
        <v>8</v>
      </c>
      <c r="F3650" t="s">
        <v>205</v>
      </c>
      <c r="G3650" t="s">
        <v>10</v>
      </c>
      <c r="H3650">
        <v>36097</v>
      </c>
      <c r="I3650" t="str">
        <f t="shared" ref="I3650:I3713" si="344">IF(AND(HOUR(B3650)&gt;=6, HOUR(B3650)&lt;12), "Morning",
   IF(AND(HOUR(B3650)&gt;=12, HOUR(B3650)&lt;18), "Afternoon",
   IF(AND(HOUR(B3650)&gt;=18, HOUR(B3650)&lt;24), "Evening", "Night")))</f>
        <v>Afternoon</v>
      </c>
      <c r="J3650" t="str">
        <f t="shared" ref="J3650:J3713" si="345">TEXT(B3650, "DDD")</f>
        <v>Tue</v>
      </c>
      <c r="K3650" t="str">
        <f t="shared" ref="K3650:K3713" si="346">TEXT(B3650, "YYYY-MM-DD")</f>
        <v>2014-07-15</v>
      </c>
      <c r="L3650" s="39">
        <f t="shared" ref="L3650:L3713" si="347">MOD(B3650,1)</f>
        <v>0.58750000000145519</v>
      </c>
      <c r="M3650" s="19">
        <f>COUNTIF(Table1_3[Status], "Hired") / COUNTA(Table1_3[Status])</f>
        <v>0.6552734375</v>
      </c>
      <c r="N3650" s="27">
        <f t="shared" ref="N3650:N3713" si="348">IF(D3650="Hired", B3650+15, "")</f>
        <v>41850.587500000001</v>
      </c>
      <c r="O3650" t="str">
        <f>TEXT(Table1_3[[#This Row],[Interview Taken on]],"MMM")</f>
        <v>Jul</v>
      </c>
    </row>
    <row r="3651" spans="1:15" x14ac:dyDescent="0.25">
      <c r="A3651">
        <v>220918</v>
      </c>
      <c r="B3651" s="3">
        <v>41835.588194444441</v>
      </c>
      <c r="C3651">
        <f t="shared" si="343"/>
        <v>1</v>
      </c>
      <c r="D3651" t="s">
        <v>7</v>
      </c>
      <c r="E3651" t="s">
        <v>11</v>
      </c>
      <c r="F3651" t="s">
        <v>205</v>
      </c>
      <c r="G3651" t="s">
        <v>10</v>
      </c>
      <c r="H3651">
        <v>85690</v>
      </c>
      <c r="I3651" t="str">
        <f t="shared" si="344"/>
        <v>Afternoon</v>
      </c>
      <c r="J3651" t="str">
        <f t="shared" si="345"/>
        <v>Tue</v>
      </c>
      <c r="K3651" t="str">
        <f t="shared" si="346"/>
        <v>2014-07-15</v>
      </c>
      <c r="L3651" s="39">
        <f t="shared" si="347"/>
        <v>0.58819444444088731</v>
      </c>
      <c r="M3651" s="19">
        <f>COUNTIF(Table1_3[Status], "Hired") / COUNTA(Table1_3[Status])</f>
        <v>0.6552734375</v>
      </c>
      <c r="N3651" s="27">
        <f t="shared" si="348"/>
        <v>41850.588194444441</v>
      </c>
      <c r="O3651" t="str">
        <f>TEXT(Table1_3[[#This Row],[Interview Taken on]],"MMM")</f>
        <v>Jul</v>
      </c>
    </row>
    <row r="3652" spans="1:15" x14ac:dyDescent="0.25">
      <c r="A3652">
        <v>82002</v>
      </c>
      <c r="B3652" s="3">
        <v>41836.825694444444</v>
      </c>
      <c r="C3652">
        <f t="shared" si="343"/>
        <v>1</v>
      </c>
      <c r="D3652" t="s">
        <v>7</v>
      </c>
      <c r="E3652" t="s">
        <v>8</v>
      </c>
      <c r="F3652" t="s">
        <v>205</v>
      </c>
      <c r="G3652" t="s">
        <v>10</v>
      </c>
      <c r="H3652">
        <v>31165</v>
      </c>
      <c r="I3652" t="str">
        <f t="shared" si="344"/>
        <v>Evening</v>
      </c>
      <c r="J3652" t="str">
        <f t="shared" si="345"/>
        <v>Wed</v>
      </c>
      <c r="K3652" t="str">
        <f t="shared" si="346"/>
        <v>2014-07-16</v>
      </c>
      <c r="L3652" s="39">
        <f t="shared" si="347"/>
        <v>0.82569444444379769</v>
      </c>
      <c r="M3652" s="19">
        <f>COUNTIF(Table1_3[Status], "Hired") / COUNTA(Table1_3[Status])</f>
        <v>0.6552734375</v>
      </c>
      <c r="N3652" s="27">
        <f t="shared" si="348"/>
        <v>41851.825694444444</v>
      </c>
      <c r="O3652" t="str">
        <f>TEXT(Table1_3[[#This Row],[Interview Taken on]],"MMM")</f>
        <v>Jul</v>
      </c>
    </row>
    <row r="3653" spans="1:15" x14ac:dyDescent="0.25">
      <c r="A3653">
        <v>220656</v>
      </c>
      <c r="B3653" s="3">
        <v>41796.746527777781</v>
      </c>
      <c r="C3653">
        <f t="shared" si="343"/>
        <v>0</v>
      </c>
      <c r="D3653" t="s">
        <v>13</v>
      </c>
      <c r="E3653" t="s">
        <v>11</v>
      </c>
      <c r="F3653" t="s">
        <v>205</v>
      </c>
      <c r="G3653" t="s">
        <v>23</v>
      </c>
      <c r="H3653">
        <v>28224</v>
      </c>
      <c r="I3653" t="str">
        <f t="shared" si="344"/>
        <v>Afternoon</v>
      </c>
      <c r="J3653" t="str">
        <f t="shared" si="345"/>
        <v>Fri</v>
      </c>
      <c r="K3653" t="str">
        <f t="shared" si="346"/>
        <v>2014-06-06</v>
      </c>
      <c r="L3653" s="39">
        <f t="shared" si="347"/>
        <v>0.74652777778101154</v>
      </c>
      <c r="M3653" s="19">
        <f>COUNTIF(Table1_3[Status], "Hired") / COUNTA(Table1_3[Status])</f>
        <v>0.6552734375</v>
      </c>
      <c r="N3653" s="27" t="str">
        <f t="shared" si="348"/>
        <v/>
      </c>
      <c r="O3653" t="str">
        <f>TEXT(Table1_3[[#This Row],[Interview Taken on]],"MMM")</f>
        <v>Jun</v>
      </c>
    </row>
    <row r="3654" spans="1:15" x14ac:dyDescent="0.25">
      <c r="A3654">
        <v>688724</v>
      </c>
      <c r="B3654" s="3">
        <v>41811.911111111112</v>
      </c>
      <c r="C3654">
        <f t="shared" si="343"/>
        <v>1</v>
      </c>
      <c r="D3654" t="s">
        <v>7</v>
      </c>
      <c r="E3654" t="s">
        <v>8</v>
      </c>
      <c r="F3654" t="s">
        <v>205</v>
      </c>
      <c r="G3654" t="s">
        <v>23</v>
      </c>
      <c r="H3654">
        <v>13036</v>
      </c>
      <c r="I3654" t="str">
        <f t="shared" si="344"/>
        <v>Evening</v>
      </c>
      <c r="J3654" t="str">
        <f t="shared" si="345"/>
        <v>Sat</v>
      </c>
      <c r="K3654" t="str">
        <f t="shared" si="346"/>
        <v>2014-06-21</v>
      </c>
      <c r="L3654" s="39">
        <f t="shared" si="347"/>
        <v>0.91111111111240461</v>
      </c>
      <c r="M3654" s="19">
        <f>COUNTIF(Table1_3[Status], "Hired") / COUNTA(Table1_3[Status])</f>
        <v>0.6552734375</v>
      </c>
      <c r="N3654" s="27">
        <f t="shared" si="348"/>
        <v>41826.911111111112</v>
      </c>
      <c r="O3654" t="str">
        <f>TEXT(Table1_3[[#This Row],[Interview Taken on]],"MMM")</f>
        <v>Jun</v>
      </c>
    </row>
    <row r="3655" spans="1:15" x14ac:dyDescent="0.25">
      <c r="A3655">
        <v>893990</v>
      </c>
      <c r="B3655" s="3">
        <v>41811.911805555559</v>
      </c>
      <c r="C3655">
        <f t="shared" si="343"/>
        <v>0</v>
      </c>
      <c r="D3655" t="s">
        <v>13</v>
      </c>
      <c r="E3655" t="s">
        <v>8</v>
      </c>
      <c r="F3655" t="s">
        <v>205</v>
      </c>
      <c r="G3655" t="s">
        <v>23</v>
      </c>
      <c r="H3655">
        <v>71044</v>
      </c>
      <c r="I3655" t="str">
        <f t="shared" si="344"/>
        <v>Evening</v>
      </c>
      <c r="J3655" t="str">
        <f t="shared" si="345"/>
        <v>Sat</v>
      </c>
      <c r="K3655" t="str">
        <f t="shared" si="346"/>
        <v>2014-06-21</v>
      </c>
      <c r="L3655" s="39">
        <f t="shared" si="347"/>
        <v>0.91180555555911269</v>
      </c>
      <c r="M3655" s="19">
        <f>COUNTIF(Table1_3[Status], "Hired") / COUNTA(Table1_3[Status])</f>
        <v>0.6552734375</v>
      </c>
      <c r="N3655" s="27" t="str">
        <f t="shared" si="348"/>
        <v/>
      </c>
      <c r="O3655" t="str">
        <f>TEXT(Table1_3[[#This Row],[Interview Taken on]],"MMM")</f>
        <v>Jun</v>
      </c>
    </row>
    <row r="3656" spans="1:15" x14ac:dyDescent="0.25">
      <c r="A3656">
        <v>508655</v>
      </c>
      <c r="B3656" s="3">
        <v>41811.912499999999</v>
      </c>
      <c r="C3656">
        <f t="shared" si="343"/>
        <v>1</v>
      </c>
      <c r="D3656" t="s">
        <v>7</v>
      </c>
      <c r="E3656" t="s">
        <v>11</v>
      </c>
      <c r="F3656" t="s">
        <v>205</v>
      </c>
      <c r="G3656" t="s">
        <v>23</v>
      </c>
      <c r="H3656">
        <v>52526</v>
      </c>
      <c r="I3656" t="str">
        <f t="shared" si="344"/>
        <v>Evening</v>
      </c>
      <c r="J3656" t="str">
        <f t="shared" si="345"/>
        <v>Sat</v>
      </c>
      <c r="K3656" t="str">
        <f t="shared" si="346"/>
        <v>2014-06-21</v>
      </c>
      <c r="L3656" s="39">
        <f t="shared" si="347"/>
        <v>0.91249999999854481</v>
      </c>
      <c r="M3656" s="19">
        <f>COUNTIF(Table1_3[Status], "Hired") / COUNTA(Table1_3[Status])</f>
        <v>0.6552734375</v>
      </c>
      <c r="N3656" s="27">
        <f t="shared" si="348"/>
        <v>41826.912499999999</v>
      </c>
      <c r="O3656" t="str">
        <f>TEXT(Table1_3[[#This Row],[Interview Taken on]],"MMM")</f>
        <v>Jun</v>
      </c>
    </row>
    <row r="3657" spans="1:15" x14ac:dyDescent="0.25">
      <c r="A3657">
        <v>465892</v>
      </c>
      <c r="B3657" s="3">
        <v>41811.911805555559</v>
      </c>
      <c r="C3657">
        <f t="shared" si="343"/>
        <v>0</v>
      </c>
      <c r="D3657" t="s">
        <v>13</v>
      </c>
      <c r="E3657" t="s">
        <v>11</v>
      </c>
      <c r="F3657" t="s">
        <v>205</v>
      </c>
      <c r="G3657" t="s">
        <v>23</v>
      </c>
      <c r="H3657">
        <v>90091</v>
      </c>
      <c r="I3657" t="str">
        <f t="shared" si="344"/>
        <v>Evening</v>
      </c>
      <c r="J3657" t="str">
        <f t="shared" si="345"/>
        <v>Sat</v>
      </c>
      <c r="K3657" t="str">
        <f t="shared" si="346"/>
        <v>2014-06-21</v>
      </c>
      <c r="L3657" s="39">
        <f t="shared" si="347"/>
        <v>0.91180555555911269</v>
      </c>
      <c r="M3657" s="19">
        <f>COUNTIF(Table1_3[Status], "Hired") / COUNTA(Table1_3[Status])</f>
        <v>0.6552734375</v>
      </c>
      <c r="N3657" s="27" t="str">
        <f t="shared" si="348"/>
        <v/>
      </c>
      <c r="O3657" t="str">
        <f>TEXT(Table1_3[[#This Row],[Interview Taken on]],"MMM")</f>
        <v>Jun</v>
      </c>
    </row>
    <row r="3658" spans="1:15" x14ac:dyDescent="0.25">
      <c r="A3658">
        <v>875078</v>
      </c>
      <c r="B3658" s="3">
        <v>41811.913194444445</v>
      </c>
      <c r="C3658">
        <f t="shared" si="343"/>
        <v>0</v>
      </c>
      <c r="D3658" t="s">
        <v>13</v>
      </c>
      <c r="E3658" t="s">
        <v>11</v>
      </c>
      <c r="F3658" t="s">
        <v>205</v>
      </c>
      <c r="G3658" t="s">
        <v>23</v>
      </c>
      <c r="H3658">
        <v>45885</v>
      </c>
      <c r="I3658" t="str">
        <f t="shared" si="344"/>
        <v>Evening</v>
      </c>
      <c r="J3658" t="str">
        <f t="shared" si="345"/>
        <v>Sat</v>
      </c>
      <c r="K3658" t="str">
        <f t="shared" si="346"/>
        <v>2014-06-21</v>
      </c>
      <c r="L3658" s="39">
        <f t="shared" si="347"/>
        <v>0.91319444444525288</v>
      </c>
      <c r="M3658" s="19">
        <f>COUNTIF(Table1_3[Status], "Hired") / COUNTA(Table1_3[Status])</f>
        <v>0.6552734375</v>
      </c>
      <c r="N3658" s="27" t="str">
        <f t="shared" si="348"/>
        <v/>
      </c>
      <c r="O3658" t="str">
        <f>TEXT(Table1_3[[#This Row],[Interview Taken on]],"MMM")</f>
        <v>Jun</v>
      </c>
    </row>
    <row r="3659" spans="1:15" x14ac:dyDescent="0.25">
      <c r="A3659">
        <v>131063</v>
      </c>
      <c r="B3659" s="3">
        <v>41811.913888888892</v>
      </c>
      <c r="C3659">
        <f t="shared" si="343"/>
        <v>0</v>
      </c>
      <c r="D3659" t="s">
        <v>13</v>
      </c>
      <c r="E3659" t="s">
        <v>11</v>
      </c>
      <c r="F3659" t="s">
        <v>205</v>
      </c>
      <c r="G3659" t="s">
        <v>23</v>
      </c>
      <c r="H3659">
        <v>77873</v>
      </c>
      <c r="I3659" t="str">
        <f t="shared" si="344"/>
        <v>Evening</v>
      </c>
      <c r="J3659" t="str">
        <f t="shared" si="345"/>
        <v>Sat</v>
      </c>
      <c r="K3659" t="str">
        <f t="shared" si="346"/>
        <v>2014-06-21</v>
      </c>
      <c r="L3659" s="39">
        <f t="shared" si="347"/>
        <v>0.91388888889196096</v>
      </c>
      <c r="M3659" s="19">
        <f>COUNTIF(Table1_3[Status], "Hired") / COUNTA(Table1_3[Status])</f>
        <v>0.6552734375</v>
      </c>
      <c r="N3659" s="27" t="str">
        <f t="shared" si="348"/>
        <v/>
      </c>
      <c r="O3659" t="str">
        <f>TEXT(Table1_3[[#This Row],[Interview Taken on]],"MMM")</f>
        <v>Jun</v>
      </c>
    </row>
    <row r="3660" spans="1:15" x14ac:dyDescent="0.25">
      <c r="A3660">
        <v>82215</v>
      </c>
      <c r="B3660" s="3">
        <v>41811.913888888892</v>
      </c>
      <c r="C3660">
        <f t="shared" si="343"/>
        <v>1</v>
      </c>
      <c r="D3660" t="s">
        <v>7</v>
      </c>
      <c r="E3660" t="s">
        <v>11</v>
      </c>
      <c r="F3660" t="s">
        <v>205</v>
      </c>
      <c r="G3660" t="s">
        <v>23</v>
      </c>
      <c r="H3660">
        <v>86491</v>
      </c>
      <c r="I3660" t="str">
        <f t="shared" si="344"/>
        <v>Evening</v>
      </c>
      <c r="J3660" t="str">
        <f t="shared" si="345"/>
        <v>Sat</v>
      </c>
      <c r="K3660" t="str">
        <f t="shared" si="346"/>
        <v>2014-06-21</v>
      </c>
      <c r="L3660" s="39">
        <f t="shared" si="347"/>
        <v>0.91388888889196096</v>
      </c>
      <c r="M3660" s="19">
        <f>COUNTIF(Table1_3[Status], "Hired") / COUNTA(Table1_3[Status])</f>
        <v>0.6552734375</v>
      </c>
      <c r="N3660" s="27">
        <f t="shared" si="348"/>
        <v>41826.913888888892</v>
      </c>
      <c r="O3660" t="str">
        <f>TEXT(Table1_3[[#This Row],[Interview Taken on]],"MMM")</f>
        <v>Jun</v>
      </c>
    </row>
    <row r="3661" spans="1:15" x14ac:dyDescent="0.25">
      <c r="A3661">
        <v>23223</v>
      </c>
      <c r="B3661" s="3">
        <v>41848.398611111108</v>
      </c>
      <c r="C3661">
        <f t="shared" si="343"/>
        <v>1</v>
      </c>
      <c r="D3661" t="s">
        <v>7</v>
      </c>
      <c r="E3661" t="s">
        <v>8</v>
      </c>
      <c r="F3661" t="s">
        <v>205</v>
      </c>
      <c r="G3661" t="s">
        <v>23</v>
      </c>
      <c r="H3661">
        <v>81439</v>
      </c>
      <c r="I3661" t="str">
        <f t="shared" si="344"/>
        <v>Morning</v>
      </c>
      <c r="J3661" t="str">
        <f t="shared" si="345"/>
        <v>Mon</v>
      </c>
      <c r="K3661" t="str">
        <f t="shared" si="346"/>
        <v>2014-07-28</v>
      </c>
      <c r="L3661" s="39">
        <f t="shared" si="347"/>
        <v>0.39861111110803904</v>
      </c>
      <c r="M3661" s="19">
        <f>COUNTIF(Table1_3[Status], "Hired") / COUNTA(Table1_3[Status])</f>
        <v>0.6552734375</v>
      </c>
      <c r="N3661" s="27">
        <f t="shared" si="348"/>
        <v>41863.398611111108</v>
      </c>
      <c r="O3661" t="str">
        <f>TEXT(Table1_3[[#This Row],[Interview Taken on]],"MMM")</f>
        <v>Jul</v>
      </c>
    </row>
    <row r="3662" spans="1:15" x14ac:dyDescent="0.25">
      <c r="A3662">
        <v>493696</v>
      </c>
      <c r="B3662" s="3">
        <v>41862.369444444441</v>
      </c>
      <c r="C3662">
        <f t="shared" si="343"/>
        <v>0</v>
      </c>
      <c r="D3662" t="s">
        <v>13</v>
      </c>
      <c r="E3662" t="s">
        <v>8</v>
      </c>
      <c r="F3662" t="s">
        <v>205</v>
      </c>
      <c r="G3662" t="s">
        <v>23</v>
      </c>
      <c r="H3662">
        <v>28168</v>
      </c>
      <c r="I3662" t="str">
        <f t="shared" si="344"/>
        <v>Morning</v>
      </c>
      <c r="J3662" t="str">
        <f t="shared" si="345"/>
        <v>Mon</v>
      </c>
      <c r="K3662" t="str">
        <f t="shared" si="346"/>
        <v>2014-08-11</v>
      </c>
      <c r="L3662" s="39">
        <f t="shared" si="347"/>
        <v>0.36944444444088731</v>
      </c>
      <c r="M3662" s="19">
        <f>COUNTIF(Table1_3[Status], "Hired") / COUNTA(Table1_3[Status])</f>
        <v>0.6552734375</v>
      </c>
      <c r="N3662" s="27" t="str">
        <f t="shared" si="348"/>
        <v/>
      </c>
      <c r="O3662" t="str">
        <f>TEXT(Table1_3[[#This Row],[Interview Taken on]],"MMM")</f>
        <v>Aug</v>
      </c>
    </row>
    <row r="3663" spans="1:15" x14ac:dyDescent="0.25">
      <c r="A3663">
        <v>90917</v>
      </c>
      <c r="B3663" s="3">
        <v>41841.397222222222</v>
      </c>
      <c r="C3663">
        <f t="shared" si="343"/>
        <v>0</v>
      </c>
      <c r="D3663" t="s">
        <v>13</v>
      </c>
      <c r="E3663" t="s">
        <v>11</v>
      </c>
      <c r="F3663" t="s">
        <v>205</v>
      </c>
      <c r="G3663" t="s">
        <v>18</v>
      </c>
      <c r="H3663">
        <v>51580</v>
      </c>
      <c r="I3663" t="str">
        <f t="shared" si="344"/>
        <v>Morning</v>
      </c>
      <c r="J3663" t="str">
        <f t="shared" si="345"/>
        <v>Mon</v>
      </c>
      <c r="K3663" t="str">
        <f t="shared" si="346"/>
        <v>2014-07-21</v>
      </c>
      <c r="L3663" s="39">
        <f t="shared" si="347"/>
        <v>0.39722222222189885</v>
      </c>
      <c r="M3663" s="19">
        <f>COUNTIF(Table1_3[Status], "Hired") / COUNTA(Table1_3[Status])</f>
        <v>0.6552734375</v>
      </c>
      <c r="N3663" s="27" t="str">
        <f t="shared" si="348"/>
        <v/>
      </c>
      <c r="O3663" t="str">
        <f>TEXT(Table1_3[[#This Row],[Interview Taken on]],"MMM")</f>
        <v>Jul</v>
      </c>
    </row>
    <row r="3664" spans="1:15" x14ac:dyDescent="0.25">
      <c r="A3664">
        <v>685934</v>
      </c>
      <c r="B3664" s="3">
        <v>41843.526388888888</v>
      </c>
      <c r="C3664">
        <f t="shared" si="343"/>
        <v>0</v>
      </c>
      <c r="D3664" t="s">
        <v>13</v>
      </c>
      <c r="E3664" t="s">
        <v>8</v>
      </c>
      <c r="F3664" t="s">
        <v>201</v>
      </c>
      <c r="G3664" t="s">
        <v>22</v>
      </c>
      <c r="H3664">
        <v>63577</v>
      </c>
      <c r="I3664" t="str">
        <f t="shared" si="344"/>
        <v>Afternoon</v>
      </c>
      <c r="J3664" t="str">
        <f t="shared" si="345"/>
        <v>Wed</v>
      </c>
      <c r="K3664" t="str">
        <f t="shared" si="346"/>
        <v>2014-07-23</v>
      </c>
      <c r="L3664" s="39">
        <f t="shared" si="347"/>
        <v>0.52638888888759539</v>
      </c>
      <c r="M3664" s="19">
        <f>COUNTIF(Table1_3[Status], "Hired") / COUNTA(Table1_3[Status])</f>
        <v>0.6552734375</v>
      </c>
      <c r="N3664" s="27" t="str">
        <f t="shared" si="348"/>
        <v/>
      </c>
      <c r="O3664" t="str">
        <f>TEXT(Table1_3[[#This Row],[Interview Taken on]],"MMM")</f>
        <v>Jul</v>
      </c>
    </row>
    <row r="3665" spans="1:15" x14ac:dyDescent="0.25">
      <c r="A3665">
        <v>844493</v>
      </c>
      <c r="B3665" s="3">
        <v>41765.397222222222</v>
      </c>
      <c r="C3665">
        <f t="shared" si="343"/>
        <v>1</v>
      </c>
      <c r="D3665" t="s">
        <v>7</v>
      </c>
      <c r="E3665" t="s">
        <v>8</v>
      </c>
      <c r="F3665" t="s">
        <v>201</v>
      </c>
      <c r="G3665" t="s">
        <v>22</v>
      </c>
      <c r="H3665">
        <v>84470</v>
      </c>
      <c r="I3665" t="str">
        <f t="shared" si="344"/>
        <v>Morning</v>
      </c>
      <c r="J3665" t="str">
        <f t="shared" si="345"/>
        <v>Tue</v>
      </c>
      <c r="K3665" t="str">
        <f t="shared" si="346"/>
        <v>2014-05-06</v>
      </c>
      <c r="L3665" s="39">
        <f t="shared" si="347"/>
        <v>0.39722222222189885</v>
      </c>
      <c r="M3665" s="19">
        <f>COUNTIF(Table1_3[Status], "Hired") / COUNTA(Table1_3[Status])</f>
        <v>0.6552734375</v>
      </c>
      <c r="N3665" s="27">
        <f t="shared" si="348"/>
        <v>41780.397222222222</v>
      </c>
      <c r="O3665" t="str">
        <f>TEXT(Table1_3[[#This Row],[Interview Taken on]],"MMM")</f>
        <v>May</v>
      </c>
    </row>
    <row r="3666" spans="1:15" x14ac:dyDescent="0.25">
      <c r="A3666">
        <v>233446</v>
      </c>
      <c r="B3666" s="3">
        <v>41765.44027777778</v>
      </c>
      <c r="C3666">
        <f t="shared" si="343"/>
        <v>1</v>
      </c>
      <c r="D3666" t="s">
        <v>7</v>
      </c>
      <c r="E3666" t="s">
        <v>11</v>
      </c>
      <c r="F3666" t="s">
        <v>201</v>
      </c>
      <c r="G3666" t="s">
        <v>10</v>
      </c>
      <c r="H3666">
        <v>46708</v>
      </c>
      <c r="I3666" t="str">
        <f t="shared" si="344"/>
        <v>Morning</v>
      </c>
      <c r="J3666" t="str">
        <f t="shared" si="345"/>
        <v>Tue</v>
      </c>
      <c r="K3666" t="str">
        <f t="shared" si="346"/>
        <v>2014-05-06</v>
      </c>
      <c r="L3666" s="39">
        <f t="shared" si="347"/>
        <v>0.44027777777955635</v>
      </c>
      <c r="M3666" s="19">
        <f>COUNTIF(Table1_3[Status], "Hired") / COUNTA(Table1_3[Status])</f>
        <v>0.6552734375</v>
      </c>
      <c r="N3666" s="27">
        <f t="shared" si="348"/>
        <v>41780.44027777778</v>
      </c>
      <c r="O3666" t="str">
        <f>TEXT(Table1_3[[#This Row],[Interview Taken on]],"MMM")</f>
        <v>May</v>
      </c>
    </row>
    <row r="3667" spans="1:15" x14ac:dyDescent="0.25">
      <c r="A3667">
        <v>233095</v>
      </c>
      <c r="B3667" s="3">
        <v>41786.396527777775</v>
      </c>
      <c r="C3667">
        <f t="shared" si="343"/>
        <v>0</v>
      </c>
      <c r="D3667" t="s">
        <v>13</v>
      </c>
      <c r="E3667" t="s">
        <v>8</v>
      </c>
      <c r="F3667" t="s">
        <v>201</v>
      </c>
      <c r="G3667" t="s">
        <v>10</v>
      </c>
      <c r="H3667">
        <v>57238</v>
      </c>
      <c r="I3667" t="str">
        <f t="shared" si="344"/>
        <v>Morning</v>
      </c>
      <c r="J3667" t="str">
        <f t="shared" si="345"/>
        <v>Tue</v>
      </c>
      <c r="K3667" t="str">
        <f t="shared" si="346"/>
        <v>2014-05-27</v>
      </c>
      <c r="L3667" s="39">
        <f t="shared" si="347"/>
        <v>0.39652777777519077</v>
      </c>
      <c r="M3667" s="19">
        <f>COUNTIF(Table1_3[Status], "Hired") / COUNTA(Table1_3[Status])</f>
        <v>0.6552734375</v>
      </c>
      <c r="N3667" s="27" t="str">
        <f t="shared" si="348"/>
        <v/>
      </c>
      <c r="O3667" t="str">
        <f>TEXT(Table1_3[[#This Row],[Interview Taken on]],"MMM")</f>
        <v>May</v>
      </c>
    </row>
    <row r="3668" spans="1:15" x14ac:dyDescent="0.25">
      <c r="A3668">
        <v>62277</v>
      </c>
      <c r="B3668" s="3">
        <v>41821.032638888886</v>
      </c>
      <c r="C3668">
        <f t="shared" si="343"/>
        <v>0</v>
      </c>
      <c r="D3668" t="s">
        <v>13</v>
      </c>
      <c r="E3668" t="s">
        <v>8</v>
      </c>
      <c r="F3668" t="s">
        <v>205</v>
      </c>
      <c r="G3668" t="s">
        <v>12</v>
      </c>
      <c r="H3668">
        <v>11906</v>
      </c>
      <c r="I3668" t="str">
        <f t="shared" si="344"/>
        <v>Night</v>
      </c>
      <c r="J3668" t="str">
        <f t="shared" si="345"/>
        <v>Tue</v>
      </c>
      <c r="K3668" t="str">
        <f t="shared" si="346"/>
        <v>2014-07-01</v>
      </c>
      <c r="L3668" s="39">
        <f t="shared" si="347"/>
        <v>3.2638888886140194E-2</v>
      </c>
      <c r="M3668" s="19">
        <f>COUNTIF(Table1_3[Status], "Hired") / COUNTA(Table1_3[Status])</f>
        <v>0.6552734375</v>
      </c>
      <c r="N3668" s="27" t="str">
        <f t="shared" si="348"/>
        <v/>
      </c>
      <c r="O3668" t="str">
        <f>TEXT(Table1_3[[#This Row],[Interview Taken on]],"MMM")</f>
        <v>Jul</v>
      </c>
    </row>
    <row r="3669" spans="1:15" x14ac:dyDescent="0.25">
      <c r="A3669">
        <v>428368</v>
      </c>
      <c r="B3669" s="3">
        <v>41782.580555555556</v>
      </c>
      <c r="C3669">
        <f t="shared" si="343"/>
        <v>1</v>
      </c>
      <c r="D3669" t="s">
        <v>7</v>
      </c>
      <c r="E3669" t="s">
        <v>11</v>
      </c>
      <c r="F3669" t="s">
        <v>205</v>
      </c>
      <c r="G3669" t="s">
        <v>12</v>
      </c>
      <c r="H3669">
        <v>38848</v>
      </c>
      <c r="I3669" t="str">
        <f t="shared" si="344"/>
        <v>Afternoon</v>
      </c>
      <c r="J3669" t="str">
        <f t="shared" si="345"/>
        <v>Fri</v>
      </c>
      <c r="K3669" t="str">
        <f t="shared" si="346"/>
        <v>2014-05-23</v>
      </c>
      <c r="L3669" s="39">
        <f t="shared" si="347"/>
        <v>0.58055555555620231</v>
      </c>
      <c r="M3669" s="19">
        <f>COUNTIF(Table1_3[Status], "Hired") / COUNTA(Table1_3[Status])</f>
        <v>0.6552734375</v>
      </c>
      <c r="N3669" s="27">
        <f t="shared" si="348"/>
        <v>41797.580555555556</v>
      </c>
      <c r="O3669" t="str">
        <f>TEXT(Table1_3[[#This Row],[Interview Taken on]],"MMM")</f>
        <v>May</v>
      </c>
    </row>
    <row r="3670" spans="1:15" x14ac:dyDescent="0.25">
      <c r="A3670">
        <v>106645</v>
      </c>
      <c r="B3670" s="3">
        <v>41773.738888888889</v>
      </c>
      <c r="C3670">
        <f t="shared" si="343"/>
        <v>0</v>
      </c>
      <c r="D3670" t="s">
        <v>13</v>
      </c>
      <c r="E3670" t="s">
        <v>11</v>
      </c>
      <c r="F3670" t="s">
        <v>205</v>
      </c>
      <c r="G3670" t="s">
        <v>12</v>
      </c>
      <c r="H3670">
        <v>63329</v>
      </c>
      <c r="I3670" t="str">
        <f t="shared" si="344"/>
        <v>Afternoon</v>
      </c>
      <c r="J3670" t="str">
        <f t="shared" si="345"/>
        <v>Wed</v>
      </c>
      <c r="K3670" t="str">
        <f t="shared" si="346"/>
        <v>2014-05-14</v>
      </c>
      <c r="L3670" s="39">
        <f t="shared" si="347"/>
        <v>0.73888888888905058</v>
      </c>
      <c r="M3670" s="19">
        <f>COUNTIF(Table1_3[Status], "Hired") / COUNTA(Table1_3[Status])</f>
        <v>0.6552734375</v>
      </c>
      <c r="N3670" s="27" t="str">
        <f t="shared" si="348"/>
        <v/>
      </c>
      <c r="O3670" t="str">
        <f>TEXT(Table1_3[[#This Row],[Interview Taken on]],"MMM")</f>
        <v>May</v>
      </c>
    </row>
    <row r="3671" spans="1:15" x14ac:dyDescent="0.25">
      <c r="A3671">
        <v>254722</v>
      </c>
      <c r="B3671" s="3">
        <v>41775.828472222223</v>
      </c>
      <c r="C3671">
        <f t="shared" si="343"/>
        <v>1</v>
      </c>
      <c r="D3671" t="s">
        <v>7</v>
      </c>
      <c r="E3671" t="s">
        <v>8</v>
      </c>
      <c r="F3671" t="s">
        <v>205</v>
      </c>
      <c r="G3671" t="s">
        <v>12</v>
      </c>
      <c r="H3671">
        <v>1686</v>
      </c>
      <c r="I3671" t="str">
        <f t="shared" si="344"/>
        <v>Evening</v>
      </c>
      <c r="J3671" t="str">
        <f t="shared" si="345"/>
        <v>Fri</v>
      </c>
      <c r="K3671" t="str">
        <f t="shared" si="346"/>
        <v>2014-05-16</v>
      </c>
      <c r="L3671" s="39">
        <f t="shared" si="347"/>
        <v>0.82847222222335404</v>
      </c>
      <c r="M3671" s="19">
        <f>COUNTIF(Table1_3[Status], "Hired") / COUNTA(Table1_3[Status])</f>
        <v>0.6552734375</v>
      </c>
      <c r="N3671" s="27">
        <f t="shared" si="348"/>
        <v>41790.828472222223</v>
      </c>
      <c r="O3671" t="str">
        <f>TEXT(Table1_3[[#This Row],[Interview Taken on]],"MMM")</f>
        <v>May</v>
      </c>
    </row>
    <row r="3672" spans="1:15" x14ac:dyDescent="0.25">
      <c r="A3672">
        <v>267483</v>
      </c>
      <c r="B3672" s="3">
        <v>41775.82916666667</v>
      </c>
      <c r="C3672">
        <f t="shared" si="343"/>
        <v>0</v>
      </c>
      <c r="D3672" t="s">
        <v>13</v>
      </c>
      <c r="E3672" t="s">
        <v>11</v>
      </c>
      <c r="F3672" t="s">
        <v>205</v>
      </c>
      <c r="G3672" t="s">
        <v>12</v>
      </c>
      <c r="H3672">
        <v>27000</v>
      </c>
      <c r="I3672" t="str">
        <f t="shared" si="344"/>
        <v>Evening</v>
      </c>
      <c r="J3672" t="str">
        <f t="shared" si="345"/>
        <v>Fri</v>
      </c>
      <c r="K3672" t="str">
        <f t="shared" si="346"/>
        <v>2014-05-16</v>
      </c>
      <c r="L3672" s="39">
        <f t="shared" si="347"/>
        <v>0.82916666667006211</v>
      </c>
      <c r="M3672" s="19">
        <f>COUNTIF(Table1_3[Status], "Hired") / COUNTA(Table1_3[Status])</f>
        <v>0.6552734375</v>
      </c>
      <c r="N3672" s="27" t="str">
        <f t="shared" si="348"/>
        <v/>
      </c>
      <c r="O3672" t="str">
        <f>TEXT(Table1_3[[#This Row],[Interview Taken on]],"MMM")</f>
        <v>May</v>
      </c>
    </row>
    <row r="3673" spans="1:15" x14ac:dyDescent="0.25">
      <c r="A3673">
        <v>851416</v>
      </c>
      <c r="B3673" s="3">
        <v>41864.397222222222</v>
      </c>
      <c r="C3673">
        <f t="shared" si="343"/>
        <v>0</v>
      </c>
      <c r="D3673" t="s">
        <v>13</v>
      </c>
      <c r="E3673" t="s">
        <v>38</v>
      </c>
      <c r="F3673" t="s">
        <v>205</v>
      </c>
      <c r="G3673" t="s">
        <v>12</v>
      </c>
      <c r="H3673">
        <v>90172</v>
      </c>
      <c r="I3673" t="str">
        <f t="shared" si="344"/>
        <v>Morning</v>
      </c>
      <c r="J3673" t="str">
        <f t="shared" si="345"/>
        <v>Wed</v>
      </c>
      <c r="K3673" t="str">
        <f t="shared" si="346"/>
        <v>2014-08-13</v>
      </c>
      <c r="L3673" s="39">
        <f t="shared" si="347"/>
        <v>0.39722222222189885</v>
      </c>
      <c r="M3673" s="19">
        <f>COUNTIF(Table1_3[Status], "Hired") / COUNTA(Table1_3[Status])</f>
        <v>0.6552734375</v>
      </c>
      <c r="N3673" s="27" t="str">
        <f t="shared" si="348"/>
        <v/>
      </c>
      <c r="O3673" t="str">
        <f>TEXT(Table1_3[[#This Row],[Interview Taken on]],"MMM")</f>
        <v>Aug</v>
      </c>
    </row>
    <row r="3674" spans="1:15" x14ac:dyDescent="0.25">
      <c r="A3674">
        <v>593322</v>
      </c>
      <c r="B3674" s="3">
        <v>41873.198611111111</v>
      </c>
      <c r="C3674">
        <f t="shared" si="343"/>
        <v>0</v>
      </c>
      <c r="D3674" t="s">
        <v>13</v>
      </c>
      <c r="E3674" t="s">
        <v>8</v>
      </c>
      <c r="F3674" t="s">
        <v>205</v>
      </c>
      <c r="G3674" t="s">
        <v>12</v>
      </c>
      <c r="H3674">
        <v>94846</v>
      </c>
      <c r="I3674" t="str">
        <f t="shared" si="344"/>
        <v>Night</v>
      </c>
      <c r="J3674" t="str">
        <f t="shared" si="345"/>
        <v>Fri</v>
      </c>
      <c r="K3674" t="str">
        <f t="shared" si="346"/>
        <v>2014-08-22</v>
      </c>
      <c r="L3674" s="39">
        <f t="shared" si="347"/>
        <v>0.19861111111094942</v>
      </c>
      <c r="M3674" s="19">
        <f>COUNTIF(Table1_3[Status], "Hired") / COUNTA(Table1_3[Status])</f>
        <v>0.6552734375</v>
      </c>
      <c r="N3674" s="27" t="str">
        <f t="shared" si="348"/>
        <v/>
      </c>
      <c r="O3674" t="str">
        <f>TEXT(Table1_3[[#This Row],[Interview Taken on]],"MMM")</f>
        <v>Aug</v>
      </c>
    </row>
    <row r="3675" spans="1:15" x14ac:dyDescent="0.25">
      <c r="A3675">
        <v>755633</v>
      </c>
      <c r="B3675" s="3">
        <v>41873.199999999997</v>
      </c>
      <c r="C3675">
        <f t="shared" si="343"/>
        <v>0</v>
      </c>
      <c r="D3675" t="s">
        <v>13</v>
      </c>
      <c r="E3675" t="s">
        <v>11</v>
      </c>
      <c r="F3675" t="s">
        <v>205</v>
      </c>
      <c r="G3675" t="s">
        <v>12</v>
      </c>
      <c r="H3675">
        <v>87873</v>
      </c>
      <c r="I3675" t="str">
        <f t="shared" si="344"/>
        <v>Night</v>
      </c>
      <c r="J3675" t="str">
        <f t="shared" si="345"/>
        <v>Fri</v>
      </c>
      <c r="K3675" t="str">
        <f t="shared" si="346"/>
        <v>2014-08-22</v>
      </c>
      <c r="L3675" s="39">
        <f t="shared" si="347"/>
        <v>0.19999999999708962</v>
      </c>
      <c r="M3675" s="19">
        <f>COUNTIF(Table1_3[Status], "Hired") / COUNTA(Table1_3[Status])</f>
        <v>0.6552734375</v>
      </c>
      <c r="N3675" s="27" t="str">
        <f t="shared" si="348"/>
        <v/>
      </c>
      <c r="O3675" t="str">
        <f>TEXT(Table1_3[[#This Row],[Interview Taken on]],"MMM")</f>
        <v>Aug</v>
      </c>
    </row>
    <row r="3676" spans="1:15" x14ac:dyDescent="0.25">
      <c r="A3676">
        <v>286810</v>
      </c>
      <c r="B3676" s="3">
        <v>41873.199999999997</v>
      </c>
      <c r="C3676">
        <f t="shared" si="343"/>
        <v>1</v>
      </c>
      <c r="D3676" t="s">
        <v>7</v>
      </c>
      <c r="E3676" t="s">
        <v>8</v>
      </c>
      <c r="F3676" t="s">
        <v>205</v>
      </c>
      <c r="G3676" t="s">
        <v>12</v>
      </c>
      <c r="H3676">
        <v>68890</v>
      </c>
      <c r="I3676" t="str">
        <f t="shared" si="344"/>
        <v>Night</v>
      </c>
      <c r="J3676" t="str">
        <f t="shared" si="345"/>
        <v>Fri</v>
      </c>
      <c r="K3676" t="str">
        <f t="shared" si="346"/>
        <v>2014-08-22</v>
      </c>
      <c r="L3676" s="39">
        <f t="shared" si="347"/>
        <v>0.19999999999708962</v>
      </c>
      <c r="M3676" s="19">
        <f>COUNTIF(Table1_3[Status], "Hired") / COUNTA(Table1_3[Status])</f>
        <v>0.6552734375</v>
      </c>
      <c r="N3676" s="27">
        <f t="shared" si="348"/>
        <v>41888.199999999997</v>
      </c>
      <c r="O3676" t="str">
        <f>TEXT(Table1_3[[#This Row],[Interview Taken on]],"MMM")</f>
        <v>Aug</v>
      </c>
    </row>
    <row r="3677" spans="1:15" x14ac:dyDescent="0.25">
      <c r="A3677">
        <v>272792</v>
      </c>
      <c r="B3677" s="3">
        <v>41874.404166666667</v>
      </c>
      <c r="C3677">
        <f t="shared" si="343"/>
        <v>1</v>
      </c>
      <c r="D3677" t="s">
        <v>7</v>
      </c>
      <c r="E3677" t="s">
        <v>11</v>
      </c>
      <c r="F3677" t="s">
        <v>205</v>
      </c>
      <c r="G3677" t="s">
        <v>12</v>
      </c>
      <c r="H3677">
        <v>51993</v>
      </c>
      <c r="I3677" t="str">
        <f t="shared" si="344"/>
        <v>Morning</v>
      </c>
      <c r="J3677" t="str">
        <f t="shared" si="345"/>
        <v>Sat</v>
      </c>
      <c r="K3677" t="str">
        <f t="shared" si="346"/>
        <v>2014-08-23</v>
      </c>
      <c r="L3677" s="39">
        <f t="shared" si="347"/>
        <v>0.40416666666715173</v>
      </c>
      <c r="M3677" s="19">
        <f>COUNTIF(Table1_3[Status], "Hired") / COUNTA(Table1_3[Status])</f>
        <v>0.6552734375</v>
      </c>
      <c r="N3677" s="27">
        <f t="shared" si="348"/>
        <v>41889.404166666667</v>
      </c>
      <c r="O3677" t="str">
        <f>TEXT(Table1_3[[#This Row],[Interview Taken on]],"MMM")</f>
        <v>Aug</v>
      </c>
    </row>
    <row r="3678" spans="1:15" x14ac:dyDescent="0.25">
      <c r="A3678">
        <v>231924</v>
      </c>
      <c r="B3678" s="3">
        <v>41874.40625</v>
      </c>
      <c r="C3678">
        <f t="shared" si="343"/>
        <v>1</v>
      </c>
      <c r="D3678" t="s">
        <v>7</v>
      </c>
      <c r="E3678" t="s">
        <v>11</v>
      </c>
      <c r="F3678" t="s">
        <v>205</v>
      </c>
      <c r="G3678" t="s">
        <v>12</v>
      </c>
      <c r="H3678">
        <v>89458</v>
      </c>
      <c r="I3678" t="str">
        <f t="shared" si="344"/>
        <v>Morning</v>
      </c>
      <c r="J3678" t="str">
        <f t="shared" si="345"/>
        <v>Sat</v>
      </c>
      <c r="K3678" t="str">
        <f t="shared" si="346"/>
        <v>2014-08-23</v>
      </c>
      <c r="L3678" s="39">
        <f t="shared" si="347"/>
        <v>0.40625</v>
      </c>
      <c r="M3678" s="19">
        <f>COUNTIF(Table1_3[Status], "Hired") / COUNTA(Table1_3[Status])</f>
        <v>0.6552734375</v>
      </c>
      <c r="N3678" s="27">
        <f t="shared" si="348"/>
        <v>41889.40625</v>
      </c>
      <c r="O3678" t="str">
        <f>TEXT(Table1_3[[#This Row],[Interview Taken on]],"MMM")</f>
        <v>Aug</v>
      </c>
    </row>
    <row r="3679" spans="1:15" x14ac:dyDescent="0.25">
      <c r="A3679">
        <v>522338</v>
      </c>
      <c r="B3679" s="3">
        <v>41881.655555555553</v>
      </c>
      <c r="C3679">
        <f t="shared" si="343"/>
        <v>1</v>
      </c>
      <c r="D3679" t="s">
        <v>7</v>
      </c>
      <c r="E3679" t="s">
        <v>11</v>
      </c>
      <c r="F3679" t="s">
        <v>205</v>
      </c>
      <c r="G3679" t="s">
        <v>12</v>
      </c>
      <c r="H3679">
        <v>44529</v>
      </c>
      <c r="I3679" t="str">
        <f t="shared" si="344"/>
        <v>Afternoon</v>
      </c>
      <c r="J3679" t="str">
        <f t="shared" si="345"/>
        <v>Sat</v>
      </c>
      <c r="K3679" t="str">
        <f t="shared" si="346"/>
        <v>2014-08-30</v>
      </c>
      <c r="L3679" s="39">
        <f t="shared" si="347"/>
        <v>0.65555555555329192</v>
      </c>
      <c r="M3679" s="19">
        <f>COUNTIF(Table1_3[Status], "Hired") / COUNTA(Table1_3[Status])</f>
        <v>0.6552734375</v>
      </c>
      <c r="N3679" s="27">
        <f t="shared" si="348"/>
        <v>41896.655555555553</v>
      </c>
      <c r="O3679" t="str">
        <f>TEXT(Table1_3[[#This Row],[Interview Taken on]],"MMM")</f>
        <v>Aug</v>
      </c>
    </row>
    <row r="3680" spans="1:15" x14ac:dyDescent="0.25">
      <c r="A3680">
        <v>840292</v>
      </c>
      <c r="B3680" s="3">
        <v>41836.397916666669</v>
      </c>
      <c r="C3680">
        <f t="shared" si="343"/>
        <v>0</v>
      </c>
      <c r="D3680" t="s">
        <v>13</v>
      </c>
      <c r="E3680" t="s">
        <v>11</v>
      </c>
      <c r="F3680" t="s">
        <v>205</v>
      </c>
      <c r="G3680" t="s">
        <v>34</v>
      </c>
      <c r="H3680">
        <v>65419</v>
      </c>
      <c r="I3680" t="str">
        <f t="shared" si="344"/>
        <v>Morning</v>
      </c>
      <c r="J3680" t="str">
        <f t="shared" si="345"/>
        <v>Wed</v>
      </c>
      <c r="K3680" t="str">
        <f t="shared" si="346"/>
        <v>2014-07-16</v>
      </c>
      <c r="L3680" s="39">
        <f t="shared" si="347"/>
        <v>0.39791666666860692</v>
      </c>
      <c r="M3680" s="19">
        <f>COUNTIF(Table1_3[Status], "Hired") / COUNTA(Table1_3[Status])</f>
        <v>0.6552734375</v>
      </c>
      <c r="N3680" s="27" t="str">
        <f t="shared" si="348"/>
        <v/>
      </c>
      <c r="O3680" t="str">
        <f>TEXT(Table1_3[[#This Row],[Interview Taken on]],"MMM")</f>
        <v>Jul</v>
      </c>
    </row>
    <row r="3681" spans="1:15" x14ac:dyDescent="0.25">
      <c r="A3681">
        <v>662487</v>
      </c>
      <c r="B3681" s="3">
        <v>41780.396527777775</v>
      </c>
      <c r="C3681">
        <f t="shared" si="343"/>
        <v>1</v>
      </c>
      <c r="D3681" t="s">
        <v>7</v>
      </c>
      <c r="E3681" t="s">
        <v>8</v>
      </c>
      <c r="F3681" t="s">
        <v>201</v>
      </c>
      <c r="G3681" t="s">
        <v>34</v>
      </c>
      <c r="H3681">
        <v>80916</v>
      </c>
      <c r="I3681" t="str">
        <f t="shared" si="344"/>
        <v>Morning</v>
      </c>
      <c r="J3681" t="str">
        <f t="shared" si="345"/>
        <v>Wed</v>
      </c>
      <c r="K3681" t="str">
        <f t="shared" si="346"/>
        <v>2014-05-21</v>
      </c>
      <c r="L3681" s="39">
        <f t="shared" si="347"/>
        <v>0.39652777777519077</v>
      </c>
      <c r="M3681" s="19">
        <f>COUNTIF(Table1_3[Status], "Hired") / COUNTA(Table1_3[Status])</f>
        <v>0.6552734375</v>
      </c>
      <c r="N3681" s="27">
        <f t="shared" si="348"/>
        <v>41795.396527777775</v>
      </c>
      <c r="O3681" t="str">
        <f>TEXT(Table1_3[[#This Row],[Interview Taken on]],"MMM")</f>
        <v>May</v>
      </c>
    </row>
    <row r="3682" spans="1:15" x14ac:dyDescent="0.25">
      <c r="A3682">
        <v>131773</v>
      </c>
      <c r="B3682" s="3">
        <v>41810.561111111114</v>
      </c>
      <c r="C3682">
        <f t="shared" si="343"/>
        <v>0</v>
      </c>
      <c r="D3682" t="s">
        <v>13</v>
      </c>
      <c r="E3682" t="s">
        <v>8</v>
      </c>
      <c r="F3682" t="s">
        <v>201</v>
      </c>
      <c r="G3682" t="s">
        <v>34</v>
      </c>
      <c r="H3682">
        <v>69933</v>
      </c>
      <c r="I3682" t="str">
        <f t="shared" si="344"/>
        <v>Afternoon</v>
      </c>
      <c r="J3682" t="str">
        <f t="shared" si="345"/>
        <v>Fri</v>
      </c>
      <c r="K3682" t="str">
        <f t="shared" si="346"/>
        <v>2014-06-20</v>
      </c>
      <c r="L3682" s="39">
        <f t="shared" si="347"/>
        <v>0.56111111111385981</v>
      </c>
      <c r="M3682" s="19">
        <f>COUNTIF(Table1_3[Status], "Hired") / COUNTA(Table1_3[Status])</f>
        <v>0.6552734375</v>
      </c>
      <c r="N3682" s="27" t="str">
        <f t="shared" si="348"/>
        <v/>
      </c>
      <c r="O3682" t="str">
        <f>TEXT(Table1_3[[#This Row],[Interview Taken on]],"MMM")</f>
        <v>Jun</v>
      </c>
    </row>
    <row r="3683" spans="1:15" x14ac:dyDescent="0.25">
      <c r="A3683">
        <v>830960</v>
      </c>
      <c r="B3683" s="3">
        <v>41831.397222222222</v>
      </c>
      <c r="C3683">
        <f t="shared" si="343"/>
        <v>0</v>
      </c>
      <c r="D3683" t="s">
        <v>13</v>
      </c>
      <c r="E3683" t="s">
        <v>38</v>
      </c>
      <c r="F3683" t="s">
        <v>201</v>
      </c>
      <c r="G3683" t="s">
        <v>34</v>
      </c>
      <c r="H3683">
        <v>80857</v>
      </c>
      <c r="I3683" t="str">
        <f t="shared" si="344"/>
        <v>Morning</v>
      </c>
      <c r="J3683" t="str">
        <f t="shared" si="345"/>
        <v>Fri</v>
      </c>
      <c r="K3683" t="str">
        <f t="shared" si="346"/>
        <v>2014-07-11</v>
      </c>
      <c r="L3683" s="39">
        <f t="shared" si="347"/>
        <v>0.39722222222189885</v>
      </c>
      <c r="M3683" s="19">
        <f>COUNTIF(Table1_3[Status], "Hired") / COUNTA(Table1_3[Status])</f>
        <v>0.6552734375</v>
      </c>
      <c r="N3683" s="27" t="str">
        <f t="shared" si="348"/>
        <v/>
      </c>
      <c r="O3683" t="str">
        <f>TEXT(Table1_3[[#This Row],[Interview Taken on]],"MMM")</f>
        <v>Jul</v>
      </c>
    </row>
    <row r="3684" spans="1:15" x14ac:dyDescent="0.25">
      <c r="A3684">
        <v>803879</v>
      </c>
      <c r="B3684" s="3">
        <v>41870.717361111114</v>
      </c>
      <c r="C3684">
        <f t="shared" si="343"/>
        <v>1</v>
      </c>
      <c r="D3684" t="s">
        <v>7</v>
      </c>
      <c r="E3684" t="s">
        <v>8</v>
      </c>
      <c r="F3684" t="s">
        <v>202</v>
      </c>
      <c r="G3684" t="s">
        <v>25</v>
      </c>
      <c r="H3684">
        <v>59043</v>
      </c>
      <c r="I3684" t="str">
        <f t="shared" si="344"/>
        <v>Afternoon</v>
      </c>
      <c r="J3684" t="str">
        <f t="shared" si="345"/>
        <v>Tue</v>
      </c>
      <c r="K3684" t="str">
        <f t="shared" si="346"/>
        <v>2014-08-19</v>
      </c>
      <c r="L3684" s="39">
        <f t="shared" si="347"/>
        <v>0.71736111111385981</v>
      </c>
      <c r="M3684" s="19">
        <f>COUNTIF(Table1_3[Status], "Hired") / COUNTA(Table1_3[Status])</f>
        <v>0.6552734375</v>
      </c>
      <c r="N3684" s="27">
        <f t="shared" si="348"/>
        <v>41885.717361111114</v>
      </c>
      <c r="O3684" t="str">
        <f>TEXT(Table1_3[[#This Row],[Interview Taken on]],"MMM")</f>
        <v>Aug</v>
      </c>
    </row>
    <row r="3685" spans="1:15" x14ac:dyDescent="0.25">
      <c r="A3685">
        <v>926957</v>
      </c>
      <c r="B3685" s="3">
        <v>41775.74722222222</v>
      </c>
      <c r="C3685">
        <f t="shared" si="343"/>
        <v>1</v>
      </c>
      <c r="D3685" t="s">
        <v>7</v>
      </c>
      <c r="E3685" t="s">
        <v>8</v>
      </c>
      <c r="F3685" t="s">
        <v>201</v>
      </c>
      <c r="G3685" t="s">
        <v>25</v>
      </c>
      <c r="H3685">
        <v>66430</v>
      </c>
      <c r="I3685" t="str">
        <f t="shared" si="344"/>
        <v>Afternoon</v>
      </c>
      <c r="J3685" t="str">
        <f t="shared" si="345"/>
        <v>Fri</v>
      </c>
      <c r="K3685" t="str">
        <f t="shared" si="346"/>
        <v>2014-05-16</v>
      </c>
      <c r="L3685" s="39">
        <f t="shared" si="347"/>
        <v>0.74722222222044365</v>
      </c>
      <c r="M3685" s="19">
        <f>COUNTIF(Table1_3[Status], "Hired") / COUNTA(Table1_3[Status])</f>
        <v>0.6552734375</v>
      </c>
      <c r="N3685" s="27">
        <f t="shared" si="348"/>
        <v>41790.74722222222</v>
      </c>
      <c r="O3685" t="str">
        <f>TEXT(Table1_3[[#This Row],[Interview Taken on]],"MMM")</f>
        <v>May</v>
      </c>
    </row>
    <row r="3686" spans="1:15" x14ac:dyDescent="0.25">
      <c r="A3686">
        <v>818752</v>
      </c>
      <c r="B3686" s="3">
        <v>41781.777777777781</v>
      </c>
      <c r="C3686">
        <f t="shared" si="343"/>
        <v>1</v>
      </c>
      <c r="D3686" t="s">
        <v>7</v>
      </c>
      <c r="E3686" t="s">
        <v>11</v>
      </c>
      <c r="F3686" t="s">
        <v>201</v>
      </c>
      <c r="G3686" t="s">
        <v>18</v>
      </c>
      <c r="H3686">
        <v>59012</v>
      </c>
      <c r="I3686" t="str">
        <f t="shared" si="344"/>
        <v>Evening</v>
      </c>
      <c r="J3686" t="str">
        <f t="shared" si="345"/>
        <v>Thu</v>
      </c>
      <c r="K3686" t="str">
        <f t="shared" si="346"/>
        <v>2014-05-22</v>
      </c>
      <c r="L3686" s="39">
        <f t="shared" si="347"/>
        <v>0.77777777778101154</v>
      </c>
      <c r="M3686" s="19">
        <f>COUNTIF(Table1_3[Status], "Hired") / COUNTA(Table1_3[Status])</f>
        <v>0.6552734375</v>
      </c>
      <c r="N3686" s="27">
        <f t="shared" si="348"/>
        <v>41796.777777777781</v>
      </c>
      <c r="O3686" t="str">
        <f>TEXT(Table1_3[[#This Row],[Interview Taken on]],"MMM")</f>
        <v>May</v>
      </c>
    </row>
    <row r="3687" spans="1:15" x14ac:dyDescent="0.25">
      <c r="A3687">
        <v>554427</v>
      </c>
      <c r="B3687" s="3">
        <v>41781.777777777781</v>
      </c>
      <c r="C3687">
        <f t="shared" si="343"/>
        <v>1</v>
      </c>
      <c r="D3687" t="s">
        <v>7</v>
      </c>
      <c r="E3687" t="s">
        <v>8</v>
      </c>
      <c r="F3687" t="s">
        <v>201</v>
      </c>
      <c r="G3687" t="s">
        <v>18</v>
      </c>
      <c r="H3687">
        <v>5107</v>
      </c>
      <c r="I3687" t="str">
        <f t="shared" si="344"/>
        <v>Evening</v>
      </c>
      <c r="J3687" t="str">
        <f t="shared" si="345"/>
        <v>Thu</v>
      </c>
      <c r="K3687" t="str">
        <f t="shared" si="346"/>
        <v>2014-05-22</v>
      </c>
      <c r="L3687" s="39">
        <f t="shared" si="347"/>
        <v>0.77777777778101154</v>
      </c>
      <c r="M3687" s="19">
        <f>COUNTIF(Table1_3[Status], "Hired") / COUNTA(Table1_3[Status])</f>
        <v>0.6552734375</v>
      </c>
      <c r="N3687" s="27">
        <f t="shared" si="348"/>
        <v>41796.777777777781</v>
      </c>
      <c r="O3687" t="str">
        <f>TEXT(Table1_3[[#This Row],[Interview Taken on]],"MMM")</f>
        <v>May</v>
      </c>
    </row>
    <row r="3688" spans="1:15" x14ac:dyDescent="0.25">
      <c r="A3688">
        <v>281882</v>
      </c>
      <c r="B3688" s="3">
        <v>41781.77847222222</v>
      </c>
      <c r="C3688">
        <f t="shared" si="343"/>
        <v>0</v>
      </c>
      <c r="D3688" t="s">
        <v>13</v>
      </c>
      <c r="E3688" t="s">
        <v>11</v>
      </c>
      <c r="F3688" t="s">
        <v>201</v>
      </c>
      <c r="G3688" t="s">
        <v>18</v>
      </c>
      <c r="H3688">
        <v>99408</v>
      </c>
      <c r="I3688" t="str">
        <f t="shared" si="344"/>
        <v>Evening</v>
      </c>
      <c r="J3688" t="str">
        <f t="shared" si="345"/>
        <v>Thu</v>
      </c>
      <c r="K3688" t="str">
        <f t="shared" si="346"/>
        <v>2014-05-22</v>
      </c>
      <c r="L3688" s="39">
        <f t="shared" si="347"/>
        <v>0.77847222222044365</v>
      </c>
      <c r="M3688" s="19">
        <f>COUNTIF(Table1_3[Status], "Hired") / COUNTA(Table1_3[Status])</f>
        <v>0.6552734375</v>
      </c>
      <c r="N3688" s="27" t="str">
        <f t="shared" si="348"/>
        <v/>
      </c>
      <c r="O3688" t="str">
        <f>TEXT(Table1_3[[#This Row],[Interview Taken on]],"MMM")</f>
        <v>May</v>
      </c>
    </row>
    <row r="3689" spans="1:15" x14ac:dyDescent="0.25">
      <c r="A3689">
        <v>262806</v>
      </c>
      <c r="B3689" s="3">
        <v>41781.777777777781</v>
      </c>
      <c r="C3689">
        <f t="shared" si="343"/>
        <v>1</v>
      </c>
      <c r="D3689" t="s">
        <v>7</v>
      </c>
      <c r="E3689" t="s">
        <v>38</v>
      </c>
      <c r="F3689" t="s">
        <v>201</v>
      </c>
      <c r="G3689" t="s">
        <v>18</v>
      </c>
      <c r="H3689">
        <v>87327</v>
      </c>
      <c r="I3689" t="str">
        <f t="shared" si="344"/>
        <v>Evening</v>
      </c>
      <c r="J3689" t="str">
        <f t="shared" si="345"/>
        <v>Thu</v>
      </c>
      <c r="K3689" t="str">
        <f t="shared" si="346"/>
        <v>2014-05-22</v>
      </c>
      <c r="L3689" s="39">
        <f t="shared" si="347"/>
        <v>0.77777777778101154</v>
      </c>
      <c r="M3689" s="19">
        <f>COUNTIF(Table1_3[Status], "Hired") / COUNTA(Table1_3[Status])</f>
        <v>0.6552734375</v>
      </c>
      <c r="N3689" s="27">
        <f t="shared" si="348"/>
        <v>41796.777777777781</v>
      </c>
      <c r="O3689" t="str">
        <f>TEXT(Table1_3[[#This Row],[Interview Taken on]],"MMM")</f>
        <v>May</v>
      </c>
    </row>
    <row r="3690" spans="1:15" x14ac:dyDescent="0.25">
      <c r="A3690">
        <v>691563</v>
      </c>
      <c r="B3690" s="3">
        <v>41816.396527777775</v>
      </c>
      <c r="C3690">
        <f t="shared" si="343"/>
        <v>1</v>
      </c>
      <c r="D3690" t="s">
        <v>7</v>
      </c>
      <c r="E3690" t="s">
        <v>8</v>
      </c>
      <c r="F3690" t="s">
        <v>201</v>
      </c>
      <c r="G3690" t="s">
        <v>18</v>
      </c>
      <c r="H3690">
        <v>68344</v>
      </c>
      <c r="I3690" t="str">
        <f t="shared" si="344"/>
        <v>Morning</v>
      </c>
      <c r="J3690" t="str">
        <f t="shared" si="345"/>
        <v>Thu</v>
      </c>
      <c r="K3690" t="str">
        <f t="shared" si="346"/>
        <v>2014-06-26</v>
      </c>
      <c r="L3690" s="39">
        <f t="shared" si="347"/>
        <v>0.39652777777519077</v>
      </c>
      <c r="M3690" s="19">
        <f>COUNTIF(Table1_3[Status], "Hired") / COUNTA(Table1_3[Status])</f>
        <v>0.6552734375</v>
      </c>
      <c r="N3690" s="27">
        <f t="shared" si="348"/>
        <v>41831.396527777775</v>
      </c>
      <c r="O3690" t="str">
        <f>TEXT(Table1_3[[#This Row],[Interview Taken on]],"MMM")</f>
        <v>Jun</v>
      </c>
    </row>
    <row r="3691" spans="1:15" x14ac:dyDescent="0.25">
      <c r="A3691">
        <v>42630</v>
      </c>
      <c r="B3691" s="3">
        <v>41830.397222222222</v>
      </c>
      <c r="C3691">
        <f t="shared" si="343"/>
        <v>0</v>
      </c>
      <c r="D3691" t="s">
        <v>13</v>
      </c>
      <c r="E3691" t="s">
        <v>8</v>
      </c>
      <c r="F3691" t="s">
        <v>201</v>
      </c>
      <c r="G3691" t="s">
        <v>18</v>
      </c>
      <c r="H3691">
        <v>7149</v>
      </c>
      <c r="I3691" t="str">
        <f t="shared" si="344"/>
        <v>Morning</v>
      </c>
      <c r="J3691" t="str">
        <f t="shared" si="345"/>
        <v>Thu</v>
      </c>
      <c r="K3691" t="str">
        <f t="shared" si="346"/>
        <v>2014-07-10</v>
      </c>
      <c r="L3691" s="39">
        <f t="shared" si="347"/>
        <v>0.39722222222189885</v>
      </c>
      <c r="M3691" s="19">
        <f>COUNTIF(Table1_3[Status], "Hired") / COUNTA(Table1_3[Status])</f>
        <v>0.6552734375</v>
      </c>
      <c r="N3691" s="27" t="str">
        <f t="shared" si="348"/>
        <v/>
      </c>
      <c r="O3691" t="str">
        <f>TEXT(Table1_3[[#This Row],[Interview Taken on]],"MMM")</f>
        <v>Jul</v>
      </c>
    </row>
    <row r="3692" spans="1:15" x14ac:dyDescent="0.25">
      <c r="A3692">
        <v>145654</v>
      </c>
      <c r="B3692" s="3">
        <v>41802.397222222222</v>
      </c>
      <c r="C3692">
        <f t="shared" si="343"/>
        <v>1</v>
      </c>
      <c r="D3692" t="s">
        <v>7</v>
      </c>
      <c r="E3692" t="s">
        <v>11</v>
      </c>
      <c r="F3692" t="s">
        <v>205</v>
      </c>
      <c r="G3692" t="s">
        <v>18</v>
      </c>
      <c r="H3692">
        <v>79265</v>
      </c>
      <c r="I3692" t="str">
        <f t="shared" si="344"/>
        <v>Morning</v>
      </c>
      <c r="J3692" t="str">
        <f t="shared" si="345"/>
        <v>Thu</v>
      </c>
      <c r="K3692" t="str">
        <f t="shared" si="346"/>
        <v>2014-06-12</v>
      </c>
      <c r="L3692" s="39">
        <f t="shared" si="347"/>
        <v>0.39722222222189885</v>
      </c>
      <c r="M3692" s="19">
        <f>COUNTIF(Table1_3[Status], "Hired") / COUNTA(Table1_3[Status])</f>
        <v>0.6552734375</v>
      </c>
      <c r="N3692" s="27">
        <f t="shared" si="348"/>
        <v>41817.397222222222</v>
      </c>
      <c r="O3692" t="str">
        <f>TEXT(Table1_3[[#This Row],[Interview Taken on]],"MMM")</f>
        <v>Jun</v>
      </c>
    </row>
    <row r="3693" spans="1:15" x14ac:dyDescent="0.25">
      <c r="A3693">
        <v>450068</v>
      </c>
      <c r="B3693" s="3">
        <v>41849.659722222219</v>
      </c>
      <c r="C3693">
        <f t="shared" si="343"/>
        <v>1</v>
      </c>
      <c r="D3693" t="s">
        <v>7</v>
      </c>
      <c r="E3693" t="s">
        <v>8</v>
      </c>
      <c r="F3693" t="s">
        <v>205</v>
      </c>
      <c r="G3693" t="s">
        <v>22</v>
      </c>
      <c r="H3693">
        <v>98599</v>
      </c>
      <c r="I3693" t="str">
        <f t="shared" si="344"/>
        <v>Afternoon</v>
      </c>
      <c r="J3693" t="str">
        <f t="shared" si="345"/>
        <v>Tue</v>
      </c>
      <c r="K3693" t="str">
        <f t="shared" si="346"/>
        <v>2014-07-29</v>
      </c>
      <c r="L3693" s="39">
        <f t="shared" si="347"/>
        <v>0.65972222221898846</v>
      </c>
      <c r="M3693" s="19">
        <f>COUNTIF(Table1_3[Status], "Hired") / COUNTA(Table1_3[Status])</f>
        <v>0.6552734375</v>
      </c>
      <c r="N3693" s="27">
        <f t="shared" si="348"/>
        <v>41864.659722222219</v>
      </c>
      <c r="O3693" t="str">
        <f>TEXT(Table1_3[[#This Row],[Interview Taken on]],"MMM")</f>
        <v>Jul</v>
      </c>
    </row>
    <row r="3694" spans="1:15" x14ac:dyDescent="0.25">
      <c r="A3694">
        <v>991377</v>
      </c>
      <c r="B3694" s="3">
        <v>41790.760416666664</v>
      </c>
      <c r="C3694">
        <f t="shared" si="343"/>
        <v>1</v>
      </c>
      <c r="D3694" t="s">
        <v>7</v>
      </c>
      <c r="E3694" t="s">
        <v>8</v>
      </c>
      <c r="F3694" t="s">
        <v>204</v>
      </c>
      <c r="G3694" t="s">
        <v>23</v>
      </c>
      <c r="H3694">
        <v>5776</v>
      </c>
      <c r="I3694" t="str">
        <f t="shared" si="344"/>
        <v>Evening</v>
      </c>
      <c r="J3694" t="str">
        <f t="shared" si="345"/>
        <v>Sat</v>
      </c>
      <c r="K3694" t="str">
        <f t="shared" si="346"/>
        <v>2014-05-31</v>
      </c>
      <c r="L3694" s="39">
        <f t="shared" si="347"/>
        <v>0.76041666666424135</v>
      </c>
      <c r="M3694" s="19">
        <f>COUNTIF(Table1_3[Status], "Hired") / COUNTA(Table1_3[Status])</f>
        <v>0.6552734375</v>
      </c>
      <c r="N3694" s="27">
        <f t="shared" si="348"/>
        <v>41805.760416666664</v>
      </c>
      <c r="O3694" t="str">
        <f>TEXT(Table1_3[[#This Row],[Interview Taken on]],"MMM")</f>
        <v>May</v>
      </c>
    </row>
    <row r="3695" spans="1:15" x14ac:dyDescent="0.25">
      <c r="A3695">
        <v>972418</v>
      </c>
      <c r="B3695" s="3">
        <v>41838.397916666669</v>
      </c>
      <c r="C3695">
        <f t="shared" si="343"/>
        <v>1</v>
      </c>
      <c r="D3695" t="s">
        <v>7</v>
      </c>
      <c r="E3695" t="s">
        <v>8</v>
      </c>
      <c r="F3695" t="s">
        <v>204</v>
      </c>
      <c r="G3695" t="s">
        <v>34</v>
      </c>
      <c r="H3695">
        <v>17920</v>
      </c>
      <c r="I3695" t="str">
        <f t="shared" si="344"/>
        <v>Morning</v>
      </c>
      <c r="J3695" t="str">
        <f t="shared" si="345"/>
        <v>Fri</v>
      </c>
      <c r="K3695" t="str">
        <f t="shared" si="346"/>
        <v>2014-07-18</v>
      </c>
      <c r="L3695" s="39">
        <f t="shared" si="347"/>
        <v>0.39791666666860692</v>
      </c>
      <c r="M3695" s="19">
        <f>COUNTIF(Table1_3[Status], "Hired") / COUNTA(Table1_3[Status])</f>
        <v>0.6552734375</v>
      </c>
      <c r="N3695" s="27">
        <f t="shared" si="348"/>
        <v>41853.397916666669</v>
      </c>
      <c r="O3695" t="str">
        <f>TEXT(Table1_3[[#This Row],[Interview Taken on]],"MMM")</f>
        <v>Jul</v>
      </c>
    </row>
    <row r="3696" spans="1:15" x14ac:dyDescent="0.25">
      <c r="A3696">
        <v>758770</v>
      </c>
      <c r="B3696" s="3">
        <v>41865.711111111108</v>
      </c>
      <c r="C3696">
        <f t="shared" si="343"/>
        <v>1</v>
      </c>
      <c r="D3696" t="s">
        <v>7</v>
      </c>
      <c r="E3696" t="s">
        <v>8</v>
      </c>
      <c r="F3696" t="s">
        <v>204</v>
      </c>
      <c r="G3696" t="s">
        <v>34</v>
      </c>
      <c r="H3696">
        <v>26390</v>
      </c>
      <c r="I3696" t="str">
        <f t="shared" si="344"/>
        <v>Afternoon</v>
      </c>
      <c r="J3696" t="str">
        <f t="shared" si="345"/>
        <v>Thu</v>
      </c>
      <c r="K3696" t="str">
        <f t="shared" si="346"/>
        <v>2014-08-14</v>
      </c>
      <c r="L3696" s="39">
        <f t="shared" si="347"/>
        <v>0.71111111110803904</v>
      </c>
      <c r="M3696" s="19">
        <f>COUNTIF(Table1_3[Status], "Hired") / COUNTA(Table1_3[Status])</f>
        <v>0.6552734375</v>
      </c>
      <c r="N3696" s="27">
        <f t="shared" si="348"/>
        <v>41880.711111111108</v>
      </c>
      <c r="O3696" t="str">
        <f>TEXT(Table1_3[[#This Row],[Interview Taken on]],"MMM")</f>
        <v>Aug</v>
      </c>
    </row>
    <row r="3697" spans="1:15" x14ac:dyDescent="0.25">
      <c r="A3697">
        <v>339709</v>
      </c>
      <c r="B3697" s="3">
        <v>41865.711805555555</v>
      </c>
      <c r="C3697">
        <f t="shared" si="343"/>
        <v>1</v>
      </c>
      <c r="D3697" t="s">
        <v>7</v>
      </c>
      <c r="E3697" t="s">
        <v>8</v>
      </c>
      <c r="F3697" t="s">
        <v>204</v>
      </c>
      <c r="G3697" t="s">
        <v>34</v>
      </c>
      <c r="H3697">
        <v>41454</v>
      </c>
      <c r="I3697" t="str">
        <f t="shared" si="344"/>
        <v>Afternoon</v>
      </c>
      <c r="J3697" t="str">
        <f t="shared" si="345"/>
        <v>Thu</v>
      </c>
      <c r="K3697" t="str">
        <f t="shared" si="346"/>
        <v>2014-08-14</v>
      </c>
      <c r="L3697" s="39">
        <f t="shared" si="347"/>
        <v>0.71180555555474712</v>
      </c>
      <c r="M3697" s="19">
        <f>COUNTIF(Table1_3[Status], "Hired") / COUNTA(Table1_3[Status])</f>
        <v>0.6552734375</v>
      </c>
      <c r="N3697" s="27">
        <f t="shared" si="348"/>
        <v>41880.711805555555</v>
      </c>
      <c r="O3697" t="str">
        <f>TEXT(Table1_3[[#This Row],[Interview Taken on]],"MMM")</f>
        <v>Aug</v>
      </c>
    </row>
    <row r="3698" spans="1:15" x14ac:dyDescent="0.25">
      <c r="A3698">
        <v>665151</v>
      </c>
      <c r="B3698" s="3">
        <v>41778.396527777775</v>
      </c>
      <c r="C3698">
        <f t="shared" si="343"/>
        <v>1</v>
      </c>
      <c r="D3698" t="s">
        <v>7</v>
      </c>
      <c r="E3698" t="s">
        <v>8</v>
      </c>
      <c r="F3698" t="s">
        <v>205</v>
      </c>
      <c r="G3698" t="s">
        <v>25</v>
      </c>
      <c r="H3698">
        <v>57695</v>
      </c>
      <c r="I3698" t="str">
        <f t="shared" si="344"/>
        <v>Morning</v>
      </c>
      <c r="J3698" t="str">
        <f t="shared" si="345"/>
        <v>Mon</v>
      </c>
      <c r="K3698" t="str">
        <f t="shared" si="346"/>
        <v>2014-05-19</v>
      </c>
      <c r="L3698" s="39">
        <f t="shared" si="347"/>
        <v>0.39652777777519077</v>
      </c>
      <c r="M3698" s="19">
        <f>COUNTIF(Table1_3[Status], "Hired") / COUNTA(Table1_3[Status])</f>
        <v>0.6552734375</v>
      </c>
      <c r="N3698" s="27">
        <f t="shared" si="348"/>
        <v>41793.396527777775</v>
      </c>
      <c r="O3698" t="str">
        <f>TEXT(Table1_3[[#This Row],[Interview Taken on]],"MMM")</f>
        <v>May</v>
      </c>
    </row>
    <row r="3699" spans="1:15" x14ac:dyDescent="0.25">
      <c r="A3699">
        <v>425591</v>
      </c>
      <c r="B3699" s="3">
        <v>41778.397916666669</v>
      </c>
      <c r="C3699">
        <f t="shared" si="343"/>
        <v>0</v>
      </c>
      <c r="D3699" t="s">
        <v>13</v>
      </c>
      <c r="E3699" t="s">
        <v>8</v>
      </c>
      <c r="F3699" t="s">
        <v>205</v>
      </c>
      <c r="G3699" t="s">
        <v>25</v>
      </c>
      <c r="H3699">
        <v>52882</v>
      </c>
      <c r="I3699" t="str">
        <f t="shared" si="344"/>
        <v>Morning</v>
      </c>
      <c r="J3699" t="str">
        <f t="shared" si="345"/>
        <v>Mon</v>
      </c>
      <c r="K3699" t="str">
        <f t="shared" si="346"/>
        <v>2014-05-19</v>
      </c>
      <c r="L3699" s="39">
        <f t="shared" si="347"/>
        <v>0.39791666666860692</v>
      </c>
      <c r="M3699" s="19">
        <f>COUNTIF(Table1_3[Status], "Hired") / COUNTA(Table1_3[Status])</f>
        <v>0.6552734375</v>
      </c>
      <c r="N3699" s="27" t="str">
        <f t="shared" si="348"/>
        <v/>
      </c>
      <c r="O3699" t="str">
        <f>TEXT(Table1_3[[#This Row],[Interview Taken on]],"MMM")</f>
        <v>May</v>
      </c>
    </row>
    <row r="3700" spans="1:15" x14ac:dyDescent="0.25">
      <c r="A3700">
        <v>918977</v>
      </c>
      <c r="B3700" s="3">
        <v>41778.397916666669</v>
      </c>
      <c r="C3700">
        <f t="shared" si="343"/>
        <v>1</v>
      </c>
      <c r="D3700" t="s">
        <v>7</v>
      </c>
      <c r="E3700" t="s">
        <v>8</v>
      </c>
      <c r="F3700" t="s">
        <v>205</v>
      </c>
      <c r="G3700" t="s">
        <v>25</v>
      </c>
      <c r="H3700">
        <v>61359</v>
      </c>
      <c r="I3700" t="str">
        <f t="shared" si="344"/>
        <v>Morning</v>
      </c>
      <c r="J3700" t="str">
        <f t="shared" si="345"/>
        <v>Mon</v>
      </c>
      <c r="K3700" t="str">
        <f t="shared" si="346"/>
        <v>2014-05-19</v>
      </c>
      <c r="L3700" s="39">
        <f t="shared" si="347"/>
        <v>0.39791666666860692</v>
      </c>
      <c r="M3700" s="19">
        <f>COUNTIF(Table1_3[Status], "Hired") / COUNTA(Table1_3[Status])</f>
        <v>0.6552734375</v>
      </c>
      <c r="N3700" s="27">
        <f t="shared" si="348"/>
        <v>41793.397916666669</v>
      </c>
      <c r="O3700" t="str">
        <f>TEXT(Table1_3[[#This Row],[Interview Taken on]],"MMM")</f>
        <v>May</v>
      </c>
    </row>
    <row r="3701" spans="1:15" x14ac:dyDescent="0.25">
      <c r="A3701">
        <v>91761</v>
      </c>
      <c r="B3701" s="3">
        <v>41803.792361111111</v>
      </c>
      <c r="C3701">
        <f t="shared" si="343"/>
        <v>0</v>
      </c>
      <c r="D3701" t="s">
        <v>13</v>
      </c>
      <c r="E3701" t="s">
        <v>11</v>
      </c>
      <c r="F3701" t="s">
        <v>205</v>
      </c>
      <c r="G3701" t="s">
        <v>25</v>
      </c>
      <c r="H3701">
        <v>83626</v>
      </c>
      <c r="I3701" t="str">
        <f t="shared" si="344"/>
        <v>Evening</v>
      </c>
      <c r="J3701" t="str">
        <f t="shared" si="345"/>
        <v>Fri</v>
      </c>
      <c r="K3701" t="str">
        <f t="shared" si="346"/>
        <v>2014-06-13</v>
      </c>
      <c r="L3701" s="39">
        <f t="shared" si="347"/>
        <v>0.79236111111094942</v>
      </c>
      <c r="M3701" s="19">
        <f>COUNTIF(Table1_3[Status], "Hired") / COUNTA(Table1_3[Status])</f>
        <v>0.6552734375</v>
      </c>
      <c r="N3701" s="27" t="str">
        <f t="shared" si="348"/>
        <v/>
      </c>
      <c r="O3701" t="str">
        <f>TEXT(Table1_3[[#This Row],[Interview Taken on]],"MMM")</f>
        <v>Jun</v>
      </c>
    </row>
    <row r="3702" spans="1:15" x14ac:dyDescent="0.25">
      <c r="A3702">
        <v>59571</v>
      </c>
      <c r="B3702" s="3">
        <v>41803.794444444444</v>
      </c>
      <c r="C3702">
        <f t="shared" si="343"/>
        <v>1</v>
      </c>
      <c r="D3702" t="s">
        <v>7</v>
      </c>
      <c r="E3702" t="s">
        <v>11</v>
      </c>
      <c r="F3702" t="s">
        <v>205</v>
      </c>
      <c r="G3702" t="s">
        <v>25</v>
      </c>
      <c r="H3702">
        <v>44515</v>
      </c>
      <c r="I3702" t="str">
        <f t="shared" si="344"/>
        <v>Evening</v>
      </c>
      <c r="J3702" t="str">
        <f t="shared" si="345"/>
        <v>Fri</v>
      </c>
      <c r="K3702" t="str">
        <f t="shared" si="346"/>
        <v>2014-06-13</v>
      </c>
      <c r="L3702" s="39">
        <f t="shared" si="347"/>
        <v>0.79444444444379769</v>
      </c>
      <c r="M3702" s="19">
        <f>COUNTIF(Table1_3[Status], "Hired") / COUNTA(Table1_3[Status])</f>
        <v>0.6552734375</v>
      </c>
      <c r="N3702" s="27">
        <f t="shared" si="348"/>
        <v>41818.794444444444</v>
      </c>
      <c r="O3702" t="str">
        <f>TEXT(Table1_3[[#This Row],[Interview Taken on]],"MMM")</f>
        <v>Jun</v>
      </c>
    </row>
    <row r="3703" spans="1:15" x14ac:dyDescent="0.25">
      <c r="A3703">
        <v>763575</v>
      </c>
      <c r="B3703" s="3">
        <v>41794.697916666664</v>
      </c>
      <c r="C3703">
        <f t="shared" si="343"/>
        <v>1</v>
      </c>
      <c r="D3703" t="s">
        <v>7</v>
      </c>
      <c r="E3703" t="s">
        <v>8</v>
      </c>
      <c r="F3703" t="s">
        <v>205</v>
      </c>
      <c r="G3703" t="s">
        <v>20</v>
      </c>
      <c r="H3703">
        <v>79839</v>
      </c>
      <c r="I3703" t="str">
        <f t="shared" si="344"/>
        <v>Afternoon</v>
      </c>
      <c r="J3703" t="str">
        <f t="shared" si="345"/>
        <v>Wed</v>
      </c>
      <c r="K3703" t="str">
        <f t="shared" si="346"/>
        <v>2014-06-04</v>
      </c>
      <c r="L3703" s="39">
        <f t="shared" si="347"/>
        <v>0.69791666666424135</v>
      </c>
      <c r="M3703" s="19">
        <f>COUNTIF(Table1_3[Status], "Hired") / COUNTA(Table1_3[Status])</f>
        <v>0.6552734375</v>
      </c>
      <c r="N3703" s="27">
        <f t="shared" si="348"/>
        <v>41809.697916666664</v>
      </c>
      <c r="O3703" t="str">
        <f>TEXT(Table1_3[[#This Row],[Interview Taken on]],"MMM")</f>
        <v>Jun</v>
      </c>
    </row>
    <row r="3704" spans="1:15" x14ac:dyDescent="0.25">
      <c r="A3704">
        <v>907089</v>
      </c>
      <c r="B3704" s="3">
        <v>41797.774305555555</v>
      </c>
      <c r="C3704">
        <f t="shared" si="343"/>
        <v>1</v>
      </c>
      <c r="D3704" t="s">
        <v>7</v>
      </c>
      <c r="E3704" t="s">
        <v>8</v>
      </c>
      <c r="F3704" t="s">
        <v>205</v>
      </c>
      <c r="G3704" t="s">
        <v>34</v>
      </c>
      <c r="H3704">
        <v>4882</v>
      </c>
      <c r="I3704" t="str">
        <f t="shared" si="344"/>
        <v>Evening</v>
      </c>
      <c r="J3704" t="str">
        <f t="shared" si="345"/>
        <v>Sat</v>
      </c>
      <c r="K3704" t="str">
        <f t="shared" si="346"/>
        <v>2014-06-07</v>
      </c>
      <c r="L3704" s="39">
        <f t="shared" si="347"/>
        <v>0.77430555555474712</v>
      </c>
      <c r="M3704" s="19">
        <f>COUNTIF(Table1_3[Status], "Hired") / COUNTA(Table1_3[Status])</f>
        <v>0.6552734375</v>
      </c>
      <c r="N3704" s="27">
        <f t="shared" si="348"/>
        <v>41812.774305555555</v>
      </c>
      <c r="O3704" t="str">
        <f>TEXT(Table1_3[[#This Row],[Interview Taken on]],"MMM")</f>
        <v>Jun</v>
      </c>
    </row>
    <row r="3705" spans="1:15" x14ac:dyDescent="0.25">
      <c r="A3705">
        <v>327925</v>
      </c>
      <c r="B3705" s="3">
        <v>41812.663888888892</v>
      </c>
      <c r="C3705">
        <f t="shared" si="343"/>
        <v>1</v>
      </c>
      <c r="D3705" t="s">
        <v>7</v>
      </c>
      <c r="E3705" t="s">
        <v>38</v>
      </c>
      <c r="F3705" t="s">
        <v>205</v>
      </c>
      <c r="G3705" t="s">
        <v>34</v>
      </c>
      <c r="H3705">
        <v>85704</v>
      </c>
      <c r="I3705" t="str">
        <f t="shared" si="344"/>
        <v>Afternoon</v>
      </c>
      <c r="J3705" t="str">
        <f t="shared" si="345"/>
        <v>Sun</v>
      </c>
      <c r="K3705" t="str">
        <f t="shared" si="346"/>
        <v>2014-06-22</v>
      </c>
      <c r="L3705" s="39">
        <f t="shared" si="347"/>
        <v>0.66388888889196096</v>
      </c>
      <c r="M3705" s="19">
        <f>COUNTIF(Table1_3[Status], "Hired") / COUNTA(Table1_3[Status])</f>
        <v>0.6552734375</v>
      </c>
      <c r="N3705" s="27">
        <f t="shared" si="348"/>
        <v>41827.663888888892</v>
      </c>
      <c r="O3705" t="str">
        <f>TEXT(Table1_3[[#This Row],[Interview Taken on]],"MMM")</f>
        <v>Jun</v>
      </c>
    </row>
    <row r="3706" spans="1:15" x14ac:dyDescent="0.25">
      <c r="A3706">
        <v>828285</v>
      </c>
      <c r="B3706" s="3">
        <v>41822.724305555559</v>
      </c>
      <c r="C3706">
        <f t="shared" si="343"/>
        <v>1</v>
      </c>
      <c r="D3706" t="s">
        <v>7</v>
      </c>
      <c r="E3706" t="s">
        <v>8</v>
      </c>
      <c r="F3706" t="s">
        <v>205</v>
      </c>
      <c r="G3706" t="s">
        <v>34</v>
      </c>
      <c r="H3706">
        <v>24144</v>
      </c>
      <c r="I3706" t="str">
        <f t="shared" si="344"/>
        <v>Afternoon</v>
      </c>
      <c r="J3706" t="str">
        <f t="shared" si="345"/>
        <v>Wed</v>
      </c>
      <c r="K3706" t="str">
        <f t="shared" si="346"/>
        <v>2014-07-02</v>
      </c>
      <c r="L3706" s="39">
        <f t="shared" si="347"/>
        <v>0.72430555555911269</v>
      </c>
      <c r="M3706" s="19">
        <f>COUNTIF(Table1_3[Status], "Hired") / COUNTA(Table1_3[Status])</f>
        <v>0.6552734375</v>
      </c>
      <c r="N3706" s="27">
        <f t="shared" si="348"/>
        <v>41837.724305555559</v>
      </c>
      <c r="O3706" t="str">
        <f>TEXT(Table1_3[[#This Row],[Interview Taken on]],"MMM")</f>
        <v>Jul</v>
      </c>
    </row>
    <row r="3707" spans="1:15" x14ac:dyDescent="0.25">
      <c r="A3707">
        <v>464131</v>
      </c>
      <c r="B3707" s="3">
        <v>41822.724305555559</v>
      </c>
      <c r="C3707">
        <f t="shared" si="343"/>
        <v>1</v>
      </c>
      <c r="D3707" t="s">
        <v>7</v>
      </c>
      <c r="E3707" t="s">
        <v>8</v>
      </c>
      <c r="F3707" t="s">
        <v>205</v>
      </c>
      <c r="G3707" t="s">
        <v>34</v>
      </c>
      <c r="H3707">
        <v>71756</v>
      </c>
      <c r="I3707" t="str">
        <f t="shared" si="344"/>
        <v>Afternoon</v>
      </c>
      <c r="J3707" t="str">
        <f t="shared" si="345"/>
        <v>Wed</v>
      </c>
      <c r="K3707" t="str">
        <f t="shared" si="346"/>
        <v>2014-07-02</v>
      </c>
      <c r="L3707" s="39">
        <f t="shared" si="347"/>
        <v>0.72430555555911269</v>
      </c>
      <c r="M3707" s="19">
        <f>COUNTIF(Table1_3[Status], "Hired") / COUNTA(Table1_3[Status])</f>
        <v>0.6552734375</v>
      </c>
      <c r="N3707" s="27">
        <f t="shared" si="348"/>
        <v>41837.724305555559</v>
      </c>
      <c r="O3707" t="str">
        <f>TEXT(Table1_3[[#This Row],[Interview Taken on]],"MMM")</f>
        <v>Jul</v>
      </c>
    </row>
    <row r="3708" spans="1:15" x14ac:dyDescent="0.25">
      <c r="A3708">
        <v>974929</v>
      </c>
      <c r="B3708" s="3">
        <v>41876.396527777775</v>
      </c>
      <c r="C3708">
        <f t="shared" si="343"/>
        <v>0</v>
      </c>
      <c r="D3708" t="s">
        <v>13</v>
      </c>
      <c r="E3708" t="s">
        <v>8</v>
      </c>
      <c r="F3708" t="s">
        <v>205</v>
      </c>
      <c r="G3708" t="s">
        <v>34</v>
      </c>
      <c r="H3708">
        <v>75979</v>
      </c>
      <c r="I3708" t="str">
        <f t="shared" si="344"/>
        <v>Morning</v>
      </c>
      <c r="J3708" t="str">
        <f t="shared" si="345"/>
        <v>Mon</v>
      </c>
      <c r="K3708" t="str">
        <f t="shared" si="346"/>
        <v>2014-08-25</v>
      </c>
      <c r="L3708" s="39">
        <f t="shared" si="347"/>
        <v>0.39652777777519077</v>
      </c>
      <c r="M3708" s="19">
        <f>COUNTIF(Table1_3[Status], "Hired") / COUNTA(Table1_3[Status])</f>
        <v>0.6552734375</v>
      </c>
      <c r="N3708" s="27" t="str">
        <f t="shared" si="348"/>
        <v/>
      </c>
      <c r="O3708" t="str">
        <f>TEXT(Table1_3[[#This Row],[Interview Taken on]],"MMM")</f>
        <v>Aug</v>
      </c>
    </row>
    <row r="3709" spans="1:15" x14ac:dyDescent="0.25">
      <c r="A3709">
        <v>936032</v>
      </c>
      <c r="B3709" s="3">
        <v>41882.322916666664</v>
      </c>
      <c r="C3709">
        <f t="shared" si="343"/>
        <v>1</v>
      </c>
      <c r="D3709" t="s">
        <v>7</v>
      </c>
      <c r="E3709" t="s">
        <v>8</v>
      </c>
      <c r="F3709" t="s">
        <v>205</v>
      </c>
      <c r="G3709" t="s">
        <v>20</v>
      </c>
      <c r="H3709">
        <v>14929</v>
      </c>
      <c r="I3709" t="str">
        <f t="shared" si="344"/>
        <v>Morning</v>
      </c>
      <c r="J3709" t="str">
        <f t="shared" si="345"/>
        <v>Sun</v>
      </c>
      <c r="K3709" t="str">
        <f t="shared" si="346"/>
        <v>2014-08-31</v>
      </c>
      <c r="L3709" s="39">
        <f t="shared" si="347"/>
        <v>0.32291666666424135</v>
      </c>
      <c r="M3709" s="19">
        <f>COUNTIF(Table1_3[Status], "Hired") / COUNTA(Table1_3[Status])</f>
        <v>0.6552734375</v>
      </c>
      <c r="N3709" s="27">
        <f t="shared" si="348"/>
        <v>41897.322916666664</v>
      </c>
      <c r="O3709" t="str">
        <f>TEXT(Table1_3[[#This Row],[Interview Taken on]],"MMM")</f>
        <v>Aug</v>
      </c>
    </row>
    <row r="3710" spans="1:15" x14ac:dyDescent="0.25">
      <c r="A3710">
        <v>373434</v>
      </c>
      <c r="B3710" s="3">
        <v>41849.397916666669</v>
      </c>
      <c r="C3710">
        <f t="shared" si="343"/>
        <v>0</v>
      </c>
      <c r="D3710" t="s">
        <v>13</v>
      </c>
      <c r="E3710" t="s">
        <v>8</v>
      </c>
      <c r="F3710" t="s">
        <v>202</v>
      </c>
      <c r="G3710" t="s">
        <v>34</v>
      </c>
      <c r="H3710">
        <v>30239</v>
      </c>
      <c r="I3710" t="str">
        <f t="shared" si="344"/>
        <v>Morning</v>
      </c>
      <c r="J3710" t="str">
        <f t="shared" si="345"/>
        <v>Tue</v>
      </c>
      <c r="K3710" t="str">
        <f t="shared" si="346"/>
        <v>2014-07-29</v>
      </c>
      <c r="L3710" s="39">
        <f t="shared" si="347"/>
        <v>0.39791666666860692</v>
      </c>
      <c r="M3710" s="19">
        <f>COUNTIF(Table1_3[Status], "Hired") / COUNTA(Table1_3[Status])</f>
        <v>0.6552734375</v>
      </c>
      <c r="N3710" s="27" t="str">
        <f t="shared" si="348"/>
        <v/>
      </c>
      <c r="O3710" t="str">
        <f>TEXT(Table1_3[[#This Row],[Interview Taken on]],"MMM")</f>
        <v>Jul</v>
      </c>
    </row>
    <row r="3711" spans="1:15" x14ac:dyDescent="0.25">
      <c r="A3711">
        <v>512510</v>
      </c>
      <c r="B3711" s="3">
        <v>41849.490277777775</v>
      </c>
      <c r="C3711">
        <f t="shared" si="343"/>
        <v>1</v>
      </c>
      <c r="D3711" t="s">
        <v>7</v>
      </c>
      <c r="E3711" t="s">
        <v>11</v>
      </c>
      <c r="F3711" t="s">
        <v>202</v>
      </c>
      <c r="G3711" t="s">
        <v>34</v>
      </c>
      <c r="H3711">
        <v>29908</v>
      </c>
      <c r="I3711" t="str">
        <f t="shared" si="344"/>
        <v>Morning</v>
      </c>
      <c r="J3711" t="str">
        <f t="shared" si="345"/>
        <v>Tue</v>
      </c>
      <c r="K3711" t="str">
        <f t="shared" si="346"/>
        <v>2014-07-29</v>
      </c>
      <c r="L3711" s="39">
        <f t="shared" si="347"/>
        <v>0.49027777777519077</v>
      </c>
      <c r="M3711" s="19">
        <f>COUNTIF(Table1_3[Status], "Hired") / COUNTA(Table1_3[Status])</f>
        <v>0.6552734375</v>
      </c>
      <c r="N3711" s="27">
        <f t="shared" si="348"/>
        <v>41864.490277777775</v>
      </c>
      <c r="O3711" t="str">
        <f>TEXT(Table1_3[[#This Row],[Interview Taken on]],"MMM")</f>
        <v>Jul</v>
      </c>
    </row>
    <row r="3712" spans="1:15" x14ac:dyDescent="0.25">
      <c r="A3712">
        <v>45706</v>
      </c>
      <c r="B3712" s="3">
        <v>41850.515972222223</v>
      </c>
      <c r="C3712">
        <f t="shared" si="343"/>
        <v>1</v>
      </c>
      <c r="D3712" t="s">
        <v>7</v>
      </c>
      <c r="E3712" t="s">
        <v>8</v>
      </c>
      <c r="F3712" t="s">
        <v>202</v>
      </c>
      <c r="G3712" t="s">
        <v>34</v>
      </c>
      <c r="H3712">
        <v>69338</v>
      </c>
      <c r="I3712" t="str">
        <f t="shared" si="344"/>
        <v>Afternoon</v>
      </c>
      <c r="J3712" t="str">
        <f t="shared" si="345"/>
        <v>Wed</v>
      </c>
      <c r="K3712" t="str">
        <f t="shared" si="346"/>
        <v>2014-07-30</v>
      </c>
      <c r="L3712" s="39">
        <f t="shared" si="347"/>
        <v>0.51597222222335404</v>
      </c>
      <c r="M3712" s="19">
        <f>COUNTIF(Table1_3[Status], "Hired") / COUNTA(Table1_3[Status])</f>
        <v>0.6552734375</v>
      </c>
      <c r="N3712" s="27">
        <f t="shared" si="348"/>
        <v>41865.515972222223</v>
      </c>
      <c r="O3712" t="str">
        <f>TEXT(Table1_3[[#This Row],[Interview Taken on]],"MMM")</f>
        <v>Jul</v>
      </c>
    </row>
    <row r="3713" spans="1:15" x14ac:dyDescent="0.25">
      <c r="A3713">
        <v>548266</v>
      </c>
      <c r="B3713" s="3">
        <v>41850.517361111109</v>
      </c>
      <c r="C3713">
        <f t="shared" si="343"/>
        <v>0</v>
      </c>
      <c r="D3713" t="s">
        <v>13</v>
      </c>
      <c r="E3713" t="s">
        <v>8</v>
      </c>
      <c r="F3713" t="s">
        <v>202</v>
      </c>
      <c r="G3713" t="s">
        <v>34</v>
      </c>
      <c r="H3713">
        <v>72531</v>
      </c>
      <c r="I3713" t="str">
        <f t="shared" si="344"/>
        <v>Afternoon</v>
      </c>
      <c r="J3713" t="str">
        <f t="shared" si="345"/>
        <v>Wed</v>
      </c>
      <c r="K3713" t="str">
        <f t="shared" si="346"/>
        <v>2014-07-30</v>
      </c>
      <c r="L3713" s="39">
        <f t="shared" si="347"/>
        <v>0.51736111110949423</v>
      </c>
      <c r="M3713" s="19">
        <f>COUNTIF(Table1_3[Status], "Hired") / COUNTA(Table1_3[Status])</f>
        <v>0.6552734375</v>
      </c>
      <c r="N3713" s="27" t="str">
        <f t="shared" si="348"/>
        <v/>
      </c>
      <c r="O3713" t="str">
        <f>TEXT(Table1_3[[#This Row],[Interview Taken on]],"MMM")</f>
        <v>Jul</v>
      </c>
    </row>
    <row r="3714" spans="1:15" x14ac:dyDescent="0.25">
      <c r="A3714">
        <v>604191</v>
      </c>
      <c r="B3714" s="3">
        <v>41850.518750000003</v>
      </c>
      <c r="C3714">
        <f t="shared" ref="C3714:C3777" si="349">IF(D3714="Hired",1,0)</f>
        <v>1</v>
      </c>
      <c r="D3714" t="s">
        <v>7</v>
      </c>
      <c r="E3714" t="s">
        <v>11</v>
      </c>
      <c r="F3714" t="s">
        <v>202</v>
      </c>
      <c r="G3714" t="s">
        <v>34</v>
      </c>
      <c r="H3714">
        <v>7769</v>
      </c>
      <c r="I3714" t="str">
        <f t="shared" ref="I3714:I3777" si="350">IF(AND(HOUR(B3714)&gt;=6, HOUR(B3714)&lt;12), "Morning",
   IF(AND(HOUR(B3714)&gt;=12, HOUR(B3714)&lt;18), "Afternoon",
   IF(AND(HOUR(B3714)&gt;=18, HOUR(B3714)&lt;24), "Evening", "Night")))</f>
        <v>Afternoon</v>
      </c>
      <c r="J3714" t="str">
        <f t="shared" ref="J3714:J3777" si="351">TEXT(B3714, "DDD")</f>
        <v>Wed</v>
      </c>
      <c r="K3714" t="str">
        <f t="shared" ref="K3714:K3777" si="352">TEXT(B3714, "YYYY-MM-DD")</f>
        <v>2014-07-30</v>
      </c>
      <c r="L3714" s="39">
        <f t="shared" ref="L3714:L3777" si="353">MOD(B3714,1)</f>
        <v>0.51875000000291038</v>
      </c>
      <c r="M3714" s="19">
        <f>COUNTIF(Table1_3[Status], "Hired") / COUNTA(Table1_3[Status])</f>
        <v>0.6552734375</v>
      </c>
      <c r="N3714" s="27">
        <f t="shared" ref="N3714:N3777" si="354">IF(D3714="Hired", B3714+15, "")</f>
        <v>41865.518750000003</v>
      </c>
      <c r="O3714" t="str">
        <f>TEXT(Table1_3[[#This Row],[Interview Taken on]],"MMM")</f>
        <v>Jul</v>
      </c>
    </row>
    <row r="3715" spans="1:15" x14ac:dyDescent="0.25">
      <c r="A3715">
        <v>127094</v>
      </c>
      <c r="B3715" s="3">
        <v>41861.431250000001</v>
      </c>
      <c r="C3715">
        <f t="shared" si="349"/>
        <v>0</v>
      </c>
      <c r="D3715" t="s">
        <v>13</v>
      </c>
      <c r="E3715" t="s">
        <v>11</v>
      </c>
      <c r="F3715" t="s">
        <v>202</v>
      </c>
      <c r="G3715" t="s">
        <v>34</v>
      </c>
      <c r="H3715">
        <v>76330</v>
      </c>
      <c r="I3715" t="str">
        <f t="shared" si="350"/>
        <v>Morning</v>
      </c>
      <c r="J3715" t="str">
        <f t="shared" si="351"/>
        <v>Sun</v>
      </c>
      <c r="K3715" t="str">
        <f t="shared" si="352"/>
        <v>2014-08-10</v>
      </c>
      <c r="L3715" s="39">
        <f t="shared" si="353"/>
        <v>0.43125000000145519</v>
      </c>
      <c r="M3715" s="19">
        <f>COUNTIF(Table1_3[Status], "Hired") / COUNTA(Table1_3[Status])</f>
        <v>0.6552734375</v>
      </c>
      <c r="N3715" s="27" t="str">
        <f t="shared" si="354"/>
        <v/>
      </c>
      <c r="O3715" t="str">
        <f>TEXT(Table1_3[[#This Row],[Interview Taken on]],"MMM")</f>
        <v>Aug</v>
      </c>
    </row>
    <row r="3716" spans="1:15" x14ac:dyDescent="0.25">
      <c r="A3716">
        <v>695887</v>
      </c>
      <c r="B3716" s="3">
        <v>41835.397222222222</v>
      </c>
      <c r="C3716">
        <f t="shared" si="349"/>
        <v>0</v>
      </c>
      <c r="D3716" t="s">
        <v>13</v>
      </c>
      <c r="E3716" t="s">
        <v>8</v>
      </c>
      <c r="F3716" t="s">
        <v>201</v>
      </c>
      <c r="G3716" t="s">
        <v>34</v>
      </c>
      <c r="H3716">
        <v>50191</v>
      </c>
      <c r="I3716" t="str">
        <f t="shared" si="350"/>
        <v>Morning</v>
      </c>
      <c r="J3716" t="str">
        <f t="shared" si="351"/>
        <v>Tue</v>
      </c>
      <c r="K3716" t="str">
        <f t="shared" si="352"/>
        <v>2014-07-15</v>
      </c>
      <c r="L3716" s="39">
        <f t="shared" si="353"/>
        <v>0.39722222222189885</v>
      </c>
      <c r="M3716" s="19">
        <f>COUNTIF(Table1_3[Status], "Hired") / COUNTA(Table1_3[Status])</f>
        <v>0.6552734375</v>
      </c>
      <c r="N3716" s="27" t="str">
        <f t="shared" si="354"/>
        <v/>
      </c>
      <c r="O3716" t="str">
        <f>TEXT(Table1_3[[#This Row],[Interview Taken on]],"MMM")</f>
        <v>Jul</v>
      </c>
    </row>
    <row r="3717" spans="1:15" x14ac:dyDescent="0.25">
      <c r="A3717">
        <v>137208</v>
      </c>
      <c r="B3717" s="3">
        <v>41844.675694444442</v>
      </c>
      <c r="C3717">
        <f t="shared" si="349"/>
        <v>0</v>
      </c>
      <c r="D3717" t="s">
        <v>13</v>
      </c>
      <c r="E3717" t="s">
        <v>8</v>
      </c>
      <c r="F3717" t="s">
        <v>205</v>
      </c>
      <c r="G3717" t="s">
        <v>12</v>
      </c>
      <c r="H3717">
        <v>19665</v>
      </c>
      <c r="I3717" t="str">
        <f t="shared" si="350"/>
        <v>Afternoon</v>
      </c>
      <c r="J3717" t="str">
        <f t="shared" si="351"/>
        <v>Thu</v>
      </c>
      <c r="K3717" t="str">
        <f t="shared" si="352"/>
        <v>2014-07-24</v>
      </c>
      <c r="L3717" s="39">
        <f t="shared" si="353"/>
        <v>0.6756944444423425</v>
      </c>
      <c r="M3717" s="19">
        <f>COUNTIF(Table1_3[Status], "Hired") / COUNTA(Table1_3[Status])</f>
        <v>0.6552734375</v>
      </c>
      <c r="N3717" s="27" t="str">
        <f t="shared" si="354"/>
        <v/>
      </c>
      <c r="O3717" t="str">
        <f>TEXT(Table1_3[[#This Row],[Interview Taken on]],"MMM")</f>
        <v>Jul</v>
      </c>
    </row>
    <row r="3718" spans="1:15" x14ac:dyDescent="0.25">
      <c r="A3718">
        <v>295614</v>
      </c>
      <c r="B3718" s="3">
        <v>41766.396527777775</v>
      </c>
      <c r="C3718">
        <f t="shared" si="349"/>
        <v>0</v>
      </c>
      <c r="D3718" t="s">
        <v>13</v>
      </c>
      <c r="E3718" t="s">
        <v>11</v>
      </c>
      <c r="F3718" t="s">
        <v>198</v>
      </c>
      <c r="G3718" t="s">
        <v>12</v>
      </c>
      <c r="H3718">
        <v>96621</v>
      </c>
      <c r="I3718" t="str">
        <f t="shared" si="350"/>
        <v>Morning</v>
      </c>
      <c r="J3718" t="str">
        <f t="shared" si="351"/>
        <v>Wed</v>
      </c>
      <c r="K3718" t="str">
        <f t="shared" si="352"/>
        <v>2014-05-07</v>
      </c>
      <c r="L3718" s="39">
        <f t="shared" si="353"/>
        <v>0.39652777777519077</v>
      </c>
      <c r="M3718" s="19">
        <f>COUNTIF(Table1_3[Status], "Hired") / COUNTA(Table1_3[Status])</f>
        <v>0.6552734375</v>
      </c>
      <c r="N3718" s="27" t="str">
        <f t="shared" si="354"/>
        <v/>
      </c>
      <c r="O3718" t="str">
        <f>TEXT(Table1_3[[#This Row],[Interview Taken on]],"MMM")</f>
        <v>May</v>
      </c>
    </row>
    <row r="3719" spans="1:15" x14ac:dyDescent="0.25">
      <c r="A3719">
        <v>638258</v>
      </c>
      <c r="B3719" s="3">
        <v>41864.504861111112</v>
      </c>
      <c r="C3719">
        <f t="shared" si="349"/>
        <v>1</v>
      </c>
      <c r="D3719" t="s">
        <v>7</v>
      </c>
      <c r="E3719" t="s">
        <v>11</v>
      </c>
      <c r="F3719" t="s">
        <v>198</v>
      </c>
      <c r="G3719" t="s">
        <v>12</v>
      </c>
      <c r="H3719">
        <v>28497</v>
      </c>
      <c r="I3719" t="str">
        <f t="shared" si="350"/>
        <v>Afternoon</v>
      </c>
      <c r="J3719" t="str">
        <f t="shared" si="351"/>
        <v>Wed</v>
      </c>
      <c r="K3719" t="str">
        <f t="shared" si="352"/>
        <v>2014-08-13</v>
      </c>
      <c r="L3719" s="39">
        <f t="shared" si="353"/>
        <v>0.50486111111240461</v>
      </c>
      <c r="M3719" s="19">
        <f>COUNTIF(Table1_3[Status], "Hired") / COUNTA(Table1_3[Status])</f>
        <v>0.6552734375</v>
      </c>
      <c r="N3719" s="27">
        <f t="shared" si="354"/>
        <v>41879.504861111112</v>
      </c>
      <c r="O3719" t="str">
        <f>TEXT(Table1_3[[#This Row],[Interview Taken on]],"MMM")</f>
        <v>Aug</v>
      </c>
    </row>
    <row r="3720" spans="1:15" x14ac:dyDescent="0.25">
      <c r="A3720">
        <v>581201</v>
      </c>
      <c r="B3720" s="3">
        <v>41871.397222222222</v>
      </c>
      <c r="C3720">
        <f t="shared" si="349"/>
        <v>1</v>
      </c>
      <c r="D3720" t="s">
        <v>7</v>
      </c>
      <c r="E3720" t="s">
        <v>11</v>
      </c>
      <c r="F3720" t="s">
        <v>201</v>
      </c>
      <c r="G3720" t="s">
        <v>25</v>
      </c>
      <c r="H3720">
        <v>18067</v>
      </c>
      <c r="I3720" t="str">
        <f t="shared" si="350"/>
        <v>Morning</v>
      </c>
      <c r="J3720" t="str">
        <f t="shared" si="351"/>
        <v>Wed</v>
      </c>
      <c r="K3720" t="str">
        <f t="shared" si="352"/>
        <v>2014-08-20</v>
      </c>
      <c r="L3720" s="39">
        <f t="shared" si="353"/>
        <v>0.39722222222189885</v>
      </c>
      <c r="M3720" s="19">
        <f>COUNTIF(Table1_3[Status], "Hired") / COUNTA(Table1_3[Status])</f>
        <v>0.6552734375</v>
      </c>
      <c r="N3720" s="27">
        <f t="shared" si="354"/>
        <v>41886.397222222222</v>
      </c>
      <c r="O3720" t="str">
        <f>TEXT(Table1_3[[#This Row],[Interview Taken on]],"MMM")</f>
        <v>Aug</v>
      </c>
    </row>
    <row r="3721" spans="1:15" x14ac:dyDescent="0.25">
      <c r="A3721">
        <v>771782</v>
      </c>
      <c r="B3721" s="3">
        <v>41828.383333333331</v>
      </c>
      <c r="C3721">
        <f t="shared" si="349"/>
        <v>1</v>
      </c>
      <c r="D3721" t="s">
        <v>7</v>
      </c>
      <c r="E3721" t="s">
        <v>11</v>
      </c>
      <c r="F3721" t="s">
        <v>31</v>
      </c>
      <c r="G3721" t="s">
        <v>18</v>
      </c>
      <c r="H3721">
        <v>14603</v>
      </c>
      <c r="I3721" t="str">
        <f t="shared" si="350"/>
        <v>Morning</v>
      </c>
      <c r="J3721" t="str">
        <f t="shared" si="351"/>
        <v>Tue</v>
      </c>
      <c r="K3721" t="str">
        <f t="shared" si="352"/>
        <v>2014-07-08</v>
      </c>
      <c r="L3721" s="39">
        <f t="shared" si="353"/>
        <v>0.38333333333139308</v>
      </c>
      <c r="M3721" s="19">
        <f>COUNTIF(Table1_3[Status], "Hired") / COUNTA(Table1_3[Status])</f>
        <v>0.6552734375</v>
      </c>
      <c r="N3721" s="27">
        <f t="shared" si="354"/>
        <v>41843.383333333331</v>
      </c>
      <c r="O3721" t="str">
        <f>TEXT(Table1_3[[#This Row],[Interview Taken on]],"MMM")</f>
        <v>Jul</v>
      </c>
    </row>
    <row r="3722" spans="1:15" x14ac:dyDescent="0.25">
      <c r="A3722">
        <v>539267</v>
      </c>
      <c r="B3722" s="3">
        <v>41801.624305555553</v>
      </c>
      <c r="C3722">
        <f t="shared" si="349"/>
        <v>1</v>
      </c>
      <c r="D3722" t="s">
        <v>7</v>
      </c>
      <c r="E3722" t="s">
        <v>8</v>
      </c>
      <c r="F3722" t="s">
        <v>203</v>
      </c>
      <c r="G3722" t="s">
        <v>12</v>
      </c>
      <c r="H3722">
        <v>59472</v>
      </c>
      <c r="I3722" t="str">
        <f t="shared" si="350"/>
        <v>Afternoon</v>
      </c>
      <c r="J3722" t="str">
        <f t="shared" si="351"/>
        <v>Wed</v>
      </c>
      <c r="K3722" t="str">
        <f t="shared" si="352"/>
        <v>2014-06-11</v>
      </c>
      <c r="L3722" s="39">
        <f t="shared" si="353"/>
        <v>0.62430555555329192</v>
      </c>
      <c r="M3722" s="19">
        <f>COUNTIF(Table1_3[Status], "Hired") / COUNTA(Table1_3[Status])</f>
        <v>0.6552734375</v>
      </c>
      <c r="N3722" s="27">
        <f t="shared" si="354"/>
        <v>41816.624305555553</v>
      </c>
      <c r="O3722" t="str">
        <f>TEXT(Table1_3[[#This Row],[Interview Taken on]],"MMM")</f>
        <v>Jun</v>
      </c>
    </row>
    <row r="3723" spans="1:15" x14ac:dyDescent="0.25">
      <c r="A3723">
        <v>708635</v>
      </c>
      <c r="B3723" s="3">
        <v>41801.625694444447</v>
      </c>
      <c r="C3723">
        <f t="shared" si="349"/>
        <v>0</v>
      </c>
      <c r="D3723" t="s">
        <v>13</v>
      </c>
      <c r="E3723" t="s">
        <v>11</v>
      </c>
      <c r="F3723" t="s">
        <v>203</v>
      </c>
      <c r="G3723" t="s">
        <v>12</v>
      </c>
      <c r="H3723">
        <v>59436</v>
      </c>
      <c r="I3723" t="str">
        <f t="shared" si="350"/>
        <v>Afternoon</v>
      </c>
      <c r="J3723" t="str">
        <f t="shared" si="351"/>
        <v>Wed</v>
      </c>
      <c r="K3723" t="str">
        <f t="shared" si="352"/>
        <v>2014-06-11</v>
      </c>
      <c r="L3723" s="39">
        <f t="shared" si="353"/>
        <v>0.62569444444670808</v>
      </c>
      <c r="M3723" s="19">
        <f>COUNTIF(Table1_3[Status], "Hired") / COUNTA(Table1_3[Status])</f>
        <v>0.6552734375</v>
      </c>
      <c r="N3723" s="27" t="str">
        <f t="shared" si="354"/>
        <v/>
      </c>
      <c r="O3723" t="str">
        <f>TEXT(Table1_3[[#This Row],[Interview Taken on]],"MMM")</f>
        <v>Jun</v>
      </c>
    </row>
    <row r="3724" spans="1:15" x14ac:dyDescent="0.25">
      <c r="A3724">
        <v>282409</v>
      </c>
      <c r="B3724" s="3">
        <v>41801.627083333333</v>
      </c>
      <c r="C3724">
        <f t="shared" si="349"/>
        <v>1</v>
      </c>
      <c r="D3724" t="s">
        <v>7</v>
      </c>
      <c r="E3724" t="s">
        <v>11</v>
      </c>
      <c r="F3724" t="s">
        <v>203</v>
      </c>
      <c r="G3724" t="s">
        <v>12</v>
      </c>
      <c r="H3724">
        <v>78804</v>
      </c>
      <c r="I3724" t="str">
        <f t="shared" si="350"/>
        <v>Afternoon</v>
      </c>
      <c r="J3724" t="str">
        <f t="shared" si="351"/>
        <v>Wed</v>
      </c>
      <c r="K3724" t="str">
        <f t="shared" si="352"/>
        <v>2014-06-11</v>
      </c>
      <c r="L3724" s="39">
        <f t="shared" si="353"/>
        <v>0.62708333333284827</v>
      </c>
      <c r="M3724" s="19">
        <f>COUNTIF(Table1_3[Status], "Hired") / COUNTA(Table1_3[Status])</f>
        <v>0.6552734375</v>
      </c>
      <c r="N3724" s="27">
        <f t="shared" si="354"/>
        <v>41816.627083333333</v>
      </c>
      <c r="O3724" t="str">
        <f>TEXT(Table1_3[[#This Row],[Interview Taken on]],"MMM")</f>
        <v>Jun</v>
      </c>
    </row>
    <row r="3725" spans="1:15" x14ac:dyDescent="0.25">
      <c r="A3725">
        <v>967490</v>
      </c>
      <c r="B3725" s="3">
        <v>41815.527777777781</v>
      </c>
      <c r="C3725">
        <f t="shared" si="349"/>
        <v>1</v>
      </c>
      <c r="D3725" t="s">
        <v>7</v>
      </c>
      <c r="E3725" t="s">
        <v>8</v>
      </c>
      <c r="F3725" t="s">
        <v>203</v>
      </c>
      <c r="G3725" t="s">
        <v>12</v>
      </c>
      <c r="H3725">
        <v>65576</v>
      </c>
      <c r="I3725" t="str">
        <f t="shared" si="350"/>
        <v>Afternoon</v>
      </c>
      <c r="J3725" t="str">
        <f t="shared" si="351"/>
        <v>Wed</v>
      </c>
      <c r="K3725" t="str">
        <f t="shared" si="352"/>
        <v>2014-06-25</v>
      </c>
      <c r="L3725" s="39">
        <f t="shared" si="353"/>
        <v>0.52777777778101154</v>
      </c>
      <c r="M3725" s="19">
        <f>COUNTIF(Table1_3[Status], "Hired") / COUNTA(Table1_3[Status])</f>
        <v>0.6552734375</v>
      </c>
      <c r="N3725" s="27">
        <f t="shared" si="354"/>
        <v>41830.527777777781</v>
      </c>
      <c r="O3725" t="str">
        <f>TEXT(Table1_3[[#This Row],[Interview Taken on]],"MMM")</f>
        <v>Jun</v>
      </c>
    </row>
    <row r="3726" spans="1:15" x14ac:dyDescent="0.25">
      <c r="A3726">
        <v>901147</v>
      </c>
      <c r="B3726" s="3">
        <v>41815.53125</v>
      </c>
      <c r="C3726">
        <f t="shared" si="349"/>
        <v>0</v>
      </c>
      <c r="D3726" t="s">
        <v>13</v>
      </c>
      <c r="E3726" t="s">
        <v>11</v>
      </c>
      <c r="F3726" t="s">
        <v>203</v>
      </c>
      <c r="G3726" t="s">
        <v>12</v>
      </c>
      <c r="H3726">
        <v>61290</v>
      </c>
      <c r="I3726" t="str">
        <f t="shared" si="350"/>
        <v>Afternoon</v>
      </c>
      <c r="J3726" t="str">
        <f t="shared" si="351"/>
        <v>Wed</v>
      </c>
      <c r="K3726" t="str">
        <f t="shared" si="352"/>
        <v>2014-06-25</v>
      </c>
      <c r="L3726" s="39">
        <f t="shared" si="353"/>
        <v>0.53125</v>
      </c>
      <c r="M3726" s="19">
        <f>COUNTIF(Table1_3[Status], "Hired") / COUNTA(Table1_3[Status])</f>
        <v>0.6552734375</v>
      </c>
      <c r="N3726" s="27" t="str">
        <f t="shared" si="354"/>
        <v/>
      </c>
      <c r="O3726" t="str">
        <f>TEXT(Table1_3[[#This Row],[Interview Taken on]],"MMM")</f>
        <v>Jun</v>
      </c>
    </row>
    <row r="3727" spans="1:15" x14ac:dyDescent="0.25">
      <c r="A3727">
        <v>450797</v>
      </c>
      <c r="B3727" s="3">
        <v>41830.397222222222</v>
      </c>
      <c r="C3727">
        <f t="shared" si="349"/>
        <v>1</v>
      </c>
      <c r="D3727" t="s">
        <v>7</v>
      </c>
      <c r="E3727" t="s">
        <v>8</v>
      </c>
      <c r="F3727" t="s">
        <v>202</v>
      </c>
      <c r="G3727" t="s">
        <v>18</v>
      </c>
      <c r="H3727">
        <v>15586</v>
      </c>
      <c r="I3727" t="str">
        <f t="shared" si="350"/>
        <v>Morning</v>
      </c>
      <c r="J3727" t="str">
        <f t="shared" si="351"/>
        <v>Thu</v>
      </c>
      <c r="K3727" t="str">
        <f t="shared" si="352"/>
        <v>2014-07-10</v>
      </c>
      <c r="L3727" s="39">
        <f t="shared" si="353"/>
        <v>0.39722222222189885</v>
      </c>
      <c r="M3727" s="19">
        <f>COUNTIF(Table1_3[Status], "Hired") / COUNTA(Table1_3[Status])</f>
        <v>0.6552734375</v>
      </c>
      <c r="N3727" s="27">
        <f t="shared" si="354"/>
        <v>41845.397222222222</v>
      </c>
      <c r="O3727" t="str">
        <f>TEXT(Table1_3[[#This Row],[Interview Taken on]],"MMM")</f>
        <v>Jul</v>
      </c>
    </row>
    <row r="3728" spans="1:15" x14ac:dyDescent="0.25">
      <c r="A3728">
        <v>355389</v>
      </c>
      <c r="B3728" s="3">
        <v>41830.397916666669</v>
      </c>
      <c r="C3728">
        <f t="shared" si="349"/>
        <v>0</v>
      </c>
      <c r="D3728" t="s">
        <v>13</v>
      </c>
      <c r="E3728" t="s">
        <v>8</v>
      </c>
      <c r="F3728" t="s">
        <v>202</v>
      </c>
      <c r="G3728" t="s">
        <v>18</v>
      </c>
      <c r="H3728">
        <v>8577</v>
      </c>
      <c r="I3728" t="str">
        <f t="shared" si="350"/>
        <v>Morning</v>
      </c>
      <c r="J3728" t="str">
        <f t="shared" si="351"/>
        <v>Thu</v>
      </c>
      <c r="K3728" t="str">
        <f t="shared" si="352"/>
        <v>2014-07-10</v>
      </c>
      <c r="L3728" s="39">
        <f t="shared" si="353"/>
        <v>0.39791666666860692</v>
      </c>
      <c r="M3728" s="19">
        <f>COUNTIF(Table1_3[Status], "Hired") / COUNTA(Table1_3[Status])</f>
        <v>0.6552734375</v>
      </c>
      <c r="N3728" s="27" t="str">
        <f t="shared" si="354"/>
        <v/>
      </c>
      <c r="O3728" t="str">
        <f>TEXT(Table1_3[[#This Row],[Interview Taken on]],"MMM")</f>
        <v>Jul</v>
      </c>
    </row>
    <row r="3729" spans="1:15" x14ac:dyDescent="0.25">
      <c r="A3729">
        <v>176038</v>
      </c>
      <c r="B3729" s="3">
        <v>41830.396527777775</v>
      </c>
      <c r="C3729">
        <f t="shared" si="349"/>
        <v>1</v>
      </c>
      <c r="D3729" t="s">
        <v>7</v>
      </c>
      <c r="E3729" t="s">
        <v>11</v>
      </c>
      <c r="F3729" t="s">
        <v>202</v>
      </c>
      <c r="G3729" t="s">
        <v>18</v>
      </c>
      <c r="H3729">
        <v>51636</v>
      </c>
      <c r="I3729" t="str">
        <f t="shared" si="350"/>
        <v>Morning</v>
      </c>
      <c r="J3729" t="str">
        <f t="shared" si="351"/>
        <v>Thu</v>
      </c>
      <c r="K3729" t="str">
        <f t="shared" si="352"/>
        <v>2014-07-10</v>
      </c>
      <c r="L3729" s="39">
        <f t="shared" si="353"/>
        <v>0.39652777777519077</v>
      </c>
      <c r="M3729" s="19">
        <f>COUNTIF(Table1_3[Status], "Hired") / COUNTA(Table1_3[Status])</f>
        <v>0.6552734375</v>
      </c>
      <c r="N3729" s="27">
        <f t="shared" si="354"/>
        <v>41845.396527777775</v>
      </c>
      <c r="O3729" t="str">
        <f>TEXT(Table1_3[[#This Row],[Interview Taken on]],"MMM")</f>
        <v>Jul</v>
      </c>
    </row>
    <row r="3730" spans="1:15" x14ac:dyDescent="0.25">
      <c r="A3730">
        <v>288349</v>
      </c>
      <c r="B3730" s="3">
        <v>41865.480555555558</v>
      </c>
      <c r="C3730">
        <f t="shared" si="349"/>
        <v>0</v>
      </c>
      <c r="D3730" t="s">
        <v>13</v>
      </c>
      <c r="E3730" t="s">
        <v>38</v>
      </c>
      <c r="F3730" t="s">
        <v>201</v>
      </c>
      <c r="G3730" t="s">
        <v>12</v>
      </c>
      <c r="H3730">
        <v>36109</v>
      </c>
      <c r="I3730" t="str">
        <f t="shared" si="350"/>
        <v>Morning</v>
      </c>
      <c r="J3730" t="str">
        <f t="shared" si="351"/>
        <v>Thu</v>
      </c>
      <c r="K3730" t="str">
        <f t="shared" si="352"/>
        <v>2014-08-14</v>
      </c>
      <c r="L3730" s="39">
        <f t="shared" si="353"/>
        <v>0.4805555555576575</v>
      </c>
      <c r="M3730" s="19">
        <f>COUNTIF(Table1_3[Status], "Hired") / COUNTA(Table1_3[Status])</f>
        <v>0.6552734375</v>
      </c>
      <c r="N3730" s="27" t="str">
        <f t="shared" si="354"/>
        <v/>
      </c>
      <c r="O3730" t="str">
        <f>TEXT(Table1_3[[#This Row],[Interview Taken on]],"MMM")</f>
        <v>Aug</v>
      </c>
    </row>
    <row r="3731" spans="1:15" x14ac:dyDescent="0.25">
      <c r="A3731">
        <v>899385</v>
      </c>
      <c r="B3731" s="3">
        <v>41785.431250000001</v>
      </c>
      <c r="C3731">
        <f t="shared" si="349"/>
        <v>0</v>
      </c>
      <c r="D3731" t="s">
        <v>13</v>
      </c>
      <c r="E3731" t="s">
        <v>11</v>
      </c>
      <c r="F3731" t="s">
        <v>204</v>
      </c>
      <c r="G3731" t="s">
        <v>10</v>
      </c>
      <c r="H3731">
        <v>52454</v>
      </c>
      <c r="I3731" t="str">
        <f t="shared" si="350"/>
        <v>Morning</v>
      </c>
      <c r="J3731" t="str">
        <f t="shared" si="351"/>
        <v>Mon</v>
      </c>
      <c r="K3731" t="str">
        <f t="shared" si="352"/>
        <v>2014-05-26</v>
      </c>
      <c r="L3731" s="39">
        <f t="shared" si="353"/>
        <v>0.43125000000145519</v>
      </c>
      <c r="M3731" s="19">
        <f>COUNTIF(Table1_3[Status], "Hired") / COUNTA(Table1_3[Status])</f>
        <v>0.6552734375</v>
      </c>
      <c r="N3731" s="27" t="str">
        <f t="shared" si="354"/>
        <v/>
      </c>
      <c r="O3731" t="str">
        <f>TEXT(Table1_3[[#This Row],[Interview Taken on]],"MMM")</f>
        <v>May</v>
      </c>
    </row>
    <row r="3732" spans="1:15" x14ac:dyDescent="0.25">
      <c r="A3732">
        <v>448071</v>
      </c>
      <c r="B3732" s="3">
        <v>41785.431944444441</v>
      </c>
      <c r="C3732">
        <f t="shared" si="349"/>
        <v>1</v>
      </c>
      <c r="D3732" t="s">
        <v>7</v>
      </c>
      <c r="E3732" t="s">
        <v>8</v>
      </c>
      <c r="F3732" t="s">
        <v>204</v>
      </c>
      <c r="G3732" t="s">
        <v>10</v>
      </c>
      <c r="H3732">
        <v>13399</v>
      </c>
      <c r="I3732" t="str">
        <f t="shared" si="350"/>
        <v>Morning</v>
      </c>
      <c r="J3732" t="str">
        <f t="shared" si="351"/>
        <v>Mon</v>
      </c>
      <c r="K3732" t="str">
        <f t="shared" si="352"/>
        <v>2014-05-26</v>
      </c>
      <c r="L3732" s="39">
        <f t="shared" si="353"/>
        <v>0.43194444444088731</v>
      </c>
      <c r="M3732" s="19">
        <f>COUNTIF(Table1_3[Status], "Hired") / COUNTA(Table1_3[Status])</f>
        <v>0.6552734375</v>
      </c>
      <c r="N3732" s="27">
        <f t="shared" si="354"/>
        <v>41800.431944444441</v>
      </c>
      <c r="O3732" t="str">
        <f>TEXT(Table1_3[[#This Row],[Interview Taken on]],"MMM")</f>
        <v>May</v>
      </c>
    </row>
    <row r="3733" spans="1:15" x14ac:dyDescent="0.25">
      <c r="A3733">
        <v>198021</v>
      </c>
      <c r="B3733" s="3">
        <v>41785.434027777781</v>
      </c>
      <c r="C3733">
        <f t="shared" si="349"/>
        <v>0</v>
      </c>
      <c r="D3733" t="s">
        <v>13</v>
      </c>
      <c r="E3733" t="s">
        <v>8</v>
      </c>
      <c r="F3733" t="s">
        <v>204</v>
      </c>
      <c r="G3733" t="s">
        <v>10</v>
      </c>
      <c r="H3733">
        <v>16821</v>
      </c>
      <c r="I3733" t="str">
        <f t="shared" si="350"/>
        <v>Morning</v>
      </c>
      <c r="J3733" t="str">
        <f t="shared" si="351"/>
        <v>Mon</v>
      </c>
      <c r="K3733" t="str">
        <f t="shared" si="352"/>
        <v>2014-05-26</v>
      </c>
      <c r="L3733" s="39">
        <f t="shared" si="353"/>
        <v>0.43402777778101154</v>
      </c>
      <c r="M3733" s="19">
        <f>COUNTIF(Table1_3[Status], "Hired") / COUNTA(Table1_3[Status])</f>
        <v>0.6552734375</v>
      </c>
      <c r="N3733" s="27" t="str">
        <f t="shared" si="354"/>
        <v/>
      </c>
      <c r="O3733" t="str">
        <f>TEXT(Table1_3[[#This Row],[Interview Taken on]],"MMM")</f>
        <v>May</v>
      </c>
    </row>
    <row r="3734" spans="1:15" x14ac:dyDescent="0.25">
      <c r="A3734">
        <v>834760</v>
      </c>
      <c r="B3734" s="3">
        <v>41785.436111111114</v>
      </c>
      <c r="C3734">
        <f t="shared" si="349"/>
        <v>1</v>
      </c>
      <c r="D3734" t="s">
        <v>7</v>
      </c>
      <c r="E3734" t="s">
        <v>11</v>
      </c>
      <c r="F3734" t="s">
        <v>204</v>
      </c>
      <c r="G3734" t="s">
        <v>10</v>
      </c>
      <c r="H3734">
        <v>5776</v>
      </c>
      <c r="I3734" t="str">
        <f t="shared" si="350"/>
        <v>Morning</v>
      </c>
      <c r="J3734" t="str">
        <f t="shared" si="351"/>
        <v>Mon</v>
      </c>
      <c r="K3734" t="str">
        <f t="shared" si="352"/>
        <v>2014-05-26</v>
      </c>
      <c r="L3734" s="39">
        <f t="shared" si="353"/>
        <v>0.43611111111385981</v>
      </c>
      <c r="M3734" s="19">
        <f>COUNTIF(Table1_3[Status], "Hired") / COUNTA(Table1_3[Status])</f>
        <v>0.6552734375</v>
      </c>
      <c r="N3734" s="27">
        <f t="shared" si="354"/>
        <v>41800.436111111114</v>
      </c>
      <c r="O3734" t="str">
        <f>TEXT(Table1_3[[#This Row],[Interview Taken on]],"MMM")</f>
        <v>May</v>
      </c>
    </row>
    <row r="3735" spans="1:15" x14ac:dyDescent="0.25">
      <c r="A3735">
        <v>46552</v>
      </c>
      <c r="B3735" s="3">
        <v>41782.396527777775</v>
      </c>
      <c r="C3735">
        <f t="shared" si="349"/>
        <v>1</v>
      </c>
      <c r="D3735" t="s">
        <v>7</v>
      </c>
      <c r="E3735" t="s">
        <v>8</v>
      </c>
      <c r="F3735" t="s">
        <v>204</v>
      </c>
      <c r="G3735" t="s">
        <v>12</v>
      </c>
      <c r="H3735">
        <v>14363</v>
      </c>
      <c r="I3735" t="str">
        <f t="shared" si="350"/>
        <v>Morning</v>
      </c>
      <c r="J3735" t="str">
        <f t="shared" si="351"/>
        <v>Fri</v>
      </c>
      <c r="K3735" t="str">
        <f t="shared" si="352"/>
        <v>2014-05-23</v>
      </c>
      <c r="L3735" s="39">
        <f t="shared" si="353"/>
        <v>0.39652777777519077</v>
      </c>
      <c r="M3735" s="19">
        <f>COUNTIF(Table1_3[Status], "Hired") / COUNTA(Table1_3[Status])</f>
        <v>0.6552734375</v>
      </c>
      <c r="N3735" s="27">
        <f t="shared" si="354"/>
        <v>41797.396527777775</v>
      </c>
      <c r="O3735" t="str">
        <f>TEXT(Table1_3[[#This Row],[Interview Taken on]],"MMM")</f>
        <v>May</v>
      </c>
    </row>
    <row r="3736" spans="1:15" x14ac:dyDescent="0.25">
      <c r="A3736">
        <v>313780</v>
      </c>
      <c r="B3736" s="3">
        <v>41785.738888888889</v>
      </c>
      <c r="C3736">
        <f t="shared" si="349"/>
        <v>1</v>
      </c>
      <c r="D3736" t="s">
        <v>7</v>
      </c>
      <c r="E3736" t="s">
        <v>8</v>
      </c>
      <c r="F3736" t="s">
        <v>204</v>
      </c>
      <c r="G3736" t="s">
        <v>12</v>
      </c>
      <c r="H3736">
        <v>53084</v>
      </c>
      <c r="I3736" t="str">
        <f t="shared" si="350"/>
        <v>Afternoon</v>
      </c>
      <c r="J3736" t="str">
        <f t="shared" si="351"/>
        <v>Mon</v>
      </c>
      <c r="K3736" t="str">
        <f t="shared" si="352"/>
        <v>2014-05-26</v>
      </c>
      <c r="L3736" s="39">
        <f t="shared" si="353"/>
        <v>0.73888888888905058</v>
      </c>
      <c r="M3736" s="19">
        <f>COUNTIF(Table1_3[Status], "Hired") / COUNTA(Table1_3[Status])</f>
        <v>0.6552734375</v>
      </c>
      <c r="N3736" s="27">
        <f t="shared" si="354"/>
        <v>41800.738888888889</v>
      </c>
      <c r="O3736" t="str">
        <f>TEXT(Table1_3[[#This Row],[Interview Taken on]],"MMM")</f>
        <v>May</v>
      </c>
    </row>
    <row r="3737" spans="1:15" x14ac:dyDescent="0.25">
      <c r="A3737">
        <v>751383</v>
      </c>
      <c r="B3737" s="3">
        <v>41785.739583333336</v>
      </c>
      <c r="C3737">
        <f t="shared" si="349"/>
        <v>1</v>
      </c>
      <c r="D3737" t="s">
        <v>7</v>
      </c>
      <c r="E3737" t="s">
        <v>8</v>
      </c>
      <c r="F3737" t="s">
        <v>204</v>
      </c>
      <c r="G3737" t="s">
        <v>12</v>
      </c>
      <c r="H3737">
        <v>42628</v>
      </c>
      <c r="I3737" t="str">
        <f t="shared" si="350"/>
        <v>Afternoon</v>
      </c>
      <c r="J3737" t="str">
        <f t="shared" si="351"/>
        <v>Mon</v>
      </c>
      <c r="K3737" t="str">
        <f t="shared" si="352"/>
        <v>2014-05-26</v>
      </c>
      <c r="L3737" s="39">
        <f t="shared" si="353"/>
        <v>0.73958333333575865</v>
      </c>
      <c r="M3737" s="19">
        <f>COUNTIF(Table1_3[Status], "Hired") / COUNTA(Table1_3[Status])</f>
        <v>0.6552734375</v>
      </c>
      <c r="N3737" s="27">
        <f t="shared" si="354"/>
        <v>41800.739583333336</v>
      </c>
      <c r="O3737" t="str">
        <f>TEXT(Table1_3[[#This Row],[Interview Taken on]],"MMM")</f>
        <v>May</v>
      </c>
    </row>
    <row r="3738" spans="1:15" x14ac:dyDescent="0.25">
      <c r="A3738">
        <v>511866</v>
      </c>
      <c r="B3738" s="3">
        <v>41785.740972222222</v>
      </c>
      <c r="C3738">
        <f t="shared" si="349"/>
        <v>1</v>
      </c>
      <c r="D3738" t="s">
        <v>7</v>
      </c>
      <c r="E3738" t="s">
        <v>11</v>
      </c>
      <c r="F3738" t="s">
        <v>204</v>
      </c>
      <c r="G3738" t="s">
        <v>12</v>
      </c>
      <c r="H3738">
        <v>18669</v>
      </c>
      <c r="I3738" t="str">
        <f t="shared" si="350"/>
        <v>Afternoon</v>
      </c>
      <c r="J3738" t="str">
        <f t="shared" si="351"/>
        <v>Mon</v>
      </c>
      <c r="K3738" t="str">
        <f t="shared" si="352"/>
        <v>2014-05-26</v>
      </c>
      <c r="L3738" s="39">
        <f t="shared" si="353"/>
        <v>0.74097222222189885</v>
      </c>
      <c r="M3738" s="19">
        <f>COUNTIF(Table1_3[Status], "Hired") / COUNTA(Table1_3[Status])</f>
        <v>0.6552734375</v>
      </c>
      <c r="N3738" s="27">
        <f t="shared" si="354"/>
        <v>41800.740972222222</v>
      </c>
      <c r="O3738" t="str">
        <f>TEXT(Table1_3[[#This Row],[Interview Taken on]],"MMM")</f>
        <v>May</v>
      </c>
    </row>
    <row r="3739" spans="1:15" x14ac:dyDescent="0.25">
      <c r="A3739">
        <v>164053</v>
      </c>
      <c r="B3739" s="3">
        <v>41785.740972222222</v>
      </c>
      <c r="C3739">
        <f t="shared" si="349"/>
        <v>0</v>
      </c>
      <c r="D3739" t="s">
        <v>13</v>
      </c>
      <c r="E3739" t="s">
        <v>8</v>
      </c>
      <c r="F3739" t="s">
        <v>204</v>
      </c>
      <c r="G3739" t="s">
        <v>12</v>
      </c>
      <c r="H3739">
        <v>90777</v>
      </c>
      <c r="I3739" t="str">
        <f t="shared" si="350"/>
        <v>Afternoon</v>
      </c>
      <c r="J3739" t="str">
        <f t="shared" si="351"/>
        <v>Mon</v>
      </c>
      <c r="K3739" t="str">
        <f t="shared" si="352"/>
        <v>2014-05-26</v>
      </c>
      <c r="L3739" s="39">
        <f t="shared" si="353"/>
        <v>0.74097222222189885</v>
      </c>
      <c r="M3739" s="19">
        <f>COUNTIF(Table1_3[Status], "Hired") / COUNTA(Table1_3[Status])</f>
        <v>0.6552734375</v>
      </c>
      <c r="N3739" s="27" t="str">
        <f t="shared" si="354"/>
        <v/>
      </c>
      <c r="O3739" t="str">
        <f>TEXT(Table1_3[[#This Row],[Interview Taken on]],"MMM")</f>
        <v>May</v>
      </c>
    </row>
    <row r="3740" spans="1:15" x14ac:dyDescent="0.25">
      <c r="A3740">
        <v>440123</v>
      </c>
      <c r="B3740" s="3">
        <v>41787.13958333333</v>
      </c>
      <c r="C3740">
        <f t="shared" si="349"/>
        <v>1</v>
      </c>
      <c r="D3740" t="s">
        <v>7</v>
      </c>
      <c r="E3740" t="s">
        <v>11</v>
      </c>
      <c r="F3740" t="s">
        <v>204</v>
      </c>
      <c r="G3740" t="s">
        <v>12</v>
      </c>
      <c r="H3740">
        <v>41469</v>
      </c>
      <c r="I3740" t="str">
        <f t="shared" si="350"/>
        <v>Night</v>
      </c>
      <c r="J3740" t="str">
        <f t="shared" si="351"/>
        <v>Wed</v>
      </c>
      <c r="K3740" t="str">
        <f t="shared" si="352"/>
        <v>2014-05-28</v>
      </c>
      <c r="L3740" s="39">
        <f t="shared" si="353"/>
        <v>0.13958333332993789</v>
      </c>
      <c r="M3740" s="19">
        <f>COUNTIF(Table1_3[Status], "Hired") / COUNTA(Table1_3[Status])</f>
        <v>0.6552734375</v>
      </c>
      <c r="N3740" s="27">
        <f t="shared" si="354"/>
        <v>41802.13958333333</v>
      </c>
      <c r="O3740" t="str">
        <f>TEXT(Table1_3[[#This Row],[Interview Taken on]],"MMM")</f>
        <v>May</v>
      </c>
    </row>
    <row r="3741" spans="1:15" x14ac:dyDescent="0.25">
      <c r="A3741">
        <v>552123</v>
      </c>
      <c r="B3741" s="3">
        <v>41790.615277777775</v>
      </c>
      <c r="C3741">
        <f t="shared" si="349"/>
        <v>0</v>
      </c>
      <c r="D3741" t="s">
        <v>13</v>
      </c>
      <c r="E3741" t="s">
        <v>8</v>
      </c>
      <c r="F3741" t="s">
        <v>204</v>
      </c>
      <c r="G3741" t="s">
        <v>12</v>
      </c>
      <c r="H3741">
        <v>71525</v>
      </c>
      <c r="I3741" t="str">
        <f t="shared" si="350"/>
        <v>Afternoon</v>
      </c>
      <c r="J3741" t="str">
        <f t="shared" si="351"/>
        <v>Sat</v>
      </c>
      <c r="K3741" t="str">
        <f t="shared" si="352"/>
        <v>2014-05-31</v>
      </c>
      <c r="L3741" s="39">
        <f t="shared" si="353"/>
        <v>0.61527777777519077</v>
      </c>
      <c r="M3741" s="19">
        <f>COUNTIF(Table1_3[Status], "Hired") / COUNTA(Table1_3[Status])</f>
        <v>0.6552734375</v>
      </c>
      <c r="N3741" s="27" t="str">
        <f t="shared" si="354"/>
        <v/>
      </c>
      <c r="O3741" t="str">
        <f>TEXT(Table1_3[[#This Row],[Interview Taken on]],"MMM")</f>
        <v>May</v>
      </c>
    </row>
    <row r="3742" spans="1:15" x14ac:dyDescent="0.25">
      <c r="A3742">
        <v>716926</v>
      </c>
      <c r="B3742" s="3">
        <v>41797.03125</v>
      </c>
      <c r="C3742">
        <f t="shared" si="349"/>
        <v>1</v>
      </c>
      <c r="D3742" t="s">
        <v>7</v>
      </c>
      <c r="E3742" t="s">
        <v>8</v>
      </c>
      <c r="F3742" t="s">
        <v>204</v>
      </c>
      <c r="G3742" t="s">
        <v>12</v>
      </c>
      <c r="H3742">
        <v>2102</v>
      </c>
      <c r="I3742" t="str">
        <f t="shared" si="350"/>
        <v>Night</v>
      </c>
      <c r="J3742" t="str">
        <f t="shared" si="351"/>
        <v>Sat</v>
      </c>
      <c r="K3742" t="str">
        <f t="shared" si="352"/>
        <v>2014-06-07</v>
      </c>
      <c r="L3742" s="39">
        <f t="shared" si="353"/>
        <v>3.125E-2</v>
      </c>
      <c r="M3742" s="19">
        <f>COUNTIF(Table1_3[Status], "Hired") / COUNTA(Table1_3[Status])</f>
        <v>0.6552734375</v>
      </c>
      <c r="N3742" s="27">
        <f t="shared" si="354"/>
        <v>41812.03125</v>
      </c>
      <c r="O3742" t="str">
        <f>TEXT(Table1_3[[#This Row],[Interview Taken on]],"MMM")</f>
        <v>Jun</v>
      </c>
    </row>
    <row r="3743" spans="1:15" x14ac:dyDescent="0.25">
      <c r="A3743">
        <v>469866</v>
      </c>
      <c r="B3743" s="3">
        <v>41797.031944444447</v>
      </c>
      <c r="C3743">
        <f t="shared" si="349"/>
        <v>0</v>
      </c>
      <c r="D3743" t="s">
        <v>13</v>
      </c>
      <c r="E3743" t="s">
        <v>11</v>
      </c>
      <c r="F3743" t="s">
        <v>204</v>
      </c>
      <c r="G3743" t="s">
        <v>12</v>
      </c>
      <c r="H3743">
        <v>60471</v>
      </c>
      <c r="I3743" t="str">
        <f t="shared" si="350"/>
        <v>Night</v>
      </c>
      <c r="J3743" t="str">
        <f t="shared" si="351"/>
        <v>Sat</v>
      </c>
      <c r="K3743" t="str">
        <f t="shared" si="352"/>
        <v>2014-06-07</v>
      </c>
      <c r="L3743" s="39">
        <f t="shared" si="353"/>
        <v>3.1944444446708076E-2</v>
      </c>
      <c r="M3743" s="19">
        <f>COUNTIF(Table1_3[Status], "Hired") / COUNTA(Table1_3[Status])</f>
        <v>0.6552734375</v>
      </c>
      <c r="N3743" s="27" t="str">
        <f t="shared" si="354"/>
        <v/>
      </c>
      <c r="O3743" t="str">
        <f>TEXT(Table1_3[[#This Row],[Interview Taken on]],"MMM")</f>
        <v>Jun</v>
      </c>
    </row>
    <row r="3744" spans="1:15" x14ac:dyDescent="0.25">
      <c r="A3744">
        <v>721500</v>
      </c>
      <c r="B3744" s="3">
        <v>41817.396527777775</v>
      </c>
      <c r="C3744">
        <f t="shared" si="349"/>
        <v>1</v>
      </c>
      <c r="D3744" t="s">
        <v>7</v>
      </c>
      <c r="E3744" t="s">
        <v>8</v>
      </c>
      <c r="F3744" t="s">
        <v>204</v>
      </c>
      <c r="G3744" t="s">
        <v>12</v>
      </c>
      <c r="H3744">
        <v>30608</v>
      </c>
      <c r="I3744" t="str">
        <f t="shared" si="350"/>
        <v>Morning</v>
      </c>
      <c r="J3744" t="str">
        <f t="shared" si="351"/>
        <v>Fri</v>
      </c>
      <c r="K3744" t="str">
        <f t="shared" si="352"/>
        <v>2014-06-27</v>
      </c>
      <c r="L3744" s="39">
        <f t="shared" si="353"/>
        <v>0.39652777777519077</v>
      </c>
      <c r="M3744" s="19">
        <f>COUNTIF(Table1_3[Status], "Hired") / COUNTA(Table1_3[Status])</f>
        <v>0.6552734375</v>
      </c>
      <c r="N3744" s="27">
        <f t="shared" si="354"/>
        <v>41832.396527777775</v>
      </c>
      <c r="O3744" t="str">
        <f>TEXT(Table1_3[[#This Row],[Interview Taken on]],"MMM")</f>
        <v>Jun</v>
      </c>
    </row>
    <row r="3745" spans="1:15" x14ac:dyDescent="0.25">
      <c r="A3745">
        <v>175237</v>
      </c>
      <c r="B3745" s="3">
        <v>41817.398611111108</v>
      </c>
      <c r="C3745">
        <f t="shared" si="349"/>
        <v>0</v>
      </c>
      <c r="D3745" t="s">
        <v>13</v>
      </c>
      <c r="E3745" t="s">
        <v>11</v>
      </c>
      <c r="F3745" t="s">
        <v>204</v>
      </c>
      <c r="G3745" t="s">
        <v>12</v>
      </c>
      <c r="H3745">
        <v>68598</v>
      </c>
      <c r="I3745" t="str">
        <f t="shared" si="350"/>
        <v>Morning</v>
      </c>
      <c r="J3745" t="str">
        <f t="shared" si="351"/>
        <v>Fri</v>
      </c>
      <c r="K3745" t="str">
        <f t="shared" si="352"/>
        <v>2014-06-27</v>
      </c>
      <c r="L3745" s="39">
        <f t="shared" si="353"/>
        <v>0.39861111110803904</v>
      </c>
      <c r="M3745" s="19">
        <f>COUNTIF(Table1_3[Status], "Hired") / COUNTA(Table1_3[Status])</f>
        <v>0.6552734375</v>
      </c>
      <c r="N3745" s="27" t="str">
        <f t="shared" si="354"/>
        <v/>
      </c>
      <c r="O3745" t="str">
        <f>TEXT(Table1_3[[#This Row],[Interview Taken on]],"MMM")</f>
        <v>Jun</v>
      </c>
    </row>
    <row r="3746" spans="1:15" x14ac:dyDescent="0.25">
      <c r="A3746">
        <v>256965</v>
      </c>
      <c r="B3746" s="3">
        <v>41817.399305555555</v>
      </c>
      <c r="C3746">
        <f t="shared" si="349"/>
        <v>1</v>
      </c>
      <c r="D3746" t="s">
        <v>7</v>
      </c>
      <c r="E3746" t="s">
        <v>8</v>
      </c>
      <c r="F3746" t="s">
        <v>204</v>
      </c>
      <c r="G3746" t="s">
        <v>12</v>
      </c>
      <c r="H3746">
        <v>16789</v>
      </c>
      <c r="I3746" t="str">
        <f t="shared" si="350"/>
        <v>Morning</v>
      </c>
      <c r="J3746" t="str">
        <f t="shared" si="351"/>
        <v>Fri</v>
      </c>
      <c r="K3746" t="str">
        <f t="shared" si="352"/>
        <v>2014-06-27</v>
      </c>
      <c r="L3746" s="39">
        <f t="shared" si="353"/>
        <v>0.39930555555474712</v>
      </c>
      <c r="M3746" s="19">
        <f>COUNTIF(Table1_3[Status], "Hired") / COUNTA(Table1_3[Status])</f>
        <v>0.6552734375</v>
      </c>
      <c r="N3746" s="27">
        <f t="shared" si="354"/>
        <v>41832.399305555555</v>
      </c>
      <c r="O3746" t="str">
        <f>TEXT(Table1_3[[#This Row],[Interview Taken on]],"MMM")</f>
        <v>Jun</v>
      </c>
    </row>
    <row r="3747" spans="1:15" x14ac:dyDescent="0.25">
      <c r="A3747">
        <v>708129</v>
      </c>
      <c r="B3747" s="3">
        <v>41830.357638888891</v>
      </c>
      <c r="C3747">
        <f t="shared" si="349"/>
        <v>1</v>
      </c>
      <c r="D3747" t="s">
        <v>7</v>
      </c>
      <c r="E3747" t="s">
        <v>11</v>
      </c>
      <c r="F3747" t="s">
        <v>204</v>
      </c>
      <c r="G3747" t="s">
        <v>12</v>
      </c>
      <c r="H3747">
        <v>20821</v>
      </c>
      <c r="I3747" t="str">
        <f t="shared" si="350"/>
        <v>Morning</v>
      </c>
      <c r="J3747" t="str">
        <f t="shared" si="351"/>
        <v>Thu</v>
      </c>
      <c r="K3747" t="str">
        <f t="shared" si="352"/>
        <v>2014-07-10</v>
      </c>
      <c r="L3747" s="39">
        <f t="shared" si="353"/>
        <v>0.35763888889050577</v>
      </c>
      <c r="M3747" s="19">
        <f>COUNTIF(Table1_3[Status], "Hired") / COUNTA(Table1_3[Status])</f>
        <v>0.6552734375</v>
      </c>
      <c r="N3747" s="27">
        <f t="shared" si="354"/>
        <v>41845.357638888891</v>
      </c>
      <c r="O3747" t="str">
        <f>TEXT(Table1_3[[#This Row],[Interview Taken on]],"MMM")</f>
        <v>Jul</v>
      </c>
    </row>
    <row r="3748" spans="1:15" x14ac:dyDescent="0.25">
      <c r="A3748">
        <v>426077</v>
      </c>
      <c r="B3748" s="3">
        <v>41830.739583333336</v>
      </c>
      <c r="C3748">
        <f t="shared" si="349"/>
        <v>0</v>
      </c>
      <c r="D3748" t="s">
        <v>13</v>
      </c>
      <c r="E3748" t="s">
        <v>11</v>
      </c>
      <c r="F3748" t="s">
        <v>204</v>
      </c>
      <c r="G3748" t="s">
        <v>12</v>
      </c>
      <c r="H3748">
        <v>58588</v>
      </c>
      <c r="I3748" t="str">
        <f t="shared" si="350"/>
        <v>Afternoon</v>
      </c>
      <c r="J3748" t="str">
        <f t="shared" si="351"/>
        <v>Thu</v>
      </c>
      <c r="K3748" t="str">
        <f t="shared" si="352"/>
        <v>2014-07-10</v>
      </c>
      <c r="L3748" s="39">
        <f t="shared" si="353"/>
        <v>0.73958333333575865</v>
      </c>
      <c r="M3748" s="19">
        <f>COUNTIF(Table1_3[Status], "Hired") / COUNTA(Table1_3[Status])</f>
        <v>0.6552734375</v>
      </c>
      <c r="N3748" s="27" t="str">
        <f t="shared" si="354"/>
        <v/>
      </c>
      <c r="O3748" t="str">
        <f>TEXT(Table1_3[[#This Row],[Interview Taken on]],"MMM")</f>
        <v>Jul</v>
      </c>
    </row>
    <row r="3749" spans="1:15" x14ac:dyDescent="0.25">
      <c r="A3749">
        <v>438671</v>
      </c>
      <c r="B3749" s="3">
        <v>41767.651388888888</v>
      </c>
      <c r="C3749">
        <f t="shared" si="349"/>
        <v>0</v>
      </c>
      <c r="D3749" t="s">
        <v>13</v>
      </c>
      <c r="E3749" t="s">
        <v>8</v>
      </c>
      <c r="F3749" t="s">
        <v>202</v>
      </c>
      <c r="G3749" t="s">
        <v>22</v>
      </c>
      <c r="H3749">
        <v>31090</v>
      </c>
      <c r="I3749" t="str">
        <f t="shared" si="350"/>
        <v>Afternoon</v>
      </c>
      <c r="J3749" t="str">
        <f t="shared" si="351"/>
        <v>Thu</v>
      </c>
      <c r="K3749" t="str">
        <f t="shared" si="352"/>
        <v>2014-05-08</v>
      </c>
      <c r="L3749" s="39">
        <f t="shared" si="353"/>
        <v>0.65138888888759539</v>
      </c>
      <c r="M3749" s="19">
        <f>COUNTIF(Table1_3[Status], "Hired") / COUNTA(Table1_3[Status])</f>
        <v>0.6552734375</v>
      </c>
      <c r="N3749" s="27" t="str">
        <f t="shared" si="354"/>
        <v/>
      </c>
      <c r="O3749" t="str">
        <f>TEXT(Table1_3[[#This Row],[Interview Taken on]],"MMM")</f>
        <v>May</v>
      </c>
    </row>
    <row r="3750" spans="1:15" x14ac:dyDescent="0.25">
      <c r="A3750">
        <v>493681</v>
      </c>
      <c r="B3750" s="3">
        <v>41774.51666666667</v>
      </c>
      <c r="C3750">
        <f t="shared" si="349"/>
        <v>1</v>
      </c>
      <c r="D3750" t="s">
        <v>7</v>
      </c>
      <c r="E3750" t="s">
        <v>8</v>
      </c>
      <c r="F3750" t="s">
        <v>202</v>
      </c>
      <c r="G3750" t="s">
        <v>22</v>
      </c>
      <c r="H3750">
        <v>58292</v>
      </c>
      <c r="I3750" t="str">
        <f t="shared" si="350"/>
        <v>Afternoon</v>
      </c>
      <c r="J3750" t="str">
        <f t="shared" si="351"/>
        <v>Thu</v>
      </c>
      <c r="K3750" t="str">
        <f t="shared" si="352"/>
        <v>2014-05-15</v>
      </c>
      <c r="L3750" s="39">
        <f t="shared" si="353"/>
        <v>0.51666666667006211</v>
      </c>
      <c r="M3750" s="19">
        <f>COUNTIF(Table1_3[Status], "Hired") / COUNTA(Table1_3[Status])</f>
        <v>0.6552734375</v>
      </c>
      <c r="N3750" s="27">
        <f t="shared" si="354"/>
        <v>41789.51666666667</v>
      </c>
      <c r="O3750" t="str">
        <f>TEXT(Table1_3[[#This Row],[Interview Taken on]],"MMM")</f>
        <v>May</v>
      </c>
    </row>
    <row r="3751" spans="1:15" x14ac:dyDescent="0.25">
      <c r="A3751">
        <v>163682</v>
      </c>
      <c r="B3751" s="3">
        <v>41804.578472222223</v>
      </c>
      <c r="C3751">
        <f t="shared" si="349"/>
        <v>1</v>
      </c>
      <c r="D3751" t="s">
        <v>7</v>
      </c>
      <c r="E3751" t="s">
        <v>8</v>
      </c>
      <c r="F3751" t="s">
        <v>201</v>
      </c>
      <c r="G3751" t="s">
        <v>12</v>
      </c>
      <c r="H3751">
        <v>78826</v>
      </c>
      <c r="I3751" t="str">
        <f t="shared" si="350"/>
        <v>Afternoon</v>
      </c>
      <c r="J3751" t="str">
        <f t="shared" si="351"/>
        <v>Sat</v>
      </c>
      <c r="K3751" t="str">
        <f t="shared" si="352"/>
        <v>2014-06-14</v>
      </c>
      <c r="L3751" s="39">
        <f t="shared" si="353"/>
        <v>0.57847222222335404</v>
      </c>
      <c r="M3751" s="19">
        <f>COUNTIF(Table1_3[Status], "Hired") / COUNTA(Table1_3[Status])</f>
        <v>0.6552734375</v>
      </c>
      <c r="N3751" s="27">
        <f t="shared" si="354"/>
        <v>41819.578472222223</v>
      </c>
      <c r="O3751" t="str">
        <f>TEXT(Table1_3[[#This Row],[Interview Taken on]],"MMM")</f>
        <v>Jun</v>
      </c>
    </row>
    <row r="3752" spans="1:15" x14ac:dyDescent="0.25">
      <c r="A3752">
        <v>690427</v>
      </c>
      <c r="B3752" s="3">
        <v>41804.57916666667</v>
      </c>
      <c r="C3752">
        <f t="shared" si="349"/>
        <v>1</v>
      </c>
      <c r="D3752" t="s">
        <v>7</v>
      </c>
      <c r="E3752" t="s">
        <v>8</v>
      </c>
      <c r="F3752" t="s">
        <v>201</v>
      </c>
      <c r="G3752" t="s">
        <v>12</v>
      </c>
      <c r="H3752">
        <v>99948</v>
      </c>
      <c r="I3752" t="str">
        <f t="shared" si="350"/>
        <v>Afternoon</v>
      </c>
      <c r="J3752" t="str">
        <f t="shared" si="351"/>
        <v>Sat</v>
      </c>
      <c r="K3752" t="str">
        <f t="shared" si="352"/>
        <v>2014-06-14</v>
      </c>
      <c r="L3752" s="39">
        <f t="shared" si="353"/>
        <v>0.57916666667006211</v>
      </c>
      <c r="M3752" s="19">
        <f>COUNTIF(Table1_3[Status], "Hired") / COUNTA(Table1_3[Status])</f>
        <v>0.6552734375</v>
      </c>
      <c r="N3752" s="27">
        <f t="shared" si="354"/>
        <v>41819.57916666667</v>
      </c>
      <c r="O3752" t="str">
        <f>TEXT(Table1_3[[#This Row],[Interview Taken on]],"MMM")</f>
        <v>Jun</v>
      </c>
    </row>
    <row r="3753" spans="1:15" x14ac:dyDescent="0.25">
      <c r="A3753">
        <v>526126</v>
      </c>
      <c r="B3753" s="3">
        <v>41817.243750000001</v>
      </c>
      <c r="C3753">
        <f t="shared" si="349"/>
        <v>1</v>
      </c>
      <c r="D3753" t="s">
        <v>7</v>
      </c>
      <c r="E3753" t="s">
        <v>11</v>
      </c>
      <c r="F3753" t="s">
        <v>201</v>
      </c>
      <c r="G3753" t="s">
        <v>12</v>
      </c>
      <c r="H3753">
        <v>86706</v>
      </c>
      <c r="I3753" t="str">
        <f t="shared" si="350"/>
        <v>Night</v>
      </c>
      <c r="J3753" t="str">
        <f t="shared" si="351"/>
        <v>Fri</v>
      </c>
      <c r="K3753" t="str">
        <f t="shared" si="352"/>
        <v>2014-06-27</v>
      </c>
      <c r="L3753" s="39">
        <f t="shared" si="353"/>
        <v>0.24375000000145519</v>
      </c>
      <c r="M3753" s="19">
        <f>COUNTIF(Table1_3[Status], "Hired") / COUNTA(Table1_3[Status])</f>
        <v>0.6552734375</v>
      </c>
      <c r="N3753" s="27">
        <f t="shared" si="354"/>
        <v>41832.243750000001</v>
      </c>
      <c r="O3753" t="str">
        <f>TEXT(Table1_3[[#This Row],[Interview Taken on]],"MMM")</f>
        <v>Jun</v>
      </c>
    </row>
    <row r="3754" spans="1:15" x14ac:dyDescent="0.25">
      <c r="A3754">
        <v>303583</v>
      </c>
      <c r="B3754" s="3">
        <v>41817.245833333334</v>
      </c>
      <c r="C3754">
        <f t="shared" si="349"/>
        <v>1</v>
      </c>
      <c r="D3754" t="s">
        <v>7</v>
      </c>
      <c r="E3754" t="s">
        <v>8</v>
      </c>
      <c r="F3754" t="s">
        <v>201</v>
      </c>
      <c r="G3754" t="s">
        <v>12</v>
      </c>
      <c r="H3754">
        <v>91305</v>
      </c>
      <c r="I3754" t="str">
        <f t="shared" si="350"/>
        <v>Night</v>
      </c>
      <c r="J3754" t="str">
        <f t="shared" si="351"/>
        <v>Fri</v>
      </c>
      <c r="K3754" t="str">
        <f t="shared" si="352"/>
        <v>2014-06-27</v>
      </c>
      <c r="L3754" s="39">
        <f t="shared" si="353"/>
        <v>0.24583333333430346</v>
      </c>
      <c r="M3754" s="19">
        <f>COUNTIF(Table1_3[Status], "Hired") / COUNTA(Table1_3[Status])</f>
        <v>0.6552734375</v>
      </c>
      <c r="N3754" s="27">
        <f t="shared" si="354"/>
        <v>41832.245833333334</v>
      </c>
      <c r="O3754" t="str">
        <f>TEXT(Table1_3[[#This Row],[Interview Taken on]],"MMM")</f>
        <v>Jun</v>
      </c>
    </row>
    <row r="3755" spans="1:15" x14ac:dyDescent="0.25">
      <c r="A3755">
        <v>852401</v>
      </c>
      <c r="B3755" s="3">
        <v>41817.245833333334</v>
      </c>
      <c r="C3755">
        <f t="shared" si="349"/>
        <v>1</v>
      </c>
      <c r="D3755" t="s">
        <v>7</v>
      </c>
      <c r="E3755" t="s">
        <v>11</v>
      </c>
      <c r="F3755" t="s">
        <v>201</v>
      </c>
      <c r="G3755" t="s">
        <v>12</v>
      </c>
      <c r="H3755">
        <v>81579</v>
      </c>
      <c r="I3755" t="str">
        <f t="shared" si="350"/>
        <v>Night</v>
      </c>
      <c r="J3755" t="str">
        <f t="shared" si="351"/>
        <v>Fri</v>
      </c>
      <c r="K3755" t="str">
        <f t="shared" si="352"/>
        <v>2014-06-27</v>
      </c>
      <c r="L3755" s="39">
        <f t="shared" si="353"/>
        <v>0.24583333333430346</v>
      </c>
      <c r="M3755" s="19">
        <f>COUNTIF(Table1_3[Status], "Hired") / COUNTA(Table1_3[Status])</f>
        <v>0.6552734375</v>
      </c>
      <c r="N3755" s="27">
        <f t="shared" si="354"/>
        <v>41832.245833333334</v>
      </c>
      <c r="O3755" t="str">
        <f>TEXT(Table1_3[[#This Row],[Interview Taken on]],"MMM")</f>
        <v>Jun</v>
      </c>
    </row>
    <row r="3756" spans="1:15" x14ac:dyDescent="0.25">
      <c r="A3756">
        <v>494189</v>
      </c>
      <c r="B3756" s="3">
        <v>41771.595833333333</v>
      </c>
      <c r="C3756">
        <f t="shared" si="349"/>
        <v>1</v>
      </c>
      <c r="D3756" t="s">
        <v>7</v>
      </c>
      <c r="E3756" t="s">
        <v>8</v>
      </c>
      <c r="F3756" t="s">
        <v>201</v>
      </c>
      <c r="G3756" t="s">
        <v>34</v>
      </c>
      <c r="H3756">
        <v>92741</v>
      </c>
      <c r="I3756" t="str">
        <f t="shared" si="350"/>
        <v>Afternoon</v>
      </c>
      <c r="J3756" t="str">
        <f t="shared" si="351"/>
        <v>Mon</v>
      </c>
      <c r="K3756" t="str">
        <f t="shared" si="352"/>
        <v>2014-05-12</v>
      </c>
      <c r="L3756" s="39">
        <f t="shared" si="353"/>
        <v>0.59583333333284827</v>
      </c>
      <c r="M3756" s="19">
        <f>COUNTIF(Table1_3[Status], "Hired") / COUNTA(Table1_3[Status])</f>
        <v>0.6552734375</v>
      </c>
      <c r="N3756" s="27">
        <f t="shared" si="354"/>
        <v>41786.595833333333</v>
      </c>
      <c r="O3756" t="str">
        <f>TEXT(Table1_3[[#This Row],[Interview Taken on]],"MMM")</f>
        <v>May</v>
      </c>
    </row>
    <row r="3757" spans="1:15" x14ac:dyDescent="0.25">
      <c r="A3757">
        <v>873066</v>
      </c>
      <c r="B3757" s="3">
        <v>41775.397222222222</v>
      </c>
      <c r="C3757">
        <f t="shared" si="349"/>
        <v>1</v>
      </c>
      <c r="D3757" t="s">
        <v>7</v>
      </c>
      <c r="E3757" t="s">
        <v>8</v>
      </c>
      <c r="F3757" t="s">
        <v>201</v>
      </c>
      <c r="G3757" t="s">
        <v>34</v>
      </c>
      <c r="H3757">
        <v>81960</v>
      </c>
      <c r="I3757" t="str">
        <f t="shared" si="350"/>
        <v>Morning</v>
      </c>
      <c r="J3757" t="str">
        <f t="shared" si="351"/>
        <v>Fri</v>
      </c>
      <c r="K3757" t="str">
        <f t="shared" si="352"/>
        <v>2014-05-16</v>
      </c>
      <c r="L3757" s="39">
        <f t="shared" si="353"/>
        <v>0.39722222222189885</v>
      </c>
      <c r="M3757" s="19">
        <f>COUNTIF(Table1_3[Status], "Hired") / COUNTA(Table1_3[Status])</f>
        <v>0.6552734375</v>
      </c>
      <c r="N3757" s="27">
        <f t="shared" si="354"/>
        <v>41790.397222222222</v>
      </c>
      <c r="O3757" t="str">
        <f>TEXT(Table1_3[[#This Row],[Interview Taken on]],"MMM")</f>
        <v>May</v>
      </c>
    </row>
    <row r="3758" spans="1:15" x14ac:dyDescent="0.25">
      <c r="A3758">
        <v>846549</v>
      </c>
      <c r="B3758" s="3">
        <v>41836.706944444442</v>
      </c>
      <c r="C3758">
        <f t="shared" si="349"/>
        <v>0</v>
      </c>
      <c r="D3758" t="s">
        <v>13</v>
      </c>
      <c r="E3758" t="s">
        <v>11</v>
      </c>
      <c r="F3758" t="s">
        <v>205</v>
      </c>
      <c r="G3758" t="s">
        <v>34</v>
      </c>
      <c r="H3758">
        <v>49155</v>
      </c>
      <c r="I3758" t="str">
        <f t="shared" si="350"/>
        <v>Afternoon</v>
      </c>
      <c r="J3758" t="str">
        <f t="shared" si="351"/>
        <v>Wed</v>
      </c>
      <c r="K3758" t="str">
        <f t="shared" si="352"/>
        <v>2014-07-16</v>
      </c>
      <c r="L3758" s="39">
        <f t="shared" si="353"/>
        <v>0.7069444444423425</v>
      </c>
      <c r="M3758" s="19">
        <f>COUNTIF(Table1_3[Status], "Hired") / COUNTA(Table1_3[Status])</f>
        <v>0.6552734375</v>
      </c>
      <c r="N3758" s="27" t="str">
        <f t="shared" si="354"/>
        <v/>
      </c>
      <c r="O3758" t="str">
        <f>TEXT(Table1_3[[#This Row],[Interview Taken on]],"MMM")</f>
        <v>Jul</v>
      </c>
    </row>
    <row r="3759" spans="1:15" x14ac:dyDescent="0.25">
      <c r="A3759">
        <v>89706</v>
      </c>
      <c r="B3759" s="3">
        <v>41789.397222222222</v>
      </c>
      <c r="C3759">
        <f t="shared" si="349"/>
        <v>0</v>
      </c>
      <c r="D3759" t="s">
        <v>13</v>
      </c>
      <c r="E3759" t="s">
        <v>11</v>
      </c>
      <c r="F3759" t="s">
        <v>198</v>
      </c>
      <c r="G3759" t="s">
        <v>18</v>
      </c>
      <c r="H3759">
        <v>45386</v>
      </c>
      <c r="I3759" t="str">
        <f t="shared" si="350"/>
        <v>Morning</v>
      </c>
      <c r="J3759" t="str">
        <f t="shared" si="351"/>
        <v>Fri</v>
      </c>
      <c r="K3759" t="str">
        <f t="shared" si="352"/>
        <v>2014-05-30</v>
      </c>
      <c r="L3759" s="39">
        <f t="shared" si="353"/>
        <v>0.39722222222189885</v>
      </c>
      <c r="M3759" s="19">
        <f>COUNTIF(Table1_3[Status], "Hired") / COUNTA(Table1_3[Status])</f>
        <v>0.6552734375</v>
      </c>
      <c r="N3759" s="27" t="str">
        <f t="shared" si="354"/>
        <v/>
      </c>
      <c r="O3759" t="str">
        <f>TEXT(Table1_3[[#This Row],[Interview Taken on]],"MMM")</f>
        <v>May</v>
      </c>
    </row>
    <row r="3760" spans="1:15" x14ac:dyDescent="0.25">
      <c r="A3760">
        <v>700473</v>
      </c>
      <c r="B3760" s="3">
        <v>41789.397916666669</v>
      </c>
      <c r="C3760">
        <f t="shared" si="349"/>
        <v>0</v>
      </c>
      <c r="D3760" t="s">
        <v>13</v>
      </c>
      <c r="E3760" t="s">
        <v>11</v>
      </c>
      <c r="F3760" t="s">
        <v>198</v>
      </c>
      <c r="G3760" t="s">
        <v>18</v>
      </c>
      <c r="H3760">
        <v>15600</v>
      </c>
      <c r="I3760" t="str">
        <f t="shared" si="350"/>
        <v>Morning</v>
      </c>
      <c r="J3760" t="str">
        <f t="shared" si="351"/>
        <v>Fri</v>
      </c>
      <c r="K3760" t="str">
        <f t="shared" si="352"/>
        <v>2014-05-30</v>
      </c>
      <c r="L3760" s="39">
        <f t="shared" si="353"/>
        <v>0.39791666666860692</v>
      </c>
      <c r="M3760" s="19">
        <f>COUNTIF(Table1_3[Status], "Hired") / COUNTA(Table1_3[Status])</f>
        <v>0.6552734375</v>
      </c>
      <c r="N3760" s="27" t="str">
        <f t="shared" si="354"/>
        <v/>
      </c>
      <c r="O3760" t="str">
        <f>TEXT(Table1_3[[#This Row],[Interview Taken on]],"MMM")</f>
        <v>May</v>
      </c>
    </row>
    <row r="3761" spans="1:15" x14ac:dyDescent="0.25">
      <c r="A3761">
        <v>655848</v>
      </c>
      <c r="B3761" s="3">
        <v>41789.396527777775</v>
      </c>
      <c r="C3761">
        <f t="shared" si="349"/>
        <v>1</v>
      </c>
      <c r="D3761" t="s">
        <v>7</v>
      </c>
      <c r="E3761" t="s">
        <v>38</v>
      </c>
      <c r="F3761" t="s">
        <v>198</v>
      </c>
      <c r="G3761" t="s">
        <v>18</v>
      </c>
      <c r="H3761">
        <v>34584</v>
      </c>
      <c r="I3761" t="str">
        <f t="shared" si="350"/>
        <v>Morning</v>
      </c>
      <c r="J3761" t="str">
        <f t="shared" si="351"/>
        <v>Fri</v>
      </c>
      <c r="K3761" t="str">
        <f t="shared" si="352"/>
        <v>2014-05-30</v>
      </c>
      <c r="L3761" s="39">
        <f t="shared" si="353"/>
        <v>0.39652777777519077</v>
      </c>
      <c r="M3761" s="19">
        <f>COUNTIF(Table1_3[Status], "Hired") / COUNTA(Table1_3[Status])</f>
        <v>0.6552734375</v>
      </c>
      <c r="N3761" s="27">
        <f t="shared" si="354"/>
        <v>41804.396527777775</v>
      </c>
      <c r="O3761" t="str">
        <f>TEXT(Table1_3[[#This Row],[Interview Taken on]],"MMM")</f>
        <v>May</v>
      </c>
    </row>
    <row r="3762" spans="1:15" x14ac:dyDescent="0.25">
      <c r="A3762">
        <v>458862</v>
      </c>
      <c r="B3762" s="3">
        <v>41792.441666666666</v>
      </c>
      <c r="C3762">
        <f t="shared" si="349"/>
        <v>0</v>
      </c>
      <c r="D3762" t="s">
        <v>13</v>
      </c>
      <c r="E3762" t="s">
        <v>11</v>
      </c>
      <c r="F3762" t="s">
        <v>198</v>
      </c>
      <c r="G3762" t="s">
        <v>18</v>
      </c>
      <c r="H3762">
        <v>60897</v>
      </c>
      <c r="I3762" t="str">
        <f t="shared" si="350"/>
        <v>Morning</v>
      </c>
      <c r="J3762" t="str">
        <f t="shared" si="351"/>
        <v>Mon</v>
      </c>
      <c r="K3762" t="str">
        <f t="shared" si="352"/>
        <v>2014-06-02</v>
      </c>
      <c r="L3762" s="39">
        <f t="shared" si="353"/>
        <v>0.44166666666569654</v>
      </c>
      <c r="M3762" s="19">
        <f>COUNTIF(Table1_3[Status], "Hired") / COUNTA(Table1_3[Status])</f>
        <v>0.6552734375</v>
      </c>
      <c r="N3762" s="27" t="str">
        <f t="shared" si="354"/>
        <v/>
      </c>
      <c r="O3762" t="str">
        <f>TEXT(Table1_3[[#This Row],[Interview Taken on]],"MMM")</f>
        <v>Jun</v>
      </c>
    </row>
    <row r="3763" spans="1:15" x14ac:dyDescent="0.25">
      <c r="A3763">
        <v>499184</v>
      </c>
      <c r="B3763" s="3">
        <v>41823.586111111108</v>
      </c>
      <c r="C3763">
        <f t="shared" si="349"/>
        <v>0</v>
      </c>
      <c r="D3763" t="s">
        <v>13</v>
      </c>
      <c r="E3763" t="s">
        <v>11</v>
      </c>
      <c r="F3763" t="s">
        <v>198</v>
      </c>
      <c r="G3763" t="s">
        <v>18</v>
      </c>
      <c r="H3763">
        <v>67018</v>
      </c>
      <c r="I3763" t="str">
        <f t="shared" si="350"/>
        <v>Afternoon</v>
      </c>
      <c r="J3763" t="str">
        <f t="shared" si="351"/>
        <v>Thu</v>
      </c>
      <c r="K3763" t="str">
        <f t="shared" si="352"/>
        <v>2014-07-03</v>
      </c>
      <c r="L3763" s="39">
        <f t="shared" si="353"/>
        <v>0.58611111110803904</v>
      </c>
      <c r="M3763" s="19">
        <f>COUNTIF(Table1_3[Status], "Hired") / COUNTA(Table1_3[Status])</f>
        <v>0.6552734375</v>
      </c>
      <c r="N3763" s="27" t="str">
        <f t="shared" si="354"/>
        <v/>
      </c>
      <c r="O3763" t="str">
        <f>TEXT(Table1_3[[#This Row],[Interview Taken on]],"MMM")</f>
        <v>Jul</v>
      </c>
    </row>
    <row r="3764" spans="1:15" x14ac:dyDescent="0.25">
      <c r="A3764">
        <v>502192</v>
      </c>
      <c r="B3764" s="3">
        <v>41823.588194444441</v>
      </c>
      <c r="C3764">
        <f t="shared" si="349"/>
        <v>1</v>
      </c>
      <c r="D3764" t="s">
        <v>7</v>
      </c>
      <c r="E3764" t="s">
        <v>11</v>
      </c>
      <c r="F3764" t="s">
        <v>198</v>
      </c>
      <c r="G3764" t="s">
        <v>18</v>
      </c>
      <c r="H3764">
        <v>24664</v>
      </c>
      <c r="I3764" t="str">
        <f t="shared" si="350"/>
        <v>Afternoon</v>
      </c>
      <c r="J3764" t="str">
        <f t="shared" si="351"/>
        <v>Thu</v>
      </c>
      <c r="K3764" t="str">
        <f t="shared" si="352"/>
        <v>2014-07-03</v>
      </c>
      <c r="L3764" s="39">
        <f t="shared" si="353"/>
        <v>0.58819444444088731</v>
      </c>
      <c r="M3764" s="19">
        <f>COUNTIF(Table1_3[Status], "Hired") / COUNTA(Table1_3[Status])</f>
        <v>0.6552734375</v>
      </c>
      <c r="N3764" s="27">
        <f t="shared" si="354"/>
        <v>41838.588194444441</v>
      </c>
      <c r="O3764" t="str">
        <f>TEXT(Table1_3[[#This Row],[Interview Taken on]],"MMM")</f>
        <v>Jul</v>
      </c>
    </row>
    <row r="3765" spans="1:15" x14ac:dyDescent="0.25">
      <c r="A3765">
        <v>496087</v>
      </c>
      <c r="B3765" s="3">
        <v>41802.789583333331</v>
      </c>
      <c r="C3765">
        <f t="shared" si="349"/>
        <v>1</v>
      </c>
      <c r="D3765" t="s">
        <v>7</v>
      </c>
      <c r="E3765" t="s">
        <v>11</v>
      </c>
      <c r="F3765" t="s">
        <v>31</v>
      </c>
      <c r="G3765" t="s">
        <v>12</v>
      </c>
      <c r="H3765">
        <v>67205</v>
      </c>
      <c r="I3765" t="str">
        <f t="shared" si="350"/>
        <v>Evening</v>
      </c>
      <c r="J3765" t="str">
        <f t="shared" si="351"/>
        <v>Thu</v>
      </c>
      <c r="K3765" t="str">
        <f t="shared" si="352"/>
        <v>2014-06-12</v>
      </c>
      <c r="L3765" s="39">
        <f t="shared" si="353"/>
        <v>0.78958333333139308</v>
      </c>
      <c r="M3765" s="19">
        <f>COUNTIF(Table1_3[Status], "Hired") / COUNTA(Table1_3[Status])</f>
        <v>0.6552734375</v>
      </c>
      <c r="N3765" s="27">
        <f t="shared" si="354"/>
        <v>41817.789583333331</v>
      </c>
      <c r="O3765" t="str">
        <f>TEXT(Table1_3[[#This Row],[Interview Taken on]],"MMM")</f>
        <v>Jun</v>
      </c>
    </row>
    <row r="3766" spans="1:15" x14ac:dyDescent="0.25">
      <c r="A3766">
        <v>216538</v>
      </c>
      <c r="B3766" s="3">
        <v>41824.396527777775</v>
      </c>
      <c r="C3766">
        <f t="shared" si="349"/>
        <v>0</v>
      </c>
      <c r="D3766" t="s">
        <v>13</v>
      </c>
      <c r="E3766" t="s">
        <v>11</v>
      </c>
      <c r="F3766" t="s">
        <v>31</v>
      </c>
      <c r="G3766" t="s">
        <v>12</v>
      </c>
      <c r="H3766">
        <v>28841</v>
      </c>
      <c r="I3766" t="str">
        <f t="shared" si="350"/>
        <v>Morning</v>
      </c>
      <c r="J3766" t="str">
        <f t="shared" si="351"/>
        <v>Fri</v>
      </c>
      <c r="K3766" t="str">
        <f t="shared" si="352"/>
        <v>2014-07-04</v>
      </c>
      <c r="L3766" s="39">
        <f t="shared" si="353"/>
        <v>0.39652777777519077</v>
      </c>
      <c r="M3766" s="19">
        <f>COUNTIF(Table1_3[Status], "Hired") / COUNTA(Table1_3[Status])</f>
        <v>0.6552734375</v>
      </c>
      <c r="N3766" s="27" t="str">
        <f t="shared" si="354"/>
        <v/>
      </c>
      <c r="O3766" t="str">
        <f>TEXT(Table1_3[[#This Row],[Interview Taken on]],"MMM")</f>
        <v>Jul</v>
      </c>
    </row>
    <row r="3767" spans="1:15" x14ac:dyDescent="0.25">
      <c r="A3767">
        <v>269459</v>
      </c>
      <c r="B3767" s="3">
        <v>41824.397222222222</v>
      </c>
      <c r="C3767">
        <f t="shared" si="349"/>
        <v>1</v>
      </c>
      <c r="D3767" t="s">
        <v>7</v>
      </c>
      <c r="E3767" t="s">
        <v>11</v>
      </c>
      <c r="F3767" t="s">
        <v>31</v>
      </c>
      <c r="G3767" t="s">
        <v>12</v>
      </c>
      <c r="H3767">
        <v>36784</v>
      </c>
      <c r="I3767" t="str">
        <f t="shared" si="350"/>
        <v>Morning</v>
      </c>
      <c r="J3767" t="str">
        <f t="shared" si="351"/>
        <v>Fri</v>
      </c>
      <c r="K3767" t="str">
        <f t="shared" si="352"/>
        <v>2014-07-04</v>
      </c>
      <c r="L3767" s="39">
        <f t="shared" si="353"/>
        <v>0.39722222222189885</v>
      </c>
      <c r="M3767" s="19">
        <f>COUNTIF(Table1_3[Status], "Hired") / COUNTA(Table1_3[Status])</f>
        <v>0.6552734375</v>
      </c>
      <c r="N3767" s="27">
        <f t="shared" si="354"/>
        <v>41839.397222222222</v>
      </c>
      <c r="O3767" t="str">
        <f>TEXT(Table1_3[[#This Row],[Interview Taken on]],"MMM")</f>
        <v>Jul</v>
      </c>
    </row>
    <row r="3768" spans="1:15" x14ac:dyDescent="0.25">
      <c r="A3768">
        <v>426605</v>
      </c>
      <c r="B3768" s="3">
        <v>41824.398611111108</v>
      </c>
      <c r="C3768">
        <f t="shared" si="349"/>
        <v>1</v>
      </c>
      <c r="D3768" t="s">
        <v>7</v>
      </c>
      <c r="E3768" t="s">
        <v>11</v>
      </c>
      <c r="F3768" t="s">
        <v>31</v>
      </c>
      <c r="G3768" t="s">
        <v>12</v>
      </c>
      <c r="H3768">
        <v>79450</v>
      </c>
      <c r="I3768" t="str">
        <f t="shared" si="350"/>
        <v>Morning</v>
      </c>
      <c r="J3768" t="str">
        <f t="shared" si="351"/>
        <v>Fri</v>
      </c>
      <c r="K3768" t="str">
        <f t="shared" si="352"/>
        <v>2014-07-04</v>
      </c>
      <c r="L3768" s="39">
        <f t="shared" si="353"/>
        <v>0.39861111110803904</v>
      </c>
      <c r="M3768" s="19">
        <f>COUNTIF(Table1_3[Status], "Hired") / COUNTA(Table1_3[Status])</f>
        <v>0.6552734375</v>
      </c>
      <c r="N3768" s="27">
        <f t="shared" si="354"/>
        <v>41839.398611111108</v>
      </c>
      <c r="O3768" t="str">
        <f>TEXT(Table1_3[[#This Row],[Interview Taken on]],"MMM")</f>
        <v>Jul</v>
      </c>
    </row>
    <row r="3769" spans="1:15" x14ac:dyDescent="0.25">
      <c r="A3769">
        <v>965697</v>
      </c>
      <c r="B3769" s="3">
        <v>41810.397222222222</v>
      </c>
      <c r="C3769">
        <f t="shared" si="349"/>
        <v>1</v>
      </c>
      <c r="D3769" t="s">
        <v>7</v>
      </c>
      <c r="E3769" t="s">
        <v>8</v>
      </c>
      <c r="F3769" t="s">
        <v>205</v>
      </c>
      <c r="G3769" t="s">
        <v>20</v>
      </c>
      <c r="H3769">
        <v>77969</v>
      </c>
      <c r="I3769" t="str">
        <f t="shared" si="350"/>
        <v>Morning</v>
      </c>
      <c r="J3769" t="str">
        <f t="shared" si="351"/>
        <v>Fri</v>
      </c>
      <c r="K3769" t="str">
        <f t="shared" si="352"/>
        <v>2014-06-20</v>
      </c>
      <c r="L3769" s="39">
        <f t="shared" si="353"/>
        <v>0.39722222222189885</v>
      </c>
      <c r="M3769" s="19">
        <f>COUNTIF(Table1_3[Status], "Hired") / COUNTA(Table1_3[Status])</f>
        <v>0.6552734375</v>
      </c>
      <c r="N3769" s="27">
        <f t="shared" si="354"/>
        <v>41825.397222222222</v>
      </c>
      <c r="O3769" t="str">
        <f>TEXT(Table1_3[[#This Row],[Interview Taken on]],"MMM")</f>
        <v>Jun</v>
      </c>
    </row>
    <row r="3770" spans="1:15" x14ac:dyDescent="0.25">
      <c r="A3770">
        <v>766041</v>
      </c>
      <c r="B3770" s="3">
        <v>41852.397222222222</v>
      </c>
      <c r="C3770">
        <f t="shared" si="349"/>
        <v>0</v>
      </c>
      <c r="D3770" t="s">
        <v>13</v>
      </c>
      <c r="E3770" t="s">
        <v>8</v>
      </c>
      <c r="F3770" t="s">
        <v>205</v>
      </c>
      <c r="G3770" t="s">
        <v>25</v>
      </c>
      <c r="H3770">
        <v>1074</v>
      </c>
      <c r="I3770" t="str">
        <f t="shared" si="350"/>
        <v>Morning</v>
      </c>
      <c r="J3770" t="str">
        <f t="shared" si="351"/>
        <v>Fri</v>
      </c>
      <c r="K3770" t="str">
        <f t="shared" si="352"/>
        <v>2014-08-01</v>
      </c>
      <c r="L3770" s="39">
        <f t="shared" si="353"/>
        <v>0.39722222222189885</v>
      </c>
      <c r="M3770" s="19">
        <f>COUNTIF(Table1_3[Status], "Hired") / COUNTA(Table1_3[Status])</f>
        <v>0.6552734375</v>
      </c>
      <c r="N3770" s="27" t="str">
        <f t="shared" si="354"/>
        <v/>
      </c>
      <c r="O3770" t="str">
        <f>TEXT(Table1_3[[#This Row],[Interview Taken on]],"MMM")</f>
        <v>Aug</v>
      </c>
    </row>
    <row r="3771" spans="1:15" x14ac:dyDescent="0.25">
      <c r="A3771">
        <v>273938</v>
      </c>
      <c r="B3771" s="3">
        <v>41771.397222222222</v>
      </c>
      <c r="C3771">
        <f t="shared" si="349"/>
        <v>1</v>
      </c>
      <c r="D3771" t="s">
        <v>7</v>
      </c>
      <c r="E3771" t="s">
        <v>11</v>
      </c>
      <c r="F3771" t="s">
        <v>205</v>
      </c>
      <c r="G3771" t="s">
        <v>22</v>
      </c>
      <c r="H3771">
        <v>4408</v>
      </c>
      <c r="I3771" t="str">
        <f t="shared" si="350"/>
        <v>Morning</v>
      </c>
      <c r="J3771" t="str">
        <f t="shared" si="351"/>
        <v>Mon</v>
      </c>
      <c r="K3771" t="str">
        <f t="shared" si="352"/>
        <v>2014-05-12</v>
      </c>
      <c r="L3771" s="39">
        <f t="shared" si="353"/>
        <v>0.39722222222189885</v>
      </c>
      <c r="M3771" s="19">
        <f>COUNTIF(Table1_3[Status], "Hired") / COUNTA(Table1_3[Status])</f>
        <v>0.6552734375</v>
      </c>
      <c r="N3771" s="27">
        <f t="shared" si="354"/>
        <v>41786.397222222222</v>
      </c>
      <c r="O3771" t="str">
        <f>TEXT(Table1_3[[#This Row],[Interview Taken on]],"MMM")</f>
        <v>May</v>
      </c>
    </row>
    <row r="3772" spans="1:15" x14ac:dyDescent="0.25">
      <c r="A3772">
        <v>563699</v>
      </c>
      <c r="B3772" s="3">
        <v>41771.397916666669</v>
      </c>
      <c r="C3772">
        <f t="shared" si="349"/>
        <v>0</v>
      </c>
      <c r="D3772" t="s">
        <v>13</v>
      </c>
      <c r="E3772" t="s">
        <v>8</v>
      </c>
      <c r="F3772" t="s">
        <v>205</v>
      </c>
      <c r="G3772" t="s">
        <v>22</v>
      </c>
      <c r="H3772">
        <v>63585</v>
      </c>
      <c r="I3772" t="str">
        <f t="shared" si="350"/>
        <v>Morning</v>
      </c>
      <c r="J3772" t="str">
        <f t="shared" si="351"/>
        <v>Mon</v>
      </c>
      <c r="K3772" t="str">
        <f t="shared" si="352"/>
        <v>2014-05-12</v>
      </c>
      <c r="L3772" s="39">
        <f t="shared" si="353"/>
        <v>0.39791666666860692</v>
      </c>
      <c r="M3772" s="19">
        <f>COUNTIF(Table1_3[Status], "Hired") / COUNTA(Table1_3[Status])</f>
        <v>0.6552734375</v>
      </c>
      <c r="N3772" s="27" t="str">
        <f t="shared" si="354"/>
        <v/>
      </c>
      <c r="O3772" t="str">
        <f>TEXT(Table1_3[[#This Row],[Interview Taken on]],"MMM")</f>
        <v>May</v>
      </c>
    </row>
    <row r="3773" spans="1:15" x14ac:dyDescent="0.25">
      <c r="A3773">
        <v>890060</v>
      </c>
      <c r="B3773" s="3">
        <v>41771.398611111108</v>
      </c>
      <c r="C3773">
        <f t="shared" si="349"/>
        <v>0</v>
      </c>
      <c r="D3773" t="s">
        <v>13</v>
      </c>
      <c r="E3773" t="s">
        <v>11</v>
      </c>
      <c r="F3773" t="s">
        <v>205</v>
      </c>
      <c r="G3773" t="s">
        <v>22</v>
      </c>
      <c r="H3773">
        <v>66603</v>
      </c>
      <c r="I3773" t="str">
        <f t="shared" si="350"/>
        <v>Morning</v>
      </c>
      <c r="J3773" t="str">
        <f t="shared" si="351"/>
        <v>Mon</v>
      </c>
      <c r="K3773" t="str">
        <f t="shared" si="352"/>
        <v>2014-05-12</v>
      </c>
      <c r="L3773" s="39">
        <f t="shared" si="353"/>
        <v>0.39861111110803904</v>
      </c>
      <c r="M3773" s="19">
        <f>COUNTIF(Table1_3[Status], "Hired") / COUNTA(Table1_3[Status])</f>
        <v>0.6552734375</v>
      </c>
      <c r="N3773" s="27" t="str">
        <f t="shared" si="354"/>
        <v/>
      </c>
      <c r="O3773" t="str">
        <f>TEXT(Table1_3[[#This Row],[Interview Taken on]],"MMM")</f>
        <v>May</v>
      </c>
    </row>
    <row r="3774" spans="1:15" x14ac:dyDescent="0.25">
      <c r="A3774">
        <v>901127</v>
      </c>
      <c r="B3774" s="3">
        <v>41771.4</v>
      </c>
      <c r="C3774">
        <f t="shared" si="349"/>
        <v>0</v>
      </c>
      <c r="D3774" t="s">
        <v>13</v>
      </c>
      <c r="E3774" t="s">
        <v>8</v>
      </c>
      <c r="F3774" t="s">
        <v>205</v>
      </c>
      <c r="G3774" t="s">
        <v>22</v>
      </c>
      <c r="H3774">
        <v>80789</v>
      </c>
      <c r="I3774" t="str">
        <f t="shared" si="350"/>
        <v>Morning</v>
      </c>
      <c r="J3774" t="str">
        <f t="shared" si="351"/>
        <v>Mon</v>
      </c>
      <c r="K3774" t="str">
        <f t="shared" si="352"/>
        <v>2014-05-12</v>
      </c>
      <c r="L3774" s="39">
        <f t="shared" si="353"/>
        <v>0.40000000000145519</v>
      </c>
      <c r="M3774" s="19">
        <f>COUNTIF(Table1_3[Status], "Hired") / COUNTA(Table1_3[Status])</f>
        <v>0.6552734375</v>
      </c>
      <c r="N3774" s="27" t="str">
        <f t="shared" si="354"/>
        <v/>
      </c>
      <c r="O3774" t="str">
        <f>TEXT(Table1_3[[#This Row],[Interview Taken on]],"MMM")</f>
        <v>May</v>
      </c>
    </row>
    <row r="3775" spans="1:15" x14ac:dyDescent="0.25">
      <c r="A3775">
        <v>526795</v>
      </c>
      <c r="B3775" s="3">
        <v>41806.396527777775</v>
      </c>
      <c r="C3775">
        <f t="shared" si="349"/>
        <v>0</v>
      </c>
      <c r="D3775" t="s">
        <v>13</v>
      </c>
      <c r="E3775" t="s">
        <v>11</v>
      </c>
      <c r="F3775" t="s">
        <v>201</v>
      </c>
      <c r="G3775" t="s">
        <v>20</v>
      </c>
      <c r="H3775">
        <v>30441</v>
      </c>
      <c r="I3775" t="str">
        <f t="shared" si="350"/>
        <v>Morning</v>
      </c>
      <c r="J3775" t="str">
        <f t="shared" si="351"/>
        <v>Mon</v>
      </c>
      <c r="K3775" t="str">
        <f t="shared" si="352"/>
        <v>2014-06-16</v>
      </c>
      <c r="L3775" s="39">
        <f t="shared" si="353"/>
        <v>0.39652777777519077</v>
      </c>
      <c r="M3775" s="19">
        <f>COUNTIF(Table1_3[Status], "Hired") / COUNTA(Table1_3[Status])</f>
        <v>0.6552734375</v>
      </c>
      <c r="N3775" s="27" t="str">
        <f t="shared" si="354"/>
        <v/>
      </c>
      <c r="O3775" t="str">
        <f>TEXT(Table1_3[[#This Row],[Interview Taken on]],"MMM")</f>
        <v>Jun</v>
      </c>
    </row>
    <row r="3776" spans="1:15" x14ac:dyDescent="0.25">
      <c r="A3776">
        <v>661250</v>
      </c>
      <c r="B3776" s="3">
        <v>41806.397222222222</v>
      </c>
      <c r="C3776">
        <f t="shared" si="349"/>
        <v>0</v>
      </c>
      <c r="D3776" t="s">
        <v>13</v>
      </c>
      <c r="E3776" t="s">
        <v>11</v>
      </c>
      <c r="F3776" t="s">
        <v>201</v>
      </c>
      <c r="G3776" t="s">
        <v>20</v>
      </c>
      <c r="H3776">
        <v>80845</v>
      </c>
      <c r="I3776" t="str">
        <f t="shared" si="350"/>
        <v>Morning</v>
      </c>
      <c r="J3776" t="str">
        <f t="shared" si="351"/>
        <v>Mon</v>
      </c>
      <c r="K3776" t="str">
        <f t="shared" si="352"/>
        <v>2014-06-16</v>
      </c>
      <c r="L3776" s="39">
        <f t="shared" si="353"/>
        <v>0.39722222222189885</v>
      </c>
      <c r="M3776" s="19">
        <f>COUNTIF(Table1_3[Status], "Hired") / COUNTA(Table1_3[Status])</f>
        <v>0.6552734375</v>
      </c>
      <c r="N3776" s="27" t="str">
        <f t="shared" si="354"/>
        <v/>
      </c>
      <c r="O3776" t="str">
        <f>TEXT(Table1_3[[#This Row],[Interview Taken on]],"MMM")</f>
        <v>Jun</v>
      </c>
    </row>
    <row r="3777" spans="1:15" x14ac:dyDescent="0.25">
      <c r="A3777">
        <v>941070</v>
      </c>
      <c r="B3777" s="3">
        <v>41869.398611111108</v>
      </c>
      <c r="C3777">
        <f t="shared" si="349"/>
        <v>0</v>
      </c>
      <c r="D3777" t="s">
        <v>13</v>
      </c>
      <c r="E3777" t="s">
        <v>8</v>
      </c>
      <c r="F3777" t="s">
        <v>201</v>
      </c>
      <c r="G3777" t="s">
        <v>12</v>
      </c>
      <c r="H3777">
        <v>44468</v>
      </c>
      <c r="I3777" t="str">
        <f t="shared" si="350"/>
        <v>Morning</v>
      </c>
      <c r="J3777" t="str">
        <f t="shared" si="351"/>
        <v>Mon</v>
      </c>
      <c r="K3777" t="str">
        <f t="shared" si="352"/>
        <v>2014-08-18</v>
      </c>
      <c r="L3777" s="39">
        <f t="shared" si="353"/>
        <v>0.39861111110803904</v>
      </c>
      <c r="M3777" s="19">
        <f>COUNTIF(Table1_3[Status], "Hired") / COUNTA(Table1_3[Status])</f>
        <v>0.6552734375</v>
      </c>
      <c r="N3777" s="27" t="str">
        <f t="shared" si="354"/>
        <v/>
      </c>
      <c r="O3777" t="str">
        <f>TEXT(Table1_3[[#This Row],[Interview Taken on]],"MMM")</f>
        <v>Aug</v>
      </c>
    </row>
    <row r="3778" spans="1:15" x14ac:dyDescent="0.25">
      <c r="A3778">
        <v>372091</v>
      </c>
      <c r="B3778" s="3">
        <v>41869.398611111108</v>
      </c>
      <c r="C3778">
        <f t="shared" ref="C3778:C3841" si="355">IF(D3778="Hired",1,0)</f>
        <v>0</v>
      </c>
      <c r="D3778" t="s">
        <v>13</v>
      </c>
      <c r="E3778" t="s">
        <v>8</v>
      </c>
      <c r="F3778" t="s">
        <v>201</v>
      </c>
      <c r="G3778" t="s">
        <v>12</v>
      </c>
      <c r="H3778">
        <v>14577</v>
      </c>
      <c r="I3778" t="str">
        <f t="shared" ref="I3778:I3841" si="356">IF(AND(HOUR(B3778)&gt;=6, HOUR(B3778)&lt;12), "Morning",
   IF(AND(HOUR(B3778)&gt;=12, HOUR(B3778)&lt;18), "Afternoon",
   IF(AND(HOUR(B3778)&gt;=18, HOUR(B3778)&lt;24), "Evening", "Night")))</f>
        <v>Morning</v>
      </c>
      <c r="J3778" t="str">
        <f t="shared" ref="J3778:J3841" si="357">TEXT(B3778, "DDD")</f>
        <v>Mon</v>
      </c>
      <c r="K3778" t="str">
        <f t="shared" ref="K3778:K3841" si="358">TEXT(B3778, "YYYY-MM-DD")</f>
        <v>2014-08-18</v>
      </c>
      <c r="L3778" s="39">
        <f t="shared" ref="L3778:L3841" si="359">MOD(B3778,1)</f>
        <v>0.39861111110803904</v>
      </c>
      <c r="M3778" s="19">
        <f>COUNTIF(Table1_3[Status], "Hired") / COUNTA(Table1_3[Status])</f>
        <v>0.6552734375</v>
      </c>
      <c r="N3778" s="27" t="str">
        <f t="shared" ref="N3778:N3841" si="360">IF(D3778="Hired", B3778+15, "")</f>
        <v/>
      </c>
      <c r="O3778" t="str">
        <f>TEXT(Table1_3[[#This Row],[Interview Taken on]],"MMM")</f>
        <v>Aug</v>
      </c>
    </row>
    <row r="3779" spans="1:15" x14ac:dyDescent="0.25">
      <c r="A3779">
        <v>208725</v>
      </c>
      <c r="B3779" s="3">
        <v>41869.400694444441</v>
      </c>
      <c r="C3779">
        <f t="shared" si="355"/>
        <v>0</v>
      </c>
      <c r="D3779" t="s">
        <v>13</v>
      </c>
      <c r="E3779" t="s">
        <v>8</v>
      </c>
      <c r="F3779" t="s">
        <v>201</v>
      </c>
      <c r="G3779" t="s">
        <v>12</v>
      </c>
      <c r="H3779">
        <v>5043</v>
      </c>
      <c r="I3779" t="str">
        <f t="shared" si="356"/>
        <v>Morning</v>
      </c>
      <c r="J3779" t="str">
        <f t="shared" si="357"/>
        <v>Mon</v>
      </c>
      <c r="K3779" t="str">
        <f t="shared" si="358"/>
        <v>2014-08-18</v>
      </c>
      <c r="L3779" s="39">
        <f t="shared" si="359"/>
        <v>0.40069444444088731</v>
      </c>
      <c r="M3779" s="19">
        <f>COUNTIF(Table1_3[Status], "Hired") / COUNTA(Table1_3[Status])</f>
        <v>0.6552734375</v>
      </c>
      <c r="N3779" s="27" t="str">
        <f t="shared" si="360"/>
        <v/>
      </c>
      <c r="O3779" t="str">
        <f>TEXT(Table1_3[[#This Row],[Interview Taken on]],"MMM")</f>
        <v>Aug</v>
      </c>
    </row>
    <row r="3780" spans="1:15" x14ac:dyDescent="0.25">
      <c r="A3780">
        <v>512042</v>
      </c>
      <c r="B3780" s="3">
        <v>41855.763194444444</v>
      </c>
      <c r="C3780">
        <f t="shared" si="355"/>
        <v>0</v>
      </c>
      <c r="D3780" t="s">
        <v>13</v>
      </c>
      <c r="E3780" t="s">
        <v>38</v>
      </c>
      <c r="F3780" t="s">
        <v>204</v>
      </c>
      <c r="G3780" t="s">
        <v>18</v>
      </c>
      <c r="H3780">
        <v>16215</v>
      </c>
      <c r="I3780" t="str">
        <f t="shared" si="356"/>
        <v>Evening</v>
      </c>
      <c r="J3780" t="str">
        <f t="shared" si="357"/>
        <v>Mon</v>
      </c>
      <c r="K3780" t="str">
        <f t="shared" si="358"/>
        <v>2014-08-04</v>
      </c>
      <c r="L3780" s="39">
        <f t="shared" si="359"/>
        <v>0.76319444444379769</v>
      </c>
      <c r="M3780" s="19">
        <f>COUNTIF(Table1_3[Status], "Hired") / COUNTA(Table1_3[Status])</f>
        <v>0.6552734375</v>
      </c>
      <c r="N3780" s="27" t="str">
        <f t="shared" si="360"/>
        <v/>
      </c>
      <c r="O3780" t="str">
        <f>TEXT(Table1_3[[#This Row],[Interview Taken on]],"MMM")</f>
        <v>Aug</v>
      </c>
    </row>
    <row r="3781" spans="1:15" x14ac:dyDescent="0.25">
      <c r="A3781">
        <v>502562</v>
      </c>
      <c r="B3781" s="3">
        <v>41855.763194444444</v>
      </c>
      <c r="C3781">
        <f t="shared" si="355"/>
        <v>1</v>
      </c>
      <c r="D3781" t="s">
        <v>7</v>
      </c>
      <c r="E3781" t="s">
        <v>38</v>
      </c>
      <c r="F3781" t="s">
        <v>204</v>
      </c>
      <c r="G3781" t="s">
        <v>18</v>
      </c>
      <c r="H3781">
        <v>70851</v>
      </c>
      <c r="I3781" t="str">
        <f t="shared" si="356"/>
        <v>Evening</v>
      </c>
      <c r="J3781" t="str">
        <f t="shared" si="357"/>
        <v>Mon</v>
      </c>
      <c r="K3781" t="str">
        <f t="shared" si="358"/>
        <v>2014-08-04</v>
      </c>
      <c r="L3781" s="39">
        <f t="shared" si="359"/>
        <v>0.76319444444379769</v>
      </c>
      <c r="M3781" s="19">
        <f>COUNTIF(Table1_3[Status], "Hired") / COUNTA(Table1_3[Status])</f>
        <v>0.6552734375</v>
      </c>
      <c r="N3781" s="27">
        <f t="shared" si="360"/>
        <v>41870.763194444444</v>
      </c>
      <c r="O3781" t="str">
        <f>TEXT(Table1_3[[#This Row],[Interview Taken on]],"MMM")</f>
        <v>Aug</v>
      </c>
    </row>
    <row r="3782" spans="1:15" x14ac:dyDescent="0.25">
      <c r="A3782">
        <v>710677</v>
      </c>
      <c r="B3782" s="3">
        <v>41864.298611111109</v>
      </c>
      <c r="C3782">
        <f t="shared" si="355"/>
        <v>0</v>
      </c>
      <c r="D3782" t="s">
        <v>13</v>
      </c>
      <c r="E3782" t="s">
        <v>8</v>
      </c>
      <c r="F3782" t="s">
        <v>204</v>
      </c>
      <c r="G3782" t="s">
        <v>18</v>
      </c>
      <c r="H3782">
        <v>21016</v>
      </c>
      <c r="I3782" t="str">
        <f t="shared" si="356"/>
        <v>Morning</v>
      </c>
      <c r="J3782" t="str">
        <f t="shared" si="357"/>
        <v>Wed</v>
      </c>
      <c r="K3782" t="str">
        <f t="shared" si="358"/>
        <v>2014-08-13</v>
      </c>
      <c r="L3782" s="39">
        <f t="shared" si="359"/>
        <v>0.29861111110949423</v>
      </c>
      <c r="M3782" s="19">
        <f>COUNTIF(Table1_3[Status], "Hired") / COUNTA(Table1_3[Status])</f>
        <v>0.6552734375</v>
      </c>
      <c r="N3782" s="27" t="str">
        <f t="shared" si="360"/>
        <v/>
      </c>
      <c r="O3782" t="str">
        <f>TEXT(Table1_3[[#This Row],[Interview Taken on]],"MMM")</f>
        <v>Aug</v>
      </c>
    </row>
    <row r="3783" spans="1:15" x14ac:dyDescent="0.25">
      <c r="A3783">
        <v>838240</v>
      </c>
      <c r="B3783" s="3">
        <v>41878.722222222219</v>
      </c>
      <c r="C3783">
        <f t="shared" si="355"/>
        <v>1</v>
      </c>
      <c r="D3783" t="s">
        <v>7</v>
      </c>
      <c r="E3783" t="s">
        <v>11</v>
      </c>
      <c r="F3783" t="s">
        <v>204</v>
      </c>
      <c r="G3783" t="s">
        <v>18</v>
      </c>
      <c r="H3783">
        <v>17473</v>
      </c>
      <c r="I3783" t="str">
        <f t="shared" si="356"/>
        <v>Afternoon</v>
      </c>
      <c r="J3783" t="str">
        <f t="shared" si="357"/>
        <v>Wed</v>
      </c>
      <c r="K3783" t="str">
        <f t="shared" si="358"/>
        <v>2014-08-27</v>
      </c>
      <c r="L3783" s="39">
        <f t="shared" si="359"/>
        <v>0.72222222221898846</v>
      </c>
      <c r="M3783" s="19">
        <f>COUNTIF(Table1_3[Status], "Hired") / COUNTA(Table1_3[Status])</f>
        <v>0.6552734375</v>
      </c>
      <c r="N3783" s="27">
        <f t="shared" si="360"/>
        <v>41893.722222222219</v>
      </c>
      <c r="O3783" t="str">
        <f>TEXT(Table1_3[[#This Row],[Interview Taken on]],"MMM")</f>
        <v>Aug</v>
      </c>
    </row>
    <row r="3784" spans="1:15" x14ac:dyDescent="0.25">
      <c r="A3784">
        <v>301382</v>
      </c>
      <c r="B3784" s="3">
        <v>41764.397222222222</v>
      </c>
      <c r="C3784">
        <f t="shared" si="355"/>
        <v>1</v>
      </c>
      <c r="D3784" t="s">
        <v>7</v>
      </c>
      <c r="E3784" t="s">
        <v>11</v>
      </c>
      <c r="F3784" t="s">
        <v>201</v>
      </c>
      <c r="G3784" t="s">
        <v>18</v>
      </c>
      <c r="H3784">
        <v>52816</v>
      </c>
      <c r="I3784" t="str">
        <f t="shared" si="356"/>
        <v>Morning</v>
      </c>
      <c r="J3784" t="str">
        <f t="shared" si="357"/>
        <v>Mon</v>
      </c>
      <c r="K3784" t="str">
        <f t="shared" si="358"/>
        <v>2014-05-05</v>
      </c>
      <c r="L3784" s="39">
        <f t="shared" si="359"/>
        <v>0.39722222222189885</v>
      </c>
      <c r="M3784" s="19">
        <f>COUNTIF(Table1_3[Status], "Hired") / COUNTA(Table1_3[Status])</f>
        <v>0.6552734375</v>
      </c>
      <c r="N3784" s="27">
        <f t="shared" si="360"/>
        <v>41779.397222222222</v>
      </c>
      <c r="O3784" t="str">
        <f>TEXT(Table1_3[[#This Row],[Interview Taken on]],"MMM")</f>
        <v>May</v>
      </c>
    </row>
    <row r="3785" spans="1:15" x14ac:dyDescent="0.25">
      <c r="A3785">
        <v>314905</v>
      </c>
      <c r="B3785" s="3">
        <v>41767.572222222225</v>
      </c>
      <c r="C3785">
        <f t="shared" si="355"/>
        <v>0</v>
      </c>
      <c r="D3785" t="s">
        <v>13</v>
      </c>
      <c r="E3785" t="s">
        <v>8</v>
      </c>
      <c r="F3785" t="s">
        <v>201</v>
      </c>
      <c r="G3785" t="s">
        <v>23</v>
      </c>
      <c r="H3785">
        <v>54283</v>
      </c>
      <c r="I3785" t="str">
        <f t="shared" si="356"/>
        <v>Afternoon</v>
      </c>
      <c r="J3785" t="str">
        <f t="shared" si="357"/>
        <v>Thu</v>
      </c>
      <c r="K3785" t="str">
        <f t="shared" si="358"/>
        <v>2014-05-08</v>
      </c>
      <c r="L3785" s="39">
        <f t="shared" si="359"/>
        <v>0.57222222222480923</v>
      </c>
      <c r="M3785" s="19">
        <f>COUNTIF(Table1_3[Status], "Hired") / COUNTA(Table1_3[Status])</f>
        <v>0.6552734375</v>
      </c>
      <c r="N3785" s="27" t="str">
        <f t="shared" si="360"/>
        <v/>
      </c>
      <c r="O3785" t="str">
        <f>TEXT(Table1_3[[#This Row],[Interview Taken on]],"MMM")</f>
        <v>May</v>
      </c>
    </row>
    <row r="3786" spans="1:15" x14ac:dyDescent="0.25">
      <c r="A3786">
        <v>841929</v>
      </c>
      <c r="B3786" s="3">
        <v>41813.397916666669</v>
      </c>
      <c r="C3786">
        <f t="shared" si="355"/>
        <v>1</v>
      </c>
      <c r="D3786" t="s">
        <v>7</v>
      </c>
      <c r="E3786" t="s">
        <v>11</v>
      </c>
      <c r="F3786" t="s">
        <v>201</v>
      </c>
      <c r="G3786" t="s">
        <v>18</v>
      </c>
      <c r="H3786">
        <v>54176</v>
      </c>
      <c r="I3786" t="str">
        <f t="shared" si="356"/>
        <v>Morning</v>
      </c>
      <c r="J3786" t="str">
        <f t="shared" si="357"/>
        <v>Mon</v>
      </c>
      <c r="K3786" t="str">
        <f t="shared" si="358"/>
        <v>2014-06-23</v>
      </c>
      <c r="L3786" s="39">
        <f t="shared" si="359"/>
        <v>0.39791666666860692</v>
      </c>
      <c r="M3786" s="19">
        <f>COUNTIF(Table1_3[Status], "Hired") / COUNTA(Table1_3[Status])</f>
        <v>0.6552734375</v>
      </c>
      <c r="N3786" s="27">
        <f t="shared" si="360"/>
        <v>41828.397916666669</v>
      </c>
      <c r="O3786" t="str">
        <f>TEXT(Table1_3[[#This Row],[Interview Taken on]],"MMM")</f>
        <v>Jun</v>
      </c>
    </row>
    <row r="3787" spans="1:15" x14ac:dyDescent="0.25">
      <c r="A3787">
        <v>338221</v>
      </c>
      <c r="B3787" s="3">
        <v>41813.396527777775</v>
      </c>
      <c r="C3787">
        <f t="shared" si="355"/>
        <v>1</v>
      </c>
      <c r="D3787" t="s">
        <v>7</v>
      </c>
      <c r="E3787" t="s">
        <v>11</v>
      </c>
      <c r="F3787" t="s">
        <v>201</v>
      </c>
      <c r="G3787" t="s">
        <v>18</v>
      </c>
      <c r="H3787">
        <v>58527</v>
      </c>
      <c r="I3787" t="str">
        <f t="shared" si="356"/>
        <v>Morning</v>
      </c>
      <c r="J3787" t="str">
        <f t="shared" si="357"/>
        <v>Mon</v>
      </c>
      <c r="K3787" t="str">
        <f t="shared" si="358"/>
        <v>2014-06-23</v>
      </c>
      <c r="L3787" s="39">
        <f t="shared" si="359"/>
        <v>0.39652777777519077</v>
      </c>
      <c r="M3787" s="19">
        <f>COUNTIF(Table1_3[Status], "Hired") / COUNTA(Table1_3[Status])</f>
        <v>0.6552734375</v>
      </c>
      <c r="N3787" s="27">
        <f t="shared" si="360"/>
        <v>41828.396527777775</v>
      </c>
      <c r="O3787" t="str">
        <f>TEXT(Table1_3[[#This Row],[Interview Taken on]],"MMM")</f>
        <v>Jun</v>
      </c>
    </row>
    <row r="3788" spans="1:15" x14ac:dyDescent="0.25">
      <c r="A3788">
        <v>394323</v>
      </c>
      <c r="B3788" s="3">
        <v>41815.74722222222</v>
      </c>
      <c r="C3788">
        <f t="shared" si="355"/>
        <v>1</v>
      </c>
      <c r="D3788" t="s">
        <v>7</v>
      </c>
      <c r="E3788" t="s">
        <v>8</v>
      </c>
      <c r="F3788" t="s">
        <v>201</v>
      </c>
      <c r="G3788" t="s">
        <v>34</v>
      </c>
      <c r="H3788">
        <v>57181</v>
      </c>
      <c r="I3788" t="str">
        <f t="shared" si="356"/>
        <v>Afternoon</v>
      </c>
      <c r="J3788" t="str">
        <f t="shared" si="357"/>
        <v>Wed</v>
      </c>
      <c r="K3788" t="str">
        <f t="shared" si="358"/>
        <v>2014-06-25</v>
      </c>
      <c r="L3788" s="39">
        <f t="shared" si="359"/>
        <v>0.74722222222044365</v>
      </c>
      <c r="M3788" s="19">
        <f>COUNTIF(Table1_3[Status], "Hired") / COUNTA(Table1_3[Status])</f>
        <v>0.6552734375</v>
      </c>
      <c r="N3788" s="27">
        <f t="shared" si="360"/>
        <v>41830.74722222222</v>
      </c>
      <c r="O3788" t="str">
        <f>TEXT(Table1_3[[#This Row],[Interview Taken on]],"MMM")</f>
        <v>Jun</v>
      </c>
    </row>
    <row r="3789" spans="1:15" x14ac:dyDescent="0.25">
      <c r="A3789">
        <v>583920</v>
      </c>
      <c r="B3789" s="3">
        <v>41815.747916666667</v>
      </c>
      <c r="C3789">
        <f t="shared" si="355"/>
        <v>1</v>
      </c>
      <c r="D3789" t="s">
        <v>7</v>
      </c>
      <c r="E3789" t="s">
        <v>8</v>
      </c>
      <c r="F3789" t="s">
        <v>201</v>
      </c>
      <c r="G3789" t="s">
        <v>34</v>
      </c>
      <c r="H3789">
        <v>25059</v>
      </c>
      <c r="I3789" t="str">
        <f t="shared" si="356"/>
        <v>Afternoon</v>
      </c>
      <c r="J3789" t="str">
        <f t="shared" si="357"/>
        <v>Wed</v>
      </c>
      <c r="K3789" t="str">
        <f t="shared" si="358"/>
        <v>2014-06-25</v>
      </c>
      <c r="L3789" s="39">
        <f t="shared" si="359"/>
        <v>0.74791666666715173</v>
      </c>
      <c r="M3789" s="19">
        <f>COUNTIF(Table1_3[Status], "Hired") / COUNTA(Table1_3[Status])</f>
        <v>0.6552734375</v>
      </c>
      <c r="N3789" s="27">
        <f t="shared" si="360"/>
        <v>41830.747916666667</v>
      </c>
      <c r="O3789" t="str">
        <f>TEXT(Table1_3[[#This Row],[Interview Taken on]],"MMM")</f>
        <v>Jun</v>
      </c>
    </row>
    <row r="3790" spans="1:15" x14ac:dyDescent="0.25">
      <c r="A3790">
        <v>849885</v>
      </c>
      <c r="B3790" s="3">
        <v>41820.654861111114</v>
      </c>
      <c r="C3790">
        <f t="shared" si="355"/>
        <v>1</v>
      </c>
      <c r="D3790" t="s">
        <v>7</v>
      </c>
      <c r="E3790" t="s">
        <v>8</v>
      </c>
      <c r="F3790" t="s">
        <v>201</v>
      </c>
      <c r="G3790" t="s">
        <v>23</v>
      </c>
      <c r="H3790">
        <v>2626</v>
      </c>
      <c r="I3790" t="str">
        <f t="shared" si="356"/>
        <v>Afternoon</v>
      </c>
      <c r="J3790" t="str">
        <f t="shared" si="357"/>
        <v>Mon</v>
      </c>
      <c r="K3790" t="str">
        <f t="shared" si="358"/>
        <v>2014-06-30</v>
      </c>
      <c r="L3790" s="39">
        <f t="shared" si="359"/>
        <v>0.65486111111385981</v>
      </c>
      <c r="M3790" s="19">
        <f>COUNTIF(Table1_3[Status], "Hired") / COUNTA(Table1_3[Status])</f>
        <v>0.6552734375</v>
      </c>
      <c r="N3790" s="27">
        <f t="shared" si="360"/>
        <v>41835.654861111114</v>
      </c>
      <c r="O3790" t="str">
        <f>TEXT(Table1_3[[#This Row],[Interview Taken on]],"MMM")</f>
        <v>Jun</v>
      </c>
    </row>
    <row r="3791" spans="1:15" x14ac:dyDescent="0.25">
      <c r="A3791">
        <v>540241</v>
      </c>
      <c r="B3791" s="3">
        <v>41824.631249999999</v>
      </c>
      <c r="C3791">
        <f t="shared" si="355"/>
        <v>1</v>
      </c>
      <c r="D3791" t="s">
        <v>7</v>
      </c>
      <c r="E3791" t="s">
        <v>8</v>
      </c>
      <c r="F3791" t="s">
        <v>201</v>
      </c>
      <c r="G3791" t="s">
        <v>18</v>
      </c>
      <c r="H3791">
        <v>8433</v>
      </c>
      <c r="I3791" t="str">
        <f t="shared" si="356"/>
        <v>Afternoon</v>
      </c>
      <c r="J3791" t="str">
        <f t="shared" si="357"/>
        <v>Fri</v>
      </c>
      <c r="K3791" t="str">
        <f t="shared" si="358"/>
        <v>2014-07-04</v>
      </c>
      <c r="L3791" s="39">
        <f t="shared" si="359"/>
        <v>0.63124999999854481</v>
      </c>
      <c r="M3791" s="19">
        <f>COUNTIF(Table1_3[Status], "Hired") / COUNTA(Table1_3[Status])</f>
        <v>0.6552734375</v>
      </c>
      <c r="N3791" s="27">
        <f t="shared" si="360"/>
        <v>41839.631249999999</v>
      </c>
      <c r="O3791" t="str">
        <f>TEXT(Table1_3[[#This Row],[Interview Taken on]],"MMM")</f>
        <v>Jul</v>
      </c>
    </row>
    <row r="3792" spans="1:15" x14ac:dyDescent="0.25">
      <c r="A3792">
        <v>491692</v>
      </c>
      <c r="B3792" s="3">
        <v>41764.397916666669</v>
      </c>
      <c r="C3792">
        <f t="shared" si="355"/>
        <v>0</v>
      </c>
      <c r="D3792" t="s">
        <v>13</v>
      </c>
      <c r="E3792" t="s">
        <v>11</v>
      </c>
      <c r="F3792" t="s">
        <v>205</v>
      </c>
      <c r="G3792" t="s">
        <v>34</v>
      </c>
      <c r="H3792">
        <v>57291</v>
      </c>
      <c r="I3792" t="str">
        <f t="shared" si="356"/>
        <v>Morning</v>
      </c>
      <c r="J3792" t="str">
        <f t="shared" si="357"/>
        <v>Mon</v>
      </c>
      <c r="K3792" t="str">
        <f t="shared" si="358"/>
        <v>2014-05-05</v>
      </c>
      <c r="L3792" s="39">
        <f t="shared" si="359"/>
        <v>0.39791666666860692</v>
      </c>
      <c r="M3792" s="19">
        <f>COUNTIF(Table1_3[Status], "Hired") / COUNTA(Table1_3[Status])</f>
        <v>0.6552734375</v>
      </c>
      <c r="N3792" s="27" t="str">
        <f t="shared" si="360"/>
        <v/>
      </c>
      <c r="O3792" t="str">
        <f>TEXT(Table1_3[[#This Row],[Interview Taken on]],"MMM")</f>
        <v>May</v>
      </c>
    </row>
    <row r="3793" spans="1:15" x14ac:dyDescent="0.25">
      <c r="A3793">
        <v>715095</v>
      </c>
      <c r="B3793" s="3">
        <v>41764.80972222222</v>
      </c>
      <c r="C3793">
        <f t="shared" si="355"/>
        <v>1</v>
      </c>
      <c r="D3793" t="s">
        <v>7</v>
      </c>
      <c r="E3793" t="s">
        <v>8</v>
      </c>
      <c r="F3793" t="s">
        <v>201</v>
      </c>
      <c r="G3793" t="s">
        <v>18</v>
      </c>
      <c r="H3793">
        <v>65169</v>
      </c>
      <c r="I3793" t="str">
        <f t="shared" si="356"/>
        <v>Evening</v>
      </c>
      <c r="J3793" t="str">
        <f t="shared" si="357"/>
        <v>Mon</v>
      </c>
      <c r="K3793" t="str">
        <f t="shared" si="358"/>
        <v>2014-05-05</v>
      </c>
      <c r="L3793" s="39">
        <f t="shared" si="359"/>
        <v>0.80972222222044365</v>
      </c>
      <c r="M3793" s="19">
        <f>COUNTIF(Table1_3[Status], "Hired") / COUNTA(Table1_3[Status])</f>
        <v>0.6552734375</v>
      </c>
      <c r="N3793" s="27">
        <f t="shared" si="360"/>
        <v>41779.80972222222</v>
      </c>
      <c r="O3793" t="str">
        <f>TEXT(Table1_3[[#This Row],[Interview Taken on]],"MMM")</f>
        <v>May</v>
      </c>
    </row>
    <row r="3794" spans="1:15" x14ac:dyDescent="0.25">
      <c r="A3794">
        <v>188572</v>
      </c>
      <c r="B3794" s="3">
        <v>41842.397916666669</v>
      </c>
      <c r="C3794">
        <f t="shared" si="355"/>
        <v>1</v>
      </c>
      <c r="D3794" t="s">
        <v>7</v>
      </c>
      <c r="E3794" t="s">
        <v>8</v>
      </c>
      <c r="F3794" t="s">
        <v>201</v>
      </c>
      <c r="G3794" t="s">
        <v>18</v>
      </c>
      <c r="H3794">
        <v>26028</v>
      </c>
      <c r="I3794" t="str">
        <f t="shared" si="356"/>
        <v>Morning</v>
      </c>
      <c r="J3794" t="str">
        <f t="shared" si="357"/>
        <v>Tue</v>
      </c>
      <c r="K3794" t="str">
        <f t="shared" si="358"/>
        <v>2014-07-22</v>
      </c>
      <c r="L3794" s="39">
        <f t="shared" si="359"/>
        <v>0.39791666666860692</v>
      </c>
      <c r="M3794" s="19">
        <f>COUNTIF(Table1_3[Status], "Hired") / COUNTA(Table1_3[Status])</f>
        <v>0.6552734375</v>
      </c>
      <c r="N3794" s="27">
        <f t="shared" si="360"/>
        <v>41857.397916666669</v>
      </c>
      <c r="O3794" t="str">
        <f>TEXT(Table1_3[[#This Row],[Interview Taken on]],"MMM")</f>
        <v>Jul</v>
      </c>
    </row>
    <row r="3795" spans="1:15" x14ac:dyDescent="0.25">
      <c r="A3795">
        <v>836201</v>
      </c>
      <c r="B3795" s="3">
        <v>41794.397222222222</v>
      </c>
      <c r="C3795">
        <f t="shared" si="355"/>
        <v>1</v>
      </c>
      <c r="D3795" t="s">
        <v>7</v>
      </c>
      <c r="E3795" t="s">
        <v>11</v>
      </c>
      <c r="F3795" t="s">
        <v>205</v>
      </c>
      <c r="G3795" t="s">
        <v>34</v>
      </c>
      <c r="H3795">
        <v>48402</v>
      </c>
      <c r="I3795" t="str">
        <f t="shared" si="356"/>
        <v>Morning</v>
      </c>
      <c r="J3795" t="str">
        <f t="shared" si="357"/>
        <v>Wed</v>
      </c>
      <c r="K3795" t="str">
        <f t="shared" si="358"/>
        <v>2014-06-04</v>
      </c>
      <c r="L3795" s="39">
        <f t="shared" si="359"/>
        <v>0.39722222222189885</v>
      </c>
      <c r="M3795" s="19">
        <f>COUNTIF(Table1_3[Status], "Hired") / COUNTA(Table1_3[Status])</f>
        <v>0.6552734375</v>
      </c>
      <c r="N3795" s="27">
        <f t="shared" si="360"/>
        <v>41809.397222222222</v>
      </c>
      <c r="O3795" t="str">
        <f>TEXT(Table1_3[[#This Row],[Interview Taken on]],"MMM")</f>
        <v>Jun</v>
      </c>
    </row>
    <row r="3796" spans="1:15" x14ac:dyDescent="0.25">
      <c r="A3796">
        <v>399899</v>
      </c>
      <c r="B3796" s="3">
        <v>41794.397222222222</v>
      </c>
      <c r="C3796">
        <f t="shared" si="355"/>
        <v>1</v>
      </c>
      <c r="D3796" t="s">
        <v>7</v>
      </c>
      <c r="E3796" t="s">
        <v>8</v>
      </c>
      <c r="F3796" t="s">
        <v>205</v>
      </c>
      <c r="G3796" t="s">
        <v>34</v>
      </c>
      <c r="H3796">
        <v>41353</v>
      </c>
      <c r="I3796" t="str">
        <f t="shared" si="356"/>
        <v>Morning</v>
      </c>
      <c r="J3796" t="str">
        <f t="shared" si="357"/>
        <v>Wed</v>
      </c>
      <c r="K3796" t="str">
        <f t="shared" si="358"/>
        <v>2014-06-04</v>
      </c>
      <c r="L3796" s="39">
        <f t="shared" si="359"/>
        <v>0.39722222222189885</v>
      </c>
      <c r="M3796" s="19">
        <f>COUNTIF(Table1_3[Status], "Hired") / COUNTA(Table1_3[Status])</f>
        <v>0.6552734375</v>
      </c>
      <c r="N3796" s="27">
        <f t="shared" si="360"/>
        <v>41809.397222222222</v>
      </c>
      <c r="O3796" t="str">
        <f>TEXT(Table1_3[[#This Row],[Interview Taken on]],"MMM")</f>
        <v>Jun</v>
      </c>
    </row>
    <row r="3797" spans="1:15" x14ac:dyDescent="0.25">
      <c r="A3797">
        <v>799492</v>
      </c>
      <c r="B3797" s="3">
        <v>41794.397222222222</v>
      </c>
      <c r="C3797">
        <f t="shared" si="355"/>
        <v>1</v>
      </c>
      <c r="D3797" t="s">
        <v>7</v>
      </c>
      <c r="E3797" t="s">
        <v>38</v>
      </c>
      <c r="F3797" t="s">
        <v>205</v>
      </c>
      <c r="G3797" t="s">
        <v>34</v>
      </c>
      <c r="H3797">
        <v>9449</v>
      </c>
      <c r="I3797" t="str">
        <f t="shared" si="356"/>
        <v>Morning</v>
      </c>
      <c r="J3797" t="str">
        <f t="shared" si="357"/>
        <v>Wed</v>
      </c>
      <c r="K3797" t="str">
        <f t="shared" si="358"/>
        <v>2014-06-04</v>
      </c>
      <c r="L3797" s="39">
        <f t="shared" si="359"/>
        <v>0.39722222222189885</v>
      </c>
      <c r="M3797" s="19">
        <f>COUNTIF(Table1_3[Status], "Hired") / COUNTA(Table1_3[Status])</f>
        <v>0.6552734375</v>
      </c>
      <c r="N3797" s="27">
        <f t="shared" si="360"/>
        <v>41809.397222222222</v>
      </c>
      <c r="O3797" t="str">
        <f>TEXT(Table1_3[[#This Row],[Interview Taken on]],"MMM")</f>
        <v>Jun</v>
      </c>
    </row>
    <row r="3798" spans="1:15" x14ac:dyDescent="0.25">
      <c r="A3798">
        <v>410407</v>
      </c>
      <c r="B3798" s="3">
        <v>41817.479861111111</v>
      </c>
      <c r="C3798">
        <f t="shared" si="355"/>
        <v>0</v>
      </c>
      <c r="D3798" t="s">
        <v>13</v>
      </c>
      <c r="E3798" t="s">
        <v>8</v>
      </c>
      <c r="F3798" t="s">
        <v>205</v>
      </c>
      <c r="G3798" t="s">
        <v>34</v>
      </c>
      <c r="H3798">
        <v>49247</v>
      </c>
      <c r="I3798" t="str">
        <f t="shared" si="356"/>
        <v>Morning</v>
      </c>
      <c r="J3798" t="str">
        <f t="shared" si="357"/>
        <v>Fri</v>
      </c>
      <c r="K3798" t="str">
        <f t="shared" si="358"/>
        <v>2014-06-27</v>
      </c>
      <c r="L3798" s="39">
        <f t="shared" si="359"/>
        <v>0.47986111111094942</v>
      </c>
      <c r="M3798" s="19">
        <f>COUNTIF(Table1_3[Status], "Hired") / COUNTA(Table1_3[Status])</f>
        <v>0.6552734375</v>
      </c>
      <c r="N3798" s="27" t="str">
        <f t="shared" si="360"/>
        <v/>
      </c>
      <c r="O3798" t="str">
        <f>TEXT(Table1_3[[#This Row],[Interview Taken on]],"MMM")</f>
        <v>Jun</v>
      </c>
    </row>
    <row r="3799" spans="1:15" x14ac:dyDescent="0.25">
      <c r="A3799">
        <v>86558</v>
      </c>
      <c r="B3799" s="3">
        <v>41760.731944444444</v>
      </c>
      <c r="C3799">
        <f t="shared" si="355"/>
        <v>1</v>
      </c>
      <c r="D3799" t="s">
        <v>7</v>
      </c>
      <c r="E3799" t="s">
        <v>8</v>
      </c>
      <c r="F3799" t="s">
        <v>201</v>
      </c>
      <c r="G3799" t="s">
        <v>25</v>
      </c>
      <c r="H3799">
        <v>45622</v>
      </c>
      <c r="I3799" t="str">
        <f t="shared" si="356"/>
        <v>Afternoon</v>
      </c>
      <c r="J3799" t="str">
        <f t="shared" si="357"/>
        <v>Thu</v>
      </c>
      <c r="K3799" t="str">
        <f t="shared" si="358"/>
        <v>2014-05-01</v>
      </c>
      <c r="L3799" s="39">
        <f t="shared" si="359"/>
        <v>0.73194444444379769</v>
      </c>
      <c r="M3799" s="19">
        <f>COUNTIF(Table1_3[Status], "Hired") / COUNTA(Table1_3[Status])</f>
        <v>0.6552734375</v>
      </c>
      <c r="N3799" s="27">
        <f t="shared" si="360"/>
        <v>41775.731944444444</v>
      </c>
      <c r="O3799" t="str">
        <f>TEXT(Table1_3[[#This Row],[Interview Taken on]],"MMM")</f>
        <v>May</v>
      </c>
    </row>
    <row r="3800" spans="1:15" x14ac:dyDescent="0.25">
      <c r="A3800">
        <v>968366</v>
      </c>
      <c r="B3800" s="3">
        <v>41761.71875</v>
      </c>
      <c r="C3800">
        <f t="shared" si="355"/>
        <v>1</v>
      </c>
      <c r="D3800" t="s">
        <v>7</v>
      </c>
      <c r="E3800" t="s">
        <v>8</v>
      </c>
      <c r="F3800" t="s">
        <v>203</v>
      </c>
      <c r="G3800" t="s">
        <v>22</v>
      </c>
      <c r="H3800">
        <v>76109</v>
      </c>
      <c r="I3800" t="str">
        <f t="shared" si="356"/>
        <v>Afternoon</v>
      </c>
      <c r="J3800" t="str">
        <f t="shared" si="357"/>
        <v>Fri</v>
      </c>
      <c r="K3800" t="str">
        <f t="shared" si="358"/>
        <v>2014-05-02</v>
      </c>
      <c r="L3800" s="39">
        <f t="shared" si="359"/>
        <v>0.71875</v>
      </c>
      <c r="M3800" s="19">
        <f>COUNTIF(Table1_3[Status], "Hired") / COUNTA(Table1_3[Status])</f>
        <v>0.6552734375</v>
      </c>
      <c r="N3800" s="27">
        <f t="shared" si="360"/>
        <v>41776.71875</v>
      </c>
      <c r="O3800" t="str">
        <f>TEXT(Table1_3[[#This Row],[Interview Taken on]],"MMM")</f>
        <v>May</v>
      </c>
    </row>
    <row r="3801" spans="1:15" x14ac:dyDescent="0.25">
      <c r="A3801">
        <v>962795</v>
      </c>
      <c r="B3801" s="3">
        <v>41772.789583333331</v>
      </c>
      <c r="C3801">
        <f t="shared" si="355"/>
        <v>1</v>
      </c>
      <c r="D3801" t="s">
        <v>7</v>
      </c>
      <c r="E3801" t="s">
        <v>8</v>
      </c>
      <c r="F3801" t="s">
        <v>203</v>
      </c>
      <c r="G3801" t="s">
        <v>12</v>
      </c>
      <c r="H3801">
        <v>22110</v>
      </c>
      <c r="I3801" t="str">
        <f t="shared" si="356"/>
        <v>Evening</v>
      </c>
      <c r="J3801" t="str">
        <f t="shared" si="357"/>
        <v>Tue</v>
      </c>
      <c r="K3801" t="str">
        <f t="shared" si="358"/>
        <v>2014-05-13</v>
      </c>
      <c r="L3801" s="39">
        <f t="shared" si="359"/>
        <v>0.78958333333139308</v>
      </c>
      <c r="M3801" s="19">
        <f>COUNTIF(Table1_3[Status], "Hired") / COUNTA(Table1_3[Status])</f>
        <v>0.6552734375</v>
      </c>
      <c r="N3801" s="27">
        <f t="shared" si="360"/>
        <v>41787.789583333331</v>
      </c>
      <c r="O3801" t="str">
        <f>TEXT(Table1_3[[#This Row],[Interview Taken on]],"MMM")</f>
        <v>May</v>
      </c>
    </row>
    <row r="3802" spans="1:15" x14ac:dyDescent="0.25">
      <c r="A3802">
        <v>599645</v>
      </c>
      <c r="B3802" s="3">
        <v>41795.396527777775</v>
      </c>
      <c r="C3802">
        <f t="shared" si="355"/>
        <v>0</v>
      </c>
      <c r="D3802" t="s">
        <v>13</v>
      </c>
      <c r="E3802" t="s">
        <v>8</v>
      </c>
      <c r="F3802" t="s">
        <v>203</v>
      </c>
      <c r="G3802" t="s">
        <v>12</v>
      </c>
      <c r="H3802">
        <v>80401</v>
      </c>
      <c r="I3802" t="str">
        <f t="shared" si="356"/>
        <v>Morning</v>
      </c>
      <c r="J3802" t="str">
        <f t="shared" si="357"/>
        <v>Thu</v>
      </c>
      <c r="K3802" t="str">
        <f t="shared" si="358"/>
        <v>2014-06-05</v>
      </c>
      <c r="L3802" s="39">
        <f t="shared" si="359"/>
        <v>0.39652777777519077</v>
      </c>
      <c r="M3802" s="19">
        <f>COUNTIF(Table1_3[Status], "Hired") / COUNTA(Table1_3[Status])</f>
        <v>0.6552734375</v>
      </c>
      <c r="N3802" s="27" t="str">
        <f t="shared" si="360"/>
        <v/>
      </c>
      <c r="O3802" t="str">
        <f>TEXT(Table1_3[[#This Row],[Interview Taken on]],"MMM")</f>
        <v>Jun</v>
      </c>
    </row>
    <row r="3803" spans="1:15" x14ac:dyDescent="0.25">
      <c r="A3803">
        <v>970537</v>
      </c>
      <c r="B3803" s="3">
        <v>41795.397222222222</v>
      </c>
      <c r="C3803">
        <f t="shared" si="355"/>
        <v>0</v>
      </c>
      <c r="D3803" t="s">
        <v>13</v>
      </c>
      <c r="E3803" t="s">
        <v>11</v>
      </c>
      <c r="F3803" t="s">
        <v>203</v>
      </c>
      <c r="G3803" t="s">
        <v>12</v>
      </c>
      <c r="H3803">
        <v>70883</v>
      </c>
      <c r="I3803" t="str">
        <f t="shared" si="356"/>
        <v>Morning</v>
      </c>
      <c r="J3803" t="str">
        <f t="shared" si="357"/>
        <v>Thu</v>
      </c>
      <c r="K3803" t="str">
        <f t="shared" si="358"/>
        <v>2014-06-05</v>
      </c>
      <c r="L3803" s="39">
        <f t="shared" si="359"/>
        <v>0.39722222222189885</v>
      </c>
      <c r="M3803" s="19">
        <f>COUNTIF(Table1_3[Status], "Hired") / COUNTA(Table1_3[Status])</f>
        <v>0.6552734375</v>
      </c>
      <c r="N3803" s="27" t="str">
        <f t="shared" si="360"/>
        <v/>
      </c>
      <c r="O3803" t="str">
        <f>TEXT(Table1_3[[#This Row],[Interview Taken on]],"MMM")</f>
        <v>Jun</v>
      </c>
    </row>
    <row r="3804" spans="1:15" x14ac:dyDescent="0.25">
      <c r="A3804">
        <v>597166</v>
      </c>
      <c r="B3804" s="3">
        <v>41800.339583333334</v>
      </c>
      <c r="C3804">
        <f t="shared" si="355"/>
        <v>0</v>
      </c>
      <c r="D3804" t="s">
        <v>13</v>
      </c>
      <c r="E3804" t="s">
        <v>8</v>
      </c>
      <c r="F3804" t="s">
        <v>203</v>
      </c>
      <c r="G3804" t="s">
        <v>12</v>
      </c>
      <c r="H3804">
        <v>57331</v>
      </c>
      <c r="I3804" t="str">
        <f t="shared" si="356"/>
        <v>Morning</v>
      </c>
      <c r="J3804" t="str">
        <f t="shared" si="357"/>
        <v>Tue</v>
      </c>
      <c r="K3804" t="str">
        <f t="shared" si="358"/>
        <v>2014-06-10</v>
      </c>
      <c r="L3804" s="39">
        <f t="shared" si="359"/>
        <v>0.33958333333430346</v>
      </c>
      <c r="M3804" s="19">
        <f>COUNTIF(Table1_3[Status], "Hired") / COUNTA(Table1_3[Status])</f>
        <v>0.6552734375</v>
      </c>
      <c r="N3804" s="27" t="str">
        <f t="shared" si="360"/>
        <v/>
      </c>
      <c r="O3804" t="str">
        <f>TEXT(Table1_3[[#This Row],[Interview Taken on]],"MMM")</f>
        <v>Jun</v>
      </c>
    </row>
    <row r="3805" spans="1:15" x14ac:dyDescent="0.25">
      <c r="A3805">
        <v>268141</v>
      </c>
      <c r="B3805" s="3">
        <v>41800.340277777781</v>
      </c>
      <c r="C3805">
        <f t="shared" si="355"/>
        <v>0</v>
      </c>
      <c r="D3805" t="s">
        <v>13</v>
      </c>
      <c r="E3805" t="s">
        <v>11</v>
      </c>
      <c r="F3805" t="s">
        <v>203</v>
      </c>
      <c r="G3805" t="s">
        <v>12</v>
      </c>
      <c r="H3805">
        <v>53837</v>
      </c>
      <c r="I3805" t="str">
        <f t="shared" si="356"/>
        <v>Morning</v>
      </c>
      <c r="J3805" t="str">
        <f t="shared" si="357"/>
        <v>Tue</v>
      </c>
      <c r="K3805" t="str">
        <f t="shared" si="358"/>
        <v>2014-06-10</v>
      </c>
      <c r="L3805" s="39">
        <f t="shared" si="359"/>
        <v>0.34027777778101154</v>
      </c>
      <c r="M3805" s="19">
        <f>COUNTIF(Table1_3[Status], "Hired") / COUNTA(Table1_3[Status])</f>
        <v>0.6552734375</v>
      </c>
      <c r="N3805" s="27" t="str">
        <f t="shared" si="360"/>
        <v/>
      </c>
      <c r="O3805" t="str">
        <f>TEXT(Table1_3[[#This Row],[Interview Taken on]],"MMM")</f>
        <v>Jun</v>
      </c>
    </row>
    <row r="3806" spans="1:15" x14ac:dyDescent="0.25">
      <c r="A3806">
        <v>150743</v>
      </c>
      <c r="B3806" s="3">
        <v>41801.617361111108</v>
      </c>
      <c r="C3806">
        <f t="shared" si="355"/>
        <v>1</v>
      </c>
      <c r="D3806" t="s">
        <v>7</v>
      </c>
      <c r="E3806" t="s">
        <v>11</v>
      </c>
      <c r="F3806" t="s">
        <v>203</v>
      </c>
      <c r="G3806" t="s">
        <v>12</v>
      </c>
      <c r="H3806">
        <v>5068</v>
      </c>
      <c r="I3806" t="str">
        <f t="shared" si="356"/>
        <v>Afternoon</v>
      </c>
      <c r="J3806" t="str">
        <f t="shared" si="357"/>
        <v>Wed</v>
      </c>
      <c r="K3806" t="str">
        <f t="shared" si="358"/>
        <v>2014-06-11</v>
      </c>
      <c r="L3806" s="39">
        <f t="shared" si="359"/>
        <v>0.61736111110803904</v>
      </c>
      <c r="M3806" s="19">
        <f>COUNTIF(Table1_3[Status], "Hired") / COUNTA(Table1_3[Status])</f>
        <v>0.6552734375</v>
      </c>
      <c r="N3806" s="27">
        <f t="shared" si="360"/>
        <v>41816.617361111108</v>
      </c>
      <c r="O3806" t="str">
        <f>TEXT(Table1_3[[#This Row],[Interview Taken on]],"MMM")</f>
        <v>Jun</v>
      </c>
    </row>
    <row r="3807" spans="1:15" x14ac:dyDescent="0.25">
      <c r="A3807">
        <v>140184</v>
      </c>
      <c r="B3807" s="3">
        <v>41801.618055555555</v>
      </c>
      <c r="C3807">
        <f t="shared" si="355"/>
        <v>1</v>
      </c>
      <c r="D3807" t="s">
        <v>7</v>
      </c>
      <c r="E3807" t="s">
        <v>8</v>
      </c>
      <c r="F3807" t="s">
        <v>203</v>
      </c>
      <c r="G3807" t="s">
        <v>12</v>
      </c>
      <c r="H3807">
        <v>81546</v>
      </c>
      <c r="I3807" t="str">
        <f t="shared" si="356"/>
        <v>Afternoon</v>
      </c>
      <c r="J3807" t="str">
        <f t="shared" si="357"/>
        <v>Wed</v>
      </c>
      <c r="K3807" t="str">
        <f t="shared" si="358"/>
        <v>2014-06-11</v>
      </c>
      <c r="L3807" s="39">
        <f t="shared" si="359"/>
        <v>0.61805555555474712</v>
      </c>
      <c r="M3807" s="19">
        <f>COUNTIF(Table1_3[Status], "Hired") / COUNTA(Table1_3[Status])</f>
        <v>0.6552734375</v>
      </c>
      <c r="N3807" s="27">
        <f t="shared" si="360"/>
        <v>41816.618055555555</v>
      </c>
      <c r="O3807" t="str">
        <f>TEXT(Table1_3[[#This Row],[Interview Taken on]],"MMM")</f>
        <v>Jun</v>
      </c>
    </row>
    <row r="3808" spans="1:15" x14ac:dyDescent="0.25">
      <c r="A3808">
        <v>935507</v>
      </c>
      <c r="B3808" s="3">
        <v>41802.505555555559</v>
      </c>
      <c r="C3808">
        <f t="shared" si="355"/>
        <v>0</v>
      </c>
      <c r="D3808" t="s">
        <v>13</v>
      </c>
      <c r="E3808" t="s">
        <v>8</v>
      </c>
      <c r="F3808" t="s">
        <v>203</v>
      </c>
      <c r="G3808" t="s">
        <v>12</v>
      </c>
      <c r="H3808">
        <v>36685</v>
      </c>
      <c r="I3808" t="str">
        <f t="shared" si="356"/>
        <v>Afternoon</v>
      </c>
      <c r="J3808" t="str">
        <f t="shared" si="357"/>
        <v>Thu</v>
      </c>
      <c r="K3808" t="str">
        <f t="shared" si="358"/>
        <v>2014-06-12</v>
      </c>
      <c r="L3808" s="39">
        <f t="shared" si="359"/>
        <v>0.50555555555911269</v>
      </c>
      <c r="M3808" s="19">
        <f>COUNTIF(Table1_3[Status], "Hired") / COUNTA(Table1_3[Status])</f>
        <v>0.6552734375</v>
      </c>
      <c r="N3808" s="27" t="str">
        <f t="shared" si="360"/>
        <v/>
      </c>
      <c r="O3808" t="str">
        <f>TEXT(Table1_3[[#This Row],[Interview Taken on]],"MMM")</f>
        <v>Jun</v>
      </c>
    </row>
    <row r="3809" spans="1:15" x14ac:dyDescent="0.25">
      <c r="A3809">
        <v>314773</v>
      </c>
      <c r="B3809" s="3">
        <v>41802.506944444445</v>
      </c>
      <c r="C3809">
        <f t="shared" si="355"/>
        <v>0</v>
      </c>
      <c r="D3809" t="s">
        <v>13</v>
      </c>
      <c r="E3809" t="s">
        <v>8</v>
      </c>
      <c r="F3809" t="s">
        <v>203</v>
      </c>
      <c r="G3809" t="s">
        <v>12</v>
      </c>
      <c r="H3809">
        <v>84370</v>
      </c>
      <c r="I3809" t="str">
        <f t="shared" si="356"/>
        <v>Afternoon</v>
      </c>
      <c r="J3809" t="str">
        <f t="shared" si="357"/>
        <v>Thu</v>
      </c>
      <c r="K3809" t="str">
        <f t="shared" si="358"/>
        <v>2014-06-12</v>
      </c>
      <c r="L3809" s="39">
        <f t="shared" si="359"/>
        <v>0.50694444444525288</v>
      </c>
      <c r="M3809" s="19">
        <f>COUNTIF(Table1_3[Status], "Hired") / COUNTA(Table1_3[Status])</f>
        <v>0.6552734375</v>
      </c>
      <c r="N3809" s="27" t="str">
        <f t="shared" si="360"/>
        <v/>
      </c>
      <c r="O3809" t="str">
        <f>TEXT(Table1_3[[#This Row],[Interview Taken on]],"MMM")</f>
        <v>Jun</v>
      </c>
    </row>
    <row r="3810" spans="1:15" x14ac:dyDescent="0.25">
      <c r="A3810">
        <v>460232</v>
      </c>
      <c r="B3810" s="3">
        <v>41865.397916666669</v>
      </c>
      <c r="C3810">
        <f t="shared" si="355"/>
        <v>0</v>
      </c>
      <c r="D3810" t="s">
        <v>13</v>
      </c>
      <c r="E3810" t="s">
        <v>8</v>
      </c>
      <c r="F3810" t="s">
        <v>203</v>
      </c>
      <c r="G3810" t="s">
        <v>34</v>
      </c>
      <c r="H3810">
        <v>21446</v>
      </c>
      <c r="I3810" t="str">
        <f t="shared" si="356"/>
        <v>Morning</v>
      </c>
      <c r="J3810" t="str">
        <f t="shared" si="357"/>
        <v>Thu</v>
      </c>
      <c r="K3810" t="str">
        <f t="shared" si="358"/>
        <v>2014-08-14</v>
      </c>
      <c r="L3810" s="39">
        <f t="shared" si="359"/>
        <v>0.39791666666860692</v>
      </c>
      <c r="M3810" s="19">
        <f>COUNTIF(Table1_3[Status], "Hired") / COUNTA(Table1_3[Status])</f>
        <v>0.6552734375</v>
      </c>
      <c r="N3810" s="27" t="str">
        <f t="shared" si="360"/>
        <v/>
      </c>
      <c r="O3810" t="str">
        <f>TEXT(Table1_3[[#This Row],[Interview Taken on]],"MMM")</f>
        <v>Aug</v>
      </c>
    </row>
    <row r="3811" spans="1:15" x14ac:dyDescent="0.25">
      <c r="A3811">
        <v>117720</v>
      </c>
      <c r="B3811" s="3">
        <v>41870.762499999997</v>
      </c>
      <c r="C3811">
        <f t="shared" si="355"/>
        <v>1</v>
      </c>
      <c r="D3811" t="s">
        <v>7</v>
      </c>
      <c r="E3811" t="s">
        <v>8</v>
      </c>
      <c r="F3811" t="s">
        <v>203</v>
      </c>
      <c r="G3811" t="s">
        <v>34</v>
      </c>
      <c r="H3811">
        <v>50784</v>
      </c>
      <c r="I3811" t="str">
        <f t="shared" si="356"/>
        <v>Evening</v>
      </c>
      <c r="J3811" t="str">
        <f t="shared" si="357"/>
        <v>Tue</v>
      </c>
      <c r="K3811" t="str">
        <f t="shared" si="358"/>
        <v>2014-08-19</v>
      </c>
      <c r="L3811" s="39">
        <f t="shared" si="359"/>
        <v>0.76249999999708962</v>
      </c>
      <c r="M3811" s="19">
        <f>COUNTIF(Table1_3[Status], "Hired") / COUNTA(Table1_3[Status])</f>
        <v>0.6552734375</v>
      </c>
      <c r="N3811" s="27">
        <f t="shared" si="360"/>
        <v>41885.762499999997</v>
      </c>
      <c r="O3811" t="str">
        <f>TEXT(Table1_3[[#This Row],[Interview Taken on]],"MMM")</f>
        <v>Aug</v>
      </c>
    </row>
    <row r="3812" spans="1:15" x14ac:dyDescent="0.25">
      <c r="A3812">
        <v>74315</v>
      </c>
      <c r="B3812" s="3">
        <v>41870.762499999997</v>
      </c>
      <c r="C3812">
        <f t="shared" si="355"/>
        <v>0</v>
      </c>
      <c r="D3812" t="s">
        <v>13</v>
      </c>
      <c r="E3812" t="s">
        <v>11</v>
      </c>
      <c r="F3812" t="s">
        <v>203</v>
      </c>
      <c r="G3812" t="s">
        <v>34</v>
      </c>
      <c r="H3812">
        <v>18091</v>
      </c>
      <c r="I3812" t="str">
        <f t="shared" si="356"/>
        <v>Evening</v>
      </c>
      <c r="J3812" t="str">
        <f t="shared" si="357"/>
        <v>Tue</v>
      </c>
      <c r="K3812" t="str">
        <f t="shared" si="358"/>
        <v>2014-08-19</v>
      </c>
      <c r="L3812" s="39">
        <f t="shared" si="359"/>
        <v>0.76249999999708962</v>
      </c>
      <c r="M3812" s="19">
        <f>COUNTIF(Table1_3[Status], "Hired") / COUNTA(Table1_3[Status])</f>
        <v>0.6552734375</v>
      </c>
      <c r="N3812" s="27" t="str">
        <f t="shared" si="360"/>
        <v/>
      </c>
      <c r="O3812" t="str">
        <f>TEXT(Table1_3[[#This Row],[Interview Taken on]],"MMM")</f>
        <v>Aug</v>
      </c>
    </row>
    <row r="3813" spans="1:15" x14ac:dyDescent="0.25">
      <c r="A3813">
        <v>595366</v>
      </c>
      <c r="B3813" s="3">
        <v>41872.397916666669</v>
      </c>
      <c r="C3813">
        <f t="shared" si="355"/>
        <v>0</v>
      </c>
      <c r="D3813" t="s">
        <v>13</v>
      </c>
      <c r="E3813" t="s">
        <v>8</v>
      </c>
      <c r="F3813" t="s">
        <v>203</v>
      </c>
      <c r="G3813" t="s">
        <v>34</v>
      </c>
      <c r="H3813">
        <v>77783</v>
      </c>
      <c r="I3813" t="str">
        <f t="shared" si="356"/>
        <v>Morning</v>
      </c>
      <c r="J3813" t="str">
        <f t="shared" si="357"/>
        <v>Thu</v>
      </c>
      <c r="K3813" t="str">
        <f t="shared" si="358"/>
        <v>2014-08-21</v>
      </c>
      <c r="L3813" s="39">
        <f t="shared" si="359"/>
        <v>0.39791666666860692</v>
      </c>
      <c r="M3813" s="19">
        <f>COUNTIF(Table1_3[Status], "Hired") / COUNTA(Table1_3[Status])</f>
        <v>0.6552734375</v>
      </c>
      <c r="N3813" s="27" t="str">
        <f t="shared" si="360"/>
        <v/>
      </c>
      <c r="O3813" t="str">
        <f>TEXT(Table1_3[[#This Row],[Interview Taken on]],"MMM")</f>
        <v>Aug</v>
      </c>
    </row>
    <row r="3814" spans="1:15" x14ac:dyDescent="0.25">
      <c r="A3814">
        <v>392430</v>
      </c>
      <c r="B3814" s="3">
        <v>41881.341666666667</v>
      </c>
      <c r="C3814">
        <f t="shared" si="355"/>
        <v>1</v>
      </c>
      <c r="D3814" t="s">
        <v>7</v>
      </c>
      <c r="E3814" t="s">
        <v>8</v>
      </c>
      <c r="F3814" t="s">
        <v>203</v>
      </c>
      <c r="G3814" t="s">
        <v>34</v>
      </c>
      <c r="H3814">
        <v>7350</v>
      </c>
      <c r="I3814" t="str">
        <f t="shared" si="356"/>
        <v>Morning</v>
      </c>
      <c r="J3814" t="str">
        <f t="shared" si="357"/>
        <v>Sat</v>
      </c>
      <c r="K3814" t="str">
        <f t="shared" si="358"/>
        <v>2014-08-30</v>
      </c>
      <c r="L3814" s="39">
        <f t="shared" si="359"/>
        <v>0.34166666666715173</v>
      </c>
      <c r="M3814" s="19">
        <f>COUNTIF(Table1_3[Status], "Hired") / COUNTA(Table1_3[Status])</f>
        <v>0.6552734375</v>
      </c>
      <c r="N3814" s="27">
        <f t="shared" si="360"/>
        <v>41896.341666666667</v>
      </c>
      <c r="O3814" t="str">
        <f>TEXT(Table1_3[[#This Row],[Interview Taken on]],"MMM")</f>
        <v>Aug</v>
      </c>
    </row>
    <row r="3815" spans="1:15" x14ac:dyDescent="0.25">
      <c r="A3815">
        <v>135861</v>
      </c>
      <c r="B3815" s="3">
        <v>41881.343055555553</v>
      </c>
      <c r="C3815">
        <f t="shared" si="355"/>
        <v>1</v>
      </c>
      <c r="D3815" t="s">
        <v>7</v>
      </c>
      <c r="E3815" t="s">
        <v>8</v>
      </c>
      <c r="F3815" t="s">
        <v>203</v>
      </c>
      <c r="G3815" t="s">
        <v>34</v>
      </c>
      <c r="H3815">
        <v>69448</v>
      </c>
      <c r="I3815" t="str">
        <f t="shared" si="356"/>
        <v>Morning</v>
      </c>
      <c r="J3815" t="str">
        <f t="shared" si="357"/>
        <v>Sat</v>
      </c>
      <c r="K3815" t="str">
        <f t="shared" si="358"/>
        <v>2014-08-30</v>
      </c>
      <c r="L3815" s="39">
        <f t="shared" si="359"/>
        <v>0.34305555555329192</v>
      </c>
      <c r="M3815" s="19">
        <f>COUNTIF(Table1_3[Status], "Hired") / COUNTA(Table1_3[Status])</f>
        <v>0.6552734375</v>
      </c>
      <c r="N3815" s="27">
        <f t="shared" si="360"/>
        <v>41896.343055555553</v>
      </c>
      <c r="O3815" t="str">
        <f>TEXT(Table1_3[[#This Row],[Interview Taken on]],"MMM")</f>
        <v>Aug</v>
      </c>
    </row>
    <row r="3816" spans="1:15" x14ac:dyDescent="0.25">
      <c r="A3816">
        <v>111755</v>
      </c>
      <c r="B3816" s="3">
        <v>41881.34375</v>
      </c>
      <c r="C3816">
        <f t="shared" si="355"/>
        <v>1</v>
      </c>
      <c r="D3816" t="s">
        <v>7</v>
      </c>
      <c r="E3816" t="s">
        <v>11</v>
      </c>
      <c r="F3816" t="s">
        <v>203</v>
      </c>
      <c r="G3816" t="s">
        <v>34</v>
      </c>
      <c r="H3816">
        <v>44632</v>
      </c>
      <c r="I3816" t="str">
        <f t="shared" si="356"/>
        <v>Morning</v>
      </c>
      <c r="J3816" t="str">
        <f t="shared" si="357"/>
        <v>Sat</v>
      </c>
      <c r="K3816" t="str">
        <f t="shared" si="358"/>
        <v>2014-08-30</v>
      </c>
      <c r="L3816" s="39">
        <f t="shared" si="359"/>
        <v>0.34375</v>
      </c>
      <c r="M3816" s="19">
        <f>COUNTIF(Table1_3[Status], "Hired") / COUNTA(Table1_3[Status])</f>
        <v>0.6552734375</v>
      </c>
      <c r="N3816" s="27">
        <f t="shared" si="360"/>
        <v>41896.34375</v>
      </c>
      <c r="O3816" t="str">
        <f>TEXT(Table1_3[[#This Row],[Interview Taken on]],"MMM")</f>
        <v>Aug</v>
      </c>
    </row>
    <row r="3817" spans="1:15" x14ac:dyDescent="0.25">
      <c r="A3817">
        <v>846037</v>
      </c>
      <c r="B3817" s="3">
        <v>41781.63958333333</v>
      </c>
      <c r="C3817">
        <f t="shared" si="355"/>
        <v>0</v>
      </c>
      <c r="D3817" t="s">
        <v>13</v>
      </c>
      <c r="E3817" t="s">
        <v>38</v>
      </c>
      <c r="F3817" t="s">
        <v>204</v>
      </c>
      <c r="G3817" t="s">
        <v>12</v>
      </c>
      <c r="H3817">
        <v>61147</v>
      </c>
      <c r="I3817" t="str">
        <f t="shared" si="356"/>
        <v>Afternoon</v>
      </c>
      <c r="J3817" t="str">
        <f t="shared" si="357"/>
        <v>Thu</v>
      </c>
      <c r="K3817" t="str">
        <f t="shared" si="358"/>
        <v>2014-05-22</v>
      </c>
      <c r="L3817" s="39">
        <f t="shared" si="359"/>
        <v>0.63958333332993789</v>
      </c>
      <c r="M3817" s="19">
        <f>COUNTIF(Table1_3[Status], "Hired") / COUNTA(Table1_3[Status])</f>
        <v>0.6552734375</v>
      </c>
      <c r="N3817" s="27" t="str">
        <f t="shared" si="360"/>
        <v/>
      </c>
      <c r="O3817" t="str">
        <f>TEXT(Table1_3[[#This Row],[Interview Taken on]],"MMM")</f>
        <v>May</v>
      </c>
    </row>
    <row r="3818" spans="1:15" x14ac:dyDescent="0.25">
      <c r="A3818">
        <v>389356</v>
      </c>
      <c r="B3818" s="3">
        <v>41773.706944444442</v>
      </c>
      <c r="C3818">
        <f t="shared" si="355"/>
        <v>0</v>
      </c>
      <c r="D3818" t="s">
        <v>13</v>
      </c>
      <c r="E3818" t="s">
        <v>11</v>
      </c>
      <c r="F3818" t="s">
        <v>201</v>
      </c>
      <c r="G3818" t="s">
        <v>22</v>
      </c>
      <c r="H3818">
        <v>46857</v>
      </c>
      <c r="I3818" t="str">
        <f t="shared" si="356"/>
        <v>Afternoon</v>
      </c>
      <c r="J3818" t="str">
        <f t="shared" si="357"/>
        <v>Wed</v>
      </c>
      <c r="K3818" t="str">
        <f t="shared" si="358"/>
        <v>2014-05-14</v>
      </c>
      <c r="L3818" s="39">
        <f t="shared" si="359"/>
        <v>0.7069444444423425</v>
      </c>
      <c r="M3818" s="19">
        <f>COUNTIF(Table1_3[Status], "Hired") / COUNTA(Table1_3[Status])</f>
        <v>0.6552734375</v>
      </c>
      <c r="N3818" s="27" t="str">
        <f t="shared" si="360"/>
        <v/>
      </c>
      <c r="O3818" t="str">
        <f>TEXT(Table1_3[[#This Row],[Interview Taken on]],"MMM")</f>
        <v>May</v>
      </c>
    </row>
    <row r="3819" spans="1:15" x14ac:dyDescent="0.25">
      <c r="A3819">
        <v>544804</v>
      </c>
      <c r="B3819" s="3">
        <v>41792.429166666669</v>
      </c>
      <c r="C3819">
        <f t="shared" si="355"/>
        <v>0</v>
      </c>
      <c r="D3819" t="s">
        <v>13</v>
      </c>
      <c r="E3819" t="s">
        <v>8</v>
      </c>
      <c r="F3819" t="s">
        <v>201</v>
      </c>
      <c r="G3819" t="s">
        <v>22</v>
      </c>
      <c r="H3819">
        <v>13458</v>
      </c>
      <c r="I3819" t="str">
        <f t="shared" si="356"/>
        <v>Morning</v>
      </c>
      <c r="J3819" t="str">
        <f t="shared" si="357"/>
        <v>Mon</v>
      </c>
      <c r="K3819" t="str">
        <f t="shared" si="358"/>
        <v>2014-06-02</v>
      </c>
      <c r="L3819" s="39">
        <f t="shared" si="359"/>
        <v>0.42916666666860692</v>
      </c>
      <c r="M3819" s="19">
        <f>COUNTIF(Table1_3[Status], "Hired") / COUNTA(Table1_3[Status])</f>
        <v>0.6552734375</v>
      </c>
      <c r="N3819" s="27" t="str">
        <f t="shared" si="360"/>
        <v/>
      </c>
      <c r="O3819" t="str">
        <f>TEXT(Table1_3[[#This Row],[Interview Taken on]],"MMM")</f>
        <v>Jun</v>
      </c>
    </row>
    <row r="3820" spans="1:15" x14ac:dyDescent="0.25">
      <c r="A3820">
        <v>581823</v>
      </c>
      <c r="B3820" s="3">
        <v>41793.561111111114</v>
      </c>
      <c r="C3820">
        <f t="shared" si="355"/>
        <v>1</v>
      </c>
      <c r="D3820" t="s">
        <v>7</v>
      </c>
      <c r="E3820" t="s">
        <v>8</v>
      </c>
      <c r="F3820" t="s">
        <v>201</v>
      </c>
      <c r="G3820" t="s">
        <v>22</v>
      </c>
      <c r="H3820">
        <v>86978</v>
      </c>
      <c r="I3820" t="str">
        <f t="shared" si="356"/>
        <v>Afternoon</v>
      </c>
      <c r="J3820" t="str">
        <f t="shared" si="357"/>
        <v>Tue</v>
      </c>
      <c r="K3820" t="str">
        <f t="shared" si="358"/>
        <v>2014-06-03</v>
      </c>
      <c r="L3820" s="39">
        <f t="shared" si="359"/>
        <v>0.56111111111385981</v>
      </c>
      <c r="M3820" s="19">
        <f>COUNTIF(Table1_3[Status], "Hired") / COUNTA(Table1_3[Status])</f>
        <v>0.6552734375</v>
      </c>
      <c r="N3820" s="27">
        <f t="shared" si="360"/>
        <v>41808.561111111114</v>
      </c>
      <c r="O3820" t="str">
        <f>TEXT(Table1_3[[#This Row],[Interview Taken on]],"MMM")</f>
        <v>Jun</v>
      </c>
    </row>
    <row r="3821" spans="1:15" x14ac:dyDescent="0.25">
      <c r="A3821">
        <v>162502</v>
      </c>
      <c r="B3821" s="3">
        <v>41793.800694444442</v>
      </c>
      <c r="C3821">
        <f t="shared" si="355"/>
        <v>1</v>
      </c>
      <c r="D3821" t="s">
        <v>7</v>
      </c>
      <c r="E3821" t="s">
        <v>8</v>
      </c>
      <c r="F3821" t="s">
        <v>201</v>
      </c>
      <c r="G3821" t="s">
        <v>22</v>
      </c>
      <c r="H3821">
        <v>32356</v>
      </c>
      <c r="I3821" t="str">
        <f t="shared" si="356"/>
        <v>Evening</v>
      </c>
      <c r="J3821" t="str">
        <f t="shared" si="357"/>
        <v>Tue</v>
      </c>
      <c r="K3821" t="str">
        <f t="shared" si="358"/>
        <v>2014-06-03</v>
      </c>
      <c r="L3821" s="39">
        <f t="shared" si="359"/>
        <v>0.8006944444423425</v>
      </c>
      <c r="M3821" s="19">
        <f>COUNTIF(Table1_3[Status], "Hired") / COUNTA(Table1_3[Status])</f>
        <v>0.6552734375</v>
      </c>
      <c r="N3821" s="27">
        <f t="shared" si="360"/>
        <v>41808.800694444442</v>
      </c>
      <c r="O3821" t="str">
        <f>TEXT(Table1_3[[#This Row],[Interview Taken on]],"MMM")</f>
        <v>Jun</v>
      </c>
    </row>
    <row r="3822" spans="1:15" x14ac:dyDescent="0.25">
      <c r="A3822">
        <v>752842</v>
      </c>
      <c r="B3822" s="3">
        <v>41796.814583333333</v>
      </c>
      <c r="C3822">
        <f t="shared" si="355"/>
        <v>1</v>
      </c>
      <c r="D3822" t="s">
        <v>7</v>
      </c>
      <c r="E3822" t="s">
        <v>11</v>
      </c>
      <c r="F3822" t="s">
        <v>201</v>
      </c>
      <c r="G3822" t="s">
        <v>22</v>
      </c>
      <c r="H3822">
        <v>69060</v>
      </c>
      <c r="I3822" t="str">
        <f t="shared" si="356"/>
        <v>Evening</v>
      </c>
      <c r="J3822" t="str">
        <f t="shared" si="357"/>
        <v>Fri</v>
      </c>
      <c r="K3822" t="str">
        <f t="shared" si="358"/>
        <v>2014-06-06</v>
      </c>
      <c r="L3822" s="39">
        <f t="shared" si="359"/>
        <v>0.81458333333284827</v>
      </c>
      <c r="M3822" s="19">
        <f>COUNTIF(Table1_3[Status], "Hired") / COUNTA(Table1_3[Status])</f>
        <v>0.6552734375</v>
      </c>
      <c r="N3822" s="27">
        <f t="shared" si="360"/>
        <v>41811.814583333333</v>
      </c>
      <c r="O3822" t="str">
        <f>TEXT(Table1_3[[#This Row],[Interview Taken on]],"MMM")</f>
        <v>Jun</v>
      </c>
    </row>
    <row r="3823" spans="1:15" x14ac:dyDescent="0.25">
      <c r="A3823">
        <v>668210</v>
      </c>
      <c r="B3823" s="3">
        <v>41796.816666666666</v>
      </c>
      <c r="C3823">
        <f t="shared" si="355"/>
        <v>0</v>
      </c>
      <c r="D3823" t="s">
        <v>13</v>
      </c>
      <c r="E3823" t="s">
        <v>11</v>
      </c>
      <c r="F3823" t="s">
        <v>201</v>
      </c>
      <c r="G3823" t="s">
        <v>22</v>
      </c>
      <c r="H3823">
        <v>10907</v>
      </c>
      <c r="I3823" t="str">
        <f t="shared" si="356"/>
        <v>Evening</v>
      </c>
      <c r="J3823" t="str">
        <f t="shared" si="357"/>
        <v>Fri</v>
      </c>
      <c r="K3823" t="str">
        <f t="shared" si="358"/>
        <v>2014-06-06</v>
      </c>
      <c r="L3823" s="39">
        <f t="shared" si="359"/>
        <v>0.81666666666569654</v>
      </c>
      <c r="M3823" s="19">
        <f>COUNTIF(Table1_3[Status], "Hired") / COUNTA(Table1_3[Status])</f>
        <v>0.6552734375</v>
      </c>
      <c r="N3823" s="27" t="str">
        <f t="shared" si="360"/>
        <v/>
      </c>
      <c r="O3823" t="str">
        <f>TEXT(Table1_3[[#This Row],[Interview Taken on]],"MMM")</f>
        <v>Jun</v>
      </c>
    </row>
    <row r="3824" spans="1:15" x14ac:dyDescent="0.25">
      <c r="A3824">
        <v>807867</v>
      </c>
      <c r="B3824" s="3">
        <v>41803.709722222222</v>
      </c>
      <c r="C3824">
        <f t="shared" si="355"/>
        <v>0</v>
      </c>
      <c r="D3824" t="s">
        <v>13</v>
      </c>
      <c r="E3824" t="s">
        <v>8</v>
      </c>
      <c r="F3824" t="s">
        <v>201</v>
      </c>
      <c r="G3824" t="s">
        <v>22</v>
      </c>
      <c r="H3824">
        <v>22441</v>
      </c>
      <c r="I3824" t="str">
        <f t="shared" si="356"/>
        <v>Afternoon</v>
      </c>
      <c r="J3824" t="str">
        <f t="shared" si="357"/>
        <v>Fri</v>
      </c>
      <c r="K3824" t="str">
        <f t="shared" si="358"/>
        <v>2014-06-13</v>
      </c>
      <c r="L3824" s="39">
        <f t="shared" si="359"/>
        <v>0.70972222222189885</v>
      </c>
      <c r="M3824" s="19">
        <f>COUNTIF(Table1_3[Status], "Hired") / COUNTA(Table1_3[Status])</f>
        <v>0.6552734375</v>
      </c>
      <c r="N3824" s="27" t="str">
        <f t="shared" si="360"/>
        <v/>
      </c>
      <c r="O3824" t="str">
        <f>TEXT(Table1_3[[#This Row],[Interview Taken on]],"MMM")</f>
        <v>Jun</v>
      </c>
    </row>
    <row r="3825" spans="1:15" x14ac:dyDescent="0.25">
      <c r="A3825">
        <v>490961</v>
      </c>
      <c r="B3825" s="3">
        <v>41803.711111111108</v>
      </c>
      <c r="C3825">
        <f t="shared" si="355"/>
        <v>1</v>
      </c>
      <c r="D3825" t="s">
        <v>7</v>
      </c>
      <c r="E3825" t="s">
        <v>8</v>
      </c>
      <c r="F3825" t="s">
        <v>201</v>
      </c>
      <c r="G3825" t="s">
        <v>22</v>
      </c>
      <c r="H3825">
        <v>87059</v>
      </c>
      <c r="I3825" t="str">
        <f t="shared" si="356"/>
        <v>Afternoon</v>
      </c>
      <c r="J3825" t="str">
        <f t="shared" si="357"/>
        <v>Fri</v>
      </c>
      <c r="K3825" t="str">
        <f t="shared" si="358"/>
        <v>2014-06-13</v>
      </c>
      <c r="L3825" s="39">
        <f t="shared" si="359"/>
        <v>0.71111111110803904</v>
      </c>
      <c r="M3825" s="19">
        <f>COUNTIF(Table1_3[Status], "Hired") / COUNTA(Table1_3[Status])</f>
        <v>0.6552734375</v>
      </c>
      <c r="N3825" s="27">
        <f t="shared" si="360"/>
        <v>41818.711111111108</v>
      </c>
      <c r="O3825" t="str">
        <f>TEXT(Table1_3[[#This Row],[Interview Taken on]],"MMM")</f>
        <v>Jun</v>
      </c>
    </row>
    <row r="3826" spans="1:15" x14ac:dyDescent="0.25">
      <c r="A3826">
        <v>775320</v>
      </c>
      <c r="B3826" s="3">
        <v>41803.711111111108</v>
      </c>
      <c r="C3826">
        <f t="shared" si="355"/>
        <v>1</v>
      </c>
      <c r="D3826" t="s">
        <v>7</v>
      </c>
      <c r="E3826" t="s">
        <v>8</v>
      </c>
      <c r="F3826" t="s">
        <v>201</v>
      </c>
      <c r="G3826" t="s">
        <v>22</v>
      </c>
      <c r="H3826">
        <v>10554</v>
      </c>
      <c r="I3826" t="str">
        <f t="shared" si="356"/>
        <v>Afternoon</v>
      </c>
      <c r="J3826" t="str">
        <f t="shared" si="357"/>
        <v>Fri</v>
      </c>
      <c r="K3826" t="str">
        <f t="shared" si="358"/>
        <v>2014-06-13</v>
      </c>
      <c r="L3826" s="39">
        <f t="shared" si="359"/>
        <v>0.71111111110803904</v>
      </c>
      <c r="M3826" s="19">
        <f>COUNTIF(Table1_3[Status], "Hired") / COUNTA(Table1_3[Status])</f>
        <v>0.6552734375</v>
      </c>
      <c r="N3826" s="27">
        <f t="shared" si="360"/>
        <v>41818.711111111108</v>
      </c>
      <c r="O3826" t="str">
        <f>TEXT(Table1_3[[#This Row],[Interview Taken on]],"MMM")</f>
        <v>Jun</v>
      </c>
    </row>
    <row r="3827" spans="1:15" x14ac:dyDescent="0.25">
      <c r="A3827">
        <v>995000</v>
      </c>
      <c r="B3827" s="3">
        <v>41803.711111111108</v>
      </c>
      <c r="C3827">
        <f t="shared" si="355"/>
        <v>0</v>
      </c>
      <c r="D3827" t="s">
        <v>13</v>
      </c>
      <c r="E3827" t="s">
        <v>8</v>
      </c>
      <c r="F3827" t="s">
        <v>201</v>
      </c>
      <c r="G3827" t="s">
        <v>22</v>
      </c>
      <c r="H3827">
        <v>43167</v>
      </c>
      <c r="I3827" t="str">
        <f t="shared" si="356"/>
        <v>Afternoon</v>
      </c>
      <c r="J3827" t="str">
        <f t="shared" si="357"/>
        <v>Fri</v>
      </c>
      <c r="K3827" t="str">
        <f t="shared" si="358"/>
        <v>2014-06-13</v>
      </c>
      <c r="L3827" s="39">
        <f t="shared" si="359"/>
        <v>0.71111111110803904</v>
      </c>
      <c r="M3827" s="19">
        <f>COUNTIF(Table1_3[Status], "Hired") / COUNTA(Table1_3[Status])</f>
        <v>0.6552734375</v>
      </c>
      <c r="N3827" s="27" t="str">
        <f t="shared" si="360"/>
        <v/>
      </c>
      <c r="O3827" t="str">
        <f>TEXT(Table1_3[[#This Row],[Interview Taken on]],"MMM")</f>
        <v>Jun</v>
      </c>
    </row>
    <row r="3828" spans="1:15" x14ac:dyDescent="0.25">
      <c r="A3828">
        <v>92908</v>
      </c>
      <c r="B3828" s="3">
        <v>41817.545138888891</v>
      </c>
      <c r="C3828">
        <f t="shared" si="355"/>
        <v>1</v>
      </c>
      <c r="D3828" t="s">
        <v>7</v>
      </c>
      <c r="E3828" t="s">
        <v>8</v>
      </c>
      <c r="F3828" t="s">
        <v>201</v>
      </c>
      <c r="G3828" t="s">
        <v>22</v>
      </c>
      <c r="H3828">
        <v>28427</v>
      </c>
      <c r="I3828" t="str">
        <f t="shared" si="356"/>
        <v>Afternoon</v>
      </c>
      <c r="J3828" t="str">
        <f t="shared" si="357"/>
        <v>Fri</v>
      </c>
      <c r="K3828" t="str">
        <f t="shared" si="358"/>
        <v>2014-06-27</v>
      </c>
      <c r="L3828" s="39">
        <f t="shared" si="359"/>
        <v>0.54513888889050577</v>
      </c>
      <c r="M3828" s="19">
        <f>COUNTIF(Table1_3[Status], "Hired") / COUNTA(Table1_3[Status])</f>
        <v>0.6552734375</v>
      </c>
      <c r="N3828" s="27">
        <f t="shared" si="360"/>
        <v>41832.545138888891</v>
      </c>
      <c r="O3828" t="str">
        <f>TEXT(Table1_3[[#This Row],[Interview Taken on]],"MMM")</f>
        <v>Jun</v>
      </c>
    </row>
    <row r="3829" spans="1:15" x14ac:dyDescent="0.25">
      <c r="A3829">
        <v>410576</v>
      </c>
      <c r="B3829" s="3">
        <v>41817.54583333333</v>
      </c>
      <c r="C3829">
        <f t="shared" si="355"/>
        <v>1</v>
      </c>
      <c r="D3829" t="s">
        <v>7</v>
      </c>
      <c r="E3829" t="s">
        <v>11</v>
      </c>
      <c r="F3829" t="s">
        <v>201</v>
      </c>
      <c r="G3829" t="s">
        <v>22</v>
      </c>
      <c r="H3829">
        <v>76961</v>
      </c>
      <c r="I3829" t="str">
        <f t="shared" si="356"/>
        <v>Afternoon</v>
      </c>
      <c r="J3829" t="str">
        <f t="shared" si="357"/>
        <v>Fri</v>
      </c>
      <c r="K3829" t="str">
        <f t="shared" si="358"/>
        <v>2014-06-27</v>
      </c>
      <c r="L3829" s="39">
        <f t="shared" si="359"/>
        <v>0.54583333332993789</v>
      </c>
      <c r="M3829" s="19">
        <f>COUNTIF(Table1_3[Status], "Hired") / COUNTA(Table1_3[Status])</f>
        <v>0.6552734375</v>
      </c>
      <c r="N3829" s="27">
        <f t="shared" si="360"/>
        <v>41832.54583333333</v>
      </c>
      <c r="O3829" t="str">
        <f>TEXT(Table1_3[[#This Row],[Interview Taken on]],"MMM")</f>
        <v>Jun</v>
      </c>
    </row>
    <row r="3830" spans="1:15" x14ac:dyDescent="0.25">
      <c r="A3830">
        <v>445934</v>
      </c>
      <c r="B3830" s="3">
        <v>41817.550000000003</v>
      </c>
      <c r="C3830">
        <f t="shared" si="355"/>
        <v>1</v>
      </c>
      <c r="D3830" t="s">
        <v>7</v>
      </c>
      <c r="E3830" t="s">
        <v>11</v>
      </c>
      <c r="F3830" t="s">
        <v>201</v>
      </c>
      <c r="G3830" t="s">
        <v>22</v>
      </c>
      <c r="H3830">
        <v>45433</v>
      </c>
      <c r="I3830" t="str">
        <f t="shared" si="356"/>
        <v>Afternoon</v>
      </c>
      <c r="J3830" t="str">
        <f t="shared" si="357"/>
        <v>Fri</v>
      </c>
      <c r="K3830" t="str">
        <f t="shared" si="358"/>
        <v>2014-06-27</v>
      </c>
      <c r="L3830" s="39">
        <f t="shared" si="359"/>
        <v>0.55000000000291038</v>
      </c>
      <c r="M3830" s="19">
        <f>COUNTIF(Table1_3[Status], "Hired") / COUNTA(Table1_3[Status])</f>
        <v>0.6552734375</v>
      </c>
      <c r="N3830" s="27">
        <f t="shared" si="360"/>
        <v>41832.550000000003</v>
      </c>
      <c r="O3830" t="str">
        <f>TEXT(Table1_3[[#This Row],[Interview Taken on]],"MMM")</f>
        <v>Jun</v>
      </c>
    </row>
    <row r="3831" spans="1:15" x14ac:dyDescent="0.25">
      <c r="A3831">
        <v>489709</v>
      </c>
      <c r="B3831" s="3">
        <v>41817.550694444442</v>
      </c>
      <c r="C3831">
        <f t="shared" si="355"/>
        <v>0</v>
      </c>
      <c r="D3831" t="s">
        <v>13</v>
      </c>
      <c r="E3831" t="s">
        <v>11</v>
      </c>
      <c r="F3831" t="s">
        <v>201</v>
      </c>
      <c r="G3831" t="s">
        <v>22</v>
      </c>
      <c r="H3831">
        <v>74065</v>
      </c>
      <c r="I3831" t="str">
        <f t="shared" si="356"/>
        <v>Afternoon</v>
      </c>
      <c r="J3831" t="str">
        <f t="shared" si="357"/>
        <v>Fri</v>
      </c>
      <c r="K3831" t="str">
        <f t="shared" si="358"/>
        <v>2014-06-27</v>
      </c>
      <c r="L3831" s="39">
        <f t="shared" si="359"/>
        <v>0.5506944444423425</v>
      </c>
      <c r="M3831" s="19">
        <f>COUNTIF(Table1_3[Status], "Hired") / COUNTA(Table1_3[Status])</f>
        <v>0.6552734375</v>
      </c>
      <c r="N3831" s="27" t="str">
        <f t="shared" si="360"/>
        <v/>
      </c>
      <c r="O3831" t="str">
        <f>TEXT(Table1_3[[#This Row],[Interview Taken on]],"MMM")</f>
        <v>Jun</v>
      </c>
    </row>
    <row r="3832" spans="1:15" x14ac:dyDescent="0.25">
      <c r="A3832">
        <v>347050</v>
      </c>
      <c r="B3832" s="3">
        <v>41880.398611111108</v>
      </c>
      <c r="C3832">
        <f t="shared" si="355"/>
        <v>1</v>
      </c>
      <c r="D3832" t="s">
        <v>7</v>
      </c>
      <c r="E3832" t="s">
        <v>11</v>
      </c>
      <c r="F3832" t="s">
        <v>201</v>
      </c>
      <c r="G3832" t="s">
        <v>22</v>
      </c>
      <c r="H3832">
        <v>72901</v>
      </c>
      <c r="I3832" t="str">
        <f t="shared" si="356"/>
        <v>Morning</v>
      </c>
      <c r="J3832" t="str">
        <f t="shared" si="357"/>
        <v>Fri</v>
      </c>
      <c r="K3832" t="str">
        <f t="shared" si="358"/>
        <v>2014-08-29</v>
      </c>
      <c r="L3832" s="39">
        <f t="shared" si="359"/>
        <v>0.39861111110803904</v>
      </c>
      <c r="M3832" s="19">
        <f>COUNTIF(Table1_3[Status], "Hired") / COUNTA(Table1_3[Status])</f>
        <v>0.6552734375</v>
      </c>
      <c r="N3832" s="27">
        <f t="shared" si="360"/>
        <v>41895.398611111108</v>
      </c>
      <c r="O3832" t="str">
        <f>TEXT(Table1_3[[#This Row],[Interview Taken on]],"MMM")</f>
        <v>Aug</v>
      </c>
    </row>
    <row r="3833" spans="1:15" x14ac:dyDescent="0.25">
      <c r="A3833">
        <v>402395</v>
      </c>
      <c r="B3833" s="3">
        <v>41880.398611111108</v>
      </c>
      <c r="C3833">
        <f t="shared" si="355"/>
        <v>1</v>
      </c>
      <c r="D3833" t="s">
        <v>7</v>
      </c>
      <c r="E3833" t="s">
        <v>8</v>
      </c>
      <c r="F3833" t="s">
        <v>201</v>
      </c>
      <c r="G3833" t="s">
        <v>22</v>
      </c>
      <c r="H3833">
        <v>40686</v>
      </c>
      <c r="I3833" t="str">
        <f t="shared" si="356"/>
        <v>Morning</v>
      </c>
      <c r="J3833" t="str">
        <f t="shared" si="357"/>
        <v>Fri</v>
      </c>
      <c r="K3833" t="str">
        <f t="shared" si="358"/>
        <v>2014-08-29</v>
      </c>
      <c r="L3833" s="39">
        <f t="shared" si="359"/>
        <v>0.39861111110803904</v>
      </c>
      <c r="M3833" s="19">
        <f>COUNTIF(Table1_3[Status], "Hired") / COUNTA(Table1_3[Status])</f>
        <v>0.6552734375</v>
      </c>
      <c r="N3833" s="27">
        <f t="shared" si="360"/>
        <v>41895.398611111108</v>
      </c>
      <c r="O3833" t="str">
        <f>TEXT(Table1_3[[#This Row],[Interview Taken on]],"MMM")</f>
        <v>Aug</v>
      </c>
    </row>
    <row r="3834" spans="1:15" x14ac:dyDescent="0.25">
      <c r="A3834">
        <v>714920</v>
      </c>
      <c r="B3834" s="3">
        <v>41835.602777777778</v>
      </c>
      <c r="C3834">
        <f t="shared" si="355"/>
        <v>1</v>
      </c>
      <c r="D3834" t="s">
        <v>7</v>
      </c>
      <c r="E3834" t="s">
        <v>38</v>
      </c>
      <c r="F3834" t="s">
        <v>201</v>
      </c>
      <c r="G3834" t="s">
        <v>34</v>
      </c>
      <c r="H3834">
        <v>78340</v>
      </c>
      <c r="I3834" t="str">
        <f t="shared" si="356"/>
        <v>Afternoon</v>
      </c>
      <c r="J3834" t="str">
        <f t="shared" si="357"/>
        <v>Tue</v>
      </c>
      <c r="K3834" t="str">
        <f t="shared" si="358"/>
        <v>2014-07-15</v>
      </c>
      <c r="L3834" s="39">
        <f t="shared" si="359"/>
        <v>0.60277777777810115</v>
      </c>
      <c r="M3834" s="19">
        <f>COUNTIF(Table1_3[Status], "Hired") / COUNTA(Table1_3[Status])</f>
        <v>0.6552734375</v>
      </c>
      <c r="N3834" s="27">
        <f t="shared" si="360"/>
        <v>41850.602777777778</v>
      </c>
      <c r="O3834" t="str">
        <f>TEXT(Table1_3[[#This Row],[Interview Taken on]],"MMM")</f>
        <v>Jul</v>
      </c>
    </row>
    <row r="3835" spans="1:15" x14ac:dyDescent="0.25">
      <c r="A3835">
        <v>111014</v>
      </c>
      <c r="B3835" s="3">
        <v>41848.396527777775</v>
      </c>
      <c r="C3835">
        <f t="shared" si="355"/>
        <v>0</v>
      </c>
      <c r="D3835" t="s">
        <v>13</v>
      </c>
      <c r="E3835" t="s">
        <v>8</v>
      </c>
      <c r="F3835" t="s">
        <v>201</v>
      </c>
      <c r="G3835" t="s">
        <v>34</v>
      </c>
      <c r="H3835">
        <v>68392</v>
      </c>
      <c r="I3835" t="str">
        <f t="shared" si="356"/>
        <v>Morning</v>
      </c>
      <c r="J3835" t="str">
        <f t="shared" si="357"/>
        <v>Mon</v>
      </c>
      <c r="K3835" t="str">
        <f t="shared" si="358"/>
        <v>2014-07-28</v>
      </c>
      <c r="L3835" s="39">
        <f t="shared" si="359"/>
        <v>0.39652777777519077</v>
      </c>
      <c r="M3835" s="19">
        <f>COUNTIF(Table1_3[Status], "Hired") / COUNTA(Table1_3[Status])</f>
        <v>0.6552734375</v>
      </c>
      <c r="N3835" s="27" t="str">
        <f t="shared" si="360"/>
        <v/>
      </c>
      <c r="O3835" t="str">
        <f>TEXT(Table1_3[[#This Row],[Interview Taken on]],"MMM")</f>
        <v>Jul</v>
      </c>
    </row>
    <row r="3836" spans="1:15" x14ac:dyDescent="0.25">
      <c r="A3836">
        <v>455088</v>
      </c>
      <c r="B3836" s="3">
        <v>41778.397222222222</v>
      </c>
      <c r="C3836">
        <f t="shared" si="355"/>
        <v>0</v>
      </c>
      <c r="D3836" t="s">
        <v>13</v>
      </c>
      <c r="E3836" t="s">
        <v>38</v>
      </c>
      <c r="F3836" t="s">
        <v>201</v>
      </c>
      <c r="G3836" t="s">
        <v>20</v>
      </c>
      <c r="H3836">
        <v>38741</v>
      </c>
      <c r="I3836" t="str">
        <f t="shared" si="356"/>
        <v>Morning</v>
      </c>
      <c r="J3836" t="str">
        <f t="shared" si="357"/>
        <v>Mon</v>
      </c>
      <c r="K3836" t="str">
        <f t="shared" si="358"/>
        <v>2014-05-19</v>
      </c>
      <c r="L3836" s="39">
        <f t="shared" si="359"/>
        <v>0.39722222222189885</v>
      </c>
      <c r="M3836" s="19">
        <f>COUNTIF(Table1_3[Status], "Hired") / COUNTA(Table1_3[Status])</f>
        <v>0.6552734375</v>
      </c>
      <c r="N3836" s="27" t="str">
        <f t="shared" si="360"/>
        <v/>
      </c>
      <c r="O3836" t="str">
        <f>TEXT(Table1_3[[#This Row],[Interview Taken on]],"MMM")</f>
        <v>May</v>
      </c>
    </row>
    <row r="3837" spans="1:15" x14ac:dyDescent="0.25">
      <c r="A3837">
        <v>345724</v>
      </c>
      <c r="B3837" s="3">
        <v>41778.397916666669</v>
      </c>
      <c r="C3837">
        <f t="shared" si="355"/>
        <v>0</v>
      </c>
      <c r="D3837" t="s">
        <v>13</v>
      </c>
      <c r="E3837" t="s">
        <v>38</v>
      </c>
      <c r="F3837" t="s">
        <v>201</v>
      </c>
      <c r="G3837" t="s">
        <v>20</v>
      </c>
      <c r="H3837">
        <v>73038</v>
      </c>
      <c r="I3837" t="str">
        <f t="shared" si="356"/>
        <v>Morning</v>
      </c>
      <c r="J3837" t="str">
        <f t="shared" si="357"/>
        <v>Mon</v>
      </c>
      <c r="K3837" t="str">
        <f t="shared" si="358"/>
        <v>2014-05-19</v>
      </c>
      <c r="L3837" s="39">
        <f t="shared" si="359"/>
        <v>0.39791666666860692</v>
      </c>
      <c r="M3837" s="19">
        <f>COUNTIF(Table1_3[Status], "Hired") / COUNTA(Table1_3[Status])</f>
        <v>0.6552734375</v>
      </c>
      <c r="N3837" s="27" t="str">
        <f t="shared" si="360"/>
        <v/>
      </c>
      <c r="O3837" t="str">
        <f>TEXT(Table1_3[[#This Row],[Interview Taken on]],"MMM")</f>
        <v>May</v>
      </c>
    </row>
    <row r="3838" spans="1:15" x14ac:dyDescent="0.25">
      <c r="A3838">
        <v>280171</v>
      </c>
      <c r="B3838" s="3">
        <v>41778.398611111108</v>
      </c>
      <c r="C3838">
        <f t="shared" si="355"/>
        <v>0</v>
      </c>
      <c r="D3838" t="s">
        <v>13</v>
      </c>
      <c r="E3838" t="s">
        <v>38</v>
      </c>
      <c r="F3838" t="s">
        <v>201</v>
      </c>
      <c r="G3838" t="s">
        <v>20</v>
      </c>
      <c r="H3838">
        <v>68777</v>
      </c>
      <c r="I3838" t="str">
        <f t="shared" si="356"/>
        <v>Morning</v>
      </c>
      <c r="J3838" t="str">
        <f t="shared" si="357"/>
        <v>Mon</v>
      </c>
      <c r="K3838" t="str">
        <f t="shared" si="358"/>
        <v>2014-05-19</v>
      </c>
      <c r="L3838" s="39">
        <f t="shared" si="359"/>
        <v>0.39861111110803904</v>
      </c>
      <c r="M3838" s="19">
        <f>COUNTIF(Table1_3[Status], "Hired") / COUNTA(Table1_3[Status])</f>
        <v>0.6552734375</v>
      </c>
      <c r="N3838" s="27" t="str">
        <f t="shared" si="360"/>
        <v/>
      </c>
      <c r="O3838" t="str">
        <f>TEXT(Table1_3[[#This Row],[Interview Taken on]],"MMM")</f>
        <v>May</v>
      </c>
    </row>
    <row r="3839" spans="1:15" x14ac:dyDescent="0.25">
      <c r="A3839">
        <v>174611</v>
      </c>
      <c r="B3839" s="3">
        <v>41789.984722222223</v>
      </c>
      <c r="C3839">
        <f t="shared" si="355"/>
        <v>0</v>
      </c>
      <c r="D3839" t="s">
        <v>13</v>
      </c>
      <c r="E3839" t="s">
        <v>8</v>
      </c>
      <c r="F3839" t="s">
        <v>201</v>
      </c>
      <c r="G3839" t="s">
        <v>20</v>
      </c>
      <c r="H3839">
        <v>81964</v>
      </c>
      <c r="I3839" t="str">
        <f t="shared" si="356"/>
        <v>Evening</v>
      </c>
      <c r="J3839" t="str">
        <f t="shared" si="357"/>
        <v>Fri</v>
      </c>
      <c r="K3839" t="str">
        <f t="shared" si="358"/>
        <v>2014-05-30</v>
      </c>
      <c r="L3839" s="39">
        <f t="shared" si="359"/>
        <v>0.98472222222335404</v>
      </c>
      <c r="M3839" s="19">
        <f>COUNTIF(Table1_3[Status], "Hired") / COUNTA(Table1_3[Status])</f>
        <v>0.6552734375</v>
      </c>
      <c r="N3839" s="27" t="str">
        <f t="shared" si="360"/>
        <v/>
      </c>
      <c r="O3839" t="str">
        <f>TEXT(Table1_3[[#This Row],[Interview Taken on]],"MMM")</f>
        <v>May</v>
      </c>
    </row>
    <row r="3840" spans="1:15" x14ac:dyDescent="0.25">
      <c r="A3840">
        <v>192049</v>
      </c>
      <c r="B3840" s="3">
        <v>41864.668749999997</v>
      </c>
      <c r="C3840">
        <f t="shared" si="355"/>
        <v>1</v>
      </c>
      <c r="D3840" t="s">
        <v>7</v>
      </c>
      <c r="E3840" t="s">
        <v>8</v>
      </c>
      <c r="F3840" t="s">
        <v>201</v>
      </c>
      <c r="G3840" t="s">
        <v>20</v>
      </c>
      <c r="H3840">
        <v>11856</v>
      </c>
      <c r="I3840" t="str">
        <f t="shared" si="356"/>
        <v>Afternoon</v>
      </c>
      <c r="J3840" t="str">
        <f t="shared" si="357"/>
        <v>Wed</v>
      </c>
      <c r="K3840" t="str">
        <f t="shared" si="358"/>
        <v>2014-08-13</v>
      </c>
      <c r="L3840" s="39">
        <f t="shared" si="359"/>
        <v>0.66874999999708962</v>
      </c>
      <c r="M3840" s="19">
        <f>COUNTIF(Table1_3[Status], "Hired") / COUNTA(Table1_3[Status])</f>
        <v>0.6552734375</v>
      </c>
      <c r="N3840" s="27">
        <f t="shared" si="360"/>
        <v>41879.668749999997</v>
      </c>
      <c r="O3840" t="str">
        <f>TEXT(Table1_3[[#This Row],[Interview Taken on]],"MMM")</f>
        <v>Aug</v>
      </c>
    </row>
    <row r="3841" spans="1:15" x14ac:dyDescent="0.25">
      <c r="A3841">
        <v>489111</v>
      </c>
      <c r="B3841" s="3">
        <v>41864.668749999997</v>
      </c>
      <c r="C3841">
        <f t="shared" si="355"/>
        <v>1</v>
      </c>
      <c r="D3841" t="s">
        <v>7</v>
      </c>
      <c r="E3841" t="s">
        <v>8</v>
      </c>
      <c r="F3841" t="s">
        <v>201</v>
      </c>
      <c r="G3841" t="s">
        <v>20</v>
      </c>
      <c r="H3841">
        <v>89202</v>
      </c>
      <c r="I3841" t="str">
        <f t="shared" si="356"/>
        <v>Afternoon</v>
      </c>
      <c r="J3841" t="str">
        <f t="shared" si="357"/>
        <v>Wed</v>
      </c>
      <c r="K3841" t="str">
        <f t="shared" si="358"/>
        <v>2014-08-13</v>
      </c>
      <c r="L3841" s="39">
        <f t="shared" si="359"/>
        <v>0.66874999999708962</v>
      </c>
      <c r="M3841" s="19">
        <f>COUNTIF(Table1_3[Status], "Hired") / COUNTA(Table1_3[Status])</f>
        <v>0.6552734375</v>
      </c>
      <c r="N3841" s="27">
        <f t="shared" si="360"/>
        <v>41879.668749999997</v>
      </c>
      <c r="O3841" t="str">
        <f>TEXT(Table1_3[[#This Row],[Interview Taken on]],"MMM")</f>
        <v>Aug</v>
      </c>
    </row>
    <row r="3842" spans="1:15" x14ac:dyDescent="0.25">
      <c r="A3842">
        <v>81510</v>
      </c>
      <c r="B3842" s="3">
        <v>41795.620833333334</v>
      </c>
      <c r="C3842">
        <f t="shared" ref="C3842:C3905" si="361">IF(D3842="Hired",1,0)</f>
        <v>1</v>
      </c>
      <c r="D3842" t="s">
        <v>7</v>
      </c>
      <c r="E3842" t="s">
        <v>8</v>
      </c>
      <c r="F3842" t="s">
        <v>204</v>
      </c>
      <c r="G3842" t="s">
        <v>34</v>
      </c>
      <c r="H3842">
        <v>58367</v>
      </c>
      <c r="I3842" t="str">
        <f t="shared" ref="I3842:I3905" si="362">IF(AND(HOUR(B3842)&gt;=6, HOUR(B3842)&lt;12), "Morning",
   IF(AND(HOUR(B3842)&gt;=12, HOUR(B3842)&lt;18), "Afternoon",
   IF(AND(HOUR(B3842)&gt;=18, HOUR(B3842)&lt;24), "Evening", "Night")))</f>
        <v>Afternoon</v>
      </c>
      <c r="J3842" t="str">
        <f t="shared" ref="J3842:J3905" si="363">TEXT(B3842, "DDD")</f>
        <v>Thu</v>
      </c>
      <c r="K3842" t="str">
        <f t="shared" ref="K3842:K3905" si="364">TEXT(B3842, "YYYY-MM-DD")</f>
        <v>2014-06-05</v>
      </c>
      <c r="L3842" s="39">
        <f t="shared" ref="L3842:L3905" si="365">MOD(B3842,1)</f>
        <v>0.62083333333430346</v>
      </c>
      <c r="M3842" s="19">
        <f>COUNTIF(Table1_3[Status], "Hired") / COUNTA(Table1_3[Status])</f>
        <v>0.6552734375</v>
      </c>
      <c r="N3842" s="27">
        <f t="shared" ref="N3842:N3905" si="366">IF(D3842="Hired", B3842+15, "")</f>
        <v>41810.620833333334</v>
      </c>
      <c r="O3842" t="str">
        <f>TEXT(Table1_3[[#This Row],[Interview Taken on]],"MMM")</f>
        <v>Jun</v>
      </c>
    </row>
    <row r="3843" spans="1:15" x14ac:dyDescent="0.25">
      <c r="A3843">
        <v>118276</v>
      </c>
      <c r="B3843" s="3">
        <v>41828.701388888891</v>
      </c>
      <c r="C3843">
        <f t="shared" si="361"/>
        <v>0</v>
      </c>
      <c r="D3843" t="s">
        <v>13</v>
      </c>
      <c r="E3843" t="s">
        <v>11</v>
      </c>
      <c r="F3843" t="s">
        <v>204</v>
      </c>
      <c r="G3843" t="s">
        <v>34</v>
      </c>
      <c r="H3843">
        <v>44023</v>
      </c>
      <c r="I3843" t="str">
        <f t="shared" si="362"/>
        <v>Afternoon</v>
      </c>
      <c r="J3843" t="str">
        <f t="shared" si="363"/>
        <v>Tue</v>
      </c>
      <c r="K3843" t="str">
        <f t="shared" si="364"/>
        <v>2014-07-08</v>
      </c>
      <c r="L3843" s="39">
        <f t="shared" si="365"/>
        <v>0.70138888889050577</v>
      </c>
      <c r="M3843" s="19">
        <f>COUNTIF(Table1_3[Status], "Hired") / COUNTA(Table1_3[Status])</f>
        <v>0.6552734375</v>
      </c>
      <c r="N3843" s="27" t="str">
        <f t="shared" si="366"/>
        <v/>
      </c>
      <c r="O3843" t="str">
        <f>TEXT(Table1_3[[#This Row],[Interview Taken on]],"MMM")</f>
        <v>Jul</v>
      </c>
    </row>
    <row r="3844" spans="1:15" x14ac:dyDescent="0.25">
      <c r="A3844">
        <v>910160</v>
      </c>
      <c r="B3844" s="3">
        <v>41828.70208333333</v>
      </c>
      <c r="C3844">
        <f t="shared" si="361"/>
        <v>0</v>
      </c>
      <c r="D3844" t="s">
        <v>13</v>
      </c>
      <c r="E3844" t="s">
        <v>11</v>
      </c>
      <c r="F3844" t="s">
        <v>204</v>
      </c>
      <c r="G3844" t="s">
        <v>34</v>
      </c>
      <c r="H3844">
        <v>93939</v>
      </c>
      <c r="I3844" t="str">
        <f t="shared" si="362"/>
        <v>Afternoon</v>
      </c>
      <c r="J3844" t="str">
        <f t="shared" si="363"/>
        <v>Tue</v>
      </c>
      <c r="K3844" t="str">
        <f t="shared" si="364"/>
        <v>2014-07-08</v>
      </c>
      <c r="L3844" s="39">
        <f t="shared" si="365"/>
        <v>0.70208333332993789</v>
      </c>
      <c r="M3844" s="19">
        <f>COUNTIF(Table1_3[Status], "Hired") / COUNTA(Table1_3[Status])</f>
        <v>0.6552734375</v>
      </c>
      <c r="N3844" s="27" t="str">
        <f t="shared" si="366"/>
        <v/>
      </c>
      <c r="O3844" t="str">
        <f>TEXT(Table1_3[[#This Row],[Interview Taken on]],"MMM")</f>
        <v>Jul</v>
      </c>
    </row>
    <row r="3845" spans="1:15" x14ac:dyDescent="0.25">
      <c r="A3845">
        <v>804019</v>
      </c>
      <c r="B3845" s="3">
        <v>41828.702777777777</v>
      </c>
      <c r="C3845">
        <f t="shared" si="361"/>
        <v>1</v>
      </c>
      <c r="D3845" t="s">
        <v>7</v>
      </c>
      <c r="E3845" t="s">
        <v>11</v>
      </c>
      <c r="F3845" t="s">
        <v>204</v>
      </c>
      <c r="G3845" t="s">
        <v>34</v>
      </c>
      <c r="H3845">
        <v>85130</v>
      </c>
      <c r="I3845" t="str">
        <f t="shared" si="362"/>
        <v>Afternoon</v>
      </c>
      <c r="J3845" t="str">
        <f t="shared" si="363"/>
        <v>Tue</v>
      </c>
      <c r="K3845" t="str">
        <f t="shared" si="364"/>
        <v>2014-07-08</v>
      </c>
      <c r="L3845" s="39">
        <f t="shared" si="365"/>
        <v>0.70277777777664596</v>
      </c>
      <c r="M3845" s="19">
        <f>COUNTIF(Table1_3[Status], "Hired") / COUNTA(Table1_3[Status])</f>
        <v>0.6552734375</v>
      </c>
      <c r="N3845" s="27">
        <f t="shared" si="366"/>
        <v>41843.702777777777</v>
      </c>
      <c r="O3845" t="str">
        <f>TEXT(Table1_3[[#This Row],[Interview Taken on]],"MMM")</f>
        <v>Jul</v>
      </c>
    </row>
    <row r="3846" spans="1:15" x14ac:dyDescent="0.25">
      <c r="A3846">
        <v>402580</v>
      </c>
      <c r="B3846" s="3">
        <v>41848.398611111108</v>
      </c>
      <c r="C3846">
        <f t="shared" si="361"/>
        <v>1</v>
      </c>
      <c r="D3846" t="s">
        <v>7</v>
      </c>
      <c r="E3846" t="s">
        <v>11</v>
      </c>
      <c r="F3846" t="s">
        <v>205</v>
      </c>
      <c r="G3846" t="s">
        <v>18</v>
      </c>
      <c r="H3846">
        <v>47672</v>
      </c>
      <c r="I3846" t="str">
        <f t="shared" si="362"/>
        <v>Morning</v>
      </c>
      <c r="J3846" t="str">
        <f t="shared" si="363"/>
        <v>Mon</v>
      </c>
      <c r="K3846" t="str">
        <f t="shared" si="364"/>
        <v>2014-07-28</v>
      </c>
      <c r="L3846" s="39">
        <f t="shared" si="365"/>
        <v>0.39861111110803904</v>
      </c>
      <c r="M3846" s="19">
        <f>COUNTIF(Table1_3[Status], "Hired") / COUNTA(Table1_3[Status])</f>
        <v>0.6552734375</v>
      </c>
      <c r="N3846" s="27">
        <f t="shared" si="366"/>
        <v>41863.398611111108</v>
      </c>
      <c r="O3846" t="str">
        <f>TEXT(Table1_3[[#This Row],[Interview Taken on]],"MMM")</f>
        <v>Jul</v>
      </c>
    </row>
    <row r="3847" spans="1:15" x14ac:dyDescent="0.25">
      <c r="A3847">
        <v>574351</v>
      </c>
      <c r="B3847" s="3">
        <v>41865.418055555558</v>
      </c>
      <c r="C3847">
        <f t="shared" si="361"/>
        <v>1</v>
      </c>
      <c r="D3847" t="s">
        <v>7</v>
      </c>
      <c r="E3847" t="s">
        <v>8</v>
      </c>
      <c r="F3847" t="s">
        <v>205</v>
      </c>
      <c r="G3847" t="s">
        <v>18</v>
      </c>
      <c r="H3847">
        <v>15263</v>
      </c>
      <c r="I3847" t="str">
        <f t="shared" si="362"/>
        <v>Morning</v>
      </c>
      <c r="J3847" t="str">
        <f t="shared" si="363"/>
        <v>Thu</v>
      </c>
      <c r="K3847" t="str">
        <f t="shared" si="364"/>
        <v>2014-08-14</v>
      </c>
      <c r="L3847" s="39">
        <f t="shared" si="365"/>
        <v>0.4180555555576575</v>
      </c>
      <c r="M3847" s="19">
        <f>COUNTIF(Table1_3[Status], "Hired") / COUNTA(Table1_3[Status])</f>
        <v>0.6552734375</v>
      </c>
      <c r="N3847" s="27">
        <f t="shared" si="366"/>
        <v>41880.418055555558</v>
      </c>
      <c r="O3847" t="str">
        <f>TEXT(Table1_3[[#This Row],[Interview Taken on]],"MMM")</f>
        <v>Aug</v>
      </c>
    </row>
    <row r="3848" spans="1:15" x14ac:dyDescent="0.25">
      <c r="A3848">
        <v>760336</v>
      </c>
      <c r="B3848" s="3">
        <v>41866.180555555555</v>
      </c>
      <c r="C3848">
        <f t="shared" si="361"/>
        <v>1</v>
      </c>
      <c r="D3848" t="s">
        <v>7</v>
      </c>
      <c r="E3848" t="s">
        <v>8</v>
      </c>
      <c r="F3848" t="s">
        <v>205</v>
      </c>
      <c r="G3848" t="s">
        <v>18</v>
      </c>
      <c r="H3848">
        <v>93321</v>
      </c>
      <c r="I3848" t="str">
        <f t="shared" si="362"/>
        <v>Night</v>
      </c>
      <c r="J3848" t="str">
        <f t="shared" si="363"/>
        <v>Fri</v>
      </c>
      <c r="K3848" t="str">
        <f t="shared" si="364"/>
        <v>2014-08-15</v>
      </c>
      <c r="L3848" s="39">
        <f t="shared" si="365"/>
        <v>0.18055555555474712</v>
      </c>
      <c r="M3848" s="19">
        <f>COUNTIF(Table1_3[Status], "Hired") / COUNTA(Table1_3[Status])</f>
        <v>0.6552734375</v>
      </c>
      <c r="N3848" s="27">
        <f t="shared" si="366"/>
        <v>41881.180555555555</v>
      </c>
      <c r="O3848" t="str">
        <f>TEXT(Table1_3[[#This Row],[Interview Taken on]],"MMM")</f>
        <v>Aug</v>
      </c>
    </row>
    <row r="3849" spans="1:15" x14ac:dyDescent="0.25">
      <c r="A3849">
        <v>647782</v>
      </c>
      <c r="B3849" s="3">
        <v>41841.397916666669</v>
      </c>
      <c r="C3849">
        <f t="shared" si="361"/>
        <v>0</v>
      </c>
      <c r="D3849" t="s">
        <v>13</v>
      </c>
      <c r="E3849" t="s">
        <v>8</v>
      </c>
      <c r="F3849" t="s">
        <v>203</v>
      </c>
      <c r="G3849" t="s">
        <v>22</v>
      </c>
      <c r="H3849">
        <v>36633</v>
      </c>
      <c r="I3849" t="str">
        <f t="shared" si="362"/>
        <v>Morning</v>
      </c>
      <c r="J3849" t="str">
        <f t="shared" si="363"/>
        <v>Mon</v>
      </c>
      <c r="K3849" t="str">
        <f t="shared" si="364"/>
        <v>2014-07-21</v>
      </c>
      <c r="L3849" s="39">
        <f t="shared" si="365"/>
        <v>0.39791666666860692</v>
      </c>
      <c r="M3849" s="19">
        <f>COUNTIF(Table1_3[Status], "Hired") / COUNTA(Table1_3[Status])</f>
        <v>0.6552734375</v>
      </c>
      <c r="N3849" s="27" t="str">
        <f t="shared" si="366"/>
        <v/>
      </c>
      <c r="O3849" t="str">
        <f>TEXT(Table1_3[[#This Row],[Interview Taken on]],"MMM")</f>
        <v>Jul</v>
      </c>
    </row>
    <row r="3850" spans="1:15" x14ac:dyDescent="0.25">
      <c r="A3850">
        <v>654173</v>
      </c>
      <c r="B3850" s="3">
        <v>41842.757638888892</v>
      </c>
      <c r="C3850">
        <f t="shared" si="361"/>
        <v>1</v>
      </c>
      <c r="D3850" t="s">
        <v>7</v>
      </c>
      <c r="E3850" t="s">
        <v>11</v>
      </c>
      <c r="F3850" t="s">
        <v>203</v>
      </c>
      <c r="G3850" t="s">
        <v>22</v>
      </c>
      <c r="H3850">
        <v>84213</v>
      </c>
      <c r="I3850" t="str">
        <f t="shared" si="362"/>
        <v>Evening</v>
      </c>
      <c r="J3850" t="str">
        <f t="shared" si="363"/>
        <v>Tue</v>
      </c>
      <c r="K3850" t="str">
        <f t="shared" si="364"/>
        <v>2014-07-22</v>
      </c>
      <c r="L3850" s="39">
        <f t="shared" si="365"/>
        <v>0.75763888889196096</v>
      </c>
      <c r="M3850" s="19">
        <f>COUNTIF(Table1_3[Status], "Hired") / COUNTA(Table1_3[Status])</f>
        <v>0.6552734375</v>
      </c>
      <c r="N3850" s="27">
        <f t="shared" si="366"/>
        <v>41857.757638888892</v>
      </c>
      <c r="O3850" t="str">
        <f>TEXT(Table1_3[[#This Row],[Interview Taken on]],"MMM")</f>
        <v>Jul</v>
      </c>
    </row>
    <row r="3851" spans="1:15" x14ac:dyDescent="0.25">
      <c r="A3851">
        <v>723768</v>
      </c>
      <c r="B3851" s="3">
        <v>41842.758333333331</v>
      </c>
      <c r="C3851">
        <f t="shared" si="361"/>
        <v>1</v>
      </c>
      <c r="D3851" t="s">
        <v>7</v>
      </c>
      <c r="E3851" t="s">
        <v>11</v>
      </c>
      <c r="F3851" t="s">
        <v>203</v>
      </c>
      <c r="G3851" t="s">
        <v>22</v>
      </c>
      <c r="H3851">
        <v>7276</v>
      </c>
      <c r="I3851" t="str">
        <f t="shared" si="362"/>
        <v>Evening</v>
      </c>
      <c r="J3851" t="str">
        <f t="shared" si="363"/>
        <v>Tue</v>
      </c>
      <c r="K3851" t="str">
        <f t="shared" si="364"/>
        <v>2014-07-22</v>
      </c>
      <c r="L3851" s="39">
        <f t="shared" si="365"/>
        <v>0.75833333333139308</v>
      </c>
      <c r="M3851" s="19">
        <f>COUNTIF(Table1_3[Status], "Hired") / COUNTA(Table1_3[Status])</f>
        <v>0.6552734375</v>
      </c>
      <c r="N3851" s="27">
        <f t="shared" si="366"/>
        <v>41857.758333333331</v>
      </c>
      <c r="O3851" t="str">
        <f>TEXT(Table1_3[[#This Row],[Interview Taken on]],"MMM")</f>
        <v>Jul</v>
      </c>
    </row>
    <row r="3852" spans="1:15" x14ac:dyDescent="0.25">
      <c r="A3852">
        <v>38475</v>
      </c>
      <c r="B3852" s="3">
        <v>41842.759027777778</v>
      </c>
      <c r="C3852">
        <f t="shared" si="361"/>
        <v>0</v>
      </c>
      <c r="D3852" t="s">
        <v>13</v>
      </c>
      <c r="E3852" t="s">
        <v>11</v>
      </c>
      <c r="F3852" t="s">
        <v>203</v>
      </c>
      <c r="G3852" t="s">
        <v>22</v>
      </c>
      <c r="H3852">
        <v>92846</v>
      </c>
      <c r="I3852" t="str">
        <f t="shared" si="362"/>
        <v>Evening</v>
      </c>
      <c r="J3852" t="str">
        <f t="shared" si="363"/>
        <v>Tue</v>
      </c>
      <c r="K3852" t="str">
        <f t="shared" si="364"/>
        <v>2014-07-22</v>
      </c>
      <c r="L3852" s="39">
        <f t="shared" si="365"/>
        <v>0.75902777777810115</v>
      </c>
      <c r="M3852" s="19">
        <f>COUNTIF(Table1_3[Status], "Hired") / COUNTA(Table1_3[Status])</f>
        <v>0.6552734375</v>
      </c>
      <c r="N3852" s="27" t="str">
        <f t="shared" si="366"/>
        <v/>
      </c>
      <c r="O3852" t="str">
        <f>TEXT(Table1_3[[#This Row],[Interview Taken on]],"MMM")</f>
        <v>Jul</v>
      </c>
    </row>
    <row r="3853" spans="1:15" x14ac:dyDescent="0.25">
      <c r="A3853">
        <v>796703</v>
      </c>
      <c r="B3853" s="3">
        <v>41858.727777777778</v>
      </c>
      <c r="C3853">
        <f t="shared" si="361"/>
        <v>1</v>
      </c>
      <c r="D3853" t="s">
        <v>7</v>
      </c>
      <c r="E3853" t="s">
        <v>11</v>
      </c>
      <c r="F3853" t="s">
        <v>203</v>
      </c>
      <c r="G3853" t="s">
        <v>22</v>
      </c>
      <c r="H3853">
        <v>96490</v>
      </c>
      <c r="I3853" t="str">
        <f t="shared" si="362"/>
        <v>Afternoon</v>
      </c>
      <c r="J3853" t="str">
        <f t="shared" si="363"/>
        <v>Thu</v>
      </c>
      <c r="K3853" t="str">
        <f t="shared" si="364"/>
        <v>2014-08-07</v>
      </c>
      <c r="L3853" s="39">
        <f t="shared" si="365"/>
        <v>0.72777777777810115</v>
      </c>
      <c r="M3853" s="19">
        <f>COUNTIF(Table1_3[Status], "Hired") / COUNTA(Table1_3[Status])</f>
        <v>0.6552734375</v>
      </c>
      <c r="N3853" s="27">
        <f t="shared" si="366"/>
        <v>41873.727777777778</v>
      </c>
      <c r="O3853" t="str">
        <f>TEXT(Table1_3[[#This Row],[Interview Taken on]],"MMM")</f>
        <v>Aug</v>
      </c>
    </row>
    <row r="3854" spans="1:15" x14ac:dyDescent="0.25">
      <c r="A3854">
        <v>707194</v>
      </c>
      <c r="B3854" s="3">
        <v>41859.550000000003</v>
      </c>
      <c r="C3854">
        <f t="shared" si="361"/>
        <v>0</v>
      </c>
      <c r="D3854" t="s">
        <v>13</v>
      </c>
      <c r="E3854" t="s">
        <v>8</v>
      </c>
      <c r="F3854" t="s">
        <v>203</v>
      </c>
      <c r="G3854" t="s">
        <v>22</v>
      </c>
      <c r="H3854">
        <v>80623</v>
      </c>
      <c r="I3854" t="str">
        <f t="shared" si="362"/>
        <v>Afternoon</v>
      </c>
      <c r="J3854" t="str">
        <f t="shared" si="363"/>
        <v>Fri</v>
      </c>
      <c r="K3854" t="str">
        <f t="shared" si="364"/>
        <v>2014-08-08</v>
      </c>
      <c r="L3854" s="39">
        <f t="shared" si="365"/>
        <v>0.55000000000291038</v>
      </c>
      <c r="M3854" s="19">
        <f>COUNTIF(Table1_3[Status], "Hired") / COUNTA(Table1_3[Status])</f>
        <v>0.6552734375</v>
      </c>
      <c r="N3854" s="27" t="str">
        <f t="shared" si="366"/>
        <v/>
      </c>
      <c r="O3854" t="str">
        <f>TEXT(Table1_3[[#This Row],[Interview Taken on]],"MMM")</f>
        <v>Aug</v>
      </c>
    </row>
    <row r="3855" spans="1:15" x14ac:dyDescent="0.25">
      <c r="A3855">
        <v>815305</v>
      </c>
      <c r="B3855" s="3">
        <v>41866.677083333336</v>
      </c>
      <c r="C3855">
        <f t="shared" si="361"/>
        <v>0</v>
      </c>
      <c r="D3855" t="s">
        <v>13</v>
      </c>
      <c r="E3855" t="s">
        <v>8</v>
      </c>
      <c r="F3855" t="s">
        <v>203</v>
      </c>
      <c r="G3855" t="s">
        <v>22</v>
      </c>
      <c r="H3855">
        <v>19223</v>
      </c>
      <c r="I3855" t="str">
        <f t="shared" si="362"/>
        <v>Afternoon</v>
      </c>
      <c r="J3855" t="str">
        <f t="shared" si="363"/>
        <v>Fri</v>
      </c>
      <c r="K3855" t="str">
        <f t="shared" si="364"/>
        <v>2014-08-15</v>
      </c>
      <c r="L3855" s="39">
        <f t="shared" si="365"/>
        <v>0.67708333333575865</v>
      </c>
      <c r="M3855" s="19">
        <f>COUNTIF(Table1_3[Status], "Hired") / COUNTA(Table1_3[Status])</f>
        <v>0.6552734375</v>
      </c>
      <c r="N3855" s="27" t="str">
        <f t="shared" si="366"/>
        <v/>
      </c>
      <c r="O3855" t="str">
        <f>TEXT(Table1_3[[#This Row],[Interview Taken on]],"MMM")</f>
        <v>Aug</v>
      </c>
    </row>
    <row r="3856" spans="1:15" x14ac:dyDescent="0.25">
      <c r="A3856">
        <v>838148</v>
      </c>
      <c r="B3856" s="3">
        <v>41866.677083333336</v>
      </c>
      <c r="C3856">
        <f t="shared" si="361"/>
        <v>0</v>
      </c>
      <c r="D3856" t="s">
        <v>13</v>
      </c>
      <c r="E3856" t="s">
        <v>11</v>
      </c>
      <c r="F3856" t="s">
        <v>203</v>
      </c>
      <c r="G3856" t="s">
        <v>22</v>
      </c>
      <c r="H3856">
        <v>18593</v>
      </c>
      <c r="I3856" t="str">
        <f t="shared" si="362"/>
        <v>Afternoon</v>
      </c>
      <c r="J3856" t="str">
        <f t="shared" si="363"/>
        <v>Fri</v>
      </c>
      <c r="K3856" t="str">
        <f t="shared" si="364"/>
        <v>2014-08-15</v>
      </c>
      <c r="L3856" s="39">
        <f t="shared" si="365"/>
        <v>0.67708333333575865</v>
      </c>
      <c r="M3856" s="19">
        <f>COUNTIF(Table1_3[Status], "Hired") / COUNTA(Table1_3[Status])</f>
        <v>0.6552734375</v>
      </c>
      <c r="N3856" s="27" t="str">
        <f t="shared" si="366"/>
        <v/>
      </c>
      <c r="O3856" t="str">
        <f>TEXT(Table1_3[[#This Row],[Interview Taken on]],"MMM")</f>
        <v>Aug</v>
      </c>
    </row>
    <row r="3857" spans="1:15" x14ac:dyDescent="0.25">
      <c r="A3857">
        <v>656362</v>
      </c>
      <c r="B3857" s="3">
        <v>41866.679166666669</v>
      </c>
      <c r="C3857">
        <f t="shared" si="361"/>
        <v>0</v>
      </c>
      <c r="D3857" t="s">
        <v>13</v>
      </c>
      <c r="E3857" t="s">
        <v>11</v>
      </c>
      <c r="F3857" t="s">
        <v>203</v>
      </c>
      <c r="G3857" t="s">
        <v>22</v>
      </c>
      <c r="H3857">
        <v>27447</v>
      </c>
      <c r="I3857" t="str">
        <f t="shared" si="362"/>
        <v>Afternoon</v>
      </c>
      <c r="J3857" t="str">
        <f t="shared" si="363"/>
        <v>Fri</v>
      </c>
      <c r="K3857" t="str">
        <f t="shared" si="364"/>
        <v>2014-08-15</v>
      </c>
      <c r="L3857" s="39">
        <f t="shared" si="365"/>
        <v>0.67916666666860692</v>
      </c>
      <c r="M3857" s="19">
        <f>COUNTIF(Table1_3[Status], "Hired") / COUNTA(Table1_3[Status])</f>
        <v>0.6552734375</v>
      </c>
      <c r="N3857" s="27" t="str">
        <f t="shared" si="366"/>
        <v/>
      </c>
      <c r="O3857" t="str">
        <f>TEXT(Table1_3[[#This Row],[Interview Taken on]],"MMM")</f>
        <v>Aug</v>
      </c>
    </row>
    <row r="3858" spans="1:15" x14ac:dyDescent="0.25">
      <c r="A3858">
        <v>632753</v>
      </c>
      <c r="B3858" s="3">
        <v>41866.680555555555</v>
      </c>
      <c r="C3858">
        <f t="shared" si="361"/>
        <v>0</v>
      </c>
      <c r="D3858" t="s">
        <v>13</v>
      </c>
      <c r="E3858" t="s">
        <v>11</v>
      </c>
      <c r="F3858" t="s">
        <v>203</v>
      </c>
      <c r="G3858" t="s">
        <v>22</v>
      </c>
      <c r="H3858">
        <v>87626</v>
      </c>
      <c r="I3858" t="str">
        <f t="shared" si="362"/>
        <v>Afternoon</v>
      </c>
      <c r="J3858" t="str">
        <f t="shared" si="363"/>
        <v>Fri</v>
      </c>
      <c r="K3858" t="str">
        <f t="shared" si="364"/>
        <v>2014-08-15</v>
      </c>
      <c r="L3858" s="39">
        <f t="shared" si="365"/>
        <v>0.68055555555474712</v>
      </c>
      <c r="M3858" s="19">
        <f>COUNTIF(Table1_3[Status], "Hired") / COUNTA(Table1_3[Status])</f>
        <v>0.6552734375</v>
      </c>
      <c r="N3858" s="27" t="str">
        <f t="shared" si="366"/>
        <v/>
      </c>
      <c r="O3858" t="str">
        <f>TEXT(Table1_3[[#This Row],[Interview Taken on]],"MMM")</f>
        <v>Aug</v>
      </c>
    </row>
    <row r="3859" spans="1:15" x14ac:dyDescent="0.25">
      <c r="A3859">
        <v>213937</v>
      </c>
      <c r="B3859" s="3">
        <v>41877.552083333336</v>
      </c>
      <c r="C3859">
        <f t="shared" si="361"/>
        <v>0</v>
      </c>
      <c r="D3859" t="s">
        <v>13</v>
      </c>
      <c r="E3859" t="s">
        <v>11</v>
      </c>
      <c r="F3859" t="s">
        <v>203</v>
      </c>
      <c r="G3859" t="s">
        <v>22</v>
      </c>
      <c r="H3859">
        <v>97502</v>
      </c>
      <c r="I3859" t="str">
        <f t="shared" si="362"/>
        <v>Afternoon</v>
      </c>
      <c r="J3859" t="str">
        <f t="shared" si="363"/>
        <v>Tue</v>
      </c>
      <c r="K3859" t="str">
        <f t="shared" si="364"/>
        <v>2014-08-26</v>
      </c>
      <c r="L3859" s="39">
        <f t="shared" si="365"/>
        <v>0.55208333333575865</v>
      </c>
      <c r="M3859" s="19">
        <f>COUNTIF(Table1_3[Status], "Hired") / COUNTA(Table1_3[Status])</f>
        <v>0.6552734375</v>
      </c>
      <c r="N3859" s="27" t="str">
        <f t="shared" si="366"/>
        <v/>
      </c>
      <c r="O3859" t="str">
        <f>TEXT(Table1_3[[#This Row],[Interview Taken on]],"MMM")</f>
        <v>Aug</v>
      </c>
    </row>
    <row r="3860" spans="1:15" x14ac:dyDescent="0.25">
      <c r="A3860">
        <v>839265</v>
      </c>
      <c r="B3860" s="3">
        <v>41764.552083333336</v>
      </c>
      <c r="C3860">
        <f t="shared" si="361"/>
        <v>1</v>
      </c>
      <c r="D3860" t="s">
        <v>7</v>
      </c>
      <c r="E3860" t="s">
        <v>8</v>
      </c>
      <c r="F3860" t="s">
        <v>201</v>
      </c>
      <c r="G3860" t="s">
        <v>34</v>
      </c>
      <c r="H3860">
        <v>33367</v>
      </c>
      <c r="I3860" t="str">
        <f t="shared" si="362"/>
        <v>Afternoon</v>
      </c>
      <c r="J3860" t="str">
        <f t="shared" si="363"/>
        <v>Mon</v>
      </c>
      <c r="K3860" t="str">
        <f t="shared" si="364"/>
        <v>2014-05-05</v>
      </c>
      <c r="L3860" s="39">
        <f t="shared" si="365"/>
        <v>0.55208333333575865</v>
      </c>
      <c r="M3860" s="19">
        <f>COUNTIF(Table1_3[Status], "Hired") / COUNTA(Table1_3[Status])</f>
        <v>0.6552734375</v>
      </c>
      <c r="N3860" s="27">
        <f t="shared" si="366"/>
        <v>41779.552083333336</v>
      </c>
      <c r="O3860" t="str">
        <f>TEXT(Table1_3[[#This Row],[Interview Taken on]],"MMM")</f>
        <v>May</v>
      </c>
    </row>
    <row r="3861" spans="1:15" x14ac:dyDescent="0.25">
      <c r="A3861">
        <v>934573</v>
      </c>
      <c r="B3861" s="3">
        <v>41764.552777777775</v>
      </c>
      <c r="C3861">
        <f t="shared" si="361"/>
        <v>1</v>
      </c>
      <c r="D3861" t="s">
        <v>7</v>
      </c>
      <c r="E3861" t="s">
        <v>11</v>
      </c>
      <c r="F3861" t="s">
        <v>201</v>
      </c>
      <c r="G3861" t="s">
        <v>34</v>
      </c>
      <c r="H3861">
        <v>69471</v>
      </c>
      <c r="I3861" t="str">
        <f t="shared" si="362"/>
        <v>Afternoon</v>
      </c>
      <c r="J3861" t="str">
        <f t="shared" si="363"/>
        <v>Mon</v>
      </c>
      <c r="K3861" t="str">
        <f t="shared" si="364"/>
        <v>2014-05-05</v>
      </c>
      <c r="L3861" s="39">
        <f t="shared" si="365"/>
        <v>0.55277777777519077</v>
      </c>
      <c r="M3861" s="19">
        <f>COUNTIF(Table1_3[Status], "Hired") / COUNTA(Table1_3[Status])</f>
        <v>0.6552734375</v>
      </c>
      <c r="N3861" s="27">
        <f t="shared" si="366"/>
        <v>41779.552777777775</v>
      </c>
      <c r="O3861" t="str">
        <f>TEXT(Table1_3[[#This Row],[Interview Taken on]],"MMM")</f>
        <v>May</v>
      </c>
    </row>
    <row r="3862" spans="1:15" x14ac:dyDescent="0.25">
      <c r="A3862">
        <v>41899</v>
      </c>
      <c r="B3862" s="3">
        <v>41764.554861111108</v>
      </c>
      <c r="C3862">
        <f t="shared" si="361"/>
        <v>1</v>
      </c>
      <c r="D3862" t="s">
        <v>7</v>
      </c>
      <c r="E3862" t="s">
        <v>11</v>
      </c>
      <c r="F3862" t="s">
        <v>201</v>
      </c>
      <c r="G3862" t="s">
        <v>34</v>
      </c>
      <c r="H3862">
        <v>12070</v>
      </c>
      <c r="I3862" t="str">
        <f t="shared" si="362"/>
        <v>Afternoon</v>
      </c>
      <c r="J3862" t="str">
        <f t="shared" si="363"/>
        <v>Mon</v>
      </c>
      <c r="K3862" t="str">
        <f t="shared" si="364"/>
        <v>2014-05-05</v>
      </c>
      <c r="L3862" s="39">
        <f t="shared" si="365"/>
        <v>0.55486111110803904</v>
      </c>
      <c r="M3862" s="19">
        <f>COUNTIF(Table1_3[Status], "Hired") / COUNTA(Table1_3[Status])</f>
        <v>0.6552734375</v>
      </c>
      <c r="N3862" s="27">
        <f t="shared" si="366"/>
        <v>41779.554861111108</v>
      </c>
      <c r="O3862" t="str">
        <f>TEXT(Table1_3[[#This Row],[Interview Taken on]],"MMM")</f>
        <v>May</v>
      </c>
    </row>
    <row r="3863" spans="1:15" x14ac:dyDescent="0.25">
      <c r="A3863">
        <v>366947</v>
      </c>
      <c r="B3863" s="3">
        <v>41765.702777777777</v>
      </c>
      <c r="C3863">
        <f t="shared" si="361"/>
        <v>1</v>
      </c>
      <c r="D3863" t="s">
        <v>7</v>
      </c>
      <c r="E3863" t="s">
        <v>8</v>
      </c>
      <c r="F3863" t="s">
        <v>201</v>
      </c>
      <c r="G3863" t="s">
        <v>20</v>
      </c>
      <c r="H3863">
        <v>29273</v>
      </c>
      <c r="I3863" t="str">
        <f t="shared" si="362"/>
        <v>Afternoon</v>
      </c>
      <c r="J3863" t="str">
        <f t="shared" si="363"/>
        <v>Tue</v>
      </c>
      <c r="K3863" t="str">
        <f t="shared" si="364"/>
        <v>2014-05-06</v>
      </c>
      <c r="L3863" s="39">
        <f t="shared" si="365"/>
        <v>0.70277777777664596</v>
      </c>
      <c r="M3863" s="19">
        <f>COUNTIF(Table1_3[Status], "Hired") / COUNTA(Table1_3[Status])</f>
        <v>0.6552734375</v>
      </c>
      <c r="N3863" s="27">
        <f t="shared" si="366"/>
        <v>41780.702777777777</v>
      </c>
      <c r="O3863" t="str">
        <f>TEXT(Table1_3[[#This Row],[Interview Taken on]],"MMM")</f>
        <v>May</v>
      </c>
    </row>
    <row r="3864" spans="1:15" x14ac:dyDescent="0.25">
      <c r="A3864">
        <v>873768</v>
      </c>
      <c r="B3864" s="3">
        <v>41765.703472222223</v>
      </c>
      <c r="C3864">
        <f t="shared" si="361"/>
        <v>1</v>
      </c>
      <c r="D3864" t="s">
        <v>7</v>
      </c>
      <c r="E3864" t="s">
        <v>11</v>
      </c>
      <c r="F3864" t="s">
        <v>201</v>
      </c>
      <c r="G3864" t="s">
        <v>20</v>
      </c>
      <c r="H3864">
        <v>48191</v>
      </c>
      <c r="I3864" t="str">
        <f t="shared" si="362"/>
        <v>Afternoon</v>
      </c>
      <c r="J3864" t="str">
        <f t="shared" si="363"/>
        <v>Tue</v>
      </c>
      <c r="K3864" t="str">
        <f t="shared" si="364"/>
        <v>2014-05-06</v>
      </c>
      <c r="L3864" s="39">
        <f t="shared" si="365"/>
        <v>0.70347222222335404</v>
      </c>
      <c r="M3864" s="19">
        <f>COUNTIF(Table1_3[Status], "Hired") / COUNTA(Table1_3[Status])</f>
        <v>0.6552734375</v>
      </c>
      <c r="N3864" s="27">
        <f t="shared" si="366"/>
        <v>41780.703472222223</v>
      </c>
      <c r="O3864" t="str">
        <f>TEXT(Table1_3[[#This Row],[Interview Taken on]],"MMM")</f>
        <v>May</v>
      </c>
    </row>
    <row r="3865" spans="1:15" x14ac:dyDescent="0.25">
      <c r="A3865">
        <v>823286</v>
      </c>
      <c r="B3865" s="3">
        <v>41838.558333333334</v>
      </c>
      <c r="C3865">
        <f t="shared" si="361"/>
        <v>0</v>
      </c>
      <c r="D3865" t="s">
        <v>13</v>
      </c>
      <c r="E3865" t="s">
        <v>11</v>
      </c>
      <c r="F3865" t="s">
        <v>201</v>
      </c>
      <c r="G3865" t="s">
        <v>34</v>
      </c>
      <c r="H3865">
        <v>44155</v>
      </c>
      <c r="I3865" t="str">
        <f t="shared" si="362"/>
        <v>Afternoon</v>
      </c>
      <c r="J3865" t="str">
        <f t="shared" si="363"/>
        <v>Fri</v>
      </c>
      <c r="K3865" t="str">
        <f t="shared" si="364"/>
        <v>2014-07-18</v>
      </c>
      <c r="L3865" s="39">
        <f t="shared" si="365"/>
        <v>0.55833333333430346</v>
      </c>
      <c r="M3865" s="19">
        <f>COUNTIF(Table1_3[Status], "Hired") / COUNTA(Table1_3[Status])</f>
        <v>0.6552734375</v>
      </c>
      <c r="N3865" s="27" t="str">
        <f t="shared" si="366"/>
        <v/>
      </c>
      <c r="O3865" t="str">
        <f>TEXT(Table1_3[[#This Row],[Interview Taken on]],"MMM")</f>
        <v>Jul</v>
      </c>
    </row>
    <row r="3866" spans="1:15" x14ac:dyDescent="0.25">
      <c r="A3866">
        <v>865295</v>
      </c>
      <c r="B3866" s="3">
        <v>41838.559027777781</v>
      </c>
      <c r="C3866">
        <f t="shared" si="361"/>
        <v>0</v>
      </c>
      <c r="D3866" t="s">
        <v>13</v>
      </c>
      <c r="E3866" t="s">
        <v>8</v>
      </c>
      <c r="F3866" t="s">
        <v>201</v>
      </c>
      <c r="G3866" t="s">
        <v>34</v>
      </c>
      <c r="H3866">
        <v>83387</v>
      </c>
      <c r="I3866" t="str">
        <f t="shared" si="362"/>
        <v>Afternoon</v>
      </c>
      <c r="J3866" t="str">
        <f t="shared" si="363"/>
        <v>Fri</v>
      </c>
      <c r="K3866" t="str">
        <f t="shared" si="364"/>
        <v>2014-07-18</v>
      </c>
      <c r="L3866" s="39">
        <f t="shared" si="365"/>
        <v>0.55902777778101154</v>
      </c>
      <c r="M3866" s="19">
        <f>COUNTIF(Table1_3[Status], "Hired") / COUNTA(Table1_3[Status])</f>
        <v>0.6552734375</v>
      </c>
      <c r="N3866" s="27" t="str">
        <f t="shared" si="366"/>
        <v/>
      </c>
      <c r="O3866" t="str">
        <f>TEXT(Table1_3[[#This Row],[Interview Taken on]],"MMM")</f>
        <v>Jul</v>
      </c>
    </row>
    <row r="3867" spans="1:15" x14ac:dyDescent="0.25">
      <c r="A3867">
        <v>503622</v>
      </c>
      <c r="B3867" s="3">
        <v>41838.559027777781</v>
      </c>
      <c r="C3867">
        <f t="shared" si="361"/>
        <v>1</v>
      </c>
      <c r="D3867" t="s">
        <v>7</v>
      </c>
      <c r="E3867" t="s">
        <v>8</v>
      </c>
      <c r="F3867" t="s">
        <v>201</v>
      </c>
      <c r="G3867" t="s">
        <v>34</v>
      </c>
      <c r="H3867">
        <v>99127</v>
      </c>
      <c r="I3867" t="str">
        <f t="shared" si="362"/>
        <v>Afternoon</v>
      </c>
      <c r="J3867" t="str">
        <f t="shared" si="363"/>
        <v>Fri</v>
      </c>
      <c r="K3867" t="str">
        <f t="shared" si="364"/>
        <v>2014-07-18</v>
      </c>
      <c r="L3867" s="39">
        <f t="shared" si="365"/>
        <v>0.55902777778101154</v>
      </c>
      <c r="M3867" s="19">
        <f>COUNTIF(Table1_3[Status], "Hired") / COUNTA(Table1_3[Status])</f>
        <v>0.6552734375</v>
      </c>
      <c r="N3867" s="27">
        <f t="shared" si="366"/>
        <v>41853.559027777781</v>
      </c>
      <c r="O3867" t="str">
        <f>TEXT(Table1_3[[#This Row],[Interview Taken on]],"MMM")</f>
        <v>Jul</v>
      </c>
    </row>
    <row r="3868" spans="1:15" x14ac:dyDescent="0.25">
      <c r="A3868">
        <v>697309</v>
      </c>
      <c r="B3868" s="3">
        <v>41878.794444444444</v>
      </c>
      <c r="C3868">
        <f t="shared" si="361"/>
        <v>0</v>
      </c>
      <c r="D3868" t="s">
        <v>13</v>
      </c>
      <c r="E3868" t="s">
        <v>8</v>
      </c>
      <c r="F3868" t="s">
        <v>201</v>
      </c>
      <c r="G3868" t="s">
        <v>20</v>
      </c>
      <c r="H3868">
        <v>48129</v>
      </c>
      <c r="I3868" t="str">
        <f t="shared" si="362"/>
        <v>Evening</v>
      </c>
      <c r="J3868" t="str">
        <f t="shared" si="363"/>
        <v>Wed</v>
      </c>
      <c r="K3868" t="str">
        <f t="shared" si="364"/>
        <v>2014-08-27</v>
      </c>
      <c r="L3868" s="39">
        <f t="shared" si="365"/>
        <v>0.79444444444379769</v>
      </c>
      <c r="M3868" s="19">
        <f>COUNTIF(Table1_3[Status], "Hired") / COUNTA(Table1_3[Status])</f>
        <v>0.6552734375</v>
      </c>
      <c r="N3868" s="27" t="str">
        <f t="shared" si="366"/>
        <v/>
      </c>
      <c r="O3868" t="str">
        <f>TEXT(Table1_3[[#This Row],[Interview Taken on]],"MMM")</f>
        <v>Aug</v>
      </c>
    </row>
    <row r="3869" spans="1:15" x14ac:dyDescent="0.25">
      <c r="A3869">
        <v>543138</v>
      </c>
      <c r="B3869" s="3">
        <v>41785.663888888892</v>
      </c>
      <c r="C3869">
        <f t="shared" si="361"/>
        <v>1</v>
      </c>
      <c r="D3869" t="s">
        <v>7</v>
      </c>
      <c r="E3869" t="s">
        <v>8</v>
      </c>
      <c r="F3869" t="s">
        <v>201</v>
      </c>
      <c r="G3869" t="s">
        <v>12</v>
      </c>
      <c r="H3869">
        <v>68590</v>
      </c>
      <c r="I3869" t="str">
        <f t="shared" si="362"/>
        <v>Afternoon</v>
      </c>
      <c r="J3869" t="str">
        <f t="shared" si="363"/>
        <v>Mon</v>
      </c>
      <c r="K3869" t="str">
        <f t="shared" si="364"/>
        <v>2014-05-26</v>
      </c>
      <c r="L3869" s="39">
        <f t="shared" si="365"/>
        <v>0.66388888889196096</v>
      </c>
      <c r="M3869" s="19">
        <f>COUNTIF(Table1_3[Status], "Hired") / COUNTA(Table1_3[Status])</f>
        <v>0.6552734375</v>
      </c>
      <c r="N3869" s="27">
        <f t="shared" si="366"/>
        <v>41800.663888888892</v>
      </c>
      <c r="O3869" t="str">
        <f>TEXT(Table1_3[[#This Row],[Interview Taken on]],"MMM")</f>
        <v>May</v>
      </c>
    </row>
    <row r="3870" spans="1:15" x14ac:dyDescent="0.25">
      <c r="A3870">
        <v>166850</v>
      </c>
      <c r="B3870" s="3">
        <v>41789.286805555559</v>
      </c>
      <c r="C3870">
        <f t="shared" si="361"/>
        <v>1</v>
      </c>
      <c r="D3870" t="s">
        <v>7</v>
      </c>
      <c r="E3870" t="s">
        <v>11</v>
      </c>
      <c r="F3870" t="s">
        <v>201</v>
      </c>
      <c r="G3870" t="s">
        <v>12</v>
      </c>
      <c r="H3870">
        <v>23249</v>
      </c>
      <c r="I3870" t="str">
        <f t="shared" si="362"/>
        <v>Morning</v>
      </c>
      <c r="J3870" t="str">
        <f t="shared" si="363"/>
        <v>Fri</v>
      </c>
      <c r="K3870" t="str">
        <f t="shared" si="364"/>
        <v>2014-05-30</v>
      </c>
      <c r="L3870" s="39">
        <f t="shared" si="365"/>
        <v>0.28680555555911269</v>
      </c>
      <c r="M3870" s="19">
        <f>COUNTIF(Table1_3[Status], "Hired") / COUNTA(Table1_3[Status])</f>
        <v>0.6552734375</v>
      </c>
      <c r="N3870" s="27">
        <f t="shared" si="366"/>
        <v>41804.286805555559</v>
      </c>
      <c r="O3870" t="str">
        <f>TEXT(Table1_3[[#This Row],[Interview Taken on]],"MMM")</f>
        <v>May</v>
      </c>
    </row>
    <row r="3871" spans="1:15" x14ac:dyDescent="0.25">
      <c r="A3871">
        <v>710798</v>
      </c>
      <c r="B3871" s="3">
        <v>41829.396527777775</v>
      </c>
      <c r="C3871">
        <f t="shared" si="361"/>
        <v>0</v>
      </c>
      <c r="D3871" t="s">
        <v>13</v>
      </c>
      <c r="E3871" t="s">
        <v>8</v>
      </c>
      <c r="F3871" t="s">
        <v>201</v>
      </c>
      <c r="G3871" t="s">
        <v>12</v>
      </c>
      <c r="H3871">
        <v>30140</v>
      </c>
      <c r="I3871" t="str">
        <f t="shared" si="362"/>
        <v>Morning</v>
      </c>
      <c r="J3871" t="str">
        <f t="shared" si="363"/>
        <v>Wed</v>
      </c>
      <c r="K3871" t="str">
        <f t="shared" si="364"/>
        <v>2014-07-09</v>
      </c>
      <c r="L3871" s="39">
        <f t="shared" si="365"/>
        <v>0.39652777777519077</v>
      </c>
      <c r="M3871" s="19">
        <f>COUNTIF(Table1_3[Status], "Hired") / COUNTA(Table1_3[Status])</f>
        <v>0.6552734375</v>
      </c>
      <c r="N3871" s="27" t="str">
        <f t="shared" si="366"/>
        <v/>
      </c>
      <c r="O3871" t="str">
        <f>TEXT(Table1_3[[#This Row],[Interview Taken on]],"MMM")</f>
        <v>Jul</v>
      </c>
    </row>
    <row r="3872" spans="1:15" x14ac:dyDescent="0.25">
      <c r="A3872">
        <v>562873</v>
      </c>
      <c r="B3872" s="3">
        <v>41829.398611111108</v>
      </c>
      <c r="C3872">
        <f t="shared" si="361"/>
        <v>1</v>
      </c>
      <c r="D3872" t="s">
        <v>7</v>
      </c>
      <c r="E3872" t="s">
        <v>8</v>
      </c>
      <c r="F3872" t="s">
        <v>201</v>
      </c>
      <c r="G3872" t="s">
        <v>12</v>
      </c>
      <c r="H3872">
        <v>30100</v>
      </c>
      <c r="I3872" t="str">
        <f t="shared" si="362"/>
        <v>Morning</v>
      </c>
      <c r="J3872" t="str">
        <f t="shared" si="363"/>
        <v>Wed</v>
      </c>
      <c r="K3872" t="str">
        <f t="shared" si="364"/>
        <v>2014-07-09</v>
      </c>
      <c r="L3872" s="39">
        <f t="shared" si="365"/>
        <v>0.39861111110803904</v>
      </c>
      <c r="M3872" s="19">
        <f>COUNTIF(Table1_3[Status], "Hired") / COUNTA(Table1_3[Status])</f>
        <v>0.6552734375</v>
      </c>
      <c r="N3872" s="27">
        <f t="shared" si="366"/>
        <v>41844.398611111108</v>
      </c>
      <c r="O3872" t="str">
        <f>TEXT(Table1_3[[#This Row],[Interview Taken on]],"MMM")</f>
        <v>Jul</v>
      </c>
    </row>
    <row r="3873" spans="1:15" x14ac:dyDescent="0.25">
      <c r="A3873">
        <v>116216</v>
      </c>
      <c r="B3873" s="3">
        <v>41829.398611111108</v>
      </c>
      <c r="C3873">
        <f t="shared" si="361"/>
        <v>1</v>
      </c>
      <c r="D3873" t="s">
        <v>7</v>
      </c>
      <c r="E3873" t="s">
        <v>11</v>
      </c>
      <c r="F3873" t="s">
        <v>201</v>
      </c>
      <c r="G3873" t="s">
        <v>12</v>
      </c>
      <c r="H3873">
        <v>19850</v>
      </c>
      <c r="I3873" t="str">
        <f t="shared" si="362"/>
        <v>Morning</v>
      </c>
      <c r="J3873" t="str">
        <f t="shared" si="363"/>
        <v>Wed</v>
      </c>
      <c r="K3873" t="str">
        <f t="shared" si="364"/>
        <v>2014-07-09</v>
      </c>
      <c r="L3873" s="39">
        <f t="shared" si="365"/>
        <v>0.39861111110803904</v>
      </c>
      <c r="M3873" s="19">
        <f>COUNTIF(Table1_3[Status], "Hired") / COUNTA(Table1_3[Status])</f>
        <v>0.6552734375</v>
      </c>
      <c r="N3873" s="27">
        <f t="shared" si="366"/>
        <v>41844.398611111108</v>
      </c>
      <c r="O3873" t="str">
        <f>TEXT(Table1_3[[#This Row],[Interview Taken on]],"MMM")</f>
        <v>Jul</v>
      </c>
    </row>
    <row r="3874" spans="1:15" x14ac:dyDescent="0.25">
      <c r="A3874">
        <v>213662</v>
      </c>
      <c r="B3874" s="3">
        <v>41782.68472222222</v>
      </c>
      <c r="C3874">
        <f t="shared" si="361"/>
        <v>0</v>
      </c>
      <c r="D3874" t="s">
        <v>13</v>
      </c>
      <c r="E3874" t="s">
        <v>8</v>
      </c>
      <c r="F3874" t="s">
        <v>205</v>
      </c>
      <c r="G3874" t="s">
        <v>25</v>
      </c>
      <c r="H3874">
        <v>36874</v>
      </c>
      <c r="I3874" t="str">
        <f t="shared" si="362"/>
        <v>Afternoon</v>
      </c>
      <c r="J3874" t="str">
        <f t="shared" si="363"/>
        <v>Fri</v>
      </c>
      <c r="K3874" t="str">
        <f t="shared" si="364"/>
        <v>2014-05-23</v>
      </c>
      <c r="L3874" s="39">
        <f t="shared" si="365"/>
        <v>0.68472222222044365</v>
      </c>
      <c r="M3874" s="19">
        <f>COUNTIF(Table1_3[Status], "Hired") / COUNTA(Table1_3[Status])</f>
        <v>0.6552734375</v>
      </c>
      <c r="N3874" s="27" t="str">
        <f t="shared" si="366"/>
        <v/>
      </c>
      <c r="O3874" t="str">
        <f>TEXT(Table1_3[[#This Row],[Interview Taken on]],"MMM")</f>
        <v>May</v>
      </c>
    </row>
    <row r="3875" spans="1:15" x14ac:dyDescent="0.25">
      <c r="A3875">
        <v>329443</v>
      </c>
      <c r="B3875" s="3">
        <v>41782.686111111114</v>
      </c>
      <c r="C3875">
        <f t="shared" si="361"/>
        <v>0</v>
      </c>
      <c r="D3875" t="s">
        <v>13</v>
      </c>
      <c r="E3875" t="s">
        <v>11</v>
      </c>
      <c r="F3875" t="s">
        <v>205</v>
      </c>
      <c r="G3875" t="s">
        <v>25</v>
      </c>
      <c r="H3875">
        <v>10836</v>
      </c>
      <c r="I3875" t="str">
        <f t="shared" si="362"/>
        <v>Afternoon</v>
      </c>
      <c r="J3875" t="str">
        <f t="shared" si="363"/>
        <v>Fri</v>
      </c>
      <c r="K3875" t="str">
        <f t="shared" si="364"/>
        <v>2014-05-23</v>
      </c>
      <c r="L3875" s="39">
        <f t="shared" si="365"/>
        <v>0.68611111111385981</v>
      </c>
      <c r="M3875" s="19">
        <f>COUNTIF(Table1_3[Status], "Hired") / COUNTA(Table1_3[Status])</f>
        <v>0.6552734375</v>
      </c>
      <c r="N3875" s="27" t="str">
        <f t="shared" si="366"/>
        <v/>
      </c>
      <c r="O3875" t="str">
        <f>TEXT(Table1_3[[#This Row],[Interview Taken on]],"MMM")</f>
        <v>May</v>
      </c>
    </row>
    <row r="3876" spans="1:15" x14ac:dyDescent="0.25">
      <c r="A3876">
        <v>37098</v>
      </c>
      <c r="B3876" s="3">
        <v>41782.686805555553</v>
      </c>
      <c r="C3876">
        <f t="shared" si="361"/>
        <v>0</v>
      </c>
      <c r="D3876" t="s">
        <v>13</v>
      </c>
      <c r="E3876" t="s">
        <v>8</v>
      </c>
      <c r="F3876" t="s">
        <v>205</v>
      </c>
      <c r="G3876" t="s">
        <v>25</v>
      </c>
      <c r="H3876">
        <v>99068</v>
      </c>
      <c r="I3876" t="str">
        <f t="shared" si="362"/>
        <v>Afternoon</v>
      </c>
      <c r="J3876" t="str">
        <f t="shared" si="363"/>
        <v>Fri</v>
      </c>
      <c r="K3876" t="str">
        <f t="shared" si="364"/>
        <v>2014-05-23</v>
      </c>
      <c r="L3876" s="39">
        <f t="shared" si="365"/>
        <v>0.68680555555329192</v>
      </c>
      <c r="M3876" s="19">
        <f>COUNTIF(Table1_3[Status], "Hired") / COUNTA(Table1_3[Status])</f>
        <v>0.6552734375</v>
      </c>
      <c r="N3876" s="27" t="str">
        <f t="shared" si="366"/>
        <v/>
      </c>
      <c r="O3876" t="str">
        <f>TEXT(Table1_3[[#This Row],[Interview Taken on]],"MMM")</f>
        <v>May</v>
      </c>
    </row>
    <row r="3877" spans="1:15" x14ac:dyDescent="0.25">
      <c r="A3877">
        <v>65925</v>
      </c>
      <c r="B3877" s="3">
        <v>41760.622916666667</v>
      </c>
      <c r="C3877">
        <f t="shared" si="361"/>
        <v>1</v>
      </c>
      <c r="D3877" t="s">
        <v>7</v>
      </c>
      <c r="E3877" t="s">
        <v>11</v>
      </c>
      <c r="F3877" t="s">
        <v>204</v>
      </c>
      <c r="G3877" t="s">
        <v>18</v>
      </c>
      <c r="H3877">
        <v>40878</v>
      </c>
      <c r="I3877" t="str">
        <f t="shared" si="362"/>
        <v>Afternoon</v>
      </c>
      <c r="J3877" t="str">
        <f t="shared" si="363"/>
        <v>Thu</v>
      </c>
      <c r="K3877" t="str">
        <f t="shared" si="364"/>
        <v>2014-05-01</v>
      </c>
      <c r="L3877" s="39">
        <f t="shared" si="365"/>
        <v>0.62291666666715173</v>
      </c>
      <c r="M3877" s="19">
        <f>COUNTIF(Table1_3[Status], "Hired") / COUNTA(Table1_3[Status])</f>
        <v>0.6552734375</v>
      </c>
      <c r="N3877" s="27">
        <f t="shared" si="366"/>
        <v>41775.622916666667</v>
      </c>
      <c r="O3877" t="str">
        <f>TEXT(Table1_3[[#This Row],[Interview Taken on]],"MMM")</f>
        <v>May</v>
      </c>
    </row>
    <row r="3878" spans="1:15" x14ac:dyDescent="0.25">
      <c r="A3878">
        <v>846476</v>
      </c>
      <c r="B3878" s="3">
        <v>41786.67083333333</v>
      </c>
      <c r="C3878">
        <f t="shared" si="361"/>
        <v>1</v>
      </c>
      <c r="D3878" t="s">
        <v>7</v>
      </c>
      <c r="E3878" t="s">
        <v>8</v>
      </c>
      <c r="F3878" t="s">
        <v>204</v>
      </c>
      <c r="G3878" t="s">
        <v>18</v>
      </c>
      <c r="H3878">
        <v>22937</v>
      </c>
      <c r="I3878" t="str">
        <f t="shared" si="362"/>
        <v>Afternoon</v>
      </c>
      <c r="J3878" t="str">
        <f t="shared" si="363"/>
        <v>Tue</v>
      </c>
      <c r="K3878" t="str">
        <f t="shared" si="364"/>
        <v>2014-05-27</v>
      </c>
      <c r="L3878" s="39">
        <f t="shared" si="365"/>
        <v>0.67083333332993789</v>
      </c>
      <c r="M3878" s="19">
        <f>COUNTIF(Table1_3[Status], "Hired") / COUNTA(Table1_3[Status])</f>
        <v>0.6552734375</v>
      </c>
      <c r="N3878" s="27">
        <f t="shared" si="366"/>
        <v>41801.67083333333</v>
      </c>
      <c r="O3878" t="str">
        <f>TEXT(Table1_3[[#This Row],[Interview Taken on]],"MMM")</f>
        <v>May</v>
      </c>
    </row>
    <row r="3879" spans="1:15" x14ac:dyDescent="0.25">
      <c r="A3879">
        <v>448790</v>
      </c>
      <c r="B3879" s="3">
        <v>41800.755555555559</v>
      </c>
      <c r="C3879">
        <f t="shared" si="361"/>
        <v>1</v>
      </c>
      <c r="D3879" t="s">
        <v>7</v>
      </c>
      <c r="E3879" t="s">
        <v>8</v>
      </c>
      <c r="F3879" t="s">
        <v>204</v>
      </c>
      <c r="G3879" t="s">
        <v>18</v>
      </c>
      <c r="H3879">
        <v>40784</v>
      </c>
      <c r="I3879" t="str">
        <f t="shared" si="362"/>
        <v>Evening</v>
      </c>
      <c r="J3879" t="str">
        <f t="shared" si="363"/>
        <v>Tue</v>
      </c>
      <c r="K3879" t="str">
        <f t="shared" si="364"/>
        <v>2014-06-10</v>
      </c>
      <c r="L3879" s="39">
        <f t="shared" si="365"/>
        <v>0.75555555555911269</v>
      </c>
      <c r="M3879" s="19">
        <f>COUNTIF(Table1_3[Status], "Hired") / COUNTA(Table1_3[Status])</f>
        <v>0.6552734375</v>
      </c>
      <c r="N3879" s="27">
        <f t="shared" si="366"/>
        <v>41815.755555555559</v>
      </c>
      <c r="O3879" t="str">
        <f>TEXT(Table1_3[[#This Row],[Interview Taken on]],"MMM")</f>
        <v>Jun</v>
      </c>
    </row>
    <row r="3880" spans="1:15" x14ac:dyDescent="0.25">
      <c r="A3880">
        <v>727895</v>
      </c>
      <c r="B3880" s="3">
        <v>41862.572222222225</v>
      </c>
      <c r="C3880">
        <f t="shared" si="361"/>
        <v>1</v>
      </c>
      <c r="D3880" t="s">
        <v>7</v>
      </c>
      <c r="E3880" t="s">
        <v>38</v>
      </c>
      <c r="F3880" t="s">
        <v>204</v>
      </c>
      <c r="G3880" t="s">
        <v>18</v>
      </c>
      <c r="H3880">
        <v>18169</v>
      </c>
      <c r="I3880" t="str">
        <f t="shared" si="362"/>
        <v>Afternoon</v>
      </c>
      <c r="J3880" t="str">
        <f t="shared" si="363"/>
        <v>Mon</v>
      </c>
      <c r="K3880" t="str">
        <f t="shared" si="364"/>
        <v>2014-08-11</v>
      </c>
      <c r="L3880" s="39">
        <f t="shared" si="365"/>
        <v>0.57222222222480923</v>
      </c>
      <c r="M3880" s="19">
        <f>COUNTIF(Table1_3[Status], "Hired") / COUNTA(Table1_3[Status])</f>
        <v>0.6552734375</v>
      </c>
      <c r="N3880" s="27">
        <f t="shared" si="366"/>
        <v>41877.572222222225</v>
      </c>
      <c r="O3880" t="str">
        <f>TEXT(Table1_3[[#This Row],[Interview Taken on]],"MMM")</f>
        <v>Aug</v>
      </c>
    </row>
    <row r="3881" spans="1:15" x14ac:dyDescent="0.25">
      <c r="A3881">
        <v>180428</v>
      </c>
      <c r="B3881" s="3">
        <v>41866.668055555558</v>
      </c>
      <c r="C3881">
        <f t="shared" si="361"/>
        <v>1</v>
      </c>
      <c r="D3881" t="s">
        <v>7</v>
      </c>
      <c r="E3881" t="s">
        <v>11</v>
      </c>
      <c r="F3881" t="s">
        <v>204</v>
      </c>
      <c r="G3881" t="s">
        <v>18</v>
      </c>
      <c r="H3881">
        <v>33097</v>
      </c>
      <c r="I3881" t="str">
        <f t="shared" si="362"/>
        <v>Afternoon</v>
      </c>
      <c r="J3881" t="str">
        <f t="shared" si="363"/>
        <v>Fri</v>
      </c>
      <c r="K3881" t="str">
        <f t="shared" si="364"/>
        <v>2014-08-15</v>
      </c>
      <c r="L3881" s="39">
        <f t="shared" si="365"/>
        <v>0.6680555555576575</v>
      </c>
      <c r="M3881" s="19">
        <f>COUNTIF(Table1_3[Status], "Hired") / COUNTA(Table1_3[Status])</f>
        <v>0.6552734375</v>
      </c>
      <c r="N3881" s="27">
        <f t="shared" si="366"/>
        <v>41881.668055555558</v>
      </c>
      <c r="O3881" t="str">
        <f>TEXT(Table1_3[[#This Row],[Interview Taken on]],"MMM")</f>
        <v>Aug</v>
      </c>
    </row>
    <row r="3882" spans="1:15" x14ac:dyDescent="0.25">
      <c r="A3882">
        <v>751086</v>
      </c>
      <c r="B3882" s="3">
        <v>41866.669444444444</v>
      </c>
      <c r="C3882">
        <f t="shared" si="361"/>
        <v>0</v>
      </c>
      <c r="D3882" t="s">
        <v>13</v>
      </c>
      <c r="E3882" t="s">
        <v>8</v>
      </c>
      <c r="F3882" t="s">
        <v>204</v>
      </c>
      <c r="G3882" t="s">
        <v>18</v>
      </c>
      <c r="H3882">
        <v>90542</v>
      </c>
      <c r="I3882" t="str">
        <f t="shared" si="362"/>
        <v>Afternoon</v>
      </c>
      <c r="J3882" t="str">
        <f t="shared" si="363"/>
        <v>Fri</v>
      </c>
      <c r="K3882" t="str">
        <f t="shared" si="364"/>
        <v>2014-08-15</v>
      </c>
      <c r="L3882" s="39">
        <f t="shared" si="365"/>
        <v>0.66944444444379769</v>
      </c>
      <c r="M3882" s="19">
        <f>COUNTIF(Table1_3[Status], "Hired") / COUNTA(Table1_3[Status])</f>
        <v>0.6552734375</v>
      </c>
      <c r="N3882" s="27" t="str">
        <f t="shared" si="366"/>
        <v/>
      </c>
      <c r="O3882" t="str">
        <f>TEXT(Table1_3[[#This Row],[Interview Taken on]],"MMM")</f>
        <v>Aug</v>
      </c>
    </row>
    <row r="3883" spans="1:15" x14ac:dyDescent="0.25">
      <c r="A3883">
        <v>259042</v>
      </c>
      <c r="B3883" s="3">
        <v>41870.773611111108</v>
      </c>
      <c r="C3883">
        <f t="shared" si="361"/>
        <v>0</v>
      </c>
      <c r="D3883" t="s">
        <v>13</v>
      </c>
      <c r="E3883" t="s">
        <v>11</v>
      </c>
      <c r="F3883" t="s">
        <v>204</v>
      </c>
      <c r="G3883" t="s">
        <v>18</v>
      </c>
      <c r="H3883">
        <v>12767</v>
      </c>
      <c r="I3883" t="str">
        <f t="shared" si="362"/>
        <v>Evening</v>
      </c>
      <c r="J3883" t="str">
        <f t="shared" si="363"/>
        <v>Tue</v>
      </c>
      <c r="K3883" t="str">
        <f t="shared" si="364"/>
        <v>2014-08-19</v>
      </c>
      <c r="L3883" s="39">
        <f t="shared" si="365"/>
        <v>0.77361111110803904</v>
      </c>
      <c r="M3883" s="19">
        <f>COUNTIF(Table1_3[Status], "Hired") / COUNTA(Table1_3[Status])</f>
        <v>0.6552734375</v>
      </c>
      <c r="N3883" s="27" t="str">
        <f t="shared" si="366"/>
        <v/>
      </c>
      <c r="O3883" t="str">
        <f>TEXT(Table1_3[[#This Row],[Interview Taken on]],"MMM")</f>
        <v>Aug</v>
      </c>
    </row>
    <row r="3884" spans="1:15" x14ac:dyDescent="0.25">
      <c r="A3884">
        <v>732769</v>
      </c>
      <c r="B3884" s="3">
        <v>41870.774305555555</v>
      </c>
      <c r="C3884">
        <f t="shared" si="361"/>
        <v>0</v>
      </c>
      <c r="D3884" t="s">
        <v>13</v>
      </c>
      <c r="E3884" t="s">
        <v>11</v>
      </c>
      <c r="F3884" t="s">
        <v>204</v>
      </c>
      <c r="G3884" t="s">
        <v>18</v>
      </c>
      <c r="H3884">
        <v>62176</v>
      </c>
      <c r="I3884" t="str">
        <f t="shared" si="362"/>
        <v>Evening</v>
      </c>
      <c r="J3884" t="str">
        <f t="shared" si="363"/>
        <v>Tue</v>
      </c>
      <c r="K3884" t="str">
        <f t="shared" si="364"/>
        <v>2014-08-19</v>
      </c>
      <c r="L3884" s="39">
        <f t="shared" si="365"/>
        <v>0.77430555555474712</v>
      </c>
      <c r="M3884" s="19">
        <f>COUNTIF(Table1_3[Status], "Hired") / COUNTA(Table1_3[Status])</f>
        <v>0.6552734375</v>
      </c>
      <c r="N3884" s="27" t="str">
        <f t="shared" si="366"/>
        <v/>
      </c>
      <c r="O3884" t="str">
        <f>TEXT(Table1_3[[#This Row],[Interview Taken on]],"MMM")</f>
        <v>Aug</v>
      </c>
    </row>
    <row r="3885" spans="1:15" x14ac:dyDescent="0.25">
      <c r="A3885">
        <v>521689</v>
      </c>
      <c r="B3885" s="3">
        <v>41870.775000000001</v>
      </c>
      <c r="C3885">
        <f t="shared" si="361"/>
        <v>0</v>
      </c>
      <c r="D3885" t="s">
        <v>13</v>
      </c>
      <c r="E3885" t="s">
        <v>11</v>
      </c>
      <c r="F3885" t="s">
        <v>204</v>
      </c>
      <c r="G3885" t="s">
        <v>18</v>
      </c>
      <c r="H3885">
        <v>29803</v>
      </c>
      <c r="I3885" t="str">
        <f t="shared" si="362"/>
        <v>Evening</v>
      </c>
      <c r="J3885" t="str">
        <f t="shared" si="363"/>
        <v>Tue</v>
      </c>
      <c r="K3885" t="str">
        <f t="shared" si="364"/>
        <v>2014-08-19</v>
      </c>
      <c r="L3885" s="39">
        <f t="shared" si="365"/>
        <v>0.77500000000145519</v>
      </c>
      <c r="M3885" s="19">
        <f>COUNTIF(Table1_3[Status], "Hired") / COUNTA(Table1_3[Status])</f>
        <v>0.6552734375</v>
      </c>
      <c r="N3885" s="27" t="str">
        <f t="shared" si="366"/>
        <v/>
      </c>
      <c r="O3885" t="str">
        <f>TEXT(Table1_3[[#This Row],[Interview Taken on]],"MMM")</f>
        <v>Aug</v>
      </c>
    </row>
    <row r="3886" spans="1:15" x14ac:dyDescent="0.25">
      <c r="A3886">
        <v>822019</v>
      </c>
      <c r="B3886" s="3">
        <v>41865.451388888891</v>
      </c>
      <c r="C3886">
        <f t="shared" si="361"/>
        <v>1</v>
      </c>
      <c r="D3886" t="s">
        <v>7</v>
      </c>
      <c r="E3886" t="s">
        <v>11</v>
      </c>
      <c r="F3886" t="s">
        <v>204</v>
      </c>
      <c r="G3886" t="s">
        <v>18</v>
      </c>
      <c r="H3886">
        <v>51490</v>
      </c>
      <c r="I3886" t="str">
        <f t="shared" si="362"/>
        <v>Morning</v>
      </c>
      <c r="J3886" t="str">
        <f t="shared" si="363"/>
        <v>Thu</v>
      </c>
      <c r="K3886" t="str">
        <f t="shared" si="364"/>
        <v>2014-08-14</v>
      </c>
      <c r="L3886" s="39">
        <f t="shared" si="365"/>
        <v>0.45138888889050577</v>
      </c>
      <c r="M3886" s="19">
        <f>COUNTIF(Table1_3[Status], "Hired") / COUNTA(Table1_3[Status])</f>
        <v>0.6552734375</v>
      </c>
      <c r="N3886" s="27">
        <f t="shared" si="366"/>
        <v>41880.451388888891</v>
      </c>
      <c r="O3886" t="str">
        <f>TEXT(Table1_3[[#This Row],[Interview Taken on]],"MMM")</f>
        <v>Aug</v>
      </c>
    </row>
    <row r="3887" spans="1:15" x14ac:dyDescent="0.25">
      <c r="A3887">
        <v>223062</v>
      </c>
      <c r="B3887" s="3">
        <v>41865.45208333333</v>
      </c>
      <c r="C3887">
        <f t="shared" si="361"/>
        <v>0</v>
      </c>
      <c r="D3887" t="s">
        <v>13</v>
      </c>
      <c r="E3887" t="s">
        <v>8</v>
      </c>
      <c r="F3887" t="s">
        <v>204</v>
      </c>
      <c r="G3887" t="s">
        <v>18</v>
      </c>
      <c r="H3887">
        <v>51267</v>
      </c>
      <c r="I3887" t="str">
        <f t="shared" si="362"/>
        <v>Morning</v>
      </c>
      <c r="J3887" t="str">
        <f t="shared" si="363"/>
        <v>Thu</v>
      </c>
      <c r="K3887" t="str">
        <f t="shared" si="364"/>
        <v>2014-08-14</v>
      </c>
      <c r="L3887" s="39">
        <f t="shared" si="365"/>
        <v>0.45208333332993789</v>
      </c>
      <c r="M3887" s="19">
        <f>COUNTIF(Table1_3[Status], "Hired") / COUNTA(Table1_3[Status])</f>
        <v>0.6552734375</v>
      </c>
      <c r="N3887" s="27" t="str">
        <f t="shared" si="366"/>
        <v/>
      </c>
      <c r="O3887" t="str">
        <f>TEXT(Table1_3[[#This Row],[Interview Taken on]],"MMM")</f>
        <v>Aug</v>
      </c>
    </row>
    <row r="3888" spans="1:15" x14ac:dyDescent="0.25">
      <c r="A3888">
        <v>751533</v>
      </c>
      <c r="B3888" s="3">
        <v>41865.449999999997</v>
      </c>
      <c r="C3888">
        <f t="shared" si="361"/>
        <v>0</v>
      </c>
      <c r="D3888" t="s">
        <v>13</v>
      </c>
      <c r="E3888" t="s">
        <v>38</v>
      </c>
      <c r="F3888" t="s">
        <v>204</v>
      </c>
      <c r="G3888" t="s">
        <v>18</v>
      </c>
      <c r="H3888">
        <v>83544</v>
      </c>
      <c r="I3888" t="str">
        <f t="shared" si="362"/>
        <v>Morning</v>
      </c>
      <c r="J3888" t="str">
        <f t="shared" si="363"/>
        <v>Thu</v>
      </c>
      <c r="K3888" t="str">
        <f t="shared" si="364"/>
        <v>2014-08-14</v>
      </c>
      <c r="L3888" s="39">
        <f t="shared" si="365"/>
        <v>0.44999999999708962</v>
      </c>
      <c r="M3888" s="19">
        <f>COUNTIF(Table1_3[Status], "Hired") / COUNTA(Table1_3[Status])</f>
        <v>0.6552734375</v>
      </c>
      <c r="N3888" s="27" t="str">
        <f t="shared" si="366"/>
        <v/>
      </c>
      <c r="O3888" t="str">
        <f>TEXT(Table1_3[[#This Row],[Interview Taken on]],"MMM")</f>
        <v>Aug</v>
      </c>
    </row>
    <row r="3889" spans="1:15" x14ac:dyDescent="0.25">
      <c r="A3889">
        <v>713455</v>
      </c>
      <c r="B3889" s="3">
        <v>41878.398611111108</v>
      </c>
      <c r="C3889">
        <f t="shared" si="361"/>
        <v>0</v>
      </c>
      <c r="D3889" t="s">
        <v>13</v>
      </c>
      <c r="E3889" t="s">
        <v>8</v>
      </c>
      <c r="F3889" t="s">
        <v>204</v>
      </c>
      <c r="G3889" t="s">
        <v>18</v>
      </c>
      <c r="H3889">
        <v>24604</v>
      </c>
      <c r="I3889" t="str">
        <f t="shared" si="362"/>
        <v>Morning</v>
      </c>
      <c r="J3889" t="str">
        <f t="shared" si="363"/>
        <v>Wed</v>
      </c>
      <c r="K3889" t="str">
        <f t="shared" si="364"/>
        <v>2014-08-27</v>
      </c>
      <c r="L3889" s="39">
        <f t="shared" si="365"/>
        <v>0.39861111110803904</v>
      </c>
      <c r="M3889" s="19">
        <f>COUNTIF(Table1_3[Status], "Hired") / COUNTA(Table1_3[Status])</f>
        <v>0.6552734375</v>
      </c>
      <c r="N3889" s="27" t="str">
        <f t="shared" si="366"/>
        <v/>
      </c>
      <c r="O3889" t="str">
        <f>TEXT(Table1_3[[#This Row],[Interview Taken on]],"MMM")</f>
        <v>Aug</v>
      </c>
    </row>
    <row r="3890" spans="1:15" x14ac:dyDescent="0.25">
      <c r="A3890">
        <v>712086</v>
      </c>
      <c r="B3890" s="3">
        <v>41879.654861111114</v>
      </c>
      <c r="C3890">
        <f t="shared" si="361"/>
        <v>1</v>
      </c>
      <c r="D3890" t="s">
        <v>7</v>
      </c>
      <c r="E3890" t="s">
        <v>8</v>
      </c>
      <c r="F3890" t="s">
        <v>204</v>
      </c>
      <c r="G3890" t="s">
        <v>18</v>
      </c>
      <c r="H3890">
        <v>53964</v>
      </c>
      <c r="I3890" t="str">
        <f t="shared" si="362"/>
        <v>Afternoon</v>
      </c>
      <c r="J3890" t="str">
        <f t="shared" si="363"/>
        <v>Thu</v>
      </c>
      <c r="K3890" t="str">
        <f t="shared" si="364"/>
        <v>2014-08-28</v>
      </c>
      <c r="L3890" s="39">
        <f t="shared" si="365"/>
        <v>0.65486111111385981</v>
      </c>
      <c r="M3890" s="19">
        <f>COUNTIF(Table1_3[Status], "Hired") / COUNTA(Table1_3[Status])</f>
        <v>0.6552734375</v>
      </c>
      <c r="N3890" s="27">
        <f t="shared" si="366"/>
        <v>41894.654861111114</v>
      </c>
      <c r="O3890" t="str">
        <f>TEXT(Table1_3[[#This Row],[Interview Taken on]],"MMM")</f>
        <v>Aug</v>
      </c>
    </row>
    <row r="3891" spans="1:15" x14ac:dyDescent="0.25">
      <c r="A3891">
        <v>765652</v>
      </c>
      <c r="B3891" s="3">
        <v>41789.740972222222</v>
      </c>
      <c r="C3891">
        <f t="shared" si="361"/>
        <v>1</v>
      </c>
      <c r="D3891" t="s">
        <v>7</v>
      </c>
      <c r="E3891" t="s">
        <v>11</v>
      </c>
      <c r="F3891" t="s">
        <v>31</v>
      </c>
      <c r="G3891" t="s">
        <v>12</v>
      </c>
      <c r="H3891">
        <v>7125</v>
      </c>
      <c r="I3891" t="str">
        <f t="shared" si="362"/>
        <v>Afternoon</v>
      </c>
      <c r="J3891" t="str">
        <f t="shared" si="363"/>
        <v>Fri</v>
      </c>
      <c r="K3891" t="str">
        <f t="shared" si="364"/>
        <v>2014-05-30</v>
      </c>
      <c r="L3891" s="39">
        <f t="shared" si="365"/>
        <v>0.74097222222189885</v>
      </c>
      <c r="M3891" s="19">
        <f>COUNTIF(Table1_3[Status], "Hired") / COUNTA(Table1_3[Status])</f>
        <v>0.6552734375</v>
      </c>
      <c r="N3891" s="27">
        <f t="shared" si="366"/>
        <v>41804.740972222222</v>
      </c>
      <c r="O3891" t="str">
        <f>TEXT(Table1_3[[#This Row],[Interview Taken on]],"MMM")</f>
        <v>May</v>
      </c>
    </row>
    <row r="3892" spans="1:15" x14ac:dyDescent="0.25">
      <c r="A3892">
        <v>605996</v>
      </c>
      <c r="B3892" s="3">
        <v>41789.741666666669</v>
      </c>
      <c r="C3892">
        <f t="shared" si="361"/>
        <v>0</v>
      </c>
      <c r="D3892" t="s">
        <v>13</v>
      </c>
      <c r="E3892" t="s">
        <v>11</v>
      </c>
      <c r="F3892" t="s">
        <v>31</v>
      </c>
      <c r="G3892" t="s">
        <v>12</v>
      </c>
      <c r="H3892">
        <v>51428</v>
      </c>
      <c r="I3892" t="str">
        <f t="shared" si="362"/>
        <v>Afternoon</v>
      </c>
      <c r="J3892" t="str">
        <f t="shared" si="363"/>
        <v>Fri</v>
      </c>
      <c r="K3892" t="str">
        <f t="shared" si="364"/>
        <v>2014-05-30</v>
      </c>
      <c r="L3892" s="39">
        <f t="shared" si="365"/>
        <v>0.74166666666860692</v>
      </c>
      <c r="M3892" s="19">
        <f>COUNTIF(Table1_3[Status], "Hired") / COUNTA(Table1_3[Status])</f>
        <v>0.6552734375</v>
      </c>
      <c r="N3892" s="27" t="str">
        <f t="shared" si="366"/>
        <v/>
      </c>
      <c r="O3892" t="str">
        <f>TEXT(Table1_3[[#This Row],[Interview Taken on]],"MMM")</f>
        <v>May</v>
      </c>
    </row>
    <row r="3893" spans="1:15" x14ac:dyDescent="0.25">
      <c r="A3893">
        <v>498321</v>
      </c>
      <c r="B3893" s="3">
        <v>41789.740277777775</v>
      </c>
      <c r="C3893">
        <f t="shared" si="361"/>
        <v>1</v>
      </c>
      <c r="D3893" t="s">
        <v>7</v>
      </c>
      <c r="E3893" t="s">
        <v>38</v>
      </c>
      <c r="F3893" t="s">
        <v>31</v>
      </c>
      <c r="G3893" t="s">
        <v>12</v>
      </c>
      <c r="H3893">
        <v>10707</v>
      </c>
      <c r="I3893" t="str">
        <f t="shared" si="362"/>
        <v>Afternoon</v>
      </c>
      <c r="J3893" t="str">
        <f t="shared" si="363"/>
        <v>Fri</v>
      </c>
      <c r="K3893" t="str">
        <f t="shared" si="364"/>
        <v>2014-05-30</v>
      </c>
      <c r="L3893" s="39">
        <f t="shared" si="365"/>
        <v>0.74027777777519077</v>
      </c>
      <c r="M3893" s="19">
        <f>COUNTIF(Table1_3[Status], "Hired") / COUNTA(Table1_3[Status])</f>
        <v>0.6552734375</v>
      </c>
      <c r="N3893" s="27">
        <f t="shared" si="366"/>
        <v>41804.740277777775</v>
      </c>
      <c r="O3893" t="str">
        <f>TEXT(Table1_3[[#This Row],[Interview Taken on]],"MMM")</f>
        <v>May</v>
      </c>
    </row>
    <row r="3894" spans="1:15" x14ac:dyDescent="0.25">
      <c r="A3894">
        <v>971400</v>
      </c>
      <c r="B3894" s="3">
        <v>41761.46597222222</v>
      </c>
      <c r="C3894">
        <f t="shared" si="361"/>
        <v>0</v>
      </c>
      <c r="D3894" t="s">
        <v>13</v>
      </c>
      <c r="E3894" t="s">
        <v>11</v>
      </c>
      <c r="F3894" t="s">
        <v>202</v>
      </c>
      <c r="G3894" t="s">
        <v>20</v>
      </c>
      <c r="H3894">
        <v>20974</v>
      </c>
      <c r="I3894" t="str">
        <f t="shared" si="362"/>
        <v>Morning</v>
      </c>
      <c r="J3894" t="str">
        <f t="shared" si="363"/>
        <v>Fri</v>
      </c>
      <c r="K3894" t="str">
        <f t="shared" si="364"/>
        <v>2014-05-02</v>
      </c>
      <c r="L3894" s="39">
        <f t="shared" si="365"/>
        <v>0.46597222222044365</v>
      </c>
      <c r="M3894" s="19">
        <f>COUNTIF(Table1_3[Status], "Hired") / COUNTA(Table1_3[Status])</f>
        <v>0.6552734375</v>
      </c>
      <c r="N3894" s="27" t="str">
        <f t="shared" si="366"/>
        <v/>
      </c>
      <c r="O3894" t="str">
        <f>TEXT(Table1_3[[#This Row],[Interview Taken on]],"MMM")</f>
        <v>May</v>
      </c>
    </row>
    <row r="3895" spans="1:15" x14ac:dyDescent="0.25">
      <c r="A3895">
        <v>311218</v>
      </c>
      <c r="B3895" s="3">
        <v>41793.688194444447</v>
      </c>
      <c r="C3895">
        <f t="shared" si="361"/>
        <v>0</v>
      </c>
      <c r="D3895" t="s">
        <v>13</v>
      </c>
      <c r="E3895" t="s">
        <v>8</v>
      </c>
      <c r="F3895" t="s">
        <v>200</v>
      </c>
      <c r="G3895" t="s">
        <v>34</v>
      </c>
      <c r="H3895">
        <v>46028</v>
      </c>
      <c r="I3895" t="str">
        <f t="shared" si="362"/>
        <v>Afternoon</v>
      </c>
      <c r="J3895" t="str">
        <f t="shared" si="363"/>
        <v>Tue</v>
      </c>
      <c r="K3895" t="str">
        <f t="shared" si="364"/>
        <v>2014-06-03</v>
      </c>
      <c r="L3895" s="39">
        <f t="shared" si="365"/>
        <v>0.68819444444670808</v>
      </c>
      <c r="M3895" s="19">
        <f>COUNTIF(Table1_3[Status], "Hired") / COUNTA(Table1_3[Status])</f>
        <v>0.6552734375</v>
      </c>
      <c r="N3895" s="27" t="str">
        <f t="shared" si="366"/>
        <v/>
      </c>
      <c r="O3895" t="str">
        <f>TEXT(Table1_3[[#This Row],[Interview Taken on]],"MMM")</f>
        <v>Jun</v>
      </c>
    </row>
    <row r="3896" spans="1:15" x14ac:dyDescent="0.25">
      <c r="A3896">
        <v>590807</v>
      </c>
      <c r="B3896" s="3">
        <v>41809.606944444444</v>
      </c>
      <c r="C3896">
        <f t="shared" si="361"/>
        <v>1</v>
      </c>
      <c r="D3896" t="s">
        <v>7</v>
      </c>
      <c r="E3896" t="s">
        <v>8</v>
      </c>
      <c r="F3896" t="s">
        <v>200</v>
      </c>
      <c r="G3896" t="s">
        <v>34</v>
      </c>
      <c r="H3896">
        <v>34189</v>
      </c>
      <c r="I3896" t="str">
        <f t="shared" si="362"/>
        <v>Afternoon</v>
      </c>
      <c r="J3896" t="str">
        <f t="shared" si="363"/>
        <v>Thu</v>
      </c>
      <c r="K3896" t="str">
        <f t="shared" si="364"/>
        <v>2014-06-19</v>
      </c>
      <c r="L3896" s="39">
        <f t="shared" si="365"/>
        <v>0.60694444444379769</v>
      </c>
      <c r="M3896" s="19">
        <f>COUNTIF(Table1_3[Status], "Hired") / COUNTA(Table1_3[Status])</f>
        <v>0.6552734375</v>
      </c>
      <c r="N3896" s="27">
        <f t="shared" si="366"/>
        <v>41824.606944444444</v>
      </c>
      <c r="O3896" t="str">
        <f>TEXT(Table1_3[[#This Row],[Interview Taken on]],"MMM")</f>
        <v>Jun</v>
      </c>
    </row>
    <row r="3897" spans="1:15" x14ac:dyDescent="0.25">
      <c r="A3897">
        <v>951578</v>
      </c>
      <c r="B3897" s="3">
        <v>41822.256249999999</v>
      </c>
      <c r="C3897">
        <f t="shared" si="361"/>
        <v>1</v>
      </c>
      <c r="D3897" t="s">
        <v>7</v>
      </c>
      <c r="E3897" t="s">
        <v>11</v>
      </c>
      <c r="F3897" t="s">
        <v>200</v>
      </c>
      <c r="G3897" t="s">
        <v>34</v>
      </c>
      <c r="H3897">
        <v>56011</v>
      </c>
      <c r="I3897" t="str">
        <f t="shared" si="362"/>
        <v>Morning</v>
      </c>
      <c r="J3897" t="str">
        <f t="shared" si="363"/>
        <v>Wed</v>
      </c>
      <c r="K3897" t="str">
        <f t="shared" si="364"/>
        <v>2014-07-02</v>
      </c>
      <c r="L3897" s="39">
        <f t="shared" si="365"/>
        <v>0.25624999999854481</v>
      </c>
      <c r="M3897" s="19">
        <f>COUNTIF(Table1_3[Status], "Hired") / COUNTA(Table1_3[Status])</f>
        <v>0.6552734375</v>
      </c>
      <c r="N3897" s="27">
        <f t="shared" si="366"/>
        <v>41837.256249999999</v>
      </c>
      <c r="O3897" t="str">
        <f>TEXT(Table1_3[[#This Row],[Interview Taken on]],"MMM")</f>
        <v>Jul</v>
      </c>
    </row>
    <row r="3898" spans="1:15" x14ac:dyDescent="0.25">
      <c r="A3898">
        <v>389877</v>
      </c>
      <c r="B3898" s="3">
        <v>41824.806250000001</v>
      </c>
      <c r="C3898">
        <f t="shared" si="361"/>
        <v>1</v>
      </c>
      <c r="D3898" t="s">
        <v>7</v>
      </c>
      <c r="E3898" t="s">
        <v>8</v>
      </c>
      <c r="F3898" t="s">
        <v>200</v>
      </c>
      <c r="G3898" t="s">
        <v>34</v>
      </c>
      <c r="H3898">
        <v>86815</v>
      </c>
      <c r="I3898" t="str">
        <f t="shared" si="362"/>
        <v>Evening</v>
      </c>
      <c r="J3898" t="str">
        <f t="shared" si="363"/>
        <v>Fri</v>
      </c>
      <c r="K3898" t="str">
        <f t="shared" si="364"/>
        <v>2014-07-04</v>
      </c>
      <c r="L3898" s="39">
        <f t="shared" si="365"/>
        <v>0.80625000000145519</v>
      </c>
      <c r="M3898" s="19">
        <f>COUNTIF(Table1_3[Status], "Hired") / COUNTA(Table1_3[Status])</f>
        <v>0.6552734375</v>
      </c>
      <c r="N3898" s="27">
        <f t="shared" si="366"/>
        <v>41839.806250000001</v>
      </c>
      <c r="O3898" t="str">
        <f>TEXT(Table1_3[[#This Row],[Interview Taken on]],"MMM")</f>
        <v>Jul</v>
      </c>
    </row>
    <row r="3899" spans="1:15" x14ac:dyDescent="0.25">
      <c r="A3899">
        <v>229668</v>
      </c>
      <c r="B3899" s="3">
        <v>41768.398611111108</v>
      </c>
      <c r="C3899">
        <f t="shared" si="361"/>
        <v>0</v>
      </c>
      <c r="D3899" t="s">
        <v>13</v>
      </c>
      <c r="E3899" t="s">
        <v>8</v>
      </c>
      <c r="F3899" t="s">
        <v>200</v>
      </c>
      <c r="G3899" t="s">
        <v>34</v>
      </c>
      <c r="H3899">
        <v>2719</v>
      </c>
      <c r="I3899" t="str">
        <f t="shared" si="362"/>
        <v>Morning</v>
      </c>
      <c r="J3899" t="str">
        <f t="shared" si="363"/>
        <v>Fri</v>
      </c>
      <c r="K3899" t="str">
        <f t="shared" si="364"/>
        <v>2014-05-09</v>
      </c>
      <c r="L3899" s="39">
        <f t="shared" si="365"/>
        <v>0.39861111110803904</v>
      </c>
      <c r="M3899" s="19">
        <f>COUNTIF(Table1_3[Status], "Hired") / COUNTA(Table1_3[Status])</f>
        <v>0.6552734375</v>
      </c>
      <c r="N3899" s="27" t="str">
        <f t="shared" si="366"/>
        <v/>
      </c>
      <c r="O3899" t="str">
        <f>TEXT(Table1_3[[#This Row],[Interview Taken on]],"MMM")</f>
        <v>May</v>
      </c>
    </row>
    <row r="3900" spans="1:15" x14ac:dyDescent="0.25">
      <c r="A3900">
        <v>335797</v>
      </c>
      <c r="B3900" s="3">
        <v>41768.399305555555</v>
      </c>
      <c r="C3900">
        <f t="shared" si="361"/>
        <v>0</v>
      </c>
      <c r="D3900" t="s">
        <v>13</v>
      </c>
      <c r="E3900" t="s">
        <v>8</v>
      </c>
      <c r="F3900" t="s">
        <v>200</v>
      </c>
      <c r="G3900" t="s">
        <v>34</v>
      </c>
      <c r="H3900">
        <v>78945</v>
      </c>
      <c r="I3900" t="str">
        <f t="shared" si="362"/>
        <v>Morning</v>
      </c>
      <c r="J3900" t="str">
        <f t="shared" si="363"/>
        <v>Fri</v>
      </c>
      <c r="K3900" t="str">
        <f t="shared" si="364"/>
        <v>2014-05-09</v>
      </c>
      <c r="L3900" s="39">
        <f t="shared" si="365"/>
        <v>0.39930555555474712</v>
      </c>
      <c r="M3900" s="19">
        <f>COUNTIF(Table1_3[Status], "Hired") / COUNTA(Table1_3[Status])</f>
        <v>0.6552734375</v>
      </c>
      <c r="N3900" s="27" t="str">
        <f t="shared" si="366"/>
        <v/>
      </c>
      <c r="O3900" t="str">
        <f>TEXT(Table1_3[[#This Row],[Interview Taken on]],"MMM")</f>
        <v>May</v>
      </c>
    </row>
    <row r="3901" spans="1:15" x14ac:dyDescent="0.25">
      <c r="A3901">
        <v>579041</v>
      </c>
      <c r="B3901" s="3">
        <v>41782.401388888888</v>
      </c>
      <c r="C3901">
        <f t="shared" si="361"/>
        <v>0</v>
      </c>
      <c r="D3901" t="s">
        <v>13</v>
      </c>
      <c r="E3901" t="s">
        <v>8</v>
      </c>
      <c r="F3901" t="s">
        <v>200</v>
      </c>
      <c r="G3901" t="s">
        <v>34</v>
      </c>
      <c r="H3901">
        <v>82458</v>
      </c>
      <c r="I3901" t="str">
        <f t="shared" si="362"/>
        <v>Morning</v>
      </c>
      <c r="J3901" t="str">
        <f t="shared" si="363"/>
        <v>Fri</v>
      </c>
      <c r="K3901" t="str">
        <f t="shared" si="364"/>
        <v>2014-05-23</v>
      </c>
      <c r="L3901" s="39">
        <f t="shared" si="365"/>
        <v>0.40138888888759539</v>
      </c>
      <c r="M3901" s="19">
        <f>COUNTIF(Table1_3[Status], "Hired") / COUNTA(Table1_3[Status])</f>
        <v>0.6552734375</v>
      </c>
      <c r="N3901" s="27" t="str">
        <f t="shared" si="366"/>
        <v/>
      </c>
      <c r="O3901" t="str">
        <f>TEXT(Table1_3[[#This Row],[Interview Taken on]],"MMM")</f>
        <v>May</v>
      </c>
    </row>
    <row r="3902" spans="1:15" x14ac:dyDescent="0.25">
      <c r="A3902">
        <v>248344</v>
      </c>
      <c r="B3902" s="3">
        <v>41787.861805555556</v>
      </c>
      <c r="C3902">
        <f t="shared" si="361"/>
        <v>0</v>
      </c>
      <c r="D3902" t="s">
        <v>13</v>
      </c>
      <c r="E3902" t="s">
        <v>11</v>
      </c>
      <c r="F3902" t="s">
        <v>200</v>
      </c>
      <c r="G3902" t="s">
        <v>34</v>
      </c>
      <c r="H3902">
        <v>50915</v>
      </c>
      <c r="I3902" t="str">
        <f t="shared" si="362"/>
        <v>Evening</v>
      </c>
      <c r="J3902" t="str">
        <f t="shared" si="363"/>
        <v>Wed</v>
      </c>
      <c r="K3902" t="str">
        <f t="shared" si="364"/>
        <v>2014-05-28</v>
      </c>
      <c r="L3902" s="39">
        <f t="shared" si="365"/>
        <v>0.86180555555620231</v>
      </c>
      <c r="M3902" s="19">
        <f>COUNTIF(Table1_3[Status], "Hired") / COUNTA(Table1_3[Status])</f>
        <v>0.6552734375</v>
      </c>
      <c r="N3902" s="27" t="str">
        <f t="shared" si="366"/>
        <v/>
      </c>
      <c r="O3902" t="str">
        <f>TEXT(Table1_3[[#This Row],[Interview Taken on]],"MMM")</f>
        <v>May</v>
      </c>
    </row>
    <row r="3903" spans="1:15" x14ac:dyDescent="0.25">
      <c r="A3903">
        <v>387963</v>
      </c>
      <c r="B3903" s="3">
        <v>41787.861805555556</v>
      </c>
      <c r="C3903">
        <f t="shared" si="361"/>
        <v>1</v>
      </c>
      <c r="D3903" t="s">
        <v>7</v>
      </c>
      <c r="E3903" t="s">
        <v>8</v>
      </c>
      <c r="F3903" t="s">
        <v>200</v>
      </c>
      <c r="G3903" t="s">
        <v>34</v>
      </c>
      <c r="H3903">
        <v>17425</v>
      </c>
      <c r="I3903" t="str">
        <f t="shared" si="362"/>
        <v>Evening</v>
      </c>
      <c r="J3903" t="str">
        <f t="shared" si="363"/>
        <v>Wed</v>
      </c>
      <c r="K3903" t="str">
        <f t="shared" si="364"/>
        <v>2014-05-28</v>
      </c>
      <c r="L3903" s="39">
        <f t="shared" si="365"/>
        <v>0.86180555555620231</v>
      </c>
      <c r="M3903" s="19">
        <f>COUNTIF(Table1_3[Status], "Hired") / COUNTA(Table1_3[Status])</f>
        <v>0.6552734375</v>
      </c>
      <c r="N3903" s="27">
        <f t="shared" si="366"/>
        <v>41802.861805555556</v>
      </c>
      <c r="O3903" t="str">
        <f>TEXT(Table1_3[[#This Row],[Interview Taken on]],"MMM")</f>
        <v>May</v>
      </c>
    </row>
    <row r="3904" spans="1:15" x14ac:dyDescent="0.25">
      <c r="A3904">
        <v>657136</v>
      </c>
      <c r="B3904" s="3">
        <v>41787.861805555556</v>
      </c>
      <c r="C3904">
        <f t="shared" si="361"/>
        <v>0</v>
      </c>
      <c r="D3904" t="s">
        <v>13</v>
      </c>
      <c r="E3904" t="s">
        <v>8</v>
      </c>
      <c r="F3904" t="s">
        <v>200</v>
      </c>
      <c r="G3904" t="s">
        <v>34</v>
      </c>
      <c r="H3904">
        <v>57809</v>
      </c>
      <c r="I3904" t="str">
        <f t="shared" si="362"/>
        <v>Evening</v>
      </c>
      <c r="J3904" t="str">
        <f t="shared" si="363"/>
        <v>Wed</v>
      </c>
      <c r="K3904" t="str">
        <f t="shared" si="364"/>
        <v>2014-05-28</v>
      </c>
      <c r="L3904" s="39">
        <f t="shared" si="365"/>
        <v>0.86180555555620231</v>
      </c>
      <c r="M3904" s="19">
        <f>COUNTIF(Table1_3[Status], "Hired") / COUNTA(Table1_3[Status])</f>
        <v>0.6552734375</v>
      </c>
      <c r="N3904" s="27" t="str">
        <f t="shared" si="366"/>
        <v/>
      </c>
      <c r="O3904" t="str">
        <f>TEXT(Table1_3[[#This Row],[Interview Taken on]],"MMM")</f>
        <v>May</v>
      </c>
    </row>
    <row r="3905" spans="1:15" x14ac:dyDescent="0.25">
      <c r="A3905">
        <v>442094</v>
      </c>
      <c r="B3905" s="3">
        <v>41787.862500000003</v>
      </c>
      <c r="C3905">
        <f t="shared" si="361"/>
        <v>1</v>
      </c>
      <c r="D3905" t="s">
        <v>7</v>
      </c>
      <c r="E3905" t="s">
        <v>8</v>
      </c>
      <c r="F3905" t="s">
        <v>200</v>
      </c>
      <c r="G3905" t="s">
        <v>34</v>
      </c>
      <c r="H3905">
        <v>47681</v>
      </c>
      <c r="I3905" t="str">
        <f t="shared" si="362"/>
        <v>Evening</v>
      </c>
      <c r="J3905" t="str">
        <f t="shared" si="363"/>
        <v>Wed</v>
      </c>
      <c r="K3905" t="str">
        <f t="shared" si="364"/>
        <v>2014-05-28</v>
      </c>
      <c r="L3905" s="39">
        <f t="shared" si="365"/>
        <v>0.86250000000291038</v>
      </c>
      <c r="M3905" s="19">
        <f>COUNTIF(Table1_3[Status], "Hired") / COUNTA(Table1_3[Status])</f>
        <v>0.6552734375</v>
      </c>
      <c r="N3905" s="27">
        <f t="shared" si="366"/>
        <v>41802.862500000003</v>
      </c>
      <c r="O3905" t="str">
        <f>TEXT(Table1_3[[#This Row],[Interview Taken on]],"MMM")</f>
        <v>May</v>
      </c>
    </row>
    <row r="3906" spans="1:15" x14ac:dyDescent="0.25">
      <c r="A3906">
        <v>486905</v>
      </c>
      <c r="B3906" s="3">
        <v>41787.863888888889</v>
      </c>
      <c r="C3906">
        <f t="shared" ref="C3906:C3969" si="367">IF(D3906="Hired",1,0)</f>
        <v>0</v>
      </c>
      <c r="D3906" t="s">
        <v>13</v>
      </c>
      <c r="E3906" t="s">
        <v>8</v>
      </c>
      <c r="F3906" t="s">
        <v>200</v>
      </c>
      <c r="G3906" t="s">
        <v>34</v>
      </c>
      <c r="H3906">
        <v>53582</v>
      </c>
      <c r="I3906" t="str">
        <f t="shared" ref="I3906:I3969" si="368">IF(AND(HOUR(B3906)&gt;=6, HOUR(B3906)&lt;12), "Morning",
   IF(AND(HOUR(B3906)&gt;=12, HOUR(B3906)&lt;18), "Afternoon",
   IF(AND(HOUR(B3906)&gt;=18, HOUR(B3906)&lt;24), "Evening", "Night")))</f>
        <v>Evening</v>
      </c>
      <c r="J3906" t="str">
        <f t="shared" ref="J3906:J3969" si="369">TEXT(B3906, "DDD")</f>
        <v>Wed</v>
      </c>
      <c r="K3906" t="str">
        <f t="shared" ref="K3906:K3969" si="370">TEXT(B3906, "YYYY-MM-DD")</f>
        <v>2014-05-28</v>
      </c>
      <c r="L3906" s="39">
        <f t="shared" ref="L3906:L3969" si="371">MOD(B3906,1)</f>
        <v>0.86388888888905058</v>
      </c>
      <c r="M3906" s="19">
        <f>COUNTIF(Table1_3[Status], "Hired") / COUNTA(Table1_3[Status])</f>
        <v>0.6552734375</v>
      </c>
      <c r="N3906" s="27" t="str">
        <f t="shared" ref="N3906:N3969" si="372">IF(D3906="Hired", B3906+15, "")</f>
        <v/>
      </c>
      <c r="O3906" t="str">
        <f>TEXT(Table1_3[[#This Row],[Interview Taken on]],"MMM")</f>
        <v>May</v>
      </c>
    </row>
    <row r="3907" spans="1:15" x14ac:dyDescent="0.25">
      <c r="A3907">
        <v>464509</v>
      </c>
      <c r="B3907" s="3">
        <v>41802.522222222222</v>
      </c>
      <c r="C3907">
        <f t="shared" si="367"/>
        <v>1</v>
      </c>
      <c r="D3907" t="s">
        <v>7</v>
      </c>
      <c r="E3907" t="s">
        <v>11</v>
      </c>
      <c r="F3907" t="s">
        <v>200</v>
      </c>
      <c r="G3907" t="s">
        <v>34</v>
      </c>
      <c r="H3907">
        <v>95535</v>
      </c>
      <c r="I3907" t="str">
        <f t="shared" si="368"/>
        <v>Afternoon</v>
      </c>
      <c r="J3907" t="str">
        <f t="shared" si="369"/>
        <v>Thu</v>
      </c>
      <c r="K3907" t="str">
        <f t="shared" si="370"/>
        <v>2014-06-12</v>
      </c>
      <c r="L3907" s="39">
        <f t="shared" si="371"/>
        <v>0.52222222222189885</v>
      </c>
      <c r="M3907" s="19">
        <f>COUNTIF(Table1_3[Status], "Hired") / COUNTA(Table1_3[Status])</f>
        <v>0.6552734375</v>
      </c>
      <c r="N3907" s="27">
        <f t="shared" si="372"/>
        <v>41817.522222222222</v>
      </c>
      <c r="O3907" t="str">
        <f>TEXT(Table1_3[[#This Row],[Interview Taken on]],"MMM")</f>
        <v>Jun</v>
      </c>
    </row>
    <row r="3908" spans="1:15" x14ac:dyDescent="0.25">
      <c r="A3908">
        <v>791737</v>
      </c>
      <c r="B3908" s="3">
        <v>41824.000694444447</v>
      </c>
      <c r="C3908">
        <f t="shared" si="367"/>
        <v>0</v>
      </c>
      <c r="D3908" t="s">
        <v>13</v>
      </c>
      <c r="E3908" t="s">
        <v>11</v>
      </c>
      <c r="F3908" t="s">
        <v>200</v>
      </c>
      <c r="G3908" t="s">
        <v>34</v>
      </c>
      <c r="H3908">
        <v>26036</v>
      </c>
      <c r="I3908" t="str">
        <f t="shared" si="368"/>
        <v>Night</v>
      </c>
      <c r="J3908" t="str">
        <f t="shared" si="369"/>
        <v>Fri</v>
      </c>
      <c r="K3908" t="str">
        <f t="shared" si="370"/>
        <v>2014-07-04</v>
      </c>
      <c r="L3908" s="39">
        <f t="shared" si="371"/>
        <v>6.944444467080757E-4</v>
      </c>
      <c r="M3908" s="19">
        <f>COUNTIF(Table1_3[Status], "Hired") / COUNTA(Table1_3[Status])</f>
        <v>0.6552734375</v>
      </c>
      <c r="N3908" s="27" t="str">
        <f t="shared" si="372"/>
        <v/>
      </c>
      <c r="O3908" t="str">
        <f>TEXT(Table1_3[[#This Row],[Interview Taken on]],"MMM")</f>
        <v>Jul</v>
      </c>
    </row>
    <row r="3909" spans="1:15" x14ac:dyDescent="0.25">
      <c r="A3909">
        <v>488691</v>
      </c>
      <c r="B3909" s="3">
        <v>41824.00277777778</v>
      </c>
      <c r="C3909">
        <f t="shared" si="367"/>
        <v>0</v>
      </c>
      <c r="D3909" t="s">
        <v>13</v>
      </c>
      <c r="E3909" t="s">
        <v>11</v>
      </c>
      <c r="F3909" t="s">
        <v>200</v>
      </c>
      <c r="G3909" t="s">
        <v>34</v>
      </c>
      <c r="H3909">
        <v>48477</v>
      </c>
      <c r="I3909" t="str">
        <f t="shared" si="368"/>
        <v>Night</v>
      </c>
      <c r="J3909" t="str">
        <f t="shared" si="369"/>
        <v>Fri</v>
      </c>
      <c r="K3909" t="str">
        <f t="shared" si="370"/>
        <v>2014-07-04</v>
      </c>
      <c r="L3909" s="39">
        <f t="shared" si="371"/>
        <v>2.7777777795563452E-3</v>
      </c>
      <c r="M3909" s="19">
        <f>COUNTIF(Table1_3[Status], "Hired") / COUNTA(Table1_3[Status])</f>
        <v>0.6552734375</v>
      </c>
      <c r="N3909" s="27" t="str">
        <f t="shared" si="372"/>
        <v/>
      </c>
      <c r="O3909" t="str">
        <f>TEXT(Table1_3[[#This Row],[Interview Taken on]],"MMM")</f>
        <v>Jul</v>
      </c>
    </row>
    <row r="3910" spans="1:15" x14ac:dyDescent="0.25">
      <c r="A3910">
        <v>58937</v>
      </c>
      <c r="B3910" s="3">
        <v>41824.003472222219</v>
      </c>
      <c r="C3910">
        <f t="shared" si="367"/>
        <v>1</v>
      </c>
      <c r="D3910" t="s">
        <v>7</v>
      </c>
      <c r="E3910" t="s">
        <v>11</v>
      </c>
      <c r="F3910" t="s">
        <v>200</v>
      </c>
      <c r="G3910" t="s">
        <v>34</v>
      </c>
      <c r="H3910">
        <v>15293</v>
      </c>
      <c r="I3910" t="str">
        <f t="shared" si="368"/>
        <v>Night</v>
      </c>
      <c r="J3910" t="str">
        <f t="shared" si="369"/>
        <v>Fri</v>
      </c>
      <c r="K3910" t="str">
        <f t="shared" si="370"/>
        <v>2014-07-04</v>
      </c>
      <c r="L3910" s="39">
        <f t="shared" si="371"/>
        <v>3.4722222189884633E-3</v>
      </c>
      <c r="M3910" s="19">
        <f>COUNTIF(Table1_3[Status], "Hired") / COUNTA(Table1_3[Status])</f>
        <v>0.6552734375</v>
      </c>
      <c r="N3910" s="27">
        <f t="shared" si="372"/>
        <v>41839.003472222219</v>
      </c>
      <c r="O3910" t="str">
        <f>TEXT(Table1_3[[#This Row],[Interview Taken on]],"MMM")</f>
        <v>Jul</v>
      </c>
    </row>
    <row r="3911" spans="1:15" x14ac:dyDescent="0.25">
      <c r="A3911">
        <v>437058</v>
      </c>
      <c r="B3911" s="3">
        <v>41824.005555555559</v>
      </c>
      <c r="C3911">
        <f t="shared" si="367"/>
        <v>0</v>
      </c>
      <c r="D3911" t="s">
        <v>13</v>
      </c>
      <c r="E3911" t="s">
        <v>11</v>
      </c>
      <c r="F3911" t="s">
        <v>200</v>
      </c>
      <c r="G3911" t="s">
        <v>34</v>
      </c>
      <c r="H3911">
        <v>10271</v>
      </c>
      <c r="I3911" t="str">
        <f t="shared" si="368"/>
        <v>Night</v>
      </c>
      <c r="J3911" t="str">
        <f t="shared" si="369"/>
        <v>Fri</v>
      </c>
      <c r="K3911" t="str">
        <f t="shared" si="370"/>
        <v>2014-07-04</v>
      </c>
      <c r="L3911" s="39">
        <f t="shared" si="371"/>
        <v>5.5555555591126904E-3</v>
      </c>
      <c r="M3911" s="19">
        <f>COUNTIF(Table1_3[Status], "Hired") / COUNTA(Table1_3[Status])</f>
        <v>0.6552734375</v>
      </c>
      <c r="N3911" s="27" t="str">
        <f t="shared" si="372"/>
        <v/>
      </c>
      <c r="O3911" t="str">
        <f>TEXT(Table1_3[[#This Row],[Interview Taken on]],"MMM")</f>
        <v>Jul</v>
      </c>
    </row>
    <row r="3912" spans="1:15" x14ac:dyDescent="0.25">
      <c r="A3912">
        <v>430925</v>
      </c>
      <c r="B3912" s="3">
        <v>41824.003472222219</v>
      </c>
      <c r="C3912">
        <f t="shared" si="367"/>
        <v>1</v>
      </c>
      <c r="D3912" t="s">
        <v>7</v>
      </c>
      <c r="E3912" t="s">
        <v>11</v>
      </c>
      <c r="F3912" t="s">
        <v>200</v>
      </c>
      <c r="G3912" t="s">
        <v>34</v>
      </c>
      <c r="H3912">
        <v>97932</v>
      </c>
      <c r="I3912" t="str">
        <f t="shared" si="368"/>
        <v>Night</v>
      </c>
      <c r="J3912" t="str">
        <f t="shared" si="369"/>
        <v>Fri</v>
      </c>
      <c r="K3912" t="str">
        <f t="shared" si="370"/>
        <v>2014-07-04</v>
      </c>
      <c r="L3912" s="39">
        <f t="shared" si="371"/>
        <v>3.4722222189884633E-3</v>
      </c>
      <c r="M3912" s="19">
        <f>COUNTIF(Table1_3[Status], "Hired") / COUNTA(Table1_3[Status])</f>
        <v>0.6552734375</v>
      </c>
      <c r="N3912" s="27">
        <f t="shared" si="372"/>
        <v>41839.003472222219</v>
      </c>
      <c r="O3912" t="str">
        <f>TEXT(Table1_3[[#This Row],[Interview Taken on]],"MMM")</f>
        <v>Jul</v>
      </c>
    </row>
    <row r="3913" spans="1:15" x14ac:dyDescent="0.25">
      <c r="A3913">
        <v>991451</v>
      </c>
      <c r="B3913" s="3">
        <v>41824.00277777778</v>
      </c>
      <c r="C3913">
        <f t="shared" si="367"/>
        <v>1</v>
      </c>
      <c r="D3913" t="s">
        <v>7</v>
      </c>
      <c r="E3913" t="s">
        <v>11</v>
      </c>
      <c r="F3913" t="s">
        <v>200</v>
      </c>
      <c r="G3913" t="s">
        <v>34</v>
      </c>
      <c r="H3913">
        <v>25268</v>
      </c>
      <c r="I3913" t="str">
        <f t="shared" si="368"/>
        <v>Night</v>
      </c>
      <c r="J3913" t="str">
        <f t="shared" si="369"/>
        <v>Fri</v>
      </c>
      <c r="K3913" t="str">
        <f t="shared" si="370"/>
        <v>2014-07-04</v>
      </c>
      <c r="L3913" s="39">
        <f t="shared" si="371"/>
        <v>2.7777777795563452E-3</v>
      </c>
      <c r="M3913" s="19">
        <f>COUNTIF(Table1_3[Status], "Hired") / COUNTA(Table1_3[Status])</f>
        <v>0.6552734375</v>
      </c>
      <c r="N3913" s="27">
        <f t="shared" si="372"/>
        <v>41839.00277777778</v>
      </c>
      <c r="O3913" t="str">
        <f>TEXT(Table1_3[[#This Row],[Interview Taken on]],"MMM")</f>
        <v>Jul</v>
      </c>
    </row>
    <row r="3914" spans="1:15" x14ac:dyDescent="0.25">
      <c r="A3914">
        <v>642877</v>
      </c>
      <c r="B3914" s="3">
        <v>41832.777083333334</v>
      </c>
      <c r="C3914">
        <f t="shared" si="367"/>
        <v>0</v>
      </c>
      <c r="D3914" t="s">
        <v>13</v>
      </c>
      <c r="E3914" t="s">
        <v>8</v>
      </c>
      <c r="F3914" t="s">
        <v>200</v>
      </c>
      <c r="G3914" t="s">
        <v>34</v>
      </c>
      <c r="H3914">
        <v>22683</v>
      </c>
      <c r="I3914" t="str">
        <f t="shared" si="368"/>
        <v>Evening</v>
      </c>
      <c r="J3914" t="str">
        <f t="shared" si="369"/>
        <v>Sat</v>
      </c>
      <c r="K3914" t="str">
        <f t="shared" si="370"/>
        <v>2014-07-12</v>
      </c>
      <c r="L3914" s="39">
        <f t="shared" si="371"/>
        <v>0.77708333333430346</v>
      </c>
      <c r="M3914" s="19">
        <f>COUNTIF(Table1_3[Status], "Hired") / COUNTA(Table1_3[Status])</f>
        <v>0.6552734375</v>
      </c>
      <c r="N3914" s="27" t="str">
        <f t="shared" si="372"/>
        <v/>
      </c>
      <c r="O3914" t="str">
        <f>TEXT(Table1_3[[#This Row],[Interview Taken on]],"MMM")</f>
        <v>Jul</v>
      </c>
    </row>
    <row r="3915" spans="1:15" x14ac:dyDescent="0.25">
      <c r="A3915">
        <v>989961</v>
      </c>
      <c r="B3915" s="3">
        <v>41832.777083333334</v>
      </c>
      <c r="C3915">
        <f t="shared" si="367"/>
        <v>0</v>
      </c>
      <c r="D3915" t="s">
        <v>13</v>
      </c>
      <c r="E3915" t="s">
        <v>8</v>
      </c>
      <c r="F3915" t="s">
        <v>200</v>
      </c>
      <c r="G3915" t="s">
        <v>34</v>
      </c>
      <c r="H3915">
        <v>14559</v>
      </c>
      <c r="I3915" t="str">
        <f t="shared" si="368"/>
        <v>Evening</v>
      </c>
      <c r="J3915" t="str">
        <f t="shared" si="369"/>
        <v>Sat</v>
      </c>
      <c r="K3915" t="str">
        <f t="shared" si="370"/>
        <v>2014-07-12</v>
      </c>
      <c r="L3915" s="39">
        <f t="shared" si="371"/>
        <v>0.77708333333430346</v>
      </c>
      <c r="M3915" s="19">
        <f>COUNTIF(Table1_3[Status], "Hired") / COUNTA(Table1_3[Status])</f>
        <v>0.6552734375</v>
      </c>
      <c r="N3915" s="27" t="str">
        <f t="shared" si="372"/>
        <v/>
      </c>
      <c r="O3915" t="str">
        <f>TEXT(Table1_3[[#This Row],[Interview Taken on]],"MMM")</f>
        <v>Jul</v>
      </c>
    </row>
    <row r="3916" spans="1:15" x14ac:dyDescent="0.25">
      <c r="A3916">
        <v>259269</v>
      </c>
      <c r="B3916" s="3">
        <v>41786.754166666666</v>
      </c>
      <c r="C3916">
        <f t="shared" si="367"/>
        <v>1</v>
      </c>
      <c r="D3916" t="s">
        <v>7</v>
      </c>
      <c r="E3916" t="s">
        <v>8</v>
      </c>
      <c r="F3916" t="s">
        <v>205</v>
      </c>
      <c r="G3916" t="s">
        <v>34</v>
      </c>
      <c r="H3916">
        <v>15216</v>
      </c>
      <c r="I3916" t="str">
        <f t="shared" si="368"/>
        <v>Evening</v>
      </c>
      <c r="J3916" t="str">
        <f t="shared" si="369"/>
        <v>Tue</v>
      </c>
      <c r="K3916" t="str">
        <f t="shared" si="370"/>
        <v>2014-05-27</v>
      </c>
      <c r="L3916" s="39">
        <f t="shared" si="371"/>
        <v>0.75416666666569654</v>
      </c>
      <c r="M3916" s="19">
        <f>COUNTIF(Table1_3[Status], "Hired") / COUNTA(Table1_3[Status])</f>
        <v>0.6552734375</v>
      </c>
      <c r="N3916" s="27">
        <f t="shared" si="372"/>
        <v>41801.754166666666</v>
      </c>
      <c r="O3916" t="str">
        <f>TEXT(Table1_3[[#This Row],[Interview Taken on]],"MMM")</f>
        <v>May</v>
      </c>
    </row>
    <row r="3917" spans="1:15" x14ac:dyDescent="0.25">
      <c r="A3917">
        <v>202730</v>
      </c>
      <c r="B3917" s="3">
        <v>41786.754166666666</v>
      </c>
      <c r="C3917">
        <f t="shared" si="367"/>
        <v>1</v>
      </c>
      <c r="D3917" t="s">
        <v>7</v>
      </c>
      <c r="E3917" t="s">
        <v>11</v>
      </c>
      <c r="F3917" t="s">
        <v>205</v>
      </c>
      <c r="G3917" t="s">
        <v>34</v>
      </c>
      <c r="H3917">
        <v>22862</v>
      </c>
      <c r="I3917" t="str">
        <f t="shared" si="368"/>
        <v>Evening</v>
      </c>
      <c r="J3917" t="str">
        <f t="shared" si="369"/>
        <v>Tue</v>
      </c>
      <c r="K3917" t="str">
        <f t="shared" si="370"/>
        <v>2014-05-27</v>
      </c>
      <c r="L3917" s="39">
        <f t="shared" si="371"/>
        <v>0.75416666666569654</v>
      </c>
      <c r="M3917" s="19">
        <f>COUNTIF(Table1_3[Status], "Hired") / COUNTA(Table1_3[Status])</f>
        <v>0.6552734375</v>
      </c>
      <c r="N3917" s="27">
        <f t="shared" si="372"/>
        <v>41801.754166666666</v>
      </c>
      <c r="O3917" t="str">
        <f>TEXT(Table1_3[[#This Row],[Interview Taken on]],"MMM")</f>
        <v>May</v>
      </c>
    </row>
    <row r="3918" spans="1:15" x14ac:dyDescent="0.25">
      <c r="A3918">
        <v>984292</v>
      </c>
      <c r="B3918" s="3">
        <v>41793.458333333336</v>
      </c>
      <c r="C3918">
        <f t="shared" si="367"/>
        <v>0</v>
      </c>
      <c r="D3918" t="s">
        <v>13</v>
      </c>
      <c r="E3918" t="s">
        <v>11</v>
      </c>
      <c r="F3918" t="s">
        <v>205</v>
      </c>
      <c r="G3918" t="s">
        <v>34</v>
      </c>
      <c r="H3918">
        <v>37882</v>
      </c>
      <c r="I3918" t="str">
        <f t="shared" si="368"/>
        <v>Morning</v>
      </c>
      <c r="J3918" t="str">
        <f t="shared" si="369"/>
        <v>Tue</v>
      </c>
      <c r="K3918" t="str">
        <f t="shared" si="370"/>
        <v>2014-06-03</v>
      </c>
      <c r="L3918" s="39">
        <f t="shared" si="371"/>
        <v>0.45833333333575865</v>
      </c>
      <c r="M3918" s="19">
        <f>COUNTIF(Table1_3[Status], "Hired") / COUNTA(Table1_3[Status])</f>
        <v>0.6552734375</v>
      </c>
      <c r="N3918" s="27" t="str">
        <f t="shared" si="372"/>
        <v/>
      </c>
      <c r="O3918" t="str">
        <f>TEXT(Table1_3[[#This Row],[Interview Taken on]],"MMM")</f>
        <v>Jun</v>
      </c>
    </row>
    <row r="3919" spans="1:15" x14ac:dyDescent="0.25">
      <c r="A3919">
        <v>273112</v>
      </c>
      <c r="B3919" s="3">
        <v>41873.397916666669</v>
      </c>
      <c r="C3919">
        <f t="shared" si="367"/>
        <v>1</v>
      </c>
      <c r="D3919" t="s">
        <v>7</v>
      </c>
      <c r="E3919" t="s">
        <v>8</v>
      </c>
      <c r="F3919" t="s">
        <v>205</v>
      </c>
      <c r="G3919" t="s">
        <v>34</v>
      </c>
      <c r="H3919">
        <v>58438</v>
      </c>
      <c r="I3919" t="str">
        <f t="shared" si="368"/>
        <v>Morning</v>
      </c>
      <c r="J3919" t="str">
        <f t="shared" si="369"/>
        <v>Fri</v>
      </c>
      <c r="K3919" t="str">
        <f t="shared" si="370"/>
        <v>2014-08-22</v>
      </c>
      <c r="L3919" s="39">
        <f t="shared" si="371"/>
        <v>0.39791666666860692</v>
      </c>
      <c r="M3919" s="19">
        <f>COUNTIF(Table1_3[Status], "Hired") / COUNTA(Table1_3[Status])</f>
        <v>0.6552734375</v>
      </c>
      <c r="N3919" s="27">
        <f t="shared" si="372"/>
        <v>41888.397916666669</v>
      </c>
      <c r="O3919" t="str">
        <f>TEXT(Table1_3[[#This Row],[Interview Taken on]],"MMM")</f>
        <v>Aug</v>
      </c>
    </row>
    <row r="3920" spans="1:15" x14ac:dyDescent="0.25">
      <c r="A3920">
        <v>830024</v>
      </c>
      <c r="B3920" s="3">
        <v>41778.396527777775</v>
      </c>
      <c r="C3920">
        <f t="shared" si="367"/>
        <v>1</v>
      </c>
      <c r="D3920" t="s">
        <v>7</v>
      </c>
      <c r="E3920" t="s">
        <v>8</v>
      </c>
      <c r="F3920" t="s">
        <v>204</v>
      </c>
      <c r="G3920" t="s">
        <v>34</v>
      </c>
      <c r="H3920">
        <v>54712</v>
      </c>
      <c r="I3920" t="str">
        <f t="shared" si="368"/>
        <v>Morning</v>
      </c>
      <c r="J3920" t="str">
        <f t="shared" si="369"/>
        <v>Mon</v>
      </c>
      <c r="K3920" t="str">
        <f t="shared" si="370"/>
        <v>2014-05-19</v>
      </c>
      <c r="L3920" s="39">
        <f t="shared" si="371"/>
        <v>0.39652777777519077</v>
      </c>
      <c r="M3920" s="19">
        <f>COUNTIF(Table1_3[Status], "Hired") / COUNTA(Table1_3[Status])</f>
        <v>0.6552734375</v>
      </c>
      <c r="N3920" s="27">
        <f t="shared" si="372"/>
        <v>41793.396527777775</v>
      </c>
      <c r="O3920" t="str">
        <f>TEXT(Table1_3[[#This Row],[Interview Taken on]],"MMM")</f>
        <v>May</v>
      </c>
    </row>
    <row r="3921" spans="1:15" x14ac:dyDescent="0.25">
      <c r="A3921">
        <v>938760</v>
      </c>
      <c r="B3921" s="3">
        <v>41841.396527777775</v>
      </c>
      <c r="C3921">
        <f t="shared" si="367"/>
        <v>1</v>
      </c>
      <c r="D3921" t="s">
        <v>7</v>
      </c>
      <c r="E3921" t="s">
        <v>8</v>
      </c>
      <c r="F3921" t="s">
        <v>204</v>
      </c>
      <c r="G3921" t="s">
        <v>34</v>
      </c>
      <c r="H3921">
        <v>62020</v>
      </c>
      <c r="I3921" t="str">
        <f t="shared" si="368"/>
        <v>Morning</v>
      </c>
      <c r="J3921" t="str">
        <f t="shared" si="369"/>
        <v>Mon</v>
      </c>
      <c r="K3921" t="str">
        <f t="shared" si="370"/>
        <v>2014-07-21</v>
      </c>
      <c r="L3921" s="39">
        <f t="shared" si="371"/>
        <v>0.39652777777519077</v>
      </c>
      <c r="M3921" s="19">
        <f>COUNTIF(Table1_3[Status], "Hired") / COUNTA(Table1_3[Status])</f>
        <v>0.6552734375</v>
      </c>
      <c r="N3921" s="27">
        <f t="shared" si="372"/>
        <v>41856.396527777775</v>
      </c>
      <c r="O3921" t="str">
        <f>TEXT(Table1_3[[#This Row],[Interview Taken on]],"MMM")</f>
        <v>Jul</v>
      </c>
    </row>
    <row r="3922" spans="1:15" x14ac:dyDescent="0.25">
      <c r="A3922">
        <v>217754</v>
      </c>
      <c r="B3922" s="3">
        <v>41857.712500000001</v>
      </c>
      <c r="C3922">
        <f t="shared" si="367"/>
        <v>1</v>
      </c>
      <c r="D3922" t="s">
        <v>7</v>
      </c>
      <c r="E3922" t="s">
        <v>8</v>
      </c>
      <c r="F3922" t="s">
        <v>204</v>
      </c>
      <c r="G3922" t="s">
        <v>34</v>
      </c>
      <c r="H3922">
        <v>2463</v>
      </c>
      <c r="I3922" t="str">
        <f t="shared" si="368"/>
        <v>Afternoon</v>
      </c>
      <c r="J3922" t="str">
        <f t="shared" si="369"/>
        <v>Wed</v>
      </c>
      <c r="K3922" t="str">
        <f t="shared" si="370"/>
        <v>2014-08-06</v>
      </c>
      <c r="L3922" s="39">
        <f t="shared" si="371"/>
        <v>0.71250000000145519</v>
      </c>
      <c r="M3922" s="19">
        <f>COUNTIF(Table1_3[Status], "Hired") / COUNTA(Table1_3[Status])</f>
        <v>0.6552734375</v>
      </c>
      <c r="N3922" s="27">
        <f t="shared" si="372"/>
        <v>41872.712500000001</v>
      </c>
      <c r="O3922" t="str">
        <f>TEXT(Table1_3[[#This Row],[Interview Taken on]],"MMM")</f>
        <v>Aug</v>
      </c>
    </row>
    <row r="3923" spans="1:15" x14ac:dyDescent="0.25">
      <c r="A3923">
        <v>353917</v>
      </c>
      <c r="B3923" s="3">
        <v>41877.693749999999</v>
      </c>
      <c r="C3923">
        <f t="shared" si="367"/>
        <v>1</v>
      </c>
      <c r="D3923" t="s">
        <v>7</v>
      </c>
      <c r="E3923" t="s">
        <v>8</v>
      </c>
      <c r="F3923" t="s">
        <v>204</v>
      </c>
      <c r="G3923" t="s">
        <v>34</v>
      </c>
      <c r="H3923">
        <v>14997</v>
      </c>
      <c r="I3923" t="str">
        <f t="shared" si="368"/>
        <v>Afternoon</v>
      </c>
      <c r="J3923" t="str">
        <f t="shared" si="369"/>
        <v>Tue</v>
      </c>
      <c r="K3923" t="str">
        <f t="shared" si="370"/>
        <v>2014-08-26</v>
      </c>
      <c r="L3923" s="39">
        <f t="shared" si="371"/>
        <v>0.69374999999854481</v>
      </c>
      <c r="M3923" s="19">
        <f>COUNTIF(Table1_3[Status], "Hired") / COUNTA(Table1_3[Status])</f>
        <v>0.6552734375</v>
      </c>
      <c r="N3923" s="27">
        <f t="shared" si="372"/>
        <v>41892.693749999999</v>
      </c>
      <c r="O3923" t="str">
        <f>TEXT(Table1_3[[#This Row],[Interview Taken on]],"MMM")</f>
        <v>Aug</v>
      </c>
    </row>
    <row r="3924" spans="1:15" x14ac:dyDescent="0.25">
      <c r="A3924">
        <v>307390</v>
      </c>
      <c r="B3924" s="3">
        <v>41878.390972222223</v>
      </c>
      <c r="C3924">
        <f t="shared" si="367"/>
        <v>1</v>
      </c>
      <c r="D3924" t="s">
        <v>7</v>
      </c>
      <c r="E3924" t="s">
        <v>8</v>
      </c>
      <c r="F3924" t="s">
        <v>204</v>
      </c>
      <c r="G3924" t="s">
        <v>34</v>
      </c>
      <c r="H3924">
        <v>80927</v>
      </c>
      <c r="I3924" t="str">
        <f t="shared" si="368"/>
        <v>Morning</v>
      </c>
      <c r="J3924" t="str">
        <f t="shared" si="369"/>
        <v>Wed</v>
      </c>
      <c r="K3924" t="str">
        <f t="shared" si="370"/>
        <v>2014-08-27</v>
      </c>
      <c r="L3924" s="39">
        <f t="shared" si="371"/>
        <v>0.39097222222335404</v>
      </c>
      <c r="M3924" s="19">
        <f>COUNTIF(Table1_3[Status], "Hired") / COUNTA(Table1_3[Status])</f>
        <v>0.6552734375</v>
      </c>
      <c r="N3924" s="27">
        <f t="shared" si="372"/>
        <v>41893.390972222223</v>
      </c>
      <c r="O3924" t="str">
        <f>TEXT(Table1_3[[#This Row],[Interview Taken on]],"MMM")</f>
        <v>Aug</v>
      </c>
    </row>
    <row r="3925" spans="1:15" x14ac:dyDescent="0.25">
      <c r="A3925">
        <v>824047</v>
      </c>
      <c r="B3925" s="3">
        <v>41856.356249999997</v>
      </c>
      <c r="C3925">
        <f t="shared" si="367"/>
        <v>1</v>
      </c>
      <c r="D3925" t="s">
        <v>7</v>
      </c>
      <c r="E3925" t="s">
        <v>11</v>
      </c>
      <c r="F3925" t="s">
        <v>205</v>
      </c>
      <c r="G3925" t="s">
        <v>12</v>
      </c>
      <c r="H3925">
        <v>35844</v>
      </c>
      <c r="I3925" t="str">
        <f t="shared" si="368"/>
        <v>Morning</v>
      </c>
      <c r="J3925" t="str">
        <f t="shared" si="369"/>
        <v>Tue</v>
      </c>
      <c r="K3925" t="str">
        <f t="shared" si="370"/>
        <v>2014-08-05</v>
      </c>
      <c r="L3925" s="39">
        <f t="shared" si="371"/>
        <v>0.35624999999708962</v>
      </c>
      <c r="M3925" s="19">
        <f>COUNTIF(Table1_3[Status], "Hired") / COUNTA(Table1_3[Status])</f>
        <v>0.6552734375</v>
      </c>
      <c r="N3925" s="27">
        <f t="shared" si="372"/>
        <v>41871.356249999997</v>
      </c>
      <c r="O3925" t="str">
        <f>TEXT(Table1_3[[#This Row],[Interview Taken on]],"MMM")</f>
        <v>Aug</v>
      </c>
    </row>
    <row r="3926" spans="1:15" x14ac:dyDescent="0.25">
      <c r="A3926">
        <v>99934</v>
      </c>
      <c r="B3926" s="3">
        <v>41785.398611111108</v>
      </c>
      <c r="C3926">
        <f t="shared" si="367"/>
        <v>1</v>
      </c>
      <c r="D3926" t="s">
        <v>7</v>
      </c>
      <c r="E3926" t="s">
        <v>11</v>
      </c>
      <c r="F3926" t="s">
        <v>205</v>
      </c>
      <c r="G3926" t="s">
        <v>34</v>
      </c>
      <c r="H3926">
        <v>52182</v>
      </c>
      <c r="I3926" t="str">
        <f t="shared" si="368"/>
        <v>Morning</v>
      </c>
      <c r="J3926" t="str">
        <f t="shared" si="369"/>
        <v>Mon</v>
      </c>
      <c r="K3926" t="str">
        <f t="shared" si="370"/>
        <v>2014-05-26</v>
      </c>
      <c r="L3926" s="39">
        <f t="shared" si="371"/>
        <v>0.39861111110803904</v>
      </c>
      <c r="M3926" s="19">
        <f>COUNTIF(Table1_3[Status], "Hired") / COUNTA(Table1_3[Status])</f>
        <v>0.6552734375</v>
      </c>
      <c r="N3926" s="27">
        <f t="shared" si="372"/>
        <v>41800.398611111108</v>
      </c>
      <c r="O3926" t="str">
        <f>TEXT(Table1_3[[#This Row],[Interview Taken on]],"MMM")</f>
        <v>May</v>
      </c>
    </row>
    <row r="3927" spans="1:15" x14ac:dyDescent="0.25">
      <c r="A3927">
        <v>282040</v>
      </c>
      <c r="B3927" s="3">
        <v>41785.399305555555</v>
      </c>
      <c r="C3927">
        <f t="shared" si="367"/>
        <v>0</v>
      </c>
      <c r="D3927" t="s">
        <v>13</v>
      </c>
      <c r="E3927" t="s">
        <v>8</v>
      </c>
      <c r="F3927" t="s">
        <v>205</v>
      </c>
      <c r="G3927" t="s">
        <v>34</v>
      </c>
      <c r="H3927">
        <v>81683</v>
      </c>
      <c r="I3927" t="str">
        <f t="shared" si="368"/>
        <v>Morning</v>
      </c>
      <c r="J3927" t="str">
        <f t="shared" si="369"/>
        <v>Mon</v>
      </c>
      <c r="K3927" t="str">
        <f t="shared" si="370"/>
        <v>2014-05-26</v>
      </c>
      <c r="L3927" s="39">
        <f t="shared" si="371"/>
        <v>0.39930555555474712</v>
      </c>
      <c r="M3927" s="19">
        <f>COUNTIF(Table1_3[Status], "Hired") / COUNTA(Table1_3[Status])</f>
        <v>0.6552734375</v>
      </c>
      <c r="N3927" s="27" t="str">
        <f t="shared" si="372"/>
        <v/>
      </c>
      <c r="O3927" t="str">
        <f>TEXT(Table1_3[[#This Row],[Interview Taken on]],"MMM")</f>
        <v>May</v>
      </c>
    </row>
    <row r="3928" spans="1:15" x14ac:dyDescent="0.25">
      <c r="A3928">
        <v>263166</v>
      </c>
      <c r="B3928" s="3">
        <v>41852.340277777781</v>
      </c>
      <c r="C3928">
        <f t="shared" si="367"/>
        <v>0</v>
      </c>
      <c r="D3928" t="s">
        <v>13</v>
      </c>
      <c r="E3928" t="s">
        <v>8</v>
      </c>
      <c r="F3928" t="s">
        <v>205</v>
      </c>
      <c r="G3928" t="s">
        <v>34</v>
      </c>
      <c r="H3928">
        <v>86432</v>
      </c>
      <c r="I3928" t="str">
        <f t="shared" si="368"/>
        <v>Morning</v>
      </c>
      <c r="J3928" t="str">
        <f t="shared" si="369"/>
        <v>Fri</v>
      </c>
      <c r="K3928" t="str">
        <f t="shared" si="370"/>
        <v>2014-08-01</v>
      </c>
      <c r="L3928" s="39">
        <f t="shared" si="371"/>
        <v>0.34027777778101154</v>
      </c>
      <c r="M3928" s="19">
        <f>COUNTIF(Table1_3[Status], "Hired") / COUNTA(Table1_3[Status])</f>
        <v>0.6552734375</v>
      </c>
      <c r="N3928" s="27" t="str">
        <f t="shared" si="372"/>
        <v/>
      </c>
      <c r="O3928" t="str">
        <f>TEXT(Table1_3[[#This Row],[Interview Taken on]],"MMM")</f>
        <v>Aug</v>
      </c>
    </row>
    <row r="3929" spans="1:15" x14ac:dyDescent="0.25">
      <c r="A3929">
        <v>232657</v>
      </c>
      <c r="B3929" s="3">
        <v>41774.563194444447</v>
      </c>
      <c r="C3929">
        <f t="shared" si="367"/>
        <v>1</v>
      </c>
      <c r="D3929" t="s">
        <v>7</v>
      </c>
      <c r="E3929" t="s">
        <v>8</v>
      </c>
      <c r="F3929" t="s">
        <v>201</v>
      </c>
      <c r="G3929" t="s">
        <v>12</v>
      </c>
      <c r="H3929">
        <v>57400</v>
      </c>
      <c r="I3929" t="str">
        <f t="shared" si="368"/>
        <v>Afternoon</v>
      </c>
      <c r="J3929" t="str">
        <f t="shared" si="369"/>
        <v>Thu</v>
      </c>
      <c r="K3929" t="str">
        <f t="shared" si="370"/>
        <v>2014-05-15</v>
      </c>
      <c r="L3929" s="39">
        <f t="shared" si="371"/>
        <v>0.56319444444670808</v>
      </c>
      <c r="M3929" s="19">
        <f>COUNTIF(Table1_3[Status], "Hired") / COUNTA(Table1_3[Status])</f>
        <v>0.6552734375</v>
      </c>
      <c r="N3929" s="27">
        <f t="shared" si="372"/>
        <v>41789.563194444447</v>
      </c>
      <c r="O3929" t="str">
        <f>TEXT(Table1_3[[#This Row],[Interview Taken on]],"MMM")</f>
        <v>May</v>
      </c>
    </row>
    <row r="3930" spans="1:15" x14ac:dyDescent="0.25">
      <c r="A3930">
        <v>558724</v>
      </c>
      <c r="B3930" s="3">
        <v>41785.734722222223</v>
      </c>
      <c r="C3930">
        <f t="shared" si="367"/>
        <v>0</v>
      </c>
      <c r="D3930" t="s">
        <v>13</v>
      </c>
      <c r="E3930" t="s">
        <v>8</v>
      </c>
      <c r="F3930" t="s">
        <v>201</v>
      </c>
      <c r="G3930" t="s">
        <v>12</v>
      </c>
      <c r="H3930">
        <v>47351</v>
      </c>
      <c r="I3930" t="str">
        <f t="shared" si="368"/>
        <v>Afternoon</v>
      </c>
      <c r="J3930" t="str">
        <f t="shared" si="369"/>
        <v>Mon</v>
      </c>
      <c r="K3930" t="str">
        <f t="shared" si="370"/>
        <v>2014-05-26</v>
      </c>
      <c r="L3930" s="39">
        <f t="shared" si="371"/>
        <v>0.73472222222335404</v>
      </c>
      <c r="M3930" s="19">
        <f>COUNTIF(Table1_3[Status], "Hired") / COUNTA(Table1_3[Status])</f>
        <v>0.6552734375</v>
      </c>
      <c r="N3930" s="27" t="str">
        <f t="shared" si="372"/>
        <v/>
      </c>
      <c r="O3930" t="str">
        <f>TEXT(Table1_3[[#This Row],[Interview Taken on]],"MMM")</f>
        <v>May</v>
      </c>
    </row>
    <row r="3931" spans="1:15" x14ac:dyDescent="0.25">
      <c r="A3931">
        <v>67488</v>
      </c>
      <c r="B3931" s="3">
        <v>41855.396527777775</v>
      </c>
      <c r="C3931">
        <f t="shared" si="367"/>
        <v>1</v>
      </c>
      <c r="D3931" t="s">
        <v>7</v>
      </c>
      <c r="E3931" t="s">
        <v>8</v>
      </c>
      <c r="F3931" t="s">
        <v>201</v>
      </c>
      <c r="G3931" t="s">
        <v>12</v>
      </c>
      <c r="H3931">
        <v>10631</v>
      </c>
      <c r="I3931" t="str">
        <f t="shared" si="368"/>
        <v>Morning</v>
      </c>
      <c r="J3931" t="str">
        <f t="shared" si="369"/>
        <v>Mon</v>
      </c>
      <c r="K3931" t="str">
        <f t="shared" si="370"/>
        <v>2014-08-04</v>
      </c>
      <c r="L3931" s="39">
        <f t="shared" si="371"/>
        <v>0.39652777777519077</v>
      </c>
      <c r="M3931" s="19">
        <f>COUNTIF(Table1_3[Status], "Hired") / COUNTA(Table1_3[Status])</f>
        <v>0.6552734375</v>
      </c>
      <c r="N3931" s="27">
        <f t="shared" si="372"/>
        <v>41870.396527777775</v>
      </c>
      <c r="O3931" t="str">
        <f>TEXT(Table1_3[[#This Row],[Interview Taken on]],"MMM")</f>
        <v>Aug</v>
      </c>
    </row>
    <row r="3932" spans="1:15" x14ac:dyDescent="0.25">
      <c r="A3932">
        <v>640471</v>
      </c>
      <c r="B3932" s="3">
        <v>41870.713888888888</v>
      </c>
      <c r="C3932">
        <f t="shared" si="367"/>
        <v>1</v>
      </c>
      <c r="D3932" t="s">
        <v>7</v>
      </c>
      <c r="E3932" t="s">
        <v>38</v>
      </c>
      <c r="F3932" t="s">
        <v>205</v>
      </c>
      <c r="G3932" t="s">
        <v>34</v>
      </c>
      <c r="H3932">
        <v>37465</v>
      </c>
      <c r="I3932" t="str">
        <f t="shared" si="368"/>
        <v>Afternoon</v>
      </c>
      <c r="J3932" t="str">
        <f t="shared" si="369"/>
        <v>Tue</v>
      </c>
      <c r="K3932" t="str">
        <f t="shared" si="370"/>
        <v>2014-08-19</v>
      </c>
      <c r="L3932" s="39">
        <f t="shared" si="371"/>
        <v>0.71388888888759539</v>
      </c>
      <c r="M3932" s="19">
        <f>COUNTIF(Table1_3[Status], "Hired") / COUNTA(Table1_3[Status])</f>
        <v>0.6552734375</v>
      </c>
      <c r="N3932" s="27">
        <f t="shared" si="372"/>
        <v>41885.713888888888</v>
      </c>
      <c r="O3932" t="str">
        <f>TEXT(Table1_3[[#This Row],[Interview Taken on]],"MMM")</f>
        <v>Aug</v>
      </c>
    </row>
    <row r="3933" spans="1:15" x14ac:dyDescent="0.25">
      <c r="A3933">
        <v>884261</v>
      </c>
      <c r="B3933" s="3">
        <v>41870.714583333334</v>
      </c>
      <c r="C3933">
        <f t="shared" si="367"/>
        <v>0</v>
      </c>
      <c r="D3933" t="s">
        <v>13</v>
      </c>
      <c r="E3933" t="s">
        <v>38</v>
      </c>
      <c r="F3933" t="s">
        <v>205</v>
      </c>
      <c r="G3933" t="s">
        <v>34</v>
      </c>
      <c r="H3933">
        <v>1386</v>
      </c>
      <c r="I3933" t="str">
        <f t="shared" si="368"/>
        <v>Afternoon</v>
      </c>
      <c r="J3933" t="str">
        <f t="shared" si="369"/>
        <v>Tue</v>
      </c>
      <c r="K3933" t="str">
        <f t="shared" si="370"/>
        <v>2014-08-19</v>
      </c>
      <c r="L3933" s="39">
        <f t="shared" si="371"/>
        <v>0.71458333333430346</v>
      </c>
      <c r="M3933" s="19">
        <f>COUNTIF(Table1_3[Status], "Hired") / COUNTA(Table1_3[Status])</f>
        <v>0.6552734375</v>
      </c>
      <c r="N3933" s="27" t="str">
        <f t="shared" si="372"/>
        <v/>
      </c>
      <c r="O3933" t="str">
        <f>TEXT(Table1_3[[#This Row],[Interview Taken on]],"MMM")</f>
        <v>Aug</v>
      </c>
    </row>
    <row r="3934" spans="1:15" x14ac:dyDescent="0.25">
      <c r="A3934">
        <v>260828</v>
      </c>
      <c r="B3934" s="3">
        <v>41870.715277777781</v>
      </c>
      <c r="C3934">
        <f t="shared" si="367"/>
        <v>0</v>
      </c>
      <c r="D3934" t="s">
        <v>13</v>
      </c>
      <c r="E3934" t="s">
        <v>38</v>
      </c>
      <c r="F3934" t="s">
        <v>205</v>
      </c>
      <c r="G3934" t="s">
        <v>34</v>
      </c>
      <c r="H3934">
        <v>19308</v>
      </c>
      <c r="I3934" t="str">
        <f t="shared" si="368"/>
        <v>Afternoon</v>
      </c>
      <c r="J3934" t="str">
        <f t="shared" si="369"/>
        <v>Tue</v>
      </c>
      <c r="K3934" t="str">
        <f t="shared" si="370"/>
        <v>2014-08-19</v>
      </c>
      <c r="L3934" s="39">
        <f t="shared" si="371"/>
        <v>0.71527777778101154</v>
      </c>
      <c r="M3934" s="19">
        <f>COUNTIF(Table1_3[Status], "Hired") / COUNTA(Table1_3[Status])</f>
        <v>0.6552734375</v>
      </c>
      <c r="N3934" s="27" t="str">
        <f t="shared" si="372"/>
        <v/>
      </c>
      <c r="O3934" t="str">
        <f>TEXT(Table1_3[[#This Row],[Interview Taken on]],"MMM")</f>
        <v>Aug</v>
      </c>
    </row>
    <row r="3935" spans="1:15" x14ac:dyDescent="0.25">
      <c r="A3935">
        <v>695891</v>
      </c>
      <c r="B3935" s="3">
        <v>41807.686805555553</v>
      </c>
      <c r="C3935">
        <f t="shared" si="367"/>
        <v>1</v>
      </c>
      <c r="D3935" t="s">
        <v>7</v>
      </c>
      <c r="E3935" t="s">
        <v>11</v>
      </c>
      <c r="F3935" t="s">
        <v>201</v>
      </c>
      <c r="G3935" t="s">
        <v>23</v>
      </c>
      <c r="H3935">
        <v>69597</v>
      </c>
      <c r="I3935" t="str">
        <f t="shared" si="368"/>
        <v>Afternoon</v>
      </c>
      <c r="J3935" t="str">
        <f t="shared" si="369"/>
        <v>Tue</v>
      </c>
      <c r="K3935" t="str">
        <f t="shared" si="370"/>
        <v>2014-06-17</v>
      </c>
      <c r="L3935" s="39">
        <f t="shared" si="371"/>
        <v>0.68680555555329192</v>
      </c>
      <c r="M3935" s="19">
        <f>COUNTIF(Table1_3[Status], "Hired") / COUNTA(Table1_3[Status])</f>
        <v>0.6552734375</v>
      </c>
      <c r="N3935" s="27">
        <f t="shared" si="372"/>
        <v>41822.686805555553</v>
      </c>
      <c r="O3935" t="str">
        <f>TEXT(Table1_3[[#This Row],[Interview Taken on]],"MMM")</f>
        <v>Jun</v>
      </c>
    </row>
    <row r="3936" spans="1:15" x14ac:dyDescent="0.25">
      <c r="A3936">
        <v>415382</v>
      </c>
      <c r="B3936" s="3">
        <v>41807.688194444447</v>
      </c>
      <c r="C3936">
        <f t="shared" si="367"/>
        <v>1</v>
      </c>
      <c r="D3936" t="s">
        <v>7</v>
      </c>
      <c r="E3936" t="s">
        <v>11</v>
      </c>
      <c r="F3936" t="s">
        <v>201</v>
      </c>
      <c r="G3936" t="s">
        <v>23</v>
      </c>
      <c r="H3936">
        <v>79833</v>
      </c>
      <c r="I3936" t="str">
        <f t="shared" si="368"/>
        <v>Afternoon</v>
      </c>
      <c r="J3936" t="str">
        <f t="shared" si="369"/>
        <v>Tue</v>
      </c>
      <c r="K3936" t="str">
        <f t="shared" si="370"/>
        <v>2014-06-17</v>
      </c>
      <c r="L3936" s="39">
        <f t="shared" si="371"/>
        <v>0.68819444444670808</v>
      </c>
      <c r="M3936" s="19">
        <f>COUNTIF(Table1_3[Status], "Hired") / COUNTA(Table1_3[Status])</f>
        <v>0.6552734375</v>
      </c>
      <c r="N3936" s="27">
        <f t="shared" si="372"/>
        <v>41822.688194444447</v>
      </c>
      <c r="O3936" t="str">
        <f>TEXT(Table1_3[[#This Row],[Interview Taken on]],"MMM")</f>
        <v>Jun</v>
      </c>
    </row>
    <row r="3937" spans="1:15" x14ac:dyDescent="0.25">
      <c r="A3937">
        <v>405152</v>
      </c>
      <c r="B3937" s="3">
        <v>41807.6875</v>
      </c>
      <c r="C3937">
        <f t="shared" si="367"/>
        <v>0</v>
      </c>
      <c r="D3937" t="s">
        <v>13</v>
      </c>
      <c r="E3937" t="s">
        <v>11</v>
      </c>
      <c r="F3937" t="s">
        <v>201</v>
      </c>
      <c r="G3937" t="s">
        <v>23</v>
      </c>
      <c r="H3937">
        <v>60789</v>
      </c>
      <c r="I3937" t="str">
        <f t="shared" si="368"/>
        <v>Afternoon</v>
      </c>
      <c r="J3937" t="str">
        <f t="shared" si="369"/>
        <v>Tue</v>
      </c>
      <c r="K3937" t="str">
        <f t="shared" si="370"/>
        <v>2014-06-17</v>
      </c>
      <c r="L3937" s="39">
        <f t="shared" si="371"/>
        <v>0.6875</v>
      </c>
      <c r="M3937" s="19">
        <f>COUNTIF(Table1_3[Status], "Hired") / COUNTA(Table1_3[Status])</f>
        <v>0.6552734375</v>
      </c>
      <c r="N3937" s="27" t="str">
        <f t="shared" si="372"/>
        <v/>
      </c>
      <c r="O3937" t="str">
        <f>TEXT(Table1_3[[#This Row],[Interview Taken on]],"MMM")</f>
        <v>Jun</v>
      </c>
    </row>
    <row r="3938" spans="1:15" x14ac:dyDescent="0.25">
      <c r="A3938">
        <v>922942</v>
      </c>
      <c r="B3938" s="3">
        <v>41869.396527777775</v>
      </c>
      <c r="C3938">
        <f t="shared" si="367"/>
        <v>1</v>
      </c>
      <c r="D3938" t="s">
        <v>7</v>
      </c>
      <c r="E3938" t="s">
        <v>8</v>
      </c>
      <c r="F3938" t="s">
        <v>201</v>
      </c>
      <c r="G3938" t="s">
        <v>25</v>
      </c>
      <c r="H3938">
        <v>18480</v>
      </c>
      <c r="I3938" t="str">
        <f t="shared" si="368"/>
        <v>Morning</v>
      </c>
      <c r="J3938" t="str">
        <f t="shared" si="369"/>
        <v>Mon</v>
      </c>
      <c r="K3938" t="str">
        <f t="shared" si="370"/>
        <v>2014-08-18</v>
      </c>
      <c r="L3938" s="39">
        <f t="shared" si="371"/>
        <v>0.39652777777519077</v>
      </c>
      <c r="M3938" s="19">
        <f>COUNTIF(Table1_3[Status], "Hired") / COUNTA(Table1_3[Status])</f>
        <v>0.6552734375</v>
      </c>
      <c r="N3938" s="27">
        <f t="shared" si="372"/>
        <v>41884.396527777775</v>
      </c>
      <c r="O3938" t="str">
        <f>TEXT(Table1_3[[#This Row],[Interview Taken on]],"MMM")</f>
        <v>Aug</v>
      </c>
    </row>
    <row r="3939" spans="1:15" x14ac:dyDescent="0.25">
      <c r="A3939">
        <v>746537</v>
      </c>
      <c r="B3939" s="3">
        <v>41856.397916666669</v>
      </c>
      <c r="C3939">
        <f t="shared" si="367"/>
        <v>1</v>
      </c>
      <c r="D3939" t="s">
        <v>7</v>
      </c>
      <c r="E3939" t="s">
        <v>8</v>
      </c>
      <c r="F3939" t="s">
        <v>204</v>
      </c>
      <c r="G3939" t="s">
        <v>18</v>
      </c>
      <c r="H3939">
        <v>68528</v>
      </c>
      <c r="I3939" t="str">
        <f t="shared" si="368"/>
        <v>Morning</v>
      </c>
      <c r="J3939" t="str">
        <f t="shared" si="369"/>
        <v>Tue</v>
      </c>
      <c r="K3939" t="str">
        <f t="shared" si="370"/>
        <v>2014-08-05</v>
      </c>
      <c r="L3939" s="39">
        <f t="shared" si="371"/>
        <v>0.39791666666860692</v>
      </c>
      <c r="M3939" s="19">
        <f>COUNTIF(Table1_3[Status], "Hired") / COUNTA(Table1_3[Status])</f>
        <v>0.6552734375</v>
      </c>
      <c r="N3939" s="27">
        <f t="shared" si="372"/>
        <v>41871.397916666669</v>
      </c>
      <c r="O3939" t="str">
        <f>TEXT(Table1_3[[#This Row],[Interview Taken on]],"MMM")</f>
        <v>Aug</v>
      </c>
    </row>
    <row r="3940" spans="1:15" x14ac:dyDescent="0.25">
      <c r="A3940">
        <v>895640</v>
      </c>
      <c r="B3940" s="3">
        <v>41829.771527777775</v>
      </c>
      <c r="C3940">
        <f t="shared" si="367"/>
        <v>1</v>
      </c>
      <c r="D3940" t="s">
        <v>7</v>
      </c>
      <c r="E3940" t="s">
        <v>11</v>
      </c>
      <c r="F3940" t="s">
        <v>203</v>
      </c>
      <c r="G3940" t="s">
        <v>34</v>
      </c>
      <c r="H3940">
        <v>72160</v>
      </c>
      <c r="I3940" t="str">
        <f t="shared" si="368"/>
        <v>Evening</v>
      </c>
      <c r="J3940" t="str">
        <f t="shared" si="369"/>
        <v>Wed</v>
      </c>
      <c r="K3940" t="str">
        <f t="shared" si="370"/>
        <v>2014-07-09</v>
      </c>
      <c r="L3940" s="39">
        <f t="shared" si="371"/>
        <v>0.77152777777519077</v>
      </c>
      <c r="M3940" s="19">
        <f>COUNTIF(Table1_3[Status], "Hired") / COUNTA(Table1_3[Status])</f>
        <v>0.6552734375</v>
      </c>
      <c r="N3940" s="27">
        <f t="shared" si="372"/>
        <v>41844.771527777775</v>
      </c>
      <c r="O3940" t="str">
        <f>TEXT(Table1_3[[#This Row],[Interview Taken on]],"MMM")</f>
        <v>Jul</v>
      </c>
    </row>
    <row r="3941" spans="1:15" x14ac:dyDescent="0.25">
      <c r="A3941">
        <v>735642</v>
      </c>
      <c r="B3941" s="3">
        <v>41863.67083333333</v>
      </c>
      <c r="C3941">
        <f t="shared" si="367"/>
        <v>0</v>
      </c>
      <c r="D3941" t="s">
        <v>13</v>
      </c>
      <c r="E3941" t="s">
        <v>11</v>
      </c>
      <c r="F3941" t="s">
        <v>205</v>
      </c>
      <c r="G3941" t="s">
        <v>18</v>
      </c>
      <c r="H3941">
        <v>87237</v>
      </c>
      <c r="I3941" t="str">
        <f t="shared" si="368"/>
        <v>Afternoon</v>
      </c>
      <c r="J3941" t="str">
        <f t="shared" si="369"/>
        <v>Tue</v>
      </c>
      <c r="K3941" t="str">
        <f t="shared" si="370"/>
        <v>2014-08-12</v>
      </c>
      <c r="L3941" s="39">
        <f t="shared" si="371"/>
        <v>0.67083333332993789</v>
      </c>
      <c r="M3941" s="19">
        <f>COUNTIF(Table1_3[Status], "Hired") / COUNTA(Table1_3[Status])</f>
        <v>0.6552734375</v>
      </c>
      <c r="N3941" s="27" t="str">
        <f t="shared" si="372"/>
        <v/>
      </c>
      <c r="O3941" t="str">
        <f>TEXT(Table1_3[[#This Row],[Interview Taken on]],"MMM")</f>
        <v>Aug</v>
      </c>
    </row>
    <row r="3942" spans="1:15" x14ac:dyDescent="0.25">
      <c r="A3942">
        <v>120355</v>
      </c>
      <c r="B3942" s="3">
        <v>41765.396527777775</v>
      </c>
      <c r="C3942">
        <f t="shared" si="367"/>
        <v>0</v>
      </c>
      <c r="D3942" t="s">
        <v>13</v>
      </c>
      <c r="E3942" t="s">
        <v>8</v>
      </c>
      <c r="F3942" t="s">
        <v>201</v>
      </c>
      <c r="G3942" t="s">
        <v>18</v>
      </c>
      <c r="H3942">
        <v>78769</v>
      </c>
      <c r="I3942" t="str">
        <f t="shared" si="368"/>
        <v>Morning</v>
      </c>
      <c r="J3942" t="str">
        <f t="shared" si="369"/>
        <v>Tue</v>
      </c>
      <c r="K3942" t="str">
        <f t="shared" si="370"/>
        <v>2014-05-06</v>
      </c>
      <c r="L3942" s="39">
        <f t="shared" si="371"/>
        <v>0.39652777777519077</v>
      </c>
      <c r="M3942" s="19">
        <f>COUNTIF(Table1_3[Status], "Hired") / COUNTA(Table1_3[Status])</f>
        <v>0.6552734375</v>
      </c>
      <c r="N3942" s="27" t="str">
        <f t="shared" si="372"/>
        <v/>
      </c>
      <c r="O3942" t="str">
        <f>TEXT(Table1_3[[#This Row],[Interview Taken on]],"MMM")</f>
        <v>May</v>
      </c>
    </row>
    <row r="3943" spans="1:15" x14ac:dyDescent="0.25">
      <c r="A3943">
        <v>915403</v>
      </c>
      <c r="B3943" s="3">
        <v>41765.397916666669</v>
      </c>
      <c r="C3943">
        <f t="shared" si="367"/>
        <v>0</v>
      </c>
      <c r="D3943" t="s">
        <v>13</v>
      </c>
      <c r="E3943" t="s">
        <v>8</v>
      </c>
      <c r="F3943" t="s">
        <v>201</v>
      </c>
      <c r="G3943" t="s">
        <v>18</v>
      </c>
      <c r="H3943">
        <v>83655</v>
      </c>
      <c r="I3943" t="str">
        <f t="shared" si="368"/>
        <v>Morning</v>
      </c>
      <c r="J3943" t="str">
        <f t="shared" si="369"/>
        <v>Tue</v>
      </c>
      <c r="K3943" t="str">
        <f t="shared" si="370"/>
        <v>2014-05-06</v>
      </c>
      <c r="L3943" s="39">
        <f t="shared" si="371"/>
        <v>0.39791666666860692</v>
      </c>
      <c r="M3943" s="19">
        <f>COUNTIF(Table1_3[Status], "Hired") / COUNTA(Table1_3[Status])</f>
        <v>0.6552734375</v>
      </c>
      <c r="N3943" s="27" t="str">
        <f t="shared" si="372"/>
        <v/>
      </c>
      <c r="O3943" t="str">
        <f>TEXT(Table1_3[[#This Row],[Interview Taken on]],"MMM")</f>
        <v>May</v>
      </c>
    </row>
    <row r="3944" spans="1:15" x14ac:dyDescent="0.25">
      <c r="A3944">
        <v>218613</v>
      </c>
      <c r="B3944" s="3">
        <v>41765.4</v>
      </c>
      <c r="C3944">
        <f t="shared" si="367"/>
        <v>1</v>
      </c>
      <c r="D3944" t="s">
        <v>7</v>
      </c>
      <c r="E3944" t="s">
        <v>8</v>
      </c>
      <c r="F3944" t="s">
        <v>201</v>
      </c>
      <c r="G3944" t="s">
        <v>18</v>
      </c>
      <c r="H3944">
        <v>9149</v>
      </c>
      <c r="I3944" t="str">
        <f t="shared" si="368"/>
        <v>Morning</v>
      </c>
      <c r="J3944" t="str">
        <f t="shared" si="369"/>
        <v>Tue</v>
      </c>
      <c r="K3944" t="str">
        <f t="shared" si="370"/>
        <v>2014-05-06</v>
      </c>
      <c r="L3944" s="39">
        <f t="shared" si="371"/>
        <v>0.40000000000145519</v>
      </c>
      <c r="M3944" s="19">
        <f>COUNTIF(Table1_3[Status], "Hired") / COUNTA(Table1_3[Status])</f>
        <v>0.6552734375</v>
      </c>
      <c r="N3944" s="27">
        <f t="shared" si="372"/>
        <v>41780.400000000001</v>
      </c>
      <c r="O3944" t="str">
        <f>TEXT(Table1_3[[#This Row],[Interview Taken on]],"MMM")</f>
        <v>May</v>
      </c>
    </row>
    <row r="3945" spans="1:15" x14ac:dyDescent="0.25">
      <c r="A3945">
        <v>525791</v>
      </c>
      <c r="B3945" s="3">
        <v>41775.31527777778</v>
      </c>
      <c r="C3945">
        <f t="shared" si="367"/>
        <v>1</v>
      </c>
      <c r="D3945" t="s">
        <v>7</v>
      </c>
      <c r="E3945" t="s">
        <v>8</v>
      </c>
      <c r="F3945" t="s">
        <v>201</v>
      </c>
      <c r="G3945" t="s">
        <v>18</v>
      </c>
      <c r="H3945">
        <v>76751</v>
      </c>
      <c r="I3945" t="str">
        <f t="shared" si="368"/>
        <v>Morning</v>
      </c>
      <c r="J3945" t="str">
        <f t="shared" si="369"/>
        <v>Fri</v>
      </c>
      <c r="K3945" t="str">
        <f t="shared" si="370"/>
        <v>2014-05-16</v>
      </c>
      <c r="L3945" s="39">
        <f t="shared" si="371"/>
        <v>0.31527777777955635</v>
      </c>
      <c r="M3945" s="19">
        <f>COUNTIF(Table1_3[Status], "Hired") / COUNTA(Table1_3[Status])</f>
        <v>0.6552734375</v>
      </c>
      <c r="N3945" s="27">
        <f t="shared" si="372"/>
        <v>41790.31527777778</v>
      </c>
      <c r="O3945" t="str">
        <f>TEXT(Table1_3[[#This Row],[Interview Taken on]],"MMM")</f>
        <v>May</v>
      </c>
    </row>
    <row r="3946" spans="1:15" x14ac:dyDescent="0.25">
      <c r="A3946">
        <v>665191</v>
      </c>
      <c r="B3946" s="3">
        <v>41775.315972222219</v>
      </c>
      <c r="C3946">
        <f t="shared" si="367"/>
        <v>1</v>
      </c>
      <c r="D3946" t="s">
        <v>7</v>
      </c>
      <c r="E3946" t="s">
        <v>8</v>
      </c>
      <c r="F3946" t="s">
        <v>201</v>
      </c>
      <c r="G3946" t="s">
        <v>18</v>
      </c>
      <c r="H3946">
        <v>47531</v>
      </c>
      <c r="I3946" t="str">
        <f t="shared" si="368"/>
        <v>Morning</v>
      </c>
      <c r="J3946" t="str">
        <f t="shared" si="369"/>
        <v>Fri</v>
      </c>
      <c r="K3946" t="str">
        <f t="shared" si="370"/>
        <v>2014-05-16</v>
      </c>
      <c r="L3946" s="39">
        <f t="shared" si="371"/>
        <v>0.31597222221898846</v>
      </c>
      <c r="M3946" s="19">
        <f>COUNTIF(Table1_3[Status], "Hired") / COUNTA(Table1_3[Status])</f>
        <v>0.6552734375</v>
      </c>
      <c r="N3946" s="27">
        <f t="shared" si="372"/>
        <v>41790.315972222219</v>
      </c>
      <c r="O3946" t="str">
        <f>TEXT(Table1_3[[#This Row],[Interview Taken on]],"MMM")</f>
        <v>May</v>
      </c>
    </row>
    <row r="3947" spans="1:15" x14ac:dyDescent="0.25">
      <c r="A3947">
        <v>461695</v>
      </c>
      <c r="B3947" s="3">
        <v>41794.659722222219</v>
      </c>
      <c r="C3947">
        <f t="shared" si="367"/>
        <v>0</v>
      </c>
      <c r="D3947" t="s">
        <v>13</v>
      </c>
      <c r="E3947" t="s">
        <v>8</v>
      </c>
      <c r="F3947" t="s">
        <v>201</v>
      </c>
      <c r="G3947" t="s">
        <v>22</v>
      </c>
      <c r="H3947">
        <v>46636</v>
      </c>
      <c r="I3947" t="str">
        <f t="shared" si="368"/>
        <v>Afternoon</v>
      </c>
      <c r="J3947" t="str">
        <f t="shared" si="369"/>
        <v>Wed</v>
      </c>
      <c r="K3947" t="str">
        <f t="shared" si="370"/>
        <v>2014-06-04</v>
      </c>
      <c r="L3947" s="39">
        <f t="shared" si="371"/>
        <v>0.65972222221898846</v>
      </c>
      <c r="M3947" s="19">
        <f>COUNTIF(Table1_3[Status], "Hired") / COUNTA(Table1_3[Status])</f>
        <v>0.6552734375</v>
      </c>
      <c r="N3947" s="27" t="str">
        <f t="shared" si="372"/>
        <v/>
      </c>
      <c r="O3947" t="str">
        <f>TEXT(Table1_3[[#This Row],[Interview Taken on]],"MMM")</f>
        <v>Jun</v>
      </c>
    </row>
    <row r="3948" spans="1:15" x14ac:dyDescent="0.25">
      <c r="A3948">
        <v>25761</v>
      </c>
      <c r="B3948" s="3">
        <v>41794.661805555559</v>
      </c>
      <c r="C3948">
        <f t="shared" si="367"/>
        <v>1</v>
      </c>
      <c r="D3948" t="s">
        <v>7</v>
      </c>
      <c r="E3948" t="s">
        <v>8</v>
      </c>
      <c r="F3948" t="s">
        <v>201</v>
      </c>
      <c r="G3948" t="s">
        <v>22</v>
      </c>
      <c r="H3948">
        <v>55502</v>
      </c>
      <c r="I3948" t="str">
        <f t="shared" si="368"/>
        <v>Afternoon</v>
      </c>
      <c r="J3948" t="str">
        <f t="shared" si="369"/>
        <v>Wed</v>
      </c>
      <c r="K3948" t="str">
        <f t="shared" si="370"/>
        <v>2014-06-04</v>
      </c>
      <c r="L3948" s="39">
        <f t="shared" si="371"/>
        <v>0.66180555555911269</v>
      </c>
      <c r="M3948" s="19">
        <f>COUNTIF(Table1_3[Status], "Hired") / COUNTA(Table1_3[Status])</f>
        <v>0.6552734375</v>
      </c>
      <c r="N3948" s="27">
        <f t="shared" si="372"/>
        <v>41809.661805555559</v>
      </c>
      <c r="O3948" t="str">
        <f>TEXT(Table1_3[[#This Row],[Interview Taken on]],"MMM")</f>
        <v>Jun</v>
      </c>
    </row>
    <row r="3949" spans="1:15" x14ac:dyDescent="0.25">
      <c r="A3949">
        <v>511313</v>
      </c>
      <c r="B3949" s="3">
        <v>41815.592361111114</v>
      </c>
      <c r="C3949">
        <f t="shared" si="367"/>
        <v>0</v>
      </c>
      <c r="D3949" t="s">
        <v>13</v>
      </c>
      <c r="E3949" t="s">
        <v>8</v>
      </c>
      <c r="F3949" t="s">
        <v>201</v>
      </c>
      <c r="G3949" t="s">
        <v>18</v>
      </c>
      <c r="H3949">
        <v>87691</v>
      </c>
      <c r="I3949" t="str">
        <f t="shared" si="368"/>
        <v>Afternoon</v>
      </c>
      <c r="J3949" t="str">
        <f t="shared" si="369"/>
        <v>Wed</v>
      </c>
      <c r="K3949" t="str">
        <f t="shared" si="370"/>
        <v>2014-06-25</v>
      </c>
      <c r="L3949" s="39">
        <f t="shared" si="371"/>
        <v>0.59236111111385981</v>
      </c>
      <c r="M3949" s="19">
        <f>COUNTIF(Table1_3[Status], "Hired") / COUNTA(Table1_3[Status])</f>
        <v>0.6552734375</v>
      </c>
      <c r="N3949" s="27" t="str">
        <f t="shared" si="372"/>
        <v/>
      </c>
      <c r="O3949" t="str">
        <f>TEXT(Table1_3[[#This Row],[Interview Taken on]],"MMM")</f>
        <v>Jun</v>
      </c>
    </row>
    <row r="3950" spans="1:15" x14ac:dyDescent="0.25">
      <c r="A3950">
        <v>327673</v>
      </c>
      <c r="B3950" s="3">
        <v>41815.593055555553</v>
      </c>
      <c r="C3950">
        <f t="shared" si="367"/>
        <v>0</v>
      </c>
      <c r="D3950" t="s">
        <v>13</v>
      </c>
      <c r="E3950" t="s">
        <v>8</v>
      </c>
      <c r="F3950" t="s">
        <v>201</v>
      </c>
      <c r="G3950" t="s">
        <v>18</v>
      </c>
      <c r="H3950">
        <v>22503</v>
      </c>
      <c r="I3950" t="str">
        <f t="shared" si="368"/>
        <v>Afternoon</v>
      </c>
      <c r="J3950" t="str">
        <f t="shared" si="369"/>
        <v>Wed</v>
      </c>
      <c r="K3950" t="str">
        <f t="shared" si="370"/>
        <v>2014-06-25</v>
      </c>
      <c r="L3950" s="39">
        <f t="shared" si="371"/>
        <v>0.59305555555329192</v>
      </c>
      <c r="M3950" s="19">
        <f>COUNTIF(Table1_3[Status], "Hired") / COUNTA(Table1_3[Status])</f>
        <v>0.6552734375</v>
      </c>
      <c r="N3950" s="27" t="str">
        <f t="shared" si="372"/>
        <v/>
      </c>
      <c r="O3950" t="str">
        <f>TEXT(Table1_3[[#This Row],[Interview Taken on]],"MMM")</f>
        <v>Jun</v>
      </c>
    </row>
    <row r="3951" spans="1:15" x14ac:dyDescent="0.25">
      <c r="A3951">
        <v>130020</v>
      </c>
      <c r="B3951" s="3">
        <v>41815.594444444447</v>
      </c>
      <c r="C3951">
        <f t="shared" si="367"/>
        <v>1</v>
      </c>
      <c r="D3951" t="s">
        <v>7</v>
      </c>
      <c r="E3951" t="s">
        <v>8</v>
      </c>
      <c r="F3951" t="s">
        <v>201</v>
      </c>
      <c r="G3951" t="s">
        <v>18</v>
      </c>
      <c r="H3951">
        <v>80256</v>
      </c>
      <c r="I3951" t="str">
        <f t="shared" si="368"/>
        <v>Afternoon</v>
      </c>
      <c r="J3951" t="str">
        <f t="shared" si="369"/>
        <v>Wed</v>
      </c>
      <c r="K3951" t="str">
        <f t="shared" si="370"/>
        <v>2014-06-25</v>
      </c>
      <c r="L3951" s="39">
        <f t="shared" si="371"/>
        <v>0.59444444444670808</v>
      </c>
      <c r="M3951" s="19">
        <f>COUNTIF(Table1_3[Status], "Hired") / COUNTA(Table1_3[Status])</f>
        <v>0.6552734375</v>
      </c>
      <c r="N3951" s="27">
        <f t="shared" si="372"/>
        <v>41830.594444444447</v>
      </c>
      <c r="O3951" t="str">
        <f>TEXT(Table1_3[[#This Row],[Interview Taken on]],"MMM")</f>
        <v>Jun</v>
      </c>
    </row>
    <row r="3952" spans="1:15" x14ac:dyDescent="0.25">
      <c r="A3952">
        <v>916438</v>
      </c>
      <c r="B3952" s="3">
        <v>41815.606944444444</v>
      </c>
      <c r="C3952">
        <f t="shared" si="367"/>
        <v>0</v>
      </c>
      <c r="D3952" t="s">
        <v>13</v>
      </c>
      <c r="E3952" t="s">
        <v>11</v>
      </c>
      <c r="F3952" t="s">
        <v>201</v>
      </c>
      <c r="G3952" t="s">
        <v>18</v>
      </c>
      <c r="H3952">
        <v>41453</v>
      </c>
      <c r="I3952" t="str">
        <f t="shared" si="368"/>
        <v>Afternoon</v>
      </c>
      <c r="J3952" t="str">
        <f t="shared" si="369"/>
        <v>Wed</v>
      </c>
      <c r="K3952" t="str">
        <f t="shared" si="370"/>
        <v>2014-06-25</v>
      </c>
      <c r="L3952" s="39">
        <f t="shared" si="371"/>
        <v>0.60694444444379769</v>
      </c>
      <c r="M3952" s="19">
        <f>COUNTIF(Table1_3[Status], "Hired") / COUNTA(Table1_3[Status])</f>
        <v>0.6552734375</v>
      </c>
      <c r="N3952" s="27" t="str">
        <f t="shared" si="372"/>
        <v/>
      </c>
      <c r="O3952" t="str">
        <f>TEXT(Table1_3[[#This Row],[Interview Taken on]],"MMM")</f>
        <v>Jun</v>
      </c>
    </row>
    <row r="3953" spans="1:15" x14ac:dyDescent="0.25">
      <c r="A3953">
        <v>402937</v>
      </c>
      <c r="B3953" s="3">
        <v>41815.607638888891</v>
      </c>
      <c r="C3953">
        <f t="shared" si="367"/>
        <v>1</v>
      </c>
      <c r="D3953" t="s">
        <v>7</v>
      </c>
      <c r="E3953" t="s">
        <v>8</v>
      </c>
      <c r="F3953" t="s">
        <v>201</v>
      </c>
      <c r="G3953" t="s">
        <v>18</v>
      </c>
      <c r="H3953">
        <v>38604</v>
      </c>
      <c r="I3953" t="str">
        <f t="shared" si="368"/>
        <v>Afternoon</v>
      </c>
      <c r="J3953" t="str">
        <f t="shared" si="369"/>
        <v>Wed</v>
      </c>
      <c r="K3953" t="str">
        <f t="shared" si="370"/>
        <v>2014-06-25</v>
      </c>
      <c r="L3953" s="39">
        <f t="shared" si="371"/>
        <v>0.60763888889050577</v>
      </c>
      <c r="M3953" s="19">
        <f>COUNTIF(Table1_3[Status], "Hired") / COUNTA(Table1_3[Status])</f>
        <v>0.6552734375</v>
      </c>
      <c r="N3953" s="27">
        <f t="shared" si="372"/>
        <v>41830.607638888891</v>
      </c>
      <c r="O3953" t="str">
        <f>TEXT(Table1_3[[#This Row],[Interview Taken on]],"MMM")</f>
        <v>Jun</v>
      </c>
    </row>
    <row r="3954" spans="1:15" x14ac:dyDescent="0.25">
      <c r="A3954">
        <v>637597</v>
      </c>
      <c r="B3954" s="3">
        <v>41822.436111111114</v>
      </c>
      <c r="C3954">
        <f t="shared" si="367"/>
        <v>0</v>
      </c>
      <c r="D3954" t="s">
        <v>13</v>
      </c>
      <c r="E3954" t="s">
        <v>11</v>
      </c>
      <c r="F3954" t="s">
        <v>201</v>
      </c>
      <c r="G3954" t="s">
        <v>22</v>
      </c>
      <c r="H3954">
        <v>6653</v>
      </c>
      <c r="I3954" t="str">
        <f t="shared" si="368"/>
        <v>Morning</v>
      </c>
      <c r="J3954" t="str">
        <f t="shared" si="369"/>
        <v>Wed</v>
      </c>
      <c r="K3954" t="str">
        <f t="shared" si="370"/>
        <v>2014-07-02</v>
      </c>
      <c r="L3954" s="39">
        <f t="shared" si="371"/>
        <v>0.43611111111385981</v>
      </c>
      <c r="M3954" s="19">
        <f>COUNTIF(Table1_3[Status], "Hired") / COUNTA(Table1_3[Status])</f>
        <v>0.6552734375</v>
      </c>
      <c r="N3954" s="27" t="str">
        <f t="shared" si="372"/>
        <v/>
      </c>
      <c r="O3954" t="str">
        <f>TEXT(Table1_3[[#This Row],[Interview Taken on]],"MMM")</f>
        <v>Jul</v>
      </c>
    </row>
    <row r="3955" spans="1:15" x14ac:dyDescent="0.25">
      <c r="A3955">
        <v>911871</v>
      </c>
      <c r="B3955" s="3">
        <v>41828.398611111108</v>
      </c>
      <c r="C3955">
        <f t="shared" si="367"/>
        <v>1</v>
      </c>
      <c r="D3955" t="s">
        <v>7</v>
      </c>
      <c r="E3955" t="s">
        <v>8</v>
      </c>
      <c r="F3955" t="s">
        <v>201</v>
      </c>
      <c r="G3955" t="s">
        <v>18</v>
      </c>
      <c r="H3955">
        <v>83971</v>
      </c>
      <c r="I3955" t="str">
        <f t="shared" si="368"/>
        <v>Morning</v>
      </c>
      <c r="J3955" t="str">
        <f t="shared" si="369"/>
        <v>Tue</v>
      </c>
      <c r="K3955" t="str">
        <f t="shared" si="370"/>
        <v>2014-07-08</v>
      </c>
      <c r="L3955" s="39">
        <f t="shared" si="371"/>
        <v>0.39861111110803904</v>
      </c>
      <c r="M3955" s="19">
        <f>COUNTIF(Table1_3[Status], "Hired") / COUNTA(Table1_3[Status])</f>
        <v>0.6552734375</v>
      </c>
      <c r="N3955" s="27">
        <f t="shared" si="372"/>
        <v>41843.398611111108</v>
      </c>
      <c r="O3955" t="str">
        <f>TEXT(Table1_3[[#This Row],[Interview Taken on]],"MMM")</f>
        <v>Jul</v>
      </c>
    </row>
    <row r="3956" spans="1:15" x14ac:dyDescent="0.25">
      <c r="A3956">
        <v>102217</v>
      </c>
      <c r="B3956" s="3">
        <v>41807.397222222222</v>
      </c>
      <c r="C3956">
        <f t="shared" si="367"/>
        <v>1</v>
      </c>
      <c r="D3956" t="s">
        <v>7</v>
      </c>
      <c r="E3956" t="s">
        <v>38</v>
      </c>
      <c r="F3956" t="s">
        <v>201</v>
      </c>
      <c r="G3956" t="s">
        <v>12</v>
      </c>
      <c r="H3956">
        <v>23608</v>
      </c>
      <c r="I3956" t="str">
        <f t="shared" si="368"/>
        <v>Morning</v>
      </c>
      <c r="J3956" t="str">
        <f t="shared" si="369"/>
        <v>Tue</v>
      </c>
      <c r="K3956" t="str">
        <f t="shared" si="370"/>
        <v>2014-06-17</v>
      </c>
      <c r="L3956" s="39">
        <f t="shared" si="371"/>
        <v>0.39722222222189885</v>
      </c>
      <c r="M3956" s="19">
        <f>COUNTIF(Table1_3[Status], "Hired") / COUNTA(Table1_3[Status])</f>
        <v>0.6552734375</v>
      </c>
      <c r="N3956" s="27">
        <f t="shared" si="372"/>
        <v>41822.397222222222</v>
      </c>
      <c r="O3956" t="str">
        <f>TEXT(Table1_3[[#This Row],[Interview Taken on]],"MMM")</f>
        <v>Jun</v>
      </c>
    </row>
    <row r="3957" spans="1:15" x14ac:dyDescent="0.25">
      <c r="A3957">
        <v>151795</v>
      </c>
      <c r="B3957" s="3">
        <v>41828.677777777775</v>
      </c>
      <c r="C3957">
        <f t="shared" si="367"/>
        <v>1</v>
      </c>
      <c r="D3957" t="s">
        <v>7</v>
      </c>
      <c r="E3957" t="s">
        <v>11</v>
      </c>
      <c r="F3957" t="s">
        <v>201</v>
      </c>
      <c r="G3957" t="s">
        <v>12</v>
      </c>
      <c r="H3957">
        <v>31123</v>
      </c>
      <c r="I3957" t="str">
        <f t="shared" si="368"/>
        <v>Afternoon</v>
      </c>
      <c r="J3957" t="str">
        <f t="shared" si="369"/>
        <v>Tue</v>
      </c>
      <c r="K3957" t="str">
        <f t="shared" si="370"/>
        <v>2014-07-08</v>
      </c>
      <c r="L3957" s="39">
        <f t="shared" si="371"/>
        <v>0.67777777777519077</v>
      </c>
      <c r="M3957" s="19">
        <f>COUNTIF(Table1_3[Status], "Hired") / COUNTA(Table1_3[Status])</f>
        <v>0.6552734375</v>
      </c>
      <c r="N3957" s="27">
        <f t="shared" si="372"/>
        <v>41843.677777777775</v>
      </c>
      <c r="O3957" t="str">
        <f>TEXT(Table1_3[[#This Row],[Interview Taken on]],"MMM")</f>
        <v>Jul</v>
      </c>
    </row>
    <row r="3958" spans="1:15" x14ac:dyDescent="0.25">
      <c r="A3958">
        <v>832700</v>
      </c>
      <c r="B3958" s="3">
        <v>41828.675000000003</v>
      </c>
      <c r="C3958">
        <f t="shared" si="367"/>
        <v>0</v>
      </c>
      <c r="D3958" t="s">
        <v>13</v>
      </c>
      <c r="E3958" t="s">
        <v>11</v>
      </c>
      <c r="F3958" t="s">
        <v>201</v>
      </c>
      <c r="G3958" t="s">
        <v>12</v>
      </c>
      <c r="H3958">
        <v>57219</v>
      </c>
      <c r="I3958" t="str">
        <f t="shared" si="368"/>
        <v>Afternoon</v>
      </c>
      <c r="J3958" t="str">
        <f t="shared" si="369"/>
        <v>Tue</v>
      </c>
      <c r="K3958" t="str">
        <f t="shared" si="370"/>
        <v>2014-07-08</v>
      </c>
      <c r="L3958" s="39">
        <f t="shared" si="371"/>
        <v>0.67500000000291038</v>
      </c>
      <c r="M3958" s="19">
        <f>COUNTIF(Table1_3[Status], "Hired") / COUNTA(Table1_3[Status])</f>
        <v>0.6552734375</v>
      </c>
      <c r="N3958" s="27" t="str">
        <f t="shared" si="372"/>
        <v/>
      </c>
      <c r="O3958" t="str">
        <f>TEXT(Table1_3[[#This Row],[Interview Taken on]],"MMM")</f>
        <v>Jul</v>
      </c>
    </row>
    <row r="3959" spans="1:15" x14ac:dyDescent="0.25">
      <c r="A3959">
        <v>960256</v>
      </c>
      <c r="B3959" s="3">
        <v>41862.538888888892</v>
      </c>
      <c r="C3959">
        <f t="shared" si="367"/>
        <v>1</v>
      </c>
      <c r="D3959" t="s">
        <v>7</v>
      </c>
      <c r="E3959" t="s">
        <v>8</v>
      </c>
      <c r="F3959" t="s">
        <v>201</v>
      </c>
      <c r="G3959" t="s">
        <v>12</v>
      </c>
      <c r="H3959">
        <v>69108</v>
      </c>
      <c r="I3959" t="str">
        <f t="shared" si="368"/>
        <v>Afternoon</v>
      </c>
      <c r="J3959" t="str">
        <f t="shared" si="369"/>
        <v>Mon</v>
      </c>
      <c r="K3959" t="str">
        <f t="shared" si="370"/>
        <v>2014-08-11</v>
      </c>
      <c r="L3959" s="39">
        <f t="shared" si="371"/>
        <v>0.53888888889196096</v>
      </c>
      <c r="M3959" s="19">
        <f>COUNTIF(Table1_3[Status], "Hired") / COUNTA(Table1_3[Status])</f>
        <v>0.6552734375</v>
      </c>
      <c r="N3959" s="27">
        <f t="shared" si="372"/>
        <v>41877.538888888892</v>
      </c>
      <c r="O3959" t="str">
        <f>TEXT(Table1_3[[#This Row],[Interview Taken on]],"MMM")</f>
        <v>Aug</v>
      </c>
    </row>
    <row r="3960" spans="1:15" x14ac:dyDescent="0.25">
      <c r="A3960">
        <v>530605</v>
      </c>
      <c r="B3960" s="3">
        <v>41862.538888888892</v>
      </c>
      <c r="C3960">
        <f t="shared" si="367"/>
        <v>1</v>
      </c>
      <c r="D3960" t="s">
        <v>7</v>
      </c>
      <c r="E3960" t="s">
        <v>11</v>
      </c>
      <c r="F3960" t="s">
        <v>201</v>
      </c>
      <c r="G3960" t="s">
        <v>12</v>
      </c>
      <c r="H3960">
        <v>10518</v>
      </c>
      <c r="I3960" t="str">
        <f t="shared" si="368"/>
        <v>Afternoon</v>
      </c>
      <c r="J3960" t="str">
        <f t="shared" si="369"/>
        <v>Mon</v>
      </c>
      <c r="K3960" t="str">
        <f t="shared" si="370"/>
        <v>2014-08-11</v>
      </c>
      <c r="L3960" s="39">
        <f t="shared" si="371"/>
        <v>0.53888888889196096</v>
      </c>
      <c r="M3960" s="19">
        <f>COUNTIF(Table1_3[Status], "Hired") / COUNTA(Table1_3[Status])</f>
        <v>0.6552734375</v>
      </c>
      <c r="N3960" s="27">
        <f t="shared" si="372"/>
        <v>41877.538888888892</v>
      </c>
      <c r="O3960" t="str">
        <f>TEXT(Table1_3[[#This Row],[Interview Taken on]],"MMM")</f>
        <v>Aug</v>
      </c>
    </row>
    <row r="3961" spans="1:15" x14ac:dyDescent="0.25">
      <c r="A3961">
        <v>250940</v>
      </c>
      <c r="B3961" s="3">
        <v>41870.422222222223</v>
      </c>
      <c r="C3961">
        <f t="shared" si="367"/>
        <v>0</v>
      </c>
      <c r="D3961" t="s">
        <v>13</v>
      </c>
      <c r="E3961" t="s">
        <v>11</v>
      </c>
      <c r="F3961" t="s">
        <v>201</v>
      </c>
      <c r="G3961" t="s">
        <v>12</v>
      </c>
      <c r="H3961">
        <v>28339</v>
      </c>
      <c r="I3961" t="str">
        <f t="shared" si="368"/>
        <v>Morning</v>
      </c>
      <c r="J3961" t="str">
        <f t="shared" si="369"/>
        <v>Tue</v>
      </c>
      <c r="K3961" t="str">
        <f t="shared" si="370"/>
        <v>2014-08-19</v>
      </c>
      <c r="L3961" s="39">
        <f t="shared" si="371"/>
        <v>0.42222222222335404</v>
      </c>
      <c r="M3961" s="19">
        <f>COUNTIF(Table1_3[Status], "Hired") / COUNTA(Table1_3[Status])</f>
        <v>0.6552734375</v>
      </c>
      <c r="N3961" s="27" t="str">
        <f t="shared" si="372"/>
        <v/>
      </c>
      <c r="O3961" t="str">
        <f>TEXT(Table1_3[[#This Row],[Interview Taken on]],"MMM")</f>
        <v>Aug</v>
      </c>
    </row>
    <row r="3962" spans="1:15" x14ac:dyDescent="0.25">
      <c r="A3962">
        <v>323612</v>
      </c>
      <c r="B3962" s="3">
        <v>41870.422222222223</v>
      </c>
      <c r="C3962">
        <f t="shared" si="367"/>
        <v>1</v>
      </c>
      <c r="D3962" t="s">
        <v>7</v>
      </c>
      <c r="E3962" t="s">
        <v>38</v>
      </c>
      <c r="F3962" t="s">
        <v>201</v>
      </c>
      <c r="G3962" t="s">
        <v>12</v>
      </c>
      <c r="H3962">
        <v>54909</v>
      </c>
      <c r="I3962" t="str">
        <f t="shared" si="368"/>
        <v>Morning</v>
      </c>
      <c r="J3962" t="str">
        <f t="shared" si="369"/>
        <v>Tue</v>
      </c>
      <c r="K3962" t="str">
        <f t="shared" si="370"/>
        <v>2014-08-19</v>
      </c>
      <c r="L3962" s="39">
        <f t="shared" si="371"/>
        <v>0.42222222222335404</v>
      </c>
      <c r="M3962" s="19">
        <f>COUNTIF(Table1_3[Status], "Hired") / COUNTA(Table1_3[Status])</f>
        <v>0.6552734375</v>
      </c>
      <c r="N3962" s="27">
        <f t="shared" si="372"/>
        <v>41885.422222222223</v>
      </c>
      <c r="O3962" t="str">
        <f>TEXT(Table1_3[[#This Row],[Interview Taken on]],"MMM")</f>
        <v>Aug</v>
      </c>
    </row>
    <row r="3963" spans="1:15" x14ac:dyDescent="0.25">
      <c r="A3963">
        <v>345891</v>
      </c>
      <c r="B3963" s="3">
        <v>41831.824999999997</v>
      </c>
      <c r="C3963">
        <f t="shared" si="367"/>
        <v>1</v>
      </c>
      <c r="D3963" t="s">
        <v>7</v>
      </c>
      <c r="E3963" t="s">
        <v>11</v>
      </c>
      <c r="F3963" t="s">
        <v>201</v>
      </c>
      <c r="G3963" t="s">
        <v>12</v>
      </c>
      <c r="H3963">
        <v>15450</v>
      </c>
      <c r="I3963" t="str">
        <f t="shared" si="368"/>
        <v>Evening</v>
      </c>
      <c r="J3963" t="str">
        <f t="shared" si="369"/>
        <v>Fri</v>
      </c>
      <c r="K3963" t="str">
        <f t="shared" si="370"/>
        <v>2014-07-11</v>
      </c>
      <c r="L3963" s="39">
        <f t="shared" si="371"/>
        <v>0.82499999999708962</v>
      </c>
      <c r="M3963" s="19">
        <f>COUNTIF(Table1_3[Status], "Hired") / COUNTA(Table1_3[Status])</f>
        <v>0.6552734375</v>
      </c>
      <c r="N3963" s="27">
        <f t="shared" si="372"/>
        <v>41846.824999999997</v>
      </c>
      <c r="O3963" t="str">
        <f>TEXT(Table1_3[[#This Row],[Interview Taken on]],"MMM")</f>
        <v>Jul</v>
      </c>
    </row>
    <row r="3964" spans="1:15" x14ac:dyDescent="0.25">
      <c r="A3964">
        <v>987463</v>
      </c>
      <c r="B3964" s="3">
        <v>41831.825694444444</v>
      </c>
      <c r="C3964">
        <f t="shared" si="367"/>
        <v>1</v>
      </c>
      <c r="D3964" t="s">
        <v>7</v>
      </c>
      <c r="E3964" t="s">
        <v>8</v>
      </c>
      <c r="F3964" t="s">
        <v>201</v>
      </c>
      <c r="G3964" t="s">
        <v>12</v>
      </c>
      <c r="H3964">
        <v>37936</v>
      </c>
      <c r="I3964" t="str">
        <f t="shared" si="368"/>
        <v>Evening</v>
      </c>
      <c r="J3964" t="str">
        <f t="shared" si="369"/>
        <v>Fri</v>
      </c>
      <c r="K3964" t="str">
        <f t="shared" si="370"/>
        <v>2014-07-11</v>
      </c>
      <c r="L3964" s="39">
        <f t="shared" si="371"/>
        <v>0.82569444444379769</v>
      </c>
      <c r="M3964" s="19">
        <f>COUNTIF(Table1_3[Status], "Hired") / COUNTA(Table1_3[Status])</f>
        <v>0.6552734375</v>
      </c>
      <c r="N3964" s="27">
        <f t="shared" si="372"/>
        <v>41846.825694444444</v>
      </c>
      <c r="O3964" t="str">
        <f>TEXT(Table1_3[[#This Row],[Interview Taken on]],"MMM")</f>
        <v>Jul</v>
      </c>
    </row>
    <row r="3965" spans="1:15" x14ac:dyDescent="0.25">
      <c r="A3965">
        <v>27372</v>
      </c>
      <c r="B3965" s="3">
        <v>41838.550694444442</v>
      </c>
      <c r="C3965">
        <f t="shared" si="367"/>
        <v>0</v>
      </c>
      <c r="D3965" t="s">
        <v>13</v>
      </c>
      <c r="E3965" t="s">
        <v>11</v>
      </c>
      <c r="F3965" t="s">
        <v>201</v>
      </c>
      <c r="G3965" t="s">
        <v>12</v>
      </c>
      <c r="H3965">
        <v>12875</v>
      </c>
      <c r="I3965" t="str">
        <f t="shared" si="368"/>
        <v>Afternoon</v>
      </c>
      <c r="J3965" t="str">
        <f t="shared" si="369"/>
        <v>Fri</v>
      </c>
      <c r="K3965" t="str">
        <f t="shared" si="370"/>
        <v>2014-07-18</v>
      </c>
      <c r="L3965" s="39">
        <f t="shared" si="371"/>
        <v>0.5506944444423425</v>
      </c>
      <c r="M3965" s="19">
        <f>COUNTIF(Table1_3[Status], "Hired") / COUNTA(Table1_3[Status])</f>
        <v>0.6552734375</v>
      </c>
      <c r="N3965" s="27" t="str">
        <f t="shared" si="372"/>
        <v/>
      </c>
      <c r="O3965" t="str">
        <f>TEXT(Table1_3[[#This Row],[Interview Taken on]],"MMM")</f>
        <v>Jul</v>
      </c>
    </row>
    <row r="3966" spans="1:15" x14ac:dyDescent="0.25">
      <c r="A3966">
        <v>695272</v>
      </c>
      <c r="B3966" s="3">
        <v>41842.397916666669</v>
      </c>
      <c r="C3966">
        <f t="shared" si="367"/>
        <v>1</v>
      </c>
      <c r="D3966" t="s">
        <v>7</v>
      </c>
      <c r="E3966" t="s">
        <v>8</v>
      </c>
      <c r="F3966" t="s">
        <v>201</v>
      </c>
      <c r="G3966" t="s">
        <v>12</v>
      </c>
      <c r="H3966">
        <v>23379</v>
      </c>
      <c r="I3966" t="str">
        <f t="shared" si="368"/>
        <v>Morning</v>
      </c>
      <c r="J3966" t="str">
        <f t="shared" si="369"/>
        <v>Tue</v>
      </c>
      <c r="K3966" t="str">
        <f t="shared" si="370"/>
        <v>2014-07-22</v>
      </c>
      <c r="L3966" s="39">
        <f t="shared" si="371"/>
        <v>0.39791666666860692</v>
      </c>
      <c r="M3966" s="19">
        <f>COUNTIF(Table1_3[Status], "Hired") / COUNTA(Table1_3[Status])</f>
        <v>0.6552734375</v>
      </c>
      <c r="N3966" s="27">
        <f t="shared" si="372"/>
        <v>41857.397916666669</v>
      </c>
      <c r="O3966" t="str">
        <f>TEXT(Table1_3[[#This Row],[Interview Taken on]],"MMM")</f>
        <v>Jul</v>
      </c>
    </row>
    <row r="3967" spans="1:15" x14ac:dyDescent="0.25">
      <c r="A3967">
        <v>732645</v>
      </c>
      <c r="B3967" s="3">
        <v>41765.709027777775</v>
      </c>
      <c r="C3967">
        <f t="shared" si="367"/>
        <v>1</v>
      </c>
      <c r="D3967" t="s">
        <v>7</v>
      </c>
      <c r="E3967" t="s">
        <v>8</v>
      </c>
      <c r="F3967" t="s">
        <v>204</v>
      </c>
      <c r="G3967" t="s">
        <v>12</v>
      </c>
      <c r="H3967">
        <v>4833</v>
      </c>
      <c r="I3967" t="str">
        <f t="shared" si="368"/>
        <v>Afternoon</v>
      </c>
      <c r="J3967" t="str">
        <f t="shared" si="369"/>
        <v>Tue</v>
      </c>
      <c r="K3967" t="str">
        <f t="shared" si="370"/>
        <v>2014-05-06</v>
      </c>
      <c r="L3967" s="39">
        <f t="shared" si="371"/>
        <v>0.70902777777519077</v>
      </c>
      <c r="M3967" s="19">
        <f>COUNTIF(Table1_3[Status], "Hired") / COUNTA(Table1_3[Status])</f>
        <v>0.6552734375</v>
      </c>
      <c r="N3967" s="27">
        <f t="shared" si="372"/>
        <v>41780.709027777775</v>
      </c>
      <c r="O3967" t="str">
        <f>TEXT(Table1_3[[#This Row],[Interview Taken on]],"MMM")</f>
        <v>May</v>
      </c>
    </row>
    <row r="3968" spans="1:15" x14ac:dyDescent="0.25">
      <c r="A3968">
        <v>989119</v>
      </c>
      <c r="B3968" s="3">
        <v>41765.711805555555</v>
      </c>
      <c r="C3968">
        <f t="shared" si="367"/>
        <v>0</v>
      </c>
      <c r="D3968" t="s">
        <v>13</v>
      </c>
      <c r="E3968" t="s">
        <v>8</v>
      </c>
      <c r="F3968" t="s">
        <v>204</v>
      </c>
      <c r="G3968" t="s">
        <v>12</v>
      </c>
      <c r="H3968">
        <v>54856</v>
      </c>
      <c r="I3968" t="str">
        <f t="shared" si="368"/>
        <v>Afternoon</v>
      </c>
      <c r="J3968" t="str">
        <f t="shared" si="369"/>
        <v>Tue</v>
      </c>
      <c r="K3968" t="str">
        <f t="shared" si="370"/>
        <v>2014-05-06</v>
      </c>
      <c r="L3968" s="39">
        <f t="shared" si="371"/>
        <v>0.71180555555474712</v>
      </c>
      <c r="M3968" s="19">
        <f>COUNTIF(Table1_3[Status], "Hired") / COUNTA(Table1_3[Status])</f>
        <v>0.6552734375</v>
      </c>
      <c r="N3968" s="27" t="str">
        <f t="shared" si="372"/>
        <v/>
      </c>
      <c r="O3968" t="str">
        <f>TEXT(Table1_3[[#This Row],[Interview Taken on]],"MMM")</f>
        <v>May</v>
      </c>
    </row>
    <row r="3969" spans="1:15" x14ac:dyDescent="0.25">
      <c r="A3969">
        <v>880865</v>
      </c>
      <c r="B3969" s="3">
        <v>41802.397222222222</v>
      </c>
      <c r="C3969">
        <f t="shared" si="367"/>
        <v>1</v>
      </c>
      <c r="D3969" t="s">
        <v>7</v>
      </c>
      <c r="E3969" t="s">
        <v>8</v>
      </c>
      <c r="F3969" t="s">
        <v>205</v>
      </c>
      <c r="G3969" t="s">
        <v>34</v>
      </c>
      <c r="H3969">
        <v>18267</v>
      </c>
      <c r="I3969" t="str">
        <f t="shared" si="368"/>
        <v>Morning</v>
      </c>
      <c r="J3969" t="str">
        <f t="shared" si="369"/>
        <v>Thu</v>
      </c>
      <c r="K3969" t="str">
        <f t="shared" si="370"/>
        <v>2014-06-12</v>
      </c>
      <c r="L3969" s="39">
        <f t="shared" si="371"/>
        <v>0.39722222222189885</v>
      </c>
      <c r="M3969" s="19">
        <f>COUNTIF(Table1_3[Status], "Hired") / COUNTA(Table1_3[Status])</f>
        <v>0.6552734375</v>
      </c>
      <c r="N3969" s="27">
        <f t="shared" si="372"/>
        <v>41817.397222222222</v>
      </c>
      <c r="O3969" t="str">
        <f>TEXT(Table1_3[[#This Row],[Interview Taken on]],"MMM")</f>
        <v>Jun</v>
      </c>
    </row>
    <row r="3970" spans="1:15" x14ac:dyDescent="0.25">
      <c r="A3970">
        <v>414924</v>
      </c>
      <c r="B3970" s="3">
        <v>41825.46597222222</v>
      </c>
      <c r="C3970">
        <f t="shared" ref="C3970:C4033" si="373">IF(D3970="Hired",1,0)</f>
        <v>0</v>
      </c>
      <c r="D3970" t="s">
        <v>13</v>
      </c>
      <c r="E3970" t="s">
        <v>8</v>
      </c>
      <c r="F3970" t="s">
        <v>202</v>
      </c>
      <c r="G3970" t="s">
        <v>34</v>
      </c>
      <c r="H3970">
        <v>93822</v>
      </c>
      <c r="I3970" t="str">
        <f t="shared" ref="I3970:I4033" si="374">IF(AND(HOUR(B3970)&gt;=6, HOUR(B3970)&lt;12), "Morning",
   IF(AND(HOUR(B3970)&gt;=12, HOUR(B3970)&lt;18), "Afternoon",
   IF(AND(HOUR(B3970)&gt;=18, HOUR(B3970)&lt;24), "Evening", "Night")))</f>
        <v>Morning</v>
      </c>
      <c r="J3970" t="str">
        <f t="shared" ref="J3970:J4033" si="375">TEXT(B3970, "DDD")</f>
        <v>Sat</v>
      </c>
      <c r="K3970" t="str">
        <f t="shared" ref="K3970:K4033" si="376">TEXT(B3970, "YYYY-MM-DD")</f>
        <v>2014-07-05</v>
      </c>
      <c r="L3970" s="39">
        <f t="shared" ref="L3970:L4033" si="377">MOD(B3970,1)</f>
        <v>0.46597222222044365</v>
      </c>
      <c r="M3970" s="19">
        <f>COUNTIF(Table1_3[Status], "Hired") / COUNTA(Table1_3[Status])</f>
        <v>0.6552734375</v>
      </c>
      <c r="N3970" s="27" t="str">
        <f t="shared" ref="N3970:N4033" si="378">IF(D3970="Hired", B3970+15, "")</f>
        <v/>
      </c>
      <c r="O3970" t="str">
        <f>TEXT(Table1_3[[#This Row],[Interview Taken on]],"MMM")</f>
        <v>Jul</v>
      </c>
    </row>
    <row r="3971" spans="1:15" x14ac:dyDescent="0.25">
      <c r="A3971">
        <v>516982</v>
      </c>
      <c r="B3971" s="3">
        <v>41760.399305555555</v>
      </c>
      <c r="C3971">
        <f t="shared" si="373"/>
        <v>1</v>
      </c>
      <c r="D3971" t="s">
        <v>7</v>
      </c>
      <c r="E3971" t="s">
        <v>8</v>
      </c>
      <c r="F3971" t="s">
        <v>201</v>
      </c>
      <c r="G3971" t="s">
        <v>25</v>
      </c>
      <c r="H3971">
        <v>41757</v>
      </c>
      <c r="I3971" t="str">
        <f t="shared" si="374"/>
        <v>Morning</v>
      </c>
      <c r="J3971" t="str">
        <f t="shared" si="375"/>
        <v>Thu</v>
      </c>
      <c r="K3971" t="str">
        <f t="shared" si="376"/>
        <v>2014-05-01</v>
      </c>
      <c r="L3971" s="39">
        <f t="shared" si="377"/>
        <v>0.39930555555474712</v>
      </c>
      <c r="M3971" s="19">
        <f>COUNTIF(Table1_3[Status], "Hired") / COUNTA(Table1_3[Status])</f>
        <v>0.6552734375</v>
      </c>
      <c r="N3971" s="27">
        <f t="shared" si="378"/>
        <v>41775.399305555555</v>
      </c>
      <c r="O3971" t="str">
        <f>TEXT(Table1_3[[#This Row],[Interview Taken on]],"MMM")</f>
        <v>May</v>
      </c>
    </row>
    <row r="3972" spans="1:15" x14ac:dyDescent="0.25">
      <c r="A3972">
        <v>91804</v>
      </c>
      <c r="B3972" s="3">
        <v>41874.372916666667</v>
      </c>
      <c r="C3972">
        <f t="shared" si="373"/>
        <v>1</v>
      </c>
      <c r="D3972" t="s">
        <v>7</v>
      </c>
      <c r="E3972" t="s">
        <v>11</v>
      </c>
      <c r="F3972" t="s">
        <v>201</v>
      </c>
      <c r="G3972" t="s">
        <v>25</v>
      </c>
      <c r="H3972">
        <v>43469</v>
      </c>
      <c r="I3972" t="str">
        <f t="shared" si="374"/>
        <v>Morning</v>
      </c>
      <c r="J3972" t="str">
        <f t="shared" si="375"/>
        <v>Sat</v>
      </c>
      <c r="K3972" t="str">
        <f t="shared" si="376"/>
        <v>2014-08-23</v>
      </c>
      <c r="L3972" s="39">
        <f t="shared" si="377"/>
        <v>0.37291666666715173</v>
      </c>
      <c r="M3972" s="19">
        <f>COUNTIF(Table1_3[Status], "Hired") / COUNTA(Table1_3[Status])</f>
        <v>0.6552734375</v>
      </c>
      <c r="N3972" s="27">
        <f t="shared" si="378"/>
        <v>41889.372916666667</v>
      </c>
      <c r="O3972" t="str">
        <f>TEXT(Table1_3[[#This Row],[Interview Taken on]],"MMM")</f>
        <v>Aug</v>
      </c>
    </row>
    <row r="3973" spans="1:15" x14ac:dyDescent="0.25">
      <c r="A3973">
        <v>728062</v>
      </c>
      <c r="B3973" s="3">
        <v>41874.373611111114</v>
      </c>
      <c r="C3973">
        <f t="shared" si="373"/>
        <v>0</v>
      </c>
      <c r="D3973" t="s">
        <v>13</v>
      </c>
      <c r="E3973" t="s">
        <v>11</v>
      </c>
      <c r="F3973" t="s">
        <v>201</v>
      </c>
      <c r="G3973" t="s">
        <v>25</v>
      </c>
      <c r="H3973">
        <v>55369</v>
      </c>
      <c r="I3973" t="str">
        <f t="shared" si="374"/>
        <v>Morning</v>
      </c>
      <c r="J3973" t="str">
        <f t="shared" si="375"/>
        <v>Sat</v>
      </c>
      <c r="K3973" t="str">
        <f t="shared" si="376"/>
        <v>2014-08-23</v>
      </c>
      <c r="L3973" s="39">
        <f t="shared" si="377"/>
        <v>0.37361111111385981</v>
      </c>
      <c r="M3973" s="19">
        <f>COUNTIF(Table1_3[Status], "Hired") / COUNTA(Table1_3[Status])</f>
        <v>0.6552734375</v>
      </c>
      <c r="N3973" s="27" t="str">
        <f t="shared" si="378"/>
        <v/>
      </c>
      <c r="O3973" t="str">
        <f>TEXT(Table1_3[[#This Row],[Interview Taken on]],"MMM")</f>
        <v>Aug</v>
      </c>
    </row>
    <row r="3974" spans="1:15" x14ac:dyDescent="0.25">
      <c r="A3974">
        <v>697180</v>
      </c>
      <c r="B3974" s="3">
        <v>41830.396527777775</v>
      </c>
      <c r="C3974">
        <f t="shared" si="373"/>
        <v>0</v>
      </c>
      <c r="D3974" t="s">
        <v>13</v>
      </c>
      <c r="E3974" t="s">
        <v>11</v>
      </c>
      <c r="F3974" t="s">
        <v>205</v>
      </c>
      <c r="G3974" t="s">
        <v>18</v>
      </c>
      <c r="H3974">
        <v>29133</v>
      </c>
      <c r="I3974" t="str">
        <f t="shared" si="374"/>
        <v>Morning</v>
      </c>
      <c r="J3974" t="str">
        <f t="shared" si="375"/>
        <v>Thu</v>
      </c>
      <c r="K3974" t="str">
        <f t="shared" si="376"/>
        <v>2014-07-10</v>
      </c>
      <c r="L3974" s="39">
        <f t="shared" si="377"/>
        <v>0.39652777777519077</v>
      </c>
      <c r="M3974" s="19">
        <f>COUNTIF(Table1_3[Status], "Hired") / COUNTA(Table1_3[Status])</f>
        <v>0.6552734375</v>
      </c>
      <c r="N3974" s="27" t="str">
        <f t="shared" si="378"/>
        <v/>
      </c>
      <c r="O3974" t="str">
        <f>TEXT(Table1_3[[#This Row],[Interview Taken on]],"MMM")</f>
        <v>Jul</v>
      </c>
    </row>
    <row r="3975" spans="1:15" x14ac:dyDescent="0.25">
      <c r="A3975">
        <v>245050</v>
      </c>
      <c r="B3975" s="3">
        <v>41760.447222222225</v>
      </c>
      <c r="C3975">
        <f t="shared" si="373"/>
        <v>1</v>
      </c>
      <c r="D3975" t="s">
        <v>7</v>
      </c>
      <c r="E3975" t="s">
        <v>8</v>
      </c>
      <c r="F3975" t="s">
        <v>201</v>
      </c>
      <c r="G3975" t="s">
        <v>12</v>
      </c>
      <c r="H3975">
        <v>25888</v>
      </c>
      <c r="I3975" t="str">
        <f t="shared" si="374"/>
        <v>Morning</v>
      </c>
      <c r="J3975" t="str">
        <f t="shared" si="375"/>
        <v>Thu</v>
      </c>
      <c r="K3975" t="str">
        <f t="shared" si="376"/>
        <v>2014-05-01</v>
      </c>
      <c r="L3975" s="39">
        <f t="shared" si="377"/>
        <v>0.44722222222480923</v>
      </c>
      <c r="M3975" s="19">
        <f>COUNTIF(Table1_3[Status], "Hired") / COUNTA(Table1_3[Status])</f>
        <v>0.6552734375</v>
      </c>
      <c r="N3975" s="27">
        <f t="shared" si="378"/>
        <v>41775.447222222225</v>
      </c>
      <c r="O3975" t="str">
        <f>TEXT(Table1_3[[#This Row],[Interview Taken on]],"MMM")</f>
        <v>May</v>
      </c>
    </row>
    <row r="3976" spans="1:15" x14ac:dyDescent="0.25">
      <c r="A3976">
        <v>892747</v>
      </c>
      <c r="B3976" s="3">
        <v>41760.448611111111</v>
      </c>
      <c r="C3976">
        <f t="shared" si="373"/>
        <v>1</v>
      </c>
      <c r="D3976" t="s">
        <v>7</v>
      </c>
      <c r="E3976" t="s">
        <v>11</v>
      </c>
      <c r="F3976" t="s">
        <v>201</v>
      </c>
      <c r="G3976" t="s">
        <v>12</v>
      </c>
      <c r="H3976">
        <v>32605</v>
      </c>
      <c r="I3976" t="str">
        <f t="shared" si="374"/>
        <v>Morning</v>
      </c>
      <c r="J3976" t="str">
        <f t="shared" si="375"/>
        <v>Thu</v>
      </c>
      <c r="K3976" t="str">
        <f t="shared" si="376"/>
        <v>2014-05-01</v>
      </c>
      <c r="L3976" s="39">
        <f t="shared" si="377"/>
        <v>0.44861111111094942</v>
      </c>
      <c r="M3976" s="19">
        <f>COUNTIF(Table1_3[Status], "Hired") / COUNTA(Table1_3[Status])</f>
        <v>0.6552734375</v>
      </c>
      <c r="N3976" s="27">
        <f t="shared" si="378"/>
        <v>41775.448611111111</v>
      </c>
      <c r="O3976" t="str">
        <f>TEXT(Table1_3[[#This Row],[Interview Taken on]],"MMM")</f>
        <v>May</v>
      </c>
    </row>
    <row r="3977" spans="1:15" x14ac:dyDescent="0.25">
      <c r="A3977">
        <v>910415</v>
      </c>
      <c r="B3977" s="3">
        <v>41760.447222222225</v>
      </c>
      <c r="C3977">
        <f t="shared" si="373"/>
        <v>0</v>
      </c>
      <c r="D3977" t="s">
        <v>13</v>
      </c>
      <c r="E3977" t="s">
        <v>38</v>
      </c>
      <c r="F3977" t="s">
        <v>201</v>
      </c>
      <c r="G3977" t="s">
        <v>12</v>
      </c>
      <c r="H3977">
        <v>19171</v>
      </c>
      <c r="I3977" t="str">
        <f t="shared" si="374"/>
        <v>Morning</v>
      </c>
      <c r="J3977" t="str">
        <f t="shared" si="375"/>
        <v>Thu</v>
      </c>
      <c r="K3977" t="str">
        <f t="shared" si="376"/>
        <v>2014-05-01</v>
      </c>
      <c r="L3977" s="39">
        <f t="shared" si="377"/>
        <v>0.44722222222480923</v>
      </c>
      <c r="M3977" s="19">
        <f>COUNTIF(Table1_3[Status], "Hired") / COUNTA(Table1_3[Status])</f>
        <v>0.6552734375</v>
      </c>
      <c r="N3977" s="27" t="str">
        <f t="shared" si="378"/>
        <v/>
      </c>
      <c r="O3977" t="str">
        <f>TEXT(Table1_3[[#This Row],[Interview Taken on]],"MMM")</f>
        <v>May</v>
      </c>
    </row>
    <row r="3978" spans="1:15" x14ac:dyDescent="0.25">
      <c r="A3978">
        <v>410772</v>
      </c>
      <c r="B3978" s="3">
        <v>41768.746527777781</v>
      </c>
      <c r="C3978">
        <f t="shared" si="373"/>
        <v>1</v>
      </c>
      <c r="D3978" t="s">
        <v>7</v>
      </c>
      <c r="E3978" t="s">
        <v>8</v>
      </c>
      <c r="F3978" t="s">
        <v>201</v>
      </c>
      <c r="G3978" t="s">
        <v>12</v>
      </c>
      <c r="H3978">
        <v>88636</v>
      </c>
      <c r="I3978" t="str">
        <f t="shared" si="374"/>
        <v>Afternoon</v>
      </c>
      <c r="J3978" t="str">
        <f t="shared" si="375"/>
        <v>Fri</v>
      </c>
      <c r="K3978" t="str">
        <f t="shared" si="376"/>
        <v>2014-05-09</v>
      </c>
      <c r="L3978" s="39">
        <f t="shared" si="377"/>
        <v>0.74652777778101154</v>
      </c>
      <c r="M3978" s="19">
        <f>COUNTIF(Table1_3[Status], "Hired") / COUNTA(Table1_3[Status])</f>
        <v>0.6552734375</v>
      </c>
      <c r="N3978" s="27">
        <f t="shared" si="378"/>
        <v>41783.746527777781</v>
      </c>
      <c r="O3978" t="str">
        <f>TEXT(Table1_3[[#This Row],[Interview Taken on]],"MMM")</f>
        <v>May</v>
      </c>
    </row>
    <row r="3979" spans="1:15" x14ac:dyDescent="0.25">
      <c r="A3979">
        <v>908363</v>
      </c>
      <c r="B3979" s="3">
        <v>41768.747916666667</v>
      </c>
      <c r="C3979">
        <f t="shared" si="373"/>
        <v>1</v>
      </c>
      <c r="D3979" t="s">
        <v>7</v>
      </c>
      <c r="E3979" t="s">
        <v>8</v>
      </c>
      <c r="F3979" t="s">
        <v>201</v>
      </c>
      <c r="G3979" t="s">
        <v>12</v>
      </c>
      <c r="H3979">
        <v>59445</v>
      </c>
      <c r="I3979" t="str">
        <f t="shared" si="374"/>
        <v>Afternoon</v>
      </c>
      <c r="J3979" t="str">
        <f t="shared" si="375"/>
        <v>Fri</v>
      </c>
      <c r="K3979" t="str">
        <f t="shared" si="376"/>
        <v>2014-05-09</v>
      </c>
      <c r="L3979" s="39">
        <f t="shared" si="377"/>
        <v>0.74791666666715173</v>
      </c>
      <c r="M3979" s="19">
        <f>COUNTIF(Table1_3[Status], "Hired") / COUNTA(Table1_3[Status])</f>
        <v>0.6552734375</v>
      </c>
      <c r="N3979" s="27">
        <f t="shared" si="378"/>
        <v>41783.747916666667</v>
      </c>
      <c r="O3979" t="str">
        <f>TEXT(Table1_3[[#This Row],[Interview Taken on]],"MMM")</f>
        <v>May</v>
      </c>
    </row>
    <row r="3980" spans="1:15" x14ac:dyDescent="0.25">
      <c r="A3980">
        <v>376260</v>
      </c>
      <c r="B3980" s="3">
        <v>41768.748611111114</v>
      </c>
      <c r="C3980">
        <f t="shared" si="373"/>
        <v>0</v>
      </c>
      <c r="D3980" t="s">
        <v>13</v>
      </c>
      <c r="E3980" t="s">
        <v>11</v>
      </c>
      <c r="F3980" t="s">
        <v>201</v>
      </c>
      <c r="G3980" t="s">
        <v>12</v>
      </c>
      <c r="H3980">
        <v>62773</v>
      </c>
      <c r="I3980" t="str">
        <f t="shared" si="374"/>
        <v>Afternoon</v>
      </c>
      <c r="J3980" t="str">
        <f t="shared" si="375"/>
        <v>Fri</v>
      </c>
      <c r="K3980" t="str">
        <f t="shared" si="376"/>
        <v>2014-05-09</v>
      </c>
      <c r="L3980" s="39">
        <f t="shared" si="377"/>
        <v>0.74861111111385981</v>
      </c>
      <c r="M3980" s="19">
        <f>COUNTIF(Table1_3[Status], "Hired") / COUNTA(Table1_3[Status])</f>
        <v>0.6552734375</v>
      </c>
      <c r="N3980" s="27" t="str">
        <f t="shared" si="378"/>
        <v/>
      </c>
      <c r="O3980" t="str">
        <f>TEXT(Table1_3[[#This Row],[Interview Taken on]],"MMM")</f>
        <v>May</v>
      </c>
    </row>
    <row r="3981" spans="1:15" x14ac:dyDescent="0.25">
      <c r="A3981">
        <v>651481</v>
      </c>
      <c r="B3981" s="3">
        <v>41782.481944444444</v>
      </c>
      <c r="C3981">
        <f t="shared" si="373"/>
        <v>1</v>
      </c>
      <c r="D3981" t="s">
        <v>7</v>
      </c>
      <c r="E3981" t="s">
        <v>8</v>
      </c>
      <c r="F3981" t="s">
        <v>201</v>
      </c>
      <c r="G3981" t="s">
        <v>12</v>
      </c>
      <c r="H3981">
        <v>49827</v>
      </c>
      <c r="I3981" t="str">
        <f t="shared" si="374"/>
        <v>Morning</v>
      </c>
      <c r="J3981" t="str">
        <f t="shared" si="375"/>
        <v>Fri</v>
      </c>
      <c r="K3981" t="str">
        <f t="shared" si="376"/>
        <v>2014-05-23</v>
      </c>
      <c r="L3981" s="39">
        <f t="shared" si="377"/>
        <v>0.48194444444379769</v>
      </c>
      <c r="M3981" s="19">
        <f>COUNTIF(Table1_3[Status], "Hired") / COUNTA(Table1_3[Status])</f>
        <v>0.6552734375</v>
      </c>
      <c r="N3981" s="27">
        <f t="shared" si="378"/>
        <v>41797.481944444444</v>
      </c>
      <c r="O3981" t="str">
        <f>TEXT(Table1_3[[#This Row],[Interview Taken on]],"MMM")</f>
        <v>May</v>
      </c>
    </row>
    <row r="3982" spans="1:15" x14ac:dyDescent="0.25">
      <c r="A3982">
        <v>585158</v>
      </c>
      <c r="B3982" s="3">
        <v>41782.479861111111</v>
      </c>
      <c r="C3982">
        <f t="shared" si="373"/>
        <v>0</v>
      </c>
      <c r="D3982" t="s">
        <v>13</v>
      </c>
      <c r="E3982" t="s">
        <v>38</v>
      </c>
      <c r="F3982" t="s">
        <v>201</v>
      </c>
      <c r="G3982" t="s">
        <v>12</v>
      </c>
      <c r="H3982">
        <v>64340</v>
      </c>
      <c r="I3982" t="str">
        <f t="shared" si="374"/>
        <v>Morning</v>
      </c>
      <c r="J3982" t="str">
        <f t="shared" si="375"/>
        <v>Fri</v>
      </c>
      <c r="K3982" t="str">
        <f t="shared" si="376"/>
        <v>2014-05-23</v>
      </c>
      <c r="L3982" s="39">
        <f t="shared" si="377"/>
        <v>0.47986111111094942</v>
      </c>
      <c r="M3982" s="19">
        <f>COUNTIF(Table1_3[Status], "Hired") / COUNTA(Table1_3[Status])</f>
        <v>0.6552734375</v>
      </c>
      <c r="N3982" s="27" t="str">
        <f t="shared" si="378"/>
        <v/>
      </c>
      <c r="O3982" t="str">
        <f>TEXT(Table1_3[[#This Row],[Interview Taken on]],"MMM")</f>
        <v>May</v>
      </c>
    </row>
    <row r="3983" spans="1:15" x14ac:dyDescent="0.25">
      <c r="A3983">
        <v>149668</v>
      </c>
      <c r="B3983" s="3">
        <v>41789.396527777775</v>
      </c>
      <c r="C3983">
        <f t="shared" si="373"/>
        <v>0</v>
      </c>
      <c r="D3983" t="s">
        <v>13</v>
      </c>
      <c r="E3983" t="s">
        <v>8</v>
      </c>
      <c r="F3983" t="s">
        <v>203</v>
      </c>
      <c r="G3983" t="s">
        <v>22</v>
      </c>
      <c r="H3983">
        <v>80185</v>
      </c>
      <c r="I3983" t="str">
        <f t="shared" si="374"/>
        <v>Morning</v>
      </c>
      <c r="J3983" t="str">
        <f t="shared" si="375"/>
        <v>Fri</v>
      </c>
      <c r="K3983" t="str">
        <f t="shared" si="376"/>
        <v>2014-05-30</v>
      </c>
      <c r="L3983" s="39">
        <f t="shared" si="377"/>
        <v>0.39652777777519077</v>
      </c>
      <c r="M3983" s="19">
        <f>COUNTIF(Table1_3[Status], "Hired") / COUNTA(Table1_3[Status])</f>
        <v>0.6552734375</v>
      </c>
      <c r="N3983" s="27" t="str">
        <f t="shared" si="378"/>
        <v/>
      </c>
      <c r="O3983" t="str">
        <f>TEXT(Table1_3[[#This Row],[Interview Taken on]],"MMM")</f>
        <v>May</v>
      </c>
    </row>
    <row r="3984" spans="1:15" x14ac:dyDescent="0.25">
      <c r="A3984">
        <v>708626</v>
      </c>
      <c r="B3984" s="3">
        <v>41821.500694444447</v>
      </c>
      <c r="C3984">
        <f t="shared" si="373"/>
        <v>1</v>
      </c>
      <c r="D3984" t="s">
        <v>7</v>
      </c>
      <c r="E3984" t="s">
        <v>8</v>
      </c>
      <c r="F3984" t="s">
        <v>203</v>
      </c>
      <c r="G3984" t="s">
        <v>22</v>
      </c>
      <c r="H3984">
        <v>91881</v>
      </c>
      <c r="I3984" t="str">
        <f t="shared" si="374"/>
        <v>Afternoon</v>
      </c>
      <c r="J3984" t="str">
        <f t="shared" si="375"/>
        <v>Tue</v>
      </c>
      <c r="K3984" t="str">
        <f t="shared" si="376"/>
        <v>2014-07-01</v>
      </c>
      <c r="L3984" s="39">
        <f t="shared" si="377"/>
        <v>0.50069444444670808</v>
      </c>
      <c r="M3984" s="19">
        <f>COUNTIF(Table1_3[Status], "Hired") / COUNTA(Table1_3[Status])</f>
        <v>0.6552734375</v>
      </c>
      <c r="N3984" s="27">
        <f t="shared" si="378"/>
        <v>41836.500694444447</v>
      </c>
      <c r="O3984" t="str">
        <f>TEXT(Table1_3[[#This Row],[Interview Taken on]],"MMM")</f>
        <v>Jul</v>
      </c>
    </row>
    <row r="3985" spans="1:15" x14ac:dyDescent="0.25">
      <c r="A3985">
        <v>121218</v>
      </c>
      <c r="B3985" s="3">
        <v>41817.396527777775</v>
      </c>
      <c r="C3985">
        <f t="shared" si="373"/>
        <v>0</v>
      </c>
      <c r="D3985" t="s">
        <v>13</v>
      </c>
      <c r="E3985" t="s">
        <v>8</v>
      </c>
      <c r="F3985" t="s">
        <v>204</v>
      </c>
      <c r="G3985" t="s">
        <v>34</v>
      </c>
      <c r="H3985">
        <v>91417</v>
      </c>
      <c r="I3985" t="str">
        <f t="shared" si="374"/>
        <v>Morning</v>
      </c>
      <c r="J3985" t="str">
        <f t="shared" si="375"/>
        <v>Fri</v>
      </c>
      <c r="K3985" t="str">
        <f t="shared" si="376"/>
        <v>2014-06-27</v>
      </c>
      <c r="L3985" s="39">
        <f t="shared" si="377"/>
        <v>0.39652777777519077</v>
      </c>
      <c r="M3985" s="19">
        <f>COUNTIF(Table1_3[Status], "Hired") / COUNTA(Table1_3[Status])</f>
        <v>0.6552734375</v>
      </c>
      <c r="N3985" s="27" t="str">
        <f t="shared" si="378"/>
        <v/>
      </c>
      <c r="O3985" t="str">
        <f>TEXT(Table1_3[[#This Row],[Interview Taken on]],"MMM")</f>
        <v>Jun</v>
      </c>
    </row>
    <row r="3986" spans="1:15" x14ac:dyDescent="0.25">
      <c r="A3986">
        <v>687891</v>
      </c>
      <c r="B3986" s="3">
        <v>41824.395138888889</v>
      </c>
      <c r="C3986">
        <f t="shared" si="373"/>
        <v>1</v>
      </c>
      <c r="D3986" t="s">
        <v>7</v>
      </c>
      <c r="E3986" t="s">
        <v>11</v>
      </c>
      <c r="F3986" t="s">
        <v>204</v>
      </c>
      <c r="G3986" t="s">
        <v>34</v>
      </c>
      <c r="H3986">
        <v>14642</v>
      </c>
      <c r="I3986" t="str">
        <f t="shared" si="374"/>
        <v>Morning</v>
      </c>
      <c r="J3986" t="str">
        <f t="shared" si="375"/>
        <v>Fri</v>
      </c>
      <c r="K3986" t="str">
        <f t="shared" si="376"/>
        <v>2014-07-04</v>
      </c>
      <c r="L3986" s="39">
        <f t="shared" si="377"/>
        <v>0.39513888888905058</v>
      </c>
      <c r="M3986" s="19">
        <f>COUNTIF(Table1_3[Status], "Hired") / COUNTA(Table1_3[Status])</f>
        <v>0.6552734375</v>
      </c>
      <c r="N3986" s="27">
        <f t="shared" si="378"/>
        <v>41839.395138888889</v>
      </c>
      <c r="O3986" t="str">
        <f>TEXT(Table1_3[[#This Row],[Interview Taken on]],"MMM")</f>
        <v>Jul</v>
      </c>
    </row>
    <row r="3987" spans="1:15" x14ac:dyDescent="0.25">
      <c r="A3987">
        <v>100256</v>
      </c>
      <c r="B3987" s="3">
        <v>41834.673611111109</v>
      </c>
      <c r="C3987">
        <f t="shared" si="373"/>
        <v>1</v>
      </c>
      <c r="D3987" t="s">
        <v>7</v>
      </c>
      <c r="E3987" t="s">
        <v>11</v>
      </c>
      <c r="F3987" t="s">
        <v>204</v>
      </c>
      <c r="G3987" t="s">
        <v>34</v>
      </c>
      <c r="H3987">
        <v>53297</v>
      </c>
      <c r="I3987" t="str">
        <f t="shared" si="374"/>
        <v>Afternoon</v>
      </c>
      <c r="J3987" t="str">
        <f t="shared" si="375"/>
        <v>Mon</v>
      </c>
      <c r="K3987" t="str">
        <f t="shared" si="376"/>
        <v>2014-07-14</v>
      </c>
      <c r="L3987" s="39">
        <f t="shared" si="377"/>
        <v>0.67361111110949423</v>
      </c>
      <c r="M3987" s="19">
        <f>COUNTIF(Table1_3[Status], "Hired") / COUNTA(Table1_3[Status])</f>
        <v>0.6552734375</v>
      </c>
      <c r="N3987" s="27">
        <f t="shared" si="378"/>
        <v>41849.673611111109</v>
      </c>
      <c r="O3987" t="str">
        <f>TEXT(Table1_3[[#This Row],[Interview Taken on]],"MMM")</f>
        <v>Jul</v>
      </c>
    </row>
    <row r="3988" spans="1:15" x14ac:dyDescent="0.25">
      <c r="A3988">
        <v>67200</v>
      </c>
      <c r="B3988" s="3">
        <v>41843.507638888892</v>
      </c>
      <c r="C3988">
        <f t="shared" si="373"/>
        <v>1</v>
      </c>
      <c r="D3988" t="s">
        <v>7</v>
      </c>
      <c r="E3988" t="s">
        <v>8</v>
      </c>
      <c r="F3988" t="s">
        <v>204</v>
      </c>
      <c r="G3988" t="s">
        <v>34</v>
      </c>
      <c r="H3988">
        <v>52778</v>
      </c>
      <c r="I3988" t="str">
        <f t="shared" si="374"/>
        <v>Afternoon</v>
      </c>
      <c r="J3988" t="str">
        <f t="shared" si="375"/>
        <v>Wed</v>
      </c>
      <c r="K3988" t="str">
        <f t="shared" si="376"/>
        <v>2014-07-23</v>
      </c>
      <c r="L3988" s="39">
        <f t="shared" si="377"/>
        <v>0.50763888889196096</v>
      </c>
      <c r="M3988" s="19">
        <f>COUNTIF(Table1_3[Status], "Hired") / COUNTA(Table1_3[Status])</f>
        <v>0.6552734375</v>
      </c>
      <c r="N3988" s="27">
        <f t="shared" si="378"/>
        <v>41858.507638888892</v>
      </c>
      <c r="O3988" t="str">
        <f>TEXT(Table1_3[[#This Row],[Interview Taken on]],"MMM")</f>
        <v>Jul</v>
      </c>
    </row>
    <row r="3989" spans="1:15" x14ac:dyDescent="0.25">
      <c r="A3989">
        <v>65620</v>
      </c>
      <c r="B3989" s="3">
        <v>41775.400694444441</v>
      </c>
      <c r="C3989">
        <f t="shared" si="373"/>
        <v>0</v>
      </c>
      <c r="D3989" t="s">
        <v>13</v>
      </c>
      <c r="E3989" t="s">
        <v>8</v>
      </c>
      <c r="F3989" t="s">
        <v>201</v>
      </c>
      <c r="G3989" t="s">
        <v>20</v>
      </c>
      <c r="H3989">
        <v>35469</v>
      </c>
      <c r="I3989" t="str">
        <f t="shared" si="374"/>
        <v>Morning</v>
      </c>
      <c r="J3989" t="str">
        <f t="shared" si="375"/>
        <v>Fri</v>
      </c>
      <c r="K3989" t="str">
        <f t="shared" si="376"/>
        <v>2014-05-16</v>
      </c>
      <c r="L3989" s="39">
        <f t="shared" si="377"/>
        <v>0.40069444444088731</v>
      </c>
      <c r="M3989" s="19">
        <f>COUNTIF(Table1_3[Status], "Hired") / COUNTA(Table1_3[Status])</f>
        <v>0.6552734375</v>
      </c>
      <c r="N3989" s="27" t="str">
        <f t="shared" si="378"/>
        <v/>
      </c>
      <c r="O3989" t="str">
        <f>TEXT(Table1_3[[#This Row],[Interview Taken on]],"MMM")</f>
        <v>May</v>
      </c>
    </row>
    <row r="3990" spans="1:15" x14ac:dyDescent="0.25">
      <c r="A3990">
        <v>820771</v>
      </c>
      <c r="B3990" s="3">
        <v>41866.397222222222</v>
      </c>
      <c r="C3990">
        <f t="shared" si="373"/>
        <v>1</v>
      </c>
      <c r="D3990" t="s">
        <v>7</v>
      </c>
      <c r="E3990" t="s">
        <v>8</v>
      </c>
      <c r="F3990" t="s">
        <v>201</v>
      </c>
      <c r="G3990" t="s">
        <v>34</v>
      </c>
      <c r="H3990">
        <v>39064</v>
      </c>
      <c r="I3990" t="str">
        <f t="shared" si="374"/>
        <v>Morning</v>
      </c>
      <c r="J3990" t="str">
        <f t="shared" si="375"/>
        <v>Fri</v>
      </c>
      <c r="K3990" t="str">
        <f t="shared" si="376"/>
        <v>2014-08-15</v>
      </c>
      <c r="L3990" s="39">
        <f t="shared" si="377"/>
        <v>0.39722222222189885</v>
      </c>
      <c r="M3990" s="19">
        <f>COUNTIF(Table1_3[Status], "Hired") / COUNTA(Table1_3[Status])</f>
        <v>0.6552734375</v>
      </c>
      <c r="N3990" s="27">
        <f t="shared" si="378"/>
        <v>41881.397222222222</v>
      </c>
      <c r="O3990" t="str">
        <f>TEXT(Table1_3[[#This Row],[Interview Taken on]],"MMM")</f>
        <v>Aug</v>
      </c>
    </row>
    <row r="3991" spans="1:15" x14ac:dyDescent="0.25">
      <c r="A3991">
        <v>482167</v>
      </c>
      <c r="B3991" s="3">
        <v>41789.396527777775</v>
      </c>
      <c r="C3991">
        <f t="shared" si="373"/>
        <v>0</v>
      </c>
      <c r="D3991" t="s">
        <v>13</v>
      </c>
      <c r="E3991" t="s">
        <v>8</v>
      </c>
      <c r="F3991" t="s">
        <v>203</v>
      </c>
      <c r="G3991" t="s">
        <v>34</v>
      </c>
      <c r="H3991">
        <v>75283</v>
      </c>
      <c r="I3991" t="str">
        <f t="shared" si="374"/>
        <v>Morning</v>
      </c>
      <c r="J3991" t="str">
        <f t="shared" si="375"/>
        <v>Fri</v>
      </c>
      <c r="K3991" t="str">
        <f t="shared" si="376"/>
        <v>2014-05-30</v>
      </c>
      <c r="L3991" s="39">
        <f t="shared" si="377"/>
        <v>0.39652777777519077</v>
      </c>
      <c r="M3991" s="19">
        <f>COUNTIF(Table1_3[Status], "Hired") / COUNTA(Table1_3[Status])</f>
        <v>0.6552734375</v>
      </c>
      <c r="N3991" s="27" t="str">
        <f t="shared" si="378"/>
        <v/>
      </c>
      <c r="O3991" t="str">
        <f>TEXT(Table1_3[[#This Row],[Interview Taken on]],"MMM")</f>
        <v>May</v>
      </c>
    </row>
    <row r="3992" spans="1:15" x14ac:dyDescent="0.25">
      <c r="A3992">
        <v>16292</v>
      </c>
      <c r="B3992" s="3">
        <v>41796.397222222222</v>
      </c>
      <c r="C3992">
        <f t="shared" si="373"/>
        <v>1</v>
      </c>
      <c r="D3992" t="s">
        <v>7</v>
      </c>
      <c r="E3992" t="s">
        <v>38</v>
      </c>
      <c r="F3992" t="s">
        <v>203</v>
      </c>
      <c r="G3992" t="s">
        <v>34</v>
      </c>
      <c r="H3992">
        <v>28946</v>
      </c>
      <c r="I3992" t="str">
        <f t="shared" si="374"/>
        <v>Morning</v>
      </c>
      <c r="J3992" t="str">
        <f t="shared" si="375"/>
        <v>Fri</v>
      </c>
      <c r="K3992" t="str">
        <f t="shared" si="376"/>
        <v>2014-06-06</v>
      </c>
      <c r="L3992" s="39">
        <f t="shared" si="377"/>
        <v>0.39722222222189885</v>
      </c>
      <c r="M3992" s="19">
        <f>COUNTIF(Table1_3[Status], "Hired") / COUNTA(Table1_3[Status])</f>
        <v>0.6552734375</v>
      </c>
      <c r="N3992" s="27">
        <f t="shared" si="378"/>
        <v>41811.397222222222</v>
      </c>
      <c r="O3992" t="str">
        <f>TEXT(Table1_3[[#This Row],[Interview Taken on]],"MMM")</f>
        <v>Jun</v>
      </c>
    </row>
    <row r="3993" spans="1:15" x14ac:dyDescent="0.25">
      <c r="A3993">
        <v>62419</v>
      </c>
      <c r="B3993" s="3">
        <v>41803.399305555555</v>
      </c>
      <c r="C3993">
        <f t="shared" si="373"/>
        <v>1</v>
      </c>
      <c r="D3993" t="s">
        <v>7</v>
      </c>
      <c r="E3993" t="s">
        <v>8</v>
      </c>
      <c r="F3993" t="s">
        <v>201</v>
      </c>
      <c r="G3993" t="s">
        <v>18</v>
      </c>
      <c r="H3993">
        <v>26272</v>
      </c>
      <c r="I3993" t="str">
        <f t="shared" si="374"/>
        <v>Morning</v>
      </c>
      <c r="J3993" t="str">
        <f t="shared" si="375"/>
        <v>Fri</v>
      </c>
      <c r="K3993" t="str">
        <f t="shared" si="376"/>
        <v>2014-06-13</v>
      </c>
      <c r="L3993" s="39">
        <f t="shared" si="377"/>
        <v>0.39930555555474712</v>
      </c>
      <c r="M3993" s="19">
        <f>COUNTIF(Table1_3[Status], "Hired") / COUNTA(Table1_3[Status])</f>
        <v>0.6552734375</v>
      </c>
      <c r="N3993" s="27">
        <f t="shared" si="378"/>
        <v>41818.399305555555</v>
      </c>
      <c r="O3993" t="str">
        <f>TEXT(Table1_3[[#This Row],[Interview Taken on]],"MMM")</f>
        <v>Jun</v>
      </c>
    </row>
    <row r="3994" spans="1:15" x14ac:dyDescent="0.25">
      <c r="A3994">
        <v>65483</v>
      </c>
      <c r="B3994" s="3">
        <v>41761.397222222222</v>
      </c>
      <c r="C3994">
        <f t="shared" si="373"/>
        <v>1</v>
      </c>
      <c r="D3994" t="s">
        <v>7</v>
      </c>
      <c r="E3994" t="s">
        <v>8</v>
      </c>
      <c r="F3994" t="s">
        <v>200</v>
      </c>
      <c r="G3994" t="s">
        <v>12</v>
      </c>
      <c r="H3994">
        <v>53883</v>
      </c>
      <c r="I3994" t="str">
        <f t="shared" si="374"/>
        <v>Morning</v>
      </c>
      <c r="J3994" t="str">
        <f t="shared" si="375"/>
        <v>Fri</v>
      </c>
      <c r="K3994" t="str">
        <f t="shared" si="376"/>
        <v>2014-05-02</v>
      </c>
      <c r="L3994" s="39">
        <f t="shared" si="377"/>
        <v>0.39722222222189885</v>
      </c>
      <c r="M3994" s="19">
        <f>COUNTIF(Table1_3[Status], "Hired") / COUNTA(Table1_3[Status])</f>
        <v>0.6552734375</v>
      </c>
      <c r="N3994" s="27">
        <f t="shared" si="378"/>
        <v>41776.397222222222</v>
      </c>
      <c r="O3994" t="str">
        <f>TEXT(Table1_3[[#This Row],[Interview Taken on]],"MMM")</f>
        <v>May</v>
      </c>
    </row>
    <row r="3995" spans="1:15" x14ac:dyDescent="0.25">
      <c r="A3995">
        <v>292732</v>
      </c>
      <c r="B3995" s="3">
        <v>41788.831250000003</v>
      </c>
      <c r="C3995">
        <f t="shared" si="373"/>
        <v>0</v>
      </c>
      <c r="D3995" t="s">
        <v>13</v>
      </c>
      <c r="E3995" t="s">
        <v>8</v>
      </c>
      <c r="F3995" t="s">
        <v>205</v>
      </c>
      <c r="G3995" t="s">
        <v>12</v>
      </c>
      <c r="H3995">
        <v>63846</v>
      </c>
      <c r="I3995" t="str">
        <f t="shared" si="374"/>
        <v>Evening</v>
      </c>
      <c r="J3995" t="str">
        <f t="shared" si="375"/>
        <v>Thu</v>
      </c>
      <c r="K3995" t="str">
        <f t="shared" si="376"/>
        <v>2014-05-29</v>
      </c>
      <c r="L3995" s="39">
        <f t="shared" si="377"/>
        <v>0.83125000000291038</v>
      </c>
      <c r="M3995" s="19">
        <f>COUNTIF(Table1_3[Status], "Hired") / COUNTA(Table1_3[Status])</f>
        <v>0.6552734375</v>
      </c>
      <c r="N3995" s="27" t="str">
        <f t="shared" si="378"/>
        <v/>
      </c>
      <c r="O3995" t="str">
        <f>TEXT(Table1_3[[#This Row],[Interview Taken on]],"MMM")</f>
        <v>May</v>
      </c>
    </row>
    <row r="3996" spans="1:15" x14ac:dyDescent="0.25">
      <c r="A3996">
        <v>461785</v>
      </c>
      <c r="B3996" s="3">
        <v>41773.370138888888</v>
      </c>
      <c r="C3996">
        <f t="shared" si="373"/>
        <v>0</v>
      </c>
      <c r="D3996" t="s">
        <v>13</v>
      </c>
      <c r="E3996" t="s">
        <v>11</v>
      </c>
      <c r="F3996" t="s">
        <v>205</v>
      </c>
      <c r="G3996" t="s">
        <v>12</v>
      </c>
      <c r="H3996">
        <v>94357</v>
      </c>
      <c r="I3996" t="str">
        <f t="shared" si="374"/>
        <v>Morning</v>
      </c>
      <c r="J3996" t="str">
        <f t="shared" si="375"/>
        <v>Wed</v>
      </c>
      <c r="K3996" t="str">
        <f t="shared" si="376"/>
        <v>2014-05-14</v>
      </c>
      <c r="L3996" s="39">
        <f t="shared" si="377"/>
        <v>0.37013888888759539</v>
      </c>
      <c r="M3996" s="19">
        <f>COUNTIF(Table1_3[Status], "Hired") / COUNTA(Table1_3[Status])</f>
        <v>0.6552734375</v>
      </c>
      <c r="N3996" s="27" t="str">
        <f t="shared" si="378"/>
        <v/>
      </c>
      <c r="O3996" t="str">
        <f>TEXT(Table1_3[[#This Row],[Interview Taken on]],"MMM")</f>
        <v>May</v>
      </c>
    </row>
    <row r="3997" spans="1:15" x14ac:dyDescent="0.25">
      <c r="A3997">
        <v>170112</v>
      </c>
      <c r="B3997" s="3">
        <v>41773.370833333334</v>
      </c>
      <c r="C3997">
        <f t="shared" si="373"/>
        <v>1</v>
      </c>
      <c r="D3997" t="s">
        <v>7</v>
      </c>
      <c r="E3997" t="s">
        <v>8</v>
      </c>
      <c r="F3997" t="s">
        <v>205</v>
      </c>
      <c r="G3997" t="s">
        <v>12</v>
      </c>
      <c r="H3997">
        <v>3360</v>
      </c>
      <c r="I3997" t="str">
        <f t="shared" si="374"/>
        <v>Morning</v>
      </c>
      <c r="J3997" t="str">
        <f t="shared" si="375"/>
        <v>Wed</v>
      </c>
      <c r="K3997" t="str">
        <f t="shared" si="376"/>
        <v>2014-05-14</v>
      </c>
      <c r="L3997" s="39">
        <f t="shared" si="377"/>
        <v>0.37083333333430346</v>
      </c>
      <c r="M3997" s="19">
        <f>COUNTIF(Table1_3[Status], "Hired") / COUNTA(Table1_3[Status])</f>
        <v>0.6552734375</v>
      </c>
      <c r="N3997" s="27">
        <f t="shared" si="378"/>
        <v>41788.370833333334</v>
      </c>
      <c r="O3997" t="str">
        <f>TEXT(Table1_3[[#This Row],[Interview Taken on]],"MMM")</f>
        <v>May</v>
      </c>
    </row>
    <row r="3998" spans="1:15" x14ac:dyDescent="0.25">
      <c r="A3998">
        <v>465549</v>
      </c>
      <c r="B3998" s="3">
        <v>41774.361805555556</v>
      </c>
      <c r="C3998">
        <f t="shared" si="373"/>
        <v>0</v>
      </c>
      <c r="D3998" t="s">
        <v>13</v>
      </c>
      <c r="E3998" t="s">
        <v>8</v>
      </c>
      <c r="F3998" t="s">
        <v>205</v>
      </c>
      <c r="G3998" t="s">
        <v>12</v>
      </c>
      <c r="H3998">
        <v>99432</v>
      </c>
      <c r="I3998" t="str">
        <f t="shared" si="374"/>
        <v>Morning</v>
      </c>
      <c r="J3998" t="str">
        <f t="shared" si="375"/>
        <v>Thu</v>
      </c>
      <c r="K3998" t="str">
        <f t="shared" si="376"/>
        <v>2014-05-15</v>
      </c>
      <c r="L3998" s="39">
        <f t="shared" si="377"/>
        <v>0.36180555555620231</v>
      </c>
      <c r="M3998" s="19">
        <f>COUNTIF(Table1_3[Status], "Hired") / COUNTA(Table1_3[Status])</f>
        <v>0.6552734375</v>
      </c>
      <c r="N3998" s="27" t="str">
        <f t="shared" si="378"/>
        <v/>
      </c>
      <c r="O3998" t="str">
        <f>TEXT(Table1_3[[#This Row],[Interview Taken on]],"MMM")</f>
        <v>May</v>
      </c>
    </row>
    <row r="3999" spans="1:15" x14ac:dyDescent="0.25">
      <c r="A3999">
        <v>69388</v>
      </c>
      <c r="B3999" s="3">
        <v>41778.643055555556</v>
      </c>
      <c r="C3999">
        <f t="shared" si="373"/>
        <v>1</v>
      </c>
      <c r="D3999" t="s">
        <v>7</v>
      </c>
      <c r="E3999" t="s">
        <v>8</v>
      </c>
      <c r="F3999" t="s">
        <v>205</v>
      </c>
      <c r="G3999" t="s">
        <v>12</v>
      </c>
      <c r="H3999">
        <v>17536</v>
      </c>
      <c r="I3999" t="str">
        <f t="shared" si="374"/>
        <v>Afternoon</v>
      </c>
      <c r="J3999" t="str">
        <f t="shared" si="375"/>
        <v>Mon</v>
      </c>
      <c r="K3999" t="str">
        <f t="shared" si="376"/>
        <v>2014-05-19</v>
      </c>
      <c r="L3999" s="39">
        <f t="shared" si="377"/>
        <v>0.64305555555620231</v>
      </c>
      <c r="M3999" s="19">
        <f>COUNTIF(Table1_3[Status], "Hired") / COUNTA(Table1_3[Status])</f>
        <v>0.6552734375</v>
      </c>
      <c r="N3999" s="27">
        <f t="shared" si="378"/>
        <v>41793.643055555556</v>
      </c>
      <c r="O3999" t="str">
        <f>TEXT(Table1_3[[#This Row],[Interview Taken on]],"MMM")</f>
        <v>May</v>
      </c>
    </row>
    <row r="4000" spans="1:15" x14ac:dyDescent="0.25">
      <c r="A4000">
        <v>817053</v>
      </c>
      <c r="B4000" s="3">
        <v>41764.397222222222</v>
      </c>
      <c r="C4000">
        <f t="shared" si="373"/>
        <v>1</v>
      </c>
      <c r="D4000" t="s">
        <v>7</v>
      </c>
      <c r="E4000" t="s">
        <v>11</v>
      </c>
      <c r="F4000" t="s">
        <v>202</v>
      </c>
      <c r="G4000" t="s">
        <v>22</v>
      </c>
      <c r="H4000">
        <v>63967</v>
      </c>
      <c r="I4000" t="str">
        <f t="shared" si="374"/>
        <v>Morning</v>
      </c>
      <c r="J4000" t="str">
        <f t="shared" si="375"/>
        <v>Mon</v>
      </c>
      <c r="K4000" t="str">
        <f t="shared" si="376"/>
        <v>2014-05-05</v>
      </c>
      <c r="L4000" s="39">
        <f t="shared" si="377"/>
        <v>0.39722222222189885</v>
      </c>
      <c r="M4000" s="19">
        <f>COUNTIF(Table1_3[Status], "Hired") / COUNTA(Table1_3[Status])</f>
        <v>0.6552734375</v>
      </c>
      <c r="N4000" s="27">
        <f t="shared" si="378"/>
        <v>41779.397222222222</v>
      </c>
      <c r="O4000" t="str">
        <f>TEXT(Table1_3[[#This Row],[Interview Taken on]],"MMM")</f>
        <v>May</v>
      </c>
    </row>
    <row r="4001" spans="1:15" x14ac:dyDescent="0.25">
      <c r="A4001">
        <v>430921</v>
      </c>
      <c r="B4001" s="3">
        <v>41771.587500000001</v>
      </c>
      <c r="C4001">
        <f t="shared" si="373"/>
        <v>1</v>
      </c>
      <c r="D4001" t="s">
        <v>7</v>
      </c>
      <c r="E4001" t="s">
        <v>11</v>
      </c>
      <c r="F4001" t="s">
        <v>202</v>
      </c>
      <c r="G4001" t="s">
        <v>22</v>
      </c>
      <c r="H4001">
        <v>19571</v>
      </c>
      <c r="I4001" t="str">
        <f t="shared" si="374"/>
        <v>Afternoon</v>
      </c>
      <c r="J4001" t="str">
        <f t="shared" si="375"/>
        <v>Mon</v>
      </c>
      <c r="K4001" t="str">
        <f t="shared" si="376"/>
        <v>2014-05-12</v>
      </c>
      <c r="L4001" s="39">
        <f t="shared" si="377"/>
        <v>0.58750000000145519</v>
      </c>
      <c r="M4001" s="19">
        <f>COUNTIF(Table1_3[Status], "Hired") / COUNTA(Table1_3[Status])</f>
        <v>0.6552734375</v>
      </c>
      <c r="N4001" s="27">
        <f t="shared" si="378"/>
        <v>41786.587500000001</v>
      </c>
      <c r="O4001" t="str">
        <f>TEXT(Table1_3[[#This Row],[Interview Taken on]],"MMM")</f>
        <v>May</v>
      </c>
    </row>
    <row r="4002" spans="1:15" x14ac:dyDescent="0.25">
      <c r="A4002">
        <v>581633</v>
      </c>
      <c r="B4002" s="3">
        <v>41820.813194444447</v>
      </c>
      <c r="C4002">
        <f t="shared" si="373"/>
        <v>0</v>
      </c>
      <c r="D4002" t="s">
        <v>13</v>
      </c>
      <c r="E4002" t="s">
        <v>11</v>
      </c>
      <c r="F4002" t="s">
        <v>202</v>
      </c>
      <c r="G4002" t="s">
        <v>18</v>
      </c>
      <c r="H4002">
        <v>86946</v>
      </c>
      <c r="I4002" t="str">
        <f t="shared" si="374"/>
        <v>Evening</v>
      </c>
      <c r="J4002" t="str">
        <f t="shared" si="375"/>
        <v>Mon</v>
      </c>
      <c r="K4002" t="str">
        <f t="shared" si="376"/>
        <v>2014-06-30</v>
      </c>
      <c r="L4002" s="39">
        <f t="shared" si="377"/>
        <v>0.81319444444670808</v>
      </c>
      <c r="M4002" s="19">
        <f>COUNTIF(Table1_3[Status], "Hired") / COUNTA(Table1_3[Status])</f>
        <v>0.6552734375</v>
      </c>
      <c r="N4002" s="27" t="str">
        <f t="shared" si="378"/>
        <v/>
      </c>
      <c r="O4002" t="str">
        <f>TEXT(Table1_3[[#This Row],[Interview Taken on]],"MMM")</f>
        <v>Jun</v>
      </c>
    </row>
    <row r="4003" spans="1:15" x14ac:dyDescent="0.25">
      <c r="A4003">
        <v>366136</v>
      </c>
      <c r="B4003" s="3">
        <v>41834.396527777775</v>
      </c>
      <c r="C4003">
        <f t="shared" si="373"/>
        <v>0</v>
      </c>
      <c r="D4003" t="s">
        <v>13</v>
      </c>
      <c r="E4003" t="s">
        <v>8</v>
      </c>
      <c r="F4003" t="s">
        <v>205</v>
      </c>
      <c r="G4003" t="s">
        <v>20</v>
      </c>
      <c r="H4003">
        <v>27724</v>
      </c>
      <c r="I4003" t="str">
        <f t="shared" si="374"/>
        <v>Morning</v>
      </c>
      <c r="J4003" t="str">
        <f t="shared" si="375"/>
        <v>Mon</v>
      </c>
      <c r="K4003" t="str">
        <f t="shared" si="376"/>
        <v>2014-07-14</v>
      </c>
      <c r="L4003" s="39">
        <f t="shared" si="377"/>
        <v>0.39652777777519077</v>
      </c>
      <c r="M4003" s="19">
        <f>COUNTIF(Table1_3[Status], "Hired") / COUNTA(Table1_3[Status])</f>
        <v>0.6552734375</v>
      </c>
      <c r="N4003" s="27" t="str">
        <f t="shared" si="378"/>
        <v/>
      </c>
      <c r="O4003" t="str">
        <f>TEXT(Table1_3[[#This Row],[Interview Taken on]],"MMM")</f>
        <v>Jul</v>
      </c>
    </row>
    <row r="4004" spans="1:15" x14ac:dyDescent="0.25">
      <c r="A4004">
        <v>754743</v>
      </c>
      <c r="B4004" s="3">
        <v>41837.74722222222</v>
      </c>
      <c r="C4004">
        <f t="shared" si="373"/>
        <v>0</v>
      </c>
      <c r="D4004" t="s">
        <v>13</v>
      </c>
      <c r="E4004" t="s">
        <v>8</v>
      </c>
      <c r="F4004" t="s">
        <v>205</v>
      </c>
      <c r="G4004" t="s">
        <v>20</v>
      </c>
      <c r="H4004">
        <v>4541</v>
      </c>
      <c r="I4004" t="str">
        <f t="shared" si="374"/>
        <v>Afternoon</v>
      </c>
      <c r="J4004" t="str">
        <f t="shared" si="375"/>
        <v>Thu</v>
      </c>
      <c r="K4004" t="str">
        <f t="shared" si="376"/>
        <v>2014-07-17</v>
      </c>
      <c r="L4004" s="39">
        <f t="shared" si="377"/>
        <v>0.74722222222044365</v>
      </c>
      <c r="M4004" s="19">
        <f>COUNTIF(Table1_3[Status], "Hired") / COUNTA(Table1_3[Status])</f>
        <v>0.6552734375</v>
      </c>
      <c r="N4004" s="27" t="str">
        <f t="shared" si="378"/>
        <v/>
      </c>
      <c r="O4004" t="str">
        <f>TEXT(Table1_3[[#This Row],[Interview Taken on]],"MMM")</f>
        <v>Jul</v>
      </c>
    </row>
    <row r="4005" spans="1:15" x14ac:dyDescent="0.25">
      <c r="A4005">
        <v>925800</v>
      </c>
      <c r="B4005" s="3">
        <v>41817.421527777777</v>
      </c>
      <c r="C4005">
        <f t="shared" si="373"/>
        <v>0</v>
      </c>
      <c r="D4005" t="s">
        <v>13</v>
      </c>
      <c r="E4005" t="s">
        <v>11</v>
      </c>
      <c r="F4005" t="s">
        <v>205</v>
      </c>
      <c r="G4005" t="s">
        <v>34</v>
      </c>
      <c r="H4005">
        <v>40305</v>
      </c>
      <c r="I4005" t="str">
        <f t="shared" si="374"/>
        <v>Morning</v>
      </c>
      <c r="J4005" t="str">
        <f t="shared" si="375"/>
        <v>Fri</v>
      </c>
      <c r="K4005" t="str">
        <f t="shared" si="376"/>
        <v>2014-06-27</v>
      </c>
      <c r="L4005" s="39">
        <f t="shared" si="377"/>
        <v>0.42152777777664596</v>
      </c>
      <c r="M4005" s="19">
        <f>COUNTIF(Table1_3[Status], "Hired") / COUNTA(Table1_3[Status])</f>
        <v>0.6552734375</v>
      </c>
      <c r="N4005" s="27" t="str">
        <f t="shared" si="378"/>
        <v/>
      </c>
      <c r="O4005" t="str">
        <f>TEXT(Table1_3[[#This Row],[Interview Taken on]],"MMM")</f>
        <v>Jun</v>
      </c>
    </row>
    <row r="4006" spans="1:15" x14ac:dyDescent="0.25">
      <c r="A4006">
        <v>26542</v>
      </c>
      <c r="B4006" s="3">
        <v>41771.663194444445</v>
      </c>
      <c r="C4006">
        <f t="shared" si="373"/>
        <v>1</v>
      </c>
      <c r="D4006" t="s">
        <v>7</v>
      </c>
      <c r="E4006" t="s">
        <v>8</v>
      </c>
      <c r="F4006" t="s">
        <v>205</v>
      </c>
      <c r="G4006" t="s">
        <v>34</v>
      </c>
      <c r="H4006">
        <v>47561</v>
      </c>
      <c r="I4006" t="str">
        <f t="shared" si="374"/>
        <v>Afternoon</v>
      </c>
      <c r="J4006" t="str">
        <f t="shared" si="375"/>
        <v>Mon</v>
      </c>
      <c r="K4006" t="str">
        <f t="shared" si="376"/>
        <v>2014-05-12</v>
      </c>
      <c r="L4006" s="39">
        <f t="shared" si="377"/>
        <v>0.66319444444525288</v>
      </c>
      <c r="M4006" s="19">
        <f>COUNTIF(Table1_3[Status], "Hired") / COUNTA(Table1_3[Status])</f>
        <v>0.6552734375</v>
      </c>
      <c r="N4006" s="27">
        <f t="shared" si="378"/>
        <v>41786.663194444445</v>
      </c>
      <c r="O4006" t="str">
        <f>TEXT(Table1_3[[#This Row],[Interview Taken on]],"MMM")</f>
        <v>May</v>
      </c>
    </row>
    <row r="4007" spans="1:15" x14ac:dyDescent="0.25">
      <c r="A4007">
        <v>143411</v>
      </c>
      <c r="B4007" s="3">
        <v>41771.663194444445</v>
      </c>
      <c r="C4007">
        <f t="shared" si="373"/>
        <v>1</v>
      </c>
      <c r="D4007" t="s">
        <v>7</v>
      </c>
      <c r="E4007" t="s">
        <v>11</v>
      </c>
      <c r="F4007" t="s">
        <v>205</v>
      </c>
      <c r="G4007" t="s">
        <v>34</v>
      </c>
      <c r="H4007">
        <v>79879</v>
      </c>
      <c r="I4007" t="str">
        <f t="shared" si="374"/>
        <v>Afternoon</v>
      </c>
      <c r="J4007" t="str">
        <f t="shared" si="375"/>
        <v>Mon</v>
      </c>
      <c r="K4007" t="str">
        <f t="shared" si="376"/>
        <v>2014-05-12</v>
      </c>
      <c r="L4007" s="39">
        <f t="shared" si="377"/>
        <v>0.66319444444525288</v>
      </c>
      <c r="M4007" s="19">
        <f>COUNTIF(Table1_3[Status], "Hired") / COUNTA(Table1_3[Status])</f>
        <v>0.6552734375</v>
      </c>
      <c r="N4007" s="27">
        <f t="shared" si="378"/>
        <v>41786.663194444445</v>
      </c>
      <c r="O4007" t="str">
        <f>TEXT(Table1_3[[#This Row],[Interview Taken on]],"MMM")</f>
        <v>May</v>
      </c>
    </row>
    <row r="4008" spans="1:15" x14ac:dyDescent="0.25">
      <c r="A4008">
        <v>173602</v>
      </c>
      <c r="B4008" s="3">
        <v>41786.397222222222</v>
      </c>
      <c r="C4008">
        <f t="shared" si="373"/>
        <v>0</v>
      </c>
      <c r="D4008" t="s">
        <v>13</v>
      </c>
      <c r="E4008" t="s">
        <v>8</v>
      </c>
      <c r="F4008" t="s">
        <v>205</v>
      </c>
      <c r="G4008" t="s">
        <v>18</v>
      </c>
      <c r="H4008">
        <v>28869</v>
      </c>
      <c r="I4008" t="str">
        <f t="shared" si="374"/>
        <v>Morning</v>
      </c>
      <c r="J4008" t="str">
        <f t="shared" si="375"/>
        <v>Tue</v>
      </c>
      <c r="K4008" t="str">
        <f t="shared" si="376"/>
        <v>2014-05-27</v>
      </c>
      <c r="L4008" s="39">
        <f t="shared" si="377"/>
        <v>0.39722222222189885</v>
      </c>
      <c r="M4008" s="19">
        <f>COUNTIF(Table1_3[Status], "Hired") / COUNTA(Table1_3[Status])</f>
        <v>0.6552734375</v>
      </c>
      <c r="N4008" s="27" t="str">
        <f t="shared" si="378"/>
        <v/>
      </c>
      <c r="O4008" t="str">
        <f>TEXT(Table1_3[[#This Row],[Interview Taken on]],"MMM")</f>
        <v>May</v>
      </c>
    </row>
    <row r="4009" spans="1:15" x14ac:dyDescent="0.25">
      <c r="A4009">
        <v>337886</v>
      </c>
      <c r="B4009" s="3">
        <v>41793.396527777775</v>
      </c>
      <c r="C4009">
        <f t="shared" si="373"/>
        <v>0</v>
      </c>
      <c r="D4009" t="s">
        <v>13</v>
      </c>
      <c r="E4009" t="s">
        <v>8</v>
      </c>
      <c r="F4009" t="s">
        <v>205</v>
      </c>
      <c r="G4009" t="s">
        <v>18</v>
      </c>
      <c r="H4009">
        <v>97965</v>
      </c>
      <c r="I4009" t="str">
        <f t="shared" si="374"/>
        <v>Morning</v>
      </c>
      <c r="J4009" t="str">
        <f t="shared" si="375"/>
        <v>Tue</v>
      </c>
      <c r="K4009" t="str">
        <f t="shared" si="376"/>
        <v>2014-06-03</v>
      </c>
      <c r="L4009" s="39">
        <f t="shared" si="377"/>
        <v>0.39652777777519077</v>
      </c>
      <c r="M4009" s="19">
        <f>COUNTIF(Table1_3[Status], "Hired") / COUNTA(Table1_3[Status])</f>
        <v>0.6552734375</v>
      </c>
      <c r="N4009" s="27" t="str">
        <f t="shared" si="378"/>
        <v/>
      </c>
      <c r="O4009" t="str">
        <f>TEXT(Table1_3[[#This Row],[Interview Taken on]],"MMM")</f>
        <v>Jun</v>
      </c>
    </row>
    <row r="4010" spans="1:15" x14ac:dyDescent="0.25">
      <c r="A4010">
        <v>250547</v>
      </c>
      <c r="B4010" s="3">
        <v>41793.397222222222</v>
      </c>
      <c r="C4010">
        <f t="shared" si="373"/>
        <v>1</v>
      </c>
      <c r="D4010" t="s">
        <v>7</v>
      </c>
      <c r="E4010" t="s">
        <v>8</v>
      </c>
      <c r="F4010" t="s">
        <v>205</v>
      </c>
      <c r="G4010" t="s">
        <v>18</v>
      </c>
      <c r="H4010">
        <v>77318</v>
      </c>
      <c r="I4010" t="str">
        <f t="shared" si="374"/>
        <v>Morning</v>
      </c>
      <c r="J4010" t="str">
        <f t="shared" si="375"/>
        <v>Tue</v>
      </c>
      <c r="K4010" t="str">
        <f t="shared" si="376"/>
        <v>2014-06-03</v>
      </c>
      <c r="L4010" s="39">
        <f t="shared" si="377"/>
        <v>0.39722222222189885</v>
      </c>
      <c r="M4010" s="19">
        <f>COUNTIF(Table1_3[Status], "Hired") / COUNTA(Table1_3[Status])</f>
        <v>0.6552734375</v>
      </c>
      <c r="N4010" s="27">
        <f t="shared" si="378"/>
        <v>41808.397222222222</v>
      </c>
      <c r="O4010" t="str">
        <f>TEXT(Table1_3[[#This Row],[Interview Taken on]],"MMM")</f>
        <v>Jun</v>
      </c>
    </row>
    <row r="4011" spans="1:15" x14ac:dyDescent="0.25">
      <c r="A4011">
        <v>295117</v>
      </c>
      <c r="B4011" s="3">
        <v>41766.650694444441</v>
      </c>
      <c r="C4011">
        <f t="shared" si="373"/>
        <v>0</v>
      </c>
      <c r="D4011" t="s">
        <v>13</v>
      </c>
      <c r="E4011" t="s">
        <v>11</v>
      </c>
      <c r="F4011" t="s">
        <v>204</v>
      </c>
      <c r="G4011" t="s">
        <v>25</v>
      </c>
      <c r="H4011">
        <v>21525</v>
      </c>
      <c r="I4011" t="str">
        <f t="shared" si="374"/>
        <v>Afternoon</v>
      </c>
      <c r="J4011" t="str">
        <f t="shared" si="375"/>
        <v>Wed</v>
      </c>
      <c r="K4011" t="str">
        <f t="shared" si="376"/>
        <v>2014-05-07</v>
      </c>
      <c r="L4011" s="39">
        <f t="shared" si="377"/>
        <v>0.65069444444088731</v>
      </c>
      <c r="M4011" s="19">
        <f>COUNTIF(Table1_3[Status], "Hired") / COUNTA(Table1_3[Status])</f>
        <v>0.6552734375</v>
      </c>
      <c r="N4011" s="27" t="str">
        <f t="shared" si="378"/>
        <v/>
      </c>
      <c r="O4011" t="str">
        <f>TEXT(Table1_3[[#This Row],[Interview Taken on]],"MMM")</f>
        <v>May</v>
      </c>
    </row>
    <row r="4012" spans="1:15" x14ac:dyDescent="0.25">
      <c r="A4012">
        <v>218496</v>
      </c>
      <c r="B4012" s="3">
        <v>41766.652777777781</v>
      </c>
      <c r="C4012">
        <f t="shared" si="373"/>
        <v>0</v>
      </c>
      <c r="D4012" t="s">
        <v>13</v>
      </c>
      <c r="E4012" t="s">
        <v>11</v>
      </c>
      <c r="F4012" t="s">
        <v>204</v>
      </c>
      <c r="G4012" t="s">
        <v>25</v>
      </c>
      <c r="H4012">
        <v>79893</v>
      </c>
      <c r="I4012" t="str">
        <f t="shared" si="374"/>
        <v>Afternoon</v>
      </c>
      <c r="J4012" t="str">
        <f t="shared" si="375"/>
        <v>Wed</v>
      </c>
      <c r="K4012" t="str">
        <f t="shared" si="376"/>
        <v>2014-05-07</v>
      </c>
      <c r="L4012" s="39">
        <f t="shared" si="377"/>
        <v>0.65277777778101154</v>
      </c>
      <c r="M4012" s="19">
        <f>COUNTIF(Table1_3[Status], "Hired") / COUNTA(Table1_3[Status])</f>
        <v>0.6552734375</v>
      </c>
      <c r="N4012" s="27" t="str">
        <f t="shared" si="378"/>
        <v/>
      </c>
      <c r="O4012" t="str">
        <f>TEXT(Table1_3[[#This Row],[Interview Taken on]],"MMM")</f>
        <v>May</v>
      </c>
    </row>
    <row r="4013" spans="1:15" x14ac:dyDescent="0.25">
      <c r="A4013">
        <v>446419</v>
      </c>
      <c r="B4013" s="3">
        <v>41837.673611111109</v>
      </c>
      <c r="C4013">
        <f t="shared" si="373"/>
        <v>1</v>
      </c>
      <c r="D4013" t="s">
        <v>7</v>
      </c>
      <c r="E4013" t="s">
        <v>11</v>
      </c>
      <c r="F4013" t="s">
        <v>204</v>
      </c>
      <c r="G4013" t="s">
        <v>12</v>
      </c>
      <c r="H4013">
        <v>76961</v>
      </c>
      <c r="I4013" t="str">
        <f t="shared" si="374"/>
        <v>Afternoon</v>
      </c>
      <c r="J4013" t="str">
        <f t="shared" si="375"/>
        <v>Thu</v>
      </c>
      <c r="K4013" t="str">
        <f t="shared" si="376"/>
        <v>2014-07-17</v>
      </c>
      <c r="L4013" s="39">
        <f t="shared" si="377"/>
        <v>0.67361111110949423</v>
      </c>
      <c r="M4013" s="19">
        <f>COUNTIF(Table1_3[Status], "Hired") / COUNTA(Table1_3[Status])</f>
        <v>0.6552734375</v>
      </c>
      <c r="N4013" s="27">
        <f t="shared" si="378"/>
        <v>41852.673611111109</v>
      </c>
      <c r="O4013" t="str">
        <f>TEXT(Table1_3[[#This Row],[Interview Taken on]],"MMM")</f>
        <v>Jul</v>
      </c>
    </row>
    <row r="4014" spans="1:15" x14ac:dyDescent="0.25">
      <c r="A4014">
        <v>378793</v>
      </c>
      <c r="B4014" s="3">
        <v>41815.396527777775</v>
      </c>
      <c r="C4014">
        <f t="shared" si="373"/>
        <v>1</v>
      </c>
      <c r="D4014" t="s">
        <v>7</v>
      </c>
      <c r="E4014" t="s">
        <v>8</v>
      </c>
      <c r="F4014" t="s">
        <v>203</v>
      </c>
      <c r="G4014" t="s">
        <v>20</v>
      </c>
      <c r="H4014">
        <v>29565</v>
      </c>
      <c r="I4014" t="str">
        <f t="shared" si="374"/>
        <v>Morning</v>
      </c>
      <c r="J4014" t="str">
        <f t="shared" si="375"/>
        <v>Wed</v>
      </c>
      <c r="K4014" t="str">
        <f t="shared" si="376"/>
        <v>2014-06-25</v>
      </c>
      <c r="L4014" s="39">
        <f t="shared" si="377"/>
        <v>0.39652777777519077</v>
      </c>
      <c r="M4014" s="19">
        <f>COUNTIF(Table1_3[Status], "Hired") / COUNTA(Table1_3[Status])</f>
        <v>0.6552734375</v>
      </c>
      <c r="N4014" s="27">
        <f t="shared" si="378"/>
        <v>41830.396527777775</v>
      </c>
      <c r="O4014" t="str">
        <f>TEXT(Table1_3[[#This Row],[Interview Taken on]],"MMM")</f>
        <v>Jun</v>
      </c>
    </row>
    <row r="4015" spans="1:15" x14ac:dyDescent="0.25">
      <c r="A4015">
        <v>591512</v>
      </c>
      <c r="B4015" s="3">
        <v>41815.911111111112</v>
      </c>
      <c r="C4015">
        <f t="shared" si="373"/>
        <v>0</v>
      </c>
      <c r="D4015" t="s">
        <v>13</v>
      </c>
      <c r="E4015" t="s">
        <v>8</v>
      </c>
      <c r="F4015" t="s">
        <v>203</v>
      </c>
      <c r="G4015" t="s">
        <v>25</v>
      </c>
      <c r="H4015">
        <v>56505</v>
      </c>
      <c r="I4015" t="str">
        <f t="shared" si="374"/>
        <v>Evening</v>
      </c>
      <c r="J4015" t="str">
        <f t="shared" si="375"/>
        <v>Wed</v>
      </c>
      <c r="K4015" t="str">
        <f t="shared" si="376"/>
        <v>2014-06-25</v>
      </c>
      <c r="L4015" s="39">
        <f t="shared" si="377"/>
        <v>0.91111111111240461</v>
      </c>
      <c r="M4015" s="19">
        <f>COUNTIF(Table1_3[Status], "Hired") / COUNTA(Table1_3[Status])</f>
        <v>0.6552734375</v>
      </c>
      <c r="N4015" s="27" t="str">
        <f t="shared" si="378"/>
        <v/>
      </c>
      <c r="O4015" t="str">
        <f>TEXT(Table1_3[[#This Row],[Interview Taken on]],"MMM")</f>
        <v>Jun</v>
      </c>
    </row>
    <row r="4016" spans="1:15" x14ac:dyDescent="0.25">
      <c r="A4016">
        <v>735227</v>
      </c>
      <c r="B4016" s="3">
        <v>41871.44027777778</v>
      </c>
      <c r="C4016">
        <f t="shared" si="373"/>
        <v>0</v>
      </c>
      <c r="D4016" t="s">
        <v>13</v>
      </c>
      <c r="E4016" t="s">
        <v>11</v>
      </c>
      <c r="F4016" t="s">
        <v>205</v>
      </c>
      <c r="G4016" t="s">
        <v>22</v>
      </c>
      <c r="H4016">
        <v>42736</v>
      </c>
      <c r="I4016" t="str">
        <f t="shared" si="374"/>
        <v>Morning</v>
      </c>
      <c r="J4016" t="str">
        <f t="shared" si="375"/>
        <v>Wed</v>
      </c>
      <c r="K4016" t="str">
        <f t="shared" si="376"/>
        <v>2014-08-20</v>
      </c>
      <c r="L4016" s="39">
        <f t="shared" si="377"/>
        <v>0.44027777777955635</v>
      </c>
      <c r="M4016" s="19">
        <f>COUNTIF(Table1_3[Status], "Hired") / COUNTA(Table1_3[Status])</f>
        <v>0.6552734375</v>
      </c>
      <c r="N4016" s="27" t="str">
        <f t="shared" si="378"/>
        <v/>
      </c>
      <c r="O4016" t="str">
        <f>TEXT(Table1_3[[#This Row],[Interview Taken on]],"MMM")</f>
        <v>Aug</v>
      </c>
    </row>
    <row r="4017" spans="1:15" x14ac:dyDescent="0.25">
      <c r="A4017">
        <v>664799</v>
      </c>
      <c r="B4017" s="3">
        <v>41871.440972222219</v>
      </c>
      <c r="C4017">
        <f t="shared" si="373"/>
        <v>1</v>
      </c>
      <c r="D4017" t="s">
        <v>7</v>
      </c>
      <c r="E4017" t="s">
        <v>11</v>
      </c>
      <c r="F4017" t="s">
        <v>205</v>
      </c>
      <c r="G4017" t="s">
        <v>22</v>
      </c>
      <c r="H4017">
        <v>40402</v>
      </c>
      <c r="I4017" t="str">
        <f t="shared" si="374"/>
        <v>Morning</v>
      </c>
      <c r="J4017" t="str">
        <f t="shared" si="375"/>
        <v>Wed</v>
      </c>
      <c r="K4017" t="str">
        <f t="shared" si="376"/>
        <v>2014-08-20</v>
      </c>
      <c r="L4017" s="39">
        <f t="shared" si="377"/>
        <v>0.44097222221898846</v>
      </c>
      <c r="M4017" s="19">
        <f>COUNTIF(Table1_3[Status], "Hired") / COUNTA(Table1_3[Status])</f>
        <v>0.6552734375</v>
      </c>
      <c r="N4017" s="27">
        <f t="shared" si="378"/>
        <v>41886.440972222219</v>
      </c>
      <c r="O4017" t="str">
        <f>TEXT(Table1_3[[#This Row],[Interview Taken on]],"MMM")</f>
        <v>Aug</v>
      </c>
    </row>
    <row r="4018" spans="1:15" x14ac:dyDescent="0.25">
      <c r="A4018">
        <v>352309</v>
      </c>
      <c r="B4018" s="3">
        <v>41871.443055555559</v>
      </c>
      <c r="C4018">
        <f t="shared" si="373"/>
        <v>1</v>
      </c>
      <c r="D4018" t="s">
        <v>7</v>
      </c>
      <c r="E4018" t="s">
        <v>38</v>
      </c>
      <c r="F4018" t="s">
        <v>205</v>
      </c>
      <c r="G4018" t="s">
        <v>22</v>
      </c>
      <c r="H4018">
        <v>4308</v>
      </c>
      <c r="I4018" t="str">
        <f t="shared" si="374"/>
        <v>Morning</v>
      </c>
      <c r="J4018" t="str">
        <f t="shared" si="375"/>
        <v>Wed</v>
      </c>
      <c r="K4018" t="str">
        <f t="shared" si="376"/>
        <v>2014-08-20</v>
      </c>
      <c r="L4018" s="39">
        <f t="shared" si="377"/>
        <v>0.44305555555911269</v>
      </c>
      <c r="M4018" s="19">
        <f>COUNTIF(Table1_3[Status], "Hired") / COUNTA(Table1_3[Status])</f>
        <v>0.6552734375</v>
      </c>
      <c r="N4018" s="27">
        <f t="shared" si="378"/>
        <v>41886.443055555559</v>
      </c>
      <c r="O4018" t="str">
        <f>TEXT(Table1_3[[#This Row],[Interview Taken on]],"MMM")</f>
        <v>Aug</v>
      </c>
    </row>
    <row r="4019" spans="1:15" x14ac:dyDescent="0.25">
      <c r="A4019">
        <v>409207</v>
      </c>
      <c r="B4019" s="3">
        <v>41871.445138888892</v>
      </c>
      <c r="C4019">
        <f t="shared" si="373"/>
        <v>1</v>
      </c>
      <c r="D4019" t="s">
        <v>7</v>
      </c>
      <c r="E4019" t="s">
        <v>11</v>
      </c>
      <c r="F4019" t="s">
        <v>205</v>
      </c>
      <c r="G4019" t="s">
        <v>22</v>
      </c>
      <c r="H4019">
        <v>1619</v>
      </c>
      <c r="I4019" t="str">
        <f t="shared" si="374"/>
        <v>Morning</v>
      </c>
      <c r="J4019" t="str">
        <f t="shared" si="375"/>
        <v>Wed</v>
      </c>
      <c r="K4019" t="str">
        <f t="shared" si="376"/>
        <v>2014-08-20</v>
      </c>
      <c r="L4019" s="39">
        <f t="shared" si="377"/>
        <v>0.44513888889196096</v>
      </c>
      <c r="M4019" s="19">
        <f>COUNTIF(Table1_3[Status], "Hired") / COUNTA(Table1_3[Status])</f>
        <v>0.6552734375</v>
      </c>
      <c r="N4019" s="27">
        <f t="shared" si="378"/>
        <v>41886.445138888892</v>
      </c>
      <c r="O4019" t="str">
        <f>TEXT(Table1_3[[#This Row],[Interview Taken on]],"MMM")</f>
        <v>Aug</v>
      </c>
    </row>
    <row r="4020" spans="1:15" x14ac:dyDescent="0.25">
      <c r="A4020">
        <v>809649</v>
      </c>
      <c r="B4020" s="3">
        <v>41871.445833333331</v>
      </c>
      <c r="C4020">
        <f t="shared" si="373"/>
        <v>1</v>
      </c>
      <c r="D4020" t="s">
        <v>7</v>
      </c>
      <c r="E4020" t="s">
        <v>11</v>
      </c>
      <c r="F4020" t="s">
        <v>205</v>
      </c>
      <c r="G4020" t="s">
        <v>22</v>
      </c>
      <c r="H4020">
        <v>54852</v>
      </c>
      <c r="I4020" t="str">
        <f t="shared" si="374"/>
        <v>Morning</v>
      </c>
      <c r="J4020" t="str">
        <f t="shared" si="375"/>
        <v>Wed</v>
      </c>
      <c r="K4020" t="str">
        <f t="shared" si="376"/>
        <v>2014-08-20</v>
      </c>
      <c r="L4020" s="39">
        <f t="shared" si="377"/>
        <v>0.44583333333139308</v>
      </c>
      <c r="M4020" s="19">
        <f>COUNTIF(Table1_3[Status], "Hired") / COUNTA(Table1_3[Status])</f>
        <v>0.6552734375</v>
      </c>
      <c r="N4020" s="27">
        <f t="shared" si="378"/>
        <v>41886.445833333331</v>
      </c>
      <c r="O4020" t="str">
        <f>TEXT(Table1_3[[#This Row],[Interview Taken on]],"MMM")</f>
        <v>Aug</v>
      </c>
    </row>
    <row r="4021" spans="1:15" x14ac:dyDescent="0.25">
      <c r="A4021">
        <v>174664</v>
      </c>
      <c r="B4021" s="3">
        <v>41871.443749999999</v>
      </c>
      <c r="C4021">
        <f t="shared" si="373"/>
        <v>0</v>
      </c>
      <c r="D4021" t="s">
        <v>13</v>
      </c>
      <c r="E4021" t="s">
        <v>11</v>
      </c>
      <c r="F4021" t="s">
        <v>205</v>
      </c>
      <c r="G4021" t="s">
        <v>22</v>
      </c>
      <c r="H4021">
        <v>53820</v>
      </c>
      <c r="I4021" t="str">
        <f t="shared" si="374"/>
        <v>Morning</v>
      </c>
      <c r="J4021" t="str">
        <f t="shared" si="375"/>
        <v>Wed</v>
      </c>
      <c r="K4021" t="str">
        <f t="shared" si="376"/>
        <v>2014-08-20</v>
      </c>
      <c r="L4021" s="39">
        <f t="shared" si="377"/>
        <v>0.44374999999854481</v>
      </c>
      <c r="M4021" s="19">
        <f>COUNTIF(Table1_3[Status], "Hired") / COUNTA(Table1_3[Status])</f>
        <v>0.6552734375</v>
      </c>
      <c r="N4021" s="27" t="str">
        <f t="shared" si="378"/>
        <v/>
      </c>
      <c r="O4021" t="str">
        <f>TEXT(Table1_3[[#This Row],[Interview Taken on]],"MMM")</f>
        <v>Aug</v>
      </c>
    </row>
    <row r="4022" spans="1:15" x14ac:dyDescent="0.25">
      <c r="A4022">
        <v>356528</v>
      </c>
      <c r="B4022" s="3">
        <v>41864.65902777778</v>
      </c>
      <c r="C4022">
        <f t="shared" si="373"/>
        <v>0</v>
      </c>
      <c r="D4022" t="s">
        <v>13</v>
      </c>
      <c r="E4022" t="s">
        <v>8</v>
      </c>
      <c r="F4022" t="s">
        <v>204</v>
      </c>
      <c r="G4022" t="s">
        <v>18</v>
      </c>
      <c r="H4022">
        <v>30472</v>
      </c>
      <c r="I4022" t="str">
        <f t="shared" si="374"/>
        <v>Afternoon</v>
      </c>
      <c r="J4022" t="str">
        <f t="shared" si="375"/>
        <v>Wed</v>
      </c>
      <c r="K4022" t="str">
        <f t="shared" si="376"/>
        <v>2014-08-13</v>
      </c>
      <c r="L4022" s="39">
        <f t="shared" si="377"/>
        <v>0.65902777777955635</v>
      </c>
      <c r="M4022" s="19">
        <f>COUNTIF(Table1_3[Status], "Hired") / COUNTA(Table1_3[Status])</f>
        <v>0.6552734375</v>
      </c>
      <c r="N4022" s="27" t="str">
        <f t="shared" si="378"/>
        <v/>
      </c>
      <c r="O4022" t="str">
        <f>TEXT(Table1_3[[#This Row],[Interview Taken on]],"MMM")</f>
        <v>Aug</v>
      </c>
    </row>
    <row r="4023" spans="1:15" x14ac:dyDescent="0.25">
      <c r="A4023">
        <v>834222</v>
      </c>
      <c r="B4023" s="3">
        <v>41865.775694444441</v>
      </c>
      <c r="C4023">
        <f t="shared" si="373"/>
        <v>1</v>
      </c>
      <c r="D4023" t="s">
        <v>7</v>
      </c>
      <c r="E4023" t="s">
        <v>11</v>
      </c>
      <c r="F4023" t="s">
        <v>204</v>
      </c>
      <c r="G4023" t="s">
        <v>18</v>
      </c>
      <c r="H4023">
        <v>96466</v>
      </c>
      <c r="I4023" t="str">
        <f t="shared" si="374"/>
        <v>Evening</v>
      </c>
      <c r="J4023" t="str">
        <f t="shared" si="375"/>
        <v>Thu</v>
      </c>
      <c r="K4023" t="str">
        <f t="shared" si="376"/>
        <v>2014-08-14</v>
      </c>
      <c r="L4023" s="39">
        <f t="shared" si="377"/>
        <v>0.77569444444088731</v>
      </c>
      <c r="M4023" s="19">
        <f>COUNTIF(Table1_3[Status], "Hired") / COUNTA(Table1_3[Status])</f>
        <v>0.6552734375</v>
      </c>
      <c r="N4023" s="27">
        <f t="shared" si="378"/>
        <v>41880.775694444441</v>
      </c>
      <c r="O4023" t="str">
        <f>TEXT(Table1_3[[#This Row],[Interview Taken on]],"MMM")</f>
        <v>Aug</v>
      </c>
    </row>
    <row r="4024" spans="1:15" x14ac:dyDescent="0.25">
      <c r="A4024">
        <v>137521</v>
      </c>
      <c r="B4024" s="3">
        <v>41865.775000000001</v>
      </c>
      <c r="C4024">
        <f t="shared" si="373"/>
        <v>1</v>
      </c>
      <c r="D4024" t="s">
        <v>7</v>
      </c>
      <c r="E4024" t="s">
        <v>11</v>
      </c>
      <c r="F4024" t="s">
        <v>204</v>
      </c>
      <c r="G4024" t="s">
        <v>18</v>
      </c>
      <c r="H4024">
        <v>47861</v>
      </c>
      <c r="I4024" t="str">
        <f t="shared" si="374"/>
        <v>Evening</v>
      </c>
      <c r="J4024" t="str">
        <f t="shared" si="375"/>
        <v>Thu</v>
      </c>
      <c r="K4024" t="str">
        <f t="shared" si="376"/>
        <v>2014-08-14</v>
      </c>
      <c r="L4024" s="39">
        <f t="shared" si="377"/>
        <v>0.77500000000145519</v>
      </c>
      <c r="M4024" s="19">
        <f>COUNTIF(Table1_3[Status], "Hired") / COUNTA(Table1_3[Status])</f>
        <v>0.6552734375</v>
      </c>
      <c r="N4024" s="27">
        <f t="shared" si="378"/>
        <v>41880.775000000001</v>
      </c>
      <c r="O4024" t="str">
        <f>TEXT(Table1_3[[#This Row],[Interview Taken on]],"MMM")</f>
        <v>Aug</v>
      </c>
    </row>
    <row r="4025" spans="1:15" x14ac:dyDescent="0.25">
      <c r="A4025">
        <v>114395</v>
      </c>
      <c r="B4025" s="3">
        <v>41788.398611111108</v>
      </c>
      <c r="C4025">
        <f t="shared" si="373"/>
        <v>0</v>
      </c>
      <c r="D4025" t="s">
        <v>13</v>
      </c>
      <c r="E4025" t="s">
        <v>8</v>
      </c>
      <c r="F4025" t="s">
        <v>201</v>
      </c>
      <c r="G4025" t="s">
        <v>18</v>
      </c>
      <c r="H4025">
        <v>25674</v>
      </c>
      <c r="I4025" t="str">
        <f t="shared" si="374"/>
        <v>Morning</v>
      </c>
      <c r="J4025" t="str">
        <f t="shared" si="375"/>
        <v>Thu</v>
      </c>
      <c r="K4025" t="str">
        <f t="shared" si="376"/>
        <v>2014-05-29</v>
      </c>
      <c r="L4025" s="39">
        <f t="shared" si="377"/>
        <v>0.39861111110803904</v>
      </c>
      <c r="M4025" s="19">
        <f>COUNTIF(Table1_3[Status], "Hired") / COUNTA(Table1_3[Status])</f>
        <v>0.6552734375</v>
      </c>
      <c r="N4025" s="27" t="str">
        <f t="shared" si="378"/>
        <v/>
      </c>
      <c r="O4025" t="str">
        <f>TEXT(Table1_3[[#This Row],[Interview Taken on]],"MMM")</f>
        <v>May</v>
      </c>
    </row>
    <row r="4026" spans="1:15" x14ac:dyDescent="0.25">
      <c r="A4026">
        <v>210709</v>
      </c>
      <c r="B4026" s="3">
        <v>41768.536805555559</v>
      </c>
      <c r="C4026">
        <f t="shared" si="373"/>
        <v>0</v>
      </c>
      <c r="D4026" t="s">
        <v>13</v>
      </c>
      <c r="E4026" t="s">
        <v>8</v>
      </c>
      <c r="F4026" t="s">
        <v>201</v>
      </c>
      <c r="G4026" t="s">
        <v>20</v>
      </c>
      <c r="H4026">
        <v>76369</v>
      </c>
      <c r="I4026" t="str">
        <f t="shared" si="374"/>
        <v>Afternoon</v>
      </c>
      <c r="J4026" t="str">
        <f t="shared" si="375"/>
        <v>Fri</v>
      </c>
      <c r="K4026" t="str">
        <f t="shared" si="376"/>
        <v>2014-05-09</v>
      </c>
      <c r="L4026" s="39">
        <f t="shared" si="377"/>
        <v>0.53680555555911269</v>
      </c>
      <c r="M4026" s="19">
        <f>COUNTIF(Table1_3[Status], "Hired") / COUNTA(Table1_3[Status])</f>
        <v>0.6552734375</v>
      </c>
      <c r="N4026" s="27" t="str">
        <f t="shared" si="378"/>
        <v/>
      </c>
      <c r="O4026" t="str">
        <f>TEXT(Table1_3[[#This Row],[Interview Taken on]],"MMM")</f>
        <v>May</v>
      </c>
    </row>
    <row r="4027" spans="1:15" x14ac:dyDescent="0.25">
      <c r="A4027">
        <v>411665</v>
      </c>
      <c r="B4027" s="3">
        <v>41768.538194444445</v>
      </c>
      <c r="C4027">
        <f t="shared" si="373"/>
        <v>1</v>
      </c>
      <c r="D4027" t="s">
        <v>7</v>
      </c>
      <c r="E4027" t="s">
        <v>11</v>
      </c>
      <c r="F4027" t="s">
        <v>201</v>
      </c>
      <c r="G4027" t="s">
        <v>20</v>
      </c>
      <c r="H4027">
        <v>36071</v>
      </c>
      <c r="I4027" t="str">
        <f t="shared" si="374"/>
        <v>Afternoon</v>
      </c>
      <c r="J4027" t="str">
        <f t="shared" si="375"/>
        <v>Fri</v>
      </c>
      <c r="K4027" t="str">
        <f t="shared" si="376"/>
        <v>2014-05-09</v>
      </c>
      <c r="L4027" s="39">
        <f t="shared" si="377"/>
        <v>0.53819444444525288</v>
      </c>
      <c r="M4027" s="19">
        <f>COUNTIF(Table1_3[Status], "Hired") / COUNTA(Table1_3[Status])</f>
        <v>0.6552734375</v>
      </c>
      <c r="N4027" s="27">
        <f t="shared" si="378"/>
        <v>41783.538194444445</v>
      </c>
      <c r="O4027" t="str">
        <f>TEXT(Table1_3[[#This Row],[Interview Taken on]],"MMM")</f>
        <v>May</v>
      </c>
    </row>
    <row r="4028" spans="1:15" x14ac:dyDescent="0.25">
      <c r="A4028">
        <v>347912</v>
      </c>
      <c r="B4028" s="3">
        <v>41793.69027777778</v>
      </c>
      <c r="C4028">
        <f t="shared" si="373"/>
        <v>1</v>
      </c>
      <c r="D4028" t="s">
        <v>7</v>
      </c>
      <c r="E4028" t="s">
        <v>8</v>
      </c>
      <c r="F4028" t="s">
        <v>201</v>
      </c>
      <c r="G4028" t="s">
        <v>20</v>
      </c>
      <c r="H4028">
        <v>79645</v>
      </c>
      <c r="I4028" t="str">
        <f t="shared" si="374"/>
        <v>Afternoon</v>
      </c>
      <c r="J4028" t="str">
        <f t="shared" si="375"/>
        <v>Tue</v>
      </c>
      <c r="K4028" t="str">
        <f t="shared" si="376"/>
        <v>2014-06-03</v>
      </c>
      <c r="L4028" s="39">
        <f t="shared" si="377"/>
        <v>0.69027777777955635</v>
      </c>
      <c r="M4028" s="19">
        <f>COUNTIF(Table1_3[Status], "Hired") / COUNTA(Table1_3[Status])</f>
        <v>0.6552734375</v>
      </c>
      <c r="N4028" s="27">
        <f t="shared" si="378"/>
        <v>41808.69027777778</v>
      </c>
      <c r="O4028" t="str">
        <f>TEXT(Table1_3[[#This Row],[Interview Taken on]],"MMM")</f>
        <v>Jun</v>
      </c>
    </row>
    <row r="4029" spans="1:15" x14ac:dyDescent="0.25">
      <c r="A4029">
        <v>214457</v>
      </c>
      <c r="B4029" s="3">
        <v>41799.407638888886</v>
      </c>
      <c r="C4029">
        <f t="shared" si="373"/>
        <v>1</v>
      </c>
      <c r="D4029" t="s">
        <v>7</v>
      </c>
      <c r="E4029" t="s">
        <v>11</v>
      </c>
      <c r="F4029" t="s">
        <v>201</v>
      </c>
      <c r="G4029" t="s">
        <v>20</v>
      </c>
      <c r="H4029">
        <v>22965</v>
      </c>
      <c r="I4029" t="str">
        <f t="shared" si="374"/>
        <v>Morning</v>
      </c>
      <c r="J4029" t="str">
        <f t="shared" si="375"/>
        <v>Mon</v>
      </c>
      <c r="K4029" t="str">
        <f t="shared" si="376"/>
        <v>2014-06-09</v>
      </c>
      <c r="L4029" s="39">
        <f t="shared" si="377"/>
        <v>0.40763888888614019</v>
      </c>
      <c r="M4029" s="19">
        <f>COUNTIF(Table1_3[Status], "Hired") / COUNTA(Table1_3[Status])</f>
        <v>0.6552734375</v>
      </c>
      <c r="N4029" s="27">
        <f t="shared" si="378"/>
        <v>41814.407638888886</v>
      </c>
      <c r="O4029" t="str">
        <f>TEXT(Table1_3[[#This Row],[Interview Taken on]],"MMM")</f>
        <v>Jun</v>
      </c>
    </row>
    <row r="4030" spans="1:15" x14ac:dyDescent="0.25">
      <c r="A4030">
        <v>47821</v>
      </c>
      <c r="B4030" s="3">
        <v>41799.411111111112</v>
      </c>
      <c r="C4030">
        <f t="shared" si="373"/>
        <v>0</v>
      </c>
      <c r="D4030" t="s">
        <v>13</v>
      </c>
      <c r="E4030" t="s">
        <v>11</v>
      </c>
      <c r="F4030" t="s">
        <v>201</v>
      </c>
      <c r="G4030" t="s">
        <v>20</v>
      </c>
      <c r="H4030">
        <v>63596</v>
      </c>
      <c r="I4030" t="str">
        <f t="shared" si="374"/>
        <v>Morning</v>
      </c>
      <c r="J4030" t="str">
        <f t="shared" si="375"/>
        <v>Mon</v>
      </c>
      <c r="K4030" t="str">
        <f t="shared" si="376"/>
        <v>2014-06-09</v>
      </c>
      <c r="L4030" s="39">
        <f t="shared" si="377"/>
        <v>0.41111111111240461</v>
      </c>
      <c r="M4030" s="19">
        <f>COUNTIF(Table1_3[Status], "Hired") / COUNTA(Table1_3[Status])</f>
        <v>0.6552734375</v>
      </c>
      <c r="N4030" s="27" t="str">
        <f t="shared" si="378"/>
        <v/>
      </c>
      <c r="O4030" t="str">
        <f>TEXT(Table1_3[[#This Row],[Interview Taken on]],"MMM")</f>
        <v>Jun</v>
      </c>
    </row>
    <row r="4031" spans="1:15" x14ac:dyDescent="0.25">
      <c r="A4031">
        <v>918944</v>
      </c>
      <c r="B4031" s="3">
        <v>41807.823611111111</v>
      </c>
      <c r="C4031">
        <f t="shared" si="373"/>
        <v>1</v>
      </c>
      <c r="D4031" t="s">
        <v>7</v>
      </c>
      <c r="E4031" t="s">
        <v>8</v>
      </c>
      <c r="F4031" t="s">
        <v>201</v>
      </c>
      <c r="G4031" t="s">
        <v>20</v>
      </c>
      <c r="H4031">
        <v>46943</v>
      </c>
      <c r="I4031" t="str">
        <f t="shared" si="374"/>
        <v>Evening</v>
      </c>
      <c r="J4031" t="str">
        <f t="shared" si="375"/>
        <v>Tue</v>
      </c>
      <c r="K4031" t="str">
        <f t="shared" si="376"/>
        <v>2014-06-17</v>
      </c>
      <c r="L4031" s="39">
        <f t="shared" si="377"/>
        <v>0.82361111111094942</v>
      </c>
      <c r="M4031" s="19">
        <f>COUNTIF(Table1_3[Status], "Hired") / COUNTA(Table1_3[Status])</f>
        <v>0.6552734375</v>
      </c>
      <c r="N4031" s="27">
        <f t="shared" si="378"/>
        <v>41822.823611111111</v>
      </c>
      <c r="O4031" t="str">
        <f>TEXT(Table1_3[[#This Row],[Interview Taken on]],"MMM")</f>
        <v>Jun</v>
      </c>
    </row>
    <row r="4032" spans="1:15" x14ac:dyDescent="0.25">
      <c r="A4032">
        <v>640586</v>
      </c>
      <c r="B4032" s="3">
        <v>41816.42291666667</v>
      </c>
      <c r="C4032">
        <f t="shared" si="373"/>
        <v>1</v>
      </c>
      <c r="D4032" t="s">
        <v>7</v>
      </c>
      <c r="E4032" t="s">
        <v>11</v>
      </c>
      <c r="F4032" t="s">
        <v>201</v>
      </c>
      <c r="G4032" t="s">
        <v>20</v>
      </c>
      <c r="H4032">
        <v>14594</v>
      </c>
      <c r="I4032" t="str">
        <f t="shared" si="374"/>
        <v>Morning</v>
      </c>
      <c r="J4032" t="str">
        <f t="shared" si="375"/>
        <v>Thu</v>
      </c>
      <c r="K4032" t="str">
        <f t="shared" si="376"/>
        <v>2014-06-26</v>
      </c>
      <c r="L4032" s="39">
        <f t="shared" si="377"/>
        <v>0.42291666667006211</v>
      </c>
      <c r="M4032" s="19">
        <f>COUNTIF(Table1_3[Status], "Hired") / COUNTA(Table1_3[Status])</f>
        <v>0.6552734375</v>
      </c>
      <c r="N4032" s="27">
        <f t="shared" si="378"/>
        <v>41831.42291666667</v>
      </c>
      <c r="O4032" t="str">
        <f>TEXT(Table1_3[[#This Row],[Interview Taken on]],"MMM")</f>
        <v>Jun</v>
      </c>
    </row>
    <row r="4033" spans="1:15" x14ac:dyDescent="0.25">
      <c r="A4033">
        <v>518428</v>
      </c>
      <c r="B4033" s="3">
        <v>41816.425000000003</v>
      </c>
      <c r="C4033">
        <f t="shared" si="373"/>
        <v>0</v>
      </c>
      <c r="D4033" t="s">
        <v>13</v>
      </c>
      <c r="E4033" t="s">
        <v>11</v>
      </c>
      <c r="F4033" t="s">
        <v>201</v>
      </c>
      <c r="G4033" t="s">
        <v>20</v>
      </c>
      <c r="H4033">
        <v>73022</v>
      </c>
      <c r="I4033" t="str">
        <f t="shared" si="374"/>
        <v>Morning</v>
      </c>
      <c r="J4033" t="str">
        <f t="shared" si="375"/>
        <v>Thu</v>
      </c>
      <c r="K4033" t="str">
        <f t="shared" si="376"/>
        <v>2014-06-26</v>
      </c>
      <c r="L4033" s="39">
        <f t="shared" si="377"/>
        <v>0.42500000000291038</v>
      </c>
      <c r="M4033" s="19">
        <f>COUNTIF(Table1_3[Status], "Hired") / COUNTA(Table1_3[Status])</f>
        <v>0.6552734375</v>
      </c>
      <c r="N4033" s="27" t="str">
        <f t="shared" si="378"/>
        <v/>
      </c>
      <c r="O4033" t="str">
        <f>TEXT(Table1_3[[#This Row],[Interview Taken on]],"MMM")</f>
        <v>Jun</v>
      </c>
    </row>
    <row r="4034" spans="1:15" x14ac:dyDescent="0.25">
      <c r="A4034">
        <v>66761</v>
      </c>
      <c r="B4034" s="3">
        <v>41768.430555555555</v>
      </c>
      <c r="C4034">
        <f t="shared" ref="C4034:C4097" si="379">IF(D4034="Hired",1,0)</f>
        <v>0</v>
      </c>
      <c r="D4034" t="s">
        <v>13</v>
      </c>
      <c r="E4034" t="s">
        <v>8</v>
      </c>
      <c r="F4034" t="s">
        <v>201</v>
      </c>
      <c r="G4034" t="s">
        <v>12</v>
      </c>
      <c r="H4034">
        <v>7562</v>
      </c>
      <c r="I4034" t="str">
        <f t="shared" ref="I4034:I4097" si="380">IF(AND(HOUR(B4034)&gt;=6, HOUR(B4034)&lt;12), "Morning",
   IF(AND(HOUR(B4034)&gt;=12, HOUR(B4034)&lt;18), "Afternoon",
   IF(AND(HOUR(B4034)&gt;=18, HOUR(B4034)&lt;24), "Evening", "Night")))</f>
        <v>Morning</v>
      </c>
      <c r="J4034" t="str">
        <f t="shared" ref="J4034:J4097" si="381">TEXT(B4034, "DDD")</f>
        <v>Fri</v>
      </c>
      <c r="K4034" t="str">
        <f t="shared" ref="K4034:K4097" si="382">TEXT(B4034, "YYYY-MM-DD")</f>
        <v>2014-05-09</v>
      </c>
      <c r="L4034" s="39">
        <f t="shared" ref="L4034:L4097" si="383">MOD(B4034,1)</f>
        <v>0.43055555555474712</v>
      </c>
      <c r="M4034" s="19">
        <f>COUNTIF(Table1_3[Status], "Hired") / COUNTA(Table1_3[Status])</f>
        <v>0.6552734375</v>
      </c>
      <c r="N4034" s="27" t="str">
        <f t="shared" ref="N4034:N4097" si="384">IF(D4034="Hired", B4034+15, "")</f>
        <v/>
      </c>
      <c r="O4034" t="str">
        <f>TEXT(Table1_3[[#This Row],[Interview Taken on]],"MMM")</f>
        <v>May</v>
      </c>
    </row>
    <row r="4035" spans="1:15" x14ac:dyDescent="0.25">
      <c r="A4035">
        <v>432788</v>
      </c>
      <c r="B4035" s="3">
        <v>41879.397222222222</v>
      </c>
      <c r="C4035">
        <f t="shared" si="379"/>
        <v>0</v>
      </c>
      <c r="D4035" t="s">
        <v>13</v>
      </c>
      <c r="E4035" t="s">
        <v>8</v>
      </c>
      <c r="F4035" t="s">
        <v>201</v>
      </c>
      <c r="G4035" t="s">
        <v>12</v>
      </c>
      <c r="H4035">
        <v>54893</v>
      </c>
      <c r="I4035" t="str">
        <f t="shared" si="380"/>
        <v>Morning</v>
      </c>
      <c r="J4035" t="str">
        <f t="shared" si="381"/>
        <v>Thu</v>
      </c>
      <c r="K4035" t="str">
        <f t="shared" si="382"/>
        <v>2014-08-28</v>
      </c>
      <c r="L4035" s="39">
        <f t="shared" si="383"/>
        <v>0.39722222222189885</v>
      </c>
      <c r="M4035" s="19">
        <f>COUNTIF(Table1_3[Status], "Hired") / COUNTA(Table1_3[Status])</f>
        <v>0.6552734375</v>
      </c>
      <c r="N4035" s="27" t="str">
        <f t="shared" si="384"/>
        <v/>
      </c>
      <c r="O4035" t="str">
        <f>TEXT(Table1_3[[#This Row],[Interview Taken on]],"MMM")</f>
        <v>Aug</v>
      </c>
    </row>
    <row r="4036" spans="1:15" x14ac:dyDescent="0.25">
      <c r="A4036">
        <v>878164</v>
      </c>
      <c r="B4036" s="3">
        <v>41878.332638888889</v>
      </c>
      <c r="C4036">
        <f t="shared" si="379"/>
        <v>1</v>
      </c>
      <c r="D4036" t="s">
        <v>7</v>
      </c>
      <c r="E4036" t="s">
        <v>8</v>
      </c>
      <c r="F4036" t="s">
        <v>205</v>
      </c>
      <c r="G4036" t="s">
        <v>34</v>
      </c>
      <c r="H4036">
        <v>65765</v>
      </c>
      <c r="I4036" t="str">
        <f t="shared" si="380"/>
        <v>Morning</v>
      </c>
      <c r="J4036" t="str">
        <f t="shared" si="381"/>
        <v>Wed</v>
      </c>
      <c r="K4036" t="str">
        <f t="shared" si="382"/>
        <v>2014-08-27</v>
      </c>
      <c r="L4036" s="39">
        <f t="shared" si="383"/>
        <v>0.33263888888905058</v>
      </c>
      <c r="M4036" s="19">
        <f>COUNTIF(Table1_3[Status], "Hired") / COUNTA(Table1_3[Status])</f>
        <v>0.6552734375</v>
      </c>
      <c r="N4036" s="27">
        <f t="shared" si="384"/>
        <v>41893.332638888889</v>
      </c>
      <c r="O4036" t="str">
        <f>TEXT(Table1_3[[#This Row],[Interview Taken on]],"MMM")</f>
        <v>Aug</v>
      </c>
    </row>
    <row r="4037" spans="1:15" x14ac:dyDescent="0.25">
      <c r="A4037">
        <v>426146</v>
      </c>
      <c r="B4037" s="3">
        <v>41781.400694444441</v>
      </c>
      <c r="C4037">
        <f t="shared" si="379"/>
        <v>0</v>
      </c>
      <c r="D4037" t="s">
        <v>13</v>
      </c>
      <c r="E4037" t="s">
        <v>8</v>
      </c>
      <c r="F4037" t="s">
        <v>201</v>
      </c>
      <c r="G4037" t="s">
        <v>34</v>
      </c>
      <c r="H4037">
        <v>29377</v>
      </c>
      <c r="I4037" t="str">
        <f t="shared" si="380"/>
        <v>Morning</v>
      </c>
      <c r="J4037" t="str">
        <f t="shared" si="381"/>
        <v>Thu</v>
      </c>
      <c r="K4037" t="str">
        <f t="shared" si="382"/>
        <v>2014-05-22</v>
      </c>
      <c r="L4037" s="39">
        <f t="shared" si="383"/>
        <v>0.40069444444088731</v>
      </c>
      <c r="M4037" s="19">
        <f>COUNTIF(Table1_3[Status], "Hired") / COUNTA(Table1_3[Status])</f>
        <v>0.6552734375</v>
      </c>
      <c r="N4037" s="27" t="str">
        <f t="shared" si="384"/>
        <v/>
      </c>
      <c r="O4037" t="str">
        <f>TEXT(Table1_3[[#This Row],[Interview Taken on]],"MMM")</f>
        <v>May</v>
      </c>
    </row>
    <row r="4038" spans="1:15" x14ac:dyDescent="0.25">
      <c r="A4038">
        <v>191579</v>
      </c>
      <c r="B4038" s="3">
        <v>41761.395138888889</v>
      </c>
      <c r="C4038">
        <f t="shared" si="379"/>
        <v>0</v>
      </c>
      <c r="D4038" t="s">
        <v>13</v>
      </c>
      <c r="E4038" t="s">
        <v>8</v>
      </c>
      <c r="F4038" t="s">
        <v>203</v>
      </c>
      <c r="G4038" t="s">
        <v>25</v>
      </c>
      <c r="H4038">
        <v>80405</v>
      </c>
      <c r="I4038" t="str">
        <f t="shared" si="380"/>
        <v>Morning</v>
      </c>
      <c r="J4038" t="str">
        <f t="shared" si="381"/>
        <v>Fri</v>
      </c>
      <c r="K4038" t="str">
        <f t="shared" si="382"/>
        <v>2014-05-02</v>
      </c>
      <c r="L4038" s="39">
        <f t="shared" si="383"/>
        <v>0.39513888888905058</v>
      </c>
      <c r="M4038" s="19">
        <f>COUNTIF(Table1_3[Status], "Hired") / COUNTA(Table1_3[Status])</f>
        <v>0.6552734375</v>
      </c>
      <c r="N4038" s="27" t="str">
        <f t="shared" si="384"/>
        <v/>
      </c>
      <c r="O4038" t="str">
        <f>TEXT(Table1_3[[#This Row],[Interview Taken on]],"MMM")</f>
        <v>May</v>
      </c>
    </row>
    <row r="4039" spans="1:15" x14ac:dyDescent="0.25">
      <c r="A4039">
        <v>780358</v>
      </c>
      <c r="B4039" s="3">
        <v>41766.65902777778</v>
      </c>
      <c r="C4039">
        <f t="shared" si="379"/>
        <v>1</v>
      </c>
      <c r="D4039" t="s">
        <v>7</v>
      </c>
      <c r="E4039" t="s">
        <v>8</v>
      </c>
      <c r="F4039" t="s">
        <v>203</v>
      </c>
      <c r="G4039" t="s">
        <v>25</v>
      </c>
      <c r="H4039">
        <v>20045</v>
      </c>
      <c r="I4039" t="str">
        <f t="shared" si="380"/>
        <v>Afternoon</v>
      </c>
      <c r="J4039" t="str">
        <f t="shared" si="381"/>
        <v>Wed</v>
      </c>
      <c r="K4039" t="str">
        <f t="shared" si="382"/>
        <v>2014-05-07</v>
      </c>
      <c r="L4039" s="39">
        <f t="shared" si="383"/>
        <v>0.65902777777955635</v>
      </c>
      <c r="M4039" s="19">
        <f>COUNTIF(Table1_3[Status], "Hired") / COUNTA(Table1_3[Status])</f>
        <v>0.6552734375</v>
      </c>
      <c r="N4039" s="27">
        <f t="shared" si="384"/>
        <v>41781.65902777778</v>
      </c>
      <c r="O4039" t="str">
        <f>TEXT(Table1_3[[#This Row],[Interview Taken on]],"MMM")</f>
        <v>May</v>
      </c>
    </row>
    <row r="4040" spans="1:15" x14ac:dyDescent="0.25">
      <c r="A4040">
        <v>630226</v>
      </c>
      <c r="B4040" s="3">
        <v>41772.70416666667</v>
      </c>
      <c r="C4040">
        <f t="shared" si="379"/>
        <v>1</v>
      </c>
      <c r="D4040" t="s">
        <v>7</v>
      </c>
      <c r="E4040" t="s">
        <v>8</v>
      </c>
      <c r="F4040" t="s">
        <v>203</v>
      </c>
      <c r="G4040" t="s">
        <v>25</v>
      </c>
      <c r="H4040">
        <v>72474</v>
      </c>
      <c r="I4040" t="str">
        <f t="shared" si="380"/>
        <v>Afternoon</v>
      </c>
      <c r="J4040" t="str">
        <f t="shared" si="381"/>
        <v>Tue</v>
      </c>
      <c r="K4040" t="str">
        <f t="shared" si="382"/>
        <v>2014-05-13</v>
      </c>
      <c r="L4040" s="39">
        <f t="shared" si="383"/>
        <v>0.70416666667006211</v>
      </c>
      <c r="M4040" s="19">
        <f>COUNTIF(Table1_3[Status], "Hired") / COUNTA(Table1_3[Status])</f>
        <v>0.6552734375</v>
      </c>
      <c r="N4040" s="27">
        <f t="shared" si="384"/>
        <v>41787.70416666667</v>
      </c>
      <c r="O4040" t="str">
        <f>TEXT(Table1_3[[#This Row],[Interview Taken on]],"MMM")</f>
        <v>May</v>
      </c>
    </row>
    <row r="4041" spans="1:15" x14ac:dyDescent="0.25">
      <c r="A4041">
        <v>166022</v>
      </c>
      <c r="B4041" s="3">
        <v>41796.396527777775</v>
      </c>
      <c r="C4041">
        <f t="shared" si="379"/>
        <v>1</v>
      </c>
      <c r="D4041" t="s">
        <v>7</v>
      </c>
      <c r="E4041" t="s">
        <v>8</v>
      </c>
      <c r="F4041" t="s">
        <v>205</v>
      </c>
      <c r="G4041" t="s">
        <v>18</v>
      </c>
      <c r="H4041">
        <v>84494</v>
      </c>
      <c r="I4041" t="str">
        <f t="shared" si="380"/>
        <v>Morning</v>
      </c>
      <c r="J4041" t="str">
        <f t="shared" si="381"/>
        <v>Fri</v>
      </c>
      <c r="K4041" t="str">
        <f t="shared" si="382"/>
        <v>2014-06-06</v>
      </c>
      <c r="L4041" s="39">
        <f t="shared" si="383"/>
        <v>0.39652777777519077</v>
      </c>
      <c r="M4041" s="19">
        <f>COUNTIF(Table1_3[Status], "Hired") / COUNTA(Table1_3[Status])</f>
        <v>0.6552734375</v>
      </c>
      <c r="N4041" s="27">
        <f t="shared" si="384"/>
        <v>41811.396527777775</v>
      </c>
      <c r="O4041" t="str">
        <f>TEXT(Table1_3[[#This Row],[Interview Taken on]],"MMM")</f>
        <v>Jun</v>
      </c>
    </row>
    <row r="4042" spans="1:15" x14ac:dyDescent="0.25">
      <c r="A4042">
        <v>258244</v>
      </c>
      <c r="B4042" s="3">
        <v>41803.396527777775</v>
      </c>
      <c r="C4042">
        <f t="shared" si="379"/>
        <v>1</v>
      </c>
      <c r="D4042" t="s">
        <v>7</v>
      </c>
      <c r="E4042" t="s">
        <v>8</v>
      </c>
      <c r="F4042" t="s">
        <v>205</v>
      </c>
      <c r="G4042" t="s">
        <v>18</v>
      </c>
      <c r="H4042">
        <v>88517</v>
      </c>
      <c r="I4042" t="str">
        <f t="shared" si="380"/>
        <v>Morning</v>
      </c>
      <c r="J4042" t="str">
        <f t="shared" si="381"/>
        <v>Fri</v>
      </c>
      <c r="K4042" t="str">
        <f t="shared" si="382"/>
        <v>2014-06-13</v>
      </c>
      <c r="L4042" s="39">
        <f t="shared" si="383"/>
        <v>0.39652777777519077</v>
      </c>
      <c r="M4042" s="19">
        <f>COUNTIF(Table1_3[Status], "Hired") / COUNTA(Table1_3[Status])</f>
        <v>0.6552734375</v>
      </c>
      <c r="N4042" s="27">
        <f t="shared" si="384"/>
        <v>41818.396527777775</v>
      </c>
      <c r="O4042" t="str">
        <f>TEXT(Table1_3[[#This Row],[Interview Taken on]],"MMM")</f>
        <v>Jun</v>
      </c>
    </row>
    <row r="4043" spans="1:15" x14ac:dyDescent="0.25">
      <c r="A4043">
        <v>168663</v>
      </c>
      <c r="B4043" s="3">
        <v>41782.397222222222</v>
      </c>
      <c r="C4043">
        <f t="shared" si="379"/>
        <v>0</v>
      </c>
      <c r="D4043" t="s">
        <v>13</v>
      </c>
      <c r="E4043" t="s">
        <v>8</v>
      </c>
      <c r="F4043" t="s">
        <v>201</v>
      </c>
      <c r="G4043" t="s">
        <v>22</v>
      </c>
      <c r="H4043">
        <v>41794</v>
      </c>
      <c r="I4043" t="str">
        <f t="shared" si="380"/>
        <v>Morning</v>
      </c>
      <c r="J4043" t="str">
        <f t="shared" si="381"/>
        <v>Fri</v>
      </c>
      <c r="K4043" t="str">
        <f t="shared" si="382"/>
        <v>2014-05-23</v>
      </c>
      <c r="L4043" s="39">
        <f t="shared" si="383"/>
        <v>0.39722222222189885</v>
      </c>
      <c r="M4043" s="19">
        <f>COUNTIF(Table1_3[Status], "Hired") / COUNTA(Table1_3[Status])</f>
        <v>0.6552734375</v>
      </c>
      <c r="N4043" s="27" t="str">
        <f t="shared" si="384"/>
        <v/>
      </c>
      <c r="O4043" t="str">
        <f>TEXT(Table1_3[[#This Row],[Interview Taken on]],"MMM")</f>
        <v>May</v>
      </c>
    </row>
    <row r="4044" spans="1:15" x14ac:dyDescent="0.25">
      <c r="A4044">
        <v>258521</v>
      </c>
      <c r="B4044" s="3">
        <v>41782.397222222222</v>
      </c>
      <c r="C4044">
        <f t="shared" si="379"/>
        <v>1</v>
      </c>
      <c r="D4044" t="s">
        <v>7</v>
      </c>
      <c r="E4044" t="s">
        <v>8</v>
      </c>
      <c r="F4044" t="s">
        <v>201</v>
      </c>
      <c r="G4044" t="s">
        <v>22</v>
      </c>
      <c r="H4044">
        <v>35273</v>
      </c>
      <c r="I4044" t="str">
        <f t="shared" si="380"/>
        <v>Morning</v>
      </c>
      <c r="J4044" t="str">
        <f t="shared" si="381"/>
        <v>Fri</v>
      </c>
      <c r="K4044" t="str">
        <f t="shared" si="382"/>
        <v>2014-05-23</v>
      </c>
      <c r="L4044" s="39">
        <f t="shared" si="383"/>
        <v>0.39722222222189885</v>
      </c>
      <c r="M4044" s="19">
        <f>COUNTIF(Table1_3[Status], "Hired") / COUNTA(Table1_3[Status])</f>
        <v>0.6552734375</v>
      </c>
      <c r="N4044" s="27">
        <f t="shared" si="384"/>
        <v>41797.397222222222</v>
      </c>
      <c r="O4044" t="str">
        <f>TEXT(Table1_3[[#This Row],[Interview Taken on]],"MMM")</f>
        <v>May</v>
      </c>
    </row>
    <row r="4045" spans="1:15" x14ac:dyDescent="0.25">
      <c r="A4045">
        <v>368800</v>
      </c>
      <c r="B4045" s="3">
        <v>41782.399305555555</v>
      </c>
      <c r="C4045">
        <f t="shared" si="379"/>
        <v>1</v>
      </c>
      <c r="D4045" t="s">
        <v>7</v>
      </c>
      <c r="E4045" t="s">
        <v>11</v>
      </c>
      <c r="F4045" t="s">
        <v>201</v>
      </c>
      <c r="G4045" t="s">
        <v>22</v>
      </c>
      <c r="H4045">
        <v>22051</v>
      </c>
      <c r="I4045" t="str">
        <f t="shared" si="380"/>
        <v>Morning</v>
      </c>
      <c r="J4045" t="str">
        <f t="shared" si="381"/>
        <v>Fri</v>
      </c>
      <c r="K4045" t="str">
        <f t="shared" si="382"/>
        <v>2014-05-23</v>
      </c>
      <c r="L4045" s="39">
        <f t="shared" si="383"/>
        <v>0.39930555555474712</v>
      </c>
      <c r="M4045" s="19">
        <f>COUNTIF(Table1_3[Status], "Hired") / COUNTA(Table1_3[Status])</f>
        <v>0.6552734375</v>
      </c>
      <c r="N4045" s="27">
        <f t="shared" si="384"/>
        <v>41797.399305555555</v>
      </c>
      <c r="O4045" t="str">
        <f>TEXT(Table1_3[[#This Row],[Interview Taken on]],"MMM")</f>
        <v>May</v>
      </c>
    </row>
    <row r="4046" spans="1:15" x14ac:dyDescent="0.25">
      <c r="A4046">
        <v>456819</v>
      </c>
      <c r="B4046" s="3">
        <v>41782.400694444441</v>
      </c>
      <c r="C4046">
        <f t="shared" si="379"/>
        <v>1</v>
      </c>
      <c r="D4046" t="s">
        <v>7</v>
      </c>
      <c r="E4046" t="s">
        <v>8</v>
      </c>
      <c r="F4046" t="s">
        <v>201</v>
      </c>
      <c r="G4046" t="s">
        <v>22</v>
      </c>
      <c r="H4046">
        <v>36358</v>
      </c>
      <c r="I4046" t="str">
        <f t="shared" si="380"/>
        <v>Morning</v>
      </c>
      <c r="J4046" t="str">
        <f t="shared" si="381"/>
        <v>Fri</v>
      </c>
      <c r="K4046" t="str">
        <f t="shared" si="382"/>
        <v>2014-05-23</v>
      </c>
      <c r="L4046" s="39">
        <f t="shared" si="383"/>
        <v>0.40069444444088731</v>
      </c>
      <c r="M4046" s="19">
        <f>COUNTIF(Table1_3[Status], "Hired") / COUNTA(Table1_3[Status])</f>
        <v>0.6552734375</v>
      </c>
      <c r="N4046" s="27">
        <f t="shared" si="384"/>
        <v>41797.400694444441</v>
      </c>
      <c r="O4046" t="str">
        <f>TEXT(Table1_3[[#This Row],[Interview Taken on]],"MMM")</f>
        <v>May</v>
      </c>
    </row>
    <row r="4047" spans="1:15" x14ac:dyDescent="0.25">
      <c r="A4047">
        <v>859916</v>
      </c>
      <c r="B4047" s="3">
        <v>41782.400694444441</v>
      </c>
      <c r="C4047">
        <f t="shared" si="379"/>
        <v>0</v>
      </c>
      <c r="D4047" t="s">
        <v>13</v>
      </c>
      <c r="E4047" t="s">
        <v>8</v>
      </c>
      <c r="F4047" t="s">
        <v>201</v>
      </c>
      <c r="G4047" t="s">
        <v>22</v>
      </c>
      <c r="H4047">
        <v>28326</v>
      </c>
      <c r="I4047" t="str">
        <f t="shared" si="380"/>
        <v>Morning</v>
      </c>
      <c r="J4047" t="str">
        <f t="shared" si="381"/>
        <v>Fri</v>
      </c>
      <c r="K4047" t="str">
        <f t="shared" si="382"/>
        <v>2014-05-23</v>
      </c>
      <c r="L4047" s="39">
        <f t="shared" si="383"/>
        <v>0.40069444444088731</v>
      </c>
      <c r="M4047" s="19">
        <f>COUNTIF(Table1_3[Status], "Hired") / COUNTA(Table1_3[Status])</f>
        <v>0.6552734375</v>
      </c>
      <c r="N4047" s="27" t="str">
        <f t="shared" si="384"/>
        <v/>
      </c>
      <c r="O4047" t="str">
        <f>TEXT(Table1_3[[#This Row],[Interview Taken on]],"MMM")</f>
        <v>May</v>
      </c>
    </row>
    <row r="4048" spans="1:15" x14ac:dyDescent="0.25">
      <c r="A4048">
        <v>816748</v>
      </c>
      <c r="B4048" s="3">
        <v>41789.397222222222</v>
      </c>
      <c r="C4048">
        <f t="shared" si="379"/>
        <v>1</v>
      </c>
      <c r="D4048" t="s">
        <v>7</v>
      </c>
      <c r="E4048" t="s">
        <v>8</v>
      </c>
      <c r="F4048" t="s">
        <v>200</v>
      </c>
      <c r="G4048" t="s">
        <v>25</v>
      </c>
      <c r="H4048">
        <v>54557</v>
      </c>
      <c r="I4048" t="str">
        <f t="shared" si="380"/>
        <v>Morning</v>
      </c>
      <c r="J4048" t="str">
        <f t="shared" si="381"/>
        <v>Fri</v>
      </c>
      <c r="K4048" t="str">
        <f t="shared" si="382"/>
        <v>2014-05-30</v>
      </c>
      <c r="L4048" s="39">
        <f t="shared" si="383"/>
        <v>0.39722222222189885</v>
      </c>
      <c r="M4048" s="19">
        <f>COUNTIF(Table1_3[Status], "Hired") / COUNTA(Table1_3[Status])</f>
        <v>0.6552734375</v>
      </c>
      <c r="N4048" s="27">
        <f t="shared" si="384"/>
        <v>41804.397222222222</v>
      </c>
      <c r="O4048" t="str">
        <f>TEXT(Table1_3[[#This Row],[Interview Taken on]],"MMM")</f>
        <v>May</v>
      </c>
    </row>
    <row r="4049" spans="1:15" x14ac:dyDescent="0.25">
      <c r="A4049">
        <v>661425</v>
      </c>
      <c r="B4049" s="3">
        <v>41767.517361111109</v>
      </c>
      <c r="C4049">
        <f t="shared" si="379"/>
        <v>0</v>
      </c>
      <c r="D4049" t="s">
        <v>13</v>
      </c>
      <c r="E4049" t="s">
        <v>8</v>
      </c>
      <c r="F4049" t="s">
        <v>205</v>
      </c>
      <c r="G4049" t="s">
        <v>25</v>
      </c>
      <c r="H4049">
        <v>50904</v>
      </c>
      <c r="I4049" t="str">
        <f t="shared" si="380"/>
        <v>Afternoon</v>
      </c>
      <c r="J4049" t="str">
        <f t="shared" si="381"/>
        <v>Thu</v>
      </c>
      <c r="K4049" t="str">
        <f t="shared" si="382"/>
        <v>2014-05-08</v>
      </c>
      <c r="L4049" s="39">
        <f t="shared" si="383"/>
        <v>0.51736111110949423</v>
      </c>
      <c r="M4049" s="19">
        <f>COUNTIF(Table1_3[Status], "Hired") / COUNTA(Table1_3[Status])</f>
        <v>0.6552734375</v>
      </c>
      <c r="N4049" s="27" t="str">
        <f t="shared" si="384"/>
        <v/>
      </c>
      <c r="O4049" t="str">
        <f>TEXT(Table1_3[[#This Row],[Interview Taken on]],"MMM")</f>
        <v>May</v>
      </c>
    </row>
    <row r="4050" spans="1:15" x14ac:dyDescent="0.25">
      <c r="A4050">
        <v>664247</v>
      </c>
      <c r="B4050" s="3">
        <v>41803.605555555558</v>
      </c>
      <c r="C4050">
        <f t="shared" si="379"/>
        <v>0</v>
      </c>
      <c r="D4050" t="s">
        <v>13</v>
      </c>
      <c r="E4050" t="s">
        <v>11</v>
      </c>
      <c r="F4050" t="s">
        <v>204</v>
      </c>
      <c r="G4050" t="s">
        <v>12</v>
      </c>
      <c r="H4050">
        <v>72111</v>
      </c>
      <c r="I4050" t="str">
        <f t="shared" si="380"/>
        <v>Afternoon</v>
      </c>
      <c r="J4050" t="str">
        <f t="shared" si="381"/>
        <v>Fri</v>
      </c>
      <c r="K4050" t="str">
        <f t="shared" si="382"/>
        <v>2014-06-13</v>
      </c>
      <c r="L4050" s="39">
        <f t="shared" si="383"/>
        <v>0.6055555555576575</v>
      </c>
      <c r="M4050" s="19">
        <f>COUNTIF(Table1_3[Status], "Hired") / COUNTA(Table1_3[Status])</f>
        <v>0.6552734375</v>
      </c>
      <c r="N4050" s="27" t="str">
        <f t="shared" si="384"/>
        <v/>
      </c>
      <c r="O4050" t="str">
        <f>TEXT(Table1_3[[#This Row],[Interview Taken on]],"MMM")</f>
        <v>Jun</v>
      </c>
    </row>
    <row r="4051" spans="1:15" x14ac:dyDescent="0.25">
      <c r="A4051">
        <v>12307</v>
      </c>
      <c r="B4051" s="3">
        <v>41803.60833333333</v>
      </c>
      <c r="C4051">
        <f t="shared" si="379"/>
        <v>0</v>
      </c>
      <c r="D4051" t="s">
        <v>13</v>
      </c>
      <c r="E4051" t="s">
        <v>11</v>
      </c>
      <c r="F4051" t="s">
        <v>204</v>
      </c>
      <c r="G4051" t="s">
        <v>12</v>
      </c>
      <c r="H4051">
        <v>82707</v>
      </c>
      <c r="I4051" t="str">
        <f t="shared" si="380"/>
        <v>Afternoon</v>
      </c>
      <c r="J4051" t="str">
        <f t="shared" si="381"/>
        <v>Fri</v>
      </c>
      <c r="K4051" t="str">
        <f t="shared" si="382"/>
        <v>2014-06-13</v>
      </c>
      <c r="L4051" s="39">
        <f t="shared" si="383"/>
        <v>0.60833333332993789</v>
      </c>
      <c r="M4051" s="19">
        <f>COUNTIF(Table1_3[Status], "Hired") / COUNTA(Table1_3[Status])</f>
        <v>0.6552734375</v>
      </c>
      <c r="N4051" s="27" t="str">
        <f t="shared" si="384"/>
        <v/>
      </c>
      <c r="O4051" t="str">
        <f>TEXT(Table1_3[[#This Row],[Interview Taken on]],"MMM")</f>
        <v>Jun</v>
      </c>
    </row>
    <row r="4052" spans="1:15" x14ac:dyDescent="0.25">
      <c r="A4052">
        <v>35352</v>
      </c>
      <c r="B4052" s="3">
        <v>41872.757638888892</v>
      </c>
      <c r="C4052">
        <f t="shared" si="379"/>
        <v>0</v>
      </c>
      <c r="D4052" t="s">
        <v>13</v>
      </c>
      <c r="E4052" t="s">
        <v>8</v>
      </c>
      <c r="F4052" t="s">
        <v>204</v>
      </c>
      <c r="G4052" t="s">
        <v>12</v>
      </c>
      <c r="H4052">
        <v>34882</v>
      </c>
      <c r="I4052" t="str">
        <f t="shared" si="380"/>
        <v>Evening</v>
      </c>
      <c r="J4052" t="str">
        <f t="shared" si="381"/>
        <v>Thu</v>
      </c>
      <c r="K4052" t="str">
        <f t="shared" si="382"/>
        <v>2014-08-21</v>
      </c>
      <c r="L4052" s="39">
        <f t="shared" si="383"/>
        <v>0.75763888889196096</v>
      </c>
      <c r="M4052" s="19">
        <f>COUNTIF(Table1_3[Status], "Hired") / COUNTA(Table1_3[Status])</f>
        <v>0.6552734375</v>
      </c>
      <c r="N4052" s="27" t="str">
        <f t="shared" si="384"/>
        <v/>
      </c>
      <c r="O4052" t="str">
        <f>TEXT(Table1_3[[#This Row],[Interview Taken on]],"MMM")</f>
        <v>Aug</v>
      </c>
    </row>
    <row r="4053" spans="1:15" x14ac:dyDescent="0.25">
      <c r="A4053">
        <v>374498</v>
      </c>
      <c r="B4053" s="3">
        <v>41824.620833333334</v>
      </c>
      <c r="C4053">
        <f t="shared" si="379"/>
        <v>0</v>
      </c>
      <c r="D4053" t="s">
        <v>13</v>
      </c>
      <c r="E4053" t="s">
        <v>8</v>
      </c>
      <c r="F4053" t="s">
        <v>204</v>
      </c>
      <c r="G4053" t="s">
        <v>34</v>
      </c>
      <c r="H4053">
        <v>2207</v>
      </c>
      <c r="I4053" t="str">
        <f t="shared" si="380"/>
        <v>Afternoon</v>
      </c>
      <c r="J4053" t="str">
        <f t="shared" si="381"/>
        <v>Fri</v>
      </c>
      <c r="K4053" t="str">
        <f t="shared" si="382"/>
        <v>2014-07-04</v>
      </c>
      <c r="L4053" s="39">
        <f t="shared" si="383"/>
        <v>0.62083333333430346</v>
      </c>
      <c r="M4053" s="19">
        <f>COUNTIF(Table1_3[Status], "Hired") / COUNTA(Table1_3[Status])</f>
        <v>0.6552734375</v>
      </c>
      <c r="N4053" s="27" t="str">
        <f t="shared" si="384"/>
        <v/>
      </c>
      <c r="O4053" t="str">
        <f>TEXT(Table1_3[[#This Row],[Interview Taken on]],"MMM")</f>
        <v>Jul</v>
      </c>
    </row>
    <row r="4054" spans="1:15" x14ac:dyDescent="0.25">
      <c r="A4054">
        <v>163894</v>
      </c>
      <c r="B4054" s="3">
        <v>41824.623611111114</v>
      </c>
      <c r="C4054">
        <f t="shared" si="379"/>
        <v>0</v>
      </c>
      <c r="D4054" t="s">
        <v>13</v>
      </c>
      <c r="E4054" t="s">
        <v>8</v>
      </c>
      <c r="F4054" t="s">
        <v>204</v>
      </c>
      <c r="G4054" t="s">
        <v>34</v>
      </c>
      <c r="H4054">
        <v>78093</v>
      </c>
      <c r="I4054" t="str">
        <f t="shared" si="380"/>
        <v>Afternoon</v>
      </c>
      <c r="J4054" t="str">
        <f t="shared" si="381"/>
        <v>Fri</v>
      </c>
      <c r="K4054" t="str">
        <f t="shared" si="382"/>
        <v>2014-07-04</v>
      </c>
      <c r="L4054" s="39">
        <f t="shared" si="383"/>
        <v>0.62361111111385981</v>
      </c>
      <c r="M4054" s="19">
        <f>COUNTIF(Table1_3[Status], "Hired") / COUNTA(Table1_3[Status])</f>
        <v>0.6552734375</v>
      </c>
      <c r="N4054" s="27" t="str">
        <f t="shared" si="384"/>
        <v/>
      </c>
      <c r="O4054" t="str">
        <f>TEXT(Table1_3[[#This Row],[Interview Taken on]],"MMM")</f>
        <v>Jul</v>
      </c>
    </row>
    <row r="4055" spans="1:15" x14ac:dyDescent="0.25">
      <c r="A4055">
        <v>175180</v>
      </c>
      <c r="B4055" s="3">
        <v>41830.644444444442</v>
      </c>
      <c r="C4055">
        <f t="shared" si="379"/>
        <v>1</v>
      </c>
      <c r="D4055" t="s">
        <v>7</v>
      </c>
      <c r="E4055" t="s">
        <v>11</v>
      </c>
      <c r="F4055" t="s">
        <v>204</v>
      </c>
      <c r="G4055" t="s">
        <v>34</v>
      </c>
      <c r="H4055">
        <v>16996</v>
      </c>
      <c r="I4055" t="str">
        <f t="shared" si="380"/>
        <v>Afternoon</v>
      </c>
      <c r="J4055" t="str">
        <f t="shared" si="381"/>
        <v>Thu</v>
      </c>
      <c r="K4055" t="str">
        <f t="shared" si="382"/>
        <v>2014-07-10</v>
      </c>
      <c r="L4055" s="39">
        <f t="shared" si="383"/>
        <v>0.6444444444423425</v>
      </c>
      <c r="M4055" s="19">
        <f>COUNTIF(Table1_3[Status], "Hired") / COUNTA(Table1_3[Status])</f>
        <v>0.6552734375</v>
      </c>
      <c r="N4055" s="27">
        <f t="shared" si="384"/>
        <v>41845.644444444442</v>
      </c>
      <c r="O4055" t="str">
        <f>TEXT(Table1_3[[#This Row],[Interview Taken on]],"MMM")</f>
        <v>Jul</v>
      </c>
    </row>
    <row r="4056" spans="1:15" x14ac:dyDescent="0.25">
      <c r="A4056">
        <v>456871</v>
      </c>
      <c r="B4056" s="3">
        <v>41830.645138888889</v>
      </c>
      <c r="C4056">
        <f t="shared" si="379"/>
        <v>1</v>
      </c>
      <c r="D4056" t="s">
        <v>7</v>
      </c>
      <c r="E4056" t="s">
        <v>8</v>
      </c>
      <c r="F4056" t="s">
        <v>204</v>
      </c>
      <c r="G4056" t="s">
        <v>34</v>
      </c>
      <c r="H4056">
        <v>39016</v>
      </c>
      <c r="I4056" t="str">
        <f t="shared" si="380"/>
        <v>Afternoon</v>
      </c>
      <c r="J4056" t="str">
        <f t="shared" si="381"/>
        <v>Thu</v>
      </c>
      <c r="K4056" t="str">
        <f t="shared" si="382"/>
        <v>2014-07-10</v>
      </c>
      <c r="L4056" s="39">
        <f t="shared" si="383"/>
        <v>0.64513888888905058</v>
      </c>
      <c r="M4056" s="19">
        <f>COUNTIF(Table1_3[Status], "Hired") / COUNTA(Table1_3[Status])</f>
        <v>0.6552734375</v>
      </c>
      <c r="N4056" s="27">
        <f t="shared" si="384"/>
        <v>41845.645138888889</v>
      </c>
      <c r="O4056" t="str">
        <f>TEXT(Table1_3[[#This Row],[Interview Taken on]],"MMM")</f>
        <v>Jul</v>
      </c>
    </row>
    <row r="4057" spans="1:15" x14ac:dyDescent="0.25">
      <c r="A4057">
        <v>677157</v>
      </c>
      <c r="B4057" s="3">
        <v>41830.645833333336</v>
      </c>
      <c r="C4057">
        <f t="shared" si="379"/>
        <v>0</v>
      </c>
      <c r="D4057" t="s">
        <v>13</v>
      </c>
      <c r="E4057" t="s">
        <v>11</v>
      </c>
      <c r="F4057" t="s">
        <v>204</v>
      </c>
      <c r="G4057" t="s">
        <v>34</v>
      </c>
      <c r="H4057">
        <v>98321</v>
      </c>
      <c r="I4057" t="str">
        <f t="shared" si="380"/>
        <v>Afternoon</v>
      </c>
      <c r="J4057" t="str">
        <f t="shared" si="381"/>
        <v>Thu</v>
      </c>
      <c r="K4057" t="str">
        <f t="shared" si="382"/>
        <v>2014-07-10</v>
      </c>
      <c r="L4057" s="39">
        <f t="shared" si="383"/>
        <v>0.64583333333575865</v>
      </c>
      <c r="M4057" s="19">
        <f>COUNTIF(Table1_3[Status], "Hired") / COUNTA(Table1_3[Status])</f>
        <v>0.6552734375</v>
      </c>
      <c r="N4057" s="27" t="str">
        <f t="shared" si="384"/>
        <v/>
      </c>
      <c r="O4057" t="str">
        <f>TEXT(Table1_3[[#This Row],[Interview Taken on]],"MMM")</f>
        <v>Jul</v>
      </c>
    </row>
    <row r="4058" spans="1:15" x14ac:dyDescent="0.25">
      <c r="A4058">
        <v>300699</v>
      </c>
      <c r="B4058" s="3">
        <v>41830.643055555556</v>
      </c>
      <c r="C4058">
        <f t="shared" si="379"/>
        <v>0</v>
      </c>
      <c r="D4058" t="s">
        <v>13</v>
      </c>
      <c r="E4058" t="s">
        <v>38</v>
      </c>
      <c r="F4058" t="s">
        <v>204</v>
      </c>
      <c r="G4058" t="s">
        <v>34</v>
      </c>
      <c r="H4058">
        <v>27516</v>
      </c>
      <c r="I4058" t="str">
        <f t="shared" si="380"/>
        <v>Afternoon</v>
      </c>
      <c r="J4058" t="str">
        <f t="shared" si="381"/>
        <v>Thu</v>
      </c>
      <c r="K4058" t="str">
        <f t="shared" si="382"/>
        <v>2014-07-10</v>
      </c>
      <c r="L4058" s="39">
        <f t="shared" si="383"/>
        <v>0.64305555555620231</v>
      </c>
      <c r="M4058" s="19">
        <f>COUNTIF(Table1_3[Status], "Hired") / COUNTA(Table1_3[Status])</f>
        <v>0.6552734375</v>
      </c>
      <c r="N4058" s="27" t="str">
        <f t="shared" si="384"/>
        <v/>
      </c>
      <c r="O4058" t="str">
        <f>TEXT(Table1_3[[#This Row],[Interview Taken on]],"MMM")</f>
        <v>Jul</v>
      </c>
    </row>
    <row r="4059" spans="1:15" x14ac:dyDescent="0.25">
      <c r="A4059">
        <v>909743</v>
      </c>
      <c r="B4059" s="3">
        <v>41864.508333333331</v>
      </c>
      <c r="C4059">
        <f t="shared" si="379"/>
        <v>1</v>
      </c>
      <c r="D4059" t="s">
        <v>7</v>
      </c>
      <c r="E4059" t="s">
        <v>8</v>
      </c>
      <c r="F4059" t="s">
        <v>204</v>
      </c>
      <c r="G4059" t="s">
        <v>34</v>
      </c>
      <c r="H4059">
        <v>77789</v>
      </c>
      <c r="I4059" t="str">
        <f t="shared" si="380"/>
        <v>Afternoon</v>
      </c>
      <c r="J4059" t="str">
        <f t="shared" si="381"/>
        <v>Wed</v>
      </c>
      <c r="K4059" t="str">
        <f t="shared" si="382"/>
        <v>2014-08-13</v>
      </c>
      <c r="L4059" s="39">
        <f t="shared" si="383"/>
        <v>0.50833333333139308</v>
      </c>
      <c r="M4059" s="19">
        <f>COUNTIF(Table1_3[Status], "Hired") / COUNTA(Table1_3[Status])</f>
        <v>0.6552734375</v>
      </c>
      <c r="N4059" s="27">
        <f t="shared" si="384"/>
        <v>41879.508333333331</v>
      </c>
      <c r="O4059" t="str">
        <f>TEXT(Table1_3[[#This Row],[Interview Taken on]],"MMM")</f>
        <v>Aug</v>
      </c>
    </row>
    <row r="4060" spans="1:15" x14ac:dyDescent="0.25">
      <c r="A4060">
        <v>193614</v>
      </c>
      <c r="B4060" s="3">
        <v>41864.509027777778</v>
      </c>
      <c r="C4060">
        <f t="shared" si="379"/>
        <v>1</v>
      </c>
      <c r="D4060" t="s">
        <v>7</v>
      </c>
      <c r="E4060" t="s">
        <v>8</v>
      </c>
      <c r="F4060" t="s">
        <v>204</v>
      </c>
      <c r="G4060" t="s">
        <v>34</v>
      </c>
      <c r="H4060">
        <v>68820</v>
      </c>
      <c r="I4060" t="str">
        <f t="shared" si="380"/>
        <v>Afternoon</v>
      </c>
      <c r="J4060" t="str">
        <f t="shared" si="381"/>
        <v>Wed</v>
      </c>
      <c r="K4060" t="str">
        <f t="shared" si="382"/>
        <v>2014-08-13</v>
      </c>
      <c r="L4060" s="39">
        <f t="shared" si="383"/>
        <v>0.50902777777810115</v>
      </c>
      <c r="M4060" s="19">
        <f>COUNTIF(Table1_3[Status], "Hired") / COUNTA(Table1_3[Status])</f>
        <v>0.6552734375</v>
      </c>
      <c r="N4060" s="27">
        <f t="shared" si="384"/>
        <v>41879.509027777778</v>
      </c>
      <c r="O4060" t="str">
        <f>TEXT(Table1_3[[#This Row],[Interview Taken on]],"MMM")</f>
        <v>Aug</v>
      </c>
    </row>
    <row r="4061" spans="1:15" x14ac:dyDescent="0.25">
      <c r="A4061">
        <v>926034</v>
      </c>
      <c r="B4061" s="3">
        <v>41785.397916666669</v>
      </c>
      <c r="C4061">
        <f t="shared" si="379"/>
        <v>1</v>
      </c>
      <c r="D4061" t="s">
        <v>7</v>
      </c>
      <c r="E4061" t="s">
        <v>11</v>
      </c>
      <c r="F4061" t="s">
        <v>205</v>
      </c>
      <c r="G4061" t="s">
        <v>23</v>
      </c>
      <c r="H4061">
        <v>27492</v>
      </c>
      <c r="I4061" t="str">
        <f t="shared" si="380"/>
        <v>Morning</v>
      </c>
      <c r="J4061" t="str">
        <f t="shared" si="381"/>
        <v>Mon</v>
      </c>
      <c r="K4061" t="str">
        <f t="shared" si="382"/>
        <v>2014-05-26</v>
      </c>
      <c r="L4061" s="39">
        <f t="shared" si="383"/>
        <v>0.39791666666860692</v>
      </c>
      <c r="M4061" s="19">
        <f>COUNTIF(Table1_3[Status], "Hired") / COUNTA(Table1_3[Status])</f>
        <v>0.6552734375</v>
      </c>
      <c r="N4061" s="27">
        <f t="shared" si="384"/>
        <v>41800.397916666669</v>
      </c>
      <c r="O4061" t="str">
        <f>TEXT(Table1_3[[#This Row],[Interview Taken on]],"MMM")</f>
        <v>May</v>
      </c>
    </row>
    <row r="4062" spans="1:15" x14ac:dyDescent="0.25">
      <c r="A4062">
        <v>741464</v>
      </c>
      <c r="B4062" s="3">
        <v>41795.357638888891</v>
      </c>
      <c r="C4062">
        <f t="shared" si="379"/>
        <v>1</v>
      </c>
      <c r="D4062" t="s">
        <v>7</v>
      </c>
      <c r="E4062" t="s">
        <v>8</v>
      </c>
      <c r="F4062" t="s">
        <v>205</v>
      </c>
      <c r="G4062" t="s">
        <v>34</v>
      </c>
      <c r="H4062">
        <v>68397</v>
      </c>
      <c r="I4062" t="str">
        <f t="shared" si="380"/>
        <v>Morning</v>
      </c>
      <c r="J4062" t="str">
        <f t="shared" si="381"/>
        <v>Thu</v>
      </c>
      <c r="K4062" t="str">
        <f t="shared" si="382"/>
        <v>2014-06-05</v>
      </c>
      <c r="L4062" s="39">
        <f t="shared" si="383"/>
        <v>0.35763888889050577</v>
      </c>
      <c r="M4062" s="19">
        <f>COUNTIF(Table1_3[Status], "Hired") / COUNTA(Table1_3[Status])</f>
        <v>0.6552734375</v>
      </c>
      <c r="N4062" s="27">
        <f t="shared" si="384"/>
        <v>41810.357638888891</v>
      </c>
      <c r="O4062" t="str">
        <f>TEXT(Table1_3[[#This Row],[Interview Taken on]],"MMM")</f>
        <v>Jun</v>
      </c>
    </row>
    <row r="4063" spans="1:15" x14ac:dyDescent="0.25">
      <c r="A4063">
        <v>218712</v>
      </c>
      <c r="B4063" s="3">
        <v>41795.359722222223</v>
      </c>
      <c r="C4063">
        <f t="shared" si="379"/>
        <v>1</v>
      </c>
      <c r="D4063" t="s">
        <v>7</v>
      </c>
      <c r="E4063" t="s">
        <v>11</v>
      </c>
      <c r="F4063" t="s">
        <v>205</v>
      </c>
      <c r="G4063" t="s">
        <v>34</v>
      </c>
      <c r="H4063">
        <v>19371</v>
      </c>
      <c r="I4063" t="str">
        <f t="shared" si="380"/>
        <v>Morning</v>
      </c>
      <c r="J4063" t="str">
        <f t="shared" si="381"/>
        <v>Thu</v>
      </c>
      <c r="K4063" t="str">
        <f t="shared" si="382"/>
        <v>2014-06-05</v>
      </c>
      <c r="L4063" s="39">
        <f t="shared" si="383"/>
        <v>0.35972222222335404</v>
      </c>
      <c r="M4063" s="19">
        <f>COUNTIF(Table1_3[Status], "Hired") / COUNTA(Table1_3[Status])</f>
        <v>0.6552734375</v>
      </c>
      <c r="N4063" s="27">
        <f t="shared" si="384"/>
        <v>41810.359722222223</v>
      </c>
      <c r="O4063" t="str">
        <f>TEXT(Table1_3[[#This Row],[Interview Taken on]],"MMM")</f>
        <v>Jun</v>
      </c>
    </row>
    <row r="4064" spans="1:15" x14ac:dyDescent="0.25">
      <c r="A4064">
        <v>141105</v>
      </c>
      <c r="B4064" s="3">
        <v>41801.263194444444</v>
      </c>
      <c r="C4064">
        <f t="shared" si="379"/>
        <v>1</v>
      </c>
      <c r="D4064" t="s">
        <v>7</v>
      </c>
      <c r="E4064" t="s">
        <v>8</v>
      </c>
      <c r="F4064" t="s">
        <v>205</v>
      </c>
      <c r="G4064" t="s">
        <v>23</v>
      </c>
      <c r="H4064">
        <v>46369</v>
      </c>
      <c r="I4064" t="str">
        <f t="shared" si="380"/>
        <v>Morning</v>
      </c>
      <c r="J4064" t="str">
        <f t="shared" si="381"/>
        <v>Wed</v>
      </c>
      <c r="K4064" t="str">
        <f t="shared" si="382"/>
        <v>2014-06-11</v>
      </c>
      <c r="L4064" s="39">
        <f t="shared" si="383"/>
        <v>0.26319444444379769</v>
      </c>
      <c r="M4064" s="19">
        <f>COUNTIF(Table1_3[Status], "Hired") / COUNTA(Table1_3[Status])</f>
        <v>0.6552734375</v>
      </c>
      <c r="N4064" s="27">
        <f t="shared" si="384"/>
        <v>41816.263194444444</v>
      </c>
      <c r="O4064" t="str">
        <f>TEXT(Table1_3[[#This Row],[Interview Taken on]],"MMM")</f>
        <v>Jun</v>
      </c>
    </row>
    <row r="4065" spans="1:15" x14ac:dyDescent="0.25">
      <c r="A4065">
        <v>602859</v>
      </c>
      <c r="B4065" s="3">
        <v>41809.68472222222</v>
      </c>
      <c r="C4065">
        <f t="shared" si="379"/>
        <v>1</v>
      </c>
      <c r="D4065" t="s">
        <v>7</v>
      </c>
      <c r="E4065" t="s">
        <v>8</v>
      </c>
      <c r="F4065" t="s">
        <v>205</v>
      </c>
      <c r="G4065" t="s">
        <v>34</v>
      </c>
      <c r="H4065">
        <v>22619</v>
      </c>
      <c r="I4065" t="str">
        <f t="shared" si="380"/>
        <v>Afternoon</v>
      </c>
      <c r="J4065" t="str">
        <f t="shared" si="381"/>
        <v>Thu</v>
      </c>
      <c r="K4065" t="str">
        <f t="shared" si="382"/>
        <v>2014-06-19</v>
      </c>
      <c r="L4065" s="39">
        <f t="shared" si="383"/>
        <v>0.68472222222044365</v>
      </c>
      <c r="M4065" s="19">
        <f>COUNTIF(Table1_3[Status], "Hired") / COUNTA(Table1_3[Status])</f>
        <v>0.6552734375</v>
      </c>
      <c r="N4065" s="27">
        <f t="shared" si="384"/>
        <v>41824.68472222222</v>
      </c>
      <c r="O4065" t="str">
        <f>TEXT(Table1_3[[#This Row],[Interview Taken on]],"MMM")</f>
        <v>Jun</v>
      </c>
    </row>
    <row r="4066" spans="1:15" x14ac:dyDescent="0.25">
      <c r="A4066">
        <v>888578</v>
      </c>
      <c r="B4066" s="3">
        <v>41809.686111111114</v>
      </c>
      <c r="C4066">
        <f t="shared" si="379"/>
        <v>1</v>
      </c>
      <c r="D4066" t="s">
        <v>7</v>
      </c>
      <c r="E4066" t="s">
        <v>11</v>
      </c>
      <c r="F4066" t="s">
        <v>205</v>
      </c>
      <c r="G4066" t="s">
        <v>34</v>
      </c>
      <c r="H4066">
        <v>65299</v>
      </c>
      <c r="I4066" t="str">
        <f t="shared" si="380"/>
        <v>Afternoon</v>
      </c>
      <c r="J4066" t="str">
        <f t="shared" si="381"/>
        <v>Thu</v>
      </c>
      <c r="K4066" t="str">
        <f t="shared" si="382"/>
        <v>2014-06-19</v>
      </c>
      <c r="L4066" s="39">
        <f t="shared" si="383"/>
        <v>0.68611111111385981</v>
      </c>
      <c r="M4066" s="19">
        <f>COUNTIF(Table1_3[Status], "Hired") / COUNTA(Table1_3[Status])</f>
        <v>0.6552734375</v>
      </c>
      <c r="N4066" s="27">
        <f t="shared" si="384"/>
        <v>41824.686111111114</v>
      </c>
      <c r="O4066" t="str">
        <f>TEXT(Table1_3[[#This Row],[Interview Taken on]],"MMM")</f>
        <v>Jun</v>
      </c>
    </row>
    <row r="4067" spans="1:15" x14ac:dyDescent="0.25">
      <c r="A4067">
        <v>310945</v>
      </c>
      <c r="B4067" s="3">
        <v>41812.426388888889</v>
      </c>
      <c r="C4067">
        <f t="shared" si="379"/>
        <v>1</v>
      </c>
      <c r="D4067" t="s">
        <v>7</v>
      </c>
      <c r="E4067" t="s">
        <v>11</v>
      </c>
      <c r="F4067" t="s">
        <v>205</v>
      </c>
      <c r="G4067" t="s">
        <v>23</v>
      </c>
      <c r="H4067">
        <v>97594</v>
      </c>
      <c r="I4067" t="str">
        <f t="shared" si="380"/>
        <v>Morning</v>
      </c>
      <c r="J4067" t="str">
        <f t="shared" si="381"/>
        <v>Sun</v>
      </c>
      <c r="K4067" t="str">
        <f t="shared" si="382"/>
        <v>2014-06-22</v>
      </c>
      <c r="L4067" s="39">
        <f t="shared" si="383"/>
        <v>0.42638888888905058</v>
      </c>
      <c r="M4067" s="19">
        <f>COUNTIF(Table1_3[Status], "Hired") / COUNTA(Table1_3[Status])</f>
        <v>0.6552734375</v>
      </c>
      <c r="N4067" s="27">
        <f t="shared" si="384"/>
        <v>41827.426388888889</v>
      </c>
      <c r="O4067" t="str">
        <f>TEXT(Table1_3[[#This Row],[Interview Taken on]],"MMM")</f>
        <v>Jun</v>
      </c>
    </row>
    <row r="4068" spans="1:15" x14ac:dyDescent="0.25">
      <c r="A4068">
        <v>285962</v>
      </c>
      <c r="B4068" s="3">
        <v>41812.425694444442</v>
      </c>
      <c r="C4068">
        <f t="shared" si="379"/>
        <v>0</v>
      </c>
      <c r="D4068" t="s">
        <v>13</v>
      </c>
      <c r="E4068" t="s">
        <v>38</v>
      </c>
      <c r="F4068" t="s">
        <v>205</v>
      </c>
      <c r="G4068" t="s">
        <v>23</v>
      </c>
      <c r="H4068">
        <v>31670</v>
      </c>
      <c r="I4068" t="str">
        <f t="shared" si="380"/>
        <v>Morning</v>
      </c>
      <c r="J4068" t="str">
        <f t="shared" si="381"/>
        <v>Sun</v>
      </c>
      <c r="K4068" t="str">
        <f t="shared" si="382"/>
        <v>2014-06-22</v>
      </c>
      <c r="L4068" s="39">
        <f t="shared" si="383"/>
        <v>0.4256944444423425</v>
      </c>
      <c r="M4068" s="19">
        <f>COUNTIF(Table1_3[Status], "Hired") / COUNTA(Table1_3[Status])</f>
        <v>0.6552734375</v>
      </c>
      <c r="N4068" s="27" t="str">
        <f t="shared" si="384"/>
        <v/>
      </c>
      <c r="O4068" t="str">
        <f>TEXT(Table1_3[[#This Row],[Interview Taken on]],"MMM")</f>
        <v>Jun</v>
      </c>
    </row>
    <row r="4069" spans="1:15" x14ac:dyDescent="0.25">
      <c r="A4069">
        <v>336659</v>
      </c>
      <c r="B4069" s="3">
        <v>41848.397222222222</v>
      </c>
      <c r="C4069">
        <f t="shared" si="379"/>
        <v>1</v>
      </c>
      <c r="D4069" t="s">
        <v>7</v>
      </c>
      <c r="E4069" t="s">
        <v>8</v>
      </c>
      <c r="F4069" t="s">
        <v>205</v>
      </c>
      <c r="G4069" t="s">
        <v>34</v>
      </c>
      <c r="H4069">
        <v>14963</v>
      </c>
      <c r="I4069" t="str">
        <f t="shared" si="380"/>
        <v>Morning</v>
      </c>
      <c r="J4069" t="str">
        <f t="shared" si="381"/>
        <v>Mon</v>
      </c>
      <c r="K4069" t="str">
        <f t="shared" si="382"/>
        <v>2014-07-28</v>
      </c>
      <c r="L4069" s="39">
        <f t="shared" si="383"/>
        <v>0.39722222222189885</v>
      </c>
      <c r="M4069" s="19">
        <f>COUNTIF(Table1_3[Status], "Hired") / COUNTA(Table1_3[Status])</f>
        <v>0.6552734375</v>
      </c>
      <c r="N4069" s="27">
        <f t="shared" si="384"/>
        <v>41863.397222222222</v>
      </c>
      <c r="O4069" t="str">
        <f>TEXT(Table1_3[[#This Row],[Interview Taken on]],"MMM")</f>
        <v>Jul</v>
      </c>
    </row>
    <row r="4070" spans="1:15" x14ac:dyDescent="0.25">
      <c r="A4070">
        <v>558779</v>
      </c>
      <c r="B4070" s="3">
        <v>41851.76666666667</v>
      </c>
      <c r="C4070">
        <f t="shared" si="379"/>
        <v>1</v>
      </c>
      <c r="D4070" t="s">
        <v>7</v>
      </c>
      <c r="E4070" t="s">
        <v>8</v>
      </c>
      <c r="F4070" t="s">
        <v>205</v>
      </c>
      <c r="G4070" t="s">
        <v>34</v>
      </c>
      <c r="H4070">
        <v>38265</v>
      </c>
      <c r="I4070" t="str">
        <f t="shared" si="380"/>
        <v>Evening</v>
      </c>
      <c r="J4070" t="str">
        <f t="shared" si="381"/>
        <v>Thu</v>
      </c>
      <c r="K4070" t="str">
        <f t="shared" si="382"/>
        <v>2014-07-31</v>
      </c>
      <c r="L4070" s="39">
        <f t="shared" si="383"/>
        <v>0.76666666667006211</v>
      </c>
      <c r="M4070" s="19">
        <f>COUNTIF(Table1_3[Status], "Hired") / COUNTA(Table1_3[Status])</f>
        <v>0.6552734375</v>
      </c>
      <c r="N4070" s="27">
        <f t="shared" si="384"/>
        <v>41866.76666666667</v>
      </c>
      <c r="O4070" t="str">
        <f>TEXT(Table1_3[[#This Row],[Interview Taken on]],"MMM")</f>
        <v>Jul</v>
      </c>
    </row>
    <row r="4071" spans="1:15" x14ac:dyDescent="0.25">
      <c r="A4071">
        <v>887671</v>
      </c>
      <c r="B4071" s="3">
        <v>41852.340277777781</v>
      </c>
      <c r="C4071">
        <f t="shared" si="379"/>
        <v>1</v>
      </c>
      <c r="D4071" t="s">
        <v>7</v>
      </c>
      <c r="E4071" t="s">
        <v>8</v>
      </c>
      <c r="F4071" t="s">
        <v>205</v>
      </c>
      <c r="G4071" t="s">
        <v>23</v>
      </c>
      <c r="H4071">
        <v>60500</v>
      </c>
      <c r="I4071" t="str">
        <f t="shared" si="380"/>
        <v>Morning</v>
      </c>
      <c r="J4071" t="str">
        <f t="shared" si="381"/>
        <v>Fri</v>
      </c>
      <c r="K4071" t="str">
        <f t="shared" si="382"/>
        <v>2014-08-01</v>
      </c>
      <c r="L4071" s="39">
        <f t="shared" si="383"/>
        <v>0.34027777778101154</v>
      </c>
      <c r="M4071" s="19">
        <f>COUNTIF(Table1_3[Status], "Hired") / COUNTA(Table1_3[Status])</f>
        <v>0.6552734375</v>
      </c>
      <c r="N4071" s="27">
        <f t="shared" si="384"/>
        <v>41867.340277777781</v>
      </c>
      <c r="O4071" t="str">
        <f>TEXT(Table1_3[[#This Row],[Interview Taken on]],"MMM")</f>
        <v>Aug</v>
      </c>
    </row>
    <row r="4072" spans="1:15" x14ac:dyDescent="0.25">
      <c r="A4072">
        <v>985374</v>
      </c>
      <c r="B4072" s="3">
        <v>41858.568749999999</v>
      </c>
      <c r="C4072">
        <f t="shared" si="379"/>
        <v>1</v>
      </c>
      <c r="D4072" t="s">
        <v>7</v>
      </c>
      <c r="E4072" t="s">
        <v>8</v>
      </c>
      <c r="F4072" t="s">
        <v>205</v>
      </c>
      <c r="G4072" t="s">
        <v>23</v>
      </c>
      <c r="H4072">
        <v>11611</v>
      </c>
      <c r="I4072" t="str">
        <f t="shared" si="380"/>
        <v>Afternoon</v>
      </c>
      <c r="J4072" t="str">
        <f t="shared" si="381"/>
        <v>Thu</v>
      </c>
      <c r="K4072" t="str">
        <f t="shared" si="382"/>
        <v>2014-08-07</v>
      </c>
      <c r="L4072" s="39">
        <f t="shared" si="383"/>
        <v>0.56874999999854481</v>
      </c>
      <c r="M4072" s="19">
        <f>COUNTIF(Table1_3[Status], "Hired") / COUNTA(Table1_3[Status])</f>
        <v>0.6552734375</v>
      </c>
      <c r="N4072" s="27">
        <f t="shared" si="384"/>
        <v>41873.568749999999</v>
      </c>
      <c r="O4072" t="str">
        <f>TEXT(Table1_3[[#This Row],[Interview Taken on]],"MMM")</f>
        <v>Aug</v>
      </c>
    </row>
    <row r="4073" spans="1:15" x14ac:dyDescent="0.25">
      <c r="A4073">
        <v>479749</v>
      </c>
      <c r="B4073" s="3">
        <v>41858.570833333331</v>
      </c>
      <c r="C4073">
        <f t="shared" si="379"/>
        <v>1</v>
      </c>
      <c r="D4073" t="s">
        <v>7</v>
      </c>
      <c r="E4073" t="s">
        <v>8</v>
      </c>
      <c r="F4073" t="s">
        <v>205</v>
      </c>
      <c r="G4073" t="s">
        <v>23</v>
      </c>
      <c r="H4073">
        <v>50403</v>
      </c>
      <c r="I4073" t="str">
        <f t="shared" si="380"/>
        <v>Afternoon</v>
      </c>
      <c r="J4073" t="str">
        <f t="shared" si="381"/>
        <v>Thu</v>
      </c>
      <c r="K4073" t="str">
        <f t="shared" si="382"/>
        <v>2014-08-07</v>
      </c>
      <c r="L4073" s="39">
        <f t="shared" si="383"/>
        <v>0.57083333333139308</v>
      </c>
      <c r="M4073" s="19">
        <f>COUNTIF(Table1_3[Status], "Hired") / COUNTA(Table1_3[Status])</f>
        <v>0.6552734375</v>
      </c>
      <c r="N4073" s="27">
        <f t="shared" si="384"/>
        <v>41873.570833333331</v>
      </c>
      <c r="O4073" t="str">
        <f>TEXT(Table1_3[[#This Row],[Interview Taken on]],"MMM")</f>
        <v>Aug</v>
      </c>
    </row>
    <row r="4074" spans="1:15" x14ac:dyDescent="0.25">
      <c r="A4074">
        <v>347974</v>
      </c>
      <c r="B4074" s="3">
        <v>41858.571527777778</v>
      </c>
      <c r="C4074">
        <f t="shared" si="379"/>
        <v>1</v>
      </c>
      <c r="D4074" t="s">
        <v>7</v>
      </c>
      <c r="E4074" t="s">
        <v>8</v>
      </c>
      <c r="F4074" t="s">
        <v>205</v>
      </c>
      <c r="G4074" t="s">
        <v>23</v>
      </c>
      <c r="H4074">
        <v>51996</v>
      </c>
      <c r="I4074" t="str">
        <f t="shared" si="380"/>
        <v>Afternoon</v>
      </c>
      <c r="J4074" t="str">
        <f t="shared" si="381"/>
        <v>Thu</v>
      </c>
      <c r="K4074" t="str">
        <f t="shared" si="382"/>
        <v>2014-08-07</v>
      </c>
      <c r="L4074" s="39">
        <f t="shared" si="383"/>
        <v>0.57152777777810115</v>
      </c>
      <c r="M4074" s="19">
        <f>COUNTIF(Table1_3[Status], "Hired") / COUNTA(Table1_3[Status])</f>
        <v>0.6552734375</v>
      </c>
      <c r="N4074" s="27">
        <f t="shared" si="384"/>
        <v>41873.571527777778</v>
      </c>
      <c r="O4074" t="str">
        <f>TEXT(Table1_3[[#This Row],[Interview Taken on]],"MMM")</f>
        <v>Aug</v>
      </c>
    </row>
    <row r="4075" spans="1:15" x14ac:dyDescent="0.25">
      <c r="A4075">
        <v>946814</v>
      </c>
      <c r="B4075" s="3">
        <v>41858.568749999999</v>
      </c>
      <c r="C4075">
        <f t="shared" si="379"/>
        <v>0</v>
      </c>
      <c r="D4075" t="s">
        <v>13</v>
      </c>
      <c r="E4075" t="s">
        <v>11</v>
      </c>
      <c r="F4075" t="s">
        <v>205</v>
      </c>
      <c r="G4075" t="s">
        <v>23</v>
      </c>
      <c r="H4075">
        <v>94704</v>
      </c>
      <c r="I4075" t="str">
        <f t="shared" si="380"/>
        <v>Afternoon</v>
      </c>
      <c r="J4075" t="str">
        <f t="shared" si="381"/>
        <v>Thu</v>
      </c>
      <c r="K4075" t="str">
        <f t="shared" si="382"/>
        <v>2014-08-07</v>
      </c>
      <c r="L4075" s="39">
        <f t="shared" si="383"/>
        <v>0.56874999999854481</v>
      </c>
      <c r="M4075" s="19">
        <f>COUNTIF(Table1_3[Status], "Hired") / COUNTA(Table1_3[Status])</f>
        <v>0.6552734375</v>
      </c>
      <c r="N4075" s="27" t="str">
        <f t="shared" si="384"/>
        <v/>
      </c>
      <c r="O4075" t="str">
        <f>TEXT(Table1_3[[#This Row],[Interview Taken on]],"MMM")</f>
        <v>Aug</v>
      </c>
    </row>
    <row r="4076" spans="1:15" x14ac:dyDescent="0.25">
      <c r="A4076">
        <v>318156</v>
      </c>
      <c r="B4076" s="3">
        <v>41858.568749999999</v>
      </c>
      <c r="C4076">
        <f t="shared" si="379"/>
        <v>1</v>
      </c>
      <c r="D4076" t="s">
        <v>7</v>
      </c>
      <c r="E4076" t="s">
        <v>11</v>
      </c>
      <c r="F4076" t="s">
        <v>205</v>
      </c>
      <c r="G4076" t="s">
        <v>23</v>
      </c>
      <c r="H4076">
        <v>55936</v>
      </c>
      <c r="I4076" t="str">
        <f t="shared" si="380"/>
        <v>Afternoon</v>
      </c>
      <c r="J4076" t="str">
        <f t="shared" si="381"/>
        <v>Thu</v>
      </c>
      <c r="K4076" t="str">
        <f t="shared" si="382"/>
        <v>2014-08-07</v>
      </c>
      <c r="L4076" s="39">
        <f t="shared" si="383"/>
        <v>0.56874999999854481</v>
      </c>
      <c r="M4076" s="19">
        <f>COUNTIF(Table1_3[Status], "Hired") / COUNTA(Table1_3[Status])</f>
        <v>0.6552734375</v>
      </c>
      <c r="N4076" s="27">
        <f t="shared" si="384"/>
        <v>41873.568749999999</v>
      </c>
      <c r="O4076" t="str">
        <f>TEXT(Table1_3[[#This Row],[Interview Taken on]],"MMM")</f>
        <v>Aug</v>
      </c>
    </row>
    <row r="4077" spans="1:15" x14ac:dyDescent="0.25">
      <c r="A4077">
        <v>951232</v>
      </c>
      <c r="B4077" s="3">
        <v>41859.342361111114</v>
      </c>
      <c r="C4077">
        <f t="shared" si="379"/>
        <v>1</v>
      </c>
      <c r="D4077" t="s">
        <v>7</v>
      </c>
      <c r="E4077" t="s">
        <v>11</v>
      </c>
      <c r="F4077" t="s">
        <v>205</v>
      </c>
      <c r="G4077" t="s">
        <v>23</v>
      </c>
      <c r="H4077">
        <v>8971</v>
      </c>
      <c r="I4077" t="str">
        <f t="shared" si="380"/>
        <v>Morning</v>
      </c>
      <c r="J4077" t="str">
        <f t="shared" si="381"/>
        <v>Fri</v>
      </c>
      <c r="K4077" t="str">
        <f t="shared" si="382"/>
        <v>2014-08-08</v>
      </c>
      <c r="L4077" s="39">
        <f t="shared" si="383"/>
        <v>0.34236111111385981</v>
      </c>
      <c r="M4077" s="19">
        <f>COUNTIF(Table1_3[Status], "Hired") / COUNTA(Table1_3[Status])</f>
        <v>0.6552734375</v>
      </c>
      <c r="N4077" s="27">
        <f t="shared" si="384"/>
        <v>41874.342361111114</v>
      </c>
      <c r="O4077" t="str">
        <f>TEXT(Table1_3[[#This Row],[Interview Taken on]],"MMM")</f>
        <v>Aug</v>
      </c>
    </row>
    <row r="4078" spans="1:15" x14ac:dyDescent="0.25">
      <c r="A4078">
        <v>44589</v>
      </c>
      <c r="B4078" s="3">
        <v>41827.396527777775</v>
      </c>
      <c r="C4078">
        <f t="shared" si="379"/>
        <v>1</v>
      </c>
      <c r="D4078" t="s">
        <v>7</v>
      </c>
      <c r="E4078" t="s">
        <v>8</v>
      </c>
      <c r="F4078" t="s">
        <v>204</v>
      </c>
      <c r="G4078" t="s">
        <v>34</v>
      </c>
      <c r="H4078">
        <v>1889</v>
      </c>
      <c r="I4078" t="str">
        <f t="shared" si="380"/>
        <v>Morning</v>
      </c>
      <c r="J4078" t="str">
        <f t="shared" si="381"/>
        <v>Mon</v>
      </c>
      <c r="K4078" t="str">
        <f t="shared" si="382"/>
        <v>2014-07-07</v>
      </c>
      <c r="L4078" s="39">
        <f t="shared" si="383"/>
        <v>0.39652777777519077</v>
      </c>
      <c r="M4078" s="19">
        <f>COUNTIF(Table1_3[Status], "Hired") / COUNTA(Table1_3[Status])</f>
        <v>0.6552734375</v>
      </c>
      <c r="N4078" s="27">
        <f t="shared" si="384"/>
        <v>41842.396527777775</v>
      </c>
      <c r="O4078" t="str">
        <f>TEXT(Table1_3[[#This Row],[Interview Taken on]],"MMM")</f>
        <v>Jul</v>
      </c>
    </row>
    <row r="4079" spans="1:15" x14ac:dyDescent="0.25">
      <c r="A4079">
        <v>554122</v>
      </c>
      <c r="B4079" s="3">
        <v>41869.397916666669</v>
      </c>
      <c r="C4079">
        <f t="shared" si="379"/>
        <v>1</v>
      </c>
      <c r="D4079" t="s">
        <v>7</v>
      </c>
      <c r="E4079" t="s">
        <v>11</v>
      </c>
      <c r="F4079" t="s">
        <v>204</v>
      </c>
      <c r="G4079" t="s">
        <v>34</v>
      </c>
      <c r="H4079">
        <v>49368</v>
      </c>
      <c r="I4079" t="str">
        <f t="shared" si="380"/>
        <v>Morning</v>
      </c>
      <c r="J4079" t="str">
        <f t="shared" si="381"/>
        <v>Mon</v>
      </c>
      <c r="K4079" t="str">
        <f t="shared" si="382"/>
        <v>2014-08-18</v>
      </c>
      <c r="L4079" s="39">
        <f t="shared" si="383"/>
        <v>0.39791666666860692</v>
      </c>
      <c r="M4079" s="19">
        <f>COUNTIF(Table1_3[Status], "Hired") / COUNTA(Table1_3[Status])</f>
        <v>0.6552734375</v>
      </c>
      <c r="N4079" s="27">
        <f t="shared" si="384"/>
        <v>41884.397916666669</v>
      </c>
      <c r="O4079" t="str">
        <f>TEXT(Table1_3[[#This Row],[Interview Taken on]],"MMM")</f>
        <v>Aug</v>
      </c>
    </row>
    <row r="4080" spans="1:15" x14ac:dyDescent="0.25">
      <c r="A4080">
        <v>965739</v>
      </c>
      <c r="B4080" s="3">
        <v>41869.398611111108</v>
      </c>
      <c r="C4080">
        <f t="shared" si="379"/>
        <v>1</v>
      </c>
      <c r="D4080" t="s">
        <v>7</v>
      </c>
      <c r="E4080" t="s">
        <v>11</v>
      </c>
      <c r="F4080" t="s">
        <v>204</v>
      </c>
      <c r="G4080" t="s">
        <v>34</v>
      </c>
      <c r="H4080">
        <v>83837</v>
      </c>
      <c r="I4080" t="str">
        <f t="shared" si="380"/>
        <v>Morning</v>
      </c>
      <c r="J4080" t="str">
        <f t="shared" si="381"/>
        <v>Mon</v>
      </c>
      <c r="K4080" t="str">
        <f t="shared" si="382"/>
        <v>2014-08-18</v>
      </c>
      <c r="L4080" s="39">
        <f t="shared" si="383"/>
        <v>0.39861111110803904</v>
      </c>
      <c r="M4080" s="19">
        <f>COUNTIF(Table1_3[Status], "Hired") / COUNTA(Table1_3[Status])</f>
        <v>0.6552734375</v>
      </c>
      <c r="N4080" s="27">
        <f t="shared" si="384"/>
        <v>41884.398611111108</v>
      </c>
      <c r="O4080" t="str">
        <f>TEXT(Table1_3[[#This Row],[Interview Taken on]],"MMM")</f>
        <v>Aug</v>
      </c>
    </row>
    <row r="4081" spans="1:15" x14ac:dyDescent="0.25">
      <c r="A4081">
        <v>340541</v>
      </c>
      <c r="B4081" s="3">
        <v>41806.396527777775</v>
      </c>
      <c r="C4081">
        <f t="shared" si="379"/>
        <v>0</v>
      </c>
      <c r="D4081" t="s">
        <v>13</v>
      </c>
      <c r="E4081" t="s">
        <v>8</v>
      </c>
      <c r="F4081" t="s">
        <v>201</v>
      </c>
      <c r="G4081" t="s">
        <v>34</v>
      </c>
      <c r="H4081">
        <v>51089</v>
      </c>
      <c r="I4081" t="str">
        <f t="shared" si="380"/>
        <v>Morning</v>
      </c>
      <c r="J4081" t="str">
        <f t="shared" si="381"/>
        <v>Mon</v>
      </c>
      <c r="K4081" t="str">
        <f t="shared" si="382"/>
        <v>2014-06-16</v>
      </c>
      <c r="L4081" s="39">
        <f t="shared" si="383"/>
        <v>0.39652777777519077</v>
      </c>
      <c r="M4081" s="19">
        <f>COUNTIF(Table1_3[Status], "Hired") / COUNTA(Table1_3[Status])</f>
        <v>0.6552734375</v>
      </c>
      <c r="N4081" s="27" t="str">
        <f t="shared" si="384"/>
        <v/>
      </c>
      <c r="O4081" t="str">
        <f>TEXT(Table1_3[[#This Row],[Interview Taken on]],"MMM")</f>
        <v>Jun</v>
      </c>
    </row>
    <row r="4082" spans="1:15" x14ac:dyDescent="0.25">
      <c r="A4082">
        <v>167429</v>
      </c>
      <c r="B4082" s="3">
        <v>41806.397222222222</v>
      </c>
      <c r="C4082">
        <f t="shared" si="379"/>
        <v>0</v>
      </c>
      <c r="D4082" t="s">
        <v>13</v>
      </c>
      <c r="E4082" t="s">
        <v>8</v>
      </c>
      <c r="F4082" t="s">
        <v>201</v>
      </c>
      <c r="G4082" t="s">
        <v>34</v>
      </c>
      <c r="H4082">
        <v>42152</v>
      </c>
      <c r="I4082" t="str">
        <f t="shared" si="380"/>
        <v>Morning</v>
      </c>
      <c r="J4082" t="str">
        <f t="shared" si="381"/>
        <v>Mon</v>
      </c>
      <c r="K4082" t="str">
        <f t="shared" si="382"/>
        <v>2014-06-16</v>
      </c>
      <c r="L4082" s="39">
        <f t="shared" si="383"/>
        <v>0.39722222222189885</v>
      </c>
      <c r="M4082" s="19">
        <f>COUNTIF(Table1_3[Status], "Hired") / COUNTA(Table1_3[Status])</f>
        <v>0.6552734375</v>
      </c>
      <c r="N4082" s="27" t="str">
        <f t="shared" si="384"/>
        <v/>
      </c>
      <c r="O4082" t="str">
        <f>TEXT(Table1_3[[#This Row],[Interview Taken on]],"MMM")</f>
        <v>Jun</v>
      </c>
    </row>
    <row r="4083" spans="1:15" x14ac:dyDescent="0.25">
      <c r="A4083">
        <v>930315</v>
      </c>
      <c r="B4083" s="3">
        <v>41834.396527777775</v>
      </c>
      <c r="C4083">
        <f t="shared" si="379"/>
        <v>0</v>
      </c>
      <c r="D4083" t="s">
        <v>13</v>
      </c>
      <c r="E4083" t="s">
        <v>8</v>
      </c>
      <c r="F4083" t="s">
        <v>201</v>
      </c>
      <c r="G4083" t="s">
        <v>34</v>
      </c>
      <c r="H4083">
        <v>5213</v>
      </c>
      <c r="I4083" t="str">
        <f t="shared" si="380"/>
        <v>Morning</v>
      </c>
      <c r="J4083" t="str">
        <f t="shared" si="381"/>
        <v>Mon</v>
      </c>
      <c r="K4083" t="str">
        <f t="shared" si="382"/>
        <v>2014-07-14</v>
      </c>
      <c r="L4083" s="39">
        <f t="shared" si="383"/>
        <v>0.39652777777519077</v>
      </c>
      <c r="M4083" s="19">
        <f>COUNTIF(Table1_3[Status], "Hired") / COUNTA(Table1_3[Status])</f>
        <v>0.6552734375</v>
      </c>
      <c r="N4083" s="27" t="str">
        <f t="shared" si="384"/>
        <v/>
      </c>
      <c r="O4083" t="str">
        <f>TEXT(Table1_3[[#This Row],[Interview Taken on]],"MMM")</f>
        <v>Jul</v>
      </c>
    </row>
    <row r="4084" spans="1:15" x14ac:dyDescent="0.25">
      <c r="A4084">
        <v>738685</v>
      </c>
      <c r="B4084" s="3">
        <v>41846.565972222219</v>
      </c>
      <c r="C4084">
        <f t="shared" si="379"/>
        <v>0</v>
      </c>
      <c r="D4084" t="s">
        <v>13</v>
      </c>
      <c r="E4084" t="s">
        <v>8</v>
      </c>
      <c r="F4084" t="s">
        <v>201</v>
      </c>
      <c r="G4084" t="s">
        <v>34</v>
      </c>
      <c r="H4084">
        <v>22434</v>
      </c>
      <c r="I4084" t="str">
        <f t="shared" si="380"/>
        <v>Afternoon</v>
      </c>
      <c r="J4084" t="str">
        <f t="shared" si="381"/>
        <v>Sat</v>
      </c>
      <c r="K4084" t="str">
        <f t="shared" si="382"/>
        <v>2014-07-26</v>
      </c>
      <c r="L4084" s="39">
        <f t="shared" si="383"/>
        <v>0.56597222221898846</v>
      </c>
      <c r="M4084" s="19">
        <f>COUNTIF(Table1_3[Status], "Hired") / COUNTA(Table1_3[Status])</f>
        <v>0.6552734375</v>
      </c>
      <c r="N4084" s="27" t="str">
        <f t="shared" si="384"/>
        <v/>
      </c>
      <c r="O4084" t="str">
        <f>TEXT(Table1_3[[#This Row],[Interview Taken on]],"MMM")</f>
        <v>Jul</v>
      </c>
    </row>
    <row r="4085" spans="1:15" x14ac:dyDescent="0.25">
      <c r="A4085">
        <v>478118</v>
      </c>
      <c r="B4085" s="3">
        <v>41761.506249999999</v>
      </c>
      <c r="C4085">
        <f t="shared" si="379"/>
        <v>1</v>
      </c>
      <c r="D4085" t="s">
        <v>7</v>
      </c>
      <c r="E4085" t="s">
        <v>11</v>
      </c>
      <c r="F4085" t="s">
        <v>198</v>
      </c>
      <c r="G4085" t="s">
        <v>18</v>
      </c>
      <c r="H4085">
        <v>7992</v>
      </c>
      <c r="I4085" t="str">
        <f t="shared" si="380"/>
        <v>Afternoon</v>
      </c>
      <c r="J4085" t="str">
        <f t="shared" si="381"/>
        <v>Fri</v>
      </c>
      <c r="K4085" t="str">
        <f t="shared" si="382"/>
        <v>2014-05-02</v>
      </c>
      <c r="L4085" s="39">
        <f t="shared" si="383"/>
        <v>0.50624999999854481</v>
      </c>
      <c r="M4085" s="19">
        <f>COUNTIF(Table1_3[Status], "Hired") / COUNTA(Table1_3[Status])</f>
        <v>0.6552734375</v>
      </c>
      <c r="N4085" s="27">
        <f t="shared" si="384"/>
        <v>41776.506249999999</v>
      </c>
      <c r="O4085" t="str">
        <f>TEXT(Table1_3[[#This Row],[Interview Taken on]],"MMM")</f>
        <v>May</v>
      </c>
    </row>
    <row r="4086" spans="1:15" x14ac:dyDescent="0.25">
      <c r="A4086">
        <v>109968</v>
      </c>
      <c r="B4086" s="3">
        <v>41761.506944444445</v>
      </c>
      <c r="C4086">
        <f t="shared" si="379"/>
        <v>1</v>
      </c>
      <c r="D4086" t="s">
        <v>7</v>
      </c>
      <c r="E4086" t="s">
        <v>11</v>
      </c>
      <c r="F4086" t="s">
        <v>198</v>
      </c>
      <c r="G4086" t="s">
        <v>18</v>
      </c>
      <c r="H4086">
        <v>64653</v>
      </c>
      <c r="I4086" t="str">
        <f t="shared" si="380"/>
        <v>Afternoon</v>
      </c>
      <c r="J4086" t="str">
        <f t="shared" si="381"/>
        <v>Fri</v>
      </c>
      <c r="K4086" t="str">
        <f t="shared" si="382"/>
        <v>2014-05-02</v>
      </c>
      <c r="L4086" s="39">
        <f t="shared" si="383"/>
        <v>0.50694444444525288</v>
      </c>
      <c r="M4086" s="19">
        <f>COUNTIF(Table1_3[Status], "Hired") / COUNTA(Table1_3[Status])</f>
        <v>0.6552734375</v>
      </c>
      <c r="N4086" s="27">
        <f t="shared" si="384"/>
        <v>41776.506944444445</v>
      </c>
      <c r="O4086" t="str">
        <f>TEXT(Table1_3[[#This Row],[Interview Taken on]],"MMM")</f>
        <v>May</v>
      </c>
    </row>
    <row r="4087" spans="1:15" x14ac:dyDescent="0.25">
      <c r="A4087">
        <v>182899</v>
      </c>
      <c r="B4087" s="3">
        <v>41762.722222222219</v>
      </c>
      <c r="C4087">
        <f t="shared" si="379"/>
        <v>0</v>
      </c>
      <c r="D4087" t="s">
        <v>13</v>
      </c>
      <c r="E4087" t="s">
        <v>11</v>
      </c>
      <c r="F4087" t="s">
        <v>198</v>
      </c>
      <c r="G4087" t="s">
        <v>18</v>
      </c>
      <c r="H4087">
        <v>15292</v>
      </c>
      <c r="I4087" t="str">
        <f t="shared" si="380"/>
        <v>Afternoon</v>
      </c>
      <c r="J4087" t="str">
        <f t="shared" si="381"/>
        <v>Sat</v>
      </c>
      <c r="K4087" t="str">
        <f t="shared" si="382"/>
        <v>2014-05-03</v>
      </c>
      <c r="L4087" s="39">
        <f t="shared" si="383"/>
        <v>0.72222222221898846</v>
      </c>
      <c r="M4087" s="19">
        <f>COUNTIF(Table1_3[Status], "Hired") / COUNTA(Table1_3[Status])</f>
        <v>0.6552734375</v>
      </c>
      <c r="N4087" s="27" t="str">
        <f t="shared" si="384"/>
        <v/>
      </c>
      <c r="O4087" t="str">
        <f>TEXT(Table1_3[[#This Row],[Interview Taken on]],"MMM")</f>
        <v>May</v>
      </c>
    </row>
    <row r="4088" spans="1:15" x14ac:dyDescent="0.25">
      <c r="A4088">
        <v>190873</v>
      </c>
      <c r="B4088" s="3">
        <v>41842.42291666667</v>
      </c>
      <c r="C4088">
        <f t="shared" si="379"/>
        <v>1</v>
      </c>
      <c r="D4088" t="s">
        <v>7</v>
      </c>
      <c r="E4088" t="s">
        <v>11</v>
      </c>
      <c r="F4088" t="s">
        <v>205</v>
      </c>
      <c r="G4088" t="s">
        <v>34</v>
      </c>
      <c r="H4088">
        <v>4105</v>
      </c>
      <c r="I4088" t="str">
        <f t="shared" si="380"/>
        <v>Morning</v>
      </c>
      <c r="J4088" t="str">
        <f t="shared" si="381"/>
        <v>Tue</v>
      </c>
      <c r="K4088" t="str">
        <f t="shared" si="382"/>
        <v>2014-07-22</v>
      </c>
      <c r="L4088" s="39">
        <f t="shared" si="383"/>
        <v>0.42291666667006211</v>
      </c>
      <c r="M4088" s="19">
        <f>COUNTIF(Table1_3[Status], "Hired") / COUNTA(Table1_3[Status])</f>
        <v>0.6552734375</v>
      </c>
      <c r="N4088" s="27">
        <f t="shared" si="384"/>
        <v>41857.42291666667</v>
      </c>
      <c r="O4088" t="str">
        <f>TEXT(Table1_3[[#This Row],[Interview Taken on]],"MMM")</f>
        <v>Jul</v>
      </c>
    </row>
    <row r="4089" spans="1:15" x14ac:dyDescent="0.25">
      <c r="A4089">
        <v>126341</v>
      </c>
      <c r="B4089" s="3">
        <v>41845.737500000003</v>
      </c>
      <c r="C4089">
        <f t="shared" si="379"/>
        <v>0</v>
      </c>
      <c r="D4089" t="s">
        <v>13</v>
      </c>
      <c r="E4089" t="s">
        <v>11</v>
      </c>
      <c r="F4089" t="s">
        <v>205</v>
      </c>
      <c r="G4089" t="s">
        <v>34</v>
      </c>
      <c r="H4089">
        <v>61475</v>
      </c>
      <c r="I4089" t="str">
        <f t="shared" si="380"/>
        <v>Afternoon</v>
      </c>
      <c r="J4089" t="str">
        <f t="shared" si="381"/>
        <v>Fri</v>
      </c>
      <c r="K4089" t="str">
        <f t="shared" si="382"/>
        <v>2014-07-25</v>
      </c>
      <c r="L4089" s="39">
        <f t="shared" si="383"/>
        <v>0.73750000000291038</v>
      </c>
      <c r="M4089" s="19">
        <f>COUNTIF(Table1_3[Status], "Hired") / COUNTA(Table1_3[Status])</f>
        <v>0.6552734375</v>
      </c>
      <c r="N4089" s="27" t="str">
        <f t="shared" si="384"/>
        <v/>
      </c>
      <c r="O4089" t="str">
        <f>TEXT(Table1_3[[#This Row],[Interview Taken on]],"MMM")</f>
        <v>Jul</v>
      </c>
    </row>
    <row r="4090" spans="1:15" x14ac:dyDescent="0.25">
      <c r="A4090">
        <v>516140</v>
      </c>
      <c r="B4090" s="3">
        <v>41775.65347222222</v>
      </c>
      <c r="C4090">
        <f t="shared" si="379"/>
        <v>1</v>
      </c>
      <c r="D4090" t="s">
        <v>7</v>
      </c>
      <c r="E4090" t="s">
        <v>11</v>
      </c>
      <c r="F4090" t="s">
        <v>201</v>
      </c>
      <c r="G4090" t="s">
        <v>20</v>
      </c>
      <c r="H4090">
        <v>68202</v>
      </c>
      <c r="I4090" t="str">
        <f t="shared" si="380"/>
        <v>Afternoon</v>
      </c>
      <c r="J4090" t="str">
        <f t="shared" si="381"/>
        <v>Fri</v>
      </c>
      <c r="K4090" t="str">
        <f t="shared" si="382"/>
        <v>2014-05-16</v>
      </c>
      <c r="L4090" s="39">
        <f t="shared" si="383"/>
        <v>0.65347222222044365</v>
      </c>
      <c r="M4090" s="19">
        <f>COUNTIF(Table1_3[Status], "Hired") / COUNTA(Table1_3[Status])</f>
        <v>0.6552734375</v>
      </c>
      <c r="N4090" s="27">
        <f t="shared" si="384"/>
        <v>41790.65347222222</v>
      </c>
      <c r="O4090" t="str">
        <f>TEXT(Table1_3[[#This Row],[Interview Taken on]],"MMM")</f>
        <v>May</v>
      </c>
    </row>
    <row r="4091" spans="1:15" x14ac:dyDescent="0.25">
      <c r="A4091">
        <v>538144</v>
      </c>
      <c r="B4091" s="3">
        <v>41775.654166666667</v>
      </c>
      <c r="C4091">
        <f t="shared" si="379"/>
        <v>1</v>
      </c>
      <c r="D4091" t="s">
        <v>7</v>
      </c>
      <c r="E4091" t="s">
        <v>8</v>
      </c>
      <c r="F4091" t="s">
        <v>201</v>
      </c>
      <c r="G4091" t="s">
        <v>20</v>
      </c>
      <c r="H4091">
        <v>76672</v>
      </c>
      <c r="I4091" t="str">
        <f t="shared" si="380"/>
        <v>Afternoon</v>
      </c>
      <c r="J4091" t="str">
        <f t="shared" si="381"/>
        <v>Fri</v>
      </c>
      <c r="K4091" t="str">
        <f t="shared" si="382"/>
        <v>2014-05-16</v>
      </c>
      <c r="L4091" s="39">
        <f t="shared" si="383"/>
        <v>0.65416666666715173</v>
      </c>
      <c r="M4091" s="19">
        <f>COUNTIF(Table1_3[Status], "Hired") / COUNTA(Table1_3[Status])</f>
        <v>0.6552734375</v>
      </c>
      <c r="N4091" s="27">
        <f t="shared" si="384"/>
        <v>41790.654166666667</v>
      </c>
      <c r="O4091" t="str">
        <f>TEXT(Table1_3[[#This Row],[Interview Taken on]],"MMM")</f>
        <v>May</v>
      </c>
    </row>
    <row r="4092" spans="1:15" x14ac:dyDescent="0.25">
      <c r="A4092">
        <v>639391</v>
      </c>
      <c r="B4092" s="3">
        <v>41775.654861111114</v>
      </c>
      <c r="C4092">
        <f t="shared" si="379"/>
        <v>0</v>
      </c>
      <c r="D4092" t="s">
        <v>13</v>
      </c>
      <c r="E4092" t="s">
        <v>11</v>
      </c>
      <c r="F4092" t="s">
        <v>201</v>
      </c>
      <c r="G4092" t="s">
        <v>20</v>
      </c>
      <c r="H4092">
        <v>35910</v>
      </c>
      <c r="I4092" t="str">
        <f t="shared" si="380"/>
        <v>Afternoon</v>
      </c>
      <c r="J4092" t="str">
        <f t="shared" si="381"/>
        <v>Fri</v>
      </c>
      <c r="K4092" t="str">
        <f t="shared" si="382"/>
        <v>2014-05-16</v>
      </c>
      <c r="L4092" s="39">
        <f t="shared" si="383"/>
        <v>0.65486111111385981</v>
      </c>
      <c r="M4092" s="19">
        <f>COUNTIF(Table1_3[Status], "Hired") / COUNTA(Table1_3[Status])</f>
        <v>0.6552734375</v>
      </c>
      <c r="N4092" s="27" t="str">
        <f t="shared" si="384"/>
        <v/>
      </c>
      <c r="O4092" t="str">
        <f>TEXT(Table1_3[[#This Row],[Interview Taken on]],"MMM")</f>
        <v>May</v>
      </c>
    </row>
    <row r="4093" spans="1:15" x14ac:dyDescent="0.25">
      <c r="A4093">
        <v>201849</v>
      </c>
      <c r="B4093" s="3">
        <v>41775.655555555553</v>
      </c>
      <c r="C4093">
        <f t="shared" si="379"/>
        <v>1</v>
      </c>
      <c r="D4093" t="s">
        <v>7</v>
      </c>
      <c r="E4093" t="s">
        <v>8</v>
      </c>
      <c r="F4093" t="s">
        <v>201</v>
      </c>
      <c r="G4093" t="s">
        <v>20</v>
      </c>
      <c r="H4093">
        <v>17810</v>
      </c>
      <c r="I4093" t="str">
        <f t="shared" si="380"/>
        <v>Afternoon</v>
      </c>
      <c r="J4093" t="str">
        <f t="shared" si="381"/>
        <v>Fri</v>
      </c>
      <c r="K4093" t="str">
        <f t="shared" si="382"/>
        <v>2014-05-16</v>
      </c>
      <c r="L4093" s="39">
        <f t="shared" si="383"/>
        <v>0.65555555555329192</v>
      </c>
      <c r="M4093" s="19">
        <f>COUNTIF(Table1_3[Status], "Hired") / COUNTA(Table1_3[Status])</f>
        <v>0.6552734375</v>
      </c>
      <c r="N4093" s="27">
        <f t="shared" si="384"/>
        <v>41790.655555555553</v>
      </c>
      <c r="O4093" t="str">
        <f>TEXT(Table1_3[[#This Row],[Interview Taken on]],"MMM")</f>
        <v>May</v>
      </c>
    </row>
    <row r="4094" spans="1:15" x14ac:dyDescent="0.25">
      <c r="A4094">
        <v>74550</v>
      </c>
      <c r="B4094" s="3">
        <v>41827.398611111108</v>
      </c>
      <c r="C4094">
        <f t="shared" si="379"/>
        <v>0</v>
      </c>
      <c r="D4094" t="s">
        <v>13</v>
      </c>
      <c r="E4094" t="s">
        <v>8</v>
      </c>
      <c r="F4094" t="s">
        <v>201</v>
      </c>
      <c r="G4094" t="s">
        <v>20</v>
      </c>
      <c r="H4094">
        <v>72022</v>
      </c>
      <c r="I4094" t="str">
        <f t="shared" si="380"/>
        <v>Morning</v>
      </c>
      <c r="J4094" t="str">
        <f t="shared" si="381"/>
        <v>Mon</v>
      </c>
      <c r="K4094" t="str">
        <f t="shared" si="382"/>
        <v>2014-07-07</v>
      </c>
      <c r="L4094" s="39">
        <f t="shared" si="383"/>
        <v>0.39861111110803904</v>
      </c>
      <c r="M4094" s="19">
        <f>COUNTIF(Table1_3[Status], "Hired") / COUNTA(Table1_3[Status])</f>
        <v>0.6552734375</v>
      </c>
      <c r="N4094" s="27" t="str">
        <f t="shared" si="384"/>
        <v/>
      </c>
      <c r="O4094" t="str">
        <f>TEXT(Table1_3[[#This Row],[Interview Taken on]],"MMM")</f>
        <v>Jul</v>
      </c>
    </row>
    <row r="4095" spans="1:15" x14ac:dyDescent="0.25">
      <c r="A4095">
        <v>786697</v>
      </c>
      <c r="B4095" s="3">
        <v>41814.704861111109</v>
      </c>
      <c r="C4095">
        <f t="shared" si="379"/>
        <v>0</v>
      </c>
      <c r="D4095" t="s">
        <v>13</v>
      </c>
      <c r="E4095" t="s">
        <v>11</v>
      </c>
      <c r="F4095" t="s">
        <v>198</v>
      </c>
      <c r="G4095" t="s">
        <v>18</v>
      </c>
      <c r="H4095">
        <v>94114</v>
      </c>
      <c r="I4095" t="str">
        <f t="shared" si="380"/>
        <v>Afternoon</v>
      </c>
      <c r="J4095" t="str">
        <f t="shared" si="381"/>
        <v>Tue</v>
      </c>
      <c r="K4095" t="str">
        <f t="shared" si="382"/>
        <v>2014-06-24</v>
      </c>
      <c r="L4095" s="39">
        <f t="shared" si="383"/>
        <v>0.70486111110949423</v>
      </c>
      <c r="M4095" s="19">
        <f>COUNTIF(Table1_3[Status], "Hired") / COUNTA(Table1_3[Status])</f>
        <v>0.6552734375</v>
      </c>
      <c r="N4095" s="27" t="str">
        <f t="shared" si="384"/>
        <v/>
      </c>
      <c r="O4095" t="str">
        <f>TEXT(Table1_3[[#This Row],[Interview Taken on]],"MMM")</f>
        <v>Jun</v>
      </c>
    </row>
    <row r="4096" spans="1:15" x14ac:dyDescent="0.25">
      <c r="A4096">
        <v>937002</v>
      </c>
      <c r="B4096" s="3">
        <v>41814.706250000003</v>
      </c>
      <c r="C4096">
        <f t="shared" si="379"/>
        <v>0</v>
      </c>
      <c r="D4096" t="s">
        <v>13</v>
      </c>
      <c r="E4096" t="s">
        <v>11</v>
      </c>
      <c r="F4096" t="s">
        <v>198</v>
      </c>
      <c r="G4096" t="s">
        <v>18</v>
      </c>
      <c r="H4096">
        <v>44569</v>
      </c>
      <c r="I4096" t="str">
        <f t="shared" si="380"/>
        <v>Afternoon</v>
      </c>
      <c r="J4096" t="str">
        <f t="shared" si="381"/>
        <v>Tue</v>
      </c>
      <c r="K4096" t="str">
        <f t="shared" si="382"/>
        <v>2014-06-24</v>
      </c>
      <c r="L4096" s="39">
        <f t="shared" si="383"/>
        <v>0.70625000000291038</v>
      </c>
      <c r="M4096" s="19">
        <f>COUNTIF(Table1_3[Status], "Hired") / COUNTA(Table1_3[Status])</f>
        <v>0.6552734375</v>
      </c>
      <c r="N4096" s="27" t="str">
        <f t="shared" si="384"/>
        <v/>
      </c>
      <c r="O4096" t="str">
        <f>TEXT(Table1_3[[#This Row],[Interview Taken on]],"MMM")</f>
        <v>Jun</v>
      </c>
    </row>
    <row r="4097" spans="1:15" x14ac:dyDescent="0.25">
      <c r="A4097">
        <v>709331</v>
      </c>
      <c r="B4097" s="3">
        <v>41814.706944444442</v>
      </c>
      <c r="C4097">
        <f t="shared" si="379"/>
        <v>0</v>
      </c>
      <c r="D4097" t="s">
        <v>13</v>
      </c>
      <c r="E4097" t="s">
        <v>11</v>
      </c>
      <c r="F4097" t="s">
        <v>198</v>
      </c>
      <c r="G4097" t="s">
        <v>18</v>
      </c>
      <c r="H4097">
        <v>84452</v>
      </c>
      <c r="I4097" t="str">
        <f t="shared" si="380"/>
        <v>Afternoon</v>
      </c>
      <c r="J4097" t="str">
        <f t="shared" si="381"/>
        <v>Tue</v>
      </c>
      <c r="K4097" t="str">
        <f t="shared" si="382"/>
        <v>2014-06-24</v>
      </c>
      <c r="L4097" s="39">
        <f t="shared" si="383"/>
        <v>0.7069444444423425</v>
      </c>
      <c r="M4097" s="19">
        <f>COUNTIF(Table1_3[Status], "Hired") / COUNTA(Table1_3[Status])</f>
        <v>0.6552734375</v>
      </c>
      <c r="N4097" s="27" t="str">
        <f t="shared" si="384"/>
        <v/>
      </c>
      <c r="O4097" t="str">
        <f>TEXT(Table1_3[[#This Row],[Interview Taken on]],"MMM")</f>
        <v>Jun</v>
      </c>
    </row>
    <row r="4098" spans="1:15" x14ac:dyDescent="0.25">
      <c r="A4098">
        <v>249297</v>
      </c>
      <c r="B4098" s="3">
        <v>41772.398611111108</v>
      </c>
      <c r="C4098">
        <f t="shared" ref="C4098:C4161" si="385">IF(D4098="Hired",1,0)</f>
        <v>1</v>
      </c>
      <c r="D4098" t="s">
        <v>7</v>
      </c>
      <c r="E4098" t="s">
        <v>8</v>
      </c>
      <c r="F4098" t="s">
        <v>204</v>
      </c>
      <c r="G4098" t="s">
        <v>34</v>
      </c>
      <c r="H4098">
        <v>75387</v>
      </c>
      <c r="I4098" t="str">
        <f t="shared" ref="I4098:I4161" si="386">IF(AND(HOUR(B4098)&gt;=6, HOUR(B4098)&lt;12), "Morning",
   IF(AND(HOUR(B4098)&gt;=12, HOUR(B4098)&lt;18), "Afternoon",
   IF(AND(HOUR(B4098)&gt;=18, HOUR(B4098)&lt;24), "Evening", "Night")))</f>
        <v>Morning</v>
      </c>
      <c r="J4098" t="str">
        <f t="shared" ref="J4098:J4161" si="387">TEXT(B4098, "DDD")</f>
        <v>Tue</v>
      </c>
      <c r="K4098" t="str">
        <f t="shared" ref="K4098:K4161" si="388">TEXT(B4098, "YYYY-MM-DD")</f>
        <v>2014-05-13</v>
      </c>
      <c r="L4098" s="39">
        <f t="shared" ref="L4098:L4161" si="389">MOD(B4098,1)</f>
        <v>0.39861111110803904</v>
      </c>
      <c r="M4098" s="19">
        <f>COUNTIF(Table1_3[Status], "Hired") / COUNTA(Table1_3[Status])</f>
        <v>0.6552734375</v>
      </c>
      <c r="N4098" s="27">
        <f t="shared" ref="N4098:N4161" si="390">IF(D4098="Hired", B4098+15, "")</f>
        <v>41787.398611111108</v>
      </c>
      <c r="O4098" t="str">
        <f>TEXT(Table1_3[[#This Row],[Interview Taken on]],"MMM")</f>
        <v>May</v>
      </c>
    </row>
    <row r="4099" spans="1:15" x14ac:dyDescent="0.25">
      <c r="A4099">
        <v>119418</v>
      </c>
      <c r="B4099" s="3">
        <v>41772.397916666669</v>
      </c>
      <c r="C4099">
        <f t="shared" si="385"/>
        <v>0</v>
      </c>
      <c r="D4099" t="s">
        <v>13</v>
      </c>
      <c r="E4099" t="s">
        <v>11</v>
      </c>
      <c r="F4099" t="s">
        <v>204</v>
      </c>
      <c r="G4099" t="s">
        <v>34</v>
      </c>
      <c r="H4099">
        <v>8986</v>
      </c>
      <c r="I4099" t="str">
        <f t="shared" si="386"/>
        <v>Morning</v>
      </c>
      <c r="J4099" t="str">
        <f t="shared" si="387"/>
        <v>Tue</v>
      </c>
      <c r="K4099" t="str">
        <f t="shared" si="388"/>
        <v>2014-05-13</v>
      </c>
      <c r="L4099" s="39">
        <f t="shared" si="389"/>
        <v>0.39791666666860692</v>
      </c>
      <c r="M4099" s="19">
        <f>COUNTIF(Table1_3[Status], "Hired") / COUNTA(Table1_3[Status])</f>
        <v>0.6552734375</v>
      </c>
      <c r="N4099" s="27" t="str">
        <f t="shared" si="390"/>
        <v/>
      </c>
      <c r="O4099" t="str">
        <f>TEXT(Table1_3[[#This Row],[Interview Taken on]],"MMM")</f>
        <v>May</v>
      </c>
    </row>
    <row r="4100" spans="1:15" x14ac:dyDescent="0.25">
      <c r="A4100">
        <v>636366</v>
      </c>
      <c r="B4100" s="3">
        <v>41842.617361111108</v>
      </c>
      <c r="C4100">
        <f t="shared" si="385"/>
        <v>0</v>
      </c>
      <c r="D4100" t="s">
        <v>13</v>
      </c>
      <c r="E4100" t="s">
        <v>8</v>
      </c>
      <c r="F4100" t="s">
        <v>204</v>
      </c>
      <c r="G4100" t="s">
        <v>34</v>
      </c>
      <c r="H4100">
        <v>72775</v>
      </c>
      <c r="I4100" t="str">
        <f t="shared" si="386"/>
        <v>Afternoon</v>
      </c>
      <c r="J4100" t="str">
        <f t="shared" si="387"/>
        <v>Tue</v>
      </c>
      <c r="K4100" t="str">
        <f t="shared" si="388"/>
        <v>2014-07-22</v>
      </c>
      <c r="L4100" s="39">
        <f t="shared" si="389"/>
        <v>0.61736111110803904</v>
      </c>
      <c r="M4100" s="19">
        <f>COUNTIF(Table1_3[Status], "Hired") / COUNTA(Table1_3[Status])</f>
        <v>0.6552734375</v>
      </c>
      <c r="N4100" s="27" t="str">
        <f t="shared" si="390"/>
        <v/>
      </c>
      <c r="O4100" t="str">
        <f>TEXT(Table1_3[[#This Row],[Interview Taken on]],"MMM")</f>
        <v>Jul</v>
      </c>
    </row>
    <row r="4101" spans="1:15" x14ac:dyDescent="0.25">
      <c r="A4101">
        <v>926184</v>
      </c>
      <c r="B4101" s="3">
        <v>41761.581250000003</v>
      </c>
      <c r="C4101">
        <f t="shared" si="385"/>
        <v>1</v>
      </c>
      <c r="D4101" t="s">
        <v>7</v>
      </c>
      <c r="E4101" t="s">
        <v>8</v>
      </c>
      <c r="F4101" t="s">
        <v>201</v>
      </c>
      <c r="G4101" t="s">
        <v>34</v>
      </c>
      <c r="H4101">
        <v>59961</v>
      </c>
      <c r="I4101" t="str">
        <f t="shared" si="386"/>
        <v>Afternoon</v>
      </c>
      <c r="J4101" t="str">
        <f t="shared" si="387"/>
        <v>Fri</v>
      </c>
      <c r="K4101" t="str">
        <f t="shared" si="388"/>
        <v>2014-05-02</v>
      </c>
      <c r="L4101" s="39">
        <f t="shared" si="389"/>
        <v>0.58125000000291038</v>
      </c>
      <c r="M4101" s="19">
        <f>COUNTIF(Table1_3[Status], "Hired") / COUNTA(Table1_3[Status])</f>
        <v>0.6552734375</v>
      </c>
      <c r="N4101" s="27">
        <f t="shared" si="390"/>
        <v>41776.581250000003</v>
      </c>
      <c r="O4101" t="str">
        <f>TEXT(Table1_3[[#This Row],[Interview Taken on]],"MMM")</f>
        <v>May</v>
      </c>
    </row>
    <row r="4102" spans="1:15" x14ac:dyDescent="0.25">
      <c r="A4102">
        <v>311962</v>
      </c>
      <c r="B4102" s="3">
        <v>41761.581944444442</v>
      </c>
      <c r="C4102">
        <f t="shared" si="385"/>
        <v>1</v>
      </c>
      <c r="D4102" t="s">
        <v>7</v>
      </c>
      <c r="E4102" t="s">
        <v>8</v>
      </c>
      <c r="F4102" t="s">
        <v>201</v>
      </c>
      <c r="G4102" t="s">
        <v>34</v>
      </c>
      <c r="H4102">
        <v>43323</v>
      </c>
      <c r="I4102" t="str">
        <f t="shared" si="386"/>
        <v>Afternoon</v>
      </c>
      <c r="J4102" t="str">
        <f t="shared" si="387"/>
        <v>Fri</v>
      </c>
      <c r="K4102" t="str">
        <f t="shared" si="388"/>
        <v>2014-05-02</v>
      </c>
      <c r="L4102" s="39">
        <f t="shared" si="389"/>
        <v>0.5819444444423425</v>
      </c>
      <c r="M4102" s="19">
        <f>COUNTIF(Table1_3[Status], "Hired") / COUNTA(Table1_3[Status])</f>
        <v>0.6552734375</v>
      </c>
      <c r="N4102" s="27">
        <f t="shared" si="390"/>
        <v>41776.581944444442</v>
      </c>
      <c r="O4102" t="str">
        <f>TEXT(Table1_3[[#This Row],[Interview Taken on]],"MMM")</f>
        <v>May</v>
      </c>
    </row>
    <row r="4103" spans="1:15" x14ac:dyDescent="0.25">
      <c r="A4103">
        <v>847124</v>
      </c>
      <c r="B4103" s="3">
        <v>41761.583333333336</v>
      </c>
      <c r="C4103">
        <f t="shared" si="385"/>
        <v>1</v>
      </c>
      <c r="D4103" t="s">
        <v>7</v>
      </c>
      <c r="E4103" t="s">
        <v>11</v>
      </c>
      <c r="F4103" t="s">
        <v>201</v>
      </c>
      <c r="G4103" t="s">
        <v>34</v>
      </c>
      <c r="H4103">
        <v>76724</v>
      </c>
      <c r="I4103" t="str">
        <f t="shared" si="386"/>
        <v>Afternoon</v>
      </c>
      <c r="J4103" t="str">
        <f t="shared" si="387"/>
        <v>Fri</v>
      </c>
      <c r="K4103" t="str">
        <f t="shared" si="388"/>
        <v>2014-05-02</v>
      </c>
      <c r="L4103" s="39">
        <f t="shared" si="389"/>
        <v>0.58333333333575865</v>
      </c>
      <c r="M4103" s="19">
        <f>COUNTIF(Table1_3[Status], "Hired") / COUNTA(Table1_3[Status])</f>
        <v>0.6552734375</v>
      </c>
      <c r="N4103" s="27">
        <f t="shared" si="390"/>
        <v>41776.583333333336</v>
      </c>
      <c r="O4103" t="str">
        <f>TEXT(Table1_3[[#This Row],[Interview Taken on]],"MMM")</f>
        <v>May</v>
      </c>
    </row>
    <row r="4104" spans="1:15" x14ac:dyDescent="0.25">
      <c r="A4104">
        <v>235082</v>
      </c>
      <c r="B4104" s="3">
        <v>41761.581944444442</v>
      </c>
      <c r="C4104">
        <f t="shared" si="385"/>
        <v>1</v>
      </c>
      <c r="D4104" t="s">
        <v>7</v>
      </c>
      <c r="E4104" t="s">
        <v>11</v>
      </c>
      <c r="F4104" t="s">
        <v>201</v>
      </c>
      <c r="G4104" t="s">
        <v>34</v>
      </c>
      <c r="H4104">
        <v>35832</v>
      </c>
      <c r="I4104" t="str">
        <f t="shared" si="386"/>
        <v>Afternoon</v>
      </c>
      <c r="J4104" t="str">
        <f t="shared" si="387"/>
        <v>Fri</v>
      </c>
      <c r="K4104" t="str">
        <f t="shared" si="388"/>
        <v>2014-05-02</v>
      </c>
      <c r="L4104" s="39">
        <f t="shared" si="389"/>
        <v>0.5819444444423425</v>
      </c>
      <c r="M4104" s="19">
        <f>COUNTIF(Table1_3[Status], "Hired") / COUNTA(Table1_3[Status])</f>
        <v>0.6552734375</v>
      </c>
      <c r="N4104" s="27">
        <f t="shared" si="390"/>
        <v>41776.581944444442</v>
      </c>
      <c r="O4104" t="str">
        <f>TEXT(Table1_3[[#This Row],[Interview Taken on]],"MMM")</f>
        <v>May</v>
      </c>
    </row>
    <row r="4105" spans="1:15" x14ac:dyDescent="0.25">
      <c r="A4105">
        <v>365644</v>
      </c>
      <c r="B4105" s="3">
        <v>41771.261111111111</v>
      </c>
      <c r="C4105">
        <f t="shared" si="385"/>
        <v>0</v>
      </c>
      <c r="D4105" t="s">
        <v>13</v>
      </c>
      <c r="E4105" t="s">
        <v>8</v>
      </c>
      <c r="F4105" t="s">
        <v>201</v>
      </c>
      <c r="G4105" t="s">
        <v>34</v>
      </c>
      <c r="H4105">
        <v>74125</v>
      </c>
      <c r="I4105" t="str">
        <f t="shared" si="386"/>
        <v>Morning</v>
      </c>
      <c r="J4105" t="str">
        <f t="shared" si="387"/>
        <v>Mon</v>
      </c>
      <c r="K4105" t="str">
        <f t="shared" si="388"/>
        <v>2014-05-12</v>
      </c>
      <c r="L4105" s="39">
        <f t="shared" si="389"/>
        <v>0.26111111111094942</v>
      </c>
      <c r="M4105" s="19">
        <f>COUNTIF(Table1_3[Status], "Hired") / COUNTA(Table1_3[Status])</f>
        <v>0.6552734375</v>
      </c>
      <c r="N4105" s="27" t="str">
        <f t="shared" si="390"/>
        <v/>
      </c>
      <c r="O4105" t="str">
        <f>TEXT(Table1_3[[#This Row],[Interview Taken on]],"MMM")</f>
        <v>May</v>
      </c>
    </row>
    <row r="4106" spans="1:15" x14ac:dyDescent="0.25">
      <c r="A4106">
        <v>347068</v>
      </c>
      <c r="B4106" s="3">
        <v>41767.627083333333</v>
      </c>
      <c r="C4106">
        <f t="shared" si="385"/>
        <v>1</v>
      </c>
      <c r="D4106" t="s">
        <v>7</v>
      </c>
      <c r="E4106" t="s">
        <v>8</v>
      </c>
      <c r="F4106" t="s">
        <v>201</v>
      </c>
      <c r="G4106" t="s">
        <v>34</v>
      </c>
      <c r="H4106">
        <v>1177</v>
      </c>
      <c r="I4106" t="str">
        <f t="shared" si="386"/>
        <v>Afternoon</v>
      </c>
      <c r="J4106" t="str">
        <f t="shared" si="387"/>
        <v>Thu</v>
      </c>
      <c r="K4106" t="str">
        <f t="shared" si="388"/>
        <v>2014-05-08</v>
      </c>
      <c r="L4106" s="39">
        <f t="shared" si="389"/>
        <v>0.62708333333284827</v>
      </c>
      <c r="M4106" s="19">
        <f>COUNTIF(Table1_3[Status], "Hired") / COUNTA(Table1_3[Status])</f>
        <v>0.6552734375</v>
      </c>
      <c r="N4106" s="27">
        <f t="shared" si="390"/>
        <v>41782.627083333333</v>
      </c>
      <c r="O4106" t="str">
        <f>TEXT(Table1_3[[#This Row],[Interview Taken on]],"MMM")</f>
        <v>May</v>
      </c>
    </row>
    <row r="4107" spans="1:15" x14ac:dyDescent="0.25">
      <c r="A4107">
        <v>669899</v>
      </c>
      <c r="B4107" s="3">
        <v>41842.399305555555</v>
      </c>
      <c r="C4107">
        <f t="shared" si="385"/>
        <v>1</v>
      </c>
      <c r="D4107" t="s">
        <v>7</v>
      </c>
      <c r="E4107" t="s">
        <v>8</v>
      </c>
      <c r="F4107" t="s">
        <v>201</v>
      </c>
      <c r="G4107" t="s">
        <v>34</v>
      </c>
      <c r="H4107">
        <v>39395</v>
      </c>
      <c r="I4107" t="str">
        <f t="shared" si="386"/>
        <v>Morning</v>
      </c>
      <c r="J4107" t="str">
        <f t="shared" si="387"/>
        <v>Tue</v>
      </c>
      <c r="K4107" t="str">
        <f t="shared" si="388"/>
        <v>2014-07-22</v>
      </c>
      <c r="L4107" s="39">
        <f t="shared" si="389"/>
        <v>0.39930555555474712</v>
      </c>
      <c r="M4107" s="19">
        <f>COUNTIF(Table1_3[Status], "Hired") / COUNTA(Table1_3[Status])</f>
        <v>0.6552734375</v>
      </c>
      <c r="N4107" s="27">
        <f t="shared" si="390"/>
        <v>41857.399305555555</v>
      </c>
      <c r="O4107" t="str">
        <f>TEXT(Table1_3[[#This Row],[Interview Taken on]],"MMM")</f>
        <v>Jul</v>
      </c>
    </row>
    <row r="4108" spans="1:15" x14ac:dyDescent="0.25">
      <c r="A4108">
        <v>798412</v>
      </c>
      <c r="B4108" s="3">
        <v>41842.398611111108</v>
      </c>
      <c r="C4108">
        <f t="shared" si="385"/>
        <v>1</v>
      </c>
      <c r="D4108" t="s">
        <v>7</v>
      </c>
      <c r="E4108" t="s">
        <v>11</v>
      </c>
      <c r="F4108" t="s">
        <v>201</v>
      </c>
      <c r="G4108" t="s">
        <v>34</v>
      </c>
      <c r="H4108">
        <v>76159</v>
      </c>
      <c r="I4108" t="str">
        <f t="shared" si="386"/>
        <v>Morning</v>
      </c>
      <c r="J4108" t="str">
        <f t="shared" si="387"/>
        <v>Tue</v>
      </c>
      <c r="K4108" t="str">
        <f t="shared" si="388"/>
        <v>2014-07-22</v>
      </c>
      <c r="L4108" s="39">
        <f t="shared" si="389"/>
        <v>0.39861111110803904</v>
      </c>
      <c r="M4108" s="19">
        <f>COUNTIF(Table1_3[Status], "Hired") / COUNTA(Table1_3[Status])</f>
        <v>0.6552734375</v>
      </c>
      <c r="N4108" s="27">
        <f t="shared" si="390"/>
        <v>41857.398611111108</v>
      </c>
      <c r="O4108" t="str">
        <f>TEXT(Table1_3[[#This Row],[Interview Taken on]],"MMM")</f>
        <v>Jul</v>
      </c>
    </row>
    <row r="4109" spans="1:15" x14ac:dyDescent="0.25">
      <c r="A4109">
        <v>388435</v>
      </c>
      <c r="B4109" s="3">
        <v>41844.972222222219</v>
      </c>
      <c r="C4109">
        <f t="shared" si="385"/>
        <v>1</v>
      </c>
      <c r="D4109" t="s">
        <v>7</v>
      </c>
      <c r="E4109" t="s">
        <v>8</v>
      </c>
      <c r="F4109" t="s">
        <v>201</v>
      </c>
      <c r="G4109" t="s">
        <v>34</v>
      </c>
      <c r="H4109">
        <v>23442</v>
      </c>
      <c r="I4109" t="str">
        <f t="shared" si="386"/>
        <v>Evening</v>
      </c>
      <c r="J4109" t="str">
        <f t="shared" si="387"/>
        <v>Thu</v>
      </c>
      <c r="K4109" t="str">
        <f t="shared" si="388"/>
        <v>2014-07-24</v>
      </c>
      <c r="L4109" s="39">
        <f t="shared" si="389"/>
        <v>0.97222222221898846</v>
      </c>
      <c r="M4109" s="19">
        <f>COUNTIF(Table1_3[Status], "Hired") / COUNTA(Table1_3[Status])</f>
        <v>0.6552734375</v>
      </c>
      <c r="N4109" s="27">
        <f t="shared" si="390"/>
        <v>41859.972222222219</v>
      </c>
      <c r="O4109" t="str">
        <f>TEXT(Table1_3[[#This Row],[Interview Taken on]],"MMM")</f>
        <v>Jul</v>
      </c>
    </row>
    <row r="4110" spans="1:15" x14ac:dyDescent="0.25">
      <c r="A4110">
        <v>642984</v>
      </c>
      <c r="B4110" s="3">
        <v>41844.973611111112</v>
      </c>
      <c r="C4110">
        <f t="shared" si="385"/>
        <v>1</v>
      </c>
      <c r="D4110" t="s">
        <v>7</v>
      </c>
      <c r="E4110" t="s">
        <v>11</v>
      </c>
      <c r="F4110" t="s">
        <v>201</v>
      </c>
      <c r="G4110" t="s">
        <v>34</v>
      </c>
      <c r="H4110">
        <v>34424</v>
      </c>
      <c r="I4110" t="str">
        <f t="shared" si="386"/>
        <v>Evening</v>
      </c>
      <c r="J4110" t="str">
        <f t="shared" si="387"/>
        <v>Thu</v>
      </c>
      <c r="K4110" t="str">
        <f t="shared" si="388"/>
        <v>2014-07-24</v>
      </c>
      <c r="L4110" s="39">
        <f t="shared" si="389"/>
        <v>0.97361111111240461</v>
      </c>
      <c r="M4110" s="19">
        <f>COUNTIF(Table1_3[Status], "Hired") / COUNTA(Table1_3[Status])</f>
        <v>0.6552734375</v>
      </c>
      <c r="N4110" s="27">
        <f t="shared" si="390"/>
        <v>41859.973611111112</v>
      </c>
      <c r="O4110" t="str">
        <f>TEXT(Table1_3[[#This Row],[Interview Taken on]],"MMM")</f>
        <v>Jul</v>
      </c>
    </row>
    <row r="4111" spans="1:15" x14ac:dyDescent="0.25">
      <c r="A4111">
        <v>675956</v>
      </c>
      <c r="B4111" s="3">
        <v>41786.396527777775</v>
      </c>
      <c r="C4111">
        <f t="shared" si="385"/>
        <v>0</v>
      </c>
      <c r="D4111" t="s">
        <v>13</v>
      </c>
      <c r="E4111" t="s">
        <v>8</v>
      </c>
      <c r="F4111" t="s">
        <v>201</v>
      </c>
      <c r="G4111" t="s">
        <v>34</v>
      </c>
      <c r="H4111">
        <v>23006</v>
      </c>
      <c r="I4111" t="str">
        <f t="shared" si="386"/>
        <v>Morning</v>
      </c>
      <c r="J4111" t="str">
        <f t="shared" si="387"/>
        <v>Tue</v>
      </c>
      <c r="K4111" t="str">
        <f t="shared" si="388"/>
        <v>2014-05-27</v>
      </c>
      <c r="L4111" s="39">
        <f t="shared" si="389"/>
        <v>0.39652777777519077</v>
      </c>
      <c r="M4111" s="19">
        <f>COUNTIF(Table1_3[Status], "Hired") / COUNTA(Table1_3[Status])</f>
        <v>0.6552734375</v>
      </c>
      <c r="N4111" s="27" t="str">
        <f t="shared" si="390"/>
        <v/>
      </c>
      <c r="O4111" t="str">
        <f>TEXT(Table1_3[[#This Row],[Interview Taken on]],"MMM")</f>
        <v>May</v>
      </c>
    </row>
    <row r="4112" spans="1:15" x14ac:dyDescent="0.25">
      <c r="A4112">
        <v>294977</v>
      </c>
      <c r="B4112" s="3">
        <v>41772.396527777775</v>
      </c>
      <c r="C4112">
        <f t="shared" si="385"/>
        <v>1</v>
      </c>
      <c r="D4112" t="s">
        <v>7</v>
      </c>
      <c r="E4112" t="s">
        <v>8</v>
      </c>
      <c r="F4112" t="s">
        <v>201</v>
      </c>
      <c r="G4112" t="s">
        <v>34</v>
      </c>
      <c r="H4112">
        <v>21338</v>
      </c>
      <c r="I4112" t="str">
        <f t="shared" si="386"/>
        <v>Morning</v>
      </c>
      <c r="J4112" t="str">
        <f t="shared" si="387"/>
        <v>Tue</v>
      </c>
      <c r="K4112" t="str">
        <f t="shared" si="388"/>
        <v>2014-05-13</v>
      </c>
      <c r="L4112" s="39">
        <f t="shared" si="389"/>
        <v>0.39652777777519077</v>
      </c>
      <c r="M4112" s="19">
        <f>COUNTIF(Table1_3[Status], "Hired") / COUNTA(Table1_3[Status])</f>
        <v>0.6552734375</v>
      </c>
      <c r="N4112" s="27">
        <f t="shared" si="390"/>
        <v>41787.396527777775</v>
      </c>
      <c r="O4112" t="str">
        <f>TEXT(Table1_3[[#This Row],[Interview Taken on]],"MMM")</f>
        <v>May</v>
      </c>
    </row>
    <row r="4113" spans="1:15" x14ac:dyDescent="0.25">
      <c r="A4113">
        <v>599099</v>
      </c>
      <c r="B4113" s="3">
        <v>41777.408333333333</v>
      </c>
      <c r="C4113">
        <f t="shared" si="385"/>
        <v>0</v>
      </c>
      <c r="D4113" t="s">
        <v>13</v>
      </c>
      <c r="E4113" t="s">
        <v>8</v>
      </c>
      <c r="F4113" t="s">
        <v>201</v>
      </c>
      <c r="G4113" t="s">
        <v>34</v>
      </c>
      <c r="H4113">
        <v>83408</v>
      </c>
      <c r="I4113" t="str">
        <f t="shared" si="386"/>
        <v>Morning</v>
      </c>
      <c r="J4113" t="str">
        <f t="shared" si="387"/>
        <v>Sun</v>
      </c>
      <c r="K4113" t="str">
        <f t="shared" si="388"/>
        <v>2014-05-18</v>
      </c>
      <c r="L4113" s="39">
        <f t="shared" si="389"/>
        <v>0.40833333333284827</v>
      </c>
      <c r="M4113" s="19">
        <f>COUNTIF(Table1_3[Status], "Hired") / COUNTA(Table1_3[Status])</f>
        <v>0.6552734375</v>
      </c>
      <c r="N4113" s="27" t="str">
        <f t="shared" si="390"/>
        <v/>
      </c>
      <c r="O4113" t="str">
        <f>TEXT(Table1_3[[#This Row],[Interview Taken on]],"MMM")</f>
        <v>May</v>
      </c>
    </row>
    <row r="4114" spans="1:15" x14ac:dyDescent="0.25">
      <c r="A4114">
        <v>771721</v>
      </c>
      <c r="B4114" s="3">
        <v>41777.411111111112</v>
      </c>
      <c r="C4114">
        <f t="shared" si="385"/>
        <v>0</v>
      </c>
      <c r="D4114" t="s">
        <v>13</v>
      </c>
      <c r="E4114" t="s">
        <v>11</v>
      </c>
      <c r="F4114" t="s">
        <v>201</v>
      </c>
      <c r="G4114" t="s">
        <v>34</v>
      </c>
      <c r="H4114">
        <v>83887</v>
      </c>
      <c r="I4114" t="str">
        <f t="shared" si="386"/>
        <v>Morning</v>
      </c>
      <c r="J4114" t="str">
        <f t="shared" si="387"/>
        <v>Sun</v>
      </c>
      <c r="K4114" t="str">
        <f t="shared" si="388"/>
        <v>2014-05-18</v>
      </c>
      <c r="L4114" s="39">
        <f t="shared" si="389"/>
        <v>0.41111111111240461</v>
      </c>
      <c r="M4114" s="19">
        <f>COUNTIF(Table1_3[Status], "Hired") / COUNTA(Table1_3[Status])</f>
        <v>0.6552734375</v>
      </c>
      <c r="N4114" s="27" t="str">
        <f t="shared" si="390"/>
        <v/>
      </c>
      <c r="O4114" t="str">
        <f>TEXT(Table1_3[[#This Row],[Interview Taken on]],"MMM")</f>
        <v>May</v>
      </c>
    </row>
    <row r="4115" spans="1:15" x14ac:dyDescent="0.25">
      <c r="A4115">
        <v>704623</v>
      </c>
      <c r="B4115" s="3">
        <v>41778.40902777778</v>
      </c>
      <c r="C4115">
        <f t="shared" si="385"/>
        <v>1</v>
      </c>
      <c r="D4115" t="s">
        <v>7</v>
      </c>
      <c r="E4115" t="s">
        <v>8</v>
      </c>
      <c r="F4115" t="s">
        <v>201</v>
      </c>
      <c r="G4115" t="s">
        <v>34</v>
      </c>
      <c r="H4115">
        <v>26301</v>
      </c>
      <c r="I4115" t="str">
        <f t="shared" si="386"/>
        <v>Morning</v>
      </c>
      <c r="J4115" t="str">
        <f t="shared" si="387"/>
        <v>Mon</v>
      </c>
      <c r="K4115" t="str">
        <f t="shared" si="388"/>
        <v>2014-05-19</v>
      </c>
      <c r="L4115" s="39">
        <f t="shared" si="389"/>
        <v>0.40902777777955635</v>
      </c>
      <c r="M4115" s="19">
        <f>COUNTIF(Table1_3[Status], "Hired") / COUNTA(Table1_3[Status])</f>
        <v>0.6552734375</v>
      </c>
      <c r="N4115" s="27">
        <f t="shared" si="390"/>
        <v>41793.40902777778</v>
      </c>
      <c r="O4115" t="str">
        <f>TEXT(Table1_3[[#This Row],[Interview Taken on]],"MMM")</f>
        <v>May</v>
      </c>
    </row>
    <row r="4116" spans="1:15" x14ac:dyDescent="0.25">
      <c r="A4116">
        <v>969042</v>
      </c>
      <c r="B4116" s="3">
        <v>41778.40902777778</v>
      </c>
      <c r="C4116">
        <f t="shared" si="385"/>
        <v>1</v>
      </c>
      <c r="D4116" t="s">
        <v>7</v>
      </c>
      <c r="E4116" t="s">
        <v>8</v>
      </c>
      <c r="F4116" t="s">
        <v>201</v>
      </c>
      <c r="G4116" t="s">
        <v>34</v>
      </c>
      <c r="H4116">
        <v>85160</v>
      </c>
      <c r="I4116" t="str">
        <f t="shared" si="386"/>
        <v>Morning</v>
      </c>
      <c r="J4116" t="str">
        <f t="shared" si="387"/>
        <v>Mon</v>
      </c>
      <c r="K4116" t="str">
        <f t="shared" si="388"/>
        <v>2014-05-19</v>
      </c>
      <c r="L4116" s="39">
        <f t="shared" si="389"/>
        <v>0.40902777777955635</v>
      </c>
      <c r="M4116" s="19">
        <f>COUNTIF(Table1_3[Status], "Hired") / COUNTA(Table1_3[Status])</f>
        <v>0.6552734375</v>
      </c>
      <c r="N4116" s="27">
        <f t="shared" si="390"/>
        <v>41793.40902777778</v>
      </c>
      <c r="O4116" t="str">
        <f>TEXT(Table1_3[[#This Row],[Interview Taken on]],"MMM")</f>
        <v>May</v>
      </c>
    </row>
    <row r="4117" spans="1:15" x14ac:dyDescent="0.25">
      <c r="A4117">
        <v>631605</v>
      </c>
      <c r="B4117" s="3">
        <v>41772.396527777775</v>
      </c>
      <c r="C4117">
        <f t="shared" si="385"/>
        <v>0</v>
      </c>
      <c r="D4117" t="s">
        <v>13</v>
      </c>
      <c r="E4117" t="s">
        <v>8</v>
      </c>
      <c r="F4117" t="s">
        <v>200</v>
      </c>
      <c r="G4117" t="s">
        <v>10</v>
      </c>
      <c r="H4117">
        <v>51619</v>
      </c>
      <c r="I4117" t="str">
        <f t="shared" si="386"/>
        <v>Morning</v>
      </c>
      <c r="J4117" t="str">
        <f t="shared" si="387"/>
        <v>Tue</v>
      </c>
      <c r="K4117" t="str">
        <f t="shared" si="388"/>
        <v>2014-05-13</v>
      </c>
      <c r="L4117" s="39">
        <f t="shared" si="389"/>
        <v>0.39652777777519077</v>
      </c>
      <c r="M4117" s="19">
        <f>COUNTIF(Table1_3[Status], "Hired") / COUNTA(Table1_3[Status])</f>
        <v>0.6552734375</v>
      </c>
      <c r="N4117" s="27" t="str">
        <f t="shared" si="390"/>
        <v/>
      </c>
      <c r="O4117" t="str">
        <f>TEXT(Table1_3[[#This Row],[Interview Taken on]],"MMM")</f>
        <v>May</v>
      </c>
    </row>
    <row r="4118" spans="1:15" x14ac:dyDescent="0.25">
      <c r="A4118">
        <v>968197</v>
      </c>
      <c r="B4118" s="3">
        <v>41778.420138888891</v>
      </c>
      <c r="C4118">
        <f t="shared" si="385"/>
        <v>1</v>
      </c>
      <c r="D4118" t="s">
        <v>7</v>
      </c>
      <c r="E4118" t="s">
        <v>8</v>
      </c>
      <c r="F4118" t="s">
        <v>200</v>
      </c>
      <c r="G4118" t="s">
        <v>10</v>
      </c>
      <c r="H4118">
        <v>15924</v>
      </c>
      <c r="I4118" t="str">
        <f t="shared" si="386"/>
        <v>Morning</v>
      </c>
      <c r="J4118" t="str">
        <f t="shared" si="387"/>
        <v>Mon</v>
      </c>
      <c r="K4118" t="str">
        <f t="shared" si="388"/>
        <v>2014-05-19</v>
      </c>
      <c r="L4118" s="39">
        <f t="shared" si="389"/>
        <v>0.42013888889050577</v>
      </c>
      <c r="M4118" s="19">
        <f>COUNTIF(Table1_3[Status], "Hired") / COUNTA(Table1_3[Status])</f>
        <v>0.6552734375</v>
      </c>
      <c r="N4118" s="27">
        <f t="shared" si="390"/>
        <v>41793.420138888891</v>
      </c>
      <c r="O4118" t="str">
        <f>TEXT(Table1_3[[#This Row],[Interview Taken on]],"MMM")</f>
        <v>May</v>
      </c>
    </row>
    <row r="4119" spans="1:15" x14ac:dyDescent="0.25">
      <c r="A4119">
        <v>652326</v>
      </c>
      <c r="B4119" s="3">
        <v>41814.337500000001</v>
      </c>
      <c r="C4119">
        <f t="shared" si="385"/>
        <v>1</v>
      </c>
      <c r="D4119" t="s">
        <v>7</v>
      </c>
      <c r="E4119" t="s">
        <v>8</v>
      </c>
      <c r="F4119" t="s">
        <v>200</v>
      </c>
      <c r="G4119" t="s">
        <v>10</v>
      </c>
      <c r="H4119">
        <v>5683</v>
      </c>
      <c r="I4119" t="str">
        <f t="shared" si="386"/>
        <v>Morning</v>
      </c>
      <c r="J4119" t="str">
        <f t="shared" si="387"/>
        <v>Tue</v>
      </c>
      <c r="K4119" t="str">
        <f t="shared" si="388"/>
        <v>2014-06-24</v>
      </c>
      <c r="L4119" s="39">
        <f t="shared" si="389"/>
        <v>0.33750000000145519</v>
      </c>
      <c r="M4119" s="19">
        <f>COUNTIF(Table1_3[Status], "Hired") / COUNTA(Table1_3[Status])</f>
        <v>0.6552734375</v>
      </c>
      <c r="N4119" s="27">
        <f t="shared" si="390"/>
        <v>41829.337500000001</v>
      </c>
      <c r="O4119" t="str">
        <f>TEXT(Table1_3[[#This Row],[Interview Taken on]],"MMM")</f>
        <v>Jun</v>
      </c>
    </row>
    <row r="4120" spans="1:15" x14ac:dyDescent="0.25">
      <c r="A4120">
        <v>902094</v>
      </c>
      <c r="B4120" s="3">
        <v>41814.339583333334</v>
      </c>
      <c r="C4120">
        <f t="shared" si="385"/>
        <v>1</v>
      </c>
      <c r="D4120" t="s">
        <v>7</v>
      </c>
      <c r="E4120" t="s">
        <v>8</v>
      </c>
      <c r="F4120" t="s">
        <v>200</v>
      </c>
      <c r="G4120" t="s">
        <v>10</v>
      </c>
      <c r="H4120">
        <v>74117</v>
      </c>
      <c r="I4120" t="str">
        <f t="shared" si="386"/>
        <v>Morning</v>
      </c>
      <c r="J4120" t="str">
        <f t="shared" si="387"/>
        <v>Tue</v>
      </c>
      <c r="K4120" t="str">
        <f t="shared" si="388"/>
        <v>2014-06-24</v>
      </c>
      <c r="L4120" s="39">
        <f t="shared" si="389"/>
        <v>0.33958333333430346</v>
      </c>
      <c r="M4120" s="19">
        <f>COUNTIF(Table1_3[Status], "Hired") / COUNTA(Table1_3[Status])</f>
        <v>0.6552734375</v>
      </c>
      <c r="N4120" s="27">
        <f t="shared" si="390"/>
        <v>41829.339583333334</v>
      </c>
      <c r="O4120" t="str">
        <f>TEXT(Table1_3[[#This Row],[Interview Taken on]],"MMM")</f>
        <v>Jun</v>
      </c>
    </row>
    <row r="4121" spans="1:15" x14ac:dyDescent="0.25">
      <c r="A4121">
        <v>510862</v>
      </c>
      <c r="B4121" s="3">
        <v>41846.742361111108</v>
      </c>
      <c r="C4121">
        <f t="shared" si="385"/>
        <v>1</v>
      </c>
      <c r="D4121" t="s">
        <v>7</v>
      </c>
      <c r="E4121" t="s">
        <v>8</v>
      </c>
      <c r="F4121" t="s">
        <v>205</v>
      </c>
      <c r="G4121" t="s">
        <v>34</v>
      </c>
      <c r="H4121">
        <v>70509</v>
      </c>
      <c r="I4121" t="str">
        <f t="shared" si="386"/>
        <v>Afternoon</v>
      </c>
      <c r="J4121" t="str">
        <f t="shared" si="387"/>
        <v>Sat</v>
      </c>
      <c r="K4121" t="str">
        <f t="shared" si="388"/>
        <v>2014-07-26</v>
      </c>
      <c r="L4121" s="39">
        <f t="shared" si="389"/>
        <v>0.74236111110803904</v>
      </c>
      <c r="M4121" s="19">
        <f>COUNTIF(Table1_3[Status], "Hired") / COUNTA(Table1_3[Status])</f>
        <v>0.6552734375</v>
      </c>
      <c r="N4121" s="27">
        <f t="shared" si="390"/>
        <v>41861.742361111108</v>
      </c>
      <c r="O4121" t="str">
        <f>TEXT(Table1_3[[#This Row],[Interview Taken on]],"MMM")</f>
        <v>Jul</v>
      </c>
    </row>
    <row r="4122" spans="1:15" x14ac:dyDescent="0.25">
      <c r="A4122">
        <v>933818</v>
      </c>
      <c r="B4122" s="3">
        <v>41846.743750000001</v>
      </c>
      <c r="C4122">
        <f t="shared" si="385"/>
        <v>0</v>
      </c>
      <c r="D4122" t="s">
        <v>13</v>
      </c>
      <c r="E4122" t="s">
        <v>8</v>
      </c>
      <c r="F4122" t="s">
        <v>205</v>
      </c>
      <c r="G4122" t="s">
        <v>34</v>
      </c>
      <c r="H4122">
        <v>7943</v>
      </c>
      <c r="I4122" t="str">
        <f t="shared" si="386"/>
        <v>Afternoon</v>
      </c>
      <c r="J4122" t="str">
        <f t="shared" si="387"/>
        <v>Sat</v>
      </c>
      <c r="K4122" t="str">
        <f t="shared" si="388"/>
        <v>2014-07-26</v>
      </c>
      <c r="L4122" s="39">
        <f t="shared" si="389"/>
        <v>0.74375000000145519</v>
      </c>
      <c r="M4122" s="19">
        <f>COUNTIF(Table1_3[Status], "Hired") / COUNTA(Table1_3[Status])</f>
        <v>0.6552734375</v>
      </c>
      <c r="N4122" s="27" t="str">
        <f t="shared" si="390"/>
        <v/>
      </c>
      <c r="O4122" t="str">
        <f>TEXT(Table1_3[[#This Row],[Interview Taken on]],"MMM")</f>
        <v>Jul</v>
      </c>
    </row>
    <row r="4123" spans="1:15" x14ac:dyDescent="0.25">
      <c r="A4123">
        <v>495076</v>
      </c>
      <c r="B4123" s="3">
        <v>41846.744444444441</v>
      </c>
      <c r="C4123">
        <f t="shared" si="385"/>
        <v>0</v>
      </c>
      <c r="D4123" t="s">
        <v>13</v>
      </c>
      <c r="E4123" t="s">
        <v>11</v>
      </c>
      <c r="F4123" t="s">
        <v>205</v>
      </c>
      <c r="G4123" t="s">
        <v>34</v>
      </c>
      <c r="H4123">
        <v>34627</v>
      </c>
      <c r="I4123" t="str">
        <f t="shared" si="386"/>
        <v>Afternoon</v>
      </c>
      <c r="J4123" t="str">
        <f t="shared" si="387"/>
        <v>Sat</v>
      </c>
      <c r="K4123" t="str">
        <f t="shared" si="388"/>
        <v>2014-07-26</v>
      </c>
      <c r="L4123" s="39">
        <f t="shared" si="389"/>
        <v>0.74444444444088731</v>
      </c>
      <c r="M4123" s="19">
        <f>COUNTIF(Table1_3[Status], "Hired") / COUNTA(Table1_3[Status])</f>
        <v>0.6552734375</v>
      </c>
      <c r="N4123" s="27" t="str">
        <f t="shared" si="390"/>
        <v/>
      </c>
      <c r="O4123" t="str">
        <f>TEXT(Table1_3[[#This Row],[Interview Taken on]],"MMM")</f>
        <v>Jul</v>
      </c>
    </row>
    <row r="4124" spans="1:15" x14ac:dyDescent="0.25">
      <c r="A4124">
        <v>627708</v>
      </c>
      <c r="B4124" s="3">
        <v>41869.813888888886</v>
      </c>
      <c r="C4124">
        <f t="shared" si="385"/>
        <v>1</v>
      </c>
      <c r="D4124" t="s">
        <v>7</v>
      </c>
      <c r="E4124" t="s">
        <v>11</v>
      </c>
      <c r="F4124" t="s">
        <v>205</v>
      </c>
      <c r="G4124" t="s">
        <v>34</v>
      </c>
      <c r="H4124">
        <v>44987</v>
      </c>
      <c r="I4124" t="str">
        <f t="shared" si="386"/>
        <v>Evening</v>
      </c>
      <c r="J4124" t="str">
        <f t="shared" si="387"/>
        <v>Mon</v>
      </c>
      <c r="K4124" t="str">
        <f t="shared" si="388"/>
        <v>2014-08-18</v>
      </c>
      <c r="L4124" s="39">
        <f t="shared" si="389"/>
        <v>0.81388888888614019</v>
      </c>
      <c r="M4124" s="19">
        <f>COUNTIF(Table1_3[Status], "Hired") / COUNTA(Table1_3[Status])</f>
        <v>0.6552734375</v>
      </c>
      <c r="N4124" s="27">
        <f t="shared" si="390"/>
        <v>41884.813888888886</v>
      </c>
      <c r="O4124" t="str">
        <f>TEXT(Table1_3[[#This Row],[Interview Taken on]],"MMM")</f>
        <v>Aug</v>
      </c>
    </row>
    <row r="4125" spans="1:15" x14ac:dyDescent="0.25">
      <c r="A4125">
        <v>652581</v>
      </c>
      <c r="B4125" s="3">
        <v>41860.67083333333</v>
      </c>
      <c r="C4125">
        <f t="shared" si="385"/>
        <v>0</v>
      </c>
      <c r="D4125" t="s">
        <v>13</v>
      </c>
      <c r="E4125" t="s">
        <v>11</v>
      </c>
      <c r="F4125" t="s">
        <v>203</v>
      </c>
      <c r="G4125" t="s">
        <v>12</v>
      </c>
      <c r="H4125">
        <v>17182</v>
      </c>
      <c r="I4125" t="str">
        <f t="shared" si="386"/>
        <v>Afternoon</v>
      </c>
      <c r="J4125" t="str">
        <f t="shared" si="387"/>
        <v>Sat</v>
      </c>
      <c r="K4125" t="str">
        <f t="shared" si="388"/>
        <v>2014-08-09</v>
      </c>
      <c r="L4125" s="39">
        <f t="shared" si="389"/>
        <v>0.67083333332993789</v>
      </c>
      <c r="M4125" s="19">
        <f>COUNTIF(Table1_3[Status], "Hired") / COUNTA(Table1_3[Status])</f>
        <v>0.6552734375</v>
      </c>
      <c r="N4125" s="27" t="str">
        <f t="shared" si="390"/>
        <v/>
      </c>
      <c r="O4125" t="str">
        <f>TEXT(Table1_3[[#This Row],[Interview Taken on]],"MMM")</f>
        <v>Aug</v>
      </c>
    </row>
    <row r="4126" spans="1:15" x14ac:dyDescent="0.25">
      <c r="A4126">
        <v>204014</v>
      </c>
      <c r="B4126" s="3">
        <v>41860.67291666667</v>
      </c>
      <c r="C4126">
        <f t="shared" si="385"/>
        <v>0</v>
      </c>
      <c r="D4126" t="s">
        <v>13</v>
      </c>
      <c r="E4126" t="s">
        <v>38</v>
      </c>
      <c r="F4126" t="s">
        <v>203</v>
      </c>
      <c r="G4126" t="s">
        <v>12</v>
      </c>
      <c r="H4126">
        <v>96396</v>
      </c>
      <c r="I4126" t="str">
        <f t="shared" si="386"/>
        <v>Afternoon</v>
      </c>
      <c r="J4126" t="str">
        <f t="shared" si="387"/>
        <v>Sat</v>
      </c>
      <c r="K4126" t="str">
        <f t="shared" si="388"/>
        <v>2014-08-09</v>
      </c>
      <c r="L4126" s="39">
        <f t="shared" si="389"/>
        <v>0.67291666667006211</v>
      </c>
      <c r="M4126" s="19">
        <f>COUNTIF(Table1_3[Status], "Hired") / COUNTA(Table1_3[Status])</f>
        <v>0.6552734375</v>
      </c>
      <c r="N4126" s="27" t="str">
        <f t="shared" si="390"/>
        <v/>
      </c>
      <c r="O4126" t="str">
        <f>TEXT(Table1_3[[#This Row],[Interview Taken on]],"MMM")</f>
        <v>Aug</v>
      </c>
    </row>
    <row r="4127" spans="1:15" x14ac:dyDescent="0.25">
      <c r="A4127">
        <v>122069</v>
      </c>
      <c r="B4127" s="3">
        <v>41860.676388888889</v>
      </c>
      <c r="C4127">
        <f t="shared" si="385"/>
        <v>1</v>
      </c>
      <c r="D4127" t="s">
        <v>7</v>
      </c>
      <c r="E4127" t="s">
        <v>8</v>
      </c>
      <c r="F4127" t="s">
        <v>203</v>
      </c>
      <c r="G4127" t="s">
        <v>12</v>
      </c>
      <c r="H4127">
        <v>87079</v>
      </c>
      <c r="I4127" t="str">
        <f t="shared" si="386"/>
        <v>Afternoon</v>
      </c>
      <c r="J4127" t="str">
        <f t="shared" si="387"/>
        <v>Sat</v>
      </c>
      <c r="K4127" t="str">
        <f t="shared" si="388"/>
        <v>2014-08-09</v>
      </c>
      <c r="L4127" s="39">
        <f t="shared" si="389"/>
        <v>0.67638888888905058</v>
      </c>
      <c r="M4127" s="19">
        <f>COUNTIF(Table1_3[Status], "Hired") / COUNTA(Table1_3[Status])</f>
        <v>0.6552734375</v>
      </c>
      <c r="N4127" s="27">
        <f t="shared" si="390"/>
        <v>41875.676388888889</v>
      </c>
      <c r="O4127" t="str">
        <f>TEXT(Table1_3[[#This Row],[Interview Taken on]],"MMM")</f>
        <v>Aug</v>
      </c>
    </row>
    <row r="4128" spans="1:15" x14ac:dyDescent="0.25">
      <c r="A4128">
        <v>527659</v>
      </c>
      <c r="B4128" s="3">
        <v>41794.714583333334</v>
      </c>
      <c r="C4128">
        <f t="shared" si="385"/>
        <v>1</v>
      </c>
      <c r="D4128" t="s">
        <v>7</v>
      </c>
      <c r="E4128" t="s">
        <v>11</v>
      </c>
      <c r="F4128" t="s">
        <v>201</v>
      </c>
      <c r="G4128" t="s">
        <v>22</v>
      </c>
      <c r="H4128">
        <v>37630</v>
      </c>
      <c r="I4128" t="str">
        <f t="shared" si="386"/>
        <v>Afternoon</v>
      </c>
      <c r="J4128" t="str">
        <f t="shared" si="387"/>
        <v>Wed</v>
      </c>
      <c r="K4128" t="str">
        <f t="shared" si="388"/>
        <v>2014-06-04</v>
      </c>
      <c r="L4128" s="39">
        <f t="shared" si="389"/>
        <v>0.71458333333430346</v>
      </c>
      <c r="M4128" s="19">
        <f>COUNTIF(Table1_3[Status], "Hired") / COUNTA(Table1_3[Status])</f>
        <v>0.6552734375</v>
      </c>
      <c r="N4128" s="27">
        <f t="shared" si="390"/>
        <v>41809.714583333334</v>
      </c>
      <c r="O4128" t="str">
        <f>TEXT(Table1_3[[#This Row],[Interview Taken on]],"MMM")</f>
        <v>Jun</v>
      </c>
    </row>
    <row r="4129" spans="1:15" x14ac:dyDescent="0.25">
      <c r="A4129">
        <v>107783</v>
      </c>
      <c r="B4129" s="3">
        <v>41811.345138888886</v>
      </c>
      <c r="C4129">
        <f t="shared" si="385"/>
        <v>0</v>
      </c>
      <c r="D4129" t="s">
        <v>13</v>
      </c>
      <c r="E4129" t="s">
        <v>8</v>
      </c>
      <c r="F4129" t="s">
        <v>201</v>
      </c>
      <c r="G4129" t="s">
        <v>22</v>
      </c>
      <c r="H4129">
        <v>81252</v>
      </c>
      <c r="I4129" t="str">
        <f t="shared" si="386"/>
        <v>Morning</v>
      </c>
      <c r="J4129" t="str">
        <f t="shared" si="387"/>
        <v>Sat</v>
      </c>
      <c r="K4129" t="str">
        <f t="shared" si="388"/>
        <v>2014-06-21</v>
      </c>
      <c r="L4129" s="39">
        <f t="shared" si="389"/>
        <v>0.34513888888614019</v>
      </c>
      <c r="M4129" s="19">
        <f>COUNTIF(Table1_3[Status], "Hired") / COUNTA(Table1_3[Status])</f>
        <v>0.6552734375</v>
      </c>
      <c r="N4129" s="27" t="str">
        <f t="shared" si="390"/>
        <v/>
      </c>
      <c r="O4129" t="str">
        <f>TEXT(Table1_3[[#This Row],[Interview Taken on]],"MMM")</f>
        <v>Jun</v>
      </c>
    </row>
    <row r="4130" spans="1:15" x14ac:dyDescent="0.25">
      <c r="A4130">
        <v>31461</v>
      </c>
      <c r="B4130" s="3">
        <v>41811.345138888886</v>
      </c>
      <c r="C4130">
        <f t="shared" si="385"/>
        <v>1</v>
      </c>
      <c r="D4130" t="s">
        <v>7</v>
      </c>
      <c r="E4130" t="s">
        <v>8</v>
      </c>
      <c r="F4130" t="s">
        <v>201</v>
      </c>
      <c r="G4130" t="s">
        <v>22</v>
      </c>
      <c r="H4130">
        <v>73684</v>
      </c>
      <c r="I4130" t="str">
        <f t="shared" si="386"/>
        <v>Morning</v>
      </c>
      <c r="J4130" t="str">
        <f t="shared" si="387"/>
        <v>Sat</v>
      </c>
      <c r="K4130" t="str">
        <f t="shared" si="388"/>
        <v>2014-06-21</v>
      </c>
      <c r="L4130" s="39">
        <f t="shared" si="389"/>
        <v>0.34513888888614019</v>
      </c>
      <c r="M4130" s="19">
        <f>COUNTIF(Table1_3[Status], "Hired") / COUNTA(Table1_3[Status])</f>
        <v>0.6552734375</v>
      </c>
      <c r="N4130" s="27">
        <f t="shared" si="390"/>
        <v>41826.345138888886</v>
      </c>
      <c r="O4130" t="str">
        <f>TEXT(Table1_3[[#This Row],[Interview Taken on]],"MMM")</f>
        <v>Jun</v>
      </c>
    </row>
    <row r="4131" spans="1:15" x14ac:dyDescent="0.25">
      <c r="A4131">
        <v>459524</v>
      </c>
      <c r="B4131" s="3">
        <v>41760.356249999997</v>
      </c>
      <c r="C4131">
        <f t="shared" si="385"/>
        <v>1</v>
      </c>
      <c r="D4131" t="s">
        <v>7</v>
      </c>
      <c r="E4131" t="s">
        <v>8</v>
      </c>
      <c r="F4131" t="s">
        <v>201</v>
      </c>
      <c r="G4131" t="s">
        <v>25</v>
      </c>
      <c r="H4131">
        <v>16195</v>
      </c>
      <c r="I4131" t="str">
        <f t="shared" si="386"/>
        <v>Morning</v>
      </c>
      <c r="J4131" t="str">
        <f t="shared" si="387"/>
        <v>Thu</v>
      </c>
      <c r="K4131" t="str">
        <f t="shared" si="388"/>
        <v>2014-05-01</v>
      </c>
      <c r="L4131" s="39">
        <f t="shared" si="389"/>
        <v>0.35624999999708962</v>
      </c>
      <c r="M4131" s="19">
        <f>COUNTIF(Table1_3[Status], "Hired") / COUNTA(Table1_3[Status])</f>
        <v>0.6552734375</v>
      </c>
      <c r="N4131" s="27">
        <f t="shared" si="390"/>
        <v>41775.356249999997</v>
      </c>
      <c r="O4131" t="str">
        <f>TEXT(Table1_3[[#This Row],[Interview Taken on]],"MMM")</f>
        <v>May</v>
      </c>
    </row>
    <row r="4132" spans="1:15" x14ac:dyDescent="0.25">
      <c r="A4132">
        <v>302245</v>
      </c>
      <c r="B4132" s="3">
        <v>41765.73541666667</v>
      </c>
      <c r="C4132">
        <f t="shared" si="385"/>
        <v>0</v>
      </c>
      <c r="D4132" t="s">
        <v>13</v>
      </c>
      <c r="E4132" t="s">
        <v>11</v>
      </c>
      <c r="F4132" t="s">
        <v>201</v>
      </c>
      <c r="G4132" t="s">
        <v>12</v>
      </c>
      <c r="H4132">
        <v>21638</v>
      </c>
      <c r="I4132" t="str">
        <f t="shared" si="386"/>
        <v>Afternoon</v>
      </c>
      <c r="J4132" t="str">
        <f t="shared" si="387"/>
        <v>Tue</v>
      </c>
      <c r="K4132" t="str">
        <f t="shared" si="388"/>
        <v>2014-05-06</v>
      </c>
      <c r="L4132" s="39">
        <f t="shared" si="389"/>
        <v>0.73541666667006211</v>
      </c>
      <c r="M4132" s="19">
        <f>COUNTIF(Table1_3[Status], "Hired") / COUNTA(Table1_3[Status])</f>
        <v>0.6552734375</v>
      </c>
      <c r="N4132" s="27" t="str">
        <f t="shared" si="390"/>
        <v/>
      </c>
      <c r="O4132" t="str">
        <f>TEXT(Table1_3[[#This Row],[Interview Taken on]],"MMM")</f>
        <v>May</v>
      </c>
    </row>
    <row r="4133" spans="1:15" x14ac:dyDescent="0.25">
      <c r="A4133">
        <v>275154</v>
      </c>
      <c r="B4133" s="3">
        <v>41765.738888888889</v>
      </c>
      <c r="C4133">
        <f t="shared" si="385"/>
        <v>1</v>
      </c>
      <c r="D4133" t="s">
        <v>7</v>
      </c>
      <c r="E4133" t="s">
        <v>11</v>
      </c>
      <c r="F4133" t="s">
        <v>201</v>
      </c>
      <c r="G4133" t="s">
        <v>12</v>
      </c>
      <c r="H4133">
        <v>34296</v>
      </c>
      <c r="I4133" t="str">
        <f t="shared" si="386"/>
        <v>Afternoon</v>
      </c>
      <c r="J4133" t="str">
        <f t="shared" si="387"/>
        <v>Tue</v>
      </c>
      <c r="K4133" t="str">
        <f t="shared" si="388"/>
        <v>2014-05-06</v>
      </c>
      <c r="L4133" s="39">
        <f t="shared" si="389"/>
        <v>0.73888888888905058</v>
      </c>
      <c r="M4133" s="19">
        <f>COUNTIF(Table1_3[Status], "Hired") / COUNTA(Table1_3[Status])</f>
        <v>0.6552734375</v>
      </c>
      <c r="N4133" s="27">
        <f t="shared" si="390"/>
        <v>41780.738888888889</v>
      </c>
      <c r="O4133" t="str">
        <f>TEXT(Table1_3[[#This Row],[Interview Taken on]],"MMM")</f>
        <v>May</v>
      </c>
    </row>
    <row r="4134" spans="1:15" x14ac:dyDescent="0.25">
      <c r="A4134">
        <v>287494</v>
      </c>
      <c r="B4134" s="3">
        <v>41767.543749999997</v>
      </c>
      <c r="C4134">
        <f t="shared" si="385"/>
        <v>1</v>
      </c>
      <c r="D4134" t="s">
        <v>7</v>
      </c>
      <c r="E4134" t="s">
        <v>8</v>
      </c>
      <c r="F4134" t="s">
        <v>201</v>
      </c>
      <c r="G4134" t="s">
        <v>25</v>
      </c>
      <c r="H4134">
        <v>53935</v>
      </c>
      <c r="I4134" t="str">
        <f t="shared" si="386"/>
        <v>Afternoon</v>
      </c>
      <c r="J4134" t="str">
        <f t="shared" si="387"/>
        <v>Thu</v>
      </c>
      <c r="K4134" t="str">
        <f t="shared" si="388"/>
        <v>2014-05-08</v>
      </c>
      <c r="L4134" s="39">
        <f t="shared" si="389"/>
        <v>0.54374999999708962</v>
      </c>
      <c r="M4134" s="19">
        <f>COUNTIF(Table1_3[Status], "Hired") / COUNTA(Table1_3[Status])</f>
        <v>0.6552734375</v>
      </c>
      <c r="N4134" s="27">
        <f t="shared" si="390"/>
        <v>41782.543749999997</v>
      </c>
      <c r="O4134" t="str">
        <f>TEXT(Table1_3[[#This Row],[Interview Taken on]],"MMM")</f>
        <v>May</v>
      </c>
    </row>
    <row r="4135" spans="1:15" x14ac:dyDescent="0.25">
      <c r="A4135">
        <v>100435</v>
      </c>
      <c r="B4135" s="3">
        <v>41769.456944444442</v>
      </c>
      <c r="C4135">
        <f t="shared" si="385"/>
        <v>1</v>
      </c>
      <c r="D4135" t="s">
        <v>7</v>
      </c>
      <c r="E4135" t="s">
        <v>8</v>
      </c>
      <c r="F4135" t="s">
        <v>201</v>
      </c>
      <c r="G4135" t="s">
        <v>12</v>
      </c>
      <c r="H4135">
        <v>79877</v>
      </c>
      <c r="I4135" t="str">
        <f t="shared" si="386"/>
        <v>Morning</v>
      </c>
      <c r="J4135" t="str">
        <f t="shared" si="387"/>
        <v>Sat</v>
      </c>
      <c r="K4135" t="str">
        <f t="shared" si="388"/>
        <v>2014-05-10</v>
      </c>
      <c r="L4135" s="39">
        <f t="shared" si="389"/>
        <v>0.4569444444423425</v>
      </c>
      <c r="M4135" s="19">
        <f>COUNTIF(Table1_3[Status], "Hired") / COUNTA(Table1_3[Status])</f>
        <v>0.6552734375</v>
      </c>
      <c r="N4135" s="27">
        <f t="shared" si="390"/>
        <v>41784.456944444442</v>
      </c>
      <c r="O4135" t="str">
        <f>TEXT(Table1_3[[#This Row],[Interview Taken on]],"MMM")</f>
        <v>May</v>
      </c>
    </row>
    <row r="4136" spans="1:15" x14ac:dyDescent="0.25">
      <c r="A4136">
        <v>134343</v>
      </c>
      <c r="B4136" s="3">
        <v>41777.629166666666</v>
      </c>
      <c r="C4136">
        <f t="shared" si="385"/>
        <v>1</v>
      </c>
      <c r="D4136" t="s">
        <v>7</v>
      </c>
      <c r="E4136" t="s">
        <v>11</v>
      </c>
      <c r="F4136" t="s">
        <v>201</v>
      </c>
      <c r="G4136" t="s">
        <v>12</v>
      </c>
      <c r="H4136">
        <v>38364</v>
      </c>
      <c r="I4136" t="str">
        <f t="shared" si="386"/>
        <v>Afternoon</v>
      </c>
      <c r="J4136" t="str">
        <f t="shared" si="387"/>
        <v>Sun</v>
      </c>
      <c r="K4136" t="str">
        <f t="shared" si="388"/>
        <v>2014-05-18</v>
      </c>
      <c r="L4136" s="39">
        <f t="shared" si="389"/>
        <v>0.62916666666569654</v>
      </c>
      <c r="M4136" s="19">
        <f>COUNTIF(Table1_3[Status], "Hired") / COUNTA(Table1_3[Status])</f>
        <v>0.6552734375</v>
      </c>
      <c r="N4136" s="27">
        <f t="shared" si="390"/>
        <v>41792.629166666666</v>
      </c>
      <c r="O4136" t="str">
        <f>TEXT(Table1_3[[#This Row],[Interview Taken on]],"MMM")</f>
        <v>May</v>
      </c>
    </row>
    <row r="4137" spans="1:15" x14ac:dyDescent="0.25">
      <c r="A4137">
        <v>865788</v>
      </c>
      <c r="B4137" s="3">
        <v>41777.634027777778</v>
      </c>
      <c r="C4137">
        <f t="shared" si="385"/>
        <v>1</v>
      </c>
      <c r="D4137" t="s">
        <v>7</v>
      </c>
      <c r="E4137" t="s">
        <v>11</v>
      </c>
      <c r="F4137" t="s">
        <v>201</v>
      </c>
      <c r="G4137" t="s">
        <v>12</v>
      </c>
      <c r="H4137">
        <v>7260</v>
      </c>
      <c r="I4137" t="str">
        <f t="shared" si="386"/>
        <v>Afternoon</v>
      </c>
      <c r="J4137" t="str">
        <f t="shared" si="387"/>
        <v>Sun</v>
      </c>
      <c r="K4137" t="str">
        <f t="shared" si="388"/>
        <v>2014-05-18</v>
      </c>
      <c r="L4137" s="39">
        <f t="shared" si="389"/>
        <v>0.63402777777810115</v>
      </c>
      <c r="M4137" s="19">
        <f>COUNTIF(Table1_3[Status], "Hired") / COUNTA(Table1_3[Status])</f>
        <v>0.6552734375</v>
      </c>
      <c r="N4137" s="27">
        <f t="shared" si="390"/>
        <v>41792.634027777778</v>
      </c>
      <c r="O4137" t="str">
        <f>TEXT(Table1_3[[#This Row],[Interview Taken on]],"MMM")</f>
        <v>May</v>
      </c>
    </row>
    <row r="4138" spans="1:15" x14ac:dyDescent="0.25">
      <c r="A4138">
        <v>337965</v>
      </c>
      <c r="B4138" s="3">
        <v>41777.629861111112</v>
      </c>
      <c r="C4138">
        <f t="shared" si="385"/>
        <v>0</v>
      </c>
      <c r="D4138" t="s">
        <v>13</v>
      </c>
      <c r="E4138" t="s">
        <v>38</v>
      </c>
      <c r="F4138" t="s">
        <v>201</v>
      </c>
      <c r="G4138" t="s">
        <v>12</v>
      </c>
      <c r="H4138">
        <v>93936</v>
      </c>
      <c r="I4138" t="str">
        <f t="shared" si="386"/>
        <v>Afternoon</v>
      </c>
      <c r="J4138" t="str">
        <f t="shared" si="387"/>
        <v>Sun</v>
      </c>
      <c r="K4138" t="str">
        <f t="shared" si="388"/>
        <v>2014-05-18</v>
      </c>
      <c r="L4138" s="39">
        <f t="shared" si="389"/>
        <v>0.62986111111240461</v>
      </c>
      <c r="M4138" s="19">
        <f>COUNTIF(Table1_3[Status], "Hired") / COUNTA(Table1_3[Status])</f>
        <v>0.6552734375</v>
      </c>
      <c r="N4138" s="27" t="str">
        <f t="shared" si="390"/>
        <v/>
      </c>
      <c r="O4138" t="str">
        <f>TEXT(Table1_3[[#This Row],[Interview Taken on]],"MMM")</f>
        <v>May</v>
      </c>
    </row>
    <row r="4139" spans="1:15" x14ac:dyDescent="0.25">
      <c r="A4139">
        <v>811174</v>
      </c>
      <c r="B4139" s="3">
        <v>41778.607638888891</v>
      </c>
      <c r="C4139">
        <f t="shared" si="385"/>
        <v>0</v>
      </c>
      <c r="D4139" t="s">
        <v>13</v>
      </c>
      <c r="E4139" t="s">
        <v>8</v>
      </c>
      <c r="F4139" t="s">
        <v>201</v>
      </c>
      <c r="G4139" t="s">
        <v>25</v>
      </c>
      <c r="H4139">
        <v>23030</v>
      </c>
      <c r="I4139" t="str">
        <f t="shared" si="386"/>
        <v>Afternoon</v>
      </c>
      <c r="J4139" t="str">
        <f t="shared" si="387"/>
        <v>Mon</v>
      </c>
      <c r="K4139" t="str">
        <f t="shared" si="388"/>
        <v>2014-05-19</v>
      </c>
      <c r="L4139" s="39">
        <f t="shared" si="389"/>
        <v>0.60763888889050577</v>
      </c>
      <c r="M4139" s="19">
        <f>COUNTIF(Table1_3[Status], "Hired") / COUNTA(Table1_3[Status])</f>
        <v>0.6552734375</v>
      </c>
      <c r="N4139" s="27" t="str">
        <f t="shared" si="390"/>
        <v/>
      </c>
      <c r="O4139" t="str">
        <f>TEXT(Table1_3[[#This Row],[Interview Taken on]],"MMM")</f>
        <v>May</v>
      </c>
    </row>
    <row r="4140" spans="1:15" x14ac:dyDescent="0.25">
      <c r="A4140">
        <v>553857</v>
      </c>
      <c r="B4140" s="3">
        <v>41778.60833333333</v>
      </c>
      <c r="C4140">
        <f t="shared" si="385"/>
        <v>1</v>
      </c>
      <c r="D4140" t="s">
        <v>7</v>
      </c>
      <c r="E4140" t="s">
        <v>8</v>
      </c>
      <c r="F4140" t="s">
        <v>201</v>
      </c>
      <c r="G4140" t="s">
        <v>25</v>
      </c>
      <c r="H4140">
        <v>82873</v>
      </c>
      <c r="I4140" t="str">
        <f t="shared" si="386"/>
        <v>Afternoon</v>
      </c>
      <c r="J4140" t="str">
        <f t="shared" si="387"/>
        <v>Mon</v>
      </c>
      <c r="K4140" t="str">
        <f t="shared" si="388"/>
        <v>2014-05-19</v>
      </c>
      <c r="L4140" s="39">
        <f t="shared" si="389"/>
        <v>0.60833333332993789</v>
      </c>
      <c r="M4140" s="19">
        <f>COUNTIF(Table1_3[Status], "Hired") / COUNTA(Table1_3[Status])</f>
        <v>0.6552734375</v>
      </c>
      <c r="N4140" s="27">
        <f t="shared" si="390"/>
        <v>41793.60833333333</v>
      </c>
      <c r="O4140" t="str">
        <f>TEXT(Table1_3[[#This Row],[Interview Taken on]],"MMM")</f>
        <v>May</v>
      </c>
    </row>
    <row r="4141" spans="1:15" x14ac:dyDescent="0.25">
      <c r="A4141">
        <v>769485</v>
      </c>
      <c r="B4141" s="3">
        <v>41761.397222222222</v>
      </c>
      <c r="C4141">
        <f t="shared" si="385"/>
        <v>1</v>
      </c>
      <c r="D4141" t="s">
        <v>7</v>
      </c>
      <c r="E4141" t="s">
        <v>8</v>
      </c>
      <c r="F4141" t="s">
        <v>201</v>
      </c>
      <c r="G4141" t="s">
        <v>12</v>
      </c>
      <c r="H4141">
        <v>93649</v>
      </c>
      <c r="I4141" t="str">
        <f t="shared" si="386"/>
        <v>Morning</v>
      </c>
      <c r="J4141" t="str">
        <f t="shared" si="387"/>
        <v>Fri</v>
      </c>
      <c r="K4141" t="str">
        <f t="shared" si="388"/>
        <v>2014-05-02</v>
      </c>
      <c r="L4141" s="39">
        <f t="shared" si="389"/>
        <v>0.39722222222189885</v>
      </c>
      <c r="M4141" s="19">
        <f>COUNTIF(Table1_3[Status], "Hired") / COUNTA(Table1_3[Status])</f>
        <v>0.6552734375</v>
      </c>
      <c r="N4141" s="27">
        <f t="shared" si="390"/>
        <v>41776.397222222222</v>
      </c>
      <c r="O4141" t="str">
        <f>TEXT(Table1_3[[#This Row],[Interview Taken on]],"MMM")</f>
        <v>May</v>
      </c>
    </row>
    <row r="4142" spans="1:15" x14ac:dyDescent="0.25">
      <c r="A4142">
        <v>944835</v>
      </c>
      <c r="B4142" s="3">
        <v>41767.712500000001</v>
      </c>
      <c r="C4142">
        <f t="shared" si="385"/>
        <v>1</v>
      </c>
      <c r="D4142" t="s">
        <v>7</v>
      </c>
      <c r="E4142" t="s">
        <v>8</v>
      </c>
      <c r="F4142" t="s">
        <v>201</v>
      </c>
      <c r="G4142" t="s">
        <v>25</v>
      </c>
      <c r="H4142">
        <v>34674</v>
      </c>
      <c r="I4142" t="str">
        <f t="shared" si="386"/>
        <v>Afternoon</v>
      </c>
      <c r="J4142" t="str">
        <f t="shared" si="387"/>
        <v>Thu</v>
      </c>
      <c r="K4142" t="str">
        <f t="shared" si="388"/>
        <v>2014-05-08</v>
      </c>
      <c r="L4142" s="39">
        <f t="shared" si="389"/>
        <v>0.71250000000145519</v>
      </c>
      <c r="M4142" s="19">
        <f>COUNTIF(Table1_3[Status], "Hired") / COUNTA(Table1_3[Status])</f>
        <v>0.6552734375</v>
      </c>
      <c r="N4142" s="27">
        <f t="shared" si="390"/>
        <v>41782.712500000001</v>
      </c>
      <c r="O4142" t="str">
        <f>TEXT(Table1_3[[#This Row],[Interview Taken on]],"MMM")</f>
        <v>May</v>
      </c>
    </row>
    <row r="4143" spans="1:15" x14ac:dyDescent="0.25">
      <c r="A4143">
        <v>541702</v>
      </c>
      <c r="B4143" s="3">
        <v>41774.318749999999</v>
      </c>
      <c r="C4143">
        <f t="shared" si="385"/>
        <v>1</v>
      </c>
      <c r="D4143" t="s">
        <v>7</v>
      </c>
      <c r="E4143" t="s">
        <v>8</v>
      </c>
      <c r="F4143" t="s">
        <v>201</v>
      </c>
      <c r="G4143" t="s">
        <v>12</v>
      </c>
      <c r="H4143">
        <v>12614</v>
      </c>
      <c r="I4143" t="str">
        <f t="shared" si="386"/>
        <v>Morning</v>
      </c>
      <c r="J4143" t="str">
        <f t="shared" si="387"/>
        <v>Thu</v>
      </c>
      <c r="K4143" t="str">
        <f t="shared" si="388"/>
        <v>2014-05-15</v>
      </c>
      <c r="L4143" s="39">
        <f t="shared" si="389"/>
        <v>0.31874999999854481</v>
      </c>
      <c r="M4143" s="19">
        <f>COUNTIF(Table1_3[Status], "Hired") / COUNTA(Table1_3[Status])</f>
        <v>0.6552734375</v>
      </c>
      <c r="N4143" s="27">
        <f t="shared" si="390"/>
        <v>41789.318749999999</v>
      </c>
      <c r="O4143" t="str">
        <f>TEXT(Table1_3[[#This Row],[Interview Taken on]],"MMM")</f>
        <v>May</v>
      </c>
    </row>
    <row r="4144" spans="1:15" x14ac:dyDescent="0.25">
      <c r="A4144">
        <v>783992</v>
      </c>
      <c r="B4144" s="3">
        <v>41774.317361111112</v>
      </c>
      <c r="C4144">
        <f t="shared" si="385"/>
        <v>0</v>
      </c>
      <c r="D4144" t="s">
        <v>13</v>
      </c>
      <c r="E4144" t="s">
        <v>38</v>
      </c>
      <c r="F4144" t="s">
        <v>201</v>
      </c>
      <c r="G4144" t="s">
        <v>12</v>
      </c>
      <c r="H4144">
        <v>12895</v>
      </c>
      <c r="I4144" t="str">
        <f t="shared" si="386"/>
        <v>Morning</v>
      </c>
      <c r="J4144" t="str">
        <f t="shared" si="387"/>
        <v>Thu</v>
      </c>
      <c r="K4144" t="str">
        <f t="shared" si="388"/>
        <v>2014-05-15</v>
      </c>
      <c r="L4144" s="39">
        <f t="shared" si="389"/>
        <v>0.31736111111240461</v>
      </c>
      <c r="M4144" s="19">
        <f>COUNTIF(Table1_3[Status], "Hired") / COUNTA(Table1_3[Status])</f>
        <v>0.6552734375</v>
      </c>
      <c r="N4144" s="27" t="str">
        <f t="shared" si="390"/>
        <v/>
      </c>
      <c r="O4144" t="str">
        <f>TEXT(Table1_3[[#This Row],[Interview Taken on]],"MMM")</f>
        <v>May</v>
      </c>
    </row>
    <row r="4145" spans="1:15" x14ac:dyDescent="0.25">
      <c r="A4145">
        <v>185279</v>
      </c>
      <c r="B4145" s="3">
        <v>41774.318055555559</v>
      </c>
      <c r="C4145">
        <f t="shared" si="385"/>
        <v>1</v>
      </c>
      <c r="D4145" t="s">
        <v>7</v>
      </c>
      <c r="E4145" t="s">
        <v>38</v>
      </c>
      <c r="F4145" t="s">
        <v>201</v>
      </c>
      <c r="G4145" t="s">
        <v>12</v>
      </c>
      <c r="H4145">
        <v>43019</v>
      </c>
      <c r="I4145" t="str">
        <f t="shared" si="386"/>
        <v>Morning</v>
      </c>
      <c r="J4145" t="str">
        <f t="shared" si="387"/>
        <v>Thu</v>
      </c>
      <c r="K4145" t="str">
        <f t="shared" si="388"/>
        <v>2014-05-15</v>
      </c>
      <c r="L4145" s="39">
        <f t="shared" si="389"/>
        <v>0.31805555555911269</v>
      </c>
      <c r="M4145" s="19">
        <f>COUNTIF(Table1_3[Status], "Hired") / COUNTA(Table1_3[Status])</f>
        <v>0.6552734375</v>
      </c>
      <c r="N4145" s="27">
        <f t="shared" si="390"/>
        <v>41789.318055555559</v>
      </c>
      <c r="O4145" t="str">
        <f>TEXT(Table1_3[[#This Row],[Interview Taken on]],"MMM")</f>
        <v>May</v>
      </c>
    </row>
    <row r="4146" spans="1:15" x14ac:dyDescent="0.25">
      <c r="A4146">
        <v>948017</v>
      </c>
      <c r="B4146" s="3">
        <v>41783.407638888886</v>
      </c>
      <c r="C4146">
        <f t="shared" si="385"/>
        <v>1</v>
      </c>
      <c r="D4146" t="s">
        <v>7</v>
      </c>
      <c r="E4146" t="s">
        <v>8</v>
      </c>
      <c r="F4146" t="s">
        <v>201</v>
      </c>
      <c r="G4146" t="s">
        <v>12</v>
      </c>
      <c r="H4146">
        <v>80756</v>
      </c>
      <c r="I4146" t="str">
        <f t="shared" si="386"/>
        <v>Morning</v>
      </c>
      <c r="J4146" t="str">
        <f t="shared" si="387"/>
        <v>Sat</v>
      </c>
      <c r="K4146" t="str">
        <f t="shared" si="388"/>
        <v>2014-05-24</v>
      </c>
      <c r="L4146" s="39">
        <f t="shared" si="389"/>
        <v>0.40763888888614019</v>
      </c>
      <c r="M4146" s="19">
        <f>COUNTIF(Table1_3[Status], "Hired") / COUNTA(Table1_3[Status])</f>
        <v>0.6552734375</v>
      </c>
      <c r="N4146" s="27">
        <f t="shared" si="390"/>
        <v>41798.407638888886</v>
      </c>
      <c r="O4146" t="str">
        <f>TEXT(Table1_3[[#This Row],[Interview Taken on]],"MMM")</f>
        <v>May</v>
      </c>
    </row>
    <row r="4147" spans="1:15" x14ac:dyDescent="0.25">
      <c r="A4147">
        <v>699051</v>
      </c>
      <c r="B4147" s="3">
        <v>41783.408333333333</v>
      </c>
      <c r="C4147">
        <f t="shared" si="385"/>
        <v>0</v>
      </c>
      <c r="D4147" t="s">
        <v>13</v>
      </c>
      <c r="E4147" t="s">
        <v>11</v>
      </c>
      <c r="F4147" t="s">
        <v>201</v>
      </c>
      <c r="G4147" t="s">
        <v>12</v>
      </c>
      <c r="H4147">
        <v>18985</v>
      </c>
      <c r="I4147" t="str">
        <f t="shared" si="386"/>
        <v>Morning</v>
      </c>
      <c r="J4147" t="str">
        <f t="shared" si="387"/>
        <v>Sat</v>
      </c>
      <c r="K4147" t="str">
        <f t="shared" si="388"/>
        <v>2014-05-24</v>
      </c>
      <c r="L4147" s="39">
        <f t="shared" si="389"/>
        <v>0.40833333333284827</v>
      </c>
      <c r="M4147" s="19">
        <f>COUNTIF(Table1_3[Status], "Hired") / COUNTA(Table1_3[Status])</f>
        <v>0.6552734375</v>
      </c>
      <c r="N4147" s="27" t="str">
        <f t="shared" si="390"/>
        <v/>
      </c>
      <c r="O4147" t="str">
        <f>TEXT(Table1_3[[#This Row],[Interview Taken on]],"MMM")</f>
        <v>May</v>
      </c>
    </row>
    <row r="4148" spans="1:15" x14ac:dyDescent="0.25">
      <c r="A4148">
        <v>103836</v>
      </c>
      <c r="B4148" s="3">
        <v>41783.410416666666</v>
      </c>
      <c r="C4148">
        <f t="shared" si="385"/>
        <v>1</v>
      </c>
      <c r="D4148" t="s">
        <v>7</v>
      </c>
      <c r="E4148" t="s">
        <v>8</v>
      </c>
      <c r="F4148" t="s">
        <v>201</v>
      </c>
      <c r="G4148" t="s">
        <v>12</v>
      </c>
      <c r="H4148">
        <v>34773</v>
      </c>
      <c r="I4148" t="str">
        <f t="shared" si="386"/>
        <v>Morning</v>
      </c>
      <c r="J4148" t="str">
        <f t="shared" si="387"/>
        <v>Sat</v>
      </c>
      <c r="K4148" t="str">
        <f t="shared" si="388"/>
        <v>2014-05-24</v>
      </c>
      <c r="L4148" s="39">
        <f t="shared" si="389"/>
        <v>0.41041666666569654</v>
      </c>
      <c r="M4148" s="19">
        <f>COUNTIF(Table1_3[Status], "Hired") / COUNTA(Table1_3[Status])</f>
        <v>0.6552734375</v>
      </c>
      <c r="N4148" s="27">
        <f t="shared" si="390"/>
        <v>41798.410416666666</v>
      </c>
      <c r="O4148" t="str">
        <f>TEXT(Table1_3[[#This Row],[Interview Taken on]],"MMM")</f>
        <v>May</v>
      </c>
    </row>
    <row r="4149" spans="1:15" x14ac:dyDescent="0.25">
      <c r="A4149">
        <v>206453</v>
      </c>
      <c r="B4149" s="3">
        <v>41789.585416666669</v>
      </c>
      <c r="C4149">
        <f t="shared" si="385"/>
        <v>1</v>
      </c>
      <c r="D4149" t="s">
        <v>7</v>
      </c>
      <c r="E4149" t="s">
        <v>8</v>
      </c>
      <c r="F4149" t="s">
        <v>201</v>
      </c>
      <c r="G4149" t="s">
        <v>25</v>
      </c>
      <c r="H4149">
        <v>30863</v>
      </c>
      <c r="I4149" t="str">
        <f t="shared" si="386"/>
        <v>Afternoon</v>
      </c>
      <c r="J4149" t="str">
        <f t="shared" si="387"/>
        <v>Fri</v>
      </c>
      <c r="K4149" t="str">
        <f t="shared" si="388"/>
        <v>2014-05-30</v>
      </c>
      <c r="L4149" s="39">
        <f t="shared" si="389"/>
        <v>0.58541666666860692</v>
      </c>
      <c r="M4149" s="19">
        <f>COUNTIF(Table1_3[Status], "Hired") / COUNTA(Table1_3[Status])</f>
        <v>0.6552734375</v>
      </c>
      <c r="N4149" s="27">
        <f t="shared" si="390"/>
        <v>41804.585416666669</v>
      </c>
      <c r="O4149" t="str">
        <f>TEXT(Table1_3[[#This Row],[Interview Taken on]],"MMM")</f>
        <v>May</v>
      </c>
    </row>
    <row r="4150" spans="1:15" x14ac:dyDescent="0.25">
      <c r="A4150">
        <v>837861</v>
      </c>
      <c r="B4150" s="3">
        <v>41789.586111111108</v>
      </c>
      <c r="C4150">
        <f t="shared" si="385"/>
        <v>1</v>
      </c>
      <c r="D4150" t="s">
        <v>7</v>
      </c>
      <c r="E4150" t="s">
        <v>8</v>
      </c>
      <c r="F4150" t="s">
        <v>201</v>
      </c>
      <c r="G4150" t="s">
        <v>25</v>
      </c>
      <c r="H4150">
        <v>50500</v>
      </c>
      <c r="I4150" t="str">
        <f t="shared" si="386"/>
        <v>Afternoon</v>
      </c>
      <c r="J4150" t="str">
        <f t="shared" si="387"/>
        <v>Fri</v>
      </c>
      <c r="K4150" t="str">
        <f t="shared" si="388"/>
        <v>2014-05-30</v>
      </c>
      <c r="L4150" s="39">
        <f t="shared" si="389"/>
        <v>0.58611111110803904</v>
      </c>
      <c r="M4150" s="19">
        <f>COUNTIF(Table1_3[Status], "Hired") / COUNTA(Table1_3[Status])</f>
        <v>0.6552734375</v>
      </c>
      <c r="N4150" s="27">
        <f t="shared" si="390"/>
        <v>41804.586111111108</v>
      </c>
      <c r="O4150" t="str">
        <f>TEXT(Table1_3[[#This Row],[Interview Taken on]],"MMM")</f>
        <v>May</v>
      </c>
    </row>
    <row r="4151" spans="1:15" x14ac:dyDescent="0.25">
      <c r="A4151">
        <v>163162</v>
      </c>
      <c r="B4151" s="3">
        <v>41796.645138888889</v>
      </c>
      <c r="C4151">
        <f t="shared" si="385"/>
        <v>1</v>
      </c>
      <c r="D4151" t="s">
        <v>7</v>
      </c>
      <c r="E4151" t="s">
        <v>11</v>
      </c>
      <c r="F4151" t="s">
        <v>201</v>
      </c>
      <c r="G4151" t="s">
        <v>25</v>
      </c>
      <c r="H4151">
        <v>15888</v>
      </c>
      <c r="I4151" t="str">
        <f t="shared" si="386"/>
        <v>Afternoon</v>
      </c>
      <c r="J4151" t="str">
        <f t="shared" si="387"/>
        <v>Fri</v>
      </c>
      <c r="K4151" t="str">
        <f t="shared" si="388"/>
        <v>2014-06-06</v>
      </c>
      <c r="L4151" s="39">
        <f t="shared" si="389"/>
        <v>0.64513888888905058</v>
      </c>
      <c r="M4151" s="19">
        <f>COUNTIF(Table1_3[Status], "Hired") / COUNTA(Table1_3[Status])</f>
        <v>0.6552734375</v>
      </c>
      <c r="N4151" s="27">
        <f t="shared" si="390"/>
        <v>41811.645138888889</v>
      </c>
      <c r="O4151" t="str">
        <f>TEXT(Table1_3[[#This Row],[Interview Taken on]],"MMM")</f>
        <v>Jun</v>
      </c>
    </row>
    <row r="4152" spans="1:15" x14ac:dyDescent="0.25">
      <c r="A4152">
        <v>550778</v>
      </c>
      <c r="B4152" s="3">
        <v>41802.366666666669</v>
      </c>
      <c r="C4152">
        <f t="shared" si="385"/>
        <v>1</v>
      </c>
      <c r="D4152" t="s">
        <v>7</v>
      </c>
      <c r="E4152" t="s">
        <v>11</v>
      </c>
      <c r="F4152" t="s">
        <v>201</v>
      </c>
      <c r="G4152" t="s">
        <v>12</v>
      </c>
      <c r="H4152">
        <v>95629</v>
      </c>
      <c r="I4152" t="str">
        <f t="shared" si="386"/>
        <v>Morning</v>
      </c>
      <c r="J4152" t="str">
        <f t="shared" si="387"/>
        <v>Thu</v>
      </c>
      <c r="K4152" t="str">
        <f t="shared" si="388"/>
        <v>2014-06-12</v>
      </c>
      <c r="L4152" s="39">
        <f t="shared" si="389"/>
        <v>0.36666666666860692</v>
      </c>
      <c r="M4152" s="19">
        <f>COUNTIF(Table1_3[Status], "Hired") / COUNTA(Table1_3[Status])</f>
        <v>0.6552734375</v>
      </c>
      <c r="N4152" s="27">
        <f t="shared" si="390"/>
        <v>41817.366666666669</v>
      </c>
      <c r="O4152" t="str">
        <f>TEXT(Table1_3[[#This Row],[Interview Taken on]],"MMM")</f>
        <v>Jun</v>
      </c>
    </row>
    <row r="4153" spans="1:15" x14ac:dyDescent="0.25">
      <c r="A4153">
        <v>519128</v>
      </c>
      <c r="B4153" s="3">
        <v>41816.84097222222</v>
      </c>
      <c r="C4153">
        <f t="shared" si="385"/>
        <v>0</v>
      </c>
      <c r="D4153" t="s">
        <v>13</v>
      </c>
      <c r="E4153" t="s">
        <v>8</v>
      </c>
      <c r="F4153" t="s">
        <v>201</v>
      </c>
      <c r="G4153" t="s">
        <v>25</v>
      </c>
      <c r="H4153">
        <v>19454</v>
      </c>
      <c r="I4153" t="str">
        <f t="shared" si="386"/>
        <v>Evening</v>
      </c>
      <c r="J4153" t="str">
        <f t="shared" si="387"/>
        <v>Thu</v>
      </c>
      <c r="K4153" t="str">
        <f t="shared" si="388"/>
        <v>2014-06-26</v>
      </c>
      <c r="L4153" s="39">
        <f t="shared" si="389"/>
        <v>0.84097222222044365</v>
      </c>
      <c r="M4153" s="19">
        <f>COUNTIF(Table1_3[Status], "Hired") / COUNTA(Table1_3[Status])</f>
        <v>0.6552734375</v>
      </c>
      <c r="N4153" s="27" t="str">
        <f t="shared" si="390"/>
        <v/>
      </c>
      <c r="O4153" t="str">
        <f>TEXT(Table1_3[[#This Row],[Interview Taken on]],"MMM")</f>
        <v>Jun</v>
      </c>
    </row>
    <row r="4154" spans="1:15" x14ac:dyDescent="0.25">
      <c r="A4154">
        <v>419081</v>
      </c>
      <c r="B4154" s="3">
        <v>41828.512499999997</v>
      </c>
      <c r="C4154">
        <f t="shared" si="385"/>
        <v>1</v>
      </c>
      <c r="D4154" t="s">
        <v>7</v>
      </c>
      <c r="E4154" t="s">
        <v>8</v>
      </c>
      <c r="F4154" t="s">
        <v>201</v>
      </c>
      <c r="G4154" t="s">
        <v>25</v>
      </c>
      <c r="H4154">
        <v>2668</v>
      </c>
      <c r="I4154" t="str">
        <f t="shared" si="386"/>
        <v>Afternoon</v>
      </c>
      <c r="J4154" t="str">
        <f t="shared" si="387"/>
        <v>Tue</v>
      </c>
      <c r="K4154" t="str">
        <f t="shared" si="388"/>
        <v>2014-07-08</v>
      </c>
      <c r="L4154" s="39">
        <f t="shared" si="389"/>
        <v>0.51249999999708962</v>
      </c>
      <c r="M4154" s="19">
        <f>COUNTIF(Table1_3[Status], "Hired") / COUNTA(Table1_3[Status])</f>
        <v>0.6552734375</v>
      </c>
      <c r="N4154" s="27">
        <f t="shared" si="390"/>
        <v>41843.512499999997</v>
      </c>
      <c r="O4154" t="str">
        <f>TEXT(Table1_3[[#This Row],[Interview Taken on]],"MMM")</f>
        <v>Jul</v>
      </c>
    </row>
    <row r="4155" spans="1:15" x14ac:dyDescent="0.25">
      <c r="A4155">
        <v>716401</v>
      </c>
      <c r="B4155" s="3">
        <v>41828.513194444444</v>
      </c>
      <c r="C4155">
        <f t="shared" si="385"/>
        <v>0</v>
      </c>
      <c r="D4155" t="s">
        <v>13</v>
      </c>
      <c r="E4155" t="s">
        <v>8</v>
      </c>
      <c r="F4155" t="s">
        <v>201</v>
      </c>
      <c r="G4155" t="s">
        <v>25</v>
      </c>
      <c r="H4155">
        <v>2008</v>
      </c>
      <c r="I4155" t="str">
        <f t="shared" si="386"/>
        <v>Afternoon</v>
      </c>
      <c r="J4155" t="str">
        <f t="shared" si="387"/>
        <v>Tue</v>
      </c>
      <c r="K4155" t="str">
        <f t="shared" si="388"/>
        <v>2014-07-08</v>
      </c>
      <c r="L4155" s="39">
        <f t="shared" si="389"/>
        <v>0.51319444444379769</v>
      </c>
      <c r="M4155" s="19">
        <f>COUNTIF(Table1_3[Status], "Hired") / COUNTA(Table1_3[Status])</f>
        <v>0.6552734375</v>
      </c>
      <c r="N4155" s="27" t="str">
        <f t="shared" si="390"/>
        <v/>
      </c>
      <c r="O4155" t="str">
        <f>TEXT(Table1_3[[#This Row],[Interview Taken on]],"MMM")</f>
        <v>Jul</v>
      </c>
    </row>
    <row r="4156" spans="1:15" x14ac:dyDescent="0.25">
      <c r="A4156">
        <v>142961</v>
      </c>
      <c r="B4156" s="3">
        <v>41830.368750000001</v>
      </c>
      <c r="C4156">
        <f t="shared" si="385"/>
        <v>0</v>
      </c>
      <c r="D4156" t="s">
        <v>13</v>
      </c>
      <c r="E4156" t="s">
        <v>8</v>
      </c>
      <c r="F4156" t="s">
        <v>201</v>
      </c>
      <c r="G4156" t="s">
        <v>25</v>
      </c>
      <c r="H4156">
        <v>11840</v>
      </c>
      <c r="I4156" t="str">
        <f t="shared" si="386"/>
        <v>Morning</v>
      </c>
      <c r="J4156" t="str">
        <f t="shared" si="387"/>
        <v>Thu</v>
      </c>
      <c r="K4156" t="str">
        <f t="shared" si="388"/>
        <v>2014-07-10</v>
      </c>
      <c r="L4156" s="39">
        <f t="shared" si="389"/>
        <v>0.36875000000145519</v>
      </c>
      <c r="M4156" s="19">
        <f>COUNTIF(Table1_3[Status], "Hired") / COUNTA(Table1_3[Status])</f>
        <v>0.6552734375</v>
      </c>
      <c r="N4156" s="27" t="str">
        <f t="shared" si="390"/>
        <v/>
      </c>
      <c r="O4156" t="str">
        <f>TEXT(Table1_3[[#This Row],[Interview Taken on]],"MMM")</f>
        <v>Jul</v>
      </c>
    </row>
    <row r="4157" spans="1:15" x14ac:dyDescent="0.25">
      <c r="A4157">
        <v>238407</v>
      </c>
      <c r="B4157" s="3">
        <v>41830.370833333334</v>
      </c>
      <c r="C4157">
        <f t="shared" si="385"/>
        <v>1</v>
      </c>
      <c r="D4157" t="s">
        <v>7</v>
      </c>
      <c r="E4157" t="s">
        <v>11</v>
      </c>
      <c r="F4157" t="s">
        <v>201</v>
      </c>
      <c r="G4157" t="s">
        <v>25</v>
      </c>
      <c r="H4157">
        <v>52278</v>
      </c>
      <c r="I4157" t="str">
        <f t="shared" si="386"/>
        <v>Morning</v>
      </c>
      <c r="J4157" t="str">
        <f t="shared" si="387"/>
        <v>Thu</v>
      </c>
      <c r="K4157" t="str">
        <f t="shared" si="388"/>
        <v>2014-07-10</v>
      </c>
      <c r="L4157" s="39">
        <f t="shared" si="389"/>
        <v>0.37083333333430346</v>
      </c>
      <c r="M4157" s="19">
        <f>COUNTIF(Table1_3[Status], "Hired") / COUNTA(Table1_3[Status])</f>
        <v>0.6552734375</v>
      </c>
      <c r="N4157" s="27">
        <f t="shared" si="390"/>
        <v>41845.370833333334</v>
      </c>
      <c r="O4157" t="str">
        <f>TEXT(Table1_3[[#This Row],[Interview Taken on]],"MMM")</f>
        <v>Jul</v>
      </c>
    </row>
    <row r="4158" spans="1:15" x14ac:dyDescent="0.25">
      <c r="A4158">
        <v>240004</v>
      </c>
      <c r="B4158" s="3">
        <v>41831.400694444441</v>
      </c>
      <c r="C4158">
        <f t="shared" si="385"/>
        <v>1</v>
      </c>
      <c r="D4158" t="s">
        <v>7</v>
      </c>
      <c r="E4158" t="s">
        <v>11</v>
      </c>
      <c r="F4158" t="s">
        <v>201</v>
      </c>
      <c r="G4158" t="s">
        <v>25</v>
      </c>
      <c r="H4158">
        <v>12991</v>
      </c>
      <c r="I4158" t="str">
        <f t="shared" si="386"/>
        <v>Morning</v>
      </c>
      <c r="J4158" t="str">
        <f t="shared" si="387"/>
        <v>Fri</v>
      </c>
      <c r="K4158" t="str">
        <f t="shared" si="388"/>
        <v>2014-07-11</v>
      </c>
      <c r="L4158" s="39">
        <f t="shared" si="389"/>
        <v>0.40069444444088731</v>
      </c>
      <c r="M4158" s="19">
        <f>COUNTIF(Table1_3[Status], "Hired") / COUNTA(Table1_3[Status])</f>
        <v>0.6552734375</v>
      </c>
      <c r="N4158" s="27">
        <f t="shared" si="390"/>
        <v>41846.400694444441</v>
      </c>
      <c r="O4158" t="str">
        <f>TEXT(Table1_3[[#This Row],[Interview Taken on]],"MMM")</f>
        <v>Jul</v>
      </c>
    </row>
    <row r="4159" spans="1:15" x14ac:dyDescent="0.25">
      <c r="A4159">
        <v>659234</v>
      </c>
      <c r="B4159" s="3">
        <v>41859.397222222222</v>
      </c>
      <c r="C4159">
        <f t="shared" si="385"/>
        <v>0</v>
      </c>
      <c r="D4159" t="s">
        <v>13</v>
      </c>
      <c r="E4159" t="s">
        <v>11</v>
      </c>
      <c r="F4159" t="s">
        <v>201</v>
      </c>
      <c r="G4159" t="s">
        <v>12</v>
      </c>
      <c r="H4159">
        <v>98590</v>
      </c>
      <c r="I4159" t="str">
        <f t="shared" si="386"/>
        <v>Morning</v>
      </c>
      <c r="J4159" t="str">
        <f t="shared" si="387"/>
        <v>Fri</v>
      </c>
      <c r="K4159" t="str">
        <f t="shared" si="388"/>
        <v>2014-08-08</v>
      </c>
      <c r="L4159" s="39">
        <f t="shared" si="389"/>
        <v>0.39722222222189885</v>
      </c>
      <c r="M4159" s="19">
        <f>COUNTIF(Table1_3[Status], "Hired") / COUNTA(Table1_3[Status])</f>
        <v>0.6552734375</v>
      </c>
      <c r="N4159" s="27" t="str">
        <f t="shared" si="390"/>
        <v/>
      </c>
      <c r="O4159" t="str">
        <f>TEXT(Table1_3[[#This Row],[Interview Taken on]],"MMM")</f>
        <v>Aug</v>
      </c>
    </row>
    <row r="4160" spans="1:15" x14ac:dyDescent="0.25">
      <c r="A4160">
        <v>664101</v>
      </c>
      <c r="B4160" s="3">
        <v>41859.397916666669</v>
      </c>
      <c r="C4160">
        <f t="shared" si="385"/>
        <v>1</v>
      </c>
      <c r="D4160" t="s">
        <v>7</v>
      </c>
      <c r="E4160" t="s">
        <v>11</v>
      </c>
      <c r="F4160" t="s">
        <v>201</v>
      </c>
      <c r="G4160" t="s">
        <v>12</v>
      </c>
      <c r="H4160">
        <v>41524</v>
      </c>
      <c r="I4160" t="str">
        <f t="shared" si="386"/>
        <v>Morning</v>
      </c>
      <c r="J4160" t="str">
        <f t="shared" si="387"/>
        <v>Fri</v>
      </c>
      <c r="K4160" t="str">
        <f t="shared" si="388"/>
        <v>2014-08-08</v>
      </c>
      <c r="L4160" s="39">
        <f t="shared" si="389"/>
        <v>0.39791666666860692</v>
      </c>
      <c r="M4160" s="19">
        <f>COUNTIF(Table1_3[Status], "Hired") / COUNTA(Table1_3[Status])</f>
        <v>0.6552734375</v>
      </c>
      <c r="N4160" s="27">
        <f t="shared" si="390"/>
        <v>41874.397916666669</v>
      </c>
      <c r="O4160" t="str">
        <f>TEXT(Table1_3[[#This Row],[Interview Taken on]],"MMM")</f>
        <v>Aug</v>
      </c>
    </row>
    <row r="4161" spans="1:15" x14ac:dyDescent="0.25">
      <c r="A4161">
        <v>184275</v>
      </c>
      <c r="B4161" s="3">
        <v>41863.40902777778</v>
      </c>
      <c r="C4161">
        <f t="shared" si="385"/>
        <v>1</v>
      </c>
      <c r="D4161" t="s">
        <v>7</v>
      </c>
      <c r="E4161" t="s">
        <v>8</v>
      </c>
      <c r="F4161" t="s">
        <v>201</v>
      </c>
      <c r="G4161" t="s">
        <v>25</v>
      </c>
      <c r="H4161">
        <v>23504</v>
      </c>
      <c r="I4161" t="str">
        <f t="shared" si="386"/>
        <v>Morning</v>
      </c>
      <c r="J4161" t="str">
        <f t="shared" si="387"/>
        <v>Tue</v>
      </c>
      <c r="K4161" t="str">
        <f t="shared" si="388"/>
        <v>2014-08-12</v>
      </c>
      <c r="L4161" s="39">
        <f t="shared" si="389"/>
        <v>0.40902777777955635</v>
      </c>
      <c r="M4161" s="19">
        <f>COUNTIF(Table1_3[Status], "Hired") / COUNTA(Table1_3[Status])</f>
        <v>0.6552734375</v>
      </c>
      <c r="N4161" s="27">
        <f t="shared" si="390"/>
        <v>41878.40902777778</v>
      </c>
      <c r="O4161" t="str">
        <f>TEXT(Table1_3[[#This Row],[Interview Taken on]],"MMM")</f>
        <v>Aug</v>
      </c>
    </row>
    <row r="4162" spans="1:15" x14ac:dyDescent="0.25">
      <c r="A4162">
        <v>818366</v>
      </c>
      <c r="B4162" s="3">
        <v>41863.409722222219</v>
      </c>
      <c r="C4162">
        <f t="shared" ref="C4162:C4225" si="391">IF(D4162="Hired",1,0)</f>
        <v>1</v>
      </c>
      <c r="D4162" t="s">
        <v>7</v>
      </c>
      <c r="E4162" t="s">
        <v>11</v>
      </c>
      <c r="F4162" t="s">
        <v>201</v>
      </c>
      <c r="G4162" t="s">
        <v>25</v>
      </c>
      <c r="H4162">
        <v>84015</v>
      </c>
      <c r="I4162" t="str">
        <f t="shared" ref="I4162:I4225" si="392">IF(AND(HOUR(B4162)&gt;=6, HOUR(B4162)&lt;12), "Morning",
   IF(AND(HOUR(B4162)&gt;=12, HOUR(B4162)&lt;18), "Afternoon",
   IF(AND(HOUR(B4162)&gt;=18, HOUR(B4162)&lt;24), "Evening", "Night")))</f>
        <v>Morning</v>
      </c>
      <c r="J4162" t="str">
        <f t="shared" ref="J4162:J4225" si="393">TEXT(B4162, "DDD")</f>
        <v>Tue</v>
      </c>
      <c r="K4162" t="str">
        <f t="shared" ref="K4162:K4225" si="394">TEXT(B4162, "YYYY-MM-DD")</f>
        <v>2014-08-12</v>
      </c>
      <c r="L4162" s="39">
        <f t="shared" ref="L4162:L4225" si="395">MOD(B4162,1)</f>
        <v>0.40972222221898846</v>
      </c>
      <c r="M4162" s="19">
        <f>COUNTIF(Table1_3[Status], "Hired") / COUNTA(Table1_3[Status])</f>
        <v>0.6552734375</v>
      </c>
      <c r="N4162" s="27">
        <f t="shared" ref="N4162:N4225" si="396">IF(D4162="Hired", B4162+15, "")</f>
        <v>41878.409722222219</v>
      </c>
      <c r="O4162" t="str">
        <f>TEXT(Table1_3[[#This Row],[Interview Taken on]],"MMM")</f>
        <v>Aug</v>
      </c>
    </row>
    <row r="4163" spans="1:15" x14ac:dyDescent="0.25">
      <c r="A4163">
        <v>55833</v>
      </c>
      <c r="B4163" s="3">
        <v>41874.59097222222</v>
      </c>
      <c r="C4163">
        <f t="shared" si="391"/>
        <v>1</v>
      </c>
      <c r="D4163" t="s">
        <v>7</v>
      </c>
      <c r="E4163" t="s">
        <v>8</v>
      </c>
      <c r="F4163" t="s">
        <v>201</v>
      </c>
      <c r="G4163" t="s">
        <v>12</v>
      </c>
      <c r="H4163">
        <v>88439</v>
      </c>
      <c r="I4163" t="str">
        <f t="shared" si="392"/>
        <v>Afternoon</v>
      </c>
      <c r="J4163" t="str">
        <f t="shared" si="393"/>
        <v>Sat</v>
      </c>
      <c r="K4163" t="str">
        <f t="shared" si="394"/>
        <v>2014-08-23</v>
      </c>
      <c r="L4163" s="39">
        <f t="shared" si="395"/>
        <v>0.59097222222044365</v>
      </c>
      <c r="M4163" s="19">
        <f>COUNTIF(Table1_3[Status], "Hired") / COUNTA(Table1_3[Status])</f>
        <v>0.6552734375</v>
      </c>
      <c r="N4163" s="27">
        <f t="shared" si="396"/>
        <v>41889.59097222222</v>
      </c>
      <c r="O4163" t="str">
        <f>TEXT(Table1_3[[#This Row],[Interview Taken on]],"MMM")</f>
        <v>Aug</v>
      </c>
    </row>
    <row r="4164" spans="1:15" x14ac:dyDescent="0.25">
      <c r="A4164">
        <v>603411</v>
      </c>
      <c r="B4164" s="3">
        <v>41874.59097222222</v>
      </c>
      <c r="C4164">
        <f t="shared" si="391"/>
        <v>1</v>
      </c>
      <c r="D4164" t="s">
        <v>7</v>
      </c>
      <c r="E4164" t="s">
        <v>11</v>
      </c>
      <c r="F4164" t="s">
        <v>201</v>
      </c>
      <c r="G4164" t="s">
        <v>12</v>
      </c>
      <c r="H4164">
        <v>12658</v>
      </c>
      <c r="I4164" t="str">
        <f t="shared" si="392"/>
        <v>Afternoon</v>
      </c>
      <c r="J4164" t="str">
        <f t="shared" si="393"/>
        <v>Sat</v>
      </c>
      <c r="K4164" t="str">
        <f t="shared" si="394"/>
        <v>2014-08-23</v>
      </c>
      <c r="L4164" s="39">
        <f t="shared" si="395"/>
        <v>0.59097222222044365</v>
      </c>
      <c r="M4164" s="19">
        <f>COUNTIF(Table1_3[Status], "Hired") / COUNTA(Table1_3[Status])</f>
        <v>0.6552734375</v>
      </c>
      <c r="N4164" s="27">
        <f t="shared" si="396"/>
        <v>41889.59097222222</v>
      </c>
      <c r="O4164" t="str">
        <f>TEXT(Table1_3[[#This Row],[Interview Taken on]],"MMM")</f>
        <v>Aug</v>
      </c>
    </row>
    <row r="4165" spans="1:15" x14ac:dyDescent="0.25">
      <c r="A4165">
        <v>232836</v>
      </c>
      <c r="B4165" s="3">
        <v>41880.59652777778</v>
      </c>
      <c r="C4165">
        <f t="shared" si="391"/>
        <v>0</v>
      </c>
      <c r="D4165" t="s">
        <v>13</v>
      </c>
      <c r="E4165" t="s">
        <v>11</v>
      </c>
      <c r="F4165" t="s">
        <v>201</v>
      </c>
      <c r="G4165" t="s">
        <v>12</v>
      </c>
      <c r="H4165">
        <v>66735</v>
      </c>
      <c r="I4165" t="str">
        <f t="shared" si="392"/>
        <v>Afternoon</v>
      </c>
      <c r="J4165" t="str">
        <f t="shared" si="393"/>
        <v>Fri</v>
      </c>
      <c r="K4165" t="str">
        <f t="shared" si="394"/>
        <v>2014-08-29</v>
      </c>
      <c r="L4165" s="39">
        <f t="shared" si="395"/>
        <v>0.59652777777955635</v>
      </c>
      <c r="M4165" s="19">
        <f>COUNTIF(Table1_3[Status], "Hired") / COUNTA(Table1_3[Status])</f>
        <v>0.6552734375</v>
      </c>
      <c r="N4165" s="27" t="str">
        <f t="shared" si="396"/>
        <v/>
      </c>
      <c r="O4165" t="str">
        <f>TEXT(Table1_3[[#This Row],[Interview Taken on]],"MMM")</f>
        <v>Aug</v>
      </c>
    </row>
    <row r="4166" spans="1:15" x14ac:dyDescent="0.25">
      <c r="A4166">
        <v>363571</v>
      </c>
      <c r="B4166" s="3">
        <v>41880.597916666666</v>
      </c>
      <c r="C4166">
        <f t="shared" si="391"/>
        <v>0</v>
      </c>
      <c r="D4166" t="s">
        <v>13</v>
      </c>
      <c r="E4166" t="s">
        <v>8</v>
      </c>
      <c r="F4166" t="s">
        <v>201</v>
      </c>
      <c r="G4166" t="s">
        <v>12</v>
      </c>
      <c r="H4166">
        <v>1635</v>
      </c>
      <c r="I4166" t="str">
        <f t="shared" si="392"/>
        <v>Afternoon</v>
      </c>
      <c r="J4166" t="str">
        <f t="shared" si="393"/>
        <v>Fri</v>
      </c>
      <c r="K4166" t="str">
        <f t="shared" si="394"/>
        <v>2014-08-29</v>
      </c>
      <c r="L4166" s="39">
        <f t="shared" si="395"/>
        <v>0.59791666666569654</v>
      </c>
      <c r="M4166" s="19">
        <f>COUNTIF(Table1_3[Status], "Hired") / COUNTA(Table1_3[Status])</f>
        <v>0.6552734375</v>
      </c>
      <c r="N4166" s="27" t="str">
        <f t="shared" si="396"/>
        <v/>
      </c>
      <c r="O4166" t="str">
        <f>TEXT(Table1_3[[#This Row],[Interview Taken on]],"MMM")</f>
        <v>Aug</v>
      </c>
    </row>
    <row r="4167" spans="1:15" x14ac:dyDescent="0.25">
      <c r="A4167">
        <v>58648</v>
      </c>
      <c r="B4167" s="3">
        <v>41880.597916666666</v>
      </c>
      <c r="C4167">
        <f t="shared" si="391"/>
        <v>1</v>
      </c>
      <c r="D4167" t="s">
        <v>7</v>
      </c>
      <c r="E4167" t="s">
        <v>11</v>
      </c>
      <c r="F4167" t="s">
        <v>201</v>
      </c>
      <c r="G4167" t="s">
        <v>12</v>
      </c>
      <c r="H4167">
        <v>63894</v>
      </c>
      <c r="I4167" t="str">
        <f t="shared" si="392"/>
        <v>Afternoon</v>
      </c>
      <c r="J4167" t="str">
        <f t="shared" si="393"/>
        <v>Fri</v>
      </c>
      <c r="K4167" t="str">
        <f t="shared" si="394"/>
        <v>2014-08-29</v>
      </c>
      <c r="L4167" s="39">
        <f t="shared" si="395"/>
        <v>0.59791666666569654</v>
      </c>
      <c r="M4167" s="19">
        <f>COUNTIF(Table1_3[Status], "Hired") / COUNTA(Table1_3[Status])</f>
        <v>0.6552734375</v>
      </c>
      <c r="N4167" s="27">
        <f t="shared" si="396"/>
        <v>41895.597916666666</v>
      </c>
      <c r="O4167" t="str">
        <f>TEXT(Table1_3[[#This Row],[Interview Taken on]],"MMM")</f>
        <v>Aug</v>
      </c>
    </row>
    <row r="4168" spans="1:15" x14ac:dyDescent="0.25">
      <c r="A4168">
        <v>347119</v>
      </c>
      <c r="B4168" s="3">
        <v>41768.397916666669</v>
      </c>
      <c r="C4168">
        <f t="shared" si="391"/>
        <v>1</v>
      </c>
      <c r="D4168" t="s">
        <v>7</v>
      </c>
      <c r="E4168" t="s">
        <v>11</v>
      </c>
      <c r="F4168" t="s">
        <v>205</v>
      </c>
      <c r="G4168" t="s">
        <v>20</v>
      </c>
      <c r="H4168">
        <v>74299</v>
      </c>
      <c r="I4168" t="str">
        <f t="shared" si="392"/>
        <v>Morning</v>
      </c>
      <c r="J4168" t="str">
        <f t="shared" si="393"/>
        <v>Fri</v>
      </c>
      <c r="K4168" t="str">
        <f t="shared" si="394"/>
        <v>2014-05-09</v>
      </c>
      <c r="L4168" s="39">
        <f t="shared" si="395"/>
        <v>0.39791666666860692</v>
      </c>
      <c r="M4168" s="19">
        <f>COUNTIF(Table1_3[Status], "Hired") / COUNTA(Table1_3[Status])</f>
        <v>0.6552734375</v>
      </c>
      <c r="N4168" s="27">
        <f t="shared" si="396"/>
        <v>41783.397916666669</v>
      </c>
      <c r="O4168" t="str">
        <f>TEXT(Table1_3[[#This Row],[Interview Taken on]],"MMM")</f>
        <v>May</v>
      </c>
    </row>
    <row r="4169" spans="1:15" x14ac:dyDescent="0.25">
      <c r="A4169">
        <v>902584</v>
      </c>
      <c r="B4169" s="3">
        <v>41771.652777777781</v>
      </c>
      <c r="C4169">
        <f t="shared" si="391"/>
        <v>0</v>
      </c>
      <c r="D4169" t="s">
        <v>13</v>
      </c>
      <c r="E4169" t="s">
        <v>11</v>
      </c>
      <c r="F4169" t="s">
        <v>205</v>
      </c>
      <c r="G4169" t="s">
        <v>20</v>
      </c>
      <c r="H4169">
        <v>60580</v>
      </c>
      <c r="I4169" t="str">
        <f t="shared" si="392"/>
        <v>Afternoon</v>
      </c>
      <c r="J4169" t="str">
        <f t="shared" si="393"/>
        <v>Mon</v>
      </c>
      <c r="K4169" t="str">
        <f t="shared" si="394"/>
        <v>2014-05-12</v>
      </c>
      <c r="L4169" s="39">
        <f t="shared" si="395"/>
        <v>0.65277777778101154</v>
      </c>
      <c r="M4169" s="19">
        <f>COUNTIF(Table1_3[Status], "Hired") / COUNTA(Table1_3[Status])</f>
        <v>0.6552734375</v>
      </c>
      <c r="N4169" s="27" t="str">
        <f t="shared" si="396"/>
        <v/>
      </c>
      <c r="O4169" t="str">
        <f>TEXT(Table1_3[[#This Row],[Interview Taken on]],"MMM")</f>
        <v>May</v>
      </c>
    </row>
    <row r="4170" spans="1:15" x14ac:dyDescent="0.25">
      <c r="A4170">
        <v>27825</v>
      </c>
      <c r="B4170" s="3">
        <v>41771.654166666667</v>
      </c>
      <c r="C4170">
        <f t="shared" si="391"/>
        <v>0</v>
      </c>
      <c r="D4170" t="s">
        <v>13</v>
      </c>
      <c r="E4170" t="s">
        <v>11</v>
      </c>
      <c r="F4170" t="s">
        <v>205</v>
      </c>
      <c r="G4170" t="s">
        <v>20</v>
      </c>
      <c r="H4170">
        <v>67267</v>
      </c>
      <c r="I4170" t="str">
        <f t="shared" si="392"/>
        <v>Afternoon</v>
      </c>
      <c r="J4170" t="str">
        <f t="shared" si="393"/>
        <v>Mon</v>
      </c>
      <c r="K4170" t="str">
        <f t="shared" si="394"/>
        <v>2014-05-12</v>
      </c>
      <c r="L4170" s="39">
        <f t="shared" si="395"/>
        <v>0.65416666666715173</v>
      </c>
      <c r="M4170" s="19">
        <f>COUNTIF(Table1_3[Status], "Hired") / COUNTA(Table1_3[Status])</f>
        <v>0.6552734375</v>
      </c>
      <c r="N4170" s="27" t="str">
        <f t="shared" si="396"/>
        <v/>
      </c>
      <c r="O4170" t="str">
        <f>TEXT(Table1_3[[#This Row],[Interview Taken on]],"MMM")</f>
        <v>May</v>
      </c>
    </row>
    <row r="4171" spans="1:15" x14ac:dyDescent="0.25">
      <c r="A4171">
        <v>832733</v>
      </c>
      <c r="B4171" s="3">
        <v>41816.413888888892</v>
      </c>
      <c r="C4171">
        <f t="shared" si="391"/>
        <v>1</v>
      </c>
      <c r="D4171" t="s">
        <v>7</v>
      </c>
      <c r="E4171" t="s">
        <v>8</v>
      </c>
      <c r="F4171" t="s">
        <v>205</v>
      </c>
      <c r="G4171" t="s">
        <v>20</v>
      </c>
      <c r="H4171">
        <v>41796</v>
      </c>
      <c r="I4171" t="str">
        <f t="shared" si="392"/>
        <v>Morning</v>
      </c>
      <c r="J4171" t="str">
        <f t="shared" si="393"/>
        <v>Thu</v>
      </c>
      <c r="K4171" t="str">
        <f t="shared" si="394"/>
        <v>2014-06-26</v>
      </c>
      <c r="L4171" s="39">
        <f t="shared" si="395"/>
        <v>0.41388888889196096</v>
      </c>
      <c r="M4171" s="19">
        <f>COUNTIF(Table1_3[Status], "Hired") / COUNTA(Table1_3[Status])</f>
        <v>0.6552734375</v>
      </c>
      <c r="N4171" s="27">
        <f t="shared" si="396"/>
        <v>41831.413888888892</v>
      </c>
      <c r="O4171" t="str">
        <f>TEXT(Table1_3[[#This Row],[Interview Taken on]],"MMM")</f>
        <v>Jun</v>
      </c>
    </row>
    <row r="4172" spans="1:15" x14ac:dyDescent="0.25">
      <c r="A4172">
        <v>939447</v>
      </c>
      <c r="B4172" s="3">
        <v>41816.414583333331</v>
      </c>
      <c r="C4172">
        <f t="shared" si="391"/>
        <v>0</v>
      </c>
      <c r="D4172" t="s">
        <v>13</v>
      </c>
      <c r="E4172" t="s">
        <v>38</v>
      </c>
      <c r="F4172" t="s">
        <v>205</v>
      </c>
      <c r="G4172" t="s">
        <v>20</v>
      </c>
      <c r="H4172">
        <v>80720</v>
      </c>
      <c r="I4172" t="str">
        <f t="shared" si="392"/>
        <v>Morning</v>
      </c>
      <c r="J4172" t="str">
        <f t="shared" si="393"/>
        <v>Thu</v>
      </c>
      <c r="K4172" t="str">
        <f t="shared" si="394"/>
        <v>2014-06-26</v>
      </c>
      <c r="L4172" s="39">
        <f t="shared" si="395"/>
        <v>0.41458333333139308</v>
      </c>
      <c r="M4172" s="19">
        <f>COUNTIF(Table1_3[Status], "Hired") / COUNTA(Table1_3[Status])</f>
        <v>0.6552734375</v>
      </c>
      <c r="N4172" s="27" t="str">
        <f t="shared" si="396"/>
        <v/>
      </c>
      <c r="O4172" t="str">
        <f>TEXT(Table1_3[[#This Row],[Interview Taken on]],"MMM")</f>
        <v>Jun</v>
      </c>
    </row>
    <row r="4173" spans="1:15" x14ac:dyDescent="0.25">
      <c r="A4173">
        <v>255041</v>
      </c>
      <c r="B4173" s="3">
        <v>41806.702777777777</v>
      </c>
      <c r="C4173">
        <f t="shared" si="391"/>
        <v>1</v>
      </c>
      <c r="D4173" t="s">
        <v>7</v>
      </c>
      <c r="E4173" t="s">
        <v>11</v>
      </c>
      <c r="F4173" t="s">
        <v>199</v>
      </c>
      <c r="G4173" t="s">
        <v>12</v>
      </c>
      <c r="H4173">
        <v>4107</v>
      </c>
      <c r="I4173" t="str">
        <f t="shared" si="392"/>
        <v>Afternoon</v>
      </c>
      <c r="J4173" t="str">
        <f t="shared" si="393"/>
        <v>Mon</v>
      </c>
      <c r="K4173" t="str">
        <f t="shared" si="394"/>
        <v>2014-06-16</v>
      </c>
      <c r="L4173" s="39">
        <f t="shared" si="395"/>
        <v>0.70277777777664596</v>
      </c>
      <c r="M4173" s="19">
        <f>COUNTIF(Table1_3[Status], "Hired") / COUNTA(Table1_3[Status])</f>
        <v>0.6552734375</v>
      </c>
      <c r="N4173" s="27">
        <f t="shared" si="396"/>
        <v>41821.702777777777</v>
      </c>
      <c r="O4173" t="str">
        <f>TEXT(Table1_3[[#This Row],[Interview Taken on]],"MMM")</f>
        <v>Jun</v>
      </c>
    </row>
    <row r="4174" spans="1:15" x14ac:dyDescent="0.25">
      <c r="A4174">
        <v>214501</v>
      </c>
      <c r="B4174" s="3">
        <v>41789.657638888886</v>
      </c>
      <c r="C4174">
        <f t="shared" si="391"/>
        <v>0</v>
      </c>
      <c r="D4174" t="s">
        <v>13</v>
      </c>
      <c r="E4174" t="s">
        <v>11</v>
      </c>
      <c r="F4174" t="s">
        <v>201</v>
      </c>
      <c r="G4174" t="s">
        <v>18</v>
      </c>
      <c r="H4174">
        <v>46041</v>
      </c>
      <c r="I4174" t="str">
        <f t="shared" si="392"/>
        <v>Afternoon</v>
      </c>
      <c r="J4174" t="str">
        <f t="shared" si="393"/>
        <v>Fri</v>
      </c>
      <c r="K4174" t="str">
        <f t="shared" si="394"/>
        <v>2014-05-30</v>
      </c>
      <c r="L4174" s="39">
        <f t="shared" si="395"/>
        <v>0.65763888888614019</v>
      </c>
      <c r="M4174" s="19">
        <f>COUNTIF(Table1_3[Status], "Hired") / COUNTA(Table1_3[Status])</f>
        <v>0.6552734375</v>
      </c>
      <c r="N4174" s="27" t="str">
        <f t="shared" si="396"/>
        <v/>
      </c>
      <c r="O4174" t="str">
        <f>TEXT(Table1_3[[#This Row],[Interview Taken on]],"MMM")</f>
        <v>May</v>
      </c>
    </row>
    <row r="4175" spans="1:15" x14ac:dyDescent="0.25">
      <c r="A4175">
        <v>75454</v>
      </c>
      <c r="B4175" s="3">
        <v>41796.432638888888</v>
      </c>
      <c r="C4175">
        <f t="shared" si="391"/>
        <v>1</v>
      </c>
      <c r="D4175" t="s">
        <v>7</v>
      </c>
      <c r="E4175" t="s">
        <v>8</v>
      </c>
      <c r="F4175" t="s">
        <v>201</v>
      </c>
      <c r="G4175" t="s">
        <v>18</v>
      </c>
      <c r="H4175">
        <v>88514</v>
      </c>
      <c r="I4175" t="str">
        <f t="shared" si="392"/>
        <v>Morning</v>
      </c>
      <c r="J4175" t="str">
        <f t="shared" si="393"/>
        <v>Fri</v>
      </c>
      <c r="K4175" t="str">
        <f t="shared" si="394"/>
        <v>2014-06-06</v>
      </c>
      <c r="L4175" s="39">
        <f t="shared" si="395"/>
        <v>0.43263888888759539</v>
      </c>
      <c r="M4175" s="19">
        <f>COUNTIF(Table1_3[Status], "Hired") / COUNTA(Table1_3[Status])</f>
        <v>0.6552734375</v>
      </c>
      <c r="N4175" s="27">
        <f t="shared" si="396"/>
        <v>41811.432638888888</v>
      </c>
      <c r="O4175" t="str">
        <f>TEXT(Table1_3[[#This Row],[Interview Taken on]],"MMM")</f>
        <v>Jun</v>
      </c>
    </row>
    <row r="4176" spans="1:15" x14ac:dyDescent="0.25">
      <c r="A4176">
        <v>500425</v>
      </c>
      <c r="B4176" s="3">
        <v>41796.730555555558</v>
      </c>
      <c r="C4176">
        <f t="shared" si="391"/>
        <v>0</v>
      </c>
      <c r="D4176" t="s">
        <v>13</v>
      </c>
      <c r="E4176" t="s">
        <v>8</v>
      </c>
      <c r="F4176" t="s">
        <v>201</v>
      </c>
      <c r="G4176" t="s">
        <v>10</v>
      </c>
      <c r="H4176">
        <v>36170</v>
      </c>
      <c r="I4176" t="str">
        <f t="shared" si="392"/>
        <v>Afternoon</v>
      </c>
      <c r="J4176" t="str">
        <f t="shared" si="393"/>
        <v>Fri</v>
      </c>
      <c r="K4176" t="str">
        <f t="shared" si="394"/>
        <v>2014-06-06</v>
      </c>
      <c r="L4176" s="39">
        <f t="shared" si="395"/>
        <v>0.7305555555576575</v>
      </c>
      <c r="M4176" s="19">
        <f>COUNTIF(Table1_3[Status], "Hired") / COUNTA(Table1_3[Status])</f>
        <v>0.6552734375</v>
      </c>
      <c r="N4176" s="27" t="str">
        <f t="shared" si="396"/>
        <v/>
      </c>
      <c r="O4176" t="str">
        <f>TEXT(Table1_3[[#This Row],[Interview Taken on]],"MMM")</f>
        <v>Jun</v>
      </c>
    </row>
    <row r="4177" spans="1:15" x14ac:dyDescent="0.25">
      <c r="A4177">
        <v>500314</v>
      </c>
      <c r="B4177" s="3">
        <v>41862.9375</v>
      </c>
      <c r="C4177">
        <f t="shared" si="391"/>
        <v>0</v>
      </c>
      <c r="D4177" t="s">
        <v>13</v>
      </c>
      <c r="E4177" t="s">
        <v>8</v>
      </c>
      <c r="F4177" t="s">
        <v>203</v>
      </c>
      <c r="G4177" t="s">
        <v>22</v>
      </c>
      <c r="H4177">
        <v>50952</v>
      </c>
      <c r="I4177" t="str">
        <f t="shared" si="392"/>
        <v>Evening</v>
      </c>
      <c r="J4177" t="str">
        <f t="shared" si="393"/>
        <v>Mon</v>
      </c>
      <c r="K4177" t="str">
        <f t="shared" si="394"/>
        <v>2014-08-11</v>
      </c>
      <c r="L4177" s="39">
        <f t="shared" si="395"/>
        <v>0.9375</v>
      </c>
      <c r="M4177" s="19">
        <f>COUNTIF(Table1_3[Status], "Hired") / COUNTA(Table1_3[Status])</f>
        <v>0.6552734375</v>
      </c>
      <c r="N4177" s="27" t="str">
        <f t="shared" si="396"/>
        <v/>
      </c>
      <c r="O4177" t="str">
        <f>TEXT(Table1_3[[#This Row],[Interview Taken on]],"MMM")</f>
        <v>Aug</v>
      </c>
    </row>
    <row r="4178" spans="1:15" x14ac:dyDescent="0.25">
      <c r="A4178">
        <v>678447</v>
      </c>
      <c r="B4178" s="3">
        <v>41862.9375</v>
      </c>
      <c r="C4178">
        <f t="shared" si="391"/>
        <v>0</v>
      </c>
      <c r="D4178" t="s">
        <v>13</v>
      </c>
      <c r="E4178" t="s">
        <v>38</v>
      </c>
      <c r="F4178" t="s">
        <v>203</v>
      </c>
      <c r="G4178" t="s">
        <v>22</v>
      </c>
      <c r="H4178">
        <v>93306</v>
      </c>
      <c r="I4178" t="str">
        <f t="shared" si="392"/>
        <v>Evening</v>
      </c>
      <c r="J4178" t="str">
        <f t="shared" si="393"/>
        <v>Mon</v>
      </c>
      <c r="K4178" t="str">
        <f t="shared" si="394"/>
        <v>2014-08-11</v>
      </c>
      <c r="L4178" s="39">
        <f t="shared" si="395"/>
        <v>0.9375</v>
      </c>
      <c r="M4178" s="19">
        <f>COUNTIF(Table1_3[Status], "Hired") / COUNTA(Table1_3[Status])</f>
        <v>0.6552734375</v>
      </c>
      <c r="N4178" s="27" t="str">
        <f t="shared" si="396"/>
        <v/>
      </c>
      <c r="O4178" t="str">
        <f>TEXT(Table1_3[[#This Row],[Interview Taken on]],"MMM")</f>
        <v>Aug</v>
      </c>
    </row>
    <row r="4179" spans="1:15" x14ac:dyDescent="0.25">
      <c r="A4179">
        <v>920049</v>
      </c>
      <c r="B4179" s="3">
        <v>41852.595833333333</v>
      </c>
      <c r="C4179">
        <f t="shared" si="391"/>
        <v>0</v>
      </c>
      <c r="D4179" t="s">
        <v>13</v>
      </c>
      <c r="E4179" t="s">
        <v>11</v>
      </c>
      <c r="F4179" t="s">
        <v>205</v>
      </c>
      <c r="G4179" t="s">
        <v>12</v>
      </c>
      <c r="H4179">
        <v>52934</v>
      </c>
      <c r="I4179" t="str">
        <f t="shared" si="392"/>
        <v>Afternoon</v>
      </c>
      <c r="J4179" t="str">
        <f t="shared" si="393"/>
        <v>Fri</v>
      </c>
      <c r="K4179" t="str">
        <f t="shared" si="394"/>
        <v>2014-08-01</v>
      </c>
      <c r="L4179" s="39">
        <f t="shared" si="395"/>
        <v>0.59583333333284827</v>
      </c>
      <c r="M4179" s="19">
        <f>COUNTIF(Table1_3[Status], "Hired") / COUNTA(Table1_3[Status])</f>
        <v>0.6552734375</v>
      </c>
      <c r="N4179" s="27" t="str">
        <f t="shared" si="396"/>
        <v/>
      </c>
      <c r="O4179" t="str">
        <f>TEXT(Table1_3[[#This Row],[Interview Taken on]],"MMM")</f>
        <v>Aug</v>
      </c>
    </row>
    <row r="4180" spans="1:15" x14ac:dyDescent="0.25">
      <c r="A4180">
        <v>990597</v>
      </c>
      <c r="B4180" s="3">
        <v>41852.734027777777</v>
      </c>
      <c r="C4180">
        <f t="shared" si="391"/>
        <v>1</v>
      </c>
      <c r="D4180" t="s">
        <v>7</v>
      </c>
      <c r="E4180" t="s">
        <v>11</v>
      </c>
      <c r="F4180" t="s">
        <v>205</v>
      </c>
      <c r="G4180" t="s">
        <v>12</v>
      </c>
      <c r="H4180">
        <v>24433</v>
      </c>
      <c r="I4180" t="str">
        <f t="shared" si="392"/>
        <v>Afternoon</v>
      </c>
      <c r="J4180" t="str">
        <f t="shared" si="393"/>
        <v>Fri</v>
      </c>
      <c r="K4180" t="str">
        <f t="shared" si="394"/>
        <v>2014-08-01</v>
      </c>
      <c r="L4180" s="39">
        <f t="shared" si="395"/>
        <v>0.73402777777664596</v>
      </c>
      <c r="M4180" s="19">
        <f>COUNTIF(Table1_3[Status], "Hired") / COUNTA(Table1_3[Status])</f>
        <v>0.6552734375</v>
      </c>
      <c r="N4180" s="27">
        <f t="shared" si="396"/>
        <v>41867.734027777777</v>
      </c>
      <c r="O4180" t="str">
        <f>TEXT(Table1_3[[#This Row],[Interview Taken on]],"MMM")</f>
        <v>Aug</v>
      </c>
    </row>
    <row r="4181" spans="1:15" x14ac:dyDescent="0.25">
      <c r="A4181">
        <v>611996</v>
      </c>
      <c r="B4181" s="3">
        <v>41852.73541666667</v>
      </c>
      <c r="C4181">
        <f t="shared" si="391"/>
        <v>0</v>
      </c>
      <c r="D4181" t="s">
        <v>13</v>
      </c>
      <c r="E4181" t="s">
        <v>8</v>
      </c>
      <c r="F4181" t="s">
        <v>205</v>
      </c>
      <c r="G4181" t="s">
        <v>12</v>
      </c>
      <c r="H4181">
        <v>60038</v>
      </c>
      <c r="I4181" t="str">
        <f t="shared" si="392"/>
        <v>Afternoon</v>
      </c>
      <c r="J4181" t="str">
        <f t="shared" si="393"/>
        <v>Fri</v>
      </c>
      <c r="K4181" t="str">
        <f t="shared" si="394"/>
        <v>2014-08-01</v>
      </c>
      <c r="L4181" s="39">
        <f t="shared" si="395"/>
        <v>0.73541666667006211</v>
      </c>
      <c r="M4181" s="19">
        <f>COUNTIF(Table1_3[Status], "Hired") / COUNTA(Table1_3[Status])</f>
        <v>0.6552734375</v>
      </c>
      <c r="N4181" s="27" t="str">
        <f t="shared" si="396"/>
        <v/>
      </c>
      <c r="O4181" t="str">
        <f>TEXT(Table1_3[[#This Row],[Interview Taken on]],"MMM")</f>
        <v>Aug</v>
      </c>
    </row>
    <row r="4182" spans="1:15" x14ac:dyDescent="0.25">
      <c r="A4182">
        <v>380112</v>
      </c>
      <c r="B4182" s="3">
        <v>41852.736805555556</v>
      </c>
      <c r="C4182">
        <f t="shared" si="391"/>
        <v>1</v>
      </c>
      <c r="D4182" t="s">
        <v>7</v>
      </c>
      <c r="E4182" t="s">
        <v>11</v>
      </c>
      <c r="F4182" t="s">
        <v>205</v>
      </c>
      <c r="G4182" t="s">
        <v>12</v>
      </c>
      <c r="H4182">
        <v>33740</v>
      </c>
      <c r="I4182" t="str">
        <f t="shared" si="392"/>
        <v>Afternoon</v>
      </c>
      <c r="J4182" t="str">
        <f t="shared" si="393"/>
        <v>Fri</v>
      </c>
      <c r="K4182" t="str">
        <f t="shared" si="394"/>
        <v>2014-08-01</v>
      </c>
      <c r="L4182" s="39">
        <f t="shared" si="395"/>
        <v>0.73680555555620231</v>
      </c>
      <c r="M4182" s="19">
        <f>COUNTIF(Table1_3[Status], "Hired") / COUNTA(Table1_3[Status])</f>
        <v>0.6552734375</v>
      </c>
      <c r="N4182" s="27">
        <f t="shared" si="396"/>
        <v>41867.736805555556</v>
      </c>
      <c r="O4182" t="str">
        <f>TEXT(Table1_3[[#This Row],[Interview Taken on]],"MMM")</f>
        <v>Aug</v>
      </c>
    </row>
    <row r="4183" spans="1:15" x14ac:dyDescent="0.25">
      <c r="A4183">
        <v>555507</v>
      </c>
      <c r="B4183" s="3">
        <v>41856.567361111112</v>
      </c>
      <c r="C4183">
        <f t="shared" si="391"/>
        <v>1</v>
      </c>
      <c r="D4183" t="s">
        <v>7</v>
      </c>
      <c r="E4183" t="s">
        <v>8</v>
      </c>
      <c r="F4183" t="s">
        <v>205</v>
      </c>
      <c r="G4183" t="s">
        <v>12</v>
      </c>
      <c r="H4183">
        <v>71637</v>
      </c>
      <c r="I4183" t="str">
        <f t="shared" si="392"/>
        <v>Afternoon</v>
      </c>
      <c r="J4183" t="str">
        <f t="shared" si="393"/>
        <v>Tue</v>
      </c>
      <c r="K4183" t="str">
        <f t="shared" si="394"/>
        <v>2014-08-05</v>
      </c>
      <c r="L4183" s="39">
        <f t="shared" si="395"/>
        <v>0.56736111111240461</v>
      </c>
      <c r="M4183" s="19">
        <f>COUNTIF(Table1_3[Status], "Hired") / COUNTA(Table1_3[Status])</f>
        <v>0.6552734375</v>
      </c>
      <c r="N4183" s="27">
        <f t="shared" si="396"/>
        <v>41871.567361111112</v>
      </c>
      <c r="O4183" t="str">
        <f>TEXT(Table1_3[[#This Row],[Interview Taken on]],"MMM")</f>
        <v>Aug</v>
      </c>
    </row>
    <row r="4184" spans="1:15" x14ac:dyDescent="0.25">
      <c r="A4184">
        <v>174767</v>
      </c>
      <c r="B4184" s="3">
        <v>41856.568055555559</v>
      </c>
      <c r="C4184">
        <f t="shared" si="391"/>
        <v>1</v>
      </c>
      <c r="D4184" t="s">
        <v>7</v>
      </c>
      <c r="E4184" t="s">
        <v>8</v>
      </c>
      <c r="F4184" t="s">
        <v>205</v>
      </c>
      <c r="G4184" t="s">
        <v>12</v>
      </c>
      <c r="H4184">
        <v>40992</v>
      </c>
      <c r="I4184" t="str">
        <f t="shared" si="392"/>
        <v>Afternoon</v>
      </c>
      <c r="J4184" t="str">
        <f t="shared" si="393"/>
        <v>Tue</v>
      </c>
      <c r="K4184" t="str">
        <f t="shared" si="394"/>
        <v>2014-08-05</v>
      </c>
      <c r="L4184" s="39">
        <f t="shared" si="395"/>
        <v>0.56805555555911269</v>
      </c>
      <c r="M4184" s="19">
        <f>COUNTIF(Table1_3[Status], "Hired") / COUNTA(Table1_3[Status])</f>
        <v>0.6552734375</v>
      </c>
      <c r="N4184" s="27">
        <f t="shared" si="396"/>
        <v>41871.568055555559</v>
      </c>
      <c r="O4184" t="str">
        <f>TEXT(Table1_3[[#This Row],[Interview Taken on]],"MMM")</f>
        <v>Aug</v>
      </c>
    </row>
    <row r="4185" spans="1:15" x14ac:dyDescent="0.25">
      <c r="A4185">
        <v>96895</v>
      </c>
      <c r="B4185" s="3">
        <v>41857.505555555559</v>
      </c>
      <c r="C4185">
        <f t="shared" si="391"/>
        <v>0</v>
      </c>
      <c r="D4185" t="s">
        <v>13</v>
      </c>
      <c r="E4185" t="s">
        <v>8</v>
      </c>
      <c r="F4185" t="s">
        <v>205</v>
      </c>
      <c r="G4185" t="s">
        <v>12</v>
      </c>
      <c r="H4185">
        <v>83569</v>
      </c>
      <c r="I4185" t="str">
        <f t="shared" si="392"/>
        <v>Afternoon</v>
      </c>
      <c r="J4185" t="str">
        <f t="shared" si="393"/>
        <v>Wed</v>
      </c>
      <c r="K4185" t="str">
        <f t="shared" si="394"/>
        <v>2014-08-06</v>
      </c>
      <c r="L4185" s="39">
        <f t="shared" si="395"/>
        <v>0.50555555555911269</v>
      </c>
      <c r="M4185" s="19">
        <f>COUNTIF(Table1_3[Status], "Hired") / COUNTA(Table1_3[Status])</f>
        <v>0.6552734375</v>
      </c>
      <c r="N4185" s="27" t="str">
        <f t="shared" si="396"/>
        <v/>
      </c>
      <c r="O4185" t="str">
        <f>TEXT(Table1_3[[#This Row],[Interview Taken on]],"MMM")</f>
        <v>Aug</v>
      </c>
    </row>
    <row r="4186" spans="1:15" x14ac:dyDescent="0.25">
      <c r="A4186">
        <v>711793</v>
      </c>
      <c r="B4186" s="3">
        <v>41857.506249999999</v>
      </c>
      <c r="C4186">
        <f t="shared" si="391"/>
        <v>1</v>
      </c>
      <c r="D4186" t="s">
        <v>7</v>
      </c>
      <c r="E4186" t="s">
        <v>8</v>
      </c>
      <c r="F4186" t="s">
        <v>205</v>
      </c>
      <c r="G4186" t="s">
        <v>12</v>
      </c>
      <c r="H4186">
        <v>64853</v>
      </c>
      <c r="I4186" t="str">
        <f t="shared" si="392"/>
        <v>Afternoon</v>
      </c>
      <c r="J4186" t="str">
        <f t="shared" si="393"/>
        <v>Wed</v>
      </c>
      <c r="K4186" t="str">
        <f t="shared" si="394"/>
        <v>2014-08-06</v>
      </c>
      <c r="L4186" s="39">
        <f t="shared" si="395"/>
        <v>0.50624999999854481</v>
      </c>
      <c r="M4186" s="19">
        <f>COUNTIF(Table1_3[Status], "Hired") / COUNTA(Table1_3[Status])</f>
        <v>0.6552734375</v>
      </c>
      <c r="N4186" s="27">
        <f t="shared" si="396"/>
        <v>41872.506249999999</v>
      </c>
      <c r="O4186" t="str">
        <f>TEXT(Table1_3[[#This Row],[Interview Taken on]],"MMM")</f>
        <v>Aug</v>
      </c>
    </row>
    <row r="4187" spans="1:15" x14ac:dyDescent="0.25">
      <c r="A4187">
        <v>638645</v>
      </c>
      <c r="B4187" s="3">
        <v>41857.506944444445</v>
      </c>
      <c r="C4187">
        <f t="shared" si="391"/>
        <v>0</v>
      </c>
      <c r="D4187" t="s">
        <v>13</v>
      </c>
      <c r="E4187" t="s">
        <v>8</v>
      </c>
      <c r="F4187" t="s">
        <v>205</v>
      </c>
      <c r="G4187" t="s">
        <v>12</v>
      </c>
      <c r="H4187">
        <v>71536</v>
      </c>
      <c r="I4187" t="str">
        <f t="shared" si="392"/>
        <v>Afternoon</v>
      </c>
      <c r="J4187" t="str">
        <f t="shared" si="393"/>
        <v>Wed</v>
      </c>
      <c r="K4187" t="str">
        <f t="shared" si="394"/>
        <v>2014-08-06</v>
      </c>
      <c r="L4187" s="39">
        <f t="shared" si="395"/>
        <v>0.50694444444525288</v>
      </c>
      <c r="M4187" s="19">
        <f>COUNTIF(Table1_3[Status], "Hired") / COUNTA(Table1_3[Status])</f>
        <v>0.6552734375</v>
      </c>
      <c r="N4187" s="27" t="str">
        <f t="shared" si="396"/>
        <v/>
      </c>
      <c r="O4187" t="str">
        <f>TEXT(Table1_3[[#This Row],[Interview Taken on]],"MMM")</f>
        <v>Aug</v>
      </c>
    </row>
    <row r="4188" spans="1:15" x14ac:dyDescent="0.25">
      <c r="A4188">
        <v>571572</v>
      </c>
      <c r="B4188" s="3">
        <v>41857.507638888892</v>
      </c>
      <c r="C4188">
        <f t="shared" si="391"/>
        <v>1</v>
      </c>
      <c r="D4188" t="s">
        <v>7</v>
      </c>
      <c r="E4188" t="s">
        <v>8</v>
      </c>
      <c r="F4188" t="s">
        <v>205</v>
      </c>
      <c r="G4188" t="s">
        <v>12</v>
      </c>
      <c r="H4188">
        <v>25710</v>
      </c>
      <c r="I4188" t="str">
        <f t="shared" si="392"/>
        <v>Afternoon</v>
      </c>
      <c r="J4188" t="str">
        <f t="shared" si="393"/>
        <v>Wed</v>
      </c>
      <c r="K4188" t="str">
        <f t="shared" si="394"/>
        <v>2014-08-06</v>
      </c>
      <c r="L4188" s="39">
        <f t="shared" si="395"/>
        <v>0.50763888889196096</v>
      </c>
      <c r="M4188" s="19">
        <f>COUNTIF(Table1_3[Status], "Hired") / COUNTA(Table1_3[Status])</f>
        <v>0.6552734375</v>
      </c>
      <c r="N4188" s="27">
        <f t="shared" si="396"/>
        <v>41872.507638888892</v>
      </c>
      <c r="O4188" t="str">
        <f>TEXT(Table1_3[[#This Row],[Interview Taken on]],"MMM")</f>
        <v>Aug</v>
      </c>
    </row>
    <row r="4189" spans="1:15" x14ac:dyDescent="0.25">
      <c r="A4189">
        <v>826990</v>
      </c>
      <c r="B4189" s="3">
        <v>41857.508333333331</v>
      </c>
      <c r="C4189">
        <f t="shared" si="391"/>
        <v>0</v>
      </c>
      <c r="D4189" t="s">
        <v>13</v>
      </c>
      <c r="E4189" t="s">
        <v>8</v>
      </c>
      <c r="F4189" t="s">
        <v>205</v>
      </c>
      <c r="G4189" t="s">
        <v>12</v>
      </c>
      <c r="H4189">
        <v>31730</v>
      </c>
      <c r="I4189" t="str">
        <f t="shared" si="392"/>
        <v>Afternoon</v>
      </c>
      <c r="J4189" t="str">
        <f t="shared" si="393"/>
        <v>Wed</v>
      </c>
      <c r="K4189" t="str">
        <f t="shared" si="394"/>
        <v>2014-08-06</v>
      </c>
      <c r="L4189" s="39">
        <f t="shared" si="395"/>
        <v>0.50833333333139308</v>
      </c>
      <c r="M4189" s="19">
        <f>COUNTIF(Table1_3[Status], "Hired") / COUNTA(Table1_3[Status])</f>
        <v>0.6552734375</v>
      </c>
      <c r="N4189" s="27" t="str">
        <f t="shared" si="396"/>
        <v/>
      </c>
      <c r="O4189" t="str">
        <f>TEXT(Table1_3[[#This Row],[Interview Taken on]],"MMM")</f>
        <v>Aug</v>
      </c>
    </row>
    <row r="4190" spans="1:15" x14ac:dyDescent="0.25">
      <c r="A4190">
        <v>262440</v>
      </c>
      <c r="B4190" s="3">
        <v>41785.4</v>
      </c>
      <c r="C4190">
        <f t="shared" si="391"/>
        <v>0</v>
      </c>
      <c r="D4190" t="s">
        <v>13</v>
      </c>
      <c r="E4190" t="s">
        <v>11</v>
      </c>
      <c r="F4190" t="s">
        <v>198</v>
      </c>
      <c r="G4190" t="s">
        <v>34</v>
      </c>
      <c r="H4190">
        <v>75095</v>
      </c>
      <c r="I4190" t="str">
        <f t="shared" si="392"/>
        <v>Morning</v>
      </c>
      <c r="J4190" t="str">
        <f t="shared" si="393"/>
        <v>Mon</v>
      </c>
      <c r="K4190" t="str">
        <f t="shared" si="394"/>
        <v>2014-05-26</v>
      </c>
      <c r="L4190" s="39">
        <f t="shared" si="395"/>
        <v>0.40000000000145519</v>
      </c>
      <c r="M4190" s="19">
        <f>COUNTIF(Table1_3[Status], "Hired") / COUNTA(Table1_3[Status])</f>
        <v>0.6552734375</v>
      </c>
      <c r="N4190" s="27" t="str">
        <f t="shared" si="396"/>
        <v/>
      </c>
      <c r="O4190" t="str">
        <f>TEXT(Table1_3[[#This Row],[Interview Taken on]],"MMM")</f>
        <v>May</v>
      </c>
    </row>
    <row r="4191" spans="1:15" x14ac:dyDescent="0.25">
      <c r="A4191">
        <v>440524</v>
      </c>
      <c r="B4191" s="3">
        <v>41853.613194444442</v>
      </c>
      <c r="C4191">
        <f t="shared" si="391"/>
        <v>1</v>
      </c>
      <c r="D4191" t="s">
        <v>7</v>
      </c>
      <c r="E4191" t="s">
        <v>11</v>
      </c>
      <c r="F4191" t="s">
        <v>198</v>
      </c>
      <c r="G4191" t="s">
        <v>34</v>
      </c>
      <c r="H4191">
        <v>17199</v>
      </c>
      <c r="I4191" t="str">
        <f t="shared" si="392"/>
        <v>Afternoon</v>
      </c>
      <c r="J4191" t="str">
        <f t="shared" si="393"/>
        <v>Sat</v>
      </c>
      <c r="K4191" t="str">
        <f t="shared" si="394"/>
        <v>2014-08-02</v>
      </c>
      <c r="L4191" s="39">
        <f t="shared" si="395"/>
        <v>0.6131944444423425</v>
      </c>
      <c r="M4191" s="19">
        <f>COUNTIF(Table1_3[Status], "Hired") / COUNTA(Table1_3[Status])</f>
        <v>0.6552734375</v>
      </c>
      <c r="N4191" s="27">
        <f t="shared" si="396"/>
        <v>41868.613194444442</v>
      </c>
      <c r="O4191" t="str">
        <f>TEXT(Table1_3[[#This Row],[Interview Taken on]],"MMM")</f>
        <v>Aug</v>
      </c>
    </row>
    <row r="4192" spans="1:15" x14ac:dyDescent="0.25">
      <c r="A4192">
        <v>407565</v>
      </c>
      <c r="B4192" s="3">
        <v>41862.397916666669</v>
      </c>
      <c r="C4192">
        <f t="shared" si="391"/>
        <v>1</v>
      </c>
      <c r="D4192" t="s">
        <v>7</v>
      </c>
      <c r="E4192" t="s">
        <v>11</v>
      </c>
      <c r="F4192" t="s">
        <v>198</v>
      </c>
      <c r="G4192" t="s">
        <v>34</v>
      </c>
      <c r="H4192">
        <v>3772</v>
      </c>
      <c r="I4192" t="str">
        <f t="shared" si="392"/>
        <v>Morning</v>
      </c>
      <c r="J4192" t="str">
        <f t="shared" si="393"/>
        <v>Mon</v>
      </c>
      <c r="K4192" t="str">
        <f t="shared" si="394"/>
        <v>2014-08-11</v>
      </c>
      <c r="L4192" s="39">
        <f t="shared" si="395"/>
        <v>0.39791666666860692</v>
      </c>
      <c r="M4192" s="19">
        <f>COUNTIF(Table1_3[Status], "Hired") / COUNTA(Table1_3[Status])</f>
        <v>0.6552734375</v>
      </c>
      <c r="N4192" s="27">
        <f t="shared" si="396"/>
        <v>41877.397916666669</v>
      </c>
      <c r="O4192" t="str">
        <f>TEXT(Table1_3[[#This Row],[Interview Taken on]],"MMM")</f>
        <v>Aug</v>
      </c>
    </row>
    <row r="4193" spans="1:15" x14ac:dyDescent="0.25">
      <c r="A4193">
        <v>669642</v>
      </c>
      <c r="B4193" s="3">
        <v>41789.42083333333</v>
      </c>
      <c r="C4193">
        <f t="shared" si="391"/>
        <v>0</v>
      </c>
      <c r="D4193" t="s">
        <v>13</v>
      </c>
      <c r="E4193" t="s">
        <v>11</v>
      </c>
      <c r="F4193" t="s">
        <v>205</v>
      </c>
      <c r="G4193" t="s">
        <v>18</v>
      </c>
      <c r="H4193">
        <v>41697</v>
      </c>
      <c r="I4193" t="str">
        <f t="shared" si="392"/>
        <v>Morning</v>
      </c>
      <c r="J4193" t="str">
        <f t="shared" si="393"/>
        <v>Fri</v>
      </c>
      <c r="K4193" t="str">
        <f t="shared" si="394"/>
        <v>2014-05-30</v>
      </c>
      <c r="L4193" s="39">
        <f t="shared" si="395"/>
        <v>0.42083333332993789</v>
      </c>
      <c r="M4193" s="19">
        <f>COUNTIF(Table1_3[Status], "Hired") / COUNTA(Table1_3[Status])</f>
        <v>0.6552734375</v>
      </c>
      <c r="N4193" s="27" t="str">
        <f t="shared" si="396"/>
        <v/>
      </c>
      <c r="O4193" t="str">
        <f>TEXT(Table1_3[[#This Row],[Interview Taken on]],"MMM")</f>
        <v>May</v>
      </c>
    </row>
    <row r="4194" spans="1:15" x14ac:dyDescent="0.25">
      <c r="A4194">
        <v>998515</v>
      </c>
      <c r="B4194" s="3">
        <v>41789.422222222223</v>
      </c>
      <c r="C4194">
        <f t="shared" si="391"/>
        <v>1</v>
      </c>
      <c r="D4194" t="s">
        <v>7</v>
      </c>
      <c r="E4194" t="s">
        <v>8</v>
      </c>
      <c r="F4194" t="s">
        <v>205</v>
      </c>
      <c r="G4194" t="s">
        <v>18</v>
      </c>
      <c r="H4194">
        <v>46623</v>
      </c>
      <c r="I4194" t="str">
        <f t="shared" si="392"/>
        <v>Morning</v>
      </c>
      <c r="J4194" t="str">
        <f t="shared" si="393"/>
        <v>Fri</v>
      </c>
      <c r="K4194" t="str">
        <f t="shared" si="394"/>
        <v>2014-05-30</v>
      </c>
      <c r="L4194" s="39">
        <f t="shared" si="395"/>
        <v>0.42222222222335404</v>
      </c>
      <c r="M4194" s="19">
        <f>COUNTIF(Table1_3[Status], "Hired") / COUNTA(Table1_3[Status])</f>
        <v>0.6552734375</v>
      </c>
      <c r="N4194" s="27">
        <f t="shared" si="396"/>
        <v>41804.422222222223</v>
      </c>
      <c r="O4194" t="str">
        <f>TEXT(Table1_3[[#This Row],[Interview Taken on]],"MMM")</f>
        <v>May</v>
      </c>
    </row>
    <row r="4195" spans="1:15" x14ac:dyDescent="0.25">
      <c r="A4195">
        <v>620966</v>
      </c>
      <c r="B4195" s="3">
        <v>41789.42291666667</v>
      </c>
      <c r="C4195">
        <f t="shared" si="391"/>
        <v>0</v>
      </c>
      <c r="D4195" t="s">
        <v>13</v>
      </c>
      <c r="E4195" t="s">
        <v>8</v>
      </c>
      <c r="F4195" t="s">
        <v>205</v>
      </c>
      <c r="G4195" t="s">
        <v>18</v>
      </c>
      <c r="H4195">
        <v>32546</v>
      </c>
      <c r="I4195" t="str">
        <f t="shared" si="392"/>
        <v>Morning</v>
      </c>
      <c r="J4195" t="str">
        <f t="shared" si="393"/>
        <v>Fri</v>
      </c>
      <c r="K4195" t="str">
        <f t="shared" si="394"/>
        <v>2014-05-30</v>
      </c>
      <c r="L4195" s="39">
        <f t="shared" si="395"/>
        <v>0.42291666667006211</v>
      </c>
      <c r="M4195" s="19">
        <f>COUNTIF(Table1_3[Status], "Hired") / COUNTA(Table1_3[Status])</f>
        <v>0.6552734375</v>
      </c>
      <c r="N4195" s="27" t="str">
        <f t="shared" si="396"/>
        <v/>
      </c>
      <c r="O4195" t="str">
        <f>TEXT(Table1_3[[#This Row],[Interview Taken on]],"MMM")</f>
        <v>May</v>
      </c>
    </row>
    <row r="4196" spans="1:15" x14ac:dyDescent="0.25">
      <c r="A4196">
        <v>706218</v>
      </c>
      <c r="B4196" s="3">
        <v>41799.397916666669</v>
      </c>
      <c r="C4196">
        <f t="shared" si="391"/>
        <v>0</v>
      </c>
      <c r="D4196" t="s">
        <v>13</v>
      </c>
      <c r="E4196" t="s">
        <v>11</v>
      </c>
      <c r="F4196" t="s">
        <v>205</v>
      </c>
      <c r="G4196" t="s">
        <v>18</v>
      </c>
      <c r="H4196">
        <v>72014</v>
      </c>
      <c r="I4196" t="str">
        <f t="shared" si="392"/>
        <v>Morning</v>
      </c>
      <c r="J4196" t="str">
        <f t="shared" si="393"/>
        <v>Mon</v>
      </c>
      <c r="K4196" t="str">
        <f t="shared" si="394"/>
        <v>2014-06-09</v>
      </c>
      <c r="L4196" s="39">
        <f t="shared" si="395"/>
        <v>0.39791666666860692</v>
      </c>
      <c r="M4196" s="19">
        <f>COUNTIF(Table1_3[Status], "Hired") / COUNTA(Table1_3[Status])</f>
        <v>0.6552734375</v>
      </c>
      <c r="N4196" s="27" t="str">
        <f t="shared" si="396"/>
        <v/>
      </c>
      <c r="O4196" t="str">
        <f>TEXT(Table1_3[[#This Row],[Interview Taken on]],"MMM")</f>
        <v>Jun</v>
      </c>
    </row>
    <row r="4197" spans="1:15" x14ac:dyDescent="0.25">
      <c r="A4197">
        <v>304127</v>
      </c>
      <c r="B4197" s="3">
        <v>41786.685416666667</v>
      </c>
      <c r="C4197">
        <f t="shared" si="391"/>
        <v>1</v>
      </c>
      <c r="D4197" t="s">
        <v>7</v>
      </c>
      <c r="E4197" t="s">
        <v>8</v>
      </c>
      <c r="F4197" t="s">
        <v>201</v>
      </c>
      <c r="G4197" t="s">
        <v>10</v>
      </c>
      <c r="H4197">
        <v>93664</v>
      </c>
      <c r="I4197" t="str">
        <f t="shared" si="392"/>
        <v>Afternoon</v>
      </c>
      <c r="J4197" t="str">
        <f t="shared" si="393"/>
        <v>Tue</v>
      </c>
      <c r="K4197" t="str">
        <f t="shared" si="394"/>
        <v>2014-05-27</v>
      </c>
      <c r="L4197" s="39">
        <f t="shared" si="395"/>
        <v>0.68541666666715173</v>
      </c>
      <c r="M4197" s="19">
        <f>COUNTIF(Table1_3[Status], "Hired") / COUNTA(Table1_3[Status])</f>
        <v>0.6552734375</v>
      </c>
      <c r="N4197" s="27">
        <f t="shared" si="396"/>
        <v>41801.685416666667</v>
      </c>
      <c r="O4197" t="str">
        <f>TEXT(Table1_3[[#This Row],[Interview Taken on]],"MMM")</f>
        <v>May</v>
      </c>
    </row>
    <row r="4198" spans="1:15" x14ac:dyDescent="0.25">
      <c r="A4198">
        <v>229283</v>
      </c>
      <c r="B4198" s="3">
        <v>41868.363888888889</v>
      </c>
      <c r="C4198">
        <f t="shared" si="391"/>
        <v>1</v>
      </c>
      <c r="D4198" t="s">
        <v>7</v>
      </c>
      <c r="E4198" t="s">
        <v>8</v>
      </c>
      <c r="F4198" t="s">
        <v>205</v>
      </c>
      <c r="G4198" t="s">
        <v>20</v>
      </c>
      <c r="H4198">
        <v>88015</v>
      </c>
      <c r="I4198" t="str">
        <f t="shared" si="392"/>
        <v>Morning</v>
      </c>
      <c r="J4198" t="str">
        <f t="shared" si="393"/>
        <v>Sun</v>
      </c>
      <c r="K4198" t="str">
        <f t="shared" si="394"/>
        <v>2014-08-17</v>
      </c>
      <c r="L4198" s="39">
        <f t="shared" si="395"/>
        <v>0.36388888888905058</v>
      </c>
      <c r="M4198" s="19">
        <f>COUNTIF(Table1_3[Status], "Hired") / COUNTA(Table1_3[Status])</f>
        <v>0.6552734375</v>
      </c>
      <c r="N4198" s="27">
        <f t="shared" si="396"/>
        <v>41883.363888888889</v>
      </c>
      <c r="O4198" t="str">
        <f>TEXT(Table1_3[[#This Row],[Interview Taken on]],"MMM")</f>
        <v>Aug</v>
      </c>
    </row>
    <row r="4199" spans="1:15" x14ac:dyDescent="0.25">
      <c r="A4199">
        <v>315371</v>
      </c>
      <c r="B4199" s="3">
        <v>41868.365277777775</v>
      </c>
      <c r="C4199">
        <f t="shared" si="391"/>
        <v>1</v>
      </c>
      <c r="D4199" t="s">
        <v>7</v>
      </c>
      <c r="E4199" t="s">
        <v>11</v>
      </c>
      <c r="F4199" t="s">
        <v>205</v>
      </c>
      <c r="G4199" t="s">
        <v>20</v>
      </c>
      <c r="H4199">
        <v>65244</v>
      </c>
      <c r="I4199" t="str">
        <f t="shared" si="392"/>
        <v>Morning</v>
      </c>
      <c r="J4199" t="str">
        <f t="shared" si="393"/>
        <v>Sun</v>
      </c>
      <c r="K4199" t="str">
        <f t="shared" si="394"/>
        <v>2014-08-17</v>
      </c>
      <c r="L4199" s="39">
        <f t="shared" si="395"/>
        <v>0.36527777777519077</v>
      </c>
      <c r="M4199" s="19">
        <f>COUNTIF(Table1_3[Status], "Hired") / COUNTA(Table1_3[Status])</f>
        <v>0.6552734375</v>
      </c>
      <c r="N4199" s="27">
        <f t="shared" si="396"/>
        <v>41883.365277777775</v>
      </c>
      <c r="O4199" t="str">
        <f>TEXT(Table1_3[[#This Row],[Interview Taken on]],"MMM")</f>
        <v>Aug</v>
      </c>
    </row>
    <row r="4200" spans="1:15" x14ac:dyDescent="0.25">
      <c r="A4200">
        <v>629397</v>
      </c>
      <c r="B4200" s="3">
        <v>41881.300694444442</v>
      </c>
      <c r="C4200">
        <f t="shared" si="391"/>
        <v>1</v>
      </c>
      <c r="D4200" t="s">
        <v>7</v>
      </c>
      <c r="E4200" t="s">
        <v>11</v>
      </c>
      <c r="F4200" t="s">
        <v>205</v>
      </c>
      <c r="G4200" t="s">
        <v>20</v>
      </c>
      <c r="H4200">
        <v>54521</v>
      </c>
      <c r="I4200" t="str">
        <f t="shared" si="392"/>
        <v>Morning</v>
      </c>
      <c r="J4200" t="str">
        <f t="shared" si="393"/>
        <v>Sat</v>
      </c>
      <c r="K4200" t="str">
        <f t="shared" si="394"/>
        <v>2014-08-30</v>
      </c>
      <c r="L4200" s="39">
        <f t="shared" si="395"/>
        <v>0.3006944444423425</v>
      </c>
      <c r="M4200" s="19">
        <f>COUNTIF(Table1_3[Status], "Hired") / COUNTA(Table1_3[Status])</f>
        <v>0.6552734375</v>
      </c>
      <c r="N4200" s="27">
        <f t="shared" si="396"/>
        <v>41896.300694444442</v>
      </c>
      <c r="O4200" t="str">
        <f>TEXT(Table1_3[[#This Row],[Interview Taken on]],"MMM")</f>
        <v>Aug</v>
      </c>
    </row>
    <row r="4201" spans="1:15" x14ac:dyDescent="0.25">
      <c r="A4201">
        <v>543947</v>
      </c>
      <c r="B4201" s="3">
        <v>41881.301388888889</v>
      </c>
      <c r="C4201">
        <f t="shared" si="391"/>
        <v>0</v>
      </c>
      <c r="D4201" t="s">
        <v>13</v>
      </c>
      <c r="E4201" t="s">
        <v>8</v>
      </c>
      <c r="F4201" t="s">
        <v>205</v>
      </c>
      <c r="G4201" t="s">
        <v>20</v>
      </c>
      <c r="H4201">
        <v>83568</v>
      </c>
      <c r="I4201" t="str">
        <f t="shared" si="392"/>
        <v>Morning</v>
      </c>
      <c r="J4201" t="str">
        <f t="shared" si="393"/>
        <v>Sat</v>
      </c>
      <c r="K4201" t="str">
        <f t="shared" si="394"/>
        <v>2014-08-30</v>
      </c>
      <c r="L4201" s="39">
        <f t="shared" si="395"/>
        <v>0.30138888888905058</v>
      </c>
      <c r="M4201" s="19">
        <f>COUNTIF(Table1_3[Status], "Hired") / COUNTA(Table1_3[Status])</f>
        <v>0.6552734375</v>
      </c>
      <c r="N4201" s="27" t="str">
        <f t="shared" si="396"/>
        <v/>
      </c>
      <c r="O4201" t="str">
        <f>TEXT(Table1_3[[#This Row],[Interview Taken on]],"MMM")</f>
        <v>Aug</v>
      </c>
    </row>
    <row r="4202" spans="1:15" x14ac:dyDescent="0.25">
      <c r="A4202">
        <v>681119</v>
      </c>
      <c r="B4202" s="3">
        <v>41806.396527777775</v>
      </c>
      <c r="C4202">
        <f t="shared" si="391"/>
        <v>0</v>
      </c>
      <c r="D4202" t="s">
        <v>13</v>
      </c>
      <c r="E4202" t="s">
        <v>11</v>
      </c>
      <c r="F4202" t="s">
        <v>205</v>
      </c>
      <c r="G4202" t="s">
        <v>18</v>
      </c>
      <c r="H4202">
        <v>49010</v>
      </c>
      <c r="I4202" t="str">
        <f t="shared" si="392"/>
        <v>Morning</v>
      </c>
      <c r="J4202" t="str">
        <f t="shared" si="393"/>
        <v>Mon</v>
      </c>
      <c r="K4202" t="str">
        <f t="shared" si="394"/>
        <v>2014-06-16</v>
      </c>
      <c r="L4202" s="39">
        <f t="shared" si="395"/>
        <v>0.39652777777519077</v>
      </c>
      <c r="M4202" s="19">
        <f>COUNTIF(Table1_3[Status], "Hired") / COUNTA(Table1_3[Status])</f>
        <v>0.6552734375</v>
      </c>
      <c r="N4202" s="27" t="str">
        <f t="shared" si="396"/>
        <v/>
      </c>
      <c r="O4202" t="str">
        <f>TEXT(Table1_3[[#This Row],[Interview Taken on]],"MMM")</f>
        <v>Jun</v>
      </c>
    </row>
    <row r="4203" spans="1:15" x14ac:dyDescent="0.25">
      <c r="A4203">
        <v>411569</v>
      </c>
      <c r="B4203" s="3">
        <v>41848.397222222222</v>
      </c>
      <c r="C4203">
        <f t="shared" si="391"/>
        <v>0</v>
      </c>
      <c r="D4203" t="s">
        <v>13</v>
      </c>
      <c r="E4203" t="s">
        <v>8</v>
      </c>
      <c r="F4203" t="s">
        <v>205</v>
      </c>
      <c r="G4203" t="s">
        <v>12</v>
      </c>
      <c r="H4203">
        <v>87673</v>
      </c>
      <c r="I4203" t="str">
        <f t="shared" si="392"/>
        <v>Morning</v>
      </c>
      <c r="J4203" t="str">
        <f t="shared" si="393"/>
        <v>Mon</v>
      </c>
      <c r="K4203" t="str">
        <f t="shared" si="394"/>
        <v>2014-07-28</v>
      </c>
      <c r="L4203" s="39">
        <f t="shared" si="395"/>
        <v>0.39722222222189885</v>
      </c>
      <c r="M4203" s="19">
        <f>COUNTIF(Table1_3[Status], "Hired") / COUNTA(Table1_3[Status])</f>
        <v>0.6552734375</v>
      </c>
      <c r="N4203" s="27" t="str">
        <f t="shared" si="396"/>
        <v/>
      </c>
      <c r="O4203" t="str">
        <f>TEXT(Table1_3[[#This Row],[Interview Taken on]],"MMM")</f>
        <v>Jul</v>
      </c>
    </row>
    <row r="4204" spans="1:15" x14ac:dyDescent="0.25">
      <c r="A4204">
        <v>61079</v>
      </c>
      <c r="B4204" s="3">
        <v>41848.397916666669</v>
      </c>
      <c r="C4204">
        <f t="shared" si="391"/>
        <v>1</v>
      </c>
      <c r="D4204" t="s">
        <v>7</v>
      </c>
      <c r="E4204" t="s">
        <v>11</v>
      </c>
      <c r="F4204" t="s">
        <v>205</v>
      </c>
      <c r="G4204" t="s">
        <v>12</v>
      </c>
      <c r="H4204">
        <v>2985</v>
      </c>
      <c r="I4204" t="str">
        <f t="shared" si="392"/>
        <v>Morning</v>
      </c>
      <c r="J4204" t="str">
        <f t="shared" si="393"/>
        <v>Mon</v>
      </c>
      <c r="K4204" t="str">
        <f t="shared" si="394"/>
        <v>2014-07-28</v>
      </c>
      <c r="L4204" s="39">
        <f t="shared" si="395"/>
        <v>0.39791666666860692</v>
      </c>
      <c r="M4204" s="19">
        <f>COUNTIF(Table1_3[Status], "Hired") / COUNTA(Table1_3[Status])</f>
        <v>0.6552734375</v>
      </c>
      <c r="N4204" s="27">
        <f t="shared" si="396"/>
        <v>41863.397916666669</v>
      </c>
      <c r="O4204" t="str">
        <f>TEXT(Table1_3[[#This Row],[Interview Taken on]],"MMM")</f>
        <v>Jul</v>
      </c>
    </row>
    <row r="4205" spans="1:15" x14ac:dyDescent="0.25">
      <c r="A4205">
        <v>896621</v>
      </c>
      <c r="B4205" s="3">
        <v>41848.398611111108</v>
      </c>
      <c r="C4205">
        <f t="shared" si="391"/>
        <v>1</v>
      </c>
      <c r="D4205" t="s">
        <v>7</v>
      </c>
      <c r="E4205" t="s">
        <v>8</v>
      </c>
      <c r="F4205" t="s">
        <v>205</v>
      </c>
      <c r="G4205" t="s">
        <v>12</v>
      </c>
      <c r="H4205">
        <v>77094</v>
      </c>
      <c r="I4205" t="str">
        <f t="shared" si="392"/>
        <v>Morning</v>
      </c>
      <c r="J4205" t="str">
        <f t="shared" si="393"/>
        <v>Mon</v>
      </c>
      <c r="K4205" t="str">
        <f t="shared" si="394"/>
        <v>2014-07-28</v>
      </c>
      <c r="L4205" s="39">
        <f t="shared" si="395"/>
        <v>0.39861111110803904</v>
      </c>
      <c r="M4205" s="19">
        <f>COUNTIF(Table1_3[Status], "Hired") / COUNTA(Table1_3[Status])</f>
        <v>0.6552734375</v>
      </c>
      <c r="N4205" s="27">
        <f t="shared" si="396"/>
        <v>41863.398611111108</v>
      </c>
      <c r="O4205" t="str">
        <f>TEXT(Table1_3[[#This Row],[Interview Taken on]],"MMM")</f>
        <v>Jul</v>
      </c>
    </row>
    <row r="4206" spans="1:15" x14ac:dyDescent="0.25">
      <c r="A4206">
        <v>609311</v>
      </c>
      <c r="B4206" s="3">
        <v>41790.70416666667</v>
      </c>
      <c r="C4206">
        <f t="shared" si="391"/>
        <v>0</v>
      </c>
      <c r="D4206" t="s">
        <v>13</v>
      </c>
      <c r="E4206" t="s">
        <v>11</v>
      </c>
      <c r="F4206" t="s">
        <v>201</v>
      </c>
      <c r="G4206" t="s">
        <v>22</v>
      </c>
      <c r="H4206">
        <v>75764</v>
      </c>
      <c r="I4206" t="str">
        <f t="shared" si="392"/>
        <v>Afternoon</v>
      </c>
      <c r="J4206" t="str">
        <f t="shared" si="393"/>
        <v>Sat</v>
      </c>
      <c r="K4206" t="str">
        <f t="shared" si="394"/>
        <v>2014-05-31</v>
      </c>
      <c r="L4206" s="39">
        <f t="shared" si="395"/>
        <v>0.70416666667006211</v>
      </c>
      <c r="M4206" s="19">
        <f>COUNTIF(Table1_3[Status], "Hired") / COUNTA(Table1_3[Status])</f>
        <v>0.6552734375</v>
      </c>
      <c r="N4206" s="27" t="str">
        <f t="shared" si="396"/>
        <v/>
      </c>
      <c r="O4206" t="str">
        <f>TEXT(Table1_3[[#This Row],[Interview Taken on]],"MMM")</f>
        <v>May</v>
      </c>
    </row>
    <row r="4207" spans="1:15" x14ac:dyDescent="0.25">
      <c r="A4207">
        <v>709462</v>
      </c>
      <c r="B4207" s="3">
        <v>41799.397222222222</v>
      </c>
      <c r="C4207">
        <f t="shared" si="391"/>
        <v>1</v>
      </c>
      <c r="D4207" t="s">
        <v>7</v>
      </c>
      <c r="E4207" t="s">
        <v>8</v>
      </c>
      <c r="F4207" t="s">
        <v>201</v>
      </c>
      <c r="G4207" t="s">
        <v>22</v>
      </c>
      <c r="H4207">
        <v>76421</v>
      </c>
      <c r="I4207" t="str">
        <f t="shared" si="392"/>
        <v>Morning</v>
      </c>
      <c r="J4207" t="str">
        <f t="shared" si="393"/>
        <v>Mon</v>
      </c>
      <c r="K4207" t="str">
        <f t="shared" si="394"/>
        <v>2014-06-09</v>
      </c>
      <c r="L4207" s="39">
        <f t="shared" si="395"/>
        <v>0.39722222222189885</v>
      </c>
      <c r="M4207" s="19">
        <f>COUNTIF(Table1_3[Status], "Hired") / COUNTA(Table1_3[Status])</f>
        <v>0.6552734375</v>
      </c>
      <c r="N4207" s="27">
        <f t="shared" si="396"/>
        <v>41814.397222222222</v>
      </c>
      <c r="O4207" t="str">
        <f>TEXT(Table1_3[[#This Row],[Interview Taken on]],"MMM")</f>
        <v>Jun</v>
      </c>
    </row>
    <row r="4208" spans="1:15" x14ac:dyDescent="0.25">
      <c r="A4208">
        <v>894161</v>
      </c>
      <c r="B4208" s="3">
        <v>41801.491666666669</v>
      </c>
      <c r="C4208">
        <f t="shared" si="391"/>
        <v>1</v>
      </c>
      <c r="D4208" t="s">
        <v>7</v>
      </c>
      <c r="E4208" t="s">
        <v>11</v>
      </c>
      <c r="F4208" t="s">
        <v>201</v>
      </c>
      <c r="G4208" t="s">
        <v>12</v>
      </c>
      <c r="H4208">
        <v>23726</v>
      </c>
      <c r="I4208" t="str">
        <f t="shared" si="392"/>
        <v>Morning</v>
      </c>
      <c r="J4208" t="str">
        <f t="shared" si="393"/>
        <v>Wed</v>
      </c>
      <c r="K4208" t="str">
        <f t="shared" si="394"/>
        <v>2014-06-11</v>
      </c>
      <c r="L4208" s="39">
        <f t="shared" si="395"/>
        <v>0.49166666666860692</v>
      </c>
      <c r="M4208" s="19">
        <f>COUNTIF(Table1_3[Status], "Hired") / COUNTA(Table1_3[Status])</f>
        <v>0.6552734375</v>
      </c>
      <c r="N4208" s="27">
        <f t="shared" si="396"/>
        <v>41816.491666666669</v>
      </c>
      <c r="O4208" t="str">
        <f>TEXT(Table1_3[[#This Row],[Interview Taken on]],"MMM")</f>
        <v>Jun</v>
      </c>
    </row>
    <row r="4209" spans="1:15" x14ac:dyDescent="0.25">
      <c r="A4209">
        <v>186172</v>
      </c>
      <c r="B4209" s="3">
        <v>41814.397222222222</v>
      </c>
      <c r="C4209">
        <f t="shared" si="391"/>
        <v>1</v>
      </c>
      <c r="D4209" t="s">
        <v>7</v>
      </c>
      <c r="E4209" t="s">
        <v>11</v>
      </c>
      <c r="F4209" t="s">
        <v>201</v>
      </c>
      <c r="G4209" t="s">
        <v>20</v>
      </c>
      <c r="H4209">
        <v>89244</v>
      </c>
      <c r="I4209" t="str">
        <f t="shared" si="392"/>
        <v>Morning</v>
      </c>
      <c r="J4209" t="str">
        <f t="shared" si="393"/>
        <v>Tue</v>
      </c>
      <c r="K4209" t="str">
        <f t="shared" si="394"/>
        <v>2014-06-24</v>
      </c>
      <c r="L4209" s="39">
        <f t="shared" si="395"/>
        <v>0.39722222222189885</v>
      </c>
      <c r="M4209" s="19">
        <f>COUNTIF(Table1_3[Status], "Hired") / COUNTA(Table1_3[Status])</f>
        <v>0.6552734375</v>
      </c>
      <c r="N4209" s="27">
        <f t="shared" si="396"/>
        <v>41829.397222222222</v>
      </c>
      <c r="O4209" t="str">
        <f>TEXT(Table1_3[[#This Row],[Interview Taken on]],"MMM")</f>
        <v>Jun</v>
      </c>
    </row>
    <row r="4210" spans="1:15" x14ac:dyDescent="0.25">
      <c r="A4210">
        <v>967321</v>
      </c>
      <c r="B4210" s="3">
        <v>41761.695138888892</v>
      </c>
      <c r="C4210">
        <f t="shared" si="391"/>
        <v>1</v>
      </c>
      <c r="D4210" t="s">
        <v>7</v>
      </c>
      <c r="E4210" t="s">
        <v>8</v>
      </c>
      <c r="F4210" t="s">
        <v>204</v>
      </c>
      <c r="G4210" t="s">
        <v>12</v>
      </c>
      <c r="H4210">
        <v>3235</v>
      </c>
      <c r="I4210" t="str">
        <f t="shared" si="392"/>
        <v>Afternoon</v>
      </c>
      <c r="J4210" t="str">
        <f t="shared" si="393"/>
        <v>Fri</v>
      </c>
      <c r="K4210" t="str">
        <f t="shared" si="394"/>
        <v>2014-05-02</v>
      </c>
      <c r="L4210" s="39">
        <f t="shared" si="395"/>
        <v>0.69513888889196096</v>
      </c>
      <c r="M4210" s="19">
        <f>COUNTIF(Table1_3[Status], "Hired") / COUNTA(Table1_3[Status])</f>
        <v>0.6552734375</v>
      </c>
      <c r="N4210" s="27">
        <f t="shared" si="396"/>
        <v>41776.695138888892</v>
      </c>
      <c r="O4210" t="str">
        <f>TEXT(Table1_3[[#This Row],[Interview Taken on]],"MMM")</f>
        <v>May</v>
      </c>
    </row>
    <row r="4211" spans="1:15" x14ac:dyDescent="0.25">
      <c r="A4211">
        <v>621635</v>
      </c>
      <c r="B4211" s="3">
        <v>41761.696527777778</v>
      </c>
      <c r="C4211">
        <f t="shared" si="391"/>
        <v>0</v>
      </c>
      <c r="D4211" t="s">
        <v>13</v>
      </c>
      <c r="E4211" t="s">
        <v>11</v>
      </c>
      <c r="F4211" t="s">
        <v>204</v>
      </c>
      <c r="G4211" t="s">
        <v>12</v>
      </c>
      <c r="H4211">
        <v>39267</v>
      </c>
      <c r="I4211" t="str">
        <f t="shared" si="392"/>
        <v>Afternoon</v>
      </c>
      <c r="J4211" t="str">
        <f t="shared" si="393"/>
        <v>Fri</v>
      </c>
      <c r="K4211" t="str">
        <f t="shared" si="394"/>
        <v>2014-05-02</v>
      </c>
      <c r="L4211" s="39">
        <f t="shared" si="395"/>
        <v>0.69652777777810115</v>
      </c>
      <c r="M4211" s="19">
        <f>COUNTIF(Table1_3[Status], "Hired") / COUNTA(Table1_3[Status])</f>
        <v>0.6552734375</v>
      </c>
      <c r="N4211" s="27" t="str">
        <f t="shared" si="396"/>
        <v/>
      </c>
      <c r="O4211" t="str">
        <f>TEXT(Table1_3[[#This Row],[Interview Taken on]],"MMM")</f>
        <v>May</v>
      </c>
    </row>
    <row r="4212" spans="1:15" x14ac:dyDescent="0.25">
      <c r="A4212">
        <v>216398</v>
      </c>
      <c r="B4212" s="3">
        <v>41761.696527777778</v>
      </c>
      <c r="C4212">
        <f t="shared" si="391"/>
        <v>1</v>
      </c>
      <c r="D4212" t="s">
        <v>7</v>
      </c>
      <c r="E4212" t="s">
        <v>8</v>
      </c>
      <c r="F4212" t="s">
        <v>204</v>
      </c>
      <c r="G4212" t="s">
        <v>12</v>
      </c>
      <c r="H4212">
        <v>43446</v>
      </c>
      <c r="I4212" t="str">
        <f t="shared" si="392"/>
        <v>Afternoon</v>
      </c>
      <c r="J4212" t="str">
        <f t="shared" si="393"/>
        <v>Fri</v>
      </c>
      <c r="K4212" t="str">
        <f t="shared" si="394"/>
        <v>2014-05-02</v>
      </c>
      <c r="L4212" s="39">
        <f t="shared" si="395"/>
        <v>0.69652777777810115</v>
      </c>
      <c r="M4212" s="19">
        <f>COUNTIF(Table1_3[Status], "Hired") / COUNTA(Table1_3[Status])</f>
        <v>0.6552734375</v>
      </c>
      <c r="N4212" s="27">
        <f t="shared" si="396"/>
        <v>41776.696527777778</v>
      </c>
      <c r="O4212" t="str">
        <f>TEXT(Table1_3[[#This Row],[Interview Taken on]],"MMM")</f>
        <v>May</v>
      </c>
    </row>
    <row r="4213" spans="1:15" x14ac:dyDescent="0.25">
      <c r="A4213">
        <v>378608</v>
      </c>
      <c r="B4213" s="3">
        <v>41781.479166666664</v>
      </c>
      <c r="C4213">
        <f t="shared" si="391"/>
        <v>0</v>
      </c>
      <c r="D4213" t="s">
        <v>13</v>
      </c>
      <c r="E4213" t="s">
        <v>8</v>
      </c>
      <c r="F4213" t="s">
        <v>204</v>
      </c>
      <c r="G4213" t="s">
        <v>12</v>
      </c>
      <c r="H4213">
        <v>25251</v>
      </c>
      <c r="I4213" t="str">
        <f t="shared" si="392"/>
        <v>Morning</v>
      </c>
      <c r="J4213" t="str">
        <f t="shared" si="393"/>
        <v>Thu</v>
      </c>
      <c r="K4213" t="str">
        <f t="shared" si="394"/>
        <v>2014-05-22</v>
      </c>
      <c r="L4213" s="39">
        <f t="shared" si="395"/>
        <v>0.47916666666424135</v>
      </c>
      <c r="M4213" s="19">
        <f>COUNTIF(Table1_3[Status], "Hired") / COUNTA(Table1_3[Status])</f>
        <v>0.6552734375</v>
      </c>
      <c r="N4213" s="27" t="str">
        <f t="shared" si="396"/>
        <v/>
      </c>
      <c r="O4213" t="str">
        <f>TEXT(Table1_3[[#This Row],[Interview Taken on]],"MMM")</f>
        <v>May</v>
      </c>
    </row>
    <row r="4214" spans="1:15" x14ac:dyDescent="0.25">
      <c r="A4214">
        <v>298677</v>
      </c>
      <c r="B4214" s="3">
        <v>41781.481249999997</v>
      </c>
      <c r="C4214">
        <f t="shared" si="391"/>
        <v>0</v>
      </c>
      <c r="D4214" t="s">
        <v>13</v>
      </c>
      <c r="E4214" t="s">
        <v>11</v>
      </c>
      <c r="F4214" t="s">
        <v>204</v>
      </c>
      <c r="G4214" t="s">
        <v>12</v>
      </c>
      <c r="H4214">
        <v>28369</v>
      </c>
      <c r="I4214" t="str">
        <f t="shared" si="392"/>
        <v>Morning</v>
      </c>
      <c r="J4214" t="str">
        <f t="shared" si="393"/>
        <v>Thu</v>
      </c>
      <c r="K4214" t="str">
        <f t="shared" si="394"/>
        <v>2014-05-22</v>
      </c>
      <c r="L4214" s="39">
        <f t="shared" si="395"/>
        <v>0.48124999999708962</v>
      </c>
      <c r="M4214" s="19">
        <f>COUNTIF(Table1_3[Status], "Hired") / COUNTA(Table1_3[Status])</f>
        <v>0.6552734375</v>
      </c>
      <c r="N4214" s="27" t="str">
        <f t="shared" si="396"/>
        <v/>
      </c>
      <c r="O4214" t="str">
        <f>TEXT(Table1_3[[#This Row],[Interview Taken on]],"MMM")</f>
        <v>May</v>
      </c>
    </row>
    <row r="4215" spans="1:15" x14ac:dyDescent="0.25">
      <c r="A4215">
        <v>992524</v>
      </c>
      <c r="B4215" s="3">
        <v>41787.509722222225</v>
      </c>
      <c r="C4215">
        <f t="shared" si="391"/>
        <v>1</v>
      </c>
      <c r="D4215" t="s">
        <v>7</v>
      </c>
      <c r="E4215" t="s">
        <v>11</v>
      </c>
      <c r="F4215" t="s">
        <v>204</v>
      </c>
      <c r="G4215" t="s">
        <v>12</v>
      </c>
      <c r="H4215">
        <v>61587</v>
      </c>
      <c r="I4215" t="str">
        <f t="shared" si="392"/>
        <v>Afternoon</v>
      </c>
      <c r="J4215" t="str">
        <f t="shared" si="393"/>
        <v>Wed</v>
      </c>
      <c r="K4215" t="str">
        <f t="shared" si="394"/>
        <v>2014-05-28</v>
      </c>
      <c r="L4215" s="39">
        <f t="shared" si="395"/>
        <v>0.50972222222480923</v>
      </c>
      <c r="M4215" s="19">
        <f>COUNTIF(Table1_3[Status], "Hired") / COUNTA(Table1_3[Status])</f>
        <v>0.6552734375</v>
      </c>
      <c r="N4215" s="27">
        <f t="shared" si="396"/>
        <v>41802.509722222225</v>
      </c>
      <c r="O4215" t="str">
        <f>TEXT(Table1_3[[#This Row],[Interview Taken on]],"MMM")</f>
        <v>May</v>
      </c>
    </row>
    <row r="4216" spans="1:15" x14ac:dyDescent="0.25">
      <c r="A4216">
        <v>702719</v>
      </c>
      <c r="B4216" s="3">
        <v>41787.511805555558</v>
      </c>
      <c r="C4216">
        <f t="shared" si="391"/>
        <v>1</v>
      </c>
      <c r="D4216" t="s">
        <v>7</v>
      </c>
      <c r="E4216" t="s">
        <v>8</v>
      </c>
      <c r="F4216" t="s">
        <v>204</v>
      </c>
      <c r="G4216" t="s">
        <v>12</v>
      </c>
      <c r="H4216">
        <v>38751</v>
      </c>
      <c r="I4216" t="str">
        <f t="shared" si="392"/>
        <v>Afternoon</v>
      </c>
      <c r="J4216" t="str">
        <f t="shared" si="393"/>
        <v>Wed</v>
      </c>
      <c r="K4216" t="str">
        <f t="shared" si="394"/>
        <v>2014-05-28</v>
      </c>
      <c r="L4216" s="39">
        <f t="shared" si="395"/>
        <v>0.5118055555576575</v>
      </c>
      <c r="M4216" s="19">
        <f>COUNTIF(Table1_3[Status], "Hired") / COUNTA(Table1_3[Status])</f>
        <v>0.6552734375</v>
      </c>
      <c r="N4216" s="27">
        <f t="shared" si="396"/>
        <v>41802.511805555558</v>
      </c>
      <c r="O4216" t="str">
        <f>TEXT(Table1_3[[#This Row],[Interview Taken on]],"MMM")</f>
        <v>May</v>
      </c>
    </row>
    <row r="4217" spans="1:15" x14ac:dyDescent="0.25">
      <c r="A4217">
        <v>564937</v>
      </c>
      <c r="B4217" s="3">
        <v>41789.806250000001</v>
      </c>
      <c r="C4217">
        <f t="shared" si="391"/>
        <v>1</v>
      </c>
      <c r="D4217" t="s">
        <v>7</v>
      </c>
      <c r="E4217" t="s">
        <v>11</v>
      </c>
      <c r="F4217" t="s">
        <v>204</v>
      </c>
      <c r="G4217" t="s">
        <v>12</v>
      </c>
      <c r="H4217">
        <v>17899</v>
      </c>
      <c r="I4217" t="str">
        <f t="shared" si="392"/>
        <v>Evening</v>
      </c>
      <c r="J4217" t="str">
        <f t="shared" si="393"/>
        <v>Fri</v>
      </c>
      <c r="K4217" t="str">
        <f t="shared" si="394"/>
        <v>2014-05-30</v>
      </c>
      <c r="L4217" s="39">
        <f t="shared" si="395"/>
        <v>0.80625000000145519</v>
      </c>
      <c r="M4217" s="19">
        <f>COUNTIF(Table1_3[Status], "Hired") / COUNTA(Table1_3[Status])</f>
        <v>0.6552734375</v>
      </c>
      <c r="N4217" s="27">
        <f t="shared" si="396"/>
        <v>41804.806250000001</v>
      </c>
      <c r="O4217" t="str">
        <f>TEXT(Table1_3[[#This Row],[Interview Taken on]],"MMM")</f>
        <v>May</v>
      </c>
    </row>
    <row r="4218" spans="1:15" x14ac:dyDescent="0.25">
      <c r="A4218">
        <v>106588</v>
      </c>
      <c r="B4218" s="3">
        <v>41795.677083333336</v>
      </c>
      <c r="C4218">
        <f t="shared" si="391"/>
        <v>0</v>
      </c>
      <c r="D4218" t="s">
        <v>13</v>
      </c>
      <c r="E4218" t="s">
        <v>11</v>
      </c>
      <c r="F4218" t="s">
        <v>204</v>
      </c>
      <c r="G4218" t="s">
        <v>12</v>
      </c>
      <c r="H4218">
        <v>67845</v>
      </c>
      <c r="I4218" t="str">
        <f t="shared" si="392"/>
        <v>Afternoon</v>
      </c>
      <c r="J4218" t="str">
        <f t="shared" si="393"/>
        <v>Thu</v>
      </c>
      <c r="K4218" t="str">
        <f t="shared" si="394"/>
        <v>2014-06-05</v>
      </c>
      <c r="L4218" s="39">
        <f t="shared" si="395"/>
        <v>0.67708333333575865</v>
      </c>
      <c r="M4218" s="19">
        <f>COUNTIF(Table1_3[Status], "Hired") / COUNTA(Table1_3[Status])</f>
        <v>0.6552734375</v>
      </c>
      <c r="N4218" s="27" t="str">
        <f t="shared" si="396"/>
        <v/>
      </c>
      <c r="O4218" t="str">
        <f>TEXT(Table1_3[[#This Row],[Interview Taken on]],"MMM")</f>
        <v>Jun</v>
      </c>
    </row>
    <row r="4219" spans="1:15" x14ac:dyDescent="0.25">
      <c r="A4219">
        <v>799844</v>
      </c>
      <c r="B4219" s="3">
        <v>41795.678472222222</v>
      </c>
      <c r="C4219">
        <f t="shared" si="391"/>
        <v>1</v>
      </c>
      <c r="D4219" t="s">
        <v>7</v>
      </c>
      <c r="E4219" t="s">
        <v>8</v>
      </c>
      <c r="F4219" t="s">
        <v>204</v>
      </c>
      <c r="G4219" t="s">
        <v>12</v>
      </c>
      <c r="H4219">
        <v>46877</v>
      </c>
      <c r="I4219" t="str">
        <f t="shared" si="392"/>
        <v>Afternoon</v>
      </c>
      <c r="J4219" t="str">
        <f t="shared" si="393"/>
        <v>Thu</v>
      </c>
      <c r="K4219" t="str">
        <f t="shared" si="394"/>
        <v>2014-06-05</v>
      </c>
      <c r="L4219" s="39">
        <f t="shared" si="395"/>
        <v>0.67847222222189885</v>
      </c>
      <c r="M4219" s="19">
        <f>COUNTIF(Table1_3[Status], "Hired") / COUNTA(Table1_3[Status])</f>
        <v>0.6552734375</v>
      </c>
      <c r="N4219" s="27">
        <f t="shared" si="396"/>
        <v>41810.678472222222</v>
      </c>
      <c r="O4219" t="str">
        <f>TEXT(Table1_3[[#This Row],[Interview Taken on]],"MMM")</f>
        <v>Jun</v>
      </c>
    </row>
    <row r="4220" spans="1:15" x14ac:dyDescent="0.25">
      <c r="A4220">
        <v>107768</v>
      </c>
      <c r="B4220" s="3">
        <v>41804.559027777781</v>
      </c>
      <c r="C4220">
        <f t="shared" si="391"/>
        <v>1</v>
      </c>
      <c r="D4220" t="s">
        <v>7</v>
      </c>
      <c r="E4220" t="s">
        <v>8</v>
      </c>
      <c r="F4220" t="s">
        <v>204</v>
      </c>
      <c r="G4220" t="s">
        <v>12</v>
      </c>
      <c r="H4220">
        <v>90882</v>
      </c>
      <c r="I4220" t="str">
        <f t="shared" si="392"/>
        <v>Afternoon</v>
      </c>
      <c r="J4220" t="str">
        <f t="shared" si="393"/>
        <v>Sat</v>
      </c>
      <c r="K4220" t="str">
        <f t="shared" si="394"/>
        <v>2014-06-14</v>
      </c>
      <c r="L4220" s="39">
        <f t="shared" si="395"/>
        <v>0.55902777778101154</v>
      </c>
      <c r="M4220" s="19">
        <f>COUNTIF(Table1_3[Status], "Hired") / COUNTA(Table1_3[Status])</f>
        <v>0.6552734375</v>
      </c>
      <c r="N4220" s="27">
        <f t="shared" si="396"/>
        <v>41819.559027777781</v>
      </c>
      <c r="O4220" t="str">
        <f>TEXT(Table1_3[[#This Row],[Interview Taken on]],"MMM")</f>
        <v>Jun</v>
      </c>
    </row>
    <row r="4221" spans="1:15" x14ac:dyDescent="0.25">
      <c r="A4221">
        <v>147703</v>
      </c>
      <c r="B4221" s="3">
        <v>41813.78125</v>
      </c>
      <c r="C4221">
        <f t="shared" si="391"/>
        <v>0</v>
      </c>
      <c r="D4221" t="s">
        <v>13</v>
      </c>
      <c r="E4221" t="s">
        <v>11</v>
      </c>
      <c r="F4221" t="s">
        <v>204</v>
      </c>
      <c r="G4221" t="s">
        <v>12</v>
      </c>
      <c r="H4221">
        <v>75895</v>
      </c>
      <c r="I4221" t="str">
        <f t="shared" si="392"/>
        <v>Evening</v>
      </c>
      <c r="J4221" t="str">
        <f t="shared" si="393"/>
        <v>Mon</v>
      </c>
      <c r="K4221" t="str">
        <f t="shared" si="394"/>
        <v>2014-06-23</v>
      </c>
      <c r="L4221" s="39">
        <f t="shared" si="395"/>
        <v>0.78125</v>
      </c>
      <c r="M4221" s="19">
        <f>COUNTIF(Table1_3[Status], "Hired") / COUNTA(Table1_3[Status])</f>
        <v>0.6552734375</v>
      </c>
      <c r="N4221" s="27" t="str">
        <f t="shared" si="396"/>
        <v/>
      </c>
      <c r="O4221" t="str">
        <f>TEXT(Table1_3[[#This Row],[Interview Taken on]],"MMM")</f>
        <v>Jun</v>
      </c>
    </row>
    <row r="4222" spans="1:15" x14ac:dyDescent="0.25">
      <c r="A4222">
        <v>279879</v>
      </c>
      <c r="B4222" s="3">
        <v>41822.666666666664</v>
      </c>
      <c r="C4222">
        <f t="shared" si="391"/>
        <v>1</v>
      </c>
      <c r="D4222" t="s">
        <v>7</v>
      </c>
      <c r="E4222" t="s">
        <v>8</v>
      </c>
      <c r="F4222" t="s">
        <v>204</v>
      </c>
      <c r="G4222" t="s">
        <v>12</v>
      </c>
      <c r="H4222">
        <v>21816</v>
      </c>
      <c r="I4222" t="str">
        <f t="shared" si="392"/>
        <v>Afternoon</v>
      </c>
      <c r="J4222" t="str">
        <f t="shared" si="393"/>
        <v>Wed</v>
      </c>
      <c r="K4222" t="str">
        <f t="shared" si="394"/>
        <v>2014-07-02</v>
      </c>
      <c r="L4222" s="39">
        <f t="shared" si="395"/>
        <v>0.66666666666424135</v>
      </c>
      <c r="M4222" s="19">
        <f>COUNTIF(Table1_3[Status], "Hired") / COUNTA(Table1_3[Status])</f>
        <v>0.6552734375</v>
      </c>
      <c r="N4222" s="27">
        <f t="shared" si="396"/>
        <v>41837.666666666664</v>
      </c>
      <c r="O4222" t="str">
        <f>TEXT(Table1_3[[#This Row],[Interview Taken on]],"MMM")</f>
        <v>Jul</v>
      </c>
    </row>
    <row r="4223" spans="1:15" x14ac:dyDescent="0.25">
      <c r="A4223">
        <v>784652</v>
      </c>
      <c r="B4223" s="3">
        <v>41824.734722222223</v>
      </c>
      <c r="C4223">
        <f t="shared" si="391"/>
        <v>1</v>
      </c>
      <c r="D4223" t="s">
        <v>7</v>
      </c>
      <c r="E4223" t="s">
        <v>11</v>
      </c>
      <c r="F4223" t="s">
        <v>204</v>
      </c>
      <c r="G4223" t="s">
        <v>12</v>
      </c>
      <c r="H4223">
        <v>18442</v>
      </c>
      <c r="I4223" t="str">
        <f t="shared" si="392"/>
        <v>Afternoon</v>
      </c>
      <c r="J4223" t="str">
        <f t="shared" si="393"/>
        <v>Fri</v>
      </c>
      <c r="K4223" t="str">
        <f t="shared" si="394"/>
        <v>2014-07-04</v>
      </c>
      <c r="L4223" s="39">
        <f t="shared" si="395"/>
        <v>0.73472222222335404</v>
      </c>
      <c r="M4223" s="19">
        <f>COUNTIF(Table1_3[Status], "Hired") / COUNTA(Table1_3[Status])</f>
        <v>0.6552734375</v>
      </c>
      <c r="N4223" s="27">
        <f t="shared" si="396"/>
        <v>41839.734722222223</v>
      </c>
      <c r="O4223" t="str">
        <f>TEXT(Table1_3[[#This Row],[Interview Taken on]],"MMM")</f>
        <v>Jul</v>
      </c>
    </row>
    <row r="4224" spans="1:15" x14ac:dyDescent="0.25">
      <c r="A4224">
        <v>226229</v>
      </c>
      <c r="B4224" s="3">
        <v>41830.793749999997</v>
      </c>
      <c r="C4224">
        <f t="shared" si="391"/>
        <v>1</v>
      </c>
      <c r="D4224" t="s">
        <v>7</v>
      </c>
      <c r="E4224" t="s">
        <v>8</v>
      </c>
      <c r="F4224" t="s">
        <v>204</v>
      </c>
      <c r="G4224" t="s">
        <v>12</v>
      </c>
      <c r="H4224">
        <v>85610</v>
      </c>
      <c r="I4224" t="str">
        <f t="shared" si="392"/>
        <v>Evening</v>
      </c>
      <c r="J4224" t="str">
        <f t="shared" si="393"/>
        <v>Thu</v>
      </c>
      <c r="K4224" t="str">
        <f t="shared" si="394"/>
        <v>2014-07-10</v>
      </c>
      <c r="L4224" s="39">
        <f t="shared" si="395"/>
        <v>0.79374999999708962</v>
      </c>
      <c r="M4224" s="19">
        <f>COUNTIF(Table1_3[Status], "Hired") / COUNTA(Table1_3[Status])</f>
        <v>0.6552734375</v>
      </c>
      <c r="N4224" s="27">
        <f t="shared" si="396"/>
        <v>41845.793749999997</v>
      </c>
      <c r="O4224" t="str">
        <f>TEXT(Table1_3[[#This Row],[Interview Taken on]],"MMM")</f>
        <v>Jul</v>
      </c>
    </row>
    <row r="4225" spans="1:15" x14ac:dyDescent="0.25">
      <c r="A4225">
        <v>189271</v>
      </c>
      <c r="B4225" s="3">
        <v>41830.793749999997</v>
      </c>
      <c r="C4225">
        <f t="shared" si="391"/>
        <v>1</v>
      </c>
      <c r="D4225" t="s">
        <v>7</v>
      </c>
      <c r="E4225" t="s">
        <v>11</v>
      </c>
      <c r="F4225" t="s">
        <v>204</v>
      </c>
      <c r="G4225" t="s">
        <v>12</v>
      </c>
      <c r="H4225">
        <v>86885</v>
      </c>
      <c r="I4225" t="str">
        <f t="shared" si="392"/>
        <v>Evening</v>
      </c>
      <c r="J4225" t="str">
        <f t="shared" si="393"/>
        <v>Thu</v>
      </c>
      <c r="K4225" t="str">
        <f t="shared" si="394"/>
        <v>2014-07-10</v>
      </c>
      <c r="L4225" s="39">
        <f t="shared" si="395"/>
        <v>0.79374999999708962</v>
      </c>
      <c r="M4225" s="19">
        <f>COUNTIF(Table1_3[Status], "Hired") / COUNTA(Table1_3[Status])</f>
        <v>0.6552734375</v>
      </c>
      <c r="N4225" s="27">
        <f t="shared" si="396"/>
        <v>41845.793749999997</v>
      </c>
      <c r="O4225" t="str">
        <f>TEXT(Table1_3[[#This Row],[Interview Taken on]],"MMM")</f>
        <v>Jul</v>
      </c>
    </row>
    <row r="4226" spans="1:15" x14ac:dyDescent="0.25">
      <c r="A4226">
        <v>931211</v>
      </c>
      <c r="B4226" s="3">
        <v>41830.792361111111</v>
      </c>
      <c r="C4226">
        <f t="shared" ref="C4226:C4289" si="397">IF(D4226="Hired",1,0)</f>
        <v>1</v>
      </c>
      <c r="D4226" t="s">
        <v>7</v>
      </c>
      <c r="E4226" t="s">
        <v>11</v>
      </c>
      <c r="F4226" t="s">
        <v>204</v>
      </c>
      <c r="G4226" t="s">
        <v>12</v>
      </c>
      <c r="H4226">
        <v>62325</v>
      </c>
      <c r="I4226" t="str">
        <f t="shared" ref="I4226:I4289" si="398">IF(AND(HOUR(B4226)&gt;=6, HOUR(B4226)&lt;12), "Morning",
   IF(AND(HOUR(B4226)&gt;=12, HOUR(B4226)&lt;18), "Afternoon",
   IF(AND(HOUR(B4226)&gt;=18, HOUR(B4226)&lt;24), "Evening", "Night")))</f>
        <v>Evening</v>
      </c>
      <c r="J4226" t="str">
        <f t="shared" ref="J4226:J4289" si="399">TEXT(B4226, "DDD")</f>
        <v>Thu</v>
      </c>
      <c r="K4226" t="str">
        <f t="shared" ref="K4226:K4289" si="400">TEXT(B4226, "YYYY-MM-DD")</f>
        <v>2014-07-10</v>
      </c>
      <c r="L4226" s="39">
        <f t="shared" ref="L4226:L4289" si="401">MOD(B4226,1)</f>
        <v>0.79236111111094942</v>
      </c>
      <c r="M4226" s="19">
        <f>COUNTIF(Table1_3[Status], "Hired") / COUNTA(Table1_3[Status])</f>
        <v>0.6552734375</v>
      </c>
      <c r="N4226" s="27">
        <f t="shared" ref="N4226:N4289" si="402">IF(D4226="Hired", B4226+15, "")</f>
        <v>41845.792361111111</v>
      </c>
      <c r="O4226" t="str">
        <f>TEXT(Table1_3[[#This Row],[Interview Taken on]],"MMM")</f>
        <v>Jul</v>
      </c>
    </row>
    <row r="4227" spans="1:15" x14ac:dyDescent="0.25">
      <c r="A4227">
        <v>665658</v>
      </c>
      <c r="B4227" s="3">
        <v>41830.795138888891</v>
      </c>
      <c r="C4227">
        <f t="shared" si="397"/>
        <v>1</v>
      </c>
      <c r="D4227" t="s">
        <v>7</v>
      </c>
      <c r="E4227" t="s">
        <v>11</v>
      </c>
      <c r="F4227" t="s">
        <v>204</v>
      </c>
      <c r="G4227" t="s">
        <v>12</v>
      </c>
      <c r="H4227">
        <v>50639</v>
      </c>
      <c r="I4227" t="str">
        <f t="shared" si="398"/>
        <v>Evening</v>
      </c>
      <c r="J4227" t="str">
        <f t="shared" si="399"/>
        <v>Thu</v>
      </c>
      <c r="K4227" t="str">
        <f t="shared" si="400"/>
        <v>2014-07-10</v>
      </c>
      <c r="L4227" s="39">
        <f t="shared" si="401"/>
        <v>0.79513888889050577</v>
      </c>
      <c r="M4227" s="19">
        <f>COUNTIF(Table1_3[Status], "Hired") / COUNTA(Table1_3[Status])</f>
        <v>0.6552734375</v>
      </c>
      <c r="N4227" s="27">
        <f t="shared" si="402"/>
        <v>41845.795138888891</v>
      </c>
      <c r="O4227" t="str">
        <f>TEXT(Table1_3[[#This Row],[Interview Taken on]],"MMM")</f>
        <v>Jul</v>
      </c>
    </row>
    <row r="4228" spans="1:15" x14ac:dyDescent="0.25">
      <c r="A4228">
        <v>446038</v>
      </c>
      <c r="B4228" s="3">
        <v>41830.79583333333</v>
      </c>
      <c r="C4228">
        <f t="shared" si="397"/>
        <v>1</v>
      </c>
      <c r="D4228" t="s">
        <v>7</v>
      </c>
      <c r="E4228" t="s">
        <v>11</v>
      </c>
      <c r="F4228" t="s">
        <v>204</v>
      </c>
      <c r="G4228" t="s">
        <v>12</v>
      </c>
      <c r="H4228">
        <v>28980</v>
      </c>
      <c r="I4228" t="str">
        <f t="shared" si="398"/>
        <v>Evening</v>
      </c>
      <c r="J4228" t="str">
        <f t="shared" si="399"/>
        <v>Thu</v>
      </c>
      <c r="K4228" t="str">
        <f t="shared" si="400"/>
        <v>2014-07-10</v>
      </c>
      <c r="L4228" s="39">
        <f t="shared" si="401"/>
        <v>0.79583333332993789</v>
      </c>
      <c r="M4228" s="19">
        <f>COUNTIF(Table1_3[Status], "Hired") / COUNTA(Table1_3[Status])</f>
        <v>0.6552734375</v>
      </c>
      <c r="N4228" s="27">
        <f t="shared" si="402"/>
        <v>41845.79583333333</v>
      </c>
      <c r="O4228" t="str">
        <f>TEXT(Table1_3[[#This Row],[Interview Taken on]],"MMM")</f>
        <v>Jul</v>
      </c>
    </row>
    <row r="4229" spans="1:15" x14ac:dyDescent="0.25">
      <c r="A4229">
        <v>788752</v>
      </c>
      <c r="B4229" s="3">
        <v>41838.734027777777</v>
      </c>
      <c r="C4229">
        <f t="shared" si="397"/>
        <v>0</v>
      </c>
      <c r="D4229" t="s">
        <v>13</v>
      </c>
      <c r="E4229" t="s">
        <v>8</v>
      </c>
      <c r="F4229" t="s">
        <v>204</v>
      </c>
      <c r="G4229" t="s">
        <v>12</v>
      </c>
      <c r="H4229">
        <v>85392</v>
      </c>
      <c r="I4229" t="str">
        <f t="shared" si="398"/>
        <v>Afternoon</v>
      </c>
      <c r="J4229" t="str">
        <f t="shared" si="399"/>
        <v>Fri</v>
      </c>
      <c r="K4229" t="str">
        <f t="shared" si="400"/>
        <v>2014-07-18</v>
      </c>
      <c r="L4229" s="39">
        <f t="shared" si="401"/>
        <v>0.73402777777664596</v>
      </c>
      <c r="M4229" s="19">
        <f>COUNTIF(Table1_3[Status], "Hired") / COUNTA(Table1_3[Status])</f>
        <v>0.6552734375</v>
      </c>
      <c r="N4229" s="27" t="str">
        <f t="shared" si="402"/>
        <v/>
      </c>
      <c r="O4229" t="str">
        <f>TEXT(Table1_3[[#This Row],[Interview Taken on]],"MMM")</f>
        <v>Jul</v>
      </c>
    </row>
    <row r="4230" spans="1:15" x14ac:dyDescent="0.25">
      <c r="A4230">
        <v>326768</v>
      </c>
      <c r="B4230" s="3">
        <v>41850.509722222225</v>
      </c>
      <c r="C4230">
        <f t="shared" si="397"/>
        <v>0</v>
      </c>
      <c r="D4230" t="s">
        <v>13</v>
      </c>
      <c r="E4230" t="s">
        <v>8</v>
      </c>
      <c r="F4230" t="s">
        <v>205</v>
      </c>
      <c r="G4230" t="s">
        <v>12</v>
      </c>
      <c r="H4230">
        <v>74244</v>
      </c>
      <c r="I4230" t="str">
        <f t="shared" si="398"/>
        <v>Afternoon</v>
      </c>
      <c r="J4230" t="str">
        <f t="shared" si="399"/>
        <v>Wed</v>
      </c>
      <c r="K4230" t="str">
        <f t="shared" si="400"/>
        <v>2014-07-30</v>
      </c>
      <c r="L4230" s="39">
        <f t="shared" si="401"/>
        <v>0.50972222222480923</v>
      </c>
      <c r="M4230" s="19">
        <f>COUNTIF(Table1_3[Status], "Hired") / COUNTA(Table1_3[Status])</f>
        <v>0.6552734375</v>
      </c>
      <c r="N4230" s="27" t="str">
        <f t="shared" si="402"/>
        <v/>
      </c>
      <c r="O4230" t="str">
        <f>TEXT(Table1_3[[#This Row],[Interview Taken on]],"MMM")</f>
        <v>Jul</v>
      </c>
    </row>
    <row r="4231" spans="1:15" x14ac:dyDescent="0.25">
      <c r="A4231">
        <v>961990</v>
      </c>
      <c r="B4231" s="3">
        <v>41779.396527777775</v>
      </c>
      <c r="C4231">
        <f t="shared" si="397"/>
        <v>0</v>
      </c>
      <c r="D4231" t="s">
        <v>13</v>
      </c>
      <c r="E4231" t="s">
        <v>11</v>
      </c>
      <c r="F4231" t="s">
        <v>31</v>
      </c>
      <c r="G4231" t="s">
        <v>34</v>
      </c>
      <c r="H4231">
        <v>87509</v>
      </c>
      <c r="I4231" t="str">
        <f t="shared" si="398"/>
        <v>Morning</v>
      </c>
      <c r="J4231" t="str">
        <f t="shared" si="399"/>
        <v>Tue</v>
      </c>
      <c r="K4231" t="str">
        <f t="shared" si="400"/>
        <v>2014-05-20</v>
      </c>
      <c r="L4231" s="39">
        <f t="shared" si="401"/>
        <v>0.39652777777519077</v>
      </c>
      <c r="M4231" s="19">
        <f>COUNTIF(Table1_3[Status], "Hired") / COUNTA(Table1_3[Status])</f>
        <v>0.6552734375</v>
      </c>
      <c r="N4231" s="27" t="str">
        <f t="shared" si="402"/>
        <v/>
      </c>
      <c r="O4231" t="str">
        <f>TEXT(Table1_3[[#This Row],[Interview Taken on]],"MMM")</f>
        <v>May</v>
      </c>
    </row>
    <row r="4232" spans="1:15" x14ac:dyDescent="0.25">
      <c r="A4232">
        <v>213135</v>
      </c>
      <c r="B4232" s="3">
        <v>41779.396527777775</v>
      </c>
      <c r="C4232">
        <f t="shared" si="397"/>
        <v>1</v>
      </c>
      <c r="D4232" t="s">
        <v>7</v>
      </c>
      <c r="E4232" t="s">
        <v>11</v>
      </c>
      <c r="F4232" t="s">
        <v>31</v>
      </c>
      <c r="G4232" t="s">
        <v>34</v>
      </c>
      <c r="H4232">
        <v>87967</v>
      </c>
      <c r="I4232" t="str">
        <f t="shared" si="398"/>
        <v>Morning</v>
      </c>
      <c r="J4232" t="str">
        <f t="shared" si="399"/>
        <v>Tue</v>
      </c>
      <c r="K4232" t="str">
        <f t="shared" si="400"/>
        <v>2014-05-20</v>
      </c>
      <c r="L4232" s="39">
        <f t="shared" si="401"/>
        <v>0.39652777777519077</v>
      </c>
      <c r="M4232" s="19">
        <f>COUNTIF(Table1_3[Status], "Hired") / COUNTA(Table1_3[Status])</f>
        <v>0.6552734375</v>
      </c>
      <c r="N4232" s="27">
        <f t="shared" si="402"/>
        <v>41794.396527777775</v>
      </c>
      <c r="O4232" t="str">
        <f>TEXT(Table1_3[[#This Row],[Interview Taken on]],"MMM")</f>
        <v>May</v>
      </c>
    </row>
    <row r="4233" spans="1:15" x14ac:dyDescent="0.25">
      <c r="A4233">
        <v>137375</v>
      </c>
      <c r="B4233" s="3">
        <v>41842.396527777775</v>
      </c>
      <c r="C4233">
        <f t="shared" si="397"/>
        <v>1</v>
      </c>
      <c r="D4233" t="s">
        <v>7</v>
      </c>
      <c r="E4233" t="s">
        <v>11</v>
      </c>
      <c r="F4233" t="s">
        <v>31</v>
      </c>
      <c r="G4233" t="s">
        <v>34</v>
      </c>
      <c r="H4233">
        <v>23628</v>
      </c>
      <c r="I4233" t="str">
        <f t="shared" si="398"/>
        <v>Morning</v>
      </c>
      <c r="J4233" t="str">
        <f t="shared" si="399"/>
        <v>Tue</v>
      </c>
      <c r="K4233" t="str">
        <f t="shared" si="400"/>
        <v>2014-07-22</v>
      </c>
      <c r="L4233" s="39">
        <f t="shared" si="401"/>
        <v>0.39652777777519077</v>
      </c>
      <c r="M4233" s="19">
        <f>COUNTIF(Table1_3[Status], "Hired") / COUNTA(Table1_3[Status])</f>
        <v>0.6552734375</v>
      </c>
      <c r="N4233" s="27">
        <f t="shared" si="402"/>
        <v>41857.396527777775</v>
      </c>
      <c r="O4233" t="str">
        <f>TEXT(Table1_3[[#This Row],[Interview Taken on]],"MMM")</f>
        <v>Jul</v>
      </c>
    </row>
    <row r="4234" spans="1:15" x14ac:dyDescent="0.25">
      <c r="A4234">
        <v>865053</v>
      </c>
      <c r="B4234" s="3">
        <v>41878.708333333336</v>
      </c>
      <c r="C4234">
        <f t="shared" si="397"/>
        <v>0</v>
      </c>
      <c r="D4234" t="s">
        <v>13</v>
      </c>
      <c r="E4234" t="s">
        <v>11</v>
      </c>
      <c r="F4234" t="s">
        <v>200</v>
      </c>
      <c r="G4234" t="s">
        <v>22</v>
      </c>
      <c r="H4234">
        <v>42337</v>
      </c>
      <c r="I4234" t="str">
        <f t="shared" si="398"/>
        <v>Afternoon</v>
      </c>
      <c r="J4234" t="str">
        <f t="shared" si="399"/>
        <v>Wed</v>
      </c>
      <c r="K4234" t="str">
        <f t="shared" si="400"/>
        <v>2014-08-27</v>
      </c>
      <c r="L4234" s="39">
        <f t="shared" si="401"/>
        <v>0.70833333333575865</v>
      </c>
      <c r="M4234" s="19">
        <f>COUNTIF(Table1_3[Status], "Hired") / COUNTA(Table1_3[Status])</f>
        <v>0.6552734375</v>
      </c>
      <c r="N4234" s="27" t="str">
        <f t="shared" si="402"/>
        <v/>
      </c>
      <c r="O4234" t="str">
        <f>TEXT(Table1_3[[#This Row],[Interview Taken on]],"MMM")</f>
        <v>Aug</v>
      </c>
    </row>
    <row r="4235" spans="1:15" x14ac:dyDescent="0.25">
      <c r="A4235">
        <v>947056</v>
      </c>
      <c r="B4235" s="3">
        <v>41877.397222222222</v>
      </c>
      <c r="C4235">
        <f t="shared" si="397"/>
        <v>1</v>
      </c>
      <c r="D4235" t="s">
        <v>7</v>
      </c>
      <c r="E4235" t="s">
        <v>8</v>
      </c>
      <c r="F4235" t="s">
        <v>200</v>
      </c>
      <c r="G4235" t="s">
        <v>22</v>
      </c>
      <c r="H4235">
        <v>14525</v>
      </c>
      <c r="I4235" t="str">
        <f t="shared" si="398"/>
        <v>Morning</v>
      </c>
      <c r="J4235" t="str">
        <f t="shared" si="399"/>
        <v>Tue</v>
      </c>
      <c r="K4235" t="str">
        <f t="shared" si="400"/>
        <v>2014-08-26</v>
      </c>
      <c r="L4235" s="39">
        <f t="shared" si="401"/>
        <v>0.39722222222189885</v>
      </c>
      <c r="M4235" s="19">
        <f>COUNTIF(Table1_3[Status], "Hired") / COUNTA(Table1_3[Status])</f>
        <v>0.6552734375</v>
      </c>
      <c r="N4235" s="27">
        <f t="shared" si="402"/>
        <v>41892.397222222222</v>
      </c>
      <c r="O4235" t="str">
        <f>TEXT(Table1_3[[#This Row],[Interview Taken on]],"MMM")</f>
        <v>Aug</v>
      </c>
    </row>
    <row r="4236" spans="1:15" x14ac:dyDescent="0.25">
      <c r="A4236">
        <v>458505</v>
      </c>
      <c r="B4236" s="3">
        <v>41800.396527777775</v>
      </c>
      <c r="C4236">
        <f t="shared" si="397"/>
        <v>1</v>
      </c>
      <c r="D4236" t="s">
        <v>7</v>
      </c>
      <c r="E4236" t="s">
        <v>8</v>
      </c>
      <c r="F4236" t="s">
        <v>200</v>
      </c>
      <c r="G4236" t="s">
        <v>34</v>
      </c>
      <c r="H4236">
        <v>88355</v>
      </c>
      <c r="I4236" t="str">
        <f t="shared" si="398"/>
        <v>Morning</v>
      </c>
      <c r="J4236" t="str">
        <f t="shared" si="399"/>
        <v>Tue</v>
      </c>
      <c r="K4236" t="str">
        <f t="shared" si="400"/>
        <v>2014-06-10</v>
      </c>
      <c r="L4236" s="39">
        <f t="shared" si="401"/>
        <v>0.39652777777519077</v>
      </c>
      <c r="M4236" s="19">
        <f>COUNTIF(Table1_3[Status], "Hired") / COUNTA(Table1_3[Status])</f>
        <v>0.6552734375</v>
      </c>
      <c r="N4236" s="27">
        <f t="shared" si="402"/>
        <v>41815.396527777775</v>
      </c>
      <c r="O4236" t="str">
        <f>TEXT(Table1_3[[#This Row],[Interview Taken on]],"MMM")</f>
        <v>Jun</v>
      </c>
    </row>
    <row r="4237" spans="1:15" x14ac:dyDescent="0.25">
      <c r="A4237">
        <v>714873</v>
      </c>
      <c r="B4237" s="3">
        <v>41800.397222222222</v>
      </c>
      <c r="C4237">
        <f t="shared" si="397"/>
        <v>0</v>
      </c>
      <c r="D4237" t="s">
        <v>13</v>
      </c>
      <c r="E4237" t="s">
        <v>11</v>
      </c>
      <c r="F4237" t="s">
        <v>200</v>
      </c>
      <c r="G4237" t="s">
        <v>34</v>
      </c>
      <c r="H4237">
        <v>95991</v>
      </c>
      <c r="I4237" t="str">
        <f t="shared" si="398"/>
        <v>Morning</v>
      </c>
      <c r="J4237" t="str">
        <f t="shared" si="399"/>
        <v>Tue</v>
      </c>
      <c r="K4237" t="str">
        <f t="shared" si="400"/>
        <v>2014-06-10</v>
      </c>
      <c r="L4237" s="39">
        <f t="shared" si="401"/>
        <v>0.39722222222189885</v>
      </c>
      <c r="M4237" s="19">
        <f>COUNTIF(Table1_3[Status], "Hired") / COUNTA(Table1_3[Status])</f>
        <v>0.6552734375</v>
      </c>
      <c r="N4237" s="27" t="str">
        <f t="shared" si="402"/>
        <v/>
      </c>
      <c r="O4237" t="str">
        <f>TEXT(Table1_3[[#This Row],[Interview Taken on]],"MMM")</f>
        <v>Jun</v>
      </c>
    </row>
    <row r="4238" spans="1:15" x14ac:dyDescent="0.25">
      <c r="A4238">
        <v>91111</v>
      </c>
      <c r="B4238" s="3">
        <v>41815.397222222222</v>
      </c>
      <c r="C4238">
        <f t="shared" si="397"/>
        <v>1</v>
      </c>
      <c r="D4238" t="s">
        <v>7</v>
      </c>
      <c r="E4238" t="s">
        <v>8</v>
      </c>
      <c r="F4238" t="s">
        <v>201</v>
      </c>
      <c r="G4238" t="s">
        <v>34</v>
      </c>
      <c r="H4238">
        <v>90355</v>
      </c>
      <c r="I4238" t="str">
        <f t="shared" si="398"/>
        <v>Morning</v>
      </c>
      <c r="J4238" t="str">
        <f t="shared" si="399"/>
        <v>Wed</v>
      </c>
      <c r="K4238" t="str">
        <f t="shared" si="400"/>
        <v>2014-06-25</v>
      </c>
      <c r="L4238" s="39">
        <f t="shared" si="401"/>
        <v>0.39722222222189885</v>
      </c>
      <c r="M4238" s="19">
        <f>COUNTIF(Table1_3[Status], "Hired") / COUNTA(Table1_3[Status])</f>
        <v>0.6552734375</v>
      </c>
      <c r="N4238" s="27">
        <f t="shared" si="402"/>
        <v>41830.397222222222</v>
      </c>
      <c r="O4238" t="str">
        <f>TEXT(Table1_3[[#This Row],[Interview Taken on]],"MMM")</f>
        <v>Jun</v>
      </c>
    </row>
    <row r="4239" spans="1:15" x14ac:dyDescent="0.25">
      <c r="A4239">
        <v>787156</v>
      </c>
      <c r="B4239" s="3">
        <v>41829.396527777775</v>
      </c>
      <c r="C4239">
        <f t="shared" si="397"/>
        <v>0</v>
      </c>
      <c r="D4239" t="s">
        <v>13</v>
      </c>
      <c r="E4239" t="s">
        <v>8</v>
      </c>
      <c r="F4239" t="s">
        <v>201</v>
      </c>
      <c r="G4239" t="s">
        <v>34</v>
      </c>
      <c r="H4239">
        <v>42832</v>
      </c>
      <c r="I4239" t="str">
        <f t="shared" si="398"/>
        <v>Morning</v>
      </c>
      <c r="J4239" t="str">
        <f t="shared" si="399"/>
        <v>Wed</v>
      </c>
      <c r="K4239" t="str">
        <f t="shared" si="400"/>
        <v>2014-07-09</v>
      </c>
      <c r="L4239" s="39">
        <f t="shared" si="401"/>
        <v>0.39652777777519077</v>
      </c>
      <c r="M4239" s="19">
        <f>COUNTIF(Table1_3[Status], "Hired") / COUNTA(Table1_3[Status])</f>
        <v>0.6552734375</v>
      </c>
      <c r="N4239" s="27" t="str">
        <f t="shared" si="402"/>
        <v/>
      </c>
      <c r="O4239" t="str">
        <f>TEXT(Table1_3[[#This Row],[Interview Taken on]],"MMM")</f>
        <v>Jul</v>
      </c>
    </row>
    <row r="4240" spans="1:15" x14ac:dyDescent="0.25">
      <c r="A4240">
        <v>945207</v>
      </c>
      <c r="B4240" s="3">
        <v>41773.397222222222</v>
      </c>
      <c r="C4240">
        <f t="shared" si="397"/>
        <v>1</v>
      </c>
      <c r="D4240" t="s">
        <v>7</v>
      </c>
      <c r="E4240" t="s">
        <v>8</v>
      </c>
      <c r="F4240" t="s">
        <v>205</v>
      </c>
      <c r="G4240" t="s">
        <v>25</v>
      </c>
      <c r="H4240">
        <v>79204</v>
      </c>
      <c r="I4240" t="str">
        <f t="shared" si="398"/>
        <v>Morning</v>
      </c>
      <c r="J4240" t="str">
        <f t="shared" si="399"/>
        <v>Wed</v>
      </c>
      <c r="K4240" t="str">
        <f t="shared" si="400"/>
        <v>2014-05-14</v>
      </c>
      <c r="L4240" s="39">
        <f t="shared" si="401"/>
        <v>0.39722222222189885</v>
      </c>
      <c r="M4240" s="19">
        <f>COUNTIF(Table1_3[Status], "Hired") / COUNTA(Table1_3[Status])</f>
        <v>0.6552734375</v>
      </c>
      <c r="N4240" s="27">
        <f t="shared" si="402"/>
        <v>41788.397222222222</v>
      </c>
      <c r="O4240" t="str">
        <f>TEXT(Table1_3[[#This Row],[Interview Taken on]],"MMM")</f>
        <v>May</v>
      </c>
    </row>
    <row r="4241" spans="1:15" x14ac:dyDescent="0.25">
      <c r="A4241">
        <v>194975</v>
      </c>
      <c r="B4241" s="3">
        <v>41773.397222222222</v>
      </c>
      <c r="C4241">
        <f t="shared" si="397"/>
        <v>1</v>
      </c>
      <c r="D4241" t="s">
        <v>7</v>
      </c>
      <c r="E4241" t="s">
        <v>11</v>
      </c>
      <c r="F4241" t="s">
        <v>205</v>
      </c>
      <c r="G4241" t="s">
        <v>25</v>
      </c>
      <c r="H4241">
        <v>50280</v>
      </c>
      <c r="I4241" t="str">
        <f t="shared" si="398"/>
        <v>Morning</v>
      </c>
      <c r="J4241" t="str">
        <f t="shared" si="399"/>
        <v>Wed</v>
      </c>
      <c r="K4241" t="str">
        <f t="shared" si="400"/>
        <v>2014-05-14</v>
      </c>
      <c r="L4241" s="39">
        <f t="shared" si="401"/>
        <v>0.39722222222189885</v>
      </c>
      <c r="M4241" s="19">
        <f>COUNTIF(Table1_3[Status], "Hired") / COUNTA(Table1_3[Status])</f>
        <v>0.6552734375</v>
      </c>
      <c r="N4241" s="27">
        <f t="shared" si="402"/>
        <v>41788.397222222222</v>
      </c>
      <c r="O4241" t="str">
        <f>TEXT(Table1_3[[#This Row],[Interview Taken on]],"MMM")</f>
        <v>May</v>
      </c>
    </row>
    <row r="4242" spans="1:15" x14ac:dyDescent="0.25">
      <c r="A4242">
        <v>596025</v>
      </c>
      <c r="B4242" s="3">
        <v>41822.397916666669</v>
      </c>
      <c r="C4242">
        <f t="shared" si="397"/>
        <v>1</v>
      </c>
      <c r="D4242" t="s">
        <v>7</v>
      </c>
      <c r="E4242" t="s">
        <v>8</v>
      </c>
      <c r="F4242" t="s">
        <v>205</v>
      </c>
      <c r="G4242" t="s">
        <v>25</v>
      </c>
      <c r="H4242">
        <v>90204</v>
      </c>
      <c r="I4242" t="str">
        <f t="shared" si="398"/>
        <v>Morning</v>
      </c>
      <c r="J4242" t="str">
        <f t="shared" si="399"/>
        <v>Wed</v>
      </c>
      <c r="K4242" t="str">
        <f t="shared" si="400"/>
        <v>2014-07-02</v>
      </c>
      <c r="L4242" s="39">
        <f t="shared" si="401"/>
        <v>0.39791666666860692</v>
      </c>
      <c r="M4242" s="19">
        <f>COUNTIF(Table1_3[Status], "Hired") / COUNTA(Table1_3[Status])</f>
        <v>0.6552734375</v>
      </c>
      <c r="N4242" s="27">
        <f t="shared" si="402"/>
        <v>41837.397916666669</v>
      </c>
      <c r="O4242" t="str">
        <f>TEXT(Table1_3[[#This Row],[Interview Taken on]],"MMM")</f>
        <v>Jul</v>
      </c>
    </row>
    <row r="4243" spans="1:15" x14ac:dyDescent="0.25">
      <c r="A4243">
        <v>651866</v>
      </c>
      <c r="B4243" s="3">
        <v>41822.397916666669</v>
      </c>
      <c r="C4243">
        <f t="shared" si="397"/>
        <v>0</v>
      </c>
      <c r="D4243" t="s">
        <v>13</v>
      </c>
      <c r="E4243" t="s">
        <v>8</v>
      </c>
      <c r="F4243" t="s">
        <v>205</v>
      </c>
      <c r="G4243" t="s">
        <v>25</v>
      </c>
      <c r="H4243">
        <v>74853</v>
      </c>
      <c r="I4243" t="str">
        <f t="shared" si="398"/>
        <v>Morning</v>
      </c>
      <c r="J4243" t="str">
        <f t="shared" si="399"/>
        <v>Wed</v>
      </c>
      <c r="K4243" t="str">
        <f t="shared" si="400"/>
        <v>2014-07-02</v>
      </c>
      <c r="L4243" s="39">
        <f t="shared" si="401"/>
        <v>0.39791666666860692</v>
      </c>
      <c r="M4243" s="19">
        <f>COUNTIF(Table1_3[Status], "Hired") / COUNTA(Table1_3[Status])</f>
        <v>0.6552734375</v>
      </c>
      <c r="N4243" s="27" t="str">
        <f t="shared" si="402"/>
        <v/>
      </c>
      <c r="O4243" t="str">
        <f>TEXT(Table1_3[[#This Row],[Interview Taken on]],"MMM")</f>
        <v>Jul</v>
      </c>
    </row>
    <row r="4244" spans="1:15" x14ac:dyDescent="0.25">
      <c r="A4244">
        <v>705751</v>
      </c>
      <c r="B4244" s="3">
        <v>41822.398611111108</v>
      </c>
      <c r="C4244">
        <f t="shared" si="397"/>
        <v>1</v>
      </c>
      <c r="D4244" t="s">
        <v>7</v>
      </c>
      <c r="E4244" t="s">
        <v>11</v>
      </c>
      <c r="F4244" t="s">
        <v>205</v>
      </c>
      <c r="G4244" t="s">
        <v>25</v>
      </c>
      <c r="H4244">
        <v>40857</v>
      </c>
      <c r="I4244" t="str">
        <f t="shared" si="398"/>
        <v>Morning</v>
      </c>
      <c r="J4244" t="str">
        <f t="shared" si="399"/>
        <v>Wed</v>
      </c>
      <c r="K4244" t="str">
        <f t="shared" si="400"/>
        <v>2014-07-02</v>
      </c>
      <c r="L4244" s="39">
        <f t="shared" si="401"/>
        <v>0.39861111110803904</v>
      </c>
      <c r="M4244" s="19">
        <f>COUNTIF(Table1_3[Status], "Hired") / COUNTA(Table1_3[Status])</f>
        <v>0.6552734375</v>
      </c>
      <c r="N4244" s="27">
        <f t="shared" si="402"/>
        <v>41837.398611111108</v>
      </c>
      <c r="O4244" t="str">
        <f>TEXT(Table1_3[[#This Row],[Interview Taken on]],"MMM")</f>
        <v>Jul</v>
      </c>
    </row>
    <row r="4245" spans="1:15" x14ac:dyDescent="0.25">
      <c r="A4245">
        <v>771111</v>
      </c>
      <c r="B4245" s="3">
        <v>41822.399305555555</v>
      </c>
      <c r="C4245">
        <f t="shared" si="397"/>
        <v>0</v>
      </c>
      <c r="D4245" t="s">
        <v>13</v>
      </c>
      <c r="E4245" t="s">
        <v>11</v>
      </c>
      <c r="F4245" t="s">
        <v>205</v>
      </c>
      <c r="G4245" t="s">
        <v>25</v>
      </c>
      <c r="H4245">
        <v>52640</v>
      </c>
      <c r="I4245" t="str">
        <f t="shared" si="398"/>
        <v>Morning</v>
      </c>
      <c r="J4245" t="str">
        <f t="shared" si="399"/>
        <v>Wed</v>
      </c>
      <c r="K4245" t="str">
        <f t="shared" si="400"/>
        <v>2014-07-02</v>
      </c>
      <c r="L4245" s="39">
        <f t="shared" si="401"/>
        <v>0.39930555555474712</v>
      </c>
      <c r="M4245" s="19">
        <f>COUNTIF(Table1_3[Status], "Hired") / COUNTA(Table1_3[Status])</f>
        <v>0.6552734375</v>
      </c>
      <c r="N4245" s="27" t="str">
        <f t="shared" si="402"/>
        <v/>
      </c>
      <c r="O4245" t="str">
        <f>TEXT(Table1_3[[#This Row],[Interview Taken on]],"MMM")</f>
        <v>Jul</v>
      </c>
    </row>
    <row r="4246" spans="1:15" x14ac:dyDescent="0.25">
      <c r="A4246">
        <v>864439</v>
      </c>
      <c r="B4246" s="3">
        <v>41832.665972222225</v>
      </c>
      <c r="C4246">
        <f t="shared" si="397"/>
        <v>0</v>
      </c>
      <c r="D4246" t="s">
        <v>13</v>
      </c>
      <c r="E4246" t="s">
        <v>8</v>
      </c>
      <c r="F4246" t="s">
        <v>205</v>
      </c>
      <c r="G4246" t="s">
        <v>25</v>
      </c>
      <c r="H4246">
        <v>19621</v>
      </c>
      <c r="I4246" t="str">
        <f t="shared" si="398"/>
        <v>Afternoon</v>
      </c>
      <c r="J4246" t="str">
        <f t="shared" si="399"/>
        <v>Sat</v>
      </c>
      <c r="K4246" t="str">
        <f t="shared" si="400"/>
        <v>2014-07-12</v>
      </c>
      <c r="L4246" s="39">
        <f t="shared" si="401"/>
        <v>0.66597222222480923</v>
      </c>
      <c r="M4246" s="19">
        <f>COUNTIF(Table1_3[Status], "Hired") / COUNTA(Table1_3[Status])</f>
        <v>0.6552734375</v>
      </c>
      <c r="N4246" s="27" t="str">
        <f t="shared" si="402"/>
        <v/>
      </c>
      <c r="O4246" t="str">
        <f>TEXT(Table1_3[[#This Row],[Interview Taken on]],"MMM")</f>
        <v>Jul</v>
      </c>
    </row>
    <row r="4247" spans="1:15" x14ac:dyDescent="0.25">
      <c r="A4247">
        <v>838147</v>
      </c>
      <c r="B4247" s="3">
        <v>41834.547222222223</v>
      </c>
      <c r="C4247">
        <f t="shared" si="397"/>
        <v>0</v>
      </c>
      <c r="D4247" t="s">
        <v>13</v>
      </c>
      <c r="E4247" t="s">
        <v>11</v>
      </c>
      <c r="F4247" t="s">
        <v>205</v>
      </c>
      <c r="G4247" t="s">
        <v>25</v>
      </c>
      <c r="H4247">
        <v>54775</v>
      </c>
      <c r="I4247" t="str">
        <f t="shared" si="398"/>
        <v>Afternoon</v>
      </c>
      <c r="J4247" t="str">
        <f t="shared" si="399"/>
        <v>Mon</v>
      </c>
      <c r="K4247" t="str">
        <f t="shared" si="400"/>
        <v>2014-07-14</v>
      </c>
      <c r="L4247" s="39">
        <f t="shared" si="401"/>
        <v>0.54722222222335404</v>
      </c>
      <c r="M4247" s="19">
        <f>COUNTIF(Table1_3[Status], "Hired") / COUNTA(Table1_3[Status])</f>
        <v>0.6552734375</v>
      </c>
      <c r="N4247" s="27" t="str">
        <f t="shared" si="402"/>
        <v/>
      </c>
      <c r="O4247" t="str">
        <f>TEXT(Table1_3[[#This Row],[Interview Taken on]],"MMM")</f>
        <v>Jul</v>
      </c>
    </row>
    <row r="4248" spans="1:15" x14ac:dyDescent="0.25">
      <c r="A4248">
        <v>619001</v>
      </c>
      <c r="B4248" s="3">
        <v>41834.546527777777</v>
      </c>
      <c r="C4248">
        <f t="shared" si="397"/>
        <v>0</v>
      </c>
      <c r="D4248" t="s">
        <v>13</v>
      </c>
      <c r="E4248" t="s">
        <v>38</v>
      </c>
      <c r="F4248" t="s">
        <v>205</v>
      </c>
      <c r="G4248" t="s">
        <v>25</v>
      </c>
      <c r="H4248">
        <v>79476</v>
      </c>
      <c r="I4248" t="str">
        <f t="shared" si="398"/>
        <v>Afternoon</v>
      </c>
      <c r="J4248" t="str">
        <f t="shared" si="399"/>
        <v>Mon</v>
      </c>
      <c r="K4248" t="str">
        <f t="shared" si="400"/>
        <v>2014-07-14</v>
      </c>
      <c r="L4248" s="39">
        <f t="shared" si="401"/>
        <v>0.54652777777664596</v>
      </c>
      <c r="M4248" s="19">
        <f>COUNTIF(Table1_3[Status], "Hired") / COUNTA(Table1_3[Status])</f>
        <v>0.6552734375</v>
      </c>
      <c r="N4248" s="27" t="str">
        <f t="shared" si="402"/>
        <v/>
      </c>
      <c r="O4248" t="str">
        <f>TEXT(Table1_3[[#This Row],[Interview Taken on]],"MMM")</f>
        <v>Jul</v>
      </c>
    </row>
    <row r="4249" spans="1:15" x14ac:dyDescent="0.25">
      <c r="A4249">
        <v>813726</v>
      </c>
      <c r="B4249" s="3">
        <v>41834.65347222222</v>
      </c>
      <c r="C4249">
        <f t="shared" si="397"/>
        <v>0</v>
      </c>
      <c r="D4249" t="s">
        <v>13</v>
      </c>
      <c r="E4249" t="s">
        <v>8</v>
      </c>
      <c r="F4249" t="s">
        <v>205</v>
      </c>
      <c r="G4249" t="s">
        <v>25</v>
      </c>
      <c r="H4249">
        <v>22578</v>
      </c>
      <c r="I4249" t="str">
        <f t="shared" si="398"/>
        <v>Afternoon</v>
      </c>
      <c r="J4249" t="str">
        <f t="shared" si="399"/>
        <v>Mon</v>
      </c>
      <c r="K4249" t="str">
        <f t="shared" si="400"/>
        <v>2014-07-14</v>
      </c>
      <c r="L4249" s="39">
        <f t="shared" si="401"/>
        <v>0.65347222222044365</v>
      </c>
      <c r="M4249" s="19">
        <f>COUNTIF(Table1_3[Status], "Hired") / COUNTA(Table1_3[Status])</f>
        <v>0.6552734375</v>
      </c>
      <c r="N4249" s="27" t="str">
        <f t="shared" si="402"/>
        <v/>
      </c>
      <c r="O4249" t="str">
        <f>TEXT(Table1_3[[#This Row],[Interview Taken on]],"MMM")</f>
        <v>Jul</v>
      </c>
    </row>
    <row r="4250" spans="1:15" x14ac:dyDescent="0.25">
      <c r="A4250">
        <v>294269</v>
      </c>
      <c r="B4250" s="3">
        <v>41835.381944444445</v>
      </c>
      <c r="C4250">
        <f t="shared" si="397"/>
        <v>1</v>
      </c>
      <c r="D4250" t="s">
        <v>7</v>
      </c>
      <c r="E4250" t="s">
        <v>8</v>
      </c>
      <c r="F4250" t="s">
        <v>205</v>
      </c>
      <c r="G4250" t="s">
        <v>25</v>
      </c>
      <c r="H4250">
        <v>37815</v>
      </c>
      <c r="I4250" t="str">
        <f t="shared" si="398"/>
        <v>Morning</v>
      </c>
      <c r="J4250" t="str">
        <f t="shared" si="399"/>
        <v>Tue</v>
      </c>
      <c r="K4250" t="str">
        <f t="shared" si="400"/>
        <v>2014-07-15</v>
      </c>
      <c r="L4250" s="39">
        <f t="shared" si="401"/>
        <v>0.38194444444525288</v>
      </c>
      <c r="M4250" s="19">
        <f>COUNTIF(Table1_3[Status], "Hired") / COUNTA(Table1_3[Status])</f>
        <v>0.6552734375</v>
      </c>
      <c r="N4250" s="27">
        <f t="shared" si="402"/>
        <v>41850.381944444445</v>
      </c>
      <c r="O4250" t="str">
        <f>TEXT(Table1_3[[#This Row],[Interview Taken on]],"MMM")</f>
        <v>Jul</v>
      </c>
    </row>
    <row r="4251" spans="1:15" x14ac:dyDescent="0.25">
      <c r="A4251">
        <v>399600</v>
      </c>
      <c r="B4251" s="3">
        <v>41835.384027777778</v>
      </c>
      <c r="C4251">
        <f t="shared" si="397"/>
        <v>1</v>
      </c>
      <c r="D4251" t="s">
        <v>7</v>
      </c>
      <c r="E4251" t="s">
        <v>8</v>
      </c>
      <c r="F4251" t="s">
        <v>205</v>
      </c>
      <c r="G4251" t="s">
        <v>25</v>
      </c>
      <c r="H4251">
        <v>89659</v>
      </c>
      <c r="I4251" t="str">
        <f t="shared" si="398"/>
        <v>Morning</v>
      </c>
      <c r="J4251" t="str">
        <f t="shared" si="399"/>
        <v>Tue</v>
      </c>
      <c r="K4251" t="str">
        <f t="shared" si="400"/>
        <v>2014-07-15</v>
      </c>
      <c r="L4251" s="39">
        <f t="shared" si="401"/>
        <v>0.38402777777810115</v>
      </c>
      <c r="M4251" s="19">
        <f>COUNTIF(Table1_3[Status], "Hired") / COUNTA(Table1_3[Status])</f>
        <v>0.6552734375</v>
      </c>
      <c r="N4251" s="27">
        <f t="shared" si="402"/>
        <v>41850.384027777778</v>
      </c>
      <c r="O4251" t="str">
        <f>TEXT(Table1_3[[#This Row],[Interview Taken on]],"MMM")</f>
        <v>Jul</v>
      </c>
    </row>
    <row r="4252" spans="1:15" x14ac:dyDescent="0.25">
      <c r="A4252">
        <v>201804</v>
      </c>
      <c r="B4252" s="3">
        <v>41835.384027777778</v>
      </c>
      <c r="C4252">
        <f t="shared" si="397"/>
        <v>0</v>
      </c>
      <c r="D4252" t="s">
        <v>13</v>
      </c>
      <c r="E4252" t="s">
        <v>8</v>
      </c>
      <c r="F4252" t="s">
        <v>205</v>
      </c>
      <c r="G4252" t="s">
        <v>25</v>
      </c>
      <c r="H4252">
        <v>41483</v>
      </c>
      <c r="I4252" t="str">
        <f t="shared" si="398"/>
        <v>Morning</v>
      </c>
      <c r="J4252" t="str">
        <f t="shared" si="399"/>
        <v>Tue</v>
      </c>
      <c r="K4252" t="str">
        <f t="shared" si="400"/>
        <v>2014-07-15</v>
      </c>
      <c r="L4252" s="39">
        <f t="shared" si="401"/>
        <v>0.38402777777810115</v>
      </c>
      <c r="M4252" s="19">
        <f>COUNTIF(Table1_3[Status], "Hired") / COUNTA(Table1_3[Status])</f>
        <v>0.6552734375</v>
      </c>
      <c r="N4252" s="27" t="str">
        <f t="shared" si="402"/>
        <v/>
      </c>
      <c r="O4252" t="str">
        <f>TEXT(Table1_3[[#This Row],[Interview Taken on]],"MMM")</f>
        <v>Jul</v>
      </c>
    </row>
    <row r="4253" spans="1:15" x14ac:dyDescent="0.25">
      <c r="A4253">
        <v>554095</v>
      </c>
      <c r="B4253" s="3">
        <v>41781.425000000003</v>
      </c>
      <c r="C4253">
        <f t="shared" si="397"/>
        <v>1</v>
      </c>
      <c r="D4253" t="s">
        <v>7</v>
      </c>
      <c r="E4253" t="s">
        <v>8</v>
      </c>
      <c r="F4253" t="s">
        <v>201</v>
      </c>
      <c r="G4253" t="s">
        <v>25</v>
      </c>
      <c r="H4253">
        <v>34588</v>
      </c>
      <c r="I4253" t="str">
        <f t="shared" si="398"/>
        <v>Morning</v>
      </c>
      <c r="J4253" t="str">
        <f t="shared" si="399"/>
        <v>Thu</v>
      </c>
      <c r="K4253" t="str">
        <f t="shared" si="400"/>
        <v>2014-05-22</v>
      </c>
      <c r="L4253" s="39">
        <f t="shared" si="401"/>
        <v>0.42500000000291038</v>
      </c>
      <c r="M4253" s="19">
        <f>COUNTIF(Table1_3[Status], "Hired") / COUNTA(Table1_3[Status])</f>
        <v>0.6552734375</v>
      </c>
      <c r="N4253" s="27">
        <f t="shared" si="402"/>
        <v>41796.425000000003</v>
      </c>
      <c r="O4253" t="str">
        <f>TEXT(Table1_3[[#This Row],[Interview Taken on]],"MMM")</f>
        <v>May</v>
      </c>
    </row>
    <row r="4254" spans="1:15" x14ac:dyDescent="0.25">
      <c r="A4254">
        <v>126252</v>
      </c>
      <c r="B4254" s="3">
        <v>41789.636805555558</v>
      </c>
      <c r="C4254">
        <f t="shared" si="397"/>
        <v>1</v>
      </c>
      <c r="D4254" t="s">
        <v>7</v>
      </c>
      <c r="E4254" t="s">
        <v>8</v>
      </c>
      <c r="F4254" t="s">
        <v>201</v>
      </c>
      <c r="G4254" t="s">
        <v>25</v>
      </c>
      <c r="H4254">
        <v>41157</v>
      </c>
      <c r="I4254" t="str">
        <f t="shared" si="398"/>
        <v>Afternoon</v>
      </c>
      <c r="J4254" t="str">
        <f t="shared" si="399"/>
        <v>Fri</v>
      </c>
      <c r="K4254" t="str">
        <f t="shared" si="400"/>
        <v>2014-05-30</v>
      </c>
      <c r="L4254" s="39">
        <f t="shared" si="401"/>
        <v>0.6368055555576575</v>
      </c>
      <c r="M4254" s="19">
        <f>COUNTIF(Table1_3[Status], "Hired") / COUNTA(Table1_3[Status])</f>
        <v>0.6552734375</v>
      </c>
      <c r="N4254" s="27">
        <f t="shared" si="402"/>
        <v>41804.636805555558</v>
      </c>
      <c r="O4254" t="str">
        <f>TEXT(Table1_3[[#This Row],[Interview Taken on]],"MMM")</f>
        <v>May</v>
      </c>
    </row>
    <row r="4255" spans="1:15" x14ac:dyDescent="0.25">
      <c r="A4255">
        <v>469996</v>
      </c>
      <c r="B4255" s="3">
        <v>41780.399305555555</v>
      </c>
      <c r="C4255">
        <f t="shared" si="397"/>
        <v>1</v>
      </c>
      <c r="D4255" t="s">
        <v>7</v>
      </c>
      <c r="E4255" t="s">
        <v>8</v>
      </c>
      <c r="F4255" t="s">
        <v>201</v>
      </c>
      <c r="G4255" t="s">
        <v>25</v>
      </c>
      <c r="H4255">
        <v>18464</v>
      </c>
      <c r="I4255" t="str">
        <f t="shared" si="398"/>
        <v>Morning</v>
      </c>
      <c r="J4255" t="str">
        <f t="shared" si="399"/>
        <v>Wed</v>
      </c>
      <c r="K4255" t="str">
        <f t="shared" si="400"/>
        <v>2014-05-21</v>
      </c>
      <c r="L4255" s="39">
        <f t="shared" si="401"/>
        <v>0.39930555555474712</v>
      </c>
      <c r="M4255" s="19">
        <f>COUNTIF(Table1_3[Status], "Hired") / COUNTA(Table1_3[Status])</f>
        <v>0.6552734375</v>
      </c>
      <c r="N4255" s="27">
        <f t="shared" si="402"/>
        <v>41795.399305555555</v>
      </c>
      <c r="O4255" t="str">
        <f>TEXT(Table1_3[[#This Row],[Interview Taken on]],"MMM")</f>
        <v>May</v>
      </c>
    </row>
    <row r="4256" spans="1:15" x14ac:dyDescent="0.25">
      <c r="A4256">
        <v>101434</v>
      </c>
      <c r="B4256" s="3">
        <v>41807.622916666667</v>
      </c>
      <c r="C4256">
        <f t="shared" si="397"/>
        <v>1</v>
      </c>
      <c r="D4256" t="s">
        <v>7</v>
      </c>
      <c r="E4256" t="s">
        <v>11</v>
      </c>
      <c r="F4256" t="s">
        <v>201</v>
      </c>
      <c r="G4256" t="s">
        <v>25</v>
      </c>
      <c r="H4256">
        <v>82135</v>
      </c>
      <c r="I4256" t="str">
        <f t="shared" si="398"/>
        <v>Afternoon</v>
      </c>
      <c r="J4256" t="str">
        <f t="shared" si="399"/>
        <v>Tue</v>
      </c>
      <c r="K4256" t="str">
        <f t="shared" si="400"/>
        <v>2014-06-17</v>
      </c>
      <c r="L4256" s="39">
        <f t="shared" si="401"/>
        <v>0.62291666666715173</v>
      </c>
      <c r="M4256" s="19">
        <f>COUNTIF(Table1_3[Status], "Hired") / COUNTA(Table1_3[Status])</f>
        <v>0.6552734375</v>
      </c>
      <c r="N4256" s="27">
        <f t="shared" si="402"/>
        <v>41822.622916666667</v>
      </c>
      <c r="O4256" t="str">
        <f>TEXT(Table1_3[[#This Row],[Interview Taken on]],"MMM")</f>
        <v>Jun</v>
      </c>
    </row>
    <row r="4257" spans="1:15" x14ac:dyDescent="0.25">
      <c r="A4257">
        <v>115579</v>
      </c>
      <c r="B4257" s="3">
        <v>41807.625694444447</v>
      </c>
      <c r="C4257">
        <f t="shared" si="397"/>
        <v>1</v>
      </c>
      <c r="D4257" t="s">
        <v>7</v>
      </c>
      <c r="E4257" t="s">
        <v>8</v>
      </c>
      <c r="F4257" t="s">
        <v>201</v>
      </c>
      <c r="G4257" t="s">
        <v>25</v>
      </c>
      <c r="H4257">
        <v>76291</v>
      </c>
      <c r="I4257" t="str">
        <f t="shared" si="398"/>
        <v>Afternoon</v>
      </c>
      <c r="J4257" t="str">
        <f t="shared" si="399"/>
        <v>Tue</v>
      </c>
      <c r="K4257" t="str">
        <f t="shared" si="400"/>
        <v>2014-06-17</v>
      </c>
      <c r="L4257" s="39">
        <f t="shared" si="401"/>
        <v>0.62569444444670808</v>
      </c>
      <c r="M4257" s="19">
        <f>COUNTIF(Table1_3[Status], "Hired") / COUNTA(Table1_3[Status])</f>
        <v>0.6552734375</v>
      </c>
      <c r="N4257" s="27">
        <f t="shared" si="402"/>
        <v>41822.625694444447</v>
      </c>
      <c r="O4257" t="str">
        <f>TEXT(Table1_3[[#This Row],[Interview Taken on]],"MMM")</f>
        <v>Jun</v>
      </c>
    </row>
    <row r="4258" spans="1:15" x14ac:dyDescent="0.25">
      <c r="A4258">
        <v>432166</v>
      </c>
      <c r="B4258" s="3">
        <v>41810.314583333333</v>
      </c>
      <c r="C4258">
        <f t="shared" si="397"/>
        <v>1</v>
      </c>
      <c r="D4258" t="s">
        <v>7</v>
      </c>
      <c r="E4258" t="s">
        <v>8</v>
      </c>
      <c r="F4258" t="s">
        <v>201</v>
      </c>
      <c r="G4258" t="s">
        <v>25</v>
      </c>
      <c r="H4258">
        <v>39270</v>
      </c>
      <c r="I4258" t="str">
        <f t="shared" si="398"/>
        <v>Morning</v>
      </c>
      <c r="J4258" t="str">
        <f t="shared" si="399"/>
        <v>Fri</v>
      </c>
      <c r="K4258" t="str">
        <f t="shared" si="400"/>
        <v>2014-06-20</v>
      </c>
      <c r="L4258" s="39">
        <f t="shared" si="401"/>
        <v>0.31458333333284827</v>
      </c>
      <c r="M4258" s="19">
        <f>COUNTIF(Table1_3[Status], "Hired") / COUNTA(Table1_3[Status])</f>
        <v>0.6552734375</v>
      </c>
      <c r="N4258" s="27">
        <f t="shared" si="402"/>
        <v>41825.314583333333</v>
      </c>
      <c r="O4258" t="str">
        <f>TEXT(Table1_3[[#This Row],[Interview Taken on]],"MMM")</f>
        <v>Jun</v>
      </c>
    </row>
    <row r="4259" spans="1:15" x14ac:dyDescent="0.25">
      <c r="A4259">
        <v>619099</v>
      </c>
      <c r="B4259" s="3">
        <v>41810.317361111112</v>
      </c>
      <c r="C4259">
        <f t="shared" si="397"/>
        <v>0</v>
      </c>
      <c r="D4259" t="s">
        <v>13</v>
      </c>
      <c r="E4259" t="s">
        <v>8</v>
      </c>
      <c r="F4259" t="s">
        <v>201</v>
      </c>
      <c r="G4259" t="s">
        <v>25</v>
      </c>
      <c r="H4259">
        <v>5621</v>
      </c>
      <c r="I4259" t="str">
        <f t="shared" si="398"/>
        <v>Morning</v>
      </c>
      <c r="J4259" t="str">
        <f t="shared" si="399"/>
        <v>Fri</v>
      </c>
      <c r="K4259" t="str">
        <f t="shared" si="400"/>
        <v>2014-06-20</v>
      </c>
      <c r="L4259" s="39">
        <f t="shared" si="401"/>
        <v>0.31736111111240461</v>
      </c>
      <c r="M4259" s="19">
        <f>COUNTIF(Table1_3[Status], "Hired") / COUNTA(Table1_3[Status])</f>
        <v>0.6552734375</v>
      </c>
      <c r="N4259" s="27" t="str">
        <f t="shared" si="402"/>
        <v/>
      </c>
      <c r="O4259" t="str">
        <f>TEXT(Table1_3[[#This Row],[Interview Taken on]],"MMM")</f>
        <v>Jun</v>
      </c>
    </row>
    <row r="4260" spans="1:15" x14ac:dyDescent="0.25">
      <c r="A4260">
        <v>377160</v>
      </c>
      <c r="B4260" s="3">
        <v>41810.318055555559</v>
      </c>
      <c r="C4260">
        <f t="shared" si="397"/>
        <v>1</v>
      </c>
      <c r="D4260" t="s">
        <v>7</v>
      </c>
      <c r="E4260" t="s">
        <v>8</v>
      </c>
      <c r="F4260" t="s">
        <v>201</v>
      </c>
      <c r="G4260" t="s">
        <v>25</v>
      </c>
      <c r="H4260">
        <v>83734</v>
      </c>
      <c r="I4260" t="str">
        <f t="shared" si="398"/>
        <v>Morning</v>
      </c>
      <c r="J4260" t="str">
        <f t="shared" si="399"/>
        <v>Fri</v>
      </c>
      <c r="K4260" t="str">
        <f t="shared" si="400"/>
        <v>2014-06-20</v>
      </c>
      <c r="L4260" s="39">
        <f t="shared" si="401"/>
        <v>0.31805555555911269</v>
      </c>
      <c r="M4260" s="19">
        <f>COUNTIF(Table1_3[Status], "Hired") / COUNTA(Table1_3[Status])</f>
        <v>0.6552734375</v>
      </c>
      <c r="N4260" s="27">
        <f t="shared" si="402"/>
        <v>41825.318055555559</v>
      </c>
      <c r="O4260" t="str">
        <f>TEXT(Table1_3[[#This Row],[Interview Taken on]],"MMM")</f>
        <v>Jun</v>
      </c>
    </row>
    <row r="4261" spans="1:15" x14ac:dyDescent="0.25">
      <c r="A4261">
        <v>727510</v>
      </c>
      <c r="B4261" s="3">
        <v>41810.318749999999</v>
      </c>
      <c r="C4261">
        <f t="shared" si="397"/>
        <v>1</v>
      </c>
      <c r="D4261" t="s">
        <v>7</v>
      </c>
      <c r="E4261" t="s">
        <v>8</v>
      </c>
      <c r="F4261" t="s">
        <v>201</v>
      </c>
      <c r="G4261" t="s">
        <v>25</v>
      </c>
      <c r="H4261">
        <v>58419</v>
      </c>
      <c r="I4261" t="str">
        <f t="shared" si="398"/>
        <v>Morning</v>
      </c>
      <c r="J4261" t="str">
        <f t="shared" si="399"/>
        <v>Fri</v>
      </c>
      <c r="K4261" t="str">
        <f t="shared" si="400"/>
        <v>2014-06-20</v>
      </c>
      <c r="L4261" s="39">
        <f t="shared" si="401"/>
        <v>0.31874999999854481</v>
      </c>
      <c r="M4261" s="19">
        <f>COUNTIF(Table1_3[Status], "Hired") / COUNTA(Table1_3[Status])</f>
        <v>0.6552734375</v>
      </c>
      <c r="N4261" s="27">
        <f t="shared" si="402"/>
        <v>41825.318749999999</v>
      </c>
      <c r="O4261" t="str">
        <f>TEXT(Table1_3[[#This Row],[Interview Taken on]],"MMM")</f>
        <v>Jun</v>
      </c>
    </row>
    <row r="4262" spans="1:15" x14ac:dyDescent="0.25">
      <c r="A4262">
        <v>820716</v>
      </c>
      <c r="B4262" s="3">
        <v>41814.75</v>
      </c>
      <c r="C4262">
        <f t="shared" si="397"/>
        <v>1</v>
      </c>
      <c r="D4262" t="s">
        <v>7</v>
      </c>
      <c r="E4262" t="s">
        <v>8</v>
      </c>
      <c r="F4262" t="s">
        <v>201</v>
      </c>
      <c r="G4262" t="s">
        <v>25</v>
      </c>
      <c r="H4262">
        <v>76090</v>
      </c>
      <c r="I4262" t="str">
        <f t="shared" si="398"/>
        <v>Evening</v>
      </c>
      <c r="J4262" t="str">
        <f t="shared" si="399"/>
        <v>Tue</v>
      </c>
      <c r="K4262" t="str">
        <f t="shared" si="400"/>
        <v>2014-06-24</v>
      </c>
      <c r="L4262" s="39">
        <f t="shared" si="401"/>
        <v>0.75</v>
      </c>
      <c r="M4262" s="19">
        <f>COUNTIF(Table1_3[Status], "Hired") / COUNTA(Table1_3[Status])</f>
        <v>0.6552734375</v>
      </c>
      <c r="N4262" s="27">
        <f t="shared" si="402"/>
        <v>41829.75</v>
      </c>
      <c r="O4262" t="str">
        <f>TEXT(Table1_3[[#This Row],[Interview Taken on]],"MMM")</f>
        <v>Jun</v>
      </c>
    </row>
    <row r="4263" spans="1:15" x14ac:dyDescent="0.25">
      <c r="A4263">
        <v>797456</v>
      </c>
      <c r="B4263" s="3">
        <v>41831.375</v>
      </c>
      <c r="C4263">
        <f t="shared" si="397"/>
        <v>1</v>
      </c>
      <c r="D4263" t="s">
        <v>7</v>
      </c>
      <c r="E4263" t="s">
        <v>8</v>
      </c>
      <c r="F4263" t="s">
        <v>201</v>
      </c>
      <c r="G4263" t="s">
        <v>25</v>
      </c>
      <c r="H4263">
        <v>10036</v>
      </c>
      <c r="I4263" t="str">
        <f t="shared" si="398"/>
        <v>Morning</v>
      </c>
      <c r="J4263" t="str">
        <f t="shared" si="399"/>
        <v>Fri</v>
      </c>
      <c r="K4263" t="str">
        <f t="shared" si="400"/>
        <v>2014-07-11</v>
      </c>
      <c r="L4263" s="39">
        <f t="shared" si="401"/>
        <v>0.375</v>
      </c>
      <c r="M4263" s="19">
        <f>COUNTIF(Table1_3[Status], "Hired") / COUNTA(Table1_3[Status])</f>
        <v>0.6552734375</v>
      </c>
      <c r="N4263" s="27">
        <f t="shared" si="402"/>
        <v>41846.375</v>
      </c>
      <c r="O4263" t="str">
        <f>TEXT(Table1_3[[#This Row],[Interview Taken on]],"MMM")</f>
        <v>Jul</v>
      </c>
    </row>
    <row r="4264" spans="1:15" x14ac:dyDescent="0.25">
      <c r="A4264">
        <v>63948</v>
      </c>
      <c r="B4264" s="3">
        <v>41761.790277777778</v>
      </c>
      <c r="C4264">
        <f t="shared" si="397"/>
        <v>1</v>
      </c>
      <c r="D4264" t="s">
        <v>7</v>
      </c>
      <c r="E4264" t="s">
        <v>11</v>
      </c>
      <c r="F4264" t="s">
        <v>201</v>
      </c>
      <c r="G4264" t="s">
        <v>22</v>
      </c>
      <c r="H4264">
        <v>78389</v>
      </c>
      <c r="I4264" t="str">
        <f t="shared" si="398"/>
        <v>Evening</v>
      </c>
      <c r="J4264" t="str">
        <f t="shared" si="399"/>
        <v>Fri</v>
      </c>
      <c r="K4264" t="str">
        <f t="shared" si="400"/>
        <v>2014-05-02</v>
      </c>
      <c r="L4264" s="39">
        <f t="shared" si="401"/>
        <v>0.79027777777810115</v>
      </c>
      <c r="M4264" s="19">
        <f>COUNTIF(Table1_3[Status], "Hired") / COUNTA(Table1_3[Status])</f>
        <v>0.6552734375</v>
      </c>
      <c r="N4264" s="27">
        <f t="shared" si="402"/>
        <v>41776.790277777778</v>
      </c>
      <c r="O4264" t="str">
        <f>TEXT(Table1_3[[#This Row],[Interview Taken on]],"MMM")</f>
        <v>May</v>
      </c>
    </row>
    <row r="4265" spans="1:15" x14ac:dyDescent="0.25">
      <c r="A4265">
        <v>773795</v>
      </c>
      <c r="B4265" s="3">
        <v>41865.643055555556</v>
      </c>
      <c r="C4265">
        <f t="shared" si="397"/>
        <v>1</v>
      </c>
      <c r="D4265" t="s">
        <v>7</v>
      </c>
      <c r="E4265" t="s">
        <v>38</v>
      </c>
      <c r="F4265" t="s">
        <v>201</v>
      </c>
      <c r="G4265" t="s">
        <v>22</v>
      </c>
      <c r="H4265">
        <v>28477</v>
      </c>
      <c r="I4265" t="str">
        <f t="shared" si="398"/>
        <v>Afternoon</v>
      </c>
      <c r="J4265" t="str">
        <f t="shared" si="399"/>
        <v>Thu</v>
      </c>
      <c r="K4265" t="str">
        <f t="shared" si="400"/>
        <v>2014-08-14</v>
      </c>
      <c r="L4265" s="39">
        <f t="shared" si="401"/>
        <v>0.64305555555620231</v>
      </c>
      <c r="M4265" s="19">
        <f>COUNTIF(Table1_3[Status], "Hired") / COUNTA(Table1_3[Status])</f>
        <v>0.6552734375</v>
      </c>
      <c r="N4265" s="27">
        <f t="shared" si="402"/>
        <v>41880.643055555556</v>
      </c>
      <c r="O4265" t="str">
        <f>TEXT(Table1_3[[#This Row],[Interview Taken on]],"MMM")</f>
        <v>Aug</v>
      </c>
    </row>
    <row r="4266" spans="1:15" x14ac:dyDescent="0.25">
      <c r="A4266">
        <v>809978</v>
      </c>
      <c r="B4266" s="3">
        <v>41817.586111111108</v>
      </c>
      <c r="C4266">
        <f t="shared" si="397"/>
        <v>1</v>
      </c>
      <c r="D4266" t="s">
        <v>7</v>
      </c>
      <c r="E4266" t="s">
        <v>8</v>
      </c>
      <c r="F4266" t="s">
        <v>201</v>
      </c>
      <c r="G4266" t="s">
        <v>18</v>
      </c>
      <c r="H4266">
        <v>85187</v>
      </c>
      <c r="I4266" t="str">
        <f t="shared" si="398"/>
        <v>Afternoon</v>
      </c>
      <c r="J4266" t="str">
        <f t="shared" si="399"/>
        <v>Fri</v>
      </c>
      <c r="K4266" t="str">
        <f t="shared" si="400"/>
        <v>2014-06-27</v>
      </c>
      <c r="L4266" s="39">
        <f t="shared" si="401"/>
        <v>0.58611111110803904</v>
      </c>
      <c r="M4266" s="19">
        <f>COUNTIF(Table1_3[Status], "Hired") / COUNTA(Table1_3[Status])</f>
        <v>0.6552734375</v>
      </c>
      <c r="N4266" s="27">
        <f t="shared" si="402"/>
        <v>41832.586111111108</v>
      </c>
      <c r="O4266" t="str">
        <f>TEXT(Table1_3[[#This Row],[Interview Taken on]],"MMM")</f>
        <v>Jun</v>
      </c>
    </row>
    <row r="4267" spans="1:15" x14ac:dyDescent="0.25">
      <c r="A4267">
        <v>533072</v>
      </c>
      <c r="B4267" s="3">
        <v>41878.431250000001</v>
      </c>
      <c r="C4267">
        <f t="shared" si="397"/>
        <v>1</v>
      </c>
      <c r="D4267" t="s">
        <v>7</v>
      </c>
      <c r="E4267" t="s">
        <v>8</v>
      </c>
      <c r="F4267" t="s">
        <v>201</v>
      </c>
      <c r="G4267" t="s">
        <v>10</v>
      </c>
      <c r="H4267">
        <v>60231</v>
      </c>
      <c r="I4267" t="str">
        <f t="shared" si="398"/>
        <v>Morning</v>
      </c>
      <c r="J4267" t="str">
        <f t="shared" si="399"/>
        <v>Wed</v>
      </c>
      <c r="K4267" t="str">
        <f t="shared" si="400"/>
        <v>2014-08-27</v>
      </c>
      <c r="L4267" s="39">
        <f t="shared" si="401"/>
        <v>0.43125000000145519</v>
      </c>
      <c r="M4267" s="19">
        <f>COUNTIF(Table1_3[Status], "Hired") / COUNTA(Table1_3[Status])</f>
        <v>0.6552734375</v>
      </c>
      <c r="N4267" s="27">
        <f t="shared" si="402"/>
        <v>41893.431250000001</v>
      </c>
      <c r="O4267" t="str">
        <f>TEXT(Table1_3[[#This Row],[Interview Taken on]],"MMM")</f>
        <v>Aug</v>
      </c>
    </row>
    <row r="4268" spans="1:15" x14ac:dyDescent="0.25">
      <c r="A4268">
        <v>456716</v>
      </c>
      <c r="B4268" s="3">
        <v>41878.433333333334</v>
      </c>
      <c r="C4268">
        <f t="shared" si="397"/>
        <v>0</v>
      </c>
      <c r="D4268" t="s">
        <v>13</v>
      </c>
      <c r="E4268" t="s">
        <v>8</v>
      </c>
      <c r="F4268" t="s">
        <v>201</v>
      </c>
      <c r="G4268" t="s">
        <v>10</v>
      </c>
      <c r="H4268">
        <v>36746</v>
      </c>
      <c r="I4268" t="str">
        <f t="shared" si="398"/>
        <v>Morning</v>
      </c>
      <c r="J4268" t="str">
        <f t="shared" si="399"/>
        <v>Wed</v>
      </c>
      <c r="K4268" t="str">
        <f t="shared" si="400"/>
        <v>2014-08-27</v>
      </c>
      <c r="L4268" s="39">
        <f t="shared" si="401"/>
        <v>0.43333333333430346</v>
      </c>
      <c r="M4268" s="19">
        <f>COUNTIF(Table1_3[Status], "Hired") / COUNTA(Table1_3[Status])</f>
        <v>0.6552734375</v>
      </c>
      <c r="N4268" s="27" t="str">
        <f t="shared" si="402"/>
        <v/>
      </c>
      <c r="O4268" t="str">
        <f>TEXT(Table1_3[[#This Row],[Interview Taken on]],"MMM")</f>
        <v>Aug</v>
      </c>
    </row>
    <row r="4269" spans="1:15" x14ac:dyDescent="0.25">
      <c r="A4269">
        <v>120961</v>
      </c>
      <c r="B4269" s="3">
        <v>41760.397916666669</v>
      </c>
      <c r="C4269">
        <f t="shared" si="397"/>
        <v>0</v>
      </c>
      <c r="D4269" t="s">
        <v>13</v>
      </c>
      <c r="E4269" t="s">
        <v>8</v>
      </c>
      <c r="F4269" t="s">
        <v>204</v>
      </c>
      <c r="G4269" t="s">
        <v>25</v>
      </c>
      <c r="H4269">
        <v>47233</v>
      </c>
      <c r="I4269" t="str">
        <f t="shared" si="398"/>
        <v>Morning</v>
      </c>
      <c r="J4269" t="str">
        <f t="shared" si="399"/>
        <v>Thu</v>
      </c>
      <c r="K4269" t="str">
        <f t="shared" si="400"/>
        <v>2014-05-01</v>
      </c>
      <c r="L4269" s="39">
        <f t="shared" si="401"/>
        <v>0.39791666666860692</v>
      </c>
      <c r="M4269" s="19">
        <f>COUNTIF(Table1_3[Status], "Hired") / COUNTA(Table1_3[Status])</f>
        <v>0.6552734375</v>
      </c>
      <c r="N4269" s="27" t="str">
        <f t="shared" si="402"/>
        <v/>
      </c>
      <c r="O4269" t="str">
        <f>TEXT(Table1_3[[#This Row],[Interview Taken on]],"MMM")</f>
        <v>May</v>
      </c>
    </row>
    <row r="4270" spans="1:15" x14ac:dyDescent="0.25">
      <c r="A4270">
        <v>260474</v>
      </c>
      <c r="B4270" s="3">
        <v>41768.397222222222</v>
      </c>
      <c r="C4270">
        <f t="shared" si="397"/>
        <v>0</v>
      </c>
      <c r="D4270" t="s">
        <v>13</v>
      </c>
      <c r="E4270" t="s">
        <v>8</v>
      </c>
      <c r="F4270" t="s">
        <v>201</v>
      </c>
      <c r="G4270" t="s">
        <v>22</v>
      </c>
      <c r="H4270">
        <v>89212</v>
      </c>
      <c r="I4270" t="str">
        <f t="shared" si="398"/>
        <v>Morning</v>
      </c>
      <c r="J4270" t="str">
        <f t="shared" si="399"/>
        <v>Fri</v>
      </c>
      <c r="K4270" t="str">
        <f t="shared" si="400"/>
        <v>2014-05-09</v>
      </c>
      <c r="L4270" s="39">
        <f t="shared" si="401"/>
        <v>0.39722222222189885</v>
      </c>
      <c r="M4270" s="19">
        <f>COUNTIF(Table1_3[Status], "Hired") / COUNTA(Table1_3[Status])</f>
        <v>0.6552734375</v>
      </c>
      <c r="N4270" s="27" t="str">
        <f t="shared" si="402"/>
        <v/>
      </c>
      <c r="O4270" t="str">
        <f>TEXT(Table1_3[[#This Row],[Interview Taken on]],"MMM")</f>
        <v>May</v>
      </c>
    </row>
    <row r="4271" spans="1:15" x14ac:dyDescent="0.25">
      <c r="A4271">
        <v>402828</v>
      </c>
      <c r="B4271" s="3">
        <v>41768.397222222222</v>
      </c>
      <c r="C4271">
        <f t="shared" si="397"/>
        <v>1</v>
      </c>
      <c r="D4271" t="s">
        <v>7</v>
      </c>
      <c r="E4271" t="s">
        <v>11</v>
      </c>
      <c r="F4271" t="s">
        <v>201</v>
      </c>
      <c r="G4271" t="s">
        <v>22</v>
      </c>
      <c r="H4271">
        <v>20285</v>
      </c>
      <c r="I4271" t="str">
        <f t="shared" si="398"/>
        <v>Morning</v>
      </c>
      <c r="J4271" t="str">
        <f t="shared" si="399"/>
        <v>Fri</v>
      </c>
      <c r="K4271" t="str">
        <f t="shared" si="400"/>
        <v>2014-05-09</v>
      </c>
      <c r="L4271" s="39">
        <f t="shared" si="401"/>
        <v>0.39722222222189885</v>
      </c>
      <c r="M4271" s="19">
        <f>COUNTIF(Table1_3[Status], "Hired") / COUNTA(Table1_3[Status])</f>
        <v>0.6552734375</v>
      </c>
      <c r="N4271" s="27">
        <f t="shared" si="402"/>
        <v>41783.397222222222</v>
      </c>
      <c r="O4271" t="str">
        <f>TEXT(Table1_3[[#This Row],[Interview Taken on]],"MMM")</f>
        <v>May</v>
      </c>
    </row>
    <row r="4272" spans="1:15" x14ac:dyDescent="0.25">
      <c r="A4272">
        <v>535927</v>
      </c>
      <c r="B4272" s="3">
        <v>41776.863194444442</v>
      </c>
      <c r="C4272">
        <f t="shared" si="397"/>
        <v>1</v>
      </c>
      <c r="D4272" t="s">
        <v>7</v>
      </c>
      <c r="E4272" t="s">
        <v>38</v>
      </c>
      <c r="F4272" t="s">
        <v>201</v>
      </c>
      <c r="G4272" t="s">
        <v>22</v>
      </c>
      <c r="H4272">
        <v>87974</v>
      </c>
      <c r="I4272" t="str">
        <f t="shared" si="398"/>
        <v>Evening</v>
      </c>
      <c r="J4272" t="str">
        <f t="shared" si="399"/>
        <v>Sat</v>
      </c>
      <c r="K4272" t="str">
        <f t="shared" si="400"/>
        <v>2014-05-17</v>
      </c>
      <c r="L4272" s="39">
        <f t="shared" si="401"/>
        <v>0.8631944444423425</v>
      </c>
      <c r="M4272" s="19">
        <f>COUNTIF(Table1_3[Status], "Hired") / COUNTA(Table1_3[Status])</f>
        <v>0.6552734375</v>
      </c>
      <c r="N4272" s="27">
        <f t="shared" si="402"/>
        <v>41791.863194444442</v>
      </c>
      <c r="O4272" t="str">
        <f>TEXT(Table1_3[[#This Row],[Interview Taken on]],"MMM")</f>
        <v>May</v>
      </c>
    </row>
    <row r="4273" spans="1:15" x14ac:dyDescent="0.25">
      <c r="A4273">
        <v>163731</v>
      </c>
      <c r="B4273" s="3">
        <v>41778.75</v>
      </c>
      <c r="C4273">
        <f t="shared" si="397"/>
        <v>0</v>
      </c>
      <c r="D4273" t="s">
        <v>13</v>
      </c>
      <c r="E4273" t="s">
        <v>8</v>
      </c>
      <c r="F4273" t="s">
        <v>201</v>
      </c>
      <c r="G4273" t="s">
        <v>22</v>
      </c>
      <c r="H4273">
        <v>40750</v>
      </c>
      <c r="I4273" t="str">
        <f t="shared" si="398"/>
        <v>Evening</v>
      </c>
      <c r="J4273" t="str">
        <f t="shared" si="399"/>
        <v>Mon</v>
      </c>
      <c r="K4273" t="str">
        <f t="shared" si="400"/>
        <v>2014-05-19</v>
      </c>
      <c r="L4273" s="39">
        <f t="shared" si="401"/>
        <v>0.75</v>
      </c>
      <c r="M4273" s="19">
        <f>COUNTIF(Table1_3[Status], "Hired") / COUNTA(Table1_3[Status])</f>
        <v>0.6552734375</v>
      </c>
      <c r="N4273" s="27" t="str">
        <f t="shared" si="402"/>
        <v/>
      </c>
      <c r="O4273" t="str">
        <f>TEXT(Table1_3[[#This Row],[Interview Taken on]],"MMM")</f>
        <v>May</v>
      </c>
    </row>
    <row r="4274" spans="1:15" x14ac:dyDescent="0.25">
      <c r="A4274">
        <v>41523</v>
      </c>
      <c r="B4274" s="3">
        <v>41778.75</v>
      </c>
      <c r="C4274">
        <f t="shared" si="397"/>
        <v>1</v>
      </c>
      <c r="D4274" t="s">
        <v>7</v>
      </c>
      <c r="E4274" t="s">
        <v>11</v>
      </c>
      <c r="F4274" t="s">
        <v>201</v>
      </c>
      <c r="G4274" t="s">
        <v>22</v>
      </c>
      <c r="H4274">
        <v>47394</v>
      </c>
      <c r="I4274" t="str">
        <f t="shared" si="398"/>
        <v>Evening</v>
      </c>
      <c r="J4274" t="str">
        <f t="shared" si="399"/>
        <v>Mon</v>
      </c>
      <c r="K4274" t="str">
        <f t="shared" si="400"/>
        <v>2014-05-19</v>
      </c>
      <c r="L4274" s="39">
        <f t="shared" si="401"/>
        <v>0.75</v>
      </c>
      <c r="M4274" s="19">
        <f>COUNTIF(Table1_3[Status], "Hired") / COUNTA(Table1_3[Status])</f>
        <v>0.6552734375</v>
      </c>
      <c r="N4274" s="27">
        <f t="shared" si="402"/>
        <v>41793.75</v>
      </c>
      <c r="O4274" t="str">
        <f>TEXT(Table1_3[[#This Row],[Interview Taken on]],"MMM")</f>
        <v>May</v>
      </c>
    </row>
    <row r="4275" spans="1:15" x14ac:dyDescent="0.25">
      <c r="A4275">
        <v>412637</v>
      </c>
      <c r="B4275" s="3">
        <v>41789.397222222222</v>
      </c>
      <c r="C4275">
        <f t="shared" si="397"/>
        <v>0</v>
      </c>
      <c r="D4275" t="s">
        <v>13</v>
      </c>
      <c r="E4275" t="s">
        <v>38</v>
      </c>
      <c r="F4275" t="s">
        <v>201</v>
      </c>
      <c r="G4275" t="s">
        <v>22</v>
      </c>
      <c r="H4275">
        <v>35208</v>
      </c>
      <c r="I4275" t="str">
        <f t="shared" si="398"/>
        <v>Morning</v>
      </c>
      <c r="J4275" t="str">
        <f t="shared" si="399"/>
        <v>Fri</v>
      </c>
      <c r="K4275" t="str">
        <f t="shared" si="400"/>
        <v>2014-05-30</v>
      </c>
      <c r="L4275" s="39">
        <f t="shared" si="401"/>
        <v>0.39722222222189885</v>
      </c>
      <c r="M4275" s="19">
        <f>COUNTIF(Table1_3[Status], "Hired") / COUNTA(Table1_3[Status])</f>
        <v>0.6552734375</v>
      </c>
      <c r="N4275" s="27" t="str">
        <f t="shared" si="402"/>
        <v/>
      </c>
      <c r="O4275" t="str">
        <f>TEXT(Table1_3[[#This Row],[Interview Taken on]],"MMM")</f>
        <v>May</v>
      </c>
    </row>
    <row r="4276" spans="1:15" x14ac:dyDescent="0.25">
      <c r="A4276">
        <v>684308</v>
      </c>
      <c r="B4276" s="3">
        <v>41813.418055555558</v>
      </c>
      <c r="C4276">
        <f t="shared" si="397"/>
        <v>1</v>
      </c>
      <c r="D4276" t="s">
        <v>7</v>
      </c>
      <c r="E4276" t="s">
        <v>38</v>
      </c>
      <c r="F4276" t="s">
        <v>201</v>
      </c>
      <c r="G4276" t="s">
        <v>22</v>
      </c>
      <c r="H4276">
        <v>45677</v>
      </c>
      <c r="I4276" t="str">
        <f t="shared" si="398"/>
        <v>Morning</v>
      </c>
      <c r="J4276" t="str">
        <f t="shared" si="399"/>
        <v>Mon</v>
      </c>
      <c r="K4276" t="str">
        <f t="shared" si="400"/>
        <v>2014-06-23</v>
      </c>
      <c r="L4276" s="39">
        <f t="shared" si="401"/>
        <v>0.4180555555576575</v>
      </c>
      <c r="M4276" s="19">
        <f>COUNTIF(Table1_3[Status], "Hired") / COUNTA(Table1_3[Status])</f>
        <v>0.6552734375</v>
      </c>
      <c r="N4276" s="27">
        <f t="shared" si="402"/>
        <v>41828.418055555558</v>
      </c>
      <c r="O4276" t="str">
        <f>TEXT(Table1_3[[#This Row],[Interview Taken on]],"MMM")</f>
        <v>Jun</v>
      </c>
    </row>
    <row r="4277" spans="1:15" x14ac:dyDescent="0.25">
      <c r="A4277">
        <v>567566</v>
      </c>
      <c r="B4277" s="3">
        <v>41781.77847222222</v>
      </c>
      <c r="C4277">
        <f t="shared" si="397"/>
        <v>1</v>
      </c>
      <c r="D4277" t="s">
        <v>7</v>
      </c>
      <c r="E4277" t="s">
        <v>11</v>
      </c>
      <c r="F4277" t="s">
        <v>201</v>
      </c>
      <c r="G4277" t="s">
        <v>25</v>
      </c>
      <c r="H4277">
        <v>76190</v>
      </c>
      <c r="I4277" t="str">
        <f t="shared" si="398"/>
        <v>Evening</v>
      </c>
      <c r="J4277" t="str">
        <f t="shared" si="399"/>
        <v>Thu</v>
      </c>
      <c r="K4277" t="str">
        <f t="shared" si="400"/>
        <v>2014-05-22</v>
      </c>
      <c r="L4277" s="39">
        <f t="shared" si="401"/>
        <v>0.77847222222044365</v>
      </c>
      <c r="M4277" s="19">
        <f>COUNTIF(Table1_3[Status], "Hired") / COUNTA(Table1_3[Status])</f>
        <v>0.6552734375</v>
      </c>
      <c r="N4277" s="27">
        <f t="shared" si="402"/>
        <v>41796.77847222222</v>
      </c>
      <c r="O4277" t="str">
        <f>TEXT(Table1_3[[#This Row],[Interview Taken on]],"MMM")</f>
        <v>May</v>
      </c>
    </row>
    <row r="4278" spans="1:15" x14ac:dyDescent="0.25">
      <c r="A4278">
        <v>331482</v>
      </c>
      <c r="B4278" s="3">
        <v>41787.73333333333</v>
      </c>
      <c r="C4278">
        <f t="shared" si="397"/>
        <v>0</v>
      </c>
      <c r="D4278" t="s">
        <v>13</v>
      </c>
      <c r="E4278" t="s">
        <v>8</v>
      </c>
      <c r="F4278" t="s">
        <v>201</v>
      </c>
      <c r="G4278" t="s">
        <v>25</v>
      </c>
      <c r="H4278">
        <v>85181</v>
      </c>
      <c r="I4278" t="str">
        <f t="shared" si="398"/>
        <v>Afternoon</v>
      </c>
      <c r="J4278" t="str">
        <f t="shared" si="399"/>
        <v>Wed</v>
      </c>
      <c r="K4278" t="str">
        <f t="shared" si="400"/>
        <v>2014-05-28</v>
      </c>
      <c r="L4278" s="39">
        <f t="shared" si="401"/>
        <v>0.73333333332993789</v>
      </c>
      <c r="M4278" s="19">
        <f>COUNTIF(Table1_3[Status], "Hired") / COUNTA(Table1_3[Status])</f>
        <v>0.6552734375</v>
      </c>
      <c r="N4278" s="27" t="str">
        <f t="shared" si="402"/>
        <v/>
      </c>
      <c r="O4278" t="str">
        <f>TEXT(Table1_3[[#This Row],[Interview Taken on]],"MMM")</f>
        <v>May</v>
      </c>
    </row>
    <row r="4279" spans="1:15" x14ac:dyDescent="0.25">
      <c r="A4279">
        <v>791869</v>
      </c>
      <c r="B4279" s="3">
        <v>41787.734722222223</v>
      </c>
      <c r="C4279">
        <f t="shared" si="397"/>
        <v>0</v>
      </c>
      <c r="D4279" t="s">
        <v>13</v>
      </c>
      <c r="E4279" t="s">
        <v>8</v>
      </c>
      <c r="F4279" t="s">
        <v>201</v>
      </c>
      <c r="G4279" t="s">
        <v>25</v>
      </c>
      <c r="H4279">
        <v>43998</v>
      </c>
      <c r="I4279" t="str">
        <f t="shared" si="398"/>
        <v>Afternoon</v>
      </c>
      <c r="J4279" t="str">
        <f t="shared" si="399"/>
        <v>Wed</v>
      </c>
      <c r="K4279" t="str">
        <f t="shared" si="400"/>
        <v>2014-05-28</v>
      </c>
      <c r="L4279" s="39">
        <f t="shared" si="401"/>
        <v>0.73472222222335404</v>
      </c>
      <c r="M4279" s="19">
        <f>COUNTIF(Table1_3[Status], "Hired") / COUNTA(Table1_3[Status])</f>
        <v>0.6552734375</v>
      </c>
      <c r="N4279" s="27" t="str">
        <f t="shared" si="402"/>
        <v/>
      </c>
      <c r="O4279" t="str">
        <f>TEXT(Table1_3[[#This Row],[Interview Taken on]],"MMM")</f>
        <v>May</v>
      </c>
    </row>
    <row r="4280" spans="1:15" x14ac:dyDescent="0.25">
      <c r="A4280">
        <v>514518</v>
      </c>
      <c r="B4280" s="3">
        <v>41787.736111111109</v>
      </c>
      <c r="C4280">
        <f t="shared" si="397"/>
        <v>1</v>
      </c>
      <c r="D4280" t="s">
        <v>7</v>
      </c>
      <c r="E4280" t="s">
        <v>8</v>
      </c>
      <c r="F4280" t="s">
        <v>201</v>
      </c>
      <c r="G4280" t="s">
        <v>25</v>
      </c>
      <c r="H4280">
        <v>75838</v>
      </c>
      <c r="I4280" t="str">
        <f t="shared" si="398"/>
        <v>Afternoon</v>
      </c>
      <c r="J4280" t="str">
        <f t="shared" si="399"/>
        <v>Wed</v>
      </c>
      <c r="K4280" t="str">
        <f t="shared" si="400"/>
        <v>2014-05-28</v>
      </c>
      <c r="L4280" s="39">
        <f t="shared" si="401"/>
        <v>0.73611111110949423</v>
      </c>
      <c r="M4280" s="19">
        <f>COUNTIF(Table1_3[Status], "Hired") / COUNTA(Table1_3[Status])</f>
        <v>0.6552734375</v>
      </c>
      <c r="N4280" s="27">
        <f t="shared" si="402"/>
        <v>41802.736111111109</v>
      </c>
      <c r="O4280" t="str">
        <f>TEXT(Table1_3[[#This Row],[Interview Taken on]],"MMM")</f>
        <v>May</v>
      </c>
    </row>
    <row r="4281" spans="1:15" x14ac:dyDescent="0.25">
      <c r="A4281">
        <v>880677</v>
      </c>
      <c r="B4281" s="3">
        <v>41797.832638888889</v>
      </c>
      <c r="C4281">
        <f t="shared" si="397"/>
        <v>1</v>
      </c>
      <c r="D4281" t="s">
        <v>7</v>
      </c>
      <c r="E4281" t="s">
        <v>8</v>
      </c>
      <c r="F4281" t="s">
        <v>201</v>
      </c>
      <c r="G4281" t="s">
        <v>25</v>
      </c>
      <c r="H4281">
        <v>47669</v>
      </c>
      <c r="I4281" t="str">
        <f t="shared" si="398"/>
        <v>Evening</v>
      </c>
      <c r="J4281" t="str">
        <f t="shared" si="399"/>
        <v>Sat</v>
      </c>
      <c r="K4281" t="str">
        <f t="shared" si="400"/>
        <v>2014-06-07</v>
      </c>
      <c r="L4281" s="39">
        <f t="shared" si="401"/>
        <v>0.83263888888905058</v>
      </c>
      <c r="M4281" s="19">
        <f>COUNTIF(Table1_3[Status], "Hired") / COUNTA(Table1_3[Status])</f>
        <v>0.6552734375</v>
      </c>
      <c r="N4281" s="27">
        <f t="shared" si="402"/>
        <v>41812.832638888889</v>
      </c>
      <c r="O4281" t="str">
        <f>TEXT(Table1_3[[#This Row],[Interview Taken on]],"MMM")</f>
        <v>Jun</v>
      </c>
    </row>
    <row r="4282" spans="1:15" x14ac:dyDescent="0.25">
      <c r="A4282">
        <v>587140</v>
      </c>
      <c r="B4282" s="3">
        <v>41799.509027777778</v>
      </c>
      <c r="C4282">
        <f t="shared" si="397"/>
        <v>1</v>
      </c>
      <c r="D4282" t="s">
        <v>7</v>
      </c>
      <c r="E4282" t="s">
        <v>8</v>
      </c>
      <c r="F4282" t="s">
        <v>201</v>
      </c>
      <c r="G4282" t="s">
        <v>25</v>
      </c>
      <c r="H4282">
        <v>96520</v>
      </c>
      <c r="I4282" t="str">
        <f t="shared" si="398"/>
        <v>Afternoon</v>
      </c>
      <c r="J4282" t="str">
        <f t="shared" si="399"/>
        <v>Mon</v>
      </c>
      <c r="K4282" t="str">
        <f t="shared" si="400"/>
        <v>2014-06-09</v>
      </c>
      <c r="L4282" s="39">
        <f t="shared" si="401"/>
        <v>0.50902777777810115</v>
      </c>
      <c r="M4282" s="19">
        <f>COUNTIF(Table1_3[Status], "Hired") / COUNTA(Table1_3[Status])</f>
        <v>0.6552734375</v>
      </c>
      <c r="N4282" s="27">
        <f t="shared" si="402"/>
        <v>41814.509027777778</v>
      </c>
      <c r="O4282" t="str">
        <f>TEXT(Table1_3[[#This Row],[Interview Taken on]],"MMM")</f>
        <v>Jun</v>
      </c>
    </row>
    <row r="4283" spans="1:15" x14ac:dyDescent="0.25">
      <c r="A4283">
        <v>907345</v>
      </c>
      <c r="B4283" s="3">
        <v>41873.396527777775</v>
      </c>
      <c r="C4283">
        <f t="shared" si="397"/>
        <v>1</v>
      </c>
      <c r="D4283" t="s">
        <v>7</v>
      </c>
      <c r="E4283" t="s">
        <v>8</v>
      </c>
      <c r="F4283" t="s">
        <v>201</v>
      </c>
      <c r="G4283" t="s">
        <v>25</v>
      </c>
      <c r="H4283">
        <v>38140</v>
      </c>
      <c r="I4283" t="str">
        <f t="shared" si="398"/>
        <v>Morning</v>
      </c>
      <c r="J4283" t="str">
        <f t="shared" si="399"/>
        <v>Fri</v>
      </c>
      <c r="K4283" t="str">
        <f t="shared" si="400"/>
        <v>2014-08-22</v>
      </c>
      <c r="L4283" s="39">
        <f t="shared" si="401"/>
        <v>0.39652777777519077</v>
      </c>
      <c r="M4283" s="19">
        <f>COUNTIF(Table1_3[Status], "Hired") / COUNTA(Table1_3[Status])</f>
        <v>0.6552734375</v>
      </c>
      <c r="N4283" s="27">
        <f t="shared" si="402"/>
        <v>41888.396527777775</v>
      </c>
      <c r="O4283" t="str">
        <f>TEXT(Table1_3[[#This Row],[Interview Taken on]],"MMM")</f>
        <v>Aug</v>
      </c>
    </row>
    <row r="4284" spans="1:15" x14ac:dyDescent="0.25">
      <c r="A4284">
        <v>463879</v>
      </c>
      <c r="B4284" s="3">
        <v>41873.397222222222</v>
      </c>
      <c r="C4284">
        <f t="shared" si="397"/>
        <v>0</v>
      </c>
      <c r="D4284" t="s">
        <v>13</v>
      </c>
      <c r="E4284" t="s">
        <v>8</v>
      </c>
      <c r="F4284" t="s">
        <v>201</v>
      </c>
      <c r="G4284" t="s">
        <v>25</v>
      </c>
      <c r="H4284">
        <v>39857</v>
      </c>
      <c r="I4284" t="str">
        <f t="shared" si="398"/>
        <v>Morning</v>
      </c>
      <c r="J4284" t="str">
        <f t="shared" si="399"/>
        <v>Fri</v>
      </c>
      <c r="K4284" t="str">
        <f t="shared" si="400"/>
        <v>2014-08-22</v>
      </c>
      <c r="L4284" s="39">
        <f t="shared" si="401"/>
        <v>0.39722222222189885</v>
      </c>
      <c r="M4284" s="19">
        <f>COUNTIF(Table1_3[Status], "Hired") / COUNTA(Table1_3[Status])</f>
        <v>0.6552734375</v>
      </c>
      <c r="N4284" s="27" t="str">
        <f t="shared" si="402"/>
        <v/>
      </c>
      <c r="O4284" t="str">
        <f>TEXT(Table1_3[[#This Row],[Interview Taken on]],"MMM")</f>
        <v>Aug</v>
      </c>
    </row>
    <row r="4285" spans="1:15" x14ac:dyDescent="0.25">
      <c r="A4285">
        <v>734752</v>
      </c>
      <c r="B4285" s="3">
        <v>41873.397222222222</v>
      </c>
      <c r="C4285">
        <f t="shared" si="397"/>
        <v>0</v>
      </c>
      <c r="D4285" t="s">
        <v>13</v>
      </c>
      <c r="E4285" t="s">
        <v>8</v>
      </c>
      <c r="F4285" t="s">
        <v>201</v>
      </c>
      <c r="G4285" t="s">
        <v>25</v>
      </c>
      <c r="H4285">
        <v>65972</v>
      </c>
      <c r="I4285" t="str">
        <f t="shared" si="398"/>
        <v>Morning</v>
      </c>
      <c r="J4285" t="str">
        <f t="shared" si="399"/>
        <v>Fri</v>
      </c>
      <c r="K4285" t="str">
        <f t="shared" si="400"/>
        <v>2014-08-22</v>
      </c>
      <c r="L4285" s="39">
        <f t="shared" si="401"/>
        <v>0.39722222222189885</v>
      </c>
      <c r="M4285" s="19">
        <f>COUNTIF(Table1_3[Status], "Hired") / COUNTA(Table1_3[Status])</f>
        <v>0.6552734375</v>
      </c>
      <c r="N4285" s="27" t="str">
        <f t="shared" si="402"/>
        <v/>
      </c>
      <c r="O4285" t="str">
        <f>TEXT(Table1_3[[#This Row],[Interview Taken on]],"MMM")</f>
        <v>Aug</v>
      </c>
    </row>
    <row r="4286" spans="1:15" x14ac:dyDescent="0.25">
      <c r="A4286">
        <v>339424</v>
      </c>
      <c r="B4286" s="3">
        <v>41803.396527777775</v>
      </c>
      <c r="C4286">
        <f t="shared" si="397"/>
        <v>0</v>
      </c>
      <c r="D4286" t="s">
        <v>13</v>
      </c>
      <c r="E4286" t="s">
        <v>8</v>
      </c>
      <c r="F4286" t="s">
        <v>205</v>
      </c>
      <c r="G4286" t="s">
        <v>22</v>
      </c>
      <c r="H4286">
        <v>14479</v>
      </c>
      <c r="I4286" t="str">
        <f t="shared" si="398"/>
        <v>Morning</v>
      </c>
      <c r="J4286" t="str">
        <f t="shared" si="399"/>
        <v>Fri</v>
      </c>
      <c r="K4286" t="str">
        <f t="shared" si="400"/>
        <v>2014-06-13</v>
      </c>
      <c r="L4286" s="39">
        <f t="shared" si="401"/>
        <v>0.39652777777519077</v>
      </c>
      <c r="M4286" s="19">
        <f>COUNTIF(Table1_3[Status], "Hired") / COUNTA(Table1_3[Status])</f>
        <v>0.6552734375</v>
      </c>
      <c r="N4286" s="27" t="str">
        <f t="shared" si="402"/>
        <v/>
      </c>
      <c r="O4286" t="str">
        <f>TEXT(Table1_3[[#This Row],[Interview Taken on]],"MMM")</f>
        <v>Jun</v>
      </c>
    </row>
    <row r="4287" spans="1:15" x14ac:dyDescent="0.25">
      <c r="A4287">
        <v>569637</v>
      </c>
      <c r="B4287" s="3">
        <v>41803.397222222222</v>
      </c>
      <c r="C4287">
        <f t="shared" si="397"/>
        <v>1</v>
      </c>
      <c r="D4287" t="s">
        <v>7</v>
      </c>
      <c r="E4287" t="s">
        <v>38</v>
      </c>
      <c r="F4287" t="s">
        <v>205</v>
      </c>
      <c r="G4287" t="s">
        <v>22</v>
      </c>
      <c r="H4287">
        <v>28973</v>
      </c>
      <c r="I4287" t="str">
        <f t="shared" si="398"/>
        <v>Morning</v>
      </c>
      <c r="J4287" t="str">
        <f t="shared" si="399"/>
        <v>Fri</v>
      </c>
      <c r="K4287" t="str">
        <f t="shared" si="400"/>
        <v>2014-06-13</v>
      </c>
      <c r="L4287" s="39">
        <f t="shared" si="401"/>
        <v>0.39722222222189885</v>
      </c>
      <c r="M4287" s="19">
        <f>COUNTIF(Table1_3[Status], "Hired") / COUNTA(Table1_3[Status])</f>
        <v>0.6552734375</v>
      </c>
      <c r="N4287" s="27">
        <f t="shared" si="402"/>
        <v>41818.397222222222</v>
      </c>
      <c r="O4287" t="str">
        <f>TEXT(Table1_3[[#This Row],[Interview Taken on]],"MMM")</f>
        <v>Jun</v>
      </c>
    </row>
    <row r="4288" spans="1:15" x14ac:dyDescent="0.25">
      <c r="A4288">
        <v>790921</v>
      </c>
      <c r="B4288" s="3">
        <v>41876.507638888892</v>
      </c>
      <c r="C4288">
        <f t="shared" si="397"/>
        <v>0</v>
      </c>
      <c r="D4288" t="s">
        <v>13</v>
      </c>
      <c r="E4288" t="s">
        <v>8</v>
      </c>
      <c r="F4288" t="s">
        <v>205</v>
      </c>
      <c r="G4288" t="s">
        <v>22</v>
      </c>
      <c r="H4288">
        <v>20429</v>
      </c>
      <c r="I4288" t="str">
        <f t="shared" si="398"/>
        <v>Afternoon</v>
      </c>
      <c r="J4288" t="str">
        <f t="shared" si="399"/>
        <v>Mon</v>
      </c>
      <c r="K4288" t="str">
        <f t="shared" si="400"/>
        <v>2014-08-25</v>
      </c>
      <c r="L4288" s="39">
        <f t="shared" si="401"/>
        <v>0.50763888889196096</v>
      </c>
      <c r="M4288" s="19">
        <f>COUNTIF(Table1_3[Status], "Hired") / COUNTA(Table1_3[Status])</f>
        <v>0.6552734375</v>
      </c>
      <c r="N4288" s="27" t="str">
        <f t="shared" si="402"/>
        <v/>
      </c>
      <c r="O4288" t="str">
        <f>TEXT(Table1_3[[#This Row],[Interview Taken on]],"MMM")</f>
        <v>Aug</v>
      </c>
    </row>
    <row r="4289" spans="1:15" x14ac:dyDescent="0.25">
      <c r="A4289">
        <v>952941</v>
      </c>
      <c r="B4289" s="3">
        <v>41846.397222222222</v>
      </c>
      <c r="C4289">
        <f t="shared" si="397"/>
        <v>1</v>
      </c>
      <c r="D4289" t="s">
        <v>7</v>
      </c>
      <c r="E4289" t="s">
        <v>8</v>
      </c>
      <c r="F4289" t="s">
        <v>205</v>
      </c>
      <c r="G4289" t="s">
        <v>34</v>
      </c>
      <c r="H4289">
        <v>84076</v>
      </c>
      <c r="I4289" t="str">
        <f t="shared" si="398"/>
        <v>Morning</v>
      </c>
      <c r="J4289" t="str">
        <f t="shared" si="399"/>
        <v>Sat</v>
      </c>
      <c r="K4289" t="str">
        <f t="shared" si="400"/>
        <v>2014-07-26</v>
      </c>
      <c r="L4289" s="39">
        <f t="shared" si="401"/>
        <v>0.39722222222189885</v>
      </c>
      <c r="M4289" s="19">
        <f>COUNTIF(Table1_3[Status], "Hired") / COUNTA(Table1_3[Status])</f>
        <v>0.6552734375</v>
      </c>
      <c r="N4289" s="27">
        <f t="shared" si="402"/>
        <v>41861.397222222222</v>
      </c>
      <c r="O4289" t="str">
        <f>TEXT(Table1_3[[#This Row],[Interview Taken on]],"MMM")</f>
        <v>Jul</v>
      </c>
    </row>
    <row r="4290" spans="1:15" x14ac:dyDescent="0.25">
      <c r="A4290">
        <v>960244</v>
      </c>
      <c r="B4290" s="3">
        <v>41846.397222222222</v>
      </c>
      <c r="C4290">
        <f t="shared" ref="C4290:C4353" si="403">IF(D4290="Hired",1,0)</f>
        <v>1</v>
      </c>
      <c r="D4290" t="s">
        <v>7</v>
      </c>
      <c r="E4290" t="s">
        <v>8</v>
      </c>
      <c r="F4290" t="s">
        <v>205</v>
      </c>
      <c r="G4290" t="s">
        <v>34</v>
      </c>
      <c r="H4290">
        <v>59122</v>
      </c>
      <c r="I4290" t="str">
        <f t="shared" ref="I4290:I4353" si="404">IF(AND(HOUR(B4290)&gt;=6, HOUR(B4290)&lt;12), "Morning",
   IF(AND(HOUR(B4290)&gt;=12, HOUR(B4290)&lt;18), "Afternoon",
   IF(AND(HOUR(B4290)&gt;=18, HOUR(B4290)&lt;24), "Evening", "Night")))</f>
        <v>Morning</v>
      </c>
      <c r="J4290" t="str">
        <f t="shared" ref="J4290:J4353" si="405">TEXT(B4290, "DDD")</f>
        <v>Sat</v>
      </c>
      <c r="K4290" t="str">
        <f t="shared" ref="K4290:K4353" si="406">TEXT(B4290, "YYYY-MM-DD")</f>
        <v>2014-07-26</v>
      </c>
      <c r="L4290" s="39">
        <f t="shared" ref="L4290:L4353" si="407">MOD(B4290,1)</f>
        <v>0.39722222222189885</v>
      </c>
      <c r="M4290" s="19">
        <f>COUNTIF(Table1_3[Status], "Hired") / COUNTA(Table1_3[Status])</f>
        <v>0.6552734375</v>
      </c>
      <c r="N4290" s="27">
        <f t="shared" ref="N4290:N4353" si="408">IF(D4290="Hired", B4290+15, "")</f>
        <v>41861.397222222222</v>
      </c>
      <c r="O4290" t="str">
        <f>TEXT(Table1_3[[#This Row],[Interview Taken on]],"MMM")</f>
        <v>Jul</v>
      </c>
    </row>
    <row r="4291" spans="1:15" x14ac:dyDescent="0.25">
      <c r="A4291">
        <v>580852</v>
      </c>
      <c r="B4291" s="3">
        <v>41843.777777777781</v>
      </c>
      <c r="C4291">
        <f t="shared" si="403"/>
        <v>0</v>
      </c>
      <c r="D4291" t="s">
        <v>13</v>
      </c>
      <c r="E4291" t="s">
        <v>8</v>
      </c>
      <c r="F4291" t="s">
        <v>205</v>
      </c>
      <c r="G4291" t="s">
        <v>34</v>
      </c>
      <c r="H4291">
        <v>27954</v>
      </c>
      <c r="I4291" t="str">
        <f t="shared" si="404"/>
        <v>Evening</v>
      </c>
      <c r="J4291" t="str">
        <f t="shared" si="405"/>
        <v>Wed</v>
      </c>
      <c r="K4291" t="str">
        <f t="shared" si="406"/>
        <v>2014-07-23</v>
      </c>
      <c r="L4291" s="39">
        <f t="shared" si="407"/>
        <v>0.77777777778101154</v>
      </c>
      <c r="M4291" s="19">
        <f>COUNTIF(Table1_3[Status], "Hired") / COUNTA(Table1_3[Status])</f>
        <v>0.6552734375</v>
      </c>
      <c r="N4291" s="27" t="str">
        <f t="shared" si="408"/>
        <v/>
      </c>
      <c r="O4291" t="str">
        <f>TEXT(Table1_3[[#This Row],[Interview Taken on]],"MMM")</f>
        <v>Jul</v>
      </c>
    </row>
    <row r="4292" spans="1:15" x14ac:dyDescent="0.25">
      <c r="A4292">
        <v>496208</v>
      </c>
      <c r="B4292" s="3">
        <v>41867.675694444442</v>
      </c>
      <c r="C4292">
        <f t="shared" si="403"/>
        <v>1</v>
      </c>
      <c r="D4292" t="s">
        <v>7</v>
      </c>
      <c r="E4292" t="s">
        <v>8</v>
      </c>
      <c r="F4292" t="s">
        <v>205</v>
      </c>
      <c r="G4292" t="s">
        <v>22</v>
      </c>
      <c r="H4292">
        <v>56076</v>
      </c>
      <c r="I4292" t="str">
        <f t="shared" si="404"/>
        <v>Afternoon</v>
      </c>
      <c r="J4292" t="str">
        <f t="shared" si="405"/>
        <v>Sat</v>
      </c>
      <c r="K4292" t="str">
        <f t="shared" si="406"/>
        <v>2014-08-16</v>
      </c>
      <c r="L4292" s="39">
        <f t="shared" si="407"/>
        <v>0.6756944444423425</v>
      </c>
      <c r="M4292" s="19">
        <f>COUNTIF(Table1_3[Status], "Hired") / COUNTA(Table1_3[Status])</f>
        <v>0.6552734375</v>
      </c>
      <c r="N4292" s="27">
        <f t="shared" si="408"/>
        <v>41882.675694444442</v>
      </c>
      <c r="O4292" t="str">
        <f>TEXT(Table1_3[[#This Row],[Interview Taken on]],"MMM")</f>
        <v>Aug</v>
      </c>
    </row>
    <row r="4293" spans="1:15" x14ac:dyDescent="0.25">
      <c r="A4293">
        <v>187773</v>
      </c>
      <c r="B4293" s="3">
        <v>41792.397222222222</v>
      </c>
      <c r="C4293">
        <f t="shared" si="403"/>
        <v>0</v>
      </c>
      <c r="D4293" t="s">
        <v>13</v>
      </c>
      <c r="E4293" t="s">
        <v>8</v>
      </c>
      <c r="F4293" t="s">
        <v>201</v>
      </c>
      <c r="G4293" t="s">
        <v>20</v>
      </c>
      <c r="H4293">
        <v>66781</v>
      </c>
      <c r="I4293" t="str">
        <f t="shared" si="404"/>
        <v>Morning</v>
      </c>
      <c r="J4293" t="str">
        <f t="shared" si="405"/>
        <v>Mon</v>
      </c>
      <c r="K4293" t="str">
        <f t="shared" si="406"/>
        <v>2014-06-02</v>
      </c>
      <c r="L4293" s="39">
        <f t="shared" si="407"/>
        <v>0.39722222222189885</v>
      </c>
      <c r="M4293" s="19">
        <f>COUNTIF(Table1_3[Status], "Hired") / COUNTA(Table1_3[Status])</f>
        <v>0.6552734375</v>
      </c>
      <c r="N4293" s="27" t="str">
        <f t="shared" si="408"/>
        <v/>
      </c>
      <c r="O4293" t="str">
        <f>TEXT(Table1_3[[#This Row],[Interview Taken on]],"MMM")</f>
        <v>Jun</v>
      </c>
    </row>
    <row r="4294" spans="1:15" x14ac:dyDescent="0.25">
      <c r="A4294">
        <v>265723</v>
      </c>
      <c r="B4294" s="3">
        <v>41773.513194444444</v>
      </c>
      <c r="C4294">
        <f t="shared" si="403"/>
        <v>1</v>
      </c>
      <c r="D4294" t="s">
        <v>7</v>
      </c>
      <c r="E4294" t="s">
        <v>8</v>
      </c>
      <c r="F4294" t="s">
        <v>201</v>
      </c>
      <c r="G4294" t="s">
        <v>34</v>
      </c>
      <c r="H4294">
        <v>55316</v>
      </c>
      <c r="I4294" t="str">
        <f t="shared" si="404"/>
        <v>Afternoon</v>
      </c>
      <c r="J4294" t="str">
        <f t="shared" si="405"/>
        <v>Wed</v>
      </c>
      <c r="K4294" t="str">
        <f t="shared" si="406"/>
        <v>2014-05-14</v>
      </c>
      <c r="L4294" s="39">
        <f t="shared" si="407"/>
        <v>0.51319444444379769</v>
      </c>
      <c r="M4294" s="19">
        <f>COUNTIF(Table1_3[Status], "Hired") / COUNTA(Table1_3[Status])</f>
        <v>0.6552734375</v>
      </c>
      <c r="N4294" s="27">
        <f t="shared" si="408"/>
        <v>41788.513194444444</v>
      </c>
      <c r="O4294" t="str">
        <f>TEXT(Table1_3[[#This Row],[Interview Taken on]],"MMM")</f>
        <v>May</v>
      </c>
    </row>
    <row r="4295" spans="1:15" x14ac:dyDescent="0.25">
      <c r="A4295">
        <v>271192</v>
      </c>
      <c r="B4295" s="3">
        <v>41793.737500000003</v>
      </c>
      <c r="C4295">
        <f t="shared" si="403"/>
        <v>0</v>
      </c>
      <c r="D4295" t="s">
        <v>13</v>
      </c>
      <c r="E4295" t="s">
        <v>11</v>
      </c>
      <c r="F4295" t="s">
        <v>200</v>
      </c>
      <c r="G4295" t="s">
        <v>12</v>
      </c>
      <c r="H4295">
        <v>94197</v>
      </c>
      <c r="I4295" t="str">
        <f t="shared" si="404"/>
        <v>Afternoon</v>
      </c>
      <c r="J4295" t="str">
        <f t="shared" si="405"/>
        <v>Tue</v>
      </c>
      <c r="K4295" t="str">
        <f t="shared" si="406"/>
        <v>2014-06-03</v>
      </c>
      <c r="L4295" s="39">
        <f t="shared" si="407"/>
        <v>0.73750000000291038</v>
      </c>
      <c r="M4295" s="19">
        <f>COUNTIF(Table1_3[Status], "Hired") / COUNTA(Table1_3[Status])</f>
        <v>0.6552734375</v>
      </c>
      <c r="N4295" s="27" t="str">
        <f t="shared" si="408"/>
        <v/>
      </c>
      <c r="O4295" t="str">
        <f>TEXT(Table1_3[[#This Row],[Interview Taken on]],"MMM")</f>
        <v>Jun</v>
      </c>
    </row>
    <row r="4296" spans="1:15" x14ac:dyDescent="0.25">
      <c r="A4296">
        <v>12289</v>
      </c>
      <c r="B4296" s="3">
        <v>41793.738194444442</v>
      </c>
      <c r="C4296">
        <f t="shared" si="403"/>
        <v>1</v>
      </c>
      <c r="D4296" t="s">
        <v>7</v>
      </c>
      <c r="E4296" t="s">
        <v>8</v>
      </c>
      <c r="F4296" t="s">
        <v>200</v>
      </c>
      <c r="G4296" t="s">
        <v>12</v>
      </c>
      <c r="H4296">
        <v>65697</v>
      </c>
      <c r="I4296" t="str">
        <f t="shared" si="404"/>
        <v>Afternoon</v>
      </c>
      <c r="J4296" t="str">
        <f t="shared" si="405"/>
        <v>Tue</v>
      </c>
      <c r="K4296" t="str">
        <f t="shared" si="406"/>
        <v>2014-06-03</v>
      </c>
      <c r="L4296" s="39">
        <f t="shared" si="407"/>
        <v>0.7381944444423425</v>
      </c>
      <c r="M4296" s="19">
        <f>COUNTIF(Table1_3[Status], "Hired") / COUNTA(Table1_3[Status])</f>
        <v>0.6552734375</v>
      </c>
      <c r="N4296" s="27">
        <f t="shared" si="408"/>
        <v>41808.738194444442</v>
      </c>
      <c r="O4296" t="str">
        <f>TEXT(Table1_3[[#This Row],[Interview Taken on]],"MMM")</f>
        <v>Jun</v>
      </c>
    </row>
    <row r="4297" spans="1:15" x14ac:dyDescent="0.25">
      <c r="A4297">
        <v>666242</v>
      </c>
      <c r="B4297" s="3">
        <v>41855.398611111108</v>
      </c>
      <c r="C4297">
        <f t="shared" si="403"/>
        <v>1</v>
      </c>
      <c r="D4297" t="s">
        <v>7</v>
      </c>
      <c r="E4297" t="s">
        <v>8</v>
      </c>
      <c r="F4297" t="s">
        <v>200</v>
      </c>
      <c r="G4297" t="s">
        <v>12</v>
      </c>
      <c r="H4297">
        <v>97394</v>
      </c>
      <c r="I4297" t="str">
        <f t="shared" si="404"/>
        <v>Morning</v>
      </c>
      <c r="J4297" t="str">
        <f t="shared" si="405"/>
        <v>Mon</v>
      </c>
      <c r="K4297" t="str">
        <f t="shared" si="406"/>
        <v>2014-08-04</v>
      </c>
      <c r="L4297" s="39">
        <f t="shared" si="407"/>
        <v>0.39861111110803904</v>
      </c>
      <c r="M4297" s="19">
        <f>COUNTIF(Table1_3[Status], "Hired") / COUNTA(Table1_3[Status])</f>
        <v>0.6552734375</v>
      </c>
      <c r="N4297" s="27">
        <f t="shared" si="408"/>
        <v>41870.398611111108</v>
      </c>
      <c r="O4297" t="str">
        <f>TEXT(Table1_3[[#This Row],[Interview Taken on]],"MMM")</f>
        <v>Aug</v>
      </c>
    </row>
    <row r="4298" spans="1:15" x14ac:dyDescent="0.25">
      <c r="A4298">
        <v>349387</v>
      </c>
      <c r="B4298" s="3">
        <v>41855.399305555555</v>
      </c>
      <c r="C4298">
        <f t="shared" si="403"/>
        <v>0</v>
      </c>
      <c r="D4298" t="s">
        <v>13</v>
      </c>
      <c r="E4298" t="s">
        <v>8</v>
      </c>
      <c r="F4298" t="s">
        <v>200</v>
      </c>
      <c r="G4298" t="s">
        <v>12</v>
      </c>
      <c r="H4298">
        <v>72392</v>
      </c>
      <c r="I4298" t="str">
        <f t="shared" si="404"/>
        <v>Morning</v>
      </c>
      <c r="J4298" t="str">
        <f t="shared" si="405"/>
        <v>Mon</v>
      </c>
      <c r="K4298" t="str">
        <f t="shared" si="406"/>
        <v>2014-08-04</v>
      </c>
      <c r="L4298" s="39">
        <f t="shared" si="407"/>
        <v>0.39930555555474712</v>
      </c>
      <c r="M4298" s="19">
        <f>COUNTIF(Table1_3[Status], "Hired") / COUNTA(Table1_3[Status])</f>
        <v>0.6552734375</v>
      </c>
      <c r="N4298" s="27" t="str">
        <f t="shared" si="408"/>
        <v/>
      </c>
      <c r="O4298" t="str">
        <f>TEXT(Table1_3[[#This Row],[Interview Taken on]],"MMM")</f>
        <v>Aug</v>
      </c>
    </row>
    <row r="4299" spans="1:15" x14ac:dyDescent="0.25">
      <c r="A4299">
        <v>965315</v>
      </c>
      <c r="B4299" s="3">
        <v>41867.518055555556</v>
      </c>
      <c r="C4299">
        <f t="shared" si="403"/>
        <v>1</v>
      </c>
      <c r="D4299" t="s">
        <v>7</v>
      </c>
      <c r="E4299" t="s">
        <v>8</v>
      </c>
      <c r="F4299" t="s">
        <v>200</v>
      </c>
      <c r="G4299" t="s">
        <v>12</v>
      </c>
      <c r="H4299">
        <v>75130</v>
      </c>
      <c r="I4299" t="str">
        <f t="shared" si="404"/>
        <v>Afternoon</v>
      </c>
      <c r="J4299" t="str">
        <f t="shared" si="405"/>
        <v>Sat</v>
      </c>
      <c r="K4299" t="str">
        <f t="shared" si="406"/>
        <v>2014-08-16</v>
      </c>
      <c r="L4299" s="39">
        <f t="shared" si="407"/>
        <v>0.51805555555620231</v>
      </c>
      <c r="M4299" s="19">
        <f>COUNTIF(Table1_3[Status], "Hired") / COUNTA(Table1_3[Status])</f>
        <v>0.6552734375</v>
      </c>
      <c r="N4299" s="27">
        <f t="shared" si="408"/>
        <v>41882.518055555556</v>
      </c>
      <c r="O4299" t="str">
        <f>TEXT(Table1_3[[#This Row],[Interview Taken on]],"MMM")</f>
        <v>Aug</v>
      </c>
    </row>
    <row r="4300" spans="1:15" x14ac:dyDescent="0.25">
      <c r="A4300">
        <v>714755</v>
      </c>
      <c r="B4300" s="3">
        <v>41867.519444444442</v>
      </c>
      <c r="C4300">
        <f t="shared" si="403"/>
        <v>1</v>
      </c>
      <c r="D4300" t="s">
        <v>7</v>
      </c>
      <c r="E4300" t="s">
        <v>8</v>
      </c>
      <c r="F4300" t="s">
        <v>200</v>
      </c>
      <c r="G4300" t="s">
        <v>12</v>
      </c>
      <c r="H4300">
        <v>87943</v>
      </c>
      <c r="I4300" t="str">
        <f t="shared" si="404"/>
        <v>Afternoon</v>
      </c>
      <c r="J4300" t="str">
        <f t="shared" si="405"/>
        <v>Sat</v>
      </c>
      <c r="K4300" t="str">
        <f t="shared" si="406"/>
        <v>2014-08-16</v>
      </c>
      <c r="L4300" s="39">
        <f t="shared" si="407"/>
        <v>0.5194444444423425</v>
      </c>
      <c r="M4300" s="19">
        <f>COUNTIF(Table1_3[Status], "Hired") / COUNTA(Table1_3[Status])</f>
        <v>0.6552734375</v>
      </c>
      <c r="N4300" s="27">
        <f t="shared" si="408"/>
        <v>41882.519444444442</v>
      </c>
      <c r="O4300" t="str">
        <f>TEXT(Table1_3[[#This Row],[Interview Taken on]],"MMM")</f>
        <v>Aug</v>
      </c>
    </row>
    <row r="4301" spans="1:15" x14ac:dyDescent="0.25">
      <c r="A4301">
        <v>958624</v>
      </c>
      <c r="B4301" s="3">
        <v>41878.379166666666</v>
      </c>
      <c r="C4301">
        <f t="shared" si="403"/>
        <v>1</v>
      </c>
      <c r="D4301" t="s">
        <v>7</v>
      </c>
      <c r="E4301" t="s">
        <v>11</v>
      </c>
      <c r="F4301" t="s">
        <v>200</v>
      </c>
      <c r="G4301" t="s">
        <v>12</v>
      </c>
      <c r="H4301">
        <v>67152</v>
      </c>
      <c r="I4301" t="str">
        <f t="shared" si="404"/>
        <v>Morning</v>
      </c>
      <c r="J4301" t="str">
        <f t="shared" si="405"/>
        <v>Wed</v>
      </c>
      <c r="K4301" t="str">
        <f t="shared" si="406"/>
        <v>2014-08-27</v>
      </c>
      <c r="L4301" s="39">
        <f t="shared" si="407"/>
        <v>0.37916666666569654</v>
      </c>
      <c r="M4301" s="19">
        <f>COUNTIF(Table1_3[Status], "Hired") / COUNTA(Table1_3[Status])</f>
        <v>0.6552734375</v>
      </c>
      <c r="N4301" s="27">
        <f t="shared" si="408"/>
        <v>41893.379166666666</v>
      </c>
      <c r="O4301" t="str">
        <f>TEXT(Table1_3[[#This Row],[Interview Taken on]],"MMM")</f>
        <v>Aug</v>
      </c>
    </row>
    <row r="4302" spans="1:15" x14ac:dyDescent="0.25">
      <c r="A4302">
        <v>865900</v>
      </c>
      <c r="B4302" s="3">
        <v>41813.397222222222</v>
      </c>
      <c r="C4302">
        <f t="shared" si="403"/>
        <v>1</v>
      </c>
      <c r="D4302" t="s">
        <v>7</v>
      </c>
      <c r="E4302" t="s">
        <v>11</v>
      </c>
      <c r="F4302" t="s">
        <v>205</v>
      </c>
      <c r="G4302" t="s">
        <v>12</v>
      </c>
      <c r="H4302">
        <v>86665</v>
      </c>
      <c r="I4302" t="str">
        <f t="shared" si="404"/>
        <v>Morning</v>
      </c>
      <c r="J4302" t="str">
        <f t="shared" si="405"/>
        <v>Mon</v>
      </c>
      <c r="K4302" t="str">
        <f t="shared" si="406"/>
        <v>2014-06-23</v>
      </c>
      <c r="L4302" s="39">
        <f t="shared" si="407"/>
        <v>0.39722222222189885</v>
      </c>
      <c r="M4302" s="19">
        <f>COUNTIF(Table1_3[Status], "Hired") / COUNTA(Table1_3[Status])</f>
        <v>0.6552734375</v>
      </c>
      <c r="N4302" s="27">
        <f t="shared" si="408"/>
        <v>41828.397222222222</v>
      </c>
      <c r="O4302" t="str">
        <f>TEXT(Table1_3[[#This Row],[Interview Taken on]],"MMM")</f>
        <v>Jun</v>
      </c>
    </row>
    <row r="4303" spans="1:15" x14ac:dyDescent="0.25">
      <c r="A4303">
        <v>257842</v>
      </c>
      <c r="B4303" s="3">
        <v>41813.396527777775</v>
      </c>
      <c r="C4303">
        <f t="shared" si="403"/>
        <v>0</v>
      </c>
      <c r="D4303" t="s">
        <v>13</v>
      </c>
      <c r="E4303" t="s">
        <v>38</v>
      </c>
      <c r="F4303" t="s">
        <v>205</v>
      </c>
      <c r="G4303" t="s">
        <v>12</v>
      </c>
      <c r="H4303">
        <v>5777</v>
      </c>
      <c r="I4303" t="str">
        <f t="shared" si="404"/>
        <v>Morning</v>
      </c>
      <c r="J4303" t="str">
        <f t="shared" si="405"/>
        <v>Mon</v>
      </c>
      <c r="K4303" t="str">
        <f t="shared" si="406"/>
        <v>2014-06-23</v>
      </c>
      <c r="L4303" s="39">
        <f t="shared" si="407"/>
        <v>0.39652777777519077</v>
      </c>
      <c r="M4303" s="19">
        <f>COUNTIF(Table1_3[Status], "Hired") / COUNTA(Table1_3[Status])</f>
        <v>0.6552734375</v>
      </c>
      <c r="N4303" s="27" t="str">
        <f t="shared" si="408"/>
        <v/>
      </c>
      <c r="O4303" t="str">
        <f>TEXT(Table1_3[[#This Row],[Interview Taken on]],"MMM")</f>
        <v>Jun</v>
      </c>
    </row>
    <row r="4304" spans="1:15" x14ac:dyDescent="0.25">
      <c r="A4304">
        <v>208088</v>
      </c>
      <c r="B4304" s="3">
        <v>41793.400694444441</v>
      </c>
      <c r="C4304">
        <f t="shared" si="403"/>
        <v>0</v>
      </c>
      <c r="D4304" t="s">
        <v>13</v>
      </c>
      <c r="E4304" t="s">
        <v>11</v>
      </c>
      <c r="F4304" t="s">
        <v>31</v>
      </c>
      <c r="G4304" t="s">
        <v>18</v>
      </c>
      <c r="H4304">
        <v>2001</v>
      </c>
      <c r="I4304" t="str">
        <f t="shared" si="404"/>
        <v>Morning</v>
      </c>
      <c r="J4304" t="str">
        <f t="shared" si="405"/>
        <v>Tue</v>
      </c>
      <c r="K4304" t="str">
        <f t="shared" si="406"/>
        <v>2014-06-03</v>
      </c>
      <c r="L4304" s="39">
        <f t="shared" si="407"/>
        <v>0.40069444444088731</v>
      </c>
      <c r="M4304" s="19">
        <f>COUNTIF(Table1_3[Status], "Hired") / COUNTA(Table1_3[Status])</f>
        <v>0.6552734375</v>
      </c>
      <c r="N4304" s="27" t="str">
        <f t="shared" si="408"/>
        <v/>
      </c>
      <c r="O4304" t="str">
        <f>TEXT(Table1_3[[#This Row],[Interview Taken on]],"MMM")</f>
        <v>Jun</v>
      </c>
    </row>
    <row r="4305" spans="1:15" x14ac:dyDescent="0.25">
      <c r="A4305">
        <v>91590</v>
      </c>
      <c r="B4305" s="3">
        <v>41800.831250000003</v>
      </c>
      <c r="C4305">
        <f t="shared" si="403"/>
        <v>1</v>
      </c>
      <c r="D4305" t="s">
        <v>7</v>
      </c>
      <c r="E4305" t="s">
        <v>11</v>
      </c>
      <c r="F4305" t="s">
        <v>31</v>
      </c>
      <c r="G4305" t="s">
        <v>18</v>
      </c>
      <c r="H4305">
        <v>10775</v>
      </c>
      <c r="I4305" t="str">
        <f t="shared" si="404"/>
        <v>Evening</v>
      </c>
      <c r="J4305" t="str">
        <f t="shared" si="405"/>
        <v>Tue</v>
      </c>
      <c r="K4305" t="str">
        <f t="shared" si="406"/>
        <v>2014-06-10</v>
      </c>
      <c r="L4305" s="39">
        <f t="shared" si="407"/>
        <v>0.83125000000291038</v>
      </c>
      <c r="M4305" s="19">
        <f>COUNTIF(Table1_3[Status], "Hired") / COUNTA(Table1_3[Status])</f>
        <v>0.6552734375</v>
      </c>
      <c r="N4305" s="27">
        <f t="shared" si="408"/>
        <v>41815.831250000003</v>
      </c>
      <c r="O4305" t="str">
        <f>TEXT(Table1_3[[#This Row],[Interview Taken on]],"MMM")</f>
        <v>Jun</v>
      </c>
    </row>
    <row r="4306" spans="1:15" x14ac:dyDescent="0.25">
      <c r="A4306">
        <v>803551</v>
      </c>
      <c r="B4306" s="3">
        <v>41803.431944444441</v>
      </c>
      <c r="C4306">
        <f t="shared" si="403"/>
        <v>0</v>
      </c>
      <c r="D4306" t="s">
        <v>13</v>
      </c>
      <c r="E4306" t="s">
        <v>11</v>
      </c>
      <c r="F4306" t="s">
        <v>31</v>
      </c>
      <c r="G4306" t="s">
        <v>10</v>
      </c>
      <c r="H4306">
        <v>67827</v>
      </c>
      <c r="I4306" t="str">
        <f t="shared" si="404"/>
        <v>Morning</v>
      </c>
      <c r="J4306" t="str">
        <f t="shared" si="405"/>
        <v>Fri</v>
      </c>
      <c r="K4306" t="str">
        <f t="shared" si="406"/>
        <v>2014-06-13</v>
      </c>
      <c r="L4306" s="39">
        <f t="shared" si="407"/>
        <v>0.43194444444088731</v>
      </c>
      <c r="M4306" s="19">
        <f>COUNTIF(Table1_3[Status], "Hired") / COUNTA(Table1_3[Status])</f>
        <v>0.6552734375</v>
      </c>
      <c r="N4306" s="27" t="str">
        <f t="shared" si="408"/>
        <v/>
      </c>
      <c r="O4306" t="str">
        <f>TEXT(Table1_3[[#This Row],[Interview Taken on]],"MMM")</f>
        <v>Jun</v>
      </c>
    </row>
    <row r="4307" spans="1:15" x14ac:dyDescent="0.25">
      <c r="A4307">
        <v>870513</v>
      </c>
      <c r="B4307" s="3">
        <v>41803.43472222222</v>
      </c>
      <c r="C4307">
        <f t="shared" si="403"/>
        <v>1</v>
      </c>
      <c r="D4307" t="s">
        <v>7</v>
      </c>
      <c r="E4307" t="s">
        <v>11</v>
      </c>
      <c r="F4307" t="s">
        <v>31</v>
      </c>
      <c r="G4307" t="s">
        <v>10</v>
      </c>
      <c r="H4307">
        <v>98583</v>
      </c>
      <c r="I4307" t="str">
        <f t="shared" si="404"/>
        <v>Morning</v>
      </c>
      <c r="J4307" t="str">
        <f t="shared" si="405"/>
        <v>Fri</v>
      </c>
      <c r="K4307" t="str">
        <f t="shared" si="406"/>
        <v>2014-06-13</v>
      </c>
      <c r="L4307" s="39">
        <f t="shared" si="407"/>
        <v>0.43472222222044365</v>
      </c>
      <c r="M4307" s="19">
        <f>COUNTIF(Table1_3[Status], "Hired") / COUNTA(Table1_3[Status])</f>
        <v>0.6552734375</v>
      </c>
      <c r="N4307" s="27">
        <f t="shared" si="408"/>
        <v>41818.43472222222</v>
      </c>
      <c r="O4307" t="str">
        <f>TEXT(Table1_3[[#This Row],[Interview Taken on]],"MMM")</f>
        <v>Jun</v>
      </c>
    </row>
    <row r="4308" spans="1:15" x14ac:dyDescent="0.25">
      <c r="A4308">
        <v>991691</v>
      </c>
      <c r="B4308" s="3">
        <v>41803.43472222222</v>
      </c>
      <c r="C4308">
        <f t="shared" si="403"/>
        <v>1</v>
      </c>
      <c r="D4308" t="s">
        <v>7</v>
      </c>
      <c r="E4308" t="s">
        <v>11</v>
      </c>
      <c r="F4308" t="s">
        <v>31</v>
      </c>
      <c r="G4308" t="s">
        <v>10</v>
      </c>
      <c r="H4308">
        <v>51925</v>
      </c>
      <c r="I4308" t="str">
        <f t="shared" si="404"/>
        <v>Morning</v>
      </c>
      <c r="J4308" t="str">
        <f t="shared" si="405"/>
        <v>Fri</v>
      </c>
      <c r="K4308" t="str">
        <f t="shared" si="406"/>
        <v>2014-06-13</v>
      </c>
      <c r="L4308" s="39">
        <f t="shared" si="407"/>
        <v>0.43472222222044365</v>
      </c>
      <c r="M4308" s="19">
        <f>COUNTIF(Table1_3[Status], "Hired") / COUNTA(Table1_3[Status])</f>
        <v>0.6552734375</v>
      </c>
      <c r="N4308" s="27">
        <f t="shared" si="408"/>
        <v>41818.43472222222</v>
      </c>
      <c r="O4308" t="str">
        <f>TEXT(Table1_3[[#This Row],[Interview Taken on]],"MMM")</f>
        <v>Jun</v>
      </c>
    </row>
    <row r="4309" spans="1:15" x14ac:dyDescent="0.25">
      <c r="A4309">
        <v>392116</v>
      </c>
      <c r="B4309" s="3">
        <v>41803.435416666667</v>
      </c>
      <c r="C4309">
        <f t="shared" si="403"/>
        <v>0</v>
      </c>
      <c r="D4309" t="s">
        <v>13</v>
      </c>
      <c r="E4309" t="s">
        <v>11</v>
      </c>
      <c r="F4309" t="s">
        <v>31</v>
      </c>
      <c r="G4309" t="s">
        <v>10</v>
      </c>
      <c r="H4309">
        <v>98278</v>
      </c>
      <c r="I4309" t="str">
        <f t="shared" si="404"/>
        <v>Morning</v>
      </c>
      <c r="J4309" t="str">
        <f t="shared" si="405"/>
        <v>Fri</v>
      </c>
      <c r="K4309" t="str">
        <f t="shared" si="406"/>
        <v>2014-06-13</v>
      </c>
      <c r="L4309" s="39">
        <f t="shared" si="407"/>
        <v>0.43541666666715173</v>
      </c>
      <c r="M4309" s="19">
        <f>COUNTIF(Table1_3[Status], "Hired") / COUNTA(Table1_3[Status])</f>
        <v>0.6552734375</v>
      </c>
      <c r="N4309" s="27" t="str">
        <f t="shared" si="408"/>
        <v/>
      </c>
      <c r="O4309" t="str">
        <f>TEXT(Table1_3[[#This Row],[Interview Taken on]],"MMM")</f>
        <v>Jun</v>
      </c>
    </row>
    <row r="4310" spans="1:15" x14ac:dyDescent="0.25">
      <c r="A4310">
        <v>603744</v>
      </c>
      <c r="B4310" s="3">
        <v>41810.004166666666</v>
      </c>
      <c r="C4310">
        <f t="shared" si="403"/>
        <v>1</v>
      </c>
      <c r="D4310" t="s">
        <v>7</v>
      </c>
      <c r="E4310" t="s">
        <v>11</v>
      </c>
      <c r="F4310" t="s">
        <v>31</v>
      </c>
      <c r="G4310" t="s">
        <v>18</v>
      </c>
      <c r="H4310">
        <v>77953</v>
      </c>
      <c r="I4310" t="str">
        <f t="shared" si="404"/>
        <v>Night</v>
      </c>
      <c r="J4310" t="str">
        <f t="shared" si="405"/>
        <v>Fri</v>
      </c>
      <c r="K4310" t="str">
        <f t="shared" si="406"/>
        <v>2014-06-20</v>
      </c>
      <c r="L4310" s="39">
        <f t="shared" si="407"/>
        <v>4.166666665696539E-3</v>
      </c>
      <c r="M4310" s="19">
        <f>COUNTIF(Table1_3[Status], "Hired") / COUNTA(Table1_3[Status])</f>
        <v>0.6552734375</v>
      </c>
      <c r="N4310" s="27">
        <f t="shared" si="408"/>
        <v>41825.004166666666</v>
      </c>
      <c r="O4310" t="str">
        <f>TEXT(Table1_3[[#This Row],[Interview Taken on]],"MMM")</f>
        <v>Jun</v>
      </c>
    </row>
    <row r="4311" spans="1:15" x14ac:dyDescent="0.25">
      <c r="A4311">
        <v>985432</v>
      </c>
      <c r="B4311" s="3">
        <v>41816.500694444447</v>
      </c>
      <c r="C4311">
        <f t="shared" si="403"/>
        <v>1</v>
      </c>
      <c r="D4311" t="s">
        <v>7</v>
      </c>
      <c r="E4311" t="s">
        <v>11</v>
      </c>
      <c r="F4311" t="s">
        <v>31</v>
      </c>
      <c r="G4311" t="s">
        <v>10</v>
      </c>
      <c r="H4311">
        <v>79311</v>
      </c>
      <c r="I4311" t="str">
        <f t="shared" si="404"/>
        <v>Afternoon</v>
      </c>
      <c r="J4311" t="str">
        <f t="shared" si="405"/>
        <v>Thu</v>
      </c>
      <c r="K4311" t="str">
        <f t="shared" si="406"/>
        <v>2014-06-26</v>
      </c>
      <c r="L4311" s="39">
        <f t="shared" si="407"/>
        <v>0.50069444444670808</v>
      </c>
      <c r="M4311" s="19">
        <f>COUNTIF(Table1_3[Status], "Hired") / COUNTA(Table1_3[Status])</f>
        <v>0.6552734375</v>
      </c>
      <c r="N4311" s="27">
        <f t="shared" si="408"/>
        <v>41831.500694444447</v>
      </c>
      <c r="O4311" t="str">
        <f>TEXT(Table1_3[[#This Row],[Interview Taken on]],"MMM")</f>
        <v>Jun</v>
      </c>
    </row>
    <row r="4312" spans="1:15" x14ac:dyDescent="0.25">
      <c r="A4312">
        <v>843215</v>
      </c>
      <c r="B4312" s="3">
        <v>41816.502083333333</v>
      </c>
      <c r="C4312">
        <f t="shared" si="403"/>
        <v>1</v>
      </c>
      <c r="D4312" t="s">
        <v>7</v>
      </c>
      <c r="E4312" t="s">
        <v>11</v>
      </c>
      <c r="F4312" t="s">
        <v>31</v>
      </c>
      <c r="G4312" t="s">
        <v>10</v>
      </c>
      <c r="H4312">
        <v>49233</v>
      </c>
      <c r="I4312" t="str">
        <f t="shared" si="404"/>
        <v>Afternoon</v>
      </c>
      <c r="J4312" t="str">
        <f t="shared" si="405"/>
        <v>Thu</v>
      </c>
      <c r="K4312" t="str">
        <f t="shared" si="406"/>
        <v>2014-06-26</v>
      </c>
      <c r="L4312" s="39">
        <f t="shared" si="407"/>
        <v>0.50208333333284827</v>
      </c>
      <c r="M4312" s="19">
        <f>COUNTIF(Table1_3[Status], "Hired") / COUNTA(Table1_3[Status])</f>
        <v>0.6552734375</v>
      </c>
      <c r="N4312" s="27">
        <f t="shared" si="408"/>
        <v>41831.502083333333</v>
      </c>
      <c r="O4312" t="str">
        <f>TEXT(Table1_3[[#This Row],[Interview Taken on]],"MMM")</f>
        <v>Jun</v>
      </c>
    </row>
    <row r="4313" spans="1:15" x14ac:dyDescent="0.25">
      <c r="A4313">
        <v>590543</v>
      </c>
      <c r="B4313" s="3">
        <v>41800.399305555555</v>
      </c>
      <c r="C4313">
        <f t="shared" si="403"/>
        <v>1</v>
      </c>
      <c r="D4313" t="s">
        <v>7</v>
      </c>
      <c r="E4313" t="s">
        <v>11</v>
      </c>
      <c r="F4313" t="s">
        <v>31</v>
      </c>
      <c r="G4313" t="s">
        <v>18</v>
      </c>
      <c r="H4313">
        <v>46329</v>
      </c>
      <c r="I4313" t="str">
        <f t="shared" si="404"/>
        <v>Morning</v>
      </c>
      <c r="J4313" t="str">
        <f t="shared" si="405"/>
        <v>Tue</v>
      </c>
      <c r="K4313" t="str">
        <f t="shared" si="406"/>
        <v>2014-06-10</v>
      </c>
      <c r="L4313" s="39">
        <f t="shared" si="407"/>
        <v>0.39930555555474712</v>
      </c>
      <c r="M4313" s="19">
        <f>COUNTIF(Table1_3[Status], "Hired") / COUNTA(Table1_3[Status])</f>
        <v>0.6552734375</v>
      </c>
      <c r="N4313" s="27">
        <f t="shared" si="408"/>
        <v>41815.399305555555</v>
      </c>
      <c r="O4313" t="str">
        <f>TEXT(Table1_3[[#This Row],[Interview Taken on]],"MMM")</f>
        <v>Jun</v>
      </c>
    </row>
    <row r="4314" spans="1:15" x14ac:dyDescent="0.25">
      <c r="A4314">
        <v>711803</v>
      </c>
      <c r="B4314" s="3">
        <v>41802.421527777777</v>
      </c>
      <c r="C4314">
        <f t="shared" si="403"/>
        <v>0</v>
      </c>
      <c r="D4314" t="s">
        <v>13</v>
      </c>
      <c r="E4314" t="s">
        <v>11</v>
      </c>
      <c r="F4314" t="s">
        <v>31</v>
      </c>
      <c r="G4314" t="s">
        <v>18</v>
      </c>
      <c r="H4314">
        <v>78719</v>
      </c>
      <c r="I4314" t="str">
        <f t="shared" si="404"/>
        <v>Morning</v>
      </c>
      <c r="J4314" t="str">
        <f t="shared" si="405"/>
        <v>Thu</v>
      </c>
      <c r="K4314" t="str">
        <f t="shared" si="406"/>
        <v>2014-06-12</v>
      </c>
      <c r="L4314" s="39">
        <f t="shared" si="407"/>
        <v>0.42152777777664596</v>
      </c>
      <c r="M4314" s="19">
        <f>COUNTIF(Table1_3[Status], "Hired") / COUNTA(Table1_3[Status])</f>
        <v>0.6552734375</v>
      </c>
      <c r="N4314" s="27" t="str">
        <f t="shared" si="408"/>
        <v/>
      </c>
      <c r="O4314" t="str">
        <f>TEXT(Table1_3[[#This Row],[Interview Taken on]],"MMM")</f>
        <v>Jun</v>
      </c>
    </row>
    <row r="4315" spans="1:15" x14ac:dyDescent="0.25">
      <c r="A4315">
        <v>804455</v>
      </c>
      <c r="B4315" s="3">
        <v>41802.423611111109</v>
      </c>
      <c r="C4315">
        <f t="shared" si="403"/>
        <v>0</v>
      </c>
      <c r="D4315" t="s">
        <v>13</v>
      </c>
      <c r="E4315" t="s">
        <v>11</v>
      </c>
      <c r="F4315" t="s">
        <v>31</v>
      </c>
      <c r="G4315" t="s">
        <v>18</v>
      </c>
      <c r="H4315">
        <v>26511</v>
      </c>
      <c r="I4315" t="str">
        <f t="shared" si="404"/>
        <v>Morning</v>
      </c>
      <c r="J4315" t="str">
        <f t="shared" si="405"/>
        <v>Thu</v>
      </c>
      <c r="K4315" t="str">
        <f t="shared" si="406"/>
        <v>2014-06-12</v>
      </c>
      <c r="L4315" s="39">
        <f t="shared" si="407"/>
        <v>0.42361111110949423</v>
      </c>
      <c r="M4315" s="19">
        <f>COUNTIF(Table1_3[Status], "Hired") / COUNTA(Table1_3[Status])</f>
        <v>0.6552734375</v>
      </c>
      <c r="N4315" s="27" t="str">
        <f t="shared" si="408"/>
        <v/>
      </c>
      <c r="O4315" t="str">
        <f>TEXT(Table1_3[[#This Row],[Interview Taken on]],"MMM")</f>
        <v>Jun</v>
      </c>
    </row>
    <row r="4316" spans="1:15" x14ac:dyDescent="0.25">
      <c r="A4316">
        <v>615453</v>
      </c>
      <c r="B4316" s="3">
        <v>41863.396527777775</v>
      </c>
      <c r="C4316">
        <f t="shared" si="403"/>
        <v>0</v>
      </c>
      <c r="D4316" t="s">
        <v>13</v>
      </c>
      <c r="E4316" t="s">
        <v>11</v>
      </c>
      <c r="F4316" t="s">
        <v>31</v>
      </c>
      <c r="G4316" t="s">
        <v>18</v>
      </c>
      <c r="H4316">
        <v>61363</v>
      </c>
      <c r="I4316" t="str">
        <f t="shared" si="404"/>
        <v>Morning</v>
      </c>
      <c r="J4316" t="str">
        <f t="shared" si="405"/>
        <v>Tue</v>
      </c>
      <c r="K4316" t="str">
        <f t="shared" si="406"/>
        <v>2014-08-12</v>
      </c>
      <c r="L4316" s="39">
        <f t="shared" si="407"/>
        <v>0.39652777777519077</v>
      </c>
      <c r="M4316" s="19">
        <f>COUNTIF(Table1_3[Status], "Hired") / COUNTA(Table1_3[Status])</f>
        <v>0.6552734375</v>
      </c>
      <c r="N4316" s="27" t="str">
        <f t="shared" si="408"/>
        <v/>
      </c>
      <c r="O4316" t="str">
        <f>TEXT(Table1_3[[#This Row],[Interview Taken on]],"MMM")</f>
        <v>Aug</v>
      </c>
    </row>
    <row r="4317" spans="1:15" x14ac:dyDescent="0.25">
      <c r="A4317">
        <v>539962</v>
      </c>
      <c r="B4317" s="3">
        <v>41864.613194444442</v>
      </c>
      <c r="C4317">
        <f t="shared" si="403"/>
        <v>0</v>
      </c>
      <c r="D4317" t="s">
        <v>13</v>
      </c>
      <c r="E4317" t="s">
        <v>11</v>
      </c>
      <c r="F4317" t="s">
        <v>31</v>
      </c>
      <c r="G4317" t="s">
        <v>18</v>
      </c>
      <c r="H4317">
        <v>40121</v>
      </c>
      <c r="I4317" t="str">
        <f t="shared" si="404"/>
        <v>Afternoon</v>
      </c>
      <c r="J4317" t="str">
        <f t="shared" si="405"/>
        <v>Wed</v>
      </c>
      <c r="K4317" t="str">
        <f t="shared" si="406"/>
        <v>2014-08-13</v>
      </c>
      <c r="L4317" s="39">
        <f t="shared" si="407"/>
        <v>0.6131944444423425</v>
      </c>
      <c r="M4317" s="19">
        <f>COUNTIF(Table1_3[Status], "Hired") / COUNTA(Table1_3[Status])</f>
        <v>0.6552734375</v>
      </c>
      <c r="N4317" s="27" t="str">
        <f t="shared" si="408"/>
        <v/>
      </c>
      <c r="O4317" t="str">
        <f>TEXT(Table1_3[[#This Row],[Interview Taken on]],"MMM")</f>
        <v>Aug</v>
      </c>
    </row>
    <row r="4318" spans="1:15" x14ac:dyDescent="0.25">
      <c r="A4318">
        <v>182209</v>
      </c>
      <c r="B4318" s="3">
        <v>41873.631944444445</v>
      </c>
      <c r="C4318">
        <f t="shared" si="403"/>
        <v>1</v>
      </c>
      <c r="D4318" t="s">
        <v>7</v>
      </c>
      <c r="E4318" t="s">
        <v>11</v>
      </c>
      <c r="F4318" t="s">
        <v>31</v>
      </c>
      <c r="G4318" t="s">
        <v>18</v>
      </c>
      <c r="H4318">
        <v>6520</v>
      </c>
      <c r="I4318" t="str">
        <f t="shared" si="404"/>
        <v>Afternoon</v>
      </c>
      <c r="J4318" t="str">
        <f t="shared" si="405"/>
        <v>Fri</v>
      </c>
      <c r="K4318" t="str">
        <f t="shared" si="406"/>
        <v>2014-08-22</v>
      </c>
      <c r="L4318" s="39">
        <f t="shared" si="407"/>
        <v>0.63194444444525288</v>
      </c>
      <c r="M4318" s="19">
        <f>COUNTIF(Table1_3[Status], "Hired") / COUNTA(Table1_3[Status])</f>
        <v>0.6552734375</v>
      </c>
      <c r="N4318" s="27">
        <f t="shared" si="408"/>
        <v>41888.631944444445</v>
      </c>
      <c r="O4318" t="str">
        <f>TEXT(Table1_3[[#This Row],[Interview Taken on]],"MMM")</f>
        <v>Aug</v>
      </c>
    </row>
    <row r="4319" spans="1:15" x14ac:dyDescent="0.25">
      <c r="A4319">
        <v>556195</v>
      </c>
      <c r="B4319" s="3">
        <v>41873.633333333331</v>
      </c>
      <c r="C4319">
        <f t="shared" si="403"/>
        <v>1</v>
      </c>
      <c r="D4319" t="s">
        <v>7</v>
      </c>
      <c r="E4319" t="s">
        <v>11</v>
      </c>
      <c r="F4319" t="s">
        <v>31</v>
      </c>
      <c r="G4319" t="s">
        <v>18</v>
      </c>
      <c r="H4319">
        <v>55770</v>
      </c>
      <c r="I4319" t="str">
        <f t="shared" si="404"/>
        <v>Afternoon</v>
      </c>
      <c r="J4319" t="str">
        <f t="shared" si="405"/>
        <v>Fri</v>
      </c>
      <c r="K4319" t="str">
        <f t="shared" si="406"/>
        <v>2014-08-22</v>
      </c>
      <c r="L4319" s="39">
        <f t="shared" si="407"/>
        <v>0.63333333333139308</v>
      </c>
      <c r="M4319" s="19">
        <f>COUNTIF(Table1_3[Status], "Hired") / COUNTA(Table1_3[Status])</f>
        <v>0.6552734375</v>
      </c>
      <c r="N4319" s="27">
        <f t="shared" si="408"/>
        <v>41888.633333333331</v>
      </c>
      <c r="O4319" t="str">
        <f>TEXT(Table1_3[[#This Row],[Interview Taken on]],"MMM")</f>
        <v>Aug</v>
      </c>
    </row>
    <row r="4320" spans="1:15" x14ac:dyDescent="0.25">
      <c r="A4320">
        <v>28862</v>
      </c>
      <c r="B4320" s="3">
        <v>41873.634722222225</v>
      </c>
      <c r="C4320">
        <f t="shared" si="403"/>
        <v>1</v>
      </c>
      <c r="D4320" t="s">
        <v>7</v>
      </c>
      <c r="E4320" t="s">
        <v>11</v>
      </c>
      <c r="F4320" t="s">
        <v>31</v>
      </c>
      <c r="G4320" t="s">
        <v>18</v>
      </c>
      <c r="H4320">
        <v>80190</v>
      </c>
      <c r="I4320" t="str">
        <f t="shared" si="404"/>
        <v>Afternoon</v>
      </c>
      <c r="J4320" t="str">
        <f t="shared" si="405"/>
        <v>Fri</v>
      </c>
      <c r="K4320" t="str">
        <f t="shared" si="406"/>
        <v>2014-08-22</v>
      </c>
      <c r="L4320" s="39">
        <f t="shared" si="407"/>
        <v>0.63472222222480923</v>
      </c>
      <c r="M4320" s="19">
        <f>COUNTIF(Table1_3[Status], "Hired") / COUNTA(Table1_3[Status])</f>
        <v>0.6552734375</v>
      </c>
      <c r="N4320" s="27">
        <f t="shared" si="408"/>
        <v>41888.634722222225</v>
      </c>
      <c r="O4320" t="str">
        <f>TEXT(Table1_3[[#This Row],[Interview Taken on]],"MMM")</f>
        <v>Aug</v>
      </c>
    </row>
    <row r="4321" spans="1:15" x14ac:dyDescent="0.25">
      <c r="A4321">
        <v>876875</v>
      </c>
      <c r="B4321" s="3">
        <v>41880.453472222223</v>
      </c>
      <c r="C4321">
        <f t="shared" si="403"/>
        <v>1</v>
      </c>
      <c r="D4321" t="s">
        <v>7</v>
      </c>
      <c r="E4321" t="s">
        <v>11</v>
      </c>
      <c r="F4321" t="s">
        <v>31</v>
      </c>
      <c r="G4321" t="s">
        <v>18</v>
      </c>
      <c r="H4321">
        <v>30855</v>
      </c>
      <c r="I4321" t="str">
        <f t="shared" si="404"/>
        <v>Morning</v>
      </c>
      <c r="J4321" t="str">
        <f t="shared" si="405"/>
        <v>Fri</v>
      </c>
      <c r="K4321" t="str">
        <f t="shared" si="406"/>
        <v>2014-08-29</v>
      </c>
      <c r="L4321" s="39">
        <f t="shared" si="407"/>
        <v>0.45347222222335404</v>
      </c>
      <c r="M4321" s="19">
        <f>COUNTIF(Table1_3[Status], "Hired") / COUNTA(Table1_3[Status])</f>
        <v>0.6552734375</v>
      </c>
      <c r="N4321" s="27">
        <f t="shared" si="408"/>
        <v>41895.453472222223</v>
      </c>
      <c r="O4321" t="str">
        <f>TEXT(Table1_3[[#This Row],[Interview Taken on]],"MMM")</f>
        <v>Aug</v>
      </c>
    </row>
    <row r="4322" spans="1:15" x14ac:dyDescent="0.25">
      <c r="A4322">
        <v>777528</v>
      </c>
      <c r="B4322" s="3">
        <v>41880.45416666667</v>
      </c>
      <c r="C4322">
        <f t="shared" si="403"/>
        <v>1</v>
      </c>
      <c r="D4322" t="s">
        <v>7</v>
      </c>
      <c r="E4322" t="s">
        <v>11</v>
      </c>
      <c r="F4322" t="s">
        <v>31</v>
      </c>
      <c r="G4322" t="s">
        <v>18</v>
      </c>
      <c r="H4322">
        <v>33025</v>
      </c>
      <c r="I4322" t="str">
        <f t="shared" si="404"/>
        <v>Morning</v>
      </c>
      <c r="J4322" t="str">
        <f t="shared" si="405"/>
        <v>Fri</v>
      </c>
      <c r="K4322" t="str">
        <f t="shared" si="406"/>
        <v>2014-08-29</v>
      </c>
      <c r="L4322" s="39">
        <f t="shared" si="407"/>
        <v>0.45416666667006211</v>
      </c>
      <c r="M4322" s="19">
        <f>COUNTIF(Table1_3[Status], "Hired") / COUNTA(Table1_3[Status])</f>
        <v>0.6552734375</v>
      </c>
      <c r="N4322" s="27">
        <f t="shared" si="408"/>
        <v>41895.45416666667</v>
      </c>
      <c r="O4322" t="str">
        <f>TEXT(Table1_3[[#This Row],[Interview Taken on]],"MMM")</f>
        <v>Aug</v>
      </c>
    </row>
    <row r="4323" spans="1:15" x14ac:dyDescent="0.25">
      <c r="A4323">
        <v>452098</v>
      </c>
      <c r="B4323" s="3">
        <v>41880.45416666667</v>
      </c>
      <c r="C4323">
        <f t="shared" si="403"/>
        <v>1</v>
      </c>
      <c r="D4323" t="s">
        <v>7</v>
      </c>
      <c r="E4323" t="s">
        <v>11</v>
      </c>
      <c r="F4323" t="s">
        <v>31</v>
      </c>
      <c r="G4323" t="s">
        <v>18</v>
      </c>
      <c r="H4323">
        <v>47169</v>
      </c>
      <c r="I4323" t="str">
        <f t="shared" si="404"/>
        <v>Morning</v>
      </c>
      <c r="J4323" t="str">
        <f t="shared" si="405"/>
        <v>Fri</v>
      </c>
      <c r="K4323" t="str">
        <f t="shared" si="406"/>
        <v>2014-08-29</v>
      </c>
      <c r="L4323" s="39">
        <f t="shared" si="407"/>
        <v>0.45416666667006211</v>
      </c>
      <c r="M4323" s="19">
        <f>COUNTIF(Table1_3[Status], "Hired") / COUNTA(Table1_3[Status])</f>
        <v>0.6552734375</v>
      </c>
      <c r="N4323" s="27">
        <f t="shared" si="408"/>
        <v>41895.45416666667</v>
      </c>
      <c r="O4323" t="str">
        <f>TEXT(Table1_3[[#This Row],[Interview Taken on]],"MMM")</f>
        <v>Aug</v>
      </c>
    </row>
    <row r="4324" spans="1:15" x14ac:dyDescent="0.25">
      <c r="A4324">
        <v>205941</v>
      </c>
      <c r="B4324" s="3">
        <v>41863.396527777775</v>
      </c>
      <c r="C4324">
        <f t="shared" si="403"/>
        <v>1</v>
      </c>
      <c r="D4324" t="s">
        <v>7</v>
      </c>
      <c r="E4324" t="s">
        <v>8</v>
      </c>
      <c r="F4324" t="s">
        <v>205</v>
      </c>
      <c r="G4324" t="s">
        <v>22</v>
      </c>
      <c r="H4324">
        <v>28332</v>
      </c>
      <c r="I4324" t="str">
        <f t="shared" si="404"/>
        <v>Morning</v>
      </c>
      <c r="J4324" t="str">
        <f t="shared" si="405"/>
        <v>Tue</v>
      </c>
      <c r="K4324" t="str">
        <f t="shared" si="406"/>
        <v>2014-08-12</v>
      </c>
      <c r="L4324" s="39">
        <f t="shared" si="407"/>
        <v>0.39652777777519077</v>
      </c>
      <c r="M4324" s="19">
        <f>COUNTIF(Table1_3[Status], "Hired") / COUNTA(Table1_3[Status])</f>
        <v>0.6552734375</v>
      </c>
      <c r="N4324" s="27">
        <f t="shared" si="408"/>
        <v>41878.396527777775</v>
      </c>
      <c r="O4324" t="str">
        <f>TEXT(Table1_3[[#This Row],[Interview Taken on]],"MMM")</f>
        <v>Aug</v>
      </c>
    </row>
    <row r="4325" spans="1:15" x14ac:dyDescent="0.25">
      <c r="A4325">
        <v>248630</v>
      </c>
      <c r="B4325" s="3">
        <v>41786.397222222222</v>
      </c>
      <c r="C4325">
        <f t="shared" si="403"/>
        <v>1</v>
      </c>
      <c r="D4325" t="s">
        <v>7</v>
      </c>
      <c r="E4325" t="s">
        <v>8</v>
      </c>
      <c r="F4325" t="s">
        <v>205</v>
      </c>
      <c r="G4325" t="s">
        <v>18</v>
      </c>
      <c r="H4325">
        <v>25026</v>
      </c>
      <c r="I4325" t="str">
        <f t="shared" si="404"/>
        <v>Morning</v>
      </c>
      <c r="J4325" t="str">
        <f t="shared" si="405"/>
        <v>Tue</v>
      </c>
      <c r="K4325" t="str">
        <f t="shared" si="406"/>
        <v>2014-05-27</v>
      </c>
      <c r="L4325" s="39">
        <f t="shared" si="407"/>
        <v>0.39722222222189885</v>
      </c>
      <c r="M4325" s="19">
        <f>COUNTIF(Table1_3[Status], "Hired") / COUNTA(Table1_3[Status])</f>
        <v>0.6552734375</v>
      </c>
      <c r="N4325" s="27">
        <f t="shared" si="408"/>
        <v>41801.397222222222</v>
      </c>
      <c r="O4325" t="str">
        <f>TEXT(Table1_3[[#This Row],[Interview Taken on]],"MMM")</f>
        <v>May</v>
      </c>
    </row>
    <row r="4326" spans="1:15" x14ac:dyDescent="0.25">
      <c r="A4326">
        <v>427635</v>
      </c>
      <c r="B4326" s="3">
        <v>41786.398611111108</v>
      </c>
      <c r="C4326">
        <f t="shared" si="403"/>
        <v>0</v>
      </c>
      <c r="D4326" t="s">
        <v>13</v>
      </c>
      <c r="E4326" t="s">
        <v>8</v>
      </c>
      <c r="F4326" t="s">
        <v>205</v>
      </c>
      <c r="G4326" t="s">
        <v>18</v>
      </c>
      <c r="H4326">
        <v>66424</v>
      </c>
      <c r="I4326" t="str">
        <f t="shared" si="404"/>
        <v>Morning</v>
      </c>
      <c r="J4326" t="str">
        <f t="shared" si="405"/>
        <v>Tue</v>
      </c>
      <c r="K4326" t="str">
        <f t="shared" si="406"/>
        <v>2014-05-27</v>
      </c>
      <c r="L4326" s="39">
        <f t="shared" si="407"/>
        <v>0.39861111110803904</v>
      </c>
      <c r="M4326" s="19">
        <f>COUNTIF(Table1_3[Status], "Hired") / COUNTA(Table1_3[Status])</f>
        <v>0.6552734375</v>
      </c>
      <c r="N4326" s="27" t="str">
        <f t="shared" si="408"/>
        <v/>
      </c>
      <c r="O4326" t="str">
        <f>TEXT(Table1_3[[#This Row],[Interview Taken on]],"MMM")</f>
        <v>May</v>
      </c>
    </row>
    <row r="4327" spans="1:15" x14ac:dyDescent="0.25">
      <c r="A4327">
        <v>17800</v>
      </c>
      <c r="B4327" s="3">
        <v>41828.397222222222</v>
      </c>
      <c r="C4327">
        <f t="shared" si="403"/>
        <v>1</v>
      </c>
      <c r="D4327" t="s">
        <v>7</v>
      </c>
      <c r="E4327" t="s">
        <v>8</v>
      </c>
      <c r="F4327" t="s">
        <v>205</v>
      </c>
      <c r="G4327" t="s">
        <v>18</v>
      </c>
      <c r="H4327">
        <v>31177</v>
      </c>
      <c r="I4327" t="str">
        <f t="shared" si="404"/>
        <v>Morning</v>
      </c>
      <c r="J4327" t="str">
        <f t="shared" si="405"/>
        <v>Tue</v>
      </c>
      <c r="K4327" t="str">
        <f t="shared" si="406"/>
        <v>2014-07-08</v>
      </c>
      <c r="L4327" s="39">
        <f t="shared" si="407"/>
        <v>0.39722222222189885</v>
      </c>
      <c r="M4327" s="19">
        <f>COUNTIF(Table1_3[Status], "Hired") / COUNTA(Table1_3[Status])</f>
        <v>0.6552734375</v>
      </c>
      <c r="N4327" s="27">
        <f t="shared" si="408"/>
        <v>41843.397222222222</v>
      </c>
      <c r="O4327" t="str">
        <f>TEXT(Table1_3[[#This Row],[Interview Taken on]],"MMM")</f>
        <v>Jul</v>
      </c>
    </row>
    <row r="4328" spans="1:15" x14ac:dyDescent="0.25">
      <c r="A4328">
        <v>800368</v>
      </c>
      <c r="B4328" s="3">
        <v>41765.398611111108</v>
      </c>
      <c r="C4328">
        <f t="shared" si="403"/>
        <v>1</v>
      </c>
      <c r="D4328" t="s">
        <v>7</v>
      </c>
      <c r="E4328" t="s">
        <v>11</v>
      </c>
      <c r="F4328" t="s">
        <v>31</v>
      </c>
      <c r="G4328" t="s">
        <v>18</v>
      </c>
      <c r="H4328">
        <v>28162</v>
      </c>
      <c r="I4328" t="str">
        <f t="shared" si="404"/>
        <v>Morning</v>
      </c>
      <c r="J4328" t="str">
        <f t="shared" si="405"/>
        <v>Tue</v>
      </c>
      <c r="K4328" t="str">
        <f t="shared" si="406"/>
        <v>2014-05-06</v>
      </c>
      <c r="L4328" s="39">
        <f t="shared" si="407"/>
        <v>0.39861111110803904</v>
      </c>
      <c r="M4328" s="19">
        <f>COUNTIF(Table1_3[Status], "Hired") / COUNTA(Table1_3[Status])</f>
        <v>0.6552734375</v>
      </c>
      <c r="N4328" s="27">
        <f t="shared" si="408"/>
        <v>41780.398611111108</v>
      </c>
      <c r="O4328" t="str">
        <f>TEXT(Table1_3[[#This Row],[Interview Taken on]],"MMM")</f>
        <v>May</v>
      </c>
    </row>
    <row r="4329" spans="1:15" x14ac:dyDescent="0.25">
      <c r="A4329">
        <v>489970</v>
      </c>
      <c r="B4329" s="3">
        <v>41765.399305555555</v>
      </c>
      <c r="C4329">
        <f t="shared" si="403"/>
        <v>1</v>
      </c>
      <c r="D4329" t="s">
        <v>7</v>
      </c>
      <c r="E4329" t="s">
        <v>11</v>
      </c>
      <c r="F4329" t="s">
        <v>31</v>
      </c>
      <c r="G4329" t="s">
        <v>18</v>
      </c>
      <c r="H4329">
        <v>89007</v>
      </c>
      <c r="I4329" t="str">
        <f t="shared" si="404"/>
        <v>Morning</v>
      </c>
      <c r="J4329" t="str">
        <f t="shared" si="405"/>
        <v>Tue</v>
      </c>
      <c r="K4329" t="str">
        <f t="shared" si="406"/>
        <v>2014-05-06</v>
      </c>
      <c r="L4329" s="39">
        <f t="shared" si="407"/>
        <v>0.39930555555474712</v>
      </c>
      <c r="M4329" s="19">
        <f>COUNTIF(Table1_3[Status], "Hired") / COUNTA(Table1_3[Status])</f>
        <v>0.6552734375</v>
      </c>
      <c r="N4329" s="27">
        <f t="shared" si="408"/>
        <v>41780.399305555555</v>
      </c>
      <c r="O4329" t="str">
        <f>TEXT(Table1_3[[#This Row],[Interview Taken on]],"MMM")</f>
        <v>May</v>
      </c>
    </row>
    <row r="4330" spans="1:15" x14ac:dyDescent="0.25">
      <c r="A4330">
        <v>421682</v>
      </c>
      <c r="B4330" s="3">
        <v>41775.390277777777</v>
      </c>
      <c r="C4330">
        <f t="shared" si="403"/>
        <v>1</v>
      </c>
      <c r="D4330" t="s">
        <v>7</v>
      </c>
      <c r="E4330" t="s">
        <v>11</v>
      </c>
      <c r="F4330" t="s">
        <v>31</v>
      </c>
      <c r="G4330" t="s">
        <v>18</v>
      </c>
      <c r="H4330">
        <v>39471</v>
      </c>
      <c r="I4330" t="str">
        <f t="shared" si="404"/>
        <v>Morning</v>
      </c>
      <c r="J4330" t="str">
        <f t="shared" si="405"/>
        <v>Fri</v>
      </c>
      <c r="K4330" t="str">
        <f t="shared" si="406"/>
        <v>2014-05-16</v>
      </c>
      <c r="L4330" s="39">
        <f t="shared" si="407"/>
        <v>0.39027777777664596</v>
      </c>
      <c r="M4330" s="19">
        <f>COUNTIF(Table1_3[Status], "Hired") / COUNTA(Table1_3[Status])</f>
        <v>0.6552734375</v>
      </c>
      <c r="N4330" s="27">
        <f t="shared" si="408"/>
        <v>41790.390277777777</v>
      </c>
      <c r="O4330" t="str">
        <f>TEXT(Table1_3[[#This Row],[Interview Taken on]],"MMM")</f>
        <v>May</v>
      </c>
    </row>
    <row r="4331" spans="1:15" x14ac:dyDescent="0.25">
      <c r="A4331">
        <v>435230</v>
      </c>
      <c r="B4331" s="3">
        <v>41783.686111111114</v>
      </c>
      <c r="C4331">
        <f t="shared" si="403"/>
        <v>1</v>
      </c>
      <c r="D4331" t="s">
        <v>7</v>
      </c>
      <c r="E4331" t="s">
        <v>11</v>
      </c>
      <c r="F4331" t="s">
        <v>31</v>
      </c>
      <c r="G4331" t="s">
        <v>12</v>
      </c>
      <c r="H4331">
        <v>25883</v>
      </c>
      <c r="I4331" t="str">
        <f t="shared" si="404"/>
        <v>Afternoon</v>
      </c>
      <c r="J4331" t="str">
        <f t="shared" si="405"/>
        <v>Sat</v>
      </c>
      <c r="K4331" t="str">
        <f t="shared" si="406"/>
        <v>2014-05-24</v>
      </c>
      <c r="L4331" s="39">
        <f t="shared" si="407"/>
        <v>0.68611111111385981</v>
      </c>
      <c r="M4331" s="19">
        <f>COUNTIF(Table1_3[Status], "Hired") / COUNTA(Table1_3[Status])</f>
        <v>0.6552734375</v>
      </c>
      <c r="N4331" s="27">
        <f t="shared" si="408"/>
        <v>41798.686111111114</v>
      </c>
      <c r="O4331" t="str">
        <f>TEXT(Table1_3[[#This Row],[Interview Taken on]],"MMM")</f>
        <v>May</v>
      </c>
    </row>
    <row r="4332" spans="1:15" x14ac:dyDescent="0.25">
      <c r="A4332">
        <v>519412</v>
      </c>
      <c r="B4332" s="3">
        <v>41783.686111111114</v>
      </c>
      <c r="C4332">
        <f t="shared" si="403"/>
        <v>0</v>
      </c>
      <c r="D4332" t="s">
        <v>13</v>
      </c>
      <c r="E4332" t="s">
        <v>11</v>
      </c>
      <c r="F4332" t="s">
        <v>31</v>
      </c>
      <c r="G4332" t="s">
        <v>12</v>
      </c>
      <c r="H4332">
        <v>45508</v>
      </c>
      <c r="I4332" t="str">
        <f t="shared" si="404"/>
        <v>Afternoon</v>
      </c>
      <c r="J4332" t="str">
        <f t="shared" si="405"/>
        <v>Sat</v>
      </c>
      <c r="K4332" t="str">
        <f t="shared" si="406"/>
        <v>2014-05-24</v>
      </c>
      <c r="L4332" s="39">
        <f t="shared" si="407"/>
        <v>0.68611111111385981</v>
      </c>
      <c r="M4332" s="19">
        <f>COUNTIF(Table1_3[Status], "Hired") / COUNTA(Table1_3[Status])</f>
        <v>0.6552734375</v>
      </c>
      <c r="N4332" s="27" t="str">
        <f t="shared" si="408"/>
        <v/>
      </c>
      <c r="O4332" t="str">
        <f>TEXT(Table1_3[[#This Row],[Interview Taken on]],"MMM")</f>
        <v>May</v>
      </c>
    </row>
    <row r="4333" spans="1:15" x14ac:dyDescent="0.25">
      <c r="A4333">
        <v>413223</v>
      </c>
      <c r="B4333" s="3">
        <v>41783.689583333333</v>
      </c>
      <c r="C4333">
        <f t="shared" si="403"/>
        <v>1</v>
      </c>
      <c r="D4333" t="s">
        <v>7</v>
      </c>
      <c r="E4333" t="s">
        <v>11</v>
      </c>
      <c r="F4333" t="s">
        <v>31</v>
      </c>
      <c r="G4333" t="s">
        <v>12</v>
      </c>
      <c r="H4333">
        <v>39376</v>
      </c>
      <c r="I4333" t="str">
        <f t="shared" si="404"/>
        <v>Afternoon</v>
      </c>
      <c r="J4333" t="str">
        <f t="shared" si="405"/>
        <v>Sat</v>
      </c>
      <c r="K4333" t="str">
        <f t="shared" si="406"/>
        <v>2014-05-24</v>
      </c>
      <c r="L4333" s="39">
        <f t="shared" si="407"/>
        <v>0.68958333333284827</v>
      </c>
      <c r="M4333" s="19">
        <f>COUNTIF(Table1_3[Status], "Hired") / COUNTA(Table1_3[Status])</f>
        <v>0.6552734375</v>
      </c>
      <c r="N4333" s="27">
        <f t="shared" si="408"/>
        <v>41798.689583333333</v>
      </c>
      <c r="O4333" t="str">
        <f>TEXT(Table1_3[[#This Row],[Interview Taken on]],"MMM")</f>
        <v>May</v>
      </c>
    </row>
    <row r="4334" spans="1:15" x14ac:dyDescent="0.25">
      <c r="A4334">
        <v>343603</v>
      </c>
      <c r="B4334" s="3">
        <v>41784.605555555558</v>
      </c>
      <c r="C4334">
        <f t="shared" si="403"/>
        <v>1</v>
      </c>
      <c r="D4334" t="s">
        <v>7</v>
      </c>
      <c r="E4334" t="s">
        <v>11</v>
      </c>
      <c r="F4334" t="s">
        <v>31</v>
      </c>
      <c r="G4334" t="s">
        <v>18</v>
      </c>
      <c r="H4334">
        <v>40400</v>
      </c>
      <c r="I4334" t="str">
        <f t="shared" si="404"/>
        <v>Afternoon</v>
      </c>
      <c r="J4334" t="str">
        <f t="shared" si="405"/>
        <v>Sun</v>
      </c>
      <c r="K4334" t="str">
        <f t="shared" si="406"/>
        <v>2014-05-25</v>
      </c>
      <c r="L4334" s="39">
        <f t="shared" si="407"/>
        <v>0.6055555555576575</v>
      </c>
      <c r="M4334" s="19">
        <f>COUNTIF(Table1_3[Status], "Hired") / COUNTA(Table1_3[Status])</f>
        <v>0.6552734375</v>
      </c>
      <c r="N4334" s="27">
        <f t="shared" si="408"/>
        <v>41799.605555555558</v>
      </c>
      <c r="O4334" t="str">
        <f>TEXT(Table1_3[[#This Row],[Interview Taken on]],"MMM")</f>
        <v>May</v>
      </c>
    </row>
    <row r="4335" spans="1:15" x14ac:dyDescent="0.25">
      <c r="A4335">
        <v>989586</v>
      </c>
      <c r="B4335" s="3">
        <v>41784.606249999997</v>
      </c>
      <c r="C4335">
        <f t="shared" si="403"/>
        <v>1</v>
      </c>
      <c r="D4335" t="s">
        <v>7</v>
      </c>
      <c r="E4335" t="s">
        <v>11</v>
      </c>
      <c r="F4335" t="s">
        <v>31</v>
      </c>
      <c r="G4335" t="s">
        <v>18</v>
      </c>
      <c r="H4335">
        <v>58860</v>
      </c>
      <c r="I4335" t="str">
        <f t="shared" si="404"/>
        <v>Afternoon</v>
      </c>
      <c r="J4335" t="str">
        <f t="shared" si="405"/>
        <v>Sun</v>
      </c>
      <c r="K4335" t="str">
        <f t="shared" si="406"/>
        <v>2014-05-25</v>
      </c>
      <c r="L4335" s="39">
        <f t="shared" si="407"/>
        <v>0.60624999999708962</v>
      </c>
      <c r="M4335" s="19">
        <f>COUNTIF(Table1_3[Status], "Hired") / COUNTA(Table1_3[Status])</f>
        <v>0.6552734375</v>
      </c>
      <c r="N4335" s="27">
        <f t="shared" si="408"/>
        <v>41799.606249999997</v>
      </c>
      <c r="O4335" t="str">
        <f>TEXT(Table1_3[[#This Row],[Interview Taken on]],"MMM")</f>
        <v>May</v>
      </c>
    </row>
    <row r="4336" spans="1:15" x14ac:dyDescent="0.25">
      <c r="A4336">
        <v>582618</v>
      </c>
      <c r="B4336" s="3">
        <v>41788.416666666664</v>
      </c>
      <c r="C4336">
        <f t="shared" si="403"/>
        <v>0</v>
      </c>
      <c r="D4336" t="s">
        <v>13</v>
      </c>
      <c r="E4336" t="s">
        <v>11</v>
      </c>
      <c r="F4336" t="s">
        <v>31</v>
      </c>
      <c r="G4336" t="s">
        <v>18</v>
      </c>
      <c r="H4336">
        <v>37678</v>
      </c>
      <c r="I4336" t="str">
        <f t="shared" si="404"/>
        <v>Morning</v>
      </c>
      <c r="J4336" t="str">
        <f t="shared" si="405"/>
        <v>Thu</v>
      </c>
      <c r="K4336" t="str">
        <f t="shared" si="406"/>
        <v>2014-05-29</v>
      </c>
      <c r="L4336" s="39">
        <f t="shared" si="407"/>
        <v>0.41666666666424135</v>
      </c>
      <c r="M4336" s="19">
        <f>COUNTIF(Table1_3[Status], "Hired") / COUNTA(Table1_3[Status])</f>
        <v>0.6552734375</v>
      </c>
      <c r="N4336" s="27" t="str">
        <f t="shared" si="408"/>
        <v/>
      </c>
      <c r="O4336" t="str">
        <f>TEXT(Table1_3[[#This Row],[Interview Taken on]],"MMM")</f>
        <v>May</v>
      </c>
    </row>
    <row r="4337" spans="1:15" x14ac:dyDescent="0.25">
      <c r="A4337">
        <v>287595</v>
      </c>
      <c r="B4337" s="3">
        <v>41788.417361111111</v>
      </c>
      <c r="C4337">
        <f t="shared" si="403"/>
        <v>1</v>
      </c>
      <c r="D4337" t="s">
        <v>7</v>
      </c>
      <c r="E4337" t="s">
        <v>11</v>
      </c>
      <c r="F4337" t="s">
        <v>31</v>
      </c>
      <c r="G4337" t="s">
        <v>18</v>
      </c>
      <c r="H4337">
        <v>58224</v>
      </c>
      <c r="I4337" t="str">
        <f t="shared" si="404"/>
        <v>Morning</v>
      </c>
      <c r="J4337" t="str">
        <f t="shared" si="405"/>
        <v>Thu</v>
      </c>
      <c r="K4337" t="str">
        <f t="shared" si="406"/>
        <v>2014-05-29</v>
      </c>
      <c r="L4337" s="39">
        <f t="shared" si="407"/>
        <v>0.41736111111094942</v>
      </c>
      <c r="M4337" s="19">
        <f>COUNTIF(Table1_3[Status], "Hired") / COUNTA(Table1_3[Status])</f>
        <v>0.6552734375</v>
      </c>
      <c r="N4337" s="27">
        <f t="shared" si="408"/>
        <v>41803.417361111111</v>
      </c>
      <c r="O4337" t="str">
        <f>TEXT(Table1_3[[#This Row],[Interview Taken on]],"MMM")</f>
        <v>May</v>
      </c>
    </row>
    <row r="4338" spans="1:15" x14ac:dyDescent="0.25">
      <c r="A4338">
        <v>419103</v>
      </c>
      <c r="B4338" s="3">
        <v>41788.415972222225</v>
      </c>
      <c r="C4338">
        <f t="shared" si="403"/>
        <v>0</v>
      </c>
      <c r="D4338" t="s">
        <v>13</v>
      </c>
      <c r="E4338" t="s">
        <v>11</v>
      </c>
      <c r="F4338" t="s">
        <v>31</v>
      </c>
      <c r="G4338" t="s">
        <v>18</v>
      </c>
      <c r="H4338">
        <v>3817</v>
      </c>
      <c r="I4338" t="str">
        <f t="shared" si="404"/>
        <v>Morning</v>
      </c>
      <c r="J4338" t="str">
        <f t="shared" si="405"/>
        <v>Thu</v>
      </c>
      <c r="K4338" t="str">
        <f t="shared" si="406"/>
        <v>2014-05-29</v>
      </c>
      <c r="L4338" s="39">
        <f t="shared" si="407"/>
        <v>0.41597222222480923</v>
      </c>
      <c r="M4338" s="19">
        <f>COUNTIF(Table1_3[Status], "Hired") / COUNTA(Table1_3[Status])</f>
        <v>0.6552734375</v>
      </c>
      <c r="N4338" s="27" t="str">
        <f t="shared" si="408"/>
        <v/>
      </c>
      <c r="O4338" t="str">
        <f>TEXT(Table1_3[[#This Row],[Interview Taken on]],"MMM")</f>
        <v>May</v>
      </c>
    </row>
    <row r="4339" spans="1:15" x14ac:dyDescent="0.25">
      <c r="A4339">
        <v>203704</v>
      </c>
      <c r="B4339" s="3">
        <v>41788.417361111111</v>
      </c>
      <c r="C4339">
        <f t="shared" si="403"/>
        <v>0</v>
      </c>
      <c r="D4339" t="s">
        <v>13</v>
      </c>
      <c r="E4339" t="s">
        <v>11</v>
      </c>
      <c r="F4339" t="s">
        <v>31</v>
      </c>
      <c r="G4339" t="s">
        <v>18</v>
      </c>
      <c r="H4339">
        <v>5365</v>
      </c>
      <c r="I4339" t="str">
        <f t="shared" si="404"/>
        <v>Morning</v>
      </c>
      <c r="J4339" t="str">
        <f t="shared" si="405"/>
        <v>Thu</v>
      </c>
      <c r="K4339" t="str">
        <f t="shared" si="406"/>
        <v>2014-05-29</v>
      </c>
      <c r="L4339" s="39">
        <f t="shared" si="407"/>
        <v>0.41736111111094942</v>
      </c>
      <c r="M4339" s="19">
        <f>COUNTIF(Table1_3[Status], "Hired") / COUNTA(Table1_3[Status])</f>
        <v>0.6552734375</v>
      </c>
      <c r="N4339" s="27" t="str">
        <f t="shared" si="408"/>
        <v/>
      </c>
      <c r="O4339" t="str">
        <f>TEXT(Table1_3[[#This Row],[Interview Taken on]],"MMM")</f>
        <v>May</v>
      </c>
    </row>
    <row r="4340" spans="1:15" x14ac:dyDescent="0.25">
      <c r="A4340">
        <v>303721</v>
      </c>
      <c r="B4340" s="3">
        <v>41791.818749999999</v>
      </c>
      <c r="C4340">
        <f t="shared" si="403"/>
        <v>1</v>
      </c>
      <c r="D4340" t="s">
        <v>7</v>
      </c>
      <c r="E4340" t="s">
        <v>11</v>
      </c>
      <c r="F4340" t="s">
        <v>31</v>
      </c>
      <c r="G4340" t="s">
        <v>18</v>
      </c>
      <c r="H4340">
        <v>71666</v>
      </c>
      <c r="I4340" t="str">
        <f t="shared" si="404"/>
        <v>Evening</v>
      </c>
      <c r="J4340" t="str">
        <f t="shared" si="405"/>
        <v>Sun</v>
      </c>
      <c r="K4340" t="str">
        <f t="shared" si="406"/>
        <v>2014-06-01</v>
      </c>
      <c r="L4340" s="39">
        <f t="shared" si="407"/>
        <v>0.81874999999854481</v>
      </c>
      <c r="M4340" s="19">
        <f>COUNTIF(Table1_3[Status], "Hired") / COUNTA(Table1_3[Status])</f>
        <v>0.6552734375</v>
      </c>
      <c r="N4340" s="27">
        <f t="shared" si="408"/>
        <v>41806.818749999999</v>
      </c>
      <c r="O4340" t="str">
        <f>TEXT(Table1_3[[#This Row],[Interview Taken on]],"MMM")</f>
        <v>Jun</v>
      </c>
    </row>
    <row r="4341" spans="1:15" x14ac:dyDescent="0.25">
      <c r="A4341">
        <v>372528</v>
      </c>
      <c r="B4341" s="3">
        <v>41791.819444444445</v>
      </c>
      <c r="C4341">
        <f t="shared" si="403"/>
        <v>0</v>
      </c>
      <c r="D4341" t="s">
        <v>13</v>
      </c>
      <c r="E4341" t="s">
        <v>11</v>
      </c>
      <c r="F4341" t="s">
        <v>31</v>
      </c>
      <c r="G4341" t="s">
        <v>18</v>
      </c>
      <c r="H4341">
        <v>60464</v>
      </c>
      <c r="I4341" t="str">
        <f t="shared" si="404"/>
        <v>Evening</v>
      </c>
      <c r="J4341" t="str">
        <f t="shared" si="405"/>
        <v>Sun</v>
      </c>
      <c r="K4341" t="str">
        <f t="shared" si="406"/>
        <v>2014-06-01</v>
      </c>
      <c r="L4341" s="39">
        <f t="shared" si="407"/>
        <v>0.81944444444525288</v>
      </c>
      <c r="M4341" s="19">
        <f>COUNTIF(Table1_3[Status], "Hired") / COUNTA(Table1_3[Status])</f>
        <v>0.6552734375</v>
      </c>
      <c r="N4341" s="27" t="str">
        <f t="shared" si="408"/>
        <v/>
      </c>
      <c r="O4341" t="str">
        <f>TEXT(Table1_3[[#This Row],[Interview Taken on]],"MMM")</f>
        <v>Jun</v>
      </c>
    </row>
    <row r="4342" spans="1:15" x14ac:dyDescent="0.25">
      <c r="A4342">
        <v>344852</v>
      </c>
      <c r="B4342" s="3">
        <v>41791.820833333331</v>
      </c>
      <c r="C4342">
        <f t="shared" si="403"/>
        <v>0</v>
      </c>
      <c r="D4342" t="s">
        <v>13</v>
      </c>
      <c r="E4342" t="s">
        <v>11</v>
      </c>
      <c r="F4342" t="s">
        <v>31</v>
      </c>
      <c r="G4342" t="s">
        <v>18</v>
      </c>
      <c r="H4342">
        <v>24559</v>
      </c>
      <c r="I4342" t="str">
        <f t="shared" si="404"/>
        <v>Evening</v>
      </c>
      <c r="J4342" t="str">
        <f t="shared" si="405"/>
        <v>Sun</v>
      </c>
      <c r="K4342" t="str">
        <f t="shared" si="406"/>
        <v>2014-06-01</v>
      </c>
      <c r="L4342" s="39">
        <f t="shared" si="407"/>
        <v>0.82083333333139308</v>
      </c>
      <c r="M4342" s="19">
        <f>COUNTIF(Table1_3[Status], "Hired") / COUNTA(Table1_3[Status])</f>
        <v>0.6552734375</v>
      </c>
      <c r="N4342" s="27" t="str">
        <f t="shared" si="408"/>
        <v/>
      </c>
      <c r="O4342" t="str">
        <f>TEXT(Table1_3[[#This Row],[Interview Taken on]],"MMM")</f>
        <v>Jun</v>
      </c>
    </row>
    <row r="4343" spans="1:15" x14ac:dyDescent="0.25">
      <c r="A4343">
        <v>509501</v>
      </c>
      <c r="B4343" s="3">
        <v>41793.463888888888</v>
      </c>
      <c r="C4343">
        <f t="shared" si="403"/>
        <v>1</v>
      </c>
      <c r="D4343" t="s">
        <v>7</v>
      </c>
      <c r="E4343" t="s">
        <v>38</v>
      </c>
      <c r="F4343" t="s">
        <v>31</v>
      </c>
      <c r="G4343" t="s">
        <v>12</v>
      </c>
      <c r="H4343">
        <v>59639</v>
      </c>
      <c r="I4343" t="str">
        <f t="shared" si="404"/>
        <v>Morning</v>
      </c>
      <c r="J4343" t="str">
        <f t="shared" si="405"/>
        <v>Tue</v>
      </c>
      <c r="K4343" t="str">
        <f t="shared" si="406"/>
        <v>2014-06-03</v>
      </c>
      <c r="L4343" s="39">
        <f t="shared" si="407"/>
        <v>0.46388888888759539</v>
      </c>
      <c r="M4343" s="19">
        <f>COUNTIF(Table1_3[Status], "Hired") / COUNTA(Table1_3[Status])</f>
        <v>0.6552734375</v>
      </c>
      <c r="N4343" s="27">
        <f t="shared" si="408"/>
        <v>41808.463888888888</v>
      </c>
      <c r="O4343" t="str">
        <f>TEXT(Table1_3[[#This Row],[Interview Taken on]],"MMM")</f>
        <v>Jun</v>
      </c>
    </row>
    <row r="4344" spans="1:15" x14ac:dyDescent="0.25">
      <c r="A4344">
        <v>165066</v>
      </c>
      <c r="B4344" s="3">
        <v>41842.401388888888</v>
      </c>
      <c r="C4344">
        <f t="shared" si="403"/>
        <v>1</v>
      </c>
      <c r="D4344" t="s">
        <v>7</v>
      </c>
      <c r="E4344" t="s">
        <v>11</v>
      </c>
      <c r="F4344" t="s">
        <v>31</v>
      </c>
      <c r="G4344" t="s">
        <v>18</v>
      </c>
      <c r="H4344">
        <v>57870</v>
      </c>
      <c r="I4344" t="str">
        <f t="shared" si="404"/>
        <v>Morning</v>
      </c>
      <c r="J4344" t="str">
        <f t="shared" si="405"/>
        <v>Tue</v>
      </c>
      <c r="K4344" t="str">
        <f t="shared" si="406"/>
        <v>2014-07-22</v>
      </c>
      <c r="L4344" s="39">
        <f t="shared" si="407"/>
        <v>0.40138888888759539</v>
      </c>
      <c r="M4344" s="19">
        <f>COUNTIF(Table1_3[Status], "Hired") / COUNTA(Table1_3[Status])</f>
        <v>0.6552734375</v>
      </c>
      <c r="N4344" s="27">
        <f t="shared" si="408"/>
        <v>41857.401388888888</v>
      </c>
      <c r="O4344" t="str">
        <f>TEXT(Table1_3[[#This Row],[Interview Taken on]],"MMM")</f>
        <v>Jul</v>
      </c>
    </row>
    <row r="4345" spans="1:15" x14ac:dyDescent="0.25">
      <c r="A4345">
        <v>609192</v>
      </c>
      <c r="B4345" s="3">
        <v>41851.726388888892</v>
      </c>
      <c r="C4345">
        <f t="shared" si="403"/>
        <v>0</v>
      </c>
      <c r="D4345" t="s">
        <v>13</v>
      </c>
      <c r="E4345" t="s">
        <v>11</v>
      </c>
      <c r="F4345" t="s">
        <v>31</v>
      </c>
      <c r="G4345" t="s">
        <v>12</v>
      </c>
      <c r="H4345">
        <v>60528</v>
      </c>
      <c r="I4345" t="str">
        <f t="shared" si="404"/>
        <v>Afternoon</v>
      </c>
      <c r="J4345" t="str">
        <f t="shared" si="405"/>
        <v>Thu</v>
      </c>
      <c r="K4345" t="str">
        <f t="shared" si="406"/>
        <v>2014-07-31</v>
      </c>
      <c r="L4345" s="39">
        <f t="shared" si="407"/>
        <v>0.72638888889196096</v>
      </c>
      <c r="M4345" s="19">
        <f>COUNTIF(Table1_3[Status], "Hired") / COUNTA(Table1_3[Status])</f>
        <v>0.6552734375</v>
      </c>
      <c r="N4345" s="27" t="str">
        <f t="shared" si="408"/>
        <v/>
      </c>
      <c r="O4345" t="str">
        <f>TEXT(Table1_3[[#This Row],[Interview Taken on]],"MMM")</f>
        <v>Jul</v>
      </c>
    </row>
    <row r="4346" spans="1:15" x14ac:dyDescent="0.25">
      <c r="A4346">
        <v>443270</v>
      </c>
      <c r="B4346" s="3">
        <v>41851.726388888892</v>
      </c>
      <c r="C4346">
        <f t="shared" si="403"/>
        <v>1</v>
      </c>
      <c r="D4346" t="s">
        <v>7</v>
      </c>
      <c r="E4346" t="s">
        <v>11</v>
      </c>
      <c r="F4346" t="s">
        <v>31</v>
      </c>
      <c r="G4346" t="s">
        <v>12</v>
      </c>
      <c r="H4346">
        <v>80493</v>
      </c>
      <c r="I4346" t="str">
        <f t="shared" si="404"/>
        <v>Afternoon</v>
      </c>
      <c r="J4346" t="str">
        <f t="shared" si="405"/>
        <v>Thu</v>
      </c>
      <c r="K4346" t="str">
        <f t="shared" si="406"/>
        <v>2014-07-31</v>
      </c>
      <c r="L4346" s="39">
        <f t="shared" si="407"/>
        <v>0.72638888889196096</v>
      </c>
      <c r="M4346" s="19">
        <f>COUNTIF(Table1_3[Status], "Hired") / COUNTA(Table1_3[Status])</f>
        <v>0.6552734375</v>
      </c>
      <c r="N4346" s="27">
        <f t="shared" si="408"/>
        <v>41866.726388888892</v>
      </c>
      <c r="O4346" t="str">
        <f>TEXT(Table1_3[[#This Row],[Interview Taken on]],"MMM")</f>
        <v>Jul</v>
      </c>
    </row>
    <row r="4347" spans="1:15" x14ac:dyDescent="0.25">
      <c r="A4347">
        <v>92784</v>
      </c>
      <c r="B4347" s="3">
        <v>41851.727083333331</v>
      </c>
      <c r="C4347">
        <f t="shared" si="403"/>
        <v>0</v>
      </c>
      <c r="D4347" t="s">
        <v>13</v>
      </c>
      <c r="E4347" t="s">
        <v>11</v>
      </c>
      <c r="F4347" t="s">
        <v>31</v>
      </c>
      <c r="G4347" t="s">
        <v>12</v>
      </c>
      <c r="H4347">
        <v>82622</v>
      </c>
      <c r="I4347" t="str">
        <f t="shared" si="404"/>
        <v>Afternoon</v>
      </c>
      <c r="J4347" t="str">
        <f t="shared" si="405"/>
        <v>Thu</v>
      </c>
      <c r="K4347" t="str">
        <f t="shared" si="406"/>
        <v>2014-07-31</v>
      </c>
      <c r="L4347" s="39">
        <f t="shared" si="407"/>
        <v>0.72708333333139308</v>
      </c>
      <c r="M4347" s="19">
        <f>COUNTIF(Table1_3[Status], "Hired") / COUNTA(Table1_3[Status])</f>
        <v>0.6552734375</v>
      </c>
      <c r="N4347" s="27" t="str">
        <f t="shared" si="408"/>
        <v/>
      </c>
      <c r="O4347" t="str">
        <f>TEXT(Table1_3[[#This Row],[Interview Taken on]],"MMM")</f>
        <v>Jul</v>
      </c>
    </row>
    <row r="4348" spans="1:15" x14ac:dyDescent="0.25">
      <c r="A4348">
        <v>949454</v>
      </c>
      <c r="B4348" s="3">
        <v>41849.611805555556</v>
      </c>
      <c r="C4348">
        <f t="shared" si="403"/>
        <v>1</v>
      </c>
      <c r="D4348" t="s">
        <v>7</v>
      </c>
      <c r="E4348" t="s">
        <v>11</v>
      </c>
      <c r="F4348" t="s">
        <v>31</v>
      </c>
      <c r="G4348" t="s">
        <v>18</v>
      </c>
      <c r="H4348">
        <v>68253</v>
      </c>
      <c r="I4348" t="str">
        <f t="shared" si="404"/>
        <v>Afternoon</v>
      </c>
      <c r="J4348" t="str">
        <f t="shared" si="405"/>
        <v>Tue</v>
      </c>
      <c r="K4348" t="str">
        <f t="shared" si="406"/>
        <v>2014-07-29</v>
      </c>
      <c r="L4348" s="39">
        <f t="shared" si="407"/>
        <v>0.61180555555620231</v>
      </c>
      <c r="M4348" s="19">
        <f>COUNTIF(Table1_3[Status], "Hired") / COUNTA(Table1_3[Status])</f>
        <v>0.6552734375</v>
      </c>
      <c r="N4348" s="27">
        <f t="shared" si="408"/>
        <v>41864.611805555556</v>
      </c>
      <c r="O4348" t="str">
        <f>TEXT(Table1_3[[#This Row],[Interview Taken on]],"MMM")</f>
        <v>Jul</v>
      </c>
    </row>
    <row r="4349" spans="1:15" x14ac:dyDescent="0.25">
      <c r="A4349">
        <v>183437</v>
      </c>
      <c r="B4349" s="3">
        <v>41849.613194444442</v>
      </c>
      <c r="C4349">
        <f t="shared" si="403"/>
        <v>0</v>
      </c>
      <c r="D4349" t="s">
        <v>13</v>
      </c>
      <c r="E4349" t="s">
        <v>11</v>
      </c>
      <c r="F4349" t="s">
        <v>31</v>
      </c>
      <c r="G4349" t="s">
        <v>18</v>
      </c>
      <c r="H4349">
        <v>77434</v>
      </c>
      <c r="I4349" t="str">
        <f t="shared" si="404"/>
        <v>Afternoon</v>
      </c>
      <c r="J4349" t="str">
        <f t="shared" si="405"/>
        <v>Tue</v>
      </c>
      <c r="K4349" t="str">
        <f t="shared" si="406"/>
        <v>2014-07-29</v>
      </c>
      <c r="L4349" s="39">
        <f t="shared" si="407"/>
        <v>0.6131944444423425</v>
      </c>
      <c r="M4349" s="19">
        <f>COUNTIF(Table1_3[Status], "Hired") / COUNTA(Table1_3[Status])</f>
        <v>0.6552734375</v>
      </c>
      <c r="N4349" s="27" t="str">
        <f t="shared" si="408"/>
        <v/>
      </c>
      <c r="O4349" t="str">
        <f>TEXT(Table1_3[[#This Row],[Interview Taken on]],"MMM")</f>
        <v>Jul</v>
      </c>
    </row>
    <row r="4350" spans="1:15" x14ac:dyDescent="0.25">
      <c r="A4350">
        <v>696100</v>
      </c>
      <c r="B4350" s="3">
        <v>41849.613888888889</v>
      </c>
      <c r="C4350">
        <f t="shared" si="403"/>
        <v>0</v>
      </c>
      <c r="D4350" t="s">
        <v>13</v>
      </c>
      <c r="E4350" t="s">
        <v>11</v>
      </c>
      <c r="F4350" t="s">
        <v>31</v>
      </c>
      <c r="G4350" t="s">
        <v>18</v>
      </c>
      <c r="H4350">
        <v>72612</v>
      </c>
      <c r="I4350" t="str">
        <f t="shared" si="404"/>
        <v>Afternoon</v>
      </c>
      <c r="J4350" t="str">
        <f t="shared" si="405"/>
        <v>Tue</v>
      </c>
      <c r="K4350" t="str">
        <f t="shared" si="406"/>
        <v>2014-07-29</v>
      </c>
      <c r="L4350" s="39">
        <f t="shared" si="407"/>
        <v>0.61388888888905058</v>
      </c>
      <c r="M4350" s="19">
        <f>COUNTIF(Table1_3[Status], "Hired") / COUNTA(Table1_3[Status])</f>
        <v>0.6552734375</v>
      </c>
      <c r="N4350" s="27" t="str">
        <f t="shared" si="408"/>
        <v/>
      </c>
      <c r="O4350" t="str">
        <f>TEXT(Table1_3[[#This Row],[Interview Taken on]],"MMM")</f>
        <v>Jul</v>
      </c>
    </row>
    <row r="4351" spans="1:15" x14ac:dyDescent="0.25">
      <c r="A4351">
        <v>880828</v>
      </c>
      <c r="B4351" s="3">
        <v>41849.613888888889</v>
      </c>
      <c r="C4351">
        <f t="shared" si="403"/>
        <v>0</v>
      </c>
      <c r="D4351" t="s">
        <v>13</v>
      </c>
      <c r="E4351" t="s">
        <v>11</v>
      </c>
      <c r="F4351" t="s">
        <v>31</v>
      </c>
      <c r="G4351" t="s">
        <v>18</v>
      </c>
      <c r="H4351">
        <v>69015</v>
      </c>
      <c r="I4351" t="str">
        <f t="shared" si="404"/>
        <v>Afternoon</v>
      </c>
      <c r="J4351" t="str">
        <f t="shared" si="405"/>
        <v>Tue</v>
      </c>
      <c r="K4351" t="str">
        <f t="shared" si="406"/>
        <v>2014-07-29</v>
      </c>
      <c r="L4351" s="39">
        <f t="shared" si="407"/>
        <v>0.61388888888905058</v>
      </c>
      <c r="M4351" s="19">
        <f>COUNTIF(Table1_3[Status], "Hired") / COUNTA(Table1_3[Status])</f>
        <v>0.6552734375</v>
      </c>
      <c r="N4351" s="27" t="str">
        <f t="shared" si="408"/>
        <v/>
      </c>
      <c r="O4351" t="str">
        <f>TEXT(Table1_3[[#This Row],[Interview Taken on]],"MMM")</f>
        <v>Jul</v>
      </c>
    </row>
    <row r="4352" spans="1:15" x14ac:dyDescent="0.25">
      <c r="A4352">
        <v>94151</v>
      </c>
      <c r="B4352" s="3">
        <v>41860.623611111114</v>
      </c>
      <c r="C4352">
        <f t="shared" si="403"/>
        <v>1</v>
      </c>
      <c r="D4352" t="s">
        <v>7</v>
      </c>
      <c r="E4352" t="s">
        <v>11</v>
      </c>
      <c r="F4352" t="s">
        <v>31</v>
      </c>
      <c r="G4352" t="s">
        <v>18</v>
      </c>
      <c r="H4352">
        <v>39237</v>
      </c>
      <c r="I4352" t="str">
        <f t="shared" si="404"/>
        <v>Afternoon</v>
      </c>
      <c r="J4352" t="str">
        <f t="shared" si="405"/>
        <v>Sat</v>
      </c>
      <c r="K4352" t="str">
        <f t="shared" si="406"/>
        <v>2014-08-09</v>
      </c>
      <c r="L4352" s="39">
        <f t="shared" si="407"/>
        <v>0.62361111111385981</v>
      </c>
      <c r="M4352" s="19">
        <f>COUNTIF(Table1_3[Status], "Hired") / COUNTA(Table1_3[Status])</f>
        <v>0.6552734375</v>
      </c>
      <c r="N4352" s="27">
        <f t="shared" si="408"/>
        <v>41875.623611111114</v>
      </c>
      <c r="O4352" t="str">
        <f>TEXT(Table1_3[[#This Row],[Interview Taken on]],"MMM")</f>
        <v>Aug</v>
      </c>
    </row>
    <row r="4353" spans="1:15" x14ac:dyDescent="0.25">
      <c r="A4353">
        <v>83730</v>
      </c>
      <c r="B4353" s="3">
        <v>41866.611805555556</v>
      </c>
      <c r="C4353">
        <f t="shared" si="403"/>
        <v>0</v>
      </c>
      <c r="D4353" t="s">
        <v>13</v>
      </c>
      <c r="E4353" t="s">
        <v>11</v>
      </c>
      <c r="F4353" t="s">
        <v>31</v>
      </c>
      <c r="G4353" t="s">
        <v>18</v>
      </c>
      <c r="H4353">
        <v>88574</v>
      </c>
      <c r="I4353" t="str">
        <f t="shared" si="404"/>
        <v>Afternoon</v>
      </c>
      <c r="J4353" t="str">
        <f t="shared" si="405"/>
        <v>Fri</v>
      </c>
      <c r="K4353" t="str">
        <f t="shared" si="406"/>
        <v>2014-08-15</v>
      </c>
      <c r="L4353" s="39">
        <f t="shared" si="407"/>
        <v>0.61180555555620231</v>
      </c>
      <c r="M4353" s="19">
        <f>COUNTIF(Table1_3[Status], "Hired") / COUNTA(Table1_3[Status])</f>
        <v>0.6552734375</v>
      </c>
      <c r="N4353" s="27" t="str">
        <f t="shared" si="408"/>
        <v/>
      </c>
      <c r="O4353" t="str">
        <f>TEXT(Table1_3[[#This Row],[Interview Taken on]],"MMM")</f>
        <v>Aug</v>
      </c>
    </row>
    <row r="4354" spans="1:15" x14ac:dyDescent="0.25">
      <c r="A4354">
        <v>886375</v>
      </c>
      <c r="B4354" s="3">
        <v>41866.613194444442</v>
      </c>
      <c r="C4354">
        <f t="shared" ref="C4354:C4417" si="409">IF(D4354="Hired",1,0)</f>
        <v>0</v>
      </c>
      <c r="D4354" t="s">
        <v>13</v>
      </c>
      <c r="E4354" t="s">
        <v>11</v>
      </c>
      <c r="F4354" t="s">
        <v>31</v>
      </c>
      <c r="G4354" t="s">
        <v>18</v>
      </c>
      <c r="H4354">
        <v>60485</v>
      </c>
      <c r="I4354" t="str">
        <f t="shared" ref="I4354:I4417" si="410">IF(AND(HOUR(B4354)&gt;=6, HOUR(B4354)&lt;12), "Morning",
   IF(AND(HOUR(B4354)&gt;=12, HOUR(B4354)&lt;18), "Afternoon",
   IF(AND(HOUR(B4354)&gt;=18, HOUR(B4354)&lt;24), "Evening", "Night")))</f>
        <v>Afternoon</v>
      </c>
      <c r="J4354" t="str">
        <f t="shared" ref="J4354:J4417" si="411">TEXT(B4354, "DDD")</f>
        <v>Fri</v>
      </c>
      <c r="K4354" t="str">
        <f t="shared" ref="K4354:K4417" si="412">TEXT(B4354, "YYYY-MM-DD")</f>
        <v>2014-08-15</v>
      </c>
      <c r="L4354" s="39">
        <f t="shared" ref="L4354:L4417" si="413">MOD(B4354,1)</f>
        <v>0.6131944444423425</v>
      </c>
      <c r="M4354" s="19">
        <f>COUNTIF(Table1_3[Status], "Hired") / COUNTA(Table1_3[Status])</f>
        <v>0.6552734375</v>
      </c>
      <c r="N4354" s="27" t="str">
        <f t="shared" ref="N4354:N4417" si="414">IF(D4354="Hired", B4354+15, "")</f>
        <v/>
      </c>
      <c r="O4354" t="str">
        <f>TEXT(Table1_3[[#This Row],[Interview Taken on]],"MMM")</f>
        <v>Aug</v>
      </c>
    </row>
    <row r="4355" spans="1:15" x14ac:dyDescent="0.25">
      <c r="A4355">
        <v>256431</v>
      </c>
      <c r="B4355" s="3">
        <v>41873.443055555559</v>
      </c>
      <c r="C4355">
        <f t="shared" si="409"/>
        <v>1</v>
      </c>
      <c r="D4355" t="s">
        <v>7</v>
      </c>
      <c r="E4355" t="s">
        <v>11</v>
      </c>
      <c r="F4355" t="s">
        <v>31</v>
      </c>
      <c r="G4355" t="s">
        <v>12</v>
      </c>
      <c r="H4355">
        <v>36942</v>
      </c>
      <c r="I4355" t="str">
        <f t="shared" si="410"/>
        <v>Morning</v>
      </c>
      <c r="J4355" t="str">
        <f t="shared" si="411"/>
        <v>Fri</v>
      </c>
      <c r="K4355" t="str">
        <f t="shared" si="412"/>
        <v>2014-08-22</v>
      </c>
      <c r="L4355" s="39">
        <f t="shared" si="413"/>
        <v>0.44305555555911269</v>
      </c>
      <c r="M4355" s="19">
        <f>COUNTIF(Table1_3[Status], "Hired") / COUNTA(Table1_3[Status])</f>
        <v>0.6552734375</v>
      </c>
      <c r="N4355" s="27">
        <f t="shared" si="414"/>
        <v>41888.443055555559</v>
      </c>
      <c r="O4355" t="str">
        <f>TEXT(Table1_3[[#This Row],[Interview Taken on]],"MMM")</f>
        <v>Aug</v>
      </c>
    </row>
    <row r="4356" spans="1:15" x14ac:dyDescent="0.25">
      <c r="A4356">
        <v>540401</v>
      </c>
      <c r="B4356" s="3">
        <v>41870.397222222222</v>
      </c>
      <c r="C4356">
        <f t="shared" si="409"/>
        <v>1</v>
      </c>
      <c r="D4356" t="s">
        <v>7</v>
      </c>
      <c r="E4356" t="s">
        <v>8</v>
      </c>
      <c r="F4356" t="s">
        <v>204</v>
      </c>
      <c r="G4356" t="s">
        <v>12</v>
      </c>
      <c r="H4356">
        <v>53483</v>
      </c>
      <c r="I4356" t="str">
        <f t="shared" si="410"/>
        <v>Morning</v>
      </c>
      <c r="J4356" t="str">
        <f t="shared" si="411"/>
        <v>Tue</v>
      </c>
      <c r="K4356" t="str">
        <f t="shared" si="412"/>
        <v>2014-08-19</v>
      </c>
      <c r="L4356" s="39">
        <f t="shared" si="413"/>
        <v>0.39722222222189885</v>
      </c>
      <c r="M4356" s="19">
        <f>COUNTIF(Table1_3[Status], "Hired") / COUNTA(Table1_3[Status])</f>
        <v>0.6552734375</v>
      </c>
      <c r="N4356" s="27">
        <f t="shared" si="414"/>
        <v>41885.397222222222</v>
      </c>
      <c r="O4356" t="str">
        <f>TEXT(Table1_3[[#This Row],[Interview Taken on]],"MMM")</f>
        <v>Aug</v>
      </c>
    </row>
    <row r="4357" spans="1:15" x14ac:dyDescent="0.25">
      <c r="A4357">
        <v>64540</v>
      </c>
      <c r="B4357" s="3">
        <v>41877.786111111112</v>
      </c>
      <c r="C4357">
        <f t="shared" si="409"/>
        <v>1</v>
      </c>
      <c r="D4357" t="s">
        <v>7</v>
      </c>
      <c r="E4357" t="s">
        <v>8</v>
      </c>
      <c r="F4357" t="s">
        <v>204</v>
      </c>
      <c r="G4357" t="s">
        <v>12</v>
      </c>
      <c r="H4357">
        <v>56041</v>
      </c>
      <c r="I4357" t="str">
        <f t="shared" si="410"/>
        <v>Evening</v>
      </c>
      <c r="J4357" t="str">
        <f t="shared" si="411"/>
        <v>Tue</v>
      </c>
      <c r="K4357" t="str">
        <f t="shared" si="412"/>
        <v>2014-08-26</v>
      </c>
      <c r="L4357" s="39">
        <f t="shared" si="413"/>
        <v>0.78611111111240461</v>
      </c>
      <c r="M4357" s="19">
        <f>COUNTIF(Table1_3[Status], "Hired") / COUNTA(Table1_3[Status])</f>
        <v>0.6552734375</v>
      </c>
      <c r="N4357" s="27">
        <f t="shared" si="414"/>
        <v>41892.786111111112</v>
      </c>
      <c r="O4357" t="str">
        <f>TEXT(Table1_3[[#This Row],[Interview Taken on]],"MMM")</f>
        <v>Aug</v>
      </c>
    </row>
    <row r="4358" spans="1:15" x14ac:dyDescent="0.25">
      <c r="A4358">
        <v>524839</v>
      </c>
      <c r="B4358" s="3">
        <v>41814.396527777775</v>
      </c>
      <c r="C4358">
        <f t="shared" si="409"/>
        <v>1</v>
      </c>
      <c r="D4358" t="s">
        <v>7</v>
      </c>
      <c r="E4358" t="s">
        <v>8</v>
      </c>
      <c r="F4358" t="s">
        <v>204</v>
      </c>
      <c r="G4358" t="s">
        <v>34</v>
      </c>
      <c r="H4358">
        <v>90307</v>
      </c>
      <c r="I4358" t="str">
        <f t="shared" si="410"/>
        <v>Morning</v>
      </c>
      <c r="J4358" t="str">
        <f t="shared" si="411"/>
        <v>Tue</v>
      </c>
      <c r="K4358" t="str">
        <f t="shared" si="412"/>
        <v>2014-06-24</v>
      </c>
      <c r="L4358" s="39">
        <f t="shared" si="413"/>
        <v>0.39652777777519077</v>
      </c>
      <c r="M4358" s="19">
        <f>COUNTIF(Table1_3[Status], "Hired") / COUNTA(Table1_3[Status])</f>
        <v>0.6552734375</v>
      </c>
      <c r="N4358" s="27">
        <f t="shared" si="414"/>
        <v>41829.396527777775</v>
      </c>
      <c r="O4358" t="str">
        <f>TEXT(Table1_3[[#This Row],[Interview Taken on]],"MMM")</f>
        <v>Jun</v>
      </c>
    </row>
    <row r="4359" spans="1:15" x14ac:dyDescent="0.25">
      <c r="A4359">
        <v>484833</v>
      </c>
      <c r="B4359" s="3">
        <v>41842.397222222222</v>
      </c>
      <c r="C4359">
        <f t="shared" si="409"/>
        <v>1</v>
      </c>
      <c r="D4359" t="s">
        <v>7</v>
      </c>
      <c r="E4359" t="s">
        <v>8</v>
      </c>
      <c r="F4359" t="s">
        <v>204</v>
      </c>
      <c r="G4359" t="s">
        <v>34</v>
      </c>
      <c r="H4359">
        <v>91643</v>
      </c>
      <c r="I4359" t="str">
        <f t="shared" si="410"/>
        <v>Morning</v>
      </c>
      <c r="J4359" t="str">
        <f t="shared" si="411"/>
        <v>Tue</v>
      </c>
      <c r="K4359" t="str">
        <f t="shared" si="412"/>
        <v>2014-07-22</v>
      </c>
      <c r="L4359" s="39">
        <f t="shared" si="413"/>
        <v>0.39722222222189885</v>
      </c>
      <c r="M4359" s="19">
        <f>COUNTIF(Table1_3[Status], "Hired") / COUNTA(Table1_3[Status])</f>
        <v>0.6552734375</v>
      </c>
      <c r="N4359" s="27">
        <f t="shared" si="414"/>
        <v>41857.397222222222</v>
      </c>
      <c r="O4359" t="str">
        <f>TEXT(Table1_3[[#This Row],[Interview Taken on]],"MMM")</f>
        <v>Jul</v>
      </c>
    </row>
    <row r="4360" spans="1:15" x14ac:dyDescent="0.25">
      <c r="A4360">
        <v>399087</v>
      </c>
      <c r="B4360" s="3">
        <v>41856.396527777775</v>
      </c>
      <c r="C4360">
        <f t="shared" si="409"/>
        <v>1</v>
      </c>
      <c r="D4360" t="s">
        <v>7</v>
      </c>
      <c r="E4360" t="s">
        <v>8</v>
      </c>
      <c r="F4360" t="s">
        <v>204</v>
      </c>
      <c r="G4360" t="s">
        <v>34</v>
      </c>
      <c r="H4360">
        <v>48485</v>
      </c>
      <c r="I4360" t="str">
        <f t="shared" si="410"/>
        <v>Morning</v>
      </c>
      <c r="J4360" t="str">
        <f t="shared" si="411"/>
        <v>Tue</v>
      </c>
      <c r="K4360" t="str">
        <f t="shared" si="412"/>
        <v>2014-08-05</v>
      </c>
      <c r="L4360" s="39">
        <f t="shared" si="413"/>
        <v>0.39652777777519077</v>
      </c>
      <c r="M4360" s="19">
        <f>COUNTIF(Table1_3[Status], "Hired") / COUNTA(Table1_3[Status])</f>
        <v>0.6552734375</v>
      </c>
      <c r="N4360" s="27">
        <f t="shared" si="414"/>
        <v>41871.396527777775</v>
      </c>
      <c r="O4360" t="str">
        <f>TEXT(Table1_3[[#This Row],[Interview Taken on]],"MMM")</f>
        <v>Aug</v>
      </c>
    </row>
    <row r="4361" spans="1:15" x14ac:dyDescent="0.25">
      <c r="A4361">
        <v>20051</v>
      </c>
      <c r="B4361" s="3">
        <v>41766.397222222222</v>
      </c>
      <c r="C4361">
        <f t="shared" si="409"/>
        <v>0</v>
      </c>
      <c r="D4361" t="s">
        <v>13</v>
      </c>
      <c r="E4361" t="s">
        <v>38</v>
      </c>
      <c r="F4361" t="s">
        <v>204</v>
      </c>
      <c r="G4361" t="s">
        <v>12</v>
      </c>
      <c r="H4361">
        <v>92812</v>
      </c>
      <c r="I4361" t="str">
        <f t="shared" si="410"/>
        <v>Morning</v>
      </c>
      <c r="J4361" t="str">
        <f t="shared" si="411"/>
        <v>Wed</v>
      </c>
      <c r="K4361" t="str">
        <f t="shared" si="412"/>
        <v>2014-05-07</v>
      </c>
      <c r="L4361" s="39">
        <f t="shared" si="413"/>
        <v>0.39722222222189885</v>
      </c>
      <c r="M4361" s="19">
        <f>COUNTIF(Table1_3[Status], "Hired") / COUNTA(Table1_3[Status])</f>
        <v>0.6552734375</v>
      </c>
      <c r="N4361" s="27" t="str">
        <f t="shared" si="414"/>
        <v/>
      </c>
      <c r="O4361" t="str">
        <f>TEXT(Table1_3[[#This Row],[Interview Taken on]],"MMM")</f>
        <v>May</v>
      </c>
    </row>
    <row r="4362" spans="1:15" x14ac:dyDescent="0.25">
      <c r="A4362">
        <v>943287</v>
      </c>
      <c r="B4362" s="3">
        <v>41767.397222222222</v>
      </c>
      <c r="C4362">
        <f t="shared" si="409"/>
        <v>1</v>
      </c>
      <c r="D4362" t="s">
        <v>7</v>
      </c>
      <c r="E4362" t="s">
        <v>8</v>
      </c>
      <c r="F4362" t="s">
        <v>201</v>
      </c>
      <c r="G4362" t="s">
        <v>34</v>
      </c>
      <c r="H4362">
        <v>33202</v>
      </c>
      <c r="I4362" t="str">
        <f t="shared" si="410"/>
        <v>Morning</v>
      </c>
      <c r="J4362" t="str">
        <f t="shared" si="411"/>
        <v>Thu</v>
      </c>
      <c r="K4362" t="str">
        <f t="shared" si="412"/>
        <v>2014-05-08</v>
      </c>
      <c r="L4362" s="39">
        <f t="shared" si="413"/>
        <v>0.39722222222189885</v>
      </c>
      <c r="M4362" s="19">
        <f>COUNTIF(Table1_3[Status], "Hired") / COUNTA(Table1_3[Status])</f>
        <v>0.6552734375</v>
      </c>
      <c r="N4362" s="27">
        <f t="shared" si="414"/>
        <v>41782.397222222222</v>
      </c>
      <c r="O4362" t="str">
        <f>TEXT(Table1_3[[#This Row],[Interview Taken on]],"MMM")</f>
        <v>May</v>
      </c>
    </row>
    <row r="4363" spans="1:15" x14ac:dyDescent="0.25">
      <c r="A4363">
        <v>184016</v>
      </c>
      <c r="B4363" s="3">
        <v>41767.397916666669</v>
      </c>
      <c r="C4363">
        <f t="shared" si="409"/>
        <v>0</v>
      </c>
      <c r="D4363" t="s">
        <v>13</v>
      </c>
      <c r="E4363" t="s">
        <v>8</v>
      </c>
      <c r="F4363" t="s">
        <v>201</v>
      </c>
      <c r="G4363" t="s">
        <v>34</v>
      </c>
      <c r="H4363">
        <v>93071</v>
      </c>
      <c r="I4363" t="str">
        <f t="shared" si="410"/>
        <v>Morning</v>
      </c>
      <c r="J4363" t="str">
        <f t="shared" si="411"/>
        <v>Thu</v>
      </c>
      <c r="K4363" t="str">
        <f t="shared" si="412"/>
        <v>2014-05-08</v>
      </c>
      <c r="L4363" s="39">
        <f t="shared" si="413"/>
        <v>0.39791666666860692</v>
      </c>
      <c r="M4363" s="19">
        <f>COUNTIF(Table1_3[Status], "Hired") / COUNTA(Table1_3[Status])</f>
        <v>0.6552734375</v>
      </c>
      <c r="N4363" s="27" t="str">
        <f t="shared" si="414"/>
        <v/>
      </c>
      <c r="O4363" t="str">
        <f>TEXT(Table1_3[[#This Row],[Interview Taken on]],"MMM")</f>
        <v>May</v>
      </c>
    </row>
    <row r="4364" spans="1:15" x14ac:dyDescent="0.25">
      <c r="A4364">
        <v>712512</v>
      </c>
      <c r="B4364" s="3">
        <v>41767.398611111108</v>
      </c>
      <c r="C4364">
        <f t="shared" si="409"/>
        <v>1</v>
      </c>
      <c r="D4364" t="s">
        <v>7</v>
      </c>
      <c r="E4364" t="s">
        <v>8</v>
      </c>
      <c r="F4364" t="s">
        <v>201</v>
      </c>
      <c r="G4364" t="s">
        <v>34</v>
      </c>
      <c r="H4364">
        <v>42237</v>
      </c>
      <c r="I4364" t="str">
        <f t="shared" si="410"/>
        <v>Morning</v>
      </c>
      <c r="J4364" t="str">
        <f t="shared" si="411"/>
        <v>Thu</v>
      </c>
      <c r="K4364" t="str">
        <f t="shared" si="412"/>
        <v>2014-05-08</v>
      </c>
      <c r="L4364" s="39">
        <f t="shared" si="413"/>
        <v>0.39861111110803904</v>
      </c>
      <c r="M4364" s="19">
        <f>COUNTIF(Table1_3[Status], "Hired") / COUNTA(Table1_3[Status])</f>
        <v>0.6552734375</v>
      </c>
      <c r="N4364" s="27">
        <f t="shared" si="414"/>
        <v>41782.398611111108</v>
      </c>
      <c r="O4364" t="str">
        <f>TEXT(Table1_3[[#This Row],[Interview Taken on]],"MMM")</f>
        <v>May</v>
      </c>
    </row>
    <row r="4365" spans="1:15" x14ac:dyDescent="0.25">
      <c r="A4365">
        <v>699072</v>
      </c>
      <c r="B4365" s="3">
        <v>41844.398611111108</v>
      </c>
      <c r="C4365">
        <f t="shared" si="409"/>
        <v>1</v>
      </c>
      <c r="D4365" t="s">
        <v>7</v>
      </c>
      <c r="E4365" t="s">
        <v>8</v>
      </c>
      <c r="F4365" t="s">
        <v>201</v>
      </c>
      <c r="G4365" t="s">
        <v>34</v>
      </c>
      <c r="H4365">
        <v>14556</v>
      </c>
      <c r="I4365" t="str">
        <f t="shared" si="410"/>
        <v>Morning</v>
      </c>
      <c r="J4365" t="str">
        <f t="shared" si="411"/>
        <v>Thu</v>
      </c>
      <c r="K4365" t="str">
        <f t="shared" si="412"/>
        <v>2014-07-24</v>
      </c>
      <c r="L4365" s="39">
        <f t="shared" si="413"/>
        <v>0.39861111110803904</v>
      </c>
      <c r="M4365" s="19">
        <f>COUNTIF(Table1_3[Status], "Hired") / COUNTA(Table1_3[Status])</f>
        <v>0.6552734375</v>
      </c>
      <c r="N4365" s="27">
        <f t="shared" si="414"/>
        <v>41859.398611111108</v>
      </c>
      <c r="O4365" t="str">
        <f>TEXT(Table1_3[[#This Row],[Interview Taken on]],"MMM")</f>
        <v>Jul</v>
      </c>
    </row>
    <row r="4366" spans="1:15" x14ac:dyDescent="0.25">
      <c r="A4366">
        <v>963353</v>
      </c>
      <c r="B4366" s="3">
        <v>41852.529861111114</v>
      </c>
      <c r="C4366">
        <f t="shared" si="409"/>
        <v>0</v>
      </c>
      <c r="D4366" t="s">
        <v>13</v>
      </c>
      <c r="E4366" t="s">
        <v>38</v>
      </c>
      <c r="F4366" t="s">
        <v>199</v>
      </c>
      <c r="G4366" t="s">
        <v>34</v>
      </c>
      <c r="H4366">
        <v>9766</v>
      </c>
      <c r="I4366" t="str">
        <f t="shared" si="410"/>
        <v>Afternoon</v>
      </c>
      <c r="J4366" t="str">
        <f t="shared" si="411"/>
        <v>Fri</v>
      </c>
      <c r="K4366" t="str">
        <f t="shared" si="412"/>
        <v>2014-08-01</v>
      </c>
      <c r="L4366" s="39">
        <f t="shared" si="413"/>
        <v>0.52986111111385981</v>
      </c>
      <c r="M4366" s="19">
        <f>COUNTIF(Table1_3[Status], "Hired") / COUNTA(Table1_3[Status])</f>
        <v>0.6552734375</v>
      </c>
      <c r="N4366" s="27" t="str">
        <f t="shared" si="414"/>
        <v/>
      </c>
      <c r="O4366" t="str">
        <f>TEXT(Table1_3[[#This Row],[Interview Taken on]],"MMM")</f>
        <v>Aug</v>
      </c>
    </row>
    <row r="4367" spans="1:15" x14ac:dyDescent="0.25">
      <c r="A4367">
        <v>551794</v>
      </c>
      <c r="B4367" s="3">
        <v>41766.59097222222</v>
      </c>
      <c r="C4367">
        <f t="shared" si="409"/>
        <v>1</v>
      </c>
      <c r="D4367" t="s">
        <v>7</v>
      </c>
      <c r="E4367" t="s">
        <v>8</v>
      </c>
      <c r="F4367" t="s">
        <v>201</v>
      </c>
      <c r="G4367" t="s">
        <v>34</v>
      </c>
      <c r="H4367">
        <v>41403</v>
      </c>
      <c r="I4367" t="str">
        <f t="shared" si="410"/>
        <v>Afternoon</v>
      </c>
      <c r="J4367" t="str">
        <f t="shared" si="411"/>
        <v>Wed</v>
      </c>
      <c r="K4367" t="str">
        <f t="shared" si="412"/>
        <v>2014-05-07</v>
      </c>
      <c r="L4367" s="39">
        <f t="shared" si="413"/>
        <v>0.59097222222044365</v>
      </c>
      <c r="M4367" s="19">
        <f>COUNTIF(Table1_3[Status], "Hired") / COUNTA(Table1_3[Status])</f>
        <v>0.6552734375</v>
      </c>
      <c r="N4367" s="27">
        <f t="shared" si="414"/>
        <v>41781.59097222222</v>
      </c>
      <c r="O4367" t="str">
        <f>TEXT(Table1_3[[#This Row],[Interview Taken on]],"MMM")</f>
        <v>May</v>
      </c>
    </row>
    <row r="4368" spans="1:15" x14ac:dyDescent="0.25">
      <c r="A4368">
        <v>95527</v>
      </c>
      <c r="B4368" s="3">
        <v>41803.67083333333</v>
      </c>
      <c r="C4368">
        <f t="shared" si="409"/>
        <v>1</v>
      </c>
      <c r="D4368" t="s">
        <v>7</v>
      </c>
      <c r="E4368" t="s">
        <v>8</v>
      </c>
      <c r="F4368" t="s">
        <v>201</v>
      </c>
      <c r="G4368" t="s">
        <v>34</v>
      </c>
      <c r="H4368">
        <v>93290</v>
      </c>
      <c r="I4368" t="str">
        <f t="shared" si="410"/>
        <v>Afternoon</v>
      </c>
      <c r="J4368" t="str">
        <f t="shared" si="411"/>
        <v>Fri</v>
      </c>
      <c r="K4368" t="str">
        <f t="shared" si="412"/>
        <v>2014-06-13</v>
      </c>
      <c r="L4368" s="39">
        <f t="shared" si="413"/>
        <v>0.67083333332993789</v>
      </c>
      <c r="M4368" s="19">
        <f>COUNTIF(Table1_3[Status], "Hired") / COUNTA(Table1_3[Status])</f>
        <v>0.6552734375</v>
      </c>
      <c r="N4368" s="27">
        <f t="shared" si="414"/>
        <v>41818.67083333333</v>
      </c>
      <c r="O4368" t="str">
        <f>TEXT(Table1_3[[#This Row],[Interview Taken on]],"MMM")</f>
        <v>Jun</v>
      </c>
    </row>
    <row r="4369" spans="1:15" x14ac:dyDescent="0.25">
      <c r="A4369">
        <v>13485</v>
      </c>
      <c r="B4369" s="3">
        <v>41799.515277777777</v>
      </c>
      <c r="C4369">
        <f t="shared" si="409"/>
        <v>0</v>
      </c>
      <c r="D4369" t="s">
        <v>13</v>
      </c>
      <c r="E4369" t="s">
        <v>11</v>
      </c>
      <c r="F4369" t="s">
        <v>204</v>
      </c>
      <c r="G4369" t="s">
        <v>10</v>
      </c>
      <c r="H4369">
        <v>6563</v>
      </c>
      <c r="I4369" t="str">
        <f t="shared" si="410"/>
        <v>Afternoon</v>
      </c>
      <c r="J4369" t="str">
        <f t="shared" si="411"/>
        <v>Mon</v>
      </c>
      <c r="K4369" t="str">
        <f t="shared" si="412"/>
        <v>2014-06-09</v>
      </c>
      <c r="L4369" s="39">
        <f t="shared" si="413"/>
        <v>0.51527777777664596</v>
      </c>
      <c r="M4369" s="19">
        <f>COUNTIF(Table1_3[Status], "Hired") / COUNTA(Table1_3[Status])</f>
        <v>0.6552734375</v>
      </c>
      <c r="N4369" s="27" t="str">
        <f t="shared" si="414"/>
        <v/>
      </c>
      <c r="O4369" t="str">
        <f>TEXT(Table1_3[[#This Row],[Interview Taken on]],"MMM")</f>
        <v>Jun</v>
      </c>
    </row>
    <row r="4370" spans="1:15" x14ac:dyDescent="0.25">
      <c r="A4370">
        <v>657708</v>
      </c>
      <c r="B4370" s="3">
        <v>41799.51666666667</v>
      </c>
      <c r="C4370">
        <f t="shared" si="409"/>
        <v>1</v>
      </c>
      <c r="D4370" t="s">
        <v>7</v>
      </c>
      <c r="E4370" t="s">
        <v>8</v>
      </c>
      <c r="F4370" t="s">
        <v>204</v>
      </c>
      <c r="G4370" t="s">
        <v>10</v>
      </c>
      <c r="H4370">
        <v>60798</v>
      </c>
      <c r="I4370" t="str">
        <f t="shared" si="410"/>
        <v>Afternoon</v>
      </c>
      <c r="J4370" t="str">
        <f t="shared" si="411"/>
        <v>Mon</v>
      </c>
      <c r="K4370" t="str">
        <f t="shared" si="412"/>
        <v>2014-06-09</v>
      </c>
      <c r="L4370" s="39">
        <f t="shared" si="413"/>
        <v>0.51666666667006211</v>
      </c>
      <c r="M4370" s="19">
        <f>COUNTIF(Table1_3[Status], "Hired") / COUNTA(Table1_3[Status])</f>
        <v>0.6552734375</v>
      </c>
      <c r="N4370" s="27">
        <f t="shared" si="414"/>
        <v>41814.51666666667</v>
      </c>
      <c r="O4370" t="str">
        <f>TEXT(Table1_3[[#This Row],[Interview Taken on]],"MMM")</f>
        <v>Jun</v>
      </c>
    </row>
    <row r="4371" spans="1:15" x14ac:dyDescent="0.25">
      <c r="A4371">
        <v>827108</v>
      </c>
      <c r="B4371" s="3">
        <v>41761.396527777775</v>
      </c>
      <c r="C4371">
        <f t="shared" si="409"/>
        <v>0</v>
      </c>
      <c r="D4371" t="s">
        <v>13</v>
      </c>
      <c r="E4371" t="s">
        <v>8</v>
      </c>
      <c r="F4371" t="s">
        <v>205</v>
      </c>
      <c r="G4371" t="s">
        <v>34</v>
      </c>
      <c r="H4371">
        <v>70991</v>
      </c>
      <c r="I4371" t="str">
        <f t="shared" si="410"/>
        <v>Morning</v>
      </c>
      <c r="J4371" t="str">
        <f t="shared" si="411"/>
        <v>Fri</v>
      </c>
      <c r="K4371" t="str">
        <f t="shared" si="412"/>
        <v>2014-05-02</v>
      </c>
      <c r="L4371" s="39">
        <f t="shared" si="413"/>
        <v>0.39652777777519077</v>
      </c>
      <c r="M4371" s="19">
        <f>COUNTIF(Table1_3[Status], "Hired") / COUNTA(Table1_3[Status])</f>
        <v>0.6552734375</v>
      </c>
      <c r="N4371" s="27" t="str">
        <f t="shared" si="414"/>
        <v/>
      </c>
      <c r="O4371" t="str">
        <f>TEXT(Table1_3[[#This Row],[Interview Taken on]],"MMM")</f>
        <v>May</v>
      </c>
    </row>
    <row r="4372" spans="1:15" x14ac:dyDescent="0.25">
      <c r="A4372">
        <v>507171</v>
      </c>
      <c r="B4372" s="3">
        <v>41762.709027777775</v>
      </c>
      <c r="C4372">
        <f t="shared" si="409"/>
        <v>1</v>
      </c>
      <c r="D4372" t="s">
        <v>7</v>
      </c>
      <c r="E4372" t="s">
        <v>11</v>
      </c>
      <c r="F4372" t="s">
        <v>205</v>
      </c>
      <c r="G4372" t="s">
        <v>34</v>
      </c>
      <c r="H4372">
        <v>5236</v>
      </c>
      <c r="I4372" t="str">
        <f t="shared" si="410"/>
        <v>Afternoon</v>
      </c>
      <c r="J4372" t="str">
        <f t="shared" si="411"/>
        <v>Sat</v>
      </c>
      <c r="K4372" t="str">
        <f t="shared" si="412"/>
        <v>2014-05-03</v>
      </c>
      <c r="L4372" s="39">
        <f t="shared" si="413"/>
        <v>0.70902777777519077</v>
      </c>
      <c r="M4372" s="19">
        <f>COUNTIF(Table1_3[Status], "Hired") / COUNTA(Table1_3[Status])</f>
        <v>0.6552734375</v>
      </c>
      <c r="N4372" s="27">
        <f t="shared" si="414"/>
        <v>41777.709027777775</v>
      </c>
      <c r="O4372" t="str">
        <f>TEXT(Table1_3[[#This Row],[Interview Taken on]],"MMM")</f>
        <v>May</v>
      </c>
    </row>
    <row r="4373" spans="1:15" x14ac:dyDescent="0.25">
      <c r="A4373">
        <v>888298</v>
      </c>
      <c r="B4373" s="3">
        <v>41762.711111111108</v>
      </c>
      <c r="C4373">
        <f t="shared" si="409"/>
        <v>0</v>
      </c>
      <c r="D4373" t="s">
        <v>13</v>
      </c>
      <c r="E4373" t="s">
        <v>11</v>
      </c>
      <c r="F4373" t="s">
        <v>205</v>
      </c>
      <c r="G4373" t="s">
        <v>34</v>
      </c>
      <c r="H4373">
        <v>41722</v>
      </c>
      <c r="I4373" t="str">
        <f t="shared" si="410"/>
        <v>Afternoon</v>
      </c>
      <c r="J4373" t="str">
        <f t="shared" si="411"/>
        <v>Sat</v>
      </c>
      <c r="K4373" t="str">
        <f t="shared" si="412"/>
        <v>2014-05-03</v>
      </c>
      <c r="L4373" s="39">
        <f t="shared" si="413"/>
        <v>0.71111111110803904</v>
      </c>
      <c r="M4373" s="19">
        <f>COUNTIF(Table1_3[Status], "Hired") / COUNTA(Table1_3[Status])</f>
        <v>0.6552734375</v>
      </c>
      <c r="N4373" s="27" t="str">
        <f t="shared" si="414"/>
        <v/>
      </c>
      <c r="O4373" t="str">
        <f>TEXT(Table1_3[[#This Row],[Interview Taken on]],"MMM")</f>
        <v>May</v>
      </c>
    </row>
    <row r="4374" spans="1:15" x14ac:dyDescent="0.25">
      <c r="A4374">
        <v>357906</v>
      </c>
      <c r="B4374" s="3">
        <v>41762.711805555555</v>
      </c>
      <c r="C4374">
        <f t="shared" si="409"/>
        <v>0</v>
      </c>
      <c r="D4374" t="s">
        <v>13</v>
      </c>
      <c r="E4374" t="s">
        <v>11</v>
      </c>
      <c r="F4374" t="s">
        <v>205</v>
      </c>
      <c r="G4374" t="s">
        <v>34</v>
      </c>
      <c r="H4374">
        <v>52654</v>
      </c>
      <c r="I4374" t="str">
        <f t="shared" si="410"/>
        <v>Afternoon</v>
      </c>
      <c r="J4374" t="str">
        <f t="shared" si="411"/>
        <v>Sat</v>
      </c>
      <c r="K4374" t="str">
        <f t="shared" si="412"/>
        <v>2014-05-03</v>
      </c>
      <c r="L4374" s="39">
        <f t="shared" si="413"/>
        <v>0.71180555555474712</v>
      </c>
      <c r="M4374" s="19">
        <f>COUNTIF(Table1_3[Status], "Hired") / COUNTA(Table1_3[Status])</f>
        <v>0.6552734375</v>
      </c>
      <c r="N4374" s="27" t="str">
        <f t="shared" si="414"/>
        <v/>
      </c>
      <c r="O4374" t="str">
        <f>TEXT(Table1_3[[#This Row],[Interview Taken on]],"MMM")</f>
        <v>May</v>
      </c>
    </row>
    <row r="4375" spans="1:15" x14ac:dyDescent="0.25">
      <c r="A4375">
        <v>926580</v>
      </c>
      <c r="B4375" s="3">
        <v>41782.648611111108</v>
      </c>
      <c r="C4375">
        <f t="shared" si="409"/>
        <v>1</v>
      </c>
      <c r="D4375" t="s">
        <v>7</v>
      </c>
      <c r="E4375" t="s">
        <v>8</v>
      </c>
      <c r="F4375" t="s">
        <v>205</v>
      </c>
      <c r="G4375" t="s">
        <v>34</v>
      </c>
      <c r="H4375">
        <v>77323</v>
      </c>
      <c r="I4375" t="str">
        <f t="shared" si="410"/>
        <v>Afternoon</v>
      </c>
      <c r="J4375" t="str">
        <f t="shared" si="411"/>
        <v>Fri</v>
      </c>
      <c r="K4375" t="str">
        <f t="shared" si="412"/>
        <v>2014-05-23</v>
      </c>
      <c r="L4375" s="39">
        <f t="shared" si="413"/>
        <v>0.64861111110803904</v>
      </c>
      <c r="M4375" s="19">
        <f>COUNTIF(Table1_3[Status], "Hired") / COUNTA(Table1_3[Status])</f>
        <v>0.6552734375</v>
      </c>
      <c r="N4375" s="27">
        <f t="shared" si="414"/>
        <v>41797.648611111108</v>
      </c>
      <c r="O4375" t="str">
        <f>TEXT(Table1_3[[#This Row],[Interview Taken on]],"MMM")</f>
        <v>May</v>
      </c>
    </row>
    <row r="4376" spans="1:15" x14ac:dyDescent="0.25">
      <c r="A4376">
        <v>448075</v>
      </c>
      <c r="B4376" s="3">
        <v>41775.398611111108</v>
      </c>
      <c r="C4376">
        <f t="shared" si="409"/>
        <v>1</v>
      </c>
      <c r="D4376" t="s">
        <v>7</v>
      </c>
      <c r="E4376" t="s">
        <v>11</v>
      </c>
      <c r="F4376" t="s">
        <v>205</v>
      </c>
      <c r="G4376" t="s">
        <v>34</v>
      </c>
      <c r="H4376">
        <v>86573</v>
      </c>
      <c r="I4376" t="str">
        <f t="shared" si="410"/>
        <v>Morning</v>
      </c>
      <c r="J4376" t="str">
        <f t="shared" si="411"/>
        <v>Fri</v>
      </c>
      <c r="K4376" t="str">
        <f t="shared" si="412"/>
        <v>2014-05-16</v>
      </c>
      <c r="L4376" s="39">
        <f t="shared" si="413"/>
        <v>0.39861111110803904</v>
      </c>
      <c r="M4376" s="19">
        <f>COUNTIF(Table1_3[Status], "Hired") / COUNTA(Table1_3[Status])</f>
        <v>0.6552734375</v>
      </c>
      <c r="N4376" s="27">
        <f t="shared" si="414"/>
        <v>41790.398611111108</v>
      </c>
      <c r="O4376" t="str">
        <f>TEXT(Table1_3[[#This Row],[Interview Taken on]],"MMM")</f>
        <v>May</v>
      </c>
    </row>
    <row r="4377" spans="1:15" x14ac:dyDescent="0.25">
      <c r="A4377">
        <v>68425</v>
      </c>
      <c r="B4377" s="3">
        <v>41775.399305555555</v>
      </c>
      <c r="C4377">
        <f t="shared" si="409"/>
        <v>0</v>
      </c>
      <c r="D4377" t="s">
        <v>13</v>
      </c>
      <c r="E4377" t="s">
        <v>11</v>
      </c>
      <c r="F4377" t="s">
        <v>205</v>
      </c>
      <c r="G4377" t="s">
        <v>34</v>
      </c>
      <c r="H4377">
        <v>29051</v>
      </c>
      <c r="I4377" t="str">
        <f t="shared" si="410"/>
        <v>Morning</v>
      </c>
      <c r="J4377" t="str">
        <f t="shared" si="411"/>
        <v>Fri</v>
      </c>
      <c r="K4377" t="str">
        <f t="shared" si="412"/>
        <v>2014-05-16</v>
      </c>
      <c r="L4377" s="39">
        <f t="shared" si="413"/>
        <v>0.39930555555474712</v>
      </c>
      <c r="M4377" s="19">
        <f>COUNTIF(Table1_3[Status], "Hired") / COUNTA(Table1_3[Status])</f>
        <v>0.6552734375</v>
      </c>
      <c r="N4377" s="27" t="str">
        <f t="shared" si="414"/>
        <v/>
      </c>
      <c r="O4377" t="str">
        <f>TEXT(Table1_3[[#This Row],[Interview Taken on]],"MMM")</f>
        <v>May</v>
      </c>
    </row>
    <row r="4378" spans="1:15" x14ac:dyDescent="0.25">
      <c r="A4378">
        <v>357815</v>
      </c>
      <c r="B4378" s="3">
        <v>41775.4</v>
      </c>
      <c r="C4378">
        <f t="shared" si="409"/>
        <v>1</v>
      </c>
      <c r="D4378" t="s">
        <v>7</v>
      </c>
      <c r="E4378" t="s">
        <v>11</v>
      </c>
      <c r="F4378" t="s">
        <v>205</v>
      </c>
      <c r="G4378" t="s">
        <v>34</v>
      </c>
      <c r="H4378">
        <v>97038</v>
      </c>
      <c r="I4378" t="str">
        <f t="shared" si="410"/>
        <v>Morning</v>
      </c>
      <c r="J4378" t="str">
        <f t="shared" si="411"/>
        <v>Fri</v>
      </c>
      <c r="K4378" t="str">
        <f t="shared" si="412"/>
        <v>2014-05-16</v>
      </c>
      <c r="L4378" s="39">
        <f t="shared" si="413"/>
        <v>0.40000000000145519</v>
      </c>
      <c r="M4378" s="19">
        <f>COUNTIF(Table1_3[Status], "Hired") / COUNTA(Table1_3[Status])</f>
        <v>0.6552734375</v>
      </c>
      <c r="N4378" s="27">
        <f t="shared" si="414"/>
        <v>41790.400000000001</v>
      </c>
      <c r="O4378" t="str">
        <f>TEXT(Table1_3[[#This Row],[Interview Taken on]],"MMM")</f>
        <v>May</v>
      </c>
    </row>
    <row r="4379" spans="1:15" x14ac:dyDescent="0.25">
      <c r="A4379">
        <v>894104</v>
      </c>
      <c r="B4379" s="3">
        <v>41781.48541666667</v>
      </c>
      <c r="C4379">
        <f t="shared" si="409"/>
        <v>0</v>
      </c>
      <c r="D4379" t="s">
        <v>13</v>
      </c>
      <c r="E4379" t="s">
        <v>11</v>
      </c>
      <c r="F4379" t="s">
        <v>205</v>
      </c>
      <c r="G4379" t="s">
        <v>34</v>
      </c>
      <c r="H4379">
        <v>40192</v>
      </c>
      <c r="I4379" t="str">
        <f t="shared" si="410"/>
        <v>Morning</v>
      </c>
      <c r="J4379" t="str">
        <f t="shared" si="411"/>
        <v>Thu</v>
      </c>
      <c r="K4379" t="str">
        <f t="shared" si="412"/>
        <v>2014-05-22</v>
      </c>
      <c r="L4379" s="39">
        <f t="shared" si="413"/>
        <v>0.48541666667006211</v>
      </c>
      <c r="M4379" s="19">
        <f>COUNTIF(Table1_3[Status], "Hired") / COUNTA(Table1_3[Status])</f>
        <v>0.6552734375</v>
      </c>
      <c r="N4379" s="27" t="str">
        <f t="shared" si="414"/>
        <v/>
      </c>
      <c r="O4379" t="str">
        <f>TEXT(Table1_3[[#This Row],[Interview Taken on]],"MMM")</f>
        <v>May</v>
      </c>
    </row>
    <row r="4380" spans="1:15" x14ac:dyDescent="0.25">
      <c r="A4380">
        <v>714233</v>
      </c>
      <c r="B4380" s="3">
        <v>41781.487500000003</v>
      </c>
      <c r="C4380">
        <f t="shared" si="409"/>
        <v>1</v>
      </c>
      <c r="D4380" t="s">
        <v>7</v>
      </c>
      <c r="E4380" t="s">
        <v>8</v>
      </c>
      <c r="F4380" t="s">
        <v>205</v>
      </c>
      <c r="G4380" t="s">
        <v>34</v>
      </c>
      <c r="H4380">
        <v>92229</v>
      </c>
      <c r="I4380" t="str">
        <f t="shared" si="410"/>
        <v>Morning</v>
      </c>
      <c r="J4380" t="str">
        <f t="shared" si="411"/>
        <v>Thu</v>
      </c>
      <c r="K4380" t="str">
        <f t="shared" si="412"/>
        <v>2014-05-22</v>
      </c>
      <c r="L4380" s="39">
        <f t="shared" si="413"/>
        <v>0.48750000000291038</v>
      </c>
      <c r="M4380" s="19">
        <f>COUNTIF(Table1_3[Status], "Hired") / COUNTA(Table1_3[Status])</f>
        <v>0.6552734375</v>
      </c>
      <c r="N4380" s="27">
        <f t="shared" si="414"/>
        <v>41796.487500000003</v>
      </c>
      <c r="O4380" t="str">
        <f>TEXT(Table1_3[[#This Row],[Interview Taken on]],"MMM")</f>
        <v>May</v>
      </c>
    </row>
    <row r="4381" spans="1:15" x14ac:dyDescent="0.25">
      <c r="A4381">
        <v>660970</v>
      </c>
      <c r="B4381" s="3">
        <v>41806.396527777775</v>
      </c>
      <c r="C4381">
        <f t="shared" si="409"/>
        <v>1</v>
      </c>
      <c r="D4381" t="s">
        <v>7</v>
      </c>
      <c r="E4381" t="s">
        <v>8</v>
      </c>
      <c r="F4381" t="s">
        <v>204</v>
      </c>
      <c r="G4381" t="s">
        <v>34</v>
      </c>
      <c r="H4381">
        <v>97789</v>
      </c>
      <c r="I4381" t="str">
        <f t="shared" si="410"/>
        <v>Morning</v>
      </c>
      <c r="J4381" t="str">
        <f t="shared" si="411"/>
        <v>Mon</v>
      </c>
      <c r="K4381" t="str">
        <f t="shared" si="412"/>
        <v>2014-06-16</v>
      </c>
      <c r="L4381" s="39">
        <f t="shared" si="413"/>
        <v>0.39652777777519077</v>
      </c>
      <c r="M4381" s="19">
        <f>COUNTIF(Table1_3[Status], "Hired") / COUNTA(Table1_3[Status])</f>
        <v>0.6552734375</v>
      </c>
      <c r="N4381" s="27">
        <f t="shared" si="414"/>
        <v>41821.396527777775</v>
      </c>
      <c r="O4381" t="str">
        <f>TEXT(Table1_3[[#This Row],[Interview Taken on]],"MMM")</f>
        <v>Jun</v>
      </c>
    </row>
    <row r="4382" spans="1:15" x14ac:dyDescent="0.25">
      <c r="A4382">
        <v>49745</v>
      </c>
      <c r="B4382" s="3">
        <v>41806.396527777775</v>
      </c>
      <c r="C4382">
        <f t="shared" si="409"/>
        <v>0</v>
      </c>
      <c r="D4382" t="s">
        <v>13</v>
      </c>
      <c r="E4382" t="s">
        <v>8</v>
      </c>
      <c r="F4382" t="s">
        <v>204</v>
      </c>
      <c r="G4382" t="s">
        <v>34</v>
      </c>
      <c r="H4382">
        <v>48963</v>
      </c>
      <c r="I4382" t="str">
        <f t="shared" si="410"/>
        <v>Morning</v>
      </c>
      <c r="J4382" t="str">
        <f t="shared" si="411"/>
        <v>Mon</v>
      </c>
      <c r="K4382" t="str">
        <f t="shared" si="412"/>
        <v>2014-06-16</v>
      </c>
      <c r="L4382" s="39">
        <f t="shared" si="413"/>
        <v>0.39652777777519077</v>
      </c>
      <c r="M4382" s="19">
        <f>COUNTIF(Table1_3[Status], "Hired") / COUNTA(Table1_3[Status])</f>
        <v>0.6552734375</v>
      </c>
      <c r="N4382" s="27" t="str">
        <f t="shared" si="414"/>
        <v/>
      </c>
      <c r="O4382" t="str">
        <f>TEXT(Table1_3[[#This Row],[Interview Taken on]],"MMM")</f>
        <v>Jun</v>
      </c>
    </row>
    <row r="4383" spans="1:15" x14ac:dyDescent="0.25">
      <c r="A4383">
        <v>24489</v>
      </c>
      <c r="B4383" s="3">
        <v>41806.40347222222</v>
      </c>
      <c r="C4383">
        <f t="shared" si="409"/>
        <v>1</v>
      </c>
      <c r="D4383" t="s">
        <v>7</v>
      </c>
      <c r="E4383" t="s">
        <v>8</v>
      </c>
      <c r="F4383" t="s">
        <v>204</v>
      </c>
      <c r="G4383" t="s">
        <v>22</v>
      </c>
      <c r="H4383">
        <v>32450</v>
      </c>
      <c r="I4383" t="str">
        <f t="shared" si="410"/>
        <v>Morning</v>
      </c>
      <c r="J4383" t="str">
        <f t="shared" si="411"/>
        <v>Mon</v>
      </c>
      <c r="K4383" t="str">
        <f t="shared" si="412"/>
        <v>2014-06-16</v>
      </c>
      <c r="L4383" s="39">
        <f t="shared" si="413"/>
        <v>0.40347222222044365</v>
      </c>
      <c r="M4383" s="19">
        <f>COUNTIF(Table1_3[Status], "Hired") / COUNTA(Table1_3[Status])</f>
        <v>0.6552734375</v>
      </c>
      <c r="N4383" s="27">
        <f t="shared" si="414"/>
        <v>41821.40347222222</v>
      </c>
      <c r="O4383" t="str">
        <f>TEXT(Table1_3[[#This Row],[Interview Taken on]],"MMM")</f>
        <v>Jun</v>
      </c>
    </row>
    <row r="4384" spans="1:15" x14ac:dyDescent="0.25">
      <c r="A4384">
        <v>905795</v>
      </c>
      <c r="B4384" s="3">
        <v>41823.573611111111</v>
      </c>
      <c r="C4384">
        <f t="shared" si="409"/>
        <v>0</v>
      </c>
      <c r="D4384" t="s">
        <v>13</v>
      </c>
      <c r="E4384" t="s">
        <v>8</v>
      </c>
      <c r="F4384" t="s">
        <v>204</v>
      </c>
      <c r="G4384" t="s">
        <v>22</v>
      </c>
      <c r="H4384">
        <v>70706</v>
      </c>
      <c r="I4384" t="str">
        <f t="shared" si="410"/>
        <v>Afternoon</v>
      </c>
      <c r="J4384" t="str">
        <f t="shared" si="411"/>
        <v>Thu</v>
      </c>
      <c r="K4384" t="str">
        <f t="shared" si="412"/>
        <v>2014-07-03</v>
      </c>
      <c r="L4384" s="39">
        <f t="shared" si="413"/>
        <v>0.57361111111094942</v>
      </c>
      <c r="M4384" s="19">
        <f>COUNTIF(Table1_3[Status], "Hired") / COUNTA(Table1_3[Status])</f>
        <v>0.6552734375</v>
      </c>
      <c r="N4384" s="27" t="str">
        <f t="shared" si="414"/>
        <v/>
      </c>
      <c r="O4384" t="str">
        <f>TEXT(Table1_3[[#This Row],[Interview Taken on]],"MMM")</f>
        <v>Jul</v>
      </c>
    </row>
    <row r="4385" spans="1:15" x14ac:dyDescent="0.25">
      <c r="A4385">
        <v>339684</v>
      </c>
      <c r="B4385" s="3">
        <v>41848.396527777775</v>
      </c>
      <c r="C4385">
        <f t="shared" si="409"/>
        <v>1</v>
      </c>
      <c r="D4385" t="s">
        <v>7</v>
      </c>
      <c r="E4385" t="s">
        <v>8</v>
      </c>
      <c r="F4385" t="s">
        <v>205</v>
      </c>
      <c r="G4385" t="s">
        <v>18</v>
      </c>
      <c r="H4385">
        <v>44548</v>
      </c>
      <c r="I4385" t="str">
        <f t="shared" si="410"/>
        <v>Morning</v>
      </c>
      <c r="J4385" t="str">
        <f t="shared" si="411"/>
        <v>Mon</v>
      </c>
      <c r="K4385" t="str">
        <f t="shared" si="412"/>
        <v>2014-07-28</v>
      </c>
      <c r="L4385" s="39">
        <f t="shared" si="413"/>
        <v>0.39652777777519077</v>
      </c>
      <c r="M4385" s="19">
        <f>COUNTIF(Table1_3[Status], "Hired") / COUNTA(Table1_3[Status])</f>
        <v>0.6552734375</v>
      </c>
      <c r="N4385" s="27">
        <f t="shared" si="414"/>
        <v>41863.396527777775</v>
      </c>
      <c r="O4385" t="str">
        <f>TEXT(Table1_3[[#This Row],[Interview Taken on]],"MMM")</f>
        <v>Jul</v>
      </c>
    </row>
    <row r="4386" spans="1:15" x14ac:dyDescent="0.25">
      <c r="A4386">
        <v>544070</v>
      </c>
      <c r="B4386" s="3">
        <v>41838.629166666666</v>
      </c>
      <c r="C4386">
        <f t="shared" si="409"/>
        <v>0</v>
      </c>
      <c r="D4386" t="s">
        <v>13</v>
      </c>
      <c r="E4386" t="s">
        <v>8</v>
      </c>
      <c r="F4386" t="s">
        <v>202</v>
      </c>
      <c r="G4386" t="s">
        <v>23</v>
      </c>
      <c r="H4386">
        <v>33063</v>
      </c>
      <c r="I4386" t="str">
        <f t="shared" si="410"/>
        <v>Afternoon</v>
      </c>
      <c r="J4386" t="str">
        <f t="shared" si="411"/>
        <v>Fri</v>
      </c>
      <c r="K4386" t="str">
        <f t="shared" si="412"/>
        <v>2014-07-18</v>
      </c>
      <c r="L4386" s="39">
        <f t="shared" si="413"/>
        <v>0.62916666666569654</v>
      </c>
      <c r="M4386" s="19">
        <f>COUNTIF(Table1_3[Status], "Hired") / COUNTA(Table1_3[Status])</f>
        <v>0.6552734375</v>
      </c>
      <c r="N4386" s="27" t="str">
        <f t="shared" si="414"/>
        <v/>
      </c>
      <c r="O4386" t="str">
        <f>TEXT(Table1_3[[#This Row],[Interview Taken on]],"MMM")</f>
        <v>Jul</v>
      </c>
    </row>
    <row r="4387" spans="1:15" x14ac:dyDescent="0.25">
      <c r="A4387">
        <v>823334</v>
      </c>
      <c r="B4387" s="3">
        <v>41844.504861111112</v>
      </c>
      <c r="C4387">
        <f t="shared" si="409"/>
        <v>0</v>
      </c>
      <c r="D4387" t="s">
        <v>13</v>
      </c>
      <c r="E4387" t="s">
        <v>8</v>
      </c>
      <c r="F4387" t="s">
        <v>202</v>
      </c>
      <c r="G4387" t="s">
        <v>23</v>
      </c>
      <c r="H4387">
        <v>5981</v>
      </c>
      <c r="I4387" t="str">
        <f t="shared" si="410"/>
        <v>Afternoon</v>
      </c>
      <c r="J4387" t="str">
        <f t="shared" si="411"/>
        <v>Thu</v>
      </c>
      <c r="K4387" t="str">
        <f t="shared" si="412"/>
        <v>2014-07-24</v>
      </c>
      <c r="L4387" s="39">
        <f t="shared" si="413"/>
        <v>0.50486111111240461</v>
      </c>
      <c r="M4387" s="19">
        <f>COUNTIF(Table1_3[Status], "Hired") / COUNTA(Table1_3[Status])</f>
        <v>0.6552734375</v>
      </c>
      <c r="N4387" s="27" t="str">
        <f t="shared" si="414"/>
        <v/>
      </c>
      <c r="O4387" t="str">
        <f>TEXT(Table1_3[[#This Row],[Interview Taken on]],"MMM")</f>
        <v>Jul</v>
      </c>
    </row>
    <row r="4388" spans="1:15" x14ac:dyDescent="0.25">
      <c r="A4388">
        <v>488750</v>
      </c>
      <c r="B4388" s="3">
        <v>41771.397916666669</v>
      </c>
      <c r="C4388">
        <f t="shared" si="409"/>
        <v>0</v>
      </c>
      <c r="D4388" t="s">
        <v>13</v>
      </c>
      <c r="E4388" t="s">
        <v>11</v>
      </c>
      <c r="F4388" t="s">
        <v>201</v>
      </c>
      <c r="G4388" t="s">
        <v>12</v>
      </c>
      <c r="H4388">
        <v>79784</v>
      </c>
      <c r="I4388" t="str">
        <f t="shared" si="410"/>
        <v>Morning</v>
      </c>
      <c r="J4388" t="str">
        <f t="shared" si="411"/>
        <v>Mon</v>
      </c>
      <c r="K4388" t="str">
        <f t="shared" si="412"/>
        <v>2014-05-12</v>
      </c>
      <c r="L4388" s="39">
        <f t="shared" si="413"/>
        <v>0.39791666666860692</v>
      </c>
      <c r="M4388" s="19">
        <f>COUNTIF(Table1_3[Status], "Hired") / COUNTA(Table1_3[Status])</f>
        <v>0.6552734375</v>
      </c>
      <c r="N4388" s="27" t="str">
        <f t="shared" si="414"/>
        <v/>
      </c>
      <c r="O4388" t="str">
        <f>TEXT(Table1_3[[#This Row],[Interview Taken on]],"MMM")</f>
        <v>May</v>
      </c>
    </row>
    <row r="4389" spans="1:15" x14ac:dyDescent="0.25">
      <c r="A4389">
        <v>814562</v>
      </c>
      <c r="B4389" s="3">
        <v>41771.398611111108</v>
      </c>
      <c r="C4389">
        <f t="shared" si="409"/>
        <v>1</v>
      </c>
      <c r="D4389" t="s">
        <v>7</v>
      </c>
      <c r="E4389" t="s">
        <v>11</v>
      </c>
      <c r="F4389" t="s">
        <v>201</v>
      </c>
      <c r="G4389" t="s">
        <v>12</v>
      </c>
      <c r="H4389">
        <v>83617</v>
      </c>
      <c r="I4389" t="str">
        <f t="shared" si="410"/>
        <v>Morning</v>
      </c>
      <c r="J4389" t="str">
        <f t="shared" si="411"/>
        <v>Mon</v>
      </c>
      <c r="K4389" t="str">
        <f t="shared" si="412"/>
        <v>2014-05-12</v>
      </c>
      <c r="L4389" s="39">
        <f t="shared" si="413"/>
        <v>0.39861111110803904</v>
      </c>
      <c r="M4389" s="19">
        <f>COUNTIF(Table1_3[Status], "Hired") / COUNTA(Table1_3[Status])</f>
        <v>0.6552734375</v>
      </c>
      <c r="N4389" s="27">
        <f t="shared" si="414"/>
        <v>41786.398611111108</v>
      </c>
      <c r="O4389" t="str">
        <f>TEXT(Table1_3[[#This Row],[Interview Taken on]],"MMM")</f>
        <v>May</v>
      </c>
    </row>
    <row r="4390" spans="1:15" x14ac:dyDescent="0.25">
      <c r="A4390">
        <v>516103</v>
      </c>
      <c r="B4390" s="3">
        <v>41778.711805555555</v>
      </c>
      <c r="C4390">
        <f t="shared" si="409"/>
        <v>1</v>
      </c>
      <c r="D4390" t="s">
        <v>7</v>
      </c>
      <c r="E4390" t="s">
        <v>38</v>
      </c>
      <c r="F4390" t="s">
        <v>201</v>
      </c>
      <c r="G4390" t="s">
        <v>12</v>
      </c>
      <c r="H4390">
        <v>37668</v>
      </c>
      <c r="I4390" t="str">
        <f t="shared" si="410"/>
        <v>Afternoon</v>
      </c>
      <c r="J4390" t="str">
        <f t="shared" si="411"/>
        <v>Mon</v>
      </c>
      <c r="K4390" t="str">
        <f t="shared" si="412"/>
        <v>2014-05-19</v>
      </c>
      <c r="L4390" s="39">
        <f t="shared" si="413"/>
        <v>0.71180555555474712</v>
      </c>
      <c r="M4390" s="19">
        <f>COUNTIF(Table1_3[Status], "Hired") / COUNTA(Table1_3[Status])</f>
        <v>0.6552734375</v>
      </c>
      <c r="N4390" s="27">
        <f t="shared" si="414"/>
        <v>41793.711805555555</v>
      </c>
      <c r="O4390" t="str">
        <f>TEXT(Table1_3[[#This Row],[Interview Taken on]],"MMM")</f>
        <v>May</v>
      </c>
    </row>
    <row r="4391" spans="1:15" x14ac:dyDescent="0.25">
      <c r="A4391">
        <v>339644</v>
      </c>
      <c r="B4391" s="3">
        <v>41800.293749999997</v>
      </c>
      <c r="C4391">
        <f t="shared" si="409"/>
        <v>1</v>
      </c>
      <c r="D4391" t="s">
        <v>7</v>
      </c>
      <c r="E4391" t="s">
        <v>11</v>
      </c>
      <c r="F4391" t="s">
        <v>205</v>
      </c>
      <c r="G4391" t="s">
        <v>12</v>
      </c>
      <c r="H4391">
        <v>31627</v>
      </c>
      <c r="I4391" t="str">
        <f t="shared" si="410"/>
        <v>Morning</v>
      </c>
      <c r="J4391" t="str">
        <f t="shared" si="411"/>
        <v>Tue</v>
      </c>
      <c r="K4391" t="str">
        <f t="shared" si="412"/>
        <v>2014-06-10</v>
      </c>
      <c r="L4391" s="39">
        <f t="shared" si="413"/>
        <v>0.29374999999708962</v>
      </c>
      <c r="M4391" s="19">
        <f>COUNTIF(Table1_3[Status], "Hired") / COUNTA(Table1_3[Status])</f>
        <v>0.6552734375</v>
      </c>
      <c r="N4391" s="27">
        <f t="shared" si="414"/>
        <v>41815.293749999997</v>
      </c>
      <c r="O4391" t="str">
        <f>TEXT(Table1_3[[#This Row],[Interview Taken on]],"MMM")</f>
        <v>Jun</v>
      </c>
    </row>
    <row r="4392" spans="1:15" x14ac:dyDescent="0.25">
      <c r="A4392">
        <v>240727</v>
      </c>
      <c r="B4392" s="3">
        <v>41800.295138888891</v>
      </c>
      <c r="C4392">
        <f t="shared" si="409"/>
        <v>1</v>
      </c>
      <c r="D4392" t="s">
        <v>7</v>
      </c>
      <c r="E4392" t="s">
        <v>8</v>
      </c>
      <c r="F4392" t="s">
        <v>205</v>
      </c>
      <c r="G4392" t="s">
        <v>12</v>
      </c>
      <c r="H4392">
        <v>31340</v>
      </c>
      <c r="I4392" t="str">
        <f t="shared" si="410"/>
        <v>Morning</v>
      </c>
      <c r="J4392" t="str">
        <f t="shared" si="411"/>
        <v>Tue</v>
      </c>
      <c r="K4392" t="str">
        <f t="shared" si="412"/>
        <v>2014-06-10</v>
      </c>
      <c r="L4392" s="39">
        <f t="shared" si="413"/>
        <v>0.29513888889050577</v>
      </c>
      <c r="M4392" s="19">
        <f>COUNTIF(Table1_3[Status], "Hired") / COUNTA(Table1_3[Status])</f>
        <v>0.6552734375</v>
      </c>
      <c r="N4392" s="27">
        <f t="shared" si="414"/>
        <v>41815.295138888891</v>
      </c>
      <c r="O4392" t="str">
        <f>TEXT(Table1_3[[#This Row],[Interview Taken on]],"MMM")</f>
        <v>Jun</v>
      </c>
    </row>
    <row r="4393" spans="1:15" x14ac:dyDescent="0.25">
      <c r="A4393">
        <v>188776</v>
      </c>
      <c r="B4393" s="3">
        <v>41800.29583333333</v>
      </c>
      <c r="C4393">
        <f t="shared" si="409"/>
        <v>1</v>
      </c>
      <c r="D4393" t="s">
        <v>7</v>
      </c>
      <c r="E4393" t="s">
        <v>8</v>
      </c>
      <c r="F4393" t="s">
        <v>205</v>
      </c>
      <c r="G4393" t="s">
        <v>12</v>
      </c>
      <c r="H4393">
        <v>60853</v>
      </c>
      <c r="I4393" t="str">
        <f t="shared" si="410"/>
        <v>Morning</v>
      </c>
      <c r="J4393" t="str">
        <f t="shared" si="411"/>
        <v>Tue</v>
      </c>
      <c r="K4393" t="str">
        <f t="shared" si="412"/>
        <v>2014-06-10</v>
      </c>
      <c r="L4393" s="39">
        <f t="shared" si="413"/>
        <v>0.29583333332993789</v>
      </c>
      <c r="M4393" s="19">
        <f>COUNTIF(Table1_3[Status], "Hired") / COUNTA(Table1_3[Status])</f>
        <v>0.6552734375</v>
      </c>
      <c r="N4393" s="27">
        <f t="shared" si="414"/>
        <v>41815.29583333333</v>
      </c>
      <c r="O4393" t="str">
        <f>TEXT(Table1_3[[#This Row],[Interview Taken on]],"MMM")</f>
        <v>Jun</v>
      </c>
    </row>
    <row r="4394" spans="1:15" x14ac:dyDescent="0.25">
      <c r="A4394">
        <v>152958</v>
      </c>
      <c r="B4394" s="3">
        <v>41800.296527777777</v>
      </c>
      <c r="C4394">
        <f t="shared" si="409"/>
        <v>0</v>
      </c>
      <c r="D4394" t="s">
        <v>13</v>
      </c>
      <c r="E4394" t="s">
        <v>8</v>
      </c>
      <c r="F4394" t="s">
        <v>205</v>
      </c>
      <c r="G4394" t="s">
        <v>12</v>
      </c>
      <c r="H4394">
        <v>81920</v>
      </c>
      <c r="I4394" t="str">
        <f t="shared" si="410"/>
        <v>Morning</v>
      </c>
      <c r="J4394" t="str">
        <f t="shared" si="411"/>
        <v>Tue</v>
      </c>
      <c r="K4394" t="str">
        <f t="shared" si="412"/>
        <v>2014-06-10</v>
      </c>
      <c r="L4394" s="39">
        <f t="shared" si="413"/>
        <v>0.29652777777664596</v>
      </c>
      <c r="M4394" s="19">
        <f>COUNTIF(Table1_3[Status], "Hired") / COUNTA(Table1_3[Status])</f>
        <v>0.6552734375</v>
      </c>
      <c r="N4394" s="27" t="str">
        <f t="shared" si="414"/>
        <v/>
      </c>
      <c r="O4394" t="str">
        <f>TEXT(Table1_3[[#This Row],[Interview Taken on]],"MMM")</f>
        <v>Jun</v>
      </c>
    </row>
    <row r="4395" spans="1:15" x14ac:dyDescent="0.25">
      <c r="A4395">
        <v>885993</v>
      </c>
      <c r="B4395" s="3">
        <v>41800.65625</v>
      </c>
      <c r="C4395">
        <f t="shared" si="409"/>
        <v>1</v>
      </c>
      <c r="D4395" t="s">
        <v>7</v>
      </c>
      <c r="E4395" t="s">
        <v>11</v>
      </c>
      <c r="F4395" t="s">
        <v>205</v>
      </c>
      <c r="G4395" t="s">
        <v>12</v>
      </c>
      <c r="H4395">
        <v>60458</v>
      </c>
      <c r="I4395" t="str">
        <f t="shared" si="410"/>
        <v>Afternoon</v>
      </c>
      <c r="J4395" t="str">
        <f t="shared" si="411"/>
        <v>Tue</v>
      </c>
      <c r="K4395" t="str">
        <f t="shared" si="412"/>
        <v>2014-06-10</v>
      </c>
      <c r="L4395" s="39">
        <f t="shared" si="413"/>
        <v>0.65625</v>
      </c>
      <c r="M4395" s="19">
        <f>COUNTIF(Table1_3[Status], "Hired") / COUNTA(Table1_3[Status])</f>
        <v>0.6552734375</v>
      </c>
      <c r="N4395" s="27">
        <f t="shared" si="414"/>
        <v>41815.65625</v>
      </c>
      <c r="O4395" t="str">
        <f>TEXT(Table1_3[[#This Row],[Interview Taken on]],"MMM")</f>
        <v>Jun</v>
      </c>
    </row>
    <row r="4396" spans="1:15" x14ac:dyDescent="0.25">
      <c r="A4396">
        <v>26869</v>
      </c>
      <c r="B4396" s="3">
        <v>41800.657638888886</v>
      </c>
      <c r="C4396">
        <f t="shared" si="409"/>
        <v>1</v>
      </c>
      <c r="D4396" t="s">
        <v>7</v>
      </c>
      <c r="E4396" t="s">
        <v>8</v>
      </c>
      <c r="F4396" t="s">
        <v>205</v>
      </c>
      <c r="G4396" t="s">
        <v>12</v>
      </c>
      <c r="H4396">
        <v>42315</v>
      </c>
      <c r="I4396" t="str">
        <f t="shared" si="410"/>
        <v>Afternoon</v>
      </c>
      <c r="J4396" t="str">
        <f t="shared" si="411"/>
        <v>Tue</v>
      </c>
      <c r="K4396" t="str">
        <f t="shared" si="412"/>
        <v>2014-06-10</v>
      </c>
      <c r="L4396" s="39">
        <f t="shared" si="413"/>
        <v>0.65763888888614019</v>
      </c>
      <c r="M4396" s="19">
        <f>COUNTIF(Table1_3[Status], "Hired") / COUNTA(Table1_3[Status])</f>
        <v>0.6552734375</v>
      </c>
      <c r="N4396" s="27">
        <f t="shared" si="414"/>
        <v>41815.657638888886</v>
      </c>
      <c r="O4396" t="str">
        <f>TEXT(Table1_3[[#This Row],[Interview Taken on]],"MMM")</f>
        <v>Jun</v>
      </c>
    </row>
    <row r="4397" spans="1:15" x14ac:dyDescent="0.25">
      <c r="A4397">
        <v>818351</v>
      </c>
      <c r="B4397" s="3">
        <v>41820.398611111108</v>
      </c>
      <c r="C4397">
        <f t="shared" si="409"/>
        <v>0</v>
      </c>
      <c r="D4397" t="s">
        <v>13</v>
      </c>
      <c r="E4397" t="s">
        <v>8</v>
      </c>
      <c r="F4397" t="s">
        <v>205</v>
      </c>
      <c r="G4397" t="s">
        <v>12</v>
      </c>
      <c r="H4397">
        <v>2569</v>
      </c>
      <c r="I4397" t="str">
        <f t="shared" si="410"/>
        <v>Morning</v>
      </c>
      <c r="J4397" t="str">
        <f t="shared" si="411"/>
        <v>Mon</v>
      </c>
      <c r="K4397" t="str">
        <f t="shared" si="412"/>
        <v>2014-06-30</v>
      </c>
      <c r="L4397" s="39">
        <f t="shared" si="413"/>
        <v>0.39861111110803904</v>
      </c>
      <c r="M4397" s="19">
        <f>COUNTIF(Table1_3[Status], "Hired") / COUNTA(Table1_3[Status])</f>
        <v>0.6552734375</v>
      </c>
      <c r="N4397" s="27" t="str">
        <f t="shared" si="414"/>
        <v/>
      </c>
      <c r="O4397" t="str">
        <f>TEXT(Table1_3[[#This Row],[Interview Taken on]],"MMM")</f>
        <v>Jun</v>
      </c>
    </row>
    <row r="4398" spans="1:15" x14ac:dyDescent="0.25">
      <c r="A4398">
        <v>52457</v>
      </c>
      <c r="B4398" s="3">
        <v>41820.772222222222</v>
      </c>
      <c r="C4398">
        <f t="shared" si="409"/>
        <v>1</v>
      </c>
      <c r="D4398" t="s">
        <v>7</v>
      </c>
      <c r="E4398" t="s">
        <v>8</v>
      </c>
      <c r="F4398" t="s">
        <v>205</v>
      </c>
      <c r="G4398" t="s">
        <v>12</v>
      </c>
      <c r="H4398">
        <v>65290</v>
      </c>
      <c r="I4398" t="str">
        <f t="shared" si="410"/>
        <v>Evening</v>
      </c>
      <c r="J4398" t="str">
        <f t="shared" si="411"/>
        <v>Mon</v>
      </c>
      <c r="K4398" t="str">
        <f t="shared" si="412"/>
        <v>2014-06-30</v>
      </c>
      <c r="L4398" s="39">
        <f t="shared" si="413"/>
        <v>0.77222222222189885</v>
      </c>
      <c r="M4398" s="19">
        <f>COUNTIF(Table1_3[Status], "Hired") / COUNTA(Table1_3[Status])</f>
        <v>0.6552734375</v>
      </c>
      <c r="N4398" s="27">
        <f t="shared" si="414"/>
        <v>41835.772222222222</v>
      </c>
      <c r="O4398" t="str">
        <f>TEXT(Table1_3[[#This Row],[Interview Taken on]],"MMM")</f>
        <v>Jun</v>
      </c>
    </row>
    <row r="4399" spans="1:15" x14ac:dyDescent="0.25">
      <c r="A4399">
        <v>54648</v>
      </c>
      <c r="B4399" s="3">
        <v>41830.35</v>
      </c>
      <c r="C4399">
        <f t="shared" si="409"/>
        <v>0</v>
      </c>
      <c r="D4399" t="s">
        <v>13</v>
      </c>
      <c r="E4399" t="s">
        <v>8</v>
      </c>
      <c r="F4399" t="s">
        <v>205</v>
      </c>
      <c r="G4399" t="s">
        <v>12</v>
      </c>
      <c r="H4399">
        <v>57040</v>
      </c>
      <c r="I4399" t="str">
        <f t="shared" si="410"/>
        <v>Morning</v>
      </c>
      <c r="J4399" t="str">
        <f t="shared" si="411"/>
        <v>Thu</v>
      </c>
      <c r="K4399" t="str">
        <f t="shared" si="412"/>
        <v>2014-07-10</v>
      </c>
      <c r="L4399" s="39">
        <f t="shared" si="413"/>
        <v>0.34999999999854481</v>
      </c>
      <c r="M4399" s="19">
        <f>COUNTIF(Table1_3[Status], "Hired") / COUNTA(Table1_3[Status])</f>
        <v>0.6552734375</v>
      </c>
      <c r="N4399" s="27" t="str">
        <f t="shared" si="414"/>
        <v/>
      </c>
      <c r="O4399" t="str">
        <f>TEXT(Table1_3[[#This Row],[Interview Taken on]],"MMM")</f>
        <v>Jul</v>
      </c>
    </row>
    <row r="4400" spans="1:15" x14ac:dyDescent="0.25">
      <c r="A4400">
        <v>798336</v>
      </c>
      <c r="B4400" s="3">
        <v>41830.351388888892</v>
      </c>
      <c r="C4400">
        <f t="shared" si="409"/>
        <v>0</v>
      </c>
      <c r="D4400" t="s">
        <v>13</v>
      </c>
      <c r="E4400" t="s">
        <v>11</v>
      </c>
      <c r="F4400" t="s">
        <v>205</v>
      </c>
      <c r="G4400" t="s">
        <v>12</v>
      </c>
      <c r="H4400">
        <v>57566</v>
      </c>
      <c r="I4400" t="str">
        <f t="shared" si="410"/>
        <v>Morning</v>
      </c>
      <c r="J4400" t="str">
        <f t="shared" si="411"/>
        <v>Thu</v>
      </c>
      <c r="K4400" t="str">
        <f t="shared" si="412"/>
        <v>2014-07-10</v>
      </c>
      <c r="L4400" s="39">
        <f t="shared" si="413"/>
        <v>0.35138888889196096</v>
      </c>
      <c r="M4400" s="19">
        <f>COUNTIF(Table1_3[Status], "Hired") / COUNTA(Table1_3[Status])</f>
        <v>0.6552734375</v>
      </c>
      <c r="N4400" s="27" t="str">
        <f t="shared" si="414"/>
        <v/>
      </c>
      <c r="O4400" t="str">
        <f>TEXT(Table1_3[[#This Row],[Interview Taken on]],"MMM")</f>
        <v>Jul</v>
      </c>
    </row>
    <row r="4401" spans="1:15" x14ac:dyDescent="0.25">
      <c r="A4401">
        <v>893144</v>
      </c>
      <c r="B4401" s="3">
        <v>41830.354861111111</v>
      </c>
      <c r="C4401">
        <f t="shared" si="409"/>
        <v>0</v>
      </c>
      <c r="D4401" t="s">
        <v>13</v>
      </c>
      <c r="E4401" t="s">
        <v>8</v>
      </c>
      <c r="F4401" t="s">
        <v>205</v>
      </c>
      <c r="G4401" t="s">
        <v>12</v>
      </c>
      <c r="H4401">
        <v>95324</v>
      </c>
      <c r="I4401" t="str">
        <f t="shared" si="410"/>
        <v>Morning</v>
      </c>
      <c r="J4401" t="str">
        <f t="shared" si="411"/>
        <v>Thu</v>
      </c>
      <c r="K4401" t="str">
        <f t="shared" si="412"/>
        <v>2014-07-10</v>
      </c>
      <c r="L4401" s="39">
        <f t="shared" si="413"/>
        <v>0.35486111111094942</v>
      </c>
      <c r="M4401" s="19">
        <f>COUNTIF(Table1_3[Status], "Hired") / COUNTA(Table1_3[Status])</f>
        <v>0.6552734375</v>
      </c>
      <c r="N4401" s="27" t="str">
        <f t="shared" si="414"/>
        <v/>
      </c>
      <c r="O4401" t="str">
        <f>TEXT(Table1_3[[#This Row],[Interview Taken on]],"MMM")</f>
        <v>Jul</v>
      </c>
    </row>
    <row r="4402" spans="1:15" x14ac:dyDescent="0.25">
      <c r="A4402">
        <v>719910</v>
      </c>
      <c r="B4402" s="3">
        <v>41837.53125</v>
      </c>
      <c r="C4402">
        <f t="shared" si="409"/>
        <v>1</v>
      </c>
      <c r="D4402" t="s">
        <v>7</v>
      </c>
      <c r="E4402" t="s">
        <v>8</v>
      </c>
      <c r="F4402" t="s">
        <v>205</v>
      </c>
      <c r="G4402" t="s">
        <v>12</v>
      </c>
      <c r="H4402">
        <v>73988</v>
      </c>
      <c r="I4402" t="str">
        <f t="shared" si="410"/>
        <v>Afternoon</v>
      </c>
      <c r="J4402" t="str">
        <f t="shared" si="411"/>
        <v>Thu</v>
      </c>
      <c r="K4402" t="str">
        <f t="shared" si="412"/>
        <v>2014-07-17</v>
      </c>
      <c r="L4402" s="39">
        <f t="shared" si="413"/>
        <v>0.53125</v>
      </c>
      <c r="M4402" s="19">
        <f>COUNTIF(Table1_3[Status], "Hired") / COUNTA(Table1_3[Status])</f>
        <v>0.6552734375</v>
      </c>
      <c r="N4402" s="27">
        <f t="shared" si="414"/>
        <v>41852.53125</v>
      </c>
      <c r="O4402" t="str">
        <f>TEXT(Table1_3[[#This Row],[Interview Taken on]],"MMM")</f>
        <v>Jul</v>
      </c>
    </row>
    <row r="4403" spans="1:15" x14ac:dyDescent="0.25">
      <c r="A4403">
        <v>943656</v>
      </c>
      <c r="B4403" s="3">
        <v>41837.531944444447</v>
      </c>
      <c r="C4403">
        <f t="shared" si="409"/>
        <v>1</v>
      </c>
      <c r="D4403" t="s">
        <v>7</v>
      </c>
      <c r="E4403" t="s">
        <v>11</v>
      </c>
      <c r="F4403" t="s">
        <v>205</v>
      </c>
      <c r="G4403" t="s">
        <v>12</v>
      </c>
      <c r="H4403">
        <v>87176</v>
      </c>
      <c r="I4403" t="str">
        <f t="shared" si="410"/>
        <v>Afternoon</v>
      </c>
      <c r="J4403" t="str">
        <f t="shared" si="411"/>
        <v>Thu</v>
      </c>
      <c r="K4403" t="str">
        <f t="shared" si="412"/>
        <v>2014-07-17</v>
      </c>
      <c r="L4403" s="39">
        <f t="shared" si="413"/>
        <v>0.53194444444670808</v>
      </c>
      <c r="M4403" s="19">
        <f>COUNTIF(Table1_3[Status], "Hired") / COUNTA(Table1_3[Status])</f>
        <v>0.6552734375</v>
      </c>
      <c r="N4403" s="27">
        <f t="shared" si="414"/>
        <v>41852.531944444447</v>
      </c>
      <c r="O4403" t="str">
        <f>TEXT(Table1_3[[#This Row],[Interview Taken on]],"MMM")</f>
        <v>Jul</v>
      </c>
    </row>
    <row r="4404" spans="1:15" x14ac:dyDescent="0.25">
      <c r="A4404">
        <v>442463</v>
      </c>
      <c r="B4404" s="3">
        <v>41837.53402777778</v>
      </c>
      <c r="C4404">
        <f t="shared" si="409"/>
        <v>1</v>
      </c>
      <c r="D4404" t="s">
        <v>7</v>
      </c>
      <c r="E4404" t="s">
        <v>11</v>
      </c>
      <c r="F4404" t="s">
        <v>205</v>
      </c>
      <c r="G4404" t="s">
        <v>12</v>
      </c>
      <c r="H4404">
        <v>15430</v>
      </c>
      <c r="I4404" t="str">
        <f t="shared" si="410"/>
        <v>Afternoon</v>
      </c>
      <c r="J4404" t="str">
        <f t="shared" si="411"/>
        <v>Thu</v>
      </c>
      <c r="K4404" t="str">
        <f t="shared" si="412"/>
        <v>2014-07-17</v>
      </c>
      <c r="L4404" s="39">
        <f t="shared" si="413"/>
        <v>0.53402777777955635</v>
      </c>
      <c r="M4404" s="19">
        <f>COUNTIF(Table1_3[Status], "Hired") / COUNTA(Table1_3[Status])</f>
        <v>0.6552734375</v>
      </c>
      <c r="N4404" s="27">
        <f t="shared" si="414"/>
        <v>41852.53402777778</v>
      </c>
      <c r="O4404" t="str">
        <f>TEXT(Table1_3[[#This Row],[Interview Taken on]],"MMM")</f>
        <v>Jul</v>
      </c>
    </row>
    <row r="4405" spans="1:15" x14ac:dyDescent="0.25">
      <c r="A4405">
        <v>864866</v>
      </c>
      <c r="B4405" s="3">
        <v>41844.472916666666</v>
      </c>
      <c r="C4405">
        <f t="shared" si="409"/>
        <v>1</v>
      </c>
      <c r="D4405" t="s">
        <v>7</v>
      </c>
      <c r="E4405" t="s">
        <v>8</v>
      </c>
      <c r="F4405" t="s">
        <v>205</v>
      </c>
      <c r="G4405" t="s">
        <v>12</v>
      </c>
      <c r="H4405">
        <v>30653</v>
      </c>
      <c r="I4405" t="str">
        <f t="shared" si="410"/>
        <v>Morning</v>
      </c>
      <c r="J4405" t="str">
        <f t="shared" si="411"/>
        <v>Thu</v>
      </c>
      <c r="K4405" t="str">
        <f t="shared" si="412"/>
        <v>2014-07-24</v>
      </c>
      <c r="L4405" s="39">
        <f t="shared" si="413"/>
        <v>0.47291666666569654</v>
      </c>
      <c r="M4405" s="19">
        <f>COUNTIF(Table1_3[Status], "Hired") / COUNTA(Table1_3[Status])</f>
        <v>0.6552734375</v>
      </c>
      <c r="N4405" s="27">
        <f t="shared" si="414"/>
        <v>41859.472916666666</v>
      </c>
      <c r="O4405" t="str">
        <f>TEXT(Table1_3[[#This Row],[Interview Taken on]],"MMM")</f>
        <v>Jul</v>
      </c>
    </row>
    <row r="4406" spans="1:15" x14ac:dyDescent="0.25">
      <c r="A4406">
        <v>593219</v>
      </c>
      <c r="B4406" s="3">
        <v>41859.765972222223</v>
      </c>
      <c r="C4406">
        <f t="shared" si="409"/>
        <v>1</v>
      </c>
      <c r="D4406" t="s">
        <v>7</v>
      </c>
      <c r="E4406" t="s">
        <v>11</v>
      </c>
      <c r="F4406" t="s">
        <v>205</v>
      </c>
      <c r="G4406" t="s">
        <v>12</v>
      </c>
      <c r="H4406">
        <v>46299</v>
      </c>
      <c r="I4406" t="str">
        <f t="shared" si="410"/>
        <v>Evening</v>
      </c>
      <c r="J4406" t="str">
        <f t="shared" si="411"/>
        <v>Fri</v>
      </c>
      <c r="K4406" t="str">
        <f t="shared" si="412"/>
        <v>2014-08-08</v>
      </c>
      <c r="L4406" s="39">
        <f t="shared" si="413"/>
        <v>0.76597222222335404</v>
      </c>
      <c r="M4406" s="19">
        <f>COUNTIF(Table1_3[Status], "Hired") / COUNTA(Table1_3[Status])</f>
        <v>0.6552734375</v>
      </c>
      <c r="N4406" s="27">
        <f t="shared" si="414"/>
        <v>41874.765972222223</v>
      </c>
      <c r="O4406" t="str">
        <f>TEXT(Table1_3[[#This Row],[Interview Taken on]],"MMM")</f>
        <v>Aug</v>
      </c>
    </row>
    <row r="4407" spans="1:15" x14ac:dyDescent="0.25">
      <c r="A4407">
        <v>868653</v>
      </c>
      <c r="B4407" s="3">
        <v>41869.396527777775</v>
      </c>
      <c r="C4407">
        <f t="shared" si="409"/>
        <v>1</v>
      </c>
      <c r="D4407" t="s">
        <v>7</v>
      </c>
      <c r="E4407" t="s">
        <v>8</v>
      </c>
      <c r="F4407" t="s">
        <v>205</v>
      </c>
      <c r="G4407" t="s">
        <v>12</v>
      </c>
      <c r="H4407">
        <v>51839</v>
      </c>
      <c r="I4407" t="str">
        <f t="shared" si="410"/>
        <v>Morning</v>
      </c>
      <c r="J4407" t="str">
        <f t="shared" si="411"/>
        <v>Mon</v>
      </c>
      <c r="K4407" t="str">
        <f t="shared" si="412"/>
        <v>2014-08-18</v>
      </c>
      <c r="L4407" s="39">
        <f t="shared" si="413"/>
        <v>0.39652777777519077</v>
      </c>
      <c r="M4407" s="19">
        <f>COUNTIF(Table1_3[Status], "Hired") / COUNTA(Table1_3[Status])</f>
        <v>0.6552734375</v>
      </c>
      <c r="N4407" s="27">
        <f t="shared" si="414"/>
        <v>41884.396527777775</v>
      </c>
      <c r="O4407" t="str">
        <f>TEXT(Table1_3[[#This Row],[Interview Taken on]],"MMM")</f>
        <v>Aug</v>
      </c>
    </row>
    <row r="4408" spans="1:15" x14ac:dyDescent="0.25">
      <c r="A4408">
        <v>361791</v>
      </c>
      <c r="B4408" s="3">
        <v>41869.397222222222</v>
      </c>
      <c r="C4408">
        <f t="shared" si="409"/>
        <v>1</v>
      </c>
      <c r="D4408" t="s">
        <v>7</v>
      </c>
      <c r="E4408" t="s">
        <v>11</v>
      </c>
      <c r="F4408" t="s">
        <v>205</v>
      </c>
      <c r="G4408" t="s">
        <v>12</v>
      </c>
      <c r="H4408">
        <v>10347</v>
      </c>
      <c r="I4408" t="str">
        <f t="shared" si="410"/>
        <v>Morning</v>
      </c>
      <c r="J4408" t="str">
        <f t="shared" si="411"/>
        <v>Mon</v>
      </c>
      <c r="K4408" t="str">
        <f t="shared" si="412"/>
        <v>2014-08-18</v>
      </c>
      <c r="L4408" s="39">
        <f t="shared" si="413"/>
        <v>0.39722222222189885</v>
      </c>
      <c r="M4408" s="19">
        <f>COUNTIF(Table1_3[Status], "Hired") / COUNTA(Table1_3[Status])</f>
        <v>0.6552734375</v>
      </c>
      <c r="N4408" s="27">
        <f t="shared" si="414"/>
        <v>41884.397222222222</v>
      </c>
      <c r="O4408" t="str">
        <f>TEXT(Table1_3[[#This Row],[Interview Taken on]],"MMM")</f>
        <v>Aug</v>
      </c>
    </row>
    <row r="4409" spans="1:15" x14ac:dyDescent="0.25">
      <c r="A4409">
        <v>468586</v>
      </c>
      <c r="B4409" s="3">
        <v>41869.397916666669</v>
      </c>
      <c r="C4409">
        <f t="shared" si="409"/>
        <v>1</v>
      </c>
      <c r="D4409" t="s">
        <v>7</v>
      </c>
      <c r="E4409" t="s">
        <v>11</v>
      </c>
      <c r="F4409" t="s">
        <v>205</v>
      </c>
      <c r="G4409" t="s">
        <v>12</v>
      </c>
      <c r="H4409">
        <v>71083</v>
      </c>
      <c r="I4409" t="str">
        <f t="shared" si="410"/>
        <v>Morning</v>
      </c>
      <c r="J4409" t="str">
        <f t="shared" si="411"/>
        <v>Mon</v>
      </c>
      <c r="K4409" t="str">
        <f t="shared" si="412"/>
        <v>2014-08-18</v>
      </c>
      <c r="L4409" s="39">
        <f t="shared" si="413"/>
        <v>0.39791666666860692</v>
      </c>
      <c r="M4409" s="19">
        <f>COUNTIF(Table1_3[Status], "Hired") / COUNTA(Table1_3[Status])</f>
        <v>0.6552734375</v>
      </c>
      <c r="N4409" s="27">
        <f t="shared" si="414"/>
        <v>41884.397916666669</v>
      </c>
      <c r="O4409" t="str">
        <f>TEXT(Table1_3[[#This Row],[Interview Taken on]],"MMM")</f>
        <v>Aug</v>
      </c>
    </row>
    <row r="4410" spans="1:15" x14ac:dyDescent="0.25">
      <c r="A4410">
        <v>901867</v>
      </c>
      <c r="B4410" s="3">
        <v>41869.4</v>
      </c>
      <c r="C4410">
        <f t="shared" si="409"/>
        <v>0</v>
      </c>
      <c r="D4410" t="s">
        <v>13</v>
      </c>
      <c r="E4410" t="s">
        <v>38</v>
      </c>
      <c r="F4410" t="s">
        <v>205</v>
      </c>
      <c r="G4410" t="s">
        <v>12</v>
      </c>
      <c r="H4410">
        <v>22393</v>
      </c>
      <c r="I4410" t="str">
        <f t="shared" si="410"/>
        <v>Morning</v>
      </c>
      <c r="J4410" t="str">
        <f t="shared" si="411"/>
        <v>Mon</v>
      </c>
      <c r="K4410" t="str">
        <f t="shared" si="412"/>
        <v>2014-08-18</v>
      </c>
      <c r="L4410" s="39">
        <f t="shared" si="413"/>
        <v>0.40000000000145519</v>
      </c>
      <c r="M4410" s="19">
        <f>COUNTIF(Table1_3[Status], "Hired") / COUNTA(Table1_3[Status])</f>
        <v>0.6552734375</v>
      </c>
      <c r="N4410" s="27" t="str">
        <f t="shared" si="414"/>
        <v/>
      </c>
      <c r="O4410" t="str">
        <f>TEXT(Table1_3[[#This Row],[Interview Taken on]],"MMM")</f>
        <v>Aug</v>
      </c>
    </row>
    <row r="4411" spans="1:15" x14ac:dyDescent="0.25">
      <c r="A4411">
        <v>852718</v>
      </c>
      <c r="B4411" s="3">
        <v>41869.400694444441</v>
      </c>
      <c r="C4411">
        <f t="shared" si="409"/>
        <v>1</v>
      </c>
      <c r="D4411" t="s">
        <v>7</v>
      </c>
      <c r="E4411" t="s">
        <v>11</v>
      </c>
      <c r="F4411" t="s">
        <v>205</v>
      </c>
      <c r="G4411" t="s">
        <v>12</v>
      </c>
      <c r="H4411">
        <v>81245</v>
      </c>
      <c r="I4411" t="str">
        <f t="shared" si="410"/>
        <v>Morning</v>
      </c>
      <c r="J4411" t="str">
        <f t="shared" si="411"/>
        <v>Mon</v>
      </c>
      <c r="K4411" t="str">
        <f t="shared" si="412"/>
        <v>2014-08-18</v>
      </c>
      <c r="L4411" s="39">
        <f t="shared" si="413"/>
        <v>0.40069444444088731</v>
      </c>
      <c r="M4411" s="19">
        <f>COUNTIF(Table1_3[Status], "Hired") / COUNTA(Table1_3[Status])</f>
        <v>0.6552734375</v>
      </c>
      <c r="N4411" s="27">
        <f t="shared" si="414"/>
        <v>41884.400694444441</v>
      </c>
      <c r="O4411" t="str">
        <f>TEXT(Table1_3[[#This Row],[Interview Taken on]],"MMM")</f>
        <v>Aug</v>
      </c>
    </row>
    <row r="4412" spans="1:15" x14ac:dyDescent="0.25">
      <c r="A4412">
        <v>102164</v>
      </c>
      <c r="B4412" s="3">
        <v>41870.396527777775</v>
      </c>
      <c r="C4412">
        <f t="shared" si="409"/>
        <v>1</v>
      </c>
      <c r="D4412" t="s">
        <v>7</v>
      </c>
      <c r="E4412" t="s">
        <v>8</v>
      </c>
      <c r="F4412" t="s">
        <v>205</v>
      </c>
      <c r="G4412" t="s">
        <v>12</v>
      </c>
      <c r="H4412">
        <v>82448</v>
      </c>
      <c r="I4412" t="str">
        <f t="shared" si="410"/>
        <v>Morning</v>
      </c>
      <c r="J4412" t="str">
        <f t="shared" si="411"/>
        <v>Tue</v>
      </c>
      <c r="K4412" t="str">
        <f t="shared" si="412"/>
        <v>2014-08-19</v>
      </c>
      <c r="L4412" s="39">
        <f t="shared" si="413"/>
        <v>0.39652777777519077</v>
      </c>
      <c r="M4412" s="19">
        <f>COUNTIF(Table1_3[Status], "Hired") / COUNTA(Table1_3[Status])</f>
        <v>0.6552734375</v>
      </c>
      <c r="N4412" s="27">
        <f t="shared" si="414"/>
        <v>41885.396527777775</v>
      </c>
      <c r="O4412" t="str">
        <f>TEXT(Table1_3[[#This Row],[Interview Taken on]],"MMM")</f>
        <v>Aug</v>
      </c>
    </row>
    <row r="4413" spans="1:15" x14ac:dyDescent="0.25">
      <c r="A4413">
        <v>820494</v>
      </c>
      <c r="B4413" s="3">
        <v>41870.398611111108</v>
      </c>
      <c r="C4413">
        <f t="shared" si="409"/>
        <v>1</v>
      </c>
      <c r="D4413" t="s">
        <v>7</v>
      </c>
      <c r="E4413" t="s">
        <v>8</v>
      </c>
      <c r="F4413" t="s">
        <v>205</v>
      </c>
      <c r="G4413" t="s">
        <v>12</v>
      </c>
      <c r="H4413">
        <v>40154</v>
      </c>
      <c r="I4413" t="str">
        <f t="shared" si="410"/>
        <v>Morning</v>
      </c>
      <c r="J4413" t="str">
        <f t="shared" si="411"/>
        <v>Tue</v>
      </c>
      <c r="K4413" t="str">
        <f t="shared" si="412"/>
        <v>2014-08-19</v>
      </c>
      <c r="L4413" s="39">
        <f t="shared" si="413"/>
        <v>0.39861111110803904</v>
      </c>
      <c r="M4413" s="19">
        <f>COUNTIF(Table1_3[Status], "Hired") / COUNTA(Table1_3[Status])</f>
        <v>0.6552734375</v>
      </c>
      <c r="N4413" s="27">
        <f t="shared" si="414"/>
        <v>41885.398611111108</v>
      </c>
      <c r="O4413" t="str">
        <f>TEXT(Table1_3[[#This Row],[Interview Taken on]],"MMM")</f>
        <v>Aug</v>
      </c>
    </row>
    <row r="4414" spans="1:15" x14ac:dyDescent="0.25">
      <c r="A4414">
        <v>318592</v>
      </c>
      <c r="B4414" s="3">
        <v>41870.400694444441</v>
      </c>
      <c r="C4414">
        <f t="shared" si="409"/>
        <v>1</v>
      </c>
      <c r="D4414" t="s">
        <v>7</v>
      </c>
      <c r="E4414" t="s">
        <v>8</v>
      </c>
      <c r="F4414" t="s">
        <v>205</v>
      </c>
      <c r="G4414" t="s">
        <v>12</v>
      </c>
      <c r="H4414">
        <v>83637</v>
      </c>
      <c r="I4414" t="str">
        <f t="shared" si="410"/>
        <v>Morning</v>
      </c>
      <c r="J4414" t="str">
        <f t="shared" si="411"/>
        <v>Tue</v>
      </c>
      <c r="K4414" t="str">
        <f t="shared" si="412"/>
        <v>2014-08-19</v>
      </c>
      <c r="L4414" s="39">
        <f t="shared" si="413"/>
        <v>0.40069444444088731</v>
      </c>
      <c r="M4414" s="19">
        <f>COUNTIF(Table1_3[Status], "Hired") / COUNTA(Table1_3[Status])</f>
        <v>0.6552734375</v>
      </c>
      <c r="N4414" s="27">
        <f t="shared" si="414"/>
        <v>41885.400694444441</v>
      </c>
      <c r="O4414" t="str">
        <f>TEXT(Table1_3[[#This Row],[Interview Taken on]],"MMM")</f>
        <v>Aug</v>
      </c>
    </row>
    <row r="4415" spans="1:15" x14ac:dyDescent="0.25">
      <c r="A4415">
        <v>669110</v>
      </c>
      <c r="B4415" s="3">
        <v>41870.402083333334</v>
      </c>
      <c r="C4415">
        <f t="shared" si="409"/>
        <v>1</v>
      </c>
      <c r="D4415" t="s">
        <v>7</v>
      </c>
      <c r="E4415" t="s">
        <v>11</v>
      </c>
      <c r="F4415" t="s">
        <v>205</v>
      </c>
      <c r="G4415" t="s">
        <v>12</v>
      </c>
      <c r="H4415">
        <v>5148</v>
      </c>
      <c r="I4415" t="str">
        <f t="shared" si="410"/>
        <v>Morning</v>
      </c>
      <c r="J4415" t="str">
        <f t="shared" si="411"/>
        <v>Tue</v>
      </c>
      <c r="K4415" t="str">
        <f t="shared" si="412"/>
        <v>2014-08-19</v>
      </c>
      <c r="L4415" s="39">
        <f t="shared" si="413"/>
        <v>0.40208333333430346</v>
      </c>
      <c r="M4415" s="19">
        <f>COUNTIF(Table1_3[Status], "Hired") / COUNTA(Table1_3[Status])</f>
        <v>0.6552734375</v>
      </c>
      <c r="N4415" s="27">
        <f t="shared" si="414"/>
        <v>41885.402083333334</v>
      </c>
      <c r="O4415" t="str">
        <f>TEXT(Table1_3[[#This Row],[Interview Taken on]],"MMM")</f>
        <v>Aug</v>
      </c>
    </row>
    <row r="4416" spans="1:15" x14ac:dyDescent="0.25">
      <c r="A4416">
        <v>34851</v>
      </c>
      <c r="B4416" s="3">
        <v>41882.699305555558</v>
      </c>
      <c r="C4416">
        <f t="shared" si="409"/>
        <v>1</v>
      </c>
      <c r="D4416" t="s">
        <v>7</v>
      </c>
      <c r="E4416" t="s">
        <v>8</v>
      </c>
      <c r="F4416" t="s">
        <v>205</v>
      </c>
      <c r="G4416" t="s">
        <v>12</v>
      </c>
      <c r="H4416">
        <v>26908</v>
      </c>
      <c r="I4416" t="str">
        <f t="shared" si="410"/>
        <v>Afternoon</v>
      </c>
      <c r="J4416" t="str">
        <f t="shared" si="411"/>
        <v>Sun</v>
      </c>
      <c r="K4416" t="str">
        <f t="shared" si="412"/>
        <v>2014-08-31</v>
      </c>
      <c r="L4416" s="39">
        <f t="shared" si="413"/>
        <v>0.6993055555576575</v>
      </c>
      <c r="M4416" s="19">
        <f>COUNTIF(Table1_3[Status], "Hired") / COUNTA(Table1_3[Status])</f>
        <v>0.6552734375</v>
      </c>
      <c r="N4416" s="27">
        <f t="shared" si="414"/>
        <v>41897.699305555558</v>
      </c>
      <c r="O4416" t="str">
        <f>TEXT(Table1_3[[#This Row],[Interview Taken on]],"MMM")</f>
        <v>Aug</v>
      </c>
    </row>
    <row r="4417" spans="1:15" x14ac:dyDescent="0.25">
      <c r="A4417">
        <v>594996</v>
      </c>
      <c r="B4417" s="3">
        <v>41882.699999999997</v>
      </c>
      <c r="C4417">
        <f t="shared" si="409"/>
        <v>0</v>
      </c>
      <c r="D4417" t="s">
        <v>13</v>
      </c>
      <c r="E4417" t="s">
        <v>11</v>
      </c>
      <c r="F4417" t="s">
        <v>205</v>
      </c>
      <c r="G4417" t="s">
        <v>12</v>
      </c>
      <c r="H4417">
        <v>94226</v>
      </c>
      <c r="I4417" t="str">
        <f t="shared" si="410"/>
        <v>Afternoon</v>
      </c>
      <c r="J4417" t="str">
        <f t="shared" si="411"/>
        <v>Sun</v>
      </c>
      <c r="K4417" t="str">
        <f t="shared" si="412"/>
        <v>2014-08-31</v>
      </c>
      <c r="L4417" s="39">
        <f t="shared" si="413"/>
        <v>0.69999999999708962</v>
      </c>
      <c r="M4417" s="19">
        <f>COUNTIF(Table1_3[Status], "Hired") / COUNTA(Table1_3[Status])</f>
        <v>0.6552734375</v>
      </c>
      <c r="N4417" s="27" t="str">
        <f t="shared" si="414"/>
        <v/>
      </c>
      <c r="O4417" t="str">
        <f>TEXT(Table1_3[[#This Row],[Interview Taken on]],"MMM")</f>
        <v>Aug</v>
      </c>
    </row>
    <row r="4418" spans="1:15" x14ac:dyDescent="0.25">
      <c r="A4418">
        <v>231370</v>
      </c>
      <c r="B4418" s="3">
        <v>41767.401388888888</v>
      </c>
      <c r="C4418">
        <f t="shared" ref="C4418:C4481" si="415">IF(D4418="Hired",1,0)</f>
        <v>1</v>
      </c>
      <c r="D4418" t="s">
        <v>7</v>
      </c>
      <c r="E4418" t="s">
        <v>8</v>
      </c>
      <c r="F4418" t="s">
        <v>205</v>
      </c>
      <c r="G4418" t="s">
        <v>12</v>
      </c>
      <c r="H4418">
        <v>85076</v>
      </c>
      <c r="I4418" t="str">
        <f t="shared" ref="I4418:I4481" si="416">IF(AND(HOUR(B4418)&gt;=6, HOUR(B4418)&lt;12), "Morning",
   IF(AND(HOUR(B4418)&gt;=12, HOUR(B4418)&lt;18), "Afternoon",
   IF(AND(HOUR(B4418)&gt;=18, HOUR(B4418)&lt;24), "Evening", "Night")))</f>
        <v>Morning</v>
      </c>
      <c r="J4418" t="str">
        <f t="shared" ref="J4418:J4481" si="417">TEXT(B4418, "DDD")</f>
        <v>Thu</v>
      </c>
      <c r="K4418" t="str">
        <f t="shared" ref="K4418:K4481" si="418">TEXT(B4418, "YYYY-MM-DD")</f>
        <v>2014-05-08</v>
      </c>
      <c r="L4418" s="39">
        <f t="shared" ref="L4418:L4481" si="419">MOD(B4418,1)</f>
        <v>0.40138888888759539</v>
      </c>
      <c r="M4418" s="19">
        <f>COUNTIF(Table1_3[Status], "Hired") / COUNTA(Table1_3[Status])</f>
        <v>0.6552734375</v>
      </c>
      <c r="N4418" s="27">
        <f t="shared" ref="N4418:N4481" si="420">IF(D4418="Hired", B4418+15, "")</f>
        <v>41782.401388888888</v>
      </c>
      <c r="O4418" t="str">
        <f>TEXT(Table1_3[[#This Row],[Interview Taken on]],"MMM")</f>
        <v>May</v>
      </c>
    </row>
    <row r="4419" spans="1:15" x14ac:dyDescent="0.25">
      <c r="A4419">
        <v>866724</v>
      </c>
      <c r="B4419" s="3">
        <v>41767.401388888888</v>
      </c>
      <c r="C4419">
        <f t="shared" si="415"/>
        <v>1</v>
      </c>
      <c r="D4419" t="s">
        <v>7</v>
      </c>
      <c r="E4419" t="s">
        <v>8</v>
      </c>
      <c r="F4419" t="s">
        <v>205</v>
      </c>
      <c r="G4419" t="s">
        <v>12</v>
      </c>
      <c r="H4419">
        <v>81111</v>
      </c>
      <c r="I4419" t="str">
        <f t="shared" si="416"/>
        <v>Morning</v>
      </c>
      <c r="J4419" t="str">
        <f t="shared" si="417"/>
        <v>Thu</v>
      </c>
      <c r="K4419" t="str">
        <f t="shared" si="418"/>
        <v>2014-05-08</v>
      </c>
      <c r="L4419" s="39">
        <f t="shared" si="419"/>
        <v>0.40138888888759539</v>
      </c>
      <c r="M4419" s="19">
        <f>COUNTIF(Table1_3[Status], "Hired") / COUNTA(Table1_3[Status])</f>
        <v>0.6552734375</v>
      </c>
      <c r="N4419" s="27">
        <f t="shared" si="420"/>
        <v>41782.401388888888</v>
      </c>
      <c r="O4419" t="str">
        <f>TEXT(Table1_3[[#This Row],[Interview Taken on]],"MMM")</f>
        <v>May</v>
      </c>
    </row>
    <row r="4420" spans="1:15" x14ac:dyDescent="0.25">
      <c r="A4420">
        <v>107624</v>
      </c>
      <c r="B4420" s="3">
        <v>41781.550000000003</v>
      </c>
      <c r="C4420">
        <f t="shared" si="415"/>
        <v>1</v>
      </c>
      <c r="D4420" t="s">
        <v>7</v>
      </c>
      <c r="E4420" t="s">
        <v>8</v>
      </c>
      <c r="F4420" t="s">
        <v>202</v>
      </c>
      <c r="G4420" t="s">
        <v>34</v>
      </c>
      <c r="H4420">
        <v>28974</v>
      </c>
      <c r="I4420" t="str">
        <f t="shared" si="416"/>
        <v>Afternoon</v>
      </c>
      <c r="J4420" t="str">
        <f t="shared" si="417"/>
        <v>Thu</v>
      </c>
      <c r="K4420" t="str">
        <f t="shared" si="418"/>
        <v>2014-05-22</v>
      </c>
      <c r="L4420" s="39">
        <f t="shared" si="419"/>
        <v>0.55000000000291038</v>
      </c>
      <c r="M4420" s="19">
        <f>COUNTIF(Table1_3[Status], "Hired") / COUNTA(Table1_3[Status])</f>
        <v>0.6552734375</v>
      </c>
      <c r="N4420" s="27">
        <f t="shared" si="420"/>
        <v>41796.550000000003</v>
      </c>
      <c r="O4420" t="str">
        <f>TEXT(Table1_3[[#This Row],[Interview Taken on]],"MMM")</f>
        <v>May</v>
      </c>
    </row>
    <row r="4421" spans="1:15" x14ac:dyDescent="0.25">
      <c r="A4421">
        <v>319905</v>
      </c>
      <c r="B4421" s="3">
        <v>41849.90902777778</v>
      </c>
      <c r="C4421">
        <f t="shared" si="415"/>
        <v>0</v>
      </c>
      <c r="D4421" t="s">
        <v>13</v>
      </c>
      <c r="E4421" t="s">
        <v>8</v>
      </c>
      <c r="F4421" t="s">
        <v>202</v>
      </c>
      <c r="G4421" t="s">
        <v>34</v>
      </c>
      <c r="H4421">
        <v>40767</v>
      </c>
      <c r="I4421" t="str">
        <f t="shared" si="416"/>
        <v>Evening</v>
      </c>
      <c r="J4421" t="str">
        <f t="shared" si="417"/>
        <v>Tue</v>
      </c>
      <c r="K4421" t="str">
        <f t="shared" si="418"/>
        <v>2014-07-29</v>
      </c>
      <c r="L4421" s="39">
        <f t="shared" si="419"/>
        <v>0.90902777777955635</v>
      </c>
      <c r="M4421" s="19">
        <f>COUNTIF(Table1_3[Status], "Hired") / COUNTA(Table1_3[Status])</f>
        <v>0.6552734375</v>
      </c>
      <c r="N4421" s="27" t="str">
        <f t="shared" si="420"/>
        <v/>
      </c>
      <c r="O4421" t="str">
        <f>TEXT(Table1_3[[#This Row],[Interview Taken on]],"MMM")</f>
        <v>Jul</v>
      </c>
    </row>
    <row r="4422" spans="1:15" x14ac:dyDescent="0.25">
      <c r="A4422">
        <v>789265</v>
      </c>
      <c r="B4422" s="3">
        <v>41863.396527777775</v>
      </c>
      <c r="C4422">
        <f t="shared" si="415"/>
        <v>1</v>
      </c>
      <c r="D4422" t="s">
        <v>7</v>
      </c>
      <c r="E4422" t="s">
        <v>8</v>
      </c>
      <c r="F4422" t="s">
        <v>205</v>
      </c>
      <c r="G4422" t="s">
        <v>12</v>
      </c>
      <c r="H4422">
        <v>6917</v>
      </c>
      <c r="I4422" t="str">
        <f t="shared" si="416"/>
        <v>Morning</v>
      </c>
      <c r="J4422" t="str">
        <f t="shared" si="417"/>
        <v>Tue</v>
      </c>
      <c r="K4422" t="str">
        <f t="shared" si="418"/>
        <v>2014-08-12</v>
      </c>
      <c r="L4422" s="39">
        <f t="shared" si="419"/>
        <v>0.39652777777519077</v>
      </c>
      <c r="M4422" s="19">
        <f>COUNTIF(Table1_3[Status], "Hired") / COUNTA(Table1_3[Status])</f>
        <v>0.6552734375</v>
      </c>
      <c r="N4422" s="27">
        <f t="shared" si="420"/>
        <v>41878.396527777775</v>
      </c>
      <c r="O4422" t="str">
        <f>TEXT(Table1_3[[#This Row],[Interview Taken on]],"MMM")</f>
        <v>Aug</v>
      </c>
    </row>
    <row r="4423" spans="1:15" x14ac:dyDescent="0.25">
      <c r="A4423">
        <v>728175</v>
      </c>
      <c r="B4423" s="3">
        <v>41863.397222222222</v>
      </c>
      <c r="C4423">
        <f t="shared" si="415"/>
        <v>1</v>
      </c>
      <c r="D4423" t="s">
        <v>7</v>
      </c>
      <c r="E4423" t="s">
        <v>11</v>
      </c>
      <c r="F4423" t="s">
        <v>205</v>
      </c>
      <c r="G4423" t="s">
        <v>12</v>
      </c>
      <c r="H4423">
        <v>95528</v>
      </c>
      <c r="I4423" t="str">
        <f t="shared" si="416"/>
        <v>Morning</v>
      </c>
      <c r="J4423" t="str">
        <f t="shared" si="417"/>
        <v>Tue</v>
      </c>
      <c r="K4423" t="str">
        <f t="shared" si="418"/>
        <v>2014-08-12</v>
      </c>
      <c r="L4423" s="39">
        <f t="shared" si="419"/>
        <v>0.39722222222189885</v>
      </c>
      <c r="M4423" s="19">
        <f>COUNTIF(Table1_3[Status], "Hired") / COUNTA(Table1_3[Status])</f>
        <v>0.6552734375</v>
      </c>
      <c r="N4423" s="27">
        <f t="shared" si="420"/>
        <v>41878.397222222222</v>
      </c>
      <c r="O4423" t="str">
        <f>TEXT(Table1_3[[#This Row],[Interview Taken on]],"MMM")</f>
        <v>Aug</v>
      </c>
    </row>
    <row r="4424" spans="1:15" x14ac:dyDescent="0.25">
      <c r="A4424">
        <v>576375</v>
      </c>
      <c r="B4424" s="3">
        <v>41869.529166666667</v>
      </c>
      <c r="C4424">
        <f t="shared" si="415"/>
        <v>1</v>
      </c>
      <c r="D4424" t="s">
        <v>7</v>
      </c>
      <c r="E4424" t="s">
        <v>8</v>
      </c>
      <c r="F4424" t="s">
        <v>205</v>
      </c>
      <c r="G4424" t="s">
        <v>18</v>
      </c>
      <c r="H4424">
        <v>35795</v>
      </c>
      <c r="I4424" t="str">
        <f t="shared" si="416"/>
        <v>Afternoon</v>
      </c>
      <c r="J4424" t="str">
        <f t="shared" si="417"/>
        <v>Mon</v>
      </c>
      <c r="K4424" t="str">
        <f t="shared" si="418"/>
        <v>2014-08-18</v>
      </c>
      <c r="L4424" s="39">
        <f t="shared" si="419"/>
        <v>0.52916666666715173</v>
      </c>
      <c r="M4424" s="19">
        <f>COUNTIF(Table1_3[Status], "Hired") / COUNTA(Table1_3[Status])</f>
        <v>0.6552734375</v>
      </c>
      <c r="N4424" s="27">
        <f t="shared" si="420"/>
        <v>41884.529166666667</v>
      </c>
      <c r="O4424" t="str">
        <f>TEXT(Table1_3[[#This Row],[Interview Taken on]],"MMM")</f>
        <v>Aug</v>
      </c>
    </row>
    <row r="4425" spans="1:15" x14ac:dyDescent="0.25">
      <c r="A4425">
        <v>716440</v>
      </c>
      <c r="B4425" s="3">
        <v>41778.314583333333</v>
      </c>
      <c r="C4425">
        <f t="shared" si="415"/>
        <v>1</v>
      </c>
      <c r="D4425" t="s">
        <v>7</v>
      </c>
      <c r="E4425" t="s">
        <v>8</v>
      </c>
      <c r="F4425" t="s">
        <v>205</v>
      </c>
      <c r="G4425" t="s">
        <v>12</v>
      </c>
      <c r="H4425">
        <v>1752</v>
      </c>
      <c r="I4425" t="str">
        <f t="shared" si="416"/>
        <v>Morning</v>
      </c>
      <c r="J4425" t="str">
        <f t="shared" si="417"/>
        <v>Mon</v>
      </c>
      <c r="K4425" t="str">
        <f t="shared" si="418"/>
        <v>2014-05-19</v>
      </c>
      <c r="L4425" s="39">
        <f t="shared" si="419"/>
        <v>0.31458333333284827</v>
      </c>
      <c r="M4425" s="19">
        <f>COUNTIF(Table1_3[Status], "Hired") / COUNTA(Table1_3[Status])</f>
        <v>0.6552734375</v>
      </c>
      <c r="N4425" s="27">
        <f t="shared" si="420"/>
        <v>41793.314583333333</v>
      </c>
      <c r="O4425" t="str">
        <f>TEXT(Table1_3[[#This Row],[Interview Taken on]],"MMM")</f>
        <v>May</v>
      </c>
    </row>
    <row r="4426" spans="1:15" x14ac:dyDescent="0.25">
      <c r="A4426">
        <v>289325</v>
      </c>
      <c r="B4426" s="3">
        <v>41778.316666666666</v>
      </c>
      <c r="C4426">
        <f t="shared" si="415"/>
        <v>1</v>
      </c>
      <c r="D4426" t="s">
        <v>7</v>
      </c>
      <c r="E4426" t="s">
        <v>11</v>
      </c>
      <c r="F4426" t="s">
        <v>205</v>
      </c>
      <c r="G4426" t="s">
        <v>12</v>
      </c>
      <c r="H4426">
        <v>21988</v>
      </c>
      <c r="I4426" t="str">
        <f t="shared" si="416"/>
        <v>Morning</v>
      </c>
      <c r="J4426" t="str">
        <f t="shared" si="417"/>
        <v>Mon</v>
      </c>
      <c r="K4426" t="str">
        <f t="shared" si="418"/>
        <v>2014-05-19</v>
      </c>
      <c r="L4426" s="39">
        <f t="shared" si="419"/>
        <v>0.31666666666569654</v>
      </c>
      <c r="M4426" s="19">
        <f>COUNTIF(Table1_3[Status], "Hired") / COUNTA(Table1_3[Status])</f>
        <v>0.6552734375</v>
      </c>
      <c r="N4426" s="27">
        <f t="shared" si="420"/>
        <v>41793.316666666666</v>
      </c>
      <c r="O4426" t="str">
        <f>TEXT(Table1_3[[#This Row],[Interview Taken on]],"MMM")</f>
        <v>May</v>
      </c>
    </row>
    <row r="4427" spans="1:15" x14ac:dyDescent="0.25">
      <c r="A4427">
        <v>856141</v>
      </c>
      <c r="B4427" s="3">
        <v>41779.397222222222</v>
      </c>
      <c r="C4427">
        <f t="shared" si="415"/>
        <v>0</v>
      </c>
      <c r="D4427" t="s">
        <v>13</v>
      </c>
      <c r="E4427" t="s">
        <v>8</v>
      </c>
      <c r="F4427" t="s">
        <v>201</v>
      </c>
      <c r="G4427" t="s">
        <v>18</v>
      </c>
      <c r="H4427">
        <v>22508</v>
      </c>
      <c r="I4427" t="str">
        <f t="shared" si="416"/>
        <v>Morning</v>
      </c>
      <c r="J4427" t="str">
        <f t="shared" si="417"/>
        <v>Tue</v>
      </c>
      <c r="K4427" t="str">
        <f t="shared" si="418"/>
        <v>2014-05-20</v>
      </c>
      <c r="L4427" s="39">
        <f t="shared" si="419"/>
        <v>0.39722222222189885</v>
      </c>
      <c r="M4427" s="19">
        <f>COUNTIF(Table1_3[Status], "Hired") / COUNTA(Table1_3[Status])</f>
        <v>0.6552734375</v>
      </c>
      <c r="N4427" s="27" t="str">
        <f t="shared" si="420"/>
        <v/>
      </c>
      <c r="O4427" t="str">
        <f>TEXT(Table1_3[[#This Row],[Interview Taken on]],"MMM")</f>
        <v>May</v>
      </c>
    </row>
    <row r="4428" spans="1:15" x14ac:dyDescent="0.25">
      <c r="A4428">
        <v>356398</v>
      </c>
      <c r="B4428" s="3">
        <v>41786.509027777778</v>
      </c>
      <c r="C4428">
        <f t="shared" si="415"/>
        <v>1</v>
      </c>
      <c r="D4428" t="s">
        <v>7</v>
      </c>
      <c r="E4428" t="s">
        <v>8</v>
      </c>
      <c r="F4428" t="s">
        <v>201</v>
      </c>
      <c r="G4428" t="s">
        <v>18</v>
      </c>
      <c r="H4428">
        <v>55254</v>
      </c>
      <c r="I4428" t="str">
        <f t="shared" si="416"/>
        <v>Afternoon</v>
      </c>
      <c r="J4428" t="str">
        <f t="shared" si="417"/>
        <v>Tue</v>
      </c>
      <c r="K4428" t="str">
        <f t="shared" si="418"/>
        <v>2014-05-27</v>
      </c>
      <c r="L4428" s="39">
        <f t="shared" si="419"/>
        <v>0.50902777777810115</v>
      </c>
      <c r="M4428" s="19">
        <f>COUNTIF(Table1_3[Status], "Hired") / COUNTA(Table1_3[Status])</f>
        <v>0.6552734375</v>
      </c>
      <c r="N4428" s="27">
        <f t="shared" si="420"/>
        <v>41801.509027777778</v>
      </c>
      <c r="O4428" t="str">
        <f>TEXT(Table1_3[[#This Row],[Interview Taken on]],"MMM")</f>
        <v>May</v>
      </c>
    </row>
    <row r="4429" spans="1:15" x14ac:dyDescent="0.25">
      <c r="A4429">
        <v>948977</v>
      </c>
      <c r="B4429" s="3">
        <v>41789.786111111112</v>
      </c>
      <c r="C4429">
        <f t="shared" si="415"/>
        <v>1</v>
      </c>
      <c r="D4429" t="s">
        <v>7</v>
      </c>
      <c r="E4429" t="s">
        <v>11</v>
      </c>
      <c r="F4429" t="s">
        <v>201</v>
      </c>
      <c r="G4429" t="s">
        <v>18</v>
      </c>
      <c r="H4429">
        <v>13302</v>
      </c>
      <c r="I4429" t="str">
        <f t="shared" si="416"/>
        <v>Evening</v>
      </c>
      <c r="J4429" t="str">
        <f t="shared" si="417"/>
        <v>Fri</v>
      </c>
      <c r="K4429" t="str">
        <f t="shared" si="418"/>
        <v>2014-05-30</v>
      </c>
      <c r="L4429" s="39">
        <f t="shared" si="419"/>
        <v>0.78611111111240461</v>
      </c>
      <c r="M4429" s="19">
        <f>COUNTIF(Table1_3[Status], "Hired") / COUNTA(Table1_3[Status])</f>
        <v>0.6552734375</v>
      </c>
      <c r="N4429" s="27">
        <f t="shared" si="420"/>
        <v>41804.786111111112</v>
      </c>
      <c r="O4429" t="str">
        <f>TEXT(Table1_3[[#This Row],[Interview Taken on]],"MMM")</f>
        <v>May</v>
      </c>
    </row>
    <row r="4430" spans="1:15" x14ac:dyDescent="0.25">
      <c r="A4430">
        <v>446111</v>
      </c>
      <c r="B4430" s="3">
        <v>41787.397916666669</v>
      </c>
      <c r="C4430">
        <f t="shared" si="415"/>
        <v>1</v>
      </c>
      <c r="D4430" t="s">
        <v>7</v>
      </c>
      <c r="E4430" t="s">
        <v>8</v>
      </c>
      <c r="F4430" t="s">
        <v>201</v>
      </c>
      <c r="G4430" t="s">
        <v>12</v>
      </c>
      <c r="H4430">
        <v>46261</v>
      </c>
      <c r="I4430" t="str">
        <f t="shared" si="416"/>
        <v>Morning</v>
      </c>
      <c r="J4430" t="str">
        <f t="shared" si="417"/>
        <v>Wed</v>
      </c>
      <c r="K4430" t="str">
        <f t="shared" si="418"/>
        <v>2014-05-28</v>
      </c>
      <c r="L4430" s="39">
        <f t="shared" si="419"/>
        <v>0.39791666666860692</v>
      </c>
      <c r="M4430" s="19">
        <f>COUNTIF(Table1_3[Status], "Hired") / COUNTA(Table1_3[Status])</f>
        <v>0.6552734375</v>
      </c>
      <c r="N4430" s="27">
        <f t="shared" si="420"/>
        <v>41802.397916666669</v>
      </c>
      <c r="O4430" t="str">
        <f>TEXT(Table1_3[[#This Row],[Interview Taken on]],"MMM")</f>
        <v>May</v>
      </c>
    </row>
    <row r="4431" spans="1:15" x14ac:dyDescent="0.25">
      <c r="A4431">
        <v>661687</v>
      </c>
      <c r="B4431" s="3">
        <v>41794.575694444444</v>
      </c>
      <c r="C4431">
        <f t="shared" si="415"/>
        <v>1</v>
      </c>
      <c r="D4431" t="s">
        <v>7</v>
      </c>
      <c r="E4431" t="s">
        <v>11</v>
      </c>
      <c r="F4431" t="s">
        <v>201</v>
      </c>
      <c r="G4431" t="s">
        <v>12</v>
      </c>
      <c r="H4431">
        <v>62921</v>
      </c>
      <c r="I4431" t="str">
        <f t="shared" si="416"/>
        <v>Afternoon</v>
      </c>
      <c r="J4431" t="str">
        <f t="shared" si="417"/>
        <v>Wed</v>
      </c>
      <c r="K4431" t="str">
        <f t="shared" si="418"/>
        <v>2014-06-04</v>
      </c>
      <c r="L4431" s="39">
        <f t="shared" si="419"/>
        <v>0.57569444444379769</v>
      </c>
      <c r="M4431" s="19">
        <f>COUNTIF(Table1_3[Status], "Hired") / COUNTA(Table1_3[Status])</f>
        <v>0.6552734375</v>
      </c>
      <c r="N4431" s="27">
        <f t="shared" si="420"/>
        <v>41809.575694444444</v>
      </c>
      <c r="O4431" t="str">
        <f>TEXT(Table1_3[[#This Row],[Interview Taken on]],"MMM")</f>
        <v>Jun</v>
      </c>
    </row>
    <row r="4432" spans="1:15" x14ac:dyDescent="0.25">
      <c r="A4432">
        <v>462821</v>
      </c>
      <c r="B4432" s="3">
        <v>41794.575694444444</v>
      </c>
      <c r="C4432">
        <f t="shared" si="415"/>
        <v>1</v>
      </c>
      <c r="D4432" t="s">
        <v>7</v>
      </c>
      <c r="E4432" t="s">
        <v>38</v>
      </c>
      <c r="F4432" t="s">
        <v>201</v>
      </c>
      <c r="G4432" t="s">
        <v>12</v>
      </c>
      <c r="H4432">
        <v>77888</v>
      </c>
      <c r="I4432" t="str">
        <f t="shared" si="416"/>
        <v>Afternoon</v>
      </c>
      <c r="J4432" t="str">
        <f t="shared" si="417"/>
        <v>Wed</v>
      </c>
      <c r="K4432" t="str">
        <f t="shared" si="418"/>
        <v>2014-06-04</v>
      </c>
      <c r="L4432" s="39">
        <f t="shared" si="419"/>
        <v>0.57569444444379769</v>
      </c>
      <c r="M4432" s="19">
        <f>COUNTIF(Table1_3[Status], "Hired") / COUNTA(Table1_3[Status])</f>
        <v>0.6552734375</v>
      </c>
      <c r="N4432" s="27">
        <f t="shared" si="420"/>
        <v>41809.575694444444</v>
      </c>
      <c r="O4432" t="str">
        <f>TEXT(Table1_3[[#This Row],[Interview Taken on]],"MMM")</f>
        <v>Jun</v>
      </c>
    </row>
    <row r="4433" spans="1:15" x14ac:dyDescent="0.25">
      <c r="A4433">
        <v>385084</v>
      </c>
      <c r="B4433" s="3">
        <v>41845.5625</v>
      </c>
      <c r="C4433">
        <f t="shared" si="415"/>
        <v>1</v>
      </c>
      <c r="D4433" t="s">
        <v>7</v>
      </c>
      <c r="E4433" t="s">
        <v>8</v>
      </c>
      <c r="F4433" t="s">
        <v>205</v>
      </c>
      <c r="G4433" t="s">
        <v>18</v>
      </c>
      <c r="H4433">
        <v>44649</v>
      </c>
      <c r="I4433" t="str">
        <f t="shared" si="416"/>
        <v>Afternoon</v>
      </c>
      <c r="J4433" t="str">
        <f t="shared" si="417"/>
        <v>Fri</v>
      </c>
      <c r="K4433" t="str">
        <f t="shared" si="418"/>
        <v>2014-07-25</v>
      </c>
      <c r="L4433" s="39">
        <f t="shared" si="419"/>
        <v>0.5625</v>
      </c>
      <c r="M4433" s="19">
        <f>COUNTIF(Table1_3[Status], "Hired") / COUNTA(Table1_3[Status])</f>
        <v>0.6552734375</v>
      </c>
      <c r="N4433" s="27">
        <f t="shared" si="420"/>
        <v>41860.5625</v>
      </c>
      <c r="O4433" t="str">
        <f>TEXT(Table1_3[[#This Row],[Interview Taken on]],"MMM")</f>
        <v>Jul</v>
      </c>
    </row>
    <row r="4434" spans="1:15" x14ac:dyDescent="0.25">
      <c r="A4434">
        <v>839429</v>
      </c>
      <c r="B4434" s="3">
        <v>41787.396527777775</v>
      </c>
      <c r="C4434">
        <f t="shared" si="415"/>
        <v>0</v>
      </c>
      <c r="D4434" t="s">
        <v>13</v>
      </c>
      <c r="E4434" t="s">
        <v>8</v>
      </c>
      <c r="F4434" t="s">
        <v>201</v>
      </c>
      <c r="G4434" t="s">
        <v>12</v>
      </c>
      <c r="H4434">
        <v>13382</v>
      </c>
      <c r="I4434" t="str">
        <f t="shared" si="416"/>
        <v>Morning</v>
      </c>
      <c r="J4434" t="str">
        <f t="shared" si="417"/>
        <v>Wed</v>
      </c>
      <c r="K4434" t="str">
        <f t="shared" si="418"/>
        <v>2014-05-28</v>
      </c>
      <c r="L4434" s="39">
        <f t="shared" si="419"/>
        <v>0.39652777777519077</v>
      </c>
      <c r="M4434" s="19">
        <f>COUNTIF(Table1_3[Status], "Hired") / COUNTA(Table1_3[Status])</f>
        <v>0.6552734375</v>
      </c>
      <c r="N4434" s="27" t="str">
        <f t="shared" si="420"/>
        <v/>
      </c>
      <c r="O4434" t="str">
        <f>TEXT(Table1_3[[#This Row],[Interview Taken on]],"MMM")</f>
        <v>May</v>
      </c>
    </row>
    <row r="4435" spans="1:15" x14ac:dyDescent="0.25">
      <c r="A4435">
        <v>648497</v>
      </c>
      <c r="B4435" s="3">
        <v>41799.337500000001</v>
      </c>
      <c r="C4435">
        <f t="shared" si="415"/>
        <v>1</v>
      </c>
      <c r="D4435" t="s">
        <v>7</v>
      </c>
      <c r="E4435" t="s">
        <v>8</v>
      </c>
      <c r="F4435" t="s">
        <v>201</v>
      </c>
      <c r="G4435" t="s">
        <v>12</v>
      </c>
      <c r="H4435">
        <v>91868</v>
      </c>
      <c r="I4435" t="str">
        <f t="shared" si="416"/>
        <v>Morning</v>
      </c>
      <c r="J4435" t="str">
        <f t="shared" si="417"/>
        <v>Mon</v>
      </c>
      <c r="K4435" t="str">
        <f t="shared" si="418"/>
        <v>2014-06-09</v>
      </c>
      <c r="L4435" s="39">
        <f t="shared" si="419"/>
        <v>0.33750000000145519</v>
      </c>
      <c r="M4435" s="19">
        <f>COUNTIF(Table1_3[Status], "Hired") / COUNTA(Table1_3[Status])</f>
        <v>0.6552734375</v>
      </c>
      <c r="N4435" s="27">
        <f t="shared" si="420"/>
        <v>41814.337500000001</v>
      </c>
      <c r="O4435" t="str">
        <f>TEXT(Table1_3[[#This Row],[Interview Taken on]],"MMM")</f>
        <v>Jun</v>
      </c>
    </row>
    <row r="4436" spans="1:15" x14ac:dyDescent="0.25">
      <c r="A4436">
        <v>782375</v>
      </c>
      <c r="B4436" s="3">
        <v>41807.531944444447</v>
      </c>
      <c r="C4436">
        <f t="shared" si="415"/>
        <v>1</v>
      </c>
      <c r="D4436" t="s">
        <v>7</v>
      </c>
      <c r="E4436" t="s">
        <v>8</v>
      </c>
      <c r="F4436" t="s">
        <v>201</v>
      </c>
      <c r="G4436" t="s">
        <v>12</v>
      </c>
      <c r="H4436">
        <v>29213</v>
      </c>
      <c r="I4436" t="str">
        <f t="shared" si="416"/>
        <v>Afternoon</v>
      </c>
      <c r="J4436" t="str">
        <f t="shared" si="417"/>
        <v>Tue</v>
      </c>
      <c r="K4436" t="str">
        <f t="shared" si="418"/>
        <v>2014-06-17</v>
      </c>
      <c r="L4436" s="39">
        <f t="shared" si="419"/>
        <v>0.53194444444670808</v>
      </c>
      <c r="M4436" s="19">
        <f>COUNTIF(Table1_3[Status], "Hired") / COUNTA(Table1_3[Status])</f>
        <v>0.6552734375</v>
      </c>
      <c r="N4436" s="27">
        <f t="shared" si="420"/>
        <v>41822.531944444447</v>
      </c>
      <c r="O4436" t="str">
        <f>TEXT(Table1_3[[#This Row],[Interview Taken on]],"MMM")</f>
        <v>Jun</v>
      </c>
    </row>
    <row r="4437" spans="1:15" x14ac:dyDescent="0.25">
      <c r="A4437">
        <v>635222</v>
      </c>
      <c r="B4437" s="3">
        <v>41807.532638888886</v>
      </c>
      <c r="C4437">
        <f t="shared" si="415"/>
        <v>0</v>
      </c>
      <c r="D4437" t="s">
        <v>13</v>
      </c>
      <c r="E4437" t="s">
        <v>8</v>
      </c>
      <c r="F4437" t="s">
        <v>201</v>
      </c>
      <c r="G4437" t="s">
        <v>12</v>
      </c>
      <c r="H4437">
        <v>44465</v>
      </c>
      <c r="I4437" t="str">
        <f t="shared" si="416"/>
        <v>Afternoon</v>
      </c>
      <c r="J4437" t="str">
        <f t="shared" si="417"/>
        <v>Tue</v>
      </c>
      <c r="K4437" t="str">
        <f t="shared" si="418"/>
        <v>2014-06-17</v>
      </c>
      <c r="L4437" s="39">
        <f t="shared" si="419"/>
        <v>0.53263888888614019</v>
      </c>
      <c r="M4437" s="19">
        <f>COUNTIF(Table1_3[Status], "Hired") / COUNTA(Table1_3[Status])</f>
        <v>0.6552734375</v>
      </c>
      <c r="N4437" s="27" t="str">
        <f t="shared" si="420"/>
        <v/>
      </c>
      <c r="O4437" t="str">
        <f>TEXT(Table1_3[[#This Row],[Interview Taken on]],"MMM")</f>
        <v>Jun</v>
      </c>
    </row>
    <row r="4438" spans="1:15" x14ac:dyDescent="0.25">
      <c r="A4438">
        <v>497576</v>
      </c>
      <c r="B4438" s="3">
        <v>41807.532638888886</v>
      </c>
      <c r="C4438">
        <f t="shared" si="415"/>
        <v>1</v>
      </c>
      <c r="D4438" t="s">
        <v>7</v>
      </c>
      <c r="E4438" t="s">
        <v>8</v>
      </c>
      <c r="F4438" t="s">
        <v>201</v>
      </c>
      <c r="G4438" t="s">
        <v>12</v>
      </c>
      <c r="H4438">
        <v>57523</v>
      </c>
      <c r="I4438" t="str">
        <f t="shared" si="416"/>
        <v>Afternoon</v>
      </c>
      <c r="J4438" t="str">
        <f t="shared" si="417"/>
        <v>Tue</v>
      </c>
      <c r="K4438" t="str">
        <f t="shared" si="418"/>
        <v>2014-06-17</v>
      </c>
      <c r="L4438" s="39">
        <f t="shared" si="419"/>
        <v>0.53263888888614019</v>
      </c>
      <c r="M4438" s="19">
        <f>COUNTIF(Table1_3[Status], "Hired") / COUNTA(Table1_3[Status])</f>
        <v>0.6552734375</v>
      </c>
      <c r="N4438" s="27">
        <f t="shared" si="420"/>
        <v>41822.532638888886</v>
      </c>
      <c r="O4438" t="str">
        <f>TEXT(Table1_3[[#This Row],[Interview Taken on]],"MMM")</f>
        <v>Jun</v>
      </c>
    </row>
    <row r="4439" spans="1:15" x14ac:dyDescent="0.25">
      <c r="A4439">
        <v>909684</v>
      </c>
      <c r="B4439" s="3">
        <v>41807.533333333333</v>
      </c>
      <c r="C4439">
        <f t="shared" si="415"/>
        <v>1</v>
      </c>
      <c r="D4439" t="s">
        <v>7</v>
      </c>
      <c r="E4439" t="s">
        <v>8</v>
      </c>
      <c r="F4439" t="s">
        <v>201</v>
      </c>
      <c r="G4439" t="s">
        <v>12</v>
      </c>
      <c r="H4439">
        <v>8728</v>
      </c>
      <c r="I4439" t="str">
        <f t="shared" si="416"/>
        <v>Afternoon</v>
      </c>
      <c r="J4439" t="str">
        <f t="shared" si="417"/>
        <v>Tue</v>
      </c>
      <c r="K4439" t="str">
        <f t="shared" si="418"/>
        <v>2014-06-17</v>
      </c>
      <c r="L4439" s="39">
        <f t="shared" si="419"/>
        <v>0.53333333333284827</v>
      </c>
      <c r="M4439" s="19">
        <f>COUNTIF(Table1_3[Status], "Hired") / COUNTA(Table1_3[Status])</f>
        <v>0.6552734375</v>
      </c>
      <c r="N4439" s="27">
        <f t="shared" si="420"/>
        <v>41822.533333333333</v>
      </c>
      <c r="O4439" t="str">
        <f>TEXT(Table1_3[[#This Row],[Interview Taken on]],"MMM")</f>
        <v>Jun</v>
      </c>
    </row>
    <row r="4440" spans="1:15" x14ac:dyDescent="0.25">
      <c r="A4440">
        <v>639524</v>
      </c>
      <c r="B4440" s="3">
        <v>41807.531944444447</v>
      </c>
      <c r="C4440">
        <f t="shared" si="415"/>
        <v>0</v>
      </c>
      <c r="D4440" t="s">
        <v>13</v>
      </c>
      <c r="E4440" t="s">
        <v>11</v>
      </c>
      <c r="F4440" t="s">
        <v>201</v>
      </c>
      <c r="G4440" t="s">
        <v>12</v>
      </c>
      <c r="H4440">
        <v>3191</v>
      </c>
      <c r="I4440" t="str">
        <f t="shared" si="416"/>
        <v>Afternoon</v>
      </c>
      <c r="J4440" t="str">
        <f t="shared" si="417"/>
        <v>Tue</v>
      </c>
      <c r="K4440" t="str">
        <f t="shared" si="418"/>
        <v>2014-06-17</v>
      </c>
      <c r="L4440" s="39">
        <f t="shared" si="419"/>
        <v>0.53194444444670808</v>
      </c>
      <c r="M4440" s="19">
        <f>COUNTIF(Table1_3[Status], "Hired") / COUNTA(Table1_3[Status])</f>
        <v>0.6552734375</v>
      </c>
      <c r="N4440" s="27" t="str">
        <f t="shared" si="420"/>
        <v/>
      </c>
      <c r="O4440" t="str">
        <f>TEXT(Table1_3[[#This Row],[Interview Taken on]],"MMM")</f>
        <v>Jun</v>
      </c>
    </row>
    <row r="4441" spans="1:15" x14ac:dyDescent="0.25">
      <c r="A4441">
        <v>387477</v>
      </c>
      <c r="B4441" s="3">
        <v>41807.533333333333</v>
      </c>
      <c r="C4441">
        <f t="shared" si="415"/>
        <v>1</v>
      </c>
      <c r="D4441" t="s">
        <v>7</v>
      </c>
      <c r="E4441" t="s">
        <v>11</v>
      </c>
      <c r="F4441" t="s">
        <v>201</v>
      </c>
      <c r="G4441" t="s">
        <v>12</v>
      </c>
      <c r="H4441">
        <v>53615</v>
      </c>
      <c r="I4441" t="str">
        <f t="shared" si="416"/>
        <v>Afternoon</v>
      </c>
      <c r="J4441" t="str">
        <f t="shared" si="417"/>
        <v>Tue</v>
      </c>
      <c r="K4441" t="str">
        <f t="shared" si="418"/>
        <v>2014-06-17</v>
      </c>
      <c r="L4441" s="39">
        <f t="shared" si="419"/>
        <v>0.53333333333284827</v>
      </c>
      <c r="M4441" s="19">
        <f>COUNTIF(Table1_3[Status], "Hired") / COUNTA(Table1_3[Status])</f>
        <v>0.6552734375</v>
      </c>
      <c r="N4441" s="27">
        <f t="shared" si="420"/>
        <v>41822.533333333333</v>
      </c>
      <c r="O4441" t="str">
        <f>TEXT(Table1_3[[#This Row],[Interview Taken on]],"MMM")</f>
        <v>Jun</v>
      </c>
    </row>
    <row r="4442" spans="1:15" x14ac:dyDescent="0.25">
      <c r="A4442">
        <v>972508</v>
      </c>
      <c r="B4442" s="3">
        <v>41830.661111111112</v>
      </c>
      <c r="C4442">
        <f t="shared" si="415"/>
        <v>1</v>
      </c>
      <c r="D4442" t="s">
        <v>7</v>
      </c>
      <c r="E4442" t="s">
        <v>11</v>
      </c>
      <c r="F4442" t="s">
        <v>200</v>
      </c>
      <c r="G4442" t="s">
        <v>12</v>
      </c>
      <c r="H4442">
        <v>7527</v>
      </c>
      <c r="I4442" t="str">
        <f t="shared" si="416"/>
        <v>Afternoon</v>
      </c>
      <c r="J4442" t="str">
        <f t="shared" si="417"/>
        <v>Thu</v>
      </c>
      <c r="K4442" t="str">
        <f t="shared" si="418"/>
        <v>2014-07-10</v>
      </c>
      <c r="L4442" s="39">
        <f t="shared" si="419"/>
        <v>0.66111111111240461</v>
      </c>
      <c r="M4442" s="19">
        <f>COUNTIF(Table1_3[Status], "Hired") / COUNTA(Table1_3[Status])</f>
        <v>0.6552734375</v>
      </c>
      <c r="N4442" s="27">
        <f t="shared" si="420"/>
        <v>41845.661111111112</v>
      </c>
      <c r="O4442" t="str">
        <f>TEXT(Table1_3[[#This Row],[Interview Taken on]],"MMM")</f>
        <v>Jul</v>
      </c>
    </row>
    <row r="4443" spans="1:15" x14ac:dyDescent="0.25">
      <c r="A4443">
        <v>258904</v>
      </c>
      <c r="B4443" s="3">
        <v>41830.661805555559</v>
      </c>
      <c r="C4443">
        <f t="shared" si="415"/>
        <v>0</v>
      </c>
      <c r="D4443" t="s">
        <v>13</v>
      </c>
      <c r="E4443" t="s">
        <v>8</v>
      </c>
      <c r="F4443" t="s">
        <v>200</v>
      </c>
      <c r="G4443" t="s">
        <v>12</v>
      </c>
      <c r="H4443">
        <v>11276</v>
      </c>
      <c r="I4443" t="str">
        <f t="shared" si="416"/>
        <v>Afternoon</v>
      </c>
      <c r="J4443" t="str">
        <f t="shared" si="417"/>
        <v>Thu</v>
      </c>
      <c r="K4443" t="str">
        <f t="shared" si="418"/>
        <v>2014-07-10</v>
      </c>
      <c r="L4443" s="39">
        <f t="shared" si="419"/>
        <v>0.66180555555911269</v>
      </c>
      <c r="M4443" s="19">
        <f>COUNTIF(Table1_3[Status], "Hired") / COUNTA(Table1_3[Status])</f>
        <v>0.6552734375</v>
      </c>
      <c r="N4443" s="27" t="str">
        <f t="shared" si="420"/>
        <v/>
      </c>
      <c r="O4443" t="str">
        <f>TEXT(Table1_3[[#This Row],[Interview Taken on]],"MMM")</f>
        <v>Jul</v>
      </c>
    </row>
    <row r="4444" spans="1:15" x14ac:dyDescent="0.25">
      <c r="A4444">
        <v>779639</v>
      </c>
      <c r="B4444" s="3">
        <v>41774.817361111112</v>
      </c>
      <c r="C4444">
        <f t="shared" si="415"/>
        <v>1</v>
      </c>
      <c r="D4444" t="s">
        <v>7</v>
      </c>
      <c r="E4444" t="s">
        <v>11</v>
      </c>
      <c r="F4444" t="s">
        <v>201</v>
      </c>
      <c r="G4444" t="s">
        <v>12</v>
      </c>
      <c r="H4444">
        <v>68294</v>
      </c>
      <c r="I4444" t="str">
        <f t="shared" si="416"/>
        <v>Evening</v>
      </c>
      <c r="J4444" t="str">
        <f t="shared" si="417"/>
        <v>Thu</v>
      </c>
      <c r="K4444" t="str">
        <f t="shared" si="418"/>
        <v>2014-05-15</v>
      </c>
      <c r="L4444" s="39">
        <f t="shared" si="419"/>
        <v>0.81736111111240461</v>
      </c>
      <c r="M4444" s="19">
        <f>COUNTIF(Table1_3[Status], "Hired") / COUNTA(Table1_3[Status])</f>
        <v>0.6552734375</v>
      </c>
      <c r="N4444" s="27">
        <f t="shared" si="420"/>
        <v>41789.817361111112</v>
      </c>
      <c r="O4444" t="str">
        <f>TEXT(Table1_3[[#This Row],[Interview Taken on]],"MMM")</f>
        <v>May</v>
      </c>
    </row>
    <row r="4445" spans="1:15" x14ac:dyDescent="0.25">
      <c r="A4445">
        <v>887127</v>
      </c>
      <c r="B4445" s="3">
        <v>41771.356249999997</v>
      </c>
      <c r="C4445">
        <f t="shared" si="415"/>
        <v>1</v>
      </c>
      <c r="D4445" t="s">
        <v>7</v>
      </c>
      <c r="E4445" t="s">
        <v>11</v>
      </c>
      <c r="F4445" t="s">
        <v>201</v>
      </c>
      <c r="G4445" t="s">
        <v>12</v>
      </c>
      <c r="H4445">
        <v>30614</v>
      </c>
      <c r="I4445" t="str">
        <f t="shared" si="416"/>
        <v>Morning</v>
      </c>
      <c r="J4445" t="str">
        <f t="shared" si="417"/>
        <v>Mon</v>
      </c>
      <c r="K4445" t="str">
        <f t="shared" si="418"/>
        <v>2014-05-12</v>
      </c>
      <c r="L4445" s="39">
        <f t="shared" si="419"/>
        <v>0.35624999999708962</v>
      </c>
      <c r="M4445" s="19">
        <f>COUNTIF(Table1_3[Status], "Hired") / COUNTA(Table1_3[Status])</f>
        <v>0.6552734375</v>
      </c>
      <c r="N4445" s="27">
        <f t="shared" si="420"/>
        <v>41786.356249999997</v>
      </c>
      <c r="O4445" t="str">
        <f>TEXT(Table1_3[[#This Row],[Interview Taken on]],"MMM")</f>
        <v>May</v>
      </c>
    </row>
    <row r="4446" spans="1:15" x14ac:dyDescent="0.25">
      <c r="A4446">
        <v>29295</v>
      </c>
      <c r="B4446" s="3">
        <v>41771.359027777777</v>
      </c>
      <c r="C4446">
        <f t="shared" si="415"/>
        <v>1</v>
      </c>
      <c r="D4446" t="s">
        <v>7</v>
      </c>
      <c r="E4446" t="s">
        <v>8</v>
      </c>
      <c r="F4446" t="s">
        <v>201</v>
      </c>
      <c r="G4446" t="s">
        <v>12</v>
      </c>
      <c r="H4446">
        <v>41964</v>
      </c>
      <c r="I4446" t="str">
        <f t="shared" si="416"/>
        <v>Morning</v>
      </c>
      <c r="J4446" t="str">
        <f t="shared" si="417"/>
        <v>Mon</v>
      </c>
      <c r="K4446" t="str">
        <f t="shared" si="418"/>
        <v>2014-05-12</v>
      </c>
      <c r="L4446" s="39">
        <f t="shared" si="419"/>
        <v>0.35902777777664596</v>
      </c>
      <c r="M4446" s="19">
        <f>COUNTIF(Table1_3[Status], "Hired") / COUNTA(Table1_3[Status])</f>
        <v>0.6552734375</v>
      </c>
      <c r="N4446" s="27">
        <f t="shared" si="420"/>
        <v>41786.359027777777</v>
      </c>
      <c r="O4446" t="str">
        <f>TEXT(Table1_3[[#This Row],[Interview Taken on]],"MMM")</f>
        <v>May</v>
      </c>
    </row>
    <row r="4447" spans="1:15" x14ac:dyDescent="0.25">
      <c r="A4447">
        <v>855241</v>
      </c>
      <c r="B4447" s="3">
        <v>41771.355555555558</v>
      </c>
      <c r="C4447">
        <f t="shared" si="415"/>
        <v>1</v>
      </c>
      <c r="D4447" t="s">
        <v>7</v>
      </c>
      <c r="E4447" t="s">
        <v>38</v>
      </c>
      <c r="F4447" t="s">
        <v>201</v>
      </c>
      <c r="G4447" t="s">
        <v>12</v>
      </c>
      <c r="H4447">
        <v>45191</v>
      </c>
      <c r="I4447" t="str">
        <f t="shared" si="416"/>
        <v>Morning</v>
      </c>
      <c r="J4447" t="str">
        <f t="shared" si="417"/>
        <v>Mon</v>
      </c>
      <c r="K4447" t="str">
        <f t="shared" si="418"/>
        <v>2014-05-12</v>
      </c>
      <c r="L4447" s="39">
        <f t="shared" si="419"/>
        <v>0.3555555555576575</v>
      </c>
      <c r="M4447" s="19">
        <f>COUNTIF(Table1_3[Status], "Hired") / COUNTA(Table1_3[Status])</f>
        <v>0.6552734375</v>
      </c>
      <c r="N4447" s="27">
        <f t="shared" si="420"/>
        <v>41786.355555555558</v>
      </c>
      <c r="O4447" t="str">
        <f>TEXT(Table1_3[[#This Row],[Interview Taken on]],"MMM")</f>
        <v>May</v>
      </c>
    </row>
    <row r="4448" spans="1:15" x14ac:dyDescent="0.25">
      <c r="A4448">
        <v>271089</v>
      </c>
      <c r="B4448" s="3">
        <v>41771.384027777778</v>
      </c>
      <c r="C4448">
        <f t="shared" si="415"/>
        <v>0</v>
      </c>
      <c r="D4448" t="s">
        <v>13</v>
      </c>
      <c r="E4448" t="s">
        <v>8</v>
      </c>
      <c r="F4448" t="s">
        <v>201</v>
      </c>
      <c r="G4448" t="s">
        <v>12</v>
      </c>
      <c r="H4448">
        <v>96041</v>
      </c>
      <c r="I4448" t="str">
        <f t="shared" si="416"/>
        <v>Morning</v>
      </c>
      <c r="J4448" t="str">
        <f t="shared" si="417"/>
        <v>Mon</v>
      </c>
      <c r="K4448" t="str">
        <f t="shared" si="418"/>
        <v>2014-05-12</v>
      </c>
      <c r="L4448" s="39">
        <f t="shared" si="419"/>
        <v>0.38402777777810115</v>
      </c>
      <c r="M4448" s="19">
        <f>COUNTIF(Table1_3[Status], "Hired") / COUNTA(Table1_3[Status])</f>
        <v>0.6552734375</v>
      </c>
      <c r="N4448" s="27" t="str">
        <f t="shared" si="420"/>
        <v/>
      </c>
      <c r="O4448" t="str">
        <f>TEXT(Table1_3[[#This Row],[Interview Taken on]],"MMM")</f>
        <v>May</v>
      </c>
    </row>
    <row r="4449" spans="1:15" x14ac:dyDescent="0.25">
      <c r="A4449">
        <v>809236</v>
      </c>
      <c r="B4449" s="3">
        <v>41781.397222222222</v>
      </c>
      <c r="C4449">
        <f t="shared" si="415"/>
        <v>1</v>
      </c>
      <c r="D4449" t="s">
        <v>7</v>
      </c>
      <c r="E4449" t="s">
        <v>8</v>
      </c>
      <c r="F4449" t="s">
        <v>201</v>
      </c>
      <c r="G4449" t="s">
        <v>12</v>
      </c>
      <c r="H4449">
        <v>14605</v>
      </c>
      <c r="I4449" t="str">
        <f t="shared" si="416"/>
        <v>Morning</v>
      </c>
      <c r="J4449" t="str">
        <f t="shared" si="417"/>
        <v>Thu</v>
      </c>
      <c r="K4449" t="str">
        <f t="shared" si="418"/>
        <v>2014-05-22</v>
      </c>
      <c r="L4449" s="39">
        <f t="shared" si="419"/>
        <v>0.39722222222189885</v>
      </c>
      <c r="M4449" s="19">
        <f>COUNTIF(Table1_3[Status], "Hired") / COUNTA(Table1_3[Status])</f>
        <v>0.6552734375</v>
      </c>
      <c r="N4449" s="27">
        <f t="shared" si="420"/>
        <v>41796.397222222222</v>
      </c>
      <c r="O4449" t="str">
        <f>TEXT(Table1_3[[#This Row],[Interview Taken on]],"MMM")</f>
        <v>May</v>
      </c>
    </row>
    <row r="4450" spans="1:15" x14ac:dyDescent="0.25">
      <c r="A4450">
        <v>378743</v>
      </c>
      <c r="B4450" s="3">
        <v>41788.760416666664</v>
      </c>
      <c r="C4450">
        <f t="shared" si="415"/>
        <v>0</v>
      </c>
      <c r="D4450" t="s">
        <v>13</v>
      </c>
      <c r="E4450" t="s">
        <v>8</v>
      </c>
      <c r="F4450" t="s">
        <v>201</v>
      </c>
      <c r="G4450" t="s">
        <v>12</v>
      </c>
      <c r="H4450">
        <v>27190</v>
      </c>
      <c r="I4450" t="str">
        <f t="shared" si="416"/>
        <v>Evening</v>
      </c>
      <c r="J4450" t="str">
        <f t="shared" si="417"/>
        <v>Thu</v>
      </c>
      <c r="K4450" t="str">
        <f t="shared" si="418"/>
        <v>2014-05-29</v>
      </c>
      <c r="L4450" s="39">
        <f t="shared" si="419"/>
        <v>0.76041666666424135</v>
      </c>
      <c r="M4450" s="19">
        <f>COUNTIF(Table1_3[Status], "Hired") / COUNTA(Table1_3[Status])</f>
        <v>0.6552734375</v>
      </c>
      <c r="N4450" s="27" t="str">
        <f t="shared" si="420"/>
        <v/>
      </c>
      <c r="O4450" t="str">
        <f>TEXT(Table1_3[[#This Row],[Interview Taken on]],"MMM")</f>
        <v>May</v>
      </c>
    </row>
    <row r="4451" spans="1:15" x14ac:dyDescent="0.25">
      <c r="A4451">
        <v>54723</v>
      </c>
      <c r="B4451" s="3">
        <v>41788.9</v>
      </c>
      <c r="C4451">
        <f t="shared" si="415"/>
        <v>1</v>
      </c>
      <c r="D4451" t="s">
        <v>7</v>
      </c>
      <c r="E4451" t="s">
        <v>11</v>
      </c>
      <c r="F4451" t="s">
        <v>201</v>
      </c>
      <c r="G4451" t="s">
        <v>12</v>
      </c>
      <c r="H4451">
        <v>2860</v>
      </c>
      <c r="I4451" t="str">
        <f t="shared" si="416"/>
        <v>Evening</v>
      </c>
      <c r="J4451" t="str">
        <f t="shared" si="417"/>
        <v>Thu</v>
      </c>
      <c r="K4451" t="str">
        <f t="shared" si="418"/>
        <v>2014-05-29</v>
      </c>
      <c r="L4451" s="39">
        <f t="shared" si="419"/>
        <v>0.90000000000145519</v>
      </c>
      <c r="M4451" s="19">
        <f>COUNTIF(Table1_3[Status], "Hired") / COUNTA(Table1_3[Status])</f>
        <v>0.6552734375</v>
      </c>
      <c r="N4451" s="27">
        <f t="shared" si="420"/>
        <v>41803.9</v>
      </c>
      <c r="O4451" t="str">
        <f>TEXT(Table1_3[[#This Row],[Interview Taken on]],"MMM")</f>
        <v>May</v>
      </c>
    </row>
    <row r="4452" spans="1:15" x14ac:dyDescent="0.25">
      <c r="A4452">
        <v>95496</v>
      </c>
      <c r="B4452" s="3">
        <v>41788.904166666667</v>
      </c>
      <c r="C4452">
        <f t="shared" si="415"/>
        <v>1</v>
      </c>
      <c r="D4452" t="s">
        <v>7</v>
      </c>
      <c r="E4452" t="s">
        <v>8</v>
      </c>
      <c r="F4452" t="s">
        <v>201</v>
      </c>
      <c r="G4452" t="s">
        <v>12</v>
      </c>
      <c r="H4452">
        <v>24782</v>
      </c>
      <c r="I4452" t="str">
        <f t="shared" si="416"/>
        <v>Evening</v>
      </c>
      <c r="J4452" t="str">
        <f t="shared" si="417"/>
        <v>Thu</v>
      </c>
      <c r="K4452" t="str">
        <f t="shared" si="418"/>
        <v>2014-05-29</v>
      </c>
      <c r="L4452" s="39">
        <f t="shared" si="419"/>
        <v>0.90416666666715173</v>
      </c>
      <c r="M4452" s="19">
        <f>COUNTIF(Table1_3[Status], "Hired") / COUNTA(Table1_3[Status])</f>
        <v>0.6552734375</v>
      </c>
      <c r="N4452" s="27">
        <f t="shared" si="420"/>
        <v>41803.904166666667</v>
      </c>
      <c r="O4452" t="str">
        <f>TEXT(Table1_3[[#This Row],[Interview Taken on]],"MMM")</f>
        <v>May</v>
      </c>
    </row>
    <row r="4453" spans="1:15" x14ac:dyDescent="0.25">
      <c r="A4453">
        <v>971957</v>
      </c>
      <c r="B4453" s="3">
        <v>41802.356944444444</v>
      </c>
      <c r="C4453">
        <f t="shared" si="415"/>
        <v>1</v>
      </c>
      <c r="D4453" t="s">
        <v>7</v>
      </c>
      <c r="E4453" t="s">
        <v>8</v>
      </c>
      <c r="F4453" t="s">
        <v>201</v>
      </c>
      <c r="G4453" t="s">
        <v>12</v>
      </c>
      <c r="H4453">
        <v>76181</v>
      </c>
      <c r="I4453" t="str">
        <f t="shared" si="416"/>
        <v>Morning</v>
      </c>
      <c r="J4453" t="str">
        <f t="shared" si="417"/>
        <v>Thu</v>
      </c>
      <c r="K4453" t="str">
        <f t="shared" si="418"/>
        <v>2014-06-12</v>
      </c>
      <c r="L4453" s="39">
        <f t="shared" si="419"/>
        <v>0.35694444444379769</v>
      </c>
      <c r="M4453" s="19">
        <f>COUNTIF(Table1_3[Status], "Hired") / COUNTA(Table1_3[Status])</f>
        <v>0.6552734375</v>
      </c>
      <c r="N4453" s="27">
        <f t="shared" si="420"/>
        <v>41817.356944444444</v>
      </c>
      <c r="O4453" t="str">
        <f>TEXT(Table1_3[[#This Row],[Interview Taken on]],"MMM")</f>
        <v>Jun</v>
      </c>
    </row>
    <row r="4454" spans="1:15" x14ac:dyDescent="0.25">
      <c r="A4454">
        <v>654427</v>
      </c>
      <c r="B4454" s="3">
        <v>41802.354861111111</v>
      </c>
      <c r="C4454">
        <f t="shared" si="415"/>
        <v>0</v>
      </c>
      <c r="D4454" t="s">
        <v>13</v>
      </c>
      <c r="E4454" t="s">
        <v>11</v>
      </c>
      <c r="F4454" t="s">
        <v>201</v>
      </c>
      <c r="G4454" t="s">
        <v>12</v>
      </c>
      <c r="H4454">
        <v>53660</v>
      </c>
      <c r="I4454" t="str">
        <f t="shared" si="416"/>
        <v>Morning</v>
      </c>
      <c r="J4454" t="str">
        <f t="shared" si="417"/>
        <v>Thu</v>
      </c>
      <c r="K4454" t="str">
        <f t="shared" si="418"/>
        <v>2014-06-12</v>
      </c>
      <c r="L4454" s="39">
        <f t="shared" si="419"/>
        <v>0.35486111111094942</v>
      </c>
      <c r="M4454" s="19">
        <f>COUNTIF(Table1_3[Status], "Hired") / COUNTA(Table1_3[Status])</f>
        <v>0.6552734375</v>
      </c>
      <c r="N4454" s="27" t="str">
        <f t="shared" si="420"/>
        <v/>
      </c>
      <c r="O4454" t="str">
        <f>TEXT(Table1_3[[#This Row],[Interview Taken on]],"MMM")</f>
        <v>Jun</v>
      </c>
    </row>
    <row r="4455" spans="1:15" x14ac:dyDescent="0.25">
      <c r="A4455">
        <v>155708</v>
      </c>
      <c r="B4455" s="3">
        <v>41790.587500000001</v>
      </c>
      <c r="C4455">
        <f t="shared" si="415"/>
        <v>1</v>
      </c>
      <c r="D4455" t="s">
        <v>7</v>
      </c>
      <c r="E4455" t="s">
        <v>8</v>
      </c>
      <c r="F4455" t="s">
        <v>201</v>
      </c>
      <c r="G4455" t="s">
        <v>12</v>
      </c>
      <c r="H4455">
        <v>61643</v>
      </c>
      <c r="I4455" t="str">
        <f t="shared" si="416"/>
        <v>Afternoon</v>
      </c>
      <c r="J4455" t="str">
        <f t="shared" si="417"/>
        <v>Sat</v>
      </c>
      <c r="K4455" t="str">
        <f t="shared" si="418"/>
        <v>2014-05-31</v>
      </c>
      <c r="L4455" s="39">
        <f t="shared" si="419"/>
        <v>0.58750000000145519</v>
      </c>
      <c r="M4455" s="19">
        <f>COUNTIF(Table1_3[Status], "Hired") / COUNTA(Table1_3[Status])</f>
        <v>0.6552734375</v>
      </c>
      <c r="N4455" s="27">
        <f t="shared" si="420"/>
        <v>41805.587500000001</v>
      </c>
      <c r="O4455" t="str">
        <f>TEXT(Table1_3[[#This Row],[Interview Taken on]],"MMM")</f>
        <v>May</v>
      </c>
    </row>
    <row r="4456" spans="1:15" x14ac:dyDescent="0.25">
      <c r="A4456">
        <v>708125</v>
      </c>
      <c r="B4456" s="3">
        <v>41790.588888888888</v>
      </c>
      <c r="C4456">
        <f t="shared" si="415"/>
        <v>0</v>
      </c>
      <c r="D4456" t="s">
        <v>13</v>
      </c>
      <c r="E4456" t="s">
        <v>8</v>
      </c>
      <c r="F4456" t="s">
        <v>201</v>
      </c>
      <c r="G4456" t="s">
        <v>12</v>
      </c>
      <c r="H4456">
        <v>70430</v>
      </c>
      <c r="I4456" t="str">
        <f t="shared" si="416"/>
        <v>Afternoon</v>
      </c>
      <c r="J4456" t="str">
        <f t="shared" si="417"/>
        <v>Sat</v>
      </c>
      <c r="K4456" t="str">
        <f t="shared" si="418"/>
        <v>2014-05-31</v>
      </c>
      <c r="L4456" s="39">
        <f t="shared" si="419"/>
        <v>0.58888888888759539</v>
      </c>
      <c r="M4456" s="19">
        <f>COUNTIF(Table1_3[Status], "Hired") / COUNTA(Table1_3[Status])</f>
        <v>0.6552734375</v>
      </c>
      <c r="N4456" s="27" t="str">
        <f t="shared" si="420"/>
        <v/>
      </c>
      <c r="O4456" t="str">
        <f>TEXT(Table1_3[[#This Row],[Interview Taken on]],"MMM")</f>
        <v>May</v>
      </c>
    </row>
    <row r="4457" spans="1:15" x14ac:dyDescent="0.25">
      <c r="A4457">
        <v>223843</v>
      </c>
      <c r="B4457" s="3">
        <v>41790.590277777781</v>
      </c>
      <c r="C4457">
        <f t="shared" si="415"/>
        <v>0</v>
      </c>
      <c r="D4457" t="s">
        <v>13</v>
      </c>
      <c r="E4457" t="s">
        <v>8</v>
      </c>
      <c r="F4457" t="s">
        <v>201</v>
      </c>
      <c r="G4457" t="s">
        <v>12</v>
      </c>
      <c r="H4457">
        <v>8413</v>
      </c>
      <c r="I4457" t="str">
        <f t="shared" si="416"/>
        <v>Afternoon</v>
      </c>
      <c r="J4457" t="str">
        <f t="shared" si="417"/>
        <v>Sat</v>
      </c>
      <c r="K4457" t="str">
        <f t="shared" si="418"/>
        <v>2014-05-31</v>
      </c>
      <c r="L4457" s="39">
        <f t="shared" si="419"/>
        <v>0.59027777778101154</v>
      </c>
      <c r="M4457" s="19">
        <f>COUNTIF(Table1_3[Status], "Hired") / COUNTA(Table1_3[Status])</f>
        <v>0.6552734375</v>
      </c>
      <c r="N4457" s="27" t="str">
        <f t="shared" si="420"/>
        <v/>
      </c>
      <c r="O4457" t="str">
        <f>TEXT(Table1_3[[#This Row],[Interview Taken on]],"MMM")</f>
        <v>May</v>
      </c>
    </row>
    <row r="4458" spans="1:15" x14ac:dyDescent="0.25">
      <c r="A4458">
        <v>582635</v>
      </c>
      <c r="B4458" s="3">
        <v>41792.135416666664</v>
      </c>
      <c r="C4458">
        <f t="shared" si="415"/>
        <v>0</v>
      </c>
      <c r="D4458" t="s">
        <v>13</v>
      </c>
      <c r="E4458" t="s">
        <v>8</v>
      </c>
      <c r="F4458" t="s">
        <v>201</v>
      </c>
      <c r="G4458" t="s">
        <v>12</v>
      </c>
      <c r="H4458">
        <v>77272</v>
      </c>
      <c r="I4458" t="str">
        <f t="shared" si="416"/>
        <v>Night</v>
      </c>
      <c r="J4458" t="str">
        <f t="shared" si="417"/>
        <v>Mon</v>
      </c>
      <c r="K4458" t="str">
        <f t="shared" si="418"/>
        <v>2014-06-02</v>
      </c>
      <c r="L4458" s="39">
        <f t="shared" si="419"/>
        <v>0.13541666666424135</v>
      </c>
      <c r="M4458" s="19">
        <f>COUNTIF(Table1_3[Status], "Hired") / COUNTA(Table1_3[Status])</f>
        <v>0.6552734375</v>
      </c>
      <c r="N4458" s="27" t="str">
        <f t="shared" si="420"/>
        <v/>
      </c>
      <c r="O4458" t="str">
        <f>TEXT(Table1_3[[#This Row],[Interview Taken on]],"MMM")</f>
        <v>Jun</v>
      </c>
    </row>
    <row r="4459" spans="1:15" x14ac:dyDescent="0.25">
      <c r="A4459">
        <v>286547</v>
      </c>
      <c r="B4459" s="3">
        <v>41796.773611111108</v>
      </c>
      <c r="C4459">
        <f t="shared" si="415"/>
        <v>1</v>
      </c>
      <c r="D4459" t="s">
        <v>7</v>
      </c>
      <c r="E4459" t="s">
        <v>11</v>
      </c>
      <c r="F4459" t="s">
        <v>201</v>
      </c>
      <c r="G4459" t="s">
        <v>12</v>
      </c>
      <c r="H4459">
        <v>73559</v>
      </c>
      <c r="I4459" t="str">
        <f t="shared" si="416"/>
        <v>Evening</v>
      </c>
      <c r="J4459" t="str">
        <f t="shared" si="417"/>
        <v>Fri</v>
      </c>
      <c r="K4459" t="str">
        <f t="shared" si="418"/>
        <v>2014-06-06</v>
      </c>
      <c r="L4459" s="39">
        <f t="shared" si="419"/>
        <v>0.77361111110803904</v>
      </c>
      <c r="M4459" s="19">
        <f>COUNTIF(Table1_3[Status], "Hired") / COUNTA(Table1_3[Status])</f>
        <v>0.6552734375</v>
      </c>
      <c r="N4459" s="27">
        <f t="shared" si="420"/>
        <v>41811.773611111108</v>
      </c>
      <c r="O4459" t="str">
        <f>TEXT(Table1_3[[#This Row],[Interview Taken on]],"MMM")</f>
        <v>Jun</v>
      </c>
    </row>
    <row r="4460" spans="1:15" x14ac:dyDescent="0.25">
      <c r="A4460">
        <v>455493</v>
      </c>
      <c r="B4460" s="3">
        <v>41796.773611111108</v>
      </c>
      <c r="C4460">
        <f t="shared" si="415"/>
        <v>1</v>
      </c>
      <c r="D4460" t="s">
        <v>7</v>
      </c>
      <c r="E4460" t="s">
        <v>8</v>
      </c>
      <c r="F4460" t="s">
        <v>201</v>
      </c>
      <c r="G4460" t="s">
        <v>12</v>
      </c>
      <c r="H4460">
        <v>17698</v>
      </c>
      <c r="I4460" t="str">
        <f t="shared" si="416"/>
        <v>Evening</v>
      </c>
      <c r="J4460" t="str">
        <f t="shared" si="417"/>
        <v>Fri</v>
      </c>
      <c r="K4460" t="str">
        <f t="shared" si="418"/>
        <v>2014-06-06</v>
      </c>
      <c r="L4460" s="39">
        <f t="shared" si="419"/>
        <v>0.77361111110803904</v>
      </c>
      <c r="M4460" s="19">
        <f>COUNTIF(Table1_3[Status], "Hired") / COUNTA(Table1_3[Status])</f>
        <v>0.6552734375</v>
      </c>
      <c r="N4460" s="27">
        <f t="shared" si="420"/>
        <v>41811.773611111108</v>
      </c>
      <c r="O4460" t="str">
        <f>TEXT(Table1_3[[#This Row],[Interview Taken on]],"MMM")</f>
        <v>Jun</v>
      </c>
    </row>
    <row r="4461" spans="1:15" x14ac:dyDescent="0.25">
      <c r="A4461">
        <v>487282</v>
      </c>
      <c r="B4461" s="3">
        <v>41796.774305555555</v>
      </c>
      <c r="C4461">
        <f t="shared" si="415"/>
        <v>0</v>
      </c>
      <c r="D4461" t="s">
        <v>13</v>
      </c>
      <c r="E4461" t="s">
        <v>11</v>
      </c>
      <c r="F4461" t="s">
        <v>201</v>
      </c>
      <c r="G4461" t="s">
        <v>12</v>
      </c>
      <c r="H4461">
        <v>54274</v>
      </c>
      <c r="I4461" t="str">
        <f t="shared" si="416"/>
        <v>Evening</v>
      </c>
      <c r="J4461" t="str">
        <f t="shared" si="417"/>
        <v>Fri</v>
      </c>
      <c r="K4461" t="str">
        <f t="shared" si="418"/>
        <v>2014-06-06</v>
      </c>
      <c r="L4461" s="39">
        <f t="shared" si="419"/>
        <v>0.77430555555474712</v>
      </c>
      <c r="M4461" s="19">
        <f>COUNTIF(Table1_3[Status], "Hired") / COUNTA(Table1_3[Status])</f>
        <v>0.6552734375</v>
      </c>
      <c r="N4461" s="27" t="str">
        <f t="shared" si="420"/>
        <v/>
      </c>
      <c r="O4461" t="str">
        <f>TEXT(Table1_3[[#This Row],[Interview Taken on]],"MMM")</f>
        <v>Jun</v>
      </c>
    </row>
    <row r="4462" spans="1:15" x14ac:dyDescent="0.25">
      <c r="A4462">
        <v>940819</v>
      </c>
      <c r="B4462" s="3">
        <v>41796.776388888888</v>
      </c>
      <c r="C4462">
        <f t="shared" si="415"/>
        <v>1</v>
      </c>
      <c r="D4462" t="s">
        <v>7</v>
      </c>
      <c r="E4462" t="s">
        <v>11</v>
      </c>
      <c r="F4462" t="s">
        <v>201</v>
      </c>
      <c r="G4462" t="s">
        <v>12</v>
      </c>
      <c r="H4462">
        <v>94677</v>
      </c>
      <c r="I4462" t="str">
        <f t="shared" si="416"/>
        <v>Evening</v>
      </c>
      <c r="J4462" t="str">
        <f t="shared" si="417"/>
        <v>Fri</v>
      </c>
      <c r="K4462" t="str">
        <f t="shared" si="418"/>
        <v>2014-06-06</v>
      </c>
      <c r="L4462" s="39">
        <f t="shared" si="419"/>
        <v>0.77638888888759539</v>
      </c>
      <c r="M4462" s="19">
        <f>COUNTIF(Table1_3[Status], "Hired") / COUNTA(Table1_3[Status])</f>
        <v>0.6552734375</v>
      </c>
      <c r="N4462" s="27">
        <f t="shared" si="420"/>
        <v>41811.776388888888</v>
      </c>
      <c r="O4462" t="str">
        <f>TEXT(Table1_3[[#This Row],[Interview Taken on]],"MMM")</f>
        <v>Jun</v>
      </c>
    </row>
    <row r="4463" spans="1:15" x14ac:dyDescent="0.25">
      <c r="A4463">
        <v>661209</v>
      </c>
      <c r="B4463" s="3">
        <v>41796.776388888888</v>
      </c>
      <c r="C4463">
        <f t="shared" si="415"/>
        <v>1</v>
      </c>
      <c r="D4463" t="s">
        <v>7</v>
      </c>
      <c r="E4463" t="s">
        <v>8</v>
      </c>
      <c r="F4463" t="s">
        <v>201</v>
      </c>
      <c r="G4463" t="s">
        <v>12</v>
      </c>
      <c r="H4463">
        <v>17436</v>
      </c>
      <c r="I4463" t="str">
        <f t="shared" si="416"/>
        <v>Evening</v>
      </c>
      <c r="J4463" t="str">
        <f t="shared" si="417"/>
        <v>Fri</v>
      </c>
      <c r="K4463" t="str">
        <f t="shared" si="418"/>
        <v>2014-06-06</v>
      </c>
      <c r="L4463" s="39">
        <f t="shared" si="419"/>
        <v>0.77638888888759539</v>
      </c>
      <c r="M4463" s="19">
        <f>COUNTIF(Table1_3[Status], "Hired") / COUNTA(Table1_3[Status])</f>
        <v>0.6552734375</v>
      </c>
      <c r="N4463" s="27">
        <f t="shared" si="420"/>
        <v>41811.776388888888</v>
      </c>
      <c r="O4463" t="str">
        <f>TEXT(Table1_3[[#This Row],[Interview Taken on]],"MMM")</f>
        <v>Jun</v>
      </c>
    </row>
    <row r="4464" spans="1:15" x14ac:dyDescent="0.25">
      <c r="A4464">
        <v>808006</v>
      </c>
      <c r="B4464" s="3">
        <v>41796.777083333334</v>
      </c>
      <c r="C4464">
        <f t="shared" si="415"/>
        <v>1</v>
      </c>
      <c r="D4464" t="s">
        <v>7</v>
      </c>
      <c r="E4464" t="s">
        <v>8</v>
      </c>
      <c r="F4464" t="s">
        <v>201</v>
      </c>
      <c r="G4464" t="s">
        <v>12</v>
      </c>
      <c r="H4464">
        <v>36887</v>
      </c>
      <c r="I4464" t="str">
        <f t="shared" si="416"/>
        <v>Evening</v>
      </c>
      <c r="J4464" t="str">
        <f t="shared" si="417"/>
        <v>Fri</v>
      </c>
      <c r="K4464" t="str">
        <f t="shared" si="418"/>
        <v>2014-06-06</v>
      </c>
      <c r="L4464" s="39">
        <f t="shared" si="419"/>
        <v>0.77708333333430346</v>
      </c>
      <c r="M4464" s="19">
        <f>COUNTIF(Table1_3[Status], "Hired") / COUNTA(Table1_3[Status])</f>
        <v>0.6552734375</v>
      </c>
      <c r="N4464" s="27">
        <f t="shared" si="420"/>
        <v>41811.777083333334</v>
      </c>
      <c r="O4464" t="str">
        <f>TEXT(Table1_3[[#This Row],[Interview Taken on]],"MMM")</f>
        <v>Jun</v>
      </c>
    </row>
    <row r="4465" spans="1:15" x14ac:dyDescent="0.25">
      <c r="A4465">
        <v>228903</v>
      </c>
      <c r="B4465" s="3">
        <v>41839.770833333336</v>
      </c>
      <c r="C4465">
        <f t="shared" si="415"/>
        <v>0</v>
      </c>
      <c r="D4465" t="s">
        <v>13</v>
      </c>
      <c r="E4465" t="s">
        <v>11</v>
      </c>
      <c r="F4465" t="s">
        <v>201</v>
      </c>
      <c r="G4465" t="s">
        <v>34</v>
      </c>
      <c r="H4465">
        <v>93345</v>
      </c>
      <c r="I4465" t="str">
        <f t="shared" si="416"/>
        <v>Evening</v>
      </c>
      <c r="J4465" t="str">
        <f t="shared" si="417"/>
        <v>Sat</v>
      </c>
      <c r="K4465" t="str">
        <f t="shared" si="418"/>
        <v>2014-07-19</v>
      </c>
      <c r="L4465" s="39">
        <f t="shared" si="419"/>
        <v>0.77083333333575865</v>
      </c>
      <c r="M4465" s="19">
        <f>COUNTIF(Table1_3[Status], "Hired") / COUNTA(Table1_3[Status])</f>
        <v>0.6552734375</v>
      </c>
      <c r="N4465" s="27" t="str">
        <f t="shared" si="420"/>
        <v/>
      </c>
      <c r="O4465" t="str">
        <f>TEXT(Table1_3[[#This Row],[Interview Taken on]],"MMM")</f>
        <v>Jul</v>
      </c>
    </row>
    <row r="4466" spans="1:15" x14ac:dyDescent="0.25">
      <c r="A4466">
        <v>921308</v>
      </c>
      <c r="B4466" s="3">
        <v>41839.772222222222</v>
      </c>
      <c r="C4466">
        <f t="shared" si="415"/>
        <v>1</v>
      </c>
      <c r="D4466" t="s">
        <v>7</v>
      </c>
      <c r="E4466" t="s">
        <v>8</v>
      </c>
      <c r="F4466" t="s">
        <v>201</v>
      </c>
      <c r="G4466" t="s">
        <v>34</v>
      </c>
      <c r="H4466">
        <v>31438</v>
      </c>
      <c r="I4466" t="str">
        <f t="shared" si="416"/>
        <v>Evening</v>
      </c>
      <c r="J4466" t="str">
        <f t="shared" si="417"/>
        <v>Sat</v>
      </c>
      <c r="K4466" t="str">
        <f t="shared" si="418"/>
        <v>2014-07-19</v>
      </c>
      <c r="L4466" s="39">
        <f t="shared" si="419"/>
        <v>0.77222222222189885</v>
      </c>
      <c r="M4466" s="19">
        <f>COUNTIF(Table1_3[Status], "Hired") / COUNTA(Table1_3[Status])</f>
        <v>0.6552734375</v>
      </c>
      <c r="N4466" s="27">
        <f t="shared" si="420"/>
        <v>41854.772222222222</v>
      </c>
      <c r="O4466" t="str">
        <f>TEXT(Table1_3[[#This Row],[Interview Taken on]],"MMM")</f>
        <v>Jul</v>
      </c>
    </row>
    <row r="4467" spans="1:15" x14ac:dyDescent="0.25">
      <c r="A4467">
        <v>950993</v>
      </c>
      <c r="B4467" s="3">
        <v>41865.396527777775</v>
      </c>
      <c r="C4467">
        <f t="shared" si="415"/>
        <v>0</v>
      </c>
      <c r="D4467" t="s">
        <v>13</v>
      </c>
      <c r="E4467" t="s">
        <v>38</v>
      </c>
      <c r="F4467" t="s">
        <v>199</v>
      </c>
      <c r="G4467" t="s">
        <v>22</v>
      </c>
      <c r="H4467">
        <v>65270</v>
      </c>
      <c r="I4467" t="str">
        <f t="shared" si="416"/>
        <v>Morning</v>
      </c>
      <c r="J4467" t="str">
        <f t="shared" si="417"/>
        <v>Thu</v>
      </c>
      <c r="K4467" t="str">
        <f t="shared" si="418"/>
        <v>2014-08-14</v>
      </c>
      <c r="L4467" s="39">
        <f t="shared" si="419"/>
        <v>0.39652777777519077</v>
      </c>
      <c r="M4467" s="19">
        <f>COUNTIF(Table1_3[Status], "Hired") / COUNTA(Table1_3[Status])</f>
        <v>0.6552734375</v>
      </c>
      <c r="N4467" s="27" t="str">
        <f t="shared" si="420"/>
        <v/>
      </c>
      <c r="O4467" t="str">
        <f>TEXT(Table1_3[[#This Row],[Interview Taken on]],"MMM")</f>
        <v>Aug</v>
      </c>
    </row>
    <row r="4468" spans="1:15" x14ac:dyDescent="0.25">
      <c r="A4468">
        <v>503906</v>
      </c>
      <c r="B4468" s="3">
        <v>41874.463194444441</v>
      </c>
      <c r="C4468">
        <f t="shared" si="415"/>
        <v>1</v>
      </c>
      <c r="D4468" t="s">
        <v>7</v>
      </c>
      <c r="E4468" t="s">
        <v>8</v>
      </c>
      <c r="F4468" t="s">
        <v>199</v>
      </c>
      <c r="G4468" t="s">
        <v>22</v>
      </c>
      <c r="H4468">
        <v>70176</v>
      </c>
      <c r="I4468" t="str">
        <f t="shared" si="416"/>
        <v>Morning</v>
      </c>
      <c r="J4468" t="str">
        <f t="shared" si="417"/>
        <v>Sat</v>
      </c>
      <c r="K4468" t="str">
        <f t="shared" si="418"/>
        <v>2014-08-23</v>
      </c>
      <c r="L4468" s="39">
        <f t="shared" si="419"/>
        <v>0.46319444444088731</v>
      </c>
      <c r="M4468" s="19">
        <f>COUNTIF(Table1_3[Status], "Hired") / COUNTA(Table1_3[Status])</f>
        <v>0.6552734375</v>
      </c>
      <c r="N4468" s="27">
        <f t="shared" si="420"/>
        <v>41889.463194444441</v>
      </c>
      <c r="O4468" t="str">
        <f>TEXT(Table1_3[[#This Row],[Interview Taken on]],"MMM")</f>
        <v>Aug</v>
      </c>
    </row>
    <row r="4469" spans="1:15" x14ac:dyDescent="0.25">
      <c r="A4469">
        <v>863564</v>
      </c>
      <c r="B4469" s="3">
        <v>41809.396527777775</v>
      </c>
      <c r="C4469">
        <f t="shared" si="415"/>
        <v>1</v>
      </c>
      <c r="D4469" t="s">
        <v>7</v>
      </c>
      <c r="E4469" t="s">
        <v>8</v>
      </c>
      <c r="F4469" t="s">
        <v>201</v>
      </c>
      <c r="G4469" t="s">
        <v>22</v>
      </c>
      <c r="H4469">
        <v>65197</v>
      </c>
      <c r="I4469" t="str">
        <f t="shared" si="416"/>
        <v>Morning</v>
      </c>
      <c r="J4469" t="str">
        <f t="shared" si="417"/>
        <v>Thu</v>
      </c>
      <c r="K4469" t="str">
        <f t="shared" si="418"/>
        <v>2014-06-19</v>
      </c>
      <c r="L4469" s="39">
        <f t="shared" si="419"/>
        <v>0.39652777777519077</v>
      </c>
      <c r="M4469" s="19">
        <f>COUNTIF(Table1_3[Status], "Hired") / COUNTA(Table1_3[Status])</f>
        <v>0.6552734375</v>
      </c>
      <c r="N4469" s="27">
        <f t="shared" si="420"/>
        <v>41824.396527777775</v>
      </c>
      <c r="O4469" t="str">
        <f>TEXT(Table1_3[[#This Row],[Interview Taken on]],"MMM")</f>
        <v>Jun</v>
      </c>
    </row>
    <row r="4470" spans="1:15" x14ac:dyDescent="0.25">
      <c r="A4470">
        <v>598901</v>
      </c>
      <c r="B4470" s="3">
        <v>41760.398611111108</v>
      </c>
      <c r="C4470">
        <f t="shared" si="415"/>
        <v>1</v>
      </c>
      <c r="D4470" t="s">
        <v>7</v>
      </c>
      <c r="E4470" t="s">
        <v>11</v>
      </c>
      <c r="F4470" t="s">
        <v>198</v>
      </c>
      <c r="G4470" t="s">
        <v>34</v>
      </c>
      <c r="H4470">
        <v>48485</v>
      </c>
      <c r="I4470" t="str">
        <f t="shared" si="416"/>
        <v>Morning</v>
      </c>
      <c r="J4470" t="str">
        <f t="shared" si="417"/>
        <v>Thu</v>
      </c>
      <c r="K4470" t="str">
        <f t="shared" si="418"/>
        <v>2014-05-01</v>
      </c>
      <c r="L4470" s="39">
        <f t="shared" si="419"/>
        <v>0.39861111110803904</v>
      </c>
      <c r="M4470" s="19">
        <f>COUNTIF(Table1_3[Status], "Hired") / COUNTA(Table1_3[Status])</f>
        <v>0.6552734375</v>
      </c>
      <c r="N4470" s="27">
        <f t="shared" si="420"/>
        <v>41775.398611111108</v>
      </c>
      <c r="O4470" t="str">
        <f>TEXT(Table1_3[[#This Row],[Interview Taken on]],"MMM")</f>
        <v>May</v>
      </c>
    </row>
    <row r="4471" spans="1:15" x14ac:dyDescent="0.25">
      <c r="A4471">
        <v>734062</v>
      </c>
      <c r="B4471" s="3">
        <v>41768.486805555556</v>
      </c>
      <c r="C4471">
        <f t="shared" si="415"/>
        <v>0</v>
      </c>
      <c r="D4471" t="s">
        <v>13</v>
      </c>
      <c r="E4471" t="s">
        <v>11</v>
      </c>
      <c r="F4471" t="s">
        <v>198</v>
      </c>
      <c r="G4471" t="s">
        <v>34</v>
      </c>
      <c r="H4471">
        <v>4236</v>
      </c>
      <c r="I4471" t="str">
        <f t="shared" si="416"/>
        <v>Morning</v>
      </c>
      <c r="J4471" t="str">
        <f t="shared" si="417"/>
        <v>Fri</v>
      </c>
      <c r="K4471" t="str">
        <f t="shared" si="418"/>
        <v>2014-05-09</v>
      </c>
      <c r="L4471" s="39">
        <f t="shared" si="419"/>
        <v>0.48680555555620231</v>
      </c>
      <c r="M4471" s="19">
        <f>COUNTIF(Table1_3[Status], "Hired") / COUNTA(Table1_3[Status])</f>
        <v>0.6552734375</v>
      </c>
      <c r="N4471" s="27" t="str">
        <f t="shared" si="420"/>
        <v/>
      </c>
      <c r="O4471" t="str">
        <f>TEXT(Table1_3[[#This Row],[Interview Taken on]],"MMM")</f>
        <v>May</v>
      </c>
    </row>
    <row r="4472" spans="1:15" x14ac:dyDescent="0.25">
      <c r="A4472">
        <v>684474</v>
      </c>
      <c r="B4472" s="3">
        <v>41768.487500000003</v>
      </c>
      <c r="C4472">
        <f t="shared" si="415"/>
        <v>0</v>
      </c>
      <c r="D4472" t="s">
        <v>13</v>
      </c>
      <c r="E4472" t="s">
        <v>11</v>
      </c>
      <c r="F4472" t="s">
        <v>198</v>
      </c>
      <c r="G4472" t="s">
        <v>34</v>
      </c>
      <c r="H4472">
        <v>10086</v>
      </c>
      <c r="I4472" t="str">
        <f t="shared" si="416"/>
        <v>Morning</v>
      </c>
      <c r="J4472" t="str">
        <f t="shared" si="417"/>
        <v>Fri</v>
      </c>
      <c r="K4472" t="str">
        <f t="shared" si="418"/>
        <v>2014-05-09</v>
      </c>
      <c r="L4472" s="39">
        <f t="shared" si="419"/>
        <v>0.48750000000291038</v>
      </c>
      <c r="M4472" s="19">
        <f>COUNTIF(Table1_3[Status], "Hired") / COUNTA(Table1_3[Status])</f>
        <v>0.6552734375</v>
      </c>
      <c r="N4472" s="27" t="str">
        <f t="shared" si="420"/>
        <v/>
      </c>
      <c r="O4472" t="str">
        <f>TEXT(Table1_3[[#This Row],[Interview Taken on]],"MMM")</f>
        <v>May</v>
      </c>
    </row>
    <row r="4473" spans="1:15" x14ac:dyDescent="0.25">
      <c r="A4473">
        <v>321013</v>
      </c>
      <c r="B4473" s="3">
        <v>41782.087500000001</v>
      </c>
      <c r="C4473">
        <f t="shared" si="415"/>
        <v>1</v>
      </c>
      <c r="D4473" t="s">
        <v>7</v>
      </c>
      <c r="E4473" t="s">
        <v>11</v>
      </c>
      <c r="F4473" t="s">
        <v>198</v>
      </c>
      <c r="G4473" t="s">
        <v>34</v>
      </c>
      <c r="H4473">
        <v>60821</v>
      </c>
      <c r="I4473" t="str">
        <f t="shared" si="416"/>
        <v>Night</v>
      </c>
      <c r="J4473" t="str">
        <f t="shared" si="417"/>
        <v>Fri</v>
      </c>
      <c r="K4473" t="str">
        <f t="shared" si="418"/>
        <v>2014-05-23</v>
      </c>
      <c r="L4473" s="39">
        <f t="shared" si="419"/>
        <v>8.7500000001455192E-2</v>
      </c>
      <c r="M4473" s="19">
        <f>COUNTIF(Table1_3[Status], "Hired") / COUNTA(Table1_3[Status])</f>
        <v>0.6552734375</v>
      </c>
      <c r="N4473" s="27">
        <f t="shared" si="420"/>
        <v>41797.087500000001</v>
      </c>
      <c r="O4473" t="str">
        <f>TEXT(Table1_3[[#This Row],[Interview Taken on]],"MMM")</f>
        <v>May</v>
      </c>
    </row>
    <row r="4474" spans="1:15" x14ac:dyDescent="0.25">
      <c r="A4474">
        <v>223885</v>
      </c>
      <c r="B4474" s="3">
        <v>41816.397222222222</v>
      </c>
      <c r="C4474">
        <f t="shared" si="415"/>
        <v>1</v>
      </c>
      <c r="D4474" t="s">
        <v>7</v>
      </c>
      <c r="E4474" t="s">
        <v>11</v>
      </c>
      <c r="F4474" t="s">
        <v>198</v>
      </c>
      <c r="G4474" t="s">
        <v>34</v>
      </c>
      <c r="H4474">
        <v>1362</v>
      </c>
      <c r="I4474" t="str">
        <f t="shared" si="416"/>
        <v>Morning</v>
      </c>
      <c r="J4474" t="str">
        <f t="shared" si="417"/>
        <v>Thu</v>
      </c>
      <c r="K4474" t="str">
        <f t="shared" si="418"/>
        <v>2014-06-26</v>
      </c>
      <c r="L4474" s="39">
        <f t="shared" si="419"/>
        <v>0.39722222222189885</v>
      </c>
      <c r="M4474" s="19">
        <f>COUNTIF(Table1_3[Status], "Hired") / COUNTA(Table1_3[Status])</f>
        <v>0.6552734375</v>
      </c>
      <c r="N4474" s="27">
        <f t="shared" si="420"/>
        <v>41831.397222222222</v>
      </c>
      <c r="O4474" t="str">
        <f>TEXT(Table1_3[[#This Row],[Interview Taken on]],"MMM")</f>
        <v>Jun</v>
      </c>
    </row>
    <row r="4475" spans="1:15" x14ac:dyDescent="0.25">
      <c r="A4475">
        <v>368107</v>
      </c>
      <c r="B4475" s="3">
        <v>41816.397916666669</v>
      </c>
      <c r="C4475">
        <f t="shared" si="415"/>
        <v>1</v>
      </c>
      <c r="D4475" t="s">
        <v>7</v>
      </c>
      <c r="E4475" t="s">
        <v>11</v>
      </c>
      <c r="F4475" t="s">
        <v>198</v>
      </c>
      <c r="G4475" t="s">
        <v>34</v>
      </c>
      <c r="H4475">
        <v>72342</v>
      </c>
      <c r="I4475" t="str">
        <f t="shared" si="416"/>
        <v>Morning</v>
      </c>
      <c r="J4475" t="str">
        <f t="shared" si="417"/>
        <v>Thu</v>
      </c>
      <c r="K4475" t="str">
        <f t="shared" si="418"/>
        <v>2014-06-26</v>
      </c>
      <c r="L4475" s="39">
        <f t="shared" si="419"/>
        <v>0.39791666666860692</v>
      </c>
      <c r="M4475" s="19">
        <f>COUNTIF(Table1_3[Status], "Hired") / COUNTA(Table1_3[Status])</f>
        <v>0.6552734375</v>
      </c>
      <c r="N4475" s="27">
        <f t="shared" si="420"/>
        <v>41831.397916666669</v>
      </c>
      <c r="O4475" t="str">
        <f>TEXT(Table1_3[[#This Row],[Interview Taken on]],"MMM")</f>
        <v>Jun</v>
      </c>
    </row>
    <row r="4476" spans="1:15" x14ac:dyDescent="0.25">
      <c r="A4476">
        <v>591934</v>
      </c>
      <c r="B4476" s="3">
        <v>41817.388194444444</v>
      </c>
      <c r="C4476">
        <f t="shared" si="415"/>
        <v>1</v>
      </c>
      <c r="D4476" t="s">
        <v>7</v>
      </c>
      <c r="E4476" t="s">
        <v>11</v>
      </c>
      <c r="F4476" t="s">
        <v>198</v>
      </c>
      <c r="G4476" t="s">
        <v>34</v>
      </c>
      <c r="H4476">
        <v>54161</v>
      </c>
      <c r="I4476" t="str">
        <f t="shared" si="416"/>
        <v>Morning</v>
      </c>
      <c r="J4476" t="str">
        <f t="shared" si="417"/>
        <v>Fri</v>
      </c>
      <c r="K4476" t="str">
        <f t="shared" si="418"/>
        <v>2014-06-27</v>
      </c>
      <c r="L4476" s="39">
        <f t="shared" si="419"/>
        <v>0.38819444444379769</v>
      </c>
      <c r="M4476" s="19">
        <f>COUNTIF(Table1_3[Status], "Hired") / COUNTA(Table1_3[Status])</f>
        <v>0.6552734375</v>
      </c>
      <c r="N4476" s="27">
        <f t="shared" si="420"/>
        <v>41832.388194444444</v>
      </c>
      <c r="O4476" t="str">
        <f>TEXT(Table1_3[[#This Row],[Interview Taken on]],"MMM")</f>
        <v>Jun</v>
      </c>
    </row>
    <row r="4477" spans="1:15" x14ac:dyDescent="0.25">
      <c r="A4477">
        <v>17705</v>
      </c>
      <c r="B4477" s="3">
        <v>41817.388888888891</v>
      </c>
      <c r="C4477">
        <f t="shared" si="415"/>
        <v>0</v>
      </c>
      <c r="D4477" t="s">
        <v>13</v>
      </c>
      <c r="E4477" t="s">
        <v>11</v>
      </c>
      <c r="F4477" t="s">
        <v>198</v>
      </c>
      <c r="G4477" t="s">
        <v>34</v>
      </c>
      <c r="H4477">
        <v>88585</v>
      </c>
      <c r="I4477" t="str">
        <f t="shared" si="416"/>
        <v>Morning</v>
      </c>
      <c r="J4477" t="str">
        <f t="shared" si="417"/>
        <v>Fri</v>
      </c>
      <c r="K4477" t="str">
        <f t="shared" si="418"/>
        <v>2014-06-27</v>
      </c>
      <c r="L4477" s="39">
        <f t="shared" si="419"/>
        <v>0.38888888889050577</v>
      </c>
      <c r="M4477" s="19">
        <f>COUNTIF(Table1_3[Status], "Hired") / COUNTA(Table1_3[Status])</f>
        <v>0.6552734375</v>
      </c>
      <c r="N4477" s="27" t="str">
        <f t="shared" si="420"/>
        <v/>
      </c>
      <c r="O4477" t="str">
        <f>TEXT(Table1_3[[#This Row],[Interview Taken on]],"MMM")</f>
        <v>Jun</v>
      </c>
    </row>
    <row r="4478" spans="1:15" x14ac:dyDescent="0.25">
      <c r="A4478">
        <v>634127</v>
      </c>
      <c r="B4478" s="3">
        <v>41817.388888888891</v>
      </c>
      <c r="C4478">
        <f t="shared" si="415"/>
        <v>0</v>
      </c>
      <c r="D4478" t="s">
        <v>13</v>
      </c>
      <c r="E4478" t="s">
        <v>11</v>
      </c>
      <c r="F4478" t="s">
        <v>198</v>
      </c>
      <c r="G4478" t="s">
        <v>34</v>
      </c>
      <c r="H4478">
        <v>75995</v>
      </c>
      <c r="I4478" t="str">
        <f t="shared" si="416"/>
        <v>Morning</v>
      </c>
      <c r="J4478" t="str">
        <f t="shared" si="417"/>
        <v>Fri</v>
      </c>
      <c r="K4478" t="str">
        <f t="shared" si="418"/>
        <v>2014-06-27</v>
      </c>
      <c r="L4478" s="39">
        <f t="shared" si="419"/>
        <v>0.38888888889050577</v>
      </c>
      <c r="M4478" s="19">
        <f>COUNTIF(Table1_3[Status], "Hired") / COUNTA(Table1_3[Status])</f>
        <v>0.6552734375</v>
      </c>
      <c r="N4478" s="27" t="str">
        <f t="shared" si="420"/>
        <v/>
      </c>
      <c r="O4478" t="str">
        <f>TEXT(Table1_3[[#This Row],[Interview Taken on]],"MMM")</f>
        <v>Jun</v>
      </c>
    </row>
    <row r="4479" spans="1:15" x14ac:dyDescent="0.25">
      <c r="A4479">
        <v>138292</v>
      </c>
      <c r="B4479" s="3">
        <v>41817.38958333333</v>
      </c>
      <c r="C4479">
        <f t="shared" si="415"/>
        <v>1</v>
      </c>
      <c r="D4479" t="s">
        <v>7</v>
      </c>
      <c r="E4479" t="s">
        <v>11</v>
      </c>
      <c r="F4479" t="s">
        <v>198</v>
      </c>
      <c r="G4479" t="s">
        <v>34</v>
      </c>
      <c r="H4479">
        <v>71266</v>
      </c>
      <c r="I4479" t="str">
        <f t="shared" si="416"/>
        <v>Morning</v>
      </c>
      <c r="J4479" t="str">
        <f t="shared" si="417"/>
        <v>Fri</v>
      </c>
      <c r="K4479" t="str">
        <f t="shared" si="418"/>
        <v>2014-06-27</v>
      </c>
      <c r="L4479" s="39">
        <f t="shared" si="419"/>
        <v>0.38958333332993789</v>
      </c>
      <c r="M4479" s="19">
        <f>COUNTIF(Table1_3[Status], "Hired") / COUNTA(Table1_3[Status])</f>
        <v>0.6552734375</v>
      </c>
      <c r="N4479" s="27">
        <f t="shared" si="420"/>
        <v>41832.38958333333</v>
      </c>
      <c r="O4479" t="str">
        <f>TEXT(Table1_3[[#This Row],[Interview Taken on]],"MMM")</f>
        <v>Jun</v>
      </c>
    </row>
    <row r="4480" spans="1:15" x14ac:dyDescent="0.25">
      <c r="A4480">
        <v>898973</v>
      </c>
      <c r="B4480" s="3">
        <v>41829.543749999997</v>
      </c>
      <c r="C4480">
        <f t="shared" si="415"/>
        <v>0</v>
      </c>
      <c r="D4480" t="s">
        <v>13</v>
      </c>
      <c r="E4480" t="s">
        <v>11</v>
      </c>
      <c r="F4480" t="s">
        <v>198</v>
      </c>
      <c r="G4480" t="s">
        <v>34</v>
      </c>
      <c r="H4480">
        <v>20359</v>
      </c>
      <c r="I4480" t="str">
        <f t="shared" si="416"/>
        <v>Afternoon</v>
      </c>
      <c r="J4480" t="str">
        <f t="shared" si="417"/>
        <v>Wed</v>
      </c>
      <c r="K4480" t="str">
        <f t="shared" si="418"/>
        <v>2014-07-09</v>
      </c>
      <c r="L4480" s="39">
        <f t="shared" si="419"/>
        <v>0.54374999999708962</v>
      </c>
      <c r="M4480" s="19">
        <f>COUNTIF(Table1_3[Status], "Hired") / COUNTA(Table1_3[Status])</f>
        <v>0.6552734375</v>
      </c>
      <c r="N4480" s="27" t="str">
        <f t="shared" si="420"/>
        <v/>
      </c>
      <c r="O4480" t="str">
        <f>TEXT(Table1_3[[#This Row],[Interview Taken on]],"MMM")</f>
        <v>Jul</v>
      </c>
    </row>
    <row r="4481" spans="1:15" x14ac:dyDescent="0.25">
      <c r="A4481">
        <v>948183</v>
      </c>
      <c r="B4481" s="3">
        <v>41829.543749999997</v>
      </c>
      <c r="C4481">
        <f t="shared" si="415"/>
        <v>0</v>
      </c>
      <c r="D4481" t="s">
        <v>13</v>
      </c>
      <c r="E4481" t="s">
        <v>11</v>
      </c>
      <c r="F4481" t="s">
        <v>198</v>
      </c>
      <c r="G4481" t="s">
        <v>34</v>
      </c>
      <c r="H4481">
        <v>24637</v>
      </c>
      <c r="I4481" t="str">
        <f t="shared" si="416"/>
        <v>Afternoon</v>
      </c>
      <c r="J4481" t="str">
        <f t="shared" si="417"/>
        <v>Wed</v>
      </c>
      <c r="K4481" t="str">
        <f t="shared" si="418"/>
        <v>2014-07-09</v>
      </c>
      <c r="L4481" s="39">
        <f t="shared" si="419"/>
        <v>0.54374999999708962</v>
      </c>
      <c r="M4481" s="19">
        <f>COUNTIF(Table1_3[Status], "Hired") / COUNTA(Table1_3[Status])</f>
        <v>0.6552734375</v>
      </c>
      <c r="N4481" s="27" t="str">
        <f t="shared" si="420"/>
        <v/>
      </c>
      <c r="O4481" t="str">
        <f>TEXT(Table1_3[[#This Row],[Interview Taken on]],"MMM")</f>
        <v>Jul</v>
      </c>
    </row>
    <row r="4482" spans="1:15" x14ac:dyDescent="0.25">
      <c r="A4482">
        <v>939079</v>
      </c>
      <c r="B4482" s="3">
        <v>41829.547222222223</v>
      </c>
      <c r="C4482">
        <f t="shared" ref="C4482:C4545" si="421">IF(D4482="Hired",1,0)</f>
        <v>1</v>
      </c>
      <c r="D4482" t="s">
        <v>7</v>
      </c>
      <c r="E4482" t="s">
        <v>11</v>
      </c>
      <c r="F4482" t="s">
        <v>198</v>
      </c>
      <c r="G4482" t="s">
        <v>34</v>
      </c>
      <c r="H4482">
        <v>5463</v>
      </c>
      <c r="I4482" t="str">
        <f t="shared" ref="I4482:I4545" si="422">IF(AND(HOUR(B4482)&gt;=6, HOUR(B4482)&lt;12), "Morning",
   IF(AND(HOUR(B4482)&gt;=12, HOUR(B4482)&lt;18), "Afternoon",
   IF(AND(HOUR(B4482)&gt;=18, HOUR(B4482)&lt;24), "Evening", "Night")))</f>
        <v>Afternoon</v>
      </c>
      <c r="J4482" t="str">
        <f t="shared" ref="J4482:J4545" si="423">TEXT(B4482, "DDD")</f>
        <v>Wed</v>
      </c>
      <c r="K4482" t="str">
        <f t="shared" ref="K4482:K4545" si="424">TEXT(B4482, "YYYY-MM-DD")</f>
        <v>2014-07-09</v>
      </c>
      <c r="L4482" s="39">
        <f t="shared" ref="L4482:L4545" si="425">MOD(B4482,1)</f>
        <v>0.54722222222335404</v>
      </c>
      <c r="M4482" s="19">
        <f>COUNTIF(Table1_3[Status], "Hired") / COUNTA(Table1_3[Status])</f>
        <v>0.6552734375</v>
      </c>
      <c r="N4482" s="27">
        <f t="shared" ref="N4482:N4545" si="426">IF(D4482="Hired", B4482+15, "")</f>
        <v>41844.547222222223</v>
      </c>
      <c r="O4482" t="str">
        <f>TEXT(Table1_3[[#This Row],[Interview Taken on]],"MMM")</f>
        <v>Jul</v>
      </c>
    </row>
    <row r="4483" spans="1:15" x14ac:dyDescent="0.25">
      <c r="A4483">
        <v>666787</v>
      </c>
      <c r="B4483" s="3">
        <v>41858.400694444441</v>
      </c>
      <c r="C4483">
        <f t="shared" si="421"/>
        <v>0</v>
      </c>
      <c r="D4483" t="s">
        <v>13</v>
      </c>
      <c r="E4483" t="s">
        <v>11</v>
      </c>
      <c r="F4483" t="s">
        <v>198</v>
      </c>
      <c r="G4483" t="s">
        <v>34</v>
      </c>
      <c r="H4483">
        <v>18219</v>
      </c>
      <c r="I4483" t="str">
        <f t="shared" si="422"/>
        <v>Morning</v>
      </c>
      <c r="J4483" t="str">
        <f t="shared" si="423"/>
        <v>Thu</v>
      </c>
      <c r="K4483" t="str">
        <f t="shared" si="424"/>
        <v>2014-08-07</v>
      </c>
      <c r="L4483" s="39">
        <f t="shared" si="425"/>
        <v>0.40069444444088731</v>
      </c>
      <c r="M4483" s="19">
        <f>COUNTIF(Table1_3[Status], "Hired") / COUNTA(Table1_3[Status])</f>
        <v>0.6552734375</v>
      </c>
      <c r="N4483" s="27" t="str">
        <f t="shared" si="426"/>
        <v/>
      </c>
      <c r="O4483" t="str">
        <f>TEXT(Table1_3[[#This Row],[Interview Taken on]],"MMM")</f>
        <v>Aug</v>
      </c>
    </row>
    <row r="4484" spans="1:15" x14ac:dyDescent="0.25">
      <c r="A4484">
        <v>464525</v>
      </c>
      <c r="B4484" s="3">
        <v>41858.401388888888</v>
      </c>
      <c r="C4484">
        <f t="shared" si="421"/>
        <v>1</v>
      </c>
      <c r="D4484" t="s">
        <v>7</v>
      </c>
      <c r="E4484" t="s">
        <v>11</v>
      </c>
      <c r="F4484" t="s">
        <v>198</v>
      </c>
      <c r="G4484" t="s">
        <v>34</v>
      </c>
      <c r="H4484">
        <v>67224</v>
      </c>
      <c r="I4484" t="str">
        <f t="shared" si="422"/>
        <v>Morning</v>
      </c>
      <c r="J4484" t="str">
        <f t="shared" si="423"/>
        <v>Thu</v>
      </c>
      <c r="K4484" t="str">
        <f t="shared" si="424"/>
        <v>2014-08-07</v>
      </c>
      <c r="L4484" s="39">
        <f t="shared" si="425"/>
        <v>0.40138888888759539</v>
      </c>
      <c r="M4484" s="19">
        <f>COUNTIF(Table1_3[Status], "Hired") / COUNTA(Table1_3[Status])</f>
        <v>0.6552734375</v>
      </c>
      <c r="N4484" s="27">
        <f t="shared" si="426"/>
        <v>41873.401388888888</v>
      </c>
      <c r="O4484" t="str">
        <f>TEXT(Table1_3[[#This Row],[Interview Taken on]],"MMM")</f>
        <v>Aug</v>
      </c>
    </row>
    <row r="4485" spans="1:15" x14ac:dyDescent="0.25">
      <c r="A4485">
        <v>313111</v>
      </c>
      <c r="B4485" s="3">
        <v>41869.496527777781</v>
      </c>
      <c r="C4485">
        <f t="shared" si="421"/>
        <v>1</v>
      </c>
      <c r="D4485" t="s">
        <v>7</v>
      </c>
      <c r="E4485" t="s">
        <v>11</v>
      </c>
      <c r="F4485" t="s">
        <v>198</v>
      </c>
      <c r="G4485" t="s">
        <v>34</v>
      </c>
      <c r="H4485">
        <v>36531</v>
      </c>
      <c r="I4485" t="str">
        <f t="shared" si="422"/>
        <v>Morning</v>
      </c>
      <c r="J4485" t="str">
        <f t="shared" si="423"/>
        <v>Mon</v>
      </c>
      <c r="K4485" t="str">
        <f t="shared" si="424"/>
        <v>2014-08-18</v>
      </c>
      <c r="L4485" s="39">
        <f t="shared" si="425"/>
        <v>0.49652777778101154</v>
      </c>
      <c r="M4485" s="19">
        <f>COUNTIF(Table1_3[Status], "Hired") / COUNTA(Table1_3[Status])</f>
        <v>0.6552734375</v>
      </c>
      <c r="N4485" s="27">
        <f t="shared" si="426"/>
        <v>41884.496527777781</v>
      </c>
      <c r="O4485" t="str">
        <f>TEXT(Table1_3[[#This Row],[Interview Taken on]],"MMM")</f>
        <v>Aug</v>
      </c>
    </row>
    <row r="4486" spans="1:15" x14ac:dyDescent="0.25">
      <c r="A4486">
        <v>641673</v>
      </c>
      <c r="B4486" s="3">
        <v>41783.769444444442</v>
      </c>
      <c r="C4486">
        <f t="shared" si="421"/>
        <v>0</v>
      </c>
      <c r="D4486" t="s">
        <v>13</v>
      </c>
      <c r="E4486" t="s">
        <v>11</v>
      </c>
      <c r="F4486" t="s">
        <v>199</v>
      </c>
      <c r="G4486" t="s">
        <v>12</v>
      </c>
      <c r="H4486">
        <v>94692</v>
      </c>
      <c r="I4486" t="str">
        <f t="shared" si="422"/>
        <v>Evening</v>
      </c>
      <c r="J4486" t="str">
        <f t="shared" si="423"/>
        <v>Sat</v>
      </c>
      <c r="K4486" t="str">
        <f t="shared" si="424"/>
        <v>2014-05-24</v>
      </c>
      <c r="L4486" s="39">
        <f t="shared" si="425"/>
        <v>0.7694444444423425</v>
      </c>
      <c r="M4486" s="19">
        <f>COUNTIF(Table1_3[Status], "Hired") / COUNTA(Table1_3[Status])</f>
        <v>0.6552734375</v>
      </c>
      <c r="N4486" s="27" t="str">
        <f t="shared" si="426"/>
        <v/>
      </c>
      <c r="O4486" t="str">
        <f>TEXT(Table1_3[[#This Row],[Interview Taken on]],"MMM")</f>
        <v>May</v>
      </c>
    </row>
    <row r="4487" spans="1:15" x14ac:dyDescent="0.25">
      <c r="A4487">
        <v>344006</v>
      </c>
      <c r="B4487" s="3">
        <v>41783.770138888889</v>
      </c>
      <c r="C4487">
        <f t="shared" si="421"/>
        <v>1</v>
      </c>
      <c r="D4487" t="s">
        <v>7</v>
      </c>
      <c r="E4487" t="s">
        <v>8</v>
      </c>
      <c r="F4487" t="s">
        <v>199</v>
      </c>
      <c r="G4487" t="s">
        <v>12</v>
      </c>
      <c r="H4487">
        <v>92808</v>
      </c>
      <c r="I4487" t="str">
        <f t="shared" si="422"/>
        <v>Evening</v>
      </c>
      <c r="J4487" t="str">
        <f t="shared" si="423"/>
        <v>Sat</v>
      </c>
      <c r="K4487" t="str">
        <f t="shared" si="424"/>
        <v>2014-05-24</v>
      </c>
      <c r="L4487" s="39">
        <f t="shared" si="425"/>
        <v>0.77013888888905058</v>
      </c>
      <c r="M4487" s="19">
        <f>COUNTIF(Table1_3[Status], "Hired") / COUNTA(Table1_3[Status])</f>
        <v>0.6552734375</v>
      </c>
      <c r="N4487" s="27">
        <f t="shared" si="426"/>
        <v>41798.770138888889</v>
      </c>
      <c r="O4487" t="str">
        <f>TEXT(Table1_3[[#This Row],[Interview Taken on]],"MMM")</f>
        <v>May</v>
      </c>
    </row>
    <row r="4488" spans="1:15" x14ac:dyDescent="0.25">
      <c r="A4488">
        <v>689821</v>
      </c>
      <c r="B4488" s="3">
        <v>41796.513888888891</v>
      </c>
      <c r="C4488">
        <f t="shared" si="421"/>
        <v>1</v>
      </c>
      <c r="D4488" t="s">
        <v>7</v>
      </c>
      <c r="E4488" t="s">
        <v>11</v>
      </c>
      <c r="F4488" t="s">
        <v>199</v>
      </c>
      <c r="G4488" t="s">
        <v>12</v>
      </c>
      <c r="H4488">
        <v>46043</v>
      </c>
      <c r="I4488" t="str">
        <f t="shared" si="422"/>
        <v>Afternoon</v>
      </c>
      <c r="J4488" t="str">
        <f t="shared" si="423"/>
        <v>Fri</v>
      </c>
      <c r="K4488" t="str">
        <f t="shared" si="424"/>
        <v>2014-06-06</v>
      </c>
      <c r="L4488" s="39">
        <f t="shared" si="425"/>
        <v>0.51388888889050577</v>
      </c>
      <c r="M4488" s="19">
        <f>COUNTIF(Table1_3[Status], "Hired") / COUNTA(Table1_3[Status])</f>
        <v>0.6552734375</v>
      </c>
      <c r="N4488" s="27">
        <f t="shared" si="426"/>
        <v>41811.513888888891</v>
      </c>
      <c r="O4488" t="str">
        <f>TEXT(Table1_3[[#This Row],[Interview Taken on]],"MMM")</f>
        <v>Jun</v>
      </c>
    </row>
    <row r="4489" spans="1:15" x14ac:dyDescent="0.25">
      <c r="A4489">
        <v>610153</v>
      </c>
      <c r="B4489" s="3">
        <v>41794.805555555555</v>
      </c>
      <c r="C4489">
        <f t="shared" si="421"/>
        <v>1</v>
      </c>
      <c r="D4489" t="s">
        <v>7</v>
      </c>
      <c r="E4489" t="s">
        <v>8</v>
      </c>
      <c r="F4489" t="s">
        <v>204</v>
      </c>
      <c r="G4489" t="s">
        <v>22</v>
      </c>
      <c r="H4489">
        <v>31730</v>
      </c>
      <c r="I4489" t="str">
        <f t="shared" si="422"/>
        <v>Evening</v>
      </c>
      <c r="J4489" t="str">
        <f t="shared" si="423"/>
        <v>Wed</v>
      </c>
      <c r="K4489" t="str">
        <f t="shared" si="424"/>
        <v>2014-06-04</v>
      </c>
      <c r="L4489" s="39">
        <f t="shared" si="425"/>
        <v>0.80555555555474712</v>
      </c>
      <c r="M4489" s="19">
        <f>COUNTIF(Table1_3[Status], "Hired") / COUNTA(Table1_3[Status])</f>
        <v>0.6552734375</v>
      </c>
      <c r="N4489" s="27">
        <f t="shared" si="426"/>
        <v>41809.805555555555</v>
      </c>
      <c r="O4489" t="str">
        <f>TEXT(Table1_3[[#This Row],[Interview Taken on]],"MMM")</f>
        <v>Jun</v>
      </c>
    </row>
    <row r="4490" spans="1:15" x14ac:dyDescent="0.25">
      <c r="A4490">
        <v>669053</v>
      </c>
      <c r="B4490" s="3">
        <v>41806.29791666667</v>
      </c>
      <c r="C4490">
        <f t="shared" si="421"/>
        <v>0</v>
      </c>
      <c r="D4490" t="s">
        <v>13</v>
      </c>
      <c r="E4490" t="s">
        <v>8</v>
      </c>
      <c r="F4490" t="s">
        <v>204</v>
      </c>
      <c r="G4490" t="s">
        <v>22</v>
      </c>
      <c r="H4490">
        <v>27929</v>
      </c>
      <c r="I4490" t="str">
        <f t="shared" si="422"/>
        <v>Morning</v>
      </c>
      <c r="J4490" t="str">
        <f t="shared" si="423"/>
        <v>Mon</v>
      </c>
      <c r="K4490" t="str">
        <f t="shared" si="424"/>
        <v>2014-06-16</v>
      </c>
      <c r="L4490" s="39">
        <f t="shared" si="425"/>
        <v>0.29791666667006211</v>
      </c>
      <c r="M4490" s="19">
        <f>COUNTIF(Table1_3[Status], "Hired") / COUNTA(Table1_3[Status])</f>
        <v>0.6552734375</v>
      </c>
      <c r="N4490" s="27" t="str">
        <f t="shared" si="426"/>
        <v/>
      </c>
      <c r="O4490" t="str">
        <f>TEXT(Table1_3[[#This Row],[Interview Taken on]],"MMM")</f>
        <v>Jun</v>
      </c>
    </row>
    <row r="4491" spans="1:15" x14ac:dyDescent="0.25">
      <c r="A4491">
        <v>997125</v>
      </c>
      <c r="B4491" s="3">
        <v>41834.293055555558</v>
      </c>
      <c r="C4491">
        <f t="shared" si="421"/>
        <v>0</v>
      </c>
      <c r="D4491" t="s">
        <v>13</v>
      </c>
      <c r="E4491" t="s">
        <v>8</v>
      </c>
      <c r="F4491" t="s">
        <v>204</v>
      </c>
      <c r="G4491" t="s">
        <v>22</v>
      </c>
      <c r="H4491">
        <v>82697</v>
      </c>
      <c r="I4491" t="str">
        <f t="shared" si="422"/>
        <v>Morning</v>
      </c>
      <c r="J4491" t="str">
        <f t="shared" si="423"/>
        <v>Mon</v>
      </c>
      <c r="K4491" t="str">
        <f t="shared" si="424"/>
        <v>2014-07-14</v>
      </c>
      <c r="L4491" s="39">
        <f t="shared" si="425"/>
        <v>0.2930555555576575</v>
      </c>
      <c r="M4491" s="19">
        <f>COUNTIF(Table1_3[Status], "Hired") / COUNTA(Table1_3[Status])</f>
        <v>0.6552734375</v>
      </c>
      <c r="N4491" s="27" t="str">
        <f t="shared" si="426"/>
        <v/>
      </c>
      <c r="O4491" t="str">
        <f>TEXT(Table1_3[[#This Row],[Interview Taken on]],"MMM")</f>
        <v>Jul</v>
      </c>
    </row>
    <row r="4492" spans="1:15" x14ac:dyDescent="0.25">
      <c r="A4492">
        <v>548533</v>
      </c>
      <c r="B4492" s="3">
        <v>41846.054861111108</v>
      </c>
      <c r="C4492">
        <f t="shared" si="421"/>
        <v>0</v>
      </c>
      <c r="D4492" t="s">
        <v>13</v>
      </c>
      <c r="E4492" t="s">
        <v>8</v>
      </c>
      <c r="F4492" t="s">
        <v>204</v>
      </c>
      <c r="G4492" t="s">
        <v>22</v>
      </c>
      <c r="H4492">
        <v>21815</v>
      </c>
      <c r="I4492" t="str">
        <f t="shared" si="422"/>
        <v>Night</v>
      </c>
      <c r="J4492" t="str">
        <f t="shared" si="423"/>
        <v>Sat</v>
      </c>
      <c r="K4492" t="str">
        <f t="shared" si="424"/>
        <v>2014-07-26</v>
      </c>
      <c r="L4492" s="39">
        <f t="shared" si="425"/>
        <v>5.486111110803904E-2</v>
      </c>
      <c r="M4492" s="19">
        <f>COUNTIF(Table1_3[Status], "Hired") / COUNTA(Table1_3[Status])</f>
        <v>0.6552734375</v>
      </c>
      <c r="N4492" s="27" t="str">
        <f t="shared" si="426"/>
        <v/>
      </c>
      <c r="O4492" t="str">
        <f>TEXT(Table1_3[[#This Row],[Interview Taken on]],"MMM")</f>
        <v>Jul</v>
      </c>
    </row>
    <row r="4493" spans="1:15" x14ac:dyDescent="0.25">
      <c r="A4493">
        <v>104406</v>
      </c>
      <c r="B4493" s="3">
        <v>41846.054861111108</v>
      </c>
      <c r="C4493">
        <f t="shared" si="421"/>
        <v>0</v>
      </c>
      <c r="D4493" t="s">
        <v>13</v>
      </c>
      <c r="E4493" t="s">
        <v>8</v>
      </c>
      <c r="F4493" t="s">
        <v>204</v>
      </c>
      <c r="G4493" t="s">
        <v>22</v>
      </c>
      <c r="H4493">
        <v>72483</v>
      </c>
      <c r="I4493" t="str">
        <f t="shared" si="422"/>
        <v>Night</v>
      </c>
      <c r="J4493" t="str">
        <f t="shared" si="423"/>
        <v>Sat</v>
      </c>
      <c r="K4493" t="str">
        <f t="shared" si="424"/>
        <v>2014-07-26</v>
      </c>
      <c r="L4493" s="39">
        <f t="shared" si="425"/>
        <v>5.486111110803904E-2</v>
      </c>
      <c r="M4493" s="19">
        <f>COUNTIF(Table1_3[Status], "Hired") / COUNTA(Table1_3[Status])</f>
        <v>0.6552734375</v>
      </c>
      <c r="N4493" s="27" t="str">
        <f t="shared" si="426"/>
        <v/>
      </c>
      <c r="O4493" t="str">
        <f>TEXT(Table1_3[[#This Row],[Interview Taken on]],"MMM")</f>
        <v>Jul</v>
      </c>
    </row>
    <row r="4494" spans="1:15" x14ac:dyDescent="0.25">
      <c r="A4494">
        <v>860046</v>
      </c>
      <c r="B4494" s="3">
        <v>41852.671527777777</v>
      </c>
      <c r="C4494">
        <f t="shared" si="421"/>
        <v>1</v>
      </c>
      <c r="D4494" t="s">
        <v>7</v>
      </c>
      <c r="E4494" t="s">
        <v>8</v>
      </c>
      <c r="F4494" t="s">
        <v>204</v>
      </c>
      <c r="G4494" t="s">
        <v>18</v>
      </c>
      <c r="H4494">
        <v>43187</v>
      </c>
      <c r="I4494" t="str">
        <f t="shared" si="422"/>
        <v>Afternoon</v>
      </c>
      <c r="J4494" t="str">
        <f t="shared" si="423"/>
        <v>Fri</v>
      </c>
      <c r="K4494" t="str">
        <f t="shared" si="424"/>
        <v>2014-08-01</v>
      </c>
      <c r="L4494" s="39">
        <f t="shared" si="425"/>
        <v>0.67152777777664596</v>
      </c>
      <c r="M4494" s="19">
        <f>COUNTIF(Table1_3[Status], "Hired") / COUNTA(Table1_3[Status])</f>
        <v>0.6552734375</v>
      </c>
      <c r="N4494" s="27">
        <f t="shared" si="426"/>
        <v>41867.671527777777</v>
      </c>
      <c r="O4494" t="str">
        <f>TEXT(Table1_3[[#This Row],[Interview Taken on]],"MMM")</f>
        <v>Aug</v>
      </c>
    </row>
    <row r="4495" spans="1:15" x14ac:dyDescent="0.25">
      <c r="A4495">
        <v>218715</v>
      </c>
      <c r="B4495" s="3">
        <v>41852.673611111109</v>
      </c>
      <c r="C4495">
        <f t="shared" si="421"/>
        <v>0</v>
      </c>
      <c r="D4495" t="s">
        <v>13</v>
      </c>
      <c r="E4495" t="s">
        <v>11</v>
      </c>
      <c r="F4495" t="s">
        <v>204</v>
      </c>
      <c r="G4495" t="s">
        <v>18</v>
      </c>
      <c r="H4495">
        <v>36580</v>
      </c>
      <c r="I4495" t="str">
        <f t="shared" si="422"/>
        <v>Afternoon</v>
      </c>
      <c r="J4495" t="str">
        <f t="shared" si="423"/>
        <v>Fri</v>
      </c>
      <c r="K4495" t="str">
        <f t="shared" si="424"/>
        <v>2014-08-01</v>
      </c>
      <c r="L4495" s="39">
        <f t="shared" si="425"/>
        <v>0.67361111110949423</v>
      </c>
      <c r="M4495" s="19">
        <f>COUNTIF(Table1_3[Status], "Hired") / COUNTA(Table1_3[Status])</f>
        <v>0.6552734375</v>
      </c>
      <c r="N4495" s="27" t="str">
        <f t="shared" si="426"/>
        <v/>
      </c>
      <c r="O4495" t="str">
        <f>TEXT(Table1_3[[#This Row],[Interview Taken on]],"MMM")</f>
        <v>Aug</v>
      </c>
    </row>
    <row r="4496" spans="1:15" x14ac:dyDescent="0.25">
      <c r="A4496">
        <v>196569</v>
      </c>
      <c r="B4496" s="3">
        <v>41852.671527777777</v>
      </c>
      <c r="C4496">
        <f t="shared" si="421"/>
        <v>0</v>
      </c>
      <c r="D4496" t="s">
        <v>13</v>
      </c>
      <c r="E4496" t="s">
        <v>11</v>
      </c>
      <c r="F4496" t="s">
        <v>204</v>
      </c>
      <c r="G4496" t="s">
        <v>18</v>
      </c>
      <c r="H4496">
        <v>38193</v>
      </c>
      <c r="I4496" t="str">
        <f t="shared" si="422"/>
        <v>Afternoon</v>
      </c>
      <c r="J4496" t="str">
        <f t="shared" si="423"/>
        <v>Fri</v>
      </c>
      <c r="K4496" t="str">
        <f t="shared" si="424"/>
        <v>2014-08-01</v>
      </c>
      <c r="L4496" s="39">
        <f t="shared" si="425"/>
        <v>0.67152777777664596</v>
      </c>
      <c r="M4496" s="19">
        <f>COUNTIF(Table1_3[Status], "Hired") / COUNTA(Table1_3[Status])</f>
        <v>0.6552734375</v>
      </c>
      <c r="N4496" s="27" t="str">
        <f t="shared" si="426"/>
        <v/>
      </c>
      <c r="O4496" t="str">
        <f>TEXT(Table1_3[[#This Row],[Interview Taken on]],"MMM")</f>
        <v>Aug</v>
      </c>
    </row>
    <row r="4497" spans="1:15" x14ac:dyDescent="0.25">
      <c r="A4497">
        <v>227866</v>
      </c>
      <c r="B4497" s="3">
        <v>41852.672222222223</v>
      </c>
      <c r="C4497">
        <f t="shared" si="421"/>
        <v>1</v>
      </c>
      <c r="D4497" t="s">
        <v>7</v>
      </c>
      <c r="E4497" t="s">
        <v>11</v>
      </c>
      <c r="F4497" t="s">
        <v>204</v>
      </c>
      <c r="G4497" t="s">
        <v>18</v>
      </c>
      <c r="H4497">
        <v>54120</v>
      </c>
      <c r="I4497" t="str">
        <f t="shared" si="422"/>
        <v>Afternoon</v>
      </c>
      <c r="J4497" t="str">
        <f t="shared" si="423"/>
        <v>Fri</v>
      </c>
      <c r="K4497" t="str">
        <f t="shared" si="424"/>
        <v>2014-08-01</v>
      </c>
      <c r="L4497" s="39">
        <f t="shared" si="425"/>
        <v>0.67222222222335404</v>
      </c>
      <c r="M4497" s="19">
        <f>COUNTIF(Table1_3[Status], "Hired") / COUNTA(Table1_3[Status])</f>
        <v>0.6552734375</v>
      </c>
      <c r="N4497" s="27">
        <f t="shared" si="426"/>
        <v>41867.672222222223</v>
      </c>
      <c r="O4497" t="str">
        <f>TEXT(Table1_3[[#This Row],[Interview Taken on]],"MMM")</f>
        <v>Aug</v>
      </c>
    </row>
    <row r="4498" spans="1:15" x14ac:dyDescent="0.25">
      <c r="A4498">
        <v>479702</v>
      </c>
      <c r="B4498" s="3">
        <v>41867.479166666664</v>
      </c>
      <c r="C4498">
        <f t="shared" si="421"/>
        <v>0</v>
      </c>
      <c r="D4498" t="s">
        <v>13</v>
      </c>
      <c r="E4498" t="s">
        <v>11</v>
      </c>
      <c r="F4498" t="s">
        <v>204</v>
      </c>
      <c r="G4498" t="s">
        <v>18</v>
      </c>
      <c r="H4498">
        <v>80223</v>
      </c>
      <c r="I4498" t="str">
        <f t="shared" si="422"/>
        <v>Morning</v>
      </c>
      <c r="J4498" t="str">
        <f t="shared" si="423"/>
        <v>Sat</v>
      </c>
      <c r="K4498" t="str">
        <f t="shared" si="424"/>
        <v>2014-08-16</v>
      </c>
      <c r="L4498" s="39">
        <f t="shared" si="425"/>
        <v>0.47916666666424135</v>
      </c>
      <c r="M4498" s="19">
        <f>COUNTIF(Table1_3[Status], "Hired") / COUNTA(Table1_3[Status])</f>
        <v>0.6552734375</v>
      </c>
      <c r="N4498" s="27" t="str">
        <f t="shared" si="426"/>
        <v/>
      </c>
      <c r="O4498" t="str">
        <f>TEXT(Table1_3[[#This Row],[Interview Taken on]],"MMM")</f>
        <v>Aug</v>
      </c>
    </row>
    <row r="4499" spans="1:15" x14ac:dyDescent="0.25">
      <c r="A4499">
        <v>533468</v>
      </c>
      <c r="B4499" s="3">
        <v>41855.397222222222</v>
      </c>
      <c r="C4499">
        <f t="shared" si="421"/>
        <v>1</v>
      </c>
      <c r="D4499" t="s">
        <v>7</v>
      </c>
      <c r="E4499" t="s">
        <v>11</v>
      </c>
      <c r="F4499" t="s">
        <v>204</v>
      </c>
      <c r="G4499" t="s">
        <v>18</v>
      </c>
      <c r="H4499">
        <v>22019</v>
      </c>
      <c r="I4499" t="str">
        <f t="shared" si="422"/>
        <v>Morning</v>
      </c>
      <c r="J4499" t="str">
        <f t="shared" si="423"/>
        <v>Mon</v>
      </c>
      <c r="K4499" t="str">
        <f t="shared" si="424"/>
        <v>2014-08-04</v>
      </c>
      <c r="L4499" s="39">
        <f t="shared" si="425"/>
        <v>0.39722222222189885</v>
      </c>
      <c r="M4499" s="19">
        <f>COUNTIF(Table1_3[Status], "Hired") / COUNTA(Table1_3[Status])</f>
        <v>0.6552734375</v>
      </c>
      <c r="N4499" s="27">
        <f t="shared" si="426"/>
        <v>41870.397222222222</v>
      </c>
      <c r="O4499" t="str">
        <f>TEXT(Table1_3[[#This Row],[Interview Taken on]],"MMM")</f>
        <v>Aug</v>
      </c>
    </row>
    <row r="4500" spans="1:15" x14ac:dyDescent="0.25">
      <c r="A4500">
        <v>598841</v>
      </c>
      <c r="B4500" s="3">
        <v>41855.397916666669</v>
      </c>
      <c r="C4500">
        <f t="shared" si="421"/>
        <v>1</v>
      </c>
      <c r="D4500" t="s">
        <v>7</v>
      </c>
      <c r="E4500" t="s">
        <v>11</v>
      </c>
      <c r="F4500" t="s">
        <v>204</v>
      </c>
      <c r="G4500" t="s">
        <v>18</v>
      </c>
      <c r="H4500">
        <v>5877</v>
      </c>
      <c r="I4500" t="str">
        <f t="shared" si="422"/>
        <v>Morning</v>
      </c>
      <c r="J4500" t="str">
        <f t="shared" si="423"/>
        <v>Mon</v>
      </c>
      <c r="K4500" t="str">
        <f t="shared" si="424"/>
        <v>2014-08-04</v>
      </c>
      <c r="L4500" s="39">
        <f t="shared" si="425"/>
        <v>0.39791666666860692</v>
      </c>
      <c r="M4500" s="19">
        <f>COUNTIF(Table1_3[Status], "Hired") / COUNTA(Table1_3[Status])</f>
        <v>0.6552734375</v>
      </c>
      <c r="N4500" s="27">
        <f t="shared" si="426"/>
        <v>41870.397916666669</v>
      </c>
      <c r="O4500" t="str">
        <f>TEXT(Table1_3[[#This Row],[Interview Taken on]],"MMM")</f>
        <v>Aug</v>
      </c>
    </row>
    <row r="4501" spans="1:15" x14ac:dyDescent="0.25">
      <c r="A4501">
        <v>698761</v>
      </c>
      <c r="B4501" s="3">
        <v>41855.398611111108</v>
      </c>
      <c r="C4501">
        <f t="shared" si="421"/>
        <v>1</v>
      </c>
      <c r="D4501" t="s">
        <v>7</v>
      </c>
      <c r="E4501" t="s">
        <v>11</v>
      </c>
      <c r="F4501" t="s">
        <v>204</v>
      </c>
      <c r="G4501" t="s">
        <v>18</v>
      </c>
      <c r="H4501">
        <v>33667</v>
      </c>
      <c r="I4501" t="str">
        <f t="shared" si="422"/>
        <v>Morning</v>
      </c>
      <c r="J4501" t="str">
        <f t="shared" si="423"/>
        <v>Mon</v>
      </c>
      <c r="K4501" t="str">
        <f t="shared" si="424"/>
        <v>2014-08-04</v>
      </c>
      <c r="L4501" s="39">
        <f t="shared" si="425"/>
        <v>0.39861111110803904</v>
      </c>
      <c r="M4501" s="19">
        <f>COUNTIF(Table1_3[Status], "Hired") / COUNTA(Table1_3[Status])</f>
        <v>0.6552734375</v>
      </c>
      <c r="N4501" s="27">
        <f t="shared" si="426"/>
        <v>41870.398611111108</v>
      </c>
      <c r="O4501" t="str">
        <f>TEXT(Table1_3[[#This Row],[Interview Taken on]],"MMM")</f>
        <v>Aug</v>
      </c>
    </row>
    <row r="4502" spans="1:15" x14ac:dyDescent="0.25">
      <c r="A4502">
        <v>634055</v>
      </c>
      <c r="B4502" s="3">
        <v>41855.400694444441</v>
      </c>
      <c r="C4502">
        <f t="shared" si="421"/>
        <v>0</v>
      </c>
      <c r="D4502" t="s">
        <v>13</v>
      </c>
      <c r="E4502" t="s">
        <v>11</v>
      </c>
      <c r="F4502" t="s">
        <v>204</v>
      </c>
      <c r="G4502" t="s">
        <v>18</v>
      </c>
      <c r="H4502">
        <v>25657</v>
      </c>
      <c r="I4502" t="str">
        <f t="shared" si="422"/>
        <v>Morning</v>
      </c>
      <c r="J4502" t="str">
        <f t="shared" si="423"/>
        <v>Mon</v>
      </c>
      <c r="K4502" t="str">
        <f t="shared" si="424"/>
        <v>2014-08-04</v>
      </c>
      <c r="L4502" s="39">
        <f t="shared" si="425"/>
        <v>0.40069444444088731</v>
      </c>
      <c r="M4502" s="19">
        <f>COUNTIF(Table1_3[Status], "Hired") / COUNTA(Table1_3[Status])</f>
        <v>0.6552734375</v>
      </c>
      <c r="N4502" s="27" t="str">
        <f t="shared" si="426"/>
        <v/>
      </c>
      <c r="O4502" t="str">
        <f>TEXT(Table1_3[[#This Row],[Interview Taken on]],"MMM")</f>
        <v>Aug</v>
      </c>
    </row>
    <row r="4503" spans="1:15" x14ac:dyDescent="0.25">
      <c r="A4503">
        <v>262748</v>
      </c>
      <c r="B4503" s="3">
        <v>41855.396527777775</v>
      </c>
      <c r="C4503">
        <f t="shared" si="421"/>
        <v>1</v>
      </c>
      <c r="D4503" t="s">
        <v>7</v>
      </c>
      <c r="E4503" t="s">
        <v>38</v>
      </c>
      <c r="F4503" t="s">
        <v>204</v>
      </c>
      <c r="G4503" t="s">
        <v>18</v>
      </c>
      <c r="H4503">
        <v>17951</v>
      </c>
      <c r="I4503" t="str">
        <f t="shared" si="422"/>
        <v>Morning</v>
      </c>
      <c r="J4503" t="str">
        <f t="shared" si="423"/>
        <v>Mon</v>
      </c>
      <c r="K4503" t="str">
        <f t="shared" si="424"/>
        <v>2014-08-04</v>
      </c>
      <c r="L4503" s="39">
        <f t="shared" si="425"/>
        <v>0.39652777777519077</v>
      </c>
      <c r="M4503" s="19">
        <f>COUNTIF(Table1_3[Status], "Hired") / COUNTA(Table1_3[Status])</f>
        <v>0.6552734375</v>
      </c>
      <c r="N4503" s="27">
        <f t="shared" si="426"/>
        <v>41870.396527777775</v>
      </c>
      <c r="O4503" t="str">
        <f>TEXT(Table1_3[[#This Row],[Interview Taken on]],"MMM")</f>
        <v>Aug</v>
      </c>
    </row>
    <row r="4504" spans="1:15" x14ac:dyDescent="0.25">
      <c r="A4504">
        <v>805290</v>
      </c>
      <c r="B4504" s="3">
        <v>41820.396527777775</v>
      </c>
      <c r="C4504">
        <f t="shared" si="421"/>
        <v>1</v>
      </c>
      <c r="D4504" t="s">
        <v>7</v>
      </c>
      <c r="E4504" t="s">
        <v>8</v>
      </c>
      <c r="F4504" t="s">
        <v>205</v>
      </c>
      <c r="G4504" t="s">
        <v>23</v>
      </c>
      <c r="H4504">
        <v>4849</v>
      </c>
      <c r="I4504" t="str">
        <f t="shared" si="422"/>
        <v>Morning</v>
      </c>
      <c r="J4504" t="str">
        <f t="shared" si="423"/>
        <v>Mon</v>
      </c>
      <c r="K4504" t="str">
        <f t="shared" si="424"/>
        <v>2014-06-30</v>
      </c>
      <c r="L4504" s="39">
        <f t="shared" si="425"/>
        <v>0.39652777777519077</v>
      </c>
      <c r="M4504" s="19">
        <f>COUNTIF(Table1_3[Status], "Hired") / COUNTA(Table1_3[Status])</f>
        <v>0.6552734375</v>
      </c>
      <c r="N4504" s="27">
        <f t="shared" si="426"/>
        <v>41835.396527777775</v>
      </c>
      <c r="O4504" t="str">
        <f>TEXT(Table1_3[[#This Row],[Interview Taken on]],"MMM")</f>
        <v>Jun</v>
      </c>
    </row>
    <row r="4505" spans="1:15" x14ac:dyDescent="0.25">
      <c r="A4505">
        <v>633958</v>
      </c>
      <c r="B4505" s="3">
        <v>41827.397222222222</v>
      </c>
      <c r="C4505">
        <f t="shared" si="421"/>
        <v>0</v>
      </c>
      <c r="D4505" t="s">
        <v>13</v>
      </c>
      <c r="E4505" t="s">
        <v>8</v>
      </c>
      <c r="F4505" t="s">
        <v>203</v>
      </c>
      <c r="G4505" t="s">
        <v>18</v>
      </c>
      <c r="H4505">
        <v>37853</v>
      </c>
      <c r="I4505" t="str">
        <f t="shared" si="422"/>
        <v>Morning</v>
      </c>
      <c r="J4505" t="str">
        <f t="shared" si="423"/>
        <v>Mon</v>
      </c>
      <c r="K4505" t="str">
        <f t="shared" si="424"/>
        <v>2014-07-07</v>
      </c>
      <c r="L4505" s="39">
        <f t="shared" si="425"/>
        <v>0.39722222222189885</v>
      </c>
      <c r="M4505" s="19">
        <f>COUNTIF(Table1_3[Status], "Hired") / COUNTA(Table1_3[Status])</f>
        <v>0.6552734375</v>
      </c>
      <c r="N4505" s="27" t="str">
        <f t="shared" si="426"/>
        <v/>
      </c>
      <c r="O4505" t="str">
        <f>TEXT(Table1_3[[#This Row],[Interview Taken on]],"MMM")</f>
        <v>Jul</v>
      </c>
    </row>
    <row r="4506" spans="1:15" x14ac:dyDescent="0.25">
      <c r="A4506">
        <v>197169</v>
      </c>
      <c r="B4506" s="3">
        <v>41792.401388888888</v>
      </c>
      <c r="C4506">
        <f t="shared" si="421"/>
        <v>0</v>
      </c>
      <c r="D4506" t="s">
        <v>13</v>
      </c>
      <c r="E4506" t="s">
        <v>8</v>
      </c>
      <c r="F4506" t="s">
        <v>201</v>
      </c>
      <c r="G4506" t="s">
        <v>10</v>
      </c>
      <c r="H4506">
        <v>98968</v>
      </c>
      <c r="I4506" t="str">
        <f t="shared" si="422"/>
        <v>Morning</v>
      </c>
      <c r="J4506" t="str">
        <f t="shared" si="423"/>
        <v>Mon</v>
      </c>
      <c r="K4506" t="str">
        <f t="shared" si="424"/>
        <v>2014-06-02</v>
      </c>
      <c r="L4506" s="39">
        <f t="shared" si="425"/>
        <v>0.40138888888759539</v>
      </c>
      <c r="M4506" s="19">
        <f>COUNTIF(Table1_3[Status], "Hired") / COUNTA(Table1_3[Status])</f>
        <v>0.6552734375</v>
      </c>
      <c r="N4506" s="27" t="str">
        <f t="shared" si="426"/>
        <v/>
      </c>
      <c r="O4506" t="str">
        <f>TEXT(Table1_3[[#This Row],[Interview Taken on]],"MMM")</f>
        <v>Jun</v>
      </c>
    </row>
    <row r="4507" spans="1:15" x14ac:dyDescent="0.25">
      <c r="A4507">
        <v>225384</v>
      </c>
      <c r="B4507" s="3">
        <v>41785.396527777775</v>
      </c>
      <c r="C4507">
        <f t="shared" si="421"/>
        <v>1</v>
      </c>
      <c r="D4507" t="s">
        <v>7</v>
      </c>
      <c r="E4507" t="s">
        <v>8</v>
      </c>
      <c r="F4507" t="s">
        <v>201</v>
      </c>
      <c r="G4507" t="s">
        <v>12</v>
      </c>
      <c r="H4507">
        <v>77939</v>
      </c>
      <c r="I4507" t="str">
        <f t="shared" si="422"/>
        <v>Morning</v>
      </c>
      <c r="J4507" t="str">
        <f t="shared" si="423"/>
        <v>Mon</v>
      </c>
      <c r="K4507" t="str">
        <f t="shared" si="424"/>
        <v>2014-05-26</v>
      </c>
      <c r="L4507" s="39">
        <f t="shared" si="425"/>
        <v>0.39652777777519077</v>
      </c>
      <c r="M4507" s="19">
        <f>COUNTIF(Table1_3[Status], "Hired") / COUNTA(Table1_3[Status])</f>
        <v>0.6552734375</v>
      </c>
      <c r="N4507" s="27">
        <f t="shared" si="426"/>
        <v>41800.396527777775</v>
      </c>
      <c r="O4507" t="str">
        <f>TEXT(Table1_3[[#This Row],[Interview Taken on]],"MMM")</f>
        <v>May</v>
      </c>
    </row>
    <row r="4508" spans="1:15" x14ac:dyDescent="0.25">
      <c r="A4508">
        <v>395184</v>
      </c>
      <c r="B4508" s="3">
        <v>41838.415277777778</v>
      </c>
      <c r="C4508">
        <f t="shared" si="421"/>
        <v>0</v>
      </c>
      <c r="D4508" t="s">
        <v>13</v>
      </c>
      <c r="E4508" t="s">
        <v>8</v>
      </c>
      <c r="F4508" t="s">
        <v>205</v>
      </c>
      <c r="G4508" t="s">
        <v>22</v>
      </c>
      <c r="H4508">
        <v>7431</v>
      </c>
      <c r="I4508" t="str">
        <f t="shared" si="422"/>
        <v>Morning</v>
      </c>
      <c r="J4508" t="str">
        <f t="shared" si="423"/>
        <v>Fri</v>
      </c>
      <c r="K4508" t="str">
        <f t="shared" si="424"/>
        <v>2014-07-18</v>
      </c>
      <c r="L4508" s="39">
        <f t="shared" si="425"/>
        <v>0.41527777777810115</v>
      </c>
      <c r="M4508" s="19">
        <f>COUNTIF(Table1_3[Status], "Hired") / COUNTA(Table1_3[Status])</f>
        <v>0.6552734375</v>
      </c>
      <c r="N4508" s="27" t="str">
        <f t="shared" si="426"/>
        <v/>
      </c>
      <c r="O4508" t="str">
        <f>TEXT(Table1_3[[#This Row],[Interview Taken on]],"MMM")</f>
        <v>Jul</v>
      </c>
    </row>
    <row r="4509" spans="1:15" x14ac:dyDescent="0.25">
      <c r="A4509">
        <v>972195</v>
      </c>
      <c r="B4509" s="3">
        <v>41870.396527777775</v>
      </c>
      <c r="C4509">
        <f t="shared" si="421"/>
        <v>1</v>
      </c>
      <c r="D4509" t="s">
        <v>7</v>
      </c>
      <c r="E4509" t="s">
        <v>8</v>
      </c>
      <c r="F4509" t="s">
        <v>201</v>
      </c>
      <c r="G4509" t="s">
        <v>12</v>
      </c>
      <c r="H4509">
        <v>47164</v>
      </c>
      <c r="I4509" t="str">
        <f t="shared" si="422"/>
        <v>Morning</v>
      </c>
      <c r="J4509" t="str">
        <f t="shared" si="423"/>
        <v>Tue</v>
      </c>
      <c r="K4509" t="str">
        <f t="shared" si="424"/>
        <v>2014-08-19</v>
      </c>
      <c r="L4509" s="39">
        <f t="shared" si="425"/>
        <v>0.39652777777519077</v>
      </c>
      <c r="M4509" s="19">
        <f>COUNTIF(Table1_3[Status], "Hired") / COUNTA(Table1_3[Status])</f>
        <v>0.6552734375</v>
      </c>
      <c r="N4509" s="27">
        <f t="shared" si="426"/>
        <v>41885.396527777775</v>
      </c>
      <c r="O4509" t="str">
        <f>TEXT(Table1_3[[#This Row],[Interview Taken on]],"MMM")</f>
        <v>Aug</v>
      </c>
    </row>
    <row r="4510" spans="1:15" x14ac:dyDescent="0.25">
      <c r="A4510">
        <v>543577</v>
      </c>
      <c r="B4510" s="3">
        <v>41835.831250000003</v>
      </c>
      <c r="C4510">
        <f t="shared" si="421"/>
        <v>0</v>
      </c>
      <c r="D4510" t="s">
        <v>13</v>
      </c>
      <c r="E4510" t="s">
        <v>11</v>
      </c>
      <c r="F4510" t="s">
        <v>198</v>
      </c>
      <c r="G4510" t="s">
        <v>12</v>
      </c>
      <c r="H4510">
        <v>2013</v>
      </c>
      <c r="I4510" t="str">
        <f t="shared" si="422"/>
        <v>Evening</v>
      </c>
      <c r="J4510" t="str">
        <f t="shared" si="423"/>
        <v>Tue</v>
      </c>
      <c r="K4510" t="str">
        <f t="shared" si="424"/>
        <v>2014-07-15</v>
      </c>
      <c r="L4510" s="39">
        <f t="shared" si="425"/>
        <v>0.83125000000291038</v>
      </c>
      <c r="M4510" s="19">
        <f>COUNTIF(Table1_3[Status], "Hired") / COUNTA(Table1_3[Status])</f>
        <v>0.6552734375</v>
      </c>
      <c r="N4510" s="27" t="str">
        <f t="shared" si="426"/>
        <v/>
      </c>
      <c r="O4510" t="str">
        <f>TEXT(Table1_3[[#This Row],[Interview Taken on]],"MMM")</f>
        <v>Jul</v>
      </c>
    </row>
    <row r="4511" spans="1:15" x14ac:dyDescent="0.25">
      <c r="A4511">
        <v>458491</v>
      </c>
      <c r="B4511" s="3">
        <v>41835.832638888889</v>
      </c>
      <c r="C4511">
        <f t="shared" si="421"/>
        <v>0</v>
      </c>
      <c r="D4511" t="s">
        <v>13</v>
      </c>
      <c r="E4511" t="s">
        <v>38</v>
      </c>
      <c r="F4511" t="s">
        <v>198</v>
      </c>
      <c r="G4511" t="s">
        <v>12</v>
      </c>
      <c r="H4511">
        <v>93263</v>
      </c>
      <c r="I4511" t="str">
        <f t="shared" si="422"/>
        <v>Evening</v>
      </c>
      <c r="J4511" t="str">
        <f t="shared" si="423"/>
        <v>Tue</v>
      </c>
      <c r="K4511" t="str">
        <f t="shared" si="424"/>
        <v>2014-07-15</v>
      </c>
      <c r="L4511" s="39">
        <f t="shared" si="425"/>
        <v>0.83263888888905058</v>
      </c>
      <c r="M4511" s="19">
        <f>COUNTIF(Table1_3[Status], "Hired") / COUNTA(Table1_3[Status])</f>
        <v>0.6552734375</v>
      </c>
      <c r="N4511" s="27" t="str">
        <f t="shared" si="426"/>
        <v/>
      </c>
      <c r="O4511" t="str">
        <f>TEXT(Table1_3[[#This Row],[Interview Taken on]],"MMM")</f>
        <v>Jul</v>
      </c>
    </row>
    <row r="4512" spans="1:15" x14ac:dyDescent="0.25">
      <c r="A4512">
        <v>463985</v>
      </c>
      <c r="B4512" s="3">
        <v>41835.833333333336</v>
      </c>
      <c r="C4512">
        <f t="shared" si="421"/>
        <v>0</v>
      </c>
      <c r="D4512" t="s">
        <v>13</v>
      </c>
      <c r="E4512" t="s">
        <v>38</v>
      </c>
      <c r="F4512" t="s">
        <v>198</v>
      </c>
      <c r="G4512" t="s">
        <v>12</v>
      </c>
      <c r="H4512">
        <v>2052</v>
      </c>
      <c r="I4512" t="str">
        <f t="shared" si="422"/>
        <v>Evening</v>
      </c>
      <c r="J4512" t="str">
        <f t="shared" si="423"/>
        <v>Tue</v>
      </c>
      <c r="K4512" t="str">
        <f t="shared" si="424"/>
        <v>2014-07-15</v>
      </c>
      <c r="L4512" s="39">
        <f t="shared" si="425"/>
        <v>0.83333333333575865</v>
      </c>
      <c r="M4512" s="19">
        <f>COUNTIF(Table1_3[Status], "Hired") / COUNTA(Table1_3[Status])</f>
        <v>0.6552734375</v>
      </c>
      <c r="N4512" s="27" t="str">
        <f t="shared" si="426"/>
        <v/>
      </c>
      <c r="O4512" t="str">
        <f>TEXT(Table1_3[[#This Row],[Interview Taken on]],"MMM")</f>
        <v>Jul</v>
      </c>
    </row>
    <row r="4513" spans="1:15" x14ac:dyDescent="0.25">
      <c r="A4513">
        <v>78791</v>
      </c>
      <c r="B4513" s="3">
        <v>41844.447222222225</v>
      </c>
      <c r="C4513">
        <f t="shared" si="421"/>
        <v>1</v>
      </c>
      <c r="D4513" t="s">
        <v>7</v>
      </c>
      <c r="E4513" t="s">
        <v>38</v>
      </c>
      <c r="F4513" t="s">
        <v>198</v>
      </c>
      <c r="G4513" t="s">
        <v>12</v>
      </c>
      <c r="H4513">
        <v>5949</v>
      </c>
      <c r="I4513" t="str">
        <f t="shared" si="422"/>
        <v>Morning</v>
      </c>
      <c r="J4513" t="str">
        <f t="shared" si="423"/>
        <v>Thu</v>
      </c>
      <c r="K4513" t="str">
        <f t="shared" si="424"/>
        <v>2014-07-24</v>
      </c>
      <c r="L4513" s="39">
        <f t="shared" si="425"/>
        <v>0.44722222222480923</v>
      </c>
      <c r="M4513" s="19">
        <f>COUNTIF(Table1_3[Status], "Hired") / COUNTA(Table1_3[Status])</f>
        <v>0.6552734375</v>
      </c>
      <c r="N4513" s="27">
        <f t="shared" si="426"/>
        <v>41859.447222222225</v>
      </c>
      <c r="O4513" t="str">
        <f>TEXT(Table1_3[[#This Row],[Interview Taken on]],"MMM")</f>
        <v>Jul</v>
      </c>
    </row>
    <row r="4514" spans="1:15" x14ac:dyDescent="0.25">
      <c r="A4514">
        <v>654063</v>
      </c>
      <c r="B4514" s="3">
        <v>41857.488194444442</v>
      </c>
      <c r="C4514">
        <f t="shared" si="421"/>
        <v>0</v>
      </c>
      <c r="D4514" t="s">
        <v>13</v>
      </c>
      <c r="E4514" t="s">
        <v>11</v>
      </c>
      <c r="F4514" t="s">
        <v>198</v>
      </c>
      <c r="G4514" t="s">
        <v>12</v>
      </c>
      <c r="H4514">
        <v>22912</v>
      </c>
      <c r="I4514" t="str">
        <f t="shared" si="422"/>
        <v>Morning</v>
      </c>
      <c r="J4514" t="str">
        <f t="shared" si="423"/>
        <v>Wed</v>
      </c>
      <c r="K4514" t="str">
        <f t="shared" si="424"/>
        <v>2014-08-06</v>
      </c>
      <c r="L4514" s="39">
        <f t="shared" si="425"/>
        <v>0.4881944444423425</v>
      </c>
      <c r="M4514" s="19">
        <f>COUNTIF(Table1_3[Status], "Hired") / COUNTA(Table1_3[Status])</f>
        <v>0.6552734375</v>
      </c>
      <c r="N4514" s="27" t="str">
        <f t="shared" si="426"/>
        <v/>
      </c>
      <c r="O4514" t="str">
        <f>TEXT(Table1_3[[#This Row],[Interview Taken on]],"MMM")</f>
        <v>Aug</v>
      </c>
    </row>
    <row r="4515" spans="1:15" x14ac:dyDescent="0.25">
      <c r="A4515">
        <v>232860</v>
      </c>
      <c r="B4515" s="3">
        <v>41781.498611111114</v>
      </c>
      <c r="C4515">
        <f t="shared" si="421"/>
        <v>1</v>
      </c>
      <c r="D4515" t="s">
        <v>7</v>
      </c>
      <c r="E4515" t="s">
        <v>8</v>
      </c>
      <c r="F4515" t="s">
        <v>205</v>
      </c>
      <c r="G4515" t="s">
        <v>12</v>
      </c>
      <c r="H4515">
        <v>18887</v>
      </c>
      <c r="I4515" t="str">
        <f t="shared" si="422"/>
        <v>Morning</v>
      </c>
      <c r="J4515" t="str">
        <f t="shared" si="423"/>
        <v>Thu</v>
      </c>
      <c r="K4515" t="str">
        <f t="shared" si="424"/>
        <v>2014-05-22</v>
      </c>
      <c r="L4515" s="39">
        <f t="shared" si="425"/>
        <v>0.49861111111385981</v>
      </c>
      <c r="M4515" s="19">
        <f>COUNTIF(Table1_3[Status], "Hired") / COUNTA(Table1_3[Status])</f>
        <v>0.6552734375</v>
      </c>
      <c r="N4515" s="27">
        <f t="shared" si="426"/>
        <v>41796.498611111114</v>
      </c>
      <c r="O4515" t="str">
        <f>TEXT(Table1_3[[#This Row],[Interview Taken on]],"MMM")</f>
        <v>May</v>
      </c>
    </row>
    <row r="4516" spans="1:15" x14ac:dyDescent="0.25">
      <c r="A4516">
        <v>553683</v>
      </c>
      <c r="B4516" s="3">
        <v>41780.397222222222</v>
      </c>
      <c r="C4516">
        <f t="shared" si="421"/>
        <v>1</v>
      </c>
      <c r="D4516" t="s">
        <v>7</v>
      </c>
      <c r="E4516" t="s">
        <v>8</v>
      </c>
      <c r="F4516" t="s">
        <v>205</v>
      </c>
      <c r="G4516" t="s">
        <v>12</v>
      </c>
      <c r="H4516">
        <v>14689</v>
      </c>
      <c r="I4516" t="str">
        <f t="shared" si="422"/>
        <v>Morning</v>
      </c>
      <c r="J4516" t="str">
        <f t="shared" si="423"/>
        <v>Wed</v>
      </c>
      <c r="K4516" t="str">
        <f t="shared" si="424"/>
        <v>2014-05-21</v>
      </c>
      <c r="L4516" s="39">
        <f t="shared" si="425"/>
        <v>0.39722222222189885</v>
      </c>
      <c r="M4516" s="19">
        <f>COUNTIF(Table1_3[Status], "Hired") / COUNTA(Table1_3[Status])</f>
        <v>0.6552734375</v>
      </c>
      <c r="N4516" s="27">
        <f t="shared" si="426"/>
        <v>41795.397222222222</v>
      </c>
      <c r="O4516" t="str">
        <f>TEXT(Table1_3[[#This Row],[Interview Taken on]],"MMM")</f>
        <v>May</v>
      </c>
    </row>
    <row r="4517" spans="1:15" x14ac:dyDescent="0.25">
      <c r="A4517">
        <v>403729</v>
      </c>
      <c r="B4517" s="3">
        <v>41808.397222222222</v>
      </c>
      <c r="C4517">
        <f t="shared" si="421"/>
        <v>1</v>
      </c>
      <c r="D4517" t="s">
        <v>7</v>
      </c>
      <c r="E4517" t="s">
        <v>11</v>
      </c>
      <c r="F4517" t="s">
        <v>205</v>
      </c>
      <c r="G4517" t="s">
        <v>25</v>
      </c>
      <c r="H4517">
        <v>96315</v>
      </c>
      <c r="I4517" t="str">
        <f t="shared" si="422"/>
        <v>Morning</v>
      </c>
      <c r="J4517" t="str">
        <f t="shared" si="423"/>
        <v>Wed</v>
      </c>
      <c r="K4517" t="str">
        <f t="shared" si="424"/>
        <v>2014-06-18</v>
      </c>
      <c r="L4517" s="39">
        <f t="shared" si="425"/>
        <v>0.39722222222189885</v>
      </c>
      <c r="M4517" s="19">
        <f>COUNTIF(Table1_3[Status], "Hired") / COUNTA(Table1_3[Status])</f>
        <v>0.6552734375</v>
      </c>
      <c r="N4517" s="27">
        <f t="shared" si="426"/>
        <v>41823.397222222222</v>
      </c>
      <c r="O4517" t="str">
        <f>TEXT(Table1_3[[#This Row],[Interview Taken on]],"MMM")</f>
        <v>Jun</v>
      </c>
    </row>
    <row r="4518" spans="1:15" x14ac:dyDescent="0.25">
      <c r="A4518">
        <v>556271</v>
      </c>
      <c r="B4518" s="3">
        <v>41814.517361111109</v>
      </c>
      <c r="C4518">
        <f t="shared" si="421"/>
        <v>1</v>
      </c>
      <c r="D4518" t="s">
        <v>7</v>
      </c>
      <c r="E4518" t="s">
        <v>8</v>
      </c>
      <c r="F4518" t="s">
        <v>205</v>
      </c>
      <c r="G4518" t="s">
        <v>25</v>
      </c>
      <c r="H4518">
        <v>47449</v>
      </c>
      <c r="I4518" t="str">
        <f t="shared" si="422"/>
        <v>Afternoon</v>
      </c>
      <c r="J4518" t="str">
        <f t="shared" si="423"/>
        <v>Tue</v>
      </c>
      <c r="K4518" t="str">
        <f t="shared" si="424"/>
        <v>2014-06-24</v>
      </c>
      <c r="L4518" s="39">
        <f t="shared" si="425"/>
        <v>0.51736111110949423</v>
      </c>
      <c r="M4518" s="19">
        <f>COUNTIF(Table1_3[Status], "Hired") / COUNTA(Table1_3[Status])</f>
        <v>0.6552734375</v>
      </c>
      <c r="N4518" s="27">
        <f t="shared" si="426"/>
        <v>41829.517361111109</v>
      </c>
      <c r="O4518" t="str">
        <f>TEXT(Table1_3[[#This Row],[Interview Taken on]],"MMM")</f>
        <v>Jun</v>
      </c>
    </row>
    <row r="4519" spans="1:15" x14ac:dyDescent="0.25">
      <c r="A4519">
        <v>323810</v>
      </c>
      <c r="B4519" s="3">
        <v>41814.518055555556</v>
      </c>
      <c r="C4519">
        <f t="shared" si="421"/>
        <v>1</v>
      </c>
      <c r="D4519" t="s">
        <v>7</v>
      </c>
      <c r="E4519" t="s">
        <v>11</v>
      </c>
      <c r="F4519" t="s">
        <v>205</v>
      </c>
      <c r="G4519" t="s">
        <v>25</v>
      </c>
      <c r="H4519">
        <v>61337</v>
      </c>
      <c r="I4519" t="str">
        <f t="shared" si="422"/>
        <v>Afternoon</v>
      </c>
      <c r="J4519" t="str">
        <f t="shared" si="423"/>
        <v>Tue</v>
      </c>
      <c r="K4519" t="str">
        <f t="shared" si="424"/>
        <v>2014-06-24</v>
      </c>
      <c r="L4519" s="39">
        <f t="shared" si="425"/>
        <v>0.51805555555620231</v>
      </c>
      <c r="M4519" s="19">
        <f>COUNTIF(Table1_3[Status], "Hired") / COUNTA(Table1_3[Status])</f>
        <v>0.6552734375</v>
      </c>
      <c r="N4519" s="27">
        <f t="shared" si="426"/>
        <v>41829.518055555556</v>
      </c>
      <c r="O4519" t="str">
        <f>TEXT(Table1_3[[#This Row],[Interview Taken on]],"MMM")</f>
        <v>Jun</v>
      </c>
    </row>
    <row r="4520" spans="1:15" x14ac:dyDescent="0.25">
      <c r="A4520">
        <v>372692</v>
      </c>
      <c r="B4520" s="3">
        <v>41822.479861111111</v>
      </c>
      <c r="C4520">
        <f t="shared" si="421"/>
        <v>0</v>
      </c>
      <c r="D4520" t="s">
        <v>13</v>
      </c>
      <c r="E4520" t="s">
        <v>11</v>
      </c>
      <c r="F4520" t="s">
        <v>205</v>
      </c>
      <c r="G4520" t="s">
        <v>25</v>
      </c>
      <c r="H4520">
        <v>77329</v>
      </c>
      <c r="I4520" t="str">
        <f t="shared" si="422"/>
        <v>Morning</v>
      </c>
      <c r="J4520" t="str">
        <f t="shared" si="423"/>
        <v>Wed</v>
      </c>
      <c r="K4520" t="str">
        <f t="shared" si="424"/>
        <v>2014-07-02</v>
      </c>
      <c r="L4520" s="39">
        <f t="shared" si="425"/>
        <v>0.47986111111094942</v>
      </c>
      <c r="M4520" s="19">
        <f>COUNTIF(Table1_3[Status], "Hired") / COUNTA(Table1_3[Status])</f>
        <v>0.6552734375</v>
      </c>
      <c r="N4520" s="27" t="str">
        <f t="shared" si="426"/>
        <v/>
      </c>
      <c r="O4520" t="str">
        <f>TEXT(Table1_3[[#This Row],[Interview Taken on]],"MMM")</f>
        <v>Jul</v>
      </c>
    </row>
    <row r="4521" spans="1:15" x14ac:dyDescent="0.25">
      <c r="A4521">
        <v>258499</v>
      </c>
      <c r="B4521" s="3">
        <v>41760.355555555558</v>
      </c>
      <c r="C4521">
        <f t="shared" si="421"/>
        <v>0</v>
      </c>
      <c r="D4521" t="s">
        <v>13</v>
      </c>
      <c r="E4521" t="s">
        <v>8</v>
      </c>
      <c r="F4521" t="s">
        <v>205</v>
      </c>
      <c r="G4521" t="s">
        <v>12</v>
      </c>
      <c r="H4521">
        <v>11487</v>
      </c>
      <c r="I4521" t="str">
        <f t="shared" si="422"/>
        <v>Morning</v>
      </c>
      <c r="J4521" t="str">
        <f t="shared" si="423"/>
        <v>Thu</v>
      </c>
      <c r="K4521" t="str">
        <f t="shared" si="424"/>
        <v>2014-05-01</v>
      </c>
      <c r="L4521" s="39">
        <f t="shared" si="425"/>
        <v>0.3555555555576575</v>
      </c>
      <c r="M4521" s="19">
        <f>COUNTIF(Table1_3[Status], "Hired") / COUNTA(Table1_3[Status])</f>
        <v>0.6552734375</v>
      </c>
      <c r="N4521" s="27" t="str">
        <f t="shared" si="426"/>
        <v/>
      </c>
      <c r="O4521" t="str">
        <f>TEXT(Table1_3[[#This Row],[Interview Taken on]],"MMM")</f>
        <v>May</v>
      </c>
    </row>
    <row r="4522" spans="1:15" x14ac:dyDescent="0.25">
      <c r="A4522">
        <v>75604</v>
      </c>
      <c r="B4522" s="3">
        <v>41764.540277777778</v>
      </c>
      <c r="C4522">
        <f t="shared" si="421"/>
        <v>1</v>
      </c>
      <c r="D4522" t="s">
        <v>7</v>
      </c>
      <c r="E4522" t="s">
        <v>8</v>
      </c>
      <c r="F4522" t="s">
        <v>205</v>
      </c>
      <c r="G4522" t="s">
        <v>12</v>
      </c>
      <c r="H4522">
        <v>88226</v>
      </c>
      <c r="I4522" t="str">
        <f t="shared" si="422"/>
        <v>Afternoon</v>
      </c>
      <c r="J4522" t="str">
        <f t="shared" si="423"/>
        <v>Mon</v>
      </c>
      <c r="K4522" t="str">
        <f t="shared" si="424"/>
        <v>2014-05-05</v>
      </c>
      <c r="L4522" s="39">
        <f t="shared" si="425"/>
        <v>0.54027777777810115</v>
      </c>
      <c r="M4522" s="19">
        <f>COUNTIF(Table1_3[Status], "Hired") / COUNTA(Table1_3[Status])</f>
        <v>0.6552734375</v>
      </c>
      <c r="N4522" s="27">
        <f t="shared" si="426"/>
        <v>41779.540277777778</v>
      </c>
      <c r="O4522" t="str">
        <f>TEXT(Table1_3[[#This Row],[Interview Taken on]],"MMM")</f>
        <v>May</v>
      </c>
    </row>
    <row r="4523" spans="1:15" x14ac:dyDescent="0.25">
      <c r="A4523">
        <v>920125</v>
      </c>
      <c r="B4523" s="3">
        <v>41765.76666666667</v>
      </c>
      <c r="C4523">
        <f t="shared" si="421"/>
        <v>0</v>
      </c>
      <c r="D4523" t="s">
        <v>13</v>
      </c>
      <c r="E4523" t="s">
        <v>11</v>
      </c>
      <c r="F4523" t="s">
        <v>205</v>
      </c>
      <c r="G4523" t="s">
        <v>12</v>
      </c>
      <c r="H4523">
        <v>5984</v>
      </c>
      <c r="I4523" t="str">
        <f t="shared" si="422"/>
        <v>Evening</v>
      </c>
      <c r="J4523" t="str">
        <f t="shared" si="423"/>
        <v>Tue</v>
      </c>
      <c r="K4523" t="str">
        <f t="shared" si="424"/>
        <v>2014-05-06</v>
      </c>
      <c r="L4523" s="39">
        <f t="shared" si="425"/>
        <v>0.76666666667006211</v>
      </c>
      <c r="M4523" s="19">
        <f>COUNTIF(Table1_3[Status], "Hired") / COUNTA(Table1_3[Status])</f>
        <v>0.6552734375</v>
      </c>
      <c r="N4523" s="27" t="str">
        <f t="shared" si="426"/>
        <v/>
      </c>
      <c r="O4523" t="str">
        <f>TEXT(Table1_3[[#This Row],[Interview Taken on]],"MMM")</f>
        <v>May</v>
      </c>
    </row>
    <row r="4524" spans="1:15" x14ac:dyDescent="0.25">
      <c r="A4524">
        <v>484721</v>
      </c>
      <c r="B4524" s="3">
        <v>41765.767361111109</v>
      </c>
      <c r="C4524">
        <f t="shared" si="421"/>
        <v>0</v>
      </c>
      <c r="D4524" t="s">
        <v>13</v>
      </c>
      <c r="E4524" t="s">
        <v>11</v>
      </c>
      <c r="F4524" t="s">
        <v>205</v>
      </c>
      <c r="G4524" t="s">
        <v>12</v>
      </c>
      <c r="H4524">
        <v>61756</v>
      </c>
      <c r="I4524" t="str">
        <f t="shared" si="422"/>
        <v>Evening</v>
      </c>
      <c r="J4524" t="str">
        <f t="shared" si="423"/>
        <v>Tue</v>
      </c>
      <c r="K4524" t="str">
        <f t="shared" si="424"/>
        <v>2014-05-06</v>
      </c>
      <c r="L4524" s="39">
        <f t="shared" si="425"/>
        <v>0.76736111110949423</v>
      </c>
      <c r="M4524" s="19">
        <f>COUNTIF(Table1_3[Status], "Hired") / COUNTA(Table1_3[Status])</f>
        <v>0.6552734375</v>
      </c>
      <c r="N4524" s="27" t="str">
        <f t="shared" si="426"/>
        <v/>
      </c>
      <c r="O4524" t="str">
        <f>TEXT(Table1_3[[#This Row],[Interview Taken on]],"MMM")</f>
        <v>May</v>
      </c>
    </row>
    <row r="4525" spans="1:15" x14ac:dyDescent="0.25">
      <c r="A4525">
        <v>883770</v>
      </c>
      <c r="B4525" s="3">
        <v>41768.302777777775</v>
      </c>
      <c r="C4525">
        <f t="shared" si="421"/>
        <v>1</v>
      </c>
      <c r="D4525" t="s">
        <v>7</v>
      </c>
      <c r="E4525" t="s">
        <v>8</v>
      </c>
      <c r="F4525" t="s">
        <v>205</v>
      </c>
      <c r="G4525" t="s">
        <v>12</v>
      </c>
      <c r="H4525">
        <v>54585</v>
      </c>
      <c r="I4525" t="str">
        <f t="shared" si="422"/>
        <v>Morning</v>
      </c>
      <c r="J4525" t="str">
        <f t="shared" si="423"/>
        <v>Fri</v>
      </c>
      <c r="K4525" t="str">
        <f t="shared" si="424"/>
        <v>2014-05-09</v>
      </c>
      <c r="L4525" s="39">
        <f t="shared" si="425"/>
        <v>0.30277777777519077</v>
      </c>
      <c r="M4525" s="19">
        <f>COUNTIF(Table1_3[Status], "Hired") / COUNTA(Table1_3[Status])</f>
        <v>0.6552734375</v>
      </c>
      <c r="N4525" s="27">
        <f t="shared" si="426"/>
        <v>41783.302777777775</v>
      </c>
      <c r="O4525" t="str">
        <f>TEXT(Table1_3[[#This Row],[Interview Taken on]],"MMM")</f>
        <v>May</v>
      </c>
    </row>
    <row r="4526" spans="1:15" x14ac:dyDescent="0.25">
      <c r="A4526">
        <v>774683</v>
      </c>
      <c r="B4526" s="3">
        <v>41879.396527777775</v>
      </c>
      <c r="C4526">
        <f t="shared" si="421"/>
        <v>1</v>
      </c>
      <c r="D4526" t="s">
        <v>7</v>
      </c>
      <c r="E4526" t="s">
        <v>11</v>
      </c>
      <c r="F4526" t="s">
        <v>198</v>
      </c>
      <c r="G4526" t="s">
        <v>34</v>
      </c>
      <c r="H4526">
        <v>50604</v>
      </c>
      <c r="I4526" t="str">
        <f t="shared" si="422"/>
        <v>Morning</v>
      </c>
      <c r="J4526" t="str">
        <f t="shared" si="423"/>
        <v>Thu</v>
      </c>
      <c r="K4526" t="str">
        <f t="shared" si="424"/>
        <v>2014-08-28</v>
      </c>
      <c r="L4526" s="39">
        <f t="shared" si="425"/>
        <v>0.39652777777519077</v>
      </c>
      <c r="M4526" s="19">
        <f>COUNTIF(Table1_3[Status], "Hired") / COUNTA(Table1_3[Status])</f>
        <v>0.6552734375</v>
      </c>
      <c r="N4526" s="27">
        <f t="shared" si="426"/>
        <v>41894.396527777775</v>
      </c>
      <c r="O4526" t="str">
        <f>TEXT(Table1_3[[#This Row],[Interview Taken on]],"MMM")</f>
        <v>Aug</v>
      </c>
    </row>
    <row r="4527" spans="1:15" x14ac:dyDescent="0.25">
      <c r="A4527">
        <v>314450</v>
      </c>
      <c r="B4527" s="3">
        <v>41879.398611111108</v>
      </c>
      <c r="C4527">
        <f t="shared" si="421"/>
        <v>1</v>
      </c>
      <c r="D4527" t="s">
        <v>7</v>
      </c>
      <c r="E4527" t="s">
        <v>11</v>
      </c>
      <c r="F4527" t="s">
        <v>198</v>
      </c>
      <c r="G4527" t="s">
        <v>34</v>
      </c>
      <c r="H4527">
        <v>15294</v>
      </c>
      <c r="I4527" t="str">
        <f t="shared" si="422"/>
        <v>Morning</v>
      </c>
      <c r="J4527" t="str">
        <f t="shared" si="423"/>
        <v>Thu</v>
      </c>
      <c r="K4527" t="str">
        <f t="shared" si="424"/>
        <v>2014-08-28</v>
      </c>
      <c r="L4527" s="39">
        <f t="shared" si="425"/>
        <v>0.39861111110803904</v>
      </c>
      <c r="M4527" s="19">
        <f>COUNTIF(Table1_3[Status], "Hired") / COUNTA(Table1_3[Status])</f>
        <v>0.6552734375</v>
      </c>
      <c r="N4527" s="27">
        <f t="shared" si="426"/>
        <v>41894.398611111108</v>
      </c>
      <c r="O4527" t="str">
        <f>TEXT(Table1_3[[#This Row],[Interview Taken on]],"MMM")</f>
        <v>Aug</v>
      </c>
    </row>
    <row r="4528" spans="1:15" x14ac:dyDescent="0.25">
      <c r="A4528">
        <v>978058</v>
      </c>
      <c r="B4528" s="3">
        <v>41767.397916666669</v>
      </c>
      <c r="C4528">
        <f t="shared" si="421"/>
        <v>1</v>
      </c>
      <c r="D4528" t="s">
        <v>7</v>
      </c>
      <c r="E4528" t="s">
        <v>8</v>
      </c>
      <c r="F4528" t="s">
        <v>200</v>
      </c>
      <c r="G4528" t="s">
        <v>12</v>
      </c>
      <c r="H4528">
        <v>56575</v>
      </c>
      <c r="I4528" t="str">
        <f t="shared" si="422"/>
        <v>Morning</v>
      </c>
      <c r="J4528" t="str">
        <f t="shared" si="423"/>
        <v>Thu</v>
      </c>
      <c r="K4528" t="str">
        <f t="shared" si="424"/>
        <v>2014-05-08</v>
      </c>
      <c r="L4528" s="39">
        <f t="shared" si="425"/>
        <v>0.39791666666860692</v>
      </c>
      <c r="M4528" s="19">
        <f>COUNTIF(Table1_3[Status], "Hired") / COUNTA(Table1_3[Status])</f>
        <v>0.6552734375</v>
      </c>
      <c r="N4528" s="27">
        <f t="shared" si="426"/>
        <v>41782.397916666669</v>
      </c>
      <c r="O4528" t="str">
        <f>TEXT(Table1_3[[#This Row],[Interview Taken on]],"MMM")</f>
        <v>May</v>
      </c>
    </row>
    <row r="4529" spans="1:15" x14ac:dyDescent="0.25">
      <c r="A4529">
        <v>125548</v>
      </c>
      <c r="B4529" s="3">
        <v>41767.398611111108</v>
      </c>
      <c r="C4529">
        <f t="shared" si="421"/>
        <v>0</v>
      </c>
      <c r="D4529" t="s">
        <v>13</v>
      </c>
      <c r="E4529" t="s">
        <v>11</v>
      </c>
      <c r="F4529" t="s">
        <v>200</v>
      </c>
      <c r="G4529" t="s">
        <v>12</v>
      </c>
      <c r="H4529">
        <v>45815</v>
      </c>
      <c r="I4529" t="str">
        <f t="shared" si="422"/>
        <v>Morning</v>
      </c>
      <c r="J4529" t="str">
        <f t="shared" si="423"/>
        <v>Thu</v>
      </c>
      <c r="K4529" t="str">
        <f t="shared" si="424"/>
        <v>2014-05-08</v>
      </c>
      <c r="L4529" s="39">
        <f t="shared" si="425"/>
        <v>0.39861111110803904</v>
      </c>
      <c r="M4529" s="19">
        <f>COUNTIF(Table1_3[Status], "Hired") / COUNTA(Table1_3[Status])</f>
        <v>0.6552734375</v>
      </c>
      <c r="N4529" s="27" t="str">
        <f t="shared" si="426"/>
        <v/>
      </c>
      <c r="O4529" t="str">
        <f>TEXT(Table1_3[[#This Row],[Interview Taken on]],"MMM")</f>
        <v>May</v>
      </c>
    </row>
    <row r="4530" spans="1:15" x14ac:dyDescent="0.25">
      <c r="A4530">
        <v>908214</v>
      </c>
      <c r="B4530" s="3">
        <v>41816.397222222222</v>
      </c>
      <c r="C4530">
        <f t="shared" si="421"/>
        <v>1</v>
      </c>
      <c r="D4530" t="s">
        <v>7</v>
      </c>
      <c r="E4530" t="s">
        <v>11</v>
      </c>
      <c r="F4530" t="s">
        <v>200</v>
      </c>
      <c r="G4530" t="s">
        <v>12</v>
      </c>
      <c r="H4530">
        <v>48007</v>
      </c>
      <c r="I4530" t="str">
        <f t="shared" si="422"/>
        <v>Morning</v>
      </c>
      <c r="J4530" t="str">
        <f t="shared" si="423"/>
        <v>Thu</v>
      </c>
      <c r="K4530" t="str">
        <f t="shared" si="424"/>
        <v>2014-06-26</v>
      </c>
      <c r="L4530" s="39">
        <f t="shared" si="425"/>
        <v>0.39722222222189885</v>
      </c>
      <c r="M4530" s="19">
        <f>COUNTIF(Table1_3[Status], "Hired") / COUNTA(Table1_3[Status])</f>
        <v>0.6552734375</v>
      </c>
      <c r="N4530" s="27">
        <f t="shared" si="426"/>
        <v>41831.397222222222</v>
      </c>
      <c r="O4530" t="str">
        <f>TEXT(Table1_3[[#This Row],[Interview Taken on]],"MMM")</f>
        <v>Jun</v>
      </c>
    </row>
    <row r="4531" spans="1:15" x14ac:dyDescent="0.25">
      <c r="A4531">
        <v>203207</v>
      </c>
      <c r="B4531" s="3">
        <v>41830.190972222219</v>
      </c>
      <c r="C4531">
        <f t="shared" si="421"/>
        <v>0</v>
      </c>
      <c r="D4531" t="s">
        <v>13</v>
      </c>
      <c r="E4531" t="s">
        <v>11</v>
      </c>
      <c r="F4531" t="s">
        <v>200</v>
      </c>
      <c r="G4531" t="s">
        <v>12</v>
      </c>
      <c r="H4531">
        <v>19578</v>
      </c>
      <c r="I4531" t="str">
        <f t="shared" si="422"/>
        <v>Night</v>
      </c>
      <c r="J4531" t="str">
        <f t="shared" si="423"/>
        <v>Thu</v>
      </c>
      <c r="K4531" t="str">
        <f t="shared" si="424"/>
        <v>2014-07-10</v>
      </c>
      <c r="L4531" s="39">
        <f t="shared" si="425"/>
        <v>0.19097222221898846</v>
      </c>
      <c r="M4531" s="19">
        <f>COUNTIF(Table1_3[Status], "Hired") / COUNTA(Table1_3[Status])</f>
        <v>0.6552734375</v>
      </c>
      <c r="N4531" s="27" t="str">
        <f t="shared" si="426"/>
        <v/>
      </c>
      <c r="O4531" t="str">
        <f>TEXT(Table1_3[[#This Row],[Interview Taken on]],"MMM")</f>
        <v>Jul</v>
      </c>
    </row>
    <row r="4532" spans="1:15" x14ac:dyDescent="0.25">
      <c r="A4532">
        <v>618160</v>
      </c>
      <c r="B4532" s="3">
        <v>41851.397222222222</v>
      </c>
      <c r="C4532">
        <f t="shared" si="421"/>
        <v>0</v>
      </c>
      <c r="D4532" t="s">
        <v>13</v>
      </c>
      <c r="E4532" t="s">
        <v>11</v>
      </c>
      <c r="F4532" t="s">
        <v>200</v>
      </c>
      <c r="G4532" t="s">
        <v>12</v>
      </c>
      <c r="H4532">
        <v>69076</v>
      </c>
      <c r="I4532" t="str">
        <f t="shared" si="422"/>
        <v>Morning</v>
      </c>
      <c r="J4532" t="str">
        <f t="shared" si="423"/>
        <v>Thu</v>
      </c>
      <c r="K4532" t="str">
        <f t="shared" si="424"/>
        <v>2014-07-31</v>
      </c>
      <c r="L4532" s="39">
        <f t="shared" si="425"/>
        <v>0.39722222222189885</v>
      </c>
      <c r="M4532" s="19">
        <f>COUNTIF(Table1_3[Status], "Hired") / COUNTA(Table1_3[Status])</f>
        <v>0.6552734375</v>
      </c>
      <c r="N4532" s="27" t="str">
        <f t="shared" si="426"/>
        <v/>
      </c>
      <c r="O4532" t="str">
        <f>TEXT(Table1_3[[#This Row],[Interview Taken on]],"MMM")</f>
        <v>Jul</v>
      </c>
    </row>
    <row r="4533" spans="1:15" x14ac:dyDescent="0.25">
      <c r="A4533">
        <v>824459</v>
      </c>
      <c r="B4533" s="3">
        <v>41850.063888888886</v>
      </c>
      <c r="C4533">
        <f t="shared" si="421"/>
        <v>0</v>
      </c>
      <c r="D4533" t="s">
        <v>13</v>
      </c>
      <c r="E4533" t="s">
        <v>38</v>
      </c>
      <c r="F4533" t="s">
        <v>205</v>
      </c>
      <c r="G4533" t="s">
        <v>34</v>
      </c>
      <c r="H4533">
        <v>75273</v>
      </c>
      <c r="I4533" t="str">
        <f t="shared" si="422"/>
        <v>Night</v>
      </c>
      <c r="J4533" t="str">
        <f t="shared" si="423"/>
        <v>Wed</v>
      </c>
      <c r="K4533" t="str">
        <f t="shared" si="424"/>
        <v>2014-07-30</v>
      </c>
      <c r="L4533" s="39">
        <f t="shared" si="425"/>
        <v>6.3888888886140194E-2</v>
      </c>
      <c r="M4533" s="19">
        <f>COUNTIF(Table1_3[Status], "Hired") / COUNTA(Table1_3[Status])</f>
        <v>0.6552734375</v>
      </c>
      <c r="N4533" s="27" t="str">
        <f t="shared" si="426"/>
        <v/>
      </c>
      <c r="O4533" t="str">
        <f>TEXT(Table1_3[[#This Row],[Interview Taken on]],"MMM")</f>
        <v>Jul</v>
      </c>
    </row>
    <row r="4534" spans="1:15" x14ac:dyDescent="0.25">
      <c r="A4534">
        <v>601533</v>
      </c>
      <c r="B4534" s="3">
        <v>41858.649305555555</v>
      </c>
      <c r="C4534">
        <f t="shared" si="421"/>
        <v>1</v>
      </c>
      <c r="D4534" t="s">
        <v>7</v>
      </c>
      <c r="E4534" t="s">
        <v>38</v>
      </c>
      <c r="F4534" t="s">
        <v>205</v>
      </c>
      <c r="G4534" t="s">
        <v>34</v>
      </c>
      <c r="H4534">
        <v>42529</v>
      </c>
      <c r="I4534" t="str">
        <f t="shared" si="422"/>
        <v>Afternoon</v>
      </c>
      <c r="J4534" t="str">
        <f t="shared" si="423"/>
        <v>Thu</v>
      </c>
      <c r="K4534" t="str">
        <f t="shared" si="424"/>
        <v>2014-08-07</v>
      </c>
      <c r="L4534" s="39">
        <f t="shared" si="425"/>
        <v>0.64930555555474712</v>
      </c>
      <c r="M4534" s="19">
        <f>COUNTIF(Table1_3[Status], "Hired") / COUNTA(Table1_3[Status])</f>
        <v>0.6552734375</v>
      </c>
      <c r="N4534" s="27">
        <f t="shared" si="426"/>
        <v>41873.649305555555</v>
      </c>
      <c r="O4534" t="str">
        <f>TEXT(Table1_3[[#This Row],[Interview Taken on]],"MMM")</f>
        <v>Aug</v>
      </c>
    </row>
    <row r="4535" spans="1:15" x14ac:dyDescent="0.25">
      <c r="A4535">
        <v>114265</v>
      </c>
      <c r="B4535" s="3">
        <v>41873.581250000003</v>
      </c>
      <c r="C4535">
        <f t="shared" si="421"/>
        <v>1</v>
      </c>
      <c r="D4535" t="s">
        <v>7</v>
      </c>
      <c r="E4535" t="s">
        <v>11</v>
      </c>
      <c r="F4535" t="s">
        <v>205</v>
      </c>
      <c r="G4535" t="s">
        <v>34</v>
      </c>
      <c r="H4535">
        <v>81743</v>
      </c>
      <c r="I4535" t="str">
        <f t="shared" si="422"/>
        <v>Afternoon</v>
      </c>
      <c r="J4535" t="str">
        <f t="shared" si="423"/>
        <v>Fri</v>
      </c>
      <c r="K4535" t="str">
        <f t="shared" si="424"/>
        <v>2014-08-22</v>
      </c>
      <c r="L4535" s="39">
        <f t="shared" si="425"/>
        <v>0.58125000000291038</v>
      </c>
      <c r="M4535" s="19">
        <f>COUNTIF(Table1_3[Status], "Hired") / COUNTA(Table1_3[Status])</f>
        <v>0.6552734375</v>
      </c>
      <c r="N4535" s="27">
        <f t="shared" si="426"/>
        <v>41888.581250000003</v>
      </c>
      <c r="O4535" t="str">
        <f>TEXT(Table1_3[[#This Row],[Interview Taken on]],"MMM")</f>
        <v>Aug</v>
      </c>
    </row>
    <row r="4536" spans="1:15" x14ac:dyDescent="0.25">
      <c r="A4536">
        <v>339175</v>
      </c>
      <c r="B4536" s="3">
        <v>41777.295138888891</v>
      </c>
      <c r="C4536">
        <f t="shared" si="421"/>
        <v>0</v>
      </c>
      <c r="D4536" t="s">
        <v>13</v>
      </c>
      <c r="E4536" t="s">
        <v>11</v>
      </c>
      <c r="F4536" t="s">
        <v>205</v>
      </c>
      <c r="G4536" t="s">
        <v>12</v>
      </c>
      <c r="H4536">
        <v>46215</v>
      </c>
      <c r="I4536" t="str">
        <f t="shared" si="422"/>
        <v>Morning</v>
      </c>
      <c r="J4536" t="str">
        <f t="shared" si="423"/>
        <v>Sun</v>
      </c>
      <c r="K4536" t="str">
        <f t="shared" si="424"/>
        <v>2014-05-18</v>
      </c>
      <c r="L4536" s="39">
        <f t="shared" si="425"/>
        <v>0.29513888889050577</v>
      </c>
      <c r="M4536" s="19">
        <f>COUNTIF(Table1_3[Status], "Hired") / COUNTA(Table1_3[Status])</f>
        <v>0.6552734375</v>
      </c>
      <c r="N4536" s="27" t="str">
        <f t="shared" si="426"/>
        <v/>
      </c>
      <c r="O4536" t="str">
        <f>TEXT(Table1_3[[#This Row],[Interview Taken on]],"MMM")</f>
        <v>May</v>
      </c>
    </row>
    <row r="4537" spans="1:15" x14ac:dyDescent="0.25">
      <c r="A4537">
        <v>980636</v>
      </c>
      <c r="B4537" s="3">
        <v>41817.397222222222</v>
      </c>
      <c r="C4537">
        <f t="shared" si="421"/>
        <v>1</v>
      </c>
      <c r="D4537" t="s">
        <v>7</v>
      </c>
      <c r="E4537" t="s">
        <v>8</v>
      </c>
      <c r="F4537" t="s">
        <v>205</v>
      </c>
      <c r="G4537" t="s">
        <v>12</v>
      </c>
      <c r="H4537">
        <v>64507</v>
      </c>
      <c r="I4537" t="str">
        <f t="shared" si="422"/>
        <v>Morning</v>
      </c>
      <c r="J4537" t="str">
        <f t="shared" si="423"/>
        <v>Fri</v>
      </c>
      <c r="K4537" t="str">
        <f t="shared" si="424"/>
        <v>2014-06-27</v>
      </c>
      <c r="L4537" s="39">
        <f t="shared" si="425"/>
        <v>0.39722222222189885</v>
      </c>
      <c r="M4537" s="19">
        <f>COUNTIF(Table1_3[Status], "Hired") / COUNTA(Table1_3[Status])</f>
        <v>0.6552734375</v>
      </c>
      <c r="N4537" s="27">
        <f t="shared" si="426"/>
        <v>41832.397222222222</v>
      </c>
      <c r="O4537" t="str">
        <f>TEXT(Table1_3[[#This Row],[Interview Taken on]],"MMM")</f>
        <v>Jun</v>
      </c>
    </row>
    <row r="4538" spans="1:15" x14ac:dyDescent="0.25">
      <c r="A4538">
        <v>172700</v>
      </c>
      <c r="B4538" s="3">
        <v>41821.343055555553</v>
      </c>
      <c r="C4538">
        <f t="shared" si="421"/>
        <v>0</v>
      </c>
      <c r="D4538" t="s">
        <v>13</v>
      </c>
      <c r="E4538" t="s">
        <v>8</v>
      </c>
      <c r="F4538" t="s">
        <v>205</v>
      </c>
      <c r="G4538" t="s">
        <v>12</v>
      </c>
      <c r="H4538">
        <v>83014</v>
      </c>
      <c r="I4538" t="str">
        <f t="shared" si="422"/>
        <v>Morning</v>
      </c>
      <c r="J4538" t="str">
        <f t="shared" si="423"/>
        <v>Tue</v>
      </c>
      <c r="K4538" t="str">
        <f t="shared" si="424"/>
        <v>2014-07-01</v>
      </c>
      <c r="L4538" s="39">
        <f t="shared" si="425"/>
        <v>0.34305555555329192</v>
      </c>
      <c r="M4538" s="19">
        <f>COUNTIF(Table1_3[Status], "Hired") / COUNTA(Table1_3[Status])</f>
        <v>0.6552734375</v>
      </c>
      <c r="N4538" s="27" t="str">
        <f t="shared" si="426"/>
        <v/>
      </c>
      <c r="O4538" t="str">
        <f>TEXT(Table1_3[[#This Row],[Interview Taken on]],"MMM")</f>
        <v>Jul</v>
      </c>
    </row>
    <row r="4539" spans="1:15" x14ac:dyDescent="0.25">
      <c r="A4539">
        <v>851534</v>
      </c>
      <c r="B4539" s="3">
        <v>41821.343055555553</v>
      </c>
      <c r="C4539">
        <f t="shared" si="421"/>
        <v>0</v>
      </c>
      <c r="D4539" t="s">
        <v>13</v>
      </c>
      <c r="E4539" t="s">
        <v>11</v>
      </c>
      <c r="F4539" t="s">
        <v>205</v>
      </c>
      <c r="G4539" t="s">
        <v>12</v>
      </c>
      <c r="H4539">
        <v>64240</v>
      </c>
      <c r="I4539" t="str">
        <f t="shared" si="422"/>
        <v>Morning</v>
      </c>
      <c r="J4539" t="str">
        <f t="shared" si="423"/>
        <v>Tue</v>
      </c>
      <c r="K4539" t="str">
        <f t="shared" si="424"/>
        <v>2014-07-01</v>
      </c>
      <c r="L4539" s="39">
        <f t="shared" si="425"/>
        <v>0.34305555555329192</v>
      </c>
      <c r="M4539" s="19">
        <f>COUNTIF(Table1_3[Status], "Hired") / COUNTA(Table1_3[Status])</f>
        <v>0.6552734375</v>
      </c>
      <c r="N4539" s="27" t="str">
        <f t="shared" si="426"/>
        <v/>
      </c>
      <c r="O4539" t="str">
        <f>TEXT(Table1_3[[#This Row],[Interview Taken on]],"MMM")</f>
        <v>Jul</v>
      </c>
    </row>
    <row r="4540" spans="1:15" x14ac:dyDescent="0.25">
      <c r="A4540">
        <v>660138</v>
      </c>
      <c r="B4540" s="3">
        <v>41806.396527777775</v>
      </c>
      <c r="C4540">
        <f t="shared" si="421"/>
        <v>1</v>
      </c>
      <c r="D4540" t="s">
        <v>7</v>
      </c>
      <c r="E4540" t="s">
        <v>8</v>
      </c>
      <c r="F4540" t="s">
        <v>204</v>
      </c>
      <c r="G4540" t="s">
        <v>34</v>
      </c>
      <c r="H4540">
        <v>27018</v>
      </c>
      <c r="I4540" t="str">
        <f t="shared" si="422"/>
        <v>Morning</v>
      </c>
      <c r="J4540" t="str">
        <f t="shared" si="423"/>
        <v>Mon</v>
      </c>
      <c r="K4540" t="str">
        <f t="shared" si="424"/>
        <v>2014-06-16</v>
      </c>
      <c r="L4540" s="39">
        <f t="shared" si="425"/>
        <v>0.39652777777519077</v>
      </c>
      <c r="M4540" s="19">
        <f>COUNTIF(Table1_3[Status], "Hired") / COUNTA(Table1_3[Status])</f>
        <v>0.6552734375</v>
      </c>
      <c r="N4540" s="27">
        <f t="shared" si="426"/>
        <v>41821.396527777775</v>
      </c>
      <c r="O4540" t="str">
        <f>TEXT(Table1_3[[#This Row],[Interview Taken on]],"MMM")</f>
        <v>Jun</v>
      </c>
    </row>
    <row r="4541" spans="1:15" x14ac:dyDescent="0.25">
      <c r="A4541">
        <v>107686</v>
      </c>
      <c r="B4541" s="3">
        <v>41806.397222222222</v>
      </c>
      <c r="C4541">
        <f t="shared" si="421"/>
        <v>0</v>
      </c>
      <c r="D4541" t="s">
        <v>13</v>
      </c>
      <c r="E4541" t="s">
        <v>8</v>
      </c>
      <c r="F4541" t="s">
        <v>204</v>
      </c>
      <c r="G4541" t="s">
        <v>34</v>
      </c>
      <c r="H4541">
        <v>53967</v>
      </c>
      <c r="I4541" t="str">
        <f t="shared" si="422"/>
        <v>Morning</v>
      </c>
      <c r="J4541" t="str">
        <f t="shared" si="423"/>
        <v>Mon</v>
      </c>
      <c r="K4541" t="str">
        <f t="shared" si="424"/>
        <v>2014-06-16</v>
      </c>
      <c r="L4541" s="39">
        <f t="shared" si="425"/>
        <v>0.39722222222189885</v>
      </c>
      <c r="M4541" s="19">
        <f>COUNTIF(Table1_3[Status], "Hired") / COUNTA(Table1_3[Status])</f>
        <v>0.6552734375</v>
      </c>
      <c r="N4541" s="27" t="str">
        <f t="shared" si="426"/>
        <v/>
      </c>
      <c r="O4541" t="str">
        <f>TEXT(Table1_3[[#This Row],[Interview Taken on]],"MMM")</f>
        <v>Jun</v>
      </c>
    </row>
    <row r="4542" spans="1:15" x14ac:dyDescent="0.25">
      <c r="A4542">
        <v>381271</v>
      </c>
      <c r="B4542" s="3">
        <v>41778.396527777775</v>
      </c>
      <c r="C4542">
        <f t="shared" si="421"/>
        <v>1</v>
      </c>
      <c r="D4542" t="s">
        <v>7</v>
      </c>
      <c r="E4542" t="s">
        <v>11</v>
      </c>
      <c r="F4542" t="s">
        <v>198</v>
      </c>
      <c r="G4542" t="s">
        <v>23</v>
      </c>
      <c r="H4542">
        <v>85440</v>
      </c>
      <c r="I4542" t="str">
        <f t="shared" si="422"/>
        <v>Morning</v>
      </c>
      <c r="J4542" t="str">
        <f t="shared" si="423"/>
        <v>Mon</v>
      </c>
      <c r="K4542" t="str">
        <f t="shared" si="424"/>
        <v>2014-05-19</v>
      </c>
      <c r="L4542" s="39">
        <f t="shared" si="425"/>
        <v>0.39652777777519077</v>
      </c>
      <c r="M4542" s="19">
        <f>COUNTIF(Table1_3[Status], "Hired") / COUNTA(Table1_3[Status])</f>
        <v>0.6552734375</v>
      </c>
      <c r="N4542" s="27">
        <f t="shared" si="426"/>
        <v>41793.396527777775</v>
      </c>
      <c r="O4542" t="str">
        <f>TEXT(Table1_3[[#This Row],[Interview Taken on]],"MMM")</f>
        <v>May</v>
      </c>
    </row>
    <row r="4543" spans="1:15" x14ac:dyDescent="0.25">
      <c r="A4543">
        <v>984518</v>
      </c>
      <c r="B4543" s="3">
        <v>41778.397916666669</v>
      </c>
      <c r="C4543">
        <f t="shared" si="421"/>
        <v>0</v>
      </c>
      <c r="D4543" t="s">
        <v>13</v>
      </c>
      <c r="E4543" t="s">
        <v>11</v>
      </c>
      <c r="F4543" t="s">
        <v>198</v>
      </c>
      <c r="G4543" t="s">
        <v>23</v>
      </c>
      <c r="H4543">
        <v>65617</v>
      </c>
      <c r="I4543" t="str">
        <f t="shared" si="422"/>
        <v>Morning</v>
      </c>
      <c r="J4543" t="str">
        <f t="shared" si="423"/>
        <v>Mon</v>
      </c>
      <c r="K4543" t="str">
        <f t="shared" si="424"/>
        <v>2014-05-19</v>
      </c>
      <c r="L4543" s="39">
        <f t="shared" si="425"/>
        <v>0.39791666666860692</v>
      </c>
      <c r="M4543" s="19">
        <f>COUNTIF(Table1_3[Status], "Hired") / COUNTA(Table1_3[Status])</f>
        <v>0.6552734375</v>
      </c>
      <c r="N4543" s="27" t="str">
        <f t="shared" si="426"/>
        <v/>
      </c>
      <c r="O4543" t="str">
        <f>TEXT(Table1_3[[#This Row],[Interview Taken on]],"MMM")</f>
        <v>May</v>
      </c>
    </row>
    <row r="4544" spans="1:15" x14ac:dyDescent="0.25">
      <c r="A4544">
        <v>61075</v>
      </c>
      <c r="B4544" s="3">
        <v>41778.400694444441</v>
      </c>
      <c r="C4544">
        <f t="shared" si="421"/>
        <v>0</v>
      </c>
      <c r="D4544" t="s">
        <v>13</v>
      </c>
      <c r="E4544" t="s">
        <v>11</v>
      </c>
      <c r="F4544" t="s">
        <v>198</v>
      </c>
      <c r="G4544" t="s">
        <v>23</v>
      </c>
      <c r="H4544">
        <v>27855</v>
      </c>
      <c r="I4544" t="str">
        <f t="shared" si="422"/>
        <v>Morning</v>
      </c>
      <c r="J4544" t="str">
        <f t="shared" si="423"/>
        <v>Mon</v>
      </c>
      <c r="K4544" t="str">
        <f t="shared" si="424"/>
        <v>2014-05-19</v>
      </c>
      <c r="L4544" s="39">
        <f t="shared" si="425"/>
        <v>0.40069444444088731</v>
      </c>
      <c r="M4544" s="19">
        <f>COUNTIF(Table1_3[Status], "Hired") / COUNTA(Table1_3[Status])</f>
        <v>0.6552734375</v>
      </c>
      <c r="N4544" s="27" t="str">
        <f t="shared" si="426"/>
        <v/>
      </c>
      <c r="O4544" t="str">
        <f>TEXT(Table1_3[[#This Row],[Interview Taken on]],"MMM")</f>
        <v>May</v>
      </c>
    </row>
    <row r="4545" spans="1:15" x14ac:dyDescent="0.25">
      <c r="A4545">
        <v>176247</v>
      </c>
      <c r="B4545" s="3">
        <v>41842.992361111108</v>
      </c>
      <c r="C4545">
        <f t="shared" si="421"/>
        <v>0</v>
      </c>
      <c r="D4545" t="s">
        <v>13</v>
      </c>
      <c r="E4545" t="s">
        <v>11</v>
      </c>
      <c r="F4545" t="s">
        <v>198</v>
      </c>
      <c r="G4545" t="s">
        <v>23</v>
      </c>
      <c r="H4545">
        <v>54276</v>
      </c>
      <c r="I4545" t="str">
        <f t="shared" si="422"/>
        <v>Evening</v>
      </c>
      <c r="J4545" t="str">
        <f t="shared" si="423"/>
        <v>Tue</v>
      </c>
      <c r="K4545" t="str">
        <f t="shared" si="424"/>
        <v>2014-07-22</v>
      </c>
      <c r="L4545" s="39">
        <f t="shared" si="425"/>
        <v>0.99236111110803904</v>
      </c>
      <c r="M4545" s="19">
        <f>COUNTIF(Table1_3[Status], "Hired") / COUNTA(Table1_3[Status])</f>
        <v>0.6552734375</v>
      </c>
      <c r="N4545" s="27" t="str">
        <f t="shared" si="426"/>
        <v/>
      </c>
      <c r="O4545" t="str">
        <f>TEXT(Table1_3[[#This Row],[Interview Taken on]],"MMM")</f>
        <v>Jul</v>
      </c>
    </row>
    <row r="4546" spans="1:15" x14ac:dyDescent="0.25">
      <c r="A4546">
        <v>295044</v>
      </c>
      <c r="B4546" s="3">
        <v>41842.993750000001</v>
      </c>
      <c r="C4546">
        <f t="shared" ref="C4546:C4609" si="427">IF(D4546="Hired",1,0)</f>
        <v>1</v>
      </c>
      <c r="D4546" t="s">
        <v>7</v>
      </c>
      <c r="E4546" t="s">
        <v>11</v>
      </c>
      <c r="F4546" t="s">
        <v>198</v>
      </c>
      <c r="G4546" t="s">
        <v>23</v>
      </c>
      <c r="H4546">
        <v>51283</v>
      </c>
      <c r="I4546" t="str">
        <f t="shared" ref="I4546:I4609" si="428">IF(AND(HOUR(B4546)&gt;=6, HOUR(B4546)&lt;12), "Morning",
   IF(AND(HOUR(B4546)&gt;=12, HOUR(B4546)&lt;18), "Afternoon",
   IF(AND(HOUR(B4546)&gt;=18, HOUR(B4546)&lt;24), "Evening", "Night")))</f>
        <v>Evening</v>
      </c>
      <c r="J4546" t="str">
        <f t="shared" ref="J4546:J4609" si="429">TEXT(B4546, "DDD")</f>
        <v>Tue</v>
      </c>
      <c r="K4546" t="str">
        <f t="shared" ref="K4546:K4609" si="430">TEXT(B4546, "YYYY-MM-DD")</f>
        <v>2014-07-22</v>
      </c>
      <c r="L4546" s="39">
        <f t="shared" ref="L4546:L4609" si="431">MOD(B4546,1)</f>
        <v>0.99375000000145519</v>
      </c>
      <c r="M4546" s="19">
        <f>COUNTIF(Table1_3[Status], "Hired") / COUNTA(Table1_3[Status])</f>
        <v>0.6552734375</v>
      </c>
      <c r="N4546" s="27">
        <f t="shared" ref="N4546:N4609" si="432">IF(D4546="Hired", B4546+15, "")</f>
        <v>41857.993750000001</v>
      </c>
      <c r="O4546" t="str">
        <f>TEXT(Table1_3[[#This Row],[Interview Taken on]],"MMM")</f>
        <v>Jul</v>
      </c>
    </row>
    <row r="4547" spans="1:15" x14ac:dyDescent="0.25">
      <c r="A4547">
        <v>731032</v>
      </c>
      <c r="B4547" s="3">
        <v>41862.396527777775</v>
      </c>
      <c r="C4547">
        <f t="shared" si="427"/>
        <v>0</v>
      </c>
      <c r="D4547" t="s">
        <v>13</v>
      </c>
      <c r="E4547" t="s">
        <v>11</v>
      </c>
      <c r="F4547" t="s">
        <v>198</v>
      </c>
      <c r="G4547" t="s">
        <v>22</v>
      </c>
      <c r="H4547">
        <v>5448</v>
      </c>
      <c r="I4547" t="str">
        <f t="shared" si="428"/>
        <v>Morning</v>
      </c>
      <c r="J4547" t="str">
        <f t="shared" si="429"/>
        <v>Mon</v>
      </c>
      <c r="K4547" t="str">
        <f t="shared" si="430"/>
        <v>2014-08-11</v>
      </c>
      <c r="L4547" s="39">
        <f t="shared" si="431"/>
        <v>0.39652777777519077</v>
      </c>
      <c r="M4547" s="19">
        <f>COUNTIF(Table1_3[Status], "Hired") / COUNTA(Table1_3[Status])</f>
        <v>0.6552734375</v>
      </c>
      <c r="N4547" s="27" t="str">
        <f t="shared" si="432"/>
        <v/>
      </c>
      <c r="O4547" t="str">
        <f>TEXT(Table1_3[[#This Row],[Interview Taken on]],"MMM")</f>
        <v>Aug</v>
      </c>
    </row>
    <row r="4548" spans="1:15" x14ac:dyDescent="0.25">
      <c r="A4548">
        <v>951132</v>
      </c>
      <c r="B4548" s="3">
        <v>41862.400000000001</v>
      </c>
      <c r="C4548">
        <f t="shared" si="427"/>
        <v>1</v>
      </c>
      <c r="D4548" t="s">
        <v>7</v>
      </c>
      <c r="E4548" t="s">
        <v>11</v>
      </c>
      <c r="F4548" t="s">
        <v>198</v>
      </c>
      <c r="G4548" t="s">
        <v>22</v>
      </c>
      <c r="H4548">
        <v>67781</v>
      </c>
      <c r="I4548" t="str">
        <f t="shared" si="428"/>
        <v>Morning</v>
      </c>
      <c r="J4548" t="str">
        <f t="shared" si="429"/>
        <v>Mon</v>
      </c>
      <c r="K4548" t="str">
        <f t="shared" si="430"/>
        <v>2014-08-11</v>
      </c>
      <c r="L4548" s="39">
        <f t="shared" si="431"/>
        <v>0.40000000000145519</v>
      </c>
      <c r="M4548" s="19">
        <f>COUNTIF(Table1_3[Status], "Hired") / COUNTA(Table1_3[Status])</f>
        <v>0.6552734375</v>
      </c>
      <c r="N4548" s="27">
        <f t="shared" si="432"/>
        <v>41877.4</v>
      </c>
      <c r="O4548" t="str">
        <f>TEXT(Table1_3[[#This Row],[Interview Taken on]],"MMM")</f>
        <v>Aug</v>
      </c>
    </row>
    <row r="4549" spans="1:15" x14ac:dyDescent="0.25">
      <c r="A4549">
        <v>56735</v>
      </c>
      <c r="B4549" s="3">
        <v>41863.680555555555</v>
      </c>
      <c r="C4549">
        <f t="shared" si="427"/>
        <v>0</v>
      </c>
      <c r="D4549" t="s">
        <v>13</v>
      </c>
      <c r="E4549" t="s">
        <v>11</v>
      </c>
      <c r="F4549" t="s">
        <v>198</v>
      </c>
      <c r="G4549" t="s">
        <v>22</v>
      </c>
      <c r="H4549">
        <v>37796</v>
      </c>
      <c r="I4549" t="str">
        <f t="shared" si="428"/>
        <v>Afternoon</v>
      </c>
      <c r="J4549" t="str">
        <f t="shared" si="429"/>
        <v>Tue</v>
      </c>
      <c r="K4549" t="str">
        <f t="shared" si="430"/>
        <v>2014-08-12</v>
      </c>
      <c r="L4549" s="39">
        <f t="shared" si="431"/>
        <v>0.68055555555474712</v>
      </c>
      <c r="M4549" s="19">
        <f>COUNTIF(Table1_3[Status], "Hired") / COUNTA(Table1_3[Status])</f>
        <v>0.6552734375</v>
      </c>
      <c r="N4549" s="27" t="str">
        <f t="shared" si="432"/>
        <v/>
      </c>
      <c r="O4549" t="str">
        <f>TEXT(Table1_3[[#This Row],[Interview Taken on]],"MMM")</f>
        <v>Aug</v>
      </c>
    </row>
    <row r="4550" spans="1:15" x14ac:dyDescent="0.25">
      <c r="A4550">
        <v>595633</v>
      </c>
      <c r="B4550" s="3">
        <v>41863.681944444441</v>
      </c>
      <c r="C4550">
        <f t="shared" si="427"/>
        <v>1</v>
      </c>
      <c r="D4550" t="s">
        <v>7</v>
      </c>
      <c r="E4550" t="s">
        <v>11</v>
      </c>
      <c r="F4550" t="s">
        <v>198</v>
      </c>
      <c r="G4550" t="s">
        <v>22</v>
      </c>
      <c r="H4550">
        <v>43830</v>
      </c>
      <c r="I4550" t="str">
        <f t="shared" si="428"/>
        <v>Afternoon</v>
      </c>
      <c r="J4550" t="str">
        <f t="shared" si="429"/>
        <v>Tue</v>
      </c>
      <c r="K4550" t="str">
        <f t="shared" si="430"/>
        <v>2014-08-12</v>
      </c>
      <c r="L4550" s="39">
        <f t="shared" si="431"/>
        <v>0.68194444444088731</v>
      </c>
      <c r="M4550" s="19">
        <f>COUNTIF(Table1_3[Status], "Hired") / COUNTA(Table1_3[Status])</f>
        <v>0.6552734375</v>
      </c>
      <c r="N4550" s="27">
        <f t="shared" si="432"/>
        <v>41878.681944444441</v>
      </c>
      <c r="O4550" t="str">
        <f>TEXT(Table1_3[[#This Row],[Interview Taken on]],"MMM")</f>
        <v>Aug</v>
      </c>
    </row>
    <row r="4551" spans="1:15" x14ac:dyDescent="0.25">
      <c r="A4551">
        <v>621146</v>
      </c>
      <c r="B4551" s="3">
        <v>41863.684027777781</v>
      </c>
      <c r="C4551">
        <f t="shared" si="427"/>
        <v>0</v>
      </c>
      <c r="D4551" t="s">
        <v>13</v>
      </c>
      <c r="E4551" t="s">
        <v>11</v>
      </c>
      <c r="F4551" t="s">
        <v>198</v>
      </c>
      <c r="G4551" t="s">
        <v>22</v>
      </c>
      <c r="H4551">
        <v>65933</v>
      </c>
      <c r="I4551" t="str">
        <f t="shared" si="428"/>
        <v>Afternoon</v>
      </c>
      <c r="J4551" t="str">
        <f t="shared" si="429"/>
        <v>Tue</v>
      </c>
      <c r="K4551" t="str">
        <f t="shared" si="430"/>
        <v>2014-08-12</v>
      </c>
      <c r="L4551" s="39">
        <f t="shared" si="431"/>
        <v>0.68402777778101154</v>
      </c>
      <c r="M4551" s="19">
        <f>COUNTIF(Table1_3[Status], "Hired") / COUNTA(Table1_3[Status])</f>
        <v>0.6552734375</v>
      </c>
      <c r="N4551" s="27" t="str">
        <f t="shared" si="432"/>
        <v/>
      </c>
      <c r="O4551" t="str">
        <f>TEXT(Table1_3[[#This Row],[Interview Taken on]],"MMM")</f>
        <v>Aug</v>
      </c>
    </row>
    <row r="4552" spans="1:15" x14ac:dyDescent="0.25">
      <c r="A4552">
        <v>997919</v>
      </c>
      <c r="B4552" s="3">
        <v>41863.68472222222</v>
      </c>
      <c r="C4552">
        <f t="shared" si="427"/>
        <v>1</v>
      </c>
      <c r="D4552" t="s">
        <v>7</v>
      </c>
      <c r="E4552" t="s">
        <v>11</v>
      </c>
      <c r="F4552" t="s">
        <v>198</v>
      </c>
      <c r="G4552" t="s">
        <v>22</v>
      </c>
      <c r="H4552">
        <v>37145</v>
      </c>
      <c r="I4552" t="str">
        <f t="shared" si="428"/>
        <v>Afternoon</v>
      </c>
      <c r="J4552" t="str">
        <f t="shared" si="429"/>
        <v>Tue</v>
      </c>
      <c r="K4552" t="str">
        <f t="shared" si="430"/>
        <v>2014-08-12</v>
      </c>
      <c r="L4552" s="39">
        <f t="shared" si="431"/>
        <v>0.68472222222044365</v>
      </c>
      <c r="M4552" s="19">
        <f>COUNTIF(Table1_3[Status], "Hired") / COUNTA(Table1_3[Status])</f>
        <v>0.6552734375</v>
      </c>
      <c r="N4552" s="27">
        <f t="shared" si="432"/>
        <v>41878.68472222222</v>
      </c>
      <c r="O4552" t="str">
        <f>TEXT(Table1_3[[#This Row],[Interview Taken on]],"MMM")</f>
        <v>Aug</v>
      </c>
    </row>
    <row r="4553" spans="1:15" x14ac:dyDescent="0.25">
      <c r="A4553">
        <v>254251</v>
      </c>
      <c r="B4553" s="3">
        <v>41870.688888888886</v>
      </c>
      <c r="C4553">
        <f t="shared" si="427"/>
        <v>1</v>
      </c>
      <c r="D4553" t="s">
        <v>7</v>
      </c>
      <c r="E4553" t="s">
        <v>11</v>
      </c>
      <c r="F4553" t="s">
        <v>198</v>
      </c>
      <c r="G4553" t="s">
        <v>34</v>
      </c>
      <c r="H4553">
        <v>27741</v>
      </c>
      <c r="I4553" t="str">
        <f t="shared" si="428"/>
        <v>Afternoon</v>
      </c>
      <c r="J4553" t="str">
        <f t="shared" si="429"/>
        <v>Tue</v>
      </c>
      <c r="K4553" t="str">
        <f t="shared" si="430"/>
        <v>2014-08-19</v>
      </c>
      <c r="L4553" s="39">
        <f t="shared" si="431"/>
        <v>0.68888888888614019</v>
      </c>
      <c r="M4553" s="19">
        <f>COUNTIF(Table1_3[Status], "Hired") / COUNTA(Table1_3[Status])</f>
        <v>0.6552734375</v>
      </c>
      <c r="N4553" s="27">
        <f t="shared" si="432"/>
        <v>41885.688888888886</v>
      </c>
      <c r="O4553" t="str">
        <f>TEXT(Table1_3[[#This Row],[Interview Taken on]],"MMM")</f>
        <v>Aug</v>
      </c>
    </row>
    <row r="4554" spans="1:15" x14ac:dyDescent="0.25">
      <c r="A4554">
        <v>32223</v>
      </c>
      <c r="B4554" s="3">
        <v>41772.808333333334</v>
      </c>
      <c r="C4554">
        <f t="shared" si="427"/>
        <v>1</v>
      </c>
      <c r="D4554" t="s">
        <v>7</v>
      </c>
      <c r="E4554" t="s">
        <v>8</v>
      </c>
      <c r="F4554" t="s">
        <v>204</v>
      </c>
      <c r="G4554" t="s">
        <v>18</v>
      </c>
      <c r="H4554">
        <v>21586</v>
      </c>
      <c r="I4554" t="str">
        <f t="shared" si="428"/>
        <v>Evening</v>
      </c>
      <c r="J4554" t="str">
        <f t="shared" si="429"/>
        <v>Tue</v>
      </c>
      <c r="K4554" t="str">
        <f t="shared" si="430"/>
        <v>2014-05-13</v>
      </c>
      <c r="L4554" s="39">
        <f t="shared" si="431"/>
        <v>0.80833333333430346</v>
      </c>
      <c r="M4554" s="19">
        <f>COUNTIF(Table1_3[Status], "Hired") / COUNTA(Table1_3[Status])</f>
        <v>0.6552734375</v>
      </c>
      <c r="N4554" s="27">
        <f t="shared" si="432"/>
        <v>41787.808333333334</v>
      </c>
      <c r="O4554" t="str">
        <f>TEXT(Table1_3[[#This Row],[Interview Taken on]],"MMM")</f>
        <v>May</v>
      </c>
    </row>
    <row r="4555" spans="1:15" x14ac:dyDescent="0.25">
      <c r="A4555">
        <v>687825</v>
      </c>
      <c r="B4555" s="3">
        <v>41772.810416666667</v>
      </c>
      <c r="C4555">
        <f t="shared" si="427"/>
        <v>1</v>
      </c>
      <c r="D4555" t="s">
        <v>7</v>
      </c>
      <c r="E4555" t="s">
        <v>11</v>
      </c>
      <c r="F4555" t="s">
        <v>204</v>
      </c>
      <c r="G4555" t="s">
        <v>18</v>
      </c>
      <c r="H4555">
        <v>27577</v>
      </c>
      <c r="I4555" t="str">
        <f t="shared" si="428"/>
        <v>Evening</v>
      </c>
      <c r="J4555" t="str">
        <f t="shared" si="429"/>
        <v>Tue</v>
      </c>
      <c r="K4555" t="str">
        <f t="shared" si="430"/>
        <v>2014-05-13</v>
      </c>
      <c r="L4555" s="39">
        <f t="shared" si="431"/>
        <v>0.81041666666715173</v>
      </c>
      <c r="M4555" s="19">
        <f>COUNTIF(Table1_3[Status], "Hired") / COUNTA(Table1_3[Status])</f>
        <v>0.6552734375</v>
      </c>
      <c r="N4555" s="27">
        <f t="shared" si="432"/>
        <v>41787.810416666667</v>
      </c>
      <c r="O4555" t="str">
        <f>TEXT(Table1_3[[#This Row],[Interview Taken on]],"MMM")</f>
        <v>May</v>
      </c>
    </row>
    <row r="4556" spans="1:15" x14ac:dyDescent="0.25">
      <c r="A4556">
        <v>715896</v>
      </c>
      <c r="B4556" s="3">
        <v>41772.811111111114</v>
      </c>
      <c r="C4556">
        <f t="shared" si="427"/>
        <v>1</v>
      </c>
      <c r="D4556" t="s">
        <v>7</v>
      </c>
      <c r="E4556" t="s">
        <v>8</v>
      </c>
      <c r="F4556" t="s">
        <v>204</v>
      </c>
      <c r="G4556" t="s">
        <v>18</v>
      </c>
      <c r="H4556">
        <v>73304</v>
      </c>
      <c r="I4556" t="str">
        <f t="shared" si="428"/>
        <v>Evening</v>
      </c>
      <c r="J4556" t="str">
        <f t="shared" si="429"/>
        <v>Tue</v>
      </c>
      <c r="K4556" t="str">
        <f t="shared" si="430"/>
        <v>2014-05-13</v>
      </c>
      <c r="L4556" s="39">
        <f t="shared" si="431"/>
        <v>0.81111111111385981</v>
      </c>
      <c r="M4556" s="19">
        <f>COUNTIF(Table1_3[Status], "Hired") / COUNTA(Table1_3[Status])</f>
        <v>0.6552734375</v>
      </c>
      <c r="N4556" s="27">
        <f t="shared" si="432"/>
        <v>41787.811111111114</v>
      </c>
      <c r="O4556" t="str">
        <f>TEXT(Table1_3[[#This Row],[Interview Taken on]],"MMM")</f>
        <v>May</v>
      </c>
    </row>
    <row r="4557" spans="1:15" x14ac:dyDescent="0.25">
      <c r="A4557">
        <v>343676</v>
      </c>
      <c r="B4557" s="3">
        <v>41834.397916666669</v>
      </c>
      <c r="C4557">
        <f t="shared" si="427"/>
        <v>1</v>
      </c>
      <c r="D4557" t="s">
        <v>7</v>
      </c>
      <c r="E4557" t="s">
        <v>11</v>
      </c>
      <c r="F4557" t="s">
        <v>204</v>
      </c>
      <c r="G4557" t="s">
        <v>18</v>
      </c>
      <c r="H4557">
        <v>5061</v>
      </c>
      <c r="I4557" t="str">
        <f t="shared" si="428"/>
        <v>Morning</v>
      </c>
      <c r="J4557" t="str">
        <f t="shared" si="429"/>
        <v>Mon</v>
      </c>
      <c r="K4557" t="str">
        <f t="shared" si="430"/>
        <v>2014-07-14</v>
      </c>
      <c r="L4557" s="39">
        <f t="shared" si="431"/>
        <v>0.39791666666860692</v>
      </c>
      <c r="M4557" s="19">
        <f>COUNTIF(Table1_3[Status], "Hired") / COUNTA(Table1_3[Status])</f>
        <v>0.6552734375</v>
      </c>
      <c r="N4557" s="27">
        <f t="shared" si="432"/>
        <v>41849.397916666669</v>
      </c>
      <c r="O4557" t="str">
        <f>TEXT(Table1_3[[#This Row],[Interview Taken on]],"MMM")</f>
        <v>Jul</v>
      </c>
    </row>
    <row r="4558" spans="1:15" x14ac:dyDescent="0.25">
      <c r="A4558">
        <v>903621</v>
      </c>
      <c r="B4558" s="3">
        <v>41834.397916666669</v>
      </c>
      <c r="C4558">
        <f t="shared" si="427"/>
        <v>1</v>
      </c>
      <c r="D4558" t="s">
        <v>7</v>
      </c>
      <c r="E4558" t="s">
        <v>11</v>
      </c>
      <c r="F4558" t="s">
        <v>204</v>
      </c>
      <c r="G4558" t="s">
        <v>18</v>
      </c>
      <c r="H4558">
        <v>38917</v>
      </c>
      <c r="I4558" t="str">
        <f t="shared" si="428"/>
        <v>Morning</v>
      </c>
      <c r="J4558" t="str">
        <f t="shared" si="429"/>
        <v>Mon</v>
      </c>
      <c r="K4558" t="str">
        <f t="shared" si="430"/>
        <v>2014-07-14</v>
      </c>
      <c r="L4558" s="39">
        <f t="shared" si="431"/>
        <v>0.39791666666860692</v>
      </c>
      <c r="M4558" s="19">
        <f>COUNTIF(Table1_3[Status], "Hired") / COUNTA(Table1_3[Status])</f>
        <v>0.6552734375</v>
      </c>
      <c r="N4558" s="27">
        <f t="shared" si="432"/>
        <v>41849.397916666669</v>
      </c>
      <c r="O4558" t="str">
        <f>TEXT(Table1_3[[#This Row],[Interview Taken on]],"MMM")</f>
        <v>Jul</v>
      </c>
    </row>
    <row r="4559" spans="1:15" x14ac:dyDescent="0.25">
      <c r="A4559">
        <v>605511</v>
      </c>
      <c r="B4559" s="3">
        <v>41786.369444444441</v>
      </c>
      <c r="C4559">
        <f t="shared" si="427"/>
        <v>1</v>
      </c>
      <c r="D4559" t="s">
        <v>7</v>
      </c>
      <c r="E4559" t="s">
        <v>8</v>
      </c>
      <c r="F4559" t="s">
        <v>201</v>
      </c>
      <c r="G4559" t="s">
        <v>25</v>
      </c>
      <c r="H4559">
        <v>49865</v>
      </c>
      <c r="I4559" t="str">
        <f t="shared" si="428"/>
        <v>Morning</v>
      </c>
      <c r="J4559" t="str">
        <f t="shared" si="429"/>
        <v>Tue</v>
      </c>
      <c r="K4559" t="str">
        <f t="shared" si="430"/>
        <v>2014-05-27</v>
      </c>
      <c r="L4559" s="39">
        <f t="shared" si="431"/>
        <v>0.36944444444088731</v>
      </c>
      <c r="M4559" s="19">
        <f>COUNTIF(Table1_3[Status], "Hired") / COUNTA(Table1_3[Status])</f>
        <v>0.6552734375</v>
      </c>
      <c r="N4559" s="27">
        <f t="shared" si="432"/>
        <v>41801.369444444441</v>
      </c>
      <c r="O4559" t="str">
        <f>TEXT(Table1_3[[#This Row],[Interview Taken on]],"MMM")</f>
        <v>May</v>
      </c>
    </row>
    <row r="4560" spans="1:15" x14ac:dyDescent="0.25">
      <c r="A4560">
        <v>810634</v>
      </c>
      <c r="B4560" s="3">
        <v>41786.370833333334</v>
      </c>
      <c r="C4560">
        <f t="shared" si="427"/>
        <v>1</v>
      </c>
      <c r="D4560" t="s">
        <v>7</v>
      </c>
      <c r="E4560" t="s">
        <v>8</v>
      </c>
      <c r="F4560" t="s">
        <v>201</v>
      </c>
      <c r="G4560" t="s">
        <v>25</v>
      </c>
      <c r="H4560">
        <v>93020</v>
      </c>
      <c r="I4560" t="str">
        <f t="shared" si="428"/>
        <v>Morning</v>
      </c>
      <c r="J4560" t="str">
        <f t="shared" si="429"/>
        <v>Tue</v>
      </c>
      <c r="K4560" t="str">
        <f t="shared" si="430"/>
        <v>2014-05-27</v>
      </c>
      <c r="L4560" s="39">
        <f t="shared" si="431"/>
        <v>0.37083333333430346</v>
      </c>
      <c r="M4560" s="19">
        <f>COUNTIF(Table1_3[Status], "Hired") / COUNTA(Table1_3[Status])</f>
        <v>0.6552734375</v>
      </c>
      <c r="N4560" s="27">
        <f t="shared" si="432"/>
        <v>41801.370833333334</v>
      </c>
      <c r="O4560" t="str">
        <f>TEXT(Table1_3[[#This Row],[Interview Taken on]],"MMM")</f>
        <v>May</v>
      </c>
    </row>
    <row r="4561" spans="1:15" x14ac:dyDescent="0.25">
      <c r="A4561">
        <v>408953</v>
      </c>
      <c r="B4561" s="3">
        <v>41807.540972222225</v>
      </c>
      <c r="C4561">
        <f t="shared" si="427"/>
        <v>0</v>
      </c>
      <c r="D4561" t="s">
        <v>13</v>
      </c>
      <c r="E4561" t="s">
        <v>8</v>
      </c>
      <c r="F4561" t="s">
        <v>201</v>
      </c>
      <c r="G4561" t="s">
        <v>22</v>
      </c>
      <c r="H4561">
        <v>90365</v>
      </c>
      <c r="I4561" t="str">
        <f t="shared" si="428"/>
        <v>Afternoon</v>
      </c>
      <c r="J4561" t="str">
        <f t="shared" si="429"/>
        <v>Tue</v>
      </c>
      <c r="K4561" t="str">
        <f t="shared" si="430"/>
        <v>2014-06-17</v>
      </c>
      <c r="L4561" s="39">
        <f t="shared" si="431"/>
        <v>0.54097222222480923</v>
      </c>
      <c r="M4561" s="19">
        <f>COUNTIF(Table1_3[Status], "Hired") / COUNTA(Table1_3[Status])</f>
        <v>0.6552734375</v>
      </c>
      <c r="N4561" s="27" t="str">
        <f t="shared" si="432"/>
        <v/>
      </c>
      <c r="O4561" t="str">
        <f>TEXT(Table1_3[[#This Row],[Interview Taken on]],"MMM")</f>
        <v>Jun</v>
      </c>
    </row>
    <row r="4562" spans="1:15" x14ac:dyDescent="0.25">
      <c r="A4562">
        <v>65996</v>
      </c>
      <c r="B4562" s="3">
        <v>41807.542361111111</v>
      </c>
      <c r="C4562">
        <f t="shared" si="427"/>
        <v>1</v>
      </c>
      <c r="D4562" t="s">
        <v>7</v>
      </c>
      <c r="E4562" t="s">
        <v>8</v>
      </c>
      <c r="F4562" t="s">
        <v>201</v>
      </c>
      <c r="G4562" t="s">
        <v>22</v>
      </c>
      <c r="H4562">
        <v>90336</v>
      </c>
      <c r="I4562" t="str">
        <f t="shared" si="428"/>
        <v>Afternoon</v>
      </c>
      <c r="J4562" t="str">
        <f t="shared" si="429"/>
        <v>Tue</v>
      </c>
      <c r="K4562" t="str">
        <f t="shared" si="430"/>
        <v>2014-06-17</v>
      </c>
      <c r="L4562" s="39">
        <f t="shared" si="431"/>
        <v>0.54236111111094942</v>
      </c>
      <c r="M4562" s="19">
        <f>COUNTIF(Table1_3[Status], "Hired") / COUNTA(Table1_3[Status])</f>
        <v>0.6552734375</v>
      </c>
      <c r="N4562" s="27">
        <f t="shared" si="432"/>
        <v>41822.542361111111</v>
      </c>
      <c r="O4562" t="str">
        <f>TEXT(Table1_3[[#This Row],[Interview Taken on]],"MMM")</f>
        <v>Jun</v>
      </c>
    </row>
    <row r="4563" spans="1:15" x14ac:dyDescent="0.25">
      <c r="A4563">
        <v>436789</v>
      </c>
      <c r="B4563" s="3">
        <v>41800.397916666669</v>
      </c>
      <c r="C4563">
        <f t="shared" si="427"/>
        <v>1</v>
      </c>
      <c r="D4563" t="s">
        <v>7</v>
      </c>
      <c r="E4563" t="s">
        <v>8</v>
      </c>
      <c r="F4563" t="s">
        <v>201</v>
      </c>
      <c r="G4563" t="s">
        <v>22</v>
      </c>
      <c r="H4563">
        <v>78916</v>
      </c>
      <c r="I4563" t="str">
        <f t="shared" si="428"/>
        <v>Morning</v>
      </c>
      <c r="J4563" t="str">
        <f t="shared" si="429"/>
        <v>Tue</v>
      </c>
      <c r="K4563" t="str">
        <f t="shared" si="430"/>
        <v>2014-06-10</v>
      </c>
      <c r="L4563" s="39">
        <f t="shared" si="431"/>
        <v>0.39791666666860692</v>
      </c>
      <c r="M4563" s="19">
        <f>COUNTIF(Table1_3[Status], "Hired") / COUNTA(Table1_3[Status])</f>
        <v>0.6552734375</v>
      </c>
      <c r="N4563" s="27">
        <f t="shared" si="432"/>
        <v>41815.397916666669</v>
      </c>
      <c r="O4563" t="str">
        <f>TEXT(Table1_3[[#This Row],[Interview Taken on]],"MMM")</f>
        <v>Jun</v>
      </c>
    </row>
    <row r="4564" spans="1:15" x14ac:dyDescent="0.25">
      <c r="A4564">
        <v>190528</v>
      </c>
      <c r="B4564" s="3">
        <v>41800.398611111108</v>
      </c>
      <c r="C4564">
        <f t="shared" si="427"/>
        <v>1</v>
      </c>
      <c r="D4564" t="s">
        <v>7</v>
      </c>
      <c r="E4564" t="s">
        <v>8</v>
      </c>
      <c r="F4564" t="s">
        <v>201</v>
      </c>
      <c r="G4564" t="s">
        <v>22</v>
      </c>
      <c r="H4564">
        <v>43024</v>
      </c>
      <c r="I4564" t="str">
        <f t="shared" si="428"/>
        <v>Morning</v>
      </c>
      <c r="J4564" t="str">
        <f t="shared" si="429"/>
        <v>Tue</v>
      </c>
      <c r="K4564" t="str">
        <f t="shared" si="430"/>
        <v>2014-06-10</v>
      </c>
      <c r="L4564" s="39">
        <f t="shared" si="431"/>
        <v>0.39861111110803904</v>
      </c>
      <c r="M4564" s="19">
        <f>COUNTIF(Table1_3[Status], "Hired") / COUNTA(Table1_3[Status])</f>
        <v>0.6552734375</v>
      </c>
      <c r="N4564" s="27">
        <f t="shared" si="432"/>
        <v>41815.398611111108</v>
      </c>
      <c r="O4564" t="str">
        <f>TEXT(Table1_3[[#This Row],[Interview Taken on]],"MMM")</f>
        <v>Jun</v>
      </c>
    </row>
    <row r="4565" spans="1:15" x14ac:dyDescent="0.25">
      <c r="A4565">
        <v>825980</v>
      </c>
      <c r="B4565" s="3">
        <v>41863.399305555555</v>
      </c>
      <c r="C4565">
        <f t="shared" si="427"/>
        <v>1</v>
      </c>
      <c r="D4565" t="s">
        <v>7</v>
      </c>
      <c r="E4565" t="s">
        <v>8</v>
      </c>
      <c r="F4565" t="s">
        <v>201</v>
      </c>
      <c r="G4565" t="s">
        <v>22</v>
      </c>
      <c r="H4565">
        <v>13512</v>
      </c>
      <c r="I4565" t="str">
        <f t="shared" si="428"/>
        <v>Morning</v>
      </c>
      <c r="J4565" t="str">
        <f t="shared" si="429"/>
        <v>Tue</v>
      </c>
      <c r="K4565" t="str">
        <f t="shared" si="430"/>
        <v>2014-08-12</v>
      </c>
      <c r="L4565" s="39">
        <f t="shared" si="431"/>
        <v>0.39930555555474712</v>
      </c>
      <c r="M4565" s="19">
        <f>COUNTIF(Table1_3[Status], "Hired") / COUNTA(Table1_3[Status])</f>
        <v>0.6552734375</v>
      </c>
      <c r="N4565" s="27">
        <f t="shared" si="432"/>
        <v>41878.399305555555</v>
      </c>
      <c r="O4565" t="str">
        <f>TEXT(Table1_3[[#This Row],[Interview Taken on]],"MMM")</f>
        <v>Aug</v>
      </c>
    </row>
    <row r="4566" spans="1:15" x14ac:dyDescent="0.25">
      <c r="A4566">
        <v>307921</v>
      </c>
      <c r="B4566" s="3">
        <v>41878.55972222222</v>
      </c>
      <c r="C4566">
        <f t="shared" si="427"/>
        <v>0</v>
      </c>
      <c r="D4566" t="s">
        <v>13</v>
      </c>
      <c r="E4566" t="s">
        <v>11</v>
      </c>
      <c r="F4566" t="s">
        <v>201</v>
      </c>
      <c r="G4566" t="s">
        <v>22</v>
      </c>
      <c r="H4566">
        <v>53611</v>
      </c>
      <c r="I4566" t="str">
        <f t="shared" si="428"/>
        <v>Afternoon</v>
      </c>
      <c r="J4566" t="str">
        <f t="shared" si="429"/>
        <v>Wed</v>
      </c>
      <c r="K4566" t="str">
        <f t="shared" si="430"/>
        <v>2014-08-27</v>
      </c>
      <c r="L4566" s="39">
        <f t="shared" si="431"/>
        <v>0.55972222222044365</v>
      </c>
      <c r="M4566" s="19">
        <f>COUNTIF(Table1_3[Status], "Hired") / COUNTA(Table1_3[Status])</f>
        <v>0.6552734375</v>
      </c>
      <c r="N4566" s="27" t="str">
        <f t="shared" si="432"/>
        <v/>
      </c>
      <c r="O4566" t="str">
        <f>TEXT(Table1_3[[#This Row],[Interview Taken on]],"MMM")</f>
        <v>Aug</v>
      </c>
    </row>
    <row r="4567" spans="1:15" x14ac:dyDescent="0.25">
      <c r="A4567">
        <v>28171</v>
      </c>
      <c r="B4567" s="3">
        <v>41824.560416666667</v>
      </c>
      <c r="C4567">
        <f t="shared" si="427"/>
        <v>1</v>
      </c>
      <c r="D4567" t="s">
        <v>7</v>
      </c>
      <c r="E4567" t="s">
        <v>11</v>
      </c>
      <c r="F4567" t="s">
        <v>205</v>
      </c>
      <c r="G4567" t="s">
        <v>12</v>
      </c>
      <c r="H4567">
        <v>3854</v>
      </c>
      <c r="I4567" t="str">
        <f t="shared" si="428"/>
        <v>Afternoon</v>
      </c>
      <c r="J4567" t="str">
        <f t="shared" si="429"/>
        <v>Fri</v>
      </c>
      <c r="K4567" t="str">
        <f t="shared" si="430"/>
        <v>2014-07-04</v>
      </c>
      <c r="L4567" s="39">
        <f t="shared" si="431"/>
        <v>0.56041666666715173</v>
      </c>
      <c r="M4567" s="19">
        <f>COUNTIF(Table1_3[Status], "Hired") / COUNTA(Table1_3[Status])</f>
        <v>0.6552734375</v>
      </c>
      <c r="N4567" s="27">
        <f t="shared" si="432"/>
        <v>41839.560416666667</v>
      </c>
      <c r="O4567" t="str">
        <f>TEXT(Table1_3[[#This Row],[Interview Taken on]],"MMM")</f>
        <v>Jul</v>
      </c>
    </row>
    <row r="4568" spans="1:15" x14ac:dyDescent="0.25">
      <c r="A4568">
        <v>547592</v>
      </c>
      <c r="B4568" s="3">
        <v>41824.561805555553</v>
      </c>
      <c r="C4568">
        <f t="shared" si="427"/>
        <v>0</v>
      </c>
      <c r="D4568" t="s">
        <v>13</v>
      </c>
      <c r="E4568" t="s">
        <v>8</v>
      </c>
      <c r="F4568" t="s">
        <v>205</v>
      </c>
      <c r="G4568" t="s">
        <v>12</v>
      </c>
      <c r="H4568">
        <v>95105</v>
      </c>
      <c r="I4568" t="str">
        <f t="shared" si="428"/>
        <v>Afternoon</v>
      </c>
      <c r="J4568" t="str">
        <f t="shared" si="429"/>
        <v>Fri</v>
      </c>
      <c r="K4568" t="str">
        <f t="shared" si="430"/>
        <v>2014-07-04</v>
      </c>
      <c r="L4568" s="39">
        <f t="shared" si="431"/>
        <v>0.56180555555329192</v>
      </c>
      <c r="M4568" s="19">
        <f>COUNTIF(Table1_3[Status], "Hired") / COUNTA(Table1_3[Status])</f>
        <v>0.6552734375</v>
      </c>
      <c r="N4568" s="27" t="str">
        <f t="shared" si="432"/>
        <v/>
      </c>
      <c r="O4568" t="str">
        <f>TEXT(Table1_3[[#This Row],[Interview Taken on]],"MMM")</f>
        <v>Jul</v>
      </c>
    </row>
    <row r="4569" spans="1:15" x14ac:dyDescent="0.25">
      <c r="A4569">
        <v>399830</v>
      </c>
      <c r="B4569" s="3">
        <v>41830.470138888886</v>
      </c>
      <c r="C4569">
        <f t="shared" si="427"/>
        <v>1</v>
      </c>
      <c r="D4569" t="s">
        <v>7</v>
      </c>
      <c r="E4569" t="s">
        <v>11</v>
      </c>
      <c r="F4569" t="s">
        <v>205</v>
      </c>
      <c r="G4569" t="s">
        <v>12</v>
      </c>
      <c r="H4569">
        <v>43250</v>
      </c>
      <c r="I4569" t="str">
        <f t="shared" si="428"/>
        <v>Morning</v>
      </c>
      <c r="J4569" t="str">
        <f t="shared" si="429"/>
        <v>Thu</v>
      </c>
      <c r="K4569" t="str">
        <f t="shared" si="430"/>
        <v>2014-07-10</v>
      </c>
      <c r="L4569" s="39">
        <f t="shared" si="431"/>
        <v>0.47013888888614019</v>
      </c>
      <c r="M4569" s="19">
        <f>COUNTIF(Table1_3[Status], "Hired") / COUNTA(Table1_3[Status])</f>
        <v>0.6552734375</v>
      </c>
      <c r="N4569" s="27">
        <f t="shared" si="432"/>
        <v>41845.470138888886</v>
      </c>
      <c r="O4569" t="str">
        <f>TEXT(Table1_3[[#This Row],[Interview Taken on]],"MMM")</f>
        <v>Jul</v>
      </c>
    </row>
    <row r="4570" spans="1:15" x14ac:dyDescent="0.25">
      <c r="A4570">
        <v>574816</v>
      </c>
      <c r="B4570" s="3">
        <v>41830.498611111114</v>
      </c>
      <c r="C4570">
        <f t="shared" si="427"/>
        <v>1</v>
      </c>
      <c r="D4570" t="s">
        <v>7</v>
      </c>
      <c r="E4570" t="s">
        <v>8</v>
      </c>
      <c r="F4570" t="s">
        <v>205</v>
      </c>
      <c r="G4570" t="s">
        <v>12</v>
      </c>
      <c r="H4570">
        <v>93120</v>
      </c>
      <c r="I4570" t="str">
        <f t="shared" si="428"/>
        <v>Morning</v>
      </c>
      <c r="J4570" t="str">
        <f t="shared" si="429"/>
        <v>Thu</v>
      </c>
      <c r="K4570" t="str">
        <f t="shared" si="430"/>
        <v>2014-07-10</v>
      </c>
      <c r="L4570" s="39">
        <f t="shared" si="431"/>
        <v>0.49861111111385981</v>
      </c>
      <c r="M4570" s="19">
        <f>COUNTIF(Table1_3[Status], "Hired") / COUNTA(Table1_3[Status])</f>
        <v>0.6552734375</v>
      </c>
      <c r="N4570" s="27">
        <f t="shared" si="432"/>
        <v>41845.498611111114</v>
      </c>
      <c r="O4570" t="str">
        <f>TEXT(Table1_3[[#This Row],[Interview Taken on]],"MMM")</f>
        <v>Jul</v>
      </c>
    </row>
    <row r="4571" spans="1:15" x14ac:dyDescent="0.25">
      <c r="A4571">
        <v>800023</v>
      </c>
      <c r="B4571" s="3">
        <v>41830.500694444447</v>
      </c>
      <c r="C4571">
        <f t="shared" si="427"/>
        <v>1</v>
      </c>
      <c r="D4571" t="s">
        <v>7</v>
      </c>
      <c r="E4571" t="s">
        <v>11</v>
      </c>
      <c r="F4571" t="s">
        <v>205</v>
      </c>
      <c r="G4571" t="s">
        <v>12</v>
      </c>
      <c r="H4571">
        <v>83237</v>
      </c>
      <c r="I4571" t="str">
        <f t="shared" si="428"/>
        <v>Afternoon</v>
      </c>
      <c r="J4571" t="str">
        <f t="shared" si="429"/>
        <v>Thu</v>
      </c>
      <c r="K4571" t="str">
        <f t="shared" si="430"/>
        <v>2014-07-10</v>
      </c>
      <c r="L4571" s="39">
        <f t="shared" si="431"/>
        <v>0.50069444444670808</v>
      </c>
      <c r="M4571" s="19">
        <f>COUNTIF(Table1_3[Status], "Hired") / COUNTA(Table1_3[Status])</f>
        <v>0.6552734375</v>
      </c>
      <c r="N4571" s="27">
        <f t="shared" si="432"/>
        <v>41845.500694444447</v>
      </c>
      <c r="O4571" t="str">
        <f>TEXT(Table1_3[[#This Row],[Interview Taken on]],"MMM")</f>
        <v>Jul</v>
      </c>
    </row>
    <row r="4572" spans="1:15" x14ac:dyDescent="0.25">
      <c r="A4572">
        <v>563352</v>
      </c>
      <c r="B4572" s="3">
        <v>41831.584027777775</v>
      </c>
      <c r="C4572">
        <f t="shared" si="427"/>
        <v>1</v>
      </c>
      <c r="D4572" t="s">
        <v>7</v>
      </c>
      <c r="E4572" t="s">
        <v>8</v>
      </c>
      <c r="F4572" t="s">
        <v>205</v>
      </c>
      <c r="G4572" t="s">
        <v>12</v>
      </c>
      <c r="H4572">
        <v>86886</v>
      </c>
      <c r="I4572" t="str">
        <f t="shared" si="428"/>
        <v>Afternoon</v>
      </c>
      <c r="J4572" t="str">
        <f t="shared" si="429"/>
        <v>Fri</v>
      </c>
      <c r="K4572" t="str">
        <f t="shared" si="430"/>
        <v>2014-07-11</v>
      </c>
      <c r="L4572" s="39">
        <f t="shared" si="431"/>
        <v>0.58402777777519077</v>
      </c>
      <c r="M4572" s="19">
        <f>COUNTIF(Table1_3[Status], "Hired") / COUNTA(Table1_3[Status])</f>
        <v>0.6552734375</v>
      </c>
      <c r="N4572" s="27">
        <f t="shared" si="432"/>
        <v>41846.584027777775</v>
      </c>
      <c r="O4572" t="str">
        <f>TEXT(Table1_3[[#This Row],[Interview Taken on]],"MMM")</f>
        <v>Jul</v>
      </c>
    </row>
    <row r="4573" spans="1:15" x14ac:dyDescent="0.25">
      <c r="A4573">
        <v>613506</v>
      </c>
      <c r="B4573" s="3">
        <v>41834.524305555555</v>
      </c>
      <c r="C4573">
        <f t="shared" si="427"/>
        <v>1</v>
      </c>
      <c r="D4573" t="s">
        <v>7</v>
      </c>
      <c r="E4573" t="s">
        <v>8</v>
      </c>
      <c r="F4573" t="s">
        <v>205</v>
      </c>
      <c r="G4573" t="s">
        <v>12</v>
      </c>
      <c r="H4573">
        <v>33447</v>
      </c>
      <c r="I4573" t="str">
        <f t="shared" si="428"/>
        <v>Afternoon</v>
      </c>
      <c r="J4573" t="str">
        <f t="shared" si="429"/>
        <v>Mon</v>
      </c>
      <c r="K4573" t="str">
        <f t="shared" si="430"/>
        <v>2014-07-14</v>
      </c>
      <c r="L4573" s="39">
        <f t="shared" si="431"/>
        <v>0.52430555555474712</v>
      </c>
      <c r="M4573" s="19">
        <f>COUNTIF(Table1_3[Status], "Hired") / COUNTA(Table1_3[Status])</f>
        <v>0.6552734375</v>
      </c>
      <c r="N4573" s="27">
        <f t="shared" si="432"/>
        <v>41849.524305555555</v>
      </c>
      <c r="O4573" t="str">
        <f>TEXT(Table1_3[[#This Row],[Interview Taken on]],"MMM")</f>
        <v>Jul</v>
      </c>
    </row>
    <row r="4574" spans="1:15" x14ac:dyDescent="0.25">
      <c r="A4574">
        <v>399679</v>
      </c>
      <c r="B4574" s="3">
        <v>41772.399305555555</v>
      </c>
      <c r="C4574">
        <f t="shared" si="427"/>
        <v>1</v>
      </c>
      <c r="D4574" t="s">
        <v>7</v>
      </c>
      <c r="E4574" t="s">
        <v>11</v>
      </c>
      <c r="F4574" t="s">
        <v>201</v>
      </c>
      <c r="G4574" t="s">
        <v>34</v>
      </c>
      <c r="H4574">
        <v>75625</v>
      </c>
      <c r="I4574" t="str">
        <f t="shared" si="428"/>
        <v>Morning</v>
      </c>
      <c r="J4574" t="str">
        <f t="shared" si="429"/>
        <v>Tue</v>
      </c>
      <c r="K4574" t="str">
        <f t="shared" si="430"/>
        <v>2014-05-13</v>
      </c>
      <c r="L4574" s="39">
        <f t="shared" si="431"/>
        <v>0.39930555555474712</v>
      </c>
      <c r="M4574" s="19">
        <f>COUNTIF(Table1_3[Status], "Hired") / COUNTA(Table1_3[Status])</f>
        <v>0.6552734375</v>
      </c>
      <c r="N4574" s="27">
        <f t="shared" si="432"/>
        <v>41787.399305555555</v>
      </c>
      <c r="O4574" t="str">
        <f>TEXT(Table1_3[[#This Row],[Interview Taken on]],"MMM")</f>
        <v>May</v>
      </c>
    </row>
    <row r="4575" spans="1:15" x14ac:dyDescent="0.25">
      <c r="A4575">
        <v>366508</v>
      </c>
      <c r="B4575" s="3">
        <v>41776.393055555556</v>
      </c>
      <c r="C4575">
        <f t="shared" si="427"/>
        <v>1</v>
      </c>
      <c r="D4575" t="s">
        <v>7</v>
      </c>
      <c r="E4575" t="s">
        <v>11</v>
      </c>
      <c r="F4575" t="s">
        <v>201</v>
      </c>
      <c r="G4575" t="s">
        <v>34</v>
      </c>
      <c r="H4575">
        <v>92121</v>
      </c>
      <c r="I4575" t="str">
        <f t="shared" si="428"/>
        <v>Morning</v>
      </c>
      <c r="J4575" t="str">
        <f t="shared" si="429"/>
        <v>Sat</v>
      </c>
      <c r="K4575" t="str">
        <f t="shared" si="430"/>
        <v>2014-05-17</v>
      </c>
      <c r="L4575" s="39">
        <f t="shared" si="431"/>
        <v>0.39305555555620231</v>
      </c>
      <c r="M4575" s="19">
        <f>COUNTIF(Table1_3[Status], "Hired") / COUNTA(Table1_3[Status])</f>
        <v>0.6552734375</v>
      </c>
      <c r="N4575" s="27">
        <f t="shared" si="432"/>
        <v>41791.393055555556</v>
      </c>
      <c r="O4575" t="str">
        <f>TEXT(Table1_3[[#This Row],[Interview Taken on]],"MMM")</f>
        <v>May</v>
      </c>
    </row>
    <row r="4576" spans="1:15" x14ac:dyDescent="0.25">
      <c r="A4576">
        <v>707189</v>
      </c>
      <c r="B4576" s="3">
        <v>41806.725694444445</v>
      </c>
      <c r="C4576">
        <f t="shared" si="427"/>
        <v>1</v>
      </c>
      <c r="D4576" t="s">
        <v>7</v>
      </c>
      <c r="E4576" t="s">
        <v>8</v>
      </c>
      <c r="F4576" t="s">
        <v>201</v>
      </c>
      <c r="G4576" t="s">
        <v>34</v>
      </c>
      <c r="H4576">
        <v>41350</v>
      </c>
      <c r="I4576" t="str">
        <f t="shared" si="428"/>
        <v>Afternoon</v>
      </c>
      <c r="J4576" t="str">
        <f t="shared" si="429"/>
        <v>Mon</v>
      </c>
      <c r="K4576" t="str">
        <f t="shared" si="430"/>
        <v>2014-06-16</v>
      </c>
      <c r="L4576" s="39">
        <f t="shared" si="431"/>
        <v>0.72569444444525288</v>
      </c>
      <c r="M4576" s="19">
        <f>COUNTIF(Table1_3[Status], "Hired") / COUNTA(Table1_3[Status])</f>
        <v>0.6552734375</v>
      </c>
      <c r="N4576" s="27">
        <f t="shared" si="432"/>
        <v>41821.725694444445</v>
      </c>
      <c r="O4576" t="str">
        <f>TEXT(Table1_3[[#This Row],[Interview Taken on]],"MMM")</f>
        <v>Jun</v>
      </c>
    </row>
    <row r="4577" spans="1:15" x14ac:dyDescent="0.25">
      <c r="A4577">
        <v>854101</v>
      </c>
      <c r="B4577" s="3">
        <v>41806.727083333331</v>
      </c>
      <c r="C4577">
        <f t="shared" si="427"/>
        <v>1</v>
      </c>
      <c r="D4577" t="s">
        <v>7</v>
      </c>
      <c r="E4577" t="s">
        <v>8</v>
      </c>
      <c r="F4577" t="s">
        <v>201</v>
      </c>
      <c r="G4577" t="s">
        <v>34</v>
      </c>
      <c r="H4577">
        <v>72912</v>
      </c>
      <c r="I4577" t="str">
        <f t="shared" si="428"/>
        <v>Afternoon</v>
      </c>
      <c r="J4577" t="str">
        <f t="shared" si="429"/>
        <v>Mon</v>
      </c>
      <c r="K4577" t="str">
        <f t="shared" si="430"/>
        <v>2014-06-16</v>
      </c>
      <c r="L4577" s="39">
        <f t="shared" si="431"/>
        <v>0.72708333333139308</v>
      </c>
      <c r="M4577" s="19">
        <f>COUNTIF(Table1_3[Status], "Hired") / COUNTA(Table1_3[Status])</f>
        <v>0.6552734375</v>
      </c>
      <c r="N4577" s="27">
        <f t="shared" si="432"/>
        <v>41821.727083333331</v>
      </c>
      <c r="O4577" t="str">
        <f>TEXT(Table1_3[[#This Row],[Interview Taken on]],"MMM")</f>
        <v>Jun</v>
      </c>
    </row>
    <row r="4578" spans="1:15" x14ac:dyDescent="0.25">
      <c r="A4578">
        <v>722399</v>
      </c>
      <c r="B4578" s="3">
        <v>41806.727083333331</v>
      </c>
      <c r="C4578">
        <f t="shared" si="427"/>
        <v>1</v>
      </c>
      <c r="D4578" t="s">
        <v>7</v>
      </c>
      <c r="E4578" t="s">
        <v>11</v>
      </c>
      <c r="F4578" t="s">
        <v>201</v>
      </c>
      <c r="G4578" t="s">
        <v>34</v>
      </c>
      <c r="H4578">
        <v>94700</v>
      </c>
      <c r="I4578" t="str">
        <f t="shared" si="428"/>
        <v>Afternoon</v>
      </c>
      <c r="J4578" t="str">
        <f t="shared" si="429"/>
        <v>Mon</v>
      </c>
      <c r="K4578" t="str">
        <f t="shared" si="430"/>
        <v>2014-06-16</v>
      </c>
      <c r="L4578" s="39">
        <f t="shared" si="431"/>
        <v>0.72708333333139308</v>
      </c>
      <c r="M4578" s="19">
        <f>COUNTIF(Table1_3[Status], "Hired") / COUNTA(Table1_3[Status])</f>
        <v>0.6552734375</v>
      </c>
      <c r="N4578" s="27">
        <f t="shared" si="432"/>
        <v>41821.727083333331</v>
      </c>
      <c r="O4578" t="str">
        <f>TEXT(Table1_3[[#This Row],[Interview Taken on]],"MMM")</f>
        <v>Jun</v>
      </c>
    </row>
    <row r="4579" spans="1:15" x14ac:dyDescent="0.25">
      <c r="A4579">
        <v>358889</v>
      </c>
      <c r="B4579" s="3">
        <v>41787.677083333336</v>
      </c>
      <c r="C4579">
        <f t="shared" si="427"/>
        <v>1</v>
      </c>
      <c r="D4579" t="s">
        <v>7</v>
      </c>
      <c r="E4579" t="s">
        <v>8</v>
      </c>
      <c r="F4579" t="s">
        <v>201</v>
      </c>
      <c r="G4579" t="s">
        <v>34</v>
      </c>
      <c r="H4579">
        <v>90048</v>
      </c>
      <c r="I4579" t="str">
        <f t="shared" si="428"/>
        <v>Afternoon</v>
      </c>
      <c r="J4579" t="str">
        <f t="shared" si="429"/>
        <v>Wed</v>
      </c>
      <c r="K4579" t="str">
        <f t="shared" si="430"/>
        <v>2014-05-28</v>
      </c>
      <c r="L4579" s="39">
        <f t="shared" si="431"/>
        <v>0.67708333333575865</v>
      </c>
      <c r="M4579" s="19">
        <f>COUNTIF(Table1_3[Status], "Hired") / COUNTA(Table1_3[Status])</f>
        <v>0.6552734375</v>
      </c>
      <c r="N4579" s="27">
        <f t="shared" si="432"/>
        <v>41802.677083333336</v>
      </c>
      <c r="O4579" t="str">
        <f>TEXT(Table1_3[[#This Row],[Interview Taken on]],"MMM")</f>
        <v>May</v>
      </c>
    </row>
    <row r="4580" spans="1:15" x14ac:dyDescent="0.25">
      <c r="A4580">
        <v>355385</v>
      </c>
      <c r="B4580" s="3">
        <v>41787.680555555555</v>
      </c>
      <c r="C4580">
        <f t="shared" si="427"/>
        <v>1</v>
      </c>
      <c r="D4580" t="s">
        <v>7</v>
      </c>
      <c r="E4580" t="s">
        <v>11</v>
      </c>
      <c r="F4580" t="s">
        <v>201</v>
      </c>
      <c r="G4580" t="s">
        <v>34</v>
      </c>
      <c r="H4580">
        <v>23702</v>
      </c>
      <c r="I4580" t="str">
        <f t="shared" si="428"/>
        <v>Afternoon</v>
      </c>
      <c r="J4580" t="str">
        <f t="shared" si="429"/>
        <v>Wed</v>
      </c>
      <c r="K4580" t="str">
        <f t="shared" si="430"/>
        <v>2014-05-28</v>
      </c>
      <c r="L4580" s="39">
        <f t="shared" si="431"/>
        <v>0.68055555555474712</v>
      </c>
      <c r="M4580" s="19">
        <f>COUNTIF(Table1_3[Status], "Hired") / COUNTA(Table1_3[Status])</f>
        <v>0.6552734375</v>
      </c>
      <c r="N4580" s="27">
        <f t="shared" si="432"/>
        <v>41802.680555555555</v>
      </c>
      <c r="O4580" t="str">
        <f>TEXT(Table1_3[[#This Row],[Interview Taken on]],"MMM")</f>
        <v>May</v>
      </c>
    </row>
    <row r="4581" spans="1:15" x14ac:dyDescent="0.25">
      <c r="A4581">
        <v>132806</v>
      </c>
      <c r="B4581" s="3">
        <v>41789.761111111111</v>
      </c>
      <c r="C4581">
        <f t="shared" si="427"/>
        <v>1</v>
      </c>
      <c r="D4581" t="s">
        <v>7</v>
      </c>
      <c r="E4581" t="s">
        <v>11</v>
      </c>
      <c r="F4581" t="s">
        <v>201</v>
      </c>
      <c r="G4581" t="s">
        <v>34</v>
      </c>
      <c r="H4581">
        <v>47505</v>
      </c>
      <c r="I4581" t="str">
        <f t="shared" si="428"/>
        <v>Evening</v>
      </c>
      <c r="J4581" t="str">
        <f t="shared" si="429"/>
        <v>Fri</v>
      </c>
      <c r="K4581" t="str">
        <f t="shared" si="430"/>
        <v>2014-05-30</v>
      </c>
      <c r="L4581" s="39">
        <f t="shared" si="431"/>
        <v>0.76111111111094942</v>
      </c>
      <c r="M4581" s="19">
        <f>COUNTIF(Table1_3[Status], "Hired") / COUNTA(Table1_3[Status])</f>
        <v>0.6552734375</v>
      </c>
      <c r="N4581" s="27">
        <f t="shared" si="432"/>
        <v>41804.761111111111</v>
      </c>
      <c r="O4581" t="str">
        <f>TEXT(Table1_3[[#This Row],[Interview Taken on]],"MMM")</f>
        <v>May</v>
      </c>
    </row>
    <row r="4582" spans="1:15" x14ac:dyDescent="0.25">
      <c r="A4582">
        <v>532565</v>
      </c>
      <c r="B4582" s="3">
        <v>41789.763194444444</v>
      </c>
      <c r="C4582">
        <f t="shared" si="427"/>
        <v>1</v>
      </c>
      <c r="D4582" t="s">
        <v>7</v>
      </c>
      <c r="E4582" t="s">
        <v>11</v>
      </c>
      <c r="F4582" t="s">
        <v>201</v>
      </c>
      <c r="G4582" t="s">
        <v>34</v>
      </c>
      <c r="H4582">
        <v>33998</v>
      </c>
      <c r="I4582" t="str">
        <f t="shared" si="428"/>
        <v>Evening</v>
      </c>
      <c r="J4582" t="str">
        <f t="shared" si="429"/>
        <v>Fri</v>
      </c>
      <c r="K4582" t="str">
        <f t="shared" si="430"/>
        <v>2014-05-30</v>
      </c>
      <c r="L4582" s="39">
        <f t="shared" si="431"/>
        <v>0.76319444444379769</v>
      </c>
      <c r="M4582" s="19">
        <f>COUNTIF(Table1_3[Status], "Hired") / COUNTA(Table1_3[Status])</f>
        <v>0.6552734375</v>
      </c>
      <c r="N4582" s="27">
        <f t="shared" si="432"/>
        <v>41804.763194444444</v>
      </c>
      <c r="O4582" t="str">
        <f>TEXT(Table1_3[[#This Row],[Interview Taken on]],"MMM")</f>
        <v>May</v>
      </c>
    </row>
    <row r="4583" spans="1:15" x14ac:dyDescent="0.25">
      <c r="A4583">
        <v>362618</v>
      </c>
      <c r="B4583" s="3">
        <v>41789.759027777778</v>
      </c>
      <c r="C4583">
        <f t="shared" si="427"/>
        <v>1</v>
      </c>
      <c r="D4583" t="s">
        <v>7</v>
      </c>
      <c r="E4583" t="s">
        <v>11</v>
      </c>
      <c r="F4583" t="s">
        <v>201</v>
      </c>
      <c r="G4583" t="s">
        <v>34</v>
      </c>
      <c r="H4583">
        <v>48558</v>
      </c>
      <c r="I4583" t="str">
        <f t="shared" si="428"/>
        <v>Evening</v>
      </c>
      <c r="J4583" t="str">
        <f t="shared" si="429"/>
        <v>Fri</v>
      </c>
      <c r="K4583" t="str">
        <f t="shared" si="430"/>
        <v>2014-05-30</v>
      </c>
      <c r="L4583" s="39">
        <f t="shared" si="431"/>
        <v>0.75902777777810115</v>
      </c>
      <c r="M4583" s="19">
        <f>COUNTIF(Table1_3[Status], "Hired") / COUNTA(Table1_3[Status])</f>
        <v>0.6552734375</v>
      </c>
      <c r="N4583" s="27">
        <f t="shared" si="432"/>
        <v>41804.759027777778</v>
      </c>
      <c r="O4583" t="str">
        <f>TEXT(Table1_3[[#This Row],[Interview Taken on]],"MMM")</f>
        <v>May</v>
      </c>
    </row>
    <row r="4584" spans="1:15" x14ac:dyDescent="0.25">
      <c r="A4584">
        <v>867705</v>
      </c>
      <c r="B4584" s="3">
        <v>41822.589583333334</v>
      </c>
      <c r="C4584">
        <f t="shared" si="427"/>
        <v>0</v>
      </c>
      <c r="D4584" t="s">
        <v>13</v>
      </c>
      <c r="E4584" t="s">
        <v>8</v>
      </c>
      <c r="F4584" t="s">
        <v>201</v>
      </c>
      <c r="G4584" t="s">
        <v>34</v>
      </c>
      <c r="H4584">
        <v>38852</v>
      </c>
      <c r="I4584" t="str">
        <f t="shared" si="428"/>
        <v>Afternoon</v>
      </c>
      <c r="J4584" t="str">
        <f t="shared" si="429"/>
        <v>Wed</v>
      </c>
      <c r="K4584" t="str">
        <f t="shared" si="430"/>
        <v>2014-07-02</v>
      </c>
      <c r="L4584" s="39">
        <f t="shared" si="431"/>
        <v>0.58958333333430346</v>
      </c>
      <c r="M4584" s="19">
        <f>COUNTIF(Table1_3[Status], "Hired") / COUNTA(Table1_3[Status])</f>
        <v>0.6552734375</v>
      </c>
      <c r="N4584" s="27" t="str">
        <f t="shared" si="432"/>
        <v/>
      </c>
      <c r="O4584" t="str">
        <f>TEXT(Table1_3[[#This Row],[Interview Taken on]],"MMM")</f>
        <v>Jul</v>
      </c>
    </row>
    <row r="4585" spans="1:15" x14ac:dyDescent="0.25">
      <c r="A4585">
        <v>551447</v>
      </c>
      <c r="B4585" s="3">
        <v>41794.396527777775</v>
      </c>
      <c r="C4585">
        <f t="shared" si="427"/>
        <v>1</v>
      </c>
      <c r="D4585" t="s">
        <v>7</v>
      </c>
      <c r="E4585" t="s">
        <v>11</v>
      </c>
      <c r="F4585" t="s">
        <v>201</v>
      </c>
      <c r="G4585" t="s">
        <v>12</v>
      </c>
      <c r="H4585">
        <v>20232</v>
      </c>
      <c r="I4585" t="str">
        <f t="shared" si="428"/>
        <v>Morning</v>
      </c>
      <c r="J4585" t="str">
        <f t="shared" si="429"/>
        <v>Wed</v>
      </c>
      <c r="K4585" t="str">
        <f t="shared" si="430"/>
        <v>2014-06-04</v>
      </c>
      <c r="L4585" s="39">
        <f t="shared" si="431"/>
        <v>0.39652777777519077</v>
      </c>
      <c r="M4585" s="19">
        <f>COUNTIF(Table1_3[Status], "Hired") / COUNTA(Table1_3[Status])</f>
        <v>0.6552734375</v>
      </c>
      <c r="N4585" s="27">
        <f t="shared" si="432"/>
        <v>41809.396527777775</v>
      </c>
      <c r="O4585" t="str">
        <f>TEXT(Table1_3[[#This Row],[Interview Taken on]],"MMM")</f>
        <v>Jun</v>
      </c>
    </row>
    <row r="4586" spans="1:15" x14ac:dyDescent="0.25">
      <c r="A4586">
        <v>902753</v>
      </c>
      <c r="B4586" s="3">
        <v>41831.643055555556</v>
      </c>
      <c r="C4586">
        <f t="shared" si="427"/>
        <v>1</v>
      </c>
      <c r="D4586" t="s">
        <v>7</v>
      </c>
      <c r="E4586" t="s">
        <v>8</v>
      </c>
      <c r="F4586" t="s">
        <v>203</v>
      </c>
      <c r="G4586" t="s">
        <v>34</v>
      </c>
      <c r="H4586">
        <v>52681</v>
      </c>
      <c r="I4586" t="str">
        <f t="shared" si="428"/>
        <v>Afternoon</v>
      </c>
      <c r="J4586" t="str">
        <f t="shared" si="429"/>
        <v>Fri</v>
      </c>
      <c r="K4586" t="str">
        <f t="shared" si="430"/>
        <v>2014-07-11</v>
      </c>
      <c r="L4586" s="39">
        <f t="shared" si="431"/>
        <v>0.64305555555620231</v>
      </c>
      <c r="M4586" s="19">
        <f>COUNTIF(Table1_3[Status], "Hired") / COUNTA(Table1_3[Status])</f>
        <v>0.6552734375</v>
      </c>
      <c r="N4586" s="27">
        <f t="shared" si="432"/>
        <v>41846.643055555556</v>
      </c>
      <c r="O4586" t="str">
        <f>TEXT(Table1_3[[#This Row],[Interview Taken on]],"MMM")</f>
        <v>Jul</v>
      </c>
    </row>
    <row r="4587" spans="1:15" x14ac:dyDescent="0.25">
      <c r="A4587">
        <v>957985</v>
      </c>
      <c r="B4587" s="3">
        <v>41831.643750000003</v>
      </c>
      <c r="C4587">
        <f t="shared" si="427"/>
        <v>1</v>
      </c>
      <c r="D4587" t="s">
        <v>7</v>
      </c>
      <c r="E4587" t="s">
        <v>8</v>
      </c>
      <c r="F4587" t="s">
        <v>203</v>
      </c>
      <c r="G4587" t="s">
        <v>34</v>
      </c>
      <c r="H4587">
        <v>81806</v>
      </c>
      <c r="I4587" t="str">
        <f t="shared" si="428"/>
        <v>Afternoon</v>
      </c>
      <c r="J4587" t="str">
        <f t="shared" si="429"/>
        <v>Fri</v>
      </c>
      <c r="K4587" t="str">
        <f t="shared" si="430"/>
        <v>2014-07-11</v>
      </c>
      <c r="L4587" s="39">
        <f t="shared" si="431"/>
        <v>0.64375000000291038</v>
      </c>
      <c r="M4587" s="19">
        <f>COUNTIF(Table1_3[Status], "Hired") / COUNTA(Table1_3[Status])</f>
        <v>0.6552734375</v>
      </c>
      <c r="N4587" s="27">
        <f t="shared" si="432"/>
        <v>41846.643750000003</v>
      </c>
      <c r="O4587" t="str">
        <f>TEXT(Table1_3[[#This Row],[Interview Taken on]],"MMM")</f>
        <v>Jul</v>
      </c>
    </row>
    <row r="4588" spans="1:15" x14ac:dyDescent="0.25">
      <c r="A4588">
        <v>620965</v>
      </c>
      <c r="B4588" s="3">
        <v>41831.644444444442</v>
      </c>
      <c r="C4588">
        <f t="shared" si="427"/>
        <v>1</v>
      </c>
      <c r="D4588" t="s">
        <v>7</v>
      </c>
      <c r="E4588" t="s">
        <v>11</v>
      </c>
      <c r="F4588" t="s">
        <v>203</v>
      </c>
      <c r="G4588" t="s">
        <v>34</v>
      </c>
      <c r="H4588">
        <v>26468</v>
      </c>
      <c r="I4588" t="str">
        <f t="shared" si="428"/>
        <v>Afternoon</v>
      </c>
      <c r="J4588" t="str">
        <f t="shared" si="429"/>
        <v>Fri</v>
      </c>
      <c r="K4588" t="str">
        <f t="shared" si="430"/>
        <v>2014-07-11</v>
      </c>
      <c r="L4588" s="39">
        <f t="shared" si="431"/>
        <v>0.6444444444423425</v>
      </c>
      <c r="M4588" s="19">
        <f>COUNTIF(Table1_3[Status], "Hired") / COUNTA(Table1_3[Status])</f>
        <v>0.6552734375</v>
      </c>
      <c r="N4588" s="27">
        <f t="shared" si="432"/>
        <v>41846.644444444442</v>
      </c>
      <c r="O4588" t="str">
        <f>TEXT(Table1_3[[#This Row],[Interview Taken on]],"MMM")</f>
        <v>Jul</v>
      </c>
    </row>
    <row r="4589" spans="1:15" x14ac:dyDescent="0.25">
      <c r="A4589">
        <v>377559</v>
      </c>
      <c r="B4589" s="3">
        <v>41841.668749999997</v>
      </c>
      <c r="C4589">
        <f t="shared" si="427"/>
        <v>1</v>
      </c>
      <c r="D4589" t="s">
        <v>7</v>
      </c>
      <c r="E4589" t="s">
        <v>8</v>
      </c>
      <c r="F4589" t="s">
        <v>203</v>
      </c>
      <c r="G4589" t="s">
        <v>34</v>
      </c>
      <c r="H4589">
        <v>35971</v>
      </c>
      <c r="I4589" t="str">
        <f t="shared" si="428"/>
        <v>Afternoon</v>
      </c>
      <c r="J4589" t="str">
        <f t="shared" si="429"/>
        <v>Mon</v>
      </c>
      <c r="K4589" t="str">
        <f t="shared" si="430"/>
        <v>2014-07-21</v>
      </c>
      <c r="L4589" s="39">
        <f t="shared" si="431"/>
        <v>0.66874999999708962</v>
      </c>
      <c r="M4589" s="19">
        <f>COUNTIF(Table1_3[Status], "Hired") / COUNTA(Table1_3[Status])</f>
        <v>0.6552734375</v>
      </c>
      <c r="N4589" s="27">
        <f t="shared" si="432"/>
        <v>41856.668749999997</v>
      </c>
      <c r="O4589" t="str">
        <f>TEXT(Table1_3[[#This Row],[Interview Taken on]],"MMM")</f>
        <v>Jul</v>
      </c>
    </row>
    <row r="4590" spans="1:15" x14ac:dyDescent="0.25">
      <c r="A4590">
        <v>988672</v>
      </c>
      <c r="B4590" s="3">
        <v>41841.668749999997</v>
      </c>
      <c r="C4590">
        <f t="shared" si="427"/>
        <v>1</v>
      </c>
      <c r="D4590" t="s">
        <v>7</v>
      </c>
      <c r="E4590" t="s">
        <v>38</v>
      </c>
      <c r="F4590" t="s">
        <v>203</v>
      </c>
      <c r="G4590" t="s">
        <v>34</v>
      </c>
      <c r="H4590">
        <v>62102</v>
      </c>
      <c r="I4590" t="str">
        <f t="shared" si="428"/>
        <v>Afternoon</v>
      </c>
      <c r="J4590" t="str">
        <f t="shared" si="429"/>
        <v>Mon</v>
      </c>
      <c r="K4590" t="str">
        <f t="shared" si="430"/>
        <v>2014-07-21</v>
      </c>
      <c r="L4590" s="39">
        <f t="shared" si="431"/>
        <v>0.66874999999708962</v>
      </c>
      <c r="M4590" s="19">
        <f>COUNTIF(Table1_3[Status], "Hired") / COUNTA(Table1_3[Status])</f>
        <v>0.6552734375</v>
      </c>
      <c r="N4590" s="27">
        <f t="shared" si="432"/>
        <v>41856.668749999997</v>
      </c>
      <c r="O4590" t="str">
        <f>TEXT(Table1_3[[#This Row],[Interview Taken on]],"MMM")</f>
        <v>Jul</v>
      </c>
    </row>
    <row r="4591" spans="1:15" x14ac:dyDescent="0.25">
      <c r="A4591">
        <v>732435</v>
      </c>
      <c r="B4591" s="3">
        <v>41815.396527777775</v>
      </c>
      <c r="C4591">
        <f t="shared" si="427"/>
        <v>1</v>
      </c>
      <c r="D4591" t="s">
        <v>7</v>
      </c>
      <c r="E4591" t="s">
        <v>8</v>
      </c>
      <c r="F4591" t="s">
        <v>203</v>
      </c>
      <c r="G4591" t="s">
        <v>34</v>
      </c>
      <c r="H4591">
        <v>56090</v>
      </c>
      <c r="I4591" t="str">
        <f t="shared" si="428"/>
        <v>Morning</v>
      </c>
      <c r="J4591" t="str">
        <f t="shared" si="429"/>
        <v>Wed</v>
      </c>
      <c r="K4591" t="str">
        <f t="shared" si="430"/>
        <v>2014-06-25</v>
      </c>
      <c r="L4591" s="39">
        <f t="shared" si="431"/>
        <v>0.39652777777519077</v>
      </c>
      <c r="M4591" s="19">
        <f>COUNTIF(Table1_3[Status], "Hired") / COUNTA(Table1_3[Status])</f>
        <v>0.6552734375</v>
      </c>
      <c r="N4591" s="27">
        <f t="shared" si="432"/>
        <v>41830.396527777775</v>
      </c>
      <c r="O4591" t="str">
        <f>TEXT(Table1_3[[#This Row],[Interview Taken on]],"MMM")</f>
        <v>Jun</v>
      </c>
    </row>
    <row r="4592" spans="1:15" x14ac:dyDescent="0.25">
      <c r="A4592">
        <v>770615</v>
      </c>
      <c r="B4592" s="3">
        <v>41815.397916666669</v>
      </c>
      <c r="C4592">
        <f t="shared" si="427"/>
        <v>1</v>
      </c>
      <c r="D4592" t="s">
        <v>7</v>
      </c>
      <c r="E4592" t="s">
        <v>8</v>
      </c>
      <c r="F4592" t="s">
        <v>203</v>
      </c>
      <c r="G4592" t="s">
        <v>34</v>
      </c>
      <c r="H4592">
        <v>37455</v>
      </c>
      <c r="I4592" t="str">
        <f t="shared" si="428"/>
        <v>Morning</v>
      </c>
      <c r="J4592" t="str">
        <f t="shared" si="429"/>
        <v>Wed</v>
      </c>
      <c r="K4592" t="str">
        <f t="shared" si="430"/>
        <v>2014-06-25</v>
      </c>
      <c r="L4592" s="39">
        <f t="shared" si="431"/>
        <v>0.39791666666860692</v>
      </c>
      <c r="M4592" s="19">
        <f>COUNTIF(Table1_3[Status], "Hired") / COUNTA(Table1_3[Status])</f>
        <v>0.6552734375</v>
      </c>
      <c r="N4592" s="27">
        <f t="shared" si="432"/>
        <v>41830.397916666669</v>
      </c>
      <c r="O4592" t="str">
        <f>TEXT(Table1_3[[#This Row],[Interview Taken on]],"MMM")</f>
        <v>Jun</v>
      </c>
    </row>
    <row r="4593" spans="1:15" x14ac:dyDescent="0.25">
      <c r="A4593">
        <v>129661</v>
      </c>
      <c r="B4593" s="3">
        <v>41816.486805555556</v>
      </c>
      <c r="C4593">
        <f t="shared" si="427"/>
        <v>1</v>
      </c>
      <c r="D4593" t="s">
        <v>7</v>
      </c>
      <c r="E4593" t="s">
        <v>11</v>
      </c>
      <c r="F4593" t="s">
        <v>203</v>
      </c>
      <c r="G4593" t="s">
        <v>34</v>
      </c>
      <c r="H4593">
        <v>78844</v>
      </c>
      <c r="I4593" t="str">
        <f t="shared" si="428"/>
        <v>Morning</v>
      </c>
      <c r="J4593" t="str">
        <f t="shared" si="429"/>
        <v>Thu</v>
      </c>
      <c r="K4593" t="str">
        <f t="shared" si="430"/>
        <v>2014-06-26</v>
      </c>
      <c r="L4593" s="39">
        <f t="shared" si="431"/>
        <v>0.48680555555620231</v>
      </c>
      <c r="M4593" s="19">
        <f>COUNTIF(Table1_3[Status], "Hired") / COUNTA(Table1_3[Status])</f>
        <v>0.6552734375</v>
      </c>
      <c r="N4593" s="27">
        <f t="shared" si="432"/>
        <v>41831.486805555556</v>
      </c>
      <c r="O4593" t="str">
        <f>TEXT(Table1_3[[#This Row],[Interview Taken on]],"MMM")</f>
        <v>Jun</v>
      </c>
    </row>
    <row r="4594" spans="1:15" x14ac:dyDescent="0.25">
      <c r="A4594">
        <v>433885</v>
      </c>
      <c r="B4594" s="3">
        <v>41816.48541666667</v>
      </c>
      <c r="C4594">
        <f t="shared" si="427"/>
        <v>1</v>
      </c>
      <c r="D4594" t="s">
        <v>7</v>
      </c>
      <c r="E4594" t="s">
        <v>38</v>
      </c>
      <c r="F4594" t="s">
        <v>203</v>
      </c>
      <c r="G4594" t="s">
        <v>34</v>
      </c>
      <c r="H4594">
        <v>16155</v>
      </c>
      <c r="I4594" t="str">
        <f t="shared" si="428"/>
        <v>Morning</v>
      </c>
      <c r="J4594" t="str">
        <f t="shared" si="429"/>
        <v>Thu</v>
      </c>
      <c r="K4594" t="str">
        <f t="shared" si="430"/>
        <v>2014-06-26</v>
      </c>
      <c r="L4594" s="39">
        <f t="shared" si="431"/>
        <v>0.48541666667006211</v>
      </c>
      <c r="M4594" s="19">
        <f>COUNTIF(Table1_3[Status], "Hired") / COUNTA(Table1_3[Status])</f>
        <v>0.6552734375</v>
      </c>
      <c r="N4594" s="27">
        <f t="shared" si="432"/>
        <v>41831.48541666667</v>
      </c>
      <c r="O4594" t="str">
        <f>TEXT(Table1_3[[#This Row],[Interview Taken on]],"MMM")</f>
        <v>Jun</v>
      </c>
    </row>
    <row r="4595" spans="1:15" x14ac:dyDescent="0.25">
      <c r="A4595">
        <v>190429</v>
      </c>
      <c r="B4595" s="3">
        <v>41829.6875</v>
      </c>
      <c r="C4595">
        <f t="shared" si="427"/>
        <v>1</v>
      </c>
      <c r="D4595" t="s">
        <v>7</v>
      </c>
      <c r="E4595" t="s">
        <v>11</v>
      </c>
      <c r="F4595" t="s">
        <v>203</v>
      </c>
      <c r="G4595" t="s">
        <v>34</v>
      </c>
      <c r="H4595">
        <v>30479</v>
      </c>
      <c r="I4595" t="str">
        <f t="shared" si="428"/>
        <v>Afternoon</v>
      </c>
      <c r="J4595" t="str">
        <f t="shared" si="429"/>
        <v>Wed</v>
      </c>
      <c r="K4595" t="str">
        <f t="shared" si="430"/>
        <v>2014-07-09</v>
      </c>
      <c r="L4595" s="39">
        <f t="shared" si="431"/>
        <v>0.6875</v>
      </c>
      <c r="M4595" s="19">
        <f>COUNTIF(Table1_3[Status], "Hired") / COUNTA(Table1_3[Status])</f>
        <v>0.6552734375</v>
      </c>
      <c r="N4595" s="27">
        <f t="shared" si="432"/>
        <v>41844.6875</v>
      </c>
      <c r="O4595" t="str">
        <f>TEXT(Table1_3[[#This Row],[Interview Taken on]],"MMM")</f>
        <v>Jul</v>
      </c>
    </row>
    <row r="4596" spans="1:15" x14ac:dyDescent="0.25">
      <c r="A4596">
        <v>195423</v>
      </c>
      <c r="B4596" s="3">
        <v>41837.698611111111</v>
      </c>
      <c r="C4596">
        <f t="shared" si="427"/>
        <v>0</v>
      </c>
      <c r="D4596" t="s">
        <v>13</v>
      </c>
      <c r="E4596" t="s">
        <v>11</v>
      </c>
      <c r="F4596" t="s">
        <v>203</v>
      </c>
      <c r="G4596" t="s">
        <v>34</v>
      </c>
      <c r="H4596">
        <v>36833</v>
      </c>
      <c r="I4596" t="str">
        <f t="shared" si="428"/>
        <v>Afternoon</v>
      </c>
      <c r="J4596" t="str">
        <f t="shared" si="429"/>
        <v>Thu</v>
      </c>
      <c r="K4596" t="str">
        <f t="shared" si="430"/>
        <v>2014-07-17</v>
      </c>
      <c r="L4596" s="39">
        <f t="shared" si="431"/>
        <v>0.69861111111094942</v>
      </c>
      <c r="M4596" s="19">
        <f>COUNTIF(Table1_3[Status], "Hired") / COUNTA(Table1_3[Status])</f>
        <v>0.6552734375</v>
      </c>
      <c r="N4596" s="27" t="str">
        <f t="shared" si="432"/>
        <v/>
      </c>
      <c r="O4596" t="str">
        <f>TEXT(Table1_3[[#This Row],[Interview Taken on]],"MMM")</f>
        <v>Jul</v>
      </c>
    </row>
    <row r="4597" spans="1:15" x14ac:dyDescent="0.25">
      <c r="A4597">
        <v>310955</v>
      </c>
      <c r="B4597" s="3">
        <v>41837.700694444444</v>
      </c>
      <c r="C4597">
        <f t="shared" si="427"/>
        <v>1</v>
      </c>
      <c r="D4597" t="s">
        <v>7</v>
      </c>
      <c r="E4597" t="s">
        <v>11</v>
      </c>
      <c r="F4597" t="s">
        <v>203</v>
      </c>
      <c r="G4597" t="s">
        <v>34</v>
      </c>
      <c r="H4597">
        <v>54545</v>
      </c>
      <c r="I4597" t="str">
        <f t="shared" si="428"/>
        <v>Afternoon</v>
      </c>
      <c r="J4597" t="str">
        <f t="shared" si="429"/>
        <v>Thu</v>
      </c>
      <c r="K4597" t="str">
        <f t="shared" si="430"/>
        <v>2014-07-17</v>
      </c>
      <c r="L4597" s="39">
        <f t="shared" si="431"/>
        <v>0.70069444444379769</v>
      </c>
      <c r="M4597" s="19">
        <f>COUNTIF(Table1_3[Status], "Hired") / COUNTA(Table1_3[Status])</f>
        <v>0.6552734375</v>
      </c>
      <c r="N4597" s="27">
        <f t="shared" si="432"/>
        <v>41852.700694444444</v>
      </c>
      <c r="O4597" t="str">
        <f>TEXT(Table1_3[[#This Row],[Interview Taken on]],"MMM")</f>
        <v>Jul</v>
      </c>
    </row>
    <row r="4598" spans="1:15" x14ac:dyDescent="0.25">
      <c r="A4598">
        <v>55833</v>
      </c>
      <c r="B4598" s="3">
        <v>41837.698611111111</v>
      </c>
      <c r="C4598">
        <f t="shared" si="427"/>
        <v>0</v>
      </c>
      <c r="D4598" t="s">
        <v>13</v>
      </c>
      <c r="E4598" t="s">
        <v>11</v>
      </c>
      <c r="F4598" t="s">
        <v>203</v>
      </c>
      <c r="G4598" t="s">
        <v>34</v>
      </c>
      <c r="H4598">
        <v>17750</v>
      </c>
      <c r="I4598" t="str">
        <f t="shared" si="428"/>
        <v>Afternoon</v>
      </c>
      <c r="J4598" t="str">
        <f t="shared" si="429"/>
        <v>Thu</v>
      </c>
      <c r="K4598" t="str">
        <f t="shared" si="430"/>
        <v>2014-07-17</v>
      </c>
      <c r="L4598" s="39">
        <f t="shared" si="431"/>
        <v>0.69861111111094942</v>
      </c>
      <c r="M4598" s="19">
        <f>COUNTIF(Table1_3[Status], "Hired") / COUNTA(Table1_3[Status])</f>
        <v>0.6552734375</v>
      </c>
      <c r="N4598" s="27" t="str">
        <f t="shared" si="432"/>
        <v/>
      </c>
      <c r="O4598" t="str">
        <f>TEXT(Table1_3[[#This Row],[Interview Taken on]],"MMM")</f>
        <v>Jul</v>
      </c>
    </row>
    <row r="4599" spans="1:15" x14ac:dyDescent="0.25">
      <c r="A4599">
        <v>755548</v>
      </c>
      <c r="B4599" s="3">
        <v>41837.699305555558</v>
      </c>
      <c r="C4599">
        <f t="shared" si="427"/>
        <v>0</v>
      </c>
      <c r="D4599" t="s">
        <v>13</v>
      </c>
      <c r="E4599" t="s">
        <v>11</v>
      </c>
      <c r="F4599" t="s">
        <v>203</v>
      </c>
      <c r="G4599" t="s">
        <v>34</v>
      </c>
      <c r="H4599">
        <v>74463</v>
      </c>
      <c r="I4599" t="str">
        <f t="shared" si="428"/>
        <v>Afternoon</v>
      </c>
      <c r="J4599" t="str">
        <f t="shared" si="429"/>
        <v>Thu</v>
      </c>
      <c r="K4599" t="str">
        <f t="shared" si="430"/>
        <v>2014-07-17</v>
      </c>
      <c r="L4599" s="39">
        <f t="shared" si="431"/>
        <v>0.6993055555576575</v>
      </c>
      <c r="M4599" s="19">
        <f>COUNTIF(Table1_3[Status], "Hired") / COUNTA(Table1_3[Status])</f>
        <v>0.6552734375</v>
      </c>
      <c r="N4599" s="27" t="str">
        <f t="shared" si="432"/>
        <v/>
      </c>
      <c r="O4599" t="str">
        <f>TEXT(Table1_3[[#This Row],[Interview Taken on]],"MMM")</f>
        <v>Jul</v>
      </c>
    </row>
    <row r="4600" spans="1:15" x14ac:dyDescent="0.25">
      <c r="A4600">
        <v>523315</v>
      </c>
      <c r="B4600" s="3">
        <v>41843.397916666669</v>
      </c>
      <c r="C4600">
        <f t="shared" si="427"/>
        <v>1</v>
      </c>
      <c r="D4600" t="s">
        <v>7</v>
      </c>
      <c r="E4600" t="s">
        <v>8</v>
      </c>
      <c r="F4600" t="s">
        <v>203</v>
      </c>
      <c r="G4600" t="s">
        <v>34</v>
      </c>
      <c r="H4600">
        <v>61840</v>
      </c>
      <c r="I4600" t="str">
        <f t="shared" si="428"/>
        <v>Morning</v>
      </c>
      <c r="J4600" t="str">
        <f t="shared" si="429"/>
        <v>Wed</v>
      </c>
      <c r="K4600" t="str">
        <f t="shared" si="430"/>
        <v>2014-07-23</v>
      </c>
      <c r="L4600" s="39">
        <f t="shared" si="431"/>
        <v>0.39791666666860692</v>
      </c>
      <c r="M4600" s="19">
        <f>COUNTIF(Table1_3[Status], "Hired") / COUNTA(Table1_3[Status])</f>
        <v>0.6552734375</v>
      </c>
      <c r="N4600" s="27">
        <f t="shared" si="432"/>
        <v>41858.397916666669</v>
      </c>
      <c r="O4600" t="str">
        <f>TEXT(Table1_3[[#This Row],[Interview Taken on]],"MMM")</f>
        <v>Jul</v>
      </c>
    </row>
    <row r="4601" spans="1:15" x14ac:dyDescent="0.25">
      <c r="A4601">
        <v>798174</v>
      </c>
      <c r="B4601" s="3">
        <v>41843.4</v>
      </c>
      <c r="C4601">
        <f t="shared" si="427"/>
        <v>1</v>
      </c>
      <c r="D4601" t="s">
        <v>7</v>
      </c>
      <c r="E4601" t="s">
        <v>11</v>
      </c>
      <c r="F4601" t="s">
        <v>203</v>
      </c>
      <c r="G4601" t="s">
        <v>34</v>
      </c>
      <c r="H4601">
        <v>72885</v>
      </c>
      <c r="I4601" t="str">
        <f t="shared" si="428"/>
        <v>Morning</v>
      </c>
      <c r="J4601" t="str">
        <f t="shared" si="429"/>
        <v>Wed</v>
      </c>
      <c r="K4601" t="str">
        <f t="shared" si="430"/>
        <v>2014-07-23</v>
      </c>
      <c r="L4601" s="39">
        <f t="shared" si="431"/>
        <v>0.40000000000145519</v>
      </c>
      <c r="M4601" s="19">
        <f>COUNTIF(Table1_3[Status], "Hired") / COUNTA(Table1_3[Status])</f>
        <v>0.6552734375</v>
      </c>
      <c r="N4601" s="27">
        <f t="shared" si="432"/>
        <v>41858.400000000001</v>
      </c>
      <c r="O4601" t="str">
        <f>TEXT(Table1_3[[#This Row],[Interview Taken on]],"MMM")</f>
        <v>Jul</v>
      </c>
    </row>
    <row r="4602" spans="1:15" x14ac:dyDescent="0.25">
      <c r="A4602">
        <v>708662</v>
      </c>
      <c r="B4602" s="3">
        <v>41848.436111111114</v>
      </c>
      <c r="C4602">
        <f t="shared" si="427"/>
        <v>1</v>
      </c>
      <c r="D4602" t="s">
        <v>7</v>
      </c>
      <c r="E4602" t="s">
        <v>38</v>
      </c>
      <c r="F4602" t="s">
        <v>203</v>
      </c>
      <c r="G4602" t="s">
        <v>34</v>
      </c>
      <c r="H4602">
        <v>90175</v>
      </c>
      <c r="I4602" t="str">
        <f t="shared" si="428"/>
        <v>Morning</v>
      </c>
      <c r="J4602" t="str">
        <f t="shared" si="429"/>
        <v>Mon</v>
      </c>
      <c r="K4602" t="str">
        <f t="shared" si="430"/>
        <v>2014-07-28</v>
      </c>
      <c r="L4602" s="39">
        <f t="shared" si="431"/>
        <v>0.43611111111385981</v>
      </c>
      <c r="M4602" s="19">
        <f>COUNTIF(Table1_3[Status], "Hired") / COUNTA(Table1_3[Status])</f>
        <v>0.6552734375</v>
      </c>
      <c r="N4602" s="27">
        <f t="shared" si="432"/>
        <v>41863.436111111114</v>
      </c>
      <c r="O4602" t="str">
        <f>TEXT(Table1_3[[#This Row],[Interview Taken on]],"MMM")</f>
        <v>Jul</v>
      </c>
    </row>
    <row r="4603" spans="1:15" x14ac:dyDescent="0.25">
      <c r="A4603">
        <v>127417</v>
      </c>
      <c r="B4603" s="3">
        <v>41872.49722222222</v>
      </c>
      <c r="C4603">
        <f t="shared" si="427"/>
        <v>0</v>
      </c>
      <c r="D4603" t="s">
        <v>13</v>
      </c>
      <c r="E4603" t="s">
        <v>8</v>
      </c>
      <c r="F4603" t="s">
        <v>203</v>
      </c>
      <c r="G4603" t="s">
        <v>34</v>
      </c>
      <c r="H4603">
        <v>24365</v>
      </c>
      <c r="I4603" t="str">
        <f t="shared" si="428"/>
        <v>Morning</v>
      </c>
      <c r="J4603" t="str">
        <f t="shared" si="429"/>
        <v>Thu</v>
      </c>
      <c r="K4603" t="str">
        <f t="shared" si="430"/>
        <v>2014-08-21</v>
      </c>
      <c r="L4603" s="39">
        <f t="shared" si="431"/>
        <v>0.49722222222044365</v>
      </c>
      <c r="M4603" s="19">
        <f>COUNTIF(Table1_3[Status], "Hired") / COUNTA(Table1_3[Status])</f>
        <v>0.6552734375</v>
      </c>
      <c r="N4603" s="27" t="str">
        <f t="shared" si="432"/>
        <v/>
      </c>
      <c r="O4603" t="str">
        <f>TEXT(Table1_3[[#This Row],[Interview Taken on]],"MMM")</f>
        <v>Aug</v>
      </c>
    </row>
    <row r="4604" spans="1:15" x14ac:dyDescent="0.25">
      <c r="A4604">
        <v>553366</v>
      </c>
      <c r="B4604" s="3">
        <v>41830.713194444441</v>
      </c>
      <c r="C4604">
        <f t="shared" si="427"/>
        <v>1</v>
      </c>
      <c r="D4604" t="s">
        <v>7</v>
      </c>
      <c r="E4604" t="s">
        <v>8</v>
      </c>
      <c r="F4604" t="s">
        <v>202</v>
      </c>
      <c r="G4604" t="s">
        <v>22</v>
      </c>
      <c r="H4604">
        <v>33107</v>
      </c>
      <c r="I4604" t="str">
        <f t="shared" si="428"/>
        <v>Afternoon</v>
      </c>
      <c r="J4604" t="str">
        <f t="shared" si="429"/>
        <v>Thu</v>
      </c>
      <c r="K4604" t="str">
        <f t="shared" si="430"/>
        <v>2014-07-10</v>
      </c>
      <c r="L4604" s="39">
        <f t="shared" si="431"/>
        <v>0.71319444444088731</v>
      </c>
      <c r="M4604" s="19">
        <f>COUNTIF(Table1_3[Status], "Hired") / COUNTA(Table1_3[Status])</f>
        <v>0.6552734375</v>
      </c>
      <c r="N4604" s="27">
        <f t="shared" si="432"/>
        <v>41845.713194444441</v>
      </c>
      <c r="O4604" t="str">
        <f>TEXT(Table1_3[[#This Row],[Interview Taken on]],"MMM")</f>
        <v>Jul</v>
      </c>
    </row>
    <row r="4605" spans="1:15" x14ac:dyDescent="0.25">
      <c r="A4605">
        <v>365544</v>
      </c>
      <c r="B4605" s="3">
        <v>41839.538888888892</v>
      </c>
      <c r="C4605">
        <f t="shared" si="427"/>
        <v>1</v>
      </c>
      <c r="D4605" t="s">
        <v>7</v>
      </c>
      <c r="E4605" t="s">
        <v>8</v>
      </c>
      <c r="F4605" t="s">
        <v>202</v>
      </c>
      <c r="G4605" t="s">
        <v>18</v>
      </c>
      <c r="H4605">
        <v>88392</v>
      </c>
      <c r="I4605" t="str">
        <f t="shared" si="428"/>
        <v>Afternoon</v>
      </c>
      <c r="J4605" t="str">
        <f t="shared" si="429"/>
        <v>Sat</v>
      </c>
      <c r="K4605" t="str">
        <f t="shared" si="430"/>
        <v>2014-07-19</v>
      </c>
      <c r="L4605" s="39">
        <f t="shared" si="431"/>
        <v>0.53888888889196096</v>
      </c>
      <c r="M4605" s="19">
        <f>COUNTIF(Table1_3[Status], "Hired") / COUNTA(Table1_3[Status])</f>
        <v>0.6552734375</v>
      </c>
      <c r="N4605" s="27">
        <f t="shared" si="432"/>
        <v>41854.538888888892</v>
      </c>
      <c r="O4605" t="str">
        <f>TEXT(Table1_3[[#This Row],[Interview Taken on]],"MMM")</f>
        <v>Jul</v>
      </c>
    </row>
    <row r="4606" spans="1:15" x14ac:dyDescent="0.25">
      <c r="A4606">
        <v>214108</v>
      </c>
      <c r="B4606" s="3">
        <v>41839.539583333331</v>
      </c>
      <c r="C4606">
        <f t="shared" si="427"/>
        <v>1</v>
      </c>
      <c r="D4606" t="s">
        <v>7</v>
      </c>
      <c r="E4606" t="s">
        <v>8</v>
      </c>
      <c r="F4606" t="s">
        <v>202</v>
      </c>
      <c r="G4606" t="s">
        <v>18</v>
      </c>
      <c r="H4606">
        <v>20588</v>
      </c>
      <c r="I4606" t="str">
        <f t="shared" si="428"/>
        <v>Afternoon</v>
      </c>
      <c r="J4606" t="str">
        <f t="shared" si="429"/>
        <v>Sat</v>
      </c>
      <c r="K4606" t="str">
        <f t="shared" si="430"/>
        <v>2014-07-19</v>
      </c>
      <c r="L4606" s="39">
        <f t="shared" si="431"/>
        <v>0.53958333333139308</v>
      </c>
      <c r="M4606" s="19">
        <f>COUNTIF(Table1_3[Status], "Hired") / COUNTA(Table1_3[Status])</f>
        <v>0.6552734375</v>
      </c>
      <c r="N4606" s="27">
        <f t="shared" si="432"/>
        <v>41854.539583333331</v>
      </c>
      <c r="O4606" t="str">
        <f>TEXT(Table1_3[[#This Row],[Interview Taken on]],"MMM")</f>
        <v>Jul</v>
      </c>
    </row>
    <row r="4607" spans="1:15" x14ac:dyDescent="0.25">
      <c r="A4607">
        <v>784011</v>
      </c>
      <c r="B4607" s="3">
        <v>41794.396527777775</v>
      </c>
      <c r="C4607">
        <f t="shared" si="427"/>
        <v>1</v>
      </c>
      <c r="D4607" t="s">
        <v>7</v>
      </c>
      <c r="E4607" t="s">
        <v>8</v>
      </c>
      <c r="F4607" t="s">
        <v>202</v>
      </c>
      <c r="G4607" t="s">
        <v>22</v>
      </c>
      <c r="H4607">
        <v>61893</v>
      </c>
      <c r="I4607" t="str">
        <f t="shared" si="428"/>
        <v>Morning</v>
      </c>
      <c r="J4607" t="str">
        <f t="shared" si="429"/>
        <v>Wed</v>
      </c>
      <c r="K4607" t="str">
        <f t="shared" si="430"/>
        <v>2014-06-04</v>
      </c>
      <c r="L4607" s="39">
        <f t="shared" si="431"/>
        <v>0.39652777777519077</v>
      </c>
      <c r="M4607" s="19">
        <f>COUNTIF(Table1_3[Status], "Hired") / COUNTA(Table1_3[Status])</f>
        <v>0.6552734375</v>
      </c>
      <c r="N4607" s="27">
        <f t="shared" si="432"/>
        <v>41809.396527777775</v>
      </c>
      <c r="O4607" t="str">
        <f>TEXT(Table1_3[[#This Row],[Interview Taken on]],"MMM")</f>
        <v>Jun</v>
      </c>
    </row>
    <row r="4608" spans="1:15" x14ac:dyDescent="0.25">
      <c r="A4608">
        <v>138560</v>
      </c>
      <c r="B4608" s="3">
        <v>41794.399305555555</v>
      </c>
      <c r="C4608">
        <f t="shared" si="427"/>
        <v>1</v>
      </c>
      <c r="D4608" t="s">
        <v>7</v>
      </c>
      <c r="E4608" t="s">
        <v>8</v>
      </c>
      <c r="F4608" t="s">
        <v>202</v>
      </c>
      <c r="G4608" t="s">
        <v>22</v>
      </c>
      <c r="H4608">
        <v>88308</v>
      </c>
      <c r="I4608" t="str">
        <f t="shared" si="428"/>
        <v>Morning</v>
      </c>
      <c r="J4608" t="str">
        <f t="shared" si="429"/>
        <v>Wed</v>
      </c>
      <c r="K4608" t="str">
        <f t="shared" si="430"/>
        <v>2014-06-04</v>
      </c>
      <c r="L4608" s="39">
        <f t="shared" si="431"/>
        <v>0.39930555555474712</v>
      </c>
      <c r="M4608" s="19">
        <f>COUNTIF(Table1_3[Status], "Hired") / COUNTA(Table1_3[Status])</f>
        <v>0.6552734375</v>
      </c>
      <c r="N4608" s="27">
        <f t="shared" si="432"/>
        <v>41809.399305555555</v>
      </c>
      <c r="O4608" t="str">
        <f>TEXT(Table1_3[[#This Row],[Interview Taken on]],"MMM")</f>
        <v>Jun</v>
      </c>
    </row>
    <row r="4609" spans="1:15" x14ac:dyDescent="0.25">
      <c r="A4609">
        <v>123989</v>
      </c>
      <c r="B4609" s="3">
        <v>41872.379861111112</v>
      </c>
      <c r="C4609">
        <f t="shared" si="427"/>
        <v>1</v>
      </c>
      <c r="D4609" t="s">
        <v>7</v>
      </c>
      <c r="E4609" t="s">
        <v>11</v>
      </c>
      <c r="F4609" t="s">
        <v>202</v>
      </c>
      <c r="G4609" t="s">
        <v>22</v>
      </c>
      <c r="H4609">
        <v>92448</v>
      </c>
      <c r="I4609" t="str">
        <f t="shared" si="428"/>
        <v>Morning</v>
      </c>
      <c r="J4609" t="str">
        <f t="shared" si="429"/>
        <v>Thu</v>
      </c>
      <c r="K4609" t="str">
        <f t="shared" si="430"/>
        <v>2014-08-21</v>
      </c>
      <c r="L4609" s="39">
        <f t="shared" si="431"/>
        <v>0.37986111111240461</v>
      </c>
      <c r="M4609" s="19">
        <f>COUNTIF(Table1_3[Status], "Hired") / COUNTA(Table1_3[Status])</f>
        <v>0.6552734375</v>
      </c>
      <c r="N4609" s="27">
        <f t="shared" si="432"/>
        <v>41887.379861111112</v>
      </c>
      <c r="O4609" t="str">
        <f>TEXT(Table1_3[[#This Row],[Interview Taken on]],"MMM")</f>
        <v>Aug</v>
      </c>
    </row>
    <row r="4610" spans="1:15" x14ac:dyDescent="0.25">
      <c r="A4610">
        <v>487619</v>
      </c>
      <c r="B4610" s="3">
        <v>41872.380555555559</v>
      </c>
      <c r="C4610">
        <f t="shared" ref="C4610:C4673" si="433">IF(D4610="Hired",1,0)</f>
        <v>1</v>
      </c>
      <c r="D4610" t="s">
        <v>7</v>
      </c>
      <c r="E4610" t="s">
        <v>11</v>
      </c>
      <c r="F4610" t="s">
        <v>202</v>
      </c>
      <c r="G4610" t="s">
        <v>22</v>
      </c>
      <c r="H4610">
        <v>94371</v>
      </c>
      <c r="I4610" t="str">
        <f t="shared" ref="I4610:I4673" si="434">IF(AND(HOUR(B4610)&gt;=6, HOUR(B4610)&lt;12), "Morning",
   IF(AND(HOUR(B4610)&gt;=12, HOUR(B4610)&lt;18), "Afternoon",
   IF(AND(HOUR(B4610)&gt;=18, HOUR(B4610)&lt;24), "Evening", "Night")))</f>
        <v>Morning</v>
      </c>
      <c r="J4610" t="str">
        <f t="shared" ref="J4610:J4673" si="435">TEXT(B4610, "DDD")</f>
        <v>Thu</v>
      </c>
      <c r="K4610" t="str">
        <f t="shared" ref="K4610:K4673" si="436">TEXT(B4610, "YYYY-MM-DD")</f>
        <v>2014-08-21</v>
      </c>
      <c r="L4610" s="39">
        <f t="shared" ref="L4610:L4673" si="437">MOD(B4610,1)</f>
        <v>0.38055555555911269</v>
      </c>
      <c r="M4610" s="19">
        <f>COUNTIF(Table1_3[Status], "Hired") / COUNTA(Table1_3[Status])</f>
        <v>0.6552734375</v>
      </c>
      <c r="N4610" s="27">
        <f t="shared" ref="N4610:N4673" si="438">IF(D4610="Hired", B4610+15, "")</f>
        <v>41887.380555555559</v>
      </c>
      <c r="O4610" t="str">
        <f>TEXT(Table1_3[[#This Row],[Interview Taken on]],"MMM")</f>
        <v>Aug</v>
      </c>
    </row>
    <row r="4611" spans="1:15" x14ac:dyDescent="0.25">
      <c r="A4611">
        <v>466987</v>
      </c>
      <c r="B4611" s="3">
        <v>41872.381944444445</v>
      </c>
      <c r="C4611">
        <f t="shared" si="433"/>
        <v>1</v>
      </c>
      <c r="D4611" t="s">
        <v>7</v>
      </c>
      <c r="E4611" t="s">
        <v>11</v>
      </c>
      <c r="F4611" t="s">
        <v>202</v>
      </c>
      <c r="G4611" t="s">
        <v>22</v>
      </c>
      <c r="H4611">
        <v>57736</v>
      </c>
      <c r="I4611" t="str">
        <f t="shared" si="434"/>
        <v>Morning</v>
      </c>
      <c r="J4611" t="str">
        <f t="shared" si="435"/>
        <v>Thu</v>
      </c>
      <c r="K4611" t="str">
        <f t="shared" si="436"/>
        <v>2014-08-21</v>
      </c>
      <c r="L4611" s="39">
        <f t="shared" si="437"/>
        <v>0.38194444444525288</v>
      </c>
      <c r="M4611" s="19">
        <f>COUNTIF(Table1_3[Status], "Hired") / COUNTA(Table1_3[Status])</f>
        <v>0.6552734375</v>
      </c>
      <c r="N4611" s="27">
        <f t="shared" si="438"/>
        <v>41887.381944444445</v>
      </c>
      <c r="O4611" t="str">
        <f>TEXT(Table1_3[[#This Row],[Interview Taken on]],"MMM")</f>
        <v>Aug</v>
      </c>
    </row>
    <row r="4612" spans="1:15" x14ac:dyDescent="0.25">
      <c r="A4612">
        <v>335534</v>
      </c>
      <c r="B4612" s="3">
        <v>41774.569444444445</v>
      </c>
      <c r="C4612">
        <f t="shared" si="433"/>
        <v>0</v>
      </c>
      <c r="D4612" t="s">
        <v>13</v>
      </c>
      <c r="E4612" t="s">
        <v>11</v>
      </c>
      <c r="F4612" t="s">
        <v>205</v>
      </c>
      <c r="G4612" t="s">
        <v>12</v>
      </c>
      <c r="H4612">
        <v>41420</v>
      </c>
      <c r="I4612" t="str">
        <f t="shared" si="434"/>
        <v>Afternoon</v>
      </c>
      <c r="J4612" t="str">
        <f t="shared" si="435"/>
        <v>Thu</v>
      </c>
      <c r="K4612" t="str">
        <f t="shared" si="436"/>
        <v>2014-05-15</v>
      </c>
      <c r="L4612" s="39">
        <f t="shared" si="437"/>
        <v>0.56944444444525288</v>
      </c>
      <c r="M4612" s="19">
        <f>COUNTIF(Table1_3[Status], "Hired") / COUNTA(Table1_3[Status])</f>
        <v>0.6552734375</v>
      </c>
      <c r="N4612" s="27" t="str">
        <f t="shared" si="438"/>
        <v/>
      </c>
      <c r="O4612" t="str">
        <f>TEXT(Table1_3[[#This Row],[Interview Taken on]],"MMM")</f>
        <v>May</v>
      </c>
    </row>
    <row r="4613" spans="1:15" x14ac:dyDescent="0.25">
      <c r="A4613">
        <v>497423</v>
      </c>
      <c r="B4613" s="3">
        <v>41774.570138888892</v>
      </c>
      <c r="C4613">
        <f t="shared" si="433"/>
        <v>1</v>
      </c>
      <c r="D4613" t="s">
        <v>7</v>
      </c>
      <c r="E4613" t="s">
        <v>11</v>
      </c>
      <c r="F4613" t="s">
        <v>205</v>
      </c>
      <c r="G4613" t="s">
        <v>12</v>
      </c>
      <c r="H4613">
        <v>59654</v>
      </c>
      <c r="I4613" t="str">
        <f t="shared" si="434"/>
        <v>Afternoon</v>
      </c>
      <c r="J4613" t="str">
        <f t="shared" si="435"/>
        <v>Thu</v>
      </c>
      <c r="K4613" t="str">
        <f t="shared" si="436"/>
        <v>2014-05-15</v>
      </c>
      <c r="L4613" s="39">
        <f t="shared" si="437"/>
        <v>0.57013888889196096</v>
      </c>
      <c r="M4613" s="19">
        <f>COUNTIF(Table1_3[Status], "Hired") / COUNTA(Table1_3[Status])</f>
        <v>0.6552734375</v>
      </c>
      <c r="N4613" s="27">
        <f t="shared" si="438"/>
        <v>41789.570138888892</v>
      </c>
      <c r="O4613" t="str">
        <f>TEXT(Table1_3[[#This Row],[Interview Taken on]],"MMM")</f>
        <v>May</v>
      </c>
    </row>
    <row r="4614" spans="1:15" x14ac:dyDescent="0.25">
      <c r="A4614">
        <v>623846</v>
      </c>
      <c r="B4614" s="3">
        <v>41786.432638888888</v>
      </c>
      <c r="C4614">
        <f t="shared" si="433"/>
        <v>1</v>
      </c>
      <c r="D4614" t="s">
        <v>7</v>
      </c>
      <c r="E4614" t="s">
        <v>8</v>
      </c>
      <c r="F4614" t="s">
        <v>205</v>
      </c>
      <c r="G4614" t="s">
        <v>12</v>
      </c>
      <c r="H4614">
        <v>95127</v>
      </c>
      <c r="I4614" t="str">
        <f t="shared" si="434"/>
        <v>Morning</v>
      </c>
      <c r="J4614" t="str">
        <f t="shared" si="435"/>
        <v>Tue</v>
      </c>
      <c r="K4614" t="str">
        <f t="shared" si="436"/>
        <v>2014-05-27</v>
      </c>
      <c r="L4614" s="39">
        <f t="shared" si="437"/>
        <v>0.43263888888759539</v>
      </c>
      <c r="M4614" s="19">
        <f>COUNTIF(Table1_3[Status], "Hired") / COUNTA(Table1_3[Status])</f>
        <v>0.6552734375</v>
      </c>
      <c r="N4614" s="27">
        <f t="shared" si="438"/>
        <v>41801.432638888888</v>
      </c>
      <c r="O4614" t="str">
        <f>TEXT(Table1_3[[#This Row],[Interview Taken on]],"MMM")</f>
        <v>May</v>
      </c>
    </row>
    <row r="4615" spans="1:15" x14ac:dyDescent="0.25">
      <c r="A4615">
        <v>648615</v>
      </c>
      <c r="B4615" s="3">
        <v>41786.432638888888</v>
      </c>
      <c r="C4615">
        <f t="shared" si="433"/>
        <v>1</v>
      </c>
      <c r="D4615" t="s">
        <v>7</v>
      </c>
      <c r="E4615" t="s">
        <v>8</v>
      </c>
      <c r="F4615" t="s">
        <v>205</v>
      </c>
      <c r="G4615" t="s">
        <v>12</v>
      </c>
      <c r="H4615">
        <v>25246</v>
      </c>
      <c r="I4615" t="str">
        <f t="shared" si="434"/>
        <v>Morning</v>
      </c>
      <c r="J4615" t="str">
        <f t="shared" si="435"/>
        <v>Tue</v>
      </c>
      <c r="K4615" t="str">
        <f t="shared" si="436"/>
        <v>2014-05-27</v>
      </c>
      <c r="L4615" s="39">
        <f t="shared" si="437"/>
        <v>0.43263888888759539</v>
      </c>
      <c r="M4615" s="19">
        <f>COUNTIF(Table1_3[Status], "Hired") / COUNTA(Table1_3[Status])</f>
        <v>0.6552734375</v>
      </c>
      <c r="N4615" s="27">
        <f t="shared" si="438"/>
        <v>41801.432638888888</v>
      </c>
      <c r="O4615" t="str">
        <f>TEXT(Table1_3[[#This Row],[Interview Taken on]],"MMM")</f>
        <v>May</v>
      </c>
    </row>
    <row r="4616" spans="1:15" x14ac:dyDescent="0.25">
      <c r="A4616">
        <v>935227</v>
      </c>
      <c r="B4616" s="3">
        <v>41801.615972222222</v>
      </c>
      <c r="C4616">
        <f t="shared" si="433"/>
        <v>1</v>
      </c>
      <c r="D4616" t="s">
        <v>7</v>
      </c>
      <c r="E4616" t="s">
        <v>11</v>
      </c>
      <c r="F4616" t="s">
        <v>205</v>
      </c>
      <c r="G4616" t="s">
        <v>12</v>
      </c>
      <c r="H4616">
        <v>86970</v>
      </c>
      <c r="I4616" t="str">
        <f t="shared" si="434"/>
        <v>Afternoon</v>
      </c>
      <c r="J4616" t="str">
        <f t="shared" si="435"/>
        <v>Wed</v>
      </c>
      <c r="K4616" t="str">
        <f t="shared" si="436"/>
        <v>2014-06-11</v>
      </c>
      <c r="L4616" s="39">
        <f t="shared" si="437"/>
        <v>0.61597222222189885</v>
      </c>
      <c r="M4616" s="19">
        <f>COUNTIF(Table1_3[Status], "Hired") / COUNTA(Table1_3[Status])</f>
        <v>0.6552734375</v>
      </c>
      <c r="N4616" s="27">
        <f t="shared" si="438"/>
        <v>41816.615972222222</v>
      </c>
      <c r="O4616" t="str">
        <f>TEXT(Table1_3[[#This Row],[Interview Taken on]],"MMM")</f>
        <v>Jun</v>
      </c>
    </row>
    <row r="4617" spans="1:15" x14ac:dyDescent="0.25">
      <c r="A4617">
        <v>257181</v>
      </c>
      <c r="B4617" s="3">
        <v>41807.665972222225</v>
      </c>
      <c r="C4617">
        <f t="shared" si="433"/>
        <v>1</v>
      </c>
      <c r="D4617" t="s">
        <v>7</v>
      </c>
      <c r="E4617" t="s">
        <v>11</v>
      </c>
      <c r="F4617" t="s">
        <v>205</v>
      </c>
      <c r="G4617" t="s">
        <v>12</v>
      </c>
      <c r="H4617">
        <v>62814</v>
      </c>
      <c r="I4617" t="str">
        <f t="shared" si="434"/>
        <v>Afternoon</v>
      </c>
      <c r="J4617" t="str">
        <f t="shared" si="435"/>
        <v>Tue</v>
      </c>
      <c r="K4617" t="str">
        <f t="shared" si="436"/>
        <v>2014-06-17</v>
      </c>
      <c r="L4617" s="39">
        <f t="shared" si="437"/>
        <v>0.66597222222480923</v>
      </c>
      <c r="M4617" s="19">
        <f>COUNTIF(Table1_3[Status], "Hired") / COUNTA(Table1_3[Status])</f>
        <v>0.6552734375</v>
      </c>
      <c r="N4617" s="27">
        <f t="shared" si="438"/>
        <v>41822.665972222225</v>
      </c>
      <c r="O4617" t="str">
        <f>TEXT(Table1_3[[#This Row],[Interview Taken on]],"MMM")</f>
        <v>Jun</v>
      </c>
    </row>
    <row r="4618" spans="1:15" x14ac:dyDescent="0.25">
      <c r="A4618">
        <v>162517</v>
      </c>
      <c r="B4618" s="3">
        <v>41809.484027777777</v>
      </c>
      <c r="C4618">
        <f t="shared" si="433"/>
        <v>1</v>
      </c>
      <c r="D4618" t="s">
        <v>7</v>
      </c>
      <c r="E4618" t="s">
        <v>8</v>
      </c>
      <c r="F4618" t="s">
        <v>205</v>
      </c>
      <c r="G4618" t="s">
        <v>12</v>
      </c>
      <c r="H4618">
        <v>61601</v>
      </c>
      <c r="I4618" t="str">
        <f t="shared" si="434"/>
        <v>Morning</v>
      </c>
      <c r="J4618" t="str">
        <f t="shared" si="435"/>
        <v>Thu</v>
      </c>
      <c r="K4618" t="str">
        <f t="shared" si="436"/>
        <v>2014-06-19</v>
      </c>
      <c r="L4618" s="39">
        <f t="shared" si="437"/>
        <v>0.48402777777664596</v>
      </c>
      <c r="M4618" s="19">
        <f>COUNTIF(Table1_3[Status], "Hired") / COUNTA(Table1_3[Status])</f>
        <v>0.6552734375</v>
      </c>
      <c r="N4618" s="27">
        <f t="shared" si="438"/>
        <v>41824.484027777777</v>
      </c>
      <c r="O4618" t="str">
        <f>TEXT(Table1_3[[#This Row],[Interview Taken on]],"MMM")</f>
        <v>Jun</v>
      </c>
    </row>
    <row r="4619" spans="1:15" x14ac:dyDescent="0.25">
      <c r="A4619">
        <v>33827</v>
      </c>
      <c r="B4619" s="3">
        <v>41810.688194444447</v>
      </c>
      <c r="C4619">
        <f t="shared" si="433"/>
        <v>1</v>
      </c>
      <c r="D4619" t="s">
        <v>7</v>
      </c>
      <c r="E4619" t="s">
        <v>8</v>
      </c>
      <c r="F4619" t="s">
        <v>205</v>
      </c>
      <c r="G4619" t="s">
        <v>12</v>
      </c>
      <c r="H4619">
        <v>30364</v>
      </c>
      <c r="I4619" t="str">
        <f t="shared" si="434"/>
        <v>Afternoon</v>
      </c>
      <c r="J4619" t="str">
        <f t="shared" si="435"/>
        <v>Fri</v>
      </c>
      <c r="K4619" t="str">
        <f t="shared" si="436"/>
        <v>2014-06-20</v>
      </c>
      <c r="L4619" s="39">
        <f t="shared" si="437"/>
        <v>0.68819444444670808</v>
      </c>
      <c r="M4619" s="19">
        <f>COUNTIF(Table1_3[Status], "Hired") / COUNTA(Table1_3[Status])</f>
        <v>0.6552734375</v>
      </c>
      <c r="N4619" s="27">
        <f t="shared" si="438"/>
        <v>41825.688194444447</v>
      </c>
      <c r="O4619" t="str">
        <f>TEXT(Table1_3[[#This Row],[Interview Taken on]],"MMM")</f>
        <v>Jun</v>
      </c>
    </row>
    <row r="4620" spans="1:15" x14ac:dyDescent="0.25">
      <c r="A4620">
        <v>584822</v>
      </c>
      <c r="B4620" s="3">
        <v>41816.64166666667</v>
      </c>
      <c r="C4620">
        <f t="shared" si="433"/>
        <v>1</v>
      </c>
      <c r="D4620" t="s">
        <v>7</v>
      </c>
      <c r="E4620" t="s">
        <v>8</v>
      </c>
      <c r="F4620" t="s">
        <v>205</v>
      </c>
      <c r="G4620" t="s">
        <v>12</v>
      </c>
      <c r="H4620">
        <v>19994</v>
      </c>
      <c r="I4620" t="str">
        <f t="shared" si="434"/>
        <v>Afternoon</v>
      </c>
      <c r="J4620" t="str">
        <f t="shared" si="435"/>
        <v>Thu</v>
      </c>
      <c r="K4620" t="str">
        <f t="shared" si="436"/>
        <v>2014-06-26</v>
      </c>
      <c r="L4620" s="39">
        <f t="shared" si="437"/>
        <v>0.64166666667006211</v>
      </c>
      <c r="M4620" s="19">
        <f>COUNTIF(Table1_3[Status], "Hired") / COUNTA(Table1_3[Status])</f>
        <v>0.6552734375</v>
      </c>
      <c r="N4620" s="27">
        <f t="shared" si="438"/>
        <v>41831.64166666667</v>
      </c>
      <c r="O4620" t="str">
        <f>TEXT(Table1_3[[#This Row],[Interview Taken on]],"MMM")</f>
        <v>Jun</v>
      </c>
    </row>
    <row r="4621" spans="1:15" x14ac:dyDescent="0.25">
      <c r="A4621">
        <v>377801</v>
      </c>
      <c r="B4621" s="3">
        <v>41816.63958333333</v>
      </c>
      <c r="C4621">
        <f t="shared" si="433"/>
        <v>1</v>
      </c>
      <c r="D4621" t="s">
        <v>7</v>
      </c>
      <c r="E4621" t="s">
        <v>11</v>
      </c>
      <c r="F4621" t="s">
        <v>205</v>
      </c>
      <c r="G4621" t="s">
        <v>12</v>
      </c>
      <c r="H4621">
        <v>46108</v>
      </c>
      <c r="I4621" t="str">
        <f t="shared" si="434"/>
        <v>Afternoon</v>
      </c>
      <c r="J4621" t="str">
        <f t="shared" si="435"/>
        <v>Thu</v>
      </c>
      <c r="K4621" t="str">
        <f t="shared" si="436"/>
        <v>2014-06-26</v>
      </c>
      <c r="L4621" s="39">
        <f t="shared" si="437"/>
        <v>0.63958333332993789</v>
      </c>
      <c r="M4621" s="19">
        <f>COUNTIF(Table1_3[Status], "Hired") / COUNTA(Table1_3[Status])</f>
        <v>0.6552734375</v>
      </c>
      <c r="N4621" s="27">
        <f t="shared" si="438"/>
        <v>41831.63958333333</v>
      </c>
      <c r="O4621" t="str">
        <f>TEXT(Table1_3[[#This Row],[Interview Taken on]],"MMM")</f>
        <v>Jun</v>
      </c>
    </row>
    <row r="4622" spans="1:15" x14ac:dyDescent="0.25">
      <c r="A4622">
        <v>987281</v>
      </c>
      <c r="B4622" s="3">
        <v>41818.470138888886</v>
      </c>
      <c r="C4622">
        <f t="shared" si="433"/>
        <v>1</v>
      </c>
      <c r="D4622" t="s">
        <v>7</v>
      </c>
      <c r="E4622" t="s">
        <v>11</v>
      </c>
      <c r="F4622" t="s">
        <v>205</v>
      </c>
      <c r="G4622" t="s">
        <v>12</v>
      </c>
      <c r="H4622">
        <v>46500</v>
      </c>
      <c r="I4622" t="str">
        <f t="shared" si="434"/>
        <v>Morning</v>
      </c>
      <c r="J4622" t="str">
        <f t="shared" si="435"/>
        <v>Sat</v>
      </c>
      <c r="K4622" t="str">
        <f t="shared" si="436"/>
        <v>2014-06-28</v>
      </c>
      <c r="L4622" s="39">
        <f t="shared" si="437"/>
        <v>0.47013888888614019</v>
      </c>
      <c r="M4622" s="19">
        <f>COUNTIF(Table1_3[Status], "Hired") / COUNTA(Table1_3[Status])</f>
        <v>0.6552734375</v>
      </c>
      <c r="N4622" s="27">
        <f t="shared" si="438"/>
        <v>41833.470138888886</v>
      </c>
      <c r="O4622" t="str">
        <f>TEXT(Table1_3[[#This Row],[Interview Taken on]],"MMM")</f>
        <v>Jun</v>
      </c>
    </row>
    <row r="4623" spans="1:15" x14ac:dyDescent="0.25">
      <c r="A4623">
        <v>308343</v>
      </c>
      <c r="B4623" s="3">
        <v>41872.396527777775</v>
      </c>
      <c r="C4623">
        <f t="shared" si="433"/>
        <v>1</v>
      </c>
      <c r="D4623" t="s">
        <v>7</v>
      </c>
      <c r="E4623" t="s">
        <v>8</v>
      </c>
      <c r="F4623" t="s">
        <v>204</v>
      </c>
      <c r="G4623" t="s">
        <v>18</v>
      </c>
      <c r="H4623">
        <v>11330</v>
      </c>
      <c r="I4623" t="str">
        <f t="shared" si="434"/>
        <v>Morning</v>
      </c>
      <c r="J4623" t="str">
        <f t="shared" si="435"/>
        <v>Thu</v>
      </c>
      <c r="K4623" t="str">
        <f t="shared" si="436"/>
        <v>2014-08-21</v>
      </c>
      <c r="L4623" s="39">
        <f t="shared" si="437"/>
        <v>0.39652777777519077</v>
      </c>
      <c r="M4623" s="19">
        <f>COUNTIF(Table1_3[Status], "Hired") / COUNTA(Table1_3[Status])</f>
        <v>0.6552734375</v>
      </c>
      <c r="N4623" s="27">
        <f t="shared" si="438"/>
        <v>41887.396527777775</v>
      </c>
      <c r="O4623" t="str">
        <f>TEXT(Table1_3[[#This Row],[Interview Taken on]],"MMM")</f>
        <v>Aug</v>
      </c>
    </row>
    <row r="4624" spans="1:15" x14ac:dyDescent="0.25">
      <c r="A4624">
        <v>490160</v>
      </c>
      <c r="B4624" s="3">
        <v>41879.397222222222</v>
      </c>
      <c r="C4624">
        <f t="shared" si="433"/>
        <v>1</v>
      </c>
      <c r="D4624" t="s">
        <v>7</v>
      </c>
      <c r="E4624" t="s">
        <v>8</v>
      </c>
      <c r="F4624" t="s">
        <v>204</v>
      </c>
      <c r="G4624" t="s">
        <v>18</v>
      </c>
      <c r="H4624">
        <v>95546</v>
      </c>
      <c r="I4624" t="str">
        <f t="shared" si="434"/>
        <v>Morning</v>
      </c>
      <c r="J4624" t="str">
        <f t="shared" si="435"/>
        <v>Thu</v>
      </c>
      <c r="K4624" t="str">
        <f t="shared" si="436"/>
        <v>2014-08-28</v>
      </c>
      <c r="L4624" s="39">
        <f t="shared" si="437"/>
        <v>0.39722222222189885</v>
      </c>
      <c r="M4624" s="19">
        <f>COUNTIF(Table1_3[Status], "Hired") / COUNTA(Table1_3[Status])</f>
        <v>0.6552734375</v>
      </c>
      <c r="N4624" s="27">
        <f t="shared" si="438"/>
        <v>41894.397222222222</v>
      </c>
      <c r="O4624" t="str">
        <f>TEXT(Table1_3[[#This Row],[Interview Taken on]],"MMM")</f>
        <v>Aug</v>
      </c>
    </row>
    <row r="4625" spans="1:15" x14ac:dyDescent="0.25">
      <c r="A4625">
        <v>984313</v>
      </c>
      <c r="B4625" s="3">
        <v>41806.393055555556</v>
      </c>
      <c r="C4625">
        <f t="shared" si="433"/>
        <v>1</v>
      </c>
      <c r="D4625" t="s">
        <v>7</v>
      </c>
      <c r="E4625" t="s">
        <v>8</v>
      </c>
      <c r="F4625" t="s">
        <v>204</v>
      </c>
      <c r="G4625" t="s">
        <v>34</v>
      </c>
      <c r="H4625">
        <v>33967</v>
      </c>
      <c r="I4625" t="str">
        <f t="shared" si="434"/>
        <v>Morning</v>
      </c>
      <c r="J4625" t="str">
        <f t="shared" si="435"/>
        <v>Mon</v>
      </c>
      <c r="K4625" t="str">
        <f t="shared" si="436"/>
        <v>2014-06-16</v>
      </c>
      <c r="L4625" s="39">
        <f t="shared" si="437"/>
        <v>0.39305555555620231</v>
      </c>
      <c r="M4625" s="19">
        <f>COUNTIF(Table1_3[Status], "Hired") / COUNTA(Table1_3[Status])</f>
        <v>0.6552734375</v>
      </c>
      <c r="N4625" s="27">
        <f t="shared" si="438"/>
        <v>41821.393055555556</v>
      </c>
      <c r="O4625" t="str">
        <f>TEXT(Table1_3[[#This Row],[Interview Taken on]],"MMM")</f>
        <v>Jun</v>
      </c>
    </row>
    <row r="4626" spans="1:15" x14ac:dyDescent="0.25">
      <c r="A4626">
        <v>58039</v>
      </c>
      <c r="B4626" s="3">
        <v>41808.404166666667</v>
      </c>
      <c r="C4626">
        <f t="shared" si="433"/>
        <v>1</v>
      </c>
      <c r="D4626" t="s">
        <v>7</v>
      </c>
      <c r="E4626" t="s">
        <v>38</v>
      </c>
      <c r="F4626" t="s">
        <v>204</v>
      </c>
      <c r="G4626" t="s">
        <v>34</v>
      </c>
      <c r="H4626">
        <v>34157</v>
      </c>
      <c r="I4626" t="str">
        <f t="shared" si="434"/>
        <v>Morning</v>
      </c>
      <c r="J4626" t="str">
        <f t="shared" si="435"/>
        <v>Wed</v>
      </c>
      <c r="K4626" t="str">
        <f t="shared" si="436"/>
        <v>2014-06-18</v>
      </c>
      <c r="L4626" s="39">
        <f t="shared" si="437"/>
        <v>0.40416666666715173</v>
      </c>
      <c r="M4626" s="19">
        <f>COUNTIF(Table1_3[Status], "Hired") / COUNTA(Table1_3[Status])</f>
        <v>0.6552734375</v>
      </c>
      <c r="N4626" s="27">
        <f t="shared" si="438"/>
        <v>41823.404166666667</v>
      </c>
      <c r="O4626" t="str">
        <f>TEXT(Table1_3[[#This Row],[Interview Taken on]],"MMM")</f>
        <v>Jun</v>
      </c>
    </row>
    <row r="4627" spans="1:15" x14ac:dyDescent="0.25">
      <c r="A4627">
        <v>920958</v>
      </c>
      <c r="B4627" s="3">
        <v>41879.397222222222</v>
      </c>
      <c r="C4627">
        <f t="shared" si="433"/>
        <v>1</v>
      </c>
      <c r="D4627" t="s">
        <v>7</v>
      </c>
      <c r="E4627" t="s">
        <v>8</v>
      </c>
      <c r="F4627" t="s">
        <v>204</v>
      </c>
      <c r="G4627" t="s">
        <v>34</v>
      </c>
      <c r="H4627">
        <v>11869</v>
      </c>
      <c r="I4627" t="str">
        <f t="shared" si="434"/>
        <v>Morning</v>
      </c>
      <c r="J4627" t="str">
        <f t="shared" si="435"/>
        <v>Thu</v>
      </c>
      <c r="K4627" t="str">
        <f t="shared" si="436"/>
        <v>2014-08-28</v>
      </c>
      <c r="L4627" s="39">
        <f t="shared" si="437"/>
        <v>0.39722222222189885</v>
      </c>
      <c r="M4627" s="19">
        <f>COUNTIF(Table1_3[Status], "Hired") / COUNTA(Table1_3[Status])</f>
        <v>0.6552734375</v>
      </c>
      <c r="N4627" s="27">
        <f t="shared" si="438"/>
        <v>41894.397222222222</v>
      </c>
      <c r="O4627" t="str">
        <f>TEXT(Table1_3[[#This Row],[Interview Taken on]],"MMM")</f>
        <v>Aug</v>
      </c>
    </row>
    <row r="4628" spans="1:15" x14ac:dyDescent="0.25">
      <c r="A4628">
        <v>737902</v>
      </c>
      <c r="B4628" s="3">
        <v>41879.397916666669</v>
      </c>
      <c r="C4628">
        <f t="shared" si="433"/>
        <v>0</v>
      </c>
      <c r="D4628" t="s">
        <v>13</v>
      </c>
      <c r="E4628" t="s">
        <v>11</v>
      </c>
      <c r="F4628" t="s">
        <v>204</v>
      </c>
      <c r="G4628" t="s">
        <v>34</v>
      </c>
      <c r="H4628">
        <v>42892</v>
      </c>
      <c r="I4628" t="str">
        <f t="shared" si="434"/>
        <v>Morning</v>
      </c>
      <c r="J4628" t="str">
        <f t="shared" si="435"/>
        <v>Thu</v>
      </c>
      <c r="K4628" t="str">
        <f t="shared" si="436"/>
        <v>2014-08-28</v>
      </c>
      <c r="L4628" s="39">
        <f t="shared" si="437"/>
        <v>0.39791666666860692</v>
      </c>
      <c r="M4628" s="19">
        <f>COUNTIF(Table1_3[Status], "Hired") / COUNTA(Table1_3[Status])</f>
        <v>0.6552734375</v>
      </c>
      <c r="N4628" s="27" t="str">
        <f t="shared" si="438"/>
        <v/>
      </c>
      <c r="O4628" t="str">
        <f>TEXT(Table1_3[[#This Row],[Interview Taken on]],"MMM")</f>
        <v>Aug</v>
      </c>
    </row>
    <row r="4629" spans="1:15" x14ac:dyDescent="0.25">
      <c r="A4629">
        <v>598001</v>
      </c>
      <c r="B4629" s="3">
        <v>41802.396527777775</v>
      </c>
      <c r="C4629">
        <f t="shared" si="433"/>
        <v>0</v>
      </c>
      <c r="D4629" t="s">
        <v>13</v>
      </c>
      <c r="E4629" t="s">
        <v>8</v>
      </c>
      <c r="F4629" t="s">
        <v>201</v>
      </c>
      <c r="G4629" t="s">
        <v>22</v>
      </c>
      <c r="H4629">
        <v>30152</v>
      </c>
      <c r="I4629" t="str">
        <f t="shared" si="434"/>
        <v>Morning</v>
      </c>
      <c r="J4629" t="str">
        <f t="shared" si="435"/>
        <v>Thu</v>
      </c>
      <c r="K4629" t="str">
        <f t="shared" si="436"/>
        <v>2014-06-12</v>
      </c>
      <c r="L4629" s="39">
        <f t="shared" si="437"/>
        <v>0.39652777777519077</v>
      </c>
      <c r="M4629" s="19">
        <f>COUNTIF(Table1_3[Status], "Hired") / COUNTA(Table1_3[Status])</f>
        <v>0.6552734375</v>
      </c>
      <c r="N4629" s="27" t="str">
        <f t="shared" si="438"/>
        <v/>
      </c>
      <c r="O4629" t="str">
        <f>TEXT(Table1_3[[#This Row],[Interview Taken on]],"MMM")</f>
        <v>Jun</v>
      </c>
    </row>
    <row r="4630" spans="1:15" x14ac:dyDescent="0.25">
      <c r="A4630">
        <v>997474</v>
      </c>
      <c r="B4630" s="3">
        <v>41823.398611111108</v>
      </c>
      <c r="C4630">
        <f t="shared" si="433"/>
        <v>1</v>
      </c>
      <c r="D4630" t="s">
        <v>7</v>
      </c>
      <c r="E4630" t="s">
        <v>8</v>
      </c>
      <c r="F4630" t="s">
        <v>201</v>
      </c>
      <c r="G4630" t="s">
        <v>12</v>
      </c>
      <c r="H4630">
        <v>13143</v>
      </c>
      <c r="I4630" t="str">
        <f t="shared" si="434"/>
        <v>Morning</v>
      </c>
      <c r="J4630" t="str">
        <f t="shared" si="435"/>
        <v>Thu</v>
      </c>
      <c r="K4630" t="str">
        <f t="shared" si="436"/>
        <v>2014-07-03</v>
      </c>
      <c r="L4630" s="39">
        <f t="shared" si="437"/>
        <v>0.39861111110803904</v>
      </c>
      <c r="M4630" s="19">
        <f>COUNTIF(Table1_3[Status], "Hired") / COUNTA(Table1_3[Status])</f>
        <v>0.6552734375</v>
      </c>
      <c r="N4630" s="27">
        <f t="shared" si="438"/>
        <v>41838.398611111108</v>
      </c>
      <c r="O4630" t="str">
        <f>TEXT(Table1_3[[#This Row],[Interview Taken on]],"MMM")</f>
        <v>Jul</v>
      </c>
    </row>
    <row r="4631" spans="1:15" x14ac:dyDescent="0.25">
      <c r="A4631">
        <v>146332</v>
      </c>
      <c r="B4631" s="3">
        <v>41823.399305555555</v>
      </c>
      <c r="C4631">
        <f t="shared" si="433"/>
        <v>1</v>
      </c>
      <c r="D4631" t="s">
        <v>7</v>
      </c>
      <c r="E4631" t="s">
        <v>8</v>
      </c>
      <c r="F4631" t="s">
        <v>201</v>
      </c>
      <c r="G4631" t="s">
        <v>12</v>
      </c>
      <c r="H4631">
        <v>36283</v>
      </c>
      <c r="I4631" t="str">
        <f t="shared" si="434"/>
        <v>Morning</v>
      </c>
      <c r="J4631" t="str">
        <f t="shared" si="435"/>
        <v>Thu</v>
      </c>
      <c r="K4631" t="str">
        <f t="shared" si="436"/>
        <v>2014-07-03</v>
      </c>
      <c r="L4631" s="39">
        <f t="shared" si="437"/>
        <v>0.39930555555474712</v>
      </c>
      <c r="M4631" s="19">
        <f>COUNTIF(Table1_3[Status], "Hired") / COUNTA(Table1_3[Status])</f>
        <v>0.6552734375</v>
      </c>
      <c r="N4631" s="27">
        <f t="shared" si="438"/>
        <v>41838.399305555555</v>
      </c>
      <c r="O4631" t="str">
        <f>TEXT(Table1_3[[#This Row],[Interview Taken on]],"MMM")</f>
        <v>Jul</v>
      </c>
    </row>
    <row r="4632" spans="1:15" x14ac:dyDescent="0.25">
      <c r="A4632">
        <v>485005</v>
      </c>
      <c r="B4632" s="3">
        <v>41835.677777777775</v>
      </c>
      <c r="C4632">
        <f t="shared" si="433"/>
        <v>1</v>
      </c>
      <c r="D4632" t="s">
        <v>7</v>
      </c>
      <c r="E4632" t="s">
        <v>38</v>
      </c>
      <c r="F4632" t="s">
        <v>201</v>
      </c>
      <c r="G4632" t="s">
        <v>12</v>
      </c>
      <c r="H4632">
        <v>47503</v>
      </c>
      <c r="I4632" t="str">
        <f t="shared" si="434"/>
        <v>Afternoon</v>
      </c>
      <c r="J4632" t="str">
        <f t="shared" si="435"/>
        <v>Tue</v>
      </c>
      <c r="K4632" t="str">
        <f t="shared" si="436"/>
        <v>2014-07-15</v>
      </c>
      <c r="L4632" s="39">
        <f t="shared" si="437"/>
        <v>0.67777777777519077</v>
      </c>
      <c r="M4632" s="19">
        <f>COUNTIF(Table1_3[Status], "Hired") / COUNTA(Table1_3[Status])</f>
        <v>0.6552734375</v>
      </c>
      <c r="N4632" s="27">
        <f t="shared" si="438"/>
        <v>41850.677777777775</v>
      </c>
      <c r="O4632" t="str">
        <f>TEXT(Table1_3[[#This Row],[Interview Taken on]],"MMM")</f>
        <v>Jul</v>
      </c>
    </row>
    <row r="4633" spans="1:15" x14ac:dyDescent="0.25">
      <c r="A4633">
        <v>133581</v>
      </c>
      <c r="B4633" s="3">
        <v>41835.678472222222</v>
      </c>
      <c r="C4633">
        <f t="shared" si="433"/>
        <v>1</v>
      </c>
      <c r="D4633" t="s">
        <v>7</v>
      </c>
      <c r="E4633" t="s">
        <v>38</v>
      </c>
      <c r="F4633" t="s">
        <v>201</v>
      </c>
      <c r="G4633" t="s">
        <v>12</v>
      </c>
      <c r="H4633">
        <v>49877</v>
      </c>
      <c r="I4633" t="str">
        <f t="shared" si="434"/>
        <v>Afternoon</v>
      </c>
      <c r="J4633" t="str">
        <f t="shared" si="435"/>
        <v>Tue</v>
      </c>
      <c r="K4633" t="str">
        <f t="shared" si="436"/>
        <v>2014-07-15</v>
      </c>
      <c r="L4633" s="39">
        <f t="shared" si="437"/>
        <v>0.67847222222189885</v>
      </c>
      <c r="M4633" s="19">
        <f>COUNTIF(Table1_3[Status], "Hired") / COUNTA(Table1_3[Status])</f>
        <v>0.6552734375</v>
      </c>
      <c r="N4633" s="27">
        <f t="shared" si="438"/>
        <v>41850.678472222222</v>
      </c>
      <c r="O4633" t="str">
        <f>TEXT(Table1_3[[#This Row],[Interview Taken on]],"MMM")</f>
        <v>Jul</v>
      </c>
    </row>
    <row r="4634" spans="1:15" x14ac:dyDescent="0.25">
      <c r="A4634">
        <v>14318</v>
      </c>
      <c r="B4634" s="3">
        <v>41879.396527777775</v>
      </c>
      <c r="C4634">
        <f t="shared" si="433"/>
        <v>1</v>
      </c>
      <c r="D4634" t="s">
        <v>7</v>
      </c>
      <c r="E4634" t="s">
        <v>11</v>
      </c>
      <c r="F4634" t="s">
        <v>201</v>
      </c>
      <c r="G4634" t="s">
        <v>12</v>
      </c>
      <c r="H4634">
        <v>5223</v>
      </c>
      <c r="I4634" t="str">
        <f t="shared" si="434"/>
        <v>Morning</v>
      </c>
      <c r="J4634" t="str">
        <f t="shared" si="435"/>
        <v>Thu</v>
      </c>
      <c r="K4634" t="str">
        <f t="shared" si="436"/>
        <v>2014-08-28</v>
      </c>
      <c r="L4634" s="39">
        <f t="shared" si="437"/>
        <v>0.39652777777519077</v>
      </c>
      <c r="M4634" s="19">
        <f>COUNTIF(Table1_3[Status], "Hired") / COUNTA(Table1_3[Status])</f>
        <v>0.6552734375</v>
      </c>
      <c r="N4634" s="27">
        <f t="shared" si="438"/>
        <v>41894.396527777775</v>
      </c>
      <c r="O4634" t="str">
        <f>TEXT(Table1_3[[#This Row],[Interview Taken on]],"MMM")</f>
        <v>Aug</v>
      </c>
    </row>
    <row r="4635" spans="1:15" x14ac:dyDescent="0.25">
      <c r="A4635">
        <v>541632</v>
      </c>
      <c r="B4635" s="3">
        <v>41831.397222222222</v>
      </c>
      <c r="C4635">
        <f t="shared" si="433"/>
        <v>1</v>
      </c>
      <c r="D4635" t="s">
        <v>7</v>
      </c>
      <c r="E4635" t="s">
        <v>8</v>
      </c>
      <c r="F4635" t="s">
        <v>203</v>
      </c>
      <c r="G4635" t="s">
        <v>34</v>
      </c>
      <c r="H4635">
        <v>56674</v>
      </c>
      <c r="I4635" t="str">
        <f t="shared" si="434"/>
        <v>Morning</v>
      </c>
      <c r="J4635" t="str">
        <f t="shared" si="435"/>
        <v>Fri</v>
      </c>
      <c r="K4635" t="str">
        <f t="shared" si="436"/>
        <v>2014-07-11</v>
      </c>
      <c r="L4635" s="39">
        <f t="shared" si="437"/>
        <v>0.39722222222189885</v>
      </c>
      <c r="M4635" s="19">
        <f>COUNTIF(Table1_3[Status], "Hired") / COUNTA(Table1_3[Status])</f>
        <v>0.6552734375</v>
      </c>
      <c r="N4635" s="27">
        <f t="shared" si="438"/>
        <v>41846.397222222222</v>
      </c>
      <c r="O4635" t="str">
        <f>TEXT(Table1_3[[#This Row],[Interview Taken on]],"MMM")</f>
        <v>Jul</v>
      </c>
    </row>
    <row r="4636" spans="1:15" x14ac:dyDescent="0.25">
      <c r="A4636">
        <v>426385</v>
      </c>
      <c r="B4636" s="3">
        <v>41796.331250000003</v>
      </c>
      <c r="C4636">
        <f t="shared" si="433"/>
        <v>0</v>
      </c>
      <c r="D4636" t="s">
        <v>13</v>
      </c>
      <c r="E4636" t="s">
        <v>8</v>
      </c>
      <c r="F4636" t="s">
        <v>200</v>
      </c>
      <c r="G4636" t="s">
        <v>22</v>
      </c>
      <c r="H4636">
        <v>83497</v>
      </c>
      <c r="I4636" t="str">
        <f t="shared" si="434"/>
        <v>Morning</v>
      </c>
      <c r="J4636" t="str">
        <f t="shared" si="435"/>
        <v>Fri</v>
      </c>
      <c r="K4636" t="str">
        <f t="shared" si="436"/>
        <v>2014-06-06</v>
      </c>
      <c r="L4636" s="39">
        <f t="shared" si="437"/>
        <v>0.33125000000291038</v>
      </c>
      <c r="M4636" s="19">
        <f>COUNTIF(Table1_3[Status], "Hired") / COUNTA(Table1_3[Status])</f>
        <v>0.6552734375</v>
      </c>
      <c r="N4636" s="27" t="str">
        <f t="shared" si="438"/>
        <v/>
      </c>
      <c r="O4636" t="str">
        <f>TEXT(Table1_3[[#This Row],[Interview Taken on]],"MMM")</f>
        <v>Jun</v>
      </c>
    </row>
    <row r="4637" spans="1:15" x14ac:dyDescent="0.25">
      <c r="A4637">
        <v>115018</v>
      </c>
      <c r="B4637" s="3">
        <v>41764.397222222222</v>
      </c>
      <c r="C4637">
        <f t="shared" si="433"/>
        <v>1</v>
      </c>
      <c r="D4637" t="s">
        <v>7</v>
      </c>
      <c r="E4637" t="s">
        <v>8</v>
      </c>
      <c r="F4637" t="s">
        <v>205</v>
      </c>
      <c r="G4637" t="s">
        <v>22</v>
      </c>
      <c r="H4637">
        <v>68941</v>
      </c>
      <c r="I4637" t="str">
        <f t="shared" si="434"/>
        <v>Morning</v>
      </c>
      <c r="J4637" t="str">
        <f t="shared" si="435"/>
        <v>Mon</v>
      </c>
      <c r="K4637" t="str">
        <f t="shared" si="436"/>
        <v>2014-05-05</v>
      </c>
      <c r="L4637" s="39">
        <f t="shared" si="437"/>
        <v>0.39722222222189885</v>
      </c>
      <c r="M4637" s="19">
        <f>COUNTIF(Table1_3[Status], "Hired") / COUNTA(Table1_3[Status])</f>
        <v>0.6552734375</v>
      </c>
      <c r="N4637" s="27">
        <f t="shared" si="438"/>
        <v>41779.397222222222</v>
      </c>
      <c r="O4637" t="str">
        <f>TEXT(Table1_3[[#This Row],[Interview Taken on]],"MMM")</f>
        <v>May</v>
      </c>
    </row>
    <row r="4638" spans="1:15" x14ac:dyDescent="0.25">
      <c r="A4638">
        <v>16456</v>
      </c>
      <c r="B4638" s="3">
        <v>41764.397222222222</v>
      </c>
      <c r="C4638">
        <f t="shared" si="433"/>
        <v>1</v>
      </c>
      <c r="D4638" t="s">
        <v>7</v>
      </c>
      <c r="E4638" t="s">
        <v>8</v>
      </c>
      <c r="F4638" t="s">
        <v>205</v>
      </c>
      <c r="G4638" t="s">
        <v>22</v>
      </c>
      <c r="H4638">
        <v>54974</v>
      </c>
      <c r="I4638" t="str">
        <f t="shared" si="434"/>
        <v>Morning</v>
      </c>
      <c r="J4638" t="str">
        <f t="shared" si="435"/>
        <v>Mon</v>
      </c>
      <c r="K4638" t="str">
        <f t="shared" si="436"/>
        <v>2014-05-05</v>
      </c>
      <c r="L4638" s="39">
        <f t="shared" si="437"/>
        <v>0.39722222222189885</v>
      </c>
      <c r="M4638" s="19">
        <f>COUNTIF(Table1_3[Status], "Hired") / COUNTA(Table1_3[Status])</f>
        <v>0.6552734375</v>
      </c>
      <c r="N4638" s="27">
        <f t="shared" si="438"/>
        <v>41779.397222222222</v>
      </c>
      <c r="O4638" t="str">
        <f>TEXT(Table1_3[[#This Row],[Interview Taken on]],"MMM")</f>
        <v>May</v>
      </c>
    </row>
    <row r="4639" spans="1:15" x14ac:dyDescent="0.25">
      <c r="A4639">
        <v>532766</v>
      </c>
      <c r="B4639" s="3">
        <v>41866.694444444445</v>
      </c>
      <c r="C4639">
        <f t="shared" si="433"/>
        <v>0</v>
      </c>
      <c r="D4639" t="s">
        <v>13</v>
      </c>
      <c r="E4639" t="s">
        <v>8</v>
      </c>
      <c r="F4639" t="s">
        <v>201</v>
      </c>
      <c r="G4639" t="s">
        <v>12</v>
      </c>
      <c r="H4639">
        <v>19391</v>
      </c>
      <c r="I4639" t="str">
        <f t="shared" si="434"/>
        <v>Afternoon</v>
      </c>
      <c r="J4639" t="str">
        <f t="shared" si="435"/>
        <v>Fri</v>
      </c>
      <c r="K4639" t="str">
        <f t="shared" si="436"/>
        <v>2014-08-15</v>
      </c>
      <c r="L4639" s="39">
        <f t="shared" si="437"/>
        <v>0.69444444444525288</v>
      </c>
      <c r="M4639" s="19">
        <f>COUNTIF(Table1_3[Status], "Hired") / COUNTA(Table1_3[Status])</f>
        <v>0.6552734375</v>
      </c>
      <c r="N4639" s="27" t="str">
        <f t="shared" si="438"/>
        <v/>
      </c>
      <c r="O4639" t="str">
        <f>TEXT(Table1_3[[#This Row],[Interview Taken on]],"MMM")</f>
        <v>Aug</v>
      </c>
    </row>
    <row r="4640" spans="1:15" x14ac:dyDescent="0.25">
      <c r="A4640">
        <v>228278</v>
      </c>
      <c r="B4640" s="3">
        <v>41868.556944444441</v>
      </c>
      <c r="C4640">
        <f t="shared" si="433"/>
        <v>1</v>
      </c>
      <c r="D4640" t="s">
        <v>7</v>
      </c>
      <c r="E4640" t="s">
        <v>8</v>
      </c>
      <c r="F4640" t="s">
        <v>201</v>
      </c>
      <c r="G4640" t="s">
        <v>12</v>
      </c>
      <c r="H4640">
        <v>90747</v>
      </c>
      <c r="I4640" t="str">
        <f t="shared" si="434"/>
        <v>Afternoon</v>
      </c>
      <c r="J4640" t="str">
        <f t="shared" si="435"/>
        <v>Sun</v>
      </c>
      <c r="K4640" t="str">
        <f t="shared" si="436"/>
        <v>2014-08-17</v>
      </c>
      <c r="L4640" s="39">
        <f t="shared" si="437"/>
        <v>0.55694444444088731</v>
      </c>
      <c r="M4640" s="19">
        <f>COUNTIF(Table1_3[Status], "Hired") / COUNTA(Table1_3[Status])</f>
        <v>0.6552734375</v>
      </c>
      <c r="N4640" s="27">
        <f t="shared" si="438"/>
        <v>41883.556944444441</v>
      </c>
      <c r="O4640" t="str">
        <f>TEXT(Table1_3[[#This Row],[Interview Taken on]],"MMM")</f>
        <v>Aug</v>
      </c>
    </row>
    <row r="4641" spans="1:15" x14ac:dyDescent="0.25">
      <c r="A4641">
        <v>996910</v>
      </c>
      <c r="B4641" s="3">
        <v>41868.557638888888</v>
      </c>
      <c r="C4641">
        <f t="shared" si="433"/>
        <v>1</v>
      </c>
      <c r="D4641" t="s">
        <v>7</v>
      </c>
      <c r="E4641" t="s">
        <v>11</v>
      </c>
      <c r="F4641" t="s">
        <v>201</v>
      </c>
      <c r="G4641" t="s">
        <v>12</v>
      </c>
      <c r="H4641">
        <v>76895</v>
      </c>
      <c r="I4641" t="str">
        <f t="shared" si="434"/>
        <v>Afternoon</v>
      </c>
      <c r="J4641" t="str">
        <f t="shared" si="435"/>
        <v>Sun</v>
      </c>
      <c r="K4641" t="str">
        <f t="shared" si="436"/>
        <v>2014-08-17</v>
      </c>
      <c r="L4641" s="39">
        <f t="shared" si="437"/>
        <v>0.55763888888759539</v>
      </c>
      <c r="M4641" s="19">
        <f>COUNTIF(Table1_3[Status], "Hired") / COUNTA(Table1_3[Status])</f>
        <v>0.6552734375</v>
      </c>
      <c r="N4641" s="27">
        <f t="shared" si="438"/>
        <v>41883.557638888888</v>
      </c>
      <c r="O4641" t="str">
        <f>TEXT(Table1_3[[#This Row],[Interview Taken on]],"MMM")</f>
        <v>Aug</v>
      </c>
    </row>
    <row r="4642" spans="1:15" x14ac:dyDescent="0.25">
      <c r="A4642">
        <v>737589</v>
      </c>
      <c r="B4642" s="3">
        <v>41868.558333333334</v>
      </c>
      <c r="C4642">
        <f t="shared" si="433"/>
        <v>1</v>
      </c>
      <c r="D4642" t="s">
        <v>7</v>
      </c>
      <c r="E4642" t="s">
        <v>8</v>
      </c>
      <c r="F4642" t="s">
        <v>201</v>
      </c>
      <c r="G4642" t="s">
        <v>12</v>
      </c>
      <c r="H4642">
        <v>91905</v>
      </c>
      <c r="I4642" t="str">
        <f t="shared" si="434"/>
        <v>Afternoon</v>
      </c>
      <c r="J4642" t="str">
        <f t="shared" si="435"/>
        <v>Sun</v>
      </c>
      <c r="K4642" t="str">
        <f t="shared" si="436"/>
        <v>2014-08-17</v>
      </c>
      <c r="L4642" s="39">
        <f t="shared" si="437"/>
        <v>0.55833333333430346</v>
      </c>
      <c r="M4642" s="19">
        <f>COUNTIF(Table1_3[Status], "Hired") / COUNTA(Table1_3[Status])</f>
        <v>0.6552734375</v>
      </c>
      <c r="N4642" s="27">
        <f t="shared" si="438"/>
        <v>41883.558333333334</v>
      </c>
      <c r="O4642" t="str">
        <f>TEXT(Table1_3[[#This Row],[Interview Taken on]],"MMM")</f>
        <v>Aug</v>
      </c>
    </row>
    <row r="4643" spans="1:15" x14ac:dyDescent="0.25">
      <c r="A4643">
        <v>350567</v>
      </c>
      <c r="B4643" s="3">
        <v>41868.557638888888</v>
      </c>
      <c r="C4643">
        <f t="shared" si="433"/>
        <v>1</v>
      </c>
      <c r="D4643" t="s">
        <v>7</v>
      </c>
      <c r="E4643" t="s">
        <v>38</v>
      </c>
      <c r="F4643" t="s">
        <v>201</v>
      </c>
      <c r="G4643" t="s">
        <v>12</v>
      </c>
      <c r="H4643">
        <v>35972</v>
      </c>
      <c r="I4643" t="str">
        <f t="shared" si="434"/>
        <v>Afternoon</v>
      </c>
      <c r="J4643" t="str">
        <f t="shared" si="435"/>
        <v>Sun</v>
      </c>
      <c r="K4643" t="str">
        <f t="shared" si="436"/>
        <v>2014-08-17</v>
      </c>
      <c r="L4643" s="39">
        <f t="shared" si="437"/>
        <v>0.55763888888759539</v>
      </c>
      <c r="M4643" s="19">
        <f>COUNTIF(Table1_3[Status], "Hired") / COUNTA(Table1_3[Status])</f>
        <v>0.6552734375</v>
      </c>
      <c r="N4643" s="27">
        <f t="shared" si="438"/>
        <v>41883.557638888888</v>
      </c>
      <c r="O4643" t="str">
        <f>TEXT(Table1_3[[#This Row],[Interview Taken on]],"MMM")</f>
        <v>Aug</v>
      </c>
    </row>
    <row r="4644" spans="1:15" x14ac:dyDescent="0.25">
      <c r="A4644">
        <v>935580</v>
      </c>
      <c r="B4644" s="3">
        <v>41801.322916666664</v>
      </c>
      <c r="C4644">
        <f t="shared" si="433"/>
        <v>1</v>
      </c>
      <c r="D4644" t="s">
        <v>7</v>
      </c>
      <c r="E4644" t="s">
        <v>8</v>
      </c>
      <c r="F4644" t="s">
        <v>201</v>
      </c>
      <c r="G4644" t="s">
        <v>18</v>
      </c>
      <c r="H4644">
        <v>75137</v>
      </c>
      <c r="I4644" t="str">
        <f t="shared" si="434"/>
        <v>Morning</v>
      </c>
      <c r="J4644" t="str">
        <f t="shared" si="435"/>
        <v>Wed</v>
      </c>
      <c r="K4644" t="str">
        <f t="shared" si="436"/>
        <v>2014-06-11</v>
      </c>
      <c r="L4644" s="39">
        <f t="shared" si="437"/>
        <v>0.32291666666424135</v>
      </c>
      <c r="M4644" s="19">
        <f>COUNTIF(Table1_3[Status], "Hired") / COUNTA(Table1_3[Status])</f>
        <v>0.6552734375</v>
      </c>
      <c r="N4644" s="27">
        <f t="shared" si="438"/>
        <v>41816.322916666664</v>
      </c>
      <c r="O4644" t="str">
        <f>TEXT(Table1_3[[#This Row],[Interview Taken on]],"MMM")</f>
        <v>Jun</v>
      </c>
    </row>
    <row r="4645" spans="1:15" x14ac:dyDescent="0.25">
      <c r="A4645">
        <v>998478</v>
      </c>
      <c r="B4645" s="3">
        <v>41810.407638888886</v>
      </c>
      <c r="C4645">
        <f t="shared" si="433"/>
        <v>1</v>
      </c>
      <c r="D4645" t="s">
        <v>7</v>
      </c>
      <c r="E4645" t="s">
        <v>8</v>
      </c>
      <c r="F4645" t="s">
        <v>201</v>
      </c>
      <c r="G4645" t="s">
        <v>18</v>
      </c>
      <c r="H4645">
        <v>5143</v>
      </c>
      <c r="I4645" t="str">
        <f t="shared" si="434"/>
        <v>Morning</v>
      </c>
      <c r="J4645" t="str">
        <f t="shared" si="435"/>
        <v>Fri</v>
      </c>
      <c r="K4645" t="str">
        <f t="shared" si="436"/>
        <v>2014-06-20</v>
      </c>
      <c r="L4645" s="39">
        <f t="shared" si="437"/>
        <v>0.40763888888614019</v>
      </c>
      <c r="M4645" s="19">
        <f>COUNTIF(Table1_3[Status], "Hired") / COUNTA(Table1_3[Status])</f>
        <v>0.6552734375</v>
      </c>
      <c r="N4645" s="27">
        <f t="shared" si="438"/>
        <v>41825.407638888886</v>
      </c>
      <c r="O4645" t="str">
        <f>TEXT(Table1_3[[#This Row],[Interview Taken on]],"MMM")</f>
        <v>Jun</v>
      </c>
    </row>
    <row r="4646" spans="1:15" x14ac:dyDescent="0.25">
      <c r="A4646">
        <v>563648</v>
      </c>
      <c r="B4646" s="3">
        <v>41810.408333333333</v>
      </c>
      <c r="C4646">
        <f t="shared" si="433"/>
        <v>1</v>
      </c>
      <c r="D4646" t="s">
        <v>7</v>
      </c>
      <c r="E4646" t="s">
        <v>8</v>
      </c>
      <c r="F4646" t="s">
        <v>201</v>
      </c>
      <c r="G4646" t="s">
        <v>18</v>
      </c>
      <c r="H4646">
        <v>26508</v>
      </c>
      <c r="I4646" t="str">
        <f t="shared" si="434"/>
        <v>Morning</v>
      </c>
      <c r="J4646" t="str">
        <f t="shared" si="435"/>
        <v>Fri</v>
      </c>
      <c r="K4646" t="str">
        <f t="shared" si="436"/>
        <v>2014-06-20</v>
      </c>
      <c r="L4646" s="39">
        <f t="shared" si="437"/>
        <v>0.40833333333284827</v>
      </c>
      <c r="M4646" s="19">
        <f>COUNTIF(Table1_3[Status], "Hired") / COUNTA(Table1_3[Status])</f>
        <v>0.6552734375</v>
      </c>
      <c r="N4646" s="27">
        <f t="shared" si="438"/>
        <v>41825.408333333333</v>
      </c>
      <c r="O4646" t="str">
        <f>TEXT(Table1_3[[#This Row],[Interview Taken on]],"MMM")</f>
        <v>Jun</v>
      </c>
    </row>
    <row r="4647" spans="1:15" x14ac:dyDescent="0.25">
      <c r="A4647">
        <v>531055</v>
      </c>
      <c r="B4647" s="3">
        <v>41812.576388888891</v>
      </c>
      <c r="C4647">
        <f t="shared" si="433"/>
        <v>1</v>
      </c>
      <c r="D4647" t="s">
        <v>7</v>
      </c>
      <c r="E4647" t="s">
        <v>11</v>
      </c>
      <c r="F4647" t="s">
        <v>201</v>
      </c>
      <c r="G4647" t="s">
        <v>18</v>
      </c>
      <c r="H4647">
        <v>24791</v>
      </c>
      <c r="I4647" t="str">
        <f t="shared" si="434"/>
        <v>Afternoon</v>
      </c>
      <c r="J4647" t="str">
        <f t="shared" si="435"/>
        <v>Sun</v>
      </c>
      <c r="K4647" t="str">
        <f t="shared" si="436"/>
        <v>2014-06-22</v>
      </c>
      <c r="L4647" s="39">
        <f t="shared" si="437"/>
        <v>0.57638888889050577</v>
      </c>
      <c r="M4647" s="19">
        <f>COUNTIF(Table1_3[Status], "Hired") / COUNTA(Table1_3[Status])</f>
        <v>0.6552734375</v>
      </c>
      <c r="N4647" s="27">
        <f t="shared" si="438"/>
        <v>41827.576388888891</v>
      </c>
      <c r="O4647" t="str">
        <f>TEXT(Table1_3[[#This Row],[Interview Taken on]],"MMM")</f>
        <v>Jun</v>
      </c>
    </row>
    <row r="4648" spans="1:15" x14ac:dyDescent="0.25">
      <c r="A4648">
        <v>755156</v>
      </c>
      <c r="B4648" s="3">
        <v>41824.436111111114</v>
      </c>
      <c r="C4648">
        <f t="shared" si="433"/>
        <v>0</v>
      </c>
      <c r="D4648" t="s">
        <v>13</v>
      </c>
      <c r="E4648" t="s">
        <v>11</v>
      </c>
      <c r="F4648" t="s">
        <v>201</v>
      </c>
      <c r="G4648" t="s">
        <v>18</v>
      </c>
      <c r="H4648">
        <v>39818</v>
      </c>
      <c r="I4648" t="str">
        <f t="shared" si="434"/>
        <v>Morning</v>
      </c>
      <c r="J4648" t="str">
        <f t="shared" si="435"/>
        <v>Fri</v>
      </c>
      <c r="K4648" t="str">
        <f t="shared" si="436"/>
        <v>2014-07-04</v>
      </c>
      <c r="L4648" s="39">
        <f t="shared" si="437"/>
        <v>0.43611111111385981</v>
      </c>
      <c r="M4648" s="19">
        <f>COUNTIF(Table1_3[Status], "Hired") / COUNTA(Table1_3[Status])</f>
        <v>0.6552734375</v>
      </c>
      <c r="N4648" s="27" t="str">
        <f t="shared" si="438"/>
        <v/>
      </c>
      <c r="O4648" t="str">
        <f>TEXT(Table1_3[[#This Row],[Interview Taken on]],"MMM")</f>
        <v>Jul</v>
      </c>
    </row>
    <row r="4649" spans="1:15" x14ac:dyDescent="0.25">
      <c r="A4649">
        <v>709538</v>
      </c>
      <c r="B4649" s="3">
        <v>41824.438888888886</v>
      </c>
      <c r="C4649">
        <f t="shared" si="433"/>
        <v>1</v>
      </c>
      <c r="D4649" t="s">
        <v>7</v>
      </c>
      <c r="E4649" t="s">
        <v>11</v>
      </c>
      <c r="F4649" t="s">
        <v>201</v>
      </c>
      <c r="G4649" t="s">
        <v>18</v>
      </c>
      <c r="H4649">
        <v>9733</v>
      </c>
      <c r="I4649" t="str">
        <f t="shared" si="434"/>
        <v>Morning</v>
      </c>
      <c r="J4649" t="str">
        <f t="shared" si="435"/>
        <v>Fri</v>
      </c>
      <c r="K4649" t="str">
        <f t="shared" si="436"/>
        <v>2014-07-04</v>
      </c>
      <c r="L4649" s="39">
        <f t="shared" si="437"/>
        <v>0.43888888888614019</v>
      </c>
      <c r="M4649" s="19">
        <f>COUNTIF(Table1_3[Status], "Hired") / COUNTA(Table1_3[Status])</f>
        <v>0.6552734375</v>
      </c>
      <c r="N4649" s="27">
        <f t="shared" si="438"/>
        <v>41839.438888888886</v>
      </c>
      <c r="O4649" t="str">
        <f>TEXT(Table1_3[[#This Row],[Interview Taken on]],"MMM")</f>
        <v>Jul</v>
      </c>
    </row>
    <row r="4650" spans="1:15" x14ac:dyDescent="0.25">
      <c r="A4650">
        <v>233897</v>
      </c>
      <c r="B4650" s="3">
        <v>41824.442361111112</v>
      </c>
      <c r="C4650">
        <f t="shared" si="433"/>
        <v>1</v>
      </c>
      <c r="D4650" t="s">
        <v>7</v>
      </c>
      <c r="E4650" t="s">
        <v>11</v>
      </c>
      <c r="F4650" t="s">
        <v>201</v>
      </c>
      <c r="G4650" t="s">
        <v>18</v>
      </c>
      <c r="H4650">
        <v>8237</v>
      </c>
      <c r="I4650" t="str">
        <f t="shared" si="434"/>
        <v>Morning</v>
      </c>
      <c r="J4650" t="str">
        <f t="shared" si="435"/>
        <v>Fri</v>
      </c>
      <c r="K4650" t="str">
        <f t="shared" si="436"/>
        <v>2014-07-04</v>
      </c>
      <c r="L4650" s="39">
        <f t="shared" si="437"/>
        <v>0.44236111111240461</v>
      </c>
      <c r="M4650" s="19">
        <f>COUNTIF(Table1_3[Status], "Hired") / COUNTA(Table1_3[Status])</f>
        <v>0.6552734375</v>
      </c>
      <c r="N4650" s="27">
        <f t="shared" si="438"/>
        <v>41839.442361111112</v>
      </c>
      <c r="O4650" t="str">
        <f>TEXT(Table1_3[[#This Row],[Interview Taken on]],"MMM")</f>
        <v>Jul</v>
      </c>
    </row>
    <row r="4651" spans="1:15" x14ac:dyDescent="0.25">
      <c r="A4651">
        <v>757668</v>
      </c>
      <c r="B4651" s="3">
        <v>41807.396527777775</v>
      </c>
      <c r="C4651">
        <f t="shared" si="433"/>
        <v>1</v>
      </c>
      <c r="D4651" t="s">
        <v>7</v>
      </c>
      <c r="E4651" t="s">
        <v>8</v>
      </c>
      <c r="F4651" t="s">
        <v>205</v>
      </c>
      <c r="G4651" t="s">
        <v>12</v>
      </c>
      <c r="H4651">
        <v>74917</v>
      </c>
      <c r="I4651" t="str">
        <f t="shared" si="434"/>
        <v>Morning</v>
      </c>
      <c r="J4651" t="str">
        <f t="shared" si="435"/>
        <v>Tue</v>
      </c>
      <c r="K4651" t="str">
        <f t="shared" si="436"/>
        <v>2014-06-17</v>
      </c>
      <c r="L4651" s="39">
        <f t="shared" si="437"/>
        <v>0.39652777777519077</v>
      </c>
      <c r="M4651" s="19">
        <f>COUNTIF(Table1_3[Status], "Hired") / COUNTA(Table1_3[Status])</f>
        <v>0.6552734375</v>
      </c>
      <c r="N4651" s="27">
        <f t="shared" si="438"/>
        <v>41822.396527777775</v>
      </c>
      <c r="O4651" t="str">
        <f>TEXT(Table1_3[[#This Row],[Interview Taken on]],"MMM")</f>
        <v>Jun</v>
      </c>
    </row>
    <row r="4652" spans="1:15" x14ac:dyDescent="0.25">
      <c r="A4652">
        <v>137775</v>
      </c>
      <c r="B4652" s="3">
        <v>41835.396527777775</v>
      </c>
      <c r="C4652">
        <f t="shared" si="433"/>
        <v>1</v>
      </c>
      <c r="D4652" t="s">
        <v>7</v>
      </c>
      <c r="E4652" t="s">
        <v>8</v>
      </c>
      <c r="F4652" t="s">
        <v>205</v>
      </c>
      <c r="G4652" t="s">
        <v>12</v>
      </c>
      <c r="H4652">
        <v>75705</v>
      </c>
      <c r="I4652" t="str">
        <f t="shared" si="434"/>
        <v>Morning</v>
      </c>
      <c r="J4652" t="str">
        <f t="shared" si="435"/>
        <v>Tue</v>
      </c>
      <c r="K4652" t="str">
        <f t="shared" si="436"/>
        <v>2014-07-15</v>
      </c>
      <c r="L4652" s="39">
        <f t="shared" si="437"/>
        <v>0.39652777777519077</v>
      </c>
      <c r="M4652" s="19">
        <f>COUNTIF(Table1_3[Status], "Hired") / COUNTA(Table1_3[Status])</f>
        <v>0.6552734375</v>
      </c>
      <c r="N4652" s="27">
        <f t="shared" si="438"/>
        <v>41850.396527777775</v>
      </c>
      <c r="O4652" t="str">
        <f>TEXT(Table1_3[[#This Row],[Interview Taken on]],"MMM")</f>
        <v>Jul</v>
      </c>
    </row>
    <row r="4653" spans="1:15" x14ac:dyDescent="0.25">
      <c r="A4653">
        <v>889336</v>
      </c>
      <c r="B4653" s="3">
        <v>41855.525694444441</v>
      </c>
      <c r="C4653">
        <f t="shared" si="433"/>
        <v>1</v>
      </c>
      <c r="D4653" t="s">
        <v>7</v>
      </c>
      <c r="E4653" t="s">
        <v>8</v>
      </c>
      <c r="F4653" t="s">
        <v>205</v>
      </c>
      <c r="G4653" t="s">
        <v>12</v>
      </c>
      <c r="H4653">
        <v>16637</v>
      </c>
      <c r="I4653" t="str">
        <f t="shared" si="434"/>
        <v>Afternoon</v>
      </c>
      <c r="J4653" t="str">
        <f t="shared" si="435"/>
        <v>Mon</v>
      </c>
      <c r="K4653" t="str">
        <f t="shared" si="436"/>
        <v>2014-08-04</v>
      </c>
      <c r="L4653" s="39">
        <f t="shared" si="437"/>
        <v>0.52569444444088731</v>
      </c>
      <c r="M4653" s="19">
        <f>COUNTIF(Table1_3[Status], "Hired") / COUNTA(Table1_3[Status])</f>
        <v>0.6552734375</v>
      </c>
      <c r="N4653" s="27">
        <f t="shared" si="438"/>
        <v>41870.525694444441</v>
      </c>
      <c r="O4653" t="str">
        <f>TEXT(Table1_3[[#This Row],[Interview Taken on]],"MMM")</f>
        <v>Aug</v>
      </c>
    </row>
    <row r="4654" spans="1:15" x14ac:dyDescent="0.25">
      <c r="A4654">
        <v>860049</v>
      </c>
      <c r="B4654" s="3">
        <v>41835.397222222222</v>
      </c>
      <c r="C4654">
        <f t="shared" si="433"/>
        <v>1</v>
      </c>
      <c r="D4654" t="s">
        <v>7</v>
      </c>
      <c r="E4654" t="s">
        <v>8</v>
      </c>
      <c r="F4654" t="s">
        <v>202</v>
      </c>
      <c r="G4654" t="s">
        <v>22</v>
      </c>
      <c r="H4654">
        <v>81002</v>
      </c>
      <c r="I4654" t="str">
        <f t="shared" si="434"/>
        <v>Morning</v>
      </c>
      <c r="J4654" t="str">
        <f t="shared" si="435"/>
        <v>Tue</v>
      </c>
      <c r="K4654" t="str">
        <f t="shared" si="436"/>
        <v>2014-07-15</v>
      </c>
      <c r="L4654" s="39">
        <f t="shared" si="437"/>
        <v>0.39722222222189885</v>
      </c>
      <c r="M4654" s="19">
        <f>COUNTIF(Table1_3[Status], "Hired") / COUNTA(Table1_3[Status])</f>
        <v>0.6552734375</v>
      </c>
      <c r="N4654" s="27">
        <f t="shared" si="438"/>
        <v>41850.397222222222</v>
      </c>
      <c r="O4654" t="str">
        <f>TEXT(Table1_3[[#This Row],[Interview Taken on]],"MMM")</f>
        <v>Jul</v>
      </c>
    </row>
    <row r="4655" spans="1:15" x14ac:dyDescent="0.25">
      <c r="A4655">
        <v>608169</v>
      </c>
      <c r="B4655" s="3">
        <v>41835.397222222222</v>
      </c>
      <c r="C4655">
        <f t="shared" si="433"/>
        <v>1</v>
      </c>
      <c r="D4655" t="s">
        <v>7</v>
      </c>
      <c r="E4655" t="s">
        <v>8</v>
      </c>
      <c r="F4655" t="s">
        <v>200</v>
      </c>
      <c r="G4655" t="s">
        <v>10</v>
      </c>
      <c r="H4655">
        <v>17544</v>
      </c>
      <c r="I4655" t="str">
        <f t="shared" si="434"/>
        <v>Morning</v>
      </c>
      <c r="J4655" t="str">
        <f t="shared" si="435"/>
        <v>Tue</v>
      </c>
      <c r="K4655" t="str">
        <f t="shared" si="436"/>
        <v>2014-07-15</v>
      </c>
      <c r="L4655" s="39">
        <f t="shared" si="437"/>
        <v>0.39722222222189885</v>
      </c>
      <c r="M4655" s="19">
        <f>COUNTIF(Table1_3[Status], "Hired") / COUNTA(Table1_3[Status])</f>
        <v>0.6552734375</v>
      </c>
      <c r="N4655" s="27">
        <f t="shared" si="438"/>
        <v>41850.397222222222</v>
      </c>
      <c r="O4655" t="str">
        <f>TEXT(Table1_3[[#This Row],[Interview Taken on]],"MMM")</f>
        <v>Jul</v>
      </c>
    </row>
    <row r="4656" spans="1:15" x14ac:dyDescent="0.25">
      <c r="A4656">
        <v>255806</v>
      </c>
      <c r="B4656" s="3">
        <v>41852.547222222223</v>
      </c>
      <c r="C4656">
        <f t="shared" si="433"/>
        <v>1</v>
      </c>
      <c r="D4656" t="s">
        <v>7</v>
      </c>
      <c r="E4656" t="s">
        <v>8</v>
      </c>
      <c r="F4656" t="s">
        <v>200</v>
      </c>
      <c r="G4656" t="s">
        <v>10</v>
      </c>
      <c r="H4656">
        <v>61950</v>
      </c>
      <c r="I4656" t="str">
        <f t="shared" si="434"/>
        <v>Afternoon</v>
      </c>
      <c r="J4656" t="str">
        <f t="shared" si="435"/>
        <v>Fri</v>
      </c>
      <c r="K4656" t="str">
        <f t="shared" si="436"/>
        <v>2014-08-01</v>
      </c>
      <c r="L4656" s="39">
        <f t="shared" si="437"/>
        <v>0.54722222222335404</v>
      </c>
      <c r="M4656" s="19">
        <f>COUNTIF(Table1_3[Status], "Hired") / COUNTA(Table1_3[Status])</f>
        <v>0.6552734375</v>
      </c>
      <c r="N4656" s="27">
        <f t="shared" si="438"/>
        <v>41867.547222222223</v>
      </c>
      <c r="O4656" t="str">
        <f>TEXT(Table1_3[[#This Row],[Interview Taken on]],"MMM")</f>
        <v>Aug</v>
      </c>
    </row>
    <row r="4657" spans="1:15" x14ac:dyDescent="0.25">
      <c r="A4657">
        <v>39931</v>
      </c>
      <c r="B4657" s="3">
        <v>41852.54791666667</v>
      </c>
      <c r="C4657">
        <f t="shared" si="433"/>
        <v>0</v>
      </c>
      <c r="D4657" t="s">
        <v>13</v>
      </c>
      <c r="E4657" t="s">
        <v>8</v>
      </c>
      <c r="F4657" t="s">
        <v>200</v>
      </c>
      <c r="G4657" t="s">
        <v>10</v>
      </c>
      <c r="H4657">
        <v>95200</v>
      </c>
      <c r="I4657" t="str">
        <f t="shared" si="434"/>
        <v>Afternoon</v>
      </c>
      <c r="J4657" t="str">
        <f t="shared" si="435"/>
        <v>Fri</v>
      </c>
      <c r="K4657" t="str">
        <f t="shared" si="436"/>
        <v>2014-08-01</v>
      </c>
      <c r="L4657" s="39">
        <f t="shared" si="437"/>
        <v>0.54791666667006211</v>
      </c>
      <c r="M4657" s="19">
        <f>COUNTIF(Table1_3[Status], "Hired") / COUNTA(Table1_3[Status])</f>
        <v>0.6552734375</v>
      </c>
      <c r="N4657" s="27" t="str">
        <f t="shared" si="438"/>
        <v/>
      </c>
      <c r="O4657" t="str">
        <f>TEXT(Table1_3[[#This Row],[Interview Taken on]],"MMM")</f>
        <v>Aug</v>
      </c>
    </row>
    <row r="4658" spans="1:15" x14ac:dyDescent="0.25">
      <c r="A4658">
        <v>633002</v>
      </c>
      <c r="B4658" s="3">
        <v>41793.402083333334</v>
      </c>
      <c r="C4658">
        <f t="shared" si="433"/>
        <v>1</v>
      </c>
      <c r="D4658" t="s">
        <v>7</v>
      </c>
      <c r="E4658" t="s">
        <v>11</v>
      </c>
      <c r="F4658" t="s">
        <v>205</v>
      </c>
      <c r="G4658" t="s">
        <v>34</v>
      </c>
      <c r="H4658">
        <v>79867</v>
      </c>
      <c r="I4658" t="str">
        <f t="shared" si="434"/>
        <v>Morning</v>
      </c>
      <c r="J4658" t="str">
        <f t="shared" si="435"/>
        <v>Tue</v>
      </c>
      <c r="K4658" t="str">
        <f t="shared" si="436"/>
        <v>2014-06-03</v>
      </c>
      <c r="L4658" s="39">
        <f t="shared" si="437"/>
        <v>0.40208333333430346</v>
      </c>
      <c r="M4658" s="19">
        <f>COUNTIF(Table1_3[Status], "Hired") / COUNTA(Table1_3[Status])</f>
        <v>0.6552734375</v>
      </c>
      <c r="N4658" s="27">
        <f t="shared" si="438"/>
        <v>41808.402083333334</v>
      </c>
      <c r="O4658" t="str">
        <f>TEXT(Table1_3[[#This Row],[Interview Taken on]],"MMM")</f>
        <v>Jun</v>
      </c>
    </row>
    <row r="4659" spans="1:15" x14ac:dyDescent="0.25">
      <c r="A4659">
        <v>934713</v>
      </c>
      <c r="B4659" s="3">
        <v>41793.402777777781</v>
      </c>
      <c r="C4659">
        <f t="shared" si="433"/>
        <v>0</v>
      </c>
      <c r="D4659" t="s">
        <v>13</v>
      </c>
      <c r="E4659" t="s">
        <v>11</v>
      </c>
      <c r="F4659" t="s">
        <v>205</v>
      </c>
      <c r="G4659" t="s">
        <v>34</v>
      </c>
      <c r="H4659">
        <v>86588</v>
      </c>
      <c r="I4659" t="str">
        <f t="shared" si="434"/>
        <v>Morning</v>
      </c>
      <c r="J4659" t="str">
        <f t="shared" si="435"/>
        <v>Tue</v>
      </c>
      <c r="K4659" t="str">
        <f t="shared" si="436"/>
        <v>2014-06-03</v>
      </c>
      <c r="L4659" s="39">
        <f t="shared" si="437"/>
        <v>0.40277777778101154</v>
      </c>
      <c r="M4659" s="19">
        <f>COUNTIF(Table1_3[Status], "Hired") / COUNTA(Table1_3[Status])</f>
        <v>0.6552734375</v>
      </c>
      <c r="N4659" s="27" t="str">
        <f t="shared" si="438"/>
        <v/>
      </c>
      <c r="O4659" t="str">
        <f>TEXT(Table1_3[[#This Row],[Interview Taken on]],"MMM")</f>
        <v>Jun</v>
      </c>
    </row>
    <row r="4660" spans="1:15" x14ac:dyDescent="0.25">
      <c r="A4660">
        <v>355348</v>
      </c>
      <c r="B4660" s="3">
        <v>41793.40347222222</v>
      </c>
      <c r="C4660">
        <f t="shared" si="433"/>
        <v>1</v>
      </c>
      <c r="D4660" t="s">
        <v>7</v>
      </c>
      <c r="E4660" t="s">
        <v>11</v>
      </c>
      <c r="F4660" t="s">
        <v>205</v>
      </c>
      <c r="G4660" t="s">
        <v>34</v>
      </c>
      <c r="H4660">
        <v>69691</v>
      </c>
      <c r="I4660" t="str">
        <f t="shared" si="434"/>
        <v>Morning</v>
      </c>
      <c r="J4660" t="str">
        <f t="shared" si="435"/>
        <v>Tue</v>
      </c>
      <c r="K4660" t="str">
        <f t="shared" si="436"/>
        <v>2014-06-03</v>
      </c>
      <c r="L4660" s="39">
        <f t="shared" si="437"/>
        <v>0.40347222222044365</v>
      </c>
      <c r="M4660" s="19">
        <f>COUNTIF(Table1_3[Status], "Hired") / COUNTA(Table1_3[Status])</f>
        <v>0.6552734375</v>
      </c>
      <c r="N4660" s="27">
        <f t="shared" si="438"/>
        <v>41808.40347222222</v>
      </c>
      <c r="O4660" t="str">
        <f>TEXT(Table1_3[[#This Row],[Interview Taken on]],"MMM")</f>
        <v>Jun</v>
      </c>
    </row>
    <row r="4661" spans="1:15" x14ac:dyDescent="0.25">
      <c r="A4661">
        <v>624692</v>
      </c>
      <c r="B4661" s="3">
        <v>41793.404166666667</v>
      </c>
      <c r="C4661">
        <f t="shared" si="433"/>
        <v>1</v>
      </c>
      <c r="D4661" t="s">
        <v>7</v>
      </c>
      <c r="E4661" t="s">
        <v>11</v>
      </c>
      <c r="F4661" t="s">
        <v>205</v>
      </c>
      <c r="G4661" t="s">
        <v>34</v>
      </c>
      <c r="H4661">
        <v>54152</v>
      </c>
      <c r="I4661" t="str">
        <f t="shared" si="434"/>
        <v>Morning</v>
      </c>
      <c r="J4661" t="str">
        <f t="shared" si="435"/>
        <v>Tue</v>
      </c>
      <c r="K4661" t="str">
        <f t="shared" si="436"/>
        <v>2014-06-03</v>
      </c>
      <c r="L4661" s="39">
        <f t="shared" si="437"/>
        <v>0.40416666666715173</v>
      </c>
      <c r="M4661" s="19">
        <f>COUNTIF(Table1_3[Status], "Hired") / COUNTA(Table1_3[Status])</f>
        <v>0.6552734375</v>
      </c>
      <c r="N4661" s="27">
        <f t="shared" si="438"/>
        <v>41808.404166666667</v>
      </c>
      <c r="O4661" t="str">
        <f>TEXT(Table1_3[[#This Row],[Interview Taken on]],"MMM")</f>
        <v>Jun</v>
      </c>
    </row>
    <row r="4662" spans="1:15" x14ac:dyDescent="0.25">
      <c r="A4662">
        <v>462488</v>
      </c>
      <c r="B4662" s="3">
        <v>41793.404166666667</v>
      </c>
      <c r="C4662">
        <f t="shared" si="433"/>
        <v>1</v>
      </c>
      <c r="D4662" t="s">
        <v>7</v>
      </c>
      <c r="E4662" t="s">
        <v>8</v>
      </c>
      <c r="F4662" t="s">
        <v>205</v>
      </c>
      <c r="G4662" t="s">
        <v>34</v>
      </c>
      <c r="H4662">
        <v>81412</v>
      </c>
      <c r="I4662" t="str">
        <f t="shared" si="434"/>
        <v>Morning</v>
      </c>
      <c r="J4662" t="str">
        <f t="shared" si="435"/>
        <v>Tue</v>
      </c>
      <c r="K4662" t="str">
        <f t="shared" si="436"/>
        <v>2014-06-03</v>
      </c>
      <c r="L4662" s="39">
        <f t="shared" si="437"/>
        <v>0.40416666666715173</v>
      </c>
      <c r="M4662" s="19">
        <f>COUNTIF(Table1_3[Status], "Hired") / COUNTA(Table1_3[Status])</f>
        <v>0.6552734375</v>
      </c>
      <c r="N4662" s="27">
        <f t="shared" si="438"/>
        <v>41808.404166666667</v>
      </c>
      <c r="O4662" t="str">
        <f>TEXT(Table1_3[[#This Row],[Interview Taken on]],"MMM")</f>
        <v>Jun</v>
      </c>
    </row>
    <row r="4663" spans="1:15" x14ac:dyDescent="0.25">
      <c r="A4663">
        <v>800056</v>
      </c>
      <c r="B4663" s="3">
        <v>41793.405555555553</v>
      </c>
      <c r="C4663">
        <f t="shared" si="433"/>
        <v>0</v>
      </c>
      <c r="D4663" t="s">
        <v>13</v>
      </c>
      <c r="E4663" t="s">
        <v>8</v>
      </c>
      <c r="F4663" t="s">
        <v>205</v>
      </c>
      <c r="G4663" t="s">
        <v>34</v>
      </c>
      <c r="H4663">
        <v>36888</v>
      </c>
      <c r="I4663" t="str">
        <f t="shared" si="434"/>
        <v>Morning</v>
      </c>
      <c r="J4663" t="str">
        <f t="shared" si="435"/>
        <v>Tue</v>
      </c>
      <c r="K4663" t="str">
        <f t="shared" si="436"/>
        <v>2014-06-03</v>
      </c>
      <c r="L4663" s="39">
        <f t="shared" si="437"/>
        <v>0.40555555555329192</v>
      </c>
      <c r="M4663" s="19">
        <f>COUNTIF(Table1_3[Status], "Hired") / COUNTA(Table1_3[Status])</f>
        <v>0.6552734375</v>
      </c>
      <c r="N4663" s="27" t="str">
        <f t="shared" si="438"/>
        <v/>
      </c>
      <c r="O4663" t="str">
        <f>TEXT(Table1_3[[#This Row],[Interview Taken on]],"MMM")</f>
        <v>Jun</v>
      </c>
    </row>
    <row r="4664" spans="1:15" x14ac:dyDescent="0.25">
      <c r="A4664">
        <v>459590</v>
      </c>
      <c r="B4664" s="3">
        <v>41764.785416666666</v>
      </c>
      <c r="C4664">
        <f t="shared" si="433"/>
        <v>1</v>
      </c>
      <c r="D4664" t="s">
        <v>7</v>
      </c>
      <c r="E4664" t="s">
        <v>8</v>
      </c>
      <c r="F4664" t="s">
        <v>205</v>
      </c>
      <c r="G4664" t="s">
        <v>10</v>
      </c>
      <c r="H4664">
        <v>4448</v>
      </c>
      <c r="I4664" t="str">
        <f t="shared" si="434"/>
        <v>Evening</v>
      </c>
      <c r="J4664" t="str">
        <f t="shared" si="435"/>
        <v>Mon</v>
      </c>
      <c r="K4664" t="str">
        <f t="shared" si="436"/>
        <v>2014-05-05</v>
      </c>
      <c r="L4664" s="39">
        <f t="shared" si="437"/>
        <v>0.78541666666569654</v>
      </c>
      <c r="M4664" s="19">
        <f>COUNTIF(Table1_3[Status], "Hired") / COUNTA(Table1_3[Status])</f>
        <v>0.6552734375</v>
      </c>
      <c r="N4664" s="27">
        <f t="shared" si="438"/>
        <v>41779.785416666666</v>
      </c>
      <c r="O4664" t="str">
        <f>TEXT(Table1_3[[#This Row],[Interview Taken on]],"MMM")</f>
        <v>May</v>
      </c>
    </row>
    <row r="4665" spans="1:15" x14ac:dyDescent="0.25">
      <c r="A4665">
        <v>929923</v>
      </c>
      <c r="B4665" s="3">
        <v>41767.563194444447</v>
      </c>
      <c r="C4665">
        <f t="shared" si="433"/>
        <v>1</v>
      </c>
      <c r="D4665" t="s">
        <v>7</v>
      </c>
      <c r="E4665" t="s">
        <v>8</v>
      </c>
      <c r="F4665" t="s">
        <v>201</v>
      </c>
      <c r="G4665" t="s">
        <v>25</v>
      </c>
      <c r="H4665">
        <v>9150</v>
      </c>
      <c r="I4665" t="str">
        <f t="shared" si="434"/>
        <v>Afternoon</v>
      </c>
      <c r="J4665" t="str">
        <f t="shared" si="435"/>
        <v>Thu</v>
      </c>
      <c r="K4665" t="str">
        <f t="shared" si="436"/>
        <v>2014-05-08</v>
      </c>
      <c r="L4665" s="39">
        <f t="shared" si="437"/>
        <v>0.56319444444670808</v>
      </c>
      <c r="M4665" s="19">
        <f>COUNTIF(Table1_3[Status], "Hired") / COUNTA(Table1_3[Status])</f>
        <v>0.6552734375</v>
      </c>
      <c r="N4665" s="27">
        <f t="shared" si="438"/>
        <v>41782.563194444447</v>
      </c>
      <c r="O4665" t="str">
        <f>TEXT(Table1_3[[#This Row],[Interview Taken on]],"MMM")</f>
        <v>May</v>
      </c>
    </row>
    <row r="4666" spans="1:15" x14ac:dyDescent="0.25">
      <c r="A4666">
        <v>102990</v>
      </c>
      <c r="B4666" s="3">
        <v>41808.705555555556</v>
      </c>
      <c r="C4666">
        <f t="shared" si="433"/>
        <v>1</v>
      </c>
      <c r="D4666" t="s">
        <v>7</v>
      </c>
      <c r="E4666" t="s">
        <v>11</v>
      </c>
      <c r="F4666" t="s">
        <v>201</v>
      </c>
      <c r="G4666" t="s">
        <v>25</v>
      </c>
      <c r="H4666">
        <v>81256</v>
      </c>
      <c r="I4666" t="str">
        <f t="shared" si="434"/>
        <v>Afternoon</v>
      </c>
      <c r="J4666" t="str">
        <f t="shared" si="435"/>
        <v>Wed</v>
      </c>
      <c r="K4666" t="str">
        <f t="shared" si="436"/>
        <v>2014-06-18</v>
      </c>
      <c r="L4666" s="39">
        <f t="shared" si="437"/>
        <v>0.70555555555620231</v>
      </c>
      <c r="M4666" s="19">
        <f>COUNTIF(Table1_3[Status], "Hired") / COUNTA(Table1_3[Status])</f>
        <v>0.6552734375</v>
      </c>
      <c r="N4666" s="27">
        <f t="shared" si="438"/>
        <v>41823.705555555556</v>
      </c>
      <c r="O4666" t="str">
        <f>TEXT(Table1_3[[#This Row],[Interview Taken on]],"MMM")</f>
        <v>Jun</v>
      </c>
    </row>
    <row r="4667" spans="1:15" x14ac:dyDescent="0.25">
      <c r="A4667">
        <v>243390</v>
      </c>
      <c r="B4667" s="3">
        <v>41808.705555555556</v>
      </c>
      <c r="C4667">
        <f t="shared" si="433"/>
        <v>1</v>
      </c>
      <c r="D4667" t="s">
        <v>7</v>
      </c>
      <c r="E4667" t="s">
        <v>8</v>
      </c>
      <c r="F4667" t="s">
        <v>201</v>
      </c>
      <c r="G4667" t="s">
        <v>25</v>
      </c>
      <c r="H4667">
        <v>64629</v>
      </c>
      <c r="I4667" t="str">
        <f t="shared" si="434"/>
        <v>Afternoon</v>
      </c>
      <c r="J4667" t="str">
        <f t="shared" si="435"/>
        <v>Wed</v>
      </c>
      <c r="K4667" t="str">
        <f t="shared" si="436"/>
        <v>2014-06-18</v>
      </c>
      <c r="L4667" s="39">
        <f t="shared" si="437"/>
        <v>0.70555555555620231</v>
      </c>
      <c r="M4667" s="19">
        <f>COUNTIF(Table1_3[Status], "Hired") / COUNTA(Table1_3[Status])</f>
        <v>0.6552734375</v>
      </c>
      <c r="N4667" s="27">
        <f t="shared" si="438"/>
        <v>41823.705555555556</v>
      </c>
      <c r="O4667" t="str">
        <f>TEXT(Table1_3[[#This Row],[Interview Taken on]],"MMM")</f>
        <v>Jun</v>
      </c>
    </row>
    <row r="4668" spans="1:15" x14ac:dyDescent="0.25">
      <c r="A4668">
        <v>329507</v>
      </c>
      <c r="B4668" s="3">
        <v>41808.705555555556</v>
      </c>
      <c r="C4668">
        <f t="shared" si="433"/>
        <v>1</v>
      </c>
      <c r="D4668" t="s">
        <v>7</v>
      </c>
      <c r="E4668" t="s">
        <v>8</v>
      </c>
      <c r="F4668" t="s">
        <v>201</v>
      </c>
      <c r="G4668" t="s">
        <v>25</v>
      </c>
      <c r="H4668">
        <v>77546</v>
      </c>
      <c r="I4668" t="str">
        <f t="shared" si="434"/>
        <v>Afternoon</v>
      </c>
      <c r="J4668" t="str">
        <f t="shared" si="435"/>
        <v>Wed</v>
      </c>
      <c r="K4668" t="str">
        <f t="shared" si="436"/>
        <v>2014-06-18</v>
      </c>
      <c r="L4668" s="39">
        <f t="shared" si="437"/>
        <v>0.70555555555620231</v>
      </c>
      <c r="M4668" s="19">
        <f>COUNTIF(Table1_3[Status], "Hired") / COUNTA(Table1_3[Status])</f>
        <v>0.6552734375</v>
      </c>
      <c r="N4668" s="27">
        <f t="shared" si="438"/>
        <v>41823.705555555556</v>
      </c>
      <c r="O4668" t="str">
        <f>TEXT(Table1_3[[#This Row],[Interview Taken on]],"MMM")</f>
        <v>Jun</v>
      </c>
    </row>
    <row r="4669" spans="1:15" x14ac:dyDescent="0.25">
      <c r="A4669">
        <v>272114</v>
      </c>
      <c r="B4669" s="3">
        <v>41808.706250000003</v>
      </c>
      <c r="C4669">
        <f t="shared" si="433"/>
        <v>1</v>
      </c>
      <c r="D4669" t="s">
        <v>7</v>
      </c>
      <c r="E4669" t="s">
        <v>8</v>
      </c>
      <c r="F4669" t="s">
        <v>201</v>
      </c>
      <c r="G4669" t="s">
        <v>25</v>
      </c>
      <c r="H4669">
        <v>73785</v>
      </c>
      <c r="I4669" t="str">
        <f t="shared" si="434"/>
        <v>Afternoon</v>
      </c>
      <c r="J4669" t="str">
        <f t="shared" si="435"/>
        <v>Wed</v>
      </c>
      <c r="K4669" t="str">
        <f t="shared" si="436"/>
        <v>2014-06-18</v>
      </c>
      <c r="L4669" s="39">
        <f t="shared" si="437"/>
        <v>0.70625000000291038</v>
      </c>
      <c r="M4669" s="19">
        <f>COUNTIF(Table1_3[Status], "Hired") / COUNTA(Table1_3[Status])</f>
        <v>0.6552734375</v>
      </c>
      <c r="N4669" s="27">
        <f t="shared" si="438"/>
        <v>41823.706250000003</v>
      </c>
      <c r="O4669" t="str">
        <f>TEXT(Table1_3[[#This Row],[Interview Taken on]],"MMM")</f>
        <v>Jun</v>
      </c>
    </row>
    <row r="4670" spans="1:15" x14ac:dyDescent="0.25">
      <c r="A4670">
        <v>205709</v>
      </c>
      <c r="B4670" s="3">
        <v>41808.708333333336</v>
      </c>
      <c r="C4670">
        <f t="shared" si="433"/>
        <v>1</v>
      </c>
      <c r="D4670" t="s">
        <v>7</v>
      </c>
      <c r="E4670" t="s">
        <v>8</v>
      </c>
      <c r="F4670" t="s">
        <v>201</v>
      </c>
      <c r="G4670" t="s">
        <v>25</v>
      </c>
      <c r="H4670">
        <v>78256</v>
      </c>
      <c r="I4670" t="str">
        <f t="shared" si="434"/>
        <v>Afternoon</v>
      </c>
      <c r="J4670" t="str">
        <f t="shared" si="435"/>
        <v>Wed</v>
      </c>
      <c r="K4670" t="str">
        <f t="shared" si="436"/>
        <v>2014-06-18</v>
      </c>
      <c r="L4670" s="39">
        <f t="shared" si="437"/>
        <v>0.70833333333575865</v>
      </c>
      <c r="M4670" s="19">
        <f>COUNTIF(Table1_3[Status], "Hired") / COUNTA(Table1_3[Status])</f>
        <v>0.6552734375</v>
      </c>
      <c r="N4670" s="27">
        <f t="shared" si="438"/>
        <v>41823.708333333336</v>
      </c>
      <c r="O4670" t="str">
        <f>TEXT(Table1_3[[#This Row],[Interview Taken on]],"MMM")</f>
        <v>Jun</v>
      </c>
    </row>
    <row r="4671" spans="1:15" x14ac:dyDescent="0.25">
      <c r="A4671">
        <v>498450</v>
      </c>
      <c r="B4671" s="3">
        <v>41880.363888888889</v>
      </c>
      <c r="C4671">
        <f t="shared" si="433"/>
        <v>1</v>
      </c>
      <c r="D4671" t="s">
        <v>7</v>
      </c>
      <c r="E4671" t="s">
        <v>11</v>
      </c>
      <c r="F4671" t="s">
        <v>201</v>
      </c>
      <c r="G4671" t="s">
        <v>25</v>
      </c>
      <c r="H4671">
        <v>71264</v>
      </c>
      <c r="I4671" t="str">
        <f t="shared" si="434"/>
        <v>Morning</v>
      </c>
      <c r="J4671" t="str">
        <f t="shared" si="435"/>
        <v>Fri</v>
      </c>
      <c r="K4671" t="str">
        <f t="shared" si="436"/>
        <v>2014-08-29</v>
      </c>
      <c r="L4671" s="39">
        <f t="shared" si="437"/>
        <v>0.36388888888905058</v>
      </c>
      <c r="M4671" s="19">
        <f>COUNTIF(Table1_3[Status], "Hired") / COUNTA(Table1_3[Status])</f>
        <v>0.6552734375</v>
      </c>
      <c r="N4671" s="27">
        <f t="shared" si="438"/>
        <v>41895.363888888889</v>
      </c>
      <c r="O4671" t="str">
        <f>TEXT(Table1_3[[#This Row],[Interview Taken on]],"MMM")</f>
        <v>Aug</v>
      </c>
    </row>
    <row r="4672" spans="1:15" x14ac:dyDescent="0.25">
      <c r="A4672">
        <v>316467</v>
      </c>
      <c r="B4672" s="3">
        <v>41880.364583333336</v>
      </c>
      <c r="C4672">
        <f t="shared" si="433"/>
        <v>1</v>
      </c>
      <c r="D4672" t="s">
        <v>7</v>
      </c>
      <c r="E4672" t="s">
        <v>8</v>
      </c>
      <c r="F4672" t="s">
        <v>201</v>
      </c>
      <c r="G4672" t="s">
        <v>25</v>
      </c>
      <c r="H4672">
        <v>50714</v>
      </c>
      <c r="I4672" t="str">
        <f t="shared" si="434"/>
        <v>Morning</v>
      </c>
      <c r="J4672" t="str">
        <f t="shared" si="435"/>
        <v>Fri</v>
      </c>
      <c r="K4672" t="str">
        <f t="shared" si="436"/>
        <v>2014-08-29</v>
      </c>
      <c r="L4672" s="39">
        <f t="shared" si="437"/>
        <v>0.36458333333575865</v>
      </c>
      <c r="M4672" s="19">
        <f>COUNTIF(Table1_3[Status], "Hired") / COUNTA(Table1_3[Status])</f>
        <v>0.6552734375</v>
      </c>
      <c r="N4672" s="27">
        <f t="shared" si="438"/>
        <v>41895.364583333336</v>
      </c>
      <c r="O4672" t="str">
        <f>TEXT(Table1_3[[#This Row],[Interview Taken on]],"MMM")</f>
        <v>Aug</v>
      </c>
    </row>
    <row r="4673" spans="1:15" x14ac:dyDescent="0.25">
      <c r="A4673">
        <v>135319</v>
      </c>
      <c r="B4673" s="3">
        <v>41880.364583333336</v>
      </c>
      <c r="C4673">
        <f t="shared" si="433"/>
        <v>1</v>
      </c>
      <c r="D4673" t="s">
        <v>7</v>
      </c>
      <c r="E4673" t="s">
        <v>11</v>
      </c>
      <c r="F4673" t="s">
        <v>201</v>
      </c>
      <c r="G4673" t="s">
        <v>25</v>
      </c>
      <c r="H4673">
        <v>52257</v>
      </c>
      <c r="I4673" t="str">
        <f t="shared" si="434"/>
        <v>Morning</v>
      </c>
      <c r="J4673" t="str">
        <f t="shared" si="435"/>
        <v>Fri</v>
      </c>
      <c r="K4673" t="str">
        <f t="shared" si="436"/>
        <v>2014-08-29</v>
      </c>
      <c r="L4673" s="39">
        <f t="shared" si="437"/>
        <v>0.36458333333575865</v>
      </c>
      <c r="M4673" s="19">
        <f>COUNTIF(Table1_3[Status], "Hired") / COUNTA(Table1_3[Status])</f>
        <v>0.6552734375</v>
      </c>
      <c r="N4673" s="27">
        <f t="shared" si="438"/>
        <v>41895.364583333336</v>
      </c>
      <c r="O4673" t="str">
        <f>TEXT(Table1_3[[#This Row],[Interview Taken on]],"MMM")</f>
        <v>Aug</v>
      </c>
    </row>
    <row r="4674" spans="1:15" x14ac:dyDescent="0.25">
      <c r="A4674">
        <v>359399</v>
      </c>
      <c r="B4674" s="3">
        <v>41787.397916666669</v>
      </c>
      <c r="C4674">
        <f t="shared" ref="C4674:C4737" si="439">IF(D4674="Hired",1,0)</f>
        <v>1</v>
      </c>
      <c r="D4674" t="s">
        <v>7</v>
      </c>
      <c r="E4674" t="s">
        <v>11</v>
      </c>
      <c r="F4674" t="s">
        <v>204</v>
      </c>
      <c r="G4674" t="s">
        <v>12</v>
      </c>
      <c r="H4674">
        <v>10139</v>
      </c>
      <c r="I4674" t="str">
        <f t="shared" ref="I4674:I4737" si="440">IF(AND(HOUR(B4674)&gt;=6, HOUR(B4674)&lt;12), "Morning",
   IF(AND(HOUR(B4674)&gt;=12, HOUR(B4674)&lt;18), "Afternoon",
   IF(AND(HOUR(B4674)&gt;=18, HOUR(B4674)&lt;24), "Evening", "Night")))</f>
        <v>Morning</v>
      </c>
      <c r="J4674" t="str">
        <f t="shared" ref="J4674:J4737" si="441">TEXT(B4674, "DDD")</f>
        <v>Wed</v>
      </c>
      <c r="K4674" t="str">
        <f t="shared" ref="K4674:K4737" si="442">TEXT(B4674, "YYYY-MM-DD")</f>
        <v>2014-05-28</v>
      </c>
      <c r="L4674" s="39">
        <f t="shared" ref="L4674:L4737" si="443">MOD(B4674,1)</f>
        <v>0.39791666666860692</v>
      </c>
      <c r="M4674" s="19">
        <f>COUNTIF(Table1_3[Status], "Hired") / COUNTA(Table1_3[Status])</f>
        <v>0.6552734375</v>
      </c>
      <c r="N4674" s="27">
        <f t="shared" ref="N4674:N4737" si="444">IF(D4674="Hired", B4674+15, "")</f>
        <v>41802.397916666669</v>
      </c>
      <c r="O4674" t="str">
        <f>TEXT(Table1_3[[#This Row],[Interview Taken on]],"MMM")</f>
        <v>May</v>
      </c>
    </row>
    <row r="4675" spans="1:15" x14ac:dyDescent="0.25">
      <c r="A4675">
        <v>120227</v>
      </c>
      <c r="B4675" s="3">
        <v>41787.397916666669</v>
      </c>
      <c r="C4675">
        <f t="shared" si="439"/>
        <v>1</v>
      </c>
      <c r="D4675" t="s">
        <v>7</v>
      </c>
      <c r="E4675" t="s">
        <v>8</v>
      </c>
      <c r="F4675" t="s">
        <v>204</v>
      </c>
      <c r="G4675" t="s">
        <v>12</v>
      </c>
      <c r="H4675">
        <v>23130</v>
      </c>
      <c r="I4675" t="str">
        <f t="shared" si="440"/>
        <v>Morning</v>
      </c>
      <c r="J4675" t="str">
        <f t="shared" si="441"/>
        <v>Wed</v>
      </c>
      <c r="K4675" t="str">
        <f t="shared" si="442"/>
        <v>2014-05-28</v>
      </c>
      <c r="L4675" s="39">
        <f t="shared" si="443"/>
        <v>0.39791666666860692</v>
      </c>
      <c r="M4675" s="19">
        <f>COUNTIF(Table1_3[Status], "Hired") / COUNTA(Table1_3[Status])</f>
        <v>0.6552734375</v>
      </c>
      <c r="N4675" s="27">
        <f t="shared" si="444"/>
        <v>41802.397916666669</v>
      </c>
      <c r="O4675" t="str">
        <f>TEXT(Table1_3[[#This Row],[Interview Taken on]],"MMM")</f>
        <v>May</v>
      </c>
    </row>
    <row r="4676" spans="1:15" x14ac:dyDescent="0.25">
      <c r="A4676">
        <v>439538</v>
      </c>
      <c r="B4676" s="3">
        <v>41787.399305555555</v>
      </c>
      <c r="C4676">
        <f t="shared" si="439"/>
        <v>0</v>
      </c>
      <c r="D4676" t="s">
        <v>13</v>
      </c>
      <c r="E4676" t="s">
        <v>8</v>
      </c>
      <c r="F4676" t="s">
        <v>204</v>
      </c>
      <c r="G4676" t="s">
        <v>12</v>
      </c>
      <c r="H4676">
        <v>96715</v>
      </c>
      <c r="I4676" t="str">
        <f t="shared" si="440"/>
        <v>Morning</v>
      </c>
      <c r="J4676" t="str">
        <f t="shared" si="441"/>
        <v>Wed</v>
      </c>
      <c r="K4676" t="str">
        <f t="shared" si="442"/>
        <v>2014-05-28</v>
      </c>
      <c r="L4676" s="39">
        <f t="shared" si="443"/>
        <v>0.39930555555474712</v>
      </c>
      <c r="M4676" s="19">
        <f>COUNTIF(Table1_3[Status], "Hired") / COUNTA(Table1_3[Status])</f>
        <v>0.6552734375</v>
      </c>
      <c r="N4676" s="27" t="str">
        <f t="shared" si="444"/>
        <v/>
      </c>
      <c r="O4676" t="str">
        <f>TEXT(Table1_3[[#This Row],[Interview Taken on]],"MMM")</f>
        <v>May</v>
      </c>
    </row>
    <row r="4677" spans="1:15" x14ac:dyDescent="0.25">
      <c r="A4677">
        <v>236840</v>
      </c>
      <c r="B4677" s="3">
        <v>41787.399305555555</v>
      </c>
      <c r="C4677">
        <f t="shared" si="439"/>
        <v>1</v>
      </c>
      <c r="D4677" t="s">
        <v>7</v>
      </c>
      <c r="E4677" t="s">
        <v>8</v>
      </c>
      <c r="F4677" t="s">
        <v>204</v>
      </c>
      <c r="G4677" t="s">
        <v>12</v>
      </c>
      <c r="H4677">
        <v>57957</v>
      </c>
      <c r="I4677" t="str">
        <f t="shared" si="440"/>
        <v>Morning</v>
      </c>
      <c r="J4677" t="str">
        <f t="shared" si="441"/>
        <v>Wed</v>
      </c>
      <c r="K4677" t="str">
        <f t="shared" si="442"/>
        <v>2014-05-28</v>
      </c>
      <c r="L4677" s="39">
        <f t="shared" si="443"/>
        <v>0.39930555555474712</v>
      </c>
      <c r="M4677" s="19">
        <f>COUNTIF(Table1_3[Status], "Hired") / COUNTA(Table1_3[Status])</f>
        <v>0.6552734375</v>
      </c>
      <c r="N4677" s="27">
        <f t="shared" si="444"/>
        <v>41802.399305555555</v>
      </c>
      <c r="O4677" t="str">
        <f>TEXT(Table1_3[[#This Row],[Interview Taken on]],"MMM")</f>
        <v>May</v>
      </c>
    </row>
    <row r="4678" spans="1:15" x14ac:dyDescent="0.25">
      <c r="A4678">
        <v>666814</v>
      </c>
      <c r="B4678" s="3">
        <v>41787.4</v>
      </c>
      <c r="C4678">
        <f t="shared" si="439"/>
        <v>1</v>
      </c>
      <c r="D4678" t="s">
        <v>7</v>
      </c>
      <c r="E4678" t="s">
        <v>8</v>
      </c>
      <c r="F4678" t="s">
        <v>204</v>
      </c>
      <c r="G4678" t="s">
        <v>12</v>
      </c>
      <c r="H4678">
        <v>36605</v>
      </c>
      <c r="I4678" t="str">
        <f t="shared" si="440"/>
        <v>Morning</v>
      </c>
      <c r="J4678" t="str">
        <f t="shared" si="441"/>
        <v>Wed</v>
      </c>
      <c r="K4678" t="str">
        <f t="shared" si="442"/>
        <v>2014-05-28</v>
      </c>
      <c r="L4678" s="39">
        <f t="shared" si="443"/>
        <v>0.40000000000145519</v>
      </c>
      <c r="M4678" s="19">
        <f>COUNTIF(Table1_3[Status], "Hired") / COUNTA(Table1_3[Status])</f>
        <v>0.6552734375</v>
      </c>
      <c r="N4678" s="27">
        <f t="shared" si="444"/>
        <v>41802.400000000001</v>
      </c>
      <c r="O4678" t="str">
        <f>TEXT(Table1_3[[#This Row],[Interview Taken on]],"MMM")</f>
        <v>May</v>
      </c>
    </row>
    <row r="4679" spans="1:15" x14ac:dyDescent="0.25">
      <c r="A4679">
        <v>294991</v>
      </c>
      <c r="B4679" s="3">
        <v>41879.777777777781</v>
      </c>
      <c r="C4679">
        <f t="shared" si="439"/>
        <v>1</v>
      </c>
      <c r="D4679" t="s">
        <v>7</v>
      </c>
      <c r="E4679" t="s">
        <v>8</v>
      </c>
      <c r="F4679" t="s">
        <v>205</v>
      </c>
      <c r="G4679" t="s">
        <v>12</v>
      </c>
      <c r="H4679">
        <v>89333</v>
      </c>
      <c r="I4679" t="str">
        <f t="shared" si="440"/>
        <v>Evening</v>
      </c>
      <c r="J4679" t="str">
        <f t="shared" si="441"/>
        <v>Thu</v>
      </c>
      <c r="K4679" t="str">
        <f t="shared" si="442"/>
        <v>2014-08-28</v>
      </c>
      <c r="L4679" s="39">
        <f t="shared" si="443"/>
        <v>0.77777777778101154</v>
      </c>
      <c r="M4679" s="19">
        <f>COUNTIF(Table1_3[Status], "Hired") / COUNTA(Table1_3[Status])</f>
        <v>0.6552734375</v>
      </c>
      <c r="N4679" s="27">
        <f t="shared" si="444"/>
        <v>41894.777777777781</v>
      </c>
      <c r="O4679" t="str">
        <f>TEXT(Table1_3[[#This Row],[Interview Taken on]],"MMM")</f>
        <v>Aug</v>
      </c>
    </row>
    <row r="4680" spans="1:15" x14ac:dyDescent="0.25">
      <c r="A4680">
        <v>216145</v>
      </c>
      <c r="B4680" s="3">
        <v>41879.77847222222</v>
      </c>
      <c r="C4680">
        <f t="shared" si="439"/>
        <v>1</v>
      </c>
      <c r="D4680" t="s">
        <v>7</v>
      </c>
      <c r="E4680" t="s">
        <v>8</v>
      </c>
      <c r="F4680" t="s">
        <v>205</v>
      </c>
      <c r="G4680" t="s">
        <v>12</v>
      </c>
      <c r="H4680">
        <v>32682</v>
      </c>
      <c r="I4680" t="str">
        <f t="shared" si="440"/>
        <v>Evening</v>
      </c>
      <c r="J4680" t="str">
        <f t="shared" si="441"/>
        <v>Thu</v>
      </c>
      <c r="K4680" t="str">
        <f t="shared" si="442"/>
        <v>2014-08-28</v>
      </c>
      <c r="L4680" s="39">
        <f t="shared" si="443"/>
        <v>0.77847222222044365</v>
      </c>
      <c r="M4680" s="19">
        <f>COUNTIF(Table1_3[Status], "Hired") / COUNTA(Table1_3[Status])</f>
        <v>0.6552734375</v>
      </c>
      <c r="N4680" s="27">
        <f t="shared" si="444"/>
        <v>41894.77847222222</v>
      </c>
      <c r="O4680" t="str">
        <f>TEXT(Table1_3[[#This Row],[Interview Taken on]],"MMM")</f>
        <v>Aug</v>
      </c>
    </row>
    <row r="4681" spans="1:15" x14ac:dyDescent="0.25">
      <c r="A4681">
        <v>521853</v>
      </c>
      <c r="B4681" s="3">
        <v>41760.488194444442</v>
      </c>
      <c r="C4681">
        <f t="shared" si="439"/>
        <v>1</v>
      </c>
      <c r="D4681" t="s">
        <v>7</v>
      </c>
      <c r="E4681" t="s">
        <v>11</v>
      </c>
      <c r="F4681" t="s">
        <v>201</v>
      </c>
      <c r="G4681" t="s">
        <v>34</v>
      </c>
      <c r="H4681">
        <v>68268</v>
      </c>
      <c r="I4681" t="str">
        <f t="shared" si="440"/>
        <v>Morning</v>
      </c>
      <c r="J4681" t="str">
        <f t="shared" si="441"/>
        <v>Thu</v>
      </c>
      <c r="K4681" t="str">
        <f t="shared" si="442"/>
        <v>2014-05-01</v>
      </c>
      <c r="L4681" s="39">
        <f t="shared" si="443"/>
        <v>0.4881944444423425</v>
      </c>
      <c r="M4681" s="19">
        <f>COUNTIF(Table1_3[Status], "Hired") / COUNTA(Table1_3[Status])</f>
        <v>0.6552734375</v>
      </c>
      <c r="N4681" s="27">
        <f t="shared" si="444"/>
        <v>41775.488194444442</v>
      </c>
      <c r="O4681" t="str">
        <f>TEXT(Table1_3[[#This Row],[Interview Taken on]],"MMM")</f>
        <v>May</v>
      </c>
    </row>
    <row r="4682" spans="1:15" x14ac:dyDescent="0.25">
      <c r="A4682">
        <v>237408</v>
      </c>
      <c r="B4682" s="3">
        <v>41769.453472222223</v>
      </c>
      <c r="C4682">
        <f t="shared" si="439"/>
        <v>1</v>
      </c>
      <c r="D4682" t="s">
        <v>7</v>
      </c>
      <c r="E4682" t="s">
        <v>8</v>
      </c>
      <c r="F4682" t="s">
        <v>201</v>
      </c>
      <c r="G4682" t="s">
        <v>22</v>
      </c>
      <c r="H4682">
        <v>81535</v>
      </c>
      <c r="I4682" t="str">
        <f t="shared" si="440"/>
        <v>Morning</v>
      </c>
      <c r="J4682" t="str">
        <f t="shared" si="441"/>
        <v>Sat</v>
      </c>
      <c r="K4682" t="str">
        <f t="shared" si="442"/>
        <v>2014-05-10</v>
      </c>
      <c r="L4682" s="39">
        <f t="shared" si="443"/>
        <v>0.45347222222335404</v>
      </c>
      <c r="M4682" s="19">
        <f>COUNTIF(Table1_3[Status], "Hired") / COUNTA(Table1_3[Status])</f>
        <v>0.6552734375</v>
      </c>
      <c r="N4682" s="27">
        <f t="shared" si="444"/>
        <v>41784.453472222223</v>
      </c>
      <c r="O4682" t="str">
        <f>TEXT(Table1_3[[#This Row],[Interview Taken on]],"MMM")</f>
        <v>May</v>
      </c>
    </row>
    <row r="4683" spans="1:15" x14ac:dyDescent="0.25">
      <c r="A4683">
        <v>327209</v>
      </c>
      <c r="B4683" s="3">
        <v>41769.45416666667</v>
      </c>
      <c r="C4683">
        <f t="shared" si="439"/>
        <v>1</v>
      </c>
      <c r="D4683" t="s">
        <v>7</v>
      </c>
      <c r="E4683" t="s">
        <v>8</v>
      </c>
      <c r="F4683" t="s">
        <v>201</v>
      </c>
      <c r="G4683" t="s">
        <v>22</v>
      </c>
      <c r="H4683">
        <v>39207</v>
      </c>
      <c r="I4683" t="str">
        <f t="shared" si="440"/>
        <v>Morning</v>
      </c>
      <c r="J4683" t="str">
        <f t="shared" si="441"/>
        <v>Sat</v>
      </c>
      <c r="K4683" t="str">
        <f t="shared" si="442"/>
        <v>2014-05-10</v>
      </c>
      <c r="L4683" s="39">
        <f t="shared" si="443"/>
        <v>0.45416666667006211</v>
      </c>
      <c r="M4683" s="19">
        <f>COUNTIF(Table1_3[Status], "Hired") / COUNTA(Table1_3[Status])</f>
        <v>0.6552734375</v>
      </c>
      <c r="N4683" s="27">
        <f t="shared" si="444"/>
        <v>41784.45416666667</v>
      </c>
      <c r="O4683" t="str">
        <f>TEXT(Table1_3[[#This Row],[Interview Taken on]],"MMM")</f>
        <v>May</v>
      </c>
    </row>
    <row r="4684" spans="1:15" x14ac:dyDescent="0.25">
      <c r="A4684">
        <v>549553</v>
      </c>
      <c r="B4684" s="3">
        <v>41769.454861111109</v>
      </c>
      <c r="C4684">
        <f t="shared" si="439"/>
        <v>1</v>
      </c>
      <c r="D4684" t="s">
        <v>7</v>
      </c>
      <c r="E4684" t="s">
        <v>8</v>
      </c>
      <c r="F4684" t="s">
        <v>201</v>
      </c>
      <c r="G4684" t="s">
        <v>22</v>
      </c>
      <c r="H4684">
        <v>57385</v>
      </c>
      <c r="I4684" t="str">
        <f t="shared" si="440"/>
        <v>Morning</v>
      </c>
      <c r="J4684" t="str">
        <f t="shared" si="441"/>
        <v>Sat</v>
      </c>
      <c r="K4684" t="str">
        <f t="shared" si="442"/>
        <v>2014-05-10</v>
      </c>
      <c r="L4684" s="39">
        <f t="shared" si="443"/>
        <v>0.45486111110949423</v>
      </c>
      <c r="M4684" s="19">
        <f>COUNTIF(Table1_3[Status], "Hired") / COUNTA(Table1_3[Status])</f>
        <v>0.6552734375</v>
      </c>
      <c r="N4684" s="27">
        <f t="shared" si="444"/>
        <v>41784.454861111109</v>
      </c>
      <c r="O4684" t="str">
        <f>TEXT(Table1_3[[#This Row],[Interview Taken on]],"MMM")</f>
        <v>May</v>
      </c>
    </row>
    <row r="4685" spans="1:15" x14ac:dyDescent="0.25">
      <c r="A4685">
        <v>547639</v>
      </c>
      <c r="B4685" s="3">
        <v>41783.359722222223</v>
      </c>
      <c r="C4685">
        <f t="shared" si="439"/>
        <v>1</v>
      </c>
      <c r="D4685" t="s">
        <v>7</v>
      </c>
      <c r="E4685" t="s">
        <v>8</v>
      </c>
      <c r="F4685" t="s">
        <v>201</v>
      </c>
      <c r="G4685" t="s">
        <v>22</v>
      </c>
      <c r="H4685">
        <v>72419</v>
      </c>
      <c r="I4685" t="str">
        <f t="shared" si="440"/>
        <v>Morning</v>
      </c>
      <c r="J4685" t="str">
        <f t="shared" si="441"/>
        <v>Sat</v>
      </c>
      <c r="K4685" t="str">
        <f t="shared" si="442"/>
        <v>2014-05-24</v>
      </c>
      <c r="L4685" s="39">
        <f t="shared" si="443"/>
        <v>0.35972222222335404</v>
      </c>
      <c r="M4685" s="19">
        <f>COUNTIF(Table1_3[Status], "Hired") / COUNTA(Table1_3[Status])</f>
        <v>0.6552734375</v>
      </c>
      <c r="N4685" s="27">
        <f t="shared" si="444"/>
        <v>41798.359722222223</v>
      </c>
      <c r="O4685" t="str">
        <f>TEXT(Table1_3[[#This Row],[Interview Taken on]],"MMM")</f>
        <v>May</v>
      </c>
    </row>
    <row r="4686" spans="1:15" x14ac:dyDescent="0.25">
      <c r="A4686">
        <v>390500</v>
      </c>
      <c r="B4686" s="3">
        <v>41783.36041666667</v>
      </c>
      <c r="C4686">
        <f t="shared" si="439"/>
        <v>1</v>
      </c>
      <c r="D4686" t="s">
        <v>7</v>
      </c>
      <c r="E4686" t="s">
        <v>8</v>
      </c>
      <c r="F4686" t="s">
        <v>201</v>
      </c>
      <c r="G4686" t="s">
        <v>22</v>
      </c>
      <c r="H4686">
        <v>54871</v>
      </c>
      <c r="I4686" t="str">
        <f t="shared" si="440"/>
        <v>Morning</v>
      </c>
      <c r="J4686" t="str">
        <f t="shared" si="441"/>
        <v>Sat</v>
      </c>
      <c r="K4686" t="str">
        <f t="shared" si="442"/>
        <v>2014-05-24</v>
      </c>
      <c r="L4686" s="39">
        <f t="shared" si="443"/>
        <v>0.36041666667006211</v>
      </c>
      <c r="M4686" s="19">
        <f>COUNTIF(Table1_3[Status], "Hired") / COUNTA(Table1_3[Status])</f>
        <v>0.6552734375</v>
      </c>
      <c r="N4686" s="27">
        <f t="shared" si="444"/>
        <v>41798.36041666667</v>
      </c>
      <c r="O4686" t="str">
        <f>TEXT(Table1_3[[#This Row],[Interview Taken on]],"MMM")</f>
        <v>May</v>
      </c>
    </row>
    <row r="4687" spans="1:15" x14ac:dyDescent="0.25">
      <c r="A4687">
        <v>767769</v>
      </c>
      <c r="B4687" s="3">
        <v>41783.363194444442</v>
      </c>
      <c r="C4687">
        <f t="shared" si="439"/>
        <v>1</v>
      </c>
      <c r="D4687" t="s">
        <v>7</v>
      </c>
      <c r="E4687" t="s">
        <v>8</v>
      </c>
      <c r="F4687" t="s">
        <v>201</v>
      </c>
      <c r="G4687" t="s">
        <v>22</v>
      </c>
      <c r="H4687">
        <v>17807</v>
      </c>
      <c r="I4687" t="str">
        <f t="shared" si="440"/>
        <v>Morning</v>
      </c>
      <c r="J4687" t="str">
        <f t="shared" si="441"/>
        <v>Sat</v>
      </c>
      <c r="K4687" t="str">
        <f t="shared" si="442"/>
        <v>2014-05-24</v>
      </c>
      <c r="L4687" s="39">
        <f t="shared" si="443"/>
        <v>0.3631944444423425</v>
      </c>
      <c r="M4687" s="19">
        <f>COUNTIF(Table1_3[Status], "Hired") / COUNTA(Table1_3[Status])</f>
        <v>0.6552734375</v>
      </c>
      <c r="N4687" s="27">
        <f t="shared" si="444"/>
        <v>41798.363194444442</v>
      </c>
      <c r="O4687" t="str">
        <f>TEXT(Table1_3[[#This Row],[Interview Taken on]],"MMM")</f>
        <v>May</v>
      </c>
    </row>
    <row r="4688" spans="1:15" x14ac:dyDescent="0.25">
      <c r="A4688">
        <v>723418</v>
      </c>
      <c r="B4688" s="3">
        <v>41784.767361111109</v>
      </c>
      <c r="C4688">
        <f t="shared" si="439"/>
        <v>1</v>
      </c>
      <c r="D4688" t="s">
        <v>7</v>
      </c>
      <c r="E4688" t="s">
        <v>8</v>
      </c>
      <c r="F4688" t="s">
        <v>201</v>
      </c>
      <c r="G4688" t="s">
        <v>22</v>
      </c>
      <c r="H4688">
        <v>14421</v>
      </c>
      <c r="I4688" t="str">
        <f t="shared" si="440"/>
        <v>Evening</v>
      </c>
      <c r="J4688" t="str">
        <f t="shared" si="441"/>
        <v>Sun</v>
      </c>
      <c r="K4688" t="str">
        <f t="shared" si="442"/>
        <v>2014-05-25</v>
      </c>
      <c r="L4688" s="39">
        <f t="shared" si="443"/>
        <v>0.76736111110949423</v>
      </c>
      <c r="M4688" s="19">
        <f>COUNTIF(Table1_3[Status], "Hired") / COUNTA(Table1_3[Status])</f>
        <v>0.6552734375</v>
      </c>
      <c r="N4688" s="27">
        <f t="shared" si="444"/>
        <v>41799.767361111109</v>
      </c>
      <c r="O4688" t="str">
        <f>TEXT(Table1_3[[#This Row],[Interview Taken on]],"MMM")</f>
        <v>May</v>
      </c>
    </row>
    <row r="4689" spans="1:15" x14ac:dyDescent="0.25">
      <c r="A4689">
        <v>168774</v>
      </c>
      <c r="B4689" s="3">
        <v>41789.565972222219</v>
      </c>
      <c r="C4689">
        <f t="shared" si="439"/>
        <v>0</v>
      </c>
      <c r="D4689" t="s">
        <v>13</v>
      </c>
      <c r="E4689" t="s">
        <v>8</v>
      </c>
      <c r="F4689" t="s">
        <v>201</v>
      </c>
      <c r="G4689" t="s">
        <v>34</v>
      </c>
      <c r="H4689">
        <v>4835</v>
      </c>
      <c r="I4689" t="str">
        <f t="shared" si="440"/>
        <v>Afternoon</v>
      </c>
      <c r="J4689" t="str">
        <f t="shared" si="441"/>
        <v>Fri</v>
      </c>
      <c r="K4689" t="str">
        <f t="shared" si="442"/>
        <v>2014-05-30</v>
      </c>
      <c r="L4689" s="39">
        <f t="shared" si="443"/>
        <v>0.56597222221898846</v>
      </c>
      <c r="M4689" s="19">
        <f>COUNTIF(Table1_3[Status], "Hired") / COUNTA(Table1_3[Status])</f>
        <v>0.6552734375</v>
      </c>
      <c r="N4689" s="27" t="str">
        <f t="shared" si="444"/>
        <v/>
      </c>
      <c r="O4689" t="str">
        <f>TEXT(Table1_3[[#This Row],[Interview Taken on]],"MMM")</f>
        <v>May</v>
      </c>
    </row>
    <row r="4690" spans="1:15" x14ac:dyDescent="0.25">
      <c r="A4690">
        <v>939626</v>
      </c>
      <c r="B4690" s="3">
        <v>41791.415277777778</v>
      </c>
      <c r="C4690">
        <f t="shared" si="439"/>
        <v>1</v>
      </c>
      <c r="D4690" t="s">
        <v>7</v>
      </c>
      <c r="E4690" t="s">
        <v>38</v>
      </c>
      <c r="F4690" t="s">
        <v>201</v>
      </c>
      <c r="G4690" t="s">
        <v>22</v>
      </c>
      <c r="H4690">
        <v>80760</v>
      </c>
      <c r="I4690" t="str">
        <f t="shared" si="440"/>
        <v>Morning</v>
      </c>
      <c r="J4690" t="str">
        <f t="shared" si="441"/>
        <v>Sun</v>
      </c>
      <c r="K4690" t="str">
        <f t="shared" si="442"/>
        <v>2014-06-01</v>
      </c>
      <c r="L4690" s="39">
        <f t="shared" si="443"/>
        <v>0.41527777777810115</v>
      </c>
      <c r="M4690" s="19">
        <f>COUNTIF(Table1_3[Status], "Hired") / COUNTA(Table1_3[Status])</f>
        <v>0.6552734375</v>
      </c>
      <c r="N4690" s="27">
        <f t="shared" si="444"/>
        <v>41806.415277777778</v>
      </c>
      <c r="O4690" t="str">
        <f>TEXT(Table1_3[[#This Row],[Interview Taken on]],"MMM")</f>
        <v>Jun</v>
      </c>
    </row>
    <row r="4691" spans="1:15" x14ac:dyDescent="0.25">
      <c r="A4691">
        <v>40370</v>
      </c>
      <c r="B4691" s="3">
        <v>41780.396527777775</v>
      </c>
      <c r="C4691">
        <f t="shared" si="439"/>
        <v>1</v>
      </c>
      <c r="D4691" t="s">
        <v>7</v>
      </c>
      <c r="E4691" t="s">
        <v>8</v>
      </c>
      <c r="F4691" t="s">
        <v>201</v>
      </c>
      <c r="G4691" t="s">
        <v>34</v>
      </c>
      <c r="H4691">
        <v>89675</v>
      </c>
      <c r="I4691" t="str">
        <f t="shared" si="440"/>
        <v>Morning</v>
      </c>
      <c r="J4691" t="str">
        <f t="shared" si="441"/>
        <v>Wed</v>
      </c>
      <c r="K4691" t="str">
        <f t="shared" si="442"/>
        <v>2014-05-21</v>
      </c>
      <c r="L4691" s="39">
        <f t="shared" si="443"/>
        <v>0.39652777777519077</v>
      </c>
      <c r="M4691" s="19">
        <f>COUNTIF(Table1_3[Status], "Hired") / COUNTA(Table1_3[Status])</f>
        <v>0.6552734375</v>
      </c>
      <c r="N4691" s="27">
        <f t="shared" si="444"/>
        <v>41795.396527777775</v>
      </c>
      <c r="O4691" t="str">
        <f>TEXT(Table1_3[[#This Row],[Interview Taken on]],"MMM")</f>
        <v>May</v>
      </c>
    </row>
    <row r="4692" spans="1:15" x14ac:dyDescent="0.25">
      <c r="A4692">
        <v>855651</v>
      </c>
      <c r="B4692" s="3">
        <v>41787.460416666669</v>
      </c>
      <c r="C4692">
        <f t="shared" si="439"/>
        <v>1</v>
      </c>
      <c r="D4692" t="s">
        <v>7</v>
      </c>
      <c r="E4692" t="s">
        <v>8</v>
      </c>
      <c r="F4692" t="s">
        <v>201</v>
      </c>
      <c r="G4692" t="s">
        <v>34</v>
      </c>
      <c r="H4692">
        <v>22128</v>
      </c>
      <c r="I4692" t="str">
        <f t="shared" si="440"/>
        <v>Morning</v>
      </c>
      <c r="J4692" t="str">
        <f t="shared" si="441"/>
        <v>Wed</v>
      </c>
      <c r="K4692" t="str">
        <f t="shared" si="442"/>
        <v>2014-05-28</v>
      </c>
      <c r="L4692" s="39">
        <f t="shared" si="443"/>
        <v>0.46041666666860692</v>
      </c>
      <c r="M4692" s="19">
        <f>COUNTIF(Table1_3[Status], "Hired") / COUNTA(Table1_3[Status])</f>
        <v>0.6552734375</v>
      </c>
      <c r="N4692" s="27">
        <f t="shared" si="444"/>
        <v>41802.460416666669</v>
      </c>
      <c r="O4692" t="str">
        <f>TEXT(Table1_3[[#This Row],[Interview Taken on]],"MMM")</f>
        <v>May</v>
      </c>
    </row>
    <row r="4693" spans="1:15" x14ac:dyDescent="0.25">
      <c r="A4693">
        <v>304870</v>
      </c>
      <c r="B4693" s="3">
        <v>41787.462500000001</v>
      </c>
      <c r="C4693">
        <f t="shared" si="439"/>
        <v>1</v>
      </c>
      <c r="D4693" t="s">
        <v>7</v>
      </c>
      <c r="E4693" t="s">
        <v>11</v>
      </c>
      <c r="F4693" t="s">
        <v>201</v>
      </c>
      <c r="G4693" t="s">
        <v>34</v>
      </c>
      <c r="H4693">
        <v>10749</v>
      </c>
      <c r="I4693" t="str">
        <f t="shared" si="440"/>
        <v>Morning</v>
      </c>
      <c r="J4693" t="str">
        <f t="shared" si="441"/>
        <v>Wed</v>
      </c>
      <c r="K4693" t="str">
        <f t="shared" si="442"/>
        <v>2014-05-28</v>
      </c>
      <c r="L4693" s="39">
        <f t="shared" si="443"/>
        <v>0.46250000000145519</v>
      </c>
      <c r="M4693" s="19">
        <f>COUNTIF(Table1_3[Status], "Hired") / COUNTA(Table1_3[Status])</f>
        <v>0.6552734375</v>
      </c>
      <c r="N4693" s="27">
        <f t="shared" si="444"/>
        <v>41802.462500000001</v>
      </c>
      <c r="O4693" t="str">
        <f>TEXT(Table1_3[[#This Row],[Interview Taken on]],"MMM")</f>
        <v>May</v>
      </c>
    </row>
    <row r="4694" spans="1:15" x14ac:dyDescent="0.25">
      <c r="A4694">
        <v>128164</v>
      </c>
      <c r="B4694" s="3">
        <v>41788.544444444444</v>
      </c>
      <c r="C4694">
        <f t="shared" si="439"/>
        <v>1</v>
      </c>
      <c r="D4694" t="s">
        <v>7</v>
      </c>
      <c r="E4694" t="s">
        <v>8</v>
      </c>
      <c r="F4694" t="s">
        <v>201</v>
      </c>
      <c r="G4694" t="s">
        <v>34</v>
      </c>
      <c r="H4694">
        <v>91247</v>
      </c>
      <c r="I4694" t="str">
        <f t="shared" si="440"/>
        <v>Afternoon</v>
      </c>
      <c r="J4694" t="str">
        <f t="shared" si="441"/>
        <v>Thu</v>
      </c>
      <c r="K4694" t="str">
        <f t="shared" si="442"/>
        <v>2014-05-29</v>
      </c>
      <c r="L4694" s="39">
        <f t="shared" si="443"/>
        <v>0.54444444444379769</v>
      </c>
      <c r="M4694" s="19">
        <f>COUNTIF(Table1_3[Status], "Hired") / COUNTA(Table1_3[Status])</f>
        <v>0.6552734375</v>
      </c>
      <c r="N4694" s="27">
        <f t="shared" si="444"/>
        <v>41803.544444444444</v>
      </c>
      <c r="O4694" t="str">
        <f>TEXT(Table1_3[[#This Row],[Interview Taken on]],"MMM")</f>
        <v>May</v>
      </c>
    </row>
    <row r="4695" spans="1:15" x14ac:dyDescent="0.25">
      <c r="A4695">
        <v>71808</v>
      </c>
      <c r="B4695" s="3">
        <v>41788.546527777777</v>
      </c>
      <c r="C4695">
        <f t="shared" si="439"/>
        <v>1</v>
      </c>
      <c r="D4695" t="s">
        <v>7</v>
      </c>
      <c r="E4695" t="s">
        <v>8</v>
      </c>
      <c r="F4695" t="s">
        <v>201</v>
      </c>
      <c r="G4695" t="s">
        <v>34</v>
      </c>
      <c r="H4695">
        <v>65949</v>
      </c>
      <c r="I4695" t="str">
        <f t="shared" si="440"/>
        <v>Afternoon</v>
      </c>
      <c r="J4695" t="str">
        <f t="shared" si="441"/>
        <v>Thu</v>
      </c>
      <c r="K4695" t="str">
        <f t="shared" si="442"/>
        <v>2014-05-29</v>
      </c>
      <c r="L4695" s="39">
        <f t="shared" si="443"/>
        <v>0.54652777777664596</v>
      </c>
      <c r="M4695" s="19">
        <f>COUNTIF(Table1_3[Status], "Hired") / COUNTA(Table1_3[Status])</f>
        <v>0.6552734375</v>
      </c>
      <c r="N4695" s="27">
        <f t="shared" si="444"/>
        <v>41803.546527777777</v>
      </c>
      <c r="O4695" t="str">
        <f>TEXT(Table1_3[[#This Row],[Interview Taken on]],"MMM")</f>
        <v>May</v>
      </c>
    </row>
    <row r="4696" spans="1:15" x14ac:dyDescent="0.25">
      <c r="A4696">
        <v>250294</v>
      </c>
      <c r="B4696" s="3">
        <v>41793.144444444442</v>
      </c>
      <c r="C4696">
        <f t="shared" si="439"/>
        <v>1</v>
      </c>
      <c r="D4696" t="s">
        <v>7</v>
      </c>
      <c r="E4696" t="s">
        <v>8</v>
      </c>
      <c r="F4696" t="s">
        <v>201</v>
      </c>
      <c r="G4696" t="s">
        <v>34</v>
      </c>
      <c r="H4696">
        <v>56371</v>
      </c>
      <c r="I4696" t="str">
        <f t="shared" si="440"/>
        <v>Night</v>
      </c>
      <c r="J4696" t="str">
        <f t="shared" si="441"/>
        <v>Tue</v>
      </c>
      <c r="K4696" t="str">
        <f t="shared" si="442"/>
        <v>2014-06-03</v>
      </c>
      <c r="L4696" s="39">
        <f t="shared" si="443"/>
        <v>0.1444444444423425</v>
      </c>
      <c r="M4696" s="19">
        <f>COUNTIF(Table1_3[Status], "Hired") / COUNTA(Table1_3[Status])</f>
        <v>0.6552734375</v>
      </c>
      <c r="N4696" s="27">
        <f t="shared" si="444"/>
        <v>41808.144444444442</v>
      </c>
      <c r="O4696" t="str">
        <f>TEXT(Table1_3[[#This Row],[Interview Taken on]],"MMM")</f>
        <v>Jun</v>
      </c>
    </row>
    <row r="4697" spans="1:15" x14ac:dyDescent="0.25">
      <c r="A4697">
        <v>188463</v>
      </c>
      <c r="B4697" s="3">
        <v>41793.145833333336</v>
      </c>
      <c r="C4697">
        <f t="shared" si="439"/>
        <v>1</v>
      </c>
      <c r="D4697" t="s">
        <v>7</v>
      </c>
      <c r="E4697" t="s">
        <v>11</v>
      </c>
      <c r="F4697" t="s">
        <v>201</v>
      </c>
      <c r="G4697" t="s">
        <v>34</v>
      </c>
      <c r="H4697">
        <v>2658</v>
      </c>
      <c r="I4697" t="str">
        <f t="shared" si="440"/>
        <v>Night</v>
      </c>
      <c r="J4697" t="str">
        <f t="shared" si="441"/>
        <v>Tue</v>
      </c>
      <c r="K4697" t="str">
        <f t="shared" si="442"/>
        <v>2014-06-03</v>
      </c>
      <c r="L4697" s="39">
        <f t="shared" si="443"/>
        <v>0.14583333333575865</v>
      </c>
      <c r="M4697" s="19">
        <f>COUNTIF(Table1_3[Status], "Hired") / COUNTA(Table1_3[Status])</f>
        <v>0.6552734375</v>
      </c>
      <c r="N4697" s="27">
        <f t="shared" si="444"/>
        <v>41808.145833333336</v>
      </c>
      <c r="O4697" t="str">
        <f>TEXT(Table1_3[[#This Row],[Interview Taken on]],"MMM")</f>
        <v>Jun</v>
      </c>
    </row>
    <row r="4698" spans="1:15" x14ac:dyDescent="0.25">
      <c r="A4698">
        <v>164394</v>
      </c>
      <c r="B4698" s="3">
        <v>41803.550000000003</v>
      </c>
      <c r="C4698">
        <f t="shared" si="439"/>
        <v>1</v>
      </c>
      <c r="D4698" t="s">
        <v>7</v>
      </c>
      <c r="E4698" t="s">
        <v>8</v>
      </c>
      <c r="F4698" t="s">
        <v>201</v>
      </c>
      <c r="G4698" t="s">
        <v>34</v>
      </c>
      <c r="H4698">
        <v>96235</v>
      </c>
      <c r="I4698" t="str">
        <f t="shared" si="440"/>
        <v>Afternoon</v>
      </c>
      <c r="J4698" t="str">
        <f t="shared" si="441"/>
        <v>Fri</v>
      </c>
      <c r="K4698" t="str">
        <f t="shared" si="442"/>
        <v>2014-06-13</v>
      </c>
      <c r="L4698" s="39">
        <f t="shared" si="443"/>
        <v>0.55000000000291038</v>
      </c>
      <c r="M4698" s="19">
        <f>COUNTIF(Table1_3[Status], "Hired") / COUNTA(Table1_3[Status])</f>
        <v>0.6552734375</v>
      </c>
      <c r="N4698" s="27">
        <f t="shared" si="444"/>
        <v>41818.550000000003</v>
      </c>
      <c r="O4698" t="str">
        <f>TEXT(Table1_3[[#This Row],[Interview Taken on]],"MMM")</f>
        <v>Jun</v>
      </c>
    </row>
    <row r="4699" spans="1:15" x14ac:dyDescent="0.25">
      <c r="A4699">
        <v>899082</v>
      </c>
      <c r="B4699" s="3">
        <v>41815.825694444444</v>
      </c>
      <c r="C4699">
        <f t="shared" si="439"/>
        <v>1</v>
      </c>
      <c r="D4699" t="s">
        <v>7</v>
      </c>
      <c r="E4699" t="s">
        <v>11</v>
      </c>
      <c r="F4699" t="s">
        <v>201</v>
      </c>
      <c r="G4699" t="s">
        <v>34</v>
      </c>
      <c r="H4699">
        <v>88125</v>
      </c>
      <c r="I4699" t="str">
        <f t="shared" si="440"/>
        <v>Evening</v>
      </c>
      <c r="J4699" t="str">
        <f t="shared" si="441"/>
        <v>Wed</v>
      </c>
      <c r="K4699" t="str">
        <f t="shared" si="442"/>
        <v>2014-06-25</v>
      </c>
      <c r="L4699" s="39">
        <f t="shared" si="443"/>
        <v>0.82569444444379769</v>
      </c>
      <c r="M4699" s="19">
        <f>COUNTIF(Table1_3[Status], "Hired") / COUNTA(Table1_3[Status])</f>
        <v>0.6552734375</v>
      </c>
      <c r="N4699" s="27">
        <f t="shared" si="444"/>
        <v>41830.825694444444</v>
      </c>
      <c r="O4699" t="str">
        <f>TEXT(Table1_3[[#This Row],[Interview Taken on]],"MMM")</f>
        <v>Jun</v>
      </c>
    </row>
    <row r="4700" spans="1:15" x14ac:dyDescent="0.25">
      <c r="A4700">
        <v>85276</v>
      </c>
      <c r="B4700" s="3">
        <v>41822.397222222222</v>
      </c>
      <c r="C4700">
        <f t="shared" si="439"/>
        <v>1</v>
      </c>
      <c r="D4700" t="s">
        <v>7</v>
      </c>
      <c r="E4700" t="s">
        <v>8</v>
      </c>
      <c r="F4700" t="s">
        <v>201</v>
      </c>
      <c r="G4700" t="s">
        <v>34</v>
      </c>
      <c r="H4700">
        <v>13558</v>
      </c>
      <c r="I4700" t="str">
        <f t="shared" si="440"/>
        <v>Morning</v>
      </c>
      <c r="J4700" t="str">
        <f t="shared" si="441"/>
        <v>Wed</v>
      </c>
      <c r="K4700" t="str">
        <f t="shared" si="442"/>
        <v>2014-07-02</v>
      </c>
      <c r="L4700" s="39">
        <f t="shared" si="443"/>
        <v>0.39722222222189885</v>
      </c>
      <c r="M4700" s="19">
        <f>COUNTIF(Table1_3[Status], "Hired") / COUNTA(Table1_3[Status])</f>
        <v>0.6552734375</v>
      </c>
      <c r="N4700" s="27">
        <f t="shared" si="444"/>
        <v>41837.397222222222</v>
      </c>
      <c r="O4700" t="str">
        <f>TEXT(Table1_3[[#This Row],[Interview Taken on]],"MMM")</f>
        <v>Jul</v>
      </c>
    </row>
    <row r="4701" spans="1:15" x14ac:dyDescent="0.25">
      <c r="A4701">
        <v>334207</v>
      </c>
      <c r="B4701" s="3">
        <v>41824.568749999999</v>
      </c>
      <c r="C4701">
        <f t="shared" si="439"/>
        <v>1</v>
      </c>
      <c r="D4701" t="s">
        <v>7</v>
      </c>
      <c r="E4701" t="s">
        <v>8</v>
      </c>
      <c r="F4701" t="s">
        <v>201</v>
      </c>
      <c r="G4701" t="s">
        <v>34</v>
      </c>
      <c r="H4701">
        <v>59450</v>
      </c>
      <c r="I4701" t="str">
        <f t="shared" si="440"/>
        <v>Afternoon</v>
      </c>
      <c r="J4701" t="str">
        <f t="shared" si="441"/>
        <v>Fri</v>
      </c>
      <c r="K4701" t="str">
        <f t="shared" si="442"/>
        <v>2014-07-04</v>
      </c>
      <c r="L4701" s="39">
        <f t="shared" si="443"/>
        <v>0.56874999999854481</v>
      </c>
      <c r="M4701" s="19">
        <f>COUNTIF(Table1_3[Status], "Hired") / COUNTA(Table1_3[Status])</f>
        <v>0.6552734375</v>
      </c>
      <c r="N4701" s="27">
        <f t="shared" si="444"/>
        <v>41839.568749999999</v>
      </c>
      <c r="O4701" t="str">
        <f>TEXT(Table1_3[[#This Row],[Interview Taken on]],"MMM")</f>
        <v>Jul</v>
      </c>
    </row>
    <row r="4702" spans="1:15" x14ac:dyDescent="0.25">
      <c r="A4702">
        <v>102923</v>
      </c>
      <c r="B4702" s="3">
        <v>41824.569444444445</v>
      </c>
      <c r="C4702">
        <f t="shared" si="439"/>
        <v>1</v>
      </c>
      <c r="D4702" t="s">
        <v>7</v>
      </c>
      <c r="E4702" t="s">
        <v>8</v>
      </c>
      <c r="F4702" t="s">
        <v>201</v>
      </c>
      <c r="G4702" t="s">
        <v>34</v>
      </c>
      <c r="H4702">
        <v>45602</v>
      </c>
      <c r="I4702" t="str">
        <f t="shared" si="440"/>
        <v>Afternoon</v>
      </c>
      <c r="J4702" t="str">
        <f t="shared" si="441"/>
        <v>Fri</v>
      </c>
      <c r="K4702" t="str">
        <f t="shared" si="442"/>
        <v>2014-07-04</v>
      </c>
      <c r="L4702" s="39">
        <f t="shared" si="443"/>
        <v>0.56944444444525288</v>
      </c>
      <c r="M4702" s="19">
        <f>COUNTIF(Table1_3[Status], "Hired") / COUNTA(Table1_3[Status])</f>
        <v>0.6552734375</v>
      </c>
      <c r="N4702" s="27">
        <f t="shared" si="444"/>
        <v>41839.569444444445</v>
      </c>
      <c r="O4702" t="str">
        <f>TEXT(Table1_3[[#This Row],[Interview Taken on]],"MMM")</f>
        <v>Jul</v>
      </c>
    </row>
    <row r="4703" spans="1:15" x14ac:dyDescent="0.25">
      <c r="A4703">
        <v>915022</v>
      </c>
      <c r="B4703" s="3">
        <v>41824.631249999999</v>
      </c>
      <c r="C4703">
        <f t="shared" si="439"/>
        <v>1</v>
      </c>
      <c r="D4703" t="s">
        <v>7</v>
      </c>
      <c r="E4703" t="s">
        <v>11</v>
      </c>
      <c r="F4703" t="s">
        <v>201</v>
      </c>
      <c r="G4703" t="s">
        <v>34</v>
      </c>
      <c r="H4703">
        <v>99852</v>
      </c>
      <c r="I4703" t="str">
        <f t="shared" si="440"/>
        <v>Afternoon</v>
      </c>
      <c r="J4703" t="str">
        <f t="shared" si="441"/>
        <v>Fri</v>
      </c>
      <c r="K4703" t="str">
        <f t="shared" si="442"/>
        <v>2014-07-04</v>
      </c>
      <c r="L4703" s="39">
        <f t="shared" si="443"/>
        <v>0.63124999999854481</v>
      </c>
      <c r="M4703" s="19">
        <f>COUNTIF(Table1_3[Status], "Hired") / COUNTA(Table1_3[Status])</f>
        <v>0.6552734375</v>
      </c>
      <c r="N4703" s="27">
        <f t="shared" si="444"/>
        <v>41839.631249999999</v>
      </c>
      <c r="O4703" t="str">
        <f>TEXT(Table1_3[[#This Row],[Interview Taken on]],"MMM")</f>
        <v>Jul</v>
      </c>
    </row>
    <row r="4704" spans="1:15" x14ac:dyDescent="0.25">
      <c r="A4704">
        <v>520654</v>
      </c>
      <c r="B4704" s="3">
        <v>41824.633333333331</v>
      </c>
      <c r="C4704">
        <f t="shared" si="439"/>
        <v>1</v>
      </c>
      <c r="D4704" t="s">
        <v>7</v>
      </c>
      <c r="E4704" t="s">
        <v>8</v>
      </c>
      <c r="F4704" t="s">
        <v>201</v>
      </c>
      <c r="G4704" t="s">
        <v>34</v>
      </c>
      <c r="H4704">
        <v>87236</v>
      </c>
      <c r="I4704" t="str">
        <f t="shared" si="440"/>
        <v>Afternoon</v>
      </c>
      <c r="J4704" t="str">
        <f t="shared" si="441"/>
        <v>Fri</v>
      </c>
      <c r="K4704" t="str">
        <f t="shared" si="442"/>
        <v>2014-07-04</v>
      </c>
      <c r="L4704" s="39">
        <f t="shared" si="443"/>
        <v>0.63333333333139308</v>
      </c>
      <c r="M4704" s="19">
        <f>COUNTIF(Table1_3[Status], "Hired") / COUNTA(Table1_3[Status])</f>
        <v>0.6552734375</v>
      </c>
      <c r="N4704" s="27">
        <f t="shared" si="444"/>
        <v>41839.633333333331</v>
      </c>
      <c r="O4704" t="str">
        <f>TEXT(Table1_3[[#This Row],[Interview Taken on]],"MMM")</f>
        <v>Jul</v>
      </c>
    </row>
    <row r="4705" spans="1:15" x14ac:dyDescent="0.25">
      <c r="A4705">
        <v>994549</v>
      </c>
      <c r="B4705" s="3">
        <v>41837.32708333333</v>
      </c>
      <c r="C4705">
        <f t="shared" si="439"/>
        <v>1</v>
      </c>
      <c r="D4705" t="s">
        <v>7</v>
      </c>
      <c r="E4705" t="s">
        <v>11</v>
      </c>
      <c r="F4705" t="s">
        <v>201</v>
      </c>
      <c r="G4705" t="s">
        <v>34</v>
      </c>
      <c r="H4705">
        <v>36563</v>
      </c>
      <c r="I4705" t="str">
        <f t="shared" si="440"/>
        <v>Morning</v>
      </c>
      <c r="J4705" t="str">
        <f t="shared" si="441"/>
        <v>Thu</v>
      </c>
      <c r="K4705" t="str">
        <f t="shared" si="442"/>
        <v>2014-07-17</v>
      </c>
      <c r="L4705" s="39">
        <f t="shared" si="443"/>
        <v>0.32708333332993789</v>
      </c>
      <c r="M4705" s="19">
        <f>COUNTIF(Table1_3[Status], "Hired") / COUNTA(Table1_3[Status])</f>
        <v>0.6552734375</v>
      </c>
      <c r="N4705" s="27">
        <f t="shared" si="444"/>
        <v>41852.32708333333</v>
      </c>
      <c r="O4705" t="str">
        <f>TEXT(Table1_3[[#This Row],[Interview Taken on]],"MMM")</f>
        <v>Jul</v>
      </c>
    </row>
    <row r="4706" spans="1:15" x14ac:dyDescent="0.25">
      <c r="A4706">
        <v>606323</v>
      </c>
      <c r="B4706" s="3">
        <v>41837.32916666667</v>
      </c>
      <c r="C4706">
        <f t="shared" si="439"/>
        <v>1</v>
      </c>
      <c r="D4706" t="s">
        <v>7</v>
      </c>
      <c r="E4706" t="s">
        <v>8</v>
      </c>
      <c r="F4706" t="s">
        <v>201</v>
      </c>
      <c r="G4706" t="s">
        <v>34</v>
      </c>
      <c r="H4706">
        <v>30205</v>
      </c>
      <c r="I4706" t="str">
        <f t="shared" si="440"/>
        <v>Morning</v>
      </c>
      <c r="J4706" t="str">
        <f t="shared" si="441"/>
        <v>Thu</v>
      </c>
      <c r="K4706" t="str">
        <f t="shared" si="442"/>
        <v>2014-07-17</v>
      </c>
      <c r="L4706" s="39">
        <f t="shared" si="443"/>
        <v>0.32916666667006211</v>
      </c>
      <c r="M4706" s="19">
        <f>COUNTIF(Table1_3[Status], "Hired") / COUNTA(Table1_3[Status])</f>
        <v>0.6552734375</v>
      </c>
      <c r="N4706" s="27">
        <f t="shared" si="444"/>
        <v>41852.32916666667</v>
      </c>
      <c r="O4706" t="str">
        <f>TEXT(Table1_3[[#This Row],[Interview Taken on]],"MMM")</f>
        <v>Jul</v>
      </c>
    </row>
    <row r="4707" spans="1:15" x14ac:dyDescent="0.25">
      <c r="A4707">
        <v>209645</v>
      </c>
      <c r="B4707" s="3">
        <v>41846.523611111108</v>
      </c>
      <c r="C4707">
        <f t="shared" si="439"/>
        <v>1</v>
      </c>
      <c r="D4707" t="s">
        <v>7</v>
      </c>
      <c r="E4707" t="s">
        <v>8</v>
      </c>
      <c r="F4707" t="s">
        <v>201</v>
      </c>
      <c r="G4707" t="s">
        <v>22</v>
      </c>
      <c r="H4707">
        <v>50191</v>
      </c>
      <c r="I4707" t="str">
        <f t="shared" si="440"/>
        <v>Afternoon</v>
      </c>
      <c r="J4707" t="str">
        <f t="shared" si="441"/>
        <v>Sat</v>
      </c>
      <c r="K4707" t="str">
        <f t="shared" si="442"/>
        <v>2014-07-26</v>
      </c>
      <c r="L4707" s="39">
        <f t="shared" si="443"/>
        <v>0.52361111110803904</v>
      </c>
      <c r="M4707" s="19">
        <f>COUNTIF(Table1_3[Status], "Hired") / COUNTA(Table1_3[Status])</f>
        <v>0.6552734375</v>
      </c>
      <c r="N4707" s="27">
        <f t="shared" si="444"/>
        <v>41861.523611111108</v>
      </c>
      <c r="O4707" t="str">
        <f>TEXT(Table1_3[[#This Row],[Interview Taken on]],"MMM")</f>
        <v>Jul</v>
      </c>
    </row>
    <row r="4708" spans="1:15" x14ac:dyDescent="0.25">
      <c r="A4708">
        <v>385163</v>
      </c>
      <c r="B4708" s="3">
        <v>41851.464583333334</v>
      </c>
      <c r="C4708">
        <f t="shared" si="439"/>
        <v>1</v>
      </c>
      <c r="D4708" t="s">
        <v>7</v>
      </c>
      <c r="E4708" t="s">
        <v>8</v>
      </c>
      <c r="F4708" t="s">
        <v>201</v>
      </c>
      <c r="G4708" t="s">
        <v>22</v>
      </c>
      <c r="H4708">
        <v>23054</v>
      </c>
      <c r="I4708" t="str">
        <f t="shared" si="440"/>
        <v>Morning</v>
      </c>
      <c r="J4708" t="str">
        <f t="shared" si="441"/>
        <v>Thu</v>
      </c>
      <c r="K4708" t="str">
        <f t="shared" si="442"/>
        <v>2014-07-31</v>
      </c>
      <c r="L4708" s="39">
        <f t="shared" si="443"/>
        <v>0.46458333333430346</v>
      </c>
      <c r="M4708" s="19">
        <f>COUNTIF(Table1_3[Status], "Hired") / COUNTA(Table1_3[Status])</f>
        <v>0.6552734375</v>
      </c>
      <c r="N4708" s="27">
        <f t="shared" si="444"/>
        <v>41866.464583333334</v>
      </c>
      <c r="O4708" t="str">
        <f>TEXT(Table1_3[[#This Row],[Interview Taken on]],"MMM")</f>
        <v>Jul</v>
      </c>
    </row>
    <row r="4709" spans="1:15" x14ac:dyDescent="0.25">
      <c r="A4709">
        <v>96908</v>
      </c>
      <c r="B4709" s="3">
        <v>41851.469444444447</v>
      </c>
      <c r="C4709">
        <f t="shared" si="439"/>
        <v>0</v>
      </c>
      <c r="D4709" t="s">
        <v>13</v>
      </c>
      <c r="E4709" t="s">
        <v>8</v>
      </c>
      <c r="F4709" t="s">
        <v>201</v>
      </c>
      <c r="G4709" t="s">
        <v>22</v>
      </c>
      <c r="H4709">
        <v>2773</v>
      </c>
      <c r="I4709" t="str">
        <f t="shared" si="440"/>
        <v>Morning</v>
      </c>
      <c r="J4709" t="str">
        <f t="shared" si="441"/>
        <v>Thu</v>
      </c>
      <c r="K4709" t="str">
        <f t="shared" si="442"/>
        <v>2014-07-31</v>
      </c>
      <c r="L4709" s="39">
        <f t="shared" si="443"/>
        <v>0.46944444444670808</v>
      </c>
      <c r="M4709" s="19">
        <f>COUNTIF(Table1_3[Status], "Hired") / COUNTA(Table1_3[Status])</f>
        <v>0.6552734375</v>
      </c>
      <c r="N4709" s="27" t="str">
        <f t="shared" si="444"/>
        <v/>
      </c>
      <c r="O4709" t="str">
        <f>TEXT(Table1_3[[#This Row],[Interview Taken on]],"MMM")</f>
        <v>Jul</v>
      </c>
    </row>
    <row r="4710" spans="1:15" x14ac:dyDescent="0.25">
      <c r="A4710">
        <v>400560</v>
      </c>
      <c r="B4710" s="3">
        <v>41851.470833333333</v>
      </c>
      <c r="C4710">
        <f t="shared" si="439"/>
        <v>1</v>
      </c>
      <c r="D4710" t="s">
        <v>7</v>
      </c>
      <c r="E4710" t="s">
        <v>8</v>
      </c>
      <c r="F4710" t="s">
        <v>201</v>
      </c>
      <c r="G4710" t="s">
        <v>22</v>
      </c>
      <c r="H4710">
        <v>13941</v>
      </c>
      <c r="I4710" t="str">
        <f t="shared" si="440"/>
        <v>Morning</v>
      </c>
      <c r="J4710" t="str">
        <f t="shared" si="441"/>
        <v>Thu</v>
      </c>
      <c r="K4710" t="str">
        <f t="shared" si="442"/>
        <v>2014-07-31</v>
      </c>
      <c r="L4710" s="39">
        <f t="shared" si="443"/>
        <v>0.47083333333284827</v>
      </c>
      <c r="M4710" s="19">
        <f>COUNTIF(Table1_3[Status], "Hired") / COUNTA(Table1_3[Status])</f>
        <v>0.6552734375</v>
      </c>
      <c r="N4710" s="27">
        <f t="shared" si="444"/>
        <v>41866.470833333333</v>
      </c>
      <c r="O4710" t="str">
        <f>TEXT(Table1_3[[#This Row],[Interview Taken on]],"MMM")</f>
        <v>Jul</v>
      </c>
    </row>
    <row r="4711" spans="1:15" x14ac:dyDescent="0.25">
      <c r="A4711">
        <v>902013</v>
      </c>
      <c r="B4711" s="3">
        <v>41836.397222222222</v>
      </c>
      <c r="C4711">
        <f t="shared" si="439"/>
        <v>1</v>
      </c>
      <c r="D4711" t="s">
        <v>7</v>
      </c>
      <c r="E4711" t="s">
        <v>8</v>
      </c>
      <c r="F4711" t="s">
        <v>201</v>
      </c>
      <c r="G4711" t="s">
        <v>34</v>
      </c>
      <c r="H4711">
        <v>81465</v>
      </c>
      <c r="I4711" t="str">
        <f t="shared" si="440"/>
        <v>Morning</v>
      </c>
      <c r="J4711" t="str">
        <f t="shared" si="441"/>
        <v>Wed</v>
      </c>
      <c r="K4711" t="str">
        <f t="shared" si="442"/>
        <v>2014-07-16</v>
      </c>
      <c r="L4711" s="39">
        <f t="shared" si="443"/>
        <v>0.39722222222189885</v>
      </c>
      <c r="M4711" s="19">
        <f>COUNTIF(Table1_3[Status], "Hired") / COUNTA(Table1_3[Status])</f>
        <v>0.6552734375</v>
      </c>
      <c r="N4711" s="27">
        <f t="shared" si="444"/>
        <v>41851.397222222222</v>
      </c>
      <c r="O4711" t="str">
        <f>TEXT(Table1_3[[#This Row],[Interview Taken on]],"MMM")</f>
        <v>Jul</v>
      </c>
    </row>
    <row r="4712" spans="1:15" x14ac:dyDescent="0.25">
      <c r="A4712">
        <v>229001</v>
      </c>
      <c r="B4712" s="3">
        <v>41867.729861111111</v>
      </c>
      <c r="C4712">
        <f t="shared" si="439"/>
        <v>1</v>
      </c>
      <c r="D4712" t="s">
        <v>7</v>
      </c>
      <c r="E4712" t="s">
        <v>8</v>
      </c>
      <c r="F4712" t="s">
        <v>201</v>
      </c>
      <c r="G4712" t="s">
        <v>34</v>
      </c>
      <c r="H4712">
        <v>31640</v>
      </c>
      <c r="I4712" t="str">
        <f t="shared" si="440"/>
        <v>Afternoon</v>
      </c>
      <c r="J4712" t="str">
        <f t="shared" si="441"/>
        <v>Sat</v>
      </c>
      <c r="K4712" t="str">
        <f t="shared" si="442"/>
        <v>2014-08-16</v>
      </c>
      <c r="L4712" s="39">
        <f t="shared" si="443"/>
        <v>0.72986111111094942</v>
      </c>
      <c r="M4712" s="19">
        <f>COUNTIF(Table1_3[Status], "Hired") / COUNTA(Table1_3[Status])</f>
        <v>0.6552734375</v>
      </c>
      <c r="N4712" s="27">
        <f t="shared" si="444"/>
        <v>41882.729861111111</v>
      </c>
      <c r="O4712" t="str">
        <f>TEXT(Table1_3[[#This Row],[Interview Taken on]],"MMM")</f>
        <v>Aug</v>
      </c>
    </row>
    <row r="4713" spans="1:15" x14ac:dyDescent="0.25">
      <c r="A4713">
        <v>681945</v>
      </c>
      <c r="B4713" s="3">
        <v>41881.356249999997</v>
      </c>
      <c r="C4713">
        <f t="shared" si="439"/>
        <v>1</v>
      </c>
      <c r="D4713" t="s">
        <v>7</v>
      </c>
      <c r="E4713" t="s">
        <v>8</v>
      </c>
      <c r="F4713" t="s">
        <v>201</v>
      </c>
      <c r="G4713" t="s">
        <v>22</v>
      </c>
      <c r="H4713">
        <v>57024</v>
      </c>
      <c r="I4713" t="str">
        <f t="shared" si="440"/>
        <v>Morning</v>
      </c>
      <c r="J4713" t="str">
        <f t="shared" si="441"/>
        <v>Sat</v>
      </c>
      <c r="K4713" t="str">
        <f t="shared" si="442"/>
        <v>2014-08-30</v>
      </c>
      <c r="L4713" s="39">
        <f t="shared" si="443"/>
        <v>0.35624999999708962</v>
      </c>
      <c r="M4713" s="19">
        <f>COUNTIF(Table1_3[Status], "Hired") / COUNTA(Table1_3[Status])</f>
        <v>0.6552734375</v>
      </c>
      <c r="N4713" s="27">
        <f t="shared" si="444"/>
        <v>41896.356249999997</v>
      </c>
      <c r="O4713" t="str">
        <f>TEXT(Table1_3[[#This Row],[Interview Taken on]],"MMM")</f>
        <v>Aug</v>
      </c>
    </row>
    <row r="4714" spans="1:15" x14ac:dyDescent="0.25">
      <c r="A4714">
        <v>225054</v>
      </c>
      <c r="B4714" s="3">
        <v>41768.696527777778</v>
      </c>
      <c r="C4714">
        <f t="shared" si="439"/>
        <v>1</v>
      </c>
      <c r="D4714" t="s">
        <v>7</v>
      </c>
      <c r="E4714" t="s">
        <v>8</v>
      </c>
      <c r="F4714" t="s">
        <v>200</v>
      </c>
      <c r="G4714" t="s">
        <v>18</v>
      </c>
      <c r="H4714">
        <v>93457</v>
      </c>
      <c r="I4714" t="str">
        <f t="shared" si="440"/>
        <v>Afternoon</v>
      </c>
      <c r="J4714" t="str">
        <f t="shared" si="441"/>
        <v>Fri</v>
      </c>
      <c r="K4714" t="str">
        <f t="shared" si="442"/>
        <v>2014-05-09</v>
      </c>
      <c r="L4714" s="39">
        <f t="shared" si="443"/>
        <v>0.69652777777810115</v>
      </c>
      <c r="M4714" s="19">
        <f>COUNTIF(Table1_3[Status], "Hired") / COUNTA(Table1_3[Status])</f>
        <v>0.6552734375</v>
      </c>
      <c r="N4714" s="27">
        <f t="shared" si="444"/>
        <v>41783.696527777778</v>
      </c>
      <c r="O4714" t="str">
        <f>TEXT(Table1_3[[#This Row],[Interview Taken on]],"MMM")</f>
        <v>May</v>
      </c>
    </row>
    <row r="4715" spans="1:15" x14ac:dyDescent="0.25">
      <c r="A4715">
        <v>960542</v>
      </c>
      <c r="B4715" s="3">
        <v>41768.697222222225</v>
      </c>
      <c r="C4715">
        <f t="shared" si="439"/>
        <v>0</v>
      </c>
      <c r="D4715" t="s">
        <v>13</v>
      </c>
      <c r="E4715" t="s">
        <v>8</v>
      </c>
      <c r="F4715" t="s">
        <v>200</v>
      </c>
      <c r="G4715" t="s">
        <v>18</v>
      </c>
      <c r="H4715">
        <v>20950</v>
      </c>
      <c r="I4715" t="str">
        <f t="shared" si="440"/>
        <v>Afternoon</v>
      </c>
      <c r="J4715" t="str">
        <f t="shared" si="441"/>
        <v>Fri</v>
      </c>
      <c r="K4715" t="str">
        <f t="shared" si="442"/>
        <v>2014-05-09</v>
      </c>
      <c r="L4715" s="39">
        <f t="shared" si="443"/>
        <v>0.69722222222480923</v>
      </c>
      <c r="M4715" s="19">
        <f>COUNTIF(Table1_3[Status], "Hired") / COUNTA(Table1_3[Status])</f>
        <v>0.6552734375</v>
      </c>
      <c r="N4715" s="27" t="str">
        <f t="shared" si="444"/>
        <v/>
      </c>
      <c r="O4715" t="str">
        <f>TEXT(Table1_3[[#This Row],[Interview Taken on]],"MMM")</f>
        <v>May</v>
      </c>
    </row>
    <row r="4716" spans="1:15" x14ac:dyDescent="0.25">
      <c r="A4716">
        <v>50252</v>
      </c>
      <c r="B4716" s="3">
        <v>41815.396527777775</v>
      </c>
      <c r="C4716">
        <f t="shared" si="439"/>
        <v>1</v>
      </c>
      <c r="D4716" t="s">
        <v>7</v>
      </c>
      <c r="E4716" t="s">
        <v>8</v>
      </c>
      <c r="F4716" t="s">
        <v>200</v>
      </c>
      <c r="G4716" t="s">
        <v>22</v>
      </c>
      <c r="H4716">
        <v>19873</v>
      </c>
      <c r="I4716" t="str">
        <f t="shared" si="440"/>
        <v>Morning</v>
      </c>
      <c r="J4716" t="str">
        <f t="shared" si="441"/>
        <v>Wed</v>
      </c>
      <c r="K4716" t="str">
        <f t="shared" si="442"/>
        <v>2014-06-25</v>
      </c>
      <c r="L4716" s="39">
        <f t="shared" si="443"/>
        <v>0.39652777777519077</v>
      </c>
      <c r="M4716" s="19">
        <f>COUNTIF(Table1_3[Status], "Hired") / COUNTA(Table1_3[Status])</f>
        <v>0.6552734375</v>
      </c>
      <c r="N4716" s="27">
        <f t="shared" si="444"/>
        <v>41830.396527777775</v>
      </c>
      <c r="O4716" t="str">
        <f>TEXT(Table1_3[[#This Row],[Interview Taken on]],"MMM")</f>
        <v>Jun</v>
      </c>
    </row>
    <row r="4717" spans="1:15" x14ac:dyDescent="0.25">
      <c r="A4717">
        <v>130762</v>
      </c>
      <c r="B4717" s="3">
        <v>41815.397222222222</v>
      </c>
      <c r="C4717">
        <f t="shared" si="439"/>
        <v>0</v>
      </c>
      <c r="D4717" t="s">
        <v>13</v>
      </c>
      <c r="E4717" t="s">
        <v>8</v>
      </c>
      <c r="F4717" t="s">
        <v>200</v>
      </c>
      <c r="G4717" t="s">
        <v>22</v>
      </c>
      <c r="H4717">
        <v>86425</v>
      </c>
      <c r="I4717" t="str">
        <f t="shared" si="440"/>
        <v>Morning</v>
      </c>
      <c r="J4717" t="str">
        <f t="shared" si="441"/>
        <v>Wed</v>
      </c>
      <c r="K4717" t="str">
        <f t="shared" si="442"/>
        <v>2014-06-25</v>
      </c>
      <c r="L4717" s="39">
        <f t="shared" si="443"/>
        <v>0.39722222222189885</v>
      </c>
      <c r="M4717" s="19">
        <f>COUNTIF(Table1_3[Status], "Hired") / COUNTA(Table1_3[Status])</f>
        <v>0.6552734375</v>
      </c>
      <c r="N4717" s="27" t="str">
        <f t="shared" si="444"/>
        <v/>
      </c>
      <c r="O4717" t="str">
        <f>TEXT(Table1_3[[#This Row],[Interview Taken on]],"MMM")</f>
        <v>Jun</v>
      </c>
    </row>
    <row r="4718" spans="1:15" x14ac:dyDescent="0.25">
      <c r="A4718">
        <v>752703</v>
      </c>
      <c r="B4718" s="3">
        <v>41815.830555555556</v>
      </c>
      <c r="C4718">
        <f t="shared" si="439"/>
        <v>1</v>
      </c>
      <c r="D4718" t="s">
        <v>7</v>
      </c>
      <c r="E4718" t="s">
        <v>38</v>
      </c>
      <c r="F4718" t="s">
        <v>200</v>
      </c>
      <c r="G4718" t="s">
        <v>22</v>
      </c>
      <c r="H4718">
        <v>36493</v>
      </c>
      <c r="I4718" t="str">
        <f t="shared" si="440"/>
        <v>Evening</v>
      </c>
      <c r="J4718" t="str">
        <f t="shared" si="441"/>
        <v>Wed</v>
      </c>
      <c r="K4718" t="str">
        <f t="shared" si="442"/>
        <v>2014-06-25</v>
      </c>
      <c r="L4718" s="39">
        <f t="shared" si="443"/>
        <v>0.83055555555620231</v>
      </c>
      <c r="M4718" s="19">
        <f>COUNTIF(Table1_3[Status], "Hired") / COUNTA(Table1_3[Status])</f>
        <v>0.6552734375</v>
      </c>
      <c r="N4718" s="27">
        <f t="shared" si="444"/>
        <v>41830.830555555556</v>
      </c>
      <c r="O4718" t="str">
        <f>TEXT(Table1_3[[#This Row],[Interview Taken on]],"MMM")</f>
        <v>Jun</v>
      </c>
    </row>
    <row r="4719" spans="1:15" x14ac:dyDescent="0.25">
      <c r="A4719">
        <v>149895</v>
      </c>
      <c r="B4719" s="3">
        <v>41850.463888888888</v>
      </c>
      <c r="C4719">
        <f t="shared" si="439"/>
        <v>1</v>
      </c>
      <c r="D4719" t="s">
        <v>7</v>
      </c>
      <c r="E4719" t="s">
        <v>8</v>
      </c>
      <c r="F4719" t="s">
        <v>201</v>
      </c>
      <c r="G4719" t="s">
        <v>34</v>
      </c>
      <c r="H4719">
        <v>50495</v>
      </c>
      <c r="I4719" t="str">
        <f t="shared" si="440"/>
        <v>Morning</v>
      </c>
      <c r="J4719" t="str">
        <f t="shared" si="441"/>
        <v>Wed</v>
      </c>
      <c r="K4719" t="str">
        <f t="shared" si="442"/>
        <v>2014-07-30</v>
      </c>
      <c r="L4719" s="39">
        <f t="shared" si="443"/>
        <v>0.46388888888759539</v>
      </c>
      <c r="M4719" s="19">
        <f>COUNTIF(Table1_3[Status], "Hired") / COUNTA(Table1_3[Status])</f>
        <v>0.6552734375</v>
      </c>
      <c r="N4719" s="27">
        <f t="shared" si="444"/>
        <v>41865.463888888888</v>
      </c>
      <c r="O4719" t="str">
        <f>TEXT(Table1_3[[#This Row],[Interview Taken on]],"MMM")</f>
        <v>Jul</v>
      </c>
    </row>
    <row r="4720" spans="1:15" x14ac:dyDescent="0.25">
      <c r="A4720">
        <v>283291</v>
      </c>
      <c r="B4720" s="3">
        <v>41871.397222222222</v>
      </c>
      <c r="C4720">
        <f t="shared" si="439"/>
        <v>1</v>
      </c>
      <c r="D4720" t="s">
        <v>7</v>
      </c>
      <c r="E4720" t="s">
        <v>8</v>
      </c>
      <c r="F4720" t="s">
        <v>201</v>
      </c>
      <c r="G4720" t="s">
        <v>34</v>
      </c>
      <c r="H4720">
        <v>86926</v>
      </c>
      <c r="I4720" t="str">
        <f t="shared" si="440"/>
        <v>Morning</v>
      </c>
      <c r="J4720" t="str">
        <f t="shared" si="441"/>
        <v>Wed</v>
      </c>
      <c r="K4720" t="str">
        <f t="shared" si="442"/>
        <v>2014-08-20</v>
      </c>
      <c r="L4720" s="39">
        <f t="shared" si="443"/>
        <v>0.39722222222189885</v>
      </c>
      <c r="M4720" s="19">
        <f>COUNTIF(Table1_3[Status], "Hired") / COUNTA(Table1_3[Status])</f>
        <v>0.6552734375</v>
      </c>
      <c r="N4720" s="27">
        <f t="shared" si="444"/>
        <v>41886.397222222222</v>
      </c>
      <c r="O4720" t="str">
        <f>TEXT(Table1_3[[#This Row],[Interview Taken on]],"MMM")</f>
        <v>Aug</v>
      </c>
    </row>
    <row r="4721" spans="1:15" x14ac:dyDescent="0.25">
      <c r="A4721">
        <v>213119</v>
      </c>
      <c r="B4721" s="3">
        <v>41871.396527777775</v>
      </c>
      <c r="C4721">
        <f t="shared" si="439"/>
        <v>1</v>
      </c>
      <c r="D4721" t="s">
        <v>7</v>
      </c>
      <c r="E4721" t="s">
        <v>38</v>
      </c>
      <c r="F4721" t="s">
        <v>201</v>
      </c>
      <c r="G4721" t="s">
        <v>34</v>
      </c>
      <c r="H4721">
        <v>85825</v>
      </c>
      <c r="I4721" t="str">
        <f t="shared" si="440"/>
        <v>Morning</v>
      </c>
      <c r="J4721" t="str">
        <f t="shared" si="441"/>
        <v>Wed</v>
      </c>
      <c r="K4721" t="str">
        <f t="shared" si="442"/>
        <v>2014-08-20</v>
      </c>
      <c r="L4721" s="39">
        <f t="shared" si="443"/>
        <v>0.39652777777519077</v>
      </c>
      <c r="M4721" s="19">
        <f>COUNTIF(Table1_3[Status], "Hired") / COUNTA(Table1_3[Status])</f>
        <v>0.6552734375</v>
      </c>
      <c r="N4721" s="27">
        <f t="shared" si="444"/>
        <v>41886.396527777775</v>
      </c>
      <c r="O4721" t="str">
        <f>TEXT(Table1_3[[#This Row],[Interview Taken on]],"MMM")</f>
        <v>Aug</v>
      </c>
    </row>
    <row r="4722" spans="1:15" x14ac:dyDescent="0.25">
      <c r="A4722">
        <v>276604</v>
      </c>
      <c r="B4722" s="3">
        <v>41871.397916666669</v>
      </c>
      <c r="C4722">
        <f t="shared" si="439"/>
        <v>1</v>
      </c>
      <c r="D4722" t="s">
        <v>7</v>
      </c>
      <c r="E4722" t="s">
        <v>38</v>
      </c>
      <c r="F4722" t="s">
        <v>201</v>
      </c>
      <c r="G4722" t="s">
        <v>34</v>
      </c>
      <c r="H4722">
        <v>77543</v>
      </c>
      <c r="I4722" t="str">
        <f t="shared" si="440"/>
        <v>Morning</v>
      </c>
      <c r="J4722" t="str">
        <f t="shared" si="441"/>
        <v>Wed</v>
      </c>
      <c r="K4722" t="str">
        <f t="shared" si="442"/>
        <v>2014-08-20</v>
      </c>
      <c r="L4722" s="39">
        <f t="shared" si="443"/>
        <v>0.39791666666860692</v>
      </c>
      <c r="M4722" s="19">
        <f>COUNTIF(Table1_3[Status], "Hired") / COUNTA(Table1_3[Status])</f>
        <v>0.6552734375</v>
      </c>
      <c r="N4722" s="27">
        <f t="shared" si="444"/>
        <v>41886.397916666669</v>
      </c>
      <c r="O4722" t="str">
        <f>TEXT(Table1_3[[#This Row],[Interview Taken on]],"MMM")</f>
        <v>Aug</v>
      </c>
    </row>
    <row r="4723" spans="1:15" x14ac:dyDescent="0.25">
      <c r="A4723">
        <v>759940</v>
      </c>
      <c r="B4723" s="3">
        <v>41773.396527777775</v>
      </c>
      <c r="C4723">
        <f t="shared" si="439"/>
        <v>1</v>
      </c>
      <c r="D4723" t="s">
        <v>7</v>
      </c>
      <c r="E4723" t="s">
        <v>8</v>
      </c>
      <c r="F4723" t="s">
        <v>201</v>
      </c>
      <c r="G4723" t="s">
        <v>34</v>
      </c>
      <c r="H4723">
        <v>36728</v>
      </c>
      <c r="I4723" t="str">
        <f t="shared" si="440"/>
        <v>Morning</v>
      </c>
      <c r="J4723" t="str">
        <f t="shared" si="441"/>
        <v>Wed</v>
      </c>
      <c r="K4723" t="str">
        <f t="shared" si="442"/>
        <v>2014-05-14</v>
      </c>
      <c r="L4723" s="39">
        <f t="shared" si="443"/>
        <v>0.39652777777519077</v>
      </c>
      <c r="M4723" s="19">
        <f>COUNTIF(Table1_3[Status], "Hired") / COUNTA(Table1_3[Status])</f>
        <v>0.6552734375</v>
      </c>
      <c r="N4723" s="27">
        <f t="shared" si="444"/>
        <v>41788.396527777775</v>
      </c>
      <c r="O4723" t="str">
        <f>TEXT(Table1_3[[#This Row],[Interview Taken on]],"MMM")</f>
        <v>May</v>
      </c>
    </row>
    <row r="4724" spans="1:15" x14ac:dyDescent="0.25">
      <c r="A4724">
        <v>321436</v>
      </c>
      <c r="B4724" s="3">
        <v>41779.425694444442</v>
      </c>
      <c r="C4724">
        <f t="shared" si="439"/>
        <v>1</v>
      </c>
      <c r="D4724" t="s">
        <v>7</v>
      </c>
      <c r="E4724" t="s">
        <v>8</v>
      </c>
      <c r="F4724" t="s">
        <v>201</v>
      </c>
      <c r="G4724" t="s">
        <v>34</v>
      </c>
      <c r="H4724">
        <v>54996</v>
      </c>
      <c r="I4724" t="str">
        <f t="shared" si="440"/>
        <v>Morning</v>
      </c>
      <c r="J4724" t="str">
        <f t="shared" si="441"/>
        <v>Tue</v>
      </c>
      <c r="K4724" t="str">
        <f t="shared" si="442"/>
        <v>2014-05-20</v>
      </c>
      <c r="L4724" s="39">
        <f t="shared" si="443"/>
        <v>0.4256944444423425</v>
      </c>
      <c r="M4724" s="19">
        <f>COUNTIF(Table1_3[Status], "Hired") / COUNTA(Table1_3[Status])</f>
        <v>0.6552734375</v>
      </c>
      <c r="N4724" s="27">
        <f t="shared" si="444"/>
        <v>41794.425694444442</v>
      </c>
      <c r="O4724" t="str">
        <f>TEXT(Table1_3[[#This Row],[Interview Taken on]],"MMM")</f>
        <v>May</v>
      </c>
    </row>
    <row r="4725" spans="1:15" x14ac:dyDescent="0.25">
      <c r="A4725">
        <v>721878</v>
      </c>
      <c r="B4725" s="3">
        <v>41794.397222222222</v>
      </c>
      <c r="C4725">
        <f t="shared" si="439"/>
        <v>1</v>
      </c>
      <c r="D4725" t="s">
        <v>7</v>
      </c>
      <c r="E4725" t="s">
        <v>11</v>
      </c>
      <c r="F4725" t="s">
        <v>201</v>
      </c>
      <c r="G4725" t="s">
        <v>34</v>
      </c>
      <c r="H4725">
        <v>62340</v>
      </c>
      <c r="I4725" t="str">
        <f t="shared" si="440"/>
        <v>Morning</v>
      </c>
      <c r="J4725" t="str">
        <f t="shared" si="441"/>
        <v>Wed</v>
      </c>
      <c r="K4725" t="str">
        <f t="shared" si="442"/>
        <v>2014-06-04</v>
      </c>
      <c r="L4725" s="39">
        <f t="shared" si="443"/>
        <v>0.39722222222189885</v>
      </c>
      <c r="M4725" s="19">
        <f>COUNTIF(Table1_3[Status], "Hired") / COUNTA(Table1_3[Status])</f>
        <v>0.6552734375</v>
      </c>
      <c r="N4725" s="27">
        <f t="shared" si="444"/>
        <v>41809.397222222222</v>
      </c>
      <c r="O4725" t="str">
        <f>TEXT(Table1_3[[#This Row],[Interview Taken on]],"MMM")</f>
        <v>Jun</v>
      </c>
    </row>
    <row r="4726" spans="1:15" x14ac:dyDescent="0.25">
      <c r="A4726">
        <v>197840</v>
      </c>
      <c r="B4726" s="3">
        <v>41801.396527777775</v>
      </c>
      <c r="C4726">
        <f t="shared" si="439"/>
        <v>1</v>
      </c>
      <c r="D4726" t="s">
        <v>7</v>
      </c>
      <c r="E4726" t="s">
        <v>8</v>
      </c>
      <c r="F4726" t="s">
        <v>201</v>
      </c>
      <c r="G4726" t="s">
        <v>34</v>
      </c>
      <c r="H4726">
        <v>3225</v>
      </c>
      <c r="I4726" t="str">
        <f t="shared" si="440"/>
        <v>Morning</v>
      </c>
      <c r="J4726" t="str">
        <f t="shared" si="441"/>
        <v>Wed</v>
      </c>
      <c r="K4726" t="str">
        <f t="shared" si="442"/>
        <v>2014-06-11</v>
      </c>
      <c r="L4726" s="39">
        <f t="shared" si="443"/>
        <v>0.39652777777519077</v>
      </c>
      <c r="M4726" s="19">
        <f>COUNTIF(Table1_3[Status], "Hired") / COUNTA(Table1_3[Status])</f>
        <v>0.6552734375</v>
      </c>
      <c r="N4726" s="27">
        <f t="shared" si="444"/>
        <v>41816.396527777775</v>
      </c>
      <c r="O4726" t="str">
        <f>TEXT(Table1_3[[#This Row],[Interview Taken on]],"MMM")</f>
        <v>Jun</v>
      </c>
    </row>
    <row r="4727" spans="1:15" x14ac:dyDescent="0.25">
      <c r="A4727">
        <v>615676</v>
      </c>
      <c r="B4727" s="3">
        <v>41801.396527777775</v>
      </c>
      <c r="C4727">
        <f t="shared" si="439"/>
        <v>1</v>
      </c>
      <c r="D4727" t="s">
        <v>7</v>
      </c>
      <c r="E4727" t="s">
        <v>8</v>
      </c>
      <c r="F4727" t="s">
        <v>201</v>
      </c>
      <c r="G4727" t="s">
        <v>34</v>
      </c>
      <c r="H4727">
        <v>85562</v>
      </c>
      <c r="I4727" t="str">
        <f t="shared" si="440"/>
        <v>Morning</v>
      </c>
      <c r="J4727" t="str">
        <f t="shared" si="441"/>
        <v>Wed</v>
      </c>
      <c r="K4727" t="str">
        <f t="shared" si="442"/>
        <v>2014-06-11</v>
      </c>
      <c r="L4727" s="39">
        <f t="shared" si="443"/>
        <v>0.39652777777519077</v>
      </c>
      <c r="M4727" s="19">
        <f>COUNTIF(Table1_3[Status], "Hired") / COUNTA(Table1_3[Status])</f>
        <v>0.6552734375</v>
      </c>
      <c r="N4727" s="27">
        <f t="shared" si="444"/>
        <v>41816.396527777775</v>
      </c>
      <c r="O4727" t="str">
        <f>TEXT(Table1_3[[#This Row],[Interview Taken on]],"MMM")</f>
        <v>Jun</v>
      </c>
    </row>
    <row r="4728" spans="1:15" x14ac:dyDescent="0.25">
      <c r="A4728">
        <v>722537</v>
      </c>
      <c r="B4728" s="3">
        <v>41801.397916666669</v>
      </c>
      <c r="C4728">
        <f t="shared" si="439"/>
        <v>1</v>
      </c>
      <c r="D4728" t="s">
        <v>7</v>
      </c>
      <c r="E4728" t="s">
        <v>11</v>
      </c>
      <c r="F4728" t="s">
        <v>201</v>
      </c>
      <c r="G4728" t="s">
        <v>34</v>
      </c>
      <c r="H4728">
        <v>98994</v>
      </c>
      <c r="I4728" t="str">
        <f t="shared" si="440"/>
        <v>Morning</v>
      </c>
      <c r="J4728" t="str">
        <f t="shared" si="441"/>
        <v>Wed</v>
      </c>
      <c r="K4728" t="str">
        <f t="shared" si="442"/>
        <v>2014-06-11</v>
      </c>
      <c r="L4728" s="39">
        <f t="shared" si="443"/>
        <v>0.39791666666860692</v>
      </c>
      <c r="M4728" s="19">
        <f>COUNTIF(Table1_3[Status], "Hired") / COUNTA(Table1_3[Status])</f>
        <v>0.6552734375</v>
      </c>
      <c r="N4728" s="27">
        <f t="shared" si="444"/>
        <v>41816.397916666669</v>
      </c>
      <c r="O4728" t="str">
        <f>TEXT(Table1_3[[#This Row],[Interview Taken on]],"MMM")</f>
        <v>Jun</v>
      </c>
    </row>
    <row r="4729" spans="1:15" x14ac:dyDescent="0.25">
      <c r="A4729">
        <v>697595</v>
      </c>
      <c r="B4729" s="3">
        <v>41775.620833333334</v>
      </c>
      <c r="C4729">
        <f t="shared" si="439"/>
        <v>0</v>
      </c>
      <c r="D4729" t="s">
        <v>13</v>
      </c>
      <c r="E4729" t="s">
        <v>11</v>
      </c>
      <c r="F4729" t="s">
        <v>205</v>
      </c>
      <c r="G4729" t="s">
        <v>22</v>
      </c>
      <c r="H4729">
        <v>14805</v>
      </c>
      <c r="I4729" t="str">
        <f t="shared" si="440"/>
        <v>Afternoon</v>
      </c>
      <c r="J4729" t="str">
        <f t="shared" si="441"/>
        <v>Fri</v>
      </c>
      <c r="K4729" t="str">
        <f t="shared" si="442"/>
        <v>2014-05-16</v>
      </c>
      <c r="L4729" s="39">
        <f t="shared" si="443"/>
        <v>0.62083333333430346</v>
      </c>
      <c r="M4729" s="19">
        <f>COUNTIF(Table1_3[Status], "Hired") / COUNTA(Table1_3[Status])</f>
        <v>0.6552734375</v>
      </c>
      <c r="N4729" s="27" t="str">
        <f t="shared" si="444"/>
        <v/>
      </c>
      <c r="O4729" t="str">
        <f>TEXT(Table1_3[[#This Row],[Interview Taken on]],"MMM")</f>
        <v>May</v>
      </c>
    </row>
    <row r="4730" spans="1:15" x14ac:dyDescent="0.25">
      <c r="A4730">
        <v>664237</v>
      </c>
      <c r="B4730" s="3">
        <v>41866.566666666666</v>
      </c>
      <c r="C4730">
        <f t="shared" si="439"/>
        <v>1</v>
      </c>
      <c r="D4730" t="s">
        <v>7</v>
      </c>
      <c r="E4730" t="s">
        <v>11</v>
      </c>
      <c r="F4730" t="s">
        <v>205</v>
      </c>
      <c r="G4730" t="s">
        <v>34</v>
      </c>
      <c r="H4730">
        <v>73430</v>
      </c>
      <c r="I4730" t="str">
        <f t="shared" si="440"/>
        <v>Afternoon</v>
      </c>
      <c r="J4730" t="str">
        <f t="shared" si="441"/>
        <v>Fri</v>
      </c>
      <c r="K4730" t="str">
        <f t="shared" si="442"/>
        <v>2014-08-15</v>
      </c>
      <c r="L4730" s="39">
        <f t="shared" si="443"/>
        <v>0.56666666666569654</v>
      </c>
      <c r="M4730" s="19">
        <f>COUNTIF(Table1_3[Status], "Hired") / COUNTA(Table1_3[Status])</f>
        <v>0.6552734375</v>
      </c>
      <c r="N4730" s="27">
        <f t="shared" si="444"/>
        <v>41881.566666666666</v>
      </c>
      <c r="O4730" t="str">
        <f>TEXT(Table1_3[[#This Row],[Interview Taken on]],"MMM")</f>
        <v>Aug</v>
      </c>
    </row>
    <row r="4731" spans="1:15" x14ac:dyDescent="0.25">
      <c r="A4731">
        <v>500527</v>
      </c>
      <c r="B4731" s="3">
        <v>41871.594444444447</v>
      </c>
      <c r="C4731">
        <f t="shared" si="439"/>
        <v>1</v>
      </c>
      <c r="D4731" t="s">
        <v>7</v>
      </c>
      <c r="E4731" t="s">
        <v>8</v>
      </c>
      <c r="F4731" t="s">
        <v>205</v>
      </c>
      <c r="G4731" t="s">
        <v>34</v>
      </c>
      <c r="H4731">
        <v>78927</v>
      </c>
      <c r="I4731" t="str">
        <f t="shared" si="440"/>
        <v>Afternoon</v>
      </c>
      <c r="J4731" t="str">
        <f t="shared" si="441"/>
        <v>Wed</v>
      </c>
      <c r="K4731" t="str">
        <f t="shared" si="442"/>
        <v>2014-08-20</v>
      </c>
      <c r="L4731" s="39">
        <f t="shared" si="443"/>
        <v>0.59444444444670808</v>
      </c>
      <c r="M4731" s="19">
        <f>COUNTIF(Table1_3[Status], "Hired") / COUNTA(Table1_3[Status])</f>
        <v>0.6552734375</v>
      </c>
      <c r="N4731" s="27">
        <f t="shared" si="444"/>
        <v>41886.594444444447</v>
      </c>
      <c r="O4731" t="str">
        <f>TEXT(Table1_3[[#This Row],[Interview Taken on]],"MMM")</f>
        <v>Aug</v>
      </c>
    </row>
    <row r="4732" spans="1:15" x14ac:dyDescent="0.25">
      <c r="A4732">
        <v>634732</v>
      </c>
      <c r="B4732" s="3">
        <v>41871.595138888886</v>
      </c>
      <c r="C4732">
        <f t="shared" si="439"/>
        <v>1</v>
      </c>
      <c r="D4732" t="s">
        <v>7</v>
      </c>
      <c r="E4732" t="s">
        <v>8</v>
      </c>
      <c r="F4732" t="s">
        <v>205</v>
      </c>
      <c r="G4732" t="s">
        <v>34</v>
      </c>
      <c r="H4732">
        <v>12012</v>
      </c>
      <c r="I4732" t="str">
        <f t="shared" si="440"/>
        <v>Afternoon</v>
      </c>
      <c r="J4732" t="str">
        <f t="shared" si="441"/>
        <v>Wed</v>
      </c>
      <c r="K4732" t="str">
        <f t="shared" si="442"/>
        <v>2014-08-20</v>
      </c>
      <c r="L4732" s="39">
        <f t="shared" si="443"/>
        <v>0.59513888888614019</v>
      </c>
      <c r="M4732" s="19">
        <f>COUNTIF(Table1_3[Status], "Hired") / COUNTA(Table1_3[Status])</f>
        <v>0.6552734375</v>
      </c>
      <c r="N4732" s="27">
        <f t="shared" si="444"/>
        <v>41886.595138888886</v>
      </c>
      <c r="O4732" t="str">
        <f>TEXT(Table1_3[[#This Row],[Interview Taken on]],"MMM")</f>
        <v>Aug</v>
      </c>
    </row>
    <row r="4733" spans="1:15" x14ac:dyDescent="0.25">
      <c r="A4733">
        <v>333076</v>
      </c>
      <c r="B4733" s="3">
        <v>41871.595833333333</v>
      </c>
      <c r="C4733">
        <f t="shared" si="439"/>
        <v>1</v>
      </c>
      <c r="D4733" t="s">
        <v>7</v>
      </c>
      <c r="E4733" t="s">
        <v>8</v>
      </c>
      <c r="F4733" t="s">
        <v>205</v>
      </c>
      <c r="G4733" t="s">
        <v>34</v>
      </c>
      <c r="H4733">
        <v>42513</v>
      </c>
      <c r="I4733" t="str">
        <f t="shared" si="440"/>
        <v>Afternoon</v>
      </c>
      <c r="J4733" t="str">
        <f t="shared" si="441"/>
        <v>Wed</v>
      </c>
      <c r="K4733" t="str">
        <f t="shared" si="442"/>
        <v>2014-08-20</v>
      </c>
      <c r="L4733" s="39">
        <f t="shared" si="443"/>
        <v>0.59583333333284827</v>
      </c>
      <c r="M4733" s="19">
        <f>COUNTIF(Table1_3[Status], "Hired") / COUNTA(Table1_3[Status])</f>
        <v>0.6552734375</v>
      </c>
      <c r="N4733" s="27">
        <f t="shared" si="444"/>
        <v>41886.595833333333</v>
      </c>
      <c r="O4733" t="str">
        <f>TEXT(Table1_3[[#This Row],[Interview Taken on]],"MMM")</f>
        <v>Aug</v>
      </c>
    </row>
    <row r="4734" spans="1:15" x14ac:dyDescent="0.25">
      <c r="A4734">
        <v>307061</v>
      </c>
      <c r="B4734" s="3">
        <v>41765.38958333333</v>
      </c>
      <c r="C4734">
        <f t="shared" si="439"/>
        <v>1</v>
      </c>
      <c r="D4734" t="s">
        <v>7</v>
      </c>
      <c r="E4734" t="s">
        <v>8</v>
      </c>
      <c r="F4734" t="s">
        <v>205</v>
      </c>
      <c r="G4734" t="s">
        <v>12</v>
      </c>
      <c r="H4734">
        <v>39277</v>
      </c>
      <c r="I4734" t="str">
        <f t="shared" si="440"/>
        <v>Morning</v>
      </c>
      <c r="J4734" t="str">
        <f t="shared" si="441"/>
        <v>Tue</v>
      </c>
      <c r="K4734" t="str">
        <f t="shared" si="442"/>
        <v>2014-05-06</v>
      </c>
      <c r="L4734" s="39">
        <f t="shared" si="443"/>
        <v>0.38958333332993789</v>
      </c>
      <c r="M4734" s="19">
        <f>COUNTIF(Table1_3[Status], "Hired") / COUNTA(Table1_3[Status])</f>
        <v>0.6552734375</v>
      </c>
      <c r="N4734" s="27">
        <f t="shared" si="444"/>
        <v>41780.38958333333</v>
      </c>
      <c r="O4734" t="str">
        <f>TEXT(Table1_3[[#This Row],[Interview Taken on]],"MMM")</f>
        <v>May</v>
      </c>
    </row>
    <row r="4735" spans="1:15" x14ac:dyDescent="0.25">
      <c r="A4735">
        <v>208659</v>
      </c>
      <c r="B4735" s="3">
        <v>41765.392361111109</v>
      </c>
      <c r="C4735">
        <f t="shared" si="439"/>
        <v>1</v>
      </c>
      <c r="D4735" t="s">
        <v>7</v>
      </c>
      <c r="E4735" t="s">
        <v>11</v>
      </c>
      <c r="F4735" t="s">
        <v>205</v>
      </c>
      <c r="G4735" t="s">
        <v>12</v>
      </c>
      <c r="H4735">
        <v>96934</v>
      </c>
      <c r="I4735" t="str">
        <f t="shared" si="440"/>
        <v>Morning</v>
      </c>
      <c r="J4735" t="str">
        <f t="shared" si="441"/>
        <v>Tue</v>
      </c>
      <c r="K4735" t="str">
        <f t="shared" si="442"/>
        <v>2014-05-06</v>
      </c>
      <c r="L4735" s="39">
        <f t="shared" si="443"/>
        <v>0.39236111110949423</v>
      </c>
      <c r="M4735" s="19">
        <f>COUNTIF(Table1_3[Status], "Hired") / COUNTA(Table1_3[Status])</f>
        <v>0.6552734375</v>
      </c>
      <c r="N4735" s="27">
        <f t="shared" si="444"/>
        <v>41780.392361111109</v>
      </c>
      <c r="O4735" t="str">
        <f>TEXT(Table1_3[[#This Row],[Interview Taken on]],"MMM")</f>
        <v>May</v>
      </c>
    </row>
    <row r="4736" spans="1:15" x14ac:dyDescent="0.25">
      <c r="A4736">
        <v>757766</v>
      </c>
      <c r="B4736" s="3">
        <v>41859.537499999999</v>
      </c>
      <c r="C4736">
        <f t="shared" si="439"/>
        <v>0</v>
      </c>
      <c r="D4736" t="s">
        <v>13</v>
      </c>
      <c r="E4736" t="s">
        <v>8</v>
      </c>
      <c r="F4736" t="s">
        <v>205</v>
      </c>
      <c r="G4736" t="s">
        <v>12</v>
      </c>
      <c r="H4736">
        <v>13821</v>
      </c>
      <c r="I4736" t="str">
        <f t="shared" si="440"/>
        <v>Afternoon</v>
      </c>
      <c r="J4736" t="str">
        <f t="shared" si="441"/>
        <v>Fri</v>
      </c>
      <c r="K4736" t="str">
        <f t="shared" si="442"/>
        <v>2014-08-08</v>
      </c>
      <c r="L4736" s="39">
        <f t="shared" si="443"/>
        <v>0.53749999999854481</v>
      </c>
      <c r="M4736" s="19">
        <f>COUNTIF(Table1_3[Status], "Hired") / COUNTA(Table1_3[Status])</f>
        <v>0.6552734375</v>
      </c>
      <c r="N4736" s="27" t="str">
        <f t="shared" si="444"/>
        <v/>
      </c>
      <c r="O4736" t="str">
        <f>TEXT(Table1_3[[#This Row],[Interview Taken on]],"MMM")</f>
        <v>Aug</v>
      </c>
    </row>
    <row r="4737" spans="1:15" x14ac:dyDescent="0.25">
      <c r="A4737">
        <v>382964</v>
      </c>
      <c r="B4737" s="3">
        <v>41882.771527777775</v>
      </c>
      <c r="C4737">
        <f t="shared" si="439"/>
        <v>1</v>
      </c>
      <c r="D4737" t="s">
        <v>7</v>
      </c>
      <c r="E4737" t="s">
        <v>11</v>
      </c>
      <c r="F4737" t="s">
        <v>205</v>
      </c>
      <c r="G4737" t="s">
        <v>12</v>
      </c>
      <c r="H4737">
        <v>69869</v>
      </c>
      <c r="I4737" t="str">
        <f t="shared" si="440"/>
        <v>Evening</v>
      </c>
      <c r="J4737" t="str">
        <f t="shared" si="441"/>
        <v>Sun</v>
      </c>
      <c r="K4737" t="str">
        <f t="shared" si="442"/>
        <v>2014-08-31</v>
      </c>
      <c r="L4737" s="39">
        <f t="shared" si="443"/>
        <v>0.77152777777519077</v>
      </c>
      <c r="M4737" s="19">
        <f>COUNTIF(Table1_3[Status], "Hired") / COUNTA(Table1_3[Status])</f>
        <v>0.6552734375</v>
      </c>
      <c r="N4737" s="27">
        <f t="shared" si="444"/>
        <v>41897.771527777775</v>
      </c>
      <c r="O4737" t="str">
        <f>TEXT(Table1_3[[#This Row],[Interview Taken on]],"MMM")</f>
        <v>Aug</v>
      </c>
    </row>
    <row r="4738" spans="1:15" x14ac:dyDescent="0.25">
      <c r="A4738">
        <v>83528</v>
      </c>
      <c r="B4738" s="3">
        <v>41823.586805555555</v>
      </c>
      <c r="C4738">
        <f t="shared" ref="C4738:C4801" si="445">IF(D4738="Hired",1,0)</f>
        <v>1</v>
      </c>
      <c r="D4738" t="s">
        <v>7</v>
      </c>
      <c r="E4738" t="s">
        <v>11</v>
      </c>
      <c r="F4738" t="s">
        <v>201</v>
      </c>
      <c r="G4738" t="s">
        <v>34</v>
      </c>
      <c r="H4738">
        <v>32999</v>
      </c>
      <c r="I4738" t="str">
        <f t="shared" ref="I4738:I4801" si="446">IF(AND(HOUR(B4738)&gt;=6, HOUR(B4738)&lt;12), "Morning",
   IF(AND(HOUR(B4738)&gt;=12, HOUR(B4738)&lt;18), "Afternoon",
   IF(AND(HOUR(B4738)&gt;=18, HOUR(B4738)&lt;24), "Evening", "Night")))</f>
        <v>Afternoon</v>
      </c>
      <c r="J4738" t="str">
        <f t="shared" ref="J4738:J4801" si="447">TEXT(B4738, "DDD")</f>
        <v>Thu</v>
      </c>
      <c r="K4738" t="str">
        <f t="shared" ref="K4738:K4801" si="448">TEXT(B4738, "YYYY-MM-DD")</f>
        <v>2014-07-03</v>
      </c>
      <c r="L4738" s="39">
        <f t="shared" ref="L4738:L4801" si="449">MOD(B4738,1)</f>
        <v>0.58680555555474712</v>
      </c>
      <c r="M4738" s="19">
        <f>COUNTIF(Table1_3[Status], "Hired") / COUNTA(Table1_3[Status])</f>
        <v>0.6552734375</v>
      </c>
      <c r="N4738" s="27">
        <f t="shared" ref="N4738:N4801" si="450">IF(D4738="Hired", B4738+15, "")</f>
        <v>41838.586805555555</v>
      </c>
      <c r="O4738" t="str">
        <f>TEXT(Table1_3[[#This Row],[Interview Taken on]],"MMM")</f>
        <v>Jul</v>
      </c>
    </row>
    <row r="4739" spans="1:15" x14ac:dyDescent="0.25">
      <c r="A4739">
        <v>315613</v>
      </c>
      <c r="B4739" s="3">
        <v>41849.451388888891</v>
      </c>
      <c r="C4739">
        <f t="shared" si="445"/>
        <v>1</v>
      </c>
      <c r="D4739" t="s">
        <v>7</v>
      </c>
      <c r="E4739" t="s">
        <v>8</v>
      </c>
      <c r="F4739" t="s">
        <v>205</v>
      </c>
      <c r="G4739" t="s">
        <v>12</v>
      </c>
      <c r="H4739">
        <v>82780</v>
      </c>
      <c r="I4739" t="str">
        <f t="shared" si="446"/>
        <v>Morning</v>
      </c>
      <c r="J4739" t="str">
        <f t="shared" si="447"/>
        <v>Tue</v>
      </c>
      <c r="K4739" t="str">
        <f t="shared" si="448"/>
        <v>2014-07-29</v>
      </c>
      <c r="L4739" s="39">
        <f t="shared" si="449"/>
        <v>0.45138888889050577</v>
      </c>
      <c r="M4739" s="19">
        <f>COUNTIF(Table1_3[Status], "Hired") / COUNTA(Table1_3[Status])</f>
        <v>0.6552734375</v>
      </c>
      <c r="N4739" s="27">
        <f t="shared" si="450"/>
        <v>41864.451388888891</v>
      </c>
      <c r="O4739" t="str">
        <f>TEXT(Table1_3[[#This Row],[Interview Taken on]],"MMM")</f>
        <v>Jul</v>
      </c>
    </row>
    <row r="4740" spans="1:15" x14ac:dyDescent="0.25">
      <c r="A4740">
        <v>890287</v>
      </c>
      <c r="B4740" s="3">
        <v>41821.940972222219</v>
      </c>
      <c r="C4740">
        <f t="shared" si="445"/>
        <v>1</v>
      </c>
      <c r="D4740" t="s">
        <v>7</v>
      </c>
      <c r="E4740" t="s">
        <v>8</v>
      </c>
      <c r="F4740" t="s">
        <v>201</v>
      </c>
      <c r="G4740" t="s">
        <v>18</v>
      </c>
      <c r="H4740">
        <v>50719</v>
      </c>
      <c r="I4740" t="str">
        <f t="shared" si="446"/>
        <v>Evening</v>
      </c>
      <c r="J4740" t="str">
        <f t="shared" si="447"/>
        <v>Tue</v>
      </c>
      <c r="K4740" t="str">
        <f t="shared" si="448"/>
        <v>2014-07-01</v>
      </c>
      <c r="L4740" s="39">
        <f t="shared" si="449"/>
        <v>0.94097222221898846</v>
      </c>
      <c r="M4740" s="19">
        <f>COUNTIF(Table1_3[Status], "Hired") / COUNTA(Table1_3[Status])</f>
        <v>0.6552734375</v>
      </c>
      <c r="N4740" s="27">
        <f t="shared" si="450"/>
        <v>41836.940972222219</v>
      </c>
      <c r="O4740" t="str">
        <f>TEXT(Table1_3[[#This Row],[Interview Taken on]],"MMM")</f>
        <v>Jul</v>
      </c>
    </row>
    <row r="4741" spans="1:15" x14ac:dyDescent="0.25">
      <c r="A4741">
        <v>934036</v>
      </c>
      <c r="B4741" s="3">
        <v>41823.711111111108</v>
      </c>
      <c r="C4741">
        <f t="shared" si="445"/>
        <v>1</v>
      </c>
      <c r="D4741" t="s">
        <v>7</v>
      </c>
      <c r="E4741" t="s">
        <v>8</v>
      </c>
      <c r="F4741" t="s">
        <v>201</v>
      </c>
      <c r="G4741" t="s">
        <v>18</v>
      </c>
      <c r="H4741">
        <v>20776</v>
      </c>
      <c r="I4741" t="str">
        <f t="shared" si="446"/>
        <v>Afternoon</v>
      </c>
      <c r="J4741" t="str">
        <f t="shared" si="447"/>
        <v>Thu</v>
      </c>
      <c r="K4741" t="str">
        <f t="shared" si="448"/>
        <v>2014-07-03</v>
      </c>
      <c r="L4741" s="39">
        <f t="shared" si="449"/>
        <v>0.71111111110803904</v>
      </c>
      <c r="M4741" s="19">
        <f>COUNTIF(Table1_3[Status], "Hired") / COUNTA(Table1_3[Status])</f>
        <v>0.6552734375</v>
      </c>
      <c r="N4741" s="27">
        <f t="shared" si="450"/>
        <v>41838.711111111108</v>
      </c>
      <c r="O4741" t="str">
        <f>TEXT(Table1_3[[#This Row],[Interview Taken on]],"MMM")</f>
        <v>Jul</v>
      </c>
    </row>
    <row r="4742" spans="1:15" x14ac:dyDescent="0.25">
      <c r="A4742">
        <v>725326</v>
      </c>
      <c r="B4742" s="3">
        <v>41823.713194444441</v>
      </c>
      <c r="C4742">
        <f t="shared" si="445"/>
        <v>1</v>
      </c>
      <c r="D4742" t="s">
        <v>7</v>
      </c>
      <c r="E4742" t="s">
        <v>8</v>
      </c>
      <c r="F4742" t="s">
        <v>201</v>
      </c>
      <c r="G4742" t="s">
        <v>18</v>
      </c>
      <c r="H4742">
        <v>44153</v>
      </c>
      <c r="I4742" t="str">
        <f t="shared" si="446"/>
        <v>Afternoon</v>
      </c>
      <c r="J4742" t="str">
        <f t="shared" si="447"/>
        <v>Thu</v>
      </c>
      <c r="K4742" t="str">
        <f t="shared" si="448"/>
        <v>2014-07-03</v>
      </c>
      <c r="L4742" s="39">
        <f t="shared" si="449"/>
        <v>0.71319444444088731</v>
      </c>
      <c r="M4742" s="19">
        <f>COUNTIF(Table1_3[Status], "Hired") / COUNTA(Table1_3[Status])</f>
        <v>0.6552734375</v>
      </c>
      <c r="N4742" s="27">
        <f t="shared" si="450"/>
        <v>41838.713194444441</v>
      </c>
      <c r="O4742" t="str">
        <f>TEXT(Table1_3[[#This Row],[Interview Taken on]],"MMM")</f>
        <v>Jul</v>
      </c>
    </row>
    <row r="4743" spans="1:15" x14ac:dyDescent="0.25">
      <c r="A4743">
        <v>517263</v>
      </c>
      <c r="B4743" s="3">
        <v>41829.338194444441</v>
      </c>
      <c r="C4743">
        <f t="shared" si="445"/>
        <v>0</v>
      </c>
      <c r="D4743" t="s">
        <v>13</v>
      </c>
      <c r="E4743" t="s">
        <v>8</v>
      </c>
      <c r="F4743" t="s">
        <v>201</v>
      </c>
      <c r="G4743" t="s">
        <v>18</v>
      </c>
      <c r="H4743">
        <v>26065</v>
      </c>
      <c r="I4743" t="str">
        <f t="shared" si="446"/>
        <v>Morning</v>
      </c>
      <c r="J4743" t="str">
        <f t="shared" si="447"/>
        <v>Wed</v>
      </c>
      <c r="K4743" t="str">
        <f t="shared" si="448"/>
        <v>2014-07-09</v>
      </c>
      <c r="L4743" s="39">
        <f t="shared" si="449"/>
        <v>0.33819444444088731</v>
      </c>
      <c r="M4743" s="19">
        <f>COUNTIF(Table1_3[Status], "Hired") / COUNTA(Table1_3[Status])</f>
        <v>0.6552734375</v>
      </c>
      <c r="N4743" s="27" t="str">
        <f t="shared" si="450"/>
        <v/>
      </c>
      <c r="O4743" t="str">
        <f>TEXT(Table1_3[[#This Row],[Interview Taken on]],"MMM")</f>
        <v>Jul</v>
      </c>
    </row>
    <row r="4744" spans="1:15" x14ac:dyDescent="0.25">
      <c r="A4744">
        <v>683143</v>
      </c>
      <c r="B4744" s="3">
        <v>41829.338194444441</v>
      </c>
      <c r="C4744">
        <f t="shared" si="445"/>
        <v>1</v>
      </c>
      <c r="D4744" t="s">
        <v>7</v>
      </c>
      <c r="E4744" t="s">
        <v>11</v>
      </c>
      <c r="F4744" t="s">
        <v>201</v>
      </c>
      <c r="G4744" t="s">
        <v>18</v>
      </c>
      <c r="H4744">
        <v>31497</v>
      </c>
      <c r="I4744" t="str">
        <f t="shared" si="446"/>
        <v>Morning</v>
      </c>
      <c r="J4744" t="str">
        <f t="shared" si="447"/>
        <v>Wed</v>
      </c>
      <c r="K4744" t="str">
        <f t="shared" si="448"/>
        <v>2014-07-09</v>
      </c>
      <c r="L4744" s="39">
        <f t="shared" si="449"/>
        <v>0.33819444444088731</v>
      </c>
      <c r="M4744" s="19">
        <f>COUNTIF(Table1_3[Status], "Hired") / COUNTA(Table1_3[Status])</f>
        <v>0.6552734375</v>
      </c>
      <c r="N4744" s="27">
        <f t="shared" si="450"/>
        <v>41844.338194444441</v>
      </c>
      <c r="O4744" t="str">
        <f>TEXT(Table1_3[[#This Row],[Interview Taken on]],"MMM")</f>
        <v>Jul</v>
      </c>
    </row>
    <row r="4745" spans="1:15" x14ac:dyDescent="0.25">
      <c r="A4745">
        <v>337978</v>
      </c>
      <c r="B4745" s="3">
        <v>41829.338194444441</v>
      </c>
      <c r="C4745">
        <f t="shared" si="445"/>
        <v>1</v>
      </c>
      <c r="D4745" t="s">
        <v>7</v>
      </c>
      <c r="E4745" t="s">
        <v>11</v>
      </c>
      <c r="F4745" t="s">
        <v>201</v>
      </c>
      <c r="G4745" t="s">
        <v>18</v>
      </c>
      <c r="H4745">
        <v>57287</v>
      </c>
      <c r="I4745" t="str">
        <f t="shared" si="446"/>
        <v>Morning</v>
      </c>
      <c r="J4745" t="str">
        <f t="shared" si="447"/>
        <v>Wed</v>
      </c>
      <c r="K4745" t="str">
        <f t="shared" si="448"/>
        <v>2014-07-09</v>
      </c>
      <c r="L4745" s="39">
        <f t="shared" si="449"/>
        <v>0.33819444444088731</v>
      </c>
      <c r="M4745" s="19">
        <f>COUNTIF(Table1_3[Status], "Hired") / COUNTA(Table1_3[Status])</f>
        <v>0.6552734375</v>
      </c>
      <c r="N4745" s="27">
        <f t="shared" si="450"/>
        <v>41844.338194444441</v>
      </c>
      <c r="O4745" t="str">
        <f>TEXT(Table1_3[[#This Row],[Interview Taken on]],"MMM")</f>
        <v>Jul</v>
      </c>
    </row>
    <row r="4746" spans="1:15" x14ac:dyDescent="0.25">
      <c r="A4746">
        <v>584084</v>
      </c>
      <c r="B4746" s="3">
        <v>41829.338888888888</v>
      </c>
      <c r="C4746">
        <f t="shared" si="445"/>
        <v>1</v>
      </c>
      <c r="D4746" t="s">
        <v>7</v>
      </c>
      <c r="E4746" t="s">
        <v>11</v>
      </c>
      <c r="F4746" t="s">
        <v>201</v>
      </c>
      <c r="G4746" t="s">
        <v>18</v>
      </c>
      <c r="H4746">
        <v>63870</v>
      </c>
      <c r="I4746" t="str">
        <f t="shared" si="446"/>
        <v>Morning</v>
      </c>
      <c r="J4746" t="str">
        <f t="shared" si="447"/>
        <v>Wed</v>
      </c>
      <c r="K4746" t="str">
        <f t="shared" si="448"/>
        <v>2014-07-09</v>
      </c>
      <c r="L4746" s="39">
        <f t="shared" si="449"/>
        <v>0.33888888888759539</v>
      </c>
      <c r="M4746" s="19">
        <f>COUNTIF(Table1_3[Status], "Hired") / COUNTA(Table1_3[Status])</f>
        <v>0.6552734375</v>
      </c>
      <c r="N4746" s="27">
        <f t="shared" si="450"/>
        <v>41844.338888888888</v>
      </c>
      <c r="O4746" t="str">
        <f>TEXT(Table1_3[[#This Row],[Interview Taken on]],"MMM")</f>
        <v>Jul</v>
      </c>
    </row>
    <row r="4747" spans="1:15" x14ac:dyDescent="0.25">
      <c r="A4747">
        <v>967295</v>
      </c>
      <c r="B4747" s="3">
        <v>41857.490972222222</v>
      </c>
      <c r="C4747">
        <f t="shared" si="445"/>
        <v>1</v>
      </c>
      <c r="D4747" t="s">
        <v>7</v>
      </c>
      <c r="E4747" t="s">
        <v>8</v>
      </c>
      <c r="F4747" t="s">
        <v>201</v>
      </c>
      <c r="G4747" t="s">
        <v>18</v>
      </c>
      <c r="H4747">
        <v>30638</v>
      </c>
      <c r="I4747" t="str">
        <f t="shared" si="446"/>
        <v>Morning</v>
      </c>
      <c r="J4747" t="str">
        <f t="shared" si="447"/>
        <v>Wed</v>
      </c>
      <c r="K4747" t="str">
        <f t="shared" si="448"/>
        <v>2014-08-06</v>
      </c>
      <c r="L4747" s="39">
        <f t="shared" si="449"/>
        <v>0.49097222222189885</v>
      </c>
      <c r="M4747" s="19">
        <f>COUNTIF(Table1_3[Status], "Hired") / COUNTA(Table1_3[Status])</f>
        <v>0.6552734375</v>
      </c>
      <c r="N4747" s="27">
        <f t="shared" si="450"/>
        <v>41872.490972222222</v>
      </c>
      <c r="O4747" t="str">
        <f>TEXT(Table1_3[[#This Row],[Interview Taken on]],"MMM")</f>
        <v>Aug</v>
      </c>
    </row>
    <row r="4748" spans="1:15" x14ac:dyDescent="0.25">
      <c r="A4748">
        <v>471614</v>
      </c>
      <c r="B4748" s="3">
        <v>41841.397222222222</v>
      </c>
      <c r="C4748">
        <f t="shared" si="445"/>
        <v>1</v>
      </c>
      <c r="D4748" t="s">
        <v>7</v>
      </c>
      <c r="E4748" t="s">
        <v>11</v>
      </c>
      <c r="F4748" t="s">
        <v>205</v>
      </c>
      <c r="G4748" t="s">
        <v>34</v>
      </c>
      <c r="H4748">
        <v>36312</v>
      </c>
      <c r="I4748" t="str">
        <f t="shared" si="446"/>
        <v>Morning</v>
      </c>
      <c r="J4748" t="str">
        <f t="shared" si="447"/>
        <v>Mon</v>
      </c>
      <c r="K4748" t="str">
        <f t="shared" si="448"/>
        <v>2014-07-21</v>
      </c>
      <c r="L4748" s="39">
        <f t="shared" si="449"/>
        <v>0.39722222222189885</v>
      </c>
      <c r="M4748" s="19">
        <f>COUNTIF(Table1_3[Status], "Hired") / COUNTA(Table1_3[Status])</f>
        <v>0.6552734375</v>
      </c>
      <c r="N4748" s="27">
        <f t="shared" si="450"/>
        <v>41856.397222222222</v>
      </c>
      <c r="O4748" t="str">
        <f>TEXT(Table1_3[[#This Row],[Interview Taken on]],"MMM")</f>
        <v>Jul</v>
      </c>
    </row>
    <row r="4749" spans="1:15" x14ac:dyDescent="0.25">
      <c r="A4749">
        <v>153577</v>
      </c>
      <c r="B4749" s="3">
        <v>41848.397916666669</v>
      </c>
      <c r="C4749">
        <f t="shared" si="445"/>
        <v>1</v>
      </c>
      <c r="D4749" t="s">
        <v>7</v>
      </c>
      <c r="E4749" t="s">
        <v>8</v>
      </c>
      <c r="F4749" t="s">
        <v>205</v>
      </c>
      <c r="G4749" t="s">
        <v>34</v>
      </c>
      <c r="H4749">
        <v>94463</v>
      </c>
      <c r="I4749" t="str">
        <f t="shared" si="446"/>
        <v>Morning</v>
      </c>
      <c r="J4749" t="str">
        <f t="shared" si="447"/>
        <v>Mon</v>
      </c>
      <c r="K4749" t="str">
        <f t="shared" si="448"/>
        <v>2014-07-28</v>
      </c>
      <c r="L4749" s="39">
        <f t="shared" si="449"/>
        <v>0.39791666666860692</v>
      </c>
      <c r="M4749" s="19">
        <f>COUNTIF(Table1_3[Status], "Hired") / COUNTA(Table1_3[Status])</f>
        <v>0.6552734375</v>
      </c>
      <c r="N4749" s="27">
        <f t="shared" si="450"/>
        <v>41863.397916666669</v>
      </c>
      <c r="O4749" t="str">
        <f>TEXT(Table1_3[[#This Row],[Interview Taken on]],"MMM")</f>
        <v>Jul</v>
      </c>
    </row>
    <row r="4750" spans="1:15" x14ac:dyDescent="0.25">
      <c r="A4750">
        <v>878147</v>
      </c>
      <c r="B4750" s="3">
        <v>41778.397222222222</v>
      </c>
      <c r="C4750">
        <f t="shared" si="445"/>
        <v>1</v>
      </c>
      <c r="D4750" t="s">
        <v>7</v>
      </c>
      <c r="E4750" t="s">
        <v>8</v>
      </c>
      <c r="F4750" t="s">
        <v>203</v>
      </c>
      <c r="G4750" t="s">
        <v>22</v>
      </c>
      <c r="H4750">
        <v>40315</v>
      </c>
      <c r="I4750" t="str">
        <f t="shared" si="446"/>
        <v>Morning</v>
      </c>
      <c r="J4750" t="str">
        <f t="shared" si="447"/>
        <v>Mon</v>
      </c>
      <c r="K4750" t="str">
        <f t="shared" si="448"/>
        <v>2014-05-19</v>
      </c>
      <c r="L4750" s="39">
        <f t="shared" si="449"/>
        <v>0.39722222222189885</v>
      </c>
      <c r="M4750" s="19">
        <f>COUNTIF(Table1_3[Status], "Hired") / COUNTA(Table1_3[Status])</f>
        <v>0.6552734375</v>
      </c>
      <c r="N4750" s="27">
        <f t="shared" si="450"/>
        <v>41793.397222222222</v>
      </c>
      <c r="O4750" t="str">
        <f>TEXT(Table1_3[[#This Row],[Interview Taken on]],"MMM")</f>
        <v>May</v>
      </c>
    </row>
    <row r="4751" spans="1:15" x14ac:dyDescent="0.25">
      <c r="A4751">
        <v>799827</v>
      </c>
      <c r="B4751" s="3">
        <v>41809.749305555553</v>
      </c>
      <c r="C4751">
        <f t="shared" si="445"/>
        <v>0</v>
      </c>
      <c r="D4751" t="s">
        <v>13</v>
      </c>
      <c r="E4751" t="s">
        <v>8</v>
      </c>
      <c r="F4751" t="s">
        <v>203</v>
      </c>
      <c r="G4751" t="s">
        <v>22</v>
      </c>
      <c r="H4751">
        <v>35519</v>
      </c>
      <c r="I4751" t="str">
        <f t="shared" si="446"/>
        <v>Afternoon</v>
      </c>
      <c r="J4751" t="str">
        <f t="shared" si="447"/>
        <v>Thu</v>
      </c>
      <c r="K4751" t="str">
        <f t="shared" si="448"/>
        <v>2014-06-19</v>
      </c>
      <c r="L4751" s="39">
        <f t="shared" si="449"/>
        <v>0.74930555555329192</v>
      </c>
      <c r="M4751" s="19">
        <f>COUNTIF(Table1_3[Status], "Hired") / COUNTA(Table1_3[Status])</f>
        <v>0.6552734375</v>
      </c>
      <c r="N4751" s="27" t="str">
        <f t="shared" si="450"/>
        <v/>
      </c>
      <c r="O4751" t="str">
        <f>TEXT(Table1_3[[#This Row],[Interview Taken on]],"MMM")</f>
        <v>Jun</v>
      </c>
    </row>
    <row r="4752" spans="1:15" x14ac:dyDescent="0.25">
      <c r="A4752">
        <v>57507</v>
      </c>
      <c r="B4752" s="3">
        <v>41765.673611111109</v>
      </c>
      <c r="C4752">
        <f t="shared" si="445"/>
        <v>1</v>
      </c>
      <c r="D4752" t="s">
        <v>7</v>
      </c>
      <c r="E4752" t="s">
        <v>11</v>
      </c>
      <c r="F4752" t="s">
        <v>203</v>
      </c>
      <c r="G4752" t="s">
        <v>12</v>
      </c>
      <c r="H4752">
        <v>6743</v>
      </c>
      <c r="I4752" t="str">
        <f t="shared" si="446"/>
        <v>Afternoon</v>
      </c>
      <c r="J4752" t="str">
        <f t="shared" si="447"/>
        <v>Tue</v>
      </c>
      <c r="K4752" t="str">
        <f t="shared" si="448"/>
        <v>2014-05-06</v>
      </c>
      <c r="L4752" s="39">
        <f t="shared" si="449"/>
        <v>0.67361111110949423</v>
      </c>
      <c r="M4752" s="19">
        <f>COUNTIF(Table1_3[Status], "Hired") / COUNTA(Table1_3[Status])</f>
        <v>0.6552734375</v>
      </c>
      <c r="N4752" s="27">
        <f t="shared" si="450"/>
        <v>41780.673611111109</v>
      </c>
      <c r="O4752" t="str">
        <f>TEXT(Table1_3[[#This Row],[Interview Taken on]],"MMM")</f>
        <v>May</v>
      </c>
    </row>
    <row r="4753" spans="1:15" x14ac:dyDescent="0.25">
      <c r="A4753">
        <v>590363</v>
      </c>
      <c r="B4753" s="3">
        <v>41765.673611111109</v>
      </c>
      <c r="C4753">
        <f t="shared" si="445"/>
        <v>1</v>
      </c>
      <c r="D4753" t="s">
        <v>7</v>
      </c>
      <c r="E4753" t="s">
        <v>8</v>
      </c>
      <c r="F4753" t="s">
        <v>203</v>
      </c>
      <c r="G4753" t="s">
        <v>12</v>
      </c>
      <c r="H4753">
        <v>17189</v>
      </c>
      <c r="I4753" t="str">
        <f t="shared" si="446"/>
        <v>Afternoon</v>
      </c>
      <c r="J4753" t="str">
        <f t="shared" si="447"/>
        <v>Tue</v>
      </c>
      <c r="K4753" t="str">
        <f t="shared" si="448"/>
        <v>2014-05-06</v>
      </c>
      <c r="L4753" s="39">
        <f t="shared" si="449"/>
        <v>0.67361111110949423</v>
      </c>
      <c r="M4753" s="19">
        <f>COUNTIF(Table1_3[Status], "Hired") / COUNTA(Table1_3[Status])</f>
        <v>0.6552734375</v>
      </c>
      <c r="N4753" s="27">
        <f t="shared" si="450"/>
        <v>41780.673611111109</v>
      </c>
      <c r="O4753" t="str">
        <f>TEXT(Table1_3[[#This Row],[Interview Taken on]],"MMM")</f>
        <v>May</v>
      </c>
    </row>
    <row r="4754" spans="1:15" x14ac:dyDescent="0.25">
      <c r="A4754">
        <v>433347</v>
      </c>
      <c r="B4754" s="3">
        <v>41766.577777777777</v>
      </c>
      <c r="C4754">
        <f t="shared" si="445"/>
        <v>1</v>
      </c>
      <c r="D4754" t="s">
        <v>7</v>
      </c>
      <c r="E4754" t="s">
        <v>11</v>
      </c>
      <c r="F4754" t="s">
        <v>203</v>
      </c>
      <c r="G4754" t="s">
        <v>10</v>
      </c>
      <c r="H4754">
        <v>47344</v>
      </c>
      <c r="I4754" t="str">
        <f t="shared" si="446"/>
        <v>Afternoon</v>
      </c>
      <c r="J4754" t="str">
        <f t="shared" si="447"/>
        <v>Wed</v>
      </c>
      <c r="K4754" t="str">
        <f t="shared" si="448"/>
        <v>2014-05-07</v>
      </c>
      <c r="L4754" s="39">
        <f t="shared" si="449"/>
        <v>0.57777777777664596</v>
      </c>
      <c r="M4754" s="19">
        <f>COUNTIF(Table1_3[Status], "Hired") / COUNTA(Table1_3[Status])</f>
        <v>0.6552734375</v>
      </c>
      <c r="N4754" s="27">
        <f t="shared" si="450"/>
        <v>41781.577777777777</v>
      </c>
      <c r="O4754" t="str">
        <f>TEXT(Table1_3[[#This Row],[Interview Taken on]],"MMM")</f>
        <v>May</v>
      </c>
    </row>
    <row r="4755" spans="1:15" x14ac:dyDescent="0.25">
      <c r="A4755">
        <v>527298</v>
      </c>
      <c r="B4755" s="3">
        <v>41766.578472222223</v>
      </c>
      <c r="C4755">
        <f t="shared" si="445"/>
        <v>0</v>
      </c>
      <c r="D4755" t="s">
        <v>13</v>
      </c>
      <c r="E4755" t="s">
        <v>8</v>
      </c>
      <c r="F4755" t="s">
        <v>203</v>
      </c>
      <c r="G4755" t="s">
        <v>10</v>
      </c>
      <c r="H4755">
        <v>94729</v>
      </c>
      <c r="I4755" t="str">
        <f t="shared" si="446"/>
        <v>Afternoon</v>
      </c>
      <c r="J4755" t="str">
        <f t="shared" si="447"/>
        <v>Wed</v>
      </c>
      <c r="K4755" t="str">
        <f t="shared" si="448"/>
        <v>2014-05-07</v>
      </c>
      <c r="L4755" s="39">
        <f t="shared" si="449"/>
        <v>0.57847222222335404</v>
      </c>
      <c r="M4755" s="19">
        <f>COUNTIF(Table1_3[Status], "Hired") / COUNTA(Table1_3[Status])</f>
        <v>0.6552734375</v>
      </c>
      <c r="N4755" s="27" t="str">
        <f t="shared" si="450"/>
        <v/>
      </c>
      <c r="O4755" t="str">
        <f>TEXT(Table1_3[[#This Row],[Interview Taken on]],"MMM")</f>
        <v>May</v>
      </c>
    </row>
    <row r="4756" spans="1:15" x14ac:dyDescent="0.25">
      <c r="A4756">
        <v>283190</v>
      </c>
      <c r="B4756" s="3">
        <v>41779.738194444442</v>
      </c>
      <c r="C4756">
        <f t="shared" si="445"/>
        <v>1</v>
      </c>
      <c r="D4756" t="s">
        <v>7</v>
      </c>
      <c r="E4756" t="s">
        <v>8</v>
      </c>
      <c r="F4756" t="s">
        <v>203</v>
      </c>
      <c r="G4756" t="s">
        <v>12</v>
      </c>
      <c r="H4756">
        <v>10200</v>
      </c>
      <c r="I4756" t="str">
        <f t="shared" si="446"/>
        <v>Afternoon</v>
      </c>
      <c r="J4756" t="str">
        <f t="shared" si="447"/>
        <v>Tue</v>
      </c>
      <c r="K4756" t="str">
        <f t="shared" si="448"/>
        <v>2014-05-20</v>
      </c>
      <c r="L4756" s="39">
        <f t="shared" si="449"/>
        <v>0.7381944444423425</v>
      </c>
      <c r="M4756" s="19">
        <f>COUNTIF(Table1_3[Status], "Hired") / COUNTA(Table1_3[Status])</f>
        <v>0.6552734375</v>
      </c>
      <c r="N4756" s="27">
        <f t="shared" si="450"/>
        <v>41794.738194444442</v>
      </c>
      <c r="O4756" t="str">
        <f>TEXT(Table1_3[[#This Row],[Interview Taken on]],"MMM")</f>
        <v>May</v>
      </c>
    </row>
    <row r="4757" spans="1:15" x14ac:dyDescent="0.25">
      <c r="A4757">
        <v>564838</v>
      </c>
      <c r="B4757" s="3">
        <v>41794.73541666667</v>
      </c>
      <c r="C4757">
        <f t="shared" si="445"/>
        <v>0</v>
      </c>
      <c r="D4757" t="s">
        <v>13</v>
      </c>
      <c r="E4757" t="s">
        <v>11</v>
      </c>
      <c r="F4757" t="s">
        <v>203</v>
      </c>
      <c r="G4757" t="s">
        <v>12</v>
      </c>
      <c r="H4757">
        <v>13871</v>
      </c>
      <c r="I4757" t="str">
        <f t="shared" si="446"/>
        <v>Afternoon</v>
      </c>
      <c r="J4757" t="str">
        <f t="shared" si="447"/>
        <v>Wed</v>
      </c>
      <c r="K4757" t="str">
        <f t="shared" si="448"/>
        <v>2014-06-04</v>
      </c>
      <c r="L4757" s="39">
        <f t="shared" si="449"/>
        <v>0.73541666667006211</v>
      </c>
      <c r="M4757" s="19">
        <f>COUNTIF(Table1_3[Status], "Hired") / COUNTA(Table1_3[Status])</f>
        <v>0.6552734375</v>
      </c>
      <c r="N4757" s="27" t="str">
        <f t="shared" si="450"/>
        <v/>
      </c>
      <c r="O4757" t="str">
        <f>TEXT(Table1_3[[#This Row],[Interview Taken on]],"MMM")</f>
        <v>Jun</v>
      </c>
    </row>
    <row r="4758" spans="1:15" x14ac:dyDescent="0.25">
      <c r="A4758">
        <v>537955</v>
      </c>
      <c r="B4758" s="3">
        <v>41794.736111111109</v>
      </c>
      <c r="C4758">
        <f t="shared" si="445"/>
        <v>1</v>
      </c>
      <c r="D4758" t="s">
        <v>7</v>
      </c>
      <c r="E4758" t="s">
        <v>8</v>
      </c>
      <c r="F4758" t="s">
        <v>203</v>
      </c>
      <c r="G4758" t="s">
        <v>12</v>
      </c>
      <c r="H4758">
        <v>4502</v>
      </c>
      <c r="I4758" t="str">
        <f t="shared" si="446"/>
        <v>Afternoon</v>
      </c>
      <c r="J4758" t="str">
        <f t="shared" si="447"/>
        <v>Wed</v>
      </c>
      <c r="K4758" t="str">
        <f t="shared" si="448"/>
        <v>2014-06-04</v>
      </c>
      <c r="L4758" s="39">
        <f t="shared" si="449"/>
        <v>0.73611111110949423</v>
      </c>
      <c r="M4758" s="19">
        <f>COUNTIF(Table1_3[Status], "Hired") / COUNTA(Table1_3[Status])</f>
        <v>0.6552734375</v>
      </c>
      <c r="N4758" s="27">
        <f t="shared" si="450"/>
        <v>41809.736111111109</v>
      </c>
      <c r="O4758" t="str">
        <f>TEXT(Table1_3[[#This Row],[Interview Taken on]],"MMM")</f>
        <v>Jun</v>
      </c>
    </row>
    <row r="4759" spans="1:15" x14ac:dyDescent="0.25">
      <c r="A4759">
        <v>516907</v>
      </c>
      <c r="B4759" s="3">
        <v>41792.397916666669</v>
      </c>
      <c r="C4759">
        <f t="shared" si="445"/>
        <v>1</v>
      </c>
      <c r="D4759" t="s">
        <v>7</v>
      </c>
      <c r="E4759" t="s">
        <v>11</v>
      </c>
      <c r="F4759" t="s">
        <v>203</v>
      </c>
      <c r="G4759" t="s">
        <v>12</v>
      </c>
      <c r="H4759">
        <v>9417</v>
      </c>
      <c r="I4759" t="str">
        <f t="shared" si="446"/>
        <v>Morning</v>
      </c>
      <c r="J4759" t="str">
        <f t="shared" si="447"/>
        <v>Mon</v>
      </c>
      <c r="K4759" t="str">
        <f t="shared" si="448"/>
        <v>2014-06-02</v>
      </c>
      <c r="L4759" s="39">
        <f t="shared" si="449"/>
        <v>0.39791666666860692</v>
      </c>
      <c r="M4759" s="19">
        <f>COUNTIF(Table1_3[Status], "Hired") / COUNTA(Table1_3[Status])</f>
        <v>0.6552734375</v>
      </c>
      <c r="N4759" s="27">
        <f t="shared" si="450"/>
        <v>41807.397916666669</v>
      </c>
      <c r="O4759" t="str">
        <f>TEXT(Table1_3[[#This Row],[Interview Taken on]],"MMM")</f>
        <v>Jun</v>
      </c>
    </row>
    <row r="4760" spans="1:15" x14ac:dyDescent="0.25">
      <c r="A4760">
        <v>677630</v>
      </c>
      <c r="B4760" s="3">
        <v>41792.400694444441</v>
      </c>
      <c r="C4760">
        <f t="shared" si="445"/>
        <v>1</v>
      </c>
      <c r="D4760" t="s">
        <v>7</v>
      </c>
      <c r="E4760" t="s">
        <v>11</v>
      </c>
      <c r="F4760" t="s">
        <v>203</v>
      </c>
      <c r="G4760" t="s">
        <v>12</v>
      </c>
      <c r="H4760">
        <v>22748</v>
      </c>
      <c r="I4760" t="str">
        <f t="shared" si="446"/>
        <v>Morning</v>
      </c>
      <c r="J4760" t="str">
        <f t="shared" si="447"/>
        <v>Mon</v>
      </c>
      <c r="K4760" t="str">
        <f t="shared" si="448"/>
        <v>2014-06-02</v>
      </c>
      <c r="L4760" s="39">
        <f t="shared" si="449"/>
        <v>0.40069444444088731</v>
      </c>
      <c r="M4760" s="19">
        <f>COUNTIF(Table1_3[Status], "Hired") / COUNTA(Table1_3[Status])</f>
        <v>0.6552734375</v>
      </c>
      <c r="N4760" s="27">
        <f t="shared" si="450"/>
        <v>41807.400694444441</v>
      </c>
      <c r="O4760" t="str">
        <f>TEXT(Table1_3[[#This Row],[Interview Taken on]],"MMM")</f>
        <v>Jun</v>
      </c>
    </row>
    <row r="4761" spans="1:15" x14ac:dyDescent="0.25">
      <c r="A4761">
        <v>891817</v>
      </c>
      <c r="B4761" s="3">
        <v>41792.402083333334</v>
      </c>
      <c r="C4761">
        <f t="shared" si="445"/>
        <v>1</v>
      </c>
      <c r="D4761" t="s">
        <v>7</v>
      </c>
      <c r="E4761" t="s">
        <v>8</v>
      </c>
      <c r="F4761" t="s">
        <v>203</v>
      </c>
      <c r="G4761" t="s">
        <v>12</v>
      </c>
      <c r="H4761">
        <v>82558</v>
      </c>
      <c r="I4761" t="str">
        <f t="shared" si="446"/>
        <v>Morning</v>
      </c>
      <c r="J4761" t="str">
        <f t="shared" si="447"/>
        <v>Mon</v>
      </c>
      <c r="K4761" t="str">
        <f t="shared" si="448"/>
        <v>2014-06-02</v>
      </c>
      <c r="L4761" s="39">
        <f t="shared" si="449"/>
        <v>0.40208333333430346</v>
      </c>
      <c r="M4761" s="19">
        <f>COUNTIF(Table1_3[Status], "Hired") / COUNTA(Table1_3[Status])</f>
        <v>0.6552734375</v>
      </c>
      <c r="N4761" s="27">
        <f t="shared" si="450"/>
        <v>41807.402083333334</v>
      </c>
      <c r="O4761" t="str">
        <f>TEXT(Table1_3[[#This Row],[Interview Taken on]],"MMM")</f>
        <v>Jun</v>
      </c>
    </row>
    <row r="4762" spans="1:15" x14ac:dyDescent="0.25">
      <c r="A4762">
        <v>345091</v>
      </c>
      <c r="B4762" s="3">
        <v>41793.652083333334</v>
      </c>
      <c r="C4762">
        <f t="shared" si="445"/>
        <v>1</v>
      </c>
      <c r="D4762" t="s">
        <v>7</v>
      </c>
      <c r="E4762" t="s">
        <v>11</v>
      </c>
      <c r="F4762" t="s">
        <v>203</v>
      </c>
      <c r="G4762" t="s">
        <v>12</v>
      </c>
      <c r="H4762">
        <v>6101</v>
      </c>
      <c r="I4762" t="str">
        <f t="shared" si="446"/>
        <v>Afternoon</v>
      </c>
      <c r="J4762" t="str">
        <f t="shared" si="447"/>
        <v>Tue</v>
      </c>
      <c r="K4762" t="str">
        <f t="shared" si="448"/>
        <v>2014-06-03</v>
      </c>
      <c r="L4762" s="39">
        <f t="shared" si="449"/>
        <v>0.65208333333430346</v>
      </c>
      <c r="M4762" s="19">
        <f>COUNTIF(Table1_3[Status], "Hired") / COUNTA(Table1_3[Status])</f>
        <v>0.6552734375</v>
      </c>
      <c r="N4762" s="27">
        <f t="shared" si="450"/>
        <v>41808.652083333334</v>
      </c>
      <c r="O4762" t="str">
        <f>TEXT(Table1_3[[#This Row],[Interview Taken on]],"MMM")</f>
        <v>Jun</v>
      </c>
    </row>
    <row r="4763" spans="1:15" x14ac:dyDescent="0.25">
      <c r="A4763">
        <v>252596</v>
      </c>
      <c r="B4763" s="3">
        <v>41797.60833333333</v>
      </c>
      <c r="C4763">
        <f t="shared" si="445"/>
        <v>1</v>
      </c>
      <c r="D4763" t="s">
        <v>7</v>
      </c>
      <c r="E4763" t="s">
        <v>8</v>
      </c>
      <c r="F4763" t="s">
        <v>203</v>
      </c>
      <c r="G4763" t="s">
        <v>12</v>
      </c>
      <c r="H4763">
        <v>49221</v>
      </c>
      <c r="I4763" t="str">
        <f t="shared" si="446"/>
        <v>Afternoon</v>
      </c>
      <c r="J4763" t="str">
        <f t="shared" si="447"/>
        <v>Sat</v>
      </c>
      <c r="K4763" t="str">
        <f t="shared" si="448"/>
        <v>2014-06-07</v>
      </c>
      <c r="L4763" s="39">
        <f t="shared" si="449"/>
        <v>0.60833333332993789</v>
      </c>
      <c r="M4763" s="19">
        <f>COUNTIF(Table1_3[Status], "Hired") / COUNTA(Table1_3[Status])</f>
        <v>0.6552734375</v>
      </c>
      <c r="N4763" s="27">
        <f t="shared" si="450"/>
        <v>41812.60833333333</v>
      </c>
      <c r="O4763" t="str">
        <f>TEXT(Table1_3[[#This Row],[Interview Taken on]],"MMM")</f>
        <v>Jun</v>
      </c>
    </row>
    <row r="4764" spans="1:15" x14ac:dyDescent="0.25">
      <c r="A4764">
        <v>273668</v>
      </c>
      <c r="B4764" s="3">
        <v>41797.609722222223</v>
      </c>
      <c r="C4764">
        <f t="shared" si="445"/>
        <v>1</v>
      </c>
      <c r="D4764" t="s">
        <v>7</v>
      </c>
      <c r="E4764" t="s">
        <v>8</v>
      </c>
      <c r="F4764" t="s">
        <v>203</v>
      </c>
      <c r="G4764" t="s">
        <v>12</v>
      </c>
      <c r="H4764">
        <v>30662</v>
      </c>
      <c r="I4764" t="str">
        <f t="shared" si="446"/>
        <v>Afternoon</v>
      </c>
      <c r="J4764" t="str">
        <f t="shared" si="447"/>
        <v>Sat</v>
      </c>
      <c r="K4764" t="str">
        <f t="shared" si="448"/>
        <v>2014-06-07</v>
      </c>
      <c r="L4764" s="39">
        <f t="shared" si="449"/>
        <v>0.60972222222335404</v>
      </c>
      <c r="M4764" s="19">
        <f>COUNTIF(Table1_3[Status], "Hired") / COUNTA(Table1_3[Status])</f>
        <v>0.6552734375</v>
      </c>
      <c r="N4764" s="27">
        <f t="shared" si="450"/>
        <v>41812.609722222223</v>
      </c>
      <c r="O4764" t="str">
        <f>TEXT(Table1_3[[#This Row],[Interview Taken on]],"MMM")</f>
        <v>Jun</v>
      </c>
    </row>
    <row r="4765" spans="1:15" x14ac:dyDescent="0.25">
      <c r="A4765">
        <v>966039</v>
      </c>
      <c r="B4765" s="3">
        <v>41807.706250000003</v>
      </c>
      <c r="C4765">
        <f t="shared" si="445"/>
        <v>0</v>
      </c>
      <c r="D4765" t="s">
        <v>13</v>
      </c>
      <c r="E4765" t="s">
        <v>8</v>
      </c>
      <c r="F4765" t="s">
        <v>203</v>
      </c>
      <c r="G4765" t="s">
        <v>12</v>
      </c>
      <c r="H4765">
        <v>82020</v>
      </c>
      <c r="I4765" t="str">
        <f t="shared" si="446"/>
        <v>Afternoon</v>
      </c>
      <c r="J4765" t="str">
        <f t="shared" si="447"/>
        <v>Tue</v>
      </c>
      <c r="K4765" t="str">
        <f t="shared" si="448"/>
        <v>2014-06-17</v>
      </c>
      <c r="L4765" s="39">
        <f t="shared" si="449"/>
        <v>0.70625000000291038</v>
      </c>
      <c r="M4765" s="19">
        <f>COUNTIF(Table1_3[Status], "Hired") / COUNTA(Table1_3[Status])</f>
        <v>0.6552734375</v>
      </c>
      <c r="N4765" s="27" t="str">
        <f t="shared" si="450"/>
        <v/>
      </c>
      <c r="O4765" t="str">
        <f>TEXT(Table1_3[[#This Row],[Interview Taken on]],"MMM")</f>
        <v>Jun</v>
      </c>
    </row>
    <row r="4766" spans="1:15" x14ac:dyDescent="0.25">
      <c r="A4766">
        <v>795136</v>
      </c>
      <c r="B4766" s="3">
        <v>41801.543055555558</v>
      </c>
      <c r="C4766">
        <f t="shared" si="445"/>
        <v>1</v>
      </c>
      <c r="D4766" t="s">
        <v>7</v>
      </c>
      <c r="E4766" t="s">
        <v>8</v>
      </c>
      <c r="F4766" t="s">
        <v>203</v>
      </c>
      <c r="G4766" t="s">
        <v>12</v>
      </c>
      <c r="H4766">
        <v>85806</v>
      </c>
      <c r="I4766" t="str">
        <f t="shared" si="446"/>
        <v>Afternoon</v>
      </c>
      <c r="J4766" t="str">
        <f t="shared" si="447"/>
        <v>Wed</v>
      </c>
      <c r="K4766" t="str">
        <f t="shared" si="448"/>
        <v>2014-06-11</v>
      </c>
      <c r="L4766" s="39">
        <f t="shared" si="449"/>
        <v>0.5430555555576575</v>
      </c>
      <c r="M4766" s="19">
        <f>COUNTIF(Table1_3[Status], "Hired") / COUNTA(Table1_3[Status])</f>
        <v>0.6552734375</v>
      </c>
      <c r="N4766" s="27">
        <f t="shared" si="450"/>
        <v>41816.543055555558</v>
      </c>
      <c r="O4766" t="str">
        <f>TEXT(Table1_3[[#This Row],[Interview Taken on]],"MMM")</f>
        <v>Jun</v>
      </c>
    </row>
    <row r="4767" spans="1:15" x14ac:dyDescent="0.25">
      <c r="A4767">
        <v>460939</v>
      </c>
      <c r="B4767" s="3">
        <v>41801.543749999997</v>
      </c>
      <c r="C4767">
        <f t="shared" si="445"/>
        <v>1</v>
      </c>
      <c r="D4767" t="s">
        <v>7</v>
      </c>
      <c r="E4767" t="s">
        <v>11</v>
      </c>
      <c r="F4767" t="s">
        <v>203</v>
      </c>
      <c r="G4767" t="s">
        <v>12</v>
      </c>
      <c r="H4767">
        <v>64925</v>
      </c>
      <c r="I4767" t="str">
        <f t="shared" si="446"/>
        <v>Afternoon</v>
      </c>
      <c r="J4767" t="str">
        <f t="shared" si="447"/>
        <v>Wed</v>
      </c>
      <c r="K4767" t="str">
        <f t="shared" si="448"/>
        <v>2014-06-11</v>
      </c>
      <c r="L4767" s="39">
        <f t="shared" si="449"/>
        <v>0.54374999999708962</v>
      </c>
      <c r="M4767" s="19">
        <f>COUNTIF(Table1_3[Status], "Hired") / COUNTA(Table1_3[Status])</f>
        <v>0.6552734375</v>
      </c>
      <c r="N4767" s="27">
        <f t="shared" si="450"/>
        <v>41816.543749999997</v>
      </c>
      <c r="O4767" t="str">
        <f>TEXT(Table1_3[[#This Row],[Interview Taken on]],"MMM")</f>
        <v>Jun</v>
      </c>
    </row>
    <row r="4768" spans="1:15" x14ac:dyDescent="0.25">
      <c r="A4768">
        <v>152139</v>
      </c>
      <c r="B4768" s="3">
        <v>41802.362500000003</v>
      </c>
      <c r="C4768">
        <f t="shared" si="445"/>
        <v>1</v>
      </c>
      <c r="D4768" t="s">
        <v>7</v>
      </c>
      <c r="E4768" t="s">
        <v>11</v>
      </c>
      <c r="F4768" t="s">
        <v>203</v>
      </c>
      <c r="G4768" t="s">
        <v>12</v>
      </c>
      <c r="H4768">
        <v>49625</v>
      </c>
      <c r="I4768" t="str">
        <f t="shared" si="446"/>
        <v>Morning</v>
      </c>
      <c r="J4768" t="str">
        <f t="shared" si="447"/>
        <v>Thu</v>
      </c>
      <c r="K4768" t="str">
        <f t="shared" si="448"/>
        <v>2014-06-12</v>
      </c>
      <c r="L4768" s="39">
        <f t="shared" si="449"/>
        <v>0.36250000000291038</v>
      </c>
      <c r="M4768" s="19">
        <f>COUNTIF(Table1_3[Status], "Hired") / COUNTA(Table1_3[Status])</f>
        <v>0.6552734375</v>
      </c>
      <c r="N4768" s="27">
        <f t="shared" si="450"/>
        <v>41817.362500000003</v>
      </c>
      <c r="O4768" t="str">
        <f>TEXT(Table1_3[[#This Row],[Interview Taken on]],"MMM")</f>
        <v>Jun</v>
      </c>
    </row>
    <row r="4769" spans="1:15" x14ac:dyDescent="0.25">
      <c r="A4769">
        <v>360592</v>
      </c>
      <c r="B4769" s="3">
        <v>41802.697222222225</v>
      </c>
      <c r="C4769">
        <f t="shared" si="445"/>
        <v>1</v>
      </c>
      <c r="D4769" t="s">
        <v>7</v>
      </c>
      <c r="E4769" t="s">
        <v>8</v>
      </c>
      <c r="F4769" t="s">
        <v>203</v>
      </c>
      <c r="G4769" t="s">
        <v>12</v>
      </c>
      <c r="H4769">
        <v>28732</v>
      </c>
      <c r="I4769" t="str">
        <f t="shared" si="446"/>
        <v>Afternoon</v>
      </c>
      <c r="J4769" t="str">
        <f t="shared" si="447"/>
        <v>Thu</v>
      </c>
      <c r="K4769" t="str">
        <f t="shared" si="448"/>
        <v>2014-06-12</v>
      </c>
      <c r="L4769" s="39">
        <f t="shared" si="449"/>
        <v>0.69722222222480923</v>
      </c>
      <c r="M4769" s="19">
        <f>COUNTIF(Table1_3[Status], "Hired") / COUNTA(Table1_3[Status])</f>
        <v>0.6552734375</v>
      </c>
      <c r="N4769" s="27">
        <f t="shared" si="450"/>
        <v>41817.697222222225</v>
      </c>
      <c r="O4769" t="str">
        <f>TEXT(Table1_3[[#This Row],[Interview Taken on]],"MMM")</f>
        <v>Jun</v>
      </c>
    </row>
    <row r="4770" spans="1:15" x14ac:dyDescent="0.25">
      <c r="A4770">
        <v>364501</v>
      </c>
      <c r="B4770" s="3">
        <v>41809.447916666664</v>
      </c>
      <c r="C4770">
        <f t="shared" si="445"/>
        <v>0</v>
      </c>
      <c r="D4770" t="s">
        <v>13</v>
      </c>
      <c r="E4770" t="s">
        <v>11</v>
      </c>
      <c r="F4770" t="s">
        <v>203</v>
      </c>
      <c r="G4770" t="s">
        <v>35</v>
      </c>
      <c r="H4770">
        <v>46219</v>
      </c>
      <c r="I4770" t="str">
        <f t="shared" si="446"/>
        <v>Morning</v>
      </c>
      <c r="J4770" t="str">
        <f t="shared" si="447"/>
        <v>Thu</v>
      </c>
      <c r="K4770" t="str">
        <f t="shared" si="448"/>
        <v>2014-06-19</v>
      </c>
      <c r="L4770" s="39">
        <f t="shared" si="449"/>
        <v>0.44791666666424135</v>
      </c>
      <c r="M4770" s="19">
        <f>COUNTIF(Table1_3[Status], "Hired") / COUNTA(Table1_3[Status])</f>
        <v>0.6552734375</v>
      </c>
      <c r="N4770" s="27" t="str">
        <f t="shared" si="450"/>
        <v/>
      </c>
      <c r="O4770" t="str">
        <f>TEXT(Table1_3[[#This Row],[Interview Taken on]],"MMM")</f>
        <v>Jun</v>
      </c>
    </row>
    <row r="4771" spans="1:15" x14ac:dyDescent="0.25">
      <c r="A4771">
        <v>675878</v>
      </c>
      <c r="B4771" s="3">
        <v>41809.451388888891</v>
      </c>
      <c r="C4771">
        <f t="shared" si="445"/>
        <v>1</v>
      </c>
      <c r="D4771" t="s">
        <v>7</v>
      </c>
      <c r="E4771" t="s">
        <v>11</v>
      </c>
      <c r="F4771" t="s">
        <v>203</v>
      </c>
      <c r="G4771" t="s">
        <v>36</v>
      </c>
      <c r="H4771">
        <v>44700</v>
      </c>
      <c r="I4771" t="str">
        <f t="shared" si="446"/>
        <v>Morning</v>
      </c>
      <c r="J4771" t="str">
        <f t="shared" si="447"/>
        <v>Thu</v>
      </c>
      <c r="K4771" t="str">
        <f t="shared" si="448"/>
        <v>2014-06-19</v>
      </c>
      <c r="L4771" s="39">
        <f t="shared" si="449"/>
        <v>0.45138888889050577</v>
      </c>
      <c r="M4771" s="19">
        <f>COUNTIF(Table1_3[Status], "Hired") / COUNTA(Table1_3[Status])</f>
        <v>0.6552734375</v>
      </c>
      <c r="N4771" s="27">
        <f t="shared" si="450"/>
        <v>41824.451388888891</v>
      </c>
      <c r="O4771" t="str">
        <f>TEXT(Table1_3[[#This Row],[Interview Taken on]],"MMM")</f>
        <v>Jun</v>
      </c>
    </row>
    <row r="4772" spans="1:15" x14ac:dyDescent="0.25">
      <c r="A4772">
        <v>740422</v>
      </c>
      <c r="B4772" s="3">
        <v>41813.652083333334</v>
      </c>
      <c r="C4772">
        <f t="shared" si="445"/>
        <v>1</v>
      </c>
      <c r="D4772" t="s">
        <v>7</v>
      </c>
      <c r="E4772" t="s">
        <v>8</v>
      </c>
      <c r="F4772" t="s">
        <v>203</v>
      </c>
      <c r="G4772" t="s">
        <v>12</v>
      </c>
      <c r="H4772">
        <v>32333</v>
      </c>
      <c r="I4772" t="str">
        <f t="shared" si="446"/>
        <v>Afternoon</v>
      </c>
      <c r="J4772" t="str">
        <f t="shared" si="447"/>
        <v>Mon</v>
      </c>
      <c r="K4772" t="str">
        <f t="shared" si="448"/>
        <v>2014-06-23</v>
      </c>
      <c r="L4772" s="39">
        <f t="shared" si="449"/>
        <v>0.65208333333430346</v>
      </c>
      <c r="M4772" s="19">
        <f>COUNTIF(Table1_3[Status], "Hired") / COUNTA(Table1_3[Status])</f>
        <v>0.6552734375</v>
      </c>
      <c r="N4772" s="27">
        <f t="shared" si="450"/>
        <v>41828.652083333334</v>
      </c>
      <c r="O4772" t="str">
        <f>TEXT(Table1_3[[#This Row],[Interview Taken on]],"MMM")</f>
        <v>Jun</v>
      </c>
    </row>
    <row r="4773" spans="1:15" x14ac:dyDescent="0.25">
      <c r="A4773">
        <v>620777</v>
      </c>
      <c r="B4773" s="3">
        <v>41813.654861111114</v>
      </c>
      <c r="C4773">
        <f t="shared" si="445"/>
        <v>1</v>
      </c>
      <c r="D4773" t="s">
        <v>7</v>
      </c>
      <c r="E4773" t="s">
        <v>8</v>
      </c>
      <c r="F4773" t="s">
        <v>203</v>
      </c>
      <c r="G4773" t="s">
        <v>12</v>
      </c>
      <c r="H4773">
        <v>92506</v>
      </c>
      <c r="I4773" t="str">
        <f t="shared" si="446"/>
        <v>Afternoon</v>
      </c>
      <c r="J4773" t="str">
        <f t="shared" si="447"/>
        <v>Mon</v>
      </c>
      <c r="K4773" t="str">
        <f t="shared" si="448"/>
        <v>2014-06-23</v>
      </c>
      <c r="L4773" s="39">
        <f t="shared" si="449"/>
        <v>0.65486111111385981</v>
      </c>
      <c r="M4773" s="19">
        <f>COUNTIF(Table1_3[Status], "Hired") / COUNTA(Table1_3[Status])</f>
        <v>0.6552734375</v>
      </c>
      <c r="N4773" s="27">
        <f t="shared" si="450"/>
        <v>41828.654861111114</v>
      </c>
      <c r="O4773" t="str">
        <f>TEXT(Table1_3[[#This Row],[Interview Taken on]],"MMM")</f>
        <v>Jun</v>
      </c>
    </row>
    <row r="4774" spans="1:15" x14ac:dyDescent="0.25">
      <c r="A4774">
        <v>41585</v>
      </c>
      <c r="B4774" s="3">
        <v>41813.656944444447</v>
      </c>
      <c r="C4774">
        <f t="shared" si="445"/>
        <v>1</v>
      </c>
      <c r="D4774" t="s">
        <v>7</v>
      </c>
      <c r="E4774" t="s">
        <v>11</v>
      </c>
      <c r="F4774" t="s">
        <v>203</v>
      </c>
      <c r="G4774" t="s">
        <v>12</v>
      </c>
      <c r="H4774">
        <v>92272</v>
      </c>
      <c r="I4774" t="str">
        <f t="shared" si="446"/>
        <v>Afternoon</v>
      </c>
      <c r="J4774" t="str">
        <f t="shared" si="447"/>
        <v>Mon</v>
      </c>
      <c r="K4774" t="str">
        <f t="shared" si="448"/>
        <v>2014-06-23</v>
      </c>
      <c r="L4774" s="39">
        <f t="shared" si="449"/>
        <v>0.65694444444670808</v>
      </c>
      <c r="M4774" s="19">
        <f>COUNTIF(Table1_3[Status], "Hired") / COUNTA(Table1_3[Status])</f>
        <v>0.6552734375</v>
      </c>
      <c r="N4774" s="27">
        <f t="shared" si="450"/>
        <v>41828.656944444447</v>
      </c>
      <c r="O4774" t="str">
        <f>TEXT(Table1_3[[#This Row],[Interview Taken on]],"MMM")</f>
        <v>Jun</v>
      </c>
    </row>
    <row r="4775" spans="1:15" x14ac:dyDescent="0.25">
      <c r="A4775">
        <v>25349</v>
      </c>
      <c r="B4775" s="3">
        <v>41813.652777777781</v>
      </c>
      <c r="C4775">
        <f t="shared" si="445"/>
        <v>1</v>
      </c>
      <c r="D4775" t="s">
        <v>7</v>
      </c>
      <c r="E4775" t="s">
        <v>11</v>
      </c>
      <c r="F4775" t="s">
        <v>203</v>
      </c>
      <c r="G4775" t="s">
        <v>12</v>
      </c>
      <c r="H4775">
        <v>84428</v>
      </c>
      <c r="I4775" t="str">
        <f t="shared" si="446"/>
        <v>Afternoon</v>
      </c>
      <c r="J4775" t="str">
        <f t="shared" si="447"/>
        <v>Mon</v>
      </c>
      <c r="K4775" t="str">
        <f t="shared" si="448"/>
        <v>2014-06-23</v>
      </c>
      <c r="L4775" s="39">
        <f t="shared" si="449"/>
        <v>0.65277777778101154</v>
      </c>
      <c r="M4775" s="19">
        <f>COUNTIF(Table1_3[Status], "Hired") / COUNTA(Table1_3[Status])</f>
        <v>0.6552734375</v>
      </c>
      <c r="N4775" s="27">
        <f t="shared" si="450"/>
        <v>41828.652777777781</v>
      </c>
      <c r="O4775" t="str">
        <f>TEXT(Table1_3[[#This Row],[Interview Taken on]],"MMM")</f>
        <v>Jun</v>
      </c>
    </row>
    <row r="4776" spans="1:15" x14ac:dyDescent="0.25">
      <c r="A4776">
        <v>999118</v>
      </c>
      <c r="B4776" s="3">
        <v>41814.60833333333</v>
      </c>
      <c r="C4776">
        <f t="shared" si="445"/>
        <v>1</v>
      </c>
      <c r="D4776" t="s">
        <v>7</v>
      </c>
      <c r="E4776" t="s">
        <v>8</v>
      </c>
      <c r="F4776" t="s">
        <v>203</v>
      </c>
      <c r="G4776" t="s">
        <v>12</v>
      </c>
      <c r="H4776">
        <v>91343</v>
      </c>
      <c r="I4776" t="str">
        <f t="shared" si="446"/>
        <v>Afternoon</v>
      </c>
      <c r="J4776" t="str">
        <f t="shared" si="447"/>
        <v>Tue</v>
      </c>
      <c r="K4776" t="str">
        <f t="shared" si="448"/>
        <v>2014-06-24</v>
      </c>
      <c r="L4776" s="39">
        <f t="shared" si="449"/>
        <v>0.60833333332993789</v>
      </c>
      <c r="M4776" s="19">
        <f>COUNTIF(Table1_3[Status], "Hired") / COUNTA(Table1_3[Status])</f>
        <v>0.6552734375</v>
      </c>
      <c r="N4776" s="27">
        <f t="shared" si="450"/>
        <v>41829.60833333333</v>
      </c>
      <c r="O4776" t="str">
        <f>TEXT(Table1_3[[#This Row],[Interview Taken on]],"MMM")</f>
        <v>Jun</v>
      </c>
    </row>
    <row r="4777" spans="1:15" x14ac:dyDescent="0.25">
      <c r="A4777">
        <v>71745</v>
      </c>
      <c r="B4777" s="3">
        <v>41815.495833333334</v>
      </c>
      <c r="C4777">
        <f t="shared" si="445"/>
        <v>1</v>
      </c>
      <c r="D4777" t="s">
        <v>7</v>
      </c>
      <c r="E4777" t="s">
        <v>11</v>
      </c>
      <c r="F4777" t="s">
        <v>203</v>
      </c>
      <c r="G4777" t="s">
        <v>12</v>
      </c>
      <c r="H4777">
        <v>6920</v>
      </c>
      <c r="I4777" t="str">
        <f t="shared" si="446"/>
        <v>Morning</v>
      </c>
      <c r="J4777" t="str">
        <f t="shared" si="447"/>
        <v>Wed</v>
      </c>
      <c r="K4777" t="str">
        <f t="shared" si="448"/>
        <v>2014-06-25</v>
      </c>
      <c r="L4777" s="39">
        <f t="shared" si="449"/>
        <v>0.49583333333430346</v>
      </c>
      <c r="M4777" s="19">
        <f>COUNTIF(Table1_3[Status], "Hired") / COUNTA(Table1_3[Status])</f>
        <v>0.6552734375</v>
      </c>
      <c r="N4777" s="27">
        <f t="shared" si="450"/>
        <v>41830.495833333334</v>
      </c>
      <c r="O4777" t="str">
        <f>TEXT(Table1_3[[#This Row],[Interview Taken on]],"MMM")</f>
        <v>Jun</v>
      </c>
    </row>
    <row r="4778" spans="1:15" x14ac:dyDescent="0.25">
      <c r="A4778">
        <v>380463</v>
      </c>
      <c r="B4778" s="3">
        <v>41823.467361111114</v>
      </c>
      <c r="C4778">
        <f t="shared" si="445"/>
        <v>1</v>
      </c>
      <c r="D4778" t="s">
        <v>7</v>
      </c>
      <c r="E4778" t="s">
        <v>11</v>
      </c>
      <c r="F4778" t="s">
        <v>203</v>
      </c>
      <c r="G4778" t="s">
        <v>12</v>
      </c>
      <c r="H4778">
        <v>51982</v>
      </c>
      <c r="I4778" t="str">
        <f t="shared" si="446"/>
        <v>Morning</v>
      </c>
      <c r="J4778" t="str">
        <f t="shared" si="447"/>
        <v>Thu</v>
      </c>
      <c r="K4778" t="str">
        <f t="shared" si="448"/>
        <v>2014-07-03</v>
      </c>
      <c r="L4778" s="39">
        <f t="shared" si="449"/>
        <v>0.46736111111385981</v>
      </c>
      <c r="M4778" s="19">
        <f>COUNTIF(Table1_3[Status], "Hired") / COUNTA(Table1_3[Status])</f>
        <v>0.6552734375</v>
      </c>
      <c r="N4778" s="27">
        <f t="shared" si="450"/>
        <v>41838.467361111114</v>
      </c>
      <c r="O4778" t="str">
        <f>TEXT(Table1_3[[#This Row],[Interview Taken on]],"MMM")</f>
        <v>Jul</v>
      </c>
    </row>
    <row r="4779" spans="1:15" x14ac:dyDescent="0.25">
      <c r="A4779">
        <v>637881</v>
      </c>
      <c r="B4779" s="3">
        <v>41835.719444444447</v>
      </c>
      <c r="C4779">
        <f t="shared" si="445"/>
        <v>1</v>
      </c>
      <c r="D4779" t="s">
        <v>7</v>
      </c>
      <c r="E4779" t="s">
        <v>8</v>
      </c>
      <c r="F4779" t="s">
        <v>203</v>
      </c>
      <c r="G4779" t="s">
        <v>12</v>
      </c>
      <c r="H4779">
        <v>4850</v>
      </c>
      <c r="I4779" t="str">
        <f t="shared" si="446"/>
        <v>Afternoon</v>
      </c>
      <c r="J4779" t="str">
        <f t="shared" si="447"/>
        <v>Tue</v>
      </c>
      <c r="K4779" t="str">
        <f t="shared" si="448"/>
        <v>2014-07-15</v>
      </c>
      <c r="L4779" s="39">
        <f t="shared" si="449"/>
        <v>0.71944444444670808</v>
      </c>
      <c r="M4779" s="19">
        <f>COUNTIF(Table1_3[Status], "Hired") / COUNTA(Table1_3[Status])</f>
        <v>0.6552734375</v>
      </c>
      <c r="N4779" s="27">
        <f t="shared" si="450"/>
        <v>41850.719444444447</v>
      </c>
      <c r="O4779" t="str">
        <f>TEXT(Table1_3[[#This Row],[Interview Taken on]],"MMM")</f>
        <v>Jul</v>
      </c>
    </row>
    <row r="4780" spans="1:15" x14ac:dyDescent="0.25">
      <c r="A4780">
        <v>244499</v>
      </c>
      <c r="B4780" s="3">
        <v>41835.719444444447</v>
      </c>
      <c r="C4780">
        <f t="shared" si="445"/>
        <v>1</v>
      </c>
      <c r="D4780" t="s">
        <v>7</v>
      </c>
      <c r="E4780" t="s">
        <v>8</v>
      </c>
      <c r="F4780" t="s">
        <v>203</v>
      </c>
      <c r="G4780" t="s">
        <v>12</v>
      </c>
      <c r="H4780">
        <v>88295</v>
      </c>
      <c r="I4780" t="str">
        <f t="shared" si="446"/>
        <v>Afternoon</v>
      </c>
      <c r="J4780" t="str">
        <f t="shared" si="447"/>
        <v>Tue</v>
      </c>
      <c r="K4780" t="str">
        <f t="shared" si="448"/>
        <v>2014-07-15</v>
      </c>
      <c r="L4780" s="39">
        <f t="shared" si="449"/>
        <v>0.71944444444670808</v>
      </c>
      <c r="M4780" s="19">
        <f>COUNTIF(Table1_3[Status], "Hired") / COUNTA(Table1_3[Status])</f>
        <v>0.6552734375</v>
      </c>
      <c r="N4780" s="27">
        <f t="shared" si="450"/>
        <v>41850.719444444447</v>
      </c>
      <c r="O4780" t="str">
        <f>TEXT(Table1_3[[#This Row],[Interview Taken on]],"MMM")</f>
        <v>Jul</v>
      </c>
    </row>
    <row r="4781" spans="1:15" x14ac:dyDescent="0.25">
      <c r="A4781">
        <v>678132</v>
      </c>
      <c r="B4781" s="3">
        <v>41835.822222222225</v>
      </c>
      <c r="C4781">
        <f t="shared" si="445"/>
        <v>1</v>
      </c>
      <c r="D4781" t="s">
        <v>7</v>
      </c>
      <c r="E4781" t="s">
        <v>8</v>
      </c>
      <c r="F4781" t="s">
        <v>203</v>
      </c>
      <c r="G4781" t="s">
        <v>12</v>
      </c>
      <c r="H4781">
        <v>9662</v>
      </c>
      <c r="I4781" t="str">
        <f t="shared" si="446"/>
        <v>Evening</v>
      </c>
      <c r="J4781" t="str">
        <f t="shared" si="447"/>
        <v>Tue</v>
      </c>
      <c r="K4781" t="str">
        <f t="shared" si="448"/>
        <v>2014-07-15</v>
      </c>
      <c r="L4781" s="39">
        <f t="shared" si="449"/>
        <v>0.82222222222480923</v>
      </c>
      <c r="M4781" s="19">
        <f>COUNTIF(Table1_3[Status], "Hired") / COUNTA(Table1_3[Status])</f>
        <v>0.6552734375</v>
      </c>
      <c r="N4781" s="27">
        <f t="shared" si="450"/>
        <v>41850.822222222225</v>
      </c>
      <c r="O4781" t="str">
        <f>TEXT(Table1_3[[#This Row],[Interview Taken on]],"MMM")</f>
        <v>Jul</v>
      </c>
    </row>
    <row r="4782" spans="1:15" x14ac:dyDescent="0.25">
      <c r="A4782">
        <v>314550</v>
      </c>
      <c r="B4782" s="3">
        <v>41843.338194444441</v>
      </c>
      <c r="C4782">
        <f t="shared" si="445"/>
        <v>1</v>
      </c>
      <c r="D4782" t="s">
        <v>7</v>
      </c>
      <c r="E4782" t="s">
        <v>8</v>
      </c>
      <c r="F4782" t="s">
        <v>203</v>
      </c>
      <c r="G4782" t="s">
        <v>12</v>
      </c>
      <c r="H4782">
        <v>75573</v>
      </c>
      <c r="I4782" t="str">
        <f t="shared" si="446"/>
        <v>Morning</v>
      </c>
      <c r="J4782" t="str">
        <f t="shared" si="447"/>
        <v>Wed</v>
      </c>
      <c r="K4782" t="str">
        <f t="shared" si="448"/>
        <v>2014-07-23</v>
      </c>
      <c r="L4782" s="39">
        <f t="shared" si="449"/>
        <v>0.33819444444088731</v>
      </c>
      <c r="M4782" s="19">
        <f>COUNTIF(Table1_3[Status], "Hired") / COUNTA(Table1_3[Status])</f>
        <v>0.6552734375</v>
      </c>
      <c r="N4782" s="27">
        <f t="shared" si="450"/>
        <v>41858.338194444441</v>
      </c>
      <c r="O4782" t="str">
        <f>TEXT(Table1_3[[#This Row],[Interview Taken on]],"MMM")</f>
        <v>Jul</v>
      </c>
    </row>
    <row r="4783" spans="1:15" x14ac:dyDescent="0.25">
      <c r="A4783">
        <v>601721</v>
      </c>
      <c r="B4783" s="3">
        <v>41843.338888888888</v>
      </c>
      <c r="C4783">
        <f t="shared" si="445"/>
        <v>1</v>
      </c>
      <c r="D4783" t="s">
        <v>7</v>
      </c>
      <c r="E4783" t="s">
        <v>8</v>
      </c>
      <c r="F4783" t="s">
        <v>203</v>
      </c>
      <c r="G4783" t="s">
        <v>12</v>
      </c>
      <c r="H4783">
        <v>46576</v>
      </c>
      <c r="I4783" t="str">
        <f t="shared" si="446"/>
        <v>Morning</v>
      </c>
      <c r="J4783" t="str">
        <f t="shared" si="447"/>
        <v>Wed</v>
      </c>
      <c r="K4783" t="str">
        <f t="shared" si="448"/>
        <v>2014-07-23</v>
      </c>
      <c r="L4783" s="39">
        <f t="shared" si="449"/>
        <v>0.33888888888759539</v>
      </c>
      <c r="M4783" s="19">
        <f>COUNTIF(Table1_3[Status], "Hired") / COUNTA(Table1_3[Status])</f>
        <v>0.6552734375</v>
      </c>
      <c r="N4783" s="27">
        <f t="shared" si="450"/>
        <v>41858.338888888888</v>
      </c>
      <c r="O4783" t="str">
        <f>TEXT(Table1_3[[#This Row],[Interview Taken on]],"MMM")</f>
        <v>Jul</v>
      </c>
    </row>
    <row r="4784" spans="1:15" x14ac:dyDescent="0.25">
      <c r="A4784">
        <v>40000</v>
      </c>
      <c r="B4784" s="3">
        <v>41843.34097222222</v>
      </c>
      <c r="C4784">
        <f t="shared" si="445"/>
        <v>1</v>
      </c>
      <c r="D4784" t="s">
        <v>7</v>
      </c>
      <c r="E4784" t="s">
        <v>11</v>
      </c>
      <c r="F4784" t="s">
        <v>203</v>
      </c>
      <c r="G4784" t="s">
        <v>12</v>
      </c>
      <c r="H4784">
        <v>64981</v>
      </c>
      <c r="I4784" t="str">
        <f t="shared" si="446"/>
        <v>Morning</v>
      </c>
      <c r="J4784" t="str">
        <f t="shared" si="447"/>
        <v>Wed</v>
      </c>
      <c r="K4784" t="str">
        <f t="shared" si="448"/>
        <v>2014-07-23</v>
      </c>
      <c r="L4784" s="39">
        <f t="shared" si="449"/>
        <v>0.34097222222044365</v>
      </c>
      <c r="M4784" s="19">
        <f>COUNTIF(Table1_3[Status], "Hired") / COUNTA(Table1_3[Status])</f>
        <v>0.6552734375</v>
      </c>
      <c r="N4784" s="27">
        <f t="shared" si="450"/>
        <v>41858.34097222222</v>
      </c>
      <c r="O4784" t="str">
        <f>TEXT(Table1_3[[#This Row],[Interview Taken on]],"MMM")</f>
        <v>Jul</v>
      </c>
    </row>
    <row r="4785" spans="1:15" x14ac:dyDescent="0.25">
      <c r="A4785">
        <v>118864</v>
      </c>
      <c r="B4785" s="3">
        <v>41850.354861111111</v>
      </c>
      <c r="C4785">
        <f t="shared" si="445"/>
        <v>1</v>
      </c>
      <c r="D4785" t="s">
        <v>7</v>
      </c>
      <c r="E4785" t="s">
        <v>11</v>
      </c>
      <c r="F4785" t="s">
        <v>203</v>
      </c>
      <c r="G4785" t="s">
        <v>12</v>
      </c>
      <c r="H4785">
        <v>49845</v>
      </c>
      <c r="I4785" t="str">
        <f t="shared" si="446"/>
        <v>Morning</v>
      </c>
      <c r="J4785" t="str">
        <f t="shared" si="447"/>
        <v>Wed</v>
      </c>
      <c r="K4785" t="str">
        <f t="shared" si="448"/>
        <v>2014-07-30</v>
      </c>
      <c r="L4785" s="39">
        <f t="shared" si="449"/>
        <v>0.35486111111094942</v>
      </c>
      <c r="M4785" s="19">
        <f>COUNTIF(Table1_3[Status], "Hired") / COUNTA(Table1_3[Status])</f>
        <v>0.6552734375</v>
      </c>
      <c r="N4785" s="27">
        <f t="shared" si="450"/>
        <v>41865.354861111111</v>
      </c>
      <c r="O4785" t="str">
        <f>TEXT(Table1_3[[#This Row],[Interview Taken on]],"MMM")</f>
        <v>Jul</v>
      </c>
    </row>
    <row r="4786" spans="1:15" x14ac:dyDescent="0.25">
      <c r="A4786">
        <v>840274</v>
      </c>
      <c r="B4786" s="3">
        <v>41850.35833333333</v>
      </c>
      <c r="C4786">
        <f t="shared" si="445"/>
        <v>1</v>
      </c>
      <c r="D4786" t="s">
        <v>7</v>
      </c>
      <c r="E4786" t="s">
        <v>11</v>
      </c>
      <c r="F4786" t="s">
        <v>203</v>
      </c>
      <c r="G4786" t="s">
        <v>12</v>
      </c>
      <c r="H4786">
        <v>7390</v>
      </c>
      <c r="I4786" t="str">
        <f t="shared" si="446"/>
        <v>Morning</v>
      </c>
      <c r="J4786" t="str">
        <f t="shared" si="447"/>
        <v>Wed</v>
      </c>
      <c r="K4786" t="str">
        <f t="shared" si="448"/>
        <v>2014-07-30</v>
      </c>
      <c r="L4786" s="39">
        <f t="shared" si="449"/>
        <v>0.35833333332993789</v>
      </c>
      <c r="M4786" s="19">
        <f>COUNTIF(Table1_3[Status], "Hired") / COUNTA(Table1_3[Status])</f>
        <v>0.6552734375</v>
      </c>
      <c r="N4786" s="27">
        <f t="shared" si="450"/>
        <v>41865.35833333333</v>
      </c>
      <c r="O4786" t="str">
        <f>TEXT(Table1_3[[#This Row],[Interview Taken on]],"MMM")</f>
        <v>Jul</v>
      </c>
    </row>
    <row r="4787" spans="1:15" x14ac:dyDescent="0.25">
      <c r="A4787">
        <v>220764</v>
      </c>
      <c r="B4787" s="3">
        <v>41850.537499999999</v>
      </c>
      <c r="C4787">
        <f t="shared" si="445"/>
        <v>1</v>
      </c>
      <c r="D4787" t="s">
        <v>7</v>
      </c>
      <c r="E4787" t="s">
        <v>8</v>
      </c>
      <c r="F4787" t="s">
        <v>203</v>
      </c>
      <c r="G4787" t="s">
        <v>12</v>
      </c>
      <c r="H4787">
        <v>45362</v>
      </c>
      <c r="I4787" t="str">
        <f t="shared" si="446"/>
        <v>Afternoon</v>
      </c>
      <c r="J4787" t="str">
        <f t="shared" si="447"/>
        <v>Wed</v>
      </c>
      <c r="K4787" t="str">
        <f t="shared" si="448"/>
        <v>2014-07-30</v>
      </c>
      <c r="L4787" s="39">
        <f t="shared" si="449"/>
        <v>0.53749999999854481</v>
      </c>
      <c r="M4787" s="19">
        <f>COUNTIF(Table1_3[Status], "Hired") / COUNTA(Table1_3[Status])</f>
        <v>0.6552734375</v>
      </c>
      <c r="N4787" s="27">
        <f t="shared" si="450"/>
        <v>41865.537499999999</v>
      </c>
      <c r="O4787" t="str">
        <f>TEXT(Table1_3[[#This Row],[Interview Taken on]],"MMM")</f>
        <v>Jul</v>
      </c>
    </row>
    <row r="4788" spans="1:15" x14ac:dyDescent="0.25">
      <c r="A4788">
        <v>731483</v>
      </c>
      <c r="B4788" s="3">
        <v>41850.538194444445</v>
      </c>
      <c r="C4788">
        <f t="shared" si="445"/>
        <v>1</v>
      </c>
      <c r="D4788" t="s">
        <v>7</v>
      </c>
      <c r="E4788" t="s">
        <v>8</v>
      </c>
      <c r="F4788" t="s">
        <v>203</v>
      </c>
      <c r="G4788" t="s">
        <v>12</v>
      </c>
      <c r="H4788">
        <v>62480</v>
      </c>
      <c r="I4788" t="str">
        <f t="shared" si="446"/>
        <v>Afternoon</v>
      </c>
      <c r="J4788" t="str">
        <f t="shared" si="447"/>
        <v>Wed</v>
      </c>
      <c r="K4788" t="str">
        <f t="shared" si="448"/>
        <v>2014-07-30</v>
      </c>
      <c r="L4788" s="39">
        <f t="shared" si="449"/>
        <v>0.53819444444525288</v>
      </c>
      <c r="M4788" s="19">
        <f>COUNTIF(Table1_3[Status], "Hired") / COUNTA(Table1_3[Status])</f>
        <v>0.6552734375</v>
      </c>
      <c r="N4788" s="27">
        <f t="shared" si="450"/>
        <v>41865.538194444445</v>
      </c>
      <c r="O4788" t="str">
        <f>TEXT(Table1_3[[#This Row],[Interview Taken on]],"MMM")</f>
        <v>Jul</v>
      </c>
    </row>
    <row r="4789" spans="1:15" x14ac:dyDescent="0.25">
      <c r="A4789">
        <v>971162</v>
      </c>
      <c r="B4789" s="3">
        <v>41778.397916666669</v>
      </c>
      <c r="C4789">
        <f t="shared" si="445"/>
        <v>1</v>
      </c>
      <c r="D4789" t="s">
        <v>7</v>
      </c>
      <c r="E4789" t="s">
        <v>8</v>
      </c>
      <c r="F4789" t="s">
        <v>205</v>
      </c>
      <c r="G4789" t="s">
        <v>20</v>
      </c>
      <c r="H4789">
        <v>62968</v>
      </c>
      <c r="I4789" t="str">
        <f t="shared" si="446"/>
        <v>Morning</v>
      </c>
      <c r="J4789" t="str">
        <f t="shared" si="447"/>
        <v>Mon</v>
      </c>
      <c r="K4789" t="str">
        <f t="shared" si="448"/>
        <v>2014-05-19</v>
      </c>
      <c r="L4789" s="39">
        <f t="shared" si="449"/>
        <v>0.39791666666860692</v>
      </c>
      <c r="M4789" s="19">
        <f>COUNTIF(Table1_3[Status], "Hired") / COUNTA(Table1_3[Status])</f>
        <v>0.6552734375</v>
      </c>
      <c r="N4789" s="27">
        <f t="shared" si="450"/>
        <v>41793.397916666669</v>
      </c>
      <c r="O4789" t="str">
        <f>TEXT(Table1_3[[#This Row],[Interview Taken on]],"MMM")</f>
        <v>May</v>
      </c>
    </row>
    <row r="4790" spans="1:15" x14ac:dyDescent="0.25">
      <c r="A4790">
        <v>541358</v>
      </c>
      <c r="B4790" s="3">
        <v>41781.598611111112</v>
      </c>
      <c r="C4790">
        <f t="shared" si="445"/>
        <v>1</v>
      </c>
      <c r="D4790" t="s">
        <v>7</v>
      </c>
      <c r="E4790" t="s">
        <v>11</v>
      </c>
      <c r="F4790" t="s">
        <v>205</v>
      </c>
      <c r="G4790" t="s">
        <v>20</v>
      </c>
      <c r="H4790">
        <v>19995</v>
      </c>
      <c r="I4790" t="str">
        <f t="shared" si="446"/>
        <v>Afternoon</v>
      </c>
      <c r="J4790" t="str">
        <f t="shared" si="447"/>
        <v>Thu</v>
      </c>
      <c r="K4790" t="str">
        <f t="shared" si="448"/>
        <v>2014-05-22</v>
      </c>
      <c r="L4790" s="39">
        <f t="shared" si="449"/>
        <v>0.59861111111240461</v>
      </c>
      <c r="M4790" s="19">
        <f>COUNTIF(Table1_3[Status], "Hired") / COUNTA(Table1_3[Status])</f>
        <v>0.6552734375</v>
      </c>
      <c r="N4790" s="27">
        <f t="shared" si="450"/>
        <v>41796.598611111112</v>
      </c>
      <c r="O4790" t="str">
        <f>TEXT(Table1_3[[#This Row],[Interview Taken on]],"MMM")</f>
        <v>May</v>
      </c>
    </row>
    <row r="4791" spans="1:15" x14ac:dyDescent="0.25">
      <c r="A4791">
        <v>618012</v>
      </c>
      <c r="B4791" s="3">
        <v>41781.601388888892</v>
      </c>
      <c r="C4791">
        <f t="shared" si="445"/>
        <v>1</v>
      </c>
      <c r="D4791" t="s">
        <v>7</v>
      </c>
      <c r="E4791" t="s">
        <v>11</v>
      </c>
      <c r="F4791" t="s">
        <v>205</v>
      </c>
      <c r="G4791" t="s">
        <v>20</v>
      </c>
      <c r="H4791">
        <v>44819</v>
      </c>
      <c r="I4791" t="str">
        <f t="shared" si="446"/>
        <v>Afternoon</v>
      </c>
      <c r="J4791" t="str">
        <f t="shared" si="447"/>
        <v>Thu</v>
      </c>
      <c r="K4791" t="str">
        <f t="shared" si="448"/>
        <v>2014-05-22</v>
      </c>
      <c r="L4791" s="39">
        <f t="shared" si="449"/>
        <v>0.60138888889196096</v>
      </c>
      <c r="M4791" s="19">
        <f>COUNTIF(Table1_3[Status], "Hired") / COUNTA(Table1_3[Status])</f>
        <v>0.6552734375</v>
      </c>
      <c r="N4791" s="27">
        <f t="shared" si="450"/>
        <v>41796.601388888892</v>
      </c>
      <c r="O4791" t="str">
        <f>TEXT(Table1_3[[#This Row],[Interview Taken on]],"MMM")</f>
        <v>May</v>
      </c>
    </row>
    <row r="4792" spans="1:15" x14ac:dyDescent="0.25">
      <c r="A4792">
        <v>251929</v>
      </c>
      <c r="B4792" s="3">
        <v>41781.602083333331</v>
      </c>
      <c r="C4792">
        <f t="shared" si="445"/>
        <v>1</v>
      </c>
      <c r="D4792" t="s">
        <v>7</v>
      </c>
      <c r="E4792" t="s">
        <v>8</v>
      </c>
      <c r="F4792" t="s">
        <v>205</v>
      </c>
      <c r="G4792" t="s">
        <v>20</v>
      </c>
      <c r="H4792">
        <v>36837</v>
      </c>
      <c r="I4792" t="str">
        <f t="shared" si="446"/>
        <v>Afternoon</v>
      </c>
      <c r="J4792" t="str">
        <f t="shared" si="447"/>
        <v>Thu</v>
      </c>
      <c r="K4792" t="str">
        <f t="shared" si="448"/>
        <v>2014-05-22</v>
      </c>
      <c r="L4792" s="39">
        <f t="shared" si="449"/>
        <v>0.60208333333139308</v>
      </c>
      <c r="M4792" s="19">
        <f>COUNTIF(Table1_3[Status], "Hired") / COUNTA(Table1_3[Status])</f>
        <v>0.6552734375</v>
      </c>
      <c r="N4792" s="27">
        <f t="shared" si="450"/>
        <v>41796.602083333331</v>
      </c>
      <c r="O4792" t="str">
        <f>TEXT(Table1_3[[#This Row],[Interview Taken on]],"MMM")</f>
        <v>May</v>
      </c>
    </row>
    <row r="4793" spans="1:15" x14ac:dyDescent="0.25">
      <c r="A4793">
        <v>391333</v>
      </c>
      <c r="B4793" s="3">
        <v>41781.602777777778</v>
      </c>
      <c r="C4793">
        <f t="shared" si="445"/>
        <v>1</v>
      </c>
      <c r="D4793" t="s">
        <v>7</v>
      </c>
      <c r="E4793" t="s">
        <v>8</v>
      </c>
      <c r="F4793" t="s">
        <v>205</v>
      </c>
      <c r="G4793" t="s">
        <v>20</v>
      </c>
      <c r="H4793">
        <v>78623</v>
      </c>
      <c r="I4793" t="str">
        <f t="shared" si="446"/>
        <v>Afternoon</v>
      </c>
      <c r="J4793" t="str">
        <f t="shared" si="447"/>
        <v>Thu</v>
      </c>
      <c r="K4793" t="str">
        <f t="shared" si="448"/>
        <v>2014-05-22</v>
      </c>
      <c r="L4793" s="39">
        <f t="shared" si="449"/>
        <v>0.60277777777810115</v>
      </c>
      <c r="M4793" s="19">
        <f>COUNTIF(Table1_3[Status], "Hired") / COUNTA(Table1_3[Status])</f>
        <v>0.6552734375</v>
      </c>
      <c r="N4793" s="27">
        <f t="shared" si="450"/>
        <v>41796.602777777778</v>
      </c>
      <c r="O4793" t="str">
        <f>TEXT(Table1_3[[#This Row],[Interview Taken on]],"MMM")</f>
        <v>May</v>
      </c>
    </row>
    <row r="4794" spans="1:15" x14ac:dyDescent="0.25">
      <c r="A4794">
        <v>351563</v>
      </c>
      <c r="B4794" s="3">
        <v>41789.42083333333</v>
      </c>
      <c r="C4794">
        <f t="shared" si="445"/>
        <v>1</v>
      </c>
      <c r="D4794" t="s">
        <v>7</v>
      </c>
      <c r="E4794" t="s">
        <v>8</v>
      </c>
      <c r="F4794" t="s">
        <v>205</v>
      </c>
      <c r="G4794" t="s">
        <v>20</v>
      </c>
      <c r="H4794">
        <v>53090</v>
      </c>
      <c r="I4794" t="str">
        <f t="shared" si="446"/>
        <v>Morning</v>
      </c>
      <c r="J4794" t="str">
        <f t="shared" si="447"/>
        <v>Fri</v>
      </c>
      <c r="K4794" t="str">
        <f t="shared" si="448"/>
        <v>2014-05-30</v>
      </c>
      <c r="L4794" s="39">
        <f t="shared" si="449"/>
        <v>0.42083333332993789</v>
      </c>
      <c r="M4794" s="19">
        <f>COUNTIF(Table1_3[Status], "Hired") / COUNTA(Table1_3[Status])</f>
        <v>0.6552734375</v>
      </c>
      <c r="N4794" s="27">
        <f t="shared" si="450"/>
        <v>41804.42083333333</v>
      </c>
      <c r="O4794" t="str">
        <f>TEXT(Table1_3[[#This Row],[Interview Taken on]],"MMM")</f>
        <v>May</v>
      </c>
    </row>
    <row r="4795" spans="1:15" x14ac:dyDescent="0.25">
      <c r="A4795">
        <v>392566</v>
      </c>
      <c r="B4795" s="3">
        <v>41794.304861111108</v>
      </c>
      <c r="C4795">
        <f t="shared" si="445"/>
        <v>1</v>
      </c>
      <c r="D4795" t="s">
        <v>7</v>
      </c>
      <c r="E4795" t="s">
        <v>11</v>
      </c>
      <c r="F4795" t="s">
        <v>205</v>
      </c>
      <c r="G4795" t="s">
        <v>20</v>
      </c>
      <c r="H4795">
        <v>29596</v>
      </c>
      <c r="I4795" t="str">
        <f t="shared" si="446"/>
        <v>Morning</v>
      </c>
      <c r="J4795" t="str">
        <f t="shared" si="447"/>
        <v>Wed</v>
      </c>
      <c r="K4795" t="str">
        <f t="shared" si="448"/>
        <v>2014-06-04</v>
      </c>
      <c r="L4795" s="39">
        <f t="shared" si="449"/>
        <v>0.30486111110803904</v>
      </c>
      <c r="M4795" s="19">
        <f>COUNTIF(Table1_3[Status], "Hired") / COUNTA(Table1_3[Status])</f>
        <v>0.6552734375</v>
      </c>
      <c r="N4795" s="27">
        <f t="shared" si="450"/>
        <v>41809.304861111108</v>
      </c>
      <c r="O4795" t="str">
        <f>TEXT(Table1_3[[#This Row],[Interview Taken on]],"MMM")</f>
        <v>Jun</v>
      </c>
    </row>
    <row r="4796" spans="1:15" x14ac:dyDescent="0.25">
      <c r="A4796">
        <v>245882</v>
      </c>
      <c r="B4796" s="3">
        <v>41785.397916666669</v>
      </c>
      <c r="C4796">
        <f t="shared" si="445"/>
        <v>1</v>
      </c>
      <c r="D4796" t="s">
        <v>7</v>
      </c>
      <c r="E4796" t="s">
        <v>11</v>
      </c>
      <c r="F4796" t="s">
        <v>205</v>
      </c>
      <c r="G4796" t="s">
        <v>20</v>
      </c>
      <c r="H4796">
        <v>73749</v>
      </c>
      <c r="I4796" t="str">
        <f t="shared" si="446"/>
        <v>Morning</v>
      </c>
      <c r="J4796" t="str">
        <f t="shared" si="447"/>
        <v>Mon</v>
      </c>
      <c r="K4796" t="str">
        <f t="shared" si="448"/>
        <v>2014-05-26</v>
      </c>
      <c r="L4796" s="39">
        <f t="shared" si="449"/>
        <v>0.39791666666860692</v>
      </c>
      <c r="M4796" s="19">
        <f>COUNTIF(Table1_3[Status], "Hired") / COUNTA(Table1_3[Status])</f>
        <v>0.6552734375</v>
      </c>
      <c r="N4796" s="27">
        <f t="shared" si="450"/>
        <v>41800.397916666669</v>
      </c>
      <c r="O4796" t="str">
        <f>TEXT(Table1_3[[#This Row],[Interview Taken on]],"MMM")</f>
        <v>May</v>
      </c>
    </row>
    <row r="4797" spans="1:15" x14ac:dyDescent="0.25">
      <c r="A4797">
        <v>608950</v>
      </c>
      <c r="B4797" s="3">
        <v>41785.400694444441</v>
      </c>
      <c r="C4797">
        <f t="shared" si="445"/>
        <v>1</v>
      </c>
      <c r="D4797" t="s">
        <v>7</v>
      </c>
      <c r="E4797" t="s">
        <v>8</v>
      </c>
      <c r="F4797" t="s">
        <v>205</v>
      </c>
      <c r="G4797" t="s">
        <v>20</v>
      </c>
      <c r="H4797">
        <v>86195</v>
      </c>
      <c r="I4797" t="str">
        <f t="shared" si="446"/>
        <v>Morning</v>
      </c>
      <c r="J4797" t="str">
        <f t="shared" si="447"/>
        <v>Mon</v>
      </c>
      <c r="K4797" t="str">
        <f t="shared" si="448"/>
        <v>2014-05-26</v>
      </c>
      <c r="L4797" s="39">
        <f t="shared" si="449"/>
        <v>0.40069444444088731</v>
      </c>
      <c r="M4797" s="19">
        <f>COUNTIF(Table1_3[Status], "Hired") / COUNTA(Table1_3[Status])</f>
        <v>0.6552734375</v>
      </c>
      <c r="N4797" s="27">
        <f t="shared" si="450"/>
        <v>41800.400694444441</v>
      </c>
      <c r="O4797" t="str">
        <f>TEXT(Table1_3[[#This Row],[Interview Taken on]],"MMM")</f>
        <v>May</v>
      </c>
    </row>
    <row r="4798" spans="1:15" x14ac:dyDescent="0.25">
      <c r="A4798">
        <v>29624</v>
      </c>
      <c r="B4798" s="3">
        <v>41789.752083333333</v>
      </c>
      <c r="C4798">
        <f t="shared" si="445"/>
        <v>1</v>
      </c>
      <c r="D4798" t="s">
        <v>7</v>
      </c>
      <c r="E4798" t="s">
        <v>8</v>
      </c>
      <c r="F4798" t="s">
        <v>205</v>
      </c>
      <c r="G4798" t="s">
        <v>20</v>
      </c>
      <c r="H4798">
        <v>76423</v>
      </c>
      <c r="I4798" t="str">
        <f t="shared" si="446"/>
        <v>Evening</v>
      </c>
      <c r="J4798" t="str">
        <f t="shared" si="447"/>
        <v>Fri</v>
      </c>
      <c r="K4798" t="str">
        <f t="shared" si="448"/>
        <v>2014-05-30</v>
      </c>
      <c r="L4798" s="39">
        <f t="shared" si="449"/>
        <v>0.75208333333284827</v>
      </c>
      <c r="M4798" s="19">
        <f>COUNTIF(Table1_3[Status], "Hired") / COUNTA(Table1_3[Status])</f>
        <v>0.6552734375</v>
      </c>
      <c r="N4798" s="27">
        <f t="shared" si="450"/>
        <v>41804.752083333333</v>
      </c>
      <c r="O4798" t="str">
        <f>TEXT(Table1_3[[#This Row],[Interview Taken on]],"MMM")</f>
        <v>May</v>
      </c>
    </row>
    <row r="4799" spans="1:15" x14ac:dyDescent="0.25">
      <c r="A4799">
        <v>286661</v>
      </c>
      <c r="B4799" s="3">
        <v>41789.753472222219</v>
      </c>
      <c r="C4799">
        <f t="shared" si="445"/>
        <v>1</v>
      </c>
      <c r="D4799" t="s">
        <v>7</v>
      </c>
      <c r="E4799" t="s">
        <v>8</v>
      </c>
      <c r="F4799" t="s">
        <v>205</v>
      </c>
      <c r="G4799" t="s">
        <v>20</v>
      </c>
      <c r="H4799">
        <v>19750</v>
      </c>
      <c r="I4799" t="str">
        <f t="shared" si="446"/>
        <v>Evening</v>
      </c>
      <c r="J4799" t="str">
        <f t="shared" si="447"/>
        <v>Fri</v>
      </c>
      <c r="K4799" t="str">
        <f t="shared" si="448"/>
        <v>2014-05-30</v>
      </c>
      <c r="L4799" s="39">
        <f t="shared" si="449"/>
        <v>0.75347222221898846</v>
      </c>
      <c r="M4799" s="19">
        <f>COUNTIF(Table1_3[Status], "Hired") / COUNTA(Table1_3[Status])</f>
        <v>0.6552734375</v>
      </c>
      <c r="N4799" s="27">
        <f t="shared" si="450"/>
        <v>41804.753472222219</v>
      </c>
      <c r="O4799" t="str">
        <f>TEXT(Table1_3[[#This Row],[Interview Taken on]],"MMM")</f>
        <v>May</v>
      </c>
    </row>
    <row r="4800" spans="1:15" x14ac:dyDescent="0.25">
      <c r="A4800">
        <v>234992</v>
      </c>
      <c r="B4800" s="3">
        <v>41789.754861111112</v>
      </c>
      <c r="C4800">
        <f t="shared" si="445"/>
        <v>1</v>
      </c>
      <c r="D4800" t="s">
        <v>7</v>
      </c>
      <c r="E4800" t="s">
        <v>8</v>
      </c>
      <c r="F4800" t="s">
        <v>205</v>
      </c>
      <c r="G4800" t="s">
        <v>20</v>
      </c>
      <c r="H4800">
        <v>99645</v>
      </c>
      <c r="I4800" t="str">
        <f t="shared" si="446"/>
        <v>Evening</v>
      </c>
      <c r="J4800" t="str">
        <f t="shared" si="447"/>
        <v>Fri</v>
      </c>
      <c r="K4800" t="str">
        <f t="shared" si="448"/>
        <v>2014-05-30</v>
      </c>
      <c r="L4800" s="39">
        <f t="shared" si="449"/>
        <v>0.75486111111240461</v>
      </c>
      <c r="M4800" s="19">
        <f>COUNTIF(Table1_3[Status], "Hired") / COUNTA(Table1_3[Status])</f>
        <v>0.6552734375</v>
      </c>
      <c r="N4800" s="27">
        <f t="shared" si="450"/>
        <v>41804.754861111112</v>
      </c>
      <c r="O4800" t="str">
        <f>TEXT(Table1_3[[#This Row],[Interview Taken on]],"MMM")</f>
        <v>May</v>
      </c>
    </row>
    <row r="4801" spans="1:15" x14ac:dyDescent="0.25">
      <c r="A4801">
        <v>860546</v>
      </c>
      <c r="B4801" s="3">
        <v>41793.54791666667</v>
      </c>
      <c r="C4801">
        <f t="shared" si="445"/>
        <v>1</v>
      </c>
      <c r="D4801" t="s">
        <v>7</v>
      </c>
      <c r="E4801" t="s">
        <v>8</v>
      </c>
      <c r="F4801" t="s">
        <v>205</v>
      </c>
      <c r="G4801" t="s">
        <v>20</v>
      </c>
      <c r="H4801">
        <v>58768</v>
      </c>
      <c r="I4801" t="str">
        <f t="shared" si="446"/>
        <v>Afternoon</v>
      </c>
      <c r="J4801" t="str">
        <f t="shared" si="447"/>
        <v>Tue</v>
      </c>
      <c r="K4801" t="str">
        <f t="shared" si="448"/>
        <v>2014-06-03</v>
      </c>
      <c r="L4801" s="39">
        <f t="shared" si="449"/>
        <v>0.54791666667006211</v>
      </c>
      <c r="M4801" s="19">
        <f>COUNTIF(Table1_3[Status], "Hired") / COUNTA(Table1_3[Status])</f>
        <v>0.6552734375</v>
      </c>
      <c r="N4801" s="27">
        <f t="shared" si="450"/>
        <v>41808.54791666667</v>
      </c>
      <c r="O4801" t="str">
        <f>TEXT(Table1_3[[#This Row],[Interview Taken on]],"MMM")</f>
        <v>Jun</v>
      </c>
    </row>
    <row r="4802" spans="1:15" x14ac:dyDescent="0.25">
      <c r="A4802">
        <v>907437</v>
      </c>
      <c r="B4802" s="3">
        <v>41794.463888888888</v>
      </c>
      <c r="C4802">
        <f t="shared" ref="C4802:C4865" si="451">IF(D4802="Hired",1,0)</f>
        <v>1</v>
      </c>
      <c r="D4802" t="s">
        <v>7</v>
      </c>
      <c r="E4802" t="s">
        <v>8</v>
      </c>
      <c r="F4802" t="s">
        <v>205</v>
      </c>
      <c r="G4802" t="s">
        <v>20</v>
      </c>
      <c r="H4802">
        <v>21029</v>
      </c>
      <c r="I4802" t="str">
        <f t="shared" ref="I4802:I4865" si="452">IF(AND(HOUR(B4802)&gt;=6, HOUR(B4802)&lt;12), "Morning",
   IF(AND(HOUR(B4802)&gt;=12, HOUR(B4802)&lt;18), "Afternoon",
   IF(AND(HOUR(B4802)&gt;=18, HOUR(B4802)&lt;24), "Evening", "Night")))</f>
        <v>Morning</v>
      </c>
      <c r="J4802" t="str">
        <f t="shared" ref="J4802:J4865" si="453">TEXT(B4802, "DDD")</f>
        <v>Wed</v>
      </c>
      <c r="K4802" t="str">
        <f t="shared" ref="K4802:K4865" si="454">TEXT(B4802, "YYYY-MM-DD")</f>
        <v>2014-06-04</v>
      </c>
      <c r="L4802" s="39">
        <f t="shared" ref="L4802:L4865" si="455">MOD(B4802,1)</f>
        <v>0.46388888888759539</v>
      </c>
      <c r="M4802" s="19">
        <f>COUNTIF(Table1_3[Status], "Hired") / COUNTA(Table1_3[Status])</f>
        <v>0.6552734375</v>
      </c>
      <c r="N4802" s="27">
        <f t="shared" ref="N4802:N4865" si="456">IF(D4802="Hired", B4802+15, "")</f>
        <v>41809.463888888888</v>
      </c>
      <c r="O4802" t="str">
        <f>TEXT(Table1_3[[#This Row],[Interview Taken on]],"MMM")</f>
        <v>Jun</v>
      </c>
    </row>
    <row r="4803" spans="1:15" x14ac:dyDescent="0.25">
      <c r="A4803">
        <v>100074</v>
      </c>
      <c r="B4803" s="3">
        <v>41848.396527777775</v>
      </c>
      <c r="C4803">
        <f t="shared" si="451"/>
        <v>1</v>
      </c>
      <c r="D4803" t="s">
        <v>7</v>
      </c>
      <c r="E4803" t="s">
        <v>8</v>
      </c>
      <c r="F4803" t="s">
        <v>205</v>
      </c>
      <c r="G4803" t="s">
        <v>20</v>
      </c>
      <c r="H4803">
        <v>52735</v>
      </c>
      <c r="I4803" t="str">
        <f t="shared" si="452"/>
        <v>Morning</v>
      </c>
      <c r="J4803" t="str">
        <f t="shared" si="453"/>
        <v>Mon</v>
      </c>
      <c r="K4803" t="str">
        <f t="shared" si="454"/>
        <v>2014-07-28</v>
      </c>
      <c r="L4803" s="39">
        <f t="shared" si="455"/>
        <v>0.39652777777519077</v>
      </c>
      <c r="M4803" s="19">
        <f>COUNTIF(Table1_3[Status], "Hired") / COUNTA(Table1_3[Status])</f>
        <v>0.6552734375</v>
      </c>
      <c r="N4803" s="27">
        <f t="shared" si="456"/>
        <v>41863.396527777775</v>
      </c>
      <c r="O4803" t="str">
        <f>TEXT(Table1_3[[#This Row],[Interview Taken on]],"MMM")</f>
        <v>Jul</v>
      </c>
    </row>
    <row r="4804" spans="1:15" x14ac:dyDescent="0.25">
      <c r="A4804">
        <v>621297</v>
      </c>
      <c r="B4804" s="3">
        <v>41771.397916666669</v>
      </c>
      <c r="C4804">
        <f t="shared" si="451"/>
        <v>1</v>
      </c>
      <c r="D4804" t="s">
        <v>7</v>
      </c>
      <c r="E4804" t="s">
        <v>11</v>
      </c>
      <c r="F4804" t="s">
        <v>203</v>
      </c>
      <c r="G4804" t="s">
        <v>20</v>
      </c>
      <c r="H4804">
        <v>47912</v>
      </c>
      <c r="I4804" t="str">
        <f t="shared" si="452"/>
        <v>Morning</v>
      </c>
      <c r="J4804" t="str">
        <f t="shared" si="453"/>
        <v>Mon</v>
      </c>
      <c r="K4804" t="str">
        <f t="shared" si="454"/>
        <v>2014-05-12</v>
      </c>
      <c r="L4804" s="39">
        <f t="shared" si="455"/>
        <v>0.39791666666860692</v>
      </c>
      <c r="M4804" s="19">
        <f>COUNTIF(Table1_3[Status], "Hired") / COUNTA(Table1_3[Status])</f>
        <v>0.6552734375</v>
      </c>
      <c r="N4804" s="27">
        <f t="shared" si="456"/>
        <v>41786.397916666669</v>
      </c>
      <c r="O4804" t="str">
        <f>TEXT(Table1_3[[#This Row],[Interview Taken on]],"MMM")</f>
        <v>May</v>
      </c>
    </row>
    <row r="4805" spans="1:15" x14ac:dyDescent="0.25">
      <c r="A4805">
        <v>461385</v>
      </c>
      <c r="B4805" s="3">
        <v>41771.4</v>
      </c>
      <c r="C4805">
        <f t="shared" si="451"/>
        <v>1</v>
      </c>
      <c r="D4805" t="s">
        <v>7</v>
      </c>
      <c r="E4805" t="s">
        <v>11</v>
      </c>
      <c r="F4805" t="s">
        <v>203</v>
      </c>
      <c r="G4805" t="s">
        <v>20</v>
      </c>
      <c r="H4805">
        <v>23882</v>
      </c>
      <c r="I4805" t="str">
        <f t="shared" si="452"/>
        <v>Morning</v>
      </c>
      <c r="J4805" t="str">
        <f t="shared" si="453"/>
        <v>Mon</v>
      </c>
      <c r="K4805" t="str">
        <f t="shared" si="454"/>
        <v>2014-05-12</v>
      </c>
      <c r="L4805" s="39">
        <f t="shared" si="455"/>
        <v>0.40000000000145519</v>
      </c>
      <c r="M4805" s="19">
        <f>COUNTIF(Table1_3[Status], "Hired") / COUNTA(Table1_3[Status])</f>
        <v>0.6552734375</v>
      </c>
      <c r="N4805" s="27">
        <f t="shared" si="456"/>
        <v>41786.400000000001</v>
      </c>
      <c r="O4805" t="str">
        <f>TEXT(Table1_3[[#This Row],[Interview Taken on]],"MMM")</f>
        <v>May</v>
      </c>
    </row>
    <row r="4806" spans="1:15" x14ac:dyDescent="0.25">
      <c r="A4806">
        <v>453777</v>
      </c>
      <c r="B4806" s="3">
        <v>41771.400694444441</v>
      </c>
      <c r="C4806">
        <f t="shared" si="451"/>
        <v>1</v>
      </c>
      <c r="D4806" t="s">
        <v>7</v>
      </c>
      <c r="E4806" t="s">
        <v>11</v>
      </c>
      <c r="F4806" t="s">
        <v>203</v>
      </c>
      <c r="G4806" t="s">
        <v>20</v>
      </c>
      <c r="H4806">
        <v>40903</v>
      </c>
      <c r="I4806" t="str">
        <f t="shared" si="452"/>
        <v>Morning</v>
      </c>
      <c r="J4806" t="str">
        <f t="shared" si="453"/>
        <v>Mon</v>
      </c>
      <c r="K4806" t="str">
        <f t="shared" si="454"/>
        <v>2014-05-12</v>
      </c>
      <c r="L4806" s="39">
        <f t="shared" si="455"/>
        <v>0.40069444444088731</v>
      </c>
      <c r="M4806" s="19">
        <f>COUNTIF(Table1_3[Status], "Hired") / COUNTA(Table1_3[Status])</f>
        <v>0.6552734375</v>
      </c>
      <c r="N4806" s="27">
        <f t="shared" si="456"/>
        <v>41786.400694444441</v>
      </c>
      <c r="O4806" t="str">
        <f>TEXT(Table1_3[[#This Row],[Interview Taken on]],"MMM")</f>
        <v>May</v>
      </c>
    </row>
    <row r="4807" spans="1:15" x14ac:dyDescent="0.25">
      <c r="A4807">
        <v>571467</v>
      </c>
      <c r="B4807" s="3">
        <v>41848.396527777775</v>
      </c>
      <c r="C4807">
        <f t="shared" si="451"/>
        <v>1</v>
      </c>
      <c r="D4807" t="s">
        <v>7</v>
      </c>
      <c r="E4807" t="s">
        <v>8</v>
      </c>
      <c r="F4807" t="s">
        <v>203</v>
      </c>
      <c r="G4807" t="s">
        <v>20</v>
      </c>
      <c r="H4807">
        <v>74737</v>
      </c>
      <c r="I4807" t="str">
        <f t="shared" si="452"/>
        <v>Morning</v>
      </c>
      <c r="J4807" t="str">
        <f t="shared" si="453"/>
        <v>Mon</v>
      </c>
      <c r="K4807" t="str">
        <f t="shared" si="454"/>
        <v>2014-07-28</v>
      </c>
      <c r="L4807" s="39">
        <f t="shared" si="455"/>
        <v>0.39652777777519077</v>
      </c>
      <c r="M4807" s="19">
        <f>COUNTIF(Table1_3[Status], "Hired") / COUNTA(Table1_3[Status])</f>
        <v>0.6552734375</v>
      </c>
      <c r="N4807" s="27">
        <f t="shared" si="456"/>
        <v>41863.396527777775</v>
      </c>
      <c r="O4807" t="str">
        <f>TEXT(Table1_3[[#This Row],[Interview Taken on]],"MMM")</f>
        <v>Jul</v>
      </c>
    </row>
    <row r="4808" spans="1:15" x14ac:dyDescent="0.25">
      <c r="A4808">
        <v>755303</v>
      </c>
      <c r="B4808" s="3">
        <v>41849.31527777778</v>
      </c>
      <c r="C4808">
        <f t="shared" si="451"/>
        <v>0</v>
      </c>
      <c r="D4808" t="s">
        <v>13</v>
      </c>
      <c r="E4808" t="s">
        <v>8</v>
      </c>
      <c r="F4808" t="s">
        <v>203</v>
      </c>
      <c r="G4808" t="s">
        <v>20</v>
      </c>
      <c r="H4808">
        <v>22798</v>
      </c>
      <c r="I4808" t="str">
        <f t="shared" si="452"/>
        <v>Morning</v>
      </c>
      <c r="J4808" t="str">
        <f t="shared" si="453"/>
        <v>Tue</v>
      </c>
      <c r="K4808" t="str">
        <f t="shared" si="454"/>
        <v>2014-07-29</v>
      </c>
      <c r="L4808" s="39">
        <f t="shared" si="455"/>
        <v>0.31527777777955635</v>
      </c>
      <c r="M4808" s="19">
        <f>COUNTIF(Table1_3[Status], "Hired") / COUNTA(Table1_3[Status])</f>
        <v>0.6552734375</v>
      </c>
      <c r="N4808" s="27" t="str">
        <f t="shared" si="456"/>
        <v/>
      </c>
      <c r="O4808" t="str">
        <f>TEXT(Table1_3[[#This Row],[Interview Taken on]],"MMM")</f>
        <v>Jul</v>
      </c>
    </row>
    <row r="4809" spans="1:15" x14ac:dyDescent="0.25">
      <c r="A4809">
        <v>745801</v>
      </c>
      <c r="B4809" s="3">
        <v>41849.31527777778</v>
      </c>
      <c r="C4809">
        <f t="shared" si="451"/>
        <v>1</v>
      </c>
      <c r="D4809" t="s">
        <v>7</v>
      </c>
      <c r="E4809" t="s">
        <v>11</v>
      </c>
      <c r="F4809" t="s">
        <v>203</v>
      </c>
      <c r="G4809" t="s">
        <v>20</v>
      </c>
      <c r="H4809">
        <v>89179</v>
      </c>
      <c r="I4809" t="str">
        <f t="shared" si="452"/>
        <v>Morning</v>
      </c>
      <c r="J4809" t="str">
        <f t="shared" si="453"/>
        <v>Tue</v>
      </c>
      <c r="K4809" t="str">
        <f t="shared" si="454"/>
        <v>2014-07-29</v>
      </c>
      <c r="L4809" s="39">
        <f t="shared" si="455"/>
        <v>0.31527777777955635</v>
      </c>
      <c r="M4809" s="19">
        <f>COUNTIF(Table1_3[Status], "Hired") / COUNTA(Table1_3[Status])</f>
        <v>0.6552734375</v>
      </c>
      <c r="N4809" s="27">
        <f t="shared" si="456"/>
        <v>41864.31527777778</v>
      </c>
      <c r="O4809" t="str">
        <f>TEXT(Table1_3[[#This Row],[Interview Taken on]],"MMM")</f>
        <v>Jul</v>
      </c>
    </row>
    <row r="4810" spans="1:15" x14ac:dyDescent="0.25">
      <c r="A4810">
        <v>341013</v>
      </c>
      <c r="B4810" s="3">
        <v>41849.31527777778</v>
      </c>
      <c r="C4810">
        <f t="shared" si="451"/>
        <v>0</v>
      </c>
      <c r="D4810" t="s">
        <v>13</v>
      </c>
      <c r="E4810" t="s">
        <v>38</v>
      </c>
      <c r="F4810" t="s">
        <v>203</v>
      </c>
      <c r="G4810" t="s">
        <v>20</v>
      </c>
      <c r="H4810">
        <v>30545</v>
      </c>
      <c r="I4810" t="str">
        <f t="shared" si="452"/>
        <v>Morning</v>
      </c>
      <c r="J4810" t="str">
        <f t="shared" si="453"/>
        <v>Tue</v>
      </c>
      <c r="K4810" t="str">
        <f t="shared" si="454"/>
        <v>2014-07-29</v>
      </c>
      <c r="L4810" s="39">
        <f t="shared" si="455"/>
        <v>0.31527777777955635</v>
      </c>
      <c r="M4810" s="19">
        <f>COUNTIF(Table1_3[Status], "Hired") / COUNTA(Table1_3[Status])</f>
        <v>0.6552734375</v>
      </c>
      <c r="N4810" s="27" t="str">
        <f t="shared" si="456"/>
        <v/>
      </c>
      <c r="O4810" t="str">
        <f>TEXT(Table1_3[[#This Row],[Interview Taken on]],"MMM")</f>
        <v>Jul</v>
      </c>
    </row>
    <row r="4811" spans="1:15" x14ac:dyDescent="0.25">
      <c r="A4811">
        <v>206055</v>
      </c>
      <c r="B4811" s="3">
        <v>41850.683333333334</v>
      </c>
      <c r="C4811">
        <f t="shared" si="451"/>
        <v>1</v>
      </c>
      <c r="D4811" t="s">
        <v>7</v>
      </c>
      <c r="E4811" t="s">
        <v>8</v>
      </c>
      <c r="F4811" t="s">
        <v>203</v>
      </c>
      <c r="G4811" t="s">
        <v>20</v>
      </c>
      <c r="H4811">
        <v>58887</v>
      </c>
      <c r="I4811" t="str">
        <f t="shared" si="452"/>
        <v>Afternoon</v>
      </c>
      <c r="J4811" t="str">
        <f t="shared" si="453"/>
        <v>Wed</v>
      </c>
      <c r="K4811" t="str">
        <f t="shared" si="454"/>
        <v>2014-07-30</v>
      </c>
      <c r="L4811" s="39">
        <f t="shared" si="455"/>
        <v>0.68333333333430346</v>
      </c>
      <c r="M4811" s="19">
        <f>COUNTIF(Table1_3[Status], "Hired") / COUNTA(Table1_3[Status])</f>
        <v>0.6552734375</v>
      </c>
      <c r="N4811" s="27">
        <f t="shared" si="456"/>
        <v>41865.683333333334</v>
      </c>
      <c r="O4811" t="str">
        <f>TEXT(Table1_3[[#This Row],[Interview Taken on]],"MMM")</f>
        <v>Jul</v>
      </c>
    </row>
    <row r="4812" spans="1:15" x14ac:dyDescent="0.25">
      <c r="A4812">
        <v>826824</v>
      </c>
      <c r="B4812" s="3">
        <v>41792.397916666669</v>
      </c>
      <c r="C4812">
        <f t="shared" si="451"/>
        <v>1</v>
      </c>
      <c r="D4812" t="s">
        <v>7</v>
      </c>
      <c r="E4812" t="s">
        <v>8</v>
      </c>
      <c r="F4812" t="s">
        <v>201</v>
      </c>
      <c r="G4812" t="s">
        <v>22</v>
      </c>
      <c r="H4812">
        <v>2420</v>
      </c>
      <c r="I4812" t="str">
        <f t="shared" si="452"/>
        <v>Morning</v>
      </c>
      <c r="J4812" t="str">
        <f t="shared" si="453"/>
        <v>Mon</v>
      </c>
      <c r="K4812" t="str">
        <f t="shared" si="454"/>
        <v>2014-06-02</v>
      </c>
      <c r="L4812" s="39">
        <f t="shared" si="455"/>
        <v>0.39791666666860692</v>
      </c>
      <c r="M4812" s="19">
        <f>COUNTIF(Table1_3[Status], "Hired") / COUNTA(Table1_3[Status])</f>
        <v>0.6552734375</v>
      </c>
      <c r="N4812" s="27">
        <f t="shared" si="456"/>
        <v>41807.397916666669</v>
      </c>
      <c r="O4812" t="str">
        <f>TEXT(Table1_3[[#This Row],[Interview Taken on]],"MMM")</f>
        <v>Jun</v>
      </c>
    </row>
    <row r="4813" spans="1:15" x14ac:dyDescent="0.25">
      <c r="A4813">
        <v>497438</v>
      </c>
      <c r="B4813" s="3">
        <v>41862.396527777775</v>
      </c>
      <c r="C4813">
        <f t="shared" si="451"/>
        <v>1</v>
      </c>
      <c r="D4813" t="s">
        <v>7</v>
      </c>
      <c r="E4813" t="s">
        <v>8</v>
      </c>
      <c r="F4813" t="s">
        <v>201</v>
      </c>
      <c r="G4813" t="s">
        <v>22</v>
      </c>
      <c r="H4813">
        <v>39343</v>
      </c>
      <c r="I4813" t="str">
        <f t="shared" si="452"/>
        <v>Morning</v>
      </c>
      <c r="J4813" t="str">
        <f t="shared" si="453"/>
        <v>Mon</v>
      </c>
      <c r="K4813" t="str">
        <f t="shared" si="454"/>
        <v>2014-08-11</v>
      </c>
      <c r="L4813" s="39">
        <f t="shared" si="455"/>
        <v>0.39652777777519077</v>
      </c>
      <c r="M4813" s="19">
        <f>COUNTIF(Table1_3[Status], "Hired") / COUNTA(Table1_3[Status])</f>
        <v>0.6552734375</v>
      </c>
      <c r="N4813" s="27">
        <f t="shared" si="456"/>
        <v>41877.396527777775</v>
      </c>
      <c r="O4813" t="str">
        <f>TEXT(Table1_3[[#This Row],[Interview Taken on]],"MMM")</f>
        <v>Aug</v>
      </c>
    </row>
    <row r="4814" spans="1:15" x14ac:dyDescent="0.25">
      <c r="A4814">
        <v>534827</v>
      </c>
      <c r="B4814" s="3">
        <v>41786.396527777775</v>
      </c>
      <c r="C4814">
        <f t="shared" si="451"/>
        <v>1</v>
      </c>
      <c r="D4814" t="s">
        <v>7</v>
      </c>
      <c r="E4814" t="s">
        <v>8</v>
      </c>
      <c r="F4814" t="s">
        <v>201</v>
      </c>
      <c r="G4814" t="s">
        <v>27</v>
      </c>
      <c r="H4814">
        <v>34298</v>
      </c>
      <c r="I4814" t="str">
        <f t="shared" si="452"/>
        <v>Morning</v>
      </c>
      <c r="J4814" t="str">
        <f t="shared" si="453"/>
        <v>Tue</v>
      </c>
      <c r="K4814" t="str">
        <f t="shared" si="454"/>
        <v>2014-05-27</v>
      </c>
      <c r="L4814" s="39">
        <f t="shared" si="455"/>
        <v>0.39652777777519077</v>
      </c>
      <c r="M4814" s="19">
        <f>COUNTIF(Table1_3[Status], "Hired") / COUNTA(Table1_3[Status])</f>
        <v>0.6552734375</v>
      </c>
      <c r="N4814" s="27">
        <f t="shared" si="456"/>
        <v>41801.396527777775</v>
      </c>
      <c r="O4814" t="str">
        <f>TEXT(Table1_3[[#This Row],[Interview Taken on]],"MMM")</f>
        <v>May</v>
      </c>
    </row>
    <row r="4815" spans="1:15" x14ac:dyDescent="0.25">
      <c r="A4815">
        <v>12713</v>
      </c>
      <c r="B4815" s="3">
        <v>41787.602777777778</v>
      </c>
      <c r="C4815">
        <f t="shared" si="451"/>
        <v>1</v>
      </c>
      <c r="D4815" t="s">
        <v>7</v>
      </c>
      <c r="E4815" t="s">
        <v>11</v>
      </c>
      <c r="F4815" t="s">
        <v>201</v>
      </c>
      <c r="G4815" t="s">
        <v>34</v>
      </c>
      <c r="H4815">
        <v>53360</v>
      </c>
      <c r="I4815" t="str">
        <f t="shared" si="452"/>
        <v>Afternoon</v>
      </c>
      <c r="J4815" t="str">
        <f t="shared" si="453"/>
        <v>Wed</v>
      </c>
      <c r="K4815" t="str">
        <f t="shared" si="454"/>
        <v>2014-05-28</v>
      </c>
      <c r="L4815" s="39">
        <f t="shared" si="455"/>
        <v>0.60277777777810115</v>
      </c>
      <c r="M4815" s="19">
        <f>COUNTIF(Table1_3[Status], "Hired") / COUNTA(Table1_3[Status])</f>
        <v>0.6552734375</v>
      </c>
      <c r="N4815" s="27">
        <f t="shared" si="456"/>
        <v>41802.602777777778</v>
      </c>
      <c r="O4815" t="str">
        <f>TEXT(Table1_3[[#This Row],[Interview Taken on]],"MMM")</f>
        <v>May</v>
      </c>
    </row>
    <row r="4816" spans="1:15" x14ac:dyDescent="0.25">
      <c r="A4816">
        <v>53569</v>
      </c>
      <c r="B4816" s="3">
        <v>41787.602777777778</v>
      </c>
      <c r="C4816">
        <f t="shared" si="451"/>
        <v>0</v>
      </c>
      <c r="D4816" t="s">
        <v>13</v>
      </c>
      <c r="E4816" t="s">
        <v>11</v>
      </c>
      <c r="F4816" t="s">
        <v>201</v>
      </c>
      <c r="G4816" t="s">
        <v>34</v>
      </c>
      <c r="H4816">
        <v>37037</v>
      </c>
      <c r="I4816" t="str">
        <f t="shared" si="452"/>
        <v>Afternoon</v>
      </c>
      <c r="J4816" t="str">
        <f t="shared" si="453"/>
        <v>Wed</v>
      </c>
      <c r="K4816" t="str">
        <f t="shared" si="454"/>
        <v>2014-05-28</v>
      </c>
      <c r="L4816" s="39">
        <f t="shared" si="455"/>
        <v>0.60277777777810115</v>
      </c>
      <c r="M4816" s="19">
        <f>COUNTIF(Table1_3[Status], "Hired") / COUNTA(Table1_3[Status])</f>
        <v>0.6552734375</v>
      </c>
      <c r="N4816" s="27" t="str">
        <f t="shared" si="456"/>
        <v/>
      </c>
      <c r="O4816" t="str">
        <f>TEXT(Table1_3[[#This Row],[Interview Taken on]],"MMM")</f>
        <v>May</v>
      </c>
    </row>
    <row r="4817" spans="1:15" x14ac:dyDescent="0.25">
      <c r="A4817">
        <v>136222</v>
      </c>
      <c r="B4817" s="3">
        <v>41787.603472222225</v>
      </c>
      <c r="C4817">
        <f t="shared" si="451"/>
        <v>1</v>
      </c>
      <c r="D4817" t="s">
        <v>7</v>
      </c>
      <c r="E4817" t="s">
        <v>11</v>
      </c>
      <c r="F4817" t="s">
        <v>201</v>
      </c>
      <c r="G4817" t="s">
        <v>34</v>
      </c>
      <c r="H4817">
        <v>32173</v>
      </c>
      <c r="I4817" t="str">
        <f t="shared" si="452"/>
        <v>Afternoon</v>
      </c>
      <c r="J4817" t="str">
        <f t="shared" si="453"/>
        <v>Wed</v>
      </c>
      <c r="K4817" t="str">
        <f t="shared" si="454"/>
        <v>2014-05-28</v>
      </c>
      <c r="L4817" s="39">
        <f t="shared" si="455"/>
        <v>0.60347222222480923</v>
      </c>
      <c r="M4817" s="19">
        <f>COUNTIF(Table1_3[Status], "Hired") / COUNTA(Table1_3[Status])</f>
        <v>0.6552734375</v>
      </c>
      <c r="N4817" s="27">
        <f t="shared" si="456"/>
        <v>41802.603472222225</v>
      </c>
      <c r="O4817" t="str">
        <f>TEXT(Table1_3[[#This Row],[Interview Taken on]],"MMM")</f>
        <v>May</v>
      </c>
    </row>
    <row r="4818" spans="1:15" x14ac:dyDescent="0.25">
      <c r="A4818">
        <v>48454</v>
      </c>
      <c r="B4818" s="3">
        <v>41842.397222222222</v>
      </c>
      <c r="C4818">
        <f t="shared" si="451"/>
        <v>1</v>
      </c>
      <c r="D4818" t="s">
        <v>7</v>
      </c>
      <c r="E4818" t="s">
        <v>8</v>
      </c>
      <c r="F4818" t="s">
        <v>201</v>
      </c>
      <c r="G4818" t="s">
        <v>34</v>
      </c>
      <c r="H4818">
        <v>67756</v>
      </c>
      <c r="I4818" t="str">
        <f t="shared" si="452"/>
        <v>Morning</v>
      </c>
      <c r="J4818" t="str">
        <f t="shared" si="453"/>
        <v>Tue</v>
      </c>
      <c r="K4818" t="str">
        <f t="shared" si="454"/>
        <v>2014-07-22</v>
      </c>
      <c r="L4818" s="39">
        <f t="shared" si="455"/>
        <v>0.39722222222189885</v>
      </c>
      <c r="M4818" s="19">
        <f>COUNTIF(Table1_3[Status], "Hired") / COUNTA(Table1_3[Status])</f>
        <v>0.6552734375</v>
      </c>
      <c r="N4818" s="27">
        <f t="shared" si="456"/>
        <v>41857.397222222222</v>
      </c>
      <c r="O4818" t="str">
        <f>TEXT(Table1_3[[#This Row],[Interview Taken on]],"MMM")</f>
        <v>Jul</v>
      </c>
    </row>
    <row r="4819" spans="1:15" x14ac:dyDescent="0.25">
      <c r="A4819">
        <v>23734</v>
      </c>
      <c r="B4819" s="3">
        <v>41845.55972222222</v>
      </c>
      <c r="C4819">
        <f t="shared" si="451"/>
        <v>0</v>
      </c>
      <c r="D4819" t="s">
        <v>13</v>
      </c>
      <c r="E4819" t="s">
        <v>11</v>
      </c>
      <c r="F4819" t="s">
        <v>201</v>
      </c>
      <c r="G4819" t="s">
        <v>25</v>
      </c>
      <c r="H4819">
        <v>16940</v>
      </c>
      <c r="I4819" t="str">
        <f t="shared" si="452"/>
        <v>Afternoon</v>
      </c>
      <c r="J4819" t="str">
        <f t="shared" si="453"/>
        <v>Fri</v>
      </c>
      <c r="K4819" t="str">
        <f t="shared" si="454"/>
        <v>2014-07-25</v>
      </c>
      <c r="L4819" s="39">
        <f t="shared" si="455"/>
        <v>0.55972222222044365</v>
      </c>
      <c r="M4819" s="19">
        <f>COUNTIF(Table1_3[Status], "Hired") / COUNTA(Table1_3[Status])</f>
        <v>0.6552734375</v>
      </c>
      <c r="N4819" s="27" t="str">
        <f t="shared" si="456"/>
        <v/>
      </c>
      <c r="O4819" t="str">
        <f>TEXT(Table1_3[[#This Row],[Interview Taken on]],"MMM")</f>
        <v>Jul</v>
      </c>
    </row>
    <row r="4820" spans="1:15" x14ac:dyDescent="0.25">
      <c r="A4820">
        <v>233518</v>
      </c>
      <c r="B4820" s="3">
        <v>41845.560416666667</v>
      </c>
      <c r="C4820">
        <f t="shared" si="451"/>
        <v>1</v>
      </c>
      <c r="D4820" t="s">
        <v>7</v>
      </c>
      <c r="E4820" t="s">
        <v>8</v>
      </c>
      <c r="F4820" t="s">
        <v>201</v>
      </c>
      <c r="G4820" t="s">
        <v>25</v>
      </c>
      <c r="H4820">
        <v>75652</v>
      </c>
      <c r="I4820" t="str">
        <f t="shared" si="452"/>
        <v>Afternoon</v>
      </c>
      <c r="J4820" t="str">
        <f t="shared" si="453"/>
        <v>Fri</v>
      </c>
      <c r="K4820" t="str">
        <f t="shared" si="454"/>
        <v>2014-07-25</v>
      </c>
      <c r="L4820" s="39">
        <f t="shared" si="455"/>
        <v>0.56041666666715173</v>
      </c>
      <c r="M4820" s="19">
        <f>COUNTIF(Table1_3[Status], "Hired") / COUNTA(Table1_3[Status])</f>
        <v>0.6552734375</v>
      </c>
      <c r="N4820" s="27">
        <f t="shared" si="456"/>
        <v>41860.560416666667</v>
      </c>
      <c r="O4820" t="str">
        <f>TEXT(Table1_3[[#This Row],[Interview Taken on]],"MMM")</f>
        <v>Jul</v>
      </c>
    </row>
    <row r="4821" spans="1:15" x14ac:dyDescent="0.25">
      <c r="A4821">
        <v>217041</v>
      </c>
      <c r="B4821" s="3">
        <v>41870.396527777775</v>
      </c>
      <c r="C4821">
        <f t="shared" si="451"/>
        <v>1</v>
      </c>
      <c r="D4821" t="s">
        <v>7</v>
      </c>
      <c r="E4821" t="s">
        <v>8</v>
      </c>
      <c r="F4821" t="s">
        <v>205</v>
      </c>
      <c r="G4821" t="s">
        <v>34</v>
      </c>
      <c r="H4821">
        <v>69061</v>
      </c>
      <c r="I4821" t="str">
        <f t="shared" si="452"/>
        <v>Morning</v>
      </c>
      <c r="J4821" t="str">
        <f t="shared" si="453"/>
        <v>Tue</v>
      </c>
      <c r="K4821" t="str">
        <f t="shared" si="454"/>
        <v>2014-08-19</v>
      </c>
      <c r="L4821" s="39">
        <f t="shared" si="455"/>
        <v>0.39652777777519077</v>
      </c>
      <c r="M4821" s="19">
        <f>COUNTIF(Table1_3[Status], "Hired") / COUNTA(Table1_3[Status])</f>
        <v>0.6552734375</v>
      </c>
      <c r="N4821" s="27">
        <f t="shared" si="456"/>
        <v>41885.396527777775</v>
      </c>
      <c r="O4821" t="str">
        <f>TEXT(Table1_3[[#This Row],[Interview Taken on]],"MMM")</f>
        <v>Aug</v>
      </c>
    </row>
    <row r="4822" spans="1:15" x14ac:dyDescent="0.25">
      <c r="A4822">
        <v>41558</v>
      </c>
      <c r="B4822" s="3">
        <v>41870.397222222222</v>
      </c>
      <c r="C4822">
        <f t="shared" si="451"/>
        <v>1</v>
      </c>
      <c r="D4822" t="s">
        <v>7</v>
      </c>
      <c r="E4822" t="s">
        <v>38</v>
      </c>
      <c r="F4822" t="s">
        <v>205</v>
      </c>
      <c r="G4822" t="s">
        <v>34</v>
      </c>
      <c r="H4822">
        <v>35887</v>
      </c>
      <c r="I4822" t="str">
        <f t="shared" si="452"/>
        <v>Morning</v>
      </c>
      <c r="J4822" t="str">
        <f t="shared" si="453"/>
        <v>Tue</v>
      </c>
      <c r="K4822" t="str">
        <f t="shared" si="454"/>
        <v>2014-08-19</v>
      </c>
      <c r="L4822" s="39">
        <f t="shared" si="455"/>
        <v>0.39722222222189885</v>
      </c>
      <c r="M4822" s="19">
        <f>COUNTIF(Table1_3[Status], "Hired") / COUNTA(Table1_3[Status])</f>
        <v>0.6552734375</v>
      </c>
      <c r="N4822" s="27">
        <f t="shared" si="456"/>
        <v>41885.397222222222</v>
      </c>
      <c r="O4822" t="str">
        <f>TEXT(Table1_3[[#This Row],[Interview Taken on]],"MMM")</f>
        <v>Aug</v>
      </c>
    </row>
    <row r="4823" spans="1:15" x14ac:dyDescent="0.25">
      <c r="A4823">
        <v>421656</v>
      </c>
      <c r="B4823" s="3">
        <v>41786.396527777775</v>
      </c>
      <c r="C4823">
        <f t="shared" si="451"/>
        <v>1</v>
      </c>
      <c r="D4823" t="s">
        <v>7</v>
      </c>
      <c r="E4823" t="s">
        <v>8</v>
      </c>
      <c r="F4823" t="s">
        <v>205</v>
      </c>
      <c r="G4823" t="s">
        <v>25</v>
      </c>
      <c r="H4823">
        <v>13687</v>
      </c>
      <c r="I4823" t="str">
        <f t="shared" si="452"/>
        <v>Morning</v>
      </c>
      <c r="J4823" t="str">
        <f t="shared" si="453"/>
        <v>Tue</v>
      </c>
      <c r="K4823" t="str">
        <f t="shared" si="454"/>
        <v>2014-05-27</v>
      </c>
      <c r="L4823" s="39">
        <f t="shared" si="455"/>
        <v>0.39652777777519077</v>
      </c>
      <c r="M4823" s="19">
        <f>COUNTIF(Table1_3[Status], "Hired") / COUNTA(Table1_3[Status])</f>
        <v>0.6552734375</v>
      </c>
      <c r="N4823" s="27">
        <f t="shared" si="456"/>
        <v>41801.396527777775</v>
      </c>
      <c r="O4823" t="str">
        <f>TEXT(Table1_3[[#This Row],[Interview Taken on]],"MMM")</f>
        <v>May</v>
      </c>
    </row>
    <row r="4824" spans="1:15" x14ac:dyDescent="0.25">
      <c r="A4824">
        <v>470479</v>
      </c>
      <c r="B4824" s="3">
        <v>41786.397222222222</v>
      </c>
      <c r="C4824">
        <f t="shared" si="451"/>
        <v>0</v>
      </c>
      <c r="D4824" t="s">
        <v>13</v>
      </c>
      <c r="E4824" t="s">
        <v>11</v>
      </c>
      <c r="F4824" t="s">
        <v>205</v>
      </c>
      <c r="G4824" t="s">
        <v>25</v>
      </c>
      <c r="H4824">
        <v>97805</v>
      </c>
      <c r="I4824" t="str">
        <f t="shared" si="452"/>
        <v>Morning</v>
      </c>
      <c r="J4824" t="str">
        <f t="shared" si="453"/>
        <v>Tue</v>
      </c>
      <c r="K4824" t="str">
        <f t="shared" si="454"/>
        <v>2014-05-27</v>
      </c>
      <c r="L4824" s="39">
        <f t="shared" si="455"/>
        <v>0.39722222222189885</v>
      </c>
      <c r="M4824" s="19">
        <f>COUNTIF(Table1_3[Status], "Hired") / COUNTA(Table1_3[Status])</f>
        <v>0.6552734375</v>
      </c>
      <c r="N4824" s="27" t="str">
        <f t="shared" si="456"/>
        <v/>
      </c>
      <c r="O4824" t="str">
        <f>TEXT(Table1_3[[#This Row],[Interview Taken on]],"MMM")</f>
        <v>May</v>
      </c>
    </row>
    <row r="4825" spans="1:15" x14ac:dyDescent="0.25">
      <c r="A4825">
        <v>131236</v>
      </c>
      <c r="B4825" s="3">
        <v>41786.397916666669</v>
      </c>
      <c r="C4825">
        <f t="shared" si="451"/>
        <v>1</v>
      </c>
      <c r="D4825" t="s">
        <v>7</v>
      </c>
      <c r="E4825" t="s">
        <v>8</v>
      </c>
      <c r="F4825" t="s">
        <v>205</v>
      </c>
      <c r="G4825" t="s">
        <v>25</v>
      </c>
      <c r="H4825">
        <v>59503</v>
      </c>
      <c r="I4825" t="str">
        <f t="shared" si="452"/>
        <v>Morning</v>
      </c>
      <c r="J4825" t="str">
        <f t="shared" si="453"/>
        <v>Tue</v>
      </c>
      <c r="K4825" t="str">
        <f t="shared" si="454"/>
        <v>2014-05-27</v>
      </c>
      <c r="L4825" s="39">
        <f t="shared" si="455"/>
        <v>0.39791666666860692</v>
      </c>
      <c r="M4825" s="19">
        <f>COUNTIF(Table1_3[Status], "Hired") / COUNTA(Table1_3[Status])</f>
        <v>0.6552734375</v>
      </c>
      <c r="N4825" s="27">
        <f t="shared" si="456"/>
        <v>41801.397916666669</v>
      </c>
      <c r="O4825" t="str">
        <f>TEXT(Table1_3[[#This Row],[Interview Taken on]],"MMM")</f>
        <v>May</v>
      </c>
    </row>
    <row r="4826" spans="1:15" x14ac:dyDescent="0.25">
      <c r="A4826">
        <v>50753</v>
      </c>
      <c r="B4826" s="3">
        <v>41807.678472222222</v>
      </c>
      <c r="C4826">
        <f t="shared" si="451"/>
        <v>1</v>
      </c>
      <c r="D4826" t="s">
        <v>7</v>
      </c>
      <c r="E4826" t="s">
        <v>8</v>
      </c>
      <c r="F4826" t="s">
        <v>201</v>
      </c>
      <c r="G4826" t="s">
        <v>10</v>
      </c>
      <c r="H4826">
        <v>54034</v>
      </c>
      <c r="I4826" t="str">
        <f t="shared" si="452"/>
        <v>Afternoon</v>
      </c>
      <c r="J4826" t="str">
        <f t="shared" si="453"/>
        <v>Tue</v>
      </c>
      <c r="K4826" t="str">
        <f t="shared" si="454"/>
        <v>2014-06-17</v>
      </c>
      <c r="L4826" s="39">
        <f t="shared" si="455"/>
        <v>0.67847222222189885</v>
      </c>
      <c r="M4826" s="19">
        <f>COUNTIF(Table1_3[Status], "Hired") / COUNTA(Table1_3[Status])</f>
        <v>0.6552734375</v>
      </c>
      <c r="N4826" s="27">
        <f t="shared" si="456"/>
        <v>41822.678472222222</v>
      </c>
      <c r="O4826" t="str">
        <f>TEXT(Table1_3[[#This Row],[Interview Taken on]],"MMM")</f>
        <v>Jun</v>
      </c>
    </row>
    <row r="4827" spans="1:15" x14ac:dyDescent="0.25">
      <c r="A4827">
        <v>77406</v>
      </c>
      <c r="B4827" s="3">
        <v>41829.39166666667</v>
      </c>
      <c r="C4827">
        <f t="shared" si="451"/>
        <v>0</v>
      </c>
      <c r="D4827" t="s">
        <v>13</v>
      </c>
      <c r="E4827" t="s">
        <v>8</v>
      </c>
      <c r="F4827" t="s">
        <v>201</v>
      </c>
      <c r="G4827" t="s">
        <v>10</v>
      </c>
      <c r="H4827">
        <v>13278</v>
      </c>
      <c r="I4827" t="str">
        <f t="shared" si="452"/>
        <v>Morning</v>
      </c>
      <c r="J4827" t="str">
        <f t="shared" si="453"/>
        <v>Wed</v>
      </c>
      <c r="K4827" t="str">
        <f t="shared" si="454"/>
        <v>2014-07-09</v>
      </c>
      <c r="L4827" s="39">
        <f t="shared" si="455"/>
        <v>0.39166666667006211</v>
      </c>
      <c r="M4827" s="19">
        <f>COUNTIF(Table1_3[Status], "Hired") / COUNTA(Table1_3[Status])</f>
        <v>0.6552734375</v>
      </c>
      <c r="N4827" s="27" t="str">
        <f t="shared" si="456"/>
        <v/>
      </c>
      <c r="O4827" t="str">
        <f>TEXT(Table1_3[[#This Row],[Interview Taken on]],"MMM")</f>
        <v>Jul</v>
      </c>
    </row>
    <row r="4828" spans="1:15" x14ac:dyDescent="0.25">
      <c r="A4828">
        <v>41757</v>
      </c>
      <c r="B4828" s="3">
        <v>41786.397222222222</v>
      </c>
      <c r="C4828">
        <f t="shared" si="451"/>
        <v>1</v>
      </c>
      <c r="D4828" t="s">
        <v>7</v>
      </c>
      <c r="E4828" t="s">
        <v>8</v>
      </c>
      <c r="F4828" t="s">
        <v>205</v>
      </c>
      <c r="G4828" t="s">
        <v>18</v>
      </c>
      <c r="H4828">
        <v>73197</v>
      </c>
      <c r="I4828" t="str">
        <f t="shared" si="452"/>
        <v>Morning</v>
      </c>
      <c r="J4828" t="str">
        <f t="shared" si="453"/>
        <v>Tue</v>
      </c>
      <c r="K4828" t="str">
        <f t="shared" si="454"/>
        <v>2014-05-27</v>
      </c>
      <c r="L4828" s="39">
        <f t="shared" si="455"/>
        <v>0.39722222222189885</v>
      </c>
      <c r="M4828" s="19">
        <f>COUNTIF(Table1_3[Status], "Hired") / COUNTA(Table1_3[Status])</f>
        <v>0.6552734375</v>
      </c>
      <c r="N4828" s="27">
        <f t="shared" si="456"/>
        <v>41801.397222222222</v>
      </c>
      <c r="O4828" t="str">
        <f>TEXT(Table1_3[[#This Row],[Interview Taken on]],"MMM")</f>
        <v>May</v>
      </c>
    </row>
    <row r="4829" spans="1:15" x14ac:dyDescent="0.25">
      <c r="A4829">
        <v>497925</v>
      </c>
      <c r="B4829" s="3">
        <v>41856.397222222222</v>
      </c>
      <c r="C4829">
        <f t="shared" si="451"/>
        <v>1</v>
      </c>
      <c r="D4829" t="s">
        <v>7</v>
      </c>
      <c r="E4829" t="s">
        <v>8</v>
      </c>
      <c r="F4829" t="s">
        <v>205</v>
      </c>
      <c r="G4829" t="s">
        <v>18</v>
      </c>
      <c r="H4829">
        <v>17227</v>
      </c>
      <c r="I4829" t="str">
        <f t="shared" si="452"/>
        <v>Morning</v>
      </c>
      <c r="J4829" t="str">
        <f t="shared" si="453"/>
        <v>Tue</v>
      </c>
      <c r="K4829" t="str">
        <f t="shared" si="454"/>
        <v>2014-08-05</v>
      </c>
      <c r="L4829" s="39">
        <f t="shared" si="455"/>
        <v>0.39722222222189885</v>
      </c>
      <c r="M4829" s="19">
        <f>COUNTIF(Table1_3[Status], "Hired") / COUNTA(Table1_3[Status])</f>
        <v>0.6552734375</v>
      </c>
      <c r="N4829" s="27">
        <f t="shared" si="456"/>
        <v>41871.397222222222</v>
      </c>
      <c r="O4829" t="str">
        <f>TEXT(Table1_3[[#This Row],[Interview Taken on]],"MMM")</f>
        <v>Aug</v>
      </c>
    </row>
    <row r="4830" spans="1:15" x14ac:dyDescent="0.25">
      <c r="A4830">
        <v>445061</v>
      </c>
      <c r="B4830" s="3">
        <v>41867.395833333336</v>
      </c>
      <c r="C4830">
        <f t="shared" si="451"/>
        <v>1</v>
      </c>
      <c r="D4830" t="s">
        <v>7</v>
      </c>
      <c r="E4830" t="s">
        <v>11</v>
      </c>
      <c r="F4830" t="s">
        <v>205</v>
      </c>
      <c r="G4830" t="s">
        <v>22</v>
      </c>
      <c r="H4830">
        <v>90464</v>
      </c>
      <c r="I4830" t="str">
        <f t="shared" si="452"/>
        <v>Morning</v>
      </c>
      <c r="J4830" t="str">
        <f t="shared" si="453"/>
        <v>Sat</v>
      </c>
      <c r="K4830" t="str">
        <f t="shared" si="454"/>
        <v>2014-08-16</v>
      </c>
      <c r="L4830" s="39">
        <f t="shared" si="455"/>
        <v>0.39583333333575865</v>
      </c>
      <c r="M4830" s="19">
        <f>COUNTIF(Table1_3[Status], "Hired") / COUNTA(Table1_3[Status])</f>
        <v>0.6552734375</v>
      </c>
      <c r="N4830" s="27">
        <f t="shared" si="456"/>
        <v>41882.395833333336</v>
      </c>
      <c r="O4830" t="str">
        <f>TEXT(Table1_3[[#This Row],[Interview Taken on]],"MMM")</f>
        <v>Aug</v>
      </c>
    </row>
    <row r="4831" spans="1:15" x14ac:dyDescent="0.25">
      <c r="A4831">
        <v>556785</v>
      </c>
      <c r="B4831" s="3">
        <v>41877.397916666669</v>
      </c>
      <c r="C4831">
        <f t="shared" si="451"/>
        <v>1</v>
      </c>
      <c r="D4831" t="s">
        <v>7</v>
      </c>
      <c r="E4831" t="s">
        <v>11</v>
      </c>
      <c r="F4831" t="s">
        <v>205</v>
      </c>
      <c r="G4831" t="s">
        <v>18</v>
      </c>
      <c r="H4831">
        <v>57482</v>
      </c>
      <c r="I4831" t="str">
        <f t="shared" si="452"/>
        <v>Morning</v>
      </c>
      <c r="J4831" t="str">
        <f t="shared" si="453"/>
        <v>Tue</v>
      </c>
      <c r="K4831" t="str">
        <f t="shared" si="454"/>
        <v>2014-08-26</v>
      </c>
      <c r="L4831" s="39">
        <f t="shared" si="455"/>
        <v>0.39791666666860692</v>
      </c>
      <c r="M4831" s="19">
        <f>COUNTIF(Table1_3[Status], "Hired") / COUNTA(Table1_3[Status])</f>
        <v>0.6552734375</v>
      </c>
      <c r="N4831" s="27">
        <f t="shared" si="456"/>
        <v>41892.397916666669</v>
      </c>
      <c r="O4831" t="str">
        <f>TEXT(Table1_3[[#This Row],[Interview Taken on]],"MMM")</f>
        <v>Aug</v>
      </c>
    </row>
    <row r="4832" spans="1:15" x14ac:dyDescent="0.25">
      <c r="A4832">
        <v>700644</v>
      </c>
      <c r="B4832" s="3">
        <v>41795.59652777778</v>
      </c>
      <c r="C4832">
        <f t="shared" si="451"/>
        <v>1</v>
      </c>
      <c r="D4832" t="s">
        <v>7</v>
      </c>
      <c r="E4832" t="s">
        <v>8</v>
      </c>
      <c r="F4832" t="s">
        <v>204</v>
      </c>
      <c r="G4832" t="s">
        <v>22</v>
      </c>
      <c r="H4832">
        <v>24403</v>
      </c>
      <c r="I4832" t="str">
        <f t="shared" si="452"/>
        <v>Afternoon</v>
      </c>
      <c r="J4832" t="str">
        <f t="shared" si="453"/>
        <v>Thu</v>
      </c>
      <c r="K4832" t="str">
        <f t="shared" si="454"/>
        <v>2014-06-05</v>
      </c>
      <c r="L4832" s="39">
        <f t="shared" si="455"/>
        <v>0.59652777777955635</v>
      </c>
      <c r="M4832" s="19">
        <f>COUNTIF(Table1_3[Status], "Hired") / COUNTA(Table1_3[Status])</f>
        <v>0.6552734375</v>
      </c>
      <c r="N4832" s="27">
        <f t="shared" si="456"/>
        <v>41810.59652777778</v>
      </c>
      <c r="O4832" t="str">
        <f>TEXT(Table1_3[[#This Row],[Interview Taken on]],"MMM")</f>
        <v>Jun</v>
      </c>
    </row>
    <row r="4833" spans="1:15" x14ac:dyDescent="0.25">
      <c r="A4833">
        <v>456453</v>
      </c>
      <c r="B4833" s="3">
        <v>41822.442361111112</v>
      </c>
      <c r="C4833">
        <f t="shared" si="451"/>
        <v>0</v>
      </c>
      <c r="D4833" t="s">
        <v>13</v>
      </c>
      <c r="E4833" t="s">
        <v>8</v>
      </c>
      <c r="F4833" t="s">
        <v>204</v>
      </c>
      <c r="G4833" t="s">
        <v>22</v>
      </c>
      <c r="H4833">
        <v>48195</v>
      </c>
      <c r="I4833" t="str">
        <f t="shared" si="452"/>
        <v>Morning</v>
      </c>
      <c r="J4833" t="str">
        <f t="shared" si="453"/>
        <v>Wed</v>
      </c>
      <c r="K4833" t="str">
        <f t="shared" si="454"/>
        <v>2014-07-02</v>
      </c>
      <c r="L4833" s="39">
        <f t="shared" si="455"/>
        <v>0.44236111111240461</v>
      </c>
      <c r="M4833" s="19">
        <f>COUNTIF(Table1_3[Status], "Hired") / COUNTA(Table1_3[Status])</f>
        <v>0.6552734375</v>
      </c>
      <c r="N4833" s="27" t="str">
        <f t="shared" si="456"/>
        <v/>
      </c>
      <c r="O4833" t="str">
        <f>TEXT(Table1_3[[#This Row],[Interview Taken on]],"MMM")</f>
        <v>Jul</v>
      </c>
    </row>
    <row r="4834" spans="1:15" x14ac:dyDescent="0.25">
      <c r="A4834">
        <v>245585</v>
      </c>
      <c r="B4834" s="3">
        <v>41843.398611111108</v>
      </c>
      <c r="C4834">
        <f t="shared" si="451"/>
        <v>1</v>
      </c>
      <c r="D4834" t="s">
        <v>7</v>
      </c>
      <c r="E4834" t="s">
        <v>11</v>
      </c>
      <c r="F4834" t="s">
        <v>204</v>
      </c>
      <c r="G4834" t="s">
        <v>22</v>
      </c>
      <c r="H4834">
        <v>11594</v>
      </c>
      <c r="I4834" t="str">
        <f t="shared" si="452"/>
        <v>Morning</v>
      </c>
      <c r="J4834" t="str">
        <f t="shared" si="453"/>
        <v>Wed</v>
      </c>
      <c r="K4834" t="str">
        <f t="shared" si="454"/>
        <v>2014-07-23</v>
      </c>
      <c r="L4834" s="39">
        <f t="shared" si="455"/>
        <v>0.39861111110803904</v>
      </c>
      <c r="M4834" s="19">
        <f>COUNTIF(Table1_3[Status], "Hired") / COUNTA(Table1_3[Status])</f>
        <v>0.6552734375</v>
      </c>
      <c r="N4834" s="27">
        <f t="shared" si="456"/>
        <v>41858.398611111108</v>
      </c>
      <c r="O4834" t="str">
        <f>TEXT(Table1_3[[#This Row],[Interview Taken on]],"MMM")</f>
        <v>Jul</v>
      </c>
    </row>
    <row r="4835" spans="1:15" x14ac:dyDescent="0.25">
      <c r="A4835">
        <v>935417</v>
      </c>
      <c r="B4835" s="3">
        <v>41823.746527777781</v>
      </c>
      <c r="C4835">
        <f t="shared" si="451"/>
        <v>0</v>
      </c>
      <c r="D4835" t="s">
        <v>13</v>
      </c>
      <c r="E4835" t="s">
        <v>8</v>
      </c>
      <c r="F4835" t="s">
        <v>205</v>
      </c>
      <c r="G4835" t="s">
        <v>34</v>
      </c>
      <c r="H4835">
        <v>95798</v>
      </c>
      <c r="I4835" t="str">
        <f t="shared" si="452"/>
        <v>Afternoon</v>
      </c>
      <c r="J4835" t="str">
        <f t="shared" si="453"/>
        <v>Thu</v>
      </c>
      <c r="K4835" t="str">
        <f t="shared" si="454"/>
        <v>2014-07-03</v>
      </c>
      <c r="L4835" s="39">
        <f t="shared" si="455"/>
        <v>0.74652777778101154</v>
      </c>
      <c r="M4835" s="19">
        <f>COUNTIF(Table1_3[Status], "Hired") / COUNTA(Table1_3[Status])</f>
        <v>0.6552734375</v>
      </c>
      <c r="N4835" s="27" t="str">
        <f t="shared" si="456"/>
        <v/>
      </c>
      <c r="O4835" t="str">
        <f>TEXT(Table1_3[[#This Row],[Interview Taken on]],"MMM")</f>
        <v>Jul</v>
      </c>
    </row>
    <row r="4836" spans="1:15" x14ac:dyDescent="0.25">
      <c r="A4836">
        <v>176245</v>
      </c>
      <c r="B4836" s="3">
        <v>41823.749305555553</v>
      </c>
      <c r="C4836">
        <f t="shared" si="451"/>
        <v>1</v>
      </c>
      <c r="D4836" t="s">
        <v>7</v>
      </c>
      <c r="E4836" t="s">
        <v>11</v>
      </c>
      <c r="F4836" t="s">
        <v>205</v>
      </c>
      <c r="G4836" t="s">
        <v>34</v>
      </c>
      <c r="H4836">
        <v>44677</v>
      </c>
      <c r="I4836" t="str">
        <f t="shared" si="452"/>
        <v>Afternoon</v>
      </c>
      <c r="J4836" t="str">
        <f t="shared" si="453"/>
        <v>Thu</v>
      </c>
      <c r="K4836" t="str">
        <f t="shared" si="454"/>
        <v>2014-07-03</v>
      </c>
      <c r="L4836" s="39">
        <f t="shared" si="455"/>
        <v>0.74930555555329192</v>
      </c>
      <c r="M4836" s="19">
        <f>COUNTIF(Table1_3[Status], "Hired") / COUNTA(Table1_3[Status])</f>
        <v>0.6552734375</v>
      </c>
      <c r="N4836" s="27">
        <f t="shared" si="456"/>
        <v>41838.749305555553</v>
      </c>
      <c r="O4836" t="str">
        <f>TEXT(Table1_3[[#This Row],[Interview Taken on]],"MMM")</f>
        <v>Jul</v>
      </c>
    </row>
    <row r="4837" spans="1:15" x14ac:dyDescent="0.25">
      <c r="A4837">
        <v>734994</v>
      </c>
      <c r="B4837" s="3">
        <v>41846.772916666669</v>
      </c>
      <c r="C4837">
        <f t="shared" si="451"/>
        <v>1</v>
      </c>
      <c r="D4837" t="s">
        <v>7</v>
      </c>
      <c r="E4837" t="s">
        <v>11</v>
      </c>
      <c r="F4837" t="s">
        <v>205</v>
      </c>
      <c r="G4837" t="s">
        <v>34</v>
      </c>
      <c r="H4837">
        <v>16974</v>
      </c>
      <c r="I4837" t="str">
        <f t="shared" si="452"/>
        <v>Evening</v>
      </c>
      <c r="J4837" t="str">
        <f t="shared" si="453"/>
        <v>Sat</v>
      </c>
      <c r="K4837" t="str">
        <f t="shared" si="454"/>
        <v>2014-07-26</v>
      </c>
      <c r="L4837" s="39">
        <f t="shared" si="455"/>
        <v>0.77291666666860692</v>
      </c>
      <c r="M4837" s="19">
        <f>COUNTIF(Table1_3[Status], "Hired") / COUNTA(Table1_3[Status])</f>
        <v>0.6552734375</v>
      </c>
      <c r="N4837" s="27">
        <f t="shared" si="456"/>
        <v>41861.772916666669</v>
      </c>
      <c r="O4837" t="str">
        <f>TEXT(Table1_3[[#This Row],[Interview Taken on]],"MMM")</f>
        <v>Jul</v>
      </c>
    </row>
    <row r="4838" spans="1:15" x14ac:dyDescent="0.25">
      <c r="A4838">
        <v>311741</v>
      </c>
      <c r="B4838" s="3">
        <v>41792.46597222222</v>
      </c>
      <c r="C4838">
        <f t="shared" si="451"/>
        <v>1</v>
      </c>
      <c r="D4838" t="s">
        <v>7</v>
      </c>
      <c r="E4838" t="s">
        <v>8</v>
      </c>
      <c r="F4838" t="s">
        <v>205</v>
      </c>
      <c r="G4838" t="s">
        <v>12</v>
      </c>
      <c r="H4838">
        <v>52261</v>
      </c>
      <c r="I4838" t="str">
        <f t="shared" si="452"/>
        <v>Morning</v>
      </c>
      <c r="J4838" t="str">
        <f t="shared" si="453"/>
        <v>Mon</v>
      </c>
      <c r="K4838" t="str">
        <f t="shared" si="454"/>
        <v>2014-06-02</v>
      </c>
      <c r="L4838" s="39">
        <f t="shared" si="455"/>
        <v>0.46597222222044365</v>
      </c>
      <c r="M4838" s="19">
        <f>COUNTIF(Table1_3[Status], "Hired") / COUNTA(Table1_3[Status])</f>
        <v>0.6552734375</v>
      </c>
      <c r="N4838" s="27">
        <f t="shared" si="456"/>
        <v>41807.46597222222</v>
      </c>
      <c r="O4838" t="str">
        <f>TEXT(Table1_3[[#This Row],[Interview Taken on]],"MMM")</f>
        <v>Jun</v>
      </c>
    </row>
    <row r="4839" spans="1:15" x14ac:dyDescent="0.25">
      <c r="A4839">
        <v>713735</v>
      </c>
      <c r="B4839" s="3">
        <v>41792.705555555556</v>
      </c>
      <c r="C4839">
        <f t="shared" si="451"/>
        <v>1</v>
      </c>
      <c r="D4839" t="s">
        <v>7</v>
      </c>
      <c r="E4839" t="s">
        <v>8</v>
      </c>
      <c r="F4839" t="s">
        <v>205</v>
      </c>
      <c r="G4839" t="s">
        <v>12</v>
      </c>
      <c r="H4839">
        <v>40822</v>
      </c>
      <c r="I4839" t="str">
        <f t="shared" si="452"/>
        <v>Afternoon</v>
      </c>
      <c r="J4839" t="str">
        <f t="shared" si="453"/>
        <v>Mon</v>
      </c>
      <c r="K4839" t="str">
        <f t="shared" si="454"/>
        <v>2014-06-02</v>
      </c>
      <c r="L4839" s="39">
        <f t="shared" si="455"/>
        <v>0.70555555555620231</v>
      </c>
      <c r="M4839" s="19">
        <f>COUNTIF(Table1_3[Status], "Hired") / COUNTA(Table1_3[Status])</f>
        <v>0.6552734375</v>
      </c>
      <c r="N4839" s="27">
        <f t="shared" si="456"/>
        <v>41807.705555555556</v>
      </c>
      <c r="O4839" t="str">
        <f>TEXT(Table1_3[[#This Row],[Interview Taken on]],"MMM")</f>
        <v>Jun</v>
      </c>
    </row>
    <row r="4840" spans="1:15" x14ac:dyDescent="0.25">
      <c r="A4840">
        <v>402238</v>
      </c>
      <c r="B4840" s="3">
        <v>41792.706944444442</v>
      </c>
      <c r="C4840">
        <f t="shared" si="451"/>
        <v>1</v>
      </c>
      <c r="D4840" t="s">
        <v>7</v>
      </c>
      <c r="E4840" t="s">
        <v>8</v>
      </c>
      <c r="F4840" t="s">
        <v>205</v>
      </c>
      <c r="G4840" t="s">
        <v>12</v>
      </c>
      <c r="H4840">
        <v>69622</v>
      </c>
      <c r="I4840" t="str">
        <f t="shared" si="452"/>
        <v>Afternoon</v>
      </c>
      <c r="J4840" t="str">
        <f t="shared" si="453"/>
        <v>Mon</v>
      </c>
      <c r="K4840" t="str">
        <f t="shared" si="454"/>
        <v>2014-06-02</v>
      </c>
      <c r="L4840" s="39">
        <f t="shared" si="455"/>
        <v>0.7069444444423425</v>
      </c>
      <c r="M4840" s="19">
        <f>COUNTIF(Table1_3[Status], "Hired") / COUNTA(Table1_3[Status])</f>
        <v>0.6552734375</v>
      </c>
      <c r="N4840" s="27">
        <f t="shared" si="456"/>
        <v>41807.706944444442</v>
      </c>
      <c r="O4840" t="str">
        <f>TEXT(Table1_3[[#This Row],[Interview Taken on]],"MMM")</f>
        <v>Jun</v>
      </c>
    </row>
    <row r="4841" spans="1:15" x14ac:dyDescent="0.25">
      <c r="A4841">
        <v>469705</v>
      </c>
      <c r="B4841" s="3">
        <v>41846.808333333334</v>
      </c>
      <c r="C4841">
        <f t="shared" si="451"/>
        <v>1</v>
      </c>
      <c r="D4841" t="s">
        <v>7</v>
      </c>
      <c r="E4841" t="s">
        <v>8</v>
      </c>
      <c r="F4841" t="s">
        <v>205</v>
      </c>
      <c r="G4841" t="s">
        <v>12</v>
      </c>
      <c r="H4841">
        <v>74833</v>
      </c>
      <c r="I4841" t="str">
        <f t="shared" si="452"/>
        <v>Evening</v>
      </c>
      <c r="J4841" t="str">
        <f t="shared" si="453"/>
        <v>Sat</v>
      </c>
      <c r="K4841" t="str">
        <f t="shared" si="454"/>
        <v>2014-07-26</v>
      </c>
      <c r="L4841" s="39">
        <f t="shared" si="455"/>
        <v>0.80833333333430346</v>
      </c>
      <c r="M4841" s="19">
        <f>COUNTIF(Table1_3[Status], "Hired") / COUNTA(Table1_3[Status])</f>
        <v>0.6552734375</v>
      </c>
      <c r="N4841" s="27">
        <f t="shared" si="456"/>
        <v>41861.808333333334</v>
      </c>
      <c r="O4841" t="str">
        <f>TEXT(Table1_3[[#This Row],[Interview Taken on]],"MMM")</f>
        <v>Jul</v>
      </c>
    </row>
    <row r="4842" spans="1:15" x14ac:dyDescent="0.25">
      <c r="A4842">
        <v>861658</v>
      </c>
      <c r="B4842" s="3">
        <v>41858.522916666669</v>
      </c>
      <c r="C4842">
        <f t="shared" si="451"/>
        <v>1</v>
      </c>
      <c r="D4842" t="s">
        <v>7</v>
      </c>
      <c r="E4842" t="s">
        <v>38</v>
      </c>
      <c r="F4842" t="s">
        <v>205</v>
      </c>
      <c r="G4842" t="s">
        <v>12</v>
      </c>
      <c r="H4842">
        <v>3302</v>
      </c>
      <c r="I4842" t="str">
        <f t="shared" si="452"/>
        <v>Afternoon</v>
      </c>
      <c r="J4842" t="str">
        <f t="shared" si="453"/>
        <v>Thu</v>
      </c>
      <c r="K4842" t="str">
        <f t="shared" si="454"/>
        <v>2014-08-07</v>
      </c>
      <c r="L4842" s="39">
        <f t="shared" si="455"/>
        <v>0.52291666666860692</v>
      </c>
      <c r="M4842" s="19">
        <f>COUNTIF(Table1_3[Status], "Hired") / COUNTA(Table1_3[Status])</f>
        <v>0.6552734375</v>
      </c>
      <c r="N4842" s="27">
        <f t="shared" si="456"/>
        <v>41873.522916666669</v>
      </c>
      <c r="O4842" t="str">
        <f>TEXT(Table1_3[[#This Row],[Interview Taken on]],"MMM")</f>
        <v>Aug</v>
      </c>
    </row>
    <row r="4843" spans="1:15" x14ac:dyDescent="0.25">
      <c r="A4843">
        <v>475159</v>
      </c>
      <c r="B4843" s="3">
        <v>41833.361111111109</v>
      </c>
      <c r="C4843">
        <f t="shared" si="451"/>
        <v>1</v>
      </c>
      <c r="D4843" t="s">
        <v>7</v>
      </c>
      <c r="E4843" t="s">
        <v>8</v>
      </c>
      <c r="F4843" t="s">
        <v>205</v>
      </c>
      <c r="G4843" t="s">
        <v>22</v>
      </c>
      <c r="H4843">
        <v>61550</v>
      </c>
      <c r="I4843" t="str">
        <f t="shared" si="452"/>
        <v>Morning</v>
      </c>
      <c r="J4843" t="str">
        <f t="shared" si="453"/>
        <v>Sun</v>
      </c>
      <c r="K4843" t="str">
        <f t="shared" si="454"/>
        <v>2014-07-13</v>
      </c>
      <c r="L4843" s="39">
        <f t="shared" si="455"/>
        <v>0.36111111110949423</v>
      </c>
      <c r="M4843" s="19">
        <f>COUNTIF(Table1_3[Status], "Hired") / COUNTA(Table1_3[Status])</f>
        <v>0.6552734375</v>
      </c>
      <c r="N4843" s="27">
        <f t="shared" si="456"/>
        <v>41848.361111111109</v>
      </c>
      <c r="O4843" t="str">
        <f>TEXT(Table1_3[[#This Row],[Interview Taken on]],"MMM")</f>
        <v>Jul</v>
      </c>
    </row>
    <row r="4844" spans="1:15" x14ac:dyDescent="0.25">
      <c r="A4844">
        <v>80057</v>
      </c>
      <c r="B4844" s="3">
        <v>41833.361805555556</v>
      </c>
      <c r="C4844">
        <f t="shared" si="451"/>
        <v>0</v>
      </c>
      <c r="D4844" t="s">
        <v>13</v>
      </c>
      <c r="E4844" t="s">
        <v>11</v>
      </c>
      <c r="F4844" t="s">
        <v>205</v>
      </c>
      <c r="G4844" t="s">
        <v>22</v>
      </c>
      <c r="H4844">
        <v>58558</v>
      </c>
      <c r="I4844" t="str">
        <f t="shared" si="452"/>
        <v>Morning</v>
      </c>
      <c r="J4844" t="str">
        <f t="shared" si="453"/>
        <v>Sun</v>
      </c>
      <c r="K4844" t="str">
        <f t="shared" si="454"/>
        <v>2014-07-13</v>
      </c>
      <c r="L4844" s="39">
        <f t="shared" si="455"/>
        <v>0.36180555555620231</v>
      </c>
      <c r="M4844" s="19">
        <f>COUNTIF(Table1_3[Status], "Hired") / COUNTA(Table1_3[Status])</f>
        <v>0.6552734375</v>
      </c>
      <c r="N4844" s="27" t="str">
        <f t="shared" si="456"/>
        <v/>
      </c>
      <c r="O4844" t="str">
        <f>TEXT(Table1_3[[#This Row],[Interview Taken on]],"MMM")</f>
        <v>Jul</v>
      </c>
    </row>
    <row r="4845" spans="1:15" x14ac:dyDescent="0.25">
      <c r="A4845">
        <v>388303</v>
      </c>
      <c r="B4845" s="3">
        <v>41837.581944444442</v>
      </c>
      <c r="C4845">
        <f t="shared" si="451"/>
        <v>0</v>
      </c>
      <c r="D4845" t="s">
        <v>13</v>
      </c>
      <c r="E4845" t="s">
        <v>8</v>
      </c>
      <c r="F4845" t="s">
        <v>205</v>
      </c>
      <c r="G4845" t="s">
        <v>22</v>
      </c>
      <c r="H4845">
        <v>68766</v>
      </c>
      <c r="I4845" t="str">
        <f t="shared" si="452"/>
        <v>Afternoon</v>
      </c>
      <c r="J4845" t="str">
        <f t="shared" si="453"/>
        <v>Thu</v>
      </c>
      <c r="K4845" t="str">
        <f t="shared" si="454"/>
        <v>2014-07-17</v>
      </c>
      <c r="L4845" s="39">
        <f t="shared" si="455"/>
        <v>0.5819444444423425</v>
      </c>
      <c r="M4845" s="19">
        <f>COUNTIF(Table1_3[Status], "Hired") / COUNTA(Table1_3[Status])</f>
        <v>0.6552734375</v>
      </c>
      <c r="N4845" s="27" t="str">
        <f t="shared" si="456"/>
        <v/>
      </c>
      <c r="O4845" t="str">
        <f>TEXT(Table1_3[[#This Row],[Interview Taken on]],"MMM")</f>
        <v>Jul</v>
      </c>
    </row>
    <row r="4846" spans="1:15" x14ac:dyDescent="0.25">
      <c r="A4846">
        <v>399433</v>
      </c>
      <c r="B4846" s="3">
        <v>41820.771527777775</v>
      </c>
      <c r="C4846">
        <f t="shared" si="451"/>
        <v>0</v>
      </c>
      <c r="D4846" t="s">
        <v>13</v>
      </c>
      <c r="E4846" t="s">
        <v>11</v>
      </c>
      <c r="F4846" t="s">
        <v>202</v>
      </c>
      <c r="G4846" t="s">
        <v>34</v>
      </c>
      <c r="H4846">
        <v>6031</v>
      </c>
      <c r="I4846" t="str">
        <f t="shared" si="452"/>
        <v>Evening</v>
      </c>
      <c r="J4846" t="str">
        <f t="shared" si="453"/>
        <v>Mon</v>
      </c>
      <c r="K4846" t="str">
        <f t="shared" si="454"/>
        <v>2014-06-30</v>
      </c>
      <c r="L4846" s="39">
        <f t="shared" si="455"/>
        <v>0.77152777777519077</v>
      </c>
      <c r="M4846" s="19">
        <f>COUNTIF(Table1_3[Status], "Hired") / COUNTA(Table1_3[Status])</f>
        <v>0.6552734375</v>
      </c>
      <c r="N4846" s="27" t="str">
        <f t="shared" si="456"/>
        <v/>
      </c>
      <c r="O4846" t="str">
        <f>TEXT(Table1_3[[#This Row],[Interview Taken on]],"MMM")</f>
        <v>Jun</v>
      </c>
    </row>
    <row r="4847" spans="1:15" x14ac:dyDescent="0.25">
      <c r="A4847">
        <v>249545</v>
      </c>
      <c r="B4847" s="3">
        <v>41871.397916666669</v>
      </c>
      <c r="C4847">
        <f t="shared" si="451"/>
        <v>1</v>
      </c>
      <c r="D4847" t="s">
        <v>7</v>
      </c>
      <c r="E4847" t="s">
        <v>11</v>
      </c>
      <c r="F4847" t="s">
        <v>202</v>
      </c>
      <c r="G4847" t="s">
        <v>34</v>
      </c>
      <c r="H4847">
        <v>6015</v>
      </c>
      <c r="I4847" t="str">
        <f t="shared" si="452"/>
        <v>Morning</v>
      </c>
      <c r="J4847" t="str">
        <f t="shared" si="453"/>
        <v>Wed</v>
      </c>
      <c r="K4847" t="str">
        <f t="shared" si="454"/>
        <v>2014-08-20</v>
      </c>
      <c r="L4847" s="39">
        <f t="shared" si="455"/>
        <v>0.39791666666860692</v>
      </c>
      <c r="M4847" s="19">
        <f>COUNTIF(Table1_3[Status], "Hired") / COUNTA(Table1_3[Status])</f>
        <v>0.6552734375</v>
      </c>
      <c r="N4847" s="27">
        <f t="shared" si="456"/>
        <v>41886.397916666669</v>
      </c>
      <c r="O4847" t="str">
        <f>TEXT(Table1_3[[#This Row],[Interview Taken on]],"MMM")</f>
        <v>Aug</v>
      </c>
    </row>
    <row r="4848" spans="1:15" x14ac:dyDescent="0.25">
      <c r="A4848">
        <v>889182</v>
      </c>
      <c r="B4848" s="3">
        <v>41871.397916666669</v>
      </c>
      <c r="C4848">
        <f t="shared" si="451"/>
        <v>1</v>
      </c>
      <c r="D4848" t="s">
        <v>7</v>
      </c>
      <c r="E4848" t="s">
        <v>11</v>
      </c>
      <c r="F4848" t="s">
        <v>202</v>
      </c>
      <c r="G4848" t="s">
        <v>34</v>
      </c>
      <c r="H4848">
        <v>62798</v>
      </c>
      <c r="I4848" t="str">
        <f t="shared" si="452"/>
        <v>Morning</v>
      </c>
      <c r="J4848" t="str">
        <f t="shared" si="453"/>
        <v>Wed</v>
      </c>
      <c r="K4848" t="str">
        <f t="shared" si="454"/>
        <v>2014-08-20</v>
      </c>
      <c r="L4848" s="39">
        <f t="shared" si="455"/>
        <v>0.39791666666860692</v>
      </c>
      <c r="M4848" s="19">
        <f>COUNTIF(Table1_3[Status], "Hired") / COUNTA(Table1_3[Status])</f>
        <v>0.6552734375</v>
      </c>
      <c r="N4848" s="27">
        <f t="shared" si="456"/>
        <v>41886.397916666669</v>
      </c>
      <c r="O4848" t="str">
        <f>TEXT(Table1_3[[#This Row],[Interview Taken on]],"MMM")</f>
        <v>Aug</v>
      </c>
    </row>
    <row r="4849" spans="1:15" x14ac:dyDescent="0.25">
      <c r="A4849">
        <v>528534</v>
      </c>
      <c r="B4849" s="3">
        <v>41773.402083333334</v>
      </c>
      <c r="C4849">
        <f t="shared" si="451"/>
        <v>1</v>
      </c>
      <c r="D4849" t="s">
        <v>7</v>
      </c>
      <c r="E4849" t="s">
        <v>11</v>
      </c>
      <c r="F4849" t="s">
        <v>205</v>
      </c>
      <c r="G4849" t="s">
        <v>18</v>
      </c>
      <c r="H4849">
        <v>69460</v>
      </c>
      <c r="I4849" t="str">
        <f t="shared" si="452"/>
        <v>Morning</v>
      </c>
      <c r="J4849" t="str">
        <f t="shared" si="453"/>
        <v>Wed</v>
      </c>
      <c r="K4849" t="str">
        <f t="shared" si="454"/>
        <v>2014-05-14</v>
      </c>
      <c r="L4849" s="39">
        <f t="shared" si="455"/>
        <v>0.40208333333430346</v>
      </c>
      <c r="M4849" s="19">
        <f>COUNTIF(Table1_3[Status], "Hired") / COUNTA(Table1_3[Status])</f>
        <v>0.6552734375</v>
      </c>
      <c r="N4849" s="27">
        <f t="shared" si="456"/>
        <v>41788.402083333334</v>
      </c>
      <c r="O4849" t="str">
        <f>TEXT(Table1_3[[#This Row],[Interview Taken on]],"MMM")</f>
        <v>May</v>
      </c>
    </row>
    <row r="4850" spans="1:15" x14ac:dyDescent="0.25">
      <c r="A4850">
        <v>814015</v>
      </c>
      <c r="B4850" s="3">
        <v>41773.40347222222</v>
      </c>
      <c r="C4850">
        <f t="shared" si="451"/>
        <v>1</v>
      </c>
      <c r="D4850" t="s">
        <v>7</v>
      </c>
      <c r="E4850" t="s">
        <v>11</v>
      </c>
      <c r="F4850" t="s">
        <v>205</v>
      </c>
      <c r="G4850" t="s">
        <v>18</v>
      </c>
      <c r="H4850">
        <v>41546</v>
      </c>
      <c r="I4850" t="str">
        <f t="shared" si="452"/>
        <v>Morning</v>
      </c>
      <c r="J4850" t="str">
        <f t="shared" si="453"/>
        <v>Wed</v>
      </c>
      <c r="K4850" t="str">
        <f t="shared" si="454"/>
        <v>2014-05-14</v>
      </c>
      <c r="L4850" s="39">
        <f t="shared" si="455"/>
        <v>0.40347222222044365</v>
      </c>
      <c r="M4850" s="19">
        <f>COUNTIF(Table1_3[Status], "Hired") / COUNTA(Table1_3[Status])</f>
        <v>0.6552734375</v>
      </c>
      <c r="N4850" s="27">
        <f t="shared" si="456"/>
        <v>41788.40347222222</v>
      </c>
      <c r="O4850" t="str">
        <f>TEXT(Table1_3[[#This Row],[Interview Taken on]],"MMM")</f>
        <v>May</v>
      </c>
    </row>
    <row r="4851" spans="1:15" x14ac:dyDescent="0.25">
      <c r="A4851">
        <v>45512</v>
      </c>
      <c r="B4851" s="3">
        <v>41851.477777777778</v>
      </c>
      <c r="C4851">
        <f t="shared" si="451"/>
        <v>1</v>
      </c>
      <c r="D4851" t="s">
        <v>7</v>
      </c>
      <c r="E4851" t="s">
        <v>8</v>
      </c>
      <c r="F4851" t="s">
        <v>205</v>
      </c>
      <c r="G4851" t="s">
        <v>10</v>
      </c>
      <c r="H4851">
        <v>34106</v>
      </c>
      <c r="I4851" t="str">
        <f t="shared" si="452"/>
        <v>Morning</v>
      </c>
      <c r="J4851" t="str">
        <f t="shared" si="453"/>
        <v>Thu</v>
      </c>
      <c r="K4851" t="str">
        <f t="shared" si="454"/>
        <v>2014-07-31</v>
      </c>
      <c r="L4851" s="39">
        <f t="shared" si="455"/>
        <v>0.47777777777810115</v>
      </c>
      <c r="M4851" s="19">
        <f>COUNTIF(Table1_3[Status], "Hired") / COUNTA(Table1_3[Status])</f>
        <v>0.6552734375</v>
      </c>
      <c r="N4851" s="27">
        <f t="shared" si="456"/>
        <v>41866.477777777778</v>
      </c>
      <c r="O4851" t="str">
        <f>TEXT(Table1_3[[#This Row],[Interview Taken on]],"MMM")</f>
        <v>Jul</v>
      </c>
    </row>
    <row r="4852" spans="1:15" x14ac:dyDescent="0.25">
      <c r="A4852">
        <v>541980</v>
      </c>
      <c r="B4852" s="3">
        <v>41852.448611111111</v>
      </c>
      <c r="C4852">
        <f t="shared" si="451"/>
        <v>0</v>
      </c>
      <c r="D4852" t="s">
        <v>13</v>
      </c>
      <c r="E4852" t="s">
        <v>11</v>
      </c>
      <c r="F4852" t="s">
        <v>205</v>
      </c>
      <c r="G4852" t="s">
        <v>18</v>
      </c>
      <c r="H4852">
        <v>98949</v>
      </c>
      <c r="I4852" t="str">
        <f t="shared" si="452"/>
        <v>Morning</v>
      </c>
      <c r="J4852" t="str">
        <f t="shared" si="453"/>
        <v>Fri</v>
      </c>
      <c r="K4852" t="str">
        <f t="shared" si="454"/>
        <v>2014-08-01</v>
      </c>
      <c r="L4852" s="39">
        <f t="shared" si="455"/>
        <v>0.44861111111094942</v>
      </c>
      <c r="M4852" s="19">
        <f>COUNTIF(Table1_3[Status], "Hired") / COUNTA(Table1_3[Status])</f>
        <v>0.6552734375</v>
      </c>
      <c r="N4852" s="27" t="str">
        <f t="shared" si="456"/>
        <v/>
      </c>
      <c r="O4852" t="str">
        <f>TEXT(Table1_3[[#This Row],[Interview Taken on]],"MMM")</f>
        <v>Aug</v>
      </c>
    </row>
    <row r="4853" spans="1:15" x14ac:dyDescent="0.25">
      <c r="A4853">
        <v>707556</v>
      </c>
      <c r="B4853" s="3">
        <v>41843.397916666669</v>
      </c>
      <c r="C4853">
        <f t="shared" si="451"/>
        <v>1</v>
      </c>
      <c r="D4853" t="s">
        <v>7</v>
      </c>
      <c r="E4853" t="s">
        <v>8</v>
      </c>
      <c r="F4853" t="s">
        <v>201</v>
      </c>
      <c r="G4853" t="s">
        <v>34</v>
      </c>
      <c r="H4853">
        <v>65491</v>
      </c>
      <c r="I4853" t="str">
        <f t="shared" si="452"/>
        <v>Morning</v>
      </c>
      <c r="J4853" t="str">
        <f t="shared" si="453"/>
        <v>Wed</v>
      </c>
      <c r="K4853" t="str">
        <f t="shared" si="454"/>
        <v>2014-07-23</v>
      </c>
      <c r="L4853" s="39">
        <f t="shared" si="455"/>
        <v>0.39791666666860692</v>
      </c>
      <c r="M4853" s="19">
        <f>COUNTIF(Table1_3[Status], "Hired") / COUNTA(Table1_3[Status])</f>
        <v>0.6552734375</v>
      </c>
      <c r="N4853" s="27">
        <f t="shared" si="456"/>
        <v>41858.397916666669</v>
      </c>
      <c r="O4853" t="str">
        <f>TEXT(Table1_3[[#This Row],[Interview Taken on]],"MMM")</f>
        <v>Jul</v>
      </c>
    </row>
    <row r="4854" spans="1:15" x14ac:dyDescent="0.25">
      <c r="A4854">
        <v>971237</v>
      </c>
      <c r="B4854" s="3">
        <v>41843.555555555555</v>
      </c>
      <c r="C4854">
        <f t="shared" si="451"/>
        <v>1</v>
      </c>
      <c r="D4854" t="s">
        <v>7</v>
      </c>
      <c r="E4854" t="s">
        <v>11</v>
      </c>
      <c r="F4854" t="s">
        <v>201</v>
      </c>
      <c r="G4854" t="s">
        <v>12</v>
      </c>
      <c r="H4854">
        <v>88555</v>
      </c>
      <c r="I4854" t="str">
        <f t="shared" si="452"/>
        <v>Afternoon</v>
      </c>
      <c r="J4854" t="str">
        <f t="shared" si="453"/>
        <v>Wed</v>
      </c>
      <c r="K4854" t="str">
        <f t="shared" si="454"/>
        <v>2014-07-23</v>
      </c>
      <c r="L4854" s="39">
        <f t="shared" si="455"/>
        <v>0.55555555555474712</v>
      </c>
      <c r="M4854" s="19">
        <f>COUNTIF(Table1_3[Status], "Hired") / COUNTA(Table1_3[Status])</f>
        <v>0.6552734375</v>
      </c>
      <c r="N4854" s="27">
        <f t="shared" si="456"/>
        <v>41858.555555555555</v>
      </c>
      <c r="O4854" t="str">
        <f>TEXT(Table1_3[[#This Row],[Interview Taken on]],"MMM")</f>
        <v>Jul</v>
      </c>
    </row>
    <row r="4855" spans="1:15" x14ac:dyDescent="0.25">
      <c r="A4855">
        <v>678553</v>
      </c>
      <c r="B4855" s="3">
        <v>41843.398611111108</v>
      </c>
      <c r="C4855">
        <f t="shared" si="451"/>
        <v>0</v>
      </c>
      <c r="D4855" t="s">
        <v>13</v>
      </c>
      <c r="E4855" t="s">
        <v>8</v>
      </c>
      <c r="F4855" t="s">
        <v>201</v>
      </c>
      <c r="G4855" t="s">
        <v>25</v>
      </c>
      <c r="H4855">
        <v>13229</v>
      </c>
      <c r="I4855" t="str">
        <f t="shared" si="452"/>
        <v>Morning</v>
      </c>
      <c r="J4855" t="str">
        <f t="shared" si="453"/>
        <v>Wed</v>
      </c>
      <c r="K4855" t="str">
        <f t="shared" si="454"/>
        <v>2014-07-23</v>
      </c>
      <c r="L4855" s="39">
        <f t="shared" si="455"/>
        <v>0.39861111110803904</v>
      </c>
      <c r="M4855" s="19">
        <f>COUNTIF(Table1_3[Status], "Hired") / COUNTA(Table1_3[Status])</f>
        <v>0.6552734375</v>
      </c>
      <c r="N4855" s="27" t="str">
        <f t="shared" si="456"/>
        <v/>
      </c>
      <c r="O4855" t="str">
        <f>TEXT(Table1_3[[#This Row],[Interview Taken on]],"MMM")</f>
        <v>Jul</v>
      </c>
    </row>
    <row r="4856" spans="1:15" x14ac:dyDescent="0.25">
      <c r="A4856">
        <v>835182</v>
      </c>
      <c r="B4856" s="3">
        <v>41843.4</v>
      </c>
      <c r="C4856">
        <f t="shared" si="451"/>
        <v>1</v>
      </c>
      <c r="D4856" t="s">
        <v>7</v>
      </c>
      <c r="E4856" t="s">
        <v>11</v>
      </c>
      <c r="F4856" t="s">
        <v>201</v>
      </c>
      <c r="G4856" t="s">
        <v>25</v>
      </c>
      <c r="H4856">
        <v>6902</v>
      </c>
      <c r="I4856" t="str">
        <f t="shared" si="452"/>
        <v>Morning</v>
      </c>
      <c r="J4856" t="str">
        <f t="shared" si="453"/>
        <v>Wed</v>
      </c>
      <c r="K4856" t="str">
        <f t="shared" si="454"/>
        <v>2014-07-23</v>
      </c>
      <c r="L4856" s="39">
        <f t="shared" si="455"/>
        <v>0.40000000000145519</v>
      </c>
      <c r="M4856" s="19">
        <f>COUNTIF(Table1_3[Status], "Hired") / COUNTA(Table1_3[Status])</f>
        <v>0.6552734375</v>
      </c>
      <c r="N4856" s="27">
        <f t="shared" si="456"/>
        <v>41858.400000000001</v>
      </c>
      <c r="O4856" t="str">
        <f>TEXT(Table1_3[[#This Row],[Interview Taken on]],"MMM")</f>
        <v>Jul</v>
      </c>
    </row>
    <row r="4857" spans="1:15" x14ac:dyDescent="0.25">
      <c r="A4857">
        <v>701444</v>
      </c>
      <c r="B4857" s="3">
        <v>41843.4</v>
      </c>
      <c r="C4857">
        <f t="shared" si="451"/>
        <v>1</v>
      </c>
      <c r="D4857" t="s">
        <v>7</v>
      </c>
      <c r="E4857" t="s">
        <v>8</v>
      </c>
      <c r="F4857" t="s">
        <v>201</v>
      </c>
      <c r="G4857" t="s">
        <v>25</v>
      </c>
      <c r="H4857">
        <v>13003</v>
      </c>
      <c r="I4857" t="str">
        <f t="shared" si="452"/>
        <v>Morning</v>
      </c>
      <c r="J4857" t="str">
        <f t="shared" si="453"/>
        <v>Wed</v>
      </c>
      <c r="K4857" t="str">
        <f t="shared" si="454"/>
        <v>2014-07-23</v>
      </c>
      <c r="L4857" s="39">
        <f t="shared" si="455"/>
        <v>0.40000000000145519</v>
      </c>
      <c r="M4857" s="19">
        <f>COUNTIF(Table1_3[Status], "Hired") / COUNTA(Table1_3[Status])</f>
        <v>0.6552734375</v>
      </c>
      <c r="N4857" s="27">
        <f t="shared" si="456"/>
        <v>41858.400000000001</v>
      </c>
      <c r="O4857" t="str">
        <f>TEXT(Table1_3[[#This Row],[Interview Taken on]],"MMM")</f>
        <v>Jul</v>
      </c>
    </row>
    <row r="4858" spans="1:15" x14ac:dyDescent="0.25">
      <c r="A4858">
        <v>304773</v>
      </c>
      <c r="B4858" s="3">
        <v>41789.787499999999</v>
      </c>
      <c r="C4858">
        <f t="shared" si="451"/>
        <v>1</v>
      </c>
      <c r="D4858" t="s">
        <v>7</v>
      </c>
      <c r="E4858" t="s">
        <v>8</v>
      </c>
      <c r="F4858" t="s">
        <v>201</v>
      </c>
      <c r="G4858" t="s">
        <v>23</v>
      </c>
      <c r="H4858">
        <v>20844</v>
      </c>
      <c r="I4858" t="str">
        <f t="shared" si="452"/>
        <v>Evening</v>
      </c>
      <c r="J4858" t="str">
        <f t="shared" si="453"/>
        <v>Fri</v>
      </c>
      <c r="K4858" t="str">
        <f t="shared" si="454"/>
        <v>2014-05-30</v>
      </c>
      <c r="L4858" s="39">
        <f t="shared" si="455"/>
        <v>0.78749999999854481</v>
      </c>
      <c r="M4858" s="19">
        <f>COUNTIF(Table1_3[Status], "Hired") / COUNTA(Table1_3[Status])</f>
        <v>0.6552734375</v>
      </c>
      <c r="N4858" s="27">
        <f t="shared" si="456"/>
        <v>41804.787499999999</v>
      </c>
      <c r="O4858" t="str">
        <f>TEXT(Table1_3[[#This Row],[Interview Taken on]],"MMM")</f>
        <v>May</v>
      </c>
    </row>
    <row r="4859" spans="1:15" x14ac:dyDescent="0.25">
      <c r="A4859">
        <v>631509</v>
      </c>
      <c r="B4859" s="3">
        <v>41792.65902777778</v>
      </c>
      <c r="C4859">
        <f t="shared" si="451"/>
        <v>1</v>
      </c>
      <c r="D4859" t="s">
        <v>7</v>
      </c>
      <c r="E4859" t="s">
        <v>11</v>
      </c>
      <c r="F4859" t="s">
        <v>205</v>
      </c>
      <c r="G4859" t="s">
        <v>23</v>
      </c>
      <c r="H4859">
        <v>28991</v>
      </c>
      <c r="I4859" t="str">
        <f t="shared" si="452"/>
        <v>Afternoon</v>
      </c>
      <c r="J4859" t="str">
        <f t="shared" si="453"/>
        <v>Mon</v>
      </c>
      <c r="K4859" t="str">
        <f t="shared" si="454"/>
        <v>2014-06-02</v>
      </c>
      <c r="L4859" s="39">
        <f t="shared" si="455"/>
        <v>0.65902777777955635</v>
      </c>
      <c r="M4859" s="19">
        <f>COUNTIF(Table1_3[Status], "Hired") / COUNTA(Table1_3[Status])</f>
        <v>0.6552734375</v>
      </c>
      <c r="N4859" s="27">
        <f t="shared" si="456"/>
        <v>41807.65902777778</v>
      </c>
      <c r="O4859" t="str">
        <f>TEXT(Table1_3[[#This Row],[Interview Taken on]],"MMM")</f>
        <v>Jun</v>
      </c>
    </row>
    <row r="4860" spans="1:15" x14ac:dyDescent="0.25">
      <c r="A4860">
        <v>399528</v>
      </c>
      <c r="B4860" s="3">
        <v>41806.365972222222</v>
      </c>
      <c r="C4860">
        <f t="shared" si="451"/>
        <v>1</v>
      </c>
      <c r="D4860" t="s">
        <v>7</v>
      </c>
      <c r="E4860" t="s">
        <v>11</v>
      </c>
      <c r="F4860" t="s">
        <v>205</v>
      </c>
      <c r="G4860" t="s">
        <v>23</v>
      </c>
      <c r="H4860">
        <v>13702</v>
      </c>
      <c r="I4860" t="str">
        <f t="shared" si="452"/>
        <v>Morning</v>
      </c>
      <c r="J4860" t="str">
        <f t="shared" si="453"/>
        <v>Mon</v>
      </c>
      <c r="K4860" t="str">
        <f t="shared" si="454"/>
        <v>2014-06-16</v>
      </c>
      <c r="L4860" s="39">
        <f t="shared" si="455"/>
        <v>0.36597222222189885</v>
      </c>
      <c r="M4860" s="19">
        <f>COUNTIF(Table1_3[Status], "Hired") / COUNTA(Table1_3[Status])</f>
        <v>0.6552734375</v>
      </c>
      <c r="N4860" s="27">
        <f t="shared" si="456"/>
        <v>41821.365972222222</v>
      </c>
      <c r="O4860" t="str">
        <f>TEXT(Table1_3[[#This Row],[Interview Taken on]],"MMM")</f>
        <v>Jun</v>
      </c>
    </row>
    <row r="4861" spans="1:15" x14ac:dyDescent="0.25">
      <c r="A4861">
        <v>840677</v>
      </c>
      <c r="B4861" s="3">
        <v>41842.734027777777</v>
      </c>
      <c r="C4861">
        <f t="shared" si="451"/>
        <v>0</v>
      </c>
      <c r="D4861" t="s">
        <v>13</v>
      </c>
      <c r="E4861" t="s">
        <v>38</v>
      </c>
      <c r="F4861" t="s">
        <v>205</v>
      </c>
      <c r="G4861" t="s">
        <v>23</v>
      </c>
      <c r="H4861">
        <v>95259</v>
      </c>
      <c r="I4861" t="str">
        <f t="shared" si="452"/>
        <v>Afternoon</v>
      </c>
      <c r="J4861" t="str">
        <f t="shared" si="453"/>
        <v>Tue</v>
      </c>
      <c r="K4861" t="str">
        <f t="shared" si="454"/>
        <v>2014-07-22</v>
      </c>
      <c r="L4861" s="39">
        <f t="shared" si="455"/>
        <v>0.73402777777664596</v>
      </c>
      <c r="M4861" s="19">
        <f>COUNTIF(Table1_3[Status], "Hired") / COUNTA(Table1_3[Status])</f>
        <v>0.6552734375</v>
      </c>
      <c r="N4861" s="27" t="str">
        <f t="shared" si="456"/>
        <v/>
      </c>
      <c r="O4861" t="str">
        <f>TEXT(Table1_3[[#This Row],[Interview Taken on]],"MMM")</f>
        <v>Jul</v>
      </c>
    </row>
    <row r="4862" spans="1:15" x14ac:dyDescent="0.25">
      <c r="A4862">
        <v>121433</v>
      </c>
      <c r="B4862" s="3">
        <v>41844.670138888891</v>
      </c>
      <c r="C4862">
        <f t="shared" si="451"/>
        <v>1</v>
      </c>
      <c r="D4862" t="s">
        <v>7</v>
      </c>
      <c r="E4862" t="s">
        <v>8</v>
      </c>
      <c r="F4862" t="s">
        <v>205</v>
      </c>
      <c r="G4862" t="s">
        <v>23</v>
      </c>
      <c r="H4862">
        <v>49365</v>
      </c>
      <c r="I4862" t="str">
        <f t="shared" si="452"/>
        <v>Afternoon</v>
      </c>
      <c r="J4862" t="str">
        <f t="shared" si="453"/>
        <v>Thu</v>
      </c>
      <c r="K4862" t="str">
        <f t="shared" si="454"/>
        <v>2014-07-24</v>
      </c>
      <c r="L4862" s="39">
        <f t="shared" si="455"/>
        <v>0.67013888889050577</v>
      </c>
      <c r="M4862" s="19">
        <f>COUNTIF(Table1_3[Status], "Hired") / COUNTA(Table1_3[Status])</f>
        <v>0.6552734375</v>
      </c>
      <c r="N4862" s="27">
        <f t="shared" si="456"/>
        <v>41859.670138888891</v>
      </c>
      <c r="O4862" t="str">
        <f>TEXT(Table1_3[[#This Row],[Interview Taken on]],"MMM")</f>
        <v>Jul</v>
      </c>
    </row>
    <row r="4863" spans="1:15" x14ac:dyDescent="0.25">
      <c r="A4863">
        <v>339215</v>
      </c>
      <c r="B4863" s="3">
        <v>41844.67083333333</v>
      </c>
      <c r="C4863">
        <f t="shared" si="451"/>
        <v>1</v>
      </c>
      <c r="D4863" t="s">
        <v>7</v>
      </c>
      <c r="E4863" t="s">
        <v>8</v>
      </c>
      <c r="F4863" t="s">
        <v>205</v>
      </c>
      <c r="G4863" t="s">
        <v>23</v>
      </c>
      <c r="H4863">
        <v>58226</v>
      </c>
      <c r="I4863" t="str">
        <f t="shared" si="452"/>
        <v>Afternoon</v>
      </c>
      <c r="J4863" t="str">
        <f t="shared" si="453"/>
        <v>Thu</v>
      </c>
      <c r="K4863" t="str">
        <f t="shared" si="454"/>
        <v>2014-07-24</v>
      </c>
      <c r="L4863" s="39">
        <f t="shared" si="455"/>
        <v>0.67083333332993789</v>
      </c>
      <c r="M4863" s="19">
        <f>COUNTIF(Table1_3[Status], "Hired") / COUNTA(Table1_3[Status])</f>
        <v>0.6552734375</v>
      </c>
      <c r="N4863" s="27">
        <f t="shared" si="456"/>
        <v>41859.67083333333</v>
      </c>
      <c r="O4863" t="str">
        <f>TEXT(Table1_3[[#This Row],[Interview Taken on]],"MMM")</f>
        <v>Jul</v>
      </c>
    </row>
    <row r="4864" spans="1:15" x14ac:dyDescent="0.25">
      <c r="A4864">
        <v>891891</v>
      </c>
      <c r="B4864" s="3">
        <v>41844.671527777777</v>
      </c>
      <c r="C4864">
        <f t="shared" si="451"/>
        <v>1</v>
      </c>
      <c r="D4864" t="s">
        <v>7</v>
      </c>
      <c r="E4864" t="s">
        <v>11</v>
      </c>
      <c r="F4864" t="s">
        <v>205</v>
      </c>
      <c r="G4864" t="s">
        <v>23</v>
      </c>
      <c r="H4864">
        <v>21893</v>
      </c>
      <c r="I4864" t="str">
        <f t="shared" si="452"/>
        <v>Afternoon</v>
      </c>
      <c r="J4864" t="str">
        <f t="shared" si="453"/>
        <v>Thu</v>
      </c>
      <c r="K4864" t="str">
        <f t="shared" si="454"/>
        <v>2014-07-24</v>
      </c>
      <c r="L4864" s="39">
        <f t="shared" si="455"/>
        <v>0.67152777777664596</v>
      </c>
      <c r="M4864" s="19">
        <f>COUNTIF(Table1_3[Status], "Hired") / COUNTA(Table1_3[Status])</f>
        <v>0.6552734375</v>
      </c>
      <c r="N4864" s="27">
        <f t="shared" si="456"/>
        <v>41859.671527777777</v>
      </c>
      <c r="O4864" t="str">
        <f>TEXT(Table1_3[[#This Row],[Interview Taken on]],"MMM")</f>
        <v>Jul</v>
      </c>
    </row>
    <row r="4865" spans="1:15" x14ac:dyDescent="0.25">
      <c r="A4865">
        <v>320823</v>
      </c>
      <c r="B4865" s="3">
        <v>41854.611805555556</v>
      </c>
      <c r="C4865">
        <f t="shared" si="451"/>
        <v>1</v>
      </c>
      <c r="D4865" t="s">
        <v>7</v>
      </c>
      <c r="E4865" t="s">
        <v>8</v>
      </c>
      <c r="F4865" t="s">
        <v>205</v>
      </c>
      <c r="G4865" t="s">
        <v>23</v>
      </c>
      <c r="H4865">
        <v>17057</v>
      </c>
      <c r="I4865" t="str">
        <f t="shared" si="452"/>
        <v>Afternoon</v>
      </c>
      <c r="J4865" t="str">
        <f t="shared" si="453"/>
        <v>Sun</v>
      </c>
      <c r="K4865" t="str">
        <f t="shared" si="454"/>
        <v>2014-08-03</v>
      </c>
      <c r="L4865" s="39">
        <f t="shared" si="455"/>
        <v>0.61180555555620231</v>
      </c>
      <c r="M4865" s="19">
        <f>COUNTIF(Table1_3[Status], "Hired") / COUNTA(Table1_3[Status])</f>
        <v>0.6552734375</v>
      </c>
      <c r="N4865" s="27">
        <f t="shared" si="456"/>
        <v>41869.611805555556</v>
      </c>
      <c r="O4865" t="str">
        <f>TEXT(Table1_3[[#This Row],[Interview Taken on]],"MMM")</f>
        <v>Aug</v>
      </c>
    </row>
    <row r="4866" spans="1:15" x14ac:dyDescent="0.25">
      <c r="A4866">
        <v>375472</v>
      </c>
      <c r="B4866" s="3">
        <v>41856.040277777778</v>
      </c>
      <c r="C4866">
        <f t="shared" ref="C4866:C4929" si="457">IF(D4866="Hired",1,0)</f>
        <v>1</v>
      </c>
      <c r="D4866" t="s">
        <v>7</v>
      </c>
      <c r="E4866" t="s">
        <v>11</v>
      </c>
      <c r="F4866" t="s">
        <v>205</v>
      </c>
      <c r="G4866" t="s">
        <v>23</v>
      </c>
      <c r="H4866">
        <v>89526</v>
      </c>
      <c r="I4866" t="str">
        <f t="shared" ref="I4866:I4929" si="458">IF(AND(HOUR(B4866)&gt;=6, HOUR(B4866)&lt;12), "Morning",
   IF(AND(HOUR(B4866)&gt;=12, HOUR(B4866)&lt;18), "Afternoon",
   IF(AND(HOUR(B4866)&gt;=18, HOUR(B4866)&lt;24), "Evening", "Night")))</f>
        <v>Night</v>
      </c>
      <c r="J4866" t="str">
        <f t="shared" ref="J4866:J4929" si="459">TEXT(B4866, "DDD")</f>
        <v>Tue</v>
      </c>
      <c r="K4866" t="str">
        <f t="shared" ref="K4866:K4929" si="460">TEXT(B4866, "YYYY-MM-DD")</f>
        <v>2014-08-05</v>
      </c>
      <c r="L4866" s="39">
        <f t="shared" ref="L4866:L4929" si="461">MOD(B4866,1)</f>
        <v>4.0277777778101154E-2</v>
      </c>
      <c r="M4866" s="19">
        <f>COUNTIF(Table1_3[Status], "Hired") / COUNTA(Table1_3[Status])</f>
        <v>0.6552734375</v>
      </c>
      <c r="N4866" s="27">
        <f t="shared" ref="N4866:N4929" si="462">IF(D4866="Hired", B4866+15, "")</f>
        <v>41871.040277777778</v>
      </c>
      <c r="O4866" t="str">
        <f>TEXT(Table1_3[[#This Row],[Interview Taken on]],"MMM")</f>
        <v>Aug</v>
      </c>
    </row>
    <row r="4867" spans="1:15" x14ac:dyDescent="0.25">
      <c r="A4867">
        <v>847271</v>
      </c>
      <c r="B4867" s="3">
        <v>41804.492361111108</v>
      </c>
      <c r="C4867">
        <f t="shared" si="457"/>
        <v>0</v>
      </c>
      <c r="D4867" t="s">
        <v>13</v>
      </c>
      <c r="E4867" t="s">
        <v>8</v>
      </c>
      <c r="F4867" t="s">
        <v>205</v>
      </c>
      <c r="G4867" t="s">
        <v>23</v>
      </c>
      <c r="H4867">
        <v>21460</v>
      </c>
      <c r="I4867" t="str">
        <f t="shared" si="458"/>
        <v>Morning</v>
      </c>
      <c r="J4867" t="str">
        <f t="shared" si="459"/>
        <v>Sat</v>
      </c>
      <c r="K4867" t="str">
        <f t="shared" si="460"/>
        <v>2014-06-14</v>
      </c>
      <c r="L4867" s="39">
        <f t="shared" si="461"/>
        <v>0.49236111110803904</v>
      </c>
      <c r="M4867" s="19">
        <f>COUNTIF(Table1_3[Status], "Hired") / COUNTA(Table1_3[Status])</f>
        <v>0.6552734375</v>
      </c>
      <c r="N4867" s="27" t="str">
        <f t="shared" si="462"/>
        <v/>
      </c>
      <c r="O4867" t="str">
        <f>TEXT(Table1_3[[#This Row],[Interview Taken on]],"MMM")</f>
        <v>Jun</v>
      </c>
    </row>
    <row r="4868" spans="1:15" x14ac:dyDescent="0.25">
      <c r="A4868">
        <v>871846</v>
      </c>
      <c r="B4868" s="3">
        <v>41852.366666666669</v>
      </c>
      <c r="C4868">
        <f t="shared" si="457"/>
        <v>1</v>
      </c>
      <c r="D4868" t="s">
        <v>7</v>
      </c>
      <c r="E4868" t="s">
        <v>8</v>
      </c>
      <c r="F4868" t="s">
        <v>205</v>
      </c>
      <c r="G4868" t="s">
        <v>23</v>
      </c>
      <c r="H4868">
        <v>84889</v>
      </c>
      <c r="I4868" t="str">
        <f t="shared" si="458"/>
        <v>Morning</v>
      </c>
      <c r="J4868" t="str">
        <f t="shared" si="459"/>
        <v>Fri</v>
      </c>
      <c r="K4868" t="str">
        <f t="shared" si="460"/>
        <v>2014-08-01</v>
      </c>
      <c r="L4868" s="39">
        <f t="shared" si="461"/>
        <v>0.36666666666860692</v>
      </c>
      <c r="M4868" s="19">
        <f>COUNTIF(Table1_3[Status], "Hired") / COUNTA(Table1_3[Status])</f>
        <v>0.6552734375</v>
      </c>
      <c r="N4868" s="27">
        <f t="shared" si="462"/>
        <v>41867.366666666669</v>
      </c>
      <c r="O4868" t="str">
        <f>TEXT(Table1_3[[#This Row],[Interview Taken on]],"MMM")</f>
        <v>Aug</v>
      </c>
    </row>
    <row r="4869" spans="1:15" x14ac:dyDescent="0.25">
      <c r="A4869">
        <v>98755</v>
      </c>
      <c r="B4869" s="3">
        <v>41823.397222222222</v>
      </c>
      <c r="C4869">
        <f t="shared" si="457"/>
        <v>1</v>
      </c>
      <c r="D4869" t="s">
        <v>7</v>
      </c>
      <c r="E4869" t="s">
        <v>11</v>
      </c>
      <c r="F4869" t="s">
        <v>198</v>
      </c>
      <c r="G4869" t="s">
        <v>34</v>
      </c>
      <c r="H4869">
        <v>80022</v>
      </c>
      <c r="I4869" t="str">
        <f t="shared" si="458"/>
        <v>Morning</v>
      </c>
      <c r="J4869" t="str">
        <f t="shared" si="459"/>
        <v>Thu</v>
      </c>
      <c r="K4869" t="str">
        <f t="shared" si="460"/>
        <v>2014-07-03</v>
      </c>
      <c r="L4869" s="39">
        <f t="shared" si="461"/>
        <v>0.39722222222189885</v>
      </c>
      <c r="M4869" s="19">
        <f>COUNTIF(Table1_3[Status], "Hired") / COUNTA(Table1_3[Status])</f>
        <v>0.6552734375</v>
      </c>
      <c r="N4869" s="27">
        <f t="shared" si="462"/>
        <v>41838.397222222222</v>
      </c>
      <c r="O4869" t="str">
        <f>TEXT(Table1_3[[#This Row],[Interview Taken on]],"MMM")</f>
        <v>Jul</v>
      </c>
    </row>
    <row r="4870" spans="1:15" x14ac:dyDescent="0.25">
      <c r="A4870">
        <v>858621</v>
      </c>
      <c r="B4870" s="3">
        <v>41823.397222222222</v>
      </c>
      <c r="C4870">
        <f t="shared" si="457"/>
        <v>1</v>
      </c>
      <c r="D4870" t="s">
        <v>7</v>
      </c>
      <c r="E4870" t="s">
        <v>11</v>
      </c>
      <c r="F4870" t="s">
        <v>198</v>
      </c>
      <c r="G4870" t="s">
        <v>34</v>
      </c>
      <c r="H4870">
        <v>66005</v>
      </c>
      <c r="I4870" t="str">
        <f t="shared" si="458"/>
        <v>Morning</v>
      </c>
      <c r="J4870" t="str">
        <f t="shared" si="459"/>
        <v>Thu</v>
      </c>
      <c r="K4870" t="str">
        <f t="shared" si="460"/>
        <v>2014-07-03</v>
      </c>
      <c r="L4870" s="39">
        <f t="shared" si="461"/>
        <v>0.39722222222189885</v>
      </c>
      <c r="M4870" s="19">
        <f>COUNTIF(Table1_3[Status], "Hired") / COUNTA(Table1_3[Status])</f>
        <v>0.6552734375</v>
      </c>
      <c r="N4870" s="27">
        <f t="shared" si="462"/>
        <v>41838.397222222222</v>
      </c>
      <c r="O4870" t="str">
        <f>TEXT(Table1_3[[#This Row],[Interview Taken on]],"MMM")</f>
        <v>Jul</v>
      </c>
    </row>
    <row r="4871" spans="1:15" x14ac:dyDescent="0.25">
      <c r="A4871">
        <v>407945</v>
      </c>
      <c r="B4871" s="3">
        <v>41823.399305555555</v>
      </c>
      <c r="C4871">
        <f t="shared" si="457"/>
        <v>1</v>
      </c>
      <c r="D4871" t="s">
        <v>7</v>
      </c>
      <c r="E4871" t="s">
        <v>11</v>
      </c>
      <c r="F4871" t="s">
        <v>198</v>
      </c>
      <c r="G4871" t="s">
        <v>34</v>
      </c>
      <c r="H4871">
        <v>44523</v>
      </c>
      <c r="I4871" t="str">
        <f t="shared" si="458"/>
        <v>Morning</v>
      </c>
      <c r="J4871" t="str">
        <f t="shared" si="459"/>
        <v>Thu</v>
      </c>
      <c r="K4871" t="str">
        <f t="shared" si="460"/>
        <v>2014-07-03</v>
      </c>
      <c r="L4871" s="39">
        <f t="shared" si="461"/>
        <v>0.39930555555474712</v>
      </c>
      <c r="M4871" s="19">
        <f>COUNTIF(Table1_3[Status], "Hired") / COUNTA(Table1_3[Status])</f>
        <v>0.6552734375</v>
      </c>
      <c r="N4871" s="27">
        <f t="shared" si="462"/>
        <v>41838.399305555555</v>
      </c>
      <c r="O4871" t="str">
        <f>TEXT(Table1_3[[#This Row],[Interview Taken on]],"MMM")</f>
        <v>Jul</v>
      </c>
    </row>
    <row r="4872" spans="1:15" x14ac:dyDescent="0.25">
      <c r="A4872">
        <v>613320</v>
      </c>
      <c r="B4872" s="3">
        <v>41837.371527777781</v>
      </c>
      <c r="C4872">
        <f t="shared" si="457"/>
        <v>1</v>
      </c>
      <c r="D4872" t="s">
        <v>7</v>
      </c>
      <c r="E4872" t="s">
        <v>11</v>
      </c>
      <c r="F4872" t="s">
        <v>198</v>
      </c>
      <c r="G4872" t="s">
        <v>34</v>
      </c>
      <c r="H4872">
        <v>64709</v>
      </c>
      <c r="I4872" t="str">
        <f t="shared" si="458"/>
        <v>Morning</v>
      </c>
      <c r="J4872" t="str">
        <f t="shared" si="459"/>
        <v>Thu</v>
      </c>
      <c r="K4872" t="str">
        <f t="shared" si="460"/>
        <v>2014-07-17</v>
      </c>
      <c r="L4872" s="39">
        <f t="shared" si="461"/>
        <v>0.37152777778101154</v>
      </c>
      <c r="M4872" s="19">
        <f>COUNTIF(Table1_3[Status], "Hired") / COUNTA(Table1_3[Status])</f>
        <v>0.6552734375</v>
      </c>
      <c r="N4872" s="27">
        <f t="shared" si="462"/>
        <v>41852.371527777781</v>
      </c>
      <c r="O4872" t="str">
        <f>TEXT(Table1_3[[#This Row],[Interview Taken on]],"MMM")</f>
        <v>Jul</v>
      </c>
    </row>
    <row r="4873" spans="1:15" x14ac:dyDescent="0.25">
      <c r="A4873">
        <v>160792</v>
      </c>
      <c r="B4873" s="3">
        <v>41837.37222222222</v>
      </c>
      <c r="C4873">
        <f t="shared" si="457"/>
        <v>1</v>
      </c>
      <c r="D4873" t="s">
        <v>7</v>
      </c>
      <c r="E4873" t="s">
        <v>11</v>
      </c>
      <c r="F4873" t="s">
        <v>198</v>
      </c>
      <c r="G4873" t="s">
        <v>34</v>
      </c>
      <c r="H4873">
        <v>23541</v>
      </c>
      <c r="I4873" t="str">
        <f t="shared" si="458"/>
        <v>Morning</v>
      </c>
      <c r="J4873" t="str">
        <f t="shared" si="459"/>
        <v>Thu</v>
      </c>
      <c r="K4873" t="str">
        <f t="shared" si="460"/>
        <v>2014-07-17</v>
      </c>
      <c r="L4873" s="39">
        <f t="shared" si="461"/>
        <v>0.37222222222044365</v>
      </c>
      <c r="M4873" s="19">
        <f>COUNTIF(Table1_3[Status], "Hired") / COUNTA(Table1_3[Status])</f>
        <v>0.6552734375</v>
      </c>
      <c r="N4873" s="27">
        <f t="shared" si="462"/>
        <v>41852.37222222222</v>
      </c>
      <c r="O4873" t="str">
        <f>TEXT(Table1_3[[#This Row],[Interview Taken on]],"MMM")</f>
        <v>Jul</v>
      </c>
    </row>
    <row r="4874" spans="1:15" x14ac:dyDescent="0.25">
      <c r="A4874">
        <v>183298</v>
      </c>
      <c r="B4874" s="3">
        <v>41837.376388888886</v>
      </c>
      <c r="C4874">
        <f t="shared" si="457"/>
        <v>1</v>
      </c>
      <c r="D4874" t="s">
        <v>7</v>
      </c>
      <c r="E4874" t="s">
        <v>11</v>
      </c>
      <c r="F4874" t="s">
        <v>198</v>
      </c>
      <c r="G4874" t="s">
        <v>34</v>
      </c>
      <c r="H4874">
        <v>78071</v>
      </c>
      <c r="I4874" t="str">
        <f t="shared" si="458"/>
        <v>Morning</v>
      </c>
      <c r="J4874" t="str">
        <f t="shared" si="459"/>
        <v>Thu</v>
      </c>
      <c r="K4874" t="str">
        <f t="shared" si="460"/>
        <v>2014-07-17</v>
      </c>
      <c r="L4874" s="39">
        <f t="shared" si="461"/>
        <v>0.37638888888614019</v>
      </c>
      <c r="M4874" s="19">
        <f>COUNTIF(Table1_3[Status], "Hired") / COUNTA(Table1_3[Status])</f>
        <v>0.6552734375</v>
      </c>
      <c r="N4874" s="27">
        <f t="shared" si="462"/>
        <v>41852.376388888886</v>
      </c>
      <c r="O4874" t="str">
        <f>TEXT(Table1_3[[#This Row],[Interview Taken on]],"MMM")</f>
        <v>Jul</v>
      </c>
    </row>
    <row r="4875" spans="1:15" x14ac:dyDescent="0.25">
      <c r="A4875">
        <v>839104</v>
      </c>
      <c r="B4875" s="3">
        <v>41842.415972222225</v>
      </c>
      <c r="C4875">
        <f t="shared" si="457"/>
        <v>1</v>
      </c>
      <c r="D4875" t="s">
        <v>7</v>
      </c>
      <c r="E4875" t="s">
        <v>38</v>
      </c>
      <c r="F4875" t="s">
        <v>198</v>
      </c>
      <c r="G4875" t="s">
        <v>34</v>
      </c>
      <c r="H4875">
        <v>43771</v>
      </c>
      <c r="I4875" t="str">
        <f t="shared" si="458"/>
        <v>Morning</v>
      </c>
      <c r="J4875" t="str">
        <f t="shared" si="459"/>
        <v>Tue</v>
      </c>
      <c r="K4875" t="str">
        <f t="shared" si="460"/>
        <v>2014-07-22</v>
      </c>
      <c r="L4875" s="39">
        <f t="shared" si="461"/>
        <v>0.41597222222480923</v>
      </c>
      <c r="M4875" s="19">
        <f>COUNTIF(Table1_3[Status], "Hired") / COUNTA(Table1_3[Status])</f>
        <v>0.6552734375</v>
      </c>
      <c r="N4875" s="27">
        <f t="shared" si="462"/>
        <v>41857.415972222225</v>
      </c>
      <c r="O4875" t="str">
        <f>TEXT(Table1_3[[#This Row],[Interview Taken on]],"MMM")</f>
        <v>Jul</v>
      </c>
    </row>
    <row r="4876" spans="1:15" x14ac:dyDescent="0.25">
      <c r="A4876">
        <v>816440</v>
      </c>
      <c r="B4876" s="3">
        <v>41816.396527777775</v>
      </c>
      <c r="C4876">
        <f t="shared" si="457"/>
        <v>1</v>
      </c>
      <c r="D4876" t="s">
        <v>7</v>
      </c>
      <c r="E4876" t="s">
        <v>8</v>
      </c>
      <c r="F4876" t="s">
        <v>201</v>
      </c>
      <c r="G4876" t="s">
        <v>12</v>
      </c>
      <c r="H4876">
        <v>85537</v>
      </c>
      <c r="I4876" t="str">
        <f t="shared" si="458"/>
        <v>Morning</v>
      </c>
      <c r="J4876" t="str">
        <f t="shared" si="459"/>
        <v>Thu</v>
      </c>
      <c r="K4876" t="str">
        <f t="shared" si="460"/>
        <v>2014-06-26</v>
      </c>
      <c r="L4876" s="39">
        <f t="shared" si="461"/>
        <v>0.39652777777519077</v>
      </c>
      <c r="M4876" s="19">
        <f>COUNTIF(Table1_3[Status], "Hired") / COUNTA(Table1_3[Status])</f>
        <v>0.6552734375</v>
      </c>
      <c r="N4876" s="27">
        <f t="shared" si="462"/>
        <v>41831.396527777775</v>
      </c>
      <c r="O4876" t="str">
        <f>TEXT(Table1_3[[#This Row],[Interview Taken on]],"MMM")</f>
        <v>Jun</v>
      </c>
    </row>
    <row r="4877" spans="1:15" x14ac:dyDescent="0.25">
      <c r="A4877">
        <v>756018</v>
      </c>
      <c r="B4877" s="3">
        <v>41816.397222222222</v>
      </c>
      <c r="C4877">
        <f t="shared" si="457"/>
        <v>1</v>
      </c>
      <c r="D4877" t="s">
        <v>7</v>
      </c>
      <c r="E4877" t="s">
        <v>8</v>
      </c>
      <c r="F4877" t="s">
        <v>201</v>
      </c>
      <c r="G4877" t="s">
        <v>12</v>
      </c>
      <c r="H4877">
        <v>39162</v>
      </c>
      <c r="I4877" t="str">
        <f t="shared" si="458"/>
        <v>Morning</v>
      </c>
      <c r="J4877" t="str">
        <f t="shared" si="459"/>
        <v>Thu</v>
      </c>
      <c r="K4877" t="str">
        <f t="shared" si="460"/>
        <v>2014-06-26</v>
      </c>
      <c r="L4877" s="39">
        <f t="shared" si="461"/>
        <v>0.39722222222189885</v>
      </c>
      <c r="M4877" s="19">
        <f>COUNTIF(Table1_3[Status], "Hired") / COUNTA(Table1_3[Status])</f>
        <v>0.6552734375</v>
      </c>
      <c r="N4877" s="27">
        <f t="shared" si="462"/>
        <v>41831.397222222222</v>
      </c>
      <c r="O4877" t="str">
        <f>TEXT(Table1_3[[#This Row],[Interview Taken on]],"MMM")</f>
        <v>Jun</v>
      </c>
    </row>
    <row r="4878" spans="1:15" x14ac:dyDescent="0.25">
      <c r="A4878">
        <v>539099</v>
      </c>
      <c r="B4878" s="3">
        <v>41872.397222222222</v>
      </c>
      <c r="C4878">
        <f t="shared" si="457"/>
        <v>1</v>
      </c>
      <c r="D4878" t="s">
        <v>7</v>
      </c>
      <c r="E4878" t="s">
        <v>38</v>
      </c>
      <c r="F4878" t="s">
        <v>201</v>
      </c>
      <c r="G4878" t="s">
        <v>12</v>
      </c>
      <c r="H4878">
        <v>77997</v>
      </c>
      <c r="I4878" t="str">
        <f t="shared" si="458"/>
        <v>Morning</v>
      </c>
      <c r="J4878" t="str">
        <f t="shared" si="459"/>
        <v>Thu</v>
      </c>
      <c r="K4878" t="str">
        <f t="shared" si="460"/>
        <v>2014-08-21</v>
      </c>
      <c r="L4878" s="39">
        <f t="shared" si="461"/>
        <v>0.39722222222189885</v>
      </c>
      <c r="M4878" s="19">
        <f>COUNTIF(Table1_3[Status], "Hired") / COUNTA(Table1_3[Status])</f>
        <v>0.6552734375</v>
      </c>
      <c r="N4878" s="27">
        <f t="shared" si="462"/>
        <v>41887.397222222222</v>
      </c>
      <c r="O4878" t="str">
        <f>TEXT(Table1_3[[#This Row],[Interview Taken on]],"MMM")</f>
        <v>Aug</v>
      </c>
    </row>
    <row r="4879" spans="1:15" x14ac:dyDescent="0.25">
      <c r="A4879">
        <v>267567</v>
      </c>
      <c r="B4879" s="3">
        <v>41822.224305555559</v>
      </c>
      <c r="C4879">
        <f t="shared" si="457"/>
        <v>1</v>
      </c>
      <c r="D4879" t="s">
        <v>7</v>
      </c>
      <c r="E4879" t="s">
        <v>11</v>
      </c>
      <c r="F4879" t="s">
        <v>204</v>
      </c>
      <c r="G4879" t="s">
        <v>34</v>
      </c>
      <c r="H4879">
        <v>57519</v>
      </c>
      <c r="I4879" t="str">
        <f t="shared" si="458"/>
        <v>Night</v>
      </c>
      <c r="J4879" t="str">
        <f t="shared" si="459"/>
        <v>Wed</v>
      </c>
      <c r="K4879" t="str">
        <f t="shared" si="460"/>
        <v>2014-07-02</v>
      </c>
      <c r="L4879" s="39">
        <f t="shared" si="461"/>
        <v>0.22430555555911269</v>
      </c>
      <c r="M4879" s="19">
        <f>COUNTIF(Table1_3[Status], "Hired") / COUNTA(Table1_3[Status])</f>
        <v>0.6552734375</v>
      </c>
      <c r="N4879" s="27">
        <f t="shared" si="462"/>
        <v>41837.224305555559</v>
      </c>
      <c r="O4879" t="str">
        <f>TEXT(Table1_3[[#This Row],[Interview Taken on]],"MMM")</f>
        <v>Jul</v>
      </c>
    </row>
    <row r="4880" spans="1:15" x14ac:dyDescent="0.25">
      <c r="A4880">
        <v>881688</v>
      </c>
      <c r="B4880" s="3">
        <v>41822.226388888892</v>
      </c>
      <c r="C4880">
        <f t="shared" si="457"/>
        <v>1</v>
      </c>
      <c r="D4880" t="s">
        <v>7</v>
      </c>
      <c r="E4880" t="s">
        <v>8</v>
      </c>
      <c r="F4880" t="s">
        <v>204</v>
      </c>
      <c r="G4880" t="s">
        <v>34</v>
      </c>
      <c r="H4880">
        <v>47231</v>
      </c>
      <c r="I4880" t="str">
        <f t="shared" si="458"/>
        <v>Night</v>
      </c>
      <c r="J4880" t="str">
        <f t="shared" si="459"/>
        <v>Wed</v>
      </c>
      <c r="K4880" t="str">
        <f t="shared" si="460"/>
        <v>2014-07-02</v>
      </c>
      <c r="L4880" s="39">
        <f t="shared" si="461"/>
        <v>0.22638888889196096</v>
      </c>
      <c r="M4880" s="19">
        <f>COUNTIF(Table1_3[Status], "Hired") / COUNTA(Table1_3[Status])</f>
        <v>0.6552734375</v>
      </c>
      <c r="N4880" s="27">
        <f t="shared" si="462"/>
        <v>41837.226388888892</v>
      </c>
      <c r="O4880" t="str">
        <f>TEXT(Table1_3[[#This Row],[Interview Taken on]],"MMM")</f>
        <v>Jul</v>
      </c>
    </row>
    <row r="4881" spans="1:15" x14ac:dyDescent="0.25">
      <c r="A4881">
        <v>417513</v>
      </c>
      <c r="B4881" s="3">
        <v>41849.724999999999</v>
      </c>
      <c r="C4881">
        <f t="shared" si="457"/>
        <v>1</v>
      </c>
      <c r="D4881" t="s">
        <v>7</v>
      </c>
      <c r="E4881" t="s">
        <v>8</v>
      </c>
      <c r="F4881" t="s">
        <v>205</v>
      </c>
      <c r="G4881" t="s">
        <v>34</v>
      </c>
      <c r="H4881">
        <v>36618</v>
      </c>
      <c r="I4881" t="str">
        <f t="shared" si="458"/>
        <v>Afternoon</v>
      </c>
      <c r="J4881" t="str">
        <f t="shared" si="459"/>
        <v>Tue</v>
      </c>
      <c r="K4881" t="str">
        <f t="shared" si="460"/>
        <v>2014-07-29</v>
      </c>
      <c r="L4881" s="39">
        <f t="shared" si="461"/>
        <v>0.72499999999854481</v>
      </c>
      <c r="M4881" s="19">
        <f>COUNTIF(Table1_3[Status], "Hired") / COUNTA(Table1_3[Status])</f>
        <v>0.6552734375</v>
      </c>
      <c r="N4881" s="27">
        <f t="shared" si="462"/>
        <v>41864.724999999999</v>
      </c>
      <c r="O4881" t="str">
        <f>TEXT(Table1_3[[#This Row],[Interview Taken on]],"MMM")</f>
        <v>Jul</v>
      </c>
    </row>
    <row r="4882" spans="1:15" x14ac:dyDescent="0.25">
      <c r="A4882">
        <v>998339</v>
      </c>
      <c r="B4882" s="3">
        <v>41838.397916666669</v>
      </c>
      <c r="C4882">
        <f t="shared" si="457"/>
        <v>0</v>
      </c>
      <c r="D4882" t="s">
        <v>13</v>
      </c>
      <c r="E4882" t="s">
        <v>8</v>
      </c>
      <c r="F4882" t="s">
        <v>205</v>
      </c>
      <c r="G4882" t="s">
        <v>34</v>
      </c>
      <c r="H4882">
        <v>68877</v>
      </c>
      <c r="I4882" t="str">
        <f t="shared" si="458"/>
        <v>Morning</v>
      </c>
      <c r="J4882" t="str">
        <f t="shared" si="459"/>
        <v>Fri</v>
      </c>
      <c r="K4882" t="str">
        <f t="shared" si="460"/>
        <v>2014-07-18</v>
      </c>
      <c r="L4882" s="39">
        <f t="shared" si="461"/>
        <v>0.39791666666860692</v>
      </c>
      <c r="M4882" s="19">
        <f>COUNTIF(Table1_3[Status], "Hired") / COUNTA(Table1_3[Status])</f>
        <v>0.6552734375</v>
      </c>
      <c r="N4882" s="27" t="str">
        <f t="shared" si="462"/>
        <v/>
      </c>
      <c r="O4882" t="str">
        <f>TEXT(Table1_3[[#This Row],[Interview Taken on]],"MMM")</f>
        <v>Jul</v>
      </c>
    </row>
    <row r="4883" spans="1:15" x14ac:dyDescent="0.25">
      <c r="A4883">
        <v>111830</v>
      </c>
      <c r="B4883" s="3">
        <v>41838.398611111108</v>
      </c>
      <c r="C4883">
        <f t="shared" si="457"/>
        <v>1</v>
      </c>
      <c r="D4883" t="s">
        <v>7</v>
      </c>
      <c r="E4883" t="s">
        <v>11</v>
      </c>
      <c r="F4883" t="s">
        <v>205</v>
      </c>
      <c r="G4883" t="s">
        <v>34</v>
      </c>
      <c r="H4883">
        <v>44948</v>
      </c>
      <c r="I4883" t="str">
        <f t="shared" si="458"/>
        <v>Morning</v>
      </c>
      <c r="J4883" t="str">
        <f t="shared" si="459"/>
        <v>Fri</v>
      </c>
      <c r="K4883" t="str">
        <f t="shared" si="460"/>
        <v>2014-07-18</v>
      </c>
      <c r="L4883" s="39">
        <f t="shared" si="461"/>
        <v>0.39861111110803904</v>
      </c>
      <c r="M4883" s="19">
        <f>COUNTIF(Table1_3[Status], "Hired") / COUNTA(Table1_3[Status])</f>
        <v>0.6552734375</v>
      </c>
      <c r="N4883" s="27">
        <f t="shared" si="462"/>
        <v>41853.398611111108</v>
      </c>
      <c r="O4883" t="str">
        <f>TEXT(Table1_3[[#This Row],[Interview Taken on]],"MMM")</f>
        <v>Jul</v>
      </c>
    </row>
    <row r="4884" spans="1:15" x14ac:dyDescent="0.25">
      <c r="A4884">
        <v>423857</v>
      </c>
      <c r="B4884" s="3">
        <v>41768.799305555556</v>
      </c>
      <c r="C4884">
        <f t="shared" si="457"/>
        <v>1</v>
      </c>
      <c r="D4884" t="s">
        <v>7</v>
      </c>
      <c r="E4884" t="s">
        <v>8</v>
      </c>
      <c r="F4884" t="s">
        <v>205</v>
      </c>
      <c r="G4884" t="s">
        <v>34</v>
      </c>
      <c r="H4884">
        <v>87337</v>
      </c>
      <c r="I4884" t="str">
        <f t="shared" si="458"/>
        <v>Evening</v>
      </c>
      <c r="J4884" t="str">
        <f t="shared" si="459"/>
        <v>Fri</v>
      </c>
      <c r="K4884" t="str">
        <f t="shared" si="460"/>
        <v>2014-05-09</v>
      </c>
      <c r="L4884" s="39">
        <f t="shared" si="461"/>
        <v>0.79930555555620231</v>
      </c>
      <c r="M4884" s="19">
        <f>COUNTIF(Table1_3[Status], "Hired") / COUNTA(Table1_3[Status])</f>
        <v>0.6552734375</v>
      </c>
      <c r="N4884" s="27">
        <f t="shared" si="462"/>
        <v>41783.799305555556</v>
      </c>
      <c r="O4884" t="str">
        <f>TEXT(Table1_3[[#This Row],[Interview Taken on]],"MMM")</f>
        <v>May</v>
      </c>
    </row>
    <row r="4885" spans="1:15" x14ac:dyDescent="0.25">
      <c r="A4885">
        <v>66292</v>
      </c>
      <c r="B4885" s="3">
        <v>41773.326388888891</v>
      </c>
      <c r="C4885">
        <f t="shared" si="457"/>
        <v>1</v>
      </c>
      <c r="D4885" t="s">
        <v>7</v>
      </c>
      <c r="E4885" t="s">
        <v>8</v>
      </c>
      <c r="F4885" t="s">
        <v>205</v>
      </c>
      <c r="G4885" t="s">
        <v>34</v>
      </c>
      <c r="H4885">
        <v>43325</v>
      </c>
      <c r="I4885" t="str">
        <f t="shared" si="458"/>
        <v>Morning</v>
      </c>
      <c r="J4885" t="str">
        <f t="shared" si="459"/>
        <v>Wed</v>
      </c>
      <c r="K4885" t="str">
        <f t="shared" si="460"/>
        <v>2014-05-14</v>
      </c>
      <c r="L4885" s="39">
        <f t="shared" si="461"/>
        <v>0.32638888889050577</v>
      </c>
      <c r="M4885" s="19">
        <f>COUNTIF(Table1_3[Status], "Hired") / COUNTA(Table1_3[Status])</f>
        <v>0.6552734375</v>
      </c>
      <c r="N4885" s="27">
        <f t="shared" si="462"/>
        <v>41788.326388888891</v>
      </c>
      <c r="O4885" t="str">
        <f>TEXT(Table1_3[[#This Row],[Interview Taken on]],"MMM")</f>
        <v>May</v>
      </c>
    </row>
    <row r="4886" spans="1:15" x14ac:dyDescent="0.25">
      <c r="A4886">
        <v>764554</v>
      </c>
      <c r="B4886" s="3">
        <v>41785.397222222222</v>
      </c>
      <c r="C4886">
        <f t="shared" si="457"/>
        <v>1</v>
      </c>
      <c r="D4886" t="s">
        <v>7</v>
      </c>
      <c r="E4886" t="s">
        <v>8</v>
      </c>
      <c r="F4886" t="s">
        <v>205</v>
      </c>
      <c r="G4886" t="s">
        <v>22</v>
      </c>
      <c r="H4886">
        <v>17408</v>
      </c>
      <c r="I4886" t="str">
        <f t="shared" si="458"/>
        <v>Morning</v>
      </c>
      <c r="J4886" t="str">
        <f t="shared" si="459"/>
        <v>Mon</v>
      </c>
      <c r="K4886" t="str">
        <f t="shared" si="460"/>
        <v>2014-05-26</v>
      </c>
      <c r="L4886" s="39">
        <f t="shared" si="461"/>
        <v>0.39722222222189885</v>
      </c>
      <c r="M4886" s="19">
        <f>COUNTIF(Table1_3[Status], "Hired") / COUNTA(Table1_3[Status])</f>
        <v>0.6552734375</v>
      </c>
      <c r="N4886" s="27">
        <f t="shared" si="462"/>
        <v>41800.397222222222</v>
      </c>
      <c r="O4886" t="str">
        <f>TEXT(Table1_3[[#This Row],[Interview Taken on]],"MMM")</f>
        <v>May</v>
      </c>
    </row>
    <row r="4887" spans="1:15" x14ac:dyDescent="0.25">
      <c r="A4887">
        <v>447160</v>
      </c>
      <c r="B4887" s="3">
        <v>41797.638888888891</v>
      </c>
      <c r="C4887">
        <f t="shared" si="457"/>
        <v>1</v>
      </c>
      <c r="D4887" t="s">
        <v>7</v>
      </c>
      <c r="E4887" t="s">
        <v>8</v>
      </c>
      <c r="F4887" t="s">
        <v>205</v>
      </c>
      <c r="G4887" t="s">
        <v>22</v>
      </c>
      <c r="H4887">
        <v>64607</v>
      </c>
      <c r="I4887" t="str">
        <f t="shared" si="458"/>
        <v>Afternoon</v>
      </c>
      <c r="J4887" t="str">
        <f t="shared" si="459"/>
        <v>Sat</v>
      </c>
      <c r="K4887" t="str">
        <f t="shared" si="460"/>
        <v>2014-06-07</v>
      </c>
      <c r="L4887" s="39">
        <f t="shared" si="461"/>
        <v>0.63888888889050577</v>
      </c>
      <c r="M4887" s="19">
        <f>COUNTIF(Table1_3[Status], "Hired") / COUNTA(Table1_3[Status])</f>
        <v>0.6552734375</v>
      </c>
      <c r="N4887" s="27">
        <f t="shared" si="462"/>
        <v>41812.638888888891</v>
      </c>
      <c r="O4887" t="str">
        <f>TEXT(Table1_3[[#This Row],[Interview Taken on]],"MMM")</f>
        <v>Jun</v>
      </c>
    </row>
    <row r="4888" spans="1:15" x14ac:dyDescent="0.25">
      <c r="A4888">
        <v>325134</v>
      </c>
      <c r="B4888" s="3">
        <v>41807.525000000001</v>
      </c>
      <c r="C4888">
        <f t="shared" si="457"/>
        <v>1</v>
      </c>
      <c r="D4888" t="s">
        <v>7</v>
      </c>
      <c r="E4888" t="s">
        <v>8</v>
      </c>
      <c r="F4888" t="s">
        <v>205</v>
      </c>
      <c r="G4888" t="s">
        <v>22</v>
      </c>
      <c r="H4888">
        <v>37983</v>
      </c>
      <c r="I4888" t="str">
        <f t="shared" si="458"/>
        <v>Afternoon</v>
      </c>
      <c r="J4888" t="str">
        <f t="shared" si="459"/>
        <v>Tue</v>
      </c>
      <c r="K4888" t="str">
        <f t="shared" si="460"/>
        <v>2014-06-17</v>
      </c>
      <c r="L4888" s="39">
        <f t="shared" si="461"/>
        <v>0.52500000000145519</v>
      </c>
      <c r="M4888" s="19">
        <f>COUNTIF(Table1_3[Status], "Hired") / COUNTA(Table1_3[Status])</f>
        <v>0.6552734375</v>
      </c>
      <c r="N4888" s="27">
        <f t="shared" si="462"/>
        <v>41822.525000000001</v>
      </c>
      <c r="O4888" t="str">
        <f>TEXT(Table1_3[[#This Row],[Interview Taken on]],"MMM")</f>
        <v>Jun</v>
      </c>
    </row>
    <row r="4889" spans="1:15" x14ac:dyDescent="0.25">
      <c r="A4889">
        <v>428148</v>
      </c>
      <c r="B4889" s="3">
        <v>41810.509722222225</v>
      </c>
      <c r="C4889">
        <f t="shared" si="457"/>
        <v>1</v>
      </c>
      <c r="D4889" t="s">
        <v>7</v>
      </c>
      <c r="E4889" t="s">
        <v>8</v>
      </c>
      <c r="F4889" t="s">
        <v>205</v>
      </c>
      <c r="G4889" t="s">
        <v>22</v>
      </c>
      <c r="H4889">
        <v>74877</v>
      </c>
      <c r="I4889" t="str">
        <f t="shared" si="458"/>
        <v>Afternoon</v>
      </c>
      <c r="J4889" t="str">
        <f t="shared" si="459"/>
        <v>Fri</v>
      </c>
      <c r="K4889" t="str">
        <f t="shared" si="460"/>
        <v>2014-06-20</v>
      </c>
      <c r="L4889" s="39">
        <f t="shared" si="461"/>
        <v>0.50972222222480923</v>
      </c>
      <c r="M4889" s="19">
        <f>COUNTIF(Table1_3[Status], "Hired") / COUNTA(Table1_3[Status])</f>
        <v>0.6552734375</v>
      </c>
      <c r="N4889" s="27">
        <f t="shared" si="462"/>
        <v>41825.509722222225</v>
      </c>
      <c r="O4889" t="str">
        <f>TEXT(Table1_3[[#This Row],[Interview Taken on]],"MMM")</f>
        <v>Jun</v>
      </c>
    </row>
    <row r="4890" spans="1:15" x14ac:dyDescent="0.25">
      <c r="A4890">
        <v>216478</v>
      </c>
      <c r="B4890" s="3">
        <v>41792.397916666669</v>
      </c>
      <c r="C4890">
        <f t="shared" si="457"/>
        <v>1</v>
      </c>
      <c r="D4890" t="s">
        <v>7</v>
      </c>
      <c r="E4890" t="s">
        <v>11</v>
      </c>
      <c r="F4890" t="s">
        <v>201</v>
      </c>
      <c r="G4890" t="s">
        <v>18</v>
      </c>
      <c r="H4890">
        <v>20593</v>
      </c>
      <c r="I4890" t="str">
        <f t="shared" si="458"/>
        <v>Morning</v>
      </c>
      <c r="J4890" t="str">
        <f t="shared" si="459"/>
        <v>Mon</v>
      </c>
      <c r="K4890" t="str">
        <f t="shared" si="460"/>
        <v>2014-06-02</v>
      </c>
      <c r="L4890" s="39">
        <f t="shared" si="461"/>
        <v>0.39791666666860692</v>
      </c>
      <c r="M4890" s="19">
        <f>COUNTIF(Table1_3[Status], "Hired") / COUNTA(Table1_3[Status])</f>
        <v>0.6552734375</v>
      </c>
      <c r="N4890" s="27">
        <f t="shared" si="462"/>
        <v>41807.397916666669</v>
      </c>
      <c r="O4890" t="str">
        <f>TEXT(Table1_3[[#This Row],[Interview Taken on]],"MMM")</f>
        <v>Jun</v>
      </c>
    </row>
    <row r="4891" spans="1:15" x14ac:dyDescent="0.25">
      <c r="A4891">
        <v>315193</v>
      </c>
      <c r="B4891" s="3">
        <v>41792.397916666669</v>
      </c>
      <c r="C4891">
        <f t="shared" si="457"/>
        <v>0</v>
      </c>
      <c r="D4891" t="s">
        <v>13</v>
      </c>
      <c r="E4891" t="s">
        <v>11</v>
      </c>
      <c r="F4891" t="s">
        <v>201</v>
      </c>
      <c r="G4891" t="s">
        <v>18</v>
      </c>
      <c r="H4891">
        <v>57420</v>
      </c>
      <c r="I4891" t="str">
        <f t="shared" si="458"/>
        <v>Morning</v>
      </c>
      <c r="J4891" t="str">
        <f t="shared" si="459"/>
        <v>Mon</v>
      </c>
      <c r="K4891" t="str">
        <f t="shared" si="460"/>
        <v>2014-06-02</v>
      </c>
      <c r="L4891" s="39">
        <f t="shared" si="461"/>
        <v>0.39791666666860692</v>
      </c>
      <c r="M4891" s="19">
        <f>COUNTIF(Table1_3[Status], "Hired") / COUNTA(Table1_3[Status])</f>
        <v>0.6552734375</v>
      </c>
      <c r="N4891" s="27" t="str">
        <f t="shared" si="462"/>
        <v/>
      </c>
      <c r="O4891" t="str">
        <f>TEXT(Table1_3[[#This Row],[Interview Taken on]],"MMM")</f>
        <v>Jun</v>
      </c>
    </row>
    <row r="4892" spans="1:15" x14ac:dyDescent="0.25">
      <c r="A4892">
        <v>119239</v>
      </c>
      <c r="B4892" s="3">
        <v>41792.464583333334</v>
      </c>
      <c r="C4892">
        <f t="shared" si="457"/>
        <v>1</v>
      </c>
      <c r="D4892" t="s">
        <v>7</v>
      </c>
      <c r="E4892" t="s">
        <v>8</v>
      </c>
      <c r="F4892" t="s">
        <v>201</v>
      </c>
      <c r="G4892" t="s">
        <v>18</v>
      </c>
      <c r="H4892">
        <v>92386</v>
      </c>
      <c r="I4892" t="str">
        <f t="shared" si="458"/>
        <v>Morning</v>
      </c>
      <c r="J4892" t="str">
        <f t="shared" si="459"/>
        <v>Mon</v>
      </c>
      <c r="K4892" t="str">
        <f t="shared" si="460"/>
        <v>2014-06-02</v>
      </c>
      <c r="L4892" s="39">
        <f t="shared" si="461"/>
        <v>0.46458333333430346</v>
      </c>
      <c r="M4892" s="19">
        <f>COUNTIF(Table1_3[Status], "Hired") / COUNTA(Table1_3[Status])</f>
        <v>0.6552734375</v>
      </c>
      <c r="N4892" s="27">
        <f t="shared" si="462"/>
        <v>41807.464583333334</v>
      </c>
      <c r="O4892" t="str">
        <f>TEXT(Table1_3[[#This Row],[Interview Taken on]],"MMM")</f>
        <v>Jun</v>
      </c>
    </row>
    <row r="4893" spans="1:15" x14ac:dyDescent="0.25">
      <c r="A4893">
        <v>505550</v>
      </c>
      <c r="B4893" s="3">
        <v>41792.465277777781</v>
      </c>
      <c r="C4893">
        <f t="shared" si="457"/>
        <v>1</v>
      </c>
      <c r="D4893" t="s">
        <v>7</v>
      </c>
      <c r="E4893" t="s">
        <v>38</v>
      </c>
      <c r="F4893" t="s">
        <v>201</v>
      </c>
      <c r="G4893" t="s">
        <v>18</v>
      </c>
      <c r="H4893">
        <v>9066</v>
      </c>
      <c r="I4893" t="str">
        <f t="shared" si="458"/>
        <v>Morning</v>
      </c>
      <c r="J4893" t="str">
        <f t="shared" si="459"/>
        <v>Mon</v>
      </c>
      <c r="K4893" t="str">
        <f t="shared" si="460"/>
        <v>2014-06-02</v>
      </c>
      <c r="L4893" s="39">
        <f t="shared" si="461"/>
        <v>0.46527777778101154</v>
      </c>
      <c r="M4893" s="19">
        <f>COUNTIF(Table1_3[Status], "Hired") / COUNTA(Table1_3[Status])</f>
        <v>0.6552734375</v>
      </c>
      <c r="N4893" s="27">
        <f t="shared" si="462"/>
        <v>41807.465277777781</v>
      </c>
      <c r="O4893" t="str">
        <f>TEXT(Table1_3[[#This Row],[Interview Taken on]],"MMM")</f>
        <v>Jun</v>
      </c>
    </row>
    <row r="4894" spans="1:15" x14ac:dyDescent="0.25">
      <c r="A4894">
        <v>998809</v>
      </c>
      <c r="B4894" s="3">
        <v>41813.398611111108</v>
      </c>
      <c r="C4894">
        <f t="shared" si="457"/>
        <v>0</v>
      </c>
      <c r="D4894" t="s">
        <v>13</v>
      </c>
      <c r="E4894" t="s">
        <v>8</v>
      </c>
      <c r="F4894" t="s">
        <v>201</v>
      </c>
      <c r="G4894" t="s">
        <v>18</v>
      </c>
      <c r="H4894">
        <v>1460</v>
      </c>
      <c r="I4894" t="str">
        <f t="shared" si="458"/>
        <v>Morning</v>
      </c>
      <c r="J4894" t="str">
        <f t="shared" si="459"/>
        <v>Mon</v>
      </c>
      <c r="K4894" t="str">
        <f t="shared" si="460"/>
        <v>2014-06-23</v>
      </c>
      <c r="L4894" s="39">
        <f t="shared" si="461"/>
        <v>0.39861111110803904</v>
      </c>
      <c r="M4894" s="19">
        <f>COUNTIF(Table1_3[Status], "Hired") / COUNTA(Table1_3[Status])</f>
        <v>0.6552734375</v>
      </c>
      <c r="N4894" s="27" t="str">
        <f t="shared" si="462"/>
        <v/>
      </c>
      <c r="O4894" t="str">
        <f>TEXT(Table1_3[[#This Row],[Interview Taken on]],"MMM")</f>
        <v>Jun</v>
      </c>
    </row>
    <row r="4895" spans="1:15" x14ac:dyDescent="0.25">
      <c r="A4895">
        <v>635425</v>
      </c>
      <c r="B4895" s="3">
        <v>41862.397222222222</v>
      </c>
      <c r="C4895">
        <f t="shared" si="457"/>
        <v>1</v>
      </c>
      <c r="D4895" t="s">
        <v>7</v>
      </c>
      <c r="E4895" t="s">
        <v>11</v>
      </c>
      <c r="F4895" t="s">
        <v>201</v>
      </c>
      <c r="G4895" t="s">
        <v>18</v>
      </c>
      <c r="H4895">
        <v>61412</v>
      </c>
      <c r="I4895" t="str">
        <f t="shared" si="458"/>
        <v>Morning</v>
      </c>
      <c r="J4895" t="str">
        <f t="shared" si="459"/>
        <v>Mon</v>
      </c>
      <c r="K4895" t="str">
        <f t="shared" si="460"/>
        <v>2014-08-11</v>
      </c>
      <c r="L4895" s="39">
        <f t="shared" si="461"/>
        <v>0.39722222222189885</v>
      </c>
      <c r="M4895" s="19">
        <f>COUNTIF(Table1_3[Status], "Hired") / COUNTA(Table1_3[Status])</f>
        <v>0.6552734375</v>
      </c>
      <c r="N4895" s="27">
        <f t="shared" si="462"/>
        <v>41877.397222222222</v>
      </c>
      <c r="O4895" t="str">
        <f>TEXT(Table1_3[[#This Row],[Interview Taken on]],"MMM")</f>
        <v>Aug</v>
      </c>
    </row>
    <row r="4896" spans="1:15" x14ac:dyDescent="0.25">
      <c r="A4896">
        <v>826175</v>
      </c>
      <c r="B4896" s="3">
        <v>41785.396527777775</v>
      </c>
      <c r="C4896">
        <f t="shared" si="457"/>
        <v>1</v>
      </c>
      <c r="D4896" t="s">
        <v>7</v>
      </c>
      <c r="E4896" t="s">
        <v>11</v>
      </c>
      <c r="F4896" t="s">
        <v>201</v>
      </c>
      <c r="G4896" t="s">
        <v>18</v>
      </c>
      <c r="H4896">
        <v>25875</v>
      </c>
      <c r="I4896" t="str">
        <f t="shared" si="458"/>
        <v>Morning</v>
      </c>
      <c r="J4896" t="str">
        <f t="shared" si="459"/>
        <v>Mon</v>
      </c>
      <c r="K4896" t="str">
        <f t="shared" si="460"/>
        <v>2014-05-26</v>
      </c>
      <c r="L4896" s="39">
        <f t="shared" si="461"/>
        <v>0.39652777777519077</v>
      </c>
      <c r="M4896" s="19">
        <f>COUNTIF(Table1_3[Status], "Hired") / COUNTA(Table1_3[Status])</f>
        <v>0.6552734375</v>
      </c>
      <c r="N4896" s="27">
        <f t="shared" si="462"/>
        <v>41800.396527777775</v>
      </c>
      <c r="O4896" t="str">
        <f>TEXT(Table1_3[[#This Row],[Interview Taken on]],"MMM")</f>
        <v>May</v>
      </c>
    </row>
    <row r="4897" spans="1:15" x14ac:dyDescent="0.25">
      <c r="A4897">
        <v>624245</v>
      </c>
      <c r="B4897" s="3">
        <v>41822.498611111114</v>
      </c>
      <c r="C4897">
        <f t="shared" si="457"/>
        <v>1</v>
      </c>
      <c r="D4897" t="s">
        <v>7</v>
      </c>
      <c r="E4897" t="s">
        <v>11</v>
      </c>
      <c r="F4897" t="s">
        <v>31</v>
      </c>
      <c r="G4897" t="s">
        <v>22</v>
      </c>
      <c r="H4897">
        <v>20419</v>
      </c>
      <c r="I4897" t="str">
        <f t="shared" si="458"/>
        <v>Morning</v>
      </c>
      <c r="J4897" t="str">
        <f t="shared" si="459"/>
        <v>Wed</v>
      </c>
      <c r="K4897" t="str">
        <f t="shared" si="460"/>
        <v>2014-07-02</v>
      </c>
      <c r="L4897" s="39">
        <f t="shared" si="461"/>
        <v>0.49861111111385981</v>
      </c>
      <c r="M4897" s="19">
        <f>COUNTIF(Table1_3[Status], "Hired") / COUNTA(Table1_3[Status])</f>
        <v>0.6552734375</v>
      </c>
      <c r="N4897" s="27">
        <f t="shared" si="462"/>
        <v>41837.498611111114</v>
      </c>
      <c r="O4897" t="str">
        <f>TEXT(Table1_3[[#This Row],[Interview Taken on]],"MMM")</f>
        <v>Jul</v>
      </c>
    </row>
    <row r="4898" spans="1:15" x14ac:dyDescent="0.25">
      <c r="A4898">
        <v>91423</v>
      </c>
      <c r="B4898" s="3">
        <v>41822.498611111114</v>
      </c>
      <c r="C4898">
        <f t="shared" si="457"/>
        <v>1</v>
      </c>
      <c r="D4898" t="s">
        <v>7</v>
      </c>
      <c r="E4898" t="s">
        <v>38</v>
      </c>
      <c r="F4898" t="s">
        <v>31</v>
      </c>
      <c r="G4898" t="s">
        <v>22</v>
      </c>
      <c r="H4898">
        <v>70609</v>
      </c>
      <c r="I4898" t="str">
        <f t="shared" si="458"/>
        <v>Morning</v>
      </c>
      <c r="J4898" t="str">
        <f t="shared" si="459"/>
        <v>Wed</v>
      </c>
      <c r="K4898" t="str">
        <f t="shared" si="460"/>
        <v>2014-07-02</v>
      </c>
      <c r="L4898" s="39">
        <f t="shared" si="461"/>
        <v>0.49861111111385981</v>
      </c>
      <c r="M4898" s="19">
        <f>COUNTIF(Table1_3[Status], "Hired") / COUNTA(Table1_3[Status])</f>
        <v>0.6552734375</v>
      </c>
      <c r="N4898" s="27">
        <f t="shared" si="462"/>
        <v>41837.498611111114</v>
      </c>
      <c r="O4898" t="str">
        <f>TEXT(Table1_3[[#This Row],[Interview Taken on]],"MMM")</f>
        <v>Jul</v>
      </c>
    </row>
    <row r="4899" spans="1:15" x14ac:dyDescent="0.25">
      <c r="A4899">
        <v>858004</v>
      </c>
      <c r="B4899" s="3">
        <v>41793.397222222222</v>
      </c>
      <c r="C4899">
        <f t="shared" si="457"/>
        <v>1</v>
      </c>
      <c r="D4899" t="s">
        <v>7</v>
      </c>
      <c r="E4899" t="s">
        <v>11</v>
      </c>
      <c r="F4899" t="s">
        <v>205</v>
      </c>
      <c r="G4899" t="s">
        <v>34</v>
      </c>
      <c r="H4899">
        <v>30169</v>
      </c>
      <c r="I4899" t="str">
        <f t="shared" si="458"/>
        <v>Morning</v>
      </c>
      <c r="J4899" t="str">
        <f t="shared" si="459"/>
        <v>Tue</v>
      </c>
      <c r="K4899" t="str">
        <f t="shared" si="460"/>
        <v>2014-06-03</v>
      </c>
      <c r="L4899" s="39">
        <f t="shared" si="461"/>
        <v>0.39722222222189885</v>
      </c>
      <c r="M4899" s="19">
        <f>COUNTIF(Table1_3[Status], "Hired") / COUNTA(Table1_3[Status])</f>
        <v>0.6552734375</v>
      </c>
      <c r="N4899" s="27">
        <f t="shared" si="462"/>
        <v>41808.397222222222</v>
      </c>
      <c r="O4899" t="str">
        <f>TEXT(Table1_3[[#This Row],[Interview Taken on]],"MMM")</f>
        <v>Jun</v>
      </c>
    </row>
    <row r="4900" spans="1:15" x14ac:dyDescent="0.25">
      <c r="A4900">
        <v>279118</v>
      </c>
      <c r="B4900" s="3">
        <v>41793.399305555555</v>
      </c>
      <c r="C4900">
        <f t="shared" si="457"/>
        <v>1</v>
      </c>
      <c r="D4900" t="s">
        <v>7</v>
      </c>
      <c r="E4900" t="s">
        <v>11</v>
      </c>
      <c r="F4900" t="s">
        <v>205</v>
      </c>
      <c r="G4900" t="s">
        <v>34</v>
      </c>
      <c r="H4900">
        <v>30844</v>
      </c>
      <c r="I4900" t="str">
        <f t="shared" si="458"/>
        <v>Morning</v>
      </c>
      <c r="J4900" t="str">
        <f t="shared" si="459"/>
        <v>Tue</v>
      </c>
      <c r="K4900" t="str">
        <f t="shared" si="460"/>
        <v>2014-06-03</v>
      </c>
      <c r="L4900" s="39">
        <f t="shared" si="461"/>
        <v>0.39930555555474712</v>
      </c>
      <c r="M4900" s="19">
        <f>COUNTIF(Table1_3[Status], "Hired") / COUNTA(Table1_3[Status])</f>
        <v>0.6552734375</v>
      </c>
      <c r="N4900" s="27">
        <f t="shared" si="462"/>
        <v>41808.399305555555</v>
      </c>
      <c r="O4900" t="str">
        <f>TEXT(Table1_3[[#This Row],[Interview Taken on]],"MMM")</f>
        <v>Jun</v>
      </c>
    </row>
    <row r="4901" spans="1:15" x14ac:dyDescent="0.25">
      <c r="A4901">
        <v>743755</v>
      </c>
      <c r="B4901" s="3">
        <v>41796.688888888886</v>
      </c>
      <c r="C4901">
        <f t="shared" si="457"/>
        <v>1</v>
      </c>
      <c r="D4901" t="s">
        <v>7</v>
      </c>
      <c r="E4901" t="s">
        <v>8</v>
      </c>
      <c r="F4901" t="s">
        <v>205</v>
      </c>
      <c r="G4901" t="s">
        <v>34</v>
      </c>
      <c r="H4901">
        <v>29747</v>
      </c>
      <c r="I4901" t="str">
        <f t="shared" si="458"/>
        <v>Afternoon</v>
      </c>
      <c r="J4901" t="str">
        <f t="shared" si="459"/>
        <v>Fri</v>
      </c>
      <c r="K4901" t="str">
        <f t="shared" si="460"/>
        <v>2014-06-06</v>
      </c>
      <c r="L4901" s="39">
        <f t="shared" si="461"/>
        <v>0.68888888888614019</v>
      </c>
      <c r="M4901" s="19">
        <f>COUNTIF(Table1_3[Status], "Hired") / COUNTA(Table1_3[Status])</f>
        <v>0.6552734375</v>
      </c>
      <c r="N4901" s="27">
        <f t="shared" si="462"/>
        <v>41811.688888888886</v>
      </c>
      <c r="O4901" t="str">
        <f>TEXT(Table1_3[[#This Row],[Interview Taken on]],"MMM")</f>
        <v>Jun</v>
      </c>
    </row>
    <row r="4902" spans="1:15" x14ac:dyDescent="0.25">
      <c r="A4902">
        <v>340482</v>
      </c>
      <c r="B4902" s="3">
        <v>41801.381249999999</v>
      </c>
      <c r="C4902">
        <f t="shared" si="457"/>
        <v>1</v>
      </c>
      <c r="D4902" t="s">
        <v>7</v>
      </c>
      <c r="E4902" t="s">
        <v>11</v>
      </c>
      <c r="F4902" t="s">
        <v>205</v>
      </c>
      <c r="G4902" t="s">
        <v>34</v>
      </c>
      <c r="H4902">
        <v>55503</v>
      </c>
      <c r="I4902" t="str">
        <f t="shared" si="458"/>
        <v>Morning</v>
      </c>
      <c r="J4902" t="str">
        <f t="shared" si="459"/>
        <v>Wed</v>
      </c>
      <c r="K4902" t="str">
        <f t="shared" si="460"/>
        <v>2014-06-11</v>
      </c>
      <c r="L4902" s="39">
        <f t="shared" si="461"/>
        <v>0.38124999999854481</v>
      </c>
      <c r="M4902" s="19">
        <f>COUNTIF(Table1_3[Status], "Hired") / COUNTA(Table1_3[Status])</f>
        <v>0.6552734375</v>
      </c>
      <c r="N4902" s="27">
        <f t="shared" si="462"/>
        <v>41816.381249999999</v>
      </c>
      <c r="O4902" t="str">
        <f>TEXT(Table1_3[[#This Row],[Interview Taken on]],"MMM")</f>
        <v>Jun</v>
      </c>
    </row>
    <row r="4903" spans="1:15" x14ac:dyDescent="0.25">
      <c r="A4903">
        <v>481014</v>
      </c>
      <c r="B4903" s="3">
        <v>41801.381249999999</v>
      </c>
      <c r="C4903">
        <f t="shared" si="457"/>
        <v>1</v>
      </c>
      <c r="D4903" t="s">
        <v>7</v>
      </c>
      <c r="E4903" t="s">
        <v>38</v>
      </c>
      <c r="F4903" t="s">
        <v>205</v>
      </c>
      <c r="G4903" t="s">
        <v>34</v>
      </c>
      <c r="H4903">
        <v>71090</v>
      </c>
      <c r="I4903" t="str">
        <f t="shared" si="458"/>
        <v>Morning</v>
      </c>
      <c r="J4903" t="str">
        <f t="shared" si="459"/>
        <v>Wed</v>
      </c>
      <c r="K4903" t="str">
        <f t="shared" si="460"/>
        <v>2014-06-11</v>
      </c>
      <c r="L4903" s="39">
        <f t="shared" si="461"/>
        <v>0.38124999999854481</v>
      </c>
      <c r="M4903" s="19">
        <f>COUNTIF(Table1_3[Status], "Hired") / COUNTA(Table1_3[Status])</f>
        <v>0.6552734375</v>
      </c>
      <c r="N4903" s="27">
        <f t="shared" si="462"/>
        <v>41816.381249999999</v>
      </c>
      <c r="O4903" t="str">
        <f>TEXT(Table1_3[[#This Row],[Interview Taken on]],"MMM")</f>
        <v>Jun</v>
      </c>
    </row>
    <row r="4904" spans="1:15" x14ac:dyDescent="0.25">
      <c r="A4904">
        <v>40034</v>
      </c>
      <c r="B4904" s="3">
        <v>41807.254166666666</v>
      </c>
      <c r="C4904">
        <f t="shared" si="457"/>
        <v>1</v>
      </c>
      <c r="D4904" t="s">
        <v>7</v>
      </c>
      <c r="E4904" t="s">
        <v>11</v>
      </c>
      <c r="F4904" t="s">
        <v>205</v>
      </c>
      <c r="G4904" t="s">
        <v>34</v>
      </c>
      <c r="H4904">
        <v>13865</v>
      </c>
      <c r="I4904" t="str">
        <f t="shared" si="458"/>
        <v>Morning</v>
      </c>
      <c r="J4904" t="str">
        <f t="shared" si="459"/>
        <v>Tue</v>
      </c>
      <c r="K4904" t="str">
        <f t="shared" si="460"/>
        <v>2014-06-17</v>
      </c>
      <c r="L4904" s="39">
        <f t="shared" si="461"/>
        <v>0.25416666666569654</v>
      </c>
      <c r="M4904" s="19">
        <f>COUNTIF(Table1_3[Status], "Hired") / COUNTA(Table1_3[Status])</f>
        <v>0.6552734375</v>
      </c>
      <c r="N4904" s="27">
        <f t="shared" si="462"/>
        <v>41822.254166666666</v>
      </c>
      <c r="O4904" t="str">
        <f>TEXT(Table1_3[[#This Row],[Interview Taken on]],"MMM")</f>
        <v>Jun</v>
      </c>
    </row>
    <row r="4905" spans="1:15" x14ac:dyDescent="0.25">
      <c r="A4905">
        <v>634648</v>
      </c>
      <c r="B4905" s="3">
        <v>41807.254861111112</v>
      </c>
      <c r="C4905">
        <f t="shared" si="457"/>
        <v>1</v>
      </c>
      <c r="D4905" t="s">
        <v>7</v>
      </c>
      <c r="E4905" t="s">
        <v>11</v>
      </c>
      <c r="F4905" t="s">
        <v>205</v>
      </c>
      <c r="G4905" t="s">
        <v>34</v>
      </c>
      <c r="H4905">
        <v>21778</v>
      </c>
      <c r="I4905" t="str">
        <f t="shared" si="458"/>
        <v>Morning</v>
      </c>
      <c r="J4905" t="str">
        <f t="shared" si="459"/>
        <v>Tue</v>
      </c>
      <c r="K4905" t="str">
        <f t="shared" si="460"/>
        <v>2014-06-17</v>
      </c>
      <c r="L4905" s="39">
        <f t="shared" si="461"/>
        <v>0.25486111111240461</v>
      </c>
      <c r="M4905" s="19">
        <f>COUNTIF(Table1_3[Status], "Hired") / COUNTA(Table1_3[Status])</f>
        <v>0.6552734375</v>
      </c>
      <c r="N4905" s="27">
        <f t="shared" si="462"/>
        <v>41822.254861111112</v>
      </c>
      <c r="O4905" t="str">
        <f>TEXT(Table1_3[[#This Row],[Interview Taken on]],"MMM")</f>
        <v>Jun</v>
      </c>
    </row>
    <row r="4906" spans="1:15" x14ac:dyDescent="0.25">
      <c r="A4906">
        <v>993467</v>
      </c>
      <c r="B4906" s="3">
        <v>41807.255555555559</v>
      </c>
      <c r="C4906">
        <f t="shared" si="457"/>
        <v>1</v>
      </c>
      <c r="D4906" t="s">
        <v>7</v>
      </c>
      <c r="E4906" t="s">
        <v>8</v>
      </c>
      <c r="F4906" t="s">
        <v>205</v>
      </c>
      <c r="G4906" t="s">
        <v>34</v>
      </c>
      <c r="H4906">
        <v>39815</v>
      </c>
      <c r="I4906" t="str">
        <f t="shared" si="458"/>
        <v>Morning</v>
      </c>
      <c r="J4906" t="str">
        <f t="shared" si="459"/>
        <v>Tue</v>
      </c>
      <c r="K4906" t="str">
        <f t="shared" si="460"/>
        <v>2014-06-17</v>
      </c>
      <c r="L4906" s="39">
        <f t="shared" si="461"/>
        <v>0.25555555555911269</v>
      </c>
      <c r="M4906" s="19">
        <f>COUNTIF(Table1_3[Status], "Hired") / COUNTA(Table1_3[Status])</f>
        <v>0.6552734375</v>
      </c>
      <c r="N4906" s="27">
        <f t="shared" si="462"/>
        <v>41822.255555555559</v>
      </c>
      <c r="O4906" t="str">
        <f>TEXT(Table1_3[[#This Row],[Interview Taken on]],"MMM")</f>
        <v>Jun</v>
      </c>
    </row>
    <row r="4907" spans="1:15" x14ac:dyDescent="0.25">
      <c r="A4907">
        <v>489424</v>
      </c>
      <c r="B4907" s="3">
        <v>41870.396527777775</v>
      </c>
      <c r="C4907">
        <f t="shared" si="457"/>
        <v>1</v>
      </c>
      <c r="D4907" t="s">
        <v>7</v>
      </c>
      <c r="E4907" t="s">
        <v>8</v>
      </c>
      <c r="F4907" t="s">
        <v>205</v>
      </c>
      <c r="G4907" t="s">
        <v>34</v>
      </c>
      <c r="H4907">
        <v>13739</v>
      </c>
      <c r="I4907" t="str">
        <f t="shared" si="458"/>
        <v>Morning</v>
      </c>
      <c r="J4907" t="str">
        <f t="shared" si="459"/>
        <v>Tue</v>
      </c>
      <c r="K4907" t="str">
        <f t="shared" si="460"/>
        <v>2014-08-19</v>
      </c>
      <c r="L4907" s="39">
        <f t="shared" si="461"/>
        <v>0.39652777777519077</v>
      </c>
      <c r="M4907" s="19">
        <f>COUNTIF(Table1_3[Status], "Hired") / COUNTA(Table1_3[Status])</f>
        <v>0.6552734375</v>
      </c>
      <c r="N4907" s="27">
        <f t="shared" si="462"/>
        <v>41885.396527777775</v>
      </c>
      <c r="O4907" t="str">
        <f>TEXT(Table1_3[[#This Row],[Interview Taken on]],"MMM")</f>
        <v>Aug</v>
      </c>
    </row>
    <row r="4908" spans="1:15" x14ac:dyDescent="0.25">
      <c r="A4908">
        <v>903000</v>
      </c>
      <c r="B4908" s="3">
        <v>41872.605555555558</v>
      </c>
      <c r="C4908">
        <f t="shared" si="457"/>
        <v>1</v>
      </c>
      <c r="D4908" t="s">
        <v>7</v>
      </c>
      <c r="E4908" t="s">
        <v>8</v>
      </c>
      <c r="F4908" t="s">
        <v>205</v>
      </c>
      <c r="G4908" t="s">
        <v>34</v>
      </c>
      <c r="H4908">
        <v>4419</v>
      </c>
      <c r="I4908" t="str">
        <f t="shared" si="458"/>
        <v>Afternoon</v>
      </c>
      <c r="J4908" t="str">
        <f t="shared" si="459"/>
        <v>Thu</v>
      </c>
      <c r="K4908" t="str">
        <f t="shared" si="460"/>
        <v>2014-08-21</v>
      </c>
      <c r="L4908" s="39">
        <f t="shared" si="461"/>
        <v>0.6055555555576575</v>
      </c>
      <c r="M4908" s="19">
        <f>COUNTIF(Table1_3[Status], "Hired") / COUNTA(Table1_3[Status])</f>
        <v>0.6552734375</v>
      </c>
      <c r="N4908" s="27">
        <f t="shared" si="462"/>
        <v>41887.605555555558</v>
      </c>
      <c r="O4908" t="str">
        <f>TEXT(Table1_3[[#This Row],[Interview Taken on]],"MMM")</f>
        <v>Aug</v>
      </c>
    </row>
    <row r="4909" spans="1:15" x14ac:dyDescent="0.25">
      <c r="A4909">
        <v>935451</v>
      </c>
      <c r="B4909" s="3">
        <v>41814.396527777775</v>
      </c>
      <c r="C4909">
        <f t="shared" si="457"/>
        <v>1</v>
      </c>
      <c r="D4909" t="s">
        <v>7</v>
      </c>
      <c r="E4909" t="s">
        <v>11</v>
      </c>
      <c r="F4909" t="s">
        <v>202</v>
      </c>
      <c r="G4909" t="s">
        <v>22</v>
      </c>
      <c r="H4909">
        <v>34640</v>
      </c>
      <c r="I4909" t="str">
        <f t="shared" si="458"/>
        <v>Morning</v>
      </c>
      <c r="J4909" t="str">
        <f t="shared" si="459"/>
        <v>Tue</v>
      </c>
      <c r="K4909" t="str">
        <f t="shared" si="460"/>
        <v>2014-06-24</v>
      </c>
      <c r="L4909" s="39">
        <f t="shared" si="461"/>
        <v>0.39652777777519077</v>
      </c>
      <c r="M4909" s="19">
        <f>COUNTIF(Table1_3[Status], "Hired") / COUNTA(Table1_3[Status])</f>
        <v>0.6552734375</v>
      </c>
      <c r="N4909" s="27">
        <f t="shared" si="462"/>
        <v>41829.396527777775</v>
      </c>
      <c r="O4909" t="str">
        <f>TEXT(Table1_3[[#This Row],[Interview Taken on]],"MMM")</f>
        <v>Jun</v>
      </c>
    </row>
    <row r="4910" spans="1:15" x14ac:dyDescent="0.25">
      <c r="A4910">
        <v>184939</v>
      </c>
      <c r="B4910" s="3">
        <v>41857.396527777775</v>
      </c>
      <c r="C4910">
        <f t="shared" si="457"/>
        <v>1</v>
      </c>
      <c r="D4910" t="s">
        <v>7</v>
      </c>
      <c r="E4910" t="s">
        <v>8</v>
      </c>
      <c r="F4910" t="s">
        <v>204</v>
      </c>
      <c r="G4910" t="s">
        <v>34</v>
      </c>
      <c r="H4910">
        <v>59497</v>
      </c>
      <c r="I4910" t="str">
        <f t="shared" si="458"/>
        <v>Morning</v>
      </c>
      <c r="J4910" t="str">
        <f t="shared" si="459"/>
        <v>Wed</v>
      </c>
      <c r="K4910" t="str">
        <f t="shared" si="460"/>
        <v>2014-08-06</v>
      </c>
      <c r="L4910" s="39">
        <f t="shared" si="461"/>
        <v>0.39652777777519077</v>
      </c>
      <c r="M4910" s="19">
        <f>COUNTIF(Table1_3[Status], "Hired") / COUNTA(Table1_3[Status])</f>
        <v>0.6552734375</v>
      </c>
      <c r="N4910" s="27">
        <f t="shared" si="462"/>
        <v>41872.396527777775</v>
      </c>
      <c r="O4910" t="str">
        <f>TEXT(Table1_3[[#This Row],[Interview Taken on]],"MMM")</f>
        <v>Aug</v>
      </c>
    </row>
    <row r="4911" spans="1:15" x14ac:dyDescent="0.25">
      <c r="A4911">
        <v>158172</v>
      </c>
      <c r="B4911" s="3">
        <v>41857.398611111108</v>
      </c>
      <c r="C4911">
        <f t="shared" si="457"/>
        <v>1</v>
      </c>
      <c r="D4911" t="s">
        <v>7</v>
      </c>
      <c r="E4911" t="s">
        <v>8</v>
      </c>
      <c r="F4911" t="s">
        <v>204</v>
      </c>
      <c r="G4911" t="s">
        <v>34</v>
      </c>
      <c r="H4911">
        <v>80368</v>
      </c>
      <c r="I4911" t="str">
        <f t="shared" si="458"/>
        <v>Morning</v>
      </c>
      <c r="J4911" t="str">
        <f t="shared" si="459"/>
        <v>Wed</v>
      </c>
      <c r="K4911" t="str">
        <f t="shared" si="460"/>
        <v>2014-08-06</v>
      </c>
      <c r="L4911" s="39">
        <f t="shared" si="461"/>
        <v>0.39861111110803904</v>
      </c>
      <c r="M4911" s="19">
        <f>COUNTIF(Table1_3[Status], "Hired") / COUNTA(Table1_3[Status])</f>
        <v>0.6552734375</v>
      </c>
      <c r="N4911" s="27">
        <f t="shared" si="462"/>
        <v>41872.398611111108</v>
      </c>
      <c r="O4911" t="str">
        <f>TEXT(Table1_3[[#This Row],[Interview Taken on]],"MMM")</f>
        <v>Aug</v>
      </c>
    </row>
    <row r="4912" spans="1:15" x14ac:dyDescent="0.25">
      <c r="A4912">
        <v>224370</v>
      </c>
      <c r="B4912" s="3">
        <v>41866.32916666667</v>
      </c>
      <c r="C4912">
        <f t="shared" si="457"/>
        <v>1</v>
      </c>
      <c r="D4912" t="s">
        <v>7</v>
      </c>
      <c r="E4912" t="s">
        <v>8</v>
      </c>
      <c r="F4912" t="s">
        <v>204</v>
      </c>
      <c r="G4912" t="s">
        <v>34</v>
      </c>
      <c r="H4912">
        <v>20130</v>
      </c>
      <c r="I4912" t="str">
        <f t="shared" si="458"/>
        <v>Morning</v>
      </c>
      <c r="J4912" t="str">
        <f t="shared" si="459"/>
        <v>Fri</v>
      </c>
      <c r="K4912" t="str">
        <f t="shared" si="460"/>
        <v>2014-08-15</v>
      </c>
      <c r="L4912" s="39">
        <f t="shared" si="461"/>
        <v>0.32916666667006211</v>
      </c>
      <c r="M4912" s="19">
        <f>COUNTIF(Table1_3[Status], "Hired") / COUNTA(Table1_3[Status])</f>
        <v>0.6552734375</v>
      </c>
      <c r="N4912" s="27">
        <f t="shared" si="462"/>
        <v>41881.32916666667</v>
      </c>
      <c r="O4912" t="str">
        <f>TEXT(Table1_3[[#This Row],[Interview Taken on]],"MMM")</f>
        <v>Aug</v>
      </c>
    </row>
    <row r="4913" spans="1:15" x14ac:dyDescent="0.25">
      <c r="A4913">
        <v>689033</v>
      </c>
      <c r="B4913" s="3">
        <v>41878.80972222222</v>
      </c>
      <c r="C4913">
        <f t="shared" si="457"/>
        <v>0</v>
      </c>
      <c r="D4913" t="s">
        <v>13</v>
      </c>
      <c r="E4913" t="s">
        <v>8</v>
      </c>
      <c r="F4913" t="s">
        <v>204</v>
      </c>
      <c r="G4913" t="s">
        <v>34</v>
      </c>
      <c r="H4913">
        <v>95161</v>
      </c>
      <c r="I4913" t="str">
        <f t="shared" si="458"/>
        <v>Evening</v>
      </c>
      <c r="J4913" t="str">
        <f t="shared" si="459"/>
        <v>Wed</v>
      </c>
      <c r="K4913" t="str">
        <f t="shared" si="460"/>
        <v>2014-08-27</v>
      </c>
      <c r="L4913" s="39">
        <f t="shared" si="461"/>
        <v>0.80972222222044365</v>
      </c>
      <c r="M4913" s="19">
        <f>COUNTIF(Table1_3[Status], "Hired") / COUNTA(Table1_3[Status])</f>
        <v>0.6552734375</v>
      </c>
      <c r="N4913" s="27" t="str">
        <f t="shared" si="462"/>
        <v/>
      </c>
      <c r="O4913" t="str">
        <f>TEXT(Table1_3[[#This Row],[Interview Taken on]],"MMM")</f>
        <v>Aug</v>
      </c>
    </row>
    <row r="4914" spans="1:15" x14ac:dyDescent="0.25">
      <c r="A4914">
        <v>91601</v>
      </c>
      <c r="B4914" s="3">
        <v>41773.397222222222</v>
      </c>
      <c r="C4914">
        <f t="shared" si="457"/>
        <v>1</v>
      </c>
      <c r="D4914" t="s">
        <v>7</v>
      </c>
      <c r="E4914" t="s">
        <v>8</v>
      </c>
      <c r="F4914" t="s">
        <v>204</v>
      </c>
      <c r="G4914" t="s">
        <v>18</v>
      </c>
      <c r="H4914">
        <v>9054</v>
      </c>
      <c r="I4914" t="str">
        <f t="shared" si="458"/>
        <v>Morning</v>
      </c>
      <c r="J4914" t="str">
        <f t="shared" si="459"/>
        <v>Wed</v>
      </c>
      <c r="K4914" t="str">
        <f t="shared" si="460"/>
        <v>2014-05-14</v>
      </c>
      <c r="L4914" s="39">
        <f t="shared" si="461"/>
        <v>0.39722222222189885</v>
      </c>
      <c r="M4914" s="19">
        <f>COUNTIF(Table1_3[Status], "Hired") / COUNTA(Table1_3[Status])</f>
        <v>0.6552734375</v>
      </c>
      <c r="N4914" s="27">
        <f t="shared" si="462"/>
        <v>41788.397222222222</v>
      </c>
      <c r="O4914" t="str">
        <f>TEXT(Table1_3[[#This Row],[Interview Taken on]],"MMM")</f>
        <v>May</v>
      </c>
    </row>
    <row r="4915" spans="1:15" x14ac:dyDescent="0.25">
      <c r="A4915">
        <v>547097</v>
      </c>
      <c r="B4915" s="3">
        <v>41853.518055555556</v>
      </c>
      <c r="C4915">
        <f t="shared" si="457"/>
        <v>1</v>
      </c>
      <c r="D4915" t="s">
        <v>7</v>
      </c>
      <c r="E4915" t="s">
        <v>8</v>
      </c>
      <c r="F4915" t="s">
        <v>200</v>
      </c>
      <c r="G4915" t="s">
        <v>12</v>
      </c>
      <c r="H4915">
        <v>79945</v>
      </c>
      <c r="I4915" t="str">
        <f t="shared" si="458"/>
        <v>Afternoon</v>
      </c>
      <c r="J4915" t="str">
        <f t="shared" si="459"/>
        <v>Sat</v>
      </c>
      <c r="K4915" t="str">
        <f t="shared" si="460"/>
        <v>2014-08-02</v>
      </c>
      <c r="L4915" s="39">
        <f t="shared" si="461"/>
        <v>0.51805555555620231</v>
      </c>
      <c r="M4915" s="19">
        <f>COUNTIF(Table1_3[Status], "Hired") / COUNTA(Table1_3[Status])</f>
        <v>0.6552734375</v>
      </c>
      <c r="N4915" s="27">
        <f t="shared" si="462"/>
        <v>41868.518055555556</v>
      </c>
      <c r="O4915" t="str">
        <f>TEXT(Table1_3[[#This Row],[Interview Taken on]],"MMM")</f>
        <v>Aug</v>
      </c>
    </row>
    <row r="4916" spans="1:15" x14ac:dyDescent="0.25">
      <c r="A4916">
        <v>59153</v>
      </c>
      <c r="B4916" s="3">
        <v>41858.612500000003</v>
      </c>
      <c r="C4916">
        <f t="shared" si="457"/>
        <v>1</v>
      </c>
      <c r="D4916" t="s">
        <v>7</v>
      </c>
      <c r="E4916" t="s">
        <v>8</v>
      </c>
      <c r="F4916" t="s">
        <v>200</v>
      </c>
      <c r="G4916" t="s">
        <v>20</v>
      </c>
      <c r="H4916">
        <v>71051</v>
      </c>
      <c r="I4916" t="str">
        <f t="shared" si="458"/>
        <v>Afternoon</v>
      </c>
      <c r="J4916" t="str">
        <f t="shared" si="459"/>
        <v>Thu</v>
      </c>
      <c r="K4916" t="str">
        <f t="shared" si="460"/>
        <v>2014-08-07</v>
      </c>
      <c r="L4916" s="39">
        <f t="shared" si="461"/>
        <v>0.61250000000291038</v>
      </c>
      <c r="M4916" s="19">
        <f>COUNTIF(Table1_3[Status], "Hired") / COUNTA(Table1_3[Status])</f>
        <v>0.6552734375</v>
      </c>
      <c r="N4916" s="27">
        <f t="shared" si="462"/>
        <v>41873.612500000003</v>
      </c>
      <c r="O4916" t="str">
        <f>TEXT(Table1_3[[#This Row],[Interview Taken on]],"MMM")</f>
        <v>Aug</v>
      </c>
    </row>
    <row r="4917" spans="1:15" x14ac:dyDescent="0.25">
      <c r="A4917">
        <v>977212</v>
      </c>
      <c r="B4917" s="3">
        <v>41858.615277777775</v>
      </c>
      <c r="C4917">
        <f t="shared" si="457"/>
        <v>1</v>
      </c>
      <c r="D4917" t="s">
        <v>7</v>
      </c>
      <c r="E4917" t="s">
        <v>8</v>
      </c>
      <c r="F4917" t="s">
        <v>200</v>
      </c>
      <c r="G4917" t="s">
        <v>20</v>
      </c>
      <c r="H4917">
        <v>12816</v>
      </c>
      <c r="I4917" t="str">
        <f t="shared" si="458"/>
        <v>Afternoon</v>
      </c>
      <c r="J4917" t="str">
        <f t="shared" si="459"/>
        <v>Thu</v>
      </c>
      <c r="K4917" t="str">
        <f t="shared" si="460"/>
        <v>2014-08-07</v>
      </c>
      <c r="L4917" s="39">
        <f t="shared" si="461"/>
        <v>0.61527777777519077</v>
      </c>
      <c r="M4917" s="19">
        <f>COUNTIF(Table1_3[Status], "Hired") / COUNTA(Table1_3[Status])</f>
        <v>0.6552734375</v>
      </c>
      <c r="N4917" s="27">
        <f t="shared" si="462"/>
        <v>41873.615277777775</v>
      </c>
      <c r="O4917" t="str">
        <f>TEXT(Table1_3[[#This Row],[Interview Taken on]],"MMM")</f>
        <v>Aug</v>
      </c>
    </row>
    <row r="4918" spans="1:15" x14ac:dyDescent="0.25">
      <c r="A4918">
        <v>154398</v>
      </c>
      <c r="B4918" s="3">
        <v>41867.710416666669</v>
      </c>
      <c r="C4918">
        <f t="shared" si="457"/>
        <v>1</v>
      </c>
      <c r="D4918" t="s">
        <v>7</v>
      </c>
      <c r="E4918" t="s">
        <v>11</v>
      </c>
      <c r="F4918" t="s">
        <v>200</v>
      </c>
      <c r="G4918" t="s">
        <v>12</v>
      </c>
      <c r="H4918">
        <v>41258</v>
      </c>
      <c r="I4918" t="str">
        <f t="shared" si="458"/>
        <v>Afternoon</v>
      </c>
      <c r="J4918" t="str">
        <f t="shared" si="459"/>
        <v>Sat</v>
      </c>
      <c r="K4918" t="str">
        <f t="shared" si="460"/>
        <v>2014-08-16</v>
      </c>
      <c r="L4918" s="39">
        <f t="shared" si="461"/>
        <v>0.71041666666860692</v>
      </c>
      <c r="M4918" s="19">
        <f>COUNTIF(Table1_3[Status], "Hired") / COUNTA(Table1_3[Status])</f>
        <v>0.6552734375</v>
      </c>
      <c r="N4918" s="27">
        <f t="shared" si="462"/>
        <v>41882.710416666669</v>
      </c>
      <c r="O4918" t="str">
        <f>TEXT(Table1_3[[#This Row],[Interview Taken on]],"MMM")</f>
        <v>Aug</v>
      </c>
    </row>
    <row r="4919" spans="1:15" x14ac:dyDescent="0.25">
      <c r="A4919">
        <v>363289</v>
      </c>
      <c r="B4919" s="3">
        <v>41867.710416666669</v>
      </c>
      <c r="C4919">
        <f t="shared" si="457"/>
        <v>1</v>
      </c>
      <c r="D4919" t="s">
        <v>7</v>
      </c>
      <c r="E4919" t="s">
        <v>8</v>
      </c>
      <c r="F4919" t="s">
        <v>200</v>
      </c>
      <c r="G4919" t="s">
        <v>12</v>
      </c>
      <c r="H4919">
        <v>52192</v>
      </c>
      <c r="I4919" t="str">
        <f t="shared" si="458"/>
        <v>Afternoon</v>
      </c>
      <c r="J4919" t="str">
        <f t="shared" si="459"/>
        <v>Sat</v>
      </c>
      <c r="K4919" t="str">
        <f t="shared" si="460"/>
        <v>2014-08-16</v>
      </c>
      <c r="L4919" s="39">
        <f t="shared" si="461"/>
        <v>0.71041666666860692</v>
      </c>
      <c r="M4919" s="19">
        <f>COUNTIF(Table1_3[Status], "Hired") / COUNTA(Table1_3[Status])</f>
        <v>0.6552734375</v>
      </c>
      <c r="N4919" s="27">
        <f t="shared" si="462"/>
        <v>41882.710416666669</v>
      </c>
      <c r="O4919" t="str">
        <f>TEXT(Table1_3[[#This Row],[Interview Taken on]],"MMM")</f>
        <v>Aug</v>
      </c>
    </row>
    <row r="4920" spans="1:15" x14ac:dyDescent="0.25">
      <c r="A4920">
        <v>428102</v>
      </c>
      <c r="B4920" s="3">
        <v>41857.397916666669</v>
      </c>
      <c r="C4920">
        <f t="shared" si="457"/>
        <v>0</v>
      </c>
      <c r="D4920" t="s">
        <v>13</v>
      </c>
      <c r="E4920" t="s">
        <v>8</v>
      </c>
      <c r="F4920" t="s">
        <v>200</v>
      </c>
      <c r="G4920" t="s">
        <v>12</v>
      </c>
      <c r="H4920">
        <v>83130</v>
      </c>
      <c r="I4920" t="str">
        <f t="shared" si="458"/>
        <v>Morning</v>
      </c>
      <c r="J4920" t="str">
        <f t="shared" si="459"/>
        <v>Wed</v>
      </c>
      <c r="K4920" t="str">
        <f t="shared" si="460"/>
        <v>2014-08-06</v>
      </c>
      <c r="L4920" s="39">
        <f t="shared" si="461"/>
        <v>0.39791666666860692</v>
      </c>
      <c r="M4920" s="19">
        <f>COUNTIF(Table1_3[Status], "Hired") / COUNTA(Table1_3[Status])</f>
        <v>0.6552734375</v>
      </c>
      <c r="N4920" s="27" t="str">
        <f t="shared" si="462"/>
        <v/>
      </c>
      <c r="O4920" t="str">
        <f>TEXT(Table1_3[[#This Row],[Interview Taken on]],"MMM")</f>
        <v>Aug</v>
      </c>
    </row>
    <row r="4921" spans="1:15" x14ac:dyDescent="0.25">
      <c r="A4921">
        <v>473307</v>
      </c>
      <c r="B4921" s="3">
        <v>41857.449305555558</v>
      </c>
      <c r="C4921">
        <f t="shared" si="457"/>
        <v>1</v>
      </c>
      <c r="D4921" t="s">
        <v>7</v>
      </c>
      <c r="E4921" t="s">
        <v>8</v>
      </c>
      <c r="F4921" t="s">
        <v>200</v>
      </c>
      <c r="G4921" t="s">
        <v>20</v>
      </c>
      <c r="H4921">
        <v>11170</v>
      </c>
      <c r="I4921" t="str">
        <f t="shared" si="458"/>
        <v>Morning</v>
      </c>
      <c r="J4921" t="str">
        <f t="shared" si="459"/>
        <v>Wed</v>
      </c>
      <c r="K4921" t="str">
        <f t="shared" si="460"/>
        <v>2014-08-06</v>
      </c>
      <c r="L4921" s="39">
        <f t="shared" si="461"/>
        <v>0.4493055555576575</v>
      </c>
      <c r="M4921" s="19">
        <f>COUNTIF(Table1_3[Status], "Hired") / COUNTA(Table1_3[Status])</f>
        <v>0.6552734375</v>
      </c>
      <c r="N4921" s="27">
        <f t="shared" si="462"/>
        <v>41872.449305555558</v>
      </c>
      <c r="O4921" t="str">
        <f>TEXT(Table1_3[[#This Row],[Interview Taken on]],"MMM")</f>
        <v>Aug</v>
      </c>
    </row>
    <row r="4922" spans="1:15" x14ac:dyDescent="0.25">
      <c r="A4922">
        <v>474224</v>
      </c>
      <c r="B4922" s="3">
        <v>41857.450694444444</v>
      </c>
      <c r="C4922">
        <f t="shared" si="457"/>
        <v>1</v>
      </c>
      <c r="D4922" t="s">
        <v>7</v>
      </c>
      <c r="E4922" t="s">
        <v>11</v>
      </c>
      <c r="F4922" t="s">
        <v>200</v>
      </c>
      <c r="G4922" t="s">
        <v>20</v>
      </c>
      <c r="H4922">
        <v>70640</v>
      </c>
      <c r="I4922" t="str">
        <f t="shared" si="458"/>
        <v>Morning</v>
      </c>
      <c r="J4922" t="str">
        <f t="shared" si="459"/>
        <v>Wed</v>
      </c>
      <c r="K4922" t="str">
        <f t="shared" si="460"/>
        <v>2014-08-06</v>
      </c>
      <c r="L4922" s="39">
        <f t="shared" si="461"/>
        <v>0.45069444444379769</v>
      </c>
      <c r="M4922" s="19">
        <f>COUNTIF(Table1_3[Status], "Hired") / COUNTA(Table1_3[Status])</f>
        <v>0.6552734375</v>
      </c>
      <c r="N4922" s="27">
        <f t="shared" si="462"/>
        <v>41872.450694444444</v>
      </c>
      <c r="O4922" t="str">
        <f>TEXT(Table1_3[[#This Row],[Interview Taken on]],"MMM")</f>
        <v>Aug</v>
      </c>
    </row>
    <row r="4923" spans="1:15" x14ac:dyDescent="0.25">
      <c r="A4923">
        <v>984993</v>
      </c>
      <c r="B4923" s="3">
        <v>41857.450694444444</v>
      </c>
      <c r="C4923">
        <f t="shared" si="457"/>
        <v>1</v>
      </c>
      <c r="D4923" t="s">
        <v>7</v>
      </c>
      <c r="E4923" t="s">
        <v>8</v>
      </c>
      <c r="F4923" t="s">
        <v>200</v>
      </c>
      <c r="G4923" t="s">
        <v>20</v>
      </c>
      <c r="H4923">
        <v>6447</v>
      </c>
      <c r="I4923" t="str">
        <f t="shared" si="458"/>
        <v>Morning</v>
      </c>
      <c r="J4923" t="str">
        <f t="shared" si="459"/>
        <v>Wed</v>
      </c>
      <c r="K4923" t="str">
        <f t="shared" si="460"/>
        <v>2014-08-06</v>
      </c>
      <c r="L4923" s="39">
        <f t="shared" si="461"/>
        <v>0.45069444444379769</v>
      </c>
      <c r="M4923" s="19">
        <f>COUNTIF(Table1_3[Status], "Hired") / COUNTA(Table1_3[Status])</f>
        <v>0.6552734375</v>
      </c>
      <c r="N4923" s="27">
        <f t="shared" si="462"/>
        <v>41872.450694444444</v>
      </c>
      <c r="O4923" t="str">
        <f>TEXT(Table1_3[[#This Row],[Interview Taken on]],"MMM")</f>
        <v>Aug</v>
      </c>
    </row>
    <row r="4924" spans="1:15" x14ac:dyDescent="0.25">
      <c r="A4924">
        <v>69821</v>
      </c>
      <c r="B4924" s="3">
        <v>41857.450694444444</v>
      </c>
      <c r="C4924">
        <f t="shared" si="457"/>
        <v>0</v>
      </c>
      <c r="D4924" t="s">
        <v>13</v>
      </c>
      <c r="E4924" t="s">
        <v>11</v>
      </c>
      <c r="F4924" t="s">
        <v>200</v>
      </c>
      <c r="G4924" t="s">
        <v>20</v>
      </c>
      <c r="H4924">
        <v>83055</v>
      </c>
      <c r="I4924" t="str">
        <f t="shared" si="458"/>
        <v>Morning</v>
      </c>
      <c r="J4924" t="str">
        <f t="shared" si="459"/>
        <v>Wed</v>
      </c>
      <c r="K4924" t="str">
        <f t="shared" si="460"/>
        <v>2014-08-06</v>
      </c>
      <c r="L4924" s="39">
        <f t="shared" si="461"/>
        <v>0.45069444444379769</v>
      </c>
      <c r="M4924" s="19">
        <f>COUNTIF(Table1_3[Status], "Hired") / COUNTA(Table1_3[Status])</f>
        <v>0.6552734375</v>
      </c>
      <c r="N4924" s="27" t="str">
        <f t="shared" si="462"/>
        <v/>
      </c>
      <c r="O4924" t="str">
        <f>TEXT(Table1_3[[#This Row],[Interview Taken on]],"MMM")</f>
        <v>Aug</v>
      </c>
    </row>
    <row r="4925" spans="1:15" x14ac:dyDescent="0.25">
      <c r="A4925">
        <v>573981</v>
      </c>
      <c r="B4925" s="3">
        <v>41857.450694444444</v>
      </c>
      <c r="C4925">
        <f t="shared" si="457"/>
        <v>1</v>
      </c>
      <c r="D4925" t="s">
        <v>7</v>
      </c>
      <c r="E4925" t="s">
        <v>11</v>
      </c>
      <c r="F4925" t="s">
        <v>200</v>
      </c>
      <c r="G4925" t="s">
        <v>20</v>
      </c>
      <c r="H4925">
        <v>64302</v>
      </c>
      <c r="I4925" t="str">
        <f t="shared" si="458"/>
        <v>Morning</v>
      </c>
      <c r="J4925" t="str">
        <f t="shared" si="459"/>
        <v>Wed</v>
      </c>
      <c r="K4925" t="str">
        <f t="shared" si="460"/>
        <v>2014-08-06</v>
      </c>
      <c r="L4925" s="39">
        <f t="shared" si="461"/>
        <v>0.45069444444379769</v>
      </c>
      <c r="M4925" s="19">
        <f>COUNTIF(Table1_3[Status], "Hired") / COUNTA(Table1_3[Status])</f>
        <v>0.6552734375</v>
      </c>
      <c r="N4925" s="27">
        <f t="shared" si="462"/>
        <v>41872.450694444444</v>
      </c>
      <c r="O4925" t="str">
        <f>TEXT(Table1_3[[#This Row],[Interview Taken on]],"MMM")</f>
        <v>Aug</v>
      </c>
    </row>
    <row r="4926" spans="1:15" x14ac:dyDescent="0.25">
      <c r="A4926">
        <v>545630</v>
      </c>
      <c r="B4926" s="3">
        <v>41857.451388888891</v>
      </c>
      <c r="C4926">
        <f t="shared" si="457"/>
        <v>1</v>
      </c>
      <c r="D4926" t="s">
        <v>7</v>
      </c>
      <c r="E4926" t="s">
        <v>11</v>
      </c>
      <c r="F4926" t="s">
        <v>200</v>
      </c>
      <c r="G4926" t="s">
        <v>20</v>
      </c>
      <c r="H4926">
        <v>35156</v>
      </c>
      <c r="I4926" t="str">
        <f t="shared" si="458"/>
        <v>Morning</v>
      </c>
      <c r="J4926" t="str">
        <f t="shared" si="459"/>
        <v>Wed</v>
      </c>
      <c r="K4926" t="str">
        <f t="shared" si="460"/>
        <v>2014-08-06</v>
      </c>
      <c r="L4926" s="39">
        <f t="shared" si="461"/>
        <v>0.45138888889050577</v>
      </c>
      <c r="M4926" s="19">
        <f>COUNTIF(Table1_3[Status], "Hired") / COUNTA(Table1_3[Status])</f>
        <v>0.6552734375</v>
      </c>
      <c r="N4926" s="27">
        <f t="shared" si="462"/>
        <v>41872.451388888891</v>
      </c>
      <c r="O4926" t="str">
        <f>TEXT(Table1_3[[#This Row],[Interview Taken on]],"MMM")</f>
        <v>Aug</v>
      </c>
    </row>
    <row r="4927" spans="1:15" x14ac:dyDescent="0.25">
      <c r="A4927">
        <v>88295</v>
      </c>
      <c r="B4927" s="3">
        <v>41767.397222222222</v>
      </c>
      <c r="C4927">
        <f t="shared" si="457"/>
        <v>1</v>
      </c>
      <c r="D4927" t="s">
        <v>7</v>
      </c>
      <c r="E4927" t="s">
        <v>38</v>
      </c>
      <c r="F4927" t="s">
        <v>205</v>
      </c>
      <c r="G4927" t="s">
        <v>20</v>
      </c>
      <c r="H4927">
        <v>65720</v>
      </c>
      <c r="I4927" t="str">
        <f t="shared" si="458"/>
        <v>Morning</v>
      </c>
      <c r="J4927" t="str">
        <f t="shared" si="459"/>
        <v>Thu</v>
      </c>
      <c r="K4927" t="str">
        <f t="shared" si="460"/>
        <v>2014-05-08</v>
      </c>
      <c r="L4927" s="39">
        <f t="shared" si="461"/>
        <v>0.39722222222189885</v>
      </c>
      <c r="M4927" s="19">
        <f>COUNTIF(Table1_3[Status], "Hired") / COUNTA(Table1_3[Status])</f>
        <v>0.6552734375</v>
      </c>
      <c r="N4927" s="27">
        <f t="shared" si="462"/>
        <v>41782.397222222222</v>
      </c>
      <c r="O4927" t="str">
        <f>TEXT(Table1_3[[#This Row],[Interview Taken on]],"MMM")</f>
        <v>May</v>
      </c>
    </row>
    <row r="4928" spans="1:15" x14ac:dyDescent="0.25">
      <c r="A4928">
        <v>541077</v>
      </c>
      <c r="B4928" s="3">
        <v>41851.397222222222</v>
      </c>
      <c r="C4928">
        <f t="shared" si="457"/>
        <v>1</v>
      </c>
      <c r="D4928" t="s">
        <v>7</v>
      </c>
      <c r="E4928" t="s">
        <v>8</v>
      </c>
      <c r="F4928" t="s">
        <v>204</v>
      </c>
      <c r="G4928" t="s">
        <v>25</v>
      </c>
      <c r="H4928">
        <v>70925</v>
      </c>
      <c r="I4928" t="str">
        <f t="shared" si="458"/>
        <v>Morning</v>
      </c>
      <c r="J4928" t="str">
        <f t="shared" si="459"/>
        <v>Thu</v>
      </c>
      <c r="K4928" t="str">
        <f t="shared" si="460"/>
        <v>2014-07-31</v>
      </c>
      <c r="L4928" s="39">
        <f t="shared" si="461"/>
        <v>0.39722222222189885</v>
      </c>
      <c r="M4928" s="19">
        <f>COUNTIF(Table1_3[Status], "Hired") / COUNTA(Table1_3[Status])</f>
        <v>0.6552734375</v>
      </c>
      <c r="N4928" s="27">
        <f t="shared" si="462"/>
        <v>41866.397222222222</v>
      </c>
      <c r="O4928" t="str">
        <f>TEXT(Table1_3[[#This Row],[Interview Taken on]],"MMM")</f>
        <v>Jul</v>
      </c>
    </row>
    <row r="4929" spans="1:15" x14ac:dyDescent="0.25">
      <c r="A4929">
        <v>516921</v>
      </c>
      <c r="B4929" s="3">
        <v>41774.397222222222</v>
      </c>
      <c r="C4929">
        <f t="shared" si="457"/>
        <v>1</v>
      </c>
      <c r="D4929" t="s">
        <v>7</v>
      </c>
      <c r="E4929" t="s">
        <v>11</v>
      </c>
      <c r="F4929" t="s">
        <v>205</v>
      </c>
      <c r="G4929" t="s">
        <v>34</v>
      </c>
      <c r="H4929">
        <v>4843</v>
      </c>
      <c r="I4929" t="str">
        <f t="shared" si="458"/>
        <v>Morning</v>
      </c>
      <c r="J4929" t="str">
        <f t="shared" si="459"/>
        <v>Thu</v>
      </c>
      <c r="K4929" t="str">
        <f t="shared" si="460"/>
        <v>2014-05-15</v>
      </c>
      <c r="L4929" s="39">
        <f t="shared" si="461"/>
        <v>0.39722222222189885</v>
      </c>
      <c r="M4929" s="19">
        <f>COUNTIF(Table1_3[Status], "Hired") / COUNTA(Table1_3[Status])</f>
        <v>0.6552734375</v>
      </c>
      <c r="N4929" s="27">
        <f t="shared" si="462"/>
        <v>41789.397222222222</v>
      </c>
      <c r="O4929" t="str">
        <f>TEXT(Table1_3[[#This Row],[Interview Taken on]],"MMM")</f>
        <v>May</v>
      </c>
    </row>
    <row r="4930" spans="1:15" x14ac:dyDescent="0.25">
      <c r="A4930">
        <v>204701</v>
      </c>
      <c r="B4930" s="3">
        <v>41775.734722222223</v>
      </c>
      <c r="C4930">
        <f t="shared" ref="C4930:C4993" si="463">IF(D4930="Hired",1,0)</f>
        <v>1</v>
      </c>
      <c r="D4930" t="s">
        <v>7</v>
      </c>
      <c r="E4930" t="s">
        <v>11</v>
      </c>
      <c r="F4930" t="s">
        <v>201</v>
      </c>
      <c r="G4930" t="s">
        <v>12</v>
      </c>
      <c r="H4930">
        <v>65144</v>
      </c>
      <c r="I4930" t="str">
        <f t="shared" ref="I4930:I4993" si="464">IF(AND(HOUR(B4930)&gt;=6, HOUR(B4930)&lt;12), "Morning",
   IF(AND(HOUR(B4930)&gt;=12, HOUR(B4930)&lt;18), "Afternoon",
   IF(AND(HOUR(B4930)&gt;=18, HOUR(B4930)&lt;24), "Evening", "Night")))</f>
        <v>Afternoon</v>
      </c>
      <c r="J4930" t="str">
        <f t="shared" ref="J4930:J4993" si="465">TEXT(B4930, "DDD")</f>
        <v>Fri</v>
      </c>
      <c r="K4930" t="str">
        <f t="shared" ref="K4930:K4993" si="466">TEXT(B4930, "YYYY-MM-DD")</f>
        <v>2014-05-16</v>
      </c>
      <c r="L4930" s="39">
        <f t="shared" ref="L4930:L4993" si="467">MOD(B4930,1)</f>
        <v>0.73472222222335404</v>
      </c>
      <c r="M4930" s="19">
        <f>COUNTIF(Table1_3[Status], "Hired") / COUNTA(Table1_3[Status])</f>
        <v>0.6552734375</v>
      </c>
      <c r="N4930" s="27">
        <f t="shared" ref="N4930:N4993" si="468">IF(D4930="Hired", B4930+15, "")</f>
        <v>41790.734722222223</v>
      </c>
      <c r="O4930" t="str">
        <f>TEXT(Table1_3[[#This Row],[Interview Taken on]],"MMM")</f>
        <v>May</v>
      </c>
    </row>
    <row r="4931" spans="1:15" x14ac:dyDescent="0.25">
      <c r="A4931">
        <v>642017</v>
      </c>
      <c r="B4931" s="3">
        <v>41775.397222222222</v>
      </c>
      <c r="C4931">
        <f t="shared" si="463"/>
        <v>1</v>
      </c>
      <c r="D4931" t="s">
        <v>7</v>
      </c>
      <c r="E4931" t="s">
        <v>11</v>
      </c>
      <c r="F4931" t="s">
        <v>201</v>
      </c>
      <c r="G4931" t="s">
        <v>12</v>
      </c>
      <c r="H4931">
        <v>14698</v>
      </c>
      <c r="I4931" t="str">
        <f t="shared" si="464"/>
        <v>Morning</v>
      </c>
      <c r="J4931" t="str">
        <f t="shared" si="465"/>
        <v>Fri</v>
      </c>
      <c r="K4931" t="str">
        <f t="shared" si="466"/>
        <v>2014-05-16</v>
      </c>
      <c r="L4931" s="39">
        <f t="shared" si="467"/>
        <v>0.39722222222189885</v>
      </c>
      <c r="M4931" s="19">
        <f>COUNTIF(Table1_3[Status], "Hired") / COUNTA(Table1_3[Status])</f>
        <v>0.6552734375</v>
      </c>
      <c r="N4931" s="27">
        <f t="shared" si="468"/>
        <v>41790.397222222222</v>
      </c>
      <c r="O4931" t="str">
        <f>TEXT(Table1_3[[#This Row],[Interview Taken on]],"MMM")</f>
        <v>May</v>
      </c>
    </row>
    <row r="4932" spans="1:15" x14ac:dyDescent="0.25">
      <c r="A4932">
        <v>385229</v>
      </c>
      <c r="B4932" s="3">
        <v>41775.397916666669</v>
      </c>
      <c r="C4932">
        <f t="shared" si="463"/>
        <v>1</v>
      </c>
      <c r="D4932" t="s">
        <v>7</v>
      </c>
      <c r="E4932" t="s">
        <v>8</v>
      </c>
      <c r="F4932" t="s">
        <v>201</v>
      </c>
      <c r="G4932" t="s">
        <v>12</v>
      </c>
      <c r="H4932">
        <v>67100</v>
      </c>
      <c r="I4932" t="str">
        <f t="shared" si="464"/>
        <v>Morning</v>
      </c>
      <c r="J4932" t="str">
        <f t="shared" si="465"/>
        <v>Fri</v>
      </c>
      <c r="K4932" t="str">
        <f t="shared" si="466"/>
        <v>2014-05-16</v>
      </c>
      <c r="L4932" s="39">
        <f t="shared" si="467"/>
        <v>0.39791666666860692</v>
      </c>
      <c r="M4932" s="19">
        <f>COUNTIF(Table1_3[Status], "Hired") / COUNTA(Table1_3[Status])</f>
        <v>0.6552734375</v>
      </c>
      <c r="N4932" s="27">
        <f t="shared" si="468"/>
        <v>41790.397916666669</v>
      </c>
      <c r="O4932" t="str">
        <f>TEXT(Table1_3[[#This Row],[Interview Taken on]],"MMM")</f>
        <v>May</v>
      </c>
    </row>
    <row r="4933" spans="1:15" x14ac:dyDescent="0.25">
      <c r="A4933">
        <v>746123</v>
      </c>
      <c r="B4933" s="3">
        <v>41775.400694444441</v>
      </c>
      <c r="C4933">
        <f t="shared" si="463"/>
        <v>1</v>
      </c>
      <c r="D4933" t="s">
        <v>7</v>
      </c>
      <c r="E4933" t="s">
        <v>8</v>
      </c>
      <c r="F4933" t="s">
        <v>201</v>
      </c>
      <c r="G4933" t="s">
        <v>12</v>
      </c>
      <c r="H4933">
        <v>1962</v>
      </c>
      <c r="I4933" t="str">
        <f t="shared" si="464"/>
        <v>Morning</v>
      </c>
      <c r="J4933" t="str">
        <f t="shared" si="465"/>
        <v>Fri</v>
      </c>
      <c r="K4933" t="str">
        <f t="shared" si="466"/>
        <v>2014-05-16</v>
      </c>
      <c r="L4933" s="39">
        <f t="shared" si="467"/>
        <v>0.40069444444088731</v>
      </c>
      <c r="M4933" s="19">
        <f>COUNTIF(Table1_3[Status], "Hired") / COUNTA(Table1_3[Status])</f>
        <v>0.6552734375</v>
      </c>
      <c r="N4933" s="27">
        <f t="shared" si="468"/>
        <v>41790.400694444441</v>
      </c>
      <c r="O4933" t="str">
        <f>TEXT(Table1_3[[#This Row],[Interview Taken on]],"MMM")</f>
        <v>May</v>
      </c>
    </row>
    <row r="4934" spans="1:15" x14ac:dyDescent="0.25">
      <c r="A4934">
        <v>825797</v>
      </c>
      <c r="B4934" s="3">
        <v>41782.701388888891</v>
      </c>
      <c r="C4934">
        <f t="shared" si="463"/>
        <v>1</v>
      </c>
      <c r="D4934" t="s">
        <v>7</v>
      </c>
      <c r="E4934" t="s">
        <v>8</v>
      </c>
      <c r="F4934" t="s">
        <v>201</v>
      </c>
      <c r="G4934" t="s">
        <v>12</v>
      </c>
      <c r="H4934">
        <v>84854</v>
      </c>
      <c r="I4934" t="str">
        <f t="shared" si="464"/>
        <v>Afternoon</v>
      </c>
      <c r="J4934" t="str">
        <f t="shared" si="465"/>
        <v>Fri</v>
      </c>
      <c r="K4934" t="str">
        <f t="shared" si="466"/>
        <v>2014-05-23</v>
      </c>
      <c r="L4934" s="39">
        <f t="shared" si="467"/>
        <v>0.70138888889050577</v>
      </c>
      <c r="M4934" s="19">
        <f>COUNTIF(Table1_3[Status], "Hired") / COUNTA(Table1_3[Status])</f>
        <v>0.6552734375</v>
      </c>
      <c r="N4934" s="27">
        <f t="shared" si="468"/>
        <v>41797.701388888891</v>
      </c>
      <c r="O4934" t="str">
        <f>TEXT(Table1_3[[#This Row],[Interview Taken on]],"MMM")</f>
        <v>May</v>
      </c>
    </row>
    <row r="4935" spans="1:15" x14ac:dyDescent="0.25">
      <c r="A4935">
        <v>69119</v>
      </c>
      <c r="B4935" s="3">
        <v>41782.70416666667</v>
      </c>
      <c r="C4935">
        <f t="shared" si="463"/>
        <v>0</v>
      </c>
      <c r="D4935" t="s">
        <v>13</v>
      </c>
      <c r="E4935" t="s">
        <v>11</v>
      </c>
      <c r="F4935" t="s">
        <v>201</v>
      </c>
      <c r="G4935" t="s">
        <v>12</v>
      </c>
      <c r="H4935">
        <v>66892</v>
      </c>
      <c r="I4935" t="str">
        <f t="shared" si="464"/>
        <v>Afternoon</v>
      </c>
      <c r="J4935" t="str">
        <f t="shared" si="465"/>
        <v>Fri</v>
      </c>
      <c r="K4935" t="str">
        <f t="shared" si="466"/>
        <v>2014-05-23</v>
      </c>
      <c r="L4935" s="39">
        <f t="shared" si="467"/>
        <v>0.70416666667006211</v>
      </c>
      <c r="M4935" s="19">
        <f>COUNTIF(Table1_3[Status], "Hired") / COUNTA(Table1_3[Status])</f>
        <v>0.6552734375</v>
      </c>
      <c r="N4935" s="27" t="str">
        <f t="shared" si="468"/>
        <v/>
      </c>
      <c r="O4935" t="str">
        <f>TEXT(Table1_3[[#This Row],[Interview Taken on]],"MMM")</f>
        <v>May</v>
      </c>
    </row>
    <row r="4936" spans="1:15" x14ac:dyDescent="0.25">
      <c r="A4936">
        <v>347718</v>
      </c>
      <c r="B4936" s="3">
        <v>41786.548611111109</v>
      </c>
      <c r="C4936">
        <f t="shared" si="463"/>
        <v>0</v>
      </c>
      <c r="D4936" t="s">
        <v>13</v>
      </c>
      <c r="E4936" t="s">
        <v>11</v>
      </c>
      <c r="F4936" t="s">
        <v>201</v>
      </c>
      <c r="G4936" t="s">
        <v>12</v>
      </c>
      <c r="H4936">
        <v>30403</v>
      </c>
      <c r="I4936" t="str">
        <f t="shared" si="464"/>
        <v>Afternoon</v>
      </c>
      <c r="J4936" t="str">
        <f t="shared" si="465"/>
        <v>Tue</v>
      </c>
      <c r="K4936" t="str">
        <f t="shared" si="466"/>
        <v>2014-05-27</v>
      </c>
      <c r="L4936" s="39">
        <f t="shared" si="467"/>
        <v>0.54861111110949423</v>
      </c>
      <c r="M4936" s="19">
        <f>COUNTIF(Table1_3[Status], "Hired") / COUNTA(Table1_3[Status])</f>
        <v>0.6552734375</v>
      </c>
      <c r="N4936" s="27" t="str">
        <f t="shared" si="468"/>
        <v/>
      </c>
      <c r="O4936" t="str">
        <f>TEXT(Table1_3[[#This Row],[Interview Taken on]],"MMM")</f>
        <v>May</v>
      </c>
    </row>
    <row r="4937" spans="1:15" x14ac:dyDescent="0.25">
      <c r="A4937">
        <v>529845</v>
      </c>
      <c r="B4937" s="3">
        <v>41786.549305555556</v>
      </c>
      <c r="C4937">
        <f t="shared" si="463"/>
        <v>1</v>
      </c>
      <c r="D4937" t="s">
        <v>7</v>
      </c>
      <c r="E4937" t="s">
        <v>8</v>
      </c>
      <c r="F4937" t="s">
        <v>201</v>
      </c>
      <c r="G4937" t="s">
        <v>12</v>
      </c>
      <c r="H4937">
        <v>65253</v>
      </c>
      <c r="I4937" t="str">
        <f t="shared" si="464"/>
        <v>Afternoon</v>
      </c>
      <c r="J4937" t="str">
        <f t="shared" si="465"/>
        <v>Tue</v>
      </c>
      <c r="K4937" t="str">
        <f t="shared" si="466"/>
        <v>2014-05-27</v>
      </c>
      <c r="L4937" s="39">
        <f t="shared" si="467"/>
        <v>0.54930555555620231</v>
      </c>
      <c r="M4937" s="19">
        <f>COUNTIF(Table1_3[Status], "Hired") / COUNTA(Table1_3[Status])</f>
        <v>0.6552734375</v>
      </c>
      <c r="N4937" s="27">
        <f t="shared" si="468"/>
        <v>41801.549305555556</v>
      </c>
      <c r="O4937" t="str">
        <f>TEXT(Table1_3[[#This Row],[Interview Taken on]],"MMM")</f>
        <v>May</v>
      </c>
    </row>
    <row r="4938" spans="1:15" x14ac:dyDescent="0.25">
      <c r="A4938">
        <v>774091</v>
      </c>
      <c r="B4938" s="3">
        <v>41791.082638888889</v>
      </c>
      <c r="C4938">
        <f t="shared" si="463"/>
        <v>1</v>
      </c>
      <c r="D4938" t="s">
        <v>7</v>
      </c>
      <c r="E4938" t="s">
        <v>11</v>
      </c>
      <c r="F4938" t="s">
        <v>201</v>
      </c>
      <c r="G4938" t="s">
        <v>12</v>
      </c>
      <c r="H4938">
        <v>18420</v>
      </c>
      <c r="I4938" t="str">
        <f t="shared" si="464"/>
        <v>Night</v>
      </c>
      <c r="J4938" t="str">
        <f t="shared" si="465"/>
        <v>Sun</v>
      </c>
      <c r="K4938" t="str">
        <f t="shared" si="466"/>
        <v>2014-06-01</v>
      </c>
      <c r="L4938" s="39">
        <f t="shared" si="467"/>
        <v>8.2638888889050577E-2</v>
      </c>
      <c r="M4938" s="19">
        <f>COUNTIF(Table1_3[Status], "Hired") / COUNTA(Table1_3[Status])</f>
        <v>0.6552734375</v>
      </c>
      <c r="N4938" s="27">
        <f t="shared" si="468"/>
        <v>41806.082638888889</v>
      </c>
      <c r="O4938" t="str">
        <f>TEXT(Table1_3[[#This Row],[Interview Taken on]],"MMM")</f>
        <v>Jun</v>
      </c>
    </row>
    <row r="4939" spans="1:15" x14ac:dyDescent="0.25">
      <c r="A4939">
        <v>299967</v>
      </c>
      <c r="B4939" s="3">
        <v>41791.085416666669</v>
      </c>
      <c r="C4939">
        <f t="shared" si="463"/>
        <v>1</v>
      </c>
      <c r="D4939" t="s">
        <v>7</v>
      </c>
      <c r="E4939" t="s">
        <v>11</v>
      </c>
      <c r="F4939" t="s">
        <v>201</v>
      </c>
      <c r="G4939" t="s">
        <v>12</v>
      </c>
      <c r="H4939">
        <v>31807</v>
      </c>
      <c r="I4939" t="str">
        <f t="shared" si="464"/>
        <v>Night</v>
      </c>
      <c r="J4939" t="str">
        <f t="shared" si="465"/>
        <v>Sun</v>
      </c>
      <c r="K4939" t="str">
        <f t="shared" si="466"/>
        <v>2014-06-01</v>
      </c>
      <c r="L4939" s="39">
        <f t="shared" si="467"/>
        <v>8.5416666668606922E-2</v>
      </c>
      <c r="M4939" s="19">
        <f>COUNTIF(Table1_3[Status], "Hired") / COUNTA(Table1_3[Status])</f>
        <v>0.6552734375</v>
      </c>
      <c r="N4939" s="27">
        <f t="shared" si="468"/>
        <v>41806.085416666669</v>
      </c>
      <c r="O4939" t="str">
        <f>TEXT(Table1_3[[#This Row],[Interview Taken on]],"MMM")</f>
        <v>Jun</v>
      </c>
    </row>
    <row r="4940" spans="1:15" x14ac:dyDescent="0.25">
      <c r="A4940">
        <v>528129</v>
      </c>
      <c r="B4940" s="3">
        <v>41775.397916666669</v>
      </c>
      <c r="C4940">
        <f t="shared" si="463"/>
        <v>1</v>
      </c>
      <c r="D4940" t="s">
        <v>7</v>
      </c>
      <c r="E4940" t="s">
        <v>11</v>
      </c>
      <c r="F4940" t="s">
        <v>31</v>
      </c>
      <c r="G4940" t="s">
        <v>22</v>
      </c>
      <c r="H4940">
        <v>72059</v>
      </c>
      <c r="I4940" t="str">
        <f t="shared" si="464"/>
        <v>Morning</v>
      </c>
      <c r="J4940" t="str">
        <f t="shared" si="465"/>
        <v>Fri</v>
      </c>
      <c r="K4940" t="str">
        <f t="shared" si="466"/>
        <v>2014-05-16</v>
      </c>
      <c r="L4940" s="39">
        <f t="shared" si="467"/>
        <v>0.39791666666860692</v>
      </c>
      <c r="M4940" s="19">
        <f>COUNTIF(Table1_3[Status], "Hired") / COUNTA(Table1_3[Status])</f>
        <v>0.6552734375</v>
      </c>
      <c r="N4940" s="27">
        <f t="shared" si="468"/>
        <v>41790.397916666669</v>
      </c>
      <c r="O4940" t="str">
        <f>TEXT(Table1_3[[#This Row],[Interview Taken on]],"MMM")</f>
        <v>May</v>
      </c>
    </row>
    <row r="4941" spans="1:15" x14ac:dyDescent="0.25">
      <c r="A4941">
        <v>391838</v>
      </c>
      <c r="B4941" s="3">
        <v>41776.605555555558</v>
      </c>
      <c r="C4941">
        <f t="shared" si="463"/>
        <v>1</v>
      </c>
      <c r="D4941" t="s">
        <v>7</v>
      </c>
      <c r="E4941" t="s">
        <v>11</v>
      </c>
      <c r="F4941" t="s">
        <v>31</v>
      </c>
      <c r="G4941" t="s">
        <v>20</v>
      </c>
      <c r="H4941">
        <v>24895</v>
      </c>
      <c r="I4941" t="str">
        <f t="shared" si="464"/>
        <v>Afternoon</v>
      </c>
      <c r="J4941" t="str">
        <f t="shared" si="465"/>
        <v>Sat</v>
      </c>
      <c r="K4941" t="str">
        <f t="shared" si="466"/>
        <v>2014-05-17</v>
      </c>
      <c r="L4941" s="39">
        <f t="shared" si="467"/>
        <v>0.6055555555576575</v>
      </c>
      <c r="M4941" s="19">
        <f>COUNTIF(Table1_3[Status], "Hired") / COUNTA(Table1_3[Status])</f>
        <v>0.6552734375</v>
      </c>
      <c r="N4941" s="27">
        <f t="shared" si="468"/>
        <v>41791.605555555558</v>
      </c>
      <c r="O4941" t="str">
        <f>TEXT(Table1_3[[#This Row],[Interview Taken on]],"MMM")</f>
        <v>May</v>
      </c>
    </row>
    <row r="4942" spans="1:15" x14ac:dyDescent="0.25">
      <c r="A4942">
        <v>271808</v>
      </c>
      <c r="B4942" s="3">
        <v>41776.606249999997</v>
      </c>
      <c r="C4942">
        <f t="shared" si="463"/>
        <v>1</v>
      </c>
      <c r="D4942" t="s">
        <v>7</v>
      </c>
      <c r="E4942" t="s">
        <v>11</v>
      </c>
      <c r="F4942" t="s">
        <v>31</v>
      </c>
      <c r="G4942" t="s">
        <v>20</v>
      </c>
      <c r="H4942">
        <v>93884</v>
      </c>
      <c r="I4942" t="str">
        <f t="shared" si="464"/>
        <v>Afternoon</v>
      </c>
      <c r="J4942" t="str">
        <f t="shared" si="465"/>
        <v>Sat</v>
      </c>
      <c r="K4942" t="str">
        <f t="shared" si="466"/>
        <v>2014-05-17</v>
      </c>
      <c r="L4942" s="39">
        <f t="shared" si="467"/>
        <v>0.60624999999708962</v>
      </c>
      <c r="M4942" s="19">
        <f>COUNTIF(Table1_3[Status], "Hired") / COUNTA(Table1_3[Status])</f>
        <v>0.6552734375</v>
      </c>
      <c r="N4942" s="27">
        <f t="shared" si="468"/>
        <v>41791.606249999997</v>
      </c>
      <c r="O4942" t="str">
        <f>TEXT(Table1_3[[#This Row],[Interview Taken on]],"MMM")</f>
        <v>May</v>
      </c>
    </row>
    <row r="4943" spans="1:15" x14ac:dyDescent="0.25">
      <c r="A4943">
        <v>39698</v>
      </c>
      <c r="B4943" s="3">
        <v>41803.396527777775</v>
      </c>
      <c r="C4943">
        <f t="shared" si="463"/>
        <v>0</v>
      </c>
      <c r="D4943" t="s">
        <v>13</v>
      </c>
      <c r="E4943" t="s">
        <v>11</v>
      </c>
      <c r="F4943" t="s">
        <v>201</v>
      </c>
      <c r="G4943" t="s">
        <v>34</v>
      </c>
      <c r="H4943">
        <v>23042</v>
      </c>
      <c r="I4943" t="str">
        <f t="shared" si="464"/>
        <v>Morning</v>
      </c>
      <c r="J4943" t="str">
        <f t="shared" si="465"/>
        <v>Fri</v>
      </c>
      <c r="K4943" t="str">
        <f t="shared" si="466"/>
        <v>2014-06-13</v>
      </c>
      <c r="L4943" s="39">
        <f t="shared" si="467"/>
        <v>0.39652777777519077</v>
      </c>
      <c r="M4943" s="19">
        <f>COUNTIF(Table1_3[Status], "Hired") / COUNTA(Table1_3[Status])</f>
        <v>0.6552734375</v>
      </c>
      <c r="N4943" s="27" t="str">
        <f t="shared" si="468"/>
        <v/>
      </c>
      <c r="O4943" t="str">
        <f>TEXT(Table1_3[[#This Row],[Interview Taken on]],"MMM")</f>
        <v>Jun</v>
      </c>
    </row>
    <row r="4944" spans="1:15" x14ac:dyDescent="0.25">
      <c r="A4944">
        <v>263505</v>
      </c>
      <c r="B4944" s="3">
        <v>41845.396527777775</v>
      </c>
      <c r="C4944">
        <f t="shared" si="463"/>
        <v>1</v>
      </c>
      <c r="D4944" t="s">
        <v>7</v>
      </c>
      <c r="E4944" t="s">
        <v>11</v>
      </c>
      <c r="F4944" t="s">
        <v>201</v>
      </c>
      <c r="G4944" t="s">
        <v>34</v>
      </c>
      <c r="H4944">
        <v>84716</v>
      </c>
      <c r="I4944" t="str">
        <f t="shared" si="464"/>
        <v>Morning</v>
      </c>
      <c r="J4944" t="str">
        <f t="shared" si="465"/>
        <v>Fri</v>
      </c>
      <c r="K4944" t="str">
        <f t="shared" si="466"/>
        <v>2014-07-25</v>
      </c>
      <c r="L4944" s="39">
        <f t="shared" si="467"/>
        <v>0.39652777777519077</v>
      </c>
      <c r="M4944" s="19">
        <f>COUNTIF(Table1_3[Status], "Hired") / COUNTA(Table1_3[Status])</f>
        <v>0.6552734375</v>
      </c>
      <c r="N4944" s="27">
        <f t="shared" si="468"/>
        <v>41860.396527777775</v>
      </c>
      <c r="O4944" t="str">
        <f>TEXT(Table1_3[[#This Row],[Interview Taken on]],"MMM")</f>
        <v>Jul</v>
      </c>
    </row>
    <row r="4945" spans="1:15" x14ac:dyDescent="0.25">
      <c r="A4945">
        <v>139528</v>
      </c>
      <c r="B4945" s="3">
        <v>41859.397222222222</v>
      </c>
      <c r="C4945">
        <f t="shared" si="463"/>
        <v>0</v>
      </c>
      <c r="D4945" t="s">
        <v>13</v>
      </c>
      <c r="E4945" t="s">
        <v>11</v>
      </c>
      <c r="F4945" t="s">
        <v>201</v>
      </c>
      <c r="G4945" t="s">
        <v>34</v>
      </c>
      <c r="H4945">
        <v>52402</v>
      </c>
      <c r="I4945" t="str">
        <f t="shared" si="464"/>
        <v>Morning</v>
      </c>
      <c r="J4945" t="str">
        <f t="shared" si="465"/>
        <v>Fri</v>
      </c>
      <c r="K4945" t="str">
        <f t="shared" si="466"/>
        <v>2014-08-08</v>
      </c>
      <c r="L4945" s="39">
        <f t="shared" si="467"/>
        <v>0.39722222222189885</v>
      </c>
      <c r="M4945" s="19">
        <f>COUNTIF(Table1_3[Status], "Hired") / COUNTA(Table1_3[Status])</f>
        <v>0.6552734375</v>
      </c>
      <c r="N4945" s="27" t="str">
        <f t="shared" si="468"/>
        <v/>
      </c>
      <c r="O4945" t="str">
        <f>TEXT(Table1_3[[#This Row],[Interview Taken on]],"MMM")</f>
        <v>Aug</v>
      </c>
    </row>
    <row r="4946" spans="1:15" x14ac:dyDescent="0.25">
      <c r="A4946">
        <v>755527</v>
      </c>
      <c r="B4946" s="3">
        <v>41778.396527777775</v>
      </c>
      <c r="C4946">
        <f t="shared" si="463"/>
        <v>1</v>
      </c>
      <c r="D4946" t="s">
        <v>7</v>
      </c>
      <c r="E4946" t="s">
        <v>11</v>
      </c>
      <c r="F4946" t="s">
        <v>201</v>
      </c>
      <c r="G4946" t="s">
        <v>34</v>
      </c>
      <c r="H4946">
        <v>31956</v>
      </c>
      <c r="I4946" t="str">
        <f t="shared" si="464"/>
        <v>Morning</v>
      </c>
      <c r="J4946" t="str">
        <f t="shared" si="465"/>
        <v>Mon</v>
      </c>
      <c r="K4946" t="str">
        <f t="shared" si="466"/>
        <v>2014-05-19</v>
      </c>
      <c r="L4946" s="39">
        <f t="shared" si="467"/>
        <v>0.39652777777519077</v>
      </c>
      <c r="M4946" s="19">
        <f>COUNTIF(Table1_3[Status], "Hired") / COUNTA(Table1_3[Status])</f>
        <v>0.6552734375</v>
      </c>
      <c r="N4946" s="27">
        <f t="shared" si="468"/>
        <v>41793.396527777775</v>
      </c>
      <c r="O4946" t="str">
        <f>TEXT(Table1_3[[#This Row],[Interview Taken on]],"MMM")</f>
        <v>May</v>
      </c>
    </row>
    <row r="4947" spans="1:15" x14ac:dyDescent="0.25">
      <c r="A4947">
        <v>875635</v>
      </c>
      <c r="B4947" s="3">
        <v>41814.75277777778</v>
      </c>
      <c r="C4947">
        <f t="shared" si="463"/>
        <v>0</v>
      </c>
      <c r="D4947" t="s">
        <v>13</v>
      </c>
      <c r="E4947" t="s">
        <v>8</v>
      </c>
      <c r="F4947" t="s">
        <v>204</v>
      </c>
      <c r="G4947" t="s">
        <v>34</v>
      </c>
      <c r="H4947">
        <v>73267</v>
      </c>
      <c r="I4947" t="str">
        <f t="shared" si="464"/>
        <v>Evening</v>
      </c>
      <c r="J4947" t="str">
        <f t="shared" si="465"/>
        <v>Tue</v>
      </c>
      <c r="K4947" t="str">
        <f t="shared" si="466"/>
        <v>2014-06-24</v>
      </c>
      <c r="L4947" s="39">
        <f t="shared" si="467"/>
        <v>0.75277777777955635</v>
      </c>
      <c r="M4947" s="19">
        <f>COUNTIF(Table1_3[Status], "Hired") / COUNTA(Table1_3[Status])</f>
        <v>0.6552734375</v>
      </c>
      <c r="N4947" s="27" t="str">
        <f t="shared" si="468"/>
        <v/>
      </c>
      <c r="O4947" t="str">
        <f>TEXT(Table1_3[[#This Row],[Interview Taken on]],"MMM")</f>
        <v>Jun</v>
      </c>
    </row>
    <row r="4948" spans="1:15" x14ac:dyDescent="0.25">
      <c r="A4948">
        <v>897584</v>
      </c>
      <c r="B4948" s="3">
        <v>41823.445138888892</v>
      </c>
      <c r="C4948">
        <f t="shared" si="463"/>
        <v>1</v>
      </c>
      <c r="D4948" t="s">
        <v>7</v>
      </c>
      <c r="E4948" t="s">
        <v>8</v>
      </c>
      <c r="F4948" t="s">
        <v>204</v>
      </c>
      <c r="G4948" t="s">
        <v>34</v>
      </c>
      <c r="H4948">
        <v>78934</v>
      </c>
      <c r="I4948" t="str">
        <f t="shared" si="464"/>
        <v>Morning</v>
      </c>
      <c r="J4948" t="str">
        <f t="shared" si="465"/>
        <v>Thu</v>
      </c>
      <c r="K4948" t="str">
        <f t="shared" si="466"/>
        <v>2014-07-03</v>
      </c>
      <c r="L4948" s="39">
        <f t="shared" si="467"/>
        <v>0.44513888889196096</v>
      </c>
      <c r="M4948" s="19">
        <f>COUNTIF(Table1_3[Status], "Hired") / COUNTA(Table1_3[Status])</f>
        <v>0.6552734375</v>
      </c>
      <c r="N4948" s="27">
        <f t="shared" si="468"/>
        <v>41838.445138888892</v>
      </c>
      <c r="O4948" t="str">
        <f>TEXT(Table1_3[[#This Row],[Interview Taken on]],"MMM")</f>
        <v>Jul</v>
      </c>
    </row>
    <row r="4949" spans="1:15" x14ac:dyDescent="0.25">
      <c r="A4949">
        <v>704385</v>
      </c>
      <c r="B4949" s="3">
        <v>41823.772916666669</v>
      </c>
      <c r="C4949">
        <f t="shared" si="463"/>
        <v>1</v>
      </c>
      <c r="D4949" t="s">
        <v>7</v>
      </c>
      <c r="E4949" t="s">
        <v>8</v>
      </c>
      <c r="F4949" t="s">
        <v>204</v>
      </c>
      <c r="G4949" t="s">
        <v>34</v>
      </c>
      <c r="H4949">
        <v>82811</v>
      </c>
      <c r="I4949" t="str">
        <f t="shared" si="464"/>
        <v>Evening</v>
      </c>
      <c r="J4949" t="str">
        <f t="shared" si="465"/>
        <v>Thu</v>
      </c>
      <c r="K4949" t="str">
        <f t="shared" si="466"/>
        <v>2014-07-03</v>
      </c>
      <c r="L4949" s="39">
        <f t="shared" si="467"/>
        <v>0.77291666666860692</v>
      </c>
      <c r="M4949" s="19">
        <f>COUNTIF(Table1_3[Status], "Hired") / COUNTA(Table1_3[Status])</f>
        <v>0.6552734375</v>
      </c>
      <c r="N4949" s="27">
        <f t="shared" si="468"/>
        <v>41838.772916666669</v>
      </c>
      <c r="O4949" t="str">
        <f>TEXT(Table1_3[[#This Row],[Interview Taken on]],"MMM")</f>
        <v>Jul</v>
      </c>
    </row>
    <row r="4950" spans="1:15" x14ac:dyDescent="0.25">
      <c r="A4950">
        <v>802616</v>
      </c>
      <c r="B4950" s="3">
        <v>41839.470138888886</v>
      </c>
      <c r="C4950">
        <f t="shared" si="463"/>
        <v>1</v>
      </c>
      <c r="D4950" t="s">
        <v>7</v>
      </c>
      <c r="E4950" t="s">
        <v>8</v>
      </c>
      <c r="F4950" t="s">
        <v>204</v>
      </c>
      <c r="G4950" t="s">
        <v>34</v>
      </c>
      <c r="H4950">
        <v>27627</v>
      </c>
      <c r="I4950" t="str">
        <f t="shared" si="464"/>
        <v>Morning</v>
      </c>
      <c r="J4950" t="str">
        <f t="shared" si="465"/>
        <v>Sat</v>
      </c>
      <c r="K4950" t="str">
        <f t="shared" si="466"/>
        <v>2014-07-19</v>
      </c>
      <c r="L4950" s="39">
        <f t="shared" si="467"/>
        <v>0.47013888888614019</v>
      </c>
      <c r="M4950" s="19">
        <f>COUNTIF(Table1_3[Status], "Hired") / COUNTA(Table1_3[Status])</f>
        <v>0.6552734375</v>
      </c>
      <c r="N4950" s="27">
        <f t="shared" si="468"/>
        <v>41854.470138888886</v>
      </c>
      <c r="O4950" t="str">
        <f>TEXT(Table1_3[[#This Row],[Interview Taken on]],"MMM")</f>
        <v>Jul</v>
      </c>
    </row>
    <row r="4951" spans="1:15" x14ac:dyDescent="0.25">
      <c r="A4951">
        <v>93105</v>
      </c>
      <c r="B4951" s="3">
        <v>41839.470138888886</v>
      </c>
      <c r="C4951">
        <f t="shared" si="463"/>
        <v>1</v>
      </c>
      <c r="D4951" t="s">
        <v>7</v>
      </c>
      <c r="E4951" t="s">
        <v>8</v>
      </c>
      <c r="F4951" t="s">
        <v>204</v>
      </c>
      <c r="G4951" t="s">
        <v>34</v>
      </c>
      <c r="H4951">
        <v>22415</v>
      </c>
      <c r="I4951" t="str">
        <f t="shared" si="464"/>
        <v>Morning</v>
      </c>
      <c r="J4951" t="str">
        <f t="shared" si="465"/>
        <v>Sat</v>
      </c>
      <c r="K4951" t="str">
        <f t="shared" si="466"/>
        <v>2014-07-19</v>
      </c>
      <c r="L4951" s="39">
        <f t="shared" si="467"/>
        <v>0.47013888888614019</v>
      </c>
      <c r="M4951" s="19">
        <f>COUNTIF(Table1_3[Status], "Hired") / COUNTA(Table1_3[Status])</f>
        <v>0.6552734375</v>
      </c>
      <c r="N4951" s="27">
        <f t="shared" si="468"/>
        <v>41854.470138888886</v>
      </c>
      <c r="O4951" t="str">
        <f>TEXT(Table1_3[[#This Row],[Interview Taken on]],"MMM")</f>
        <v>Jul</v>
      </c>
    </row>
    <row r="4952" spans="1:15" x14ac:dyDescent="0.25">
      <c r="A4952">
        <v>71035</v>
      </c>
      <c r="B4952" s="3">
        <v>41839.47152777778</v>
      </c>
      <c r="C4952">
        <f t="shared" si="463"/>
        <v>1</v>
      </c>
      <c r="D4952" t="s">
        <v>7</v>
      </c>
      <c r="E4952" t="s">
        <v>8</v>
      </c>
      <c r="F4952" t="s">
        <v>204</v>
      </c>
      <c r="G4952" t="s">
        <v>34</v>
      </c>
      <c r="H4952">
        <v>98445</v>
      </c>
      <c r="I4952" t="str">
        <f t="shared" si="464"/>
        <v>Morning</v>
      </c>
      <c r="J4952" t="str">
        <f t="shared" si="465"/>
        <v>Sat</v>
      </c>
      <c r="K4952" t="str">
        <f t="shared" si="466"/>
        <v>2014-07-19</v>
      </c>
      <c r="L4952" s="39">
        <f t="shared" si="467"/>
        <v>0.47152777777955635</v>
      </c>
      <c r="M4952" s="19">
        <f>COUNTIF(Table1_3[Status], "Hired") / COUNTA(Table1_3[Status])</f>
        <v>0.6552734375</v>
      </c>
      <c r="N4952" s="27">
        <f t="shared" si="468"/>
        <v>41854.47152777778</v>
      </c>
      <c r="O4952" t="str">
        <f>TEXT(Table1_3[[#This Row],[Interview Taken on]],"MMM")</f>
        <v>Jul</v>
      </c>
    </row>
    <row r="4953" spans="1:15" x14ac:dyDescent="0.25">
      <c r="A4953">
        <v>557264</v>
      </c>
      <c r="B4953" s="3">
        <v>41839.829861111109</v>
      </c>
      <c r="C4953">
        <f t="shared" si="463"/>
        <v>1</v>
      </c>
      <c r="D4953" t="s">
        <v>7</v>
      </c>
      <c r="E4953" t="s">
        <v>11</v>
      </c>
      <c r="F4953" t="s">
        <v>204</v>
      </c>
      <c r="G4953" t="s">
        <v>34</v>
      </c>
      <c r="H4953">
        <v>10452</v>
      </c>
      <c r="I4953" t="str">
        <f t="shared" si="464"/>
        <v>Evening</v>
      </c>
      <c r="J4953" t="str">
        <f t="shared" si="465"/>
        <v>Sat</v>
      </c>
      <c r="K4953" t="str">
        <f t="shared" si="466"/>
        <v>2014-07-19</v>
      </c>
      <c r="L4953" s="39">
        <f t="shared" si="467"/>
        <v>0.82986111110949423</v>
      </c>
      <c r="M4953" s="19">
        <f>COUNTIF(Table1_3[Status], "Hired") / COUNTA(Table1_3[Status])</f>
        <v>0.6552734375</v>
      </c>
      <c r="N4953" s="27">
        <f t="shared" si="468"/>
        <v>41854.829861111109</v>
      </c>
      <c r="O4953" t="str">
        <f>TEXT(Table1_3[[#This Row],[Interview Taken on]],"MMM")</f>
        <v>Jul</v>
      </c>
    </row>
    <row r="4954" spans="1:15" x14ac:dyDescent="0.25">
      <c r="A4954">
        <v>271160</v>
      </c>
      <c r="B4954" s="3">
        <v>41876.397916666669</v>
      </c>
      <c r="C4954">
        <f t="shared" si="463"/>
        <v>1</v>
      </c>
      <c r="D4954" t="s">
        <v>7</v>
      </c>
      <c r="E4954" t="s">
        <v>8</v>
      </c>
      <c r="F4954" t="s">
        <v>205</v>
      </c>
      <c r="G4954" t="s">
        <v>34</v>
      </c>
      <c r="H4954">
        <v>8521</v>
      </c>
      <c r="I4954" t="str">
        <f t="shared" si="464"/>
        <v>Morning</v>
      </c>
      <c r="J4954" t="str">
        <f t="shared" si="465"/>
        <v>Mon</v>
      </c>
      <c r="K4954" t="str">
        <f t="shared" si="466"/>
        <v>2014-08-25</v>
      </c>
      <c r="L4954" s="39">
        <f t="shared" si="467"/>
        <v>0.39791666666860692</v>
      </c>
      <c r="M4954" s="19">
        <f>COUNTIF(Table1_3[Status], "Hired") / COUNTA(Table1_3[Status])</f>
        <v>0.6552734375</v>
      </c>
      <c r="N4954" s="27">
        <f t="shared" si="468"/>
        <v>41891.397916666669</v>
      </c>
      <c r="O4954" t="str">
        <f>TEXT(Table1_3[[#This Row],[Interview Taken on]],"MMM")</f>
        <v>Aug</v>
      </c>
    </row>
    <row r="4955" spans="1:15" x14ac:dyDescent="0.25">
      <c r="A4955">
        <v>466767</v>
      </c>
      <c r="B4955" s="3">
        <v>41796.775694444441</v>
      </c>
      <c r="C4955">
        <f t="shared" si="463"/>
        <v>1</v>
      </c>
      <c r="D4955" t="s">
        <v>7</v>
      </c>
      <c r="E4955" t="s">
        <v>11</v>
      </c>
      <c r="F4955" t="s">
        <v>201</v>
      </c>
      <c r="G4955" t="s">
        <v>18</v>
      </c>
      <c r="H4955">
        <v>95512</v>
      </c>
      <c r="I4955" t="str">
        <f t="shared" si="464"/>
        <v>Evening</v>
      </c>
      <c r="J4955" t="str">
        <f t="shared" si="465"/>
        <v>Fri</v>
      </c>
      <c r="K4955" t="str">
        <f t="shared" si="466"/>
        <v>2014-06-06</v>
      </c>
      <c r="L4955" s="39">
        <f t="shared" si="467"/>
        <v>0.77569444444088731</v>
      </c>
      <c r="M4955" s="19">
        <f>COUNTIF(Table1_3[Status], "Hired") / COUNTA(Table1_3[Status])</f>
        <v>0.6552734375</v>
      </c>
      <c r="N4955" s="27">
        <f t="shared" si="468"/>
        <v>41811.775694444441</v>
      </c>
      <c r="O4955" t="str">
        <f>TEXT(Table1_3[[#This Row],[Interview Taken on]],"MMM")</f>
        <v>Jun</v>
      </c>
    </row>
    <row r="4956" spans="1:15" x14ac:dyDescent="0.25">
      <c r="A4956">
        <v>475095</v>
      </c>
      <c r="B4956" s="3">
        <v>41796.776388888888</v>
      </c>
      <c r="C4956">
        <f t="shared" si="463"/>
        <v>0</v>
      </c>
      <c r="D4956" t="s">
        <v>13</v>
      </c>
      <c r="E4956" t="s">
        <v>11</v>
      </c>
      <c r="F4956" t="s">
        <v>201</v>
      </c>
      <c r="G4956" t="s">
        <v>18</v>
      </c>
      <c r="H4956">
        <v>91565</v>
      </c>
      <c r="I4956" t="str">
        <f t="shared" si="464"/>
        <v>Evening</v>
      </c>
      <c r="J4956" t="str">
        <f t="shared" si="465"/>
        <v>Fri</v>
      </c>
      <c r="K4956" t="str">
        <f t="shared" si="466"/>
        <v>2014-06-06</v>
      </c>
      <c r="L4956" s="39">
        <f t="shared" si="467"/>
        <v>0.77638888888759539</v>
      </c>
      <c r="M4956" s="19">
        <f>COUNTIF(Table1_3[Status], "Hired") / COUNTA(Table1_3[Status])</f>
        <v>0.6552734375</v>
      </c>
      <c r="N4956" s="27" t="str">
        <f t="shared" si="468"/>
        <v/>
      </c>
      <c r="O4956" t="str">
        <f>TEXT(Table1_3[[#This Row],[Interview Taken on]],"MMM")</f>
        <v>Jun</v>
      </c>
    </row>
    <row r="4957" spans="1:15" x14ac:dyDescent="0.25">
      <c r="A4957">
        <v>662635</v>
      </c>
      <c r="B4957" s="3">
        <v>41796.777777777781</v>
      </c>
      <c r="C4957">
        <f t="shared" si="463"/>
        <v>1</v>
      </c>
      <c r="D4957" t="s">
        <v>7</v>
      </c>
      <c r="E4957" t="s">
        <v>11</v>
      </c>
      <c r="F4957" t="s">
        <v>201</v>
      </c>
      <c r="G4957" t="s">
        <v>18</v>
      </c>
      <c r="H4957">
        <v>11816</v>
      </c>
      <c r="I4957" t="str">
        <f t="shared" si="464"/>
        <v>Evening</v>
      </c>
      <c r="J4957" t="str">
        <f t="shared" si="465"/>
        <v>Fri</v>
      </c>
      <c r="K4957" t="str">
        <f t="shared" si="466"/>
        <v>2014-06-06</v>
      </c>
      <c r="L4957" s="39">
        <f t="shared" si="467"/>
        <v>0.77777777778101154</v>
      </c>
      <c r="M4957" s="19">
        <f>COUNTIF(Table1_3[Status], "Hired") / COUNTA(Table1_3[Status])</f>
        <v>0.6552734375</v>
      </c>
      <c r="N4957" s="27">
        <f t="shared" si="468"/>
        <v>41811.777777777781</v>
      </c>
      <c r="O4957" t="str">
        <f>TEXT(Table1_3[[#This Row],[Interview Taken on]],"MMM")</f>
        <v>Jun</v>
      </c>
    </row>
    <row r="4958" spans="1:15" x14ac:dyDescent="0.25">
      <c r="A4958">
        <v>190037</v>
      </c>
      <c r="B4958" s="3">
        <v>41808.731944444444</v>
      </c>
      <c r="C4958">
        <f t="shared" si="463"/>
        <v>1</v>
      </c>
      <c r="D4958" t="s">
        <v>7</v>
      </c>
      <c r="E4958" t="s">
        <v>11</v>
      </c>
      <c r="F4958" t="s">
        <v>201</v>
      </c>
      <c r="G4958" t="s">
        <v>18</v>
      </c>
      <c r="H4958">
        <v>54823</v>
      </c>
      <c r="I4958" t="str">
        <f t="shared" si="464"/>
        <v>Afternoon</v>
      </c>
      <c r="J4958" t="str">
        <f t="shared" si="465"/>
        <v>Wed</v>
      </c>
      <c r="K4958" t="str">
        <f t="shared" si="466"/>
        <v>2014-06-18</v>
      </c>
      <c r="L4958" s="39">
        <f t="shared" si="467"/>
        <v>0.73194444444379769</v>
      </c>
      <c r="M4958" s="19">
        <f>COUNTIF(Table1_3[Status], "Hired") / COUNTA(Table1_3[Status])</f>
        <v>0.6552734375</v>
      </c>
      <c r="N4958" s="27">
        <f t="shared" si="468"/>
        <v>41823.731944444444</v>
      </c>
      <c r="O4958" t="str">
        <f>TEXT(Table1_3[[#This Row],[Interview Taken on]],"MMM")</f>
        <v>Jun</v>
      </c>
    </row>
    <row r="4959" spans="1:15" x14ac:dyDescent="0.25">
      <c r="A4959">
        <v>963776</v>
      </c>
      <c r="B4959" s="3">
        <v>41815.311805555553</v>
      </c>
      <c r="C4959">
        <f t="shared" si="463"/>
        <v>1</v>
      </c>
      <c r="D4959" t="s">
        <v>7</v>
      </c>
      <c r="E4959" t="s">
        <v>11</v>
      </c>
      <c r="F4959" t="s">
        <v>201</v>
      </c>
      <c r="G4959" t="s">
        <v>12</v>
      </c>
      <c r="H4959">
        <v>96730</v>
      </c>
      <c r="I4959" t="str">
        <f t="shared" si="464"/>
        <v>Morning</v>
      </c>
      <c r="J4959" t="str">
        <f t="shared" si="465"/>
        <v>Wed</v>
      </c>
      <c r="K4959" t="str">
        <f t="shared" si="466"/>
        <v>2014-06-25</v>
      </c>
      <c r="L4959" s="39">
        <f t="shared" si="467"/>
        <v>0.31180555555329192</v>
      </c>
      <c r="M4959" s="19">
        <f>COUNTIF(Table1_3[Status], "Hired") / COUNTA(Table1_3[Status])</f>
        <v>0.6552734375</v>
      </c>
      <c r="N4959" s="27">
        <f t="shared" si="468"/>
        <v>41830.311805555553</v>
      </c>
      <c r="O4959" t="str">
        <f>TEXT(Table1_3[[#This Row],[Interview Taken on]],"MMM")</f>
        <v>Jun</v>
      </c>
    </row>
    <row r="4960" spans="1:15" x14ac:dyDescent="0.25">
      <c r="A4960">
        <v>706764</v>
      </c>
      <c r="B4960" s="3">
        <v>41820.611805555556</v>
      </c>
      <c r="C4960">
        <f t="shared" si="463"/>
        <v>1</v>
      </c>
      <c r="D4960" t="s">
        <v>7</v>
      </c>
      <c r="E4960" t="s">
        <v>11</v>
      </c>
      <c r="F4960" t="s">
        <v>201</v>
      </c>
      <c r="G4960" t="s">
        <v>18</v>
      </c>
      <c r="H4960">
        <v>95802</v>
      </c>
      <c r="I4960" t="str">
        <f t="shared" si="464"/>
        <v>Afternoon</v>
      </c>
      <c r="J4960" t="str">
        <f t="shared" si="465"/>
        <v>Mon</v>
      </c>
      <c r="K4960" t="str">
        <f t="shared" si="466"/>
        <v>2014-06-30</v>
      </c>
      <c r="L4960" s="39">
        <f t="shared" si="467"/>
        <v>0.61180555555620231</v>
      </c>
      <c r="M4960" s="19">
        <f>COUNTIF(Table1_3[Status], "Hired") / COUNTA(Table1_3[Status])</f>
        <v>0.6552734375</v>
      </c>
      <c r="N4960" s="27">
        <f t="shared" si="468"/>
        <v>41835.611805555556</v>
      </c>
      <c r="O4960" t="str">
        <f>TEXT(Table1_3[[#This Row],[Interview Taken on]],"MMM")</f>
        <v>Jun</v>
      </c>
    </row>
    <row r="4961" spans="1:15" x14ac:dyDescent="0.25">
      <c r="A4961">
        <v>545855</v>
      </c>
      <c r="B4961" s="3">
        <v>41820.612500000003</v>
      </c>
      <c r="C4961">
        <f t="shared" si="463"/>
        <v>1</v>
      </c>
      <c r="D4961" t="s">
        <v>7</v>
      </c>
      <c r="E4961" t="s">
        <v>11</v>
      </c>
      <c r="F4961" t="s">
        <v>201</v>
      </c>
      <c r="G4961" t="s">
        <v>18</v>
      </c>
      <c r="H4961">
        <v>35988</v>
      </c>
      <c r="I4961" t="str">
        <f t="shared" si="464"/>
        <v>Afternoon</v>
      </c>
      <c r="J4961" t="str">
        <f t="shared" si="465"/>
        <v>Mon</v>
      </c>
      <c r="K4961" t="str">
        <f t="shared" si="466"/>
        <v>2014-06-30</v>
      </c>
      <c r="L4961" s="39">
        <f t="shared" si="467"/>
        <v>0.61250000000291038</v>
      </c>
      <c r="M4961" s="19">
        <f>COUNTIF(Table1_3[Status], "Hired") / COUNTA(Table1_3[Status])</f>
        <v>0.6552734375</v>
      </c>
      <c r="N4961" s="27">
        <f t="shared" si="468"/>
        <v>41835.612500000003</v>
      </c>
      <c r="O4961" t="str">
        <f>TEXT(Table1_3[[#This Row],[Interview Taken on]],"MMM")</f>
        <v>Jun</v>
      </c>
    </row>
    <row r="4962" spans="1:15" x14ac:dyDescent="0.25">
      <c r="A4962">
        <v>608935</v>
      </c>
      <c r="B4962" s="3">
        <v>41820.613888888889</v>
      </c>
      <c r="C4962">
        <f t="shared" si="463"/>
        <v>1</v>
      </c>
      <c r="D4962" t="s">
        <v>7</v>
      </c>
      <c r="E4962" t="s">
        <v>11</v>
      </c>
      <c r="F4962" t="s">
        <v>201</v>
      </c>
      <c r="G4962" t="s">
        <v>18</v>
      </c>
      <c r="H4962">
        <v>53545</v>
      </c>
      <c r="I4962" t="str">
        <f t="shared" si="464"/>
        <v>Afternoon</v>
      </c>
      <c r="J4962" t="str">
        <f t="shared" si="465"/>
        <v>Mon</v>
      </c>
      <c r="K4962" t="str">
        <f t="shared" si="466"/>
        <v>2014-06-30</v>
      </c>
      <c r="L4962" s="39">
        <f t="shared" si="467"/>
        <v>0.61388888888905058</v>
      </c>
      <c r="M4962" s="19">
        <f>COUNTIF(Table1_3[Status], "Hired") / COUNTA(Table1_3[Status])</f>
        <v>0.6552734375</v>
      </c>
      <c r="N4962" s="27">
        <f t="shared" si="468"/>
        <v>41835.613888888889</v>
      </c>
      <c r="O4962" t="str">
        <f>TEXT(Table1_3[[#This Row],[Interview Taken on]],"MMM")</f>
        <v>Jun</v>
      </c>
    </row>
    <row r="4963" spans="1:15" x14ac:dyDescent="0.25">
      <c r="A4963">
        <v>166217</v>
      </c>
      <c r="B4963" s="3">
        <v>41821.658333333333</v>
      </c>
      <c r="C4963">
        <f t="shared" si="463"/>
        <v>0</v>
      </c>
      <c r="D4963" t="s">
        <v>13</v>
      </c>
      <c r="E4963" t="s">
        <v>11</v>
      </c>
      <c r="F4963" t="s">
        <v>201</v>
      </c>
      <c r="G4963" t="s">
        <v>18</v>
      </c>
      <c r="H4963">
        <v>47886</v>
      </c>
      <c r="I4963" t="str">
        <f t="shared" si="464"/>
        <v>Afternoon</v>
      </c>
      <c r="J4963" t="str">
        <f t="shared" si="465"/>
        <v>Tue</v>
      </c>
      <c r="K4963" t="str">
        <f t="shared" si="466"/>
        <v>2014-07-01</v>
      </c>
      <c r="L4963" s="39">
        <f t="shared" si="467"/>
        <v>0.65833333333284827</v>
      </c>
      <c r="M4963" s="19">
        <f>COUNTIF(Table1_3[Status], "Hired") / COUNTA(Table1_3[Status])</f>
        <v>0.6552734375</v>
      </c>
      <c r="N4963" s="27" t="str">
        <f t="shared" si="468"/>
        <v/>
      </c>
      <c r="O4963" t="str">
        <f>TEXT(Table1_3[[#This Row],[Interview Taken on]],"MMM")</f>
        <v>Jul</v>
      </c>
    </row>
    <row r="4964" spans="1:15" x14ac:dyDescent="0.25">
      <c r="A4964">
        <v>296420</v>
      </c>
      <c r="B4964" s="3">
        <v>41824.727777777778</v>
      </c>
      <c r="C4964">
        <f t="shared" si="463"/>
        <v>1</v>
      </c>
      <c r="D4964" t="s">
        <v>7</v>
      </c>
      <c r="E4964" t="s">
        <v>11</v>
      </c>
      <c r="F4964" t="s">
        <v>201</v>
      </c>
      <c r="G4964" t="s">
        <v>18</v>
      </c>
      <c r="H4964">
        <v>19935</v>
      </c>
      <c r="I4964" t="str">
        <f t="shared" si="464"/>
        <v>Afternoon</v>
      </c>
      <c r="J4964" t="str">
        <f t="shared" si="465"/>
        <v>Fri</v>
      </c>
      <c r="K4964" t="str">
        <f t="shared" si="466"/>
        <v>2014-07-04</v>
      </c>
      <c r="L4964" s="39">
        <f t="shared" si="467"/>
        <v>0.72777777777810115</v>
      </c>
      <c r="M4964" s="19">
        <f>COUNTIF(Table1_3[Status], "Hired") / COUNTA(Table1_3[Status])</f>
        <v>0.6552734375</v>
      </c>
      <c r="N4964" s="27">
        <f t="shared" si="468"/>
        <v>41839.727777777778</v>
      </c>
      <c r="O4964" t="str">
        <f>TEXT(Table1_3[[#This Row],[Interview Taken on]],"MMM")</f>
        <v>Jul</v>
      </c>
    </row>
    <row r="4965" spans="1:15" x14ac:dyDescent="0.25">
      <c r="A4965">
        <v>797838</v>
      </c>
      <c r="B4965" s="3">
        <v>41806.398611111108</v>
      </c>
      <c r="C4965">
        <f t="shared" si="463"/>
        <v>1</v>
      </c>
      <c r="D4965" t="s">
        <v>7</v>
      </c>
      <c r="E4965" t="s">
        <v>11</v>
      </c>
      <c r="F4965" t="s">
        <v>201</v>
      </c>
      <c r="G4965" t="s">
        <v>18</v>
      </c>
      <c r="H4965">
        <v>31670</v>
      </c>
      <c r="I4965" t="str">
        <f t="shared" si="464"/>
        <v>Morning</v>
      </c>
      <c r="J4965" t="str">
        <f t="shared" si="465"/>
        <v>Mon</v>
      </c>
      <c r="K4965" t="str">
        <f t="shared" si="466"/>
        <v>2014-06-16</v>
      </c>
      <c r="L4965" s="39">
        <f t="shared" si="467"/>
        <v>0.39861111110803904</v>
      </c>
      <c r="M4965" s="19">
        <f>COUNTIF(Table1_3[Status], "Hired") / COUNTA(Table1_3[Status])</f>
        <v>0.6552734375</v>
      </c>
      <c r="N4965" s="27">
        <f t="shared" si="468"/>
        <v>41821.398611111108</v>
      </c>
      <c r="O4965" t="str">
        <f>TEXT(Table1_3[[#This Row],[Interview Taken on]],"MMM")</f>
        <v>Jun</v>
      </c>
    </row>
    <row r="4966" spans="1:15" x14ac:dyDescent="0.25">
      <c r="A4966">
        <v>944862</v>
      </c>
      <c r="B4966" s="3">
        <v>41814.466666666667</v>
      </c>
      <c r="C4966">
        <f t="shared" si="463"/>
        <v>1</v>
      </c>
      <c r="D4966" t="s">
        <v>7</v>
      </c>
      <c r="E4966" t="s">
        <v>11</v>
      </c>
      <c r="F4966" t="s">
        <v>201</v>
      </c>
      <c r="G4966" t="s">
        <v>18</v>
      </c>
      <c r="H4966">
        <v>85882</v>
      </c>
      <c r="I4966" t="str">
        <f t="shared" si="464"/>
        <v>Morning</v>
      </c>
      <c r="J4966" t="str">
        <f t="shared" si="465"/>
        <v>Tue</v>
      </c>
      <c r="K4966" t="str">
        <f t="shared" si="466"/>
        <v>2014-06-24</v>
      </c>
      <c r="L4966" s="39">
        <f t="shared" si="467"/>
        <v>0.46666666666715173</v>
      </c>
      <c r="M4966" s="19">
        <f>COUNTIF(Table1_3[Status], "Hired") / COUNTA(Table1_3[Status])</f>
        <v>0.6552734375</v>
      </c>
      <c r="N4966" s="27">
        <f t="shared" si="468"/>
        <v>41829.466666666667</v>
      </c>
      <c r="O4966" t="str">
        <f>TEXT(Table1_3[[#This Row],[Interview Taken on]],"MMM")</f>
        <v>Jun</v>
      </c>
    </row>
    <row r="4967" spans="1:15" x14ac:dyDescent="0.25">
      <c r="A4967">
        <v>427953</v>
      </c>
      <c r="B4967" s="3">
        <v>41815.386111111111</v>
      </c>
      <c r="C4967">
        <f t="shared" si="463"/>
        <v>1</v>
      </c>
      <c r="D4967" t="s">
        <v>7</v>
      </c>
      <c r="E4967" t="s">
        <v>11</v>
      </c>
      <c r="F4967" t="s">
        <v>201</v>
      </c>
      <c r="G4967" t="s">
        <v>12</v>
      </c>
      <c r="H4967">
        <v>80224</v>
      </c>
      <c r="I4967" t="str">
        <f t="shared" si="464"/>
        <v>Morning</v>
      </c>
      <c r="J4967" t="str">
        <f t="shared" si="465"/>
        <v>Wed</v>
      </c>
      <c r="K4967" t="str">
        <f t="shared" si="466"/>
        <v>2014-06-25</v>
      </c>
      <c r="L4967" s="39">
        <f t="shared" si="467"/>
        <v>0.38611111111094942</v>
      </c>
      <c r="M4967" s="19">
        <f>COUNTIF(Table1_3[Status], "Hired") / COUNTA(Table1_3[Status])</f>
        <v>0.6552734375</v>
      </c>
      <c r="N4967" s="27">
        <f t="shared" si="468"/>
        <v>41830.386111111111</v>
      </c>
      <c r="O4967" t="str">
        <f>TEXT(Table1_3[[#This Row],[Interview Taken on]],"MMM")</f>
        <v>Jun</v>
      </c>
    </row>
    <row r="4968" spans="1:15" x14ac:dyDescent="0.25">
      <c r="A4968">
        <v>716999</v>
      </c>
      <c r="B4968" s="3">
        <v>41815.387499999997</v>
      </c>
      <c r="C4968">
        <f t="shared" si="463"/>
        <v>1</v>
      </c>
      <c r="D4968" t="s">
        <v>7</v>
      </c>
      <c r="E4968" t="s">
        <v>11</v>
      </c>
      <c r="F4968" t="s">
        <v>201</v>
      </c>
      <c r="G4968" t="s">
        <v>12</v>
      </c>
      <c r="H4968">
        <v>3117</v>
      </c>
      <c r="I4968" t="str">
        <f t="shared" si="464"/>
        <v>Morning</v>
      </c>
      <c r="J4968" t="str">
        <f t="shared" si="465"/>
        <v>Wed</v>
      </c>
      <c r="K4968" t="str">
        <f t="shared" si="466"/>
        <v>2014-06-25</v>
      </c>
      <c r="L4968" s="39">
        <f t="shared" si="467"/>
        <v>0.38749999999708962</v>
      </c>
      <c r="M4968" s="19">
        <f>COUNTIF(Table1_3[Status], "Hired") / COUNTA(Table1_3[Status])</f>
        <v>0.6552734375</v>
      </c>
      <c r="N4968" s="27">
        <f t="shared" si="468"/>
        <v>41830.387499999997</v>
      </c>
      <c r="O4968" t="str">
        <f>TEXT(Table1_3[[#This Row],[Interview Taken on]],"MMM")</f>
        <v>Jun</v>
      </c>
    </row>
    <row r="4969" spans="1:15" x14ac:dyDescent="0.25">
      <c r="A4969">
        <v>906233</v>
      </c>
      <c r="B4969" s="3">
        <v>41815.388194444444</v>
      </c>
      <c r="C4969">
        <f t="shared" si="463"/>
        <v>1</v>
      </c>
      <c r="D4969" t="s">
        <v>7</v>
      </c>
      <c r="E4969" t="s">
        <v>11</v>
      </c>
      <c r="F4969" t="s">
        <v>201</v>
      </c>
      <c r="G4969" t="s">
        <v>12</v>
      </c>
      <c r="H4969">
        <v>42107</v>
      </c>
      <c r="I4969" t="str">
        <f t="shared" si="464"/>
        <v>Morning</v>
      </c>
      <c r="J4969" t="str">
        <f t="shared" si="465"/>
        <v>Wed</v>
      </c>
      <c r="K4969" t="str">
        <f t="shared" si="466"/>
        <v>2014-06-25</v>
      </c>
      <c r="L4969" s="39">
        <f t="shared" si="467"/>
        <v>0.38819444444379769</v>
      </c>
      <c r="M4969" s="19">
        <f>COUNTIF(Table1_3[Status], "Hired") / COUNTA(Table1_3[Status])</f>
        <v>0.6552734375</v>
      </c>
      <c r="N4969" s="27">
        <f t="shared" si="468"/>
        <v>41830.388194444444</v>
      </c>
      <c r="O4969" t="str">
        <f>TEXT(Table1_3[[#This Row],[Interview Taken on]],"MMM")</f>
        <v>Jun</v>
      </c>
    </row>
    <row r="4970" spans="1:15" x14ac:dyDescent="0.25">
      <c r="A4970">
        <v>472127</v>
      </c>
      <c r="B4970" s="3">
        <v>41825.444444444445</v>
      </c>
      <c r="C4970">
        <f t="shared" si="463"/>
        <v>1</v>
      </c>
      <c r="D4970" t="s">
        <v>7</v>
      </c>
      <c r="E4970" t="s">
        <v>11</v>
      </c>
      <c r="F4970" t="s">
        <v>201</v>
      </c>
      <c r="G4970" t="s">
        <v>18</v>
      </c>
      <c r="H4970">
        <v>1458</v>
      </c>
      <c r="I4970" t="str">
        <f t="shared" si="464"/>
        <v>Morning</v>
      </c>
      <c r="J4970" t="str">
        <f t="shared" si="465"/>
        <v>Sat</v>
      </c>
      <c r="K4970" t="str">
        <f t="shared" si="466"/>
        <v>2014-07-05</v>
      </c>
      <c r="L4970" s="39">
        <f t="shared" si="467"/>
        <v>0.44444444444525288</v>
      </c>
      <c r="M4970" s="19">
        <f>COUNTIF(Table1_3[Status], "Hired") / COUNTA(Table1_3[Status])</f>
        <v>0.6552734375</v>
      </c>
      <c r="N4970" s="27">
        <f t="shared" si="468"/>
        <v>41840.444444444445</v>
      </c>
      <c r="O4970" t="str">
        <f>TEXT(Table1_3[[#This Row],[Interview Taken on]],"MMM")</f>
        <v>Jul</v>
      </c>
    </row>
    <row r="4971" spans="1:15" x14ac:dyDescent="0.25">
      <c r="A4971">
        <v>236028</v>
      </c>
      <c r="B4971" s="3">
        <v>41834.398611111108</v>
      </c>
      <c r="C4971">
        <f t="shared" si="463"/>
        <v>1</v>
      </c>
      <c r="D4971" t="s">
        <v>7</v>
      </c>
      <c r="E4971" t="s">
        <v>11</v>
      </c>
      <c r="F4971" t="s">
        <v>201</v>
      </c>
      <c r="G4971" t="s">
        <v>12</v>
      </c>
      <c r="H4971">
        <v>80787</v>
      </c>
      <c r="I4971" t="str">
        <f t="shared" si="464"/>
        <v>Morning</v>
      </c>
      <c r="J4971" t="str">
        <f t="shared" si="465"/>
        <v>Mon</v>
      </c>
      <c r="K4971" t="str">
        <f t="shared" si="466"/>
        <v>2014-07-14</v>
      </c>
      <c r="L4971" s="39">
        <f t="shared" si="467"/>
        <v>0.39861111110803904</v>
      </c>
      <c r="M4971" s="19">
        <f>COUNTIF(Table1_3[Status], "Hired") / COUNTA(Table1_3[Status])</f>
        <v>0.6552734375</v>
      </c>
      <c r="N4971" s="27">
        <f t="shared" si="468"/>
        <v>41849.398611111108</v>
      </c>
      <c r="O4971" t="str">
        <f>TEXT(Table1_3[[#This Row],[Interview Taken on]],"MMM")</f>
        <v>Jul</v>
      </c>
    </row>
    <row r="4972" spans="1:15" x14ac:dyDescent="0.25">
      <c r="A4972">
        <v>452589</v>
      </c>
      <c r="B4972" s="3">
        <v>41835.473611111112</v>
      </c>
      <c r="C4972">
        <f t="shared" si="463"/>
        <v>1</v>
      </c>
      <c r="D4972" t="s">
        <v>7</v>
      </c>
      <c r="E4972" t="s">
        <v>11</v>
      </c>
      <c r="F4972" t="s">
        <v>201</v>
      </c>
      <c r="G4972" t="s">
        <v>12</v>
      </c>
      <c r="H4972">
        <v>43379</v>
      </c>
      <c r="I4972" t="str">
        <f t="shared" si="464"/>
        <v>Morning</v>
      </c>
      <c r="J4972" t="str">
        <f t="shared" si="465"/>
        <v>Tue</v>
      </c>
      <c r="K4972" t="str">
        <f t="shared" si="466"/>
        <v>2014-07-15</v>
      </c>
      <c r="L4972" s="39">
        <f t="shared" si="467"/>
        <v>0.47361111111240461</v>
      </c>
      <c r="M4972" s="19">
        <f>COUNTIF(Table1_3[Status], "Hired") / COUNTA(Table1_3[Status])</f>
        <v>0.6552734375</v>
      </c>
      <c r="N4972" s="27">
        <f t="shared" si="468"/>
        <v>41850.473611111112</v>
      </c>
      <c r="O4972" t="str">
        <f>TEXT(Table1_3[[#This Row],[Interview Taken on]],"MMM")</f>
        <v>Jul</v>
      </c>
    </row>
    <row r="4973" spans="1:15" x14ac:dyDescent="0.25">
      <c r="A4973">
        <v>99825</v>
      </c>
      <c r="B4973" s="3">
        <v>41842.640277777777</v>
      </c>
      <c r="C4973">
        <f t="shared" si="463"/>
        <v>1</v>
      </c>
      <c r="D4973" t="s">
        <v>7</v>
      </c>
      <c r="E4973" t="s">
        <v>11</v>
      </c>
      <c r="F4973" t="s">
        <v>201</v>
      </c>
      <c r="G4973" t="s">
        <v>12</v>
      </c>
      <c r="H4973">
        <v>89541</v>
      </c>
      <c r="I4973" t="str">
        <f t="shared" si="464"/>
        <v>Afternoon</v>
      </c>
      <c r="J4973" t="str">
        <f t="shared" si="465"/>
        <v>Tue</v>
      </c>
      <c r="K4973" t="str">
        <f t="shared" si="466"/>
        <v>2014-07-22</v>
      </c>
      <c r="L4973" s="39">
        <f t="shared" si="467"/>
        <v>0.64027777777664596</v>
      </c>
      <c r="M4973" s="19">
        <f>COUNTIF(Table1_3[Status], "Hired") / COUNTA(Table1_3[Status])</f>
        <v>0.6552734375</v>
      </c>
      <c r="N4973" s="27">
        <f t="shared" si="468"/>
        <v>41857.640277777777</v>
      </c>
      <c r="O4973" t="str">
        <f>TEXT(Table1_3[[#This Row],[Interview Taken on]],"MMM")</f>
        <v>Jul</v>
      </c>
    </row>
    <row r="4974" spans="1:15" x14ac:dyDescent="0.25">
      <c r="A4974">
        <v>159727</v>
      </c>
      <c r="B4974" s="3">
        <v>41842.640972222223</v>
      </c>
      <c r="C4974">
        <f t="shared" si="463"/>
        <v>1</v>
      </c>
      <c r="D4974" t="s">
        <v>7</v>
      </c>
      <c r="E4974" t="s">
        <v>11</v>
      </c>
      <c r="F4974" t="s">
        <v>201</v>
      </c>
      <c r="G4974" t="s">
        <v>12</v>
      </c>
      <c r="H4974">
        <v>42542</v>
      </c>
      <c r="I4974" t="str">
        <f t="shared" si="464"/>
        <v>Afternoon</v>
      </c>
      <c r="J4974" t="str">
        <f t="shared" si="465"/>
        <v>Tue</v>
      </c>
      <c r="K4974" t="str">
        <f t="shared" si="466"/>
        <v>2014-07-22</v>
      </c>
      <c r="L4974" s="39">
        <f t="shared" si="467"/>
        <v>0.64097222222335404</v>
      </c>
      <c r="M4974" s="19">
        <f>COUNTIF(Table1_3[Status], "Hired") / COUNTA(Table1_3[Status])</f>
        <v>0.6552734375</v>
      </c>
      <c r="N4974" s="27">
        <f t="shared" si="468"/>
        <v>41857.640972222223</v>
      </c>
      <c r="O4974" t="str">
        <f>TEXT(Table1_3[[#This Row],[Interview Taken on]],"MMM")</f>
        <v>Jul</v>
      </c>
    </row>
    <row r="4975" spans="1:15" x14ac:dyDescent="0.25">
      <c r="A4975">
        <v>186817</v>
      </c>
      <c r="B4975" s="3">
        <v>41842.64166666667</v>
      </c>
      <c r="C4975">
        <f t="shared" si="463"/>
        <v>1</v>
      </c>
      <c r="D4975" t="s">
        <v>7</v>
      </c>
      <c r="E4975" t="s">
        <v>11</v>
      </c>
      <c r="F4975" t="s">
        <v>201</v>
      </c>
      <c r="G4975" t="s">
        <v>12</v>
      </c>
      <c r="H4975">
        <v>46062</v>
      </c>
      <c r="I4975" t="str">
        <f t="shared" si="464"/>
        <v>Afternoon</v>
      </c>
      <c r="J4975" t="str">
        <f t="shared" si="465"/>
        <v>Tue</v>
      </c>
      <c r="K4975" t="str">
        <f t="shared" si="466"/>
        <v>2014-07-22</v>
      </c>
      <c r="L4975" s="39">
        <f t="shared" si="467"/>
        <v>0.64166666667006211</v>
      </c>
      <c r="M4975" s="19">
        <f>COUNTIF(Table1_3[Status], "Hired") / COUNTA(Table1_3[Status])</f>
        <v>0.6552734375</v>
      </c>
      <c r="N4975" s="27">
        <f t="shared" si="468"/>
        <v>41857.64166666667</v>
      </c>
      <c r="O4975" t="str">
        <f>TEXT(Table1_3[[#This Row],[Interview Taken on]],"MMM")</f>
        <v>Jul</v>
      </c>
    </row>
    <row r="4976" spans="1:15" x14ac:dyDescent="0.25">
      <c r="A4976">
        <v>885497</v>
      </c>
      <c r="B4976" s="3">
        <v>41862.397222222222</v>
      </c>
      <c r="C4976">
        <f t="shared" si="463"/>
        <v>1</v>
      </c>
      <c r="D4976" t="s">
        <v>7</v>
      </c>
      <c r="E4976" t="s">
        <v>11</v>
      </c>
      <c r="F4976" t="s">
        <v>199</v>
      </c>
      <c r="G4976" t="s">
        <v>12</v>
      </c>
      <c r="H4976">
        <v>94918</v>
      </c>
      <c r="I4976" t="str">
        <f t="shared" si="464"/>
        <v>Morning</v>
      </c>
      <c r="J4976" t="str">
        <f t="shared" si="465"/>
        <v>Mon</v>
      </c>
      <c r="K4976" t="str">
        <f t="shared" si="466"/>
        <v>2014-08-11</v>
      </c>
      <c r="L4976" s="39">
        <f t="shared" si="467"/>
        <v>0.39722222222189885</v>
      </c>
      <c r="M4976" s="19">
        <f>COUNTIF(Table1_3[Status], "Hired") / COUNTA(Table1_3[Status])</f>
        <v>0.6552734375</v>
      </c>
      <c r="N4976" s="27">
        <f t="shared" si="468"/>
        <v>41877.397222222222</v>
      </c>
      <c r="O4976" t="str">
        <f>TEXT(Table1_3[[#This Row],[Interview Taken on]],"MMM")</f>
        <v>Aug</v>
      </c>
    </row>
    <row r="4977" spans="1:15" x14ac:dyDescent="0.25">
      <c r="A4977">
        <v>478865</v>
      </c>
      <c r="B4977" s="3">
        <v>41862.398611111108</v>
      </c>
      <c r="C4977">
        <f t="shared" si="463"/>
        <v>1</v>
      </c>
      <c r="D4977" t="s">
        <v>7</v>
      </c>
      <c r="E4977" t="s">
        <v>8</v>
      </c>
      <c r="F4977" t="s">
        <v>199</v>
      </c>
      <c r="G4977" t="s">
        <v>12</v>
      </c>
      <c r="H4977">
        <v>8544</v>
      </c>
      <c r="I4977" t="str">
        <f t="shared" si="464"/>
        <v>Morning</v>
      </c>
      <c r="J4977" t="str">
        <f t="shared" si="465"/>
        <v>Mon</v>
      </c>
      <c r="K4977" t="str">
        <f t="shared" si="466"/>
        <v>2014-08-11</v>
      </c>
      <c r="L4977" s="39">
        <f t="shared" si="467"/>
        <v>0.39861111110803904</v>
      </c>
      <c r="M4977" s="19">
        <f>COUNTIF(Table1_3[Status], "Hired") / COUNTA(Table1_3[Status])</f>
        <v>0.6552734375</v>
      </c>
      <c r="N4977" s="27">
        <f t="shared" si="468"/>
        <v>41877.398611111108</v>
      </c>
      <c r="O4977" t="str">
        <f>TEXT(Table1_3[[#This Row],[Interview Taken on]],"MMM")</f>
        <v>Aug</v>
      </c>
    </row>
    <row r="4978" spans="1:15" x14ac:dyDescent="0.25">
      <c r="A4978">
        <v>729390</v>
      </c>
      <c r="B4978" s="3">
        <v>41862.401388888888</v>
      </c>
      <c r="C4978">
        <f t="shared" si="463"/>
        <v>1</v>
      </c>
      <c r="D4978" t="s">
        <v>7</v>
      </c>
      <c r="E4978" t="s">
        <v>8</v>
      </c>
      <c r="F4978" t="s">
        <v>199</v>
      </c>
      <c r="G4978" t="s">
        <v>12</v>
      </c>
      <c r="H4978">
        <v>73347</v>
      </c>
      <c r="I4978" t="str">
        <f t="shared" si="464"/>
        <v>Morning</v>
      </c>
      <c r="J4978" t="str">
        <f t="shared" si="465"/>
        <v>Mon</v>
      </c>
      <c r="K4978" t="str">
        <f t="shared" si="466"/>
        <v>2014-08-11</v>
      </c>
      <c r="L4978" s="39">
        <f t="shared" si="467"/>
        <v>0.40138888888759539</v>
      </c>
      <c r="M4978" s="19">
        <f>COUNTIF(Table1_3[Status], "Hired") / COUNTA(Table1_3[Status])</f>
        <v>0.6552734375</v>
      </c>
      <c r="N4978" s="27">
        <f t="shared" si="468"/>
        <v>41877.401388888888</v>
      </c>
      <c r="O4978" t="str">
        <f>TEXT(Table1_3[[#This Row],[Interview Taken on]],"MMM")</f>
        <v>Aug</v>
      </c>
    </row>
    <row r="4979" spans="1:15" x14ac:dyDescent="0.25">
      <c r="A4979">
        <v>534627</v>
      </c>
      <c r="B4979" s="3">
        <v>41864.540972222225</v>
      </c>
      <c r="C4979">
        <f t="shared" si="463"/>
        <v>1</v>
      </c>
      <c r="D4979" t="s">
        <v>7</v>
      </c>
      <c r="E4979" t="s">
        <v>8</v>
      </c>
      <c r="F4979" t="s">
        <v>199</v>
      </c>
      <c r="G4979" t="s">
        <v>12</v>
      </c>
      <c r="H4979">
        <v>6152</v>
      </c>
      <c r="I4979" t="str">
        <f t="shared" si="464"/>
        <v>Afternoon</v>
      </c>
      <c r="J4979" t="str">
        <f t="shared" si="465"/>
        <v>Wed</v>
      </c>
      <c r="K4979" t="str">
        <f t="shared" si="466"/>
        <v>2014-08-13</v>
      </c>
      <c r="L4979" s="39">
        <f t="shared" si="467"/>
        <v>0.54097222222480923</v>
      </c>
      <c r="M4979" s="19">
        <f>COUNTIF(Table1_3[Status], "Hired") / COUNTA(Table1_3[Status])</f>
        <v>0.6552734375</v>
      </c>
      <c r="N4979" s="27">
        <f t="shared" si="468"/>
        <v>41879.540972222225</v>
      </c>
      <c r="O4979" t="str">
        <f>TEXT(Table1_3[[#This Row],[Interview Taken on]],"MMM")</f>
        <v>Aug</v>
      </c>
    </row>
    <row r="4980" spans="1:15" x14ac:dyDescent="0.25">
      <c r="A4980">
        <v>946670</v>
      </c>
      <c r="B4980" s="3">
        <v>41820.529166666667</v>
      </c>
      <c r="C4980">
        <f t="shared" si="463"/>
        <v>0</v>
      </c>
      <c r="D4980" t="s">
        <v>13</v>
      </c>
      <c r="E4980" t="s">
        <v>11</v>
      </c>
      <c r="F4980" t="s">
        <v>201</v>
      </c>
      <c r="G4980" t="s">
        <v>25</v>
      </c>
      <c r="H4980">
        <v>7669</v>
      </c>
      <c r="I4980" t="str">
        <f t="shared" si="464"/>
        <v>Afternoon</v>
      </c>
      <c r="J4980" t="str">
        <f t="shared" si="465"/>
        <v>Mon</v>
      </c>
      <c r="K4980" t="str">
        <f t="shared" si="466"/>
        <v>2014-06-30</v>
      </c>
      <c r="L4980" s="39">
        <f t="shared" si="467"/>
        <v>0.52916666666715173</v>
      </c>
      <c r="M4980" s="19">
        <f>COUNTIF(Table1_3[Status], "Hired") / COUNTA(Table1_3[Status])</f>
        <v>0.6552734375</v>
      </c>
      <c r="N4980" s="27" t="str">
        <f t="shared" si="468"/>
        <v/>
      </c>
      <c r="O4980" t="str">
        <f>TEXT(Table1_3[[#This Row],[Interview Taken on]],"MMM")</f>
        <v>Jun</v>
      </c>
    </row>
    <row r="4981" spans="1:15" x14ac:dyDescent="0.25">
      <c r="A4981">
        <v>787385</v>
      </c>
      <c r="B4981" s="3">
        <v>41820.530555555553</v>
      </c>
      <c r="C4981">
        <f t="shared" si="463"/>
        <v>1</v>
      </c>
      <c r="D4981" t="s">
        <v>7</v>
      </c>
      <c r="E4981" t="s">
        <v>11</v>
      </c>
      <c r="F4981" t="s">
        <v>201</v>
      </c>
      <c r="G4981" t="s">
        <v>25</v>
      </c>
      <c r="H4981">
        <v>5724</v>
      </c>
      <c r="I4981" t="str">
        <f t="shared" si="464"/>
        <v>Afternoon</v>
      </c>
      <c r="J4981" t="str">
        <f t="shared" si="465"/>
        <v>Mon</v>
      </c>
      <c r="K4981" t="str">
        <f t="shared" si="466"/>
        <v>2014-06-30</v>
      </c>
      <c r="L4981" s="39">
        <f t="shared" si="467"/>
        <v>0.53055555555329192</v>
      </c>
      <c r="M4981" s="19">
        <f>COUNTIF(Table1_3[Status], "Hired") / COUNTA(Table1_3[Status])</f>
        <v>0.6552734375</v>
      </c>
      <c r="N4981" s="27">
        <f t="shared" si="468"/>
        <v>41835.530555555553</v>
      </c>
      <c r="O4981" t="str">
        <f>TEXT(Table1_3[[#This Row],[Interview Taken on]],"MMM")</f>
        <v>Jun</v>
      </c>
    </row>
    <row r="4982" spans="1:15" x14ac:dyDescent="0.25">
      <c r="A4982">
        <v>236831</v>
      </c>
      <c r="B4982" s="3">
        <v>41820.396527777775</v>
      </c>
      <c r="C4982">
        <f t="shared" si="463"/>
        <v>1</v>
      </c>
      <c r="D4982" t="s">
        <v>7</v>
      </c>
      <c r="E4982" t="s">
        <v>11</v>
      </c>
      <c r="F4982" t="s">
        <v>201</v>
      </c>
      <c r="G4982" t="s">
        <v>34</v>
      </c>
      <c r="H4982">
        <v>10300</v>
      </c>
      <c r="I4982" t="str">
        <f t="shared" si="464"/>
        <v>Morning</v>
      </c>
      <c r="J4982" t="str">
        <f t="shared" si="465"/>
        <v>Mon</v>
      </c>
      <c r="K4982" t="str">
        <f t="shared" si="466"/>
        <v>2014-06-30</v>
      </c>
      <c r="L4982" s="39">
        <f t="shared" si="467"/>
        <v>0.39652777777519077</v>
      </c>
      <c r="M4982" s="19">
        <f>COUNTIF(Table1_3[Status], "Hired") / COUNTA(Table1_3[Status])</f>
        <v>0.6552734375</v>
      </c>
      <c r="N4982" s="27">
        <f t="shared" si="468"/>
        <v>41835.396527777775</v>
      </c>
      <c r="O4982" t="str">
        <f>TEXT(Table1_3[[#This Row],[Interview Taken on]],"MMM")</f>
        <v>Jun</v>
      </c>
    </row>
    <row r="4983" spans="1:15" x14ac:dyDescent="0.25">
      <c r="A4983">
        <v>573753</v>
      </c>
      <c r="B4983" s="3">
        <v>41820.397222222222</v>
      </c>
      <c r="C4983">
        <f t="shared" si="463"/>
        <v>1</v>
      </c>
      <c r="D4983" t="s">
        <v>7</v>
      </c>
      <c r="E4983" t="s">
        <v>11</v>
      </c>
      <c r="F4983" t="s">
        <v>201</v>
      </c>
      <c r="G4983" t="s">
        <v>34</v>
      </c>
      <c r="H4983">
        <v>88092</v>
      </c>
      <c r="I4983" t="str">
        <f t="shared" si="464"/>
        <v>Morning</v>
      </c>
      <c r="J4983" t="str">
        <f t="shared" si="465"/>
        <v>Mon</v>
      </c>
      <c r="K4983" t="str">
        <f t="shared" si="466"/>
        <v>2014-06-30</v>
      </c>
      <c r="L4983" s="39">
        <f t="shared" si="467"/>
        <v>0.39722222222189885</v>
      </c>
      <c r="M4983" s="19">
        <f>COUNTIF(Table1_3[Status], "Hired") / COUNTA(Table1_3[Status])</f>
        <v>0.6552734375</v>
      </c>
      <c r="N4983" s="27">
        <f t="shared" si="468"/>
        <v>41835.397222222222</v>
      </c>
      <c r="O4983" t="str">
        <f>TEXT(Table1_3[[#This Row],[Interview Taken on]],"MMM")</f>
        <v>Jun</v>
      </c>
    </row>
    <row r="4984" spans="1:15" x14ac:dyDescent="0.25">
      <c r="A4984">
        <v>206524</v>
      </c>
      <c r="B4984" s="3">
        <v>41820.397222222222</v>
      </c>
      <c r="C4984">
        <f t="shared" si="463"/>
        <v>1</v>
      </c>
      <c r="D4984" t="s">
        <v>7</v>
      </c>
      <c r="E4984" t="s">
        <v>38</v>
      </c>
      <c r="F4984" t="s">
        <v>201</v>
      </c>
      <c r="G4984" t="s">
        <v>34</v>
      </c>
      <c r="H4984">
        <v>42584</v>
      </c>
      <c r="I4984" t="str">
        <f t="shared" si="464"/>
        <v>Morning</v>
      </c>
      <c r="J4984" t="str">
        <f t="shared" si="465"/>
        <v>Mon</v>
      </c>
      <c r="K4984" t="str">
        <f t="shared" si="466"/>
        <v>2014-06-30</v>
      </c>
      <c r="L4984" s="39">
        <f t="shared" si="467"/>
        <v>0.39722222222189885</v>
      </c>
      <c r="M4984" s="19">
        <f>COUNTIF(Table1_3[Status], "Hired") / COUNTA(Table1_3[Status])</f>
        <v>0.6552734375</v>
      </c>
      <c r="N4984" s="27">
        <f t="shared" si="468"/>
        <v>41835.397222222222</v>
      </c>
      <c r="O4984" t="str">
        <f>TEXT(Table1_3[[#This Row],[Interview Taken on]],"MMM")</f>
        <v>Jun</v>
      </c>
    </row>
    <row r="4985" spans="1:15" x14ac:dyDescent="0.25">
      <c r="A4985">
        <v>904324</v>
      </c>
      <c r="B4985" s="3">
        <v>41820.397916666669</v>
      </c>
      <c r="C4985">
        <f t="shared" si="463"/>
        <v>1</v>
      </c>
      <c r="D4985" t="s">
        <v>7</v>
      </c>
      <c r="E4985" t="s">
        <v>38</v>
      </c>
      <c r="F4985" t="s">
        <v>201</v>
      </c>
      <c r="G4985" t="s">
        <v>34</v>
      </c>
      <c r="H4985">
        <v>97495</v>
      </c>
      <c r="I4985" t="str">
        <f t="shared" si="464"/>
        <v>Morning</v>
      </c>
      <c r="J4985" t="str">
        <f t="shared" si="465"/>
        <v>Mon</v>
      </c>
      <c r="K4985" t="str">
        <f t="shared" si="466"/>
        <v>2014-06-30</v>
      </c>
      <c r="L4985" s="39">
        <f t="shared" si="467"/>
        <v>0.39791666666860692</v>
      </c>
      <c r="M4985" s="19">
        <f>COUNTIF(Table1_3[Status], "Hired") / COUNTA(Table1_3[Status])</f>
        <v>0.6552734375</v>
      </c>
      <c r="N4985" s="27">
        <f t="shared" si="468"/>
        <v>41835.397916666669</v>
      </c>
      <c r="O4985" t="str">
        <f>TEXT(Table1_3[[#This Row],[Interview Taken on]],"MMM")</f>
        <v>Jun</v>
      </c>
    </row>
    <row r="4986" spans="1:15" x14ac:dyDescent="0.25">
      <c r="A4986">
        <v>763700</v>
      </c>
      <c r="B4986" s="3">
        <v>41782.602777777778</v>
      </c>
      <c r="C4986">
        <f t="shared" si="463"/>
        <v>0</v>
      </c>
      <c r="D4986" t="s">
        <v>13</v>
      </c>
      <c r="E4986" t="s">
        <v>11</v>
      </c>
      <c r="F4986" t="s">
        <v>201</v>
      </c>
      <c r="G4986" t="s">
        <v>18</v>
      </c>
      <c r="H4986">
        <v>44858</v>
      </c>
      <c r="I4986" t="str">
        <f t="shared" si="464"/>
        <v>Afternoon</v>
      </c>
      <c r="J4986" t="str">
        <f t="shared" si="465"/>
        <v>Fri</v>
      </c>
      <c r="K4986" t="str">
        <f t="shared" si="466"/>
        <v>2014-05-23</v>
      </c>
      <c r="L4986" s="39">
        <f t="shared" si="467"/>
        <v>0.60277777777810115</v>
      </c>
      <c r="M4986" s="19">
        <f>COUNTIF(Table1_3[Status], "Hired") / COUNTA(Table1_3[Status])</f>
        <v>0.6552734375</v>
      </c>
      <c r="N4986" s="27" t="str">
        <f t="shared" si="468"/>
        <v/>
      </c>
      <c r="O4986" t="str">
        <f>TEXT(Table1_3[[#This Row],[Interview Taken on]],"MMM")</f>
        <v>May</v>
      </c>
    </row>
    <row r="4987" spans="1:15" x14ac:dyDescent="0.25">
      <c r="A4987">
        <v>944662</v>
      </c>
      <c r="B4987" s="3">
        <v>41813.337500000001</v>
      </c>
      <c r="C4987">
        <f t="shared" si="463"/>
        <v>1</v>
      </c>
      <c r="D4987" t="s">
        <v>7</v>
      </c>
      <c r="E4987" t="s">
        <v>11</v>
      </c>
      <c r="F4987" t="s">
        <v>201</v>
      </c>
      <c r="G4987" t="s">
        <v>10</v>
      </c>
      <c r="H4987">
        <v>23879</v>
      </c>
      <c r="I4987" t="str">
        <f t="shared" si="464"/>
        <v>Morning</v>
      </c>
      <c r="J4987" t="str">
        <f t="shared" si="465"/>
        <v>Mon</v>
      </c>
      <c r="K4987" t="str">
        <f t="shared" si="466"/>
        <v>2014-06-23</v>
      </c>
      <c r="L4987" s="39">
        <f t="shared" si="467"/>
        <v>0.33750000000145519</v>
      </c>
      <c r="M4987" s="19">
        <f>COUNTIF(Table1_3[Status], "Hired") / COUNTA(Table1_3[Status])</f>
        <v>0.6552734375</v>
      </c>
      <c r="N4987" s="27">
        <f t="shared" si="468"/>
        <v>41828.337500000001</v>
      </c>
      <c r="O4987" t="str">
        <f>TEXT(Table1_3[[#This Row],[Interview Taken on]],"MMM")</f>
        <v>Jun</v>
      </c>
    </row>
    <row r="4988" spans="1:15" x14ac:dyDescent="0.25">
      <c r="A4988">
        <v>960054</v>
      </c>
      <c r="B4988" s="3">
        <v>41831.189583333333</v>
      </c>
      <c r="C4988">
        <f t="shared" si="463"/>
        <v>1</v>
      </c>
      <c r="D4988" t="s">
        <v>7</v>
      </c>
      <c r="E4988" t="s">
        <v>38</v>
      </c>
      <c r="F4988" t="s">
        <v>201</v>
      </c>
      <c r="G4988" t="s">
        <v>10</v>
      </c>
      <c r="H4988">
        <v>10105</v>
      </c>
      <c r="I4988" t="str">
        <f t="shared" si="464"/>
        <v>Night</v>
      </c>
      <c r="J4988" t="str">
        <f t="shared" si="465"/>
        <v>Fri</v>
      </c>
      <c r="K4988" t="str">
        <f t="shared" si="466"/>
        <v>2014-07-11</v>
      </c>
      <c r="L4988" s="39">
        <f t="shared" si="467"/>
        <v>0.18958333333284827</v>
      </c>
      <c r="M4988" s="19">
        <f>COUNTIF(Table1_3[Status], "Hired") / COUNTA(Table1_3[Status])</f>
        <v>0.6552734375</v>
      </c>
      <c r="N4988" s="27">
        <f t="shared" si="468"/>
        <v>41846.189583333333</v>
      </c>
      <c r="O4988" t="str">
        <f>TEXT(Table1_3[[#This Row],[Interview Taken on]],"MMM")</f>
        <v>Jul</v>
      </c>
    </row>
    <row r="4989" spans="1:15" x14ac:dyDescent="0.25">
      <c r="A4989">
        <v>858295</v>
      </c>
      <c r="B4989" s="3">
        <v>41807.395833333336</v>
      </c>
      <c r="C4989">
        <f t="shared" si="463"/>
        <v>1</v>
      </c>
      <c r="D4989" t="s">
        <v>7</v>
      </c>
      <c r="E4989" t="s">
        <v>11</v>
      </c>
      <c r="F4989" t="s">
        <v>201</v>
      </c>
      <c r="G4989" t="s">
        <v>34</v>
      </c>
      <c r="H4989">
        <v>23370</v>
      </c>
      <c r="I4989" t="str">
        <f t="shared" si="464"/>
        <v>Morning</v>
      </c>
      <c r="J4989" t="str">
        <f t="shared" si="465"/>
        <v>Tue</v>
      </c>
      <c r="K4989" t="str">
        <f t="shared" si="466"/>
        <v>2014-06-17</v>
      </c>
      <c r="L4989" s="39">
        <f t="shared" si="467"/>
        <v>0.39583333333575865</v>
      </c>
      <c r="M4989" s="19">
        <f>COUNTIF(Table1_3[Status], "Hired") / COUNTA(Table1_3[Status])</f>
        <v>0.6552734375</v>
      </c>
      <c r="N4989" s="27">
        <f t="shared" si="468"/>
        <v>41822.395833333336</v>
      </c>
      <c r="O4989" t="str">
        <f>TEXT(Table1_3[[#This Row],[Interview Taken on]],"MMM")</f>
        <v>Jun</v>
      </c>
    </row>
    <row r="4990" spans="1:15" x14ac:dyDescent="0.25">
      <c r="A4990">
        <v>171055</v>
      </c>
      <c r="B4990" s="3">
        <v>41821.599999999999</v>
      </c>
      <c r="C4990">
        <f t="shared" si="463"/>
        <v>1</v>
      </c>
      <c r="D4990" t="s">
        <v>7</v>
      </c>
      <c r="E4990" t="s">
        <v>11</v>
      </c>
      <c r="F4990" t="s">
        <v>201</v>
      </c>
      <c r="G4990" t="s">
        <v>34</v>
      </c>
      <c r="H4990">
        <v>25617</v>
      </c>
      <c r="I4990" t="str">
        <f t="shared" si="464"/>
        <v>Afternoon</v>
      </c>
      <c r="J4990" t="str">
        <f t="shared" si="465"/>
        <v>Tue</v>
      </c>
      <c r="K4990" t="str">
        <f t="shared" si="466"/>
        <v>2014-07-01</v>
      </c>
      <c r="L4990" s="39">
        <f t="shared" si="467"/>
        <v>0.59999999999854481</v>
      </c>
      <c r="M4990" s="19">
        <f>COUNTIF(Table1_3[Status], "Hired") / COUNTA(Table1_3[Status])</f>
        <v>0.6552734375</v>
      </c>
      <c r="N4990" s="27">
        <f t="shared" si="468"/>
        <v>41836.6</v>
      </c>
      <c r="O4990" t="str">
        <f>TEXT(Table1_3[[#This Row],[Interview Taken on]],"MMM")</f>
        <v>Jul</v>
      </c>
    </row>
    <row r="4991" spans="1:15" x14ac:dyDescent="0.25">
      <c r="A4991">
        <v>488237</v>
      </c>
      <c r="B4991" s="3">
        <v>41821.598611111112</v>
      </c>
      <c r="C4991">
        <f t="shared" si="463"/>
        <v>1</v>
      </c>
      <c r="D4991" t="s">
        <v>7</v>
      </c>
      <c r="E4991" t="s">
        <v>38</v>
      </c>
      <c r="F4991" t="s">
        <v>201</v>
      </c>
      <c r="G4991" t="s">
        <v>34</v>
      </c>
      <c r="H4991">
        <v>26504</v>
      </c>
      <c r="I4991" t="str">
        <f t="shared" si="464"/>
        <v>Afternoon</v>
      </c>
      <c r="J4991" t="str">
        <f t="shared" si="465"/>
        <v>Tue</v>
      </c>
      <c r="K4991" t="str">
        <f t="shared" si="466"/>
        <v>2014-07-01</v>
      </c>
      <c r="L4991" s="39">
        <f t="shared" si="467"/>
        <v>0.59861111111240461</v>
      </c>
      <c r="M4991" s="19">
        <f>COUNTIF(Table1_3[Status], "Hired") / COUNTA(Table1_3[Status])</f>
        <v>0.6552734375</v>
      </c>
      <c r="N4991" s="27">
        <f t="shared" si="468"/>
        <v>41836.598611111112</v>
      </c>
      <c r="O4991" t="str">
        <f>TEXT(Table1_3[[#This Row],[Interview Taken on]],"MMM")</f>
        <v>Jul</v>
      </c>
    </row>
    <row r="4992" spans="1:15" x14ac:dyDescent="0.25">
      <c r="A4992">
        <v>606546</v>
      </c>
      <c r="B4992" s="3">
        <v>41835.396527777775</v>
      </c>
      <c r="C4992">
        <f t="shared" si="463"/>
        <v>1</v>
      </c>
      <c r="D4992" t="s">
        <v>7</v>
      </c>
      <c r="E4992" t="s">
        <v>11</v>
      </c>
      <c r="F4992" t="s">
        <v>31</v>
      </c>
      <c r="G4992" t="s">
        <v>12</v>
      </c>
      <c r="H4992">
        <v>43261</v>
      </c>
      <c r="I4992" t="str">
        <f t="shared" si="464"/>
        <v>Morning</v>
      </c>
      <c r="J4992" t="str">
        <f t="shared" si="465"/>
        <v>Tue</v>
      </c>
      <c r="K4992" t="str">
        <f t="shared" si="466"/>
        <v>2014-07-15</v>
      </c>
      <c r="L4992" s="39">
        <f t="shared" si="467"/>
        <v>0.39652777777519077</v>
      </c>
      <c r="M4992" s="19">
        <f>COUNTIF(Table1_3[Status], "Hired") / COUNTA(Table1_3[Status])</f>
        <v>0.6552734375</v>
      </c>
      <c r="N4992" s="27">
        <f t="shared" si="468"/>
        <v>41850.396527777775</v>
      </c>
      <c r="O4992" t="str">
        <f>TEXT(Table1_3[[#This Row],[Interview Taken on]],"MMM")</f>
        <v>Jul</v>
      </c>
    </row>
    <row r="4993" spans="1:15" x14ac:dyDescent="0.25">
      <c r="A4993">
        <v>142908</v>
      </c>
      <c r="B4993" s="3">
        <v>41842.45416666667</v>
      </c>
      <c r="C4993">
        <f t="shared" si="463"/>
        <v>1</v>
      </c>
      <c r="D4993" t="s">
        <v>7</v>
      </c>
      <c r="E4993" t="s">
        <v>38</v>
      </c>
      <c r="F4993" t="s">
        <v>31</v>
      </c>
      <c r="G4993" t="s">
        <v>34</v>
      </c>
      <c r="H4993">
        <v>38303</v>
      </c>
      <c r="I4993" t="str">
        <f t="shared" si="464"/>
        <v>Morning</v>
      </c>
      <c r="J4993" t="str">
        <f t="shared" si="465"/>
        <v>Tue</v>
      </c>
      <c r="K4993" t="str">
        <f t="shared" si="466"/>
        <v>2014-07-22</v>
      </c>
      <c r="L4993" s="39">
        <f t="shared" si="467"/>
        <v>0.45416666667006211</v>
      </c>
      <c r="M4993" s="19">
        <f>COUNTIF(Table1_3[Status], "Hired") / COUNTA(Table1_3[Status])</f>
        <v>0.6552734375</v>
      </c>
      <c r="N4993" s="27">
        <f t="shared" si="468"/>
        <v>41857.45416666667</v>
      </c>
      <c r="O4993" t="str">
        <f>TEXT(Table1_3[[#This Row],[Interview Taken on]],"MMM")</f>
        <v>Jul</v>
      </c>
    </row>
    <row r="4994" spans="1:15" x14ac:dyDescent="0.25">
      <c r="A4994">
        <v>394412</v>
      </c>
      <c r="B4994" s="3">
        <v>41807.397222222222</v>
      </c>
      <c r="C4994">
        <f t="shared" ref="C4994:C5057" si="469">IF(D4994="Hired",1,0)</f>
        <v>1</v>
      </c>
      <c r="D4994" t="s">
        <v>7</v>
      </c>
      <c r="E4994" t="s">
        <v>11</v>
      </c>
      <c r="F4994" t="s">
        <v>201</v>
      </c>
      <c r="G4994" t="s">
        <v>34</v>
      </c>
      <c r="H4994">
        <v>57956</v>
      </c>
      <c r="I4994" t="str">
        <f t="shared" ref="I4994:I5057" si="470">IF(AND(HOUR(B4994)&gt;=6, HOUR(B4994)&lt;12), "Morning",
   IF(AND(HOUR(B4994)&gt;=12, HOUR(B4994)&lt;18), "Afternoon",
   IF(AND(HOUR(B4994)&gt;=18, HOUR(B4994)&lt;24), "Evening", "Night")))</f>
        <v>Morning</v>
      </c>
      <c r="J4994" t="str">
        <f t="shared" ref="J4994:J5057" si="471">TEXT(B4994, "DDD")</f>
        <v>Tue</v>
      </c>
      <c r="K4994" t="str">
        <f t="shared" ref="K4994:K5057" si="472">TEXT(B4994, "YYYY-MM-DD")</f>
        <v>2014-06-17</v>
      </c>
      <c r="L4994" s="39">
        <f t="shared" ref="L4994:L5057" si="473">MOD(B4994,1)</f>
        <v>0.39722222222189885</v>
      </c>
      <c r="M4994" s="19">
        <f>COUNTIF(Table1_3[Status], "Hired") / COUNTA(Table1_3[Status])</f>
        <v>0.6552734375</v>
      </c>
      <c r="N4994" s="27">
        <f t="shared" ref="N4994:N5057" si="474">IF(D4994="Hired", B4994+15, "")</f>
        <v>41822.397222222222</v>
      </c>
      <c r="O4994" t="str">
        <f>TEXT(Table1_3[[#This Row],[Interview Taken on]],"MMM")</f>
        <v>Jun</v>
      </c>
    </row>
    <row r="4995" spans="1:15" x14ac:dyDescent="0.25">
      <c r="A4995">
        <v>873558</v>
      </c>
      <c r="B4995" s="3">
        <v>41845.47152777778</v>
      </c>
      <c r="C4995">
        <f t="shared" si="469"/>
        <v>0</v>
      </c>
      <c r="D4995" t="s">
        <v>13</v>
      </c>
      <c r="E4995" t="s">
        <v>11</v>
      </c>
      <c r="F4995" t="s">
        <v>201</v>
      </c>
      <c r="G4995" t="s">
        <v>12</v>
      </c>
      <c r="H4995">
        <v>9283</v>
      </c>
      <c r="I4995" t="str">
        <f t="shared" si="470"/>
        <v>Morning</v>
      </c>
      <c r="J4995" t="str">
        <f t="shared" si="471"/>
        <v>Fri</v>
      </c>
      <c r="K4995" t="str">
        <f t="shared" si="472"/>
        <v>2014-07-25</v>
      </c>
      <c r="L4995" s="39">
        <f t="shared" si="473"/>
        <v>0.47152777777955635</v>
      </c>
      <c r="M4995" s="19">
        <f>COUNTIF(Table1_3[Status], "Hired") / COUNTA(Table1_3[Status])</f>
        <v>0.6552734375</v>
      </c>
      <c r="N4995" s="27" t="str">
        <f t="shared" si="474"/>
        <v/>
      </c>
      <c r="O4995" t="str">
        <f>TEXT(Table1_3[[#This Row],[Interview Taken on]],"MMM")</f>
        <v>Jul</v>
      </c>
    </row>
    <row r="4996" spans="1:15" x14ac:dyDescent="0.25">
      <c r="A4996">
        <v>312191</v>
      </c>
      <c r="B4996" s="3">
        <v>41845.472222222219</v>
      </c>
      <c r="C4996">
        <f t="shared" si="469"/>
        <v>1</v>
      </c>
      <c r="D4996" t="s">
        <v>7</v>
      </c>
      <c r="E4996" t="s">
        <v>11</v>
      </c>
      <c r="F4996" t="s">
        <v>201</v>
      </c>
      <c r="G4996" t="s">
        <v>12</v>
      </c>
      <c r="H4996">
        <v>96770</v>
      </c>
      <c r="I4996" t="str">
        <f t="shared" si="470"/>
        <v>Morning</v>
      </c>
      <c r="J4996" t="str">
        <f t="shared" si="471"/>
        <v>Fri</v>
      </c>
      <c r="K4996" t="str">
        <f t="shared" si="472"/>
        <v>2014-07-25</v>
      </c>
      <c r="L4996" s="39">
        <f t="shared" si="473"/>
        <v>0.47222222221898846</v>
      </c>
      <c r="M4996" s="19">
        <f>COUNTIF(Table1_3[Status], "Hired") / COUNTA(Table1_3[Status])</f>
        <v>0.6552734375</v>
      </c>
      <c r="N4996" s="27">
        <f t="shared" si="474"/>
        <v>41860.472222222219</v>
      </c>
      <c r="O4996" t="str">
        <f>TEXT(Table1_3[[#This Row],[Interview Taken on]],"MMM")</f>
        <v>Jul</v>
      </c>
    </row>
    <row r="4997" spans="1:15" x14ac:dyDescent="0.25">
      <c r="A4997">
        <v>721233</v>
      </c>
      <c r="B4997" s="3">
        <v>41845.614583333336</v>
      </c>
      <c r="C4997">
        <f t="shared" si="469"/>
        <v>1</v>
      </c>
      <c r="D4997" t="s">
        <v>7</v>
      </c>
      <c r="E4997" t="s">
        <v>11</v>
      </c>
      <c r="F4997" t="s">
        <v>201</v>
      </c>
      <c r="G4997" t="s">
        <v>12</v>
      </c>
      <c r="H4997">
        <v>46555</v>
      </c>
      <c r="I4997" t="str">
        <f t="shared" si="470"/>
        <v>Afternoon</v>
      </c>
      <c r="J4997" t="str">
        <f t="shared" si="471"/>
        <v>Fri</v>
      </c>
      <c r="K4997" t="str">
        <f t="shared" si="472"/>
        <v>2014-07-25</v>
      </c>
      <c r="L4997" s="39">
        <f t="shared" si="473"/>
        <v>0.61458333333575865</v>
      </c>
      <c r="M4997" s="19">
        <f>COUNTIF(Table1_3[Status], "Hired") / COUNTA(Table1_3[Status])</f>
        <v>0.6552734375</v>
      </c>
      <c r="N4997" s="27">
        <f t="shared" si="474"/>
        <v>41860.614583333336</v>
      </c>
      <c r="O4997" t="str">
        <f>TEXT(Table1_3[[#This Row],[Interview Taken on]],"MMM")</f>
        <v>Jul</v>
      </c>
    </row>
    <row r="4998" spans="1:15" x14ac:dyDescent="0.25">
      <c r="A4998">
        <v>638843</v>
      </c>
      <c r="B4998" s="3">
        <v>41796.820138888892</v>
      </c>
      <c r="C4998">
        <f t="shared" si="469"/>
        <v>1</v>
      </c>
      <c r="D4998" t="s">
        <v>7</v>
      </c>
      <c r="E4998" t="s">
        <v>11</v>
      </c>
      <c r="F4998" t="s">
        <v>205</v>
      </c>
      <c r="G4998" t="s">
        <v>34</v>
      </c>
      <c r="H4998">
        <v>92294</v>
      </c>
      <c r="I4998" t="str">
        <f t="shared" si="470"/>
        <v>Evening</v>
      </c>
      <c r="J4998" t="str">
        <f t="shared" si="471"/>
        <v>Fri</v>
      </c>
      <c r="K4998" t="str">
        <f t="shared" si="472"/>
        <v>2014-06-06</v>
      </c>
      <c r="L4998" s="39">
        <f t="shared" si="473"/>
        <v>0.82013888889196096</v>
      </c>
      <c r="M4998" s="19">
        <f>COUNTIF(Table1_3[Status], "Hired") / COUNTA(Table1_3[Status])</f>
        <v>0.6552734375</v>
      </c>
      <c r="N4998" s="27">
        <f t="shared" si="474"/>
        <v>41811.820138888892</v>
      </c>
      <c r="O4998" t="str">
        <f>TEXT(Table1_3[[#This Row],[Interview Taken on]],"MMM")</f>
        <v>Jun</v>
      </c>
    </row>
    <row r="4999" spans="1:15" x14ac:dyDescent="0.25">
      <c r="A4999">
        <v>713852</v>
      </c>
      <c r="B4999" s="3">
        <v>41796.820138888892</v>
      </c>
      <c r="C4999">
        <f t="shared" si="469"/>
        <v>1</v>
      </c>
      <c r="D4999" t="s">
        <v>7</v>
      </c>
      <c r="E4999" t="s">
        <v>38</v>
      </c>
      <c r="F4999" t="s">
        <v>205</v>
      </c>
      <c r="G4999" t="s">
        <v>34</v>
      </c>
      <c r="H4999">
        <v>87570</v>
      </c>
      <c r="I4999" t="str">
        <f t="shared" si="470"/>
        <v>Evening</v>
      </c>
      <c r="J4999" t="str">
        <f t="shared" si="471"/>
        <v>Fri</v>
      </c>
      <c r="K4999" t="str">
        <f t="shared" si="472"/>
        <v>2014-06-06</v>
      </c>
      <c r="L4999" s="39">
        <f t="shared" si="473"/>
        <v>0.82013888889196096</v>
      </c>
      <c r="M4999" s="19">
        <f>COUNTIF(Table1_3[Status], "Hired") / COUNTA(Table1_3[Status])</f>
        <v>0.6552734375</v>
      </c>
      <c r="N4999" s="27">
        <f t="shared" si="474"/>
        <v>41811.820138888892</v>
      </c>
      <c r="O4999" t="str">
        <f>TEXT(Table1_3[[#This Row],[Interview Taken on]],"MMM")</f>
        <v>Jun</v>
      </c>
    </row>
    <row r="5000" spans="1:15" x14ac:dyDescent="0.25">
      <c r="A5000">
        <v>959646</v>
      </c>
      <c r="B5000" s="3">
        <v>41796.820833333331</v>
      </c>
      <c r="C5000">
        <f t="shared" si="469"/>
        <v>1</v>
      </c>
      <c r="D5000" t="s">
        <v>7</v>
      </c>
      <c r="E5000" t="s">
        <v>38</v>
      </c>
      <c r="F5000" t="s">
        <v>205</v>
      </c>
      <c r="G5000" t="s">
        <v>34</v>
      </c>
      <c r="H5000">
        <v>83035</v>
      </c>
      <c r="I5000" t="str">
        <f t="shared" si="470"/>
        <v>Evening</v>
      </c>
      <c r="J5000" t="str">
        <f t="shared" si="471"/>
        <v>Fri</v>
      </c>
      <c r="K5000" t="str">
        <f t="shared" si="472"/>
        <v>2014-06-06</v>
      </c>
      <c r="L5000" s="39">
        <f t="shared" si="473"/>
        <v>0.82083333333139308</v>
      </c>
      <c r="M5000" s="19">
        <f>COUNTIF(Table1_3[Status], "Hired") / COUNTA(Table1_3[Status])</f>
        <v>0.6552734375</v>
      </c>
      <c r="N5000" s="27">
        <f t="shared" si="474"/>
        <v>41811.820833333331</v>
      </c>
      <c r="O5000" t="str">
        <f>TEXT(Table1_3[[#This Row],[Interview Taken on]],"MMM")</f>
        <v>Jun</v>
      </c>
    </row>
    <row r="5001" spans="1:15" x14ac:dyDescent="0.25">
      <c r="A5001">
        <v>371473</v>
      </c>
      <c r="B5001" s="3">
        <v>41828.955555555556</v>
      </c>
      <c r="C5001">
        <f t="shared" si="469"/>
        <v>1</v>
      </c>
      <c r="D5001" t="s">
        <v>7</v>
      </c>
      <c r="E5001" t="s">
        <v>8</v>
      </c>
      <c r="F5001" t="s">
        <v>205</v>
      </c>
      <c r="G5001" t="s">
        <v>10</v>
      </c>
      <c r="H5001">
        <v>14554</v>
      </c>
      <c r="I5001" t="str">
        <f t="shared" si="470"/>
        <v>Evening</v>
      </c>
      <c r="J5001" t="str">
        <f t="shared" si="471"/>
        <v>Tue</v>
      </c>
      <c r="K5001" t="str">
        <f t="shared" si="472"/>
        <v>2014-07-08</v>
      </c>
      <c r="L5001" s="39">
        <f t="shared" si="473"/>
        <v>0.95555555555620231</v>
      </c>
      <c r="M5001" s="19">
        <f>COUNTIF(Table1_3[Status], "Hired") / COUNTA(Table1_3[Status])</f>
        <v>0.6552734375</v>
      </c>
      <c r="N5001" s="27">
        <f t="shared" si="474"/>
        <v>41843.955555555556</v>
      </c>
      <c r="O5001" t="str">
        <f>TEXT(Table1_3[[#This Row],[Interview Taken on]],"MMM")</f>
        <v>Jul</v>
      </c>
    </row>
    <row r="5002" spans="1:15" x14ac:dyDescent="0.25">
      <c r="A5002">
        <v>17431</v>
      </c>
      <c r="B5002" s="3">
        <v>41828.955555555556</v>
      </c>
      <c r="C5002">
        <f t="shared" si="469"/>
        <v>0</v>
      </c>
      <c r="D5002" t="s">
        <v>13</v>
      </c>
      <c r="E5002" t="s">
        <v>38</v>
      </c>
      <c r="F5002" t="s">
        <v>205</v>
      </c>
      <c r="G5002" t="s">
        <v>10</v>
      </c>
      <c r="H5002">
        <v>91675</v>
      </c>
      <c r="I5002" t="str">
        <f t="shared" si="470"/>
        <v>Evening</v>
      </c>
      <c r="J5002" t="str">
        <f t="shared" si="471"/>
        <v>Tue</v>
      </c>
      <c r="K5002" t="str">
        <f t="shared" si="472"/>
        <v>2014-07-08</v>
      </c>
      <c r="L5002" s="39">
        <f t="shared" si="473"/>
        <v>0.95555555555620231</v>
      </c>
      <c r="M5002" s="19">
        <f>COUNTIF(Table1_3[Status], "Hired") / COUNTA(Table1_3[Status])</f>
        <v>0.6552734375</v>
      </c>
      <c r="N5002" s="27" t="str">
        <f t="shared" si="474"/>
        <v/>
      </c>
      <c r="O5002" t="str">
        <f>TEXT(Table1_3[[#This Row],[Interview Taken on]],"MMM")</f>
        <v>Jul</v>
      </c>
    </row>
    <row r="5003" spans="1:15" x14ac:dyDescent="0.25">
      <c r="A5003">
        <v>506261</v>
      </c>
      <c r="B5003" s="3">
        <v>41787.398611111108</v>
      </c>
      <c r="C5003">
        <f t="shared" si="469"/>
        <v>1</v>
      </c>
      <c r="D5003" t="s">
        <v>7</v>
      </c>
      <c r="E5003" t="s">
        <v>11</v>
      </c>
      <c r="F5003" t="s">
        <v>198</v>
      </c>
      <c r="G5003" t="s">
        <v>34</v>
      </c>
      <c r="H5003">
        <v>21410</v>
      </c>
      <c r="I5003" t="str">
        <f t="shared" si="470"/>
        <v>Morning</v>
      </c>
      <c r="J5003" t="str">
        <f t="shared" si="471"/>
        <v>Wed</v>
      </c>
      <c r="K5003" t="str">
        <f t="shared" si="472"/>
        <v>2014-05-28</v>
      </c>
      <c r="L5003" s="39">
        <f t="shared" si="473"/>
        <v>0.39861111110803904</v>
      </c>
      <c r="M5003" s="19">
        <f>COUNTIF(Table1_3[Status], "Hired") / COUNTA(Table1_3[Status])</f>
        <v>0.6552734375</v>
      </c>
      <c r="N5003" s="27">
        <f t="shared" si="474"/>
        <v>41802.398611111108</v>
      </c>
      <c r="O5003" t="str">
        <f>TEXT(Table1_3[[#This Row],[Interview Taken on]],"MMM")</f>
        <v>May</v>
      </c>
    </row>
    <row r="5004" spans="1:15" x14ac:dyDescent="0.25">
      <c r="A5004">
        <v>994499</v>
      </c>
      <c r="B5004" s="3">
        <v>41792.656944444447</v>
      </c>
      <c r="C5004">
        <f t="shared" si="469"/>
        <v>0</v>
      </c>
      <c r="D5004" t="s">
        <v>13</v>
      </c>
      <c r="E5004" t="s">
        <v>11</v>
      </c>
      <c r="F5004" t="s">
        <v>198</v>
      </c>
      <c r="G5004" t="s">
        <v>34</v>
      </c>
      <c r="H5004">
        <v>79766</v>
      </c>
      <c r="I5004" t="str">
        <f t="shared" si="470"/>
        <v>Afternoon</v>
      </c>
      <c r="J5004" t="str">
        <f t="shared" si="471"/>
        <v>Mon</v>
      </c>
      <c r="K5004" t="str">
        <f t="shared" si="472"/>
        <v>2014-06-02</v>
      </c>
      <c r="L5004" s="39">
        <f t="shared" si="473"/>
        <v>0.65694444444670808</v>
      </c>
      <c r="M5004" s="19">
        <f>COUNTIF(Table1_3[Status], "Hired") / COUNTA(Table1_3[Status])</f>
        <v>0.6552734375</v>
      </c>
      <c r="N5004" s="27" t="str">
        <f t="shared" si="474"/>
        <v/>
      </c>
      <c r="O5004" t="str">
        <f>TEXT(Table1_3[[#This Row],[Interview Taken on]],"MMM")</f>
        <v>Jun</v>
      </c>
    </row>
    <row r="5005" spans="1:15" x14ac:dyDescent="0.25">
      <c r="A5005">
        <v>986261</v>
      </c>
      <c r="B5005" s="3">
        <v>41795.707638888889</v>
      </c>
      <c r="C5005">
        <f t="shared" si="469"/>
        <v>1</v>
      </c>
      <c r="D5005" t="s">
        <v>7</v>
      </c>
      <c r="E5005" t="s">
        <v>11</v>
      </c>
      <c r="F5005" t="s">
        <v>198</v>
      </c>
      <c r="G5005" t="s">
        <v>20</v>
      </c>
      <c r="H5005">
        <v>59673</v>
      </c>
      <c r="I5005" t="str">
        <f t="shared" si="470"/>
        <v>Afternoon</v>
      </c>
      <c r="J5005" t="str">
        <f t="shared" si="471"/>
        <v>Thu</v>
      </c>
      <c r="K5005" t="str">
        <f t="shared" si="472"/>
        <v>2014-06-05</v>
      </c>
      <c r="L5005" s="39">
        <f t="shared" si="473"/>
        <v>0.70763888888905058</v>
      </c>
      <c r="M5005" s="19">
        <f>COUNTIF(Table1_3[Status], "Hired") / COUNTA(Table1_3[Status])</f>
        <v>0.6552734375</v>
      </c>
      <c r="N5005" s="27">
        <f t="shared" si="474"/>
        <v>41810.707638888889</v>
      </c>
      <c r="O5005" t="str">
        <f>TEXT(Table1_3[[#This Row],[Interview Taken on]],"MMM")</f>
        <v>Jun</v>
      </c>
    </row>
    <row r="5006" spans="1:15" x14ac:dyDescent="0.25">
      <c r="A5006">
        <v>38914</v>
      </c>
      <c r="B5006" s="3">
        <v>41795.772916666669</v>
      </c>
      <c r="C5006">
        <f t="shared" si="469"/>
        <v>1</v>
      </c>
      <c r="D5006" t="s">
        <v>7</v>
      </c>
      <c r="E5006" t="s">
        <v>11</v>
      </c>
      <c r="F5006" t="s">
        <v>198</v>
      </c>
      <c r="G5006" t="s">
        <v>20</v>
      </c>
      <c r="H5006">
        <v>38937</v>
      </c>
      <c r="I5006" t="str">
        <f t="shared" si="470"/>
        <v>Evening</v>
      </c>
      <c r="J5006" t="str">
        <f t="shared" si="471"/>
        <v>Thu</v>
      </c>
      <c r="K5006" t="str">
        <f t="shared" si="472"/>
        <v>2014-06-05</v>
      </c>
      <c r="L5006" s="39">
        <f t="shared" si="473"/>
        <v>0.77291666666860692</v>
      </c>
      <c r="M5006" s="19">
        <f>COUNTIF(Table1_3[Status], "Hired") / COUNTA(Table1_3[Status])</f>
        <v>0.6552734375</v>
      </c>
      <c r="N5006" s="27">
        <f t="shared" si="474"/>
        <v>41810.772916666669</v>
      </c>
      <c r="O5006" t="str">
        <f>TEXT(Table1_3[[#This Row],[Interview Taken on]],"MMM")</f>
        <v>Jun</v>
      </c>
    </row>
    <row r="5007" spans="1:15" x14ac:dyDescent="0.25">
      <c r="A5007">
        <v>91819</v>
      </c>
      <c r="B5007" s="3">
        <v>41802.769444444442</v>
      </c>
      <c r="C5007">
        <f t="shared" si="469"/>
        <v>1</v>
      </c>
      <c r="D5007" t="s">
        <v>7</v>
      </c>
      <c r="E5007" t="s">
        <v>11</v>
      </c>
      <c r="F5007" t="s">
        <v>198</v>
      </c>
      <c r="G5007" t="s">
        <v>34</v>
      </c>
      <c r="H5007">
        <v>72934</v>
      </c>
      <c r="I5007" t="str">
        <f t="shared" si="470"/>
        <v>Evening</v>
      </c>
      <c r="J5007" t="str">
        <f t="shared" si="471"/>
        <v>Thu</v>
      </c>
      <c r="K5007" t="str">
        <f t="shared" si="472"/>
        <v>2014-06-12</v>
      </c>
      <c r="L5007" s="39">
        <f t="shared" si="473"/>
        <v>0.7694444444423425</v>
      </c>
      <c r="M5007" s="19">
        <f>COUNTIF(Table1_3[Status], "Hired") / COUNTA(Table1_3[Status])</f>
        <v>0.6552734375</v>
      </c>
      <c r="N5007" s="27">
        <f t="shared" si="474"/>
        <v>41817.769444444442</v>
      </c>
      <c r="O5007" t="str">
        <f>TEXT(Table1_3[[#This Row],[Interview Taken on]],"MMM")</f>
        <v>Jun</v>
      </c>
    </row>
    <row r="5008" spans="1:15" x14ac:dyDescent="0.25">
      <c r="A5008">
        <v>153483</v>
      </c>
      <c r="B5008" s="3">
        <v>41802.770833333336</v>
      </c>
      <c r="C5008">
        <f t="shared" si="469"/>
        <v>1</v>
      </c>
      <c r="D5008" t="s">
        <v>7</v>
      </c>
      <c r="E5008" t="s">
        <v>11</v>
      </c>
      <c r="F5008" t="s">
        <v>198</v>
      </c>
      <c r="G5008" t="s">
        <v>34</v>
      </c>
      <c r="H5008">
        <v>58519</v>
      </c>
      <c r="I5008" t="str">
        <f t="shared" si="470"/>
        <v>Evening</v>
      </c>
      <c r="J5008" t="str">
        <f t="shared" si="471"/>
        <v>Thu</v>
      </c>
      <c r="K5008" t="str">
        <f t="shared" si="472"/>
        <v>2014-06-12</v>
      </c>
      <c r="L5008" s="39">
        <f t="shared" si="473"/>
        <v>0.77083333333575865</v>
      </c>
      <c r="M5008" s="19">
        <f>COUNTIF(Table1_3[Status], "Hired") / COUNTA(Table1_3[Status])</f>
        <v>0.6552734375</v>
      </c>
      <c r="N5008" s="27">
        <f t="shared" si="474"/>
        <v>41817.770833333336</v>
      </c>
      <c r="O5008" t="str">
        <f>TEXT(Table1_3[[#This Row],[Interview Taken on]],"MMM")</f>
        <v>Jun</v>
      </c>
    </row>
    <row r="5009" spans="1:15" x14ac:dyDescent="0.25">
      <c r="A5009">
        <v>786458</v>
      </c>
      <c r="B5009" s="3">
        <v>41813.829861111109</v>
      </c>
      <c r="C5009">
        <f t="shared" si="469"/>
        <v>1</v>
      </c>
      <c r="D5009" t="s">
        <v>7</v>
      </c>
      <c r="E5009" t="s">
        <v>11</v>
      </c>
      <c r="F5009" t="s">
        <v>198</v>
      </c>
      <c r="G5009" t="s">
        <v>34</v>
      </c>
      <c r="H5009">
        <v>27415</v>
      </c>
      <c r="I5009" t="str">
        <f t="shared" si="470"/>
        <v>Evening</v>
      </c>
      <c r="J5009" t="str">
        <f t="shared" si="471"/>
        <v>Mon</v>
      </c>
      <c r="K5009" t="str">
        <f t="shared" si="472"/>
        <v>2014-06-23</v>
      </c>
      <c r="L5009" s="39">
        <f t="shared" si="473"/>
        <v>0.82986111110949423</v>
      </c>
      <c r="M5009" s="19">
        <f>COUNTIF(Table1_3[Status], "Hired") / COUNTA(Table1_3[Status])</f>
        <v>0.6552734375</v>
      </c>
      <c r="N5009" s="27">
        <f t="shared" si="474"/>
        <v>41828.829861111109</v>
      </c>
      <c r="O5009" t="str">
        <f>TEXT(Table1_3[[#This Row],[Interview Taken on]],"MMM")</f>
        <v>Jun</v>
      </c>
    </row>
    <row r="5010" spans="1:15" x14ac:dyDescent="0.25">
      <c r="A5010">
        <v>474075</v>
      </c>
      <c r="B5010" s="3">
        <v>41824.369444444441</v>
      </c>
      <c r="C5010">
        <f t="shared" si="469"/>
        <v>1</v>
      </c>
      <c r="D5010" t="s">
        <v>7</v>
      </c>
      <c r="E5010" t="s">
        <v>11</v>
      </c>
      <c r="F5010" t="s">
        <v>198</v>
      </c>
      <c r="G5010" t="s">
        <v>34</v>
      </c>
      <c r="H5010">
        <v>47175</v>
      </c>
      <c r="I5010" t="str">
        <f t="shared" si="470"/>
        <v>Morning</v>
      </c>
      <c r="J5010" t="str">
        <f t="shared" si="471"/>
        <v>Fri</v>
      </c>
      <c r="K5010" t="str">
        <f t="shared" si="472"/>
        <v>2014-07-04</v>
      </c>
      <c r="L5010" s="39">
        <f t="shared" si="473"/>
        <v>0.36944444444088731</v>
      </c>
      <c r="M5010" s="19">
        <f>COUNTIF(Table1_3[Status], "Hired") / COUNTA(Table1_3[Status])</f>
        <v>0.6552734375</v>
      </c>
      <c r="N5010" s="27">
        <f t="shared" si="474"/>
        <v>41839.369444444441</v>
      </c>
      <c r="O5010" t="str">
        <f>TEXT(Table1_3[[#This Row],[Interview Taken on]],"MMM")</f>
        <v>Jul</v>
      </c>
    </row>
    <row r="5011" spans="1:15" x14ac:dyDescent="0.25">
      <c r="A5011">
        <v>319148</v>
      </c>
      <c r="B5011" s="3">
        <v>41824.370138888888</v>
      </c>
      <c r="C5011">
        <f t="shared" si="469"/>
        <v>0</v>
      </c>
      <c r="D5011" t="s">
        <v>13</v>
      </c>
      <c r="E5011" t="s">
        <v>11</v>
      </c>
      <c r="F5011" t="s">
        <v>198</v>
      </c>
      <c r="G5011" t="s">
        <v>34</v>
      </c>
      <c r="H5011">
        <v>39985</v>
      </c>
      <c r="I5011" t="str">
        <f t="shared" si="470"/>
        <v>Morning</v>
      </c>
      <c r="J5011" t="str">
        <f t="shared" si="471"/>
        <v>Fri</v>
      </c>
      <c r="K5011" t="str">
        <f t="shared" si="472"/>
        <v>2014-07-04</v>
      </c>
      <c r="L5011" s="39">
        <f t="shared" si="473"/>
        <v>0.37013888888759539</v>
      </c>
      <c r="M5011" s="19">
        <f>COUNTIF(Table1_3[Status], "Hired") / COUNTA(Table1_3[Status])</f>
        <v>0.6552734375</v>
      </c>
      <c r="N5011" s="27" t="str">
        <f t="shared" si="474"/>
        <v/>
      </c>
      <c r="O5011" t="str">
        <f>TEXT(Table1_3[[#This Row],[Interview Taken on]],"MMM")</f>
        <v>Jul</v>
      </c>
    </row>
    <row r="5012" spans="1:15" x14ac:dyDescent="0.25">
      <c r="A5012">
        <v>705468</v>
      </c>
      <c r="B5012" s="3">
        <v>41836.533333333333</v>
      </c>
      <c r="C5012">
        <f t="shared" si="469"/>
        <v>1</v>
      </c>
      <c r="D5012" t="s">
        <v>7</v>
      </c>
      <c r="E5012" t="s">
        <v>11</v>
      </c>
      <c r="F5012" t="s">
        <v>198</v>
      </c>
      <c r="G5012" t="s">
        <v>34</v>
      </c>
      <c r="H5012">
        <v>46949</v>
      </c>
      <c r="I5012" t="str">
        <f t="shared" si="470"/>
        <v>Afternoon</v>
      </c>
      <c r="J5012" t="str">
        <f t="shared" si="471"/>
        <v>Wed</v>
      </c>
      <c r="K5012" t="str">
        <f t="shared" si="472"/>
        <v>2014-07-16</v>
      </c>
      <c r="L5012" s="39">
        <f t="shared" si="473"/>
        <v>0.53333333333284827</v>
      </c>
      <c r="M5012" s="19">
        <f>COUNTIF(Table1_3[Status], "Hired") / COUNTA(Table1_3[Status])</f>
        <v>0.6552734375</v>
      </c>
      <c r="N5012" s="27">
        <f t="shared" si="474"/>
        <v>41851.533333333333</v>
      </c>
      <c r="O5012" t="str">
        <f>TEXT(Table1_3[[#This Row],[Interview Taken on]],"MMM")</f>
        <v>Jul</v>
      </c>
    </row>
    <row r="5013" spans="1:15" x14ac:dyDescent="0.25">
      <c r="A5013">
        <v>181862</v>
      </c>
      <c r="B5013" s="3">
        <v>41836.534722222219</v>
      </c>
      <c r="C5013">
        <f t="shared" si="469"/>
        <v>1</v>
      </c>
      <c r="D5013" t="s">
        <v>7</v>
      </c>
      <c r="E5013" t="s">
        <v>11</v>
      </c>
      <c r="F5013" t="s">
        <v>198</v>
      </c>
      <c r="G5013" t="s">
        <v>34</v>
      </c>
      <c r="H5013">
        <v>69857</v>
      </c>
      <c r="I5013" t="str">
        <f t="shared" si="470"/>
        <v>Afternoon</v>
      </c>
      <c r="J5013" t="str">
        <f t="shared" si="471"/>
        <v>Wed</v>
      </c>
      <c r="K5013" t="str">
        <f t="shared" si="472"/>
        <v>2014-07-16</v>
      </c>
      <c r="L5013" s="39">
        <f t="shared" si="473"/>
        <v>0.53472222221898846</v>
      </c>
      <c r="M5013" s="19">
        <f>COUNTIF(Table1_3[Status], "Hired") / COUNTA(Table1_3[Status])</f>
        <v>0.6552734375</v>
      </c>
      <c r="N5013" s="27">
        <f t="shared" si="474"/>
        <v>41851.534722222219</v>
      </c>
      <c r="O5013" t="str">
        <f>TEXT(Table1_3[[#This Row],[Interview Taken on]],"MMM")</f>
        <v>Jul</v>
      </c>
    </row>
    <row r="5014" spans="1:15" x14ac:dyDescent="0.25">
      <c r="A5014">
        <v>949056</v>
      </c>
      <c r="B5014" s="3">
        <v>41836.53402777778</v>
      </c>
      <c r="C5014">
        <f t="shared" si="469"/>
        <v>1</v>
      </c>
      <c r="D5014" t="s">
        <v>7</v>
      </c>
      <c r="E5014" t="s">
        <v>38</v>
      </c>
      <c r="F5014" t="s">
        <v>198</v>
      </c>
      <c r="G5014" t="s">
        <v>34</v>
      </c>
      <c r="H5014">
        <v>51269</v>
      </c>
      <c r="I5014" t="str">
        <f t="shared" si="470"/>
        <v>Afternoon</v>
      </c>
      <c r="J5014" t="str">
        <f t="shared" si="471"/>
        <v>Wed</v>
      </c>
      <c r="K5014" t="str">
        <f t="shared" si="472"/>
        <v>2014-07-16</v>
      </c>
      <c r="L5014" s="39">
        <f t="shared" si="473"/>
        <v>0.53402777777955635</v>
      </c>
      <c r="M5014" s="19">
        <f>COUNTIF(Table1_3[Status], "Hired") / COUNTA(Table1_3[Status])</f>
        <v>0.6552734375</v>
      </c>
      <c r="N5014" s="27">
        <f t="shared" si="474"/>
        <v>41851.53402777778</v>
      </c>
      <c r="O5014" t="str">
        <f>TEXT(Table1_3[[#This Row],[Interview Taken on]],"MMM")</f>
        <v>Jul</v>
      </c>
    </row>
    <row r="5015" spans="1:15" x14ac:dyDescent="0.25">
      <c r="A5015">
        <v>546053</v>
      </c>
      <c r="B5015" s="3">
        <v>41837.445833333331</v>
      </c>
      <c r="C5015">
        <f t="shared" si="469"/>
        <v>1</v>
      </c>
      <c r="D5015" t="s">
        <v>7</v>
      </c>
      <c r="E5015" t="s">
        <v>11</v>
      </c>
      <c r="F5015" t="s">
        <v>198</v>
      </c>
      <c r="G5015" t="s">
        <v>34</v>
      </c>
      <c r="H5015">
        <v>18012</v>
      </c>
      <c r="I5015" t="str">
        <f t="shared" si="470"/>
        <v>Morning</v>
      </c>
      <c r="J5015" t="str">
        <f t="shared" si="471"/>
        <v>Thu</v>
      </c>
      <c r="K5015" t="str">
        <f t="shared" si="472"/>
        <v>2014-07-17</v>
      </c>
      <c r="L5015" s="39">
        <f t="shared" si="473"/>
        <v>0.44583333333139308</v>
      </c>
      <c r="M5015" s="19">
        <f>COUNTIF(Table1_3[Status], "Hired") / COUNTA(Table1_3[Status])</f>
        <v>0.6552734375</v>
      </c>
      <c r="N5015" s="27">
        <f t="shared" si="474"/>
        <v>41852.445833333331</v>
      </c>
      <c r="O5015" t="str">
        <f>TEXT(Table1_3[[#This Row],[Interview Taken on]],"MMM")</f>
        <v>Jul</v>
      </c>
    </row>
    <row r="5016" spans="1:15" x14ac:dyDescent="0.25">
      <c r="A5016">
        <v>953840</v>
      </c>
      <c r="B5016" s="3">
        <v>41837.447222222225</v>
      </c>
      <c r="C5016">
        <f t="shared" si="469"/>
        <v>1</v>
      </c>
      <c r="D5016" t="s">
        <v>7</v>
      </c>
      <c r="E5016" t="s">
        <v>11</v>
      </c>
      <c r="F5016" t="s">
        <v>198</v>
      </c>
      <c r="G5016" t="s">
        <v>34</v>
      </c>
      <c r="H5016">
        <v>61641</v>
      </c>
      <c r="I5016" t="str">
        <f t="shared" si="470"/>
        <v>Morning</v>
      </c>
      <c r="J5016" t="str">
        <f t="shared" si="471"/>
        <v>Thu</v>
      </c>
      <c r="K5016" t="str">
        <f t="shared" si="472"/>
        <v>2014-07-17</v>
      </c>
      <c r="L5016" s="39">
        <f t="shared" si="473"/>
        <v>0.44722222222480923</v>
      </c>
      <c r="M5016" s="19">
        <f>COUNTIF(Table1_3[Status], "Hired") / COUNTA(Table1_3[Status])</f>
        <v>0.6552734375</v>
      </c>
      <c r="N5016" s="27">
        <f t="shared" si="474"/>
        <v>41852.447222222225</v>
      </c>
      <c r="O5016" t="str">
        <f>TEXT(Table1_3[[#This Row],[Interview Taken on]],"MMM")</f>
        <v>Jul</v>
      </c>
    </row>
    <row r="5017" spans="1:15" x14ac:dyDescent="0.25">
      <c r="A5017">
        <v>461963</v>
      </c>
      <c r="B5017" s="3">
        <v>41843.4</v>
      </c>
      <c r="C5017">
        <f t="shared" si="469"/>
        <v>1</v>
      </c>
      <c r="D5017" t="s">
        <v>7</v>
      </c>
      <c r="E5017" t="s">
        <v>11</v>
      </c>
      <c r="F5017" t="s">
        <v>198</v>
      </c>
      <c r="G5017" t="s">
        <v>34</v>
      </c>
      <c r="H5017">
        <v>58337</v>
      </c>
      <c r="I5017" t="str">
        <f t="shared" si="470"/>
        <v>Morning</v>
      </c>
      <c r="J5017" t="str">
        <f t="shared" si="471"/>
        <v>Wed</v>
      </c>
      <c r="K5017" t="str">
        <f t="shared" si="472"/>
        <v>2014-07-23</v>
      </c>
      <c r="L5017" s="39">
        <f t="shared" si="473"/>
        <v>0.40000000000145519</v>
      </c>
      <c r="M5017" s="19">
        <f>COUNTIF(Table1_3[Status], "Hired") / COUNTA(Table1_3[Status])</f>
        <v>0.6552734375</v>
      </c>
      <c r="N5017" s="27">
        <f t="shared" si="474"/>
        <v>41858.400000000001</v>
      </c>
      <c r="O5017" t="str">
        <f>TEXT(Table1_3[[#This Row],[Interview Taken on]],"MMM")</f>
        <v>Jul</v>
      </c>
    </row>
    <row r="5018" spans="1:15" x14ac:dyDescent="0.25">
      <c r="A5018">
        <v>467771</v>
      </c>
      <c r="B5018" s="3">
        <v>41845.827777777777</v>
      </c>
      <c r="C5018">
        <f t="shared" si="469"/>
        <v>1</v>
      </c>
      <c r="D5018" t="s">
        <v>7</v>
      </c>
      <c r="E5018" t="s">
        <v>11</v>
      </c>
      <c r="F5018" t="s">
        <v>198</v>
      </c>
      <c r="G5018" t="s">
        <v>34</v>
      </c>
      <c r="H5018">
        <v>1731</v>
      </c>
      <c r="I5018" t="str">
        <f t="shared" si="470"/>
        <v>Evening</v>
      </c>
      <c r="J5018" t="str">
        <f t="shared" si="471"/>
        <v>Fri</v>
      </c>
      <c r="K5018" t="str">
        <f t="shared" si="472"/>
        <v>2014-07-25</v>
      </c>
      <c r="L5018" s="39">
        <f t="shared" si="473"/>
        <v>0.82777777777664596</v>
      </c>
      <c r="M5018" s="19">
        <f>COUNTIF(Table1_3[Status], "Hired") / COUNTA(Table1_3[Status])</f>
        <v>0.6552734375</v>
      </c>
      <c r="N5018" s="27">
        <f t="shared" si="474"/>
        <v>41860.827777777777</v>
      </c>
      <c r="O5018" t="str">
        <f>TEXT(Table1_3[[#This Row],[Interview Taken on]],"MMM")</f>
        <v>Jul</v>
      </c>
    </row>
    <row r="5019" spans="1:15" x14ac:dyDescent="0.25">
      <c r="A5019">
        <v>498947</v>
      </c>
      <c r="B5019" s="3">
        <v>41845.828472222223</v>
      </c>
      <c r="C5019">
        <f t="shared" si="469"/>
        <v>1</v>
      </c>
      <c r="D5019" t="s">
        <v>7</v>
      </c>
      <c r="E5019" t="s">
        <v>11</v>
      </c>
      <c r="F5019" t="s">
        <v>198</v>
      </c>
      <c r="G5019" t="s">
        <v>34</v>
      </c>
      <c r="H5019">
        <v>72164</v>
      </c>
      <c r="I5019" t="str">
        <f t="shared" si="470"/>
        <v>Evening</v>
      </c>
      <c r="J5019" t="str">
        <f t="shared" si="471"/>
        <v>Fri</v>
      </c>
      <c r="K5019" t="str">
        <f t="shared" si="472"/>
        <v>2014-07-25</v>
      </c>
      <c r="L5019" s="39">
        <f t="shared" si="473"/>
        <v>0.82847222222335404</v>
      </c>
      <c r="M5019" s="19">
        <f>COUNTIF(Table1_3[Status], "Hired") / COUNTA(Table1_3[Status])</f>
        <v>0.6552734375</v>
      </c>
      <c r="N5019" s="27">
        <f t="shared" si="474"/>
        <v>41860.828472222223</v>
      </c>
      <c r="O5019" t="str">
        <f>TEXT(Table1_3[[#This Row],[Interview Taken on]],"MMM")</f>
        <v>Jul</v>
      </c>
    </row>
    <row r="5020" spans="1:15" x14ac:dyDescent="0.25">
      <c r="A5020">
        <v>859958</v>
      </c>
      <c r="B5020" s="3">
        <v>41850.659722222219</v>
      </c>
      <c r="C5020">
        <f t="shared" si="469"/>
        <v>1</v>
      </c>
      <c r="D5020" t="s">
        <v>7</v>
      </c>
      <c r="E5020" t="s">
        <v>11</v>
      </c>
      <c r="F5020" t="s">
        <v>198</v>
      </c>
      <c r="G5020" t="s">
        <v>34</v>
      </c>
      <c r="H5020">
        <v>50597</v>
      </c>
      <c r="I5020" t="str">
        <f t="shared" si="470"/>
        <v>Afternoon</v>
      </c>
      <c r="J5020" t="str">
        <f t="shared" si="471"/>
        <v>Wed</v>
      </c>
      <c r="K5020" t="str">
        <f t="shared" si="472"/>
        <v>2014-07-30</v>
      </c>
      <c r="L5020" s="39">
        <f t="shared" si="473"/>
        <v>0.65972222221898846</v>
      </c>
      <c r="M5020" s="19">
        <f>COUNTIF(Table1_3[Status], "Hired") / COUNTA(Table1_3[Status])</f>
        <v>0.6552734375</v>
      </c>
      <c r="N5020" s="27">
        <f t="shared" si="474"/>
        <v>41865.659722222219</v>
      </c>
      <c r="O5020" t="str">
        <f>TEXT(Table1_3[[#This Row],[Interview Taken on]],"MMM")</f>
        <v>Jul</v>
      </c>
    </row>
    <row r="5021" spans="1:15" x14ac:dyDescent="0.25">
      <c r="A5021">
        <v>266084</v>
      </c>
      <c r="B5021" s="3">
        <v>41850.660416666666</v>
      </c>
      <c r="C5021">
        <f t="shared" si="469"/>
        <v>1</v>
      </c>
      <c r="D5021" t="s">
        <v>7</v>
      </c>
      <c r="E5021" t="s">
        <v>11</v>
      </c>
      <c r="F5021" t="s">
        <v>198</v>
      </c>
      <c r="G5021" t="s">
        <v>34</v>
      </c>
      <c r="H5021">
        <v>89372</v>
      </c>
      <c r="I5021" t="str">
        <f t="shared" si="470"/>
        <v>Afternoon</v>
      </c>
      <c r="J5021" t="str">
        <f t="shared" si="471"/>
        <v>Wed</v>
      </c>
      <c r="K5021" t="str">
        <f t="shared" si="472"/>
        <v>2014-07-30</v>
      </c>
      <c r="L5021" s="39">
        <f t="shared" si="473"/>
        <v>0.66041666666569654</v>
      </c>
      <c r="M5021" s="19">
        <f>COUNTIF(Table1_3[Status], "Hired") / COUNTA(Table1_3[Status])</f>
        <v>0.6552734375</v>
      </c>
      <c r="N5021" s="27">
        <f t="shared" si="474"/>
        <v>41865.660416666666</v>
      </c>
      <c r="O5021" t="str">
        <f>TEXT(Table1_3[[#This Row],[Interview Taken on]],"MMM")</f>
        <v>Jul</v>
      </c>
    </row>
    <row r="5022" spans="1:15" x14ac:dyDescent="0.25">
      <c r="A5022">
        <v>403501</v>
      </c>
      <c r="B5022" s="3">
        <v>41850.659722222219</v>
      </c>
      <c r="C5022">
        <f t="shared" si="469"/>
        <v>1</v>
      </c>
      <c r="D5022" t="s">
        <v>7</v>
      </c>
      <c r="E5022" t="s">
        <v>38</v>
      </c>
      <c r="F5022" t="s">
        <v>198</v>
      </c>
      <c r="G5022" t="s">
        <v>34</v>
      </c>
      <c r="H5022">
        <v>38247</v>
      </c>
      <c r="I5022" t="str">
        <f t="shared" si="470"/>
        <v>Afternoon</v>
      </c>
      <c r="J5022" t="str">
        <f t="shared" si="471"/>
        <v>Wed</v>
      </c>
      <c r="K5022" t="str">
        <f t="shared" si="472"/>
        <v>2014-07-30</v>
      </c>
      <c r="L5022" s="39">
        <f t="shared" si="473"/>
        <v>0.65972222221898846</v>
      </c>
      <c r="M5022" s="19">
        <f>COUNTIF(Table1_3[Status], "Hired") / COUNTA(Table1_3[Status])</f>
        <v>0.6552734375</v>
      </c>
      <c r="N5022" s="27">
        <f t="shared" si="474"/>
        <v>41865.659722222219</v>
      </c>
      <c r="O5022" t="str">
        <f>TEXT(Table1_3[[#This Row],[Interview Taken on]],"MMM")</f>
        <v>Jul</v>
      </c>
    </row>
    <row r="5023" spans="1:15" x14ac:dyDescent="0.25">
      <c r="A5023">
        <v>659569</v>
      </c>
      <c r="B5023" s="3">
        <v>41851.36041666667</v>
      </c>
      <c r="C5023">
        <f t="shared" si="469"/>
        <v>1</v>
      </c>
      <c r="D5023" t="s">
        <v>7</v>
      </c>
      <c r="E5023" t="s">
        <v>11</v>
      </c>
      <c r="F5023" t="s">
        <v>198</v>
      </c>
      <c r="G5023" t="s">
        <v>20</v>
      </c>
      <c r="H5023">
        <v>71127</v>
      </c>
      <c r="I5023" t="str">
        <f t="shared" si="470"/>
        <v>Morning</v>
      </c>
      <c r="J5023" t="str">
        <f t="shared" si="471"/>
        <v>Thu</v>
      </c>
      <c r="K5023" t="str">
        <f t="shared" si="472"/>
        <v>2014-07-31</v>
      </c>
      <c r="L5023" s="39">
        <f t="shared" si="473"/>
        <v>0.36041666667006211</v>
      </c>
      <c r="M5023" s="19">
        <f>COUNTIF(Table1_3[Status], "Hired") / COUNTA(Table1_3[Status])</f>
        <v>0.6552734375</v>
      </c>
      <c r="N5023" s="27">
        <f t="shared" si="474"/>
        <v>41866.36041666667</v>
      </c>
      <c r="O5023" t="str">
        <f>TEXT(Table1_3[[#This Row],[Interview Taken on]],"MMM")</f>
        <v>Jul</v>
      </c>
    </row>
    <row r="5024" spans="1:15" x14ac:dyDescent="0.25">
      <c r="A5024">
        <v>583906</v>
      </c>
      <c r="B5024" s="3">
        <v>41878.397222222222</v>
      </c>
      <c r="C5024">
        <f t="shared" si="469"/>
        <v>1</v>
      </c>
      <c r="D5024" t="s">
        <v>7</v>
      </c>
      <c r="E5024" t="s">
        <v>11</v>
      </c>
      <c r="F5024" t="s">
        <v>198</v>
      </c>
      <c r="G5024" t="s">
        <v>34</v>
      </c>
      <c r="H5024">
        <v>72053</v>
      </c>
      <c r="I5024" t="str">
        <f t="shared" si="470"/>
        <v>Morning</v>
      </c>
      <c r="J5024" t="str">
        <f t="shared" si="471"/>
        <v>Wed</v>
      </c>
      <c r="K5024" t="str">
        <f t="shared" si="472"/>
        <v>2014-08-27</v>
      </c>
      <c r="L5024" s="39">
        <f t="shared" si="473"/>
        <v>0.39722222222189885</v>
      </c>
      <c r="M5024" s="19">
        <f>COUNTIF(Table1_3[Status], "Hired") / COUNTA(Table1_3[Status])</f>
        <v>0.6552734375</v>
      </c>
      <c r="N5024" s="27">
        <f t="shared" si="474"/>
        <v>41893.397222222222</v>
      </c>
      <c r="O5024" t="str">
        <f>TEXT(Table1_3[[#This Row],[Interview Taken on]],"MMM")</f>
        <v>Aug</v>
      </c>
    </row>
    <row r="5025" spans="1:15" x14ac:dyDescent="0.25">
      <c r="A5025">
        <v>720788</v>
      </c>
      <c r="B5025" s="3">
        <v>41878.397916666669</v>
      </c>
      <c r="C5025">
        <f t="shared" si="469"/>
        <v>0</v>
      </c>
      <c r="D5025" t="s">
        <v>13</v>
      </c>
      <c r="E5025" t="s">
        <v>11</v>
      </c>
      <c r="F5025" t="s">
        <v>198</v>
      </c>
      <c r="G5025" t="s">
        <v>34</v>
      </c>
      <c r="H5025">
        <v>15859</v>
      </c>
      <c r="I5025" t="str">
        <f t="shared" si="470"/>
        <v>Morning</v>
      </c>
      <c r="J5025" t="str">
        <f t="shared" si="471"/>
        <v>Wed</v>
      </c>
      <c r="K5025" t="str">
        <f t="shared" si="472"/>
        <v>2014-08-27</v>
      </c>
      <c r="L5025" s="39">
        <f t="shared" si="473"/>
        <v>0.39791666666860692</v>
      </c>
      <c r="M5025" s="19">
        <f>COUNTIF(Table1_3[Status], "Hired") / COUNTA(Table1_3[Status])</f>
        <v>0.6552734375</v>
      </c>
      <c r="N5025" s="27" t="str">
        <f t="shared" si="474"/>
        <v/>
      </c>
      <c r="O5025" t="str">
        <f>TEXT(Table1_3[[#This Row],[Interview Taken on]],"MMM")</f>
        <v>Aug</v>
      </c>
    </row>
    <row r="5026" spans="1:15" x14ac:dyDescent="0.25">
      <c r="A5026">
        <v>828175</v>
      </c>
      <c r="B5026" s="3">
        <v>41879.607638888891</v>
      </c>
      <c r="C5026">
        <f t="shared" si="469"/>
        <v>1</v>
      </c>
      <c r="D5026" t="s">
        <v>7</v>
      </c>
      <c r="E5026" t="s">
        <v>11</v>
      </c>
      <c r="F5026" t="s">
        <v>198</v>
      </c>
      <c r="G5026" t="s">
        <v>34</v>
      </c>
      <c r="H5026">
        <v>59724</v>
      </c>
      <c r="I5026" t="str">
        <f t="shared" si="470"/>
        <v>Afternoon</v>
      </c>
      <c r="J5026" t="str">
        <f t="shared" si="471"/>
        <v>Thu</v>
      </c>
      <c r="K5026" t="str">
        <f t="shared" si="472"/>
        <v>2014-08-28</v>
      </c>
      <c r="L5026" s="39">
        <f t="shared" si="473"/>
        <v>0.60763888889050577</v>
      </c>
      <c r="M5026" s="19">
        <f>COUNTIF(Table1_3[Status], "Hired") / COUNTA(Table1_3[Status])</f>
        <v>0.6552734375</v>
      </c>
      <c r="N5026" s="27">
        <f t="shared" si="474"/>
        <v>41894.607638888891</v>
      </c>
      <c r="O5026" t="str">
        <f>TEXT(Table1_3[[#This Row],[Interview Taken on]],"MMM")</f>
        <v>Aug</v>
      </c>
    </row>
    <row r="5027" spans="1:15" x14ac:dyDescent="0.25">
      <c r="A5027">
        <v>35325</v>
      </c>
      <c r="B5027" s="3">
        <v>41880.495833333334</v>
      </c>
      <c r="C5027">
        <f t="shared" si="469"/>
        <v>1</v>
      </c>
      <c r="D5027" t="s">
        <v>7</v>
      </c>
      <c r="E5027" t="s">
        <v>11</v>
      </c>
      <c r="F5027" t="s">
        <v>198</v>
      </c>
      <c r="G5027" t="s">
        <v>20</v>
      </c>
      <c r="H5027">
        <v>80183</v>
      </c>
      <c r="I5027" t="str">
        <f t="shared" si="470"/>
        <v>Morning</v>
      </c>
      <c r="J5027" t="str">
        <f t="shared" si="471"/>
        <v>Fri</v>
      </c>
      <c r="K5027" t="str">
        <f t="shared" si="472"/>
        <v>2014-08-29</v>
      </c>
      <c r="L5027" s="39">
        <f t="shared" si="473"/>
        <v>0.49583333333430346</v>
      </c>
      <c r="M5027" s="19">
        <f>COUNTIF(Table1_3[Status], "Hired") / COUNTA(Table1_3[Status])</f>
        <v>0.6552734375</v>
      </c>
      <c r="N5027" s="27">
        <f t="shared" si="474"/>
        <v>41895.495833333334</v>
      </c>
      <c r="O5027" t="str">
        <f>TEXT(Table1_3[[#This Row],[Interview Taken on]],"MMM")</f>
        <v>Aug</v>
      </c>
    </row>
    <row r="5028" spans="1:15" x14ac:dyDescent="0.25">
      <c r="A5028">
        <v>567418</v>
      </c>
      <c r="B5028" s="3">
        <v>41824.294444444444</v>
      </c>
      <c r="C5028">
        <f t="shared" si="469"/>
        <v>1</v>
      </c>
      <c r="D5028" t="s">
        <v>7</v>
      </c>
      <c r="E5028" t="s">
        <v>11</v>
      </c>
      <c r="F5028" t="s">
        <v>201</v>
      </c>
      <c r="G5028" t="s">
        <v>12</v>
      </c>
      <c r="H5028">
        <v>81931</v>
      </c>
      <c r="I5028" t="str">
        <f t="shared" si="470"/>
        <v>Morning</v>
      </c>
      <c r="J5028" t="str">
        <f t="shared" si="471"/>
        <v>Fri</v>
      </c>
      <c r="K5028" t="str">
        <f t="shared" si="472"/>
        <v>2014-07-04</v>
      </c>
      <c r="L5028" s="39">
        <f t="shared" si="473"/>
        <v>0.29444444444379769</v>
      </c>
      <c r="M5028" s="19">
        <f>COUNTIF(Table1_3[Status], "Hired") / COUNTA(Table1_3[Status])</f>
        <v>0.6552734375</v>
      </c>
      <c r="N5028" s="27">
        <f t="shared" si="474"/>
        <v>41839.294444444444</v>
      </c>
      <c r="O5028" t="str">
        <f>TEXT(Table1_3[[#This Row],[Interview Taken on]],"MMM")</f>
        <v>Jul</v>
      </c>
    </row>
    <row r="5029" spans="1:15" x14ac:dyDescent="0.25">
      <c r="A5029">
        <v>877141</v>
      </c>
      <c r="B5029" s="3">
        <v>41824.295138888891</v>
      </c>
      <c r="C5029">
        <f t="shared" si="469"/>
        <v>1</v>
      </c>
      <c r="D5029" t="s">
        <v>7</v>
      </c>
      <c r="E5029" t="s">
        <v>11</v>
      </c>
      <c r="F5029" t="s">
        <v>201</v>
      </c>
      <c r="G5029" t="s">
        <v>12</v>
      </c>
      <c r="H5029">
        <v>60131</v>
      </c>
      <c r="I5029" t="str">
        <f t="shared" si="470"/>
        <v>Morning</v>
      </c>
      <c r="J5029" t="str">
        <f t="shared" si="471"/>
        <v>Fri</v>
      </c>
      <c r="K5029" t="str">
        <f t="shared" si="472"/>
        <v>2014-07-04</v>
      </c>
      <c r="L5029" s="39">
        <f t="shared" si="473"/>
        <v>0.29513888889050577</v>
      </c>
      <c r="M5029" s="19">
        <f>COUNTIF(Table1_3[Status], "Hired") / COUNTA(Table1_3[Status])</f>
        <v>0.6552734375</v>
      </c>
      <c r="N5029" s="27">
        <f t="shared" si="474"/>
        <v>41839.295138888891</v>
      </c>
      <c r="O5029" t="str">
        <f>TEXT(Table1_3[[#This Row],[Interview Taken on]],"MMM")</f>
        <v>Jul</v>
      </c>
    </row>
    <row r="5030" spans="1:15" x14ac:dyDescent="0.25">
      <c r="A5030">
        <v>584520</v>
      </c>
      <c r="B5030" s="3">
        <v>41872.397916666669</v>
      </c>
      <c r="C5030">
        <f t="shared" si="469"/>
        <v>1</v>
      </c>
      <c r="D5030" t="s">
        <v>7</v>
      </c>
      <c r="E5030" t="s">
        <v>11</v>
      </c>
      <c r="F5030" t="s">
        <v>201</v>
      </c>
      <c r="G5030" t="s">
        <v>22</v>
      </c>
      <c r="H5030">
        <v>2666</v>
      </c>
      <c r="I5030" t="str">
        <f t="shared" si="470"/>
        <v>Morning</v>
      </c>
      <c r="J5030" t="str">
        <f t="shared" si="471"/>
        <v>Thu</v>
      </c>
      <c r="K5030" t="str">
        <f t="shared" si="472"/>
        <v>2014-08-21</v>
      </c>
      <c r="L5030" s="39">
        <f t="shared" si="473"/>
        <v>0.39791666666860692</v>
      </c>
      <c r="M5030" s="19">
        <f>COUNTIF(Table1_3[Status], "Hired") / COUNTA(Table1_3[Status])</f>
        <v>0.6552734375</v>
      </c>
      <c r="N5030" s="27">
        <f t="shared" si="474"/>
        <v>41887.397916666669</v>
      </c>
      <c r="O5030" t="str">
        <f>TEXT(Table1_3[[#This Row],[Interview Taken on]],"MMM")</f>
        <v>Aug</v>
      </c>
    </row>
    <row r="5031" spans="1:15" x14ac:dyDescent="0.25">
      <c r="A5031">
        <v>754551</v>
      </c>
      <c r="B5031" s="3">
        <v>41858.47152777778</v>
      </c>
      <c r="C5031">
        <f t="shared" si="469"/>
        <v>1</v>
      </c>
      <c r="D5031" t="s">
        <v>7</v>
      </c>
      <c r="E5031" t="s">
        <v>8</v>
      </c>
      <c r="F5031" t="s">
        <v>200</v>
      </c>
      <c r="G5031" t="s">
        <v>12</v>
      </c>
      <c r="H5031">
        <v>67838</v>
      </c>
      <c r="I5031" t="str">
        <f t="shared" si="470"/>
        <v>Morning</v>
      </c>
      <c r="J5031" t="str">
        <f t="shared" si="471"/>
        <v>Thu</v>
      </c>
      <c r="K5031" t="str">
        <f t="shared" si="472"/>
        <v>2014-08-07</v>
      </c>
      <c r="L5031" s="39">
        <f t="shared" si="473"/>
        <v>0.47152777777955635</v>
      </c>
      <c r="M5031" s="19">
        <f>COUNTIF(Table1_3[Status], "Hired") / COUNTA(Table1_3[Status])</f>
        <v>0.6552734375</v>
      </c>
      <c r="N5031" s="27">
        <f t="shared" si="474"/>
        <v>41873.47152777778</v>
      </c>
      <c r="O5031" t="str">
        <f>TEXT(Table1_3[[#This Row],[Interview Taken on]],"MMM")</f>
        <v>Aug</v>
      </c>
    </row>
    <row r="5032" spans="1:15" x14ac:dyDescent="0.25">
      <c r="A5032">
        <v>831194</v>
      </c>
      <c r="B5032" s="3">
        <v>41863.498611111114</v>
      </c>
      <c r="C5032">
        <f t="shared" si="469"/>
        <v>0</v>
      </c>
      <c r="D5032" t="s">
        <v>13</v>
      </c>
      <c r="E5032" t="s">
        <v>11</v>
      </c>
      <c r="F5032" t="s">
        <v>200</v>
      </c>
      <c r="G5032" t="s">
        <v>12</v>
      </c>
      <c r="H5032">
        <v>36237</v>
      </c>
      <c r="I5032" t="str">
        <f t="shared" si="470"/>
        <v>Morning</v>
      </c>
      <c r="J5032" t="str">
        <f t="shared" si="471"/>
        <v>Tue</v>
      </c>
      <c r="K5032" t="str">
        <f t="shared" si="472"/>
        <v>2014-08-12</v>
      </c>
      <c r="L5032" s="39">
        <f t="shared" si="473"/>
        <v>0.49861111111385981</v>
      </c>
      <c r="M5032" s="19">
        <f>COUNTIF(Table1_3[Status], "Hired") / COUNTA(Table1_3[Status])</f>
        <v>0.6552734375</v>
      </c>
      <c r="N5032" s="27" t="str">
        <f t="shared" si="474"/>
        <v/>
      </c>
      <c r="O5032" t="str">
        <f>TEXT(Table1_3[[#This Row],[Interview Taken on]],"MMM")</f>
        <v>Aug</v>
      </c>
    </row>
    <row r="5033" spans="1:15" x14ac:dyDescent="0.25">
      <c r="A5033">
        <v>146893</v>
      </c>
      <c r="B5033" s="3">
        <v>41823.834027777775</v>
      </c>
      <c r="C5033">
        <f t="shared" si="469"/>
        <v>1</v>
      </c>
      <c r="D5033" t="s">
        <v>7</v>
      </c>
      <c r="E5033" t="s">
        <v>11</v>
      </c>
      <c r="F5033" t="s">
        <v>201</v>
      </c>
      <c r="G5033" t="s">
        <v>12</v>
      </c>
      <c r="H5033">
        <v>33996</v>
      </c>
      <c r="I5033" t="str">
        <f t="shared" si="470"/>
        <v>Evening</v>
      </c>
      <c r="J5033" t="str">
        <f t="shared" si="471"/>
        <v>Thu</v>
      </c>
      <c r="K5033" t="str">
        <f t="shared" si="472"/>
        <v>2014-07-03</v>
      </c>
      <c r="L5033" s="39">
        <f t="shared" si="473"/>
        <v>0.83402777777519077</v>
      </c>
      <c r="M5033" s="19">
        <f>COUNTIF(Table1_3[Status], "Hired") / COUNTA(Table1_3[Status])</f>
        <v>0.6552734375</v>
      </c>
      <c r="N5033" s="27">
        <f t="shared" si="474"/>
        <v>41838.834027777775</v>
      </c>
      <c r="O5033" t="str">
        <f>TEXT(Table1_3[[#This Row],[Interview Taken on]],"MMM")</f>
        <v>Jul</v>
      </c>
    </row>
    <row r="5034" spans="1:15" x14ac:dyDescent="0.25">
      <c r="A5034">
        <v>143033</v>
      </c>
      <c r="B5034" s="3">
        <v>41824.397222222222</v>
      </c>
      <c r="C5034">
        <f t="shared" si="469"/>
        <v>1</v>
      </c>
      <c r="D5034" t="s">
        <v>7</v>
      </c>
      <c r="E5034" t="s">
        <v>11</v>
      </c>
      <c r="F5034" t="s">
        <v>201</v>
      </c>
      <c r="G5034" t="s">
        <v>22</v>
      </c>
      <c r="H5034">
        <v>90559</v>
      </c>
      <c r="I5034" t="str">
        <f t="shared" si="470"/>
        <v>Morning</v>
      </c>
      <c r="J5034" t="str">
        <f t="shared" si="471"/>
        <v>Fri</v>
      </c>
      <c r="K5034" t="str">
        <f t="shared" si="472"/>
        <v>2014-07-04</v>
      </c>
      <c r="L5034" s="39">
        <f t="shared" si="473"/>
        <v>0.39722222222189885</v>
      </c>
      <c r="M5034" s="19">
        <f>COUNTIF(Table1_3[Status], "Hired") / COUNTA(Table1_3[Status])</f>
        <v>0.6552734375</v>
      </c>
      <c r="N5034" s="27">
        <f t="shared" si="474"/>
        <v>41839.397222222222</v>
      </c>
      <c r="O5034" t="str">
        <f>TEXT(Table1_3[[#This Row],[Interview Taken on]],"MMM")</f>
        <v>Jul</v>
      </c>
    </row>
    <row r="5035" spans="1:15" x14ac:dyDescent="0.25">
      <c r="A5035">
        <v>799163</v>
      </c>
      <c r="B5035" s="3">
        <v>41824.398611111108</v>
      </c>
      <c r="C5035">
        <f t="shared" si="469"/>
        <v>1</v>
      </c>
      <c r="D5035" t="s">
        <v>7</v>
      </c>
      <c r="E5035" t="s">
        <v>11</v>
      </c>
      <c r="F5035" t="s">
        <v>201</v>
      </c>
      <c r="G5035" t="s">
        <v>22</v>
      </c>
      <c r="H5035">
        <v>7786</v>
      </c>
      <c r="I5035" t="str">
        <f t="shared" si="470"/>
        <v>Morning</v>
      </c>
      <c r="J5035" t="str">
        <f t="shared" si="471"/>
        <v>Fri</v>
      </c>
      <c r="K5035" t="str">
        <f t="shared" si="472"/>
        <v>2014-07-04</v>
      </c>
      <c r="L5035" s="39">
        <f t="shared" si="473"/>
        <v>0.39861111110803904</v>
      </c>
      <c r="M5035" s="19">
        <f>COUNTIF(Table1_3[Status], "Hired") / COUNTA(Table1_3[Status])</f>
        <v>0.6552734375</v>
      </c>
      <c r="N5035" s="27">
        <f t="shared" si="474"/>
        <v>41839.398611111108</v>
      </c>
      <c r="O5035" t="str">
        <f>TEXT(Table1_3[[#This Row],[Interview Taken on]],"MMM")</f>
        <v>Jul</v>
      </c>
    </row>
    <row r="5036" spans="1:15" x14ac:dyDescent="0.25">
      <c r="A5036">
        <v>16116</v>
      </c>
      <c r="B5036" s="3">
        <v>41810.400694444441</v>
      </c>
      <c r="C5036">
        <f t="shared" si="469"/>
        <v>1</v>
      </c>
      <c r="D5036" t="s">
        <v>7</v>
      </c>
      <c r="E5036" t="s">
        <v>11</v>
      </c>
      <c r="F5036" t="s">
        <v>201</v>
      </c>
      <c r="G5036" t="s">
        <v>34</v>
      </c>
      <c r="H5036">
        <v>50144</v>
      </c>
      <c r="I5036" t="str">
        <f t="shared" si="470"/>
        <v>Morning</v>
      </c>
      <c r="J5036" t="str">
        <f t="shared" si="471"/>
        <v>Fri</v>
      </c>
      <c r="K5036" t="str">
        <f t="shared" si="472"/>
        <v>2014-06-20</v>
      </c>
      <c r="L5036" s="39">
        <f t="shared" si="473"/>
        <v>0.40069444444088731</v>
      </c>
      <c r="M5036" s="19">
        <f>COUNTIF(Table1_3[Status], "Hired") / COUNTA(Table1_3[Status])</f>
        <v>0.6552734375</v>
      </c>
      <c r="N5036" s="27">
        <f t="shared" si="474"/>
        <v>41825.400694444441</v>
      </c>
      <c r="O5036" t="str">
        <f>TEXT(Table1_3[[#This Row],[Interview Taken on]],"MMM")</f>
        <v>Jun</v>
      </c>
    </row>
    <row r="5037" spans="1:15" x14ac:dyDescent="0.25">
      <c r="A5037">
        <v>381454</v>
      </c>
      <c r="B5037" s="3">
        <v>41816.728472222225</v>
      </c>
      <c r="C5037">
        <f t="shared" si="469"/>
        <v>1</v>
      </c>
      <c r="D5037" t="s">
        <v>7</v>
      </c>
      <c r="E5037" t="s">
        <v>11</v>
      </c>
      <c r="F5037" t="s">
        <v>201</v>
      </c>
      <c r="G5037" t="s">
        <v>34</v>
      </c>
      <c r="H5037">
        <v>9476</v>
      </c>
      <c r="I5037" t="str">
        <f t="shared" si="470"/>
        <v>Afternoon</v>
      </c>
      <c r="J5037" t="str">
        <f t="shared" si="471"/>
        <v>Thu</v>
      </c>
      <c r="K5037" t="str">
        <f t="shared" si="472"/>
        <v>2014-06-26</v>
      </c>
      <c r="L5037" s="39">
        <f t="shared" si="473"/>
        <v>0.72847222222480923</v>
      </c>
      <c r="M5037" s="19">
        <f>COUNTIF(Table1_3[Status], "Hired") / COUNTA(Table1_3[Status])</f>
        <v>0.6552734375</v>
      </c>
      <c r="N5037" s="27">
        <f t="shared" si="474"/>
        <v>41831.728472222225</v>
      </c>
      <c r="O5037" t="str">
        <f>TEXT(Table1_3[[#This Row],[Interview Taken on]],"MMM")</f>
        <v>Jun</v>
      </c>
    </row>
    <row r="5038" spans="1:15" x14ac:dyDescent="0.25">
      <c r="A5038">
        <v>831466</v>
      </c>
      <c r="B5038" s="3">
        <v>41859.397222222222</v>
      </c>
      <c r="C5038">
        <f t="shared" si="469"/>
        <v>1</v>
      </c>
      <c r="D5038" t="s">
        <v>7</v>
      </c>
      <c r="E5038" t="s">
        <v>11</v>
      </c>
      <c r="F5038" t="s">
        <v>201</v>
      </c>
      <c r="G5038" t="s">
        <v>34</v>
      </c>
      <c r="H5038">
        <v>17255</v>
      </c>
      <c r="I5038" t="str">
        <f t="shared" si="470"/>
        <v>Morning</v>
      </c>
      <c r="J5038" t="str">
        <f t="shared" si="471"/>
        <v>Fri</v>
      </c>
      <c r="K5038" t="str">
        <f t="shared" si="472"/>
        <v>2014-08-08</v>
      </c>
      <c r="L5038" s="39">
        <f t="shared" si="473"/>
        <v>0.39722222222189885</v>
      </c>
      <c r="M5038" s="19">
        <f>COUNTIF(Table1_3[Status], "Hired") / COUNTA(Table1_3[Status])</f>
        <v>0.6552734375</v>
      </c>
      <c r="N5038" s="27">
        <f t="shared" si="474"/>
        <v>41874.397222222222</v>
      </c>
      <c r="O5038" t="str">
        <f>TEXT(Table1_3[[#This Row],[Interview Taken on]],"MMM")</f>
        <v>Aug</v>
      </c>
    </row>
    <row r="5039" spans="1:15" x14ac:dyDescent="0.25">
      <c r="A5039">
        <v>185908</v>
      </c>
      <c r="B5039" s="3">
        <v>41869.401388888888</v>
      </c>
      <c r="C5039">
        <f t="shared" si="469"/>
        <v>1</v>
      </c>
      <c r="D5039" t="s">
        <v>7</v>
      </c>
      <c r="E5039" t="s">
        <v>11</v>
      </c>
      <c r="F5039" t="s">
        <v>201</v>
      </c>
      <c r="G5039" t="s">
        <v>34</v>
      </c>
      <c r="H5039">
        <v>89861</v>
      </c>
      <c r="I5039" t="str">
        <f t="shared" si="470"/>
        <v>Morning</v>
      </c>
      <c r="J5039" t="str">
        <f t="shared" si="471"/>
        <v>Mon</v>
      </c>
      <c r="K5039" t="str">
        <f t="shared" si="472"/>
        <v>2014-08-18</v>
      </c>
      <c r="L5039" s="39">
        <f t="shared" si="473"/>
        <v>0.40138888888759539</v>
      </c>
      <c r="M5039" s="19">
        <f>COUNTIF(Table1_3[Status], "Hired") / COUNTA(Table1_3[Status])</f>
        <v>0.6552734375</v>
      </c>
      <c r="N5039" s="27">
        <f t="shared" si="474"/>
        <v>41884.401388888888</v>
      </c>
      <c r="O5039" t="str">
        <f>TEXT(Table1_3[[#This Row],[Interview Taken on]],"MMM")</f>
        <v>Aug</v>
      </c>
    </row>
    <row r="5040" spans="1:15" x14ac:dyDescent="0.25">
      <c r="A5040">
        <v>171109</v>
      </c>
      <c r="B5040" s="3">
        <v>41871.568055555559</v>
      </c>
      <c r="C5040">
        <f t="shared" si="469"/>
        <v>1</v>
      </c>
      <c r="D5040" t="s">
        <v>7</v>
      </c>
      <c r="E5040" t="s">
        <v>11</v>
      </c>
      <c r="F5040" t="s">
        <v>201</v>
      </c>
      <c r="G5040" t="s">
        <v>34</v>
      </c>
      <c r="H5040">
        <v>97910</v>
      </c>
      <c r="I5040" t="str">
        <f t="shared" si="470"/>
        <v>Afternoon</v>
      </c>
      <c r="J5040" t="str">
        <f t="shared" si="471"/>
        <v>Wed</v>
      </c>
      <c r="K5040" t="str">
        <f t="shared" si="472"/>
        <v>2014-08-20</v>
      </c>
      <c r="L5040" s="39">
        <f t="shared" si="473"/>
        <v>0.56805555555911269</v>
      </c>
      <c r="M5040" s="19">
        <f>COUNTIF(Table1_3[Status], "Hired") / COUNTA(Table1_3[Status])</f>
        <v>0.6552734375</v>
      </c>
      <c r="N5040" s="27">
        <f t="shared" si="474"/>
        <v>41886.568055555559</v>
      </c>
      <c r="O5040" t="str">
        <f>TEXT(Table1_3[[#This Row],[Interview Taken on]],"MMM")</f>
        <v>Aug</v>
      </c>
    </row>
    <row r="5041" spans="1:15" x14ac:dyDescent="0.25">
      <c r="A5041">
        <v>519908</v>
      </c>
      <c r="B5041" s="3">
        <v>41871.568055555559</v>
      </c>
      <c r="C5041">
        <f t="shared" si="469"/>
        <v>1</v>
      </c>
      <c r="D5041" t="s">
        <v>7</v>
      </c>
      <c r="E5041" t="s">
        <v>11</v>
      </c>
      <c r="F5041" t="s">
        <v>201</v>
      </c>
      <c r="G5041" t="s">
        <v>34</v>
      </c>
      <c r="H5041">
        <v>54394</v>
      </c>
      <c r="I5041" t="str">
        <f t="shared" si="470"/>
        <v>Afternoon</v>
      </c>
      <c r="J5041" t="str">
        <f t="shared" si="471"/>
        <v>Wed</v>
      </c>
      <c r="K5041" t="str">
        <f t="shared" si="472"/>
        <v>2014-08-20</v>
      </c>
      <c r="L5041" s="39">
        <f t="shared" si="473"/>
        <v>0.56805555555911269</v>
      </c>
      <c r="M5041" s="19">
        <f>COUNTIF(Table1_3[Status], "Hired") / COUNTA(Table1_3[Status])</f>
        <v>0.6552734375</v>
      </c>
      <c r="N5041" s="27">
        <f t="shared" si="474"/>
        <v>41886.568055555559</v>
      </c>
      <c r="O5041" t="str">
        <f>TEXT(Table1_3[[#This Row],[Interview Taken on]],"MMM")</f>
        <v>Aug</v>
      </c>
    </row>
    <row r="5042" spans="1:15" x14ac:dyDescent="0.25">
      <c r="A5042">
        <v>634894</v>
      </c>
      <c r="B5042" s="3">
        <v>41852.396527777775</v>
      </c>
      <c r="C5042">
        <f t="shared" si="469"/>
        <v>1</v>
      </c>
      <c r="D5042" t="s">
        <v>7</v>
      </c>
      <c r="E5042" t="s">
        <v>8</v>
      </c>
      <c r="F5042" t="s">
        <v>204</v>
      </c>
      <c r="G5042" t="s">
        <v>12</v>
      </c>
      <c r="H5042">
        <v>2457</v>
      </c>
      <c r="I5042" t="str">
        <f t="shared" si="470"/>
        <v>Morning</v>
      </c>
      <c r="J5042" t="str">
        <f t="shared" si="471"/>
        <v>Fri</v>
      </c>
      <c r="K5042" t="str">
        <f t="shared" si="472"/>
        <v>2014-08-01</v>
      </c>
      <c r="L5042" s="39">
        <f t="shared" si="473"/>
        <v>0.39652777777519077</v>
      </c>
      <c r="M5042" s="19">
        <f>COUNTIF(Table1_3[Status], "Hired") / COUNTA(Table1_3[Status])</f>
        <v>0.6552734375</v>
      </c>
      <c r="N5042" s="27">
        <f t="shared" si="474"/>
        <v>41867.396527777775</v>
      </c>
      <c r="O5042" t="str">
        <f>TEXT(Table1_3[[#This Row],[Interview Taken on]],"MMM")</f>
        <v>Aug</v>
      </c>
    </row>
    <row r="5043" spans="1:15" x14ac:dyDescent="0.25">
      <c r="A5043">
        <v>254287</v>
      </c>
      <c r="B5043" s="3">
        <v>41864.738888888889</v>
      </c>
      <c r="C5043">
        <f t="shared" si="469"/>
        <v>0</v>
      </c>
      <c r="D5043" t="s">
        <v>13</v>
      </c>
      <c r="E5043" t="s">
        <v>8</v>
      </c>
      <c r="F5043" t="s">
        <v>204</v>
      </c>
      <c r="G5043" t="s">
        <v>12</v>
      </c>
      <c r="H5043">
        <v>86346</v>
      </c>
      <c r="I5043" t="str">
        <f t="shared" si="470"/>
        <v>Afternoon</v>
      </c>
      <c r="J5043" t="str">
        <f t="shared" si="471"/>
        <v>Wed</v>
      </c>
      <c r="K5043" t="str">
        <f t="shared" si="472"/>
        <v>2014-08-13</v>
      </c>
      <c r="L5043" s="39">
        <f t="shared" si="473"/>
        <v>0.73888888888905058</v>
      </c>
      <c r="M5043" s="19">
        <f>COUNTIF(Table1_3[Status], "Hired") / COUNTA(Table1_3[Status])</f>
        <v>0.6552734375</v>
      </c>
      <c r="N5043" s="27" t="str">
        <f t="shared" si="474"/>
        <v/>
      </c>
      <c r="O5043" t="str">
        <f>TEXT(Table1_3[[#This Row],[Interview Taken on]],"MMM")</f>
        <v>Aug</v>
      </c>
    </row>
    <row r="5044" spans="1:15" x14ac:dyDescent="0.25">
      <c r="A5044">
        <v>770411</v>
      </c>
      <c r="B5044" s="3">
        <v>41864.743055555555</v>
      </c>
      <c r="C5044">
        <f t="shared" si="469"/>
        <v>1</v>
      </c>
      <c r="D5044" t="s">
        <v>7</v>
      </c>
      <c r="E5044" t="s">
        <v>11</v>
      </c>
      <c r="F5044" t="s">
        <v>204</v>
      </c>
      <c r="G5044" t="s">
        <v>12</v>
      </c>
      <c r="H5044">
        <v>9885</v>
      </c>
      <c r="I5044" t="str">
        <f t="shared" si="470"/>
        <v>Afternoon</v>
      </c>
      <c r="J5044" t="str">
        <f t="shared" si="471"/>
        <v>Wed</v>
      </c>
      <c r="K5044" t="str">
        <f t="shared" si="472"/>
        <v>2014-08-13</v>
      </c>
      <c r="L5044" s="39">
        <f t="shared" si="473"/>
        <v>0.74305555555474712</v>
      </c>
      <c r="M5044" s="19">
        <f>COUNTIF(Table1_3[Status], "Hired") / COUNTA(Table1_3[Status])</f>
        <v>0.6552734375</v>
      </c>
      <c r="N5044" s="27">
        <f t="shared" si="474"/>
        <v>41879.743055555555</v>
      </c>
      <c r="O5044" t="str">
        <f>TEXT(Table1_3[[#This Row],[Interview Taken on]],"MMM")</f>
        <v>Aug</v>
      </c>
    </row>
    <row r="5045" spans="1:15" x14ac:dyDescent="0.25">
      <c r="A5045">
        <v>261912</v>
      </c>
      <c r="B5045" s="3">
        <v>41849.71597222222</v>
      </c>
      <c r="C5045">
        <f t="shared" si="469"/>
        <v>0</v>
      </c>
      <c r="D5045" t="s">
        <v>13</v>
      </c>
      <c r="E5045" t="s">
        <v>8</v>
      </c>
      <c r="F5045" t="s">
        <v>204</v>
      </c>
      <c r="G5045" t="s">
        <v>34</v>
      </c>
      <c r="H5045">
        <v>17291</v>
      </c>
      <c r="I5045" t="str">
        <f t="shared" si="470"/>
        <v>Afternoon</v>
      </c>
      <c r="J5045" t="str">
        <f t="shared" si="471"/>
        <v>Tue</v>
      </c>
      <c r="K5045" t="str">
        <f t="shared" si="472"/>
        <v>2014-07-29</v>
      </c>
      <c r="L5045" s="39">
        <f t="shared" si="473"/>
        <v>0.71597222222044365</v>
      </c>
      <c r="M5045" s="19">
        <f>COUNTIF(Table1_3[Status], "Hired") / COUNTA(Table1_3[Status])</f>
        <v>0.6552734375</v>
      </c>
      <c r="N5045" s="27" t="str">
        <f t="shared" si="474"/>
        <v/>
      </c>
      <c r="O5045" t="str">
        <f>TEXT(Table1_3[[#This Row],[Interview Taken on]],"MMM")</f>
        <v>Jul</v>
      </c>
    </row>
    <row r="5046" spans="1:15" x14ac:dyDescent="0.25">
      <c r="A5046">
        <v>733340</v>
      </c>
      <c r="B5046" s="3">
        <v>41856.379166666666</v>
      </c>
      <c r="C5046">
        <f t="shared" si="469"/>
        <v>1</v>
      </c>
      <c r="D5046" t="s">
        <v>7</v>
      </c>
      <c r="E5046" t="s">
        <v>8</v>
      </c>
      <c r="F5046" t="s">
        <v>204</v>
      </c>
      <c r="G5046" t="s">
        <v>34</v>
      </c>
      <c r="H5046">
        <v>59339</v>
      </c>
      <c r="I5046" t="str">
        <f t="shared" si="470"/>
        <v>Morning</v>
      </c>
      <c r="J5046" t="str">
        <f t="shared" si="471"/>
        <v>Tue</v>
      </c>
      <c r="K5046" t="str">
        <f t="shared" si="472"/>
        <v>2014-08-05</v>
      </c>
      <c r="L5046" s="39">
        <f t="shared" si="473"/>
        <v>0.37916666666569654</v>
      </c>
      <c r="M5046" s="19">
        <f>COUNTIF(Table1_3[Status], "Hired") / COUNTA(Table1_3[Status])</f>
        <v>0.6552734375</v>
      </c>
      <c r="N5046" s="27">
        <f t="shared" si="474"/>
        <v>41871.379166666666</v>
      </c>
      <c r="O5046" t="str">
        <f>TEXT(Table1_3[[#This Row],[Interview Taken on]],"MMM")</f>
        <v>Aug</v>
      </c>
    </row>
    <row r="5047" spans="1:15" x14ac:dyDescent="0.25">
      <c r="A5047">
        <v>525213</v>
      </c>
      <c r="B5047" s="3">
        <v>41856.381249999999</v>
      </c>
      <c r="C5047">
        <f t="shared" si="469"/>
        <v>0</v>
      </c>
      <c r="D5047" t="s">
        <v>13</v>
      </c>
      <c r="E5047" t="s">
        <v>11</v>
      </c>
      <c r="F5047" t="s">
        <v>204</v>
      </c>
      <c r="G5047" t="s">
        <v>34</v>
      </c>
      <c r="H5047">
        <v>67140</v>
      </c>
      <c r="I5047" t="str">
        <f t="shared" si="470"/>
        <v>Morning</v>
      </c>
      <c r="J5047" t="str">
        <f t="shared" si="471"/>
        <v>Tue</v>
      </c>
      <c r="K5047" t="str">
        <f t="shared" si="472"/>
        <v>2014-08-05</v>
      </c>
      <c r="L5047" s="39">
        <f t="shared" si="473"/>
        <v>0.38124999999854481</v>
      </c>
      <c r="M5047" s="19">
        <f>COUNTIF(Table1_3[Status], "Hired") / COUNTA(Table1_3[Status])</f>
        <v>0.6552734375</v>
      </c>
      <c r="N5047" s="27" t="str">
        <f t="shared" si="474"/>
        <v/>
      </c>
      <c r="O5047" t="str">
        <f>TEXT(Table1_3[[#This Row],[Interview Taken on]],"MMM")</f>
        <v>Aug</v>
      </c>
    </row>
    <row r="5048" spans="1:15" x14ac:dyDescent="0.25">
      <c r="A5048">
        <v>662521</v>
      </c>
      <c r="B5048" s="3">
        <v>41877.17083333333</v>
      </c>
      <c r="C5048">
        <f t="shared" si="469"/>
        <v>1</v>
      </c>
      <c r="D5048" t="s">
        <v>7</v>
      </c>
      <c r="E5048" t="s">
        <v>38</v>
      </c>
      <c r="F5048" t="s">
        <v>204</v>
      </c>
      <c r="G5048" t="s">
        <v>12</v>
      </c>
      <c r="H5048">
        <v>74708</v>
      </c>
      <c r="I5048" t="str">
        <f t="shared" si="470"/>
        <v>Night</v>
      </c>
      <c r="J5048" t="str">
        <f t="shared" si="471"/>
        <v>Tue</v>
      </c>
      <c r="K5048" t="str">
        <f t="shared" si="472"/>
        <v>2014-08-26</v>
      </c>
      <c r="L5048" s="39">
        <f t="shared" si="473"/>
        <v>0.17083333332993789</v>
      </c>
      <c r="M5048" s="19">
        <f>COUNTIF(Table1_3[Status], "Hired") / COUNTA(Table1_3[Status])</f>
        <v>0.6552734375</v>
      </c>
      <c r="N5048" s="27">
        <f t="shared" si="474"/>
        <v>41892.17083333333</v>
      </c>
      <c r="O5048" t="str">
        <f>TEXT(Table1_3[[#This Row],[Interview Taken on]],"MMM")</f>
        <v>Aug</v>
      </c>
    </row>
    <row r="5049" spans="1:15" x14ac:dyDescent="0.25">
      <c r="A5049">
        <v>756594</v>
      </c>
      <c r="B5049" s="3">
        <v>41836.763194444444</v>
      </c>
      <c r="C5049">
        <f t="shared" si="469"/>
        <v>1</v>
      </c>
      <c r="D5049" t="s">
        <v>7</v>
      </c>
      <c r="E5049" t="s">
        <v>11</v>
      </c>
      <c r="F5049" t="s">
        <v>201</v>
      </c>
      <c r="G5049" t="s">
        <v>34</v>
      </c>
      <c r="H5049">
        <v>28483</v>
      </c>
      <c r="I5049" t="str">
        <f t="shared" si="470"/>
        <v>Evening</v>
      </c>
      <c r="J5049" t="str">
        <f t="shared" si="471"/>
        <v>Wed</v>
      </c>
      <c r="K5049" t="str">
        <f t="shared" si="472"/>
        <v>2014-07-16</v>
      </c>
      <c r="L5049" s="39">
        <f t="shared" si="473"/>
        <v>0.76319444444379769</v>
      </c>
      <c r="M5049" s="19">
        <f>COUNTIF(Table1_3[Status], "Hired") / COUNTA(Table1_3[Status])</f>
        <v>0.6552734375</v>
      </c>
      <c r="N5049" s="27">
        <f t="shared" si="474"/>
        <v>41851.763194444444</v>
      </c>
      <c r="O5049" t="str">
        <f>TEXT(Table1_3[[#This Row],[Interview Taken on]],"MMM")</f>
        <v>Jul</v>
      </c>
    </row>
    <row r="5050" spans="1:15" x14ac:dyDescent="0.25">
      <c r="A5050">
        <v>772086</v>
      </c>
      <c r="B5050" s="3">
        <v>41836.76458333333</v>
      </c>
      <c r="C5050">
        <f t="shared" si="469"/>
        <v>1</v>
      </c>
      <c r="D5050" t="s">
        <v>7</v>
      </c>
      <c r="E5050" t="s">
        <v>11</v>
      </c>
      <c r="F5050" t="s">
        <v>201</v>
      </c>
      <c r="G5050" t="s">
        <v>34</v>
      </c>
      <c r="H5050">
        <v>1262</v>
      </c>
      <c r="I5050" t="str">
        <f t="shared" si="470"/>
        <v>Evening</v>
      </c>
      <c r="J5050" t="str">
        <f t="shared" si="471"/>
        <v>Wed</v>
      </c>
      <c r="K5050" t="str">
        <f t="shared" si="472"/>
        <v>2014-07-16</v>
      </c>
      <c r="L5050" s="39">
        <f t="shared" si="473"/>
        <v>0.76458333332993789</v>
      </c>
      <c r="M5050" s="19">
        <f>COUNTIF(Table1_3[Status], "Hired") / COUNTA(Table1_3[Status])</f>
        <v>0.6552734375</v>
      </c>
      <c r="N5050" s="27">
        <f t="shared" si="474"/>
        <v>41851.76458333333</v>
      </c>
      <c r="O5050" t="str">
        <f>TEXT(Table1_3[[#This Row],[Interview Taken on]],"MMM")</f>
        <v>Jul</v>
      </c>
    </row>
    <row r="5051" spans="1:15" x14ac:dyDescent="0.25">
      <c r="A5051">
        <v>756620</v>
      </c>
      <c r="B5051" s="3">
        <v>41816.792361111111</v>
      </c>
      <c r="C5051">
        <f t="shared" si="469"/>
        <v>1</v>
      </c>
      <c r="D5051" t="s">
        <v>7</v>
      </c>
      <c r="E5051" t="s">
        <v>8</v>
      </c>
      <c r="F5051" t="s">
        <v>205</v>
      </c>
      <c r="G5051" t="s">
        <v>20</v>
      </c>
      <c r="H5051">
        <v>4615</v>
      </c>
      <c r="I5051" t="str">
        <f t="shared" si="470"/>
        <v>Evening</v>
      </c>
      <c r="J5051" t="str">
        <f t="shared" si="471"/>
        <v>Thu</v>
      </c>
      <c r="K5051" t="str">
        <f t="shared" si="472"/>
        <v>2014-06-26</v>
      </c>
      <c r="L5051" s="39">
        <f t="shared" si="473"/>
        <v>0.79236111111094942</v>
      </c>
      <c r="M5051" s="19">
        <f>COUNTIF(Table1_3[Status], "Hired") / COUNTA(Table1_3[Status])</f>
        <v>0.6552734375</v>
      </c>
      <c r="N5051" s="27">
        <f t="shared" si="474"/>
        <v>41831.792361111111</v>
      </c>
      <c r="O5051" t="str">
        <f>TEXT(Table1_3[[#This Row],[Interview Taken on]],"MMM")</f>
        <v>Jun</v>
      </c>
    </row>
    <row r="5052" spans="1:15" x14ac:dyDescent="0.25">
      <c r="A5052">
        <v>875165</v>
      </c>
      <c r="B5052" s="3">
        <v>41816.793055555558</v>
      </c>
      <c r="C5052">
        <f t="shared" si="469"/>
        <v>1</v>
      </c>
      <c r="D5052" t="s">
        <v>7</v>
      </c>
      <c r="E5052" t="s">
        <v>38</v>
      </c>
      <c r="F5052" t="s">
        <v>205</v>
      </c>
      <c r="G5052" t="s">
        <v>20</v>
      </c>
      <c r="H5052">
        <v>85584</v>
      </c>
      <c r="I5052" t="str">
        <f t="shared" si="470"/>
        <v>Evening</v>
      </c>
      <c r="J5052" t="str">
        <f t="shared" si="471"/>
        <v>Thu</v>
      </c>
      <c r="K5052" t="str">
        <f t="shared" si="472"/>
        <v>2014-06-26</v>
      </c>
      <c r="L5052" s="39">
        <f t="shared" si="473"/>
        <v>0.7930555555576575</v>
      </c>
      <c r="M5052" s="19">
        <f>COUNTIF(Table1_3[Status], "Hired") / COUNTA(Table1_3[Status])</f>
        <v>0.6552734375</v>
      </c>
      <c r="N5052" s="27">
        <f t="shared" si="474"/>
        <v>41831.793055555558</v>
      </c>
      <c r="O5052" t="str">
        <f>TEXT(Table1_3[[#This Row],[Interview Taken on]],"MMM")</f>
        <v>Jun</v>
      </c>
    </row>
    <row r="5053" spans="1:15" x14ac:dyDescent="0.25">
      <c r="A5053">
        <v>903998</v>
      </c>
      <c r="B5053" s="3">
        <v>41803.388194444444</v>
      </c>
      <c r="C5053">
        <f t="shared" si="469"/>
        <v>1</v>
      </c>
      <c r="D5053" t="s">
        <v>7</v>
      </c>
      <c r="E5053" t="s">
        <v>11</v>
      </c>
      <c r="F5053" t="s">
        <v>201</v>
      </c>
      <c r="G5053" t="s">
        <v>10</v>
      </c>
      <c r="H5053">
        <v>75006</v>
      </c>
      <c r="I5053" t="str">
        <f t="shared" si="470"/>
        <v>Morning</v>
      </c>
      <c r="J5053" t="str">
        <f t="shared" si="471"/>
        <v>Fri</v>
      </c>
      <c r="K5053" t="str">
        <f t="shared" si="472"/>
        <v>2014-06-13</v>
      </c>
      <c r="L5053" s="39">
        <f t="shared" si="473"/>
        <v>0.38819444444379769</v>
      </c>
      <c r="M5053" s="19">
        <f>COUNTIF(Table1_3[Status], "Hired") / COUNTA(Table1_3[Status])</f>
        <v>0.6552734375</v>
      </c>
      <c r="N5053" s="27">
        <f t="shared" si="474"/>
        <v>41818.388194444444</v>
      </c>
      <c r="O5053" t="str">
        <f>TEXT(Table1_3[[#This Row],[Interview Taken on]],"MMM")</f>
        <v>Jun</v>
      </c>
    </row>
    <row r="5054" spans="1:15" x14ac:dyDescent="0.25">
      <c r="A5054">
        <v>292518</v>
      </c>
      <c r="B5054" s="3">
        <v>41835.398611111108</v>
      </c>
      <c r="C5054">
        <f t="shared" si="469"/>
        <v>1</v>
      </c>
      <c r="D5054" t="s">
        <v>7</v>
      </c>
      <c r="E5054" t="s">
        <v>11</v>
      </c>
      <c r="F5054" t="s">
        <v>202</v>
      </c>
      <c r="G5054" t="s">
        <v>12</v>
      </c>
      <c r="H5054">
        <v>86443</v>
      </c>
      <c r="I5054" t="str">
        <f t="shared" si="470"/>
        <v>Morning</v>
      </c>
      <c r="J5054" t="str">
        <f t="shared" si="471"/>
        <v>Tue</v>
      </c>
      <c r="K5054" t="str">
        <f t="shared" si="472"/>
        <v>2014-07-15</v>
      </c>
      <c r="L5054" s="39">
        <f t="shared" si="473"/>
        <v>0.39861111110803904</v>
      </c>
      <c r="M5054" s="19">
        <f>COUNTIF(Table1_3[Status], "Hired") / COUNTA(Table1_3[Status])</f>
        <v>0.6552734375</v>
      </c>
      <c r="N5054" s="27">
        <f t="shared" si="474"/>
        <v>41850.398611111108</v>
      </c>
      <c r="O5054" t="str">
        <f>TEXT(Table1_3[[#This Row],[Interview Taken on]],"MMM")</f>
        <v>Jul</v>
      </c>
    </row>
    <row r="5055" spans="1:15" x14ac:dyDescent="0.25">
      <c r="A5055">
        <v>550775</v>
      </c>
      <c r="B5055" s="3">
        <v>41835.400694444441</v>
      </c>
      <c r="C5055">
        <f t="shared" si="469"/>
        <v>1</v>
      </c>
      <c r="D5055" t="s">
        <v>7</v>
      </c>
      <c r="E5055" t="s">
        <v>11</v>
      </c>
      <c r="F5055" t="s">
        <v>202</v>
      </c>
      <c r="G5055" t="s">
        <v>12</v>
      </c>
      <c r="H5055">
        <v>45342</v>
      </c>
      <c r="I5055" t="str">
        <f t="shared" si="470"/>
        <v>Morning</v>
      </c>
      <c r="J5055" t="str">
        <f t="shared" si="471"/>
        <v>Tue</v>
      </c>
      <c r="K5055" t="str">
        <f t="shared" si="472"/>
        <v>2014-07-15</v>
      </c>
      <c r="L5055" s="39">
        <f t="shared" si="473"/>
        <v>0.40069444444088731</v>
      </c>
      <c r="M5055" s="19">
        <f>COUNTIF(Table1_3[Status], "Hired") / COUNTA(Table1_3[Status])</f>
        <v>0.6552734375</v>
      </c>
      <c r="N5055" s="27">
        <f t="shared" si="474"/>
        <v>41850.400694444441</v>
      </c>
      <c r="O5055" t="str">
        <f>TEXT(Table1_3[[#This Row],[Interview Taken on]],"MMM")</f>
        <v>Jul</v>
      </c>
    </row>
    <row r="5056" spans="1:15" x14ac:dyDescent="0.25">
      <c r="A5056">
        <v>243625</v>
      </c>
      <c r="B5056" s="3">
        <v>41864.590277777781</v>
      </c>
      <c r="C5056">
        <f t="shared" si="469"/>
        <v>1</v>
      </c>
      <c r="D5056" t="s">
        <v>7</v>
      </c>
      <c r="E5056" t="s">
        <v>11</v>
      </c>
      <c r="F5056" t="s">
        <v>202</v>
      </c>
      <c r="G5056" t="s">
        <v>12</v>
      </c>
      <c r="H5056">
        <v>13278</v>
      </c>
      <c r="I5056" t="str">
        <f t="shared" si="470"/>
        <v>Afternoon</v>
      </c>
      <c r="J5056" t="str">
        <f t="shared" si="471"/>
        <v>Wed</v>
      </c>
      <c r="K5056" t="str">
        <f t="shared" si="472"/>
        <v>2014-08-13</v>
      </c>
      <c r="L5056" s="39">
        <f t="shared" si="473"/>
        <v>0.59027777778101154</v>
      </c>
      <c r="M5056" s="19">
        <f>COUNTIF(Table1_3[Status], "Hired") / COUNTA(Table1_3[Status])</f>
        <v>0.6552734375</v>
      </c>
      <c r="N5056" s="27">
        <f t="shared" si="474"/>
        <v>41879.590277777781</v>
      </c>
      <c r="O5056" t="str">
        <f>TEXT(Table1_3[[#This Row],[Interview Taken on]],"MMM")</f>
        <v>Aug</v>
      </c>
    </row>
    <row r="5057" spans="1:15" x14ac:dyDescent="0.25">
      <c r="A5057">
        <v>423354</v>
      </c>
      <c r="B5057" s="3">
        <v>41864.591666666667</v>
      </c>
      <c r="C5057">
        <f t="shared" si="469"/>
        <v>1</v>
      </c>
      <c r="D5057" t="s">
        <v>7</v>
      </c>
      <c r="E5057" t="s">
        <v>11</v>
      </c>
      <c r="F5057" t="s">
        <v>202</v>
      </c>
      <c r="G5057" t="s">
        <v>12</v>
      </c>
      <c r="H5057">
        <v>25363</v>
      </c>
      <c r="I5057" t="str">
        <f t="shared" si="470"/>
        <v>Afternoon</v>
      </c>
      <c r="J5057" t="str">
        <f t="shared" si="471"/>
        <v>Wed</v>
      </c>
      <c r="K5057" t="str">
        <f t="shared" si="472"/>
        <v>2014-08-13</v>
      </c>
      <c r="L5057" s="39">
        <f t="shared" si="473"/>
        <v>0.59166666666715173</v>
      </c>
      <c r="M5057" s="19">
        <f>COUNTIF(Table1_3[Status], "Hired") / COUNTA(Table1_3[Status])</f>
        <v>0.6552734375</v>
      </c>
      <c r="N5057" s="27">
        <f t="shared" si="474"/>
        <v>41879.591666666667</v>
      </c>
      <c r="O5057" t="str">
        <f>TEXT(Table1_3[[#This Row],[Interview Taken on]],"MMM")</f>
        <v>Aug</v>
      </c>
    </row>
    <row r="5058" spans="1:15" x14ac:dyDescent="0.25">
      <c r="A5058">
        <v>868439</v>
      </c>
      <c r="B5058" s="3">
        <v>41786.397222222222</v>
      </c>
      <c r="C5058">
        <f t="shared" ref="C5058:C5121" si="475">IF(D5058="Hired",1,0)</f>
        <v>1</v>
      </c>
      <c r="D5058" t="s">
        <v>7</v>
      </c>
      <c r="E5058" t="s">
        <v>11</v>
      </c>
      <c r="F5058" t="s">
        <v>203</v>
      </c>
      <c r="G5058" t="s">
        <v>34</v>
      </c>
      <c r="H5058">
        <v>70585</v>
      </c>
      <c r="I5058" t="str">
        <f t="shared" ref="I5058:I5121" si="476">IF(AND(HOUR(B5058)&gt;=6, HOUR(B5058)&lt;12), "Morning",
   IF(AND(HOUR(B5058)&gt;=12, HOUR(B5058)&lt;18), "Afternoon",
   IF(AND(HOUR(B5058)&gt;=18, HOUR(B5058)&lt;24), "Evening", "Night")))</f>
        <v>Morning</v>
      </c>
      <c r="J5058" t="str">
        <f t="shared" ref="J5058:J5121" si="477">TEXT(B5058, "DDD")</f>
        <v>Tue</v>
      </c>
      <c r="K5058" t="str">
        <f t="shared" ref="K5058:K5121" si="478">TEXT(B5058, "YYYY-MM-DD")</f>
        <v>2014-05-27</v>
      </c>
      <c r="L5058" s="39">
        <f t="shared" ref="L5058:L5121" si="479">MOD(B5058,1)</f>
        <v>0.39722222222189885</v>
      </c>
      <c r="M5058" s="19">
        <f>COUNTIF(Table1_3[Status], "Hired") / COUNTA(Table1_3[Status])</f>
        <v>0.6552734375</v>
      </c>
      <c r="N5058" s="27">
        <f t="shared" ref="N5058:N5121" si="480">IF(D5058="Hired", B5058+15, "")</f>
        <v>41801.397222222222</v>
      </c>
      <c r="O5058" t="str">
        <f>TEXT(Table1_3[[#This Row],[Interview Taken on]],"MMM")</f>
        <v>May</v>
      </c>
    </row>
    <row r="5059" spans="1:15" x14ac:dyDescent="0.25">
      <c r="A5059">
        <v>173156</v>
      </c>
      <c r="B5059" s="3">
        <v>41809.56527777778</v>
      </c>
      <c r="C5059">
        <f t="shared" si="475"/>
        <v>1</v>
      </c>
      <c r="D5059" t="s">
        <v>7</v>
      </c>
      <c r="E5059" t="s">
        <v>11</v>
      </c>
      <c r="F5059" t="s">
        <v>203</v>
      </c>
      <c r="G5059" t="s">
        <v>34</v>
      </c>
      <c r="H5059">
        <v>34170</v>
      </c>
      <c r="I5059" t="str">
        <f t="shared" si="476"/>
        <v>Afternoon</v>
      </c>
      <c r="J5059" t="str">
        <f t="shared" si="477"/>
        <v>Thu</v>
      </c>
      <c r="K5059" t="str">
        <f t="shared" si="478"/>
        <v>2014-06-19</v>
      </c>
      <c r="L5059" s="39">
        <f t="shared" si="479"/>
        <v>0.56527777777955635</v>
      </c>
      <c r="M5059" s="19">
        <f>COUNTIF(Table1_3[Status], "Hired") / COUNTA(Table1_3[Status])</f>
        <v>0.6552734375</v>
      </c>
      <c r="N5059" s="27">
        <f t="shared" si="480"/>
        <v>41824.56527777778</v>
      </c>
      <c r="O5059" t="str">
        <f>TEXT(Table1_3[[#This Row],[Interview Taken on]],"MMM")</f>
        <v>Jun</v>
      </c>
    </row>
    <row r="5060" spans="1:15" x14ac:dyDescent="0.25">
      <c r="A5060">
        <v>612189</v>
      </c>
      <c r="B5060" s="3">
        <v>41814.397222222222</v>
      </c>
      <c r="C5060">
        <f t="shared" si="475"/>
        <v>1</v>
      </c>
      <c r="D5060" t="s">
        <v>7</v>
      </c>
      <c r="E5060" t="s">
        <v>11</v>
      </c>
      <c r="F5060" t="s">
        <v>203</v>
      </c>
      <c r="G5060" t="s">
        <v>34</v>
      </c>
      <c r="H5060">
        <v>35271</v>
      </c>
      <c r="I5060" t="str">
        <f t="shared" si="476"/>
        <v>Morning</v>
      </c>
      <c r="J5060" t="str">
        <f t="shared" si="477"/>
        <v>Tue</v>
      </c>
      <c r="K5060" t="str">
        <f t="shared" si="478"/>
        <v>2014-06-24</v>
      </c>
      <c r="L5060" s="39">
        <f t="shared" si="479"/>
        <v>0.39722222222189885</v>
      </c>
      <c r="M5060" s="19">
        <f>COUNTIF(Table1_3[Status], "Hired") / COUNTA(Table1_3[Status])</f>
        <v>0.6552734375</v>
      </c>
      <c r="N5060" s="27">
        <f t="shared" si="480"/>
        <v>41829.397222222222</v>
      </c>
      <c r="O5060" t="str">
        <f>TEXT(Table1_3[[#This Row],[Interview Taken on]],"MMM")</f>
        <v>Jun</v>
      </c>
    </row>
    <row r="5061" spans="1:15" x14ac:dyDescent="0.25">
      <c r="A5061">
        <v>216919</v>
      </c>
      <c r="B5061" s="3">
        <v>41831.92083333333</v>
      </c>
      <c r="C5061">
        <f t="shared" si="475"/>
        <v>1</v>
      </c>
      <c r="D5061" t="s">
        <v>7</v>
      </c>
      <c r="E5061" t="s">
        <v>38</v>
      </c>
      <c r="F5061" t="s">
        <v>203</v>
      </c>
      <c r="G5061" t="s">
        <v>34</v>
      </c>
      <c r="H5061">
        <v>63491</v>
      </c>
      <c r="I5061" t="str">
        <f t="shared" si="476"/>
        <v>Evening</v>
      </c>
      <c r="J5061" t="str">
        <f t="shared" si="477"/>
        <v>Fri</v>
      </c>
      <c r="K5061" t="str">
        <f t="shared" si="478"/>
        <v>2014-07-11</v>
      </c>
      <c r="L5061" s="39">
        <f t="shared" si="479"/>
        <v>0.92083333332993789</v>
      </c>
      <c r="M5061" s="19">
        <f>COUNTIF(Table1_3[Status], "Hired") / COUNTA(Table1_3[Status])</f>
        <v>0.6552734375</v>
      </c>
      <c r="N5061" s="27">
        <f t="shared" si="480"/>
        <v>41846.92083333333</v>
      </c>
      <c r="O5061" t="str">
        <f>TEXT(Table1_3[[#This Row],[Interview Taken on]],"MMM")</f>
        <v>Jul</v>
      </c>
    </row>
    <row r="5062" spans="1:15" x14ac:dyDescent="0.25">
      <c r="A5062">
        <v>328706</v>
      </c>
      <c r="B5062" s="3">
        <v>41814.442361111112</v>
      </c>
      <c r="C5062">
        <f t="shared" si="475"/>
        <v>1</v>
      </c>
      <c r="D5062" t="s">
        <v>7</v>
      </c>
      <c r="E5062" t="s">
        <v>11</v>
      </c>
      <c r="F5062" t="s">
        <v>202</v>
      </c>
      <c r="G5062" t="s">
        <v>34</v>
      </c>
      <c r="H5062">
        <v>30982</v>
      </c>
      <c r="I5062" t="str">
        <f t="shared" si="476"/>
        <v>Morning</v>
      </c>
      <c r="J5062" t="str">
        <f t="shared" si="477"/>
        <v>Tue</v>
      </c>
      <c r="K5062" t="str">
        <f t="shared" si="478"/>
        <v>2014-06-24</v>
      </c>
      <c r="L5062" s="39">
        <f t="shared" si="479"/>
        <v>0.44236111111240461</v>
      </c>
      <c r="M5062" s="19">
        <f>COUNTIF(Table1_3[Status], "Hired") / COUNTA(Table1_3[Status])</f>
        <v>0.6552734375</v>
      </c>
      <c r="N5062" s="27">
        <f t="shared" si="480"/>
        <v>41829.442361111112</v>
      </c>
      <c r="O5062" t="str">
        <f>TEXT(Table1_3[[#This Row],[Interview Taken on]],"MMM")</f>
        <v>Jun</v>
      </c>
    </row>
    <row r="5063" spans="1:15" x14ac:dyDescent="0.25">
      <c r="A5063">
        <v>309543</v>
      </c>
      <c r="B5063" s="3">
        <v>41814.443055555559</v>
      </c>
      <c r="C5063">
        <f t="shared" si="475"/>
        <v>1</v>
      </c>
      <c r="D5063" t="s">
        <v>7</v>
      </c>
      <c r="E5063" t="s">
        <v>11</v>
      </c>
      <c r="F5063" t="s">
        <v>202</v>
      </c>
      <c r="G5063" t="s">
        <v>34</v>
      </c>
      <c r="H5063">
        <v>18041</v>
      </c>
      <c r="I5063" t="str">
        <f t="shared" si="476"/>
        <v>Morning</v>
      </c>
      <c r="J5063" t="str">
        <f t="shared" si="477"/>
        <v>Tue</v>
      </c>
      <c r="K5063" t="str">
        <f t="shared" si="478"/>
        <v>2014-06-24</v>
      </c>
      <c r="L5063" s="39">
        <f t="shared" si="479"/>
        <v>0.44305555555911269</v>
      </c>
      <c r="M5063" s="19">
        <f>COUNTIF(Table1_3[Status], "Hired") / COUNTA(Table1_3[Status])</f>
        <v>0.6552734375</v>
      </c>
      <c r="N5063" s="27">
        <f t="shared" si="480"/>
        <v>41829.443055555559</v>
      </c>
      <c r="O5063" t="str">
        <f>TEXT(Table1_3[[#This Row],[Interview Taken on]],"MMM")</f>
        <v>Jun</v>
      </c>
    </row>
    <row r="5064" spans="1:15" x14ac:dyDescent="0.25">
      <c r="A5064">
        <v>260038</v>
      </c>
      <c r="B5064" s="3">
        <v>41827.515972222223</v>
      </c>
      <c r="C5064">
        <f t="shared" si="475"/>
        <v>1</v>
      </c>
      <c r="D5064" t="s">
        <v>7</v>
      </c>
      <c r="E5064" t="s">
        <v>38</v>
      </c>
      <c r="F5064" t="s">
        <v>202</v>
      </c>
      <c r="G5064" t="s">
        <v>34</v>
      </c>
      <c r="H5064">
        <v>74189</v>
      </c>
      <c r="I5064" t="str">
        <f t="shared" si="476"/>
        <v>Afternoon</v>
      </c>
      <c r="J5064" t="str">
        <f t="shared" si="477"/>
        <v>Mon</v>
      </c>
      <c r="K5064" t="str">
        <f t="shared" si="478"/>
        <v>2014-07-07</v>
      </c>
      <c r="L5064" s="39">
        <f t="shared" si="479"/>
        <v>0.51597222222335404</v>
      </c>
      <c r="M5064" s="19">
        <f>COUNTIF(Table1_3[Status], "Hired") / COUNTA(Table1_3[Status])</f>
        <v>0.6552734375</v>
      </c>
      <c r="N5064" s="27">
        <f t="shared" si="480"/>
        <v>41842.515972222223</v>
      </c>
      <c r="O5064" t="str">
        <f>TEXT(Table1_3[[#This Row],[Interview Taken on]],"MMM")</f>
        <v>Jul</v>
      </c>
    </row>
    <row r="5065" spans="1:15" x14ac:dyDescent="0.25">
      <c r="A5065">
        <v>747909</v>
      </c>
      <c r="B5065" s="3">
        <v>41808.396527777775</v>
      </c>
      <c r="C5065">
        <f t="shared" si="475"/>
        <v>1</v>
      </c>
      <c r="D5065" t="s">
        <v>7</v>
      </c>
      <c r="E5065" t="s">
        <v>8</v>
      </c>
      <c r="F5065" t="s">
        <v>204</v>
      </c>
      <c r="G5065" t="s">
        <v>34</v>
      </c>
      <c r="H5065">
        <v>17911</v>
      </c>
      <c r="I5065" t="str">
        <f t="shared" si="476"/>
        <v>Morning</v>
      </c>
      <c r="J5065" t="str">
        <f t="shared" si="477"/>
        <v>Wed</v>
      </c>
      <c r="K5065" t="str">
        <f t="shared" si="478"/>
        <v>2014-06-18</v>
      </c>
      <c r="L5065" s="39">
        <f t="shared" si="479"/>
        <v>0.39652777777519077</v>
      </c>
      <c r="M5065" s="19">
        <f>COUNTIF(Table1_3[Status], "Hired") / COUNTA(Table1_3[Status])</f>
        <v>0.6552734375</v>
      </c>
      <c r="N5065" s="27">
        <f t="shared" si="480"/>
        <v>41823.396527777775</v>
      </c>
      <c r="O5065" t="str">
        <f>TEXT(Table1_3[[#This Row],[Interview Taken on]],"MMM")</f>
        <v>Jun</v>
      </c>
    </row>
    <row r="5066" spans="1:15" x14ac:dyDescent="0.25">
      <c r="A5066">
        <v>233754</v>
      </c>
      <c r="B5066" s="3">
        <v>41786.436111111114</v>
      </c>
      <c r="C5066">
        <f t="shared" si="475"/>
        <v>0</v>
      </c>
      <c r="D5066" t="s">
        <v>13</v>
      </c>
      <c r="E5066" t="s">
        <v>11</v>
      </c>
      <c r="F5066" t="s">
        <v>198</v>
      </c>
      <c r="G5066" t="s">
        <v>34</v>
      </c>
      <c r="H5066">
        <v>98036</v>
      </c>
      <c r="I5066" t="str">
        <f t="shared" si="476"/>
        <v>Morning</v>
      </c>
      <c r="J5066" t="str">
        <f t="shared" si="477"/>
        <v>Tue</v>
      </c>
      <c r="K5066" t="str">
        <f t="shared" si="478"/>
        <v>2014-05-27</v>
      </c>
      <c r="L5066" s="39">
        <f t="shared" si="479"/>
        <v>0.43611111111385981</v>
      </c>
      <c r="M5066" s="19">
        <f>COUNTIF(Table1_3[Status], "Hired") / COUNTA(Table1_3[Status])</f>
        <v>0.6552734375</v>
      </c>
      <c r="N5066" s="27" t="str">
        <f t="shared" si="480"/>
        <v/>
      </c>
      <c r="O5066" t="str">
        <f>TEXT(Table1_3[[#This Row],[Interview Taken on]],"MMM")</f>
        <v>May</v>
      </c>
    </row>
    <row r="5067" spans="1:15" x14ac:dyDescent="0.25">
      <c r="A5067">
        <v>753692</v>
      </c>
      <c r="B5067" s="3">
        <v>41786.4375</v>
      </c>
      <c r="C5067">
        <f t="shared" si="475"/>
        <v>0</v>
      </c>
      <c r="D5067" t="s">
        <v>13</v>
      </c>
      <c r="E5067" t="s">
        <v>11</v>
      </c>
      <c r="F5067" t="s">
        <v>198</v>
      </c>
      <c r="G5067" t="s">
        <v>34</v>
      </c>
      <c r="H5067">
        <v>95335</v>
      </c>
      <c r="I5067" t="str">
        <f t="shared" si="476"/>
        <v>Morning</v>
      </c>
      <c r="J5067" t="str">
        <f t="shared" si="477"/>
        <v>Tue</v>
      </c>
      <c r="K5067" t="str">
        <f t="shared" si="478"/>
        <v>2014-05-27</v>
      </c>
      <c r="L5067" s="39">
        <f t="shared" si="479"/>
        <v>0.4375</v>
      </c>
      <c r="M5067" s="19">
        <f>COUNTIF(Table1_3[Status], "Hired") / COUNTA(Table1_3[Status])</f>
        <v>0.6552734375</v>
      </c>
      <c r="N5067" s="27" t="str">
        <f t="shared" si="480"/>
        <v/>
      </c>
      <c r="O5067" t="str">
        <f>TEXT(Table1_3[[#This Row],[Interview Taken on]],"MMM")</f>
        <v>May</v>
      </c>
    </row>
    <row r="5068" spans="1:15" x14ac:dyDescent="0.25">
      <c r="A5068">
        <v>493105</v>
      </c>
      <c r="B5068" s="3">
        <v>41789.353472222225</v>
      </c>
      <c r="C5068">
        <f t="shared" si="475"/>
        <v>1</v>
      </c>
      <c r="D5068" t="s">
        <v>7</v>
      </c>
      <c r="E5068" t="s">
        <v>11</v>
      </c>
      <c r="F5068" t="s">
        <v>198</v>
      </c>
      <c r="G5068" t="s">
        <v>10</v>
      </c>
      <c r="H5068">
        <v>26886</v>
      </c>
      <c r="I5068" t="str">
        <f t="shared" si="476"/>
        <v>Morning</v>
      </c>
      <c r="J5068" t="str">
        <f t="shared" si="477"/>
        <v>Fri</v>
      </c>
      <c r="K5068" t="str">
        <f t="shared" si="478"/>
        <v>2014-05-30</v>
      </c>
      <c r="L5068" s="39">
        <f t="shared" si="479"/>
        <v>0.35347222222480923</v>
      </c>
      <c r="M5068" s="19">
        <f>COUNTIF(Table1_3[Status], "Hired") / COUNTA(Table1_3[Status])</f>
        <v>0.6552734375</v>
      </c>
      <c r="N5068" s="27">
        <f t="shared" si="480"/>
        <v>41804.353472222225</v>
      </c>
      <c r="O5068" t="str">
        <f>TEXT(Table1_3[[#This Row],[Interview Taken on]],"MMM")</f>
        <v>May</v>
      </c>
    </row>
    <row r="5069" spans="1:15" x14ac:dyDescent="0.25">
      <c r="A5069">
        <v>30935</v>
      </c>
      <c r="B5069" s="3">
        <v>41843.397916666669</v>
      </c>
      <c r="C5069">
        <f t="shared" si="475"/>
        <v>1</v>
      </c>
      <c r="D5069" t="s">
        <v>7</v>
      </c>
      <c r="E5069" t="s">
        <v>11</v>
      </c>
      <c r="F5069" t="s">
        <v>198</v>
      </c>
      <c r="G5069" t="s">
        <v>34</v>
      </c>
      <c r="H5069">
        <v>74320</v>
      </c>
      <c r="I5069" t="str">
        <f t="shared" si="476"/>
        <v>Morning</v>
      </c>
      <c r="J5069" t="str">
        <f t="shared" si="477"/>
        <v>Wed</v>
      </c>
      <c r="K5069" t="str">
        <f t="shared" si="478"/>
        <v>2014-07-23</v>
      </c>
      <c r="L5069" s="39">
        <f t="shared" si="479"/>
        <v>0.39791666666860692</v>
      </c>
      <c r="M5069" s="19">
        <f>COUNTIF(Table1_3[Status], "Hired") / COUNTA(Table1_3[Status])</f>
        <v>0.6552734375</v>
      </c>
      <c r="N5069" s="27">
        <f t="shared" si="480"/>
        <v>41858.397916666669</v>
      </c>
      <c r="O5069" t="str">
        <f>TEXT(Table1_3[[#This Row],[Interview Taken on]],"MMM")</f>
        <v>Jul</v>
      </c>
    </row>
    <row r="5070" spans="1:15" x14ac:dyDescent="0.25">
      <c r="A5070">
        <v>106660</v>
      </c>
      <c r="B5070" s="3">
        <v>41843.399305555555</v>
      </c>
      <c r="C5070">
        <f t="shared" si="475"/>
        <v>1</v>
      </c>
      <c r="D5070" t="s">
        <v>7</v>
      </c>
      <c r="E5070" t="s">
        <v>11</v>
      </c>
      <c r="F5070" t="s">
        <v>198</v>
      </c>
      <c r="G5070" t="s">
        <v>34</v>
      </c>
      <c r="H5070">
        <v>30451</v>
      </c>
      <c r="I5070" t="str">
        <f t="shared" si="476"/>
        <v>Morning</v>
      </c>
      <c r="J5070" t="str">
        <f t="shared" si="477"/>
        <v>Wed</v>
      </c>
      <c r="K5070" t="str">
        <f t="shared" si="478"/>
        <v>2014-07-23</v>
      </c>
      <c r="L5070" s="39">
        <f t="shared" si="479"/>
        <v>0.39930555555474712</v>
      </c>
      <c r="M5070" s="19">
        <f>COUNTIF(Table1_3[Status], "Hired") / COUNTA(Table1_3[Status])</f>
        <v>0.6552734375</v>
      </c>
      <c r="N5070" s="27">
        <f t="shared" si="480"/>
        <v>41858.399305555555</v>
      </c>
      <c r="O5070" t="str">
        <f>TEXT(Table1_3[[#This Row],[Interview Taken on]],"MMM")</f>
        <v>Jul</v>
      </c>
    </row>
    <row r="5071" spans="1:15" x14ac:dyDescent="0.25">
      <c r="A5071">
        <v>167126</v>
      </c>
      <c r="B5071" s="3">
        <v>41864.397916666669</v>
      </c>
      <c r="C5071">
        <f t="shared" si="475"/>
        <v>1</v>
      </c>
      <c r="D5071" t="s">
        <v>7</v>
      </c>
      <c r="E5071" t="s">
        <v>11</v>
      </c>
      <c r="F5071" t="s">
        <v>198</v>
      </c>
      <c r="G5071" t="s">
        <v>34</v>
      </c>
      <c r="H5071">
        <v>63271</v>
      </c>
      <c r="I5071" t="str">
        <f t="shared" si="476"/>
        <v>Morning</v>
      </c>
      <c r="J5071" t="str">
        <f t="shared" si="477"/>
        <v>Wed</v>
      </c>
      <c r="K5071" t="str">
        <f t="shared" si="478"/>
        <v>2014-08-13</v>
      </c>
      <c r="L5071" s="39">
        <f t="shared" si="479"/>
        <v>0.39791666666860692</v>
      </c>
      <c r="M5071" s="19">
        <f>COUNTIF(Table1_3[Status], "Hired") / COUNTA(Table1_3[Status])</f>
        <v>0.6552734375</v>
      </c>
      <c r="N5071" s="27">
        <f t="shared" si="480"/>
        <v>41879.397916666669</v>
      </c>
      <c r="O5071" t="str">
        <f>TEXT(Table1_3[[#This Row],[Interview Taken on]],"MMM")</f>
        <v>Aug</v>
      </c>
    </row>
    <row r="5072" spans="1:15" x14ac:dyDescent="0.25">
      <c r="A5072">
        <v>787857</v>
      </c>
      <c r="B5072" s="3">
        <v>41857.396527777775</v>
      </c>
      <c r="C5072">
        <f t="shared" si="475"/>
        <v>1</v>
      </c>
      <c r="D5072" t="s">
        <v>7</v>
      </c>
      <c r="E5072" t="s">
        <v>8</v>
      </c>
      <c r="F5072" t="s">
        <v>204</v>
      </c>
      <c r="G5072" t="s">
        <v>22</v>
      </c>
      <c r="H5072">
        <v>49482</v>
      </c>
      <c r="I5072" t="str">
        <f t="shared" si="476"/>
        <v>Morning</v>
      </c>
      <c r="J5072" t="str">
        <f t="shared" si="477"/>
        <v>Wed</v>
      </c>
      <c r="K5072" t="str">
        <f t="shared" si="478"/>
        <v>2014-08-06</v>
      </c>
      <c r="L5072" s="39">
        <f t="shared" si="479"/>
        <v>0.39652777777519077</v>
      </c>
      <c r="M5072" s="19">
        <f>COUNTIF(Table1_3[Status], "Hired") / COUNTA(Table1_3[Status])</f>
        <v>0.6552734375</v>
      </c>
      <c r="N5072" s="27">
        <f t="shared" si="480"/>
        <v>41872.396527777775</v>
      </c>
      <c r="O5072" t="str">
        <f>TEXT(Table1_3[[#This Row],[Interview Taken on]],"MMM")</f>
        <v>Aug</v>
      </c>
    </row>
    <row r="5073" spans="1:15" x14ac:dyDescent="0.25">
      <c r="A5073">
        <v>783242</v>
      </c>
      <c r="B5073" s="3">
        <v>41828.466666666667</v>
      </c>
      <c r="C5073">
        <f t="shared" si="475"/>
        <v>1</v>
      </c>
      <c r="D5073" t="s">
        <v>7</v>
      </c>
      <c r="E5073" t="s">
        <v>11</v>
      </c>
      <c r="F5073" t="s">
        <v>198</v>
      </c>
      <c r="G5073" t="s">
        <v>34</v>
      </c>
      <c r="H5073">
        <v>7859</v>
      </c>
      <c r="I5073" t="str">
        <f t="shared" si="476"/>
        <v>Morning</v>
      </c>
      <c r="J5073" t="str">
        <f t="shared" si="477"/>
        <v>Tue</v>
      </c>
      <c r="K5073" t="str">
        <f t="shared" si="478"/>
        <v>2014-07-08</v>
      </c>
      <c r="L5073" s="39">
        <f t="shared" si="479"/>
        <v>0.46666666666715173</v>
      </c>
      <c r="M5073" s="19">
        <f>COUNTIF(Table1_3[Status], "Hired") / COUNTA(Table1_3[Status])</f>
        <v>0.6552734375</v>
      </c>
      <c r="N5073" s="27">
        <f t="shared" si="480"/>
        <v>41843.466666666667</v>
      </c>
      <c r="O5073" t="str">
        <f>TEXT(Table1_3[[#This Row],[Interview Taken on]],"MMM")</f>
        <v>Jul</v>
      </c>
    </row>
    <row r="5074" spans="1:15" x14ac:dyDescent="0.25">
      <c r="A5074">
        <v>872898</v>
      </c>
      <c r="B5074" s="3">
        <v>41828.468055555553</v>
      </c>
      <c r="C5074">
        <f t="shared" si="475"/>
        <v>1</v>
      </c>
      <c r="D5074" t="s">
        <v>7</v>
      </c>
      <c r="E5074" t="s">
        <v>11</v>
      </c>
      <c r="F5074" t="s">
        <v>198</v>
      </c>
      <c r="G5074" t="s">
        <v>34</v>
      </c>
      <c r="H5074">
        <v>47520</v>
      </c>
      <c r="I5074" t="str">
        <f t="shared" si="476"/>
        <v>Morning</v>
      </c>
      <c r="J5074" t="str">
        <f t="shared" si="477"/>
        <v>Tue</v>
      </c>
      <c r="K5074" t="str">
        <f t="shared" si="478"/>
        <v>2014-07-08</v>
      </c>
      <c r="L5074" s="39">
        <f t="shared" si="479"/>
        <v>0.46805555555329192</v>
      </c>
      <c r="M5074" s="19">
        <f>COUNTIF(Table1_3[Status], "Hired") / COUNTA(Table1_3[Status])</f>
        <v>0.6552734375</v>
      </c>
      <c r="N5074" s="27">
        <f t="shared" si="480"/>
        <v>41843.468055555553</v>
      </c>
      <c r="O5074" t="str">
        <f>TEXT(Table1_3[[#This Row],[Interview Taken on]],"MMM")</f>
        <v>Jul</v>
      </c>
    </row>
    <row r="5075" spans="1:15" x14ac:dyDescent="0.25">
      <c r="A5075">
        <v>673410</v>
      </c>
      <c r="B5075" s="3">
        <v>41795.720138888886</v>
      </c>
      <c r="C5075">
        <f t="shared" si="475"/>
        <v>1</v>
      </c>
      <c r="D5075" t="s">
        <v>7</v>
      </c>
      <c r="E5075" t="s">
        <v>11</v>
      </c>
      <c r="F5075" t="s">
        <v>202</v>
      </c>
      <c r="G5075" t="s">
        <v>18</v>
      </c>
      <c r="H5075">
        <v>18777</v>
      </c>
      <c r="I5075" t="str">
        <f t="shared" si="476"/>
        <v>Afternoon</v>
      </c>
      <c r="J5075" t="str">
        <f t="shared" si="477"/>
        <v>Thu</v>
      </c>
      <c r="K5075" t="str">
        <f t="shared" si="478"/>
        <v>2014-06-05</v>
      </c>
      <c r="L5075" s="39">
        <f t="shared" si="479"/>
        <v>0.72013888888614019</v>
      </c>
      <c r="M5075" s="19">
        <f>COUNTIF(Table1_3[Status], "Hired") / COUNTA(Table1_3[Status])</f>
        <v>0.6552734375</v>
      </c>
      <c r="N5075" s="27">
        <f t="shared" si="480"/>
        <v>41810.720138888886</v>
      </c>
      <c r="O5075" t="str">
        <f>TEXT(Table1_3[[#This Row],[Interview Taken on]],"MMM")</f>
        <v>Jun</v>
      </c>
    </row>
    <row r="5076" spans="1:15" x14ac:dyDescent="0.25">
      <c r="A5076">
        <v>957901</v>
      </c>
      <c r="B5076" s="3">
        <v>41795.720833333333</v>
      </c>
      <c r="C5076">
        <f t="shared" si="475"/>
        <v>1</v>
      </c>
      <c r="D5076" t="s">
        <v>7</v>
      </c>
      <c r="E5076" t="s">
        <v>11</v>
      </c>
      <c r="F5076" t="s">
        <v>202</v>
      </c>
      <c r="G5076" t="s">
        <v>18</v>
      </c>
      <c r="H5076">
        <v>5259</v>
      </c>
      <c r="I5076" t="str">
        <f t="shared" si="476"/>
        <v>Afternoon</v>
      </c>
      <c r="J5076" t="str">
        <f t="shared" si="477"/>
        <v>Thu</v>
      </c>
      <c r="K5076" t="str">
        <f t="shared" si="478"/>
        <v>2014-06-05</v>
      </c>
      <c r="L5076" s="39">
        <f t="shared" si="479"/>
        <v>0.72083333333284827</v>
      </c>
      <c r="M5076" s="19">
        <f>COUNTIF(Table1_3[Status], "Hired") / COUNTA(Table1_3[Status])</f>
        <v>0.6552734375</v>
      </c>
      <c r="N5076" s="27">
        <f t="shared" si="480"/>
        <v>41810.720833333333</v>
      </c>
      <c r="O5076" t="str">
        <f>TEXT(Table1_3[[#This Row],[Interview Taken on]],"MMM")</f>
        <v>Jun</v>
      </c>
    </row>
    <row r="5077" spans="1:15" x14ac:dyDescent="0.25">
      <c r="A5077">
        <v>185447</v>
      </c>
      <c r="B5077" s="3">
        <v>41795.720833333333</v>
      </c>
      <c r="C5077">
        <f t="shared" si="475"/>
        <v>1</v>
      </c>
      <c r="D5077" t="s">
        <v>7</v>
      </c>
      <c r="E5077" t="s">
        <v>11</v>
      </c>
      <c r="F5077" t="s">
        <v>202</v>
      </c>
      <c r="G5077" t="s">
        <v>18</v>
      </c>
      <c r="H5077">
        <v>48502</v>
      </c>
      <c r="I5077" t="str">
        <f t="shared" si="476"/>
        <v>Afternoon</v>
      </c>
      <c r="J5077" t="str">
        <f t="shared" si="477"/>
        <v>Thu</v>
      </c>
      <c r="K5077" t="str">
        <f t="shared" si="478"/>
        <v>2014-06-05</v>
      </c>
      <c r="L5077" s="39">
        <f t="shared" si="479"/>
        <v>0.72083333333284827</v>
      </c>
      <c r="M5077" s="19">
        <f>COUNTIF(Table1_3[Status], "Hired") / COUNTA(Table1_3[Status])</f>
        <v>0.6552734375</v>
      </c>
      <c r="N5077" s="27">
        <f t="shared" si="480"/>
        <v>41810.720833333333</v>
      </c>
      <c r="O5077" t="str">
        <f>TEXT(Table1_3[[#This Row],[Interview Taken on]],"MMM")</f>
        <v>Jun</v>
      </c>
    </row>
    <row r="5078" spans="1:15" x14ac:dyDescent="0.25">
      <c r="A5078">
        <v>794851</v>
      </c>
      <c r="B5078" s="3">
        <v>41810.319444444445</v>
      </c>
      <c r="C5078">
        <f t="shared" si="475"/>
        <v>1</v>
      </c>
      <c r="D5078" t="s">
        <v>7</v>
      </c>
      <c r="E5078" t="s">
        <v>11</v>
      </c>
      <c r="F5078" t="s">
        <v>202</v>
      </c>
      <c r="G5078" t="s">
        <v>18</v>
      </c>
      <c r="H5078">
        <v>75046</v>
      </c>
      <c r="I5078" t="str">
        <f t="shared" si="476"/>
        <v>Morning</v>
      </c>
      <c r="J5078" t="str">
        <f t="shared" si="477"/>
        <v>Fri</v>
      </c>
      <c r="K5078" t="str">
        <f t="shared" si="478"/>
        <v>2014-06-20</v>
      </c>
      <c r="L5078" s="39">
        <f t="shared" si="479"/>
        <v>0.31944444444525288</v>
      </c>
      <c r="M5078" s="19">
        <f>COUNTIF(Table1_3[Status], "Hired") / COUNTA(Table1_3[Status])</f>
        <v>0.6552734375</v>
      </c>
      <c r="N5078" s="27">
        <f t="shared" si="480"/>
        <v>41825.319444444445</v>
      </c>
      <c r="O5078" t="str">
        <f>TEXT(Table1_3[[#This Row],[Interview Taken on]],"MMM")</f>
        <v>Jun</v>
      </c>
    </row>
    <row r="5079" spans="1:15" x14ac:dyDescent="0.25">
      <c r="A5079">
        <v>225516</v>
      </c>
      <c r="B5079" s="3">
        <v>41810.320138888892</v>
      </c>
      <c r="C5079">
        <f t="shared" si="475"/>
        <v>1</v>
      </c>
      <c r="D5079" t="s">
        <v>7</v>
      </c>
      <c r="E5079" t="s">
        <v>11</v>
      </c>
      <c r="F5079" t="s">
        <v>202</v>
      </c>
      <c r="G5079" t="s">
        <v>18</v>
      </c>
      <c r="H5079">
        <v>37529</v>
      </c>
      <c r="I5079" t="str">
        <f t="shared" si="476"/>
        <v>Morning</v>
      </c>
      <c r="J5079" t="str">
        <f t="shared" si="477"/>
        <v>Fri</v>
      </c>
      <c r="K5079" t="str">
        <f t="shared" si="478"/>
        <v>2014-06-20</v>
      </c>
      <c r="L5079" s="39">
        <f t="shared" si="479"/>
        <v>0.32013888889196096</v>
      </c>
      <c r="M5079" s="19">
        <f>COUNTIF(Table1_3[Status], "Hired") / COUNTA(Table1_3[Status])</f>
        <v>0.6552734375</v>
      </c>
      <c r="N5079" s="27">
        <f t="shared" si="480"/>
        <v>41825.320138888892</v>
      </c>
      <c r="O5079" t="str">
        <f>TEXT(Table1_3[[#This Row],[Interview Taken on]],"MMM")</f>
        <v>Jun</v>
      </c>
    </row>
    <row r="5080" spans="1:15" x14ac:dyDescent="0.25">
      <c r="A5080">
        <v>97162</v>
      </c>
      <c r="B5080" s="3">
        <v>41810.484722222223</v>
      </c>
      <c r="C5080">
        <f t="shared" si="475"/>
        <v>1</v>
      </c>
      <c r="D5080" t="s">
        <v>7</v>
      </c>
      <c r="E5080" t="s">
        <v>11</v>
      </c>
      <c r="F5080" t="s">
        <v>202</v>
      </c>
      <c r="G5080" t="s">
        <v>18</v>
      </c>
      <c r="H5080">
        <v>14523</v>
      </c>
      <c r="I5080" t="str">
        <f t="shared" si="476"/>
        <v>Morning</v>
      </c>
      <c r="J5080" t="str">
        <f t="shared" si="477"/>
        <v>Fri</v>
      </c>
      <c r="K5080" t="str">
        <f t="shared" si="478"/>
        <v>2014-06-20</v>
      </c>
      <c r="L5080" s="39">
        <f t="shared" si="479"/>
        <v>0.48472222222335404</v>
      </c>
      <c r="M5080" s="19">
        <f>COUNTIF(Table1_3[Status], "Hired") / COUNTA(Table1_3[Status])</f>
        <v>0.6552734375</v>
      </c>
      <c r="N5080" s="27">
        <f t="shared" si="480"/>
        <v>41825.484722222223</v>
      </c>
      <c r="O5080" t="str">
        <f>TEXT(Table1_3[[#This Row],[Interview Taken on]],"MMM")</f>
        <v>Jun</v>
      </c>
    </row>
    <row r="5081" spans="1:15" x14ac:dyDescent="0.25">
      <c r="A5081">
        <v>59673</v>
      </c>
      <c r="B5081" s="3">
        <v>41814.419444444444</v>
      </c>
      <c r="C5081">
        <f t="shared" si="475"/>
        <v>0</v>
      </c>
      <c r="D5081" t="s">
        <v>13</v>
      </c>
      <c r="E5081" t="s">
        <v>11</v>
      </c>
      <c r="F5081" t="s">
        <v>202</v>
      </c>
      <c r="G5081" t="s">
        <v>18</v>
      </c>
      <c r="H5081">
        <v>95311</v>
      </c>
      <c r="I5081" t="str">
        <f t="shared" si="476"/>
        <v>Morning</v>
      </c>
      <c r="J5081" t="str">
        <f t="shared" si="477"/>
        <v>Tue</v>
      </c>
      <c r="K5081" t="str">
        <f t="shared" si="478"/>
        <v>2014-06-24</v>
      </c>
      <c r="L5081" s="39">
        <f t="shared" si="479"/>
        <v>0.41944444444379769</v>
      </c>
      <c r="M5081" s="19">
        <f>COUNTIF(Table1_3[Status], "Hired") / COUNTA(Table1_3[Status])</f>
        <v>0.6552734375</v>
      </c>
      <c r="N5081" s="27" t="str">
        <f t="shared" si="480"/>
        <v/>
      </c>
      <c r="O5081" t="str">
        <f>TEXT(Table1_3[[#This Row],[Interview Taken on]],"MMM")</f>
        <v>Jun</v>
      </c>
    </row>
    <row r="5082" spans="1:15" x14ac:dyDescent="0.25">
      <c r="A5082">
        <v>892707</v>
      </c>
      <c r="B5082" s="3">
        <v>41816.666666666664</v>
      </c>
      <c r="C5082">
        <f t="shared" si="475"/>
        <v>1</v>
      </c>
      <c r="D5082" t="s">
        <v>7</v>
      </c>
      <c r="E5082" t="s">
        <v>11</v>
      </c>
      <c r="F5082" t="s">
        <v>202</v>
      </c>
      <c r="G5082" t="s">
        <v>18</v>
      </c>
      <c r="H5082">
        <v>54676</v>
      </c>
      <c r="I5082" t="str">
        <f t="shared" si="476"/>
        <v>Afternoon</v>
      </c>
      <c r="J5082" t="str">
        <f t="shared" si="477"/>
        <v>Thu</v>
      </c>
      <c r="K5082" t="str">
        <f t="shared" si="478"/>
        <v>2014-06-26</v>
      </c>
      <c r="L5082" s="39">
        <f t="shared" si="479"/>
        <v>0.66666666666424135</v>
      </c>
      <c r="M5082" s="19">
        <f>COUNTIF(Table1_3[Status], "Hired") / COUNTA(Table1_3[Status])</f>
        <v>0.6552734375</v>
      </c>
      <c r="N5082" s="27">
        <f t="shared" si="480"/>
        <v>41831.666666666664</v>
      </c>
      <c r="O5082" t="str">
        <f>TEXT(Table1_3[[#This Row],[Interview Taken on]],"MMM")</f>
        <v>Jun</v>
      </c>
    </row>
    <row r="5083" spans="1:15" x14ac:dyDescent="0.25">
      <c r="A5083">
        <v>847760</v>
      </c>
      <c r="B5083" s="3">
        <v>41858.398611111108</v>
      </c>
      <c r="C5083">
        <f t="shared" si="475"/>
        <v>0</v>
      </c>
      <c r="D5083" t="s">
        <v>13</v>
      </c>
      <c r="E5083" t="s">
        <v>11</v>
      </c>
      <c r="F5083" t="s">
        <v>202</v>
      </c>
      <c r="G5083" t="s">
        <v>18</v>
      </c>
      <c r="H5083">
        <v>98221</v>
      </c>
      <c r="I5083" t="str">
        <f t="shared" si="476"/>
        <v>Morning</v>
      </c>
      <c r="J5083" t="str">
        <f t="shared" si="477"/>
        <v>Thu</v>
      </c>
      <c r="K5083" t="str">
        <f t="shared" si="478"/>
        <v>2014-08-07</v>
      </c>
      <c r="L5083" s="39">
        <f t="shared" si="479"/>
        <v>0.39861111110803904</v>
      </c>
      <c r="M5083" s="19">
        <f>COUNTIF(Table1_3[Status], "Hired") / COUNTA(Table1_3[Status])</f>
        <v>0.6552734375</v>
      </c>
      <c r="N5083" s="27" t="str">
        <f t="shared" si="480"/>
        <v/>
      </c>
      <c r="O5083" t="str">
        <f>TEXT(Table1_3[[#This Row],[Interview Taken on]],"MMM")</f>
        <v>Aug</v>
      </c>
    </row>
    <row r="5084" spans="1:15" x14ac:dyDescent="0.25">
      <c r="A5084">
        <v>735435</v>
      </c>
      <c r="B5084" s="3">
        <v>41867.799305555556</v>
      </c>
      <c r="C5084">
        <f t="shared" si="475"/>
        <v>1</v>
      </c>
      <c r="D5084" t="s">
        <v>7</v>
      </c>
      <c r="E5084" t="s">
        <v>11</v>
      </c>
      <c r="F5084" t="s">
        <v>202</v>
      </c>
      <c r="G5084" t="s">
        <v>18</v>
      </c>
      <c r="H5084">
        <v>13643</v>
      </c>
      <c r="I5084" t="str">
        <f t="shared" si="476"/>
        <v>Evening</v>
      </c>
      <c r="J5084" t="str">
        <f t="shared" si="477"/>
        <v>Sat</v>
      </c>
      <c r="K5084" t="str">
        <f t="shared" si="478"/>
        <v>2014-08-16</v>
      </c>
      <c r="L5084" s="39">
        <f t="shared" si="479"/>
        <v>0.79930555555620231</v>
      </c>
      <c r="M5084" s="19">
        <f>COUNTIF(Table1_3[Status], "Hired") / COUNTA(Table1_3[Status])</f>
        <v>0.6552734375</v>
      </c>
      <c r="N5084" s="27">
        <f t="shared" si="480"/>
        <v>41882.799305555556</v>
      </c>
      <c r="O5084" t="str">
        <f>TEXT(Table1_3[[#This Row],[Interview Taken on]],"MMM")</f>
        <v>Aug</v>
      </c>
    </row>
    <row r="5085" spans="1:15" x14ac:dyDescent="0.25">
      <c r="A5085">
        <v>997824</v>
      </c>
      <c r="B5085" s="3">
        <v>41882.594444444447</v>
      </c>
      <c r="C5085">
        <f t="shared" si="475"/>
        <v>1</v>
      </c>
      <c r="D5085" t="s">
        <v>7</v>
      </c>
      <c r="E5085" t="s">
        <v>11</v>
      </c>
      <c r="F5085" t="s">
        <v>202</v>
      </c>
      <c r="G5085" t="s">
        <v>18</v>
      </c>
      <c r="H5085">
        <v>23112</v>
      </c>
      <c r="I5085" t="str">
        <f t="shared" si="476"/>
        <v>Afternoon</v>
      </c>
      <c r="J5085" t="str">
        <f t="shared" si="477"/>
        <v>Sun</v>
      </c>
      <c r="K5085" t="str">
        <f t="shared" si="478"/>
        <v>2014-08-31</v>
      </c>
      <c r="L5085" s="39">
        <f t="shared" si="479"/>
        <v>0.59444444444670808</v>
      </c>
      <c r="M5085" s="19">
        <f>COUNTIF(Table1_3[Status], "Hired") / COUNTA(Table1_3[Status])</f>
        <v>0.6552734375</v>
      </c>
      <c r="N5085" s="27">
        <f t="shared" si="480"/>
        <v>41897.594444444447</v>
      </c>
      <c r="O5085" t="str">
        <f>TEXT(Table1_3[[#This Row],[Interview Taken on]],"MMM")</f>
        <v>Aug</v>
      </c>
    </row>
    <row r="5086" spans="1:15" x14ac:dyDescent="0.25">
      <c r="A5086">
        <v>510022</v>
      </c>
      <c r="B5086" s="3">
        <v>41873.61041666667</v>
      </c>
      <c r="C5086">
        <f t="shared" si="475"/>
        <v>1</v>
      </c>
      <c r="D5086" t="s">
        <v>7</v>
      </c>
      <c r="E5086" t="s">
        <v>11</v>
      </c>
      <c r="F5086" t="s">
        <v>202</v>
      </c>
      <c r="G5086" t="s">
        <v>18</v>
      </c>
      <c r="H5086">
        <v>6994</v>
      </c>
      <c r="I5086" t="str">
        <f t="shared" si="476"/>
        <v>Afternoon</v>
      </c>
      <c r="J5086" t="str">
        <f t="shared" si="477"/>
        <v>Fri</v>
      </c>
      <c r="K5086" t="str">
        <f t="shared" si="478"/>
        <v>2014-08-22</v>
      </c>
      <c r="L5086" s="39">
        <f t="shared" si="479"/>
        <v>0.61041666667006211</v>
      </c>
      <c r="M5086" s="19">
        <f>COUNTIF(Table1_3[Status], "Hired") / COUNTA(Table1_3[Status])</f>
        <v>0.6552734375</v>
      </c>
      <c r="N5086" s="27">
        <f t="shared" si="480"/>
        <v>41888.61041666667</v>
      </c>
      <c r="O5086" t="str">
        <f>TEXT(Table1_3[[#This Row],[Interview Taken on]],"MMM")</f>
        <v>Aug</v>
      </c>
    </row>
    <row r="5087" spans="1:15" x14ac:dyDescent="0.25">
      <c r="A5087">
        <v>561271</v>
      </c>
      <c r="B5087" s="3">
        <v>41880.575694444444</v>
      </c>
      <c r="C5087">
        <f t="shared" si="475"/>
        <v>1</v>
      </c>
      <c r="D5087" t="s">
        <v>7</v>
      </c>
      <c r="E5087" t="s">
        <v>11</v>
      </c>
      <c r="F5087" t="s">
        <v>202</v>
      </c>
      <c r="G5087" t="s">
        <v>18</v>
      </c>
      <c r="H5087">
        <v>47784</v>
      </c>
      <c r="I5087" t="str">
        <f t="shared" si="476"/>
        <v>Afternoon</v>
      </c>
      <c r="J5087" t="str">
        <f t="shared" si="477"/>
        <v>Fri</v>
      </c>
      <c r="K5087" t="str">
        <f t="shared" si="478"/>
        <v>2014-08-29</v>
      </c>
      <c r="L5087" s="39">
        <f t="shared" si="479"/>
        <v>0.57569444444379769</v>
      </c>
      <c r="M5087" s="19">
        <f>COUNTIF(Table1_3[Status], "Hired") / COUNTA(Table1_3[Status])</f>
        <v>0.6552734375</v>
      </c>
      <c r="N5087" s="27">
        <f t="shared" si="480"/>
        <v>41895.575694444444</v>
      </c>
      <c r="O5087" t="str">
        <f>TEXT(Table1_3[[#This Row],[Interview Taken on]],"MMM")</f>
        <v>Aug</v>
      </c>
    </row>
    <row r="5088" spans="1:15" x14ac:dyDescent="0.25">
      <c r="A5088">
        <v>632138</v>
      </c>
      <c r="B5088" s="3">
        <v>41879.397222222222</v>
      </c>
      <c r="C5088">
        <f t="shared" si="475"/>
        <v>1</v>
      </c>
      <c r="D5088" t="s">
        <v>7</v>
      </c>
      <c r="E5088" t="s">
        <v>11</v>
      </c>
      <c r="F5088" t="s">
        <v>202</v>
      </c>
      <c r="G5088" t="s">
        <v>18</v>
      </c>
      <c r="H5088">
        <v>42540</v>
      </c>
      <c r="I5088" t="str">
        <f t="shared" si="476"/>
        <v>Morning</v>
      </c>
      <c r="J5088" t="str">
        <f t="shared" si="477"/>
        <v>Thu</v>
      </c>
      <c r="K5088" t="str">
        <f t="shared" si="478"/>
        <v>2014-08-28</v>
      </c>
      <c r="L5088" s="39">
        <f t="shared" si="479"/>
        <v>0.39722222222189885</v>
      </c>
      <c r="M5088" s="19">
        <f>COUNTIF(Table1_3[Status], "Hired") / COUNTA(Table1_3[Status])</f>
        <v>0.6552734375</v>
      </c>
      <c r="N5088" s="27">
        <f t="shared" si="480"/>
        <v>41894.397222222222</v>
      </c>
      <c r="O5088" t="str">
        <f>TEXT(Table1_3[[#This Row],[Interview Taken on]],"MMM")</f>
        <v>Aug</v>
      </c>
    </row>
    <row r="5089" spans="1:15" x14ac:dyDescent="0.25">
      <c r="A5089">
        <v>860271</v>
      </c>
      <c r="B5089" s="3">
        <v>41823.397222222222</v>
      </c>
      <c r="C5089">
        <f t="shared" si="475"/>
        <v>1</v>
      </c>
      <c r="D5089" t="s">
        <v>7</v>
      </c>
      <c r="E5089" t="s">
        <v>8</v>
      </c>
      <c r="F5089" t="s">
        <v>204</v>
      </c>
      <c r="G5089" t="s">
        <v>12</v>
      </c>
      <c r="H5089">
        <v>88274</v>
      </c>
      <c r="I5089" t="str">
        <f t="shared" si="476"/>
        <v>Morning</v>
      </c>
      <c r="J5089" t="str">
        <f t="shared" si="477"/>
        <v>Thu</v>
      </c>
      <c r="K5089" t="str">
        <f t="shared" si="478"/>
        <v>2014-07-03</v>
      </c>
      <c r="L5089" s="39">
        <f t="shared" si="479"/>
        <v>0.39722222222189885</v>
      </c>
      <c r="M5089" s="19">
        <f>COUNTIF(Table1_3[Status], "Hired") / COUNTA(Table1_3[Status])</f>
        <v>0.6552734375</v>
      </c>
      <c r="N5089" s="27">
        <f t="shared" si="480"/>
        <v>41838.397222222222</v>
      </c>
      <c r="O5089" t="str">
        <f>TEXT(Table1_3[[#This Row],[Interview Taken on]],"MMM")</f>
        <v>Jul</v>
      </c>
    </row>
    <row r="5090" spans="1:15" x14ac:dyDescent="0.25">
      <c r="A5090">
        <v>390654</v>
      </c>
      <c r="B5090" s="3">
        <v>41823.397222222222</v>
      </c>
      <c r="C5090">
        <f t="shared" si="475"/>
        <v>1</v>
      </c>
      <c r="D5090" t="s">
        <v>7</v>
      </c>
      <c r="E5090" t="s">
        <v>8</v>
      </c>
      <c r="F5090" t="s">
        <v>204</v>
      </c>
      <c r="G5090" t="s">
        <v>12</v>
      </c>
      <c r="H5090">
        <v>59251</v>
      </c>
      <c r="I5090" t="str">
        <f t="shared" si="476"/>
        <v>Morning</v>
      </c>
      <c r="J5090" t="str">
        <f t="shared" si="477"/>
        <v>Thu</v>
      </c>
      <c r="K5090" t="str">
        <f t="shared" si="478"/>
        <v>2014-07-03</v>
      </c>
      <c r="L5090" s="39">
        <f t="shared" si="479"/>
        <v>0.39722222222189885</v>
      </c>
      <c r="M5090" s="19">
        <f>COUNTIF(Table1_3[Status], "Hired") / COUNTA(Table1_3[Status])</f>
        <v>0.6552734375</v>
      </c>
      <c r="N5090" s="27">
        <f t="shared" si="480"/>
        <v>41838.397222222222</v>
      </c>
      <c r="O5090" t="str">
        <f>TEXT(Table1_3[[#This Row],[Interview Taken on]],"MMM")</f>
        <v>Jul</v>
      </c>
    </row>
    <row r="5091" spans="1:15" x14ac:dyDescent="0.25">
      <c r="A5091">
        <v>943300</v>
      </c>
      <c r="B5091" s="3">
        <v>41858.449305555558</v>
      </c>
      <c r="C5091">
        <f t="shared" si="475"/>
        <v>1</v>
      </c>
      <c r="D5091" t="s">
        <v>7</v>
      </c>
      <c r="E5091" t="s">
        <v>11</v>
      </c>
      <c r="F5091" t="s">
        <v>31</v>
      </c>
      <c r="G5091" t="s">
        <v>34</v>
      </c>
      <c r="H5091">
        <v>57373</v>
      </c>
      <c r="I5091" t="str">
        <f t="shared" si="476"/>
        <v>Morning</v>
      </c>
      <c r="J5091" t="str">
        <f t="shared" si="477"/>
        <v>Thu</v>
      </c>
      <c r="K5091" t="str">
        <f t="shared" si="478"/>
        <v>2014-08-07</v>
      </c>
      <c r="L5091" s="39">
        <f t="shared" si="479"/>
        <v>0.4493055555576575</v>
      </c>
      <c r="M5091" s="19">
        <f>COUNTIF(Table1_3[Status], "Hired") / COUNTA(Table1_3[Status])</f>
        <v>0.6552734375</v>
      </c>
      <c r="N5091" s="27">
        <f t="shared" si="480"/>
        <v>41873.449305555558</v>
      </c>
      <c r="O5091" t="str">
        <f>TEXT(Table1_3[[#This Row],[Interview Taken on]],"MMM")</f>
        <v>Aug</v>
      </c>
    </row>
    <row r="5092" spans="1:15" x14ac:dyDescent="0.25">
      <c r="A5092">
        <v>718437</v>
      </c>
      <c r="B5092" s="3">
        <v>41821.386805555558</v>
      </c>
      <c r="C5092">
        <f t="shared" si="475"/>
        <v>1</v>
      </c>
      <c r="D5092" t="s">
        <v>7</v>
      </c>
      <c r="E5092" t="s">
        <v>11</v>
      </c>
      <c r="F5092" t="s">
        <v>201</v>
      </c>
      <c r="G5092" t="s">
        <v>20</v>
      </c>
      <c r="H5092">
        <v>37065</v>
      </c>
      <c r="I5092" t="str">
        <f t="shared" si="476"/>
        <v>Morning</v>
      </c>
      <c r="J5092" t="str">
        <f t="shared" si="477"/>
        <v>Tue</v>
      </c>
      <c r="K5092" t="str">
        <f t="shared" si="478"/>
        <v>2014-07-01</v>
      </c>
      <c r="L5092" s="39">
        <f t="shared" si="479"/>
        <v>0.3868055555576575</v>
      </c>
      <c r="M5092" s="19">
        <f>COUNTIF(Table1_3[Status], "Hired") / COUNTA(Table1_3[Status])</f>
        <v>0.6552734375</v>
      </c>
      <c r="N5092" s="27">
        <f t="shared" si="480"/>
        <v>41836.386805555558</v>
      </c>
      <c r="O5092" t="str">
        <f>TEXT(Table1_3[[#This Row],[Interview Taken on]],"MMM")</f>
        <v>Jul</v>
      </c>
    </row>
    <row r="5093" spans="1:15" x14ac:dyDescent="0.25">
      <c r="A5093">
        <v>646015</v>
      </c>
      <c r="B5093" s="3">
        <v>41821.390277777777</v>
      </c>
      <c r="C5093">
        <f t="shared" si="475"/>
        <v>0</v>
      </c>
      <c r="D5093" t="s">
        <v>13</v>
      </c>
      <c r="E5093" t="s">
        <v>11</v>
      </c>
      <c r="F5093" t="s">
        <v>201</v>
      </c>
      <c r="G5093" t="s">
        <v>20</v>
      </c>
      <c r="H5093">
        <v>31500</v>
      </c>
      <c r="I5093" t="str">
        <f t="shared" si="476"/>
        <v>Morning</v>
      </c>
      <c r="J5093" t="str">
        <f t="shared" si="477"/>
        <v>Tue</v>
      </c>
      <c r="K5093" t="str">
        <f t="shared" si="478"/>
        <v>2014-07-01</v>
      </c>
      <c r="L5093" s="39">
        <f t="shared" si="479"/>
        <v>0.39027777777664596</v>
      </c>
      <c r="M5093" s="19">
        <f>COUNTIF(Table1_3[Status], "Hired") / COUNTA(Table1_3[Status])</f>
        <v>0.6552734375</v>
      </c>
      <c r="N5093" s="27" t="str">
        <f t="shared" si="480"/>
        <v/>
      </c>
      <c r="O5093" t="str">
        <f>TEXT(Table1_3[[#This Row],[Interview Taken on]],"MMM")</f>
        <v>Jul</v>
      </c>
    </row>
    <row r="5094" spans="1:15" x14ac:dyDescent="0.25">
      <c r="A5094">
        <v>750712</v>
      </c>
      <c r="B5094" s="3">
        <v>41824.296527777777</v>
      </c>
      <c r="C5094">
        <f t="shared" si="475"/>
        <v>0</v>
      </c>
      <c r="D5094" t="s">
        <v>13</v>
      </c>
      <c r="E5094" t="s">
        <v>11</v>
      </c>
      <c r="F5094" t="s">
        <v>201</v>
      </c>
      <c r="G5094" t="s">
        <v>20</v>
      </c>
      <c r="H5094">
        <v>3232</v>
      </c>
      <c r="I5094" t="str">
        <f t="shared" si="476"/>
        <v>Morning</v>
      </c>
      <c r="J5094" t="str">
        <f t="shared" si="477"/>
        <v>Fri</v>
      </c>
      <c r="K5094" t="str">
        <f t="shared" si="478"/>
        <v>2014-07-04</v>
      </c>
      <c r="L5094" s="39">
        <f t="shared" si="479"/>
        <v>0.29652777777664596</v>
      </c>
      <c r="M5094" s="19">
        <f>COUNTIF(Table1_3[Status], "Hired") / COUNTA(Table1_3[Status])</f>
        <v>0.6552734375</v>
      </c>
      <c r="N5094" s="27" t="str">
        <f t="shared" si="480"/>
        <v/>
      </c>
      <c r="O5094" t="str">
        <f>TEXT(Table1_3[[#This Row],[Interview Taken on]],"MMM")</f>
        <v>Jul</v>
      </c>
    </row>
    <row r="5095" spans="1:15" x14ac:dyDescent="0.25">
      <c r="A5095">
        <v>769287</v>
      </c>
      <c r="B5095" s="3">
        <v>41824.296527777777</v>
      </c>
      <c r="C5095">
        <f t="shared" si="475"/>
        <v>1</v>
      </c>
      <c r="D5095" t="s">
        <v>7</v>
      </c>
      <c r="E5095" t="s">
        <v>11</v>
      </c>
      <c r="F5095" t="s">
        <v>201</v>
      </c>
      <c r="G5095" t="s">
        <v>20</v>
      </c>
      <c r="H5095">
        <v>48223</v>
      </c>
      <c r="I5095" t="str">
        <f t="shared" si="476"/>
        <v>Morning</v>
      </c>
      <c r="J5095" t="str">
        <f t="shared" si="477"/>
        <v>Fri</v>
      </c>
      <c r="K5095" t="str">
        <f t="shared" si="478"/>
        <v>2014-07-04</v>
      </c>
      <c r="L5095" s="39">
        <f t="shared" si="479"/>
        <v>0.29652777777664596</v>
      </c>
      <c r="M5095" s="19">
        <f>COUNTIF(Table1_3[Status], "Hired") / COUNTA(Table1_3[Status])</f>
        <v>0.6552734375</v>
      </c>
      <c r="N5095" s="27">
        <f t="shared" si="480"/>
        <v>41839.296527777777</v>
      </c>
      <c r="O5095" t="str">
        <f>TEXT(Table1_3[[#This Row],[Interview Taken on]],"MMM")</f>
        <v>Jul</v>
      </c>
    </row>
    <row r="5096" spans="1:15" x14ac:dyDescent="0.25">
      <c r="A5096">
        <v>250577</v>
      </c>
      <c r="B5096" s="3">
        <v>41838.397222222222</v>
      </c>
      <c r="C5096">
        <f t="shared" si="475"/>
        <v>1</v>
      </c>
      <c r="D5096" t="s">
        <v>7</v>
      </c>
      <c r="E5096" t="s">
        <v>11</v>
      </c>
      <c r="F5096" t="s">
        <v>201</v>
      </c>
      <c r="G5096" t="s">
        <v>20</v>
      </c>
      <c r="H5096">
        <v>21568</v>
      </c>
      <c r="I5096" t="str">
        <f t="shared" si="476"/>
        <v>Morning</v>
      </c>
      <c r="J5096" t="str">
        <f t="shared" si="477"/>
        <v>Fri</v>
      </c>
      <c r="K5096" t="str">
        <f t="shared" si="478"/>
        <v>2014-07-18</v>
      </c>
      <c r="L5096" s="39">
        <f t="shared" si="479"/>
        <v>0.39722222222189885</v>
      </c>
      <c r="M5096" s="19">
        <f>COUNTIF(Table1_3[Status], "Hired") / COUNTA(Table1_3[Status])</f>
        <v>0.6552734375</v>
      </c>
      <c r="N5096" s="27">
        <f t="shared" si="480"/>
        <v>41853.397222222222</v>
      </c>
      <c r="O5096" t="str">
        <f>TEXT(Table1_3[[#This Row],[Interview Taken on]],"MMM")</f>
        <v>Jul</v>
      </c>
    </row>
    <row r="5097" spans="1:15" x14ac:dyDescent="0.25">
      <c r="A5097">
        <v>314821</v>
      </c>
      <c r="B5097" s="3">
        <v>41858.751388888886</v>
      </c>
      <c r="C5097">
        <f t="shared" si="475"/>
        <v>1</v>
      </c>
      <c r="D5097" t="s">
        <v>7</v>
      </c>
      <c r="E5097" t="s">
        <v>11</v>
      </c>
      <c r="F5097" t="s">
        <v>201</v>
      </c>
      <c r="G5097" t="s">
        <v>20</v>
      </c>
      <c r="H5097">
        <v>25320</v>
      </c>
      <c r="I5097" t="str">
        <f t="shared" si="476"/>
        <v>Evening</v>
      </c>
      <c r="J5097" t="str">
        <f t="shared" si="477"/>
        <v>Thu</v>
      </c>
      <c r="K5097" t="str">
        <f t="shared" si="478"/>
        <v>2014-08-07</v>
      </c>
      <c r="L5097" s="39">
        <f t="shared" si="479"/>
        <v>0.75138888888614019</v>
      </c>
      <c r="M5097" s="19">
        <f>COUNTIF(Table1_3[Status], "Hired") / COUNTA(Table1_3[Status])</f>
        <v>0.6552734375</v>
      </c>
      <c r="N5097" s="27">
        <f t="shared" si="480"/>
        <v>41873.751388888886</v>
      </c>
      <c r="O5097" t="str">
        <f>TEXT(Table1_3[[#This Row],[Interview Taken on]],"MMM")</f>
        <v>Aug</v>
      </c>
    </row>
    <row r="5098" spans="1:15" x14ac:dyDescent="0.25">
      <c r="A5098">
        <v>849742</v>
      </c>
      <c r="B5098" s="3">
        <v>41828.475694444445</v>
      </c>
      <c r="C5098">
        <f t="shared" si="475"/>
        <v>1</v>
      </c>
      <c r="D5098" t="s">
        <v>7</v>
      </c>
      <c r="E5098" t="s">
        <v>11</v>
      </c>
      <c r="F5098" t="s">
        <v>201</v>
      </c>
      <c r="G5098" t="s">
        <v>12</v>
      </c>
      <c r="H5098">
        <v>46492</v>
      </c>
      <c r="I5098" t="str">
        <f t="shared" si="476"/>
        <v>Morning</v>
      </c>
      <c r="J5098" t="str">
        <f t="shared" si="477"/>
        <v>Tue</v>
      </c>
      <c r="K5098" t="str">
        <f t="shared" si="478"/>
        <v>2014-07-08</v>
      </c>
      <c r="L5098" s="39">
        <f t="shared" si="479"/>
        <v>0.47569444444525288</v>
      </c>
      <c r="M5098" s="19">
        <f>COUNTIF(Table1_3[Status], "Hired") / COUNTA(Table1_3[Status])</f>
        <v>0.6552734375</v>
      </c>
      <c r="N5098" s="27">
        <f t="shared" si="480"/>
        <v>41843.475694444445</v>
      </c>
      <c r="O5098" t="str">
        <f>TEXT(Table1_3[[#This Row],[Interview Taken on]],"MMM")</f>
        <v>Jul</v>
      </c>
    </row>
    <row r="5099" spans="1:15" x14ac:dyDescent="0.25">
      <c r="A5099">
        <v>822263</v>
      </c>
      <c r="B5099" s="3">
        <v>41845.397222222222</v>
      </c>
      <c r="C5099">
        <f t="shared" si="475"/>
        <v>1</v>
      </c>
      <c r="D5099" t="s">
        <v>7</v>
      </c>
      <c r="E5099" t="s">
        <v>8</v>
      </c>
      <c r="F5099" t="s">
        <v>205</v>
      </c>
      <c r="G5099" t="s">
        <v>12</v>
      </c>
      <c r="H5099">
        <v>56396</v>
      </c>
      <c r="I5099" t="str">
        <f t="shared" si="476"/>
        <v>Morning</v>
      </c>
      <c r="J5099" t="str">
        <f t="shared" si="477"/>
        <v>Fri</v>
      </c>
      <c r="K5099" t="str">
        <f t="shared" si="478"/>
        <v>2014-07-25</v>
      </c>
      <c r="L5099" s="39">
        <f t="shared" si="479"/>
        <v>0.39722222222189885</v>
      </c>
      <c r="M5099" s="19">
        <f>COUNTIF(Table1_3[Status], "Hired") / COUNTA(Table1_3[Status])</f>
        <v>0.6552734375</v>
      </c>
      <c r="N5099" s="27">
        <f t="shared" si="480"/>
        <v>41860.397222222222</v>
      </c>
      <c r="O5099" t="str">
        <f>TEXT(Table1_3[[#This Row],[Interview Taken on]],"MMM")</f>
        <v>Jul</v>
      </c>
    </row>
    <row r="5100" spans="1:15" x14ac:dyDescent="0.25">
      <c r="A5100">
        <v>65936</v>
      </c>
      <c r="B5100" s="3">
        <v>41853.404861111114</v>
      </c>
      <c r="C5100">
        <f t="shared" si="475"/>
        <v>1</v>
      </c>
      <c r="D5100" t="s">
        <v>7</v>
      </c>
      <c r="E5100" t="s">
        <v>8</v>
      </c>
      <c r="F5100" t="s">
        <v>200</v>
      </c>
      <c r="G5100" t="s">
        <v>20</v>
      </c>
      <c r="H5100">
        <v>28152</v>
      </c>
      <c r="I5100" t="str">
        <f t="shared" si="476"/>
        <v>Morning</v>
      </c>
      <c r="J5100" t="str">
        <f t="shared" si="477"/>
        <v>Sat</v>
      </c>
      <c r="K5100" t="str">
        <f t="shared" si="478"/>
        <v>2014-08-02</v>
      </c>
      <c r="L5100" s="39">
        <f t="shared" si="479"/>
        <v>0.40486111111385981</v>
      </c>
      <c r="M5100" s="19">
        <f>COUNTIF(Table1_3[Status], "Hired") / COUNTA(Table1_3[Status])</f>
        <v>0.6552734375</v>
      </c>
      <c r="N5100" s="27">
        <f t="shared" si="480"/>
        <v>41868.404861111114</v>
      </c>
      <c r="O5100" t="str">
        <f>TEXT(Table1_3[[#This Row],[Interview Taken on]],"MMM")</f>
        <v>Aug</v>
      </c>
    </row>
    <row r="5101" spans="1:15" x14ac:dyDescent="0.25">
      <c r="A5101">
        <v>793607</v>
      </c>
      <c r="B5101" s="3">
        <v>41838.397916666669</v>
      </c>
      <c r="C5101">
        <f t="shared" si="475"/>
        <v>1</v>
      </c>
      <c r="D5101" t="s">
        <v>7</v>
      </c>
      <c r="E5101" t="s">
        <v>11</v>
      </c>
      <c r="F5101" t="s">
        <v>201</v>
      </c>
      <c r="G5101" t="s">
        <v>12</v>
      </c>
      <c r="H5101">
        <v>41403</v>
      </c>
      <c r="I5101" t="str">
        <f t="shared" si="476"/>
        <v>Morning</v>
      </c>
      <c r="J5101" t="str">
        <f t="shared" si="477"/>
        <v>Fri</v>
      </c>
      <c r="K5101" t="str">
        <f t="shared" si="478"/>
        <v>2014-07-18</v>
      </c>
      <c r="L5101" s="39">
        <f t="shared" si="479"/>
        <v>0.39791666666860692</v>
      </c>
      <c r="M5101" s="19">
        <f>COUNTIF(Table1_3[Status], "Hired") / COUNTA(Table1_3[Status])</f>
        <v>0.6552734375</v>
      </c>
      <c r="N5101" s="27">
        <f t="shared" si="480"/>
        <v>41853.397916666669</v>
      </c>
      <c r="O5101" t="str">
        <f>TEXT(Table1_3[[#This Row],[Interview Taken on]],"MMM")</f>
        <v>Jul</v>
      </c>
    </row>
    <row r="5102" spans="1:15" x14ac:dyDescent="0.25">
      <c r="A5102">
        <v>975812</v>
      </c>
      <c r="B5102" s="3">
        <v>41880.397916666669</v>
      </c>
      <c r="C5102">
        <f t="shared" si="475"/>
        <v>1</v>
      </c>
      <c r="D5102" t="s">
        <v>7</v>
      </c>
      <c r="E5102" t="s">
        <v>11</v>
      </c>
      <c r="F5102" t="s">
        <v>201</v>
      </c>
      <c r="G5102" t="s">
        <v>12</v>
      </c>
      <c r="H5102">
        <v>93503</v>
      </c>
      <c r="I5102" t="str">
        <f t="shared" si="476"/>
        <v>Morning</v>
      </c>
      <c r="J5102" t="str">
        <f t="shared" si="477"/>
        <v>Fri</v>
      </c>
      <c r="K5102" t="str">
        <f t="shared" si="478"/>
        <v>2014-08-29</v>
      </c>
      <c r="L5102" s="39">
        <f t="shared" si="479"/>
        <v>0.39791666666860692</v>
      </c>
      <c r="M5102" s="19">
        <f>COUNTIF(Table1_3[Status], "Hired") / COUNTA(Table1_3[Status])</f>
        <v>0.6552734375</v>
      </c>
      <c r="N5102" s="27">
        <f t="shared" si="480"/>
        <v>41895.397916666669</v>
      </c>
      <c r="O5102" t="str">
        <f>TEXT(Table1_3[[#This Row],[Interview Taken on]],"MMM")</f>
        <v>Aug</v>
      </c>
    </row>
    <row r="5103" spans="1:15" x14ac:dyDescent="0.25">
      <c r="A5103">
        <v>367308</v>
      </c>
      <c r="B5103" s="3">
        <v>41824.396527777775</v>
      </c>
      <c r="C5103">
        <f t="shared" si="475"/>
        <v>1</v>
      </c>
      <c r="D5103" t="s">
        <v>7</v>
      </c>
      <c r="E5103" t="s">
        <v>11</v>
      </c>
      <c r="F5103" t="s">
        <v>201</v>
      </c>
      <c r="G5103" t="s">
        <v>20</v>
      </c>
      <c r="H5103">
        <v>22376</v>
      </c>
      <c r="I5103" t="str">
        <f t="shared" si="476"/>
        <v>Morning</v>
      </c>
      <c r="J5103" t="str">
        <f t="shared" si="477"/>
        <v>Fri</v>
      </c>
      <c r="K5103" t="str">
        <f t="shared" si="478"/>
        <v>2014-07-04</v>
      </c>
      <c r="L5103" s="39">
        <f t="shared" si="479"/>
        <v>0.39652777777519077</v>
      </c>
      <c r="M5103" s="19">
        <f>COUNTIF(Table1_3[Status], "Hired") / COUNTA(Table1_3[Status])</f>
        <v>0.6552734375</v>
      </c>
      <c r="N5103" s="27">
        <f t="shared" si="480"/>
        <v>41839.396527777775</v>
      </c>
      <c r="O5103" t="str">
        <f>TEXT(Table1_3[[#This Row],[Interview Taken on]],"MMM")</f>
        <v>Jul</v>
      </c>
    </row>
    <row r="5104" spans="1:15" x14ac:dyDescent="0.25">
      <c r="A5104">
        <v>86740</v>
      </c>
      <c r="B5104" s="3">
        <v>41867.682638888888</v>
      </c>
      <c r="C5104">
        <f t="shared" si="475"/>
        <v>1</v>
      </c>
      <c r="D5104" t="s">
        <v>7</v>
      </c>
      <c r="E5104" t="s">
        <v>11</v>
      </c>
      <c r="F5104" t="s">
        <v>201</v>
      </c>
      <c r="G5104" t="s">
        <v>34</v>
      </c>
      <c r="H5104">
        <v>35230</v>
      </c>
      <c r="I5104" t="str">
        <f t="shared" si="476"/>
        <v>Afternoon</v>
      </c>
      <c r="J5104" t="str">
        <f t="shared" si="477"/>
        <v>Sat</v>
      </c>
      <c r="K5104" t="str">
        <f t="shared" si="478"/>
        <v>2014-08-16</v>
      </c>
      <c r="L5104" s="39">
        <f t="shared" si="479"/>
        <v>0.68263888888759539</v>
      </c>
      <c r="M5104" s="19">
        <f>COUNTIF(Table1_3[Status], "Hired") / COUNTA(Table1_3[Status])</f>
        <v>0.6552734375</v>
      </c>
      <c r="N5104" s="27">
        <f t="shared" si="480"/>
        <v>41882.682638888888</v>
      </c>
      <c r="O5104" t="str">
        <f>TEXT(Table1_3[[#This Row],[Interview Taken on]],"MMM")</f>
        <v>Aug</v>
      </c>
    </row>
    <row r="5105" spans="1:15" x14ac:dyDescent="0.25">
      <c r="A5105">
        <v>83318</v>
      </c>
      <c r="B5105" s="3">
        <v>41792.396527777775</v>
      </c>
      <c r="C5105">
        <f t="shared" si="475"/>
        <v>1</v>
      </c>
      <c r="D5105" t="s">
        <v>7</v>
      </c>
      <c r="E5105" t="s">
        <v>11</v>
      </c>
      <c r="F5105" t="s">
        <v>198</v>
      </c>
      <c r="G5105" t="s">
        <v>34</v>
      </c>
      <c r="H5105">
        <v>25181</v>
      </c>
      <c r="I5105" t="str">
        <f t="shared" si="476"/>
        <v>Morning</v>
      </c>
      <c r="J5105" t="str">
        <f t="shared" si="477"/>
        <v>Mon</v>
      </c>
      <c r="K5105" t="str">
        <f t="shared" si="478"/>
        <v>2014-06-02</v>
      </c>
      <c r="L5105" s="39">
        <f t="shared" si="479"/>
        <v>0.39652777777519077</v>
      </c>
      <c r="M5105" s="19">
        <f>COUNTIF(Table1_3[Status], "Hired") / COUNTA(Table1_3[Status])</f>
        <v>0.6552734375</v>
      </c>
      <c r="N5105" s="27">
        <f t="shared" si="480"/>
        <v>41807.396527777775</v>
      </c>
      <c r="O5105" t="str">
        <f>TEXT(Table1_3[[#This Row],[Interview Taken on]],"MMM")</f>
        <v>Jun</v>
      </c>
    </row>
    <row r="5106" spans="1:15" x14ac:dyDescent="0.25">
      <c r="A5106">
        <v>213326</v>
      </c>
      <c r="B5106" s="3">
        <v>41792.397222222222</v>
      </c>
      <c r="C5106">
        <f t="shared" si="475"/>
        <v>1</v>
      </c>
      <c r="D5106" t="s">
        <v>7</v>
      </c>
      <c r="E5106" t="s">
        <v>11</v>
      </c>
      <c r="F5106" t="s">
        <v>198</v>
      </c>
      <c r="G5106" t="s">
        <v>34</v>
      </c>
      <c r="H5106">
        <v>55181</v>
      </c>
      <c r="I5106" t="str">
        <f t="shared" si="476"/>
        <v>Morning</v>
      </c>
      <c r="J5106" t="str">
        <f t="shared" si="477"/>
        <v>Mon</v>
      </c>
      <c r="K5106" t="str">
        <f t="shared" si="478"/>
        <v>2014-06-02</v>
      </c>
      <c r="L5106" s="39">
        <f t="shared" si="479"/>
        <v>0.39722222222189885</v>
      </c>
      <c r="M5106" s="19">
        <f>COUNTIF(Table1_3[Status], "Hired") / COUNTA(Table1_3[Status])</f>
        <v>0.6552734375</v>
      </c>
      <c r="N5106" s="27">
        <f t="shared" si="480"/>
        <v>41807.397222222222</v>
      </c>
      <c r="O5106" t="str">
        <f>TEXT(Table1_3[[#This Row],[Interview Taken on]],"MMM")</f>
        <v>Jun</v>
      </c>
    </row>
    <row r="5107" spans="1:15" x14ac:dyDescent="0.25">
      <c r="A5107">
        <v>463173</v>
      </c>
      <c r="B5107" s="3">
        <v>41827.396527777775</v>
      </c>
      <c r="C5107">
        <f t="shared" si="475"/>
        <v>1</v>
      </c>
      <c r="D5107" t="s">
        <v>7</v>
      </c>
      <c r="E5107" t="s">
        <v>11</v>
      </c>
      <c r="F5107" t="s">
        <v>201</v>
      </c>
      <c r="G5107" t="s">
        <v>22</v>
      </c>
      <c r="H5107">
        <v>14640</v>
      </c>
      <c r="I5107" t="str">
        <f t="shared" si="476"/>
        <v>Morning</v>
      </c>
      <c r="J5107" t="str">
        <f t="shared" si="477"/>
        <v>Mon</v>
      </c>
      <c r="K5107" t="str">
        <f t="shared" si="478"/>
        <v>2014-07-07</v>
      </c>
      <c r="L5107" s="39">
        <f t="shared" si="479"/>
        <v>0.39652777777519077</v>
      </c>
      <c r="M5107" s="19">
        <f>COUNTIF(Table1_3[Status], "Hired") / COUNTA(Table1_3[Status])</f>
        <v>0.6552734375</v>
      </c>
      <c r="N5107" s="27">
        <f t="shared" si="480"/>
        <v>41842.396527777775</v>
      </c>
      <c r="O5107" t="str">
        <f>TEXT(Table1_3[[#This Row],[Interview Taken on]],"MMM")</f>
        <v>Jul</v>
      </c>
    </row>
    <row r="5108" spans="1:15" x14ac:dyDescent="0.25">
      <c r="A5108">
        <v>695060</v>
      </c>
      <c r="B5108" s="3">
        <v>41831.527083333334</v>
      </c>
      <c r="C5108">
        <f t="shared" si="475"/>
        <v>1</v>
      </c>
      <c r="D5108" t="s">
        <v>7</v>
      </c>
      <c r="E5108" t="s">
        <v>11</v>
      </c>
      <c r="F5108" t="s">
        <v>201</v>
      </c>
      <c r="G5108" t="s">
        <v>12</v>
      </c>
      <c r="H5108">
        <v>73343</v>
      </c>
      <c r="I5108" t="str">
        <f t="shared" si="476"/>
        <v>Afternoon</v>
      </c>
      <c r="J5108" t="str">
        <f t="shared" si="477"/>
        <v>Fri</v>
      </c>
      <c r="K5108" t="str">
        <f t="shared" si="478"/>
        <v>2014-07-11</v>
      </c>
      <c r="L5108" s="39">
        <f t="shared" si="479"/>
        <v>0.52708333333430346</v>
      </c>
      <c r="M5108" s="19">
        <f>COUNTIF(Table1_3[Status], "Hired") / COUNTA(Table1_3[Status])</f>
        <v>0.6552734375</v>
      </c>
      <c r="N5108" s="27">
        <f t="shared" si="480"/>
        <v>41846.527083333334</v>
      </c>
      <c r="O5108" t="str">
        <f>TEXT(Table1_3[[#This Row],[Interview Taken on]],"MMM")</f>
        <v>Jul</v>
      </c>
    </row>
    <row r="5109" spans="1:15" x14ac:dyDescent="0.25">
      <c r="A5109">
        <v>537402</v>
      </c>
      <c r="B5109" s="3">
        <v>41806.732638888891</v>
      </c>
      <c r="C5109">
        <f t="shared" si="475"/>
        <v>1</v>
      </c>
      <c r="D5109" t="s">
        <v>7</v>
      </c>
      <c r="E5109" t="s">
        <v>11</v>
      </c>
      <c r="F5109" t="s">
        <v>201</v>
      </c>
      <c r="G5109" t="s">
        <v>18</v>
      </c>
      <c r="H5109">
        <v>89931</v>
      </c>
      <c r="I5109" t="str">
        <f t="shared" si="476"/>
        <v>Afternoon</v>
      </c>
      <c r="J5109" t="str">
        <f t="shared" si="477"/>
        <v>Mon</v>
      </c>
      <c r="K5109" t="str">
        <f t="shared" si="478"/>
        <v>2014-06-16</v>
      </c>
      <c r="L5109" s="39">
        <f t="shared" si="479"/>
        <v>0.73263888889050577</v>
      </c>
      <c r="M5109" s="19">
        <f>COUNTIF(Table1_3[Status], "Hired") / COUNTA(Table1_3[Status])</f>
        <v>0.6552734375</v>
      </c>
      <c r="N5109" s="27">
        <f t="shared" si="480"/>
        <v>41821.732638888891</v>
      </c>
      <c r="O5109" t="str">
        <f>TEXT(Table1_3[[#This Row],[Interview Taken on]],"MMM")</f>
        <v>Jun</v>
      </c>
    </row>
    <row r="5110" spans="1:15" x14ac:dyDescent="0.25">
      <c r="A5110">
        <v>35660</v>
      </c>
      <c r="B5110" s="3">
        <v>41841.397916666669</v>
      </c>
      <c r="C5110">
        <f t="shared" si="475"/>
        <v>1</v>
      </c>
      <c r="D5110" t="s">
        <v>7</v>
      </c>
      <c r="E5110" t="s">
        <v>11</v>
      </c>
      <c r="F5110" t="s">
        <v>201</v>
      </c>
      <c r="G5110" t="s">
        <v>12</v>
      </c>
      <c r="H5110">
        <v>9687</v>
      </c>
      <c r="I5110" t="str">
        <f t="shared" si="476"/>
        <v>Morning</v>
      </c>
      <c r="J5110" t="str">
        <f t="shared" si="477"/>
        <v>Mon</v>
      </c>
      <c r="K5110" t="str">
        <f t="shared" si="478"/>
        <v>2014-07-21</v>
      </c>
      <c r="L5110" s="39">
        <f t="shared" si="479"/>
        <v>0.39791666666860692</v>
      </c>
      <c r="M5110" s="19">
        <f>COUNTIF(Table1_3[Status], "Hired") / COUNTA(Table1_3[Status])</f>
        <v>0.6552734375</v>
      </c>
      <c r="N5110" s="27">
        <f t="shared" si="480"/>
        <v>41856.397916666669</v>
      </c>
      <c r="O5110" t="str">
        <f>TEXT(Table1_3[[#This Row],[Interview Taken on]],"MMM")</f>
        <v>Jul</v>
      </c>
    </row>
    <row r="5111" spans="1:15" x14ac:dyDescent="0.25">
      <c r="A5111">
        <v>197879</v>
      </c>
      <c r="B5111" s="3">
        <v>41841.397222222222</v>
      </c>
      <c r="C5111">
        <f t="shared" si="475"/>
        <v>1</v>
      </c>
      <c r="D5111" t="s">
        <v>7</v>
      </c>
      <c r="E5111" t="s">
        <v>38</v>
      </c>
      <c r="F5111" t="s">
        <v>201</v>
      </c>
      <c r="G5111" t="s">
        <v>12</v>
      </c>
      <c r="H5111">
        <v>40787</v>
      </c>
      <c r="I5111" t="str">
        <f t="shared" si="476"/>
        <v>Morning</v>
      </c>
      <c r="J5111" t="str">
        <f t="shared" si="477"/>
        <v>Mon</v>
      </c>
      <c r="K5111" t="str">
        <f t="shared" si="478"/>
        <v>2014-07-21</v>
      </c>
      <c r="L5111" s="39">
        <f t="shared" si="479"/>
        <v>0.39722222222189885</v>
      </c>
      <c r="M5111" s="19">
        <f>COUNTIF(Table1_3[Status], "Hired") / COUNTA(Table1_3[Status])</f>
        <v>0.6552734375</v>
      </c>
      <c r="N5111" s="27">
        <f t="shared" si="480"/>
        <v>41856.397222222222</v>
      </c>
      <c r="O5111" t="str">
        <f>TEXT(Table1_3[[#This Row],[Interview Taken on]],"MMM")</f>
        <v>Jul</v>
      </c>
    </row>
    <row r="5112" spans="1:15" x14ac:dyDescent="0.25">
      <c r="A5112">
        <v>830455</v>
      </c>
      <c r="B5112" s="3">
        <v>41872.51458333333</v>
      </c>
      <c r="C5112">
        <f t="shared" si="475"/>
        <v>1</v>
      </c>
      <c r="D5112" t="s">
        <v>7</v>
      </c>
      <c r="E5112" t="s">
        <v>11</v>
      </c>
      <c r="F5112" t="s">
        <v>201</v>
      </c>
      <c r="G5112" t="s">
        <v>12</v>
      </c>
      <c r="H5112">
        <v>36607</v>
      </c>
      <c r="I5112" t="str">
        <f t="shared" si="476"/>
        <v>Afternoon</v>
      </c>
      <c r="J5112" t="str">
        <f t="shared" si="477"/>
        <v>Thu</v>
      </c>
      <c r="K5112" t="str">
        <f t="shared" si="478"/>
        <v>2014-08-21</v>
      </c>
      <c r="L5112" s="39">
        <f t="shared" si="479"/>
        <v>0.51458333332993789</v>
      </c>
      <c r="M5112" s="19">
        <f>COUNTIF(Table1_3[Status], "Hired") / COUNTA(Table1_3[Status])</f>
        <v>0.6552734375</v>
      </c>
      <c r="N5112" s="27">
        <f t="shared" si="480"/>
        <v>41887.51458333333</v>
      </c>
      <c r="O5112" t="str">
        <f>TEXT(Table1_3[[#This Row],[Interview Taken on]],"MMM")</f>
        <v>Aug</v>
      </c>
    </row>
    <row r="5113" spans="1:15" x14ac:dyDescent="0.25">
      <c r="A5113">
        <v>950873</v>
      </c>
      <c r="B5113" s="3">
        <v>41876.398611111108</v>
      </c>
      <c r="C5113">
        <f t="shared" si="475"/>
        <v>1</v>
      </c>
      <c r="D5113" t="s">
        <v>7</v>
      </c>
      <c r="E5113" t="s">
        <v>11</v>
      </c>
      <c r="F5113" t="s">
        <v>201</v>
      </c>
      <c r="G5113" t="s">
        <v>18</v>
      </c>
      <c r="H5113">
        <v>88043</v>
      </c>
      <c r="I5113" t="str">
        <f t="shared" si="476"/>
        <v>Morning</v>
      </c>
      <c r="J5113" t="str">
        <f t="shared" si="477"/>
        <v>Mon</v>
      </c>
      <c r="K5113" t="str">
        <f t="shared" si="478"/>
        <v>2014-08-25</v>
      </c>
      <c r="L5113" s="39">
        <f t="shared" si="479"/>
        <v>0.39861111110803904</v>
      </c>
      <c r="M5113" s="19">
        <f>COUNTIF(Table1_3[Status], "Hired") / COUNTA(Table1_3[Status])</f>
        <v>0.6552734375</v>
      </c>
      <c r="N5113" s="27">
        <f t="shared" si="480"/>
        <v>41891.398611111108</v>
      </c>
      <c r="O5113" t="str">
        <f>TEXT(Table1_3[[#This Row],[Interview Taken on]],"MMM")</f>
        <v>Aug</v>
      </c>
    </row>
    <row r="5114" spans="1:15" x14ac:dyDescent="0.25">
      <c r="A5114">
        <v>702038</v>
      </c>
      <c r="B5114" s="3">
        <v>41876.396527777775</v>
      </c>
      <c r="C5114">
        <f t="shared" si="475"/>
        <v>1</v>
      </c>
      <c r="D5114" t="s">
        <v>7</v>
      </c>
      <c r="E5114" t="s">
        <v>11</v>
      </c>
      <c r="F5114" t="s">
        <v>204</v>
      </c>
      <c r="G5114" t="s">
        <v>18</v>
      </c>
      <c r="H5114">
        <v>17389</v>
      </c>
      <c r="I5114" t="str">
        <f t="shared" si="476"/>
        <v>Morning</v>
      </c>
      <c r="J5114" t="str">
        <f t="shared" si="477"/>
        <v>Mon</v>
      </c>
      <c r="K5114" t="str">
        <f t="shared" si="478"/>
        <v>2014-08-25</v>
      </c>
      <c r="L5114" s="39">
        <f t="shared" si="479"/>
        <v>0.39652777777519077</v>
      </c>
      <c r="M5114" s="19">
        <f>COUNTIF(Table1_3[Status], "Hired") / COUNTA(Table1_3[Status])</f>
        <v>0.6552734375</v>
      </c>
      <c r="N5114" s="27">
        <f t="shared" si="480"/>
        <v>41891.396527777775</v>
      </c>
      <c r="O5114" t="str">
        <f>TEXT(Table1_3[[#This Row],[Interview Taken on]],"MMM")</f>
        <v>Aug</v>
      </c>
    </row>
    <row r="5115" spans="1:15" x14ac:dyDescent="0.25">
      <c r="A5115">
        <v>932524</v>
      </c>
      <c r="B5115" s="3">
        <v>41876.398611111108</v>
      </c>
      <c r="C5115">
        <f t="shared" si="475"/>
        <v>1</v>
      </c>
      <c r="D5115" t="s">
        <v>7</v>
      </c>
      <c r="E5115" t="s">
        <v>8</v>
      </c>
      <c r="F5115" t="s">
        <v>204</v>
      </c>
      <c r="G5115" t="s">
        <v>18</v>
      </c>
      <c r="H5115">
        <v>17353</v>
      </c>
      <c r="I5115" t="str">
        <f t="shared" si="476"/>
        <v>Morning</v>
      </c>
      <c r="J5115" t="str">
        <f t="shared" si="477"/>
        <v>Mon</v>
      </c>
      <c r="K5115" t="str">
        <f t="shared" si="478"/>
        <v>2014-08-25</v>
      </c>
      <c r="L5115" s="39">
        <f t="shared" si="479"/>
        <v>0.39861111110803904</v>
      </c>
      <c r="M5115" s="19">
        <f>COUNTIF(Table1_3[Status], "Hired") / COUNTA(Table1_3[Status])</f>
        <v>0.6552734375</v>
      </c>
      <c r="N5115" s="27">
        <f t="shared" si="480"/>
        <v>41891.398611111108</v>
      </c>
      <c r="O5115" t="str">
        <f>TEXT(Table1_3[[#This Row],[Interview Taken on]],"MMM")</f>
        <v>Aug</v>
      </c>
    </row>
    <row r="5116" spans="1:15" x14ac:dyDescent="0.25">
      <c r="A5116">
        <v>572607</v>
      </c>
      <c r="B5116" s="3">
        <v>41876.400000000001</v>
      </c>
      <c r="C5116">
        <f t="shared" si="475"/>
        <v>1</v>
      </c>
      <c r="D5116" t="s">
        <v>7</v>
      </c>
      <c r="E5116" t="s">
        <v>8</v>
      </c>
      <c r="F5116" t="s">
        <v>204</v>
      </c>
      <c r="G5116" t="s">
        <v>18</v>
      </c>
      <c r="H5116">
        <v>15884</v>
      </c>
      <c r="I5116" t="str">
        <f t="shared" si="476"/>
        <v>Morning</v>
      </c>
      <c r="J5116" t="str">
        <f t="shared" si="477"/>
        <v>Mon</v>
      </c>
      <c r="K5116" t="str">
        <f t="shared" si="478"/>
        <v>2014-08-25</v>
      </c>
      <c r="L5116" s="39">
        <f t="shared" si="479"/>
        <v>0.40000000000145519</v>
      </c>
      <c r="M5116" s="19">
        <f>COUNTIF(Table1_3[Status], "Hired") / COUNTA(Table1_3[Status])</f>
        <v>0.6552734375</v>
      </c>
      <c r="N5116" s="27">
        <f t="shared" si="480"/>
        <v>41891.4</v>
      </c>
      <c r="O5116" t="str">
        <f>TEXT(Table1_3[[#This Row],[Interview Taken on]],"MMM")</f>
        <v>Aug</v>
      </c>
    </row>
    <row r="5117" spans="1:15" x14ac:dyDescent="0.25">
      <c r="A5117">
        <v>676608</v>
      </c>
      <c r="B5117" s="3">
        <v>41876.401388888888</v>
      </c>
      <c r="C5117">
        <f t="shared" si="475"/>
        <v>1</v>
      </c>
      <c r="D5117" t="s">
        <v>7</v>
      </c>
      <c r="E5117" t="s">
        <v>8</v>
      </c>
      <c r="F5117" t="s">
        <v>204</v>
      </c>
      <c r="G5117" t="s">
        <v>18</v>
      </c>
      <c r="H5117">
        <v>12376</v>
      </c>
      <c r="I5117" t="str">
        <f t="shared" si="476"/>
        <v>Morning</v>
      </c>
      <c r="J5117" t="str">
        <f t="shared" si="477"/>
        <v>Mon</v>
      </c>
      <c r="K5117" t="str">
        <f t="shared" si="478"/>
        <v>2014-08-25</v>
      </c>
      <c r="L5117" s="39">
        <f t="shared" si="479"/>
        <v>0.40138888888759539</v>
      </c>
      <c r="M5117" s="19">
        <f>COUNTIF(Table1_3[Status], "Hired") / COUNTA(Table1_3[Status])</f>
        <v>0.6552734375</v>
      </c>
      <c r="N5117" s="27">
        <f t="shared" si="480"/>
        <v>41891.401388888888</v>
      </c>
      <c r="O5117" t="str">
        <f>TEXT(Table1_3[[#This Row],[Interview Taken on]],"MMM")</f>
        <v>Aug</v>
      </c>
    </row>
    <row r="5118" spans="1:15" x14ac:dyDescent="0.25">
      <c r="A5118">
        <v>252925</v>
      </c>
      <c r="B5118" s="3">
        <v>41876.402083333334</v>
      </c>
      <c r="C5118">
        <f t="shared" si="475"/>
        <v>1</v>
      </c>
      <c r="D5118" t="s">
        <v>7</v>
      </c>
      <c r="E5118" t="s">
        <v>11</v>
      </c>
      <c r="F5118" t="s">
        <v>204</v>
      </c>
      <c r="G5118" t="s">
        <v>18</v>
      </c>
      <c r="H5118">
        <v>19962</v>
      </c>
      <c r="I5118" t="str">
        <f t="shared" si="476"/>
        <v>Morning</v>
      </c>
      <c r="J5118" t="str">
        <f t="shared" si="477"/>
        <v>Mon</v>
      </c>
      <c r="K5118" t="str">
        <f t="shared" si="478"/>
        <v>2014-08-25</v>
      </c>
      <c r="L5118" s="39">
        <f t="shared" si="479"/>
        <v>0.40208333333430346</v>
      </c>
      <c r="M5118" s="19">
        <f>COUNTIF(Table1_3[Status], "Hired") / COUNTA(Table1_3[Status])</f>
        <v>0.6552734375</v>
      </c>
      <c r="N5118" s="27">
        <f t="shared" si="480"/>
        <v>41891.402083333334</v>
      </c>
      <c r="O5118" t="str">
        <f>TEXT(Table1_3[[#This Row],[Interview Taken on]],"MMM")</f>
        <v>Aug</v>
      </c>
    </row>
    <row r="5119" spans="1:15" x14ac:dyDescent="0.25">
      <c r="A5119">
        <v>946654</v>
      </c>
      <c r="B5119" s="3">
        <v>41820.396527777775</v>
      </c>
      <c r="C5119">
        <f t="shared" si="475"/>
        <v>0</v>
      </c>
      <c r="D5119" t="s">
        <v>13</v>
      </c>
      <c r="E5119" t="s">
        <v>8</v>
      </c>
      <c r="F5119" t="s">
        <v>205</v>
      </c>
      <c r="G5119" t="s">
        <v>10</v>
      </c>
      <c r="H5119">
        <v>18024</v>
      </c>
      <c r="I5119" t="str">
        <f t="shared" si="476"/>
        <v>Morning</v>
      </c>
      <c r="J5119" t="str">
        <f t="shared" si="477"/>
        <v>Mon</v>
      </c>
      <c r="K5119" t="str">
        <f t="shared" si="478"/>
        <v>2014-06-30</v>
      </c>
      <c r="L5119" s="39">
        <f t="shared" si="479"/>
        <v>0.39652777777519077</v>
      </c>
      <c r="M5119" s="19">
        <f>COUNTIF(Table1_3[Status], "Hired") / COUNTA(Table1_3[Status])</f>
        <v>0.6552734375</v>
      </c>
      <c r="N5119" s="27" t="str">
        <f t="shared" si="480"/>
        <v/>
      </c>
      <c r="O5119" t="str">
        <f>TEXT(Table1_3[[#This Row],[Interview Taken on]],"MMM")</f>
        <v>Jun</v>
      </c>
    </row>
    <row r="5120" spans="1:15" x14ac:dyDescent="0.25">
      <c r="A5120">
        <v>794731</v>
      </c>
      <c r="B5120" s="3">
        <v>41821.304166666669</v>
      </c>
      <c r="C5120">
        <f t="shared" si="475"/>
        <v>1</v>
      </c>
      <c r="D5120" t="s">
        <v>7</v>
      </c>
      <c r="E5120" t="s">
        <v>11</v>
      </c>
      <c r="F5120" t="s">
        <v>205</v>
      </c>
      <c r="G5120" t="s">
        <v>10</v>
      </c>
      <c r="H5120">
        <v>69332</v>
      </c>
      <c r="I5120" t="str">
        <f t="shared" si="476"/>
        <v>Morning</v>
      </c>
      <c r="J5120" t="str">
        <f t="shared" si="477"/>
        <v>Tue</v>
      </c>
      <c r="K5120" t="str">
        <f t="shared" si="478"/>
        <v>2014-07-01</v>
      </c>
      <c r="L5120" s="39">
        <f t="shared" si="479"/>
        <v>0.30416666666860692</v>
      </c>
      <c r="M5120" s="19">
        <f>COUNTIF(Table1_3[Status], "Hired") / COUNTA(Table1_3[Status])</f>
        <v>0.6552734375</v>
      </c>
      <c r="N5120" s="27">
        <f t="shared" si="480"/>
        <v>41836.304166666669</v>
      </c>
      <c r="O5120" t="str">
        <f>TEXT(Table1_3[[#This Row],[Interview Taken on]],"MMM")</f>
        <v>Jul</v>
      </c>
    </row>
    <row r="5121" spans="1:15" x14ac:dyDescent="0.25">
      <c r="A5121">
        <v>579885</v>
      </c>
      <c r="B5121" s="3">
        <v>41834.396527777775</v>
      </c>
      <c r="C5121">
        <f t="shared" si="475"/>
        <v>1</v>
      </c>
      <c r="D5121" t="s">
        <v>7</v>
      </c>
      <c r="E5121" t="s">
        <v>8</v>
      </c>
      <c r="F5121" t="s">
        <v>205</v>
      </c>
      <c r="G5121" t="s">
        <v>10</v>
      </c>
      <c r="H5121">
        <v>96590</v>
      </c>
      <c r="I5121" t="str">
        <f t="shared" si="476"/>
        <v>Morning</v>
      </c>
      <c r="J5121" t="str">
        <f t="shared" si="477"/>
        <v>Mon</v>
      </c>
      <c r="K5121" t="str">
        <f t="shared" si="478"/>
        <v>2014-07-14</v>
      </c>
      <c r="L5121" s="39">
        <f t="shared" si="479"/>
        <v>0.39652777777519077</v>
      </c>
      <c r="M5121" s="19">
        <f>COUNTIF(Table1_3[Status], "Hired") / COUNTA(Table1_3[Status])</f>
        <v>0.6552734375</v>
      </c>
      <c r="N5121" s="27">
        <f t="shared" si="480"/>
        <v>41849.396527777775</v>
      </c>
      <c r="O5121" t="str">
        <f>TEXT(Table1_3[[#This Row],[Interview Taken on]],"MMM")</f>
        <v>Jul</v>
      </c>
    </row>
    <row r="5122" spans="1:15" x14ac:dyDescent="0.25">
      <c r="A5122">
        <v>546970</v>
      </c>
      <c r="B5122" s="3">
        <v>41839.649305555555</v>
      </c>
      <c r="C5122">
        <f t="shared" ref="C5122:C5185" si="481">IF(D5122="Hired",1,0)</f>
        <v>1</v>
      </c>
      <c r="D5122" t="s">
        <v>7</v>
      </c>
      <c r="E5122" t="s">
        <v>38</v>
      </c>
      <c r="F5122" t="s">
        <v>205</v>
      </c>
      <c r="G5122" t="s">
        <v>10</v>
      </c>
      <c r="H5122">
        <v>65116</v>
      </c>
      <c r="I5122" t="str">
        <f t="shared" ref="I5122:I5185" si="482">IF(AND(HOUR(B5122)&gt;=6, HOUR(B5122)&lt;12), "Morning",
   IF(AND(HOUR(B5122)&gt;=12, HOUR(B5122)&lt;18), "Afternoon",
   IF(AND(HOUR(B5122)&gt;=18, HOUR(B5122)&lt;24), "Evening", "Night")))</f>
        <v>Afternoon</v>
      </c>
      <c r="J5122" t="str">
        <f t="shared" ref="J5122:J5185" si="483">TEXT(B5122, "DDD")</f>
        <v>Sat</v>
      </c>
      <c r="K5122" t="str">
        <f t="shared" ref="K5122:K5185" si="484">TEXT(B5122, "YYYY-MM-DD")</f>
        <v>2014-07-19</v>
      </c>
      <c r="L5122" s="39">
        <f t="shared" ref="L5122:L5185" si="485">MOD(B5122,1)</f>
        <v>0.64930555555474712</v>
      </c>
      <c r="M5122" s="19">
        <f>COUNTIF(Table1_3[Status], "Hired") / COUNTA(Table1_3[Status])</f>
        <v>0.6552734375</v>
      </c>
      <c r="N5122" s="27">
        <f t="shared" ref="N5122:N5185" si="486">IF(D5122="Hired", B5122+15, "")</f>
        <v>41854.649305555555</v>
      </c>
      <c r="O5122" t="str">
        <f>TEXT(Table1_3[[#This Row],[Interview Taken on]],"MMM")</f>
        <v>Jul</v>
      </c>
    </row>
    <row r="5123" spans="1:15" x14ac:dyDescent="0.25">
      <c r="A5123">
        <v>180813</v>
      </c>
      <c r="B5123" s="3">
        <v>41870.377083333333</v>
      </c>
      <c r="C5123">
        <f t="shared" si="481"/>
        <v>1</v>
      </c>
      <c r="D5123" t="s">
        <v>7</v>
      </c>
      <c r="E5123" t="s">
        <v>38</v>
      </c>
      <c r="F5123" t="s">
        <v>201</v>
      </c>
      <c r="G5123" t="s">
        <v>34</v>
      </c>
      <c r="H5123">
        <v>93776</v>
      </c>
      <c r="I5123" t="str">
        <f t="shared" si="482"/>
        <v>Morning</v>
      </c>
      <c r="J5123" t="str">
        <f t="shared" si="483"/>
        <v>Tue</v>
      </c>
      <c r="K5123" t="str">
        <f t="shared" si="484"/>
        <v>2014-08-19</v>
      </c>
      <c r="L5123" s="39">
        <f t="shared" si="485"/>
        <v>0.37708333333284827</v>
      </c>
      <c r="M5123" s="19">
        <f>COUNTIF(Table1_3[Status], "Hired") / COUNTA(Table1_3[Status])</f>
        <v>0.6552734375</v>
      </c>
      <c r="N5123" s="27">
        <f t="shared" si="486"/>
        <v>41885.377083333333</v>
      </c>
      <c r="O5123" t="str">
        <f>TEXT(Table1_3[[#This Row],[Interview Taken on]],"MMM")</f>
        <v>Aug</v>
      </c>
    </row>
    <row r="5124" spans="1:15" x14ac:dyDescent="0.25">
      <c r="A5124">
        <v>638194</v>
      </c>
      <c r="B5124" s="3">
        <v>41856.396527777775</v>
      </c>
      <c r="C5124">
        <f t="shared" si="481"/>
        <v>1</v>
      </c>
      <c r="D5124" t="s">
        <v>7</v>
      </c>
      <c r="E5124" t="s">
        <v>11</v>
      </c>
      <c r="F5124" t="s">
        <v>201</v>
      </c>
      <c r="G5124" t="s">
        <v>25</v>
      </c>
      <c r="H5124">
        <v>41584</v>
      </c>
      <c r="I5124" t="str">
        <f t="shared" si="482"/>
        <v>Morning</v>
      </c>
      <c r="J5124" t="str">
        <f t="shared" si="483"/>
        <v>Tue</v>
      </c>
      <c r="K5124" t="str">
        <f t="shared" si="484"/>
        <v>2014-08-05</v>
      </c>
      <c r="L5124" s="39">
        <f t="shared" si="485"/>
        <v>0.39652777777519077</v>
      </c>
      <c r="M5124" s="19">
        <f>COUNTIF(Table1_3[Status], "Hired") / COUNTA(Table1_3[Status])</f>
        <v>0.6552734375</v>
      </c>
      <c r="N5124" s="27">
        <f t="shared" si="486"/>
        <v>41871.396527777775</v>
      </c>
      <c r="O5124" t="str">
        <f>TEXT(Table1_3[[#This Row],[Interview Taken on]],"MMM")</f>
        <v>Aug</v>
      </c>
    </row>
    <row r="5125" spans="1:15" x14ac:dyDescent="0.25">
      <c r="A5125">
        <v>245884</v>
      </c>
      <c r="B5125" s="3">
        <v>41857.442361111112</v>
      </c>
      <c r="C5125">
        <f t="shared" si="481"/>
        <v>1</v>
      </c>
      <c r="D5125" t="s">
        <v>7</v>
      </c>
      <c r="E5125" t="s">
        <v>38</v>
      </c>
      <c r="F5125" t="s">
        <v>201</v>
      </c>
      <c r="G5125" t="s">
        <v>25</v>
      </c>
      <c r="H5125">
        <v>33170</v>
      </c>
      <c r="I5125" t="str">
        <f t="shared" si="482"/>
        <v>Morning</v>
      </c>
      <c r="J5125" t="str">
        <f t="shared" si="483"/>
        <v>Wed</v>
      </c>
      <c r="K5125" t="str">
        <f t="shared" si="484"/>
        <v>2014-08-06</v>
      </c>
      <c r="L5125" s="39">
        <f t="shared" si="485"/>
        <v>0.44236111111240461</v>
      </c>
      <c r="M5125" s="19">
        <f>COUNTIF(Table1_3[Status], "Hired") / COUNTA(Table1_3[Status])</f>
        <v>0.6552734375</v>
      </c>
      <c r="N5125" s="27">
        <f t="shared" si="486"/>
        <v>41872.442361111112</v>
      </c>
      <c r="O5125" t="str">
        <f>TEXT(Table1_3[[#This Row],[Interview Taken on]],"MMM")</f>
        <v>Aug</v>
      </c>
    </row>
    <row r="5126" spans="1:15" x14ac:dyDescent="0.25">
      <c r="A5126">
        <v>445947</v>
      </c>
      <c r="B5126" s="3">
        <v>41849.396527777775</v>
      </c>
      <c r="C5126">
        <f t="shared" si="481"/>
        <v>1</v>
      </c>
      <c r="D5126" t="s">
        <v>7</v>
      </c>
      <c r="E5126" t="s">
        <v>11</v>
      </c>
      <c r="F5126" t="s">
        <v>31</v>
      </c>
      <c r="G5126" t="s">
        <v>12</v>
      </c>
      <c r="H5126">
        <v>4043</v>
      </c>
      <c r="I5126" t="str">
        <f t="shared" si="482"/>
        <v>Morning</v>
      </c>
      <c r="J5126" t="str">
        <f t="shared" si="483"/>
        <v>Tue</v>
      </c>
      <c r="K5126" t="str">
        <f t="shared" si="484"/>
        <v>2014-07-29</v>
      </c>
      <c r="L5126" s="39">
        <f t="shared" si="485"/>
        <v>0.39652777777519077</v>
      </c>
      <c r="M5126" s="19">
        <f>COUNTIF(Table1_3[Status], "Hired") / COUNTA(Table1_3[Status])</f>
        <v>0.6552734375</v>
      </c>
      <c r="N5126" s="27">
        <f t="shared" si="486"/>
        <v>41864.396527777775</v>
      </c>
      <c r="O5126" t="str">
        <f>TEXT(Table1_3[[#This Row],[Interview Taken on]],"MMM")</f>
        <v>Jul</v>
      </c>
    </row>
    <row r="5127" spans="1:15" x14ac:dyDescent="0.25">
      <c r="A5127">
        <v>680938</v>
      </c>
      <c r="B5127" s="3">
        <v>41844.50277777778</v>
      </c>
      <c r="C5127">
        <f t="shared" si="481"/>
        <v>1</v>
      </c>
      <c r="D5127" t="s">
        <v>7</v>
      </c>
      <c r="E5127" t="s">
        <v>11</v>
      </c>
      <c r="F5127" t="s">
        <v>202</v>
      </c>
      <c r="G5127" t="s">
        <v>12</v>
      </c>
      <c r="H5127">
        <v>23443</v>
      </c>
      <c r="I5127" t="str">
        <f t="shared" si="482"/>
        <v>Afternoon</v>
      </c>
      <c r="J5127" t="str">
        <f t="shared" si="483"/>
        <v>Thu</v>
      </c>
      <c r="K5127" t="str">
        <f t="shared" si="484"/>
        <v>2014-07-24</v>
      </c>
      <c r="L5127" s="39">
        <f t="shared" si="485"/>
        <v>0.50277777777955635</v>
      </c>
      <c r="M5127" s="19">
        <f>COUNTIF(Table1_3[Status], "Hired") / COUNTA(Table1_3[Status])</f>
        <v>0.6552734375</v>
      </c>
      <c r="N5127" s="27">
        <f t="shared" si="486"/>
        <v>41859.50277777778</v>
      </c>
      <c r="O5127" t="str">
        <f>TEXT(Table1_3[[#This Row],[Interview Taken on]],"MMM")</f>
        <v>Jul</v>
      </c>
    </row>
    <row r="5128" spans="1:15" x14ac:dyDescent="0.25">
      <c r="A5128">
        <v>621039</v>
      </c>
      <c r="B5128" s="3">
        <v>41799.574999999997</v>
      </c>
      <c r="C5128">
        <f t="shared" si="481"/>
        <v>1</v>
      </c>
      <c r="D5128" t="s">
        <v>7</v>
      </c>
      <c r="E5128" t="s">
        <v>11</v>
      </c>
      <c r="F5128" t="s">
        <v>202</v>
      </c>
      <c r="G5128" t="s">
        <v>25</v>
      </c>
      <c r="H5128">
        <v>75429</v>
      </c>
      <c r="I5128" t="str">
        <f t="shared" si="482"/>
        <v>Afternoon</v>
      </c>
      <c r="J5128" t="str">
        <f t="shared" si="483"/>
        <v>Mon</v>
      </c>
      <c r="K5128" t="str">
        <f t="shared" si="484"/>
        <v>2014-06-09</v>
      </c>
      <c r="L5128" s="39">
        <f t="shared" si="485"/>
        <v>0.57499999999708962</v>
      </c>
      <c r="M5128" s="19">
        <f>COUNTIF(Table1_3[Status], "Hired") / COUNTA(Table1_3[Status])</f>
        <v>0.6552734375</v>
      </c>
      <c r="N5128" s="27">
        <f t="shared" si="486"/>
        <v>41814.574999999997</v>
      </c>
      <c r="O5128" t="str">
        <f>TEXT(Table1_3[[#This Row],[Interview Taken on]],"MMM")</f>
        <v>Jun</v>
      </c>
    </row>
    <row r="5129" spans="1:15" x14ac:dyDescent="0.25">
      <c r="A5129">
        <v>371445</v>
      </c>
      <c r="B5129" s="3">
        <v>41836.345833333333</v>
      </c>
      <c r="C5129">
        <f t="shared" si="481"/>
        <v>1</v>
      </c>
      <c r="D5129" t="s">
        <v>7</v>
      </c>
      <c r="E5129" t="s">
        <v>11</v>
      </c>
      <c r="F5129" t="s">
        <v>201</v>
      </c>
      <c r="G5129" t="s">
        <v>12</v>
      </c>
      <c r="H5129">
        <v>74516</v>
      </c>
      <c r="I5129" t="str">
        <f t="shared" si="482"/>
        <v>Morning</v>
      </c>
      <c r="J5129" t="str">
        <f t="shared" si="483"/>
        <v>Wed</v>
      </c>
      <c r="K5129" t="str">
        <f t="shared" si="484"/>
        <v>2014-07-16</v>
      </c>
      <c r="L5129" s="39">
        <f t="shared" si="485"/>
        <v>0.34583333333284827</v>
      </c>
      <c r="M5129" s="19">
        <f>COUNTIF(Table1_3[Status], "Hired") / COUNTA(Table1_3[Status])</f>
        <v>0.6552734375</v>
      </c>
      <c r="N5129" s="27">
        <f t="shared" si="486"/>
        <v>41851.345833333333</v>
      </c>
      <c r="O5129" t="str">
        <f>TEXT(Table1_3[[#This Row],[Interview Taken on]],"MMM")</f>
        <v>Jul</v>
      </c>
    </row>
    <row r="5130" spans="1:15" x14ac:dyDescent="0.25">
      <c r="A5130">
        <v>170341</v>
      </c>
      <c r="B5130" s="3">
        <v>41872.396527777775</v>
      </c>
      <c r="C5130">
        <f t="shared" si="481"/>
        <v>1</v>
      </c>
      <c r="D5130" t="s">
        <v>7</v>
      </c>
      <c r="E5130" t="s">
        <v>11</v>
      </c>
      <c r="F5130" t="s">
        <v>201</v>
      </c>
      <c r="G5130" t="s">
        <v>12</v>
      </c>
      <c r="H5130">
        <v>80813</v>
      </c>
      <c r="I5130" t="str">
        <f t="shared" si="482"/>
        <v>Morning</v>
      </c>
      <c r="J5130" t="str">
        <f t="shared" si="483"/>
        <v>Thu</v>
      </c>
      <c r="K5130" t="str">
        <f t="shared" si="484"/>
        <v>2014-08-21</v>
      </c>
      <c r="L5130" s="39">
        <f t="shared" si="485"/>
        <v>0.39652777777519077</v>
      </c>
      <c r="M5130" s="19">
        <f>COUNTIF(Table1_3[Status], "Hired") / COUNTA(Table1_3[Status])</f>
        <v>0.6552734375</v>
      </c>
      <c r="N5130" s="27">
        <f t="shared" si="486"/>
        <v>41887.396527777775</v>
      </c>
      <c r="O5130" t="str">
        <f>TEXT(Table1_3[[#This Row],[Interview Taken on]],"MMM")</f>
        <v>Aug</v>
      </c>
    </row>
    <row r="5131" spans="1:15" x14ac:dyDescent="0.25">
      <c r="A5131">
        <v>153039</v>
      </c>
      <c r="B5131" s="3">
        <v>41872.397916666669</v>
      </c>
      <c r="C5131">
        <f t="shared" si="481"/>
        <v>1</v>
      </c>
      <c r="D5131" t="s">
        <v>7</v>
      </c>
      <c r="E5131" t="s">
        <v>11</v>
      </c>
      <c r="F5131" t="s">
        <v>201</v>
      </c>
      <c r="G5131" t="s">
        <v>12</v>
      </c>
      <c r="H5131">
        <v>76503</v>
      </c>
      <c r="I5131" t="str">
        <f t="shared" si="482"/>
        <v>Morning</v>
      </c>
      <c r="J5131" t="str">
        <f t="shared" si="483"/>
        <v>Thu</v>
      </c>
      <c r="K5131" t="str">
        <f t="shared" si="484"/>
        <v>2014-08-21</v>
      </c>
      <c r="L5131" s="39">
        <f t="shared" si="485"/>
        <v>0.39791666666860692</v>
      </c>
      <c r="M5131" s="19">
        <f>COUNTIF(Table1_3[Status], "Hired") / COUNTA(Table1_3[Status])</f>
        <v>0.6552734375</v>
      </c>
      <c r="N5131" s="27">
        <f t="shared" si="486"/>
        <v>41887.397916666669</v>
      </c>
      <c r="O5131" t="str">
        <f>TEXT(Table1_3[[#This Row],[Interview Taken on]],"MMM")</f>
        <v>Aug</v>
      </c>
    </row>
    <row r="5132" spans="1:15" x14ac:dyDescent="0.25">
      <c r="A5132">
        <v>579365</v>
      </c>
      <c r="B5132" s="3">
        <v>41823.399305555555</v>
      </c>
      <c r="C5132">
        <f t="shared" si="481"/>
        <v>0</v>
      </c>
      <c r="D5132" t="s">
        <v>13</v>
      </c>
      <c r="E5132" t="s">
        <v>8</v>
      </c>
      <c r="F5132" t="s">
        <v>203</v>
      </c>
      <c r="G5132" t="s">
        <v>12</v>
      </c>
      <c r="H5132">
        <v>71175</v>
      </c>
      <c r="I5132" t="str">
        <f t="shared" si="482"/>
        <v>Morning</v>
      </c>
      <c r="J5132" t="str">
        <f t="shared" si="483"/>
        <v>Thu</v>
      </c>
      <c r="K5132" t="str">
        <f t="shared" si="484"/>
        <v>2014-07-03</v>
      </c>
      <c r="L5132" s="39">
        <f t="shared" si="485"/>
        <v>0.39930555555474712</v>
      </c>
      <c r="M5132" s="19">
        <f>COUNTIF(Table1_3[Status], "Hired") / COUNTA(Table1_3[Status])</f>
        <v>0.6552734375</v>
      </c>
      <c r="N5132" s="27" t="str">
        <f t="shared" si="486"/>
        <v/>
      </c>
      <c r="O5132" t="str">
        <f>TEXT(Table1_3[[#This Row],[Interview Taken on]],"MMM")</f>
        <v>Jul</v>
      </c>
    </row>
    <row r="5133" spans="1:15" x14ac:dyDescent="0.25">
      <c r="A5133">
        <v>987206</v>
      </c>
      <c r="B5133" s="3">
        <v>41852.711111111108</v>
      </c>
      <c r="C5133">
        <f t="shared" si="481"/>
        <v>1</v>
      </c>
      <c r="D5133" t="s">
        <v>7</v>
      </c>
      <c r="E5133" t="s">
        <v>8</v>
      </c>
      <c r="F5133" t="s">
        <v>203</v>
      </c>
      <c r="G5133" t="s">
        <v>12</v>
      </c>
      <c r="H5133">
        <v>69538</v>
      </c>
      <c r="I5133" t="str">
        <f t="shared" si="482"/>
        <v>Afternoon</v>
      </c>
      <c r="J5133" t="str">
        <f t="shared" si="483"/>
        <v>Fri</v>
      </c>
      <c r="K5133" t="str">
        <f t="shared" si="484"/>
        <v>2014-08-01</v>
      </c>
      <c r="L5133" s="39">
        <f t="shared" si="485"/>
        <v>0.71111111110803904</v>
      </c>
      <c r="M5133" s="19">
        <f>COUNTIF(Table1_3[Status], "Hired") / COUNTA(Table1_3[Status])</f>
        <v>0.6552734375</v>
      </c>
      <c r="N5133" s="27">
        <f t="shared" si="486"/>
        <v>41867.711111111108</v>
      </c>
      <c r="O5133" t="str">
        <f>TEXT(Table1_3[[#This Row],[Interview Taken on]],"MMM")</f>
        <v>Aug</v>
      </c>
    </row>
    <row r="5134" spans="1:15" x14ac:dyDescent="0.25">
      <c r="A5134">
        <v>16798</v>
      </c>
      <c r="B5134" s="3">
        <v>41831.946527777778</v>
      </c>
      <c r="C5134">
        <f t="shared" si="481"/>
        <v>1</v>
      </c>
      <c r="D5134" t="s">
        <v>7</v>
      </c>
      <c r="E5134" t="s">
        <v>8</v>
      </c>
      <c r="F5134" t="s">
        <v>203</v>
      </c>
      <c r="G5134" t="s">
        <v>12</v>
      </c>
      <c r="H5134">
        <v>65644</v>
      </c>
      <c r="I5134" t="str">
        <f t="shared" si="482"/>
        <v>Evening</v>
      </c>
      <c r="J5134" t="str">
        <f t="shared" si="483"/>
        <v>Fri</v>
      </c>
      <c r="K5134" t="str">
        <f t="shared" si="484"/>
        <v>2014-07-11</v>
      </c>
      <c r="L5134" s="39">
        <f t="shared" si="485"/>
        <v>0.94652777777810115</v>
      </c>
      <c r="M5134" s="19">
        <f>COUNTIF(Table1_3[Status], "Hired") / COUNTA(Table1_3[Status])</f>
        <v>0.6552734375</v>
      </c>
      <c r="N5134" s="27">
        <f t="shared" si="486"/>
        <v>41846.946527777778</v>
      </c>
      <c r="O5134" t="str">
        <f>TEXT(Table1_3[[#This Row],[Interview Taken on]],"MMM")</f>
        <v>Jul</v>
      </c>
    </row>
    <row r="5135" spans="1:15" x14ac:dyDescent="0.25">
      <c r="A5135">
        <v>442623</v>
      </c>
      <c r="B5135" s="3">
        <v>41831.947916666664</v>
      </c>
      <c r="C5135">
        <f t="shared" si="481"/>
        <v>0</v>
      </c>
      <c r="D5135" t="s">
        <v>13</v>
      </c>
      <c r="E5135" t="s">
        <v>8</v>
      </c>
      <c r="F5135" t="s">
        <v>203</v>
      </c>
      <c r="G5135" t="s">
        <v>12</v>
      </c>
      <c r="H5135">
        <v>53797</v>
      </c>
      <c r="I5135" t="str">
        <f t="shared" si="482"/>
        <v>Evening</v>
      </c>
      <c r="J5135" t="str">
        <f t="shared" si="483"/>
        <v>Fri</v>
      </c>
      <c r="K5135" t="str">
        <f t="shared" si="484"/>
        <v>2014-07-11</v>
      </c>
      <c r="L5135" s="39">
        <f t="shared" si="485"/>
        <v>0.94791666666424135</v>
      </c>
      <c r="M5135" s="19">
        <f>COUNTIF(Table1_3[Status], "Hired") / COUNTA(Table1_3[Status])</f>
        <v>0.6552734375</v>
      </c>
      <c r="N5135" s="27" t="str">
        <f t="shared" si="486"/>
        <v/>
      </c>
      <c r="O5135" t="str">
        <f>TEXT(Table1_3[[#This Row],[Interview Taken on]],"MMM")</f>
        <v>Jul</v>
      </c>
    </row>
    <row r="5136" spans="1:15" x14ac:dyDescent="0.25">
      <c r="A5136">
        <v>323759</v>
      </c>
      <c r="B5136" s="3">
        <v>41802.397222222222</v>
      </c>
      <c r="C5136">
        <f t="shared" si="481"/>
        <v>1</v>
      </c>
      <c r="D5136" t="s">
        <v>7</v>
      </c>
      <c r="E5136" t="s">
        <v>11</v>
      </c>
      <c r="F5136" t="s">
        <v>205</v>
      </c>
      <c r="G5136" t="s">
        <v>34</v>
      </c>
      <c r="H5136">
        <v>43917</v>
      </c>
      <c r="I5136" t="str">
        <f t="shared" si="482"/>
        <v>Morning</v>
      </c>
      <c r="J5136" t="str">
        <f t="shared" si="483"/>
        <v>Thu</v>
      </c>
      <c r="K5136" t="str">
        <f t="shared" si="484"/>
        <v>2014-06-12</v>
      </c>
      <c r="L5136" s="39">
        <f t="shared" si="485"/>
        <v>0.39722222222189885</v>
      </c>
      <c r="M5136" s="19">
        <f>COUNTIF(Table1_3[Status], "Hired") / COUNTA(Table1_3[Status])</f>
        <v>0.6552734375</v>
      </c>
      <c r="N5136" s="27">
        <f t="shared" si="486"/>
        <v>41817.397222222222</v>
      </c>
      <c r="O5136" t="str">
        <f>TEXT(Table1_3[[#This Row],[Interview Taken on]],"MMM")</f>
        <v>Jun</v>
      </c>
    </row>
    <row r="5137" spans="1:15" x14ac:dyDescent="0.25">
      <c r="A5137">
        <v>91783</v>
      </c>
      <c r="B5137" s="3">
        <v>41802.397916666669</v>
      </c>
      <c r="C5137">
        <f t="shared" si="481"/>
        <v>1</v>
      </c>
      <c r="D5137" t="s">
        <v>7</v>
      </c>
      <c r="E5137" t="s">
        <v>8</v>
      </c>
      <c r="F5137" t="s">
        <v>205</v>
      </c>
      <c r="G5137" t="s">
        <v>34</v>
      </c>
      <c r="H5137">
        <v>96783</v>
      </c>
      <c r="I5137" t="str">
        <f t="shared" si="482"/>
        <v>Morning</v>
      </c>
      <c r="J5137" t="str">
        <f t="shared" si="483"/>
        <v>Thu</v>
      </c>
      <c r="K5137" t="str">
        <f t="shared" si="484"/>
        <v>2014-06-12</v>
      </c>
      <c r="L5137" s="39">
        <f t="shared" si="485"/>
        <v>0.39791666666860692</v>
      </c>
      <c r="M5137" s="19">
        <f>COUNTIF(Table1_3[Status], "Hired") / COUNTA(Table1_3[Status])</f>
        <v>0.6552734375</v>
      </c>
      <c r="N5137" s="27">
        <f t="shared" si="486"/>
        <v>41817.397916666669</v>
      </c>
      <c r="O5137" t="str">
        <f>TEXT(Table1_3[[#This Row],[Interview Taken on]],"MMM")</f>
        <v>Jun</v>
      </c>
    </row>
    <row r="5138" spans="1:15" x14ac:dyDescent="0.25">
      <c r="A5138">
        <v>327139</v>
      </c>
      <c r="B5138" s="3">
        <v>41843.681250000001</v>
      </c>
      <c r="C5138">
        <f t="shared" si="481"/>
        <v>0</v>
      </c>
      <c r="D5138" t="s">
        <v>13</v>
      </c>
      <c r="E5138" t="s">
        <v>11</v>
      </c>
      <c r="F5138" t="s">
        <v>201</v>
      </c>
      <c r="G5138" t="s">
        <v>12</v>
      </c>
      <c r="H5138">
        <v>4001</v>
      </c>
      <c r="I5138" t="str">
        <f t="shared" si="482"/>
        <v>Afternoon</v>
      </c>
      <c r="J5138" t="str">
        <f t="shared" si="483"/>
        <v>Wed</v>
      </c>
      <c r="K5138" t="str">
        <f t="shared" si="484"/>
        <v>2014-07-23</v>
      </c>
      <c r="L5138" s="39">
        <f t="shared" si="485"/>
        <v>0.68125000000145519</v>
      </c>
      <c r="M5138" s="19">
        <f>COUNTIF(Table1_3[Status], "Hired") / COUNTA(Table1_3[Status])</f>
        <v>0.6552734375</v>
      </c>
      <c r="N5138" s="27" t="str">
        <f t="shared" si="486"/>
        <v/>
      </c>
      <c r="O5138" t="str">
        <f>TEXT(Table1_3[[#This Row],[Interview Taken on]],"MMM")</f>
        <v>Jul</v>
      </c>
    </row>
    <row r="5139" spans="1:15" x14ac:dyDescent="0.25">
      <c r="A5139">
        <v>639913</v>
      </c>
      <c r="B5139" s="3">
        <v>41789.396527777775</v>
      </c>
      <c r="C5139">
        <f t="shared" si="481"/>
        <v>0</v>
      </c>
      <c r="D5139" t="s">
        <v>13</v>
      </c>
      <c r="E5139" t="s">
        <v>11</v>
      </c>
      <c r="F5139" t="s">
        <v>201</v>
      </c>
      <c r="G5139" t="s">
        <v>20</v>
      </c>
      <c r="H5139">
        <v>97381</v>
      </c>
      <c r="I5139" t="str">
        <f t="shared" si="482"/>
        <v>Morning</v>
      </c>
      <c r="J5139" t="str">
        <f t="shared" si="483"/>
        <v>Fri</v>
      </c>
      <c r="K5139" t="str">
        <f t="shared" si="484"/>
        <v>2014-05-30</v>
      </c>
      <c r="L5139" s="39">
        <f t="shared" si="485"/>
        <v>0.39652777777519077</v>
      </c>
      <c r="M5139" s="19">
        <f>COUNTIF(Table1_3[Status], "Hired") / COUNTA(Table1_3[Status])</f>
        <v>0.6552734375</v>
      </c>
      <c r="N5139" s="27" t="str">
        <f t="shared" si="486"/>
        <v/>
      </c>
      <c r="O5139" t="str">
        <f>TEXT(Table1_3[[#This Row],[Interview Taken on]],"MMM")</f>
        <v>May</v>
      </c>
    </row>
    <row r="5140" spans="1:15" x14ac:dyDescent="0.25">
      <c r="A5140">
        <v>455397</v>
      </c>
      <c r="B5140" s="3">
        <v>41793.393750000003</v>
      </c>
      <c r="C5140">
        <f t="shared" si="481"/>
        <v>0</v>
      </c>
      <c r="D5140" t="s">
        <v>13</v>
      </c>
      <c r="E5140" t="s">
        <v>11</v>
      </c>
      <c r="F5140" t="s">
        <v>201</v>
      </c>
      <c r="G5140" t="s">
        <v>20</v>
      </c>
      <c r="H5140">
        <v>69630</v>
      </c>
      <c r="I5140" t="str">
        <f t="shared" si="482"/>
        <v>Morning</v>
      </c>
      <c r="J5140" t="str">
        <f t="shared" si="483"/>
        <v>Tue</v>
      </c>
      <c r="K5140" t="str">
        <f t="shared" si="484"/>
        <v>2014-06-03</v>
      </c>
      <c r="L5140" s="39">
        <f t="shared" si="485"/>
        <v>0.39375000000291038</v>
      </c>
      <c r="M5140" s="19">
        <f>COUNTIF(Table1_3[Status], "Hired") / COUNTA(Table1_3[Status])</f>
        <v>0.6552734375</v>
      </c>
      <c r="N5140" s="27" t="str">
        <f t="shared" si="486"/>
        <v/>
      </c>
      <c r="O5140" t="str">
        <f>TEXT(Table1_3[[#This Row],[Interview Taken on]],"MMM")</f>
        <v>Jun</v>
      </c>
    </row>
    <row r="5141" spans="1:15" x14ac:dyDescent="0.25">
      <c r="A5141">
        <v>155851</v>
      </c>
      <c r="B5141" s="3">
        <v>41818.832638888889</v>
      </c>
      <c r="C5141">
        <f t="shared" si="481"/>
        <v>1</v>
      </c>
      <c r="D5141" t="s">
        <v>7</v>
      </c>
      <c r="E5141" t="s">
        <v>8</v>
      </c>
      <c r="F5141" t="s">
        <v>205</v>
      </c>
      <c r="G5141" t="s">
        <v>12</v>
      </c>
      <c r="H5141">
        <v>19916</v>
      </c>
      <c r="I5141" t="str">
        <f t="shared" si="482"/>
        <v>Evening</v>
      </c>
      <c r="J5141" t="str">
        <f t="shared" si="483"/>
        <v>Sat</v>
      </c>
      <c r="K5141" t="str">
        <f t="shared" si="484"/>
        <v>2014-06-28</v>
      </c>
      <c r="L5141" s="39">
        <f t="shared" si="485"/>
        <v>0.83263888888905058</v>
      </c>
      <c r="M5141" s="19">
        <f>COUNTIF(Table1_3[Status], "Hired") / COUNTA(Table1_3[Status])</f>
        <v>0.6552734375</v>
      </c>
      <c r="N5141" s="27">
        <f t="shared" si="486"/>
        <v>41833.832638888889</v>
      </c>
      <c r="O5141" t="str">
        <f>TEXT(Table1_3[[#This Row],[Interview Taken on]],"MMM")</f>
        <v>Jun</v>
      </c>
    </row>
    <row r="5142" spans="1:15" x14ac:dyDescent="0.25">
      <c r="A5142">
        <v>420179</v>
      </c>
      <c r="B5142" s="3">
        <v>41803.397916666669</v>
      </c>
      <c r="C5142">
        <f t="shared" si="481"/>
        <v>1</v>
      </c>
      <c r="D5142" t="s">
        <v>7</v>
      </c>
      <c r="E5142" t="s">
        <v>11</v>
      </c>
      <c r="F5142" t="s">
        <v>201</v>
      </c>
      <c r="G5142" t="s">
        <v>34</v>
      </c>
      <c r="H5142">
        <v>64873</v>
      </c>
      <c r="I5142" t="str">
        <f t="shared" si="482"/>
        <v>Morning</v>
      </c>
      <c r="J5142" t="str">
        <f t="shared" si="483"/>
        <v>Fri</v>
      </c>
      <c r="K5142" t="str">
        <f t="shared" si="484"/>
        <v>2014-06-13</v>
      </c>
      <c r="L5142" s="39">
        <f t="shared" si="485"/>
        <v>0.39791666666860692</v>
      </c>
      <c r="M5142" s="19">
        <f>COUNTIF(Table1_3[Status], "Hired") / COUNTA(Table1_3[Status])</f>
        <v>0.6552734375</v>
      </c>
      <c r="N5142" s="27">
        <f t="shared" si="486"/>
        <v>41818.397916666669</v>
      </c>
      <c r="O5142" t="str">
        <f>TEXT(Table1_3[[#This Row],[Interview Taken on]],"MMM")</f>
        <v>Jun</v>
      </c>
    </row>
    <row r="5143" spans="1:15" x14ac:dyDescent="0.25">
      <c r="A5143">
        <v>242694</v>
      </c>
      <c r="B5143" s="3">
        <v>41803.397916666669</v>
      </c>
      <c r="C5143">
        <f t="shared" si="481"/>
        <v>1</v>
      </c>
      <c r="D5143" t="s">
        <v>7</v>
      </c>
      <c r="E5143" t="s">
        <v>11</v>
      </c>
      <c r="F5143" t="s">
        <v>201</v>
      </c>
      <c r="G5143" t="s">
        <v>34</v>
      </c>
      <c r="H5143">
        <v>77056</v>
      </c>
      <c r="I5143" t="str">
        <f t="shared" si="482"/>
        <v>Morning</v>
      </c>
      <c r="J5143" t="str">
        <f t="shared" si="483"/>
        <v>Fri</v>
      </c>
      <c r="K5143" t="str">
        <f t="shared" si="484"/>
        <v>2014-06-13</v>
      </c>
      <c r="L5143" s="39">
        <f t="shared" si="485"/>
        <v>0.39791666666860692</v>
      </c>
      <c r="M5143" s="19">
        <f>COUNTIF(Table1_3[Status], "Hired") / COUNTA(Table1_3[Status])</f>
        <v>0.6552734375</v>
      </c>
      <c r="N5143" s="27">
        <f t="shared" si="486"/>
        <v>41818.397916666669</v>
      </c>
      <c r="O5143" t="str">
        <f>TEXT(Table1_3[[#This Row],[Interview Taken on]],"MMM")</f>
        <v>Jun</v>
      </c>
    </row>
    <row r="5144" spans="1:15" x14ac:dyDescent="0.25">
      <c r="A5144">
        <v>129015</v>
      </c>
      <c r="B5144" s="3">
        <v>41845.396527777775</v>
      </c>
      <c r="C5144">
        <f t="shared" si="481"/>
        <v>1</v>
      </c>
      <c r="D5144" t="s">
        <v>7</v>
      </c>
      <c r="E5144" t="s">
        <v>11</v>
      </c>
      <c r="F5144" t="s">
        <v>201</v>
      </c>
      <c r="G5144" t="s">
        <v>12</v>
      </c>
      <c r="H5144">
        <v>99285</v>
      </c>
      <c r="I5144" t="str">
        <f t="shared" si="482"/>
        <v>Morning</v>
      </c>
      <c r="J5144" t="str">
        <f t="shared" si="483"/>
        <v>Fri</v>
      </c>
      <c r="K5144" t="str">
        <f t="shared" si="484"/>
        <v>2014-07-25</v>
      </c>
      <c r="L5144" s="39">
        <f t="shared" si="485"/>
        <v>0.39652777777519077</v>
      </c>
      <c r="M5144" s="19">
        <f>COUNTIF(Table1_3[Status], "Hired") / COUNTA(Table1_3[Status])</f>
        <v>0.6552734375</v>
      </c>
      <c r="N5144" s="27">
        <f t="shared" si="486"/>
        <v>41860.396527777775</v>
      </c>
      <c r="O5144" t="str">
        <f>TEXT(Table1_3[[#This Row],[Interview Taken on]],"MMM")</f>
        <v>Jul</v>
      </c>
    </row>
    <row r="5145" spans="1:15" x14ac:dyDescent="0.25">
      <c r="A5145">
        <v>914251</v>
      </c>
      <c r="B5145" s="3">
        <v>41867.383333333331</v>
      </c>
      <c r="C5145">
        <f t="shared" si="481"/>
        <v>1</v>
      </c>
      <c r="D5145" t="s">
        <v>7</v>
      </c>
      <c r="E5145" t="s">
        <v>11</v>
      </c>
      <c r="F5145" t="s">
        <v>201</v>
      </c>
      <c r="G5145" t="s">
        <v>12</v>
      </c>
      <c r="H5145">
        <v>29608</v>
      </c>
      <c r="I5145" t="str">
        <f t="shared" si="482"/>
        <v>Morning</v>
      </c>
      <c r="J5145" t="str">
        <f t="shared" si="483"/>
        <v>Sat</v>
      </c>
      <c r="K5145" t="str">
        <f t="shared" si="484"/>
        <v>2014-08-16</v>
      </c>
      <c r="L5145" s="39">
        <f t="shared" si="485"/>
        <v>0.38333333333139308</v>
      </c>
      <c r="M5145" s="19">
        <f>COUNTIF(Table1_3[Status], "Hired") / COUNTA(Table1_3[Status])</f>
        <v>0.6552734375</v>
      </c>
      <c r="N5145" s="27">
        <f t="shared" si="486"/>
        <v>41882.383333333331</v>
      </c>
      <c r="O5145" t="str">
        <f>TEXT(Table1_3[[#This Row],[Interview Taken on]],"MMM")</f>
        <v>Aug</v>
      </c>
    </row>
    <row r="5146" spans="1:15" x14ac:dyDescent="0.25">
      <c r="A5146">
        <v>977479</v>
      </c>
      <c r="B5146" s="3">
        <v>41867.386805555558</v>
      </c>
      <c r="C5146">
        <f t="shared" si="481"/>
        <v>0</v>
      </c>
      <c r="D5146" t="s">
        <v>13</v>
      </c>
      <c r="E5146" t="s">
        <v>11</v>
      </c>
      <c r="F5146" t="s">
        <v>201</v>
      </c>
      <c r="G5146" t="s">
        <v>12</v>
      </c>
      <c r="H5146">
        <v>50769</v>
      </c>
      <c r="I5146" t="str">
        <f t="shared" si="482"/>
        <v>Morning</v>
      </c>
      <c r="J5146" t="str">
        <f t="shared" si="483"/>
        <v>Sat</v>
      </c>
      <c r="K5146" t="str">
        <f t="shared" si="484"/>
        <v>2014-08-16</v>
      </c>
      <c r="L5146" s="39">
        <f t="shared" si="485"/>
        <v>0.3868055555576575</v>
      </c>
      <c r="M5146" s="19">
        <f>COUNTIF(Table1_3[Status], "Hired") / COUNTA(Table1_3[Status])</f>
        <v>0.6552734375</v>
      </c>
      <c r="N5146" s="27" t="str">
        <f t="shared" si="486"/>
        <v/>
      </c>
      <c r="O5146" t="str">
        <f>TEXT(Table1_3[[#This Row],[Interview Taken on]],"MMM")</f>
        <v>Aug</v>
      </c>
    </row>
    <row r="5147" spans="1:15" x14ac:dyDescent="0.25">
      <c r="A5147">
        <v>731738</v>
      </c>
      <c r="B5147" s="3">
        <v>41855.415972222225</v>
      </c>
      <c r="C5147">
        <f t="shared" si="481"/>
        <v>1</v>
      </c>
      <c r="D5147" t="s">
        <v>7</v>
      </c>
      <c r="E5147" t="s">
        <v>11</v>
      </c>
      <c r="F5147" t="s">
        <v>201</v>
      </c>
      <c r="G5147" t="s">
        <v>12</v>
      </c>
      <c r="H5147">
        <v>81707</v>
      </c>
      <c r="I5147" t="str">
        <f t="shared" si="482"/>
        <v>Morning</v>
      </c>
      <c r="J5147" t="str">
        <f t="shared" si="483"/>
        <v>Mon</v>
      </c>
      <c r="K5147" t="str">
        <f t="shared" si="484"/>
        <v>2014-08-04</v>
      </c>
      <c r="L5147" s="39">
        <f t="shared" si="485"/>
        <v>0.41597222222480923</v>
      </c>
      <c r="M5147" s="19">
        <f>COUNTIF(Table1_3[Status], "Hired") / COUNTA(Table1_3[Status])</f>
        <v>0.6552734375</v>
      </c>
      <c r="N5147" s="27">
        <f t="shared" si="486"/>
        <v>41870.415972222225</v>
      </c>
      <c r="O5147" t="str">
        <f>TEXT(Table1_3[[#This Row],[Interview Taken on]],"MMM")</f>
        <v>Aug</v>
      </c>
    </row>
    <row r="5148" spans="1:15" x14ac:dyDescent="0.25">
      <c r="A5148">
        <v>412236</v>
      </c>
      <c r="B5148" s="3">
        <v>41873.602777777778</v>
      </c>
      <c r="C5148">
        <f t="shared" si="481"/>
        <v>1</v>
      </c>
      <c r="D5148" t="s">
        <v>7</v>
      </c>
      <c r="E5148" t="s">
        <v>11</v>
      </c>
      <c r="F5148" t="s">
        <v>201</v>
      </c>
      <c r="G5148" t="s">
        <v>34</v>
      </c>
      <c r="H5148">
        <v>76874</v>
      </c>
      <c r="I5148" t="str">
        <f t="shared" si="482"/>
        <v>Afternoon</v>
      </c>
      <c r="J5148" t="str">
        <f t="shared" si="483"/>
        <v>Fri</v>
      </c>
      <c r="K5148" t="str">
        <f t="shared" si="484"/>
        <v>2014-08-22</v>
      </c>
      <c r="L5148" s="39">
        <f t="shared" si="485"/>
        <v>0.60277777777810115</v>
      </c>
      <c r="M5148" s="19">
        <f>COUNTIF(Table1_3[Status], "Hired") / COUNTA(Table1_3[Status])</f>
        <v>0.6552734375</v>
      </c>
      <c r="N5148" s="27">
        <f t="shared" si="486"/>
        <v>41888.602777777778</v>
      </c>
      <c r="O5148" t="str">
        <f>TEXT(Table1_3[[#This Row],[Interview Taken on]],"MMM")</f>
        <v>Aug</v>
      </c>
    </row>
    <row r="5149" spans="1:15" x14ac:dyDescent="0.25">
      <c r="A5149">
        <v>667649</v>
      </c>
      <c r="B5149" s="3">
        <v>41827.396527777775</v>
      </c>
      <c r="C5149">
        <f t="shared" si="481"/>
        <v>1</v>
      </c>
      <c r="D5149" t="s">
        <v>7</v>
      </c>
      <c r="E5149" t="s">
        <v>11</v>
      </c>
      <c r="F5149" t="s">
        <v>201</v>
      </c>
      <c r="G5149" t="s">
        <v>25</v>
      </c>
      <c r="H5149">
        <v>18282</v>
      </c>
      <c r="I5149" t="str">
        <f t="shared" si="482"/>
        <v>Morning</v>
      </c>
      <c r="J5149" t="str">
        <f t="shared" si="483"/>
        <v>Mon</v>
      </c>
      <c r="K5149" t="str">
        <f t="shared" si="484"/>
        <v>2014-07-07</v>
      </c>
      <c r="L5149" s="39">
        <f t="shared" si="485"/>
        <v>0.39652777777519077</v>
      </c>
      <c r="M5149" s="19">
        <f>COUNTIF(Table1_3[Status], "Hired") / COUNTA(Table1_3[Status])</f>
        <v>0.6552734375</v>
      </c>
      <c r="N5149" s="27">
        <f t="shared" si="486"/>
        <v>41842.396527777775</v>
      </c>
      <c r="O5149" t="str">
        <f>TEXT(Table1_3[[#This Row],[Interview Taken on]],"MMM")</f>
        <v>Jul</v>
      </c>
    </row>
    <row r="5150" spans="1:15" x14ac:dyDescent="0.25">
      <c r="A5150">
        <v>603541</v>
      </c>
      <c r="B5150" s="3">
        <v>41827.397222222222</v>
      </c>
      <c r="C5150">
        <f t="shared" si="481"/>
        <v>1</v>
      </c>
      <c r="D5150" t="s">
        <v>7</v>
      </c>
      <c r="E5150" t="s">
        <v>11</v>
      </c>
      <c r="F5150" t="s">
        <v>201</v>
      </c>
      <c r="G5150" t="s">
        <v>25</v>
      </c>
      <c r="H5150">
        <v>93902</v>
      </c>
      <c r="I5150" t="str">
        <f t="shared" si="482"/>
        <v>Morning</v>
      </c>
      <c r="J5150" t="str">
        <f t="shared" si="483"/>
        <v>Mon</v>
      </c>
      <c r="K5150" t="str">
        <f t="shared" si="484"/>
        <v>2014-07-07</v>
      </c>
      <c r="L5150" s="39">
        <f t="shared" si="485"/>
        <v>0.39722222222189885</v>
      </c>
      <c r="M5150" s="19">
        <f>COUNTIF(Table1_3[Status], "Hired") / COUNTA(Table1_3[Status])</f>
        <v>0.6552734375</v>
      </c>
      <c r="N5150" s="27">
        <f t="shared" si="486"/>
        <v>41842.397222222222</v>
      </c>
      <c r="O5150" t="str">
        <f>TEXT(Table1_3[[#This Row],[Interview Taken on]],"MMM")</f>
        <v>Jul</v>
      </c>
    </row>
    <row r="5151" spans="1:15" x14ac:dyDescent="0.25">
      <c r="A5151">
        <v>311719</v>
      </c>
      <c r="B5151" s="3">
        <v>41830.393055555556</v>
      </c>
      <c r="C5151">
        <f t="shared" si="481"/>
        <v>1</v>
      </c>
      <c r="D5151" t="s">
        <v>7</v>
      </c>
      <c r="E5151" t="s">
        <v>11</v>
      </c>
      <c r="F5151" t="s">
        <v>201</v>
      </c>
      <c r="G5151" t="s">
        <v>23</v>
      </c>
      <c r="H5151">
        <v>10766</v>
      </c>
      <c r="I5151" t="str">
        <f t="shared" si="482"/>
        <v>Morning</v>
      </c>
      <c r="J5151" t="str">
        <f t="shared" si="483"/>
        <v>Thu</v>
      </c>
      <c r="K5151" t="str">
        <f t="shared" si="484"/>
        <v>2014-07-10</v>
      </c>
      <c r="L5151" s="39">
        <f t="shared" si="485"/>
        <v>0.39305555555620231</v>
      </c>
      <c r="M5151" s="19">
        <f>COUNTIF(Table1_3[Status], "Hired") / COUNTA(Table1_3[Status])</f>
        <v>0.6552734375</v>
      </c>
      <c r="N5151" s="27">
        <f t="shared" si="486"/>
        <v>41845.393055555556</v>
      </c>
      <c r="O5151" t="str">
        <f>TEXT(Table1_3[[#This Row],[Interview Taken on]],"MMM")</f>
        <v>Jul</v>
      </c>
    </row>
    <row r="5152" spans="1:15" x14ac:dyDescent="0.25">
      <c r="A5152">
        <v>538346</v>
      </c>
      <c r="B5152" s="3">
        <v>41830.394444444442</v>
      </c>
      <c r="C5152">
        <f t="shared" si="481"/>
        <v>1</v>
      </c>
      <c r="D5152" t="s">
        <v>7</v>
      </c>
      <c r="E5152" t="s">
        <v>11</v>
      </c>
      <c r="F5152" t="s">
        <v>201</v>
      </c>
      <c r="G5152" t="s">
        <v>23</v>
      </c>
      <c r="H5152">
        <v>7636</v>
      </c>
      <c r="I5152" t="str">
        <f t="shared" si="482"/>
        <v>Morning</v>
      </c>
      <c r="J5152" t="str">
        <f t="shared" si="483"/>
        <v>Thu</v>
      </c>
      <c r="K5152" t="str">
        <f t="shared" si="484"/>
        <v>2014-07-10</v>
      </c>
      <c r="L5152" s="39">
        <f t="shared" si="485"/>
        <v>0.3944444444423425</v>
      </c>
      <c r="M5152" s="19">
        <f>COUNTIF(Table1_3[Status], "Hired") / COUNTA(Table1_3[Status])</f>
        <v>0.6552734375</v>
      </c>
      <c r="N5152" s="27">
        <f t="shared" si="486"/>
        <v>41845.394444444442</v>
      </c>
      <c r="O5152" t="str">
        <f>TEXT(Table1_3[[#This Row],[Interview Taken on]],"MMM")</f>
        <v>Jul</v>
      </c>
    </row>
    <row r="5153" spans="1:15" x14ac:dyDescent="0.25">
      <c r="A5153">
        <v>249278</v>
      </c>
      <c r="B5153" s="3">
        <v>41830.392361111109</v>
      </c>
      <c r="C5153">
        <f t="shared" si="481"/>
        <v>1</v>
      </c>
      <c r="D5153" t="s">
        <v>7</v>
      </c>
      <c r="E5153" t="s">
        <v>11</v>
      </c>
      <c r="F5153" t="s">
        <v>201</v>
      </c>
      <c r="G5153" t="s">
        <v>23</v>
      </c>
      <c r="H5153">
        <v>73940</v>
      </c>
      <c r="I5153" t="str">
        <f t="shared" si="482"/>
        <v>Morning</v>
      </c>
      <c r="J5153" t="str">
        <f t="shared" si="483"/>
        <v>Thu</v>
      </c>
      <c r="K5153" t="str">
        <f t="shared" si="484"/>
        <v>2014-07-10</v>
      </c>
      <c r="L5153" s="39">
        <f t="shared" si="485"/>
        <v>0.39236111110949423</v>
      </c>
      <c r="M5153" s="19">
        <f>COUNTIF(Table1_3[Status], "Hired") / COUNTA(Table1_3[Status])</f>
        <v>0.6552734375</v>
      </c>
      <c r="N5153" s="27">
        <f t="shared" si="486"/>
        <v>41845.392361111109</v>
      </c>
      <c r="O5153" t="str">
        <f>TEXT(Table1_3[[#This Row],[Interview Taken on]],"MMM")</f>
        <v>Jul</v>
      </c>
    </row>
    <row r="5154" spans="1:15" x14ac:dyDescent="0.25">
      <c r="A5154">
        <v>330398</v>
      </c>
      <c r="B5154" s="3">
        <v>41845.584722222222</v>
      </c>
      <c r="C5154">
        <f t="shared" si="481"/>
        <v>1</v>
      </c>
      <c r="D5154" t="s">
        <v>7</v>
      </c>
      <c r="E5154" t="s">
        <v>11</v>
      </c>
      <c r="F5154" t="s">
        <v>201</v>
      </c>
      <c r="G5154" t="s">
        <v>25</v>
      </c>
      <c r="H5154">
        <v>68535</v>
      </c>
      <c r="I5154" t="str">
        <f t="shared" si="482"/>
        <v>Afternoon</v>
      </c>
      <c r="J5154" t="str">
        <f t="shared" si="483"/>
        <v>Fri</v>
      </c>
      <c r="K5154" t="str">
        <f t="shared" si="484"/>
        <v>2014-07-25</v>
      </c>
      <c r="L5154" s="39">
        <f t="shared" si="485"/>
        <v>0.58472222222189885</v>
      </c>
      <c r="M5154" s="19">
        <f>COUNTIF(Table1_3[Status], "Hired") / COUNTA(Table1_3[Status])</f>
        <v>0.6552734375</v>
      </c>
      <c r="N5154" s="27">
        <f t="shared" si="486"/>
        <v>41860.584722222222</v>
      </c>
      <c r="O5154" t="str">
        <f>TEXT(Table1_3[[#This Row],[Interview Taken on]],"MMM")</f>
        <v>Jul</v>
      </c>
    </row>
    <row r="5155" spans="1:15" x14ac:dyDescent="0.25">
      <c r="A5155">
        <v>288840</v>
      </c>
      <c r="B5155" s="3">
        <v>41834.398611111108</v>
      </c>
      <c r="C5155">
        <f t="shared" si="481"/>
        <v>1</v>
      </c>
      <c r="D5155" t="s">
        <v>7</v>
      </c>
      <c r="E5155" t="s">
        <v>11</v>
      </c>
      <c r="F5155" t="s">
        <v>201</v>
      </c>
      <c r="G5155" t="s">
        <v>25</v>
      </c>
      <c r="H5155">
        <v>29090</v>
      </c>
      <c r="I5155" t="str">
        <f t="shared" si="482"/>
        <v>Morning</v>
      </c>
      <c r="J5155" t="str">
        <f t="shared" si="483"/>
        <v>Mon</v>
      </c>
      <c r="K5155" t="str">
        <f t="shared" si="484"/>
        <v>2014-07-14</v>
      </c>
      <c r="L5155" s="39">
        <f t="shared" si="485"/>
        <v>0.39861111110803904</v>
      </c>
      <c r="M5155" s="19">
        <f>COUNTIF(Table1_3[Status], "Hired") / COUNTA(Table1_3[Status])</f>
        <v>0.6552734375</v>
      </c>
      <c r="N5155" s="27">
        <f t="shared" si="486"/>
        <v>41849.398611111108</v>
      </c>
      <c r="O5155" t="str">
        <f>TEXT(Table1_3[[#This Row],[Interview Taken on]],"MMM")</f>
        <v>Jul</v>
      </c>
    </row>
    <row r="5156" spans="1:15" x14ac:dyDescent="0.25">
      <c r="A5156">
        <v>372526</v>
      </c>
      <c r="B5156" s="3">
        <v>41834.399305555555</v>
      </c>
      <c r="C5156">
        <f t="shared" si="481"/>
        <v>1</v>
      </c>
      <c r="D5156" t="s">
        <v>7</v>
      </c>
      <c r="E5156" t="s">
        <v>11</v>
      </c>
      <c r="F5156" t="s">
        <v>201</v>
      </c>
      <c r="G5156" t="s">
        <v>25</v>
      </c>
      <c r="H5156">
        <v>67021</v>
      </c>
      <c r="I5156" t="str">
        <f t="shared" si="482"/>
        <v>Morning</v>
      </c>
      <c r="J5156" t="str">
        <f t="shared" si="483"/>
        <v>Mon</v>
      </c>
      <c r="K5156" t="str">
        <f t="shared" si="484"/>
        <v>2014-07-14</v>
      </c>
      <c r="L5156" s="39">
        <f t="shared" si="485"/>
        <v>0.39930555555474712</v>
      </c>
      <c r="M5156" s="19">
        <f>COUNTIF(Table1_3[Status], "Hired") / COUNTA(Table1_3[Status])</f>
        <v>0.6552734375</v>
      </c>
      <c r="N5156" s="27">
        <f t="shared" si="486"/>
        <v>41849.399305555555</v>
      </c>
      <c r="O5156" t="str">
        <f>TEXT(Table1_3[[#This Row],[Interview Taken on]],"MMM")</f>
        <v>Jul</v>
      </c>
    </row>
    <row r="5157" spans="1:15" x14ac:dyDescent="0.25">
      <c r="A5157">
        <v>781540</v>
      </c>
      <c r="B5157" s="3">
        <v>41834.65347222222</v>
      </c>
      <c r="C5157">
        <f t="shared" si="481"/>
        <v>1</v>
      </c>
      <c r="D5157" t="s">
        <v>7</v>
      </c>
      <c r="E5157" t="s">
        <v>11</v>
      </c>
      <c r="F5157" t="s">
        <v>201</v>
      </c>
      <c r="G5157" t="s">
        <v>23</v>
      </c>
      <c r="H5157">
        <v>65480</v>
      </c>
      <c r="I5157" t="str">
        <f t="shared" si="482"/>
        <v>Afternoon</v>
      </c>
      <c r="J5157" t="str">
        <f t="shared" si="483"/>
        <v>Mon</v>
      </c>
      <c r="K5157" t="str">
        <f t="shared" si="484"/>
        <v>2014-07-14</v>
      </c>
      <c r="L5157" s="39">
        <f t="shared" si="485"/>
        <v>0.65347222222044365</v>
      </c>
      <c r="M5157" s="19">
        <f>COUNTIF(Table1_3[Status], "Hired") / COUNTA(Table1_3[Status])</f>
        <v>0.6552734375</v>
      </c>
      <c r="N5157" s="27">
        <f t="shared" si="486"/>
        <v>41849.65347222222</v>
      </c>
      <c r="O5157" t="str">
        <f>TEXT(Table1_3[[#This Row],[Interview Taken on]],"MMM")</f>
        <v>Jul</v>
      </c>
    </row>
    <row r="5158" spans="1:15" x14ac:dyDescent="0.25">
      <c r="A5158">
        <v>106134</v>
      </c>
      <c r="B5158" s="3">
        <v>41829.666666666664</v>
      </c>
      <c r="C5158">
        <f t="shared" si="481"/>
        <v>1</v>
      </c>
      <c r="D5158" t="s">
        <v>7</v>
      </c>
      <c r="E5158" t="s">
        <v>38</v>
      </c>
      <c r="F5158" t="s">
        <v>204</v>
      </c>
      <c r="G5158" t="s">
        <v>10</v>
      </c>
      <c r="H5158">
        <v>31708</v>
      </c>
      <c r="I5158" t="str">
        <f t="shared" si="482"/>
        <v>Afternoon</v>
      </c>
      <c r="J5158" t="str">
        <f t="shared" si="483"/>
        <v>Wed</v>
      </c>
      <c r="K5158" t="str">
        <f t="shared" si="484"/>
        <v>2014-07-09</v>
      </c>
      <c r="L5158" s="39">
        <f t="shared" si="485"/>
        <v>0.66666666666424135</v>
      </c>
      <c r="M5158" s="19">
        <f>COUNTIF(Table1_3[Status], "Hired") / COUNTA(Table1_3[Status])</f>
        <v>0.6552734375</v>
      </c>
      <c r="N5158" s="27">
        <f t="shared" si="486"/>
        <v>41844.666666666664</v>
      </c>
      <c r="O5158" t="str">
        <f>TEXT(Table1_3[[#This Row],[Interview Taken on]],"MMM")</f>
        <v>Jul</v>
      </c>
    </row>
    <row r="5159" spans="1:15" x14ac:dyDescent="0.25">
      <c r="A5159">
        <v>926387</v>
      </c>
      <c r="B5159" s="3">
        <v>41799.396527777775</v>
      </c>
      <c r="C5159">
        <f t="shared" si="481"/>
        <v>1</v>
      </c>
      <c r="D5159" t="s">
        <v>7</v>
      </c>
      <c r="E5159" t="s">
        <v>11</v>
      </c>
      <c r="F5159" t="s">
        <v>201</v>
      </c>
      <c r="G5159" t="s">
        <v>20</v>
      </c>
      <c r="H5159">
        <v>78537</v>
      </c>
      <c r="I5159" t="str">
        <f t="shared" si="482"/>
        <v>Morning</v>
      </c>
      <c r="J5159" t="str">
        <f t="shared" si="483"/>
        <v>Mon</v>
      </c>
      <c r="K5159" t="str">
        <f t="shared" si="484"/>
        <v>2014-06-09</v>
      </c>
      <c r="L5159" s="39">
        <f t="shared" si="485"/>
        <v>0.39652777777519077</v>
      </c>
      <c r="M5159" s="19">
        <f>COUNTIF(Table1_3[Status], "Hired") / COUNTA(Table1_3[Status])</f>
        <v>0.6552734375</v>
      </c>
      <c r="N5159" s="27">
        <f t="shared" si="486"/>
        <v>41814.396527777775</v>
      </c>
      <c r="O5159" t="str">
        <f>TEXT(Table1_3[[#This Row],[Interview Taken on]],"MMM")</f>
        <v>Jun</v>
      </c>
    </row>
    <row r="5160" spans="1:15" x14ac:dyDescent="0.25">
      <c r="A5160">
        <v>681488</v>
      </c>
      <c r="B5160" s="3">
        <v>41820.396527777775</v>
      </c>
      <c r="C5160">
        <f t="shared" si="481"/>
        <v>1</v>
      </c>
      <c r="D5160" t="s">
        <v>7</v>
      </c>
      <c r="E5160" t="s">
        <v>11</v>
      </c>
      <c r="F5160" t="s">
        <v>201</v>
      </c>
      <c r="G5160" t="s">
        <v>20</v>
      </c>
      <c r="H5160">
        <v>70582</v>
      </c>
      <c r="I5160" t="str">
        <f t="shared" si="482"/>
        <v>Morning</v>
      </c>
      <c r="J5160" t="str">
        <f t="shared" si="483"/>
        <v>Mon</v>
      </c>
      <c r="K5160" t="str">
        <f t="shared" si="484"/>
        <v>2014-06-30</v>
      </c>
      <c r="L5160" s="39">
        <f t="shared" si="485"/>
        <v>0.39652777777519077</v>
      </c>
      <c r="M5160" s="19">
        <f>COUNTIF(Table1_3[Status], "Hired") / COUNTA(Table1_3[Status])</f>
        <v>0.6552734375</v>
      </c>
      <c r="N5160" s="27">
        <f t="shared" si="486"/>
        <v>41835.396527777775</v>
      </c>
      <c r="O5160" t="str">
        <f>TEXT(Table1_3[[#This Row],[Interview Taken on]],"MMM")</f>
        <v>Jun</v>
      </c>
    </row>
    <row r="5161" spans="1:15" x14ac:dyDescent="0.25">
      <c r="A5161">
        <v>456060</v>
      </c>
      <c r="B5161" s="3">
        <v>41834.396527777775</v>
      </c>
      <c r="C5161">
        <f t="shared" si="481"/>
        <v>0</v>
      </c>
      <c r="D5161" t="s">
        <v>13</v>
      </c>
      <c r="E5161" t="s">
        <v>8</v>
      </c>
      <c r="F5161" t="s">
        <v>205</v>
      </c>
      <c r="G5161" t="s">
        <v>18</v>
      </c>
      <c r="H5161">
        <v>47329</v>
      </c>
      <c r="I5161" t="str">
        <f t="shared" si="482"/>
        <v>Morning</v>
      </c>
      <c r="J5161" t="str">
        <f t="shared" si="483"/>
        <v>Mon</v>
      </c>
      <c r="K5161" t="str">
        <f t="shared" si="484"/>
        <v>2014-07-14</v>
      </c>
      <c r="L5161" s="39">
        <f t="shared" si="485"/>
        <v>0.39652777777519077</v>
      </c>
      <c r="M5161" s="19">
        <f>COUNTIF(Table1_3[Status], "Hired") / COUNTA(Table1_3[Status])</f>
        <v>0.6552734375</v>
      </c>
      <c r="N5161" s="27" t="str">
        <f t="shared" si="486"/>
        <v/>
      </c>
      <c r="O5161" t="str">
        <f>TEXT(Table1_3[[#This Row],[Interview Taken on]],"MMM")</f>
        <v>Jul</v>
      </c>
    </row>
    <row r="5162" spans="1:15" x14ac:dyDescent="0.25">
      <c r="A5162">
        <v>219336</v>
      </c>
      <c r="B5162" s="3">
        <v>41862.397222222222</v>
      </c>
      <c r="C5162">
        <f t="shared" si="481"/>
        <v>0</v>
      </c>
      <c r="D5162" t="s">
        <v>13</v>
      </c>
      <c r="E5162" t="s">
        <v>8</v>
      </c>
      <c r="F5162" t="s">
        <v>205</v>
      </c>
      <c r="G5162" t="s">
        <v>18</v>
      </c>
      <c r="H5162">
        <v>48343</v>
      </c>
      <c r="I5162" t="str">
        <f t="shared" si="482"/>
        <v>Morning</v>
      </c>
      <c r="J5162" t="str">
        <f t="shared" si="483"/>
        <v>Mon</v>
      </c>
      <c r="K5162" t="str">
        <f t="shared" si="484"/>
        <v>2014-08-11</v>
      </c>
      <c r="L5162" s="39">
        <f t="shared" si="485"/>
        <v>0.39722222222189885</v>
      </c>
      <c r="M5162" s="19">
        <f>COUNTIF(Table1_3[Status], "Hired") / COUNTA(Table1_3[Status])</f>
        <v>0.6552734375</v>
      </c>
      <c r="N5162" s="27" t="str">
        <f t="shared" si="486"/>
        <v/>
      </c>
      <c r="O5162" t="str">
        <f>TEXT(Table1_3[[#This Row],[Interview Taken on]],"MMM")</f>
        <v>Aug</v>
      </c>
    </row>
    <row r="5163" spans="1:15" x14ac:dyDescent="0.25">
      <c r="A5163">
        <v>829642</v>
      </c>
      <c r="B5163" s="3">
        <v>41828.397222222222</v>
      </c>
      <c r="C5163">
        <f t="shared" si="481"/>
        <v>1</v>
      </c>
      <c r="D5163" t="s">
        <v>7</v>
      </c>
      <c r="E5163" t="s">
        <v>8</v>
      </c>
      <c r="F5163" t="s">
        <v>205</v>
      </c>
      <c r="G5163" t="s">
        <v>34</v>
      </c>
      <c r="H5163">
        <v>6073</v>
      </c>
      <c r="I5163" t="str">
        <f t="shared" si="482"/>
        <v>Morning</v>
      </c>
      <c r="J5163" t="str">
        <f t="shared" si="483"/>
        <v>Tue</v>
      </c>
      <c r="K5163" t="str">
        <f t="shared" si="484"/>
        <v>2014-07-08</v>
      </c>
      <c r="L5163" s="39">
        <f t="shared" si="485"/>
        <v>0.39722222222189885</v>
      </c>
      <c r="M5163" s="19">
        <f>COUNTIF(Table1_3[Status], "Hired") / COUNTA(Table1_3[Status])</f>
        <v>0.6552734375</v>
      </c>
      <c r="N5163" s="27">
        <f t="shared" si="486"/>
        <v>41843.397222222222</v>
      </c>
      <c r="O5163" t="str">
        <f>TEXT(Table1_3[[#This Row],[Interview Taken on]],"MMM")</f>
        <v>Jul</v>
      </c>
    </row>
    <row r="5164" spans="1:15" x14ac:dyDescent="0.25">
      <c r="A5164">
        <v>873896</v>
      </c>
      <c r="B5164" s="3">
        <v>41831.635416666664</v>
      </c>
      <c r="C5164">
        <f t="shared" si="481"/>
        <v>1</v>
      </c>
      <c r="D5164" t="s">
        <v>7</v>
      </c>
      <c r="E5164" t="s">
        <v>8</v>
      </c>
      <c r="F5164" t="s">
        <v>205</v>
      </c>
      <c r="G5164" t="s">
        <v>34</v>
      </c>
      <c r="H5164">
        <v>20799</v>
      </c>
      <c r="I5164" t="str">
        <f t="shared" si="482"/>
        <v>Afternoon</v>
      </c>
      <c r="J5164" t="str">
        <f t="shared" si="483"/>
        <v>Fri</v>
      </c>
      <c r="K5164" t="str">
        <f t="shared" si="484"/>
        <v>2014-07-11</v>
      </c>
      <c r="L5164" s="39">
        <f t="shared" si="485"/>
        <v>0.63541666666424135</v>
      </c>
      <c r="M5164" s="19">
        <f>COUNTIF(Table1_3[Status], "Hired") / COUNTA(Table1_3[Status])</f>
        <v>0.6552734375</v>
      </c>
      <c r="N5164" s="27">
        <f t="shared" si="486"/>
        <v>41846.635416666664</v>
      </c>
      <c r="O5164" t="str">
        <f>TEXT(Table1_3[[#This Row],[Interview Taken on]],"MMM")</f>
        <v>Jul</v>
      </c>
    </row>
    <row r="5165" spans="1:15" x14ac:dyDescent="0.25">
      <c r="A5165">
        <v>120935</v>
      </c>
      <c r="B5165" s="3">
        <v>41831.634027777778</v>
      </c>
      <c r="C5165">
        <f t="shared" si="481"/>
        <v>1</v>
      </c>
      <c r="D5165" t="s">
        <v>7</v>
      </c>
      <c r="E5165" t="s">
        <v>11</v>
      </c>
      <c r="F5165" t="s">
        <v>205</v>
      </c>
      <c r="G5165" t="s">
        <v>34</v>
      </c>
      <c r="H5165">
        <v>76940</v>
      </c>
      <c r="I5165" t="str">
        <f t="shared" si="482"/>
        <v>Afternoon</v>
      </c>
      <c r="J5165" t="str">
        <f t="shared" si="483"/>
        <v>Fri</v>
      </c>
      <c r="K5165" t="str">
        <f t="shared" si="484"/>
        <v>2014-07-11</v>
      </c>
      <c r="L5165" s="39">
        <f t="shared" si="485"/>
        <v>0.63402777777810115</v>
      </c>
      <c r="M5165" s="19">
        <f>COUNTIF(Table1_3[Status], "Hired") / COUNTA(Table1_3[Status])</f>
        <v>0.6552734375</v>
      </c>
      <c r="N5165" s="27">
        <f t="shared" si="486"/>
        <v>41846.634027777778</v>
      </c>
      <c r="O5165" t="str">
        <f>TEXT(Table1_3[[#This Row],[Interview Taken on]],"MMM")</f>
        <v>Jul</v>
      </c>
    </row>
    <row r="5166" spans="1:15" x14ac:dyDescent="0.25">
      <c r="A5166">
        <v>987755</v>
      </c>
      <c r="B5166" s="3">
        <v>41838.768750000003</v>
      </c>
      <c r="C5166">
        <f t="shared" si="481"/>
        <v>1</v>
      </c>
      <c r="D5166" t="s">
        <v>7</v>
      </c>
      <c r="E5166" t="s">
        <v>8</v>
      </c>
      <c r="F5166" t="s">
        <v>205</v>
      </c>
      <c r="G5166" t="s">
        <v>34</v>
      </c>
      <c r="H5166">
        <v>49559</v>
      </c>
      <c r="I5166" t="str">
        <f t="shared" si="482"/>
        <v>Evening</v>
      </c>
      <c r="J5166" t="str">
        <f t="shared" si="483"/>
        <v>Fri</v>
      </c>
      <c r="K5166" t="str">
        <f t="shared" si="484"/>
        <v>2014-07-18</v>
      </c>
      <c r="L5166" s="39">
        <f t="shared" si="485"/>
        <v>0.76875000000291038</v>
      </c>
      <c r="M5166" s="19">
        <f>COUNTIF(Table1_3[Status], "Hired") / COUNTA(Table1_3[Status])</f>
        <v>0.6552734375</v>
      </c>
      <c r="N5166" s="27">
        <f t="shared" si="486"/>
        <v>41853.768750000003</v>
      </c>
      <c r="O5166" t="str">
        <f>TEXT(Table1_3[[#This Row],[Interview Taken on]],"MMM")</f>
        <v>Jul</v>
      </c>
    </row>
    <row r="5167" spans="1:15" x14ac:dyDescent="0.25">
      <c r="A5167">
        <v>913989</v>
      </c>
      <c r="B5167" s="3">
        <v>41851.307638888888</v>
      </c>
      <c r="C5167">
        <f t="shared" si="481"/>
        <v>1</v>
      </c>
      <c r="D5167" t="s">
        <v>7</v>
      </c>
      <c r="E5167" t="s">
        <v>8</v>
      </c>
      <c r="F5167" t="s">
        <v>205</v>
      </c>
      <c r="G5167" t="s">
        <v>22</v>
      </c>
      <c r="H5167">
        <v>38368</v>
      </c>
      <c r="I5167" t="str">
        <f t="shared" si="482"/>
        <v>Morning</v>
      </c>
      <c r="J5167" t="str">
        <f t="shared" si="483"/>
        <v>Thu</v>
      </c>
      <c r="K5167" t="str">
        <f t="shared" si="484"/>
        <v>2014-07-31</v>
      </c>
      <c r="L5167" s="39">
        <f t="shared" si="485"/>
        <v>0.30763888888759539</v>
      </c>
      <c r="M5167" s="19">
        <f>COUNTIF(Table1_3[Status], "Hired") / COUNTA(Table1_3[Status])</f>
        <v>0.6552734375</v>
      </c>
      <c r="N5167" s="27">
        <f t="shared" si="486"/>
        <v>41866.307638888888</v>
      </c>
      <c r="O5167" t="str">
        <f>TEXT(Table1_3[[#This Row],[Interview Taken on]],"MMM")</f>
        <v>Jul</v>
      </c>
    </row>
    <row r="5168" spans="1:15" x14ac:dyDescent="0.25">
      <c r="A5168">
        <v>413207</v>
      </c>
      <c r="B5168" s="3">
        <v>41851.308333333334</v>
      </c>
      <c r="C5168">
        <f t="shared" si="481"/>
        <v>1</v>
      </c>
      <c r="D5168" t="s">
        <v>7</v>
      </c>
      <c r="E5168" t="s">
        <v>8</v>
      </c>
      <c r="F5168" t="s">
        <v>205</v>
      </c>
      <c r="G5168" t="s">
        <v>22</v>
      </c>
      <c r="H5168">
        <v>10725</v>
      </c>
      <c r="I5168" t="str">
        <f t="shared" si="482"/>
        <v>Morning</v>
      </c>
      <c r="J5168" t="str">
        <f t="shared" si="483"/>
        <v>Thu</v>
      </c>
      <c r="K5168" t="str">
        <f t="shared" si="484"/>
        <v>2014-07-31</v>
      </c>
      <c r="L5168" s="39">
        <f t="shared" si="485"/>
        <v>0.30833333333430346</v>
      </c>
      <c r="M5168" s="19">
        <f>COUNTIF(Table1_3[Status], "Hired") / COUNTA(Table1_3[Status])</f>
        <v>0.6552734375</v>
      </c>
      <c r="N5168" s="27">
        <f t="shared" si="486"/>
        <v>41866.308333333334</v>
      </c>
      <c r="O5168" t="str">
        <f>TEXT(Table1_3[[#This Row],[Interview Taken on]],"MMM")</f>
        <v>Jul</v>
      </c>
    </row>
    <row r="5169" spans="1:15" x14ac:dyDescent="0.25">
      <c r="A5169">
        <v>563241</v>
      </c>
      <c r="B5169" s="3">
        <v>41851.311111111114</v>
      </c>
      <c r="C5169">
        <f t="shared" si="481"/>
        <v>0</v>
      </c>
      <c r="D5169" t="s">
        <v>13</v>
      </c>
      <c r="E5169" t="s">
        <v>8</v>
      </c>
      <c r="F5169" t="s">
        <v>205</v>
      </c>
      <c r="G5169" t="s">
        <v>22</v>
      </c>
      <c r="H5169">
        <v>83128</v>
      </c>
      <c r="I5169" t="str">
        <f t="shared" si="482"/>
        <v>Morning</v>
      </c>
      <c r="J5169" t="str">
        <f t="shared" si="483"/>
        <v>Thu</v>
      </c>
      <c r="K5169" t="str">
        <f t="shared" si="484"/>
        <v>2014-07-31</v>
      </c>
      <c r="L5169" s="39">
        <f t="shared" si="485"/>
        <v>0.31111111111385981</v>
      </c>
      <c r="M5169" s="19">
        <f>COUNTIF(Table1_3[Status], "Hired") / COUNTA(Table1_3[Status])</f>
        <v>0.6552734375</v>
      </c>
      <c r="N5169" s="27" t="str">
        <f t="shared" si="486"/>
        <v/>
      </c>
      <c r="O5169" t="str">
        <f>TEXT(Table1_3[[#This Row],[Interview Taken on]],"MMM")</f>
        <v>Jul</v>
      </c>
    </row>
    <row r="5170" spans="1:15" x14ac:dyDescent="0.25">
      <c r="A5170">
        <v>449619</v>
      </c>
      <c r="B5170" s="3">
        <v>41876.588888888888</v>
      </c>
      <c r="C5170">
        <f t="shared" si="481"/>
        <v>1</v>
      </c>
      <c r="D5170" t="s">
        <v>7</v>
      </c>
      <c r="E5170" t="s">
        <v>11</v>
      </c>
      <c r="F5170" t="s">
        <v>205</v>
      </c>
      <c r="G5170" t="s">
        <v>34</v>
      </c>
      <c r="H5170">
        <v>45154</v>
      </c>
      <c r="I5170" t="str">
        <f t="shared" si="482"/>
        <v>Afternoon</v>
      </c>
      <c r="J5170" t="str">
        <f t="shared" si="483"/>
        <v>Mon</v>
      </c>
      <c r="K5170" t="str">
        <f t="shared" si="484"/>
        <v>2014-08-25</v>
      </c>
      <c r="L5170" s="39">
        <f t="shared" si="485"/>
        <v>0.58888888888759539</v>
      </c>
      <c r="M5170" s="19">
        <f>COUNTIF(Table1_3[Status], "Hired") / COUNTA(Table1_3[Status])</f>
        <v>0.6552734375</v>
      </c>
      <c r="N5170" s="27">
        <f t="shared" si="486"/>
        <v>41891.588888888888</v>
      </c>
      <c r="O5170" t="str">
        <f>TEXT(Table1_3[[#This Row],[Interview Taken on]],"MMM")</f>
        <v>Aug</v>
      </c>
    </row>
    <row r="5171" spans="1:15" x14ac:dyDescent="0.25">
      <c r="A5171">
        <v>568107</v>
      </c>
      <c r="B5171" s="3">
        <v>41879.300694444442</v>
      </c>
      <c r="C5171">
        <f t="shared" si="481"/>
        <v>1</v>
      </c>
      <c r="D5171" t="s">
        <v>7</v>
      </c>
      <c r="E5171" t="s">
        <v>8</v>
      </c>
      <c r="F5171" t="s">
        <v>205</v>
      </c>
      <c r="G5171" t="s">
        <v>34</v>
      </c>
      <c r="H5171">
        <v>17312</v>
      </c>
      <c r="I5171" t="str">
        <f t="shared" si="482"/>
        <v>Morning</v>
      </c>
      <c r="J5171" t="str">
        <f t="shared" si="483"/>
        <v>Thu</v>
      </c>
      <c r="K5171" t="str">
        <f t="shared" si="484"/>
        <v>2014-08-28</v>
      </c>
      <c r="L5171" s="39">
        <f t="shared" si="485"/>
        <v>0.3006944444423425</v>
      </c>
      <c r="M5171" s="19">
        <f>COUNTIF(Table1_3[Status], "Hired") / COUNTA(Table1_3[Status])</f>
        <v>0.6552734375</v>
      </c>
      <c r="N5171" s="27">
        <f t="shared" si="486"/>
        <v>41894.300694444442</v>
      </c>
      <c r="O5171" t="str">
        <f>TEXT(Table1_3[[#This Row],[Interview Taken on]],"MMM")</f>
        <v>Aug</v>
      </c>
    </row>
    <row r="5172" spans="1:15" x14ac:dyDescent="0.25">
      <c r="A5172">
        <v>684825</v>
      </c>
      <c r="B5172" s="3">
        <v>41879.301388888889</v>
      </c>
      <c r="C5172">
        <f t="shared" si="481"/>
        <v>1</v>
      </c>
      <c r="D5172" t="s">
        <v>7</v>
      </c>
      <c r="E5172" t="s">
        <v>8</v>
      </c>
      <c r="F5172" t="s">
        <v>205</v>
      </c>
      <c r="G5172" t="s">
        <v>34</v>
      </c>
      <c r="H5172">
        <v>72650</v>
      </c>
      <c r="I5172" t="str">
        <f t="shared" si="482"/>
        <v>Morning</v>
      </c>
      <c r="J5172" t="str">
        <f t="shared" si="483"/>
        <v>Thu</v>
      </c>
      <c r="K5172" t="str">
        <f t="shared" si="484"/>
        <v>2014-08-28</v>
      </c>
      <c r="L5172" s="39">
        <f t="shared" si="485"/>
        <v>0.30138888888905058</v>
      </c>
      <c r="M5172" s="19">
        <f>COUNTIF(Table1_3[Status], "Hired") / COUNTA(Table1_3[Status])</f>
        <v>0.6552734375</v>
      </c>
      <c r="N5172" s="27">
        <f t="shared" si="486"/>
        <v>41894.301388888889</v>
      </c>
      <c r="O5172" t="str">
        <f>TEXT(Table1_3[[#This Row],[Interview Taken on]],"MMM")</f>
        <v>Aug</v>
      </c>
    </row>
    <row r="5173" spans="1:15" x14ac:dyDescent="0.25">
      <c r="A5173">
        <v>683544</v>
      </c>
      <c r="B5173" s="3">
        <v>41814.397916666669</v>
      </c>
      <c r="C5173">
        <f t="shared" si="481"/>
        <v>1</v>
      </c>
      <c r="D5173" t="s">
        <v>7</v>
      </c>
      <c r="E5173" t="s">
        <v>11</v>
      </c>
      <c r="F5173" t="s">
        <v>203</v>
      </c>
      <c r="G5173" t="s">
        <v>12</v>
      </c>
      <c r="H5173">
        <v>34934</v>
      </c>
      <c r="I5173" t="str">
        <f t="shared" si="482"/>
        <v>Morning</v>
      </c>
      <c r="J5173" t="str">
        <f t="shared" si="483"/>
        <v>Tue</v>
      </c>
      <c r="K5173" t="str">
        <f t="shared" si="484"/>
        <v>2014-06-24</v>
      </c>
      <c r="L5173" s="39">
        <f t="shared" si="485"/>
        <v>0.39791666666860692</v>
      </c>
      <c r="M5173" s="19">
        <f>COUNTIF(Table1_3[Status], "Hired") / COUNTA(Table1_3[Status])</f>
        <v>0.6552734375</v>
      </c>
      <c r="N5173" s="27">
        <f t="shared" si="486"/>
        <v>41829.397916666669</v>
      </c>
      <c r="O5173" t="str">
        <f>TEXT(Table1_3[[#This Row],[Interview Taken on]],"MMM")</f>
        <v>Jun</v>
      </c>
    </row>
    <row r="5174" spans="1:15" x14ac:dyDescent="0.25">
      <c r="A5174">
        <v>149110</v>
      </c>
      <c r="B5174" s="3">
        <v>41849.709027777775</v>
      </c>
      <c r="C5174">
        <f t="shared" si="481"/>
        <v>1</v>
      </c>
      <c r="D5174" t="s">
        <v>7</v>
      </c>
      <c r="E5174" t="s">
        <v>11</v>
      </c>
      <c r="F5174" t="s">
        <v>203</v>
      </c>
      <c r="G5174" t="s">
        <v>12</v>
      </c>
      <c r="H5174">
        <v>82042</v>
      </c>
      <c r="I5174" t="str">
        <f t="shared" si="482"/>
        <v>Afternoon</v>
      </c>
      <c r="J5174" t="str">
        <f t="shared" si="483"/>
        <v>Tue</v>
      </c>
      <c r="K5174" t="str">
        <f t="shared" si="484"/>
        <v>2014-07-29</v>
      </c>
      <c r="L5174" s="39">
        <f t="shared" si="485"/>
        <v>0.70902777777519077</v>
      </c>
      <c r="M5174" s="19">
        <f>COUNTIF(Table1_3[Status], "Hired") / COUNTA(Table1_3[Status])</f>
        <v>0.6552734375</v>
      </c>
      <c r="N5174" s="27">
        <f t="shared" si="486"/>
        <v>41864.709027777775</v>
      </c>
      <c r="O5174" t="str">
        <f>TEXT(Table1_3[[#This Row],[Interview Taken on]],"MMM")</f>
        <v>Jul</v>
      </c>
    </row>
    <row r="5175" spans="1:15" x14ac:dyDescent="0.25">
      <c r="A5175">
        <v>610384</v>
      </c>
      <c r="B5175" s="3">
        <v>41872.607638888891</v>
      </c>
      <c r="C5175">
        <f t="shared" si="481"/>
        <v>1</v>
      </c>
      <c r="D5175" t="s">
        <v>7</v>
      </c>
      <c r="E5175" t="s">
        <v>11</v>
      </c>
      <c r="F5175" t="s">
        <v>203</v>
      </c>
      <c r="G5175" t="s">
        <v>12</v>
      </c>
      <c r="H5175">
        <v>54765</v>
      </c>
      <c r="I5175" t="str">
        <f t="shared" si="482"/>
        <v>Afternoon</v>
      </c>
      <c r="J5175" t="str">
        <f t="shared" si="483"/>
        <v>Thu</v>
      </c>
      <c r="K5175" t="str">
        <f t="shared" si="484"/>
        <v>2014-08-21</v>
      </c>
      <c r="L5175" s="39">
        <f t="shared" si="485"/>
        <v>0.60763888889050577</v>
      </c>
      <c r="M5175" s="19">
        <f>COUNTIF(Table1_3[Status], "Hired") / COUNTA(Table1_3[Status])</f>
        <v>0.6552734375</v>
      </c>
      <c r="N5175" s="27">
        <f t="shared" si="486"/>
        <v>41887.607638888891</v>
      </c>
      <c r="O5175" t="str">
        <f>TEXT(Table1_3[[#This Row],[Interview Taken on]],"MMM")</f>
        <v>Aug</v>
      </c>
    </row>
    <row r="5176" spans="1:15" x14ac:dyDescent="0.25">
      <c r="A5176">
        <v>848363</v>
      </c>
      <c r="B5176" s="3">
        <v>41807.396527777775</v>
      </c>
      <c r="C5176">
        <f t="shared" si="481"/>
        <v>1</v>
      </c>
      <c r="D5176" t="s">
        <v>7</v>
      </c>
      <c r="E5176" t="s">
        <v>8</v>
      </c>
      <c r="F5176" t="s">
        <v>205</v>
      </c>
      <c r="G5176" t="s">
        <v>22</v>
      </c>
      <c r="H5176">
        <v>56960</v>
      </c>
      <c r="I5176" t="str">
        <f t="shared" si="482"/>
        <v>Morning</v>
      </c>
      <c r="J5176" t="str">
        <f t="shared" si="483"/>
        <v>Tue</v>
      </c>
      <c r="K5176" t="str">
        <f t="shared" si="484"/>
        <v>2014-06-17</v>
      </c>
      <c r="L5176" s="39">
        <f t="shared" si="485"/>
        <v>0.39652777777519077</v>
      </c>
      <c r="M5176" s="19">
        <f>COUNTIF(Table1_3[Status], "Hired") / COUNTA(Table1_3[Status])</f>
        <v>0.6552734375</v>
      </c>
      <c r="N5176" s="27">
        <f t="shared" si="486"/>
        <v>41822.396527777775</v>
      </c>
      <c r="O5176" t="str">
        <f>TEXT(Table1_3[[#This Row],[Interview Taken on]],"MMM")</f>
        <v>Jun</v>
      </c>
    </row>
    <row r="5177" spans="1:15" x14ac:dyDescent="0.25">
      <c r="A5177">
        <v>614699</v>
      </c>
      <c r="B5177" s="3">
        <v>41807.397222222222</v>
      </c>
      <c r="C5177">
        <f t="shared" si="481"/>
        <v>1</v>
      </c>
      <c r="D5177" t="s">
        <v>7</v>
      </c>
      <c r="E5177" t="s">
        <v>11</v>
      </c>
      <c r="F5177" t="s">
        <v>205</v>
      </c>
      <c r="G5177" t="s">
        <v>22</v>
      </c>
      <c r="H5177">
        <v>8733</v>
      </c>
      <c r="I5177" t="str">
        <f t="shared" si="482"/>
        <v>Morning</v>
      </c>
      <c r="J5177" t="str">
        <f t="shared" si="483"/>
        <v>Tue</v>
      </c>
      <c r="K5177" t="str">
        <f t="shared" si="484"/>
        <v>2014-06-17</v>
      </c>
      <c r="L5177" s="39">
        <f t="shared" si="485"/>
        <v>0.39722222222189885</v>
      </c>
      <c r="M5177" s="19">
        <f>COUNTIF(Table1_3[Status], "Hired") / COUNTA(Table1_3[Status])</f>
        <v>0.6552734375</v>
      </c>
      <c r="N5177" s="27">
        <f t="shared" si="486"/>
        <v>41822.397222222222</v>
      </c>
      <c r="O5177" t="str">
        <f>TEXT(Table1_3[[#This Row],[Interview Taken on]],"MMM")</f>
        <v>Jun</v>
      </c>
    </row>
    <row r="5178" spans="1:15" x14ac:dyDescent="0.25">
      <c r="A5178">
        <v>681859</v>
      </c>
      <c r="B5178" s="3">
        <v>41830.675694444442</v>
      </c>
      <c r="C5178">
        <f t="shared" si="481"/>
        <v>1</v>
      </c>
      <c r="D5178" t="s">
        <v>7</v>
      </c>
      <c r="E5178" t="s">
        <v>8</v>
      </c>
      <c r="F5178" t="s">
        <v>205</v>
      </c>
      <c r="G5178" t="s">
        <v>22</v>
      </c>
      <c r="H5178">
        <v>92806</v>
      </c>
      <c r="I5178" t="str">
        <f t="shared" si="482"/>
        <v>Afternoon</v>
      </c>
      <c r="J5178" t="str">
        <f t="shared" si="483"/>
        <v>Thu</v>
      </c>
      <c r="K5178" t="str">
        <f t="shared" si="484"/>
        <v>2014-07-10</v>
      </c>
      <c r="L5178" s="39">
        <f t="shared" si="485"/>
        <v>0.6756944444423425</v>
      </c>
      <c r="M5178" s="19">
        <f>COUNTIF(Table1_3[Status], "Hired") / COUNTA(Table1_3[Status])</f>
        <v>0.6552734375</v>
      </c>
      <c r="N5178" s="27">
        <f t="shared" si="486"/>
        <v>41845.675694444442</v>
      </c>
      <c r="O5178" t="str">
        <f>TEXT(Table1_3[[#This Row],[Interview Taken on]],"MMM")</f>
        <v>Jul</v>
      </c>
    </row>
    <row r="5179" spans="1:15" x14ac:dyDescent="0.25">
      <c r="A5179">
        <v>347693</v>
      </c>
      <c r="B5179" s="3">
        <v>41863.397916666669</v>
      </c>
      <c r="C5179">
        <f t="shared" si="481"/>
        <v>1</v>
      </c>
      <c r="D5179" t="s">
        <v>7</v>
      </c>
      <c r="E5179" t="s">
        <v>11</v>
      </c>
      <c r="F5179" t="s">
        <v>205</v>
      </c>
      <c r="G5179" t="s">
        <v>22</v>
      </c>
      <c r="H5179">
        <v>43017</v>
      </c>
      <c r="I5179" t="str">
        <f t="shared" si="482"/>
        <v>Morning</v>
      </c>
      <c r="J5179" t="str">
        <f t="shared" si="483"/>
        <v>Tue</v>
      </c>
      <c r="K5179" t="str">
        <f t="shared" si="484"/>
        <v>2014-08-12</v>
      </c>
      <c r="L5179" s="39">
        <f t="shared" si="485"/>
        <v>0.39791666666860692</v>
      </c>
      <c r="M5179" s="19">
        <f>COUNTIF(Table1_3[Status], "Hired") / COUNTA(Table1_3[Status])</f>
        <v>0.6552734375</v>
      </c>
      <c r="N5179" s="27">
        <f t="shared" si="486"/>
        <v>41878.397916666669</v>
      </c>
      <c r="O5179" t="str">
        <f>TEXT(Table1_3[[#This Row],[Interview Taken on]],"MMM")</f>
        <v>Aug</v>
      </c>
    </row>
    <row r="5180" spans="1:15" x14ac:dyDescent="0.25">
      <c r="A5180">
        <v>142149</v>
      </c>
      <c r="B5180" s="3">
        <v>41863.397222222222</v>
      </c>
      <c r="C5180">
        <f t="shared" si="481"/>
        <v>1</v>
      </c>
      <c r="D5180" t="s">
        <v>7</v>
      </c>
      <c r="E5180" t="s">
        <v>38</v>
      </c>
      <c r="F5180" t="s">
        <v>205</v>
      </c>
      <c r="G5180" t="s">
        <v>22</v>
      </c>
      <c r="H5180">
        <v>20919</v>
      </c>
      <c r="I5180" t="str">
        <f t="shared" si="482"/>
        <v>Morning</v>
      </c>
      <c r="J5180" t="str">
        <f t="shared" si="483"/>
        <v>Tue</v>
      </c>
      <c r="K5180" t="str">
        <f t="shared" si="484"/>
        <v>2014-08-12</v>
      </c>
      <c r="L5180" s="39">
        <f t="shared" si="485"/>
        <v>0.39722222222189885</v>
      </c>
      <c r="M5180" s="19">
        <f>COUNTIF(Table1_3[Status], "Hired") / COUNTA(Table1_3[Status])</f>
        <v>0.6552734375</v>
      </c>
      <c r="N5180" s="27">
        <f t="shared" si="486"/>
        <v>41878.397222222222</v>
      </c>
      <c r="O5180" t="str">
        <f>TEXT(Table1_3[[#This Row],[Interview Taken on]],"MMM")</f>
        <v>Aug</v>
      </c>
    </row>
    <row r="5181" spans="1:15" x14ac:dyDescent="0.25">
      <c r="A5181">
        <v>62161</v>
      </c>
      <c r="B5181" s="3">
        <v>41801.397916666669</v>
      </c>
      <c r="C5181">
        <f t="shared" si="481"/>
        <v>1</v>
      </c>
      <c r="D5181" t="s">
        <v>7</v>
      </c>
      <c r="E5181" t="s">
        <v>11</v>
      </c>
      <c r="F5181" t="s">
        <v>201</v>
      </c>
      <c r="G5181" t="s">
        <v>12</v>
      </c>
      <c r="H5181">
        <v>24243</v>
      </c>
      <c r="I5181" t="str">
        <f t="shared" si="482"/>
        <v>Morning</v>
      </c>
      <c r="J5181" t="str">
        <f t="shared" si="483"/>
        <v>Wed</v>
      </c>
      <c r="K5181" t="str">
        <f t="shared" si="484"/>
        <v>2014-06-11</v>
      </c>
      <c r="L5181" s="39">
        <f t="shared" si="485"/>
        <v>0.39791666666860692</v>
      </c>
      <c r="M5181" s="19">
        <f>COUNTIF(Table1_3[Status], "Hired") / COUNTA(Table1_3[Status])</f>
        <v>0.6552734375</v>
      </c>
      <c r="N5181" s="27">
        <f t="shared" si="486"/>
        <v>41816.397916666669</v>
      </c>
      <c r="O5181" t="str">
        <f>TEXT(Table1_3[[#This Row],[Interview Taken on]],"MMM")</f>
        <v>Jun</v>
      </c>
    </row>
    <row r="5182" spans="1:15" x14ac:dyDescent="0.25">
      <c r="A5182">
        <v>797741</v>
      </c>
      <c r="B5182" s="3">
        <v>41801.399305555555</v>
      </c>
      <c r="C5182">
        <f t="shared" si="481"/>
        <v>1</v>
      </c>
      <c r="D5182" t="s">
        <v>7</v>
      </c>
      <c r="E5182" t="s">
        <v>11</v>
      </c>
      <c r="F5182" t="s">
        <v>201</v>
      </c>
      <c r="G5182" t="s">
        <v>12</v>
      </c>
      <c r="H5182">
        <v>84299</v>
      </c>
      <c r="I5182" t="str">
        <f t="shared" si="482"/>
        <v>Morning</v>
      </c>
      <c r="J5182" t="str">
        <f t="shared" si="483"/>
        <v>Wed</v>
      </c>
      <c r="K5182" t="str">
        <f t="shared" si="484"/>
        <v>2014-06-11</v>
      </c>
      <c r="L5182" s="39">
        <f t="shared" si="485"/>
        <v>0.39930555555474712</v>
      </c>
      <c r="M5182" s="19">
        <f>COUNTIF(Table1_3[Status], "Hired") / COUNTA(Table1_3[Status])</f>
        <v>0.6552734375</v>
      </c>
      <c r="N5182" s="27">
        <f t="shared" si="486"/>
        <v>41816.399305555555</v>
      </c>
      <c r="O5182" t="str">
        <f>TEXT(Table1_3[[#This Row],[Interview Taken on]],"MMM")</f>
        <v>Jun</v>
      </c>
    </row>
    <row r="5183" spans="1:15" x14ac:dyDescent="0.25">
      <c r="A5183">
        <v>498285</v>
      </c>
      <c r="B5183" s="3">
        <v>41811.371527777781</v>
      </c>
      <c r="C5183">
        <f t="shared" si="481"/>
        <v>0</v>
      </c>
      <c r="D5183" t="s">
        <v>13</v>
      </c>
      <c r="E5183" t="s">
        <v>11</v>
      </c>
      <c r="F5183" t="s">
        <v>201</v>
      </c>
      <c r="G5183" t="s">
        <v>12</v>
      </c>
      <c r="H5183">
        <v>9085</v>
      </c>
      <c r="I5183" t="str">
        <f t="shared" si="482"/>
        <v>Morning</v>
      </c>
      <c r="J5183" t="str">
        <f t="shared" si="483"/>
        <v>Sat</v>
      </c>
      <c r="K5183" t="str">
        <f t="shared" si="484"/>
        <v>2014-06-21</v>
      </c>
      <c r="L5183" s="39">
        <f t="shared" si="485"/>
        <v>0.37152777778101154</v>
      </c>
      <c r="M5183" s="19">
        <f>COUNTIF(Table1_3[Status], "Hired") / COUNTA(Table1_3[Status])</f>
        <v>0.6552734375</v>
      </c>
      <c r="N5183" s="27" t="str">
        <f t="shared" si="486"/>
        <v/>
      </c>
      <c r="O5183" t="str">
        <f>TEXT(Table1_3[[#This Row],[Interview Taken on]],"MMM")</f>
        <v>Jun</v>
      </c>
    </row>
    <row r="5184" spans="1:15" x14ac:dyDescent="0.25">
      <c r="A5184">
        <v>205300</v>
      </c>
      <c r="B5184" s="3">
        <v>41811.372916666667</v>
      </c>
      <c r="C5184">
        <f t="shared" si="481"/>
        <v>1</v>
      </c>
      <c r="D5184" t="s">
        <v>7</v>
      </c>
      <c r="E5184" t="s">
        <v>11</v>
      </c>
      <c r="F5184" t="s">
        <v>201</v>
      </c>
      <c r="G5184" t="s">
        <v>12</v>
      </c>
      <c r="H5184">
        <v>53641</v>
      </c>
      <c r="I5184" t="str">
        <f t="shared" si="482"/>
        <v>Morning</v>
      </c>
      <c r="J5184" t="str">
        <f t="shared" si="483"/>
        <v>Sat</v>
      </c>
      <c r="K5184" t="str">
        <f t="shared" si="484"/>
        <v>2014-06-21</v>
      </c>
      <c r="L5184" s="39">
        <f t="shared" si="485"/>
        <v>0.37291666666715173</v>
      </c>
      <c r="M5184" s="19">
        <f>COUNTIF(Table1_3[Status], "Hired") / COUNTA(Table1_3[Status])</f>
        <v>0.6552734375</v>
      </c>
      <c r="N5184" s="27">
        <f t="shared" si="486"/>
        <v>41826.372916666667</v>
      </c>
      <c r="O5184" t="str">
        <f>TEXT(Table1_3[[#This Row],[Interview Taken on]],"MMM")</f>
        <v>Jun</v>
      </c>
    </row>
    <row r="5185" spans="1:15" x14ac:dyDescent="0.25">
      <c r="A5185">
        <v>981943</v>
      </c>
      <c r="B5185" s="3">
        <v>41814.742361111108</v>
      </c>
      <c r="C5185">
        <f t="shared" si="481"/>
        <v>1</v>
      </c>
      <c r="D5185" t="s">
        <v>7</v>
      </c>
      <c r="E5185" t="s">
        <v>11</v>
      </c>
      <c r="F5185" t="s">
        <v>201</v>
      </c>
      <c r="G5185" t="s">
        <v>12</v>
      </c>
      <c r="H5185">
        <v>63574</v>
      </c>
      <c r="I5185" t="str">
        <f t="shared" si="482"/>
        <v>Afternoon</v>
      </c>
      <c r="J5185" t="str">
        <f t="shared" si="483"/>
        <v>Tue</v>
      </c>
      <c r="K5185" t="str">
        <f t="shared" si="484"/>
        <v>2014-06-24</v>
      </c>
      <c r="L5185" s="39">
        <f t="shared" si="485"/>
        <v>0.74236111110803904</v>
      </c>
      <c r="M5185" s="19">
        <f>COUNTIF(Table1_3[Status], "Hired") / COUNTA(Table1_3[Status])</f>
        <v>0.6552734375</v>
      </c>
      <c r="N5185" s="27">
        <f t="shared" si="486"/>
        <v>41829.742361111108</v>
      </c>
      <c r="O5185" t="str">
        <f>TEXT(Table1_3[[#This Row],[Interview Taken on]],"MMM")</f>
        <v>Jun</v>
      </c>
    </row>
    <row r="5186" spans="1:15" x14ac:dyDescent="0.25">
      <c r="A5186">
        <v>722714</v>
      </c>
      <c r="B5186" s="3">
        <v>41838.428472222222</v>
      </c>
      <c r="C5186">
        <f t="shared" ref="C5186:C5249" si="487">IF(D5186="Hired",1,0)</f>
        <v>1</v>
      </c>
      <c r="D5186" t="s">
        <v>7</v>
      </c>
      <c r="E5186" t="s">
        <v>11</v>
      </c>
      <c r="F5186" t="s">
        <v>201</v>
      </c>
      <c r="G5186" t="s">
        <v>12</v>
      </c>
      <c r="H5186">
        <v>63254</v>
      </c>
      <c r="I5186" t="str">
        <f t="shared" ref="I5186:I5249" si="488">IF(AND(HOUR(B5186)&gt;=6, HOUR(B5186)&lt;12), "Morning",
   IF(AND(HOUR(B5186)&gt;=12, HOUR(B5186)&lt;18), "Afternoon",
   IF(AND(HOUR(B5186)&gt;=18, HOUR(B5186)&lt;24), "Evening", "Night")))</f>
        <v>Morning</v>
      </c>
      <c r="J5186" t="str">
        <f t="shared" ref="J5186:J5249" si="489">TEXT(B5186, "DDD")</f>
        <v>Fri</v>
      </c>
      <c r="K5186" t="str">
        <f t="shared" ref="K5186:K5249" si="490">TEXT(B5186, "YYYY-MM-DD")</f>
        <v>2014-07-18</v>
      </c>
      <c r="L5186" s="39">
        <f t="shared" ref="L5186:L5249" si="491">MOD(B5186,1)</f>
        <v>0.42847222222189885</v>
      </c>
      <c r="M5186" s="19">
        <f>COUNTIF(Table1_3[Status], "Hired") / COUNTA(Table1_3[Status])</f>
        <v>0.6552734375</v>
      </c>
      <c r="N5186" s="27">
        <f t="shared" ref="N5186:N5249" si="492">IF(D5186="Hired", B5186+15, "")</f>
        <v>41853.428472222222</v>
      </c>
      <c r="O5186" t="str">
        <f>TEXT(Table1_3[[#This Row],[Interview Taken on]],"MMM")</f>
        <v>Jul</v>
      </c>
    </row>
    <row r="5187" spans="1:15" x14ac:dyDescent="0.25">
      <c r="A5187">
        <v>883487</v>
      </c>
      <c r="B5187" s="3">
        <v>41859.670138888891</v>
      </c>
      <c r="C5187">
        <f t="shared" si="487"/>
        <v>1</v>
      </c>
      <c r="D5187" t="s">
        <v>7</v>
      </c>
      <c r="E5187" t="s">
        <v>11</v>
      </c>
      <c r="F5187" t="s">
        <v>201</v>
      </c>
      <c r="G5187" t="s">
        <v>12</v>
      </c>
      <c r="H5187">
        <v>69583</v>
      </c>
      <c r="I5187" t="str">
        <f t="shared" si="488"/>
        <v>Afternoon</v>
      </c>
      <c r="J5187" t="str">
        <f t="shared" si="489"/>
        <v>Fri</v>
      </c>
      <c r="K5187" t="str">
        <f t="shared" si="490"/>
        <v>2014-08-08</v>
      </c>
      <c r="L5187" s="39">
        <f t="shared" si="491"/>
        <v>0.67013888889050577</v>
      </c>
      <c r="M5187" s="19">
        <f>COUNTIF(Table1_3[Status], "Hired") / COUNTA(Table1_3[Status])</f>
        <v>0.6552734375</v>
      </c>
      <c r="N5187" s="27">
        <f t="shared" si="492"/>
        <v>41874.670138888891</v>
      </c>
      <c r="O5187" t="str">
        <f>TEXT(Table1_3[[#This Row],[Interview Taken on]],"MMM")</f>
        <v>Aug</v>
      </c>
    </row>
    <row r="5188" spans="1:15" x14ac:dyDescent="0.25">
      <c r="A5188">
        <v>552854</v>
      </c>
      <c r="B5188" s="3">
        <v>41872.369444444441</v>
      </c>
      <c r="C5188">
        <f t="shared" si="487"/>
        <v>1</v>
      </c>
      <c r="D5188" t="s">
        <v>7</v>
      </c>
      <c r="E5188" t="s">
        <v>11</v>
      </c>
      <c r="F5188" t="s">
        <v>201</v>
      </c>
      <c r="G5188" t="s">
        <v>12</v>
      </c>
      <c r="H5188">
        <v>37747</v>
      </c>
      <c r="I5188" t="str">
        <f t="shared" si="488"/>
        <v>Morning</v>
      </c>
      <c r="J5188" t="str">
        <f t="shared" si="489"/>
        <v>Thu</v>
      </c>
      <c r="K5188" t="str">
        <f t="shared" si="490"/>
        <v>2014-08-21</v>
      </c>
      <c r="L5188" s="39">
        <f t="shared" si="491"/>
        <v>0.36944444444088731</v>
      </c>
      <c r="M5188" s="19">
        <f>COUNTIF(Table1_3[Status], "Hired") / COUNTA(Table1_3[Status])</f>
        <v>0.6552734375</v>
      </c>
      <c r="N5188" s="27">
        <f t="shared" si="492"/>
        <v>41887.369444444441</v>
      </c>
      <c r="O5188" t="str">
        <f>TEXT(Table1_3[[#This Row],[Interview Taken on]],"MMM")</f>
        <v>Aug</v>
      </c>
    </row>
    <row r="5189" spans="1:15" x14ac:dyDescent="0.25">
      <c r="A5189">
        <v>137390</v>
      </c>
      <c r="B5189" s="3">
        <v>41872.371527777781</v>
      </c>
      <c r="C5189">
        <f t="shared" si="487"/>
        <v>1</v>
      </c>
      <c r="D5189" t="s">
        <v>7</v>
      </c>
      <c r="E5189" t="s">
        <v>11</v>
      </c>
      <c r="F5189" t="s">
        <v>201</v>
      </c>
      <c r="G5189" t="s">
        <v>12</v>
      </c>
      <c r="H5189">
        <v>71919</v>
      </c>
      <c r="I5189" t="str">
        <f t="shared" si="488"/>
        <v>Morning</v>
      </c>
      <c r="J5189" t="str">
        <f t="shared" si="489"/>
        <v>Thu</v>
      </c>
      <c r="K5189" t="str">
        <f t="shared" si="490"/>
        <v>2014-08-21</v>
      </c>
      <c r="L5189" s="39">
        <f t="shared" si="491"/>
        <v>0.37152777778101154</v>
      </c>
      <c r="M5189" s="19">
        <f>COUNTIF(Table1_3[Status], "Hired") / COUNTA(Table1_3[Status])</f>
        <v>0.6552734375</v>
      </c>
      <c r="N5189" s="27">
        <f t="shared" si="492"/>
        <v>41887.371527777781</v>
      </c>
      <c r="O5189" t="str">
        <f>TEXT(Table1_3[[#This Row],[Interview Taken on]],"MMM")</f>
        <v>Aug</v>
      </c>
    </row>
    <row r="5190" spans="1:15" x14ac:dyDescent="0.25">
      <c r="A5190">
        <v>841103</v>
      </c>
      <c r="B5190" s="3">
        <v>41872.37222222222</v>
      </c>
      <c r="C5190">
        <f t="shared" si="487"/>
        <v>1</v>
      </c>
      <c r="D5190" t="s">
        <v>7</v>
      </c>
      <c r="E5190" t="s">
        <v>11</v>
      </c>
      <c r="F5190" t="s">
        <v>201</v>
      </c>
      <c r="G5190" t="s">
        <v>12</v>
      </c>
      <c r="H5190">
        <v>10061</v>
      </c>
      <c r="I5190" t="str">
        <f t="shared" si="488"/>
        <v>Morning</v>
      </c>
      <c r="J5190" t="str">
        <f t="shared" si="489"/>
        <v>Thu</v>
      </c>
      <c r="K5190" t="str">
        <f t="shared" si="490"/>
        <v>2014-08-21</v>
      </c>
      <c r="L5190" s="39">
        <f t="shared" si="491"/>
        <v>0.37222222222044365</v>
      </c>
      <c r="M5190" s="19">
        <f>COUNTIF(Table1_3[Status], "Hired") / COUNTA(Table1_3[Status])</f>
        <v>0.6552734375</v>
      </c>
      <c r="N5190" s="27">
        <f t="shared" si="492"/>
        <v>41887.37222222222</v>
      </c>
      <c r="O5190" t="str">
        <f>TEXT(Table1_3[[#This Row],[Interview Taken on]],"MMM")</f>
        <v>Aug</v>
      </c>
    </row>
    <row r="5191" spans="1:15" x14ac:dyDescent="0.25">
      <c r="A5191">
        <v>256211</v>
      </c>
      <c r="B5191" s="3">
        <v>41872.37222222222</v>
      </c>
      <c r="C5191">
        <f t="shared" si="487"/>
        <v>1</v>
      </c>
      <c r="D5191" t="s">
        <v>7</v>
      </c>
      <c r="E5191" t="s">
        <v>11</v>
      </c>
      <c r="F5191" t="s">
        <v>201</v>
      </c>
      <c r="G5191" t="s">
        <v>12</v>
      </c>
      <c r="H5191">
        <v>6718</v>
      </c>
      <c r="I5191" t="str">
        <f t="shared" si="488"/>
        <v>Morning</v>
      </c>
      <c r="J5191" t="str">
        <f t="shared" si="489"/>
        <v>Thu</v>
      </c>
      <c r="K5191" t="str">
        <f t="shared" si="490"/>
        <v>2014-08-21</v>
      </c>
      <c r="L5191" s="39">
        <f t="shared" si="491"/>
        <v>0.37222222222044365</v>
      </c>
      <c r="M5191" s="19">
        <f>COUNTIF(Table1_3[Status], "Hired") / COUNTA(Table1_3[Status])</f>
        <v>0.6552734375</v>
      </c>
      <c r="N5191" s="27">
        <f t="shared" si="492"/>
        <v>41887.37222222222</v>
      </c>
      <c r="O5191" t="str">
        <f>TEXT(Table1_3[[#This Row],[Interview Taken on]],"MMM")</f>
        <v>Aug</v>
      </c>
    </row>
    <row r="5192" spans="1:15" x14ac:dyDescent="0.25">
      <c r="A5192">
        <v>58018</v>
      </c>
      <c r="B5192" s="3">
        <v>41872.372916666667</v>
      </c>
      <c r="C5192">
        <f t="shared" si="487"/>
        <v>1</v>
      </c>
      <c r="D5192" t="s">
        <v>7</v>
      </c>
      <c r="E5192" t="s">
        <v>11</v>
      </c>
      <c r="F5192" t="s">
        <v>201</v>
      </c>
      <c r="G5192" t="s">
        <v>12</v>
      </c>
      <c r="H5192">
        <v>63507</v>
      </c>
      <c r="I5192" t="str">
        <f t="shared" si="488"/>
        <v>Morning</v>
      </c>
      <c r="J5192" t="str">
        <f t="shared" si="489"/>
        <v>Thu</v>
      </c>
      <c r="K5192" t="str">
        <f t="shared" si="490"/>
        <v>2014-08-21</v>
      </c>
      <c r="L5192" s="39">
        <f t="shared" si="491"/>
        <v>0.37291666666715173</v>
      </c>
      <c r="M5192" s="19">
        <f>COUNTIF(Table1_3[Status], "Hired") / COUNTA(Table1_3[Status])</f>
        <v>0.6552734375</v>
      </c>
      <c r="N5192" s="27">
        <f t="shared" si="492"/>
        <v>41887.372916666667</v>
      </c>
      <c r="O5192" t="str">
        <f>TEXT(Table1_3[[#This Row],[Interview Taken on]],"MMM")</f>
        <v>Aug</v>
      </c>
    </row>
    <row r="5193" spans="1:15" x14ac:dyDescent="0.25">
      <c r="A5193">
        <v>563022</v>
      </c>
      <c r="B5193" s="3">
        <v>41806.686805555553</v>
      </c>
      <c r="C5193">
        <f t="shared" si="487"/>
        <v>0</v>
      </c>
      <c r="D5193" t="s">
        <v>13</v>
      </c>
      <c r="E5193" t="s">
        <v>11</v>
      </c>
      <c r="F5193" t="s">
        <v>201</v>
      </c>
      <c r="G5193" t="s">
        <v>34</v>
      </c>
      <c r="H5193">
        <v>80120</v>
      </c>
      <c r="I5193" t="str">
        <f t="shared" si="488"/>
        <v>Afternoon</v>
      </c>
      <c r="J5193" t="str">
        <f t="shared" si="489"/>
        <v>Mon</v>
      </c>
      <c r="K5193" t="str">
        <f t="shared" si="490"/>
        <v>2014-06-16</v>
      </c>
      <c r="L5193" s="39">
        <f t="shared" si="491"/>
        <v>0.68680555555329192</v>
      </c>
      <c r="M5193" s="19">
        <f>COUNTIF(Table1_3[Status], "Hired") / COUNTA(Table1_3[Status])</f>
        <v>0.6552734375</v>
      </c>
      <c r="N5193" s="27" t="str">
        <f t="shared" si="492"/>
        <v/>
      </c>
      <c r="O5193" t="str">
        <f>TEXT(Table1_3[[#This Row],[Interview Taken on]],"MMM")</f>
        <v>Jun</v>
      </c>
    </row>
    <row r="5194" spans="1:15" x14ac:dyDescent="0.25">
      <c r="A5194">
        <v>567566</v>
      </c>
      <c r="B5194" s="3">
        <v>41806.6875</v>
      </c>
      <c r="C5194">
        <f t="shared" si="487"/>
        <v>1</v>
      </c>
      <c r="D5194" t="s">
        <v>7</v>
      </c>
      <c r="E5194" t="s">
        <v>11</v>
      </c>
      <c r="F5194" t="s">
        <v>201</v>
      </c>
      <c r="G5194" t="s">
        <v>34</v>
      </c>
      <c r="H5194">
        <v>72628</v>
      </c>
      <c r="I5194" t="str">
        <f t="shared" si="488"/>
        <v>Afternoon</v>
      </c>
      <c r="J5194" t="str">
        <f t="shared" si="489"/>
        <v>Mon</v>
      </c>
      <c r="K5194" t="str">
        <f t="shared" si="490"/>
        <v>2014-06-16</v>
      </c>
      <c r="L5194" s="39">
        <f t="shared" si="491"/>
        <v>0.6875</v>
      </c>
      <c r="M5194" s="19">
        <f>COUNTIF(Table1_3[Status], "Hired") / COUNTA(Table1_3[Status])</f>
        <v>0.6552734375</v>
      </c>
      <c r="N5194" s="27">
        <f t="shared" si="492"/>
        <v>41821.6875</v>
      </c>
      <c r="O5194" t="str">
        <f>TEXT(Table1_3[[#This Row],[Interview Taken on]],"MMM")</f>
        <v>Jun</v>
      </c>
    </row>
    <row r="5195" spans="1:15" x14ac:dyDescent="0.25">
      <c r="A5195">
        <v>427980</v>
      </c>
      <c r="B5195" s="3">
        <v>41871.397222222222</v>
      </c>
      <c r="C5195">
        <f t="shared" si="487"/>
        <v>1</v>
      </c>
      <c r="D5195" t="s">
        <v>7</v>
      </c>
      <c r="E5195" t="s">
        <v>11</v>
      </c>
      <c r="F5195" t="s">
        <v>201</v>
      </c>
      <c r="G5195" t="s">
        <v>34</v>
      </c>
      <c r="H5195">
        <v>5157</v>
      </c>
      <c r="I5195" t="str">
        <f t="shared" si="488"/>
        <v>Morning</v>
      </c>
      <c r="J5195" t="str">
        <f t="shared" si="489"/>
        <v>Wed</v>
      </c>
      <c r="K5195" t="str">
        <f t="shared" si="490"/>
        <v>2014-08-20</v>
      </c>
      <c r="L5195" s="39">
        <f t="shared" si="491"/>
        <v>0.39722222222189885</v>
      </c>
      <c r="M5195" s="19">
        <f>COUNTIF(Table1_3[Status], "Hired") / COUNTA(Table1_3[Status])</f>
        <v>0.6552734375</v>
      </c>
      <c r="N5195" s="27">
        <f t="shared" si="492"/>
        <v>41886.397222222222</v>
      </c>
      <c r="O5195" t="str">
        <f>TEXT(Table1_3[[#This Row],[Interview Taken on]],"MMM")</f>
        <v>Aug</v>
      </c>
    </row>
    <row r="5196" spans="1:15" x14ac:dyDescent="0.25">
      <c r="A5196">
        <v>710245</v>
      </c>
      <c r="B5196" s="3">
        <v>41805.328472222223</v>
      </c>
      <c r="C5196">
        <f t="shared" si="487"/>
        <v>0</v>
      </c>
      <c r="D5196" t="s">
        <v>13</v>
      </c>
      <c r="E5196" t="s">
        <v>11</v>
      </c>
      <c r="F5196" t="s">
        <v>201</v>
      </c>
      <c r="G5196" t="s">
        <v>22</v>
      </c>
      <c r="H5196">
        <v>23191</v>
      </c>
      <c r="I5196" t="str">
        <f t="shared" si="488"/>
        <v>Morning</v>
      </c>
      <c r="J5196" t="str">
        <f t="shared" si="489"/>
        <v>Sun</v>
      </c>
      <c r="K5196" t="str">
        <f t="shared" si="490"/>
        <v>2014-06-15</v>
      </c>
      <c r="L5196" s="39">
        <f t="shared" si="491"/>
        <v>0.32847222222335404</v>
      </c>
      <c r="M5196" s="19">
        <f>COUNTIF(Table1_3[Status], "Hired") / COUNTA(Table1_3[Status])</f>
        <v>0.6552734375</v>
      </c>
      <c r="N5196" s="27" t="str">
        <f t="shared" si="492"/>
        <v/>
      </c>
      <c r="O5196" t="str">
        <f>TEXT(Table1_3[[#This Row],[Interview Taken on]],"MMM")</f>
        <v>Jun</v>
      </c>
    </row>
    <row r="5197" spans="1:15" x14ac:dyDescent="0.25">
      <c r="A5197">
        <v>352232</v>
      </c>
      <c r="B5197" s="3">
        <v>41850.396527777775</v>
      </c>
      <c r="C5197">
        <f t="shared" si="487"/>
        <v>1</v>
      </c>
      <c r="D5197" t="s">
        <v>7</v>
      </c>
      <c r="E5197" t="s">
        <v>38</v>
      </c>
      <c r="F5197" t="s">
        <v>201</v>
      </c>
      <c r="G5197" t="s">
        <v>22</v>
      </c>
      <c r="H5197">
        <v>91608</v>
      </c>
      <c r="I5197" t="str">
        <f t="shared" si="488"/>
        <v>Morning</v>
      </c>
      <c r="J5197" t="str">
        <f t="shared" si="489"/>
        <v>Wed</v>
      </c>
      <c r="K5197" t="str">
        <f t="shared" si="490"/>
        <v>2014-07-30</v>
      </c>
      <c r="L5197" s="39">
        <f t="shared" si="491"/>
        <v>0.39652777777519077</v>
      </c>
      <c r="M5197" s="19">
        <f>COUNTIF(Table1_3[Status], "Hired") / COUNTA(Table1_3[Status])</f>
        <v>0.6552734375</v>
      </c>
      <c r="N5197" s="27">
        <f t="shared" si="492"/>
        <v>41865.396527777775</v>
      </c>
      <c r="O5197" t="str">
        <f>TEXT(Table1_3[[#This Row],[Interview Taken on]],"MMM")</f>
        <v>Jul</v>
      </c>
    </row>
    <row r="5198" spans="1:15" x14ac:dyDescent="0.25">
      <c r="A5198">
        <v>988022</v>
      </c>
      <c r="B5198" s="3">
        <v>41855.509722222225</v>
      </c>
      <c r="C5198">
        <f t="shared" si="487"/>
        <v>1</v>
      </c>
      <c r="D5198" t="s">
        <v>7</v>
      </c>
      <c r="E5198" t="s">
        <v>11</v>
      </c>
      <c r="F5198" t="s">
        <v>201</v>
      </c>
      <c r="G5198" t="s">
        <v>22</v>
      </c>
      <c r="H5198">
        <v>33025</v>
      </c>
      <c r="I5198" t="str">
        <f t="shared" si="488"/>
        <v>Afternoon</v>
      </c>
      <c r="J5198" t="str">
        <f t="shared" si="489"/>
        <v>Mon</v>
      </c>
      <c r="K5198" t="str">
        <f t="shared" si="490"/>
        <v>2014-08-04</v>
      </c>
      <c r="L5198" s="39">
        <f t="shared" si="491"/>
        <v>0.50972222222480923</v>
      </c>
      <c r="M5198" s="19">
        <f>COUNTIF(Table1_3[Status], "Hired") / COUNTA(Table1_3[Status])</f>
        <v>0.6552734375</v>
      </c>
      <c r="N5198" s="27">
        <f t="shared" si="492"/>
        <v>41870.509722222225</v>
      </c>
      <c r="O5198" t="str">
        <f>TEXT(Table1_3[[#This Row],[Interview Taken on]],"MMM")</f>
        <v>Aug</v>
      </c>
    </row>
    <row r="5199" spans="1:15" x14ac:dyDescent="0.25">
      <c r="A5199">
        <v>976462</v>
      </c>
      <c r="B5199" s="3">
        <v>41864.397222222222</v>
      </c>
      <c r="C5199">
        <f t="shared" si="487"/>
        <v>1</v>
      </c>
      <c r="D5199" t="s">
        <v>7</v>
      </c>
      <c r="E5199" t="s">
        <v>8</v>
      </c>
      <c r="F5199" t="s">
        <v>201</v>
      </c>
      <c r="G5199" t="s">
        <v>22</v>
      </c>
      <c r="H5199">
        <v>63209</v>
      </c>
      <c r="I5199" t="str">
        <f t="shared" si="488"/>
        <v>Morning</v>
      </c>
      <c r="J5199" t="str">
        <f t="shared" si="489"/>
        <v>Wed</v>
      </c>
      <c r="K5199" t="str">
        <f t="shared" si="490"/>
        <v>2014-08-13</v>
      </c>
      <c r="L5199" s="39">
        <f t="shared" si="491"/>
        <v>0.39722222222189885</v>
      </c>
      <c r="M5199" s="19">
        <f>COUNTIF(Table1_3[Status], "Hired") / COUNTA(Table1_3[Status])</f>
        <v>0.6552734375</v>
      </c>
      <c r="N5199" s="27">
        <f t="shared" si="492"/>
        <v>41879.397222222222</v>
      </c>
      <c r="O5199" t="str">
        <f>TEXT(Table1_3[[#This Row],[Interview Taken on]],"MMM")</f>
        <v>Aug</v>
      </c>
    </row>
    <row r="5200" spans="1:15" x14ac:dyDescent="0.25">
      <c r="A5200">
        <v>450766</v>
      </c>
      <c r="B5200" s="3">
        <v>41879.508333333331</v>
      </c>
      <c r="C5200">
        <f t="shared" si="487"/>
        <v>1</v>
      </c>
      <c r="D5200" t="s">
        <v>7</v>
      </c>
      <c r="E5200" t="s">
        <v>8</v>
      </c>
      <c r="F5200" t="s">
        <v>201</v>
      </c>
      <c r="G5200" t="s">
        <v>22</v>
      </c>
      <c r="H5200">
        <v>6272</v>
      </c>
      <c r="I5200" t="str">
        <f t="shared" si="488"/>
        <v>Afternoon</v>
      </c>
      <c r="J5200" t="str">
        <f t="shared" si="489"/>
        <v>Thu</v>
      </c>
      <c r="K5200" t="str">
        <f t="shared" si="490"/>
        <v>2014-08-28</v>
      </c>
      <c r="L5200" s="39">
        <f t="shared" si="491"/>
        <v>0.50833333333139308</v>
      </c>
      <c r="M5200" s="19">
        <f>COUNTIF(Table1_3[Status], "Hired") / COUNTA(Table1_3[Status])</f>
        <v>0.6552734375</v>
      </c>
      <c r="N5200" s="27">
        <f t="shared" si="492"/>
        <v>41894.508333333331</v>
      </c>
      <c r="O5200" t="str">
        <f>TEXT(Table1_3[[#This Row],[Interview Taken on]],"MMM")</f>
        <v>Aug</v>
      </c>
    </row>
    <row r="5201" spans="1:15" x14ac:dyDescent="0.25">
      <c r="A5201">
        <v>278319</v>
      </c>
      <c r="B5201" s="3">
        <v>41879.509027777778</v>
      </c>
      <c r="C5201">
        <f t="shared" si="487"/>
        <v>1</v>
      </c>
      <c r="D5201" t="s">
        <v>7</v>
      </c>
      <c r="E5201" t="s">
        <v>8</v>
      </c>
      <c r="F5201" t="s">
        <v>201</v>
      </c>
      <c r="G5201" t="s">
        <v>22</v>
      </c>
      <c r="H5201">
        <v>75867</v>
      </c>
      <c r="I5201" t="str">
        <f t="shared" si="488"/>
        <v>Afternoon</v>
      </c>
      <c r="J5201" t="str">
        <f t="shared" si="489"/>
        <v>Thu</v>
      </c>
      <c r="K5201" t="str">
        <f t="shared" si="490"/>
        <v>2014-08-28</v>
      </c>
      <c r="L5201" s="39">
        <f t="shared" si="491"/>
        <v>0.50902777777810115</v>
      </c>
      <c r="M5201" s="19">
        <f>COUNTIF(Table1_3[Status], "Hired") / COUNTA(Table1_3[Status])</f>
        <v>0.6552734375</v>
      </c>
      <c r="N5201" s="27">
        <f t="shared" si="492"/>
        <v>41894.509027777778</v>
      </c>
      <c r="O5201" t="str">
        <f>TEXT(Table1_3[[#This Row],[Interview Taken on]],"MMM")</f>
        <v>Aug</v>
      </c>
    </row>
    <row r="5202" spans="1:15" x14ac:dyDescent="0.25">
      <c r="A5202">
        <v>78498</v>
      </c>
      <c r="B5202" s="3">
        <v>41844.415972222225</v>
      </c>
      <c r="C5202">
        <f t="shared" si="487"/>
        <v>1</v>
      </c>
      <c r="D5202" t="s">
        <v>7</v>
      </c>
      <c r="E5202" t="s">
        <v>11</v>
      </c>
      <c r="F5202" t="s">
        <v>205</v>
      </c>
      <c r="G5202" t="s">
        <v>25</v>
      </c>
      <c r="H5202">
        <v>37454</v>
      </c>
      <c r="I5202" t="str">
        <f t="shared" si="488"/>
        <v>Morning</v>
      </c>
      <c r="J5202" t="str">
        <f t="shared" si="489"/>
        <v>Thu</v>
      </c>
      <c r="K5202" t="str">
        <f t="shared" si="490"/>
        <v>2014-07-24</v>
      </c>
      <c r="L5202" s="39">
        <f t="shared" si="491"/>
        <v>0.41597222222480923</v>
      </c>
      <c r="M5202" s="19">
        <f>COUNTIF(Table1_3[Status], "Hired") / COUNTA(Table1_3[Status])</f>
        <v>0.6552734375</v>
      </c>
      <c r="N5202" s="27">
        <f t="shared" si="492"/>
        <v>41859.415972222225</v>
      </c>
      <c r="O5202" t="str">
        <f>TEXT(Table1_3[[#This Row],[Interview Taken on]],"MMM")</f>
        <v>Jul</v>
      </c>
    </row>
    <row r="5203" spans="1:15" x14ac:dyDescent="0.25">
      <c r="A5203">
        <v>925783</v>
      </c>
      <c r="B5203" s="3">
        <v>41844.418055555558</v>
      </c>
      <c r="C5203">
        <f t="shared" si="487"/>
        <v>1</v>
      </c>
      <c r="D5203" t="s">
        <v>7</v>
      </c>
      <c r="E5203" t="s">
        <v>8</v>
      </c>
      <c r="F5203" t="s">
        <v>205</v>
      </c>
      <c r="G5203" t="s">
        <v>25</v>
      </c>
      <c r="H5203">
        <v>75522</v>
      </c>
      <c r="I5203" t="str">
        <f t="shared" si="488"/>
        <v>Morning</v>
      </c>
      <c r="J5203" t="str">
        <f t="shared" si="489"/>
        <v>Thu</v>
      </c>
      <c r="K5203" t="str">
        <f t="shared" si="490"/>
        <v>2014-07-24</v>
      </c>
      <c r="L5203" s="39">
        <f t="shared" si="491"/>
        <v>0.4180555555576575</v>
      </c>
      <c r="M5203" s="19">
        <f>COUNTIF(Table1_3[Status], "Hired") / COUNTA(Table1_3[Status])</f>
        <v>0.6552734375</v>
      </c>
      <c r="N5203" s="27">
        <f t="shared" si="492"/>
        <v>41859.418055555558</v>
      </c>
      <c r="O5203" t="str">
        <f>TEXT(Table1_3[[#This Row],[Interview Taken on]],"MMM")</f>
        <v>Jul</v>
      </c>
    </row>
    <row r="5204" spans="1:15" x14ac:dyDescent="0.25">
      <c r="A5204">
        <v>382073</v>
      </c>
      <c r="B5204" s="3">
        <v>41850.545138888891</v>
      </c>
      <c r="C5204">
        <f t="shared" si="487"/>
        <v>1</v>
      </c>
      <c r="D5204" t="s">
        <v>7</v>
      </c>
      <c r="E5204" t="s">
        <v>8</v>
      </c>
      <c r="F5204" t="s">
        <v>205</v>
      </c>
      <c r="G5204" t="s">
        <v>25</v>
      </c>
      <c r="H5204">
        <v>82752</v>
      </c>
      <c r="I5204" t="str">
        <f t="shared" si="488"/>
        <v>Afternoon</v>
      </c>
      <c r="J5204" t="str">
        <f t="shared" si="489"/>
        <v>Wed</v>
      </c>
      <c r="K5204" t="str">
        <f t="shared" si="490"/>
        <v>2014-07-30</v>
      </c>
      <c r="L5204" s="39">
        <f t="shared" si="491"/>
        <v>0.54513888889050577</v>
      </c>
      <c r="M5204" s="19">
        <f>COUNTIF(Table1_3[Status], "Hired") / COUNTA(Table1_3[Status])</f>
        <v>0.6552734375</v>
      </c>
      <c r="N5204" s="27">
        <f t="shared" si="492"/>
        <v>41865.545138888891</v>
      </c>
      <c r="O5204" t="str">
        <f>TEXT(Table1_3[[#This Row],[Interview Taken on]],"MMM")</f>
        <v>Jul</v>
      </c>
    </row>
    <row r="5205" spans="1:15" x14ac:dyDescent="0.25">
      <c r="A5205">
        <v>372707</v>
      </c>
      <c r="B5205" s="3">
        <v>41864.397916666669</v>
      </c>
      <c r="C5205">
        <f t="shared" si="487"/>
        <v>0</v>
      </c>
      <c r="D5205" t="s">
        <v>13</v>
      </c>
      <c r="E5205" t="s">
        <v>8</v>
      </c>
      <c r="F5205" t="s">
        <v>201</v>
      </c>
      <c r="G5205" t="s">
        <v>18</v>
      </c>
      <c r="H5205">
        <v>73900</v>
      </c>
      <c r="I5205" t="str">
        <f t="shared" si="488"/>
        <v>Morning</v>
      </c>
      <c r="J5205" t="str">
        <f t="shared" si="489"/>
        <v>Wed</v>
      </c>
      <c r="K5205" t="str">
        <f t="shared" si="490"/>
        <v>2014-08-13</v>
      </c>
      <c r="L5205" s="39">
        <f t="shared" si="491"/>
        <v>0.39791666666860692</v>
      </c>
      <c r="M5205" s="19">
        <f>COUNTIF(Table1_3[Status], "Hired") / COUNTA(Table1_3[Status])</f>
        <v>0.6552734375</v>
      </c>
      <c r="N5205" s="27" t="str">
        <f t="shared" si="492"/>
        <v/>
      </c>
      <c r="O5205" t="str">
        <f>TEXT(Table1_3[[#This Row],[Interview Taken on]],"MMM")</f>
        <v>Aug</v>
      </c>
    </row>
    <row r="5206" spans="1:15" x14ac:dyDescent="0.25">
      <c r="A5206">
        <v>702003</v>
      </c>
      <c r="B5206" s="3">
        <v>41829.397222222222</v>
      </c>
      <c r="C5206">
        <f t="shared" si="487"/>
        <v>1</v>
      </c>
      <c r="D5206" t="s">
        <v>7</v>
      </c>
      <c r="E5206" t="s">
        <v>11</v>
      </c>
      <c r="F5206" t="s">
        <v>205</v>
      </c>
      <c r="G5206" t="s">
        <v>34</v>
      </c>
      <c r="H5206">
        <v>12403</v>
      </c>
      <c r="I5206" t="str">
        <f t="shared" si="488"/>
        <v>Morning</v>
      </c>
      <c r="J5206" t="str">
        <f t="shared" si="489"/>
        <v>Wed</v>
      </c>
      <c r="K5206" t="str">
        <f t="shared" si="490"/>
        <v>2014-07-09</v>
      </c>
      <c r="L5206" s="39">
        <f t="shared" si="491"/>
        <v>0.39722222222189885</v>
      </c>
      <c r="M5206" s="19">
        <f>COUNTIF(Table1_3[Status], "Hired") / COUNTA(Table1_3[Status])</f>
        <v>0.6552734375</v>
      </c>
      <c r="N5206" s="27">
        <f t="shared" si="492"/>
        <v>41844.397222222222</v>
      </c>
      <c r="O5206" t="str">
        <f>TEXT(Table1_3[[#This Row],[Interview Taken on]],"MMM")</f>
        <v>Jul</v>
      </c>
    </row>
    <row r="5207" spans="1:15" x14ac:dyDescent="0.25">
      <c r="A5207">
        <v>36851</v>
      </c>
      <c r="B5207" s="3">
        <v>41831.520833333336</v>
      </c>
      <c r="C5207">
        <f t="shared" si="487"/>
        <v>0</v>
      </c>
      <c r="D5207" t="s">
        <v>13</v>
      </c>
      <c r="E5207" t="s">
        <v>8</v>
      </c>
      <c r="F5207" t="s">
        <v>205</v>
      </c>
      <c r="G5207" t="s">
        <v>34</v>
      </c>
      <c r="H5207">
        <v>80999</v>
      </c>
      <c r="I5207" t="str">
        <f t="shared" si="488"/>
        <v>Afternoon</v>
      </c>
      <c r="J5207" t="str">
        <f t="shared" si="489"/>
        <v>Fri</v>
      </c>
      <c r="K5207" t="str">
        <f t="shared" si="490"/>
        <v>2014-07-11</v>
      </c>
      <c r="L5207" s="39">
        <f t="shared" si="491"/>
        <v>0.52083333333575865</v>
      </c>
      <c r="M5207" s="19">
        <f>COUNTIF(Table1_3[Status], "Hired") / COUNTA(Table1_3[Status])</f>
        <v>0.6552734375</v>
      </c>
      <c r="N5207" s="27" t="str">
        <f t="shared" si="492"/>
        <v/>
      </c>
      <c r="O5207" t="str">
        <f>TEXT(Table1_3[[#This Row],[Interview Taken on]],"MMM")</f>
        <v>Jul</v>
      </c>
    </row>
    <row r="5208" spans="1:15" x14ac:dyDescent="0.25">
      <c r="A5208">
        <v>116855</v>
      </c>
      <c r="B5208" s="3">
        <v>41837.787499999999</v>
      </c>
      <c r="C5208">
        <f t="shared" si="487"/>
        <v>0</v>
      </c>
      <c r="D5208" t="s">
        <v>13</v>
      </c>
      <c r="E5208" t="s">
        <v>8</v>
      </c>
      <c r="F5208" t="s">
        <v>205</v>
      </c>
      <c r="G5208" t="s">
        <v>34</v>
      </c>
      <c r="H5208">
        <v>41431</v>
      </c>
      <c r="I5208" t="str">
        <f t="shared" si="488"/>
        <v>Evening</v>
      </c>
      <c r="J5208" t="str">
        <f t="shared" si="489"/>
        <v>Thu</v>
      </c>
      <c r="K5208" t="str">
        <f t="shared" si="490"/>
        <v>2014-07-17</v>
      </c>
      <c r="L5208" s="39">
        <f t="shared" si="491"/>
        <v>0.78749999999854481</v>
      </c>
      <c r="M5208" s="19">
        <f>COUNTIF(Table1_3[Status], "Hired") / COUNTA(Table1_3[Status])</f>
        <v>0.6552734375</v>
      </c>
      <c r="N5208" s="27" t="str">
        <f t="shared" si="492"/>
        <v/>
      </c>
      <c r="O5208" t="str">
        <f>TEXT(Table1_3[[#This Row],[Interview Taken on]],"MMM")</f>
        <v>Jul</v>
      </c>
    </row>
    <row r="5209" spans="1:15" x14ac:dyDescent="0.25">
      <c r="A5209">
        <v>303777</v>
      </c>
      <c r="B5209" s="3">
        <v>41837.790277777778</v>
      </c>
      <c r="C5209">
        <f t="shared" si="487"/>
        <v>1</v>
      </c>
      <c r="D5209" t="s">
        <v>7</v>
      </c>
      <c r="E5209" t="s">
        <v>8</v>
      </c>
      <c r="F5209" t="s">
        <v>205</v>
      </c>
      <c r="G5209" t="s">
        <v>34</v>
      </c>
      <c r="H5209">
        <v>98446</v>
      </c>
      <c r="I5209" t="str">
        <f t="shared" si="488"/>
        <v>Evening</v>
      </c>
      <c r="J5209" t="str">
        <f t="shared" si="489"/>
        <v>Thu</v>
      </c>
      <c r="K5209" t="str">
        <f t="shared" si="490"/>
        <v>2014-07-17</v>
      </c>
      <c r="L5209" s="39">
        <f t="shared" si="491"/>
        <v>0.79027777777810115</v>
      </c>
      <c r="M5209" s="19">
        <f>COUNTIF(Table1_3[Status], "Hired") / COUNTA(Table1_3[Status])</f>
        <v>0.6552734375</v>
      </c>
      <c r="N5209" s="27">
        <f t="shared" si="492"/>
        <v>41852.790277777778</v>
      </c>
      <c r="O5209" t="str">
        <f>TEXT(Table1_3[[#This Row],[Interview Taken on]],"MMM")</f>
        <v>Jul</v>
      </c>
    </row>
    <row r="5210" spans="1:15" x14ac:dyDescent="0.25">
      <c r="A5210">
        <v>328427</v>
      </c>
      <c r="B5210" s="3">
        <v>41837.787499999999</v>
      </c>
      <c r="C5210">
        <f t="shared" si="487"/>
        <v>1</v>
      </c>
      <c r="D5210" t="s">
        <v>7</v>
      </c>
      <c r="E5210" t="s">
        <v>38</v>
      </c>
      <c r="F5210" t="s">
        <v>205</v>
      </c>
      <c r="G5210" t="s">
        <v>34</v>
      </c>
      <c r="H5210">
        <v>10522</v>
      </c>
      <c r="I5210" t="str">
        <f t="shared" si="488"/>
        <v>Evening</v>
      </c>
      <c r="J5210" t="str">
        <f t="shared" si="489"/>
        <v>Thu</v>
      </c>
      <c r="K5210" t="str">
        <f t="shared" si="490"/>
        <v>2014-07-17</v>
      </c>
      <c r="L5210" s="39">
        <f t="shared" si="491"/>
        <v>0.78749999999854481</v>
      </c>
      <c r="M5210" s="19">
        <f>COUNTIF(Table1_3[Status], "Hired") / COUNTA(Table1_3[Status])</f>
        <v>0.6552734375</v>
      </c>
      <c r="N5210" s="27">
        <f t="shared" si="492"/>
        <v>41852.787499999999</v>
      </c>
      <c r="O5210" t="str">
        <f>TEXT(Table1_3[[#This Row],[Interview Taken on]],"MMM")</f>
        <v>Jul</v>
      </c>
    </row>
    <row r="5211" spans="1:15" x14ac:dyDescent="0.25">
      <c r="A5211">
        <v>962839</v>
      </c>
      <c r="B5211" s="3">
        <v>41809.396527777775</v>
      </c>
      <c r="C5211">
        <f t="shared" si="487"/>
        <v>1</v>
      </c>
      <c r="D5211" t="s">
        <v>7</v>
      </c>
      <c r="E5211" t="s">
        <v>8</v>
      </c>
      <c r="F5211" t="s">
        <v>205</v>
      </c>
      <c r="G5211" t="s">
        <v>22</v>
      </c>
      <c r="H5211">
        <v>44635</v>
      </c>
      <c r="I5211" t="str">
        <f t="shared" si="488"/>
        <v>Morning</v>
      </c>
      <c r="J5211" t="str">
        <f t="shared" si="489"/>
        <v>Thu</v>
      </c>
      <c r="K5211" t="str">
        <f t="shared" si="490"/>
        <v>2014-06-19</v>
      </c>
      <c r="L5211" s="39">
        <f t="shared" si="491"/>
        <v>0.39652777777519077</v>
      </c>
      <c r="M5211" s="19">
        <f>COUNTIF(Table1_3[Status], "Hired") / COUNTA(Table1_3[Status])</f>
        <v>0.6552734375</v>
      </c>
      <c r="N5211" s="27">
        <f t="shared" si="492"/>
        <v>41824.396527777775</v>
      </c>
      <c r="O5211" t="str">
        <f>TEXT(Table1_3[[#This Row],[Interview Taken on]],"MMM")</f>
        <v>Jun</v>
      </c>
    </row>
    <row r="5212" spans="1:15" x14ac:dyDescent="0.25">
      <c r="A5212">
        <v>237702</v>
      </c>
      <c r="B5212" s="3">
        <v>41815.421527777777</v>
      </c>
      <c r="C5212">
        <f t="shared" si="487"/>
        <v>1</v>
      </c>
      <c r="D5212" t="s">
        <v>7</v>
      </c>
      <c r="E5212" t="s">
        <v>8</v>
      </c>
      <c r="F5212" t="s">
        <v>205</v>
      </c>
      <c r="G5212" t="s">
        <v>22</v>
      </c>
      <c r="H5212">
        <v>97744</v>
      </c>
      <c r="I5212" t="str">
        <f t="shared" si="488"/>
        <v>Morning</v>
      </c>
      <c r="J5212" t="str">
        <f t="shared" si="489"/>
        <v>Wed</v>
      </c>
      <c r="K5212" t="str">
        <f t="shared" si="490"/>
        <v>2014-06-25</v>
      </c>
      <c r="L5212" s="39">
        <f t="shared" si="491"/>
        <v>0.42152777777664596</v>
      </c>
      <c r="M5212" s="19">
        <f>COUNTIF(Table1_3[Status], "Hired") / COUNTA(Table1_3[Status])</f>
        <v>0.6552734375</v>
      </c>
      <c r="N5212" s="27">
        <f t="shared" si="492"/>
        <v>41830.421527777777</v>
      </c>
      <c r="O5212" t="str">
        <f>TEXT(Table1_3[[#This Row],[Interview Taken on]],"MMM")</f>
        <v>Jun</v>
      </c>
    </row>
    <row r="5213" spans="1:15" x14ac:dyDescent="0.25">
      <c r="A5213">
        <v>434867</v>
      </c>
      <c r="B5213" s="3">
        <v>41814.345138888886</v>
      </c>
      <c r="C5213">
        <f t="shared" si="487"/>
        <v>1</v>
      </c>
      <c r="D5213" t="s">
        <v>7</v>
      </c>
      <c r="E5213" t="s">
        <v>8</v>
      </c>
      <c r="F5213" t="s">
        <v>205</v>
      </c>
      <c r="G5213" t="s">
        <v>20</v>
      </c>
      <c r="H5213">
        <v>78274</v>
      </c>
      <c r="I5213" t="str">
        <f t="shared" si="488"/>
        <v>Morning</v>
      </c>
      <c r="J5213" t="str">
        <f t="shared" si="489"/>
        <v>Tue</v>
      </c>
      <c r="K5213" t="str">
        <f t="shared" si="490"/>
        <v>2014-06-24</v>
      </c>
      <c r="L5213" s="39">
        <f t="shared" si="491"/>
        <v>0.34513888888614019</v>
      </c>
      <c r="M5213" s="19">
        <f>COUNTIF(Table1_3[Status], "Hired") / COUNTA(Table1_3[Status])</f>
        <v>0.6552734375</v>
      </c>
      <c r="N5213" s="27">
        <f t="shared" si="492"/>
        <v>41829.345138888886</v>
      </c>
      <c r="O5213" t="str">
        <f>TEXT(Table1_3[[#This Row],[Interview Taken on]],"MMM")</f>
        <v>Jun</v>
      </c>
    </row>
    <row r="5214" spans="1:15" x14ac:dyDescent="0.25">
      <c r="A5214">
        <v>694738</v>
      </c>
      <c r="B5214" s="3">
        <v>41857.497916666667</v>
      </c>
      <c r="C5214">
        <f t="shared" si="487"/>
        <v>0</v>
      </c>
      <c r="D5214" t="s">
        <v>13</v>
      </c>
      <c r="E5214" t="s">
        <v>8</v>
      </c>
      <c r="F5214" t="s">
        <v>205</v>
      </c>
      <c r="G5214" t="s">
        <v>20</v>
      </c>
      <c r="H5214">
        <v>26643</v>
      </c>
      <c r="I5214" t="str">
        <f t="shared" si="488"/>
        <v>Morning</v>
      </c>
      <c r="J5214" t="str">
        <f t="shared" si="489"/>
        <v>Wed</v>
      </c>
      <c r="K5214" t="str">
        <f t="shared" si="490"/>
        <v>2014-08-06</v>
      </c>
      <c r="L5214" s="39">
        <f t="shared" si="491"/>
        <v>0.49791666666715173</v>
      </c>
      <c r="M5214" s="19">
        <f>COUNTIF(Table1_3[Status], "Hired") / COUNTA(Table1_3[Status])</f>
        <v>0.6552734375</v>
      </c>
      <c r="N5214" s="27" t="str">
        <f t="shared" si="492"/>
        <v/>
      </c>
      <c r="O5214" t="str">
        <f>TEXT(Table1_3[[#This Row],[Interview Taken on]],"MMM")</f>
        <v>Aug</v>
      </c>
    </row>
    <row r="5215" spans="1:15" x14ac:dyDescent="0.25">
      <c r="A5215">
        <v>703725</v>
      </c>
      <c r="B5215" s="3">
        <v>41857.498611111114</v>
      </c>
      <c r="C5215">
        <f t="shared" si="487"/>
        <v>1</v>
      </c>
      <c r="D5215" t="s">
        <v>7</v>
      </c>
      <c r="E5215" t="s">
        <v>11</v>
      </c>
      <c r="F5215" t="s">
        <v>205</v>
      </c>
      <c r="G5215" t="s">
        <v>20</v>
      </c>
      <c r="H5215">
        <v>78504</v>
      </c>
      <c r="I5215" t="str">
        <f t="shared" si="488"/>
        <v>Morning</v>
      </c>
      <c r="J5215" t="str">
        <f t="shared" si="489"/>
        <v>Wed</v>
      </c>
      <c r="K5215" t="str">
        <f t="shared" si="490"/>
        <v>2014-08-06</v>
      </c>
      <c r="L5215" s="39">
        <f t="shared" si="491"/>
        <v>0.49861111111385981</v>
      </c>
      <c r="M5215" s="19">
        <f>COUNTIF(Table1_3[Status], "Hired") / COUNTA(Table1_3[Status])</f>
        <v>0.6552734375</v>
      </c>
      <c r="N5215" s="27">
        <f t="shared" si="492"/>
        <v>41872.498611111114</v>
      </c>
      <c r="O5215" t="str">
        <f>TEXT(Table1_3[[#This Row],[Interview Taken on]],"MMM")</f>
        <v>Aug</v>
      </c>
    </row>
    <row r="5216" spans="1:15" x14ac:dyDescent="0.25">
      <c r="A5216">
        <v>469830</v>
      </c>
      <c r="B5216" s="3">
        <v>41851.397916666669</v>
      </c>
      <c r="C5216">
        <f t="shared" si="487"/>
        <v>1</v>
      </c>
      <c r="D5216" t="s">
        <v>7</v>
      </c>
      <c r="E5216" t="s">
        <v>8</v>
      </c>
      <c r="F5216" t="s">
        <v>205</v>
      </c>
      <c r="G5216" t="s">
        <v>20</v>
      </c>
      <c r="H5216">
        <v>44739</v>
      </c>
      <c r="I5216" t="str">
        <f t="shared" si="488"/>
        <v>Morning</v>
      </c>
      <c r="J5216" t="str">
        <f t="shared" si="489"/>
        <v>Thu</v>
      </c>
      <c r="K5216" t="str">
        <f t="shared" si="490"/>
        <v>2014-07-31</v>
      </c>
      <c r="L5216" s="39">
        <f t="shared" si="491"/>
        <v>0.39791666666860692</v>
      </c>
      <c r="M5216" s="19">
        <f>COUNTIF(Table1_3[Status], "Hired") / COUNTA(Table1_3[Status])</f>
        <v>0.6552734375</v>
      </c>
      <c r="N5216" s="27">
        <f t="shared" si="492"/>
        <v>41866.397916666669</v>
      </c>
      <c r="O5216" t="str">
        <f>TEXT(Table1_3[[#This Row],[Interview Taken on]],"MMM")</f>
        <v>Jul</v>
      </c>
    </row>
    <row r="5217" spans="1:15" x14ac:dyDescent="0.25">
      <c r="A5217">
        <v>781209</v>
      </c>
      <c r="B5217" s="3">
        <v>41851.397916666669</v>
      </c>
      <c r="C5217">
        <f t="shared" si="487"/>
        <v>0</v>
      </c>
      <c r="D5217" t="s">
        <v>13</v>
      </c>
      <c r="E5217" t="s">
        <v>8</v>
      </c>
      <c r="F5217" t="s">
        <v>205</v>
      </c>
      <c r="G5217" t="s">
        <v>20</v>
      </c>
      <c r="H5217">
        <v>23507</v>
      </c>
      <c r="I5217" t="str">
        <f t="shared" si="488"/>
        <v>Morning</v>
      </c>
      <c r="J5217" t="str">
        <f t="shared" si="489"/>
        <v>Thu</v>
      </c>
      <c r="K5217" t="str">
        <f t="shared" si="490"/>
        <v>2014-07-31</v>
      </c>
      <c r="L5217" s="39">
        <f t="shared" si="491"/>
        <v>0.39791666666860692</v>
      </c>
      <c r="M5217" s="19">
        <f>COUNTIF(Table1_3[Status], "Hired") / COUNTA(Table1_3[Status])</f>
        <v>0.6552734375</v>
      </c>
      <c r="N5217" s="27" t="str">
        <f t="shared" si="492"/>
        <v/>
      </c>
      <c r="O5217" t="str">
        <f>TEXT(Table1_3[[#This Row],[Interview Taken on]],"MMM")</f>
        <v>Jul</v>
      </c>
    </row>
    <row r="5218" spans="1:15" x14ac:dyDescent="0.25">
      <c r="A5218">
        <v>479883</v>
      </c>
      <c r="B5218" s="3">
        <v>41857.024305555555</v>
      </c>
      <c r="C5218">
        <f t="shared" si="487"/>
        <v>1</v>
      </c>
      <c r="D5218" t="s">
        <v>7</v>
      </c>
      <c r="E5218" t="s">
        <v>11</v>
      </c>
      <c r="F5218" t="s">
        <v>204</v>
      </c>
      <c r="G5218" t="s">
        <v>34</v>
      </c>
      <c r="H5218">
        <v>66692</v>
      </c>
      <c r="I5218" t="str">
        <f t="shared" si="488"/>
        <v>Night</v>
      </c>
      <c r="J5218" t="str">
        <f t="shared" si="489"/>
        <v>Wed</v>
      </c>
      <c r="K5218" t="str">
        <f t="shared" si="490"/>
        <v>2014-08-06</v>
      </c>
      <c r="L5218" s="39">
        <f t="shared" si="491"/>
        <v>2.4305555554747116E-2</v>
      </c>
      <c r="M5218" s="19">
        <f>COUNTIF(Table1_3[Status], "Hired") / COUNTA(Table1_3[Status])</f>
        <v>0.6552734375</v>
      </c>
      <c r="N5218" s="27">
        <f t="shared" si="492"/>
        <v>41872.024305555555</v>
      </c>
      <c r="O5218" t="str">
        <f>TEXT(Table1_3[[#This Row],[Interview Taken on]],"MMM")</f>
        <v>Aug</v>
      </c>
    </row>
    <row r="5219" spans="1:15" x14ac:dyDescent="0.25">
      <c r="A5219">
        <v>128481</v>
      </c>
      <c r="B5219" s="3">
        <v>41813.397222222222</v>
      </c>
      <c r="C5219">
        <f t="shared" si="487"/>
        <v>1</v>
      </c>
      <c r="D5219" t="s">
        <v>7</v>
      </c>
      <c r="E5219" t="s">
        <v>8</v>
      </c>
      <c r="F5219" t="s">
        <v>200</v>
      </c>
      <c r="G5219" t="s">
        <v>22</v>
      </c>
      <c r="H5219">
        <v>58146</v>
      </c>
      <c r="I5219" t="str">
        <f t="shared" si="488"/>
        <v>Morning</v>
      </c>
      <c r="J5219" t="str">
        <f t="shared" si="489"/>
        <v>Mon</v>
      </c>
      <c r="K5219" t="str">
        <f t="shared" si="490"/>
        <v>2014-06-23</v>
      </c>
      <c r="L5219" s="39">
        <f t="shared" si="491"/>
        <v>0.39722222222189885</v>
      </c>
      <c r="M5219" s="19">
        <f>COUNTIF(Table1_3[Status], "Hired") / COUNTA(Table1_3[Status])</f>
        <v>0.6552734375</v>
      </c>
      <c r="N5219" s="27">
        <f t="shared" si="492"/>
        <v>41828.397222222222</v>
      </c>
      <c r="O5219" t="str">
        <f>TEXT(Table1_3[[#This Row],[Interview Taken on]],"MMM")</f>
        <v>Jun</v>
      </c>
    </row>
    <row r="5220" spans="1:15" x14ac:dyDescent="0.25">
      <c r="A5220">
        <v>549564</v>
      </c>
      <c r="B5220" s="3">
        <v>41813.399305555555</v>
      </c>
      <c r="C5220">
        <f t="shared" si="487"/>
        <v>0</v>
      </c>
      <c r="D5220" t="s">
        <v>13</v>
      </c>
      <c r="E5220" t="s">
        <v>11</v>
      </c>
      <c r="F5220" t="s">
        <v>200</v>
      </c>
      <c r="G5220" t="s">
        <v>22</v>
      </c>
      <c r="H5220">
        <v>74623</v>
      </c>
      <c r="I5220" t="str">
        <f t="shared" si="488"/>
        <v>Morning</v>
      </c>
      <c r="J5220" t="str">
        <f t="shared" si="489"/>
        <v>Mon</v>
      </c>
      <c r="K5220" t="str">
        <f t="shared" si="490"/>
        <v>2014-06-23</v>
      </c>
      <c r="L5220" s="39">
        <f t="shared" si="491"/>
        <v>0.39930555555474712</v>
      </c>
      <c r="M5220" s="19">
        <f>COUNTIF(Table1_3[Status], "Hired") / COUNTA(Table1_3[Status])</f>
        <v>0.6552734375</v>
      </c>
      <c r="N5220" s="27" t="str">
        <f t="shared" si="492"/>
        <v/>
      </c>
      <c r="O5220" t="str">
        <f>TEXT(Table1_3[[#This Row],[Interview Taken on]],"MMM")</f>
        <v>Jun</v>
      </c>
    </row>
    <row r="5221" spans="1:15" x14ac:dyDescent="0.25">
      <c r="A5221">
        <v>742782</v>
      </c>
      <c r="B5221" s="3">
        <v>41822.908333333333</v>
      </c>
      <c r="C5221">
        <f t="shared" si="487"/>
        <v>1</v>
      </c>
      <c r="D5221" t="s">
        <v>7</v>
      </c>
      <c r="E5221" t="s">
        <v>8</v>
      </c>
      <c r="F5221" t="s">
        <v>200</v>
      </c>
      <c r="G5221" t="s">
        <v>22</v>
      </c>
      <c r="H5221">
        <v>78519</v>
      </c>
      <c r="I5221" t="str">
        <f t="shared" si="488"/>
        <v>Evening</v>
      </c>
      <c r="J5221" t="str">
        <f t="shared" si="489"/>
        <v>Wed</v>
      </c>
      <c r="K5221" t="str">
        <f t="shared" si="490"/>
        <v>2014-07-02</v>
      </c>
      <c r="L5221" s="39">
        <f t="shared" si="491"/>
        <v>0.90833333333284827</v>
      </c>
      <c r="M5221" s="19">
        <f>COUNTIF(Table1_3[Status], "Hired") / COUNTA(Table1_3[Status])</f>
        <v>0.6552734375</v>
      </c>
      <c r="N5221" s="27">
        <f t="shared" si="492"/>
        <v>41837.908333333333</v>
      </c>
      <c r="O5221" t="str">
        <f>TEXT(Table1_3[[#This Row],[Interview Taken on]],"MMM")</f>
        <v>Jul</v>
      </c>
    </row>
    <row r="5222" spans="1:15" x14ac:dyDescent="0.25">
      <c r="A5222">
        <v>886512</v>
      </c>
      <c r="B5222" s="3">
        <v>41831.54583333333</v>
      </c>
      <c r="C5222">
        <f t="shared" si="487"/>
        <v>1</v>
      </c>
      <c r="D5222" t="s">
        <v>7</v>
      </c>
      <c r="E5222" t="s">
        <v>8</v>
      </c>
      <c r="F5222" t="s">
        <v>200</v>
      </c>
      <c r="G5222" t="s">
        <v>10</v>
      </c>
      <c r="H5222">
        <v>88997</v>
      </c>
      <c r="I5222" t="str">
        <f t="shared" si="488"/>
        <v>Afternoon</v>
      </c>
      <c r="J5222" t="str">
        <f t="shared" si="489"/>
        <v>Fri</v>
      </c>
      <c r="K5222" t="str">
        <f t="shared" si="490"/>
        <v>2014-07-11</v>
      </c>
      <c r="L5222" s="39">
        <f t="shared" si="491"/>
        <v>0.54583333332993789</v>
      </c>
      <c r="M5222" s="19">
        <f>COUNTIF(Table1_3[Status], "Hired") / COUNTA(Table1_3[Status])</f>
        <v>0.6552734375</v>
      </c>
      <c r="N5222" s="27">
        <f t="shared" si="492"/>
        <v>41846.54583333333</v>
      </c>
      <c r="O5222" t="str">
        <f>TEXT(Table1_3[[#This Row],[Interview Taken on]],"MMM")</f>
        <v>Jul</v>
      </c>
    </row>
    <row r="5223" spans="1:15" x14ac:dyDescent="0.25">
      <c r="A5223">
        <v>354468</v>
      </c>
      <c r="B5223" s="3">
        <v>41799.397222222222</v>
      </c>
      <c r="C5223">
        <f t="shared" si="487"/>
        <v>1</v>
      </c>
      <c r="D5223" t="s">
        <v>7</v>
      </c>
      <c r="E5223" t="s">
        <v>11</v>
      </c>
      <c r="F5223" t="s">
        <v>201</v>
      </c>
      <c r="G5223" t="s">
        <v>22</v>
      </c>
      <c r="H5223">
        <v>7308</v>
      </c>
      <c r="I5223" t="str">
        <f t="shared" si="488"/>
        <v>Morning</v>
      </c>
      <c r="J5223" t="str">
        <f t="shared" si="489"/>
        <v>Mon</v>
      </c>
      <c r="K5223" t="str">
        <f t="shared" si="490"/>
        <v>2014-06-09</v>
      </c>
      <c r="L5223" s="39">
        <f t="shared" si="491"/>
        <v>0.39722222222189885</v>
      </c>
      <c r="M5223" s="19">
        <f>COUNTIF(Table1_3[Status], "Hired") / COUNTA(Table1_3[Status])</f>
        <v>0.6552734375</v>
      </c>
      <c r="N5223" s="27">
        <f t="shared" si="492"/>
        <v>41814.397222222222</v>
      </c>
      <c r="O5223" t="str">
        <f>TEXT(Table1_3[[#This Row],[Interview Taken on]],"MMM")</f>
        <v>Jun</v>
      </c>
    </row>
    <row r="5224" spans="1:15" x14ac:dyDescent="0.25">
      <c r="A5224">
        <v>387429</v>
      </c>
      <c r="B5224" s="3">
        <v>41799.400694444441</v>
      </c>
      <c r="C5224">
        <f t="shared" si="487"/>
        <v>1</v>
      </c>
      <c r="D5224" t="s">
        <v>7</v>
      </c>
      <c r="E5224" t="s">
        <v>8</v>
      </c>
      <c r="F5224" t="s">
        <v>201</v>
      </c>
      <c r="G5224" t="s">
        <v>22</v>
      </c>
      <c r="H5224">
        <v>36243</v>
      </c>
      <c r="I5224" t="str">
        <f t="shared" si="488"/>
        <v>Morning</v>
      </c>
      <c r="J5224" t="str">
        <f t="shared" si="489"/>
        <v>Mon</v>
      </c>
      <c r="K5224" t="str">
        <f t="shared" si="490"/>
        <v>2014-06-09</v>
      </c>
      <c r="L5224" s="39">
        <f t="shared" si="491"/>
        <v>0.40069444444088731</v>
      </c>
      <c r="M5224" s="19">
        <f>COUNTIF(Table1_3[Status], "Hired") / COUNTA(Table1_3[Status])</f>
        <v>0.6552734375</v>
      </c>
      <c r="N5224" s="27">
        <f t="shared" si="492"/>
        <v>41814.400694444441</v>
      </c>
      <c r="O5224" t="str">
        <f>TEXT(Table1_3[[#This Row],[Interview Taken on]],"MMM")</f>
        <v>Jun</v>
      </c>
    </row>
    <row r="5225" spans="1:15" x14ac:dyDescent="0.25">
      <c r="A5225">
        <v>618542</v>
      </c>
      <c r="B5225" s="3">
        <v>41799.401388888888</v>
      </c>
      <c r="C5225">
        <f t="shared" si="487"/>
        <v>1</v>
      </c>
      <c r="D5225" t="s">
        <v>7</v>
      </c>
      <c r="E5225" t="s">
        <v>8</v>
      </c>
      <c r="F5225" t="s">
        <v>201</v>
      </c>
      <c r="G5225" t="s">
        <v>22</v>
      </c>
      <c r="H5225">
        <v>41580</v>
      </c>
      <c r="I5225" t="str">
        <f t="shared" si="488"/>
        <v>Morning</v>
      </c>
      <c r="J5225" t="str">
        <f t="shared" si="489"/>
        <v>Mon</v>
      </c>
      <c r="K5225" t="str">
        <f t="shared" si="490"/>
        <v>2014-06-09</v>
      </c>
      <c r="L5225" s="39">
        <f t="shared" si="491"/>
        <v>0.40138888888759539</v>
      </c>
      <c r="M5225" s="19">
        <f>COUNTIF(Table1_3[Status], "Hired") / COUNTA(Table1_3[Status])</f>
        <v>0.6552734375</v>
      </c>
      <c r="N5225" s="27">
        <f t="shared" si="492"/>
        <v>41814.401388888888</v>
      </c>
      <c r="O5225" t="str">
        <f>TEXT(Table1_3[[#This Row],[Interview Taken on]],"MMM")</f>
        <v>Jun</v>
      </c>
    </row>
    <row r="5226" spans="1:15" x14ac:dyDescent="0.25">
      <c r="A5226">
        <v>261521</v>
      </c>
      <c r="B5226" s="3">
        <v>41807.745833333334</v>
      </c>
      <c r="C5226">
        <f t="shared" si="487"/>
        <v>1</v>
      </c>
      <c r="D5226" t="s">
        <v>7</v>
      </c>
      <c r="E5226" t="s">
        <v>11</v>
      </c>
      <c r="F5226" t="s">
        <v>204</v>
      </c>
      <c r="G5226" t="s">
        <v>12</v>
      </c>
      <c r="H5226">
        <v>9442</v>
      </c>
      <c r="I5226" t="str">
        <f t="shared" si="488"/>
        <v>Afternoon</v>
      </c>
      <c r="J5226" t="str">
        <f t="shared" si="489"/>
        <v>Tue</v>
      </c>
      <c r="K5226" t="str">
        <f t="shared" si="490"/>
        <v>2014-06-17</v>
      </c>
      <c r="L5226" s="39">
        <f t="shared" si="491"/>
        <v>0.74583333333430346</v>
      </c>
      <c r="M5226" s="19">
        <f>COUNTIF(Table1_3[Status], "Hired") / COUNTA(Table1_3[Status])</f>
        <v>0.6552734375</v>
      </c>
      <c r="N5226" s="27">
        <f t="shared" si="492"/>
        <v>41822.745833333334</v>
      </c>
      <c r="O5226" t="str">
        <f>TEXT(Table1_3[[#This Row],[Interview Taken on]],"MMM")</f>
        <v>Jun</v>
      </c>
    </row>
    <row r="5227" spans="1:15" x14ac:dyDescent="0.25">
      <c r="A5227">
        <v>505352</v>
      </c>
      <c r="B5227" s="3">
        <v>41807.745833333334</v>
      </c>
      <c r="C5227">
        <f t="shared" si="487"/>
        <v>1</v>
      </c>
      <c r="D5227" t="s">
        <v>7</v>
      </c>
      <c r="E5227" t="s">
        <v>8</v>
      </c>
      <c r="F5227" t="s">
        <v>204</v>
      </c>
      <c r="G5227" t="s">
        <v>12</v>
      </c>
      <c r="H5227">
        <v>20477</v>
      </c>
      <c r="I5227" t="str">
        <f t="shared" si="488"/>
        <v>Afternoon</v>
      </c>
      <c r="J5227" t="str">
        <f t="shared" si="489"/>
        <v>Tue</v>
      </c>
      <c r="K5227" t="str">
        <f t="shared" si="490"/>
        <v>2014-06-17</v>
      </c>
      <c r="L5227" s="39">
        <f t="shared" si="491"/>
        <v>0.74583333333430346</v>
      </c>
      <c r="M5227" s="19">
        <f>COUNTIF(Table1_3[Status], "Hired") / COUNTA(Table1_3[Status])</f>
        <v>0.6552734375</v>
      </c>
      <c r="N5227" s="27">
        <f t="shared" si="492"/>
        <v>41822.745833333334</v>
      </c>
      <c r="O5227" t="str">
        <f>TEXT(Table1_3[[#This Row],[Interview Taken on]],"MMM")</f>
        <v>Jun</v>
      </c>
    </row>
    <row r="5228" spans="1:15" x14ac:dyDescent="0.25">
      <c r="A5228">
        <v>664848</v>
      </c>
      <c r="B5228" s="3">
        <v>41855.492361111108</v>
      </c>
      <c r="C5228">
        <f t="shared" si="487"/>
        <v>0</v>
      </c>
      <c r="D5228" t="s">
        <v>13</v>
      </c>
      <c r="E5228" t="s">
        <v>8</v>
      </c>
      <c r="F5228" t="s">
        <v>204</v>
      </c>
      <c r="G5228" t="s">
        <v>12</v>
      </c>
      <c r="H5228">
        <v>25042</v>
      </c>
      <c r="I5228" t="str">
        <f t="shared" si="488"/>
        <v>Morning</v>
      </c>
      <c r="J5228" t="str">
        <f t="shared" si="489"/>
        <v>Mon</v>
      </c>
      <c r="K5228" t="str">
        <f t="shared" si="490"/>
        <v>2014-08-04</v>
      </c>
      <c r="L5228" s="39">
        <f t="shared" si="491"/>
        <v>0.49236111110803904</v>
      </c>
      <c r="M5228" s="19">
        <f>COUNTIF(Table1_3[Status], "Hired") / COUNTA(Table1_3[Status])</f>
        <v>0.6552734375</v>
      </c>
      <c r="N5228" s="27" t="str">
        <f t="shared" si="492"/>
        <v/>
      </c>
      <c r="O5228" t="str">
        <f>TEXT(Table1_3[[#This Row],[Interview Taken on]],"MMM")</f>
        <v>Aug</v>
      </c>
    </row>
    <row r="5229" spans="1:15" x14ac:dyDescent="0.25">
      <c r="A5229">
        <v>370983</v>
      </c>
      <c r="B5229" s="3">
        <v>41855.494444444441</v>
      </c>
      <c r="C5229">
        <f t="shared" si="487"/>
        <v>1</v>
      </c>
      <c r="D5229" t="s">
        <v>7</v>
      </c>
      <c r="E5229" t="s">
        <v>8</v>
      </c>
      <c r="F5229" t="s">
        <v>204</v>
      </c>
      <c r="G5229" t="s">
        <v>12</v>
      </c>
      <c r="H5229">
        <v>61087</v>
      </c>
      <c r="I5229" t="str">
        <f t="shared" si="488"/>
        <v>Morning</v>
      </c>
      <c r="J5229" t="str">
        <f t="shared" si="489"/>
        <v>Mon</v>
      </c>
      <c r="K5229" t="str">
        <f t="shared" si="490"/>
        <v>2014-08-04</v>
      </c>
      <c r="L5229" s="39">
        <f t="shared" si="491"/>
        <v>0.49444444444088731</v>
      </c>
      <c r="M5229" s="19">
        <f>COUNTIF(Table1_3[Status], "Hired") / COUNTA(Table1_3[Status])</f>
        <v>0.6552734375</v>
      </c>
      <c r="N5229" s="27">
        <f t="shared" si="492"/>
        <v>41870.494444444441</v>
      </c>
      <c r="O5229" t="str">
        <f>TEXT(Table1_3[[#This Row],[Interview Taken on]],"MMM")</f>
        <v>Aug</v>
      </c>
    </row>
    <row r="5230" spans="1:15" x14ac:dyDescent="0.25">
      <c r="A5230">
        <v>483489</v>
      </c>
      <c r="B5230" s="3">
        <v>41806.397222222222</v>
      </c>
      <c r="C5230">
        <f t="shared" si="487"/>
        <v>1</v>
      </c>
      <c r="D5230" t="s">
        <v>7</v>
      </c>
      <c r="E5230" t="s">
        <v>8</v>
      </c>
      <c r="F5230" t="s">
        <v>202</v>
      </c>
      <c r="G5230" t="s">
        <v>20</v>
      </c>
      <c r="H5230">
        <v>53738</v>
      </c>
      <c r="I5230" t="str">
        <f t="shared" si="488"/>
        <v>Morning</v>
      </c>
      <c r="J5230" t="str">
        <f t="shared" si="489"/>
        <v>Mon</v>
      </c>
      <c r="K5230" t="str">
        <f t="shared" si="490"/>
        <v>2014-06-16</v>
      </c>
      <c r="L5230" s="39">
        <f t="shared" si="491"/>
        <v>0.39722222222189885</v>
      </c>
      <c r="M5230" s="19">
        <f>COUNTIF(Table1_3[Status], "Hired") / COUNTA(Table1_3[Status])</f>
        <v>0.6552734375</v>
      </c>
      <c r="N5230" s="27">
        <f t="shared" si="492"/>
        <v>41821.397222222222</v>
      </c>
      <c r="O5230" t="str">
        <f>TEXT(Table1_3[[#This Row],[Interview Taken on]],"MMM")</f>
        <v>Jun</v>
      </c>
    </row>
    <row r="5231" spans="1:15" x14ac:dyDescent="0.25">
      <c r="A5231">
        <v>22943</v>
      </c>
      <c r="B5231" s="3">
        <v>41806.397222222222</v>
      </c>
      <c r="C5231">
        <f t="shared" si="487"/>
        <v>1</v>
      </c>
      <c r="D5231" t="s">
        <v>7</v>
      </c>
      <c r="E5231" t="s">
        <v>11</v>
      </c>
      <c r="F5231" t="s">
        <v>202</v>
      </c>
      <c r="G5231" t="s">
        <v>20</v>
      </c>
      <c r="H5231">
        <v>48569</v>
      </c>
      <c r="I5231" t="str">
        <f t="shared" si="488"/>
        <v>Morning</v>
      </c>
      <c r="J5231" t="str">
        <f t="shared" si="489"/>
        <v>Mon</v>
      </c>
      <c r="K5231" t="str">
        <f t="shared" si="490"/>
        <v>2014-06-16</v>
      </c>
      <c r="L5231" s="39">
        <f t="shared" si="491"/>
        <v>0.39722222222189885</v>
      </c>
      <c r="M5231" s="19">
        <f>COUNTIF(Table1_3[Status], "Hired") / COUNTA(Table1_3[Status])</f>
        <v>0.6552734375</v>
      </c>
      <c r="N5231" s="27">
        <f t="shared" si="492"/>
        <v>41821.397222222222</v>
      </c>
      <c r="O5231" t="str">
        <f>TEXT(Table1_3[[#This Row],[Interview Taken on]],"MMM")</f>
        <v>Jun</v>
      </c>
    </row>
    <row r="5232" spans="1:15" x14ac:dyDescent="0.25">
      <c r="A5232">
        <v>994223</v>
      </c>
      <c r="B5232" s="3">
        <v>41806.397916666669</v>
      </c>
      <c r="C5232">
        <f t="shared" si="487"/>
        <v>1</v>
      </c>
      <c r="D5232" t="s">
        <v>7</v>
      </c>
      <c r="E5232" t="s">
        <v>8</v>
      </c>
      <c r="F5232" t="s">
        <v>202</v>
      </c>
      <c r="G5232" t="s">
        <v>20</v>
      </c>
      <c r="H5232">
        <v>56407</v>
      </c>
      <c r="I5232" t="str">
        <f t="shared" si="488"/>
        <v>Morning</v>
      </c>
      <c r="J5232" t="str">
        <f t="shared" si="489"/>
        <v>Mon</v>
      </c>
      <c r="K5232" t="str">
        <f t="shared" si="490"/>
        <v>2014-06-16</v>
      </c>
      <c r="L5232" s="39">
        <f t="shared" si="491"/>
        <v>0.39791666666860692</v>
      </c>
      <c r="M5232" s="19">
        <f>COUNTIF(Table1_3[Status], "Hired") / COUNTA(Table1_3[Status])</f>
        <v>0.6552734375</v>
      </c>
      <c r="N5232" s="27">
        <f t="shared" si="492"/>
        <v>41821.397916666669</v>
      </c>
      <c r="O5232" t="str">
        <f>TEXT(Table1_3[[#This Row],[Interview Taken on]],"MMM")</f>
        <v>Jun</v>
      </c>
    </row>
    <row r="5233" spans="1:15" x14ac:dyDescent="0.25">
      <c r="A5233">
        <v>902725</v>
      </c>
      <c r="B5233" s="3">
        <v>41808.720138888886</v>
      </c>
      <c r="C5233">
        <f t="shared" si="487"/>
        <v>1</v>
      </c>
      <c r="D5233" t="s">
        <v>7</v>
      </c>
      <c r="E5233" t="s">
        <v>8</v>
      </c>
      <c r="F5233" t="s">
        <v>202</v>
      </c>
      <c r="G5233" t="s">
        <v>20</v>
      </c>
      <c r="H5233">
        <v>20727</v>
      </c>
      <c r="I5233" t="str">
        <f t="shared" si="488"/>
        <v>Afternoon</v>
      </c>
      <c r="J5233" t="str">
        <f t="shared" si="489"/>
        <v>Wed</v>
      </c>
      <c r="K5233" t="str">
        <f t="shared" si="490"/>
        <v>2014-06-18</v>
      </c>
      <c r="L5233" s="39">
        <f t="shared" si="491"/>
        <v>0.72013888888614019</v>
      </c>
      <c r="M5233" s="19">
        <f>COUNTIF(Table1_3[Status], "Hired") / COUNTA(Table1_3[Status])</f>
        <v>0.6552734375</v>
      </c>
      <c r="N5233" s="27">
        <f t="shared" si="492"/>
        <v>41823.720138888886</v>
      </c>
      <c r="O5233" t="str">
        <f>TEXT(Table1_3[[#This Row],[Interview Taken on]],"MMM")</f>
        <v>Jun</v>
      </c>
    </row>
    <row r="5234" spans="1:15" x14ac:dyDescent="0.25">
      <c r="A5234">
        <v>729319</v>
      </c>
      <c r="B5234" s="3">
        <v>41808.722222222219</v>
      </c>
      <c r="C5234">
        <f t="shared" si="487"/>
        <v>1</v>
      </c>
      <c r="D5234" t="s">
        <v>7</v>
      </c>
      <c r="E5234" t="s">
        <v>8</v>
      </c>
      <c r="F5234" t="s">
        <v>202</v>
      </c>
      <c r="G5234" t="s">
        <v>20</v>
      </c>
      <c r="H5234">
        <v>24704</v>
      </c>
      <c r="I5234" t="str">
        <f t="shared" si="488"/>
        <v>Afternoon</v>
      </c>
      <c r="J5234" t="str">
        <f t="shared" si="489"/>
        <v>Wed</v>
      </c>
      <c r="K5234" t="str">
        <f t="shared" si="490"/>
        <v>2014-06-18</v>
      </c>
      <c r="L5234" s="39">
        <f t="shared" si="491"/>
        <v>0.72222222221898846</v>
      </c>
      <c r="M5234" s="19">
        <f>COUNTIF(Table1_3[Status], "Hired") / COUNTA(Table1_3[Status])</f>
        <v>0.6552734375</v>
      </c>
      <c r="N5234" s="27">
        <f t="shared" si="492"/>
        <v>41823.722222222219</v>
      </c>
      <c r="O5234" t="str">
        <f>TEXT(Table1_3[[#This Row],[Interview Taken on]],"MMM")</f>
        <v>Jun</v>
      </c>
    </row>
    <row r="5235" spans="1:15" x14ac:dyDescent="0.25">
      <c r="A5235">
        <v>88447</v>
      </c>
      <c r="B5235" s="3">
        <v>41808.722916666666</v>
      </c>
      <c r="C5235">
        <f t="shared" si="487"/>
        <v>1</v>
      </c>
      <c r="D5235" t="s">
        <v>7</v>
      </c>
      <c r="E5235" t="s">
        <v>8</v>
      </c>
      <c r="F5235" t="s">
        <v>202</v>
      </c>
      <c r="G5235" t="s">
        <v>20</v>
      </c>
      <c r="H5235">
        <v>92917</v>
      </c>
      <c r="I5235" t="str">
        <f t="shared" si="488"/>
        <v>Afternoon</v>
      </c>
      <c r="J5235" t="str">
        <f t="shared" si="489"/>
        <v>Wed</v>
      </c>
      <c r="K5235" t="str">
        <f t="shared" si="490"/>
        <v>2014-06-18</v>
      </c>
      <c r="L5235" s="39">
        <f t="shared" si="491"/>
        <v>0.72291666666569654</v>
      </c>
      <c r="M5235" s="19">
        <f>COUNTIF(Table1_3[Status], "Hired") / COUNTA(Table1_3[Status])</f>
        <v>0.6552734375</v>
      </c>
      <c r="N5235" s="27">
        <f t="shared" si="492"/>
        <v>41823.722916666666</v>
      </c>
      <c r="O5235" t="str">
        <f>TEXT(Table1_3[[#This Row],[Interview Taken on]],"MMM")</f>
        <v>Jun</v>
      </c>
    </row>
    <row r="5236" spans="1:15" x14ac:dyDescent="0.25">
      <c r="A5236">
        <v>364456</v>
      </c>
      <c r="B5236" s="3">
        <v>41808.724305555559</v>
      </c>
      <c r="C5236">
        <f t="shared" si="487"/>
        <v>0</v>
      </c>
      <c r="D5236" t="s">
        <v>13</v>
      </c>
      <c r="E5236" t="s">
        <v>11</v>
      </c>
      <c r="F5236" t="s">
        <v>202</v>
      </c>
      <c r="G5236" t="s">
        <v>20</v>
      </c>
      <c r="H5236">
        <v>24336</v>
      </c>
      <c r="I5236" t="str">
        <f t="shared" si="488"/>
        <v>Afternoon</v>
      </c>
      <c r="J5236" t="str">
        <f t="shared" si="489"/>
        <v>Wed</v>
      </c>
      <c r="K5236" t="str">
        <f t="shared" si="490"/>
        <v>2014-06-18</v>
      </c>
      <c r="L5236" s="39">
        <f t="shared" si="491"/>
        <v>0.72430555555911269</v>
      </c>
      <c r="M5236" s="19">
        <f>COUNTIF(Table1_3[Status], "Hired") / COUNTA(Table1_3[Status])</f>
        <v>0.6552734375</v>
      </c>
      <c r="N5236" s="27" t="str">
        <f t="shared" si="492"/>
        <v/>
      </c>
      <c r="O5236" t="str">
        <f>TEXT(Table1_3[[#This Row],[Interview Taken on]],"MMM")</f>
        <v>Jun</v>
      </c>
    </row>
    <row r="5237" spans="1:15" x14ac:dyDescent="0.25">
      <c r="A5237">
        <v>530699</v>
      </c>
      <c r="B5237" s="3">
        <v>41810.704861111109</v>
      </c>
      <c r="C5237">
        <f t="shared" si="487"/>
        <v>1</v>
      </c>
      <c r="D5237" t="s">
        <v>7</v>
      </c>
      <c r="E5237" t="s">
        <v>8</v>
      </c>
      <c r="F5237" t="s">
        <v>202</v>
      </c>
      <c r="G5237" t="s">
        <v>20</v>
      </c>
      <c r="H5237">
        <v>54763</v>
      </c>
      <c r="I5237" t="str">
        <f t="shared" si="488"/>
        <v>Afternoon</v>
      </c>
      <c r="J5237" t="str">
        <f t="shared" si="489"/>
        <v>Fri</v>
      </c>
      <c r="K5237" t="str">
        <f t="shared" si="490"/>
        <v>2014-06-20</v>
      </c>
      <c r="L5237" s="39">
        <f t="shared" si="491"/>
        <v>0.70486111110949423</v>
      </c>
      <c r="M5237" s="19">
        <f>COUNTIF(Table1_3[Status], "Hired") / COUNTA(Table1_3[Status])</f>
        <v>0.6552734375</v>
      </c>
      <c r="N5237" s="27">
        <f t="shared" si="492"/>
        <v>41825.704861111109</v>
      </c>
      <c r="O5237" t="str">
        <f>TEXT(Table1_3[[#This Row],[Interview Taken on]],"MMM")</f>
        <v>Jun</v>
      </c>
    </row>
    <row r="5238" spans="1:15" x14ac:dyDescent="0.25">
      <c r="A5238">
        <v>959449</v>
      </c>
      <c r="B5238" s="3">
        <v>41821.527777777781</v>
      </c>
      <c r="C5238">
        <f t="shared" si="487"/>
        <v>1</v>
      </c>
      <c r="D5238" t="s">
        <v>7</v>
      </c>
      <c r="E5238" t="s">
        <v>8</v>
      </c>
      <c r="F5238" t="s">
        <v>202</v>
      </c>
      <c r="G5238" t="s">
        <v>20</v>
      </c>
      <c r="H5238">
        <v>73977</v>
      </c>
      <c r="I5238" t="str">
        <f t="shared" si="488"/>
        <v>Afternoon</v>
      </c>
      <c r="J5238" t="str">
        <f t="shared" si="489"/>
        <v>Tue</v>
      </c>
      <c r="K5238" t="str">
        <f t="shared" si="490"/>
        <v>2014-07-01</v>
      </c>
      <c r="L5238" s="39">
        <f t="shared" si="491"/>
        <v>0.52777777778101154</v>
      </c>
      <c r="M5238" s="19">
        <f>COUNTIF(Table1_3[Status], "Hired") / COUNTA(Table1_3[Status])</f>
        <v>0.6552734375</v>
      </c>
      <c r="N5238" s="27">
        <f t="shared" si="492"/>
        <v>41836.527777777781</v>
      </c>
      <c r="O5238" t="str">
        <f>TEXT(Table1_3[[#This Row],[Interview Taken on]],"MMM")</f>
        <v>Jul</v>
      </c>
    </row>
    <row r="5239" spans="1:15" x14ac:dyDescent="0.25">
      <c r="A5239">
        <v>95119</v>
      </c>
      <c r="B5239" s="3">
        <v>41821.529166666667</v>
      </c>
      <c r="C5239">
        <f t="shared" si="487"/>
        <v>1</v>
      </c>
      <c r="D5239" t="s">
        <v>7</v>
      </c>
      <c r="E5239" t="s">
        <v>8</v>
      </c>
      <c r="F5239" t="s">
        <v>202</v>
      </c>
      <c r="G5239" t="s">
        <v>20</v>
      </c>
      <c r="H5239">
        <v>88914</v>
      </c>
      <c r="I5239" t="str">
        <f t="shared" si="488"/>
        <v>Afternoon</v>
      </c>
      <c r="J5239" t="str">
        <f t="shared" si="489"/>
        <v>Tue</v>
      </c>
      <c r="K5239" t="str">
        <f t="shared" si="490"/>
        <v>2014-07-01</v>
      </c>
      <c r="L5239" s="39">
        <f t="shared" si="491"/>
        <v>0.52916666666715173</v>
      </c>
      <c r="M5239" s="19">
        <f>COUNTIF(Table1_3[Status], "Hired") / COUNTA(Table1_3[Status])</f>
        <v>0.6552734375</v>
      </c>
      <c r="N5239" s="27">
        <f t="shared" si="492"/>
        <v>41836.529166666667</v>
      </c>
      <c r="O5239" t="str">
        <f>TEXT(Table1_3[[#This Row],[Interview Taken on]],"MMM")</f>
        <v>Jul</v>
      </c>
    </row>
    <row r="5240" spans="1:15" x14ac:dyDescent="0.25">
      <c r="A5240">
        <v>925960</v>
      </c>
      <c r="B5240" s="3">
        <v>41838.296527777777</v>
      </c>
      <c r="C5240">
        <f t="shared" si="487"/>
        <v>1</v>
      </c>
      <c r="D5240" t="s">
        <v>7</v>
      </c>
      <c r="E5240" t="s">
        <v>8</v>
      </c>
      <c r="F5240" t="s">
        <v>202</v>
      </c>
      <c r="G5240" t="s">
        <v>20</v>
      </c>
      <c r="H5240">
        <v>44770</v>
      </c>
      <c r="I5240" t="str">
        <f t="shared" si="488"/>
        <v>Morning</v>
      </c>
      <c r="J5240" t="str">
        <f t="shared" si="489"/>
        <v>Fri</v>
      </c>
      <c r="K5240" t="str">
        <f t="shared" si="490"/>
        <v>2014-07-18</v>
      </c>
      <c r="L5240" s="39">
        <f t="shared" si="491"/>
        <v>0.29652777777664596</v>
      </c>
      <c r="M5240" s="19">
        <f>COUNTIF(Table1_3[Status], "Hired") / COUNTA(Table1_3[Status])</f>
        <v>0.6552734375</v>
      </c>
      <c r="N5240" s="27">
        <f t="shared" si="492"/>
        <v>41853.296527777777</v>
      </c>
      <c r="O5240" t="str">
        <f>TEXT(Table1_3[[#This Row],[Interview Taken on]],"MMM")</f>
        <v>Jul</v>
      </c>
    </row>
    <row r="5241" spans="1:15" x14ac:dyDescent="0.25">
      <c r="A5241">
        <v>480305</v>
      </c>
      <c r="B5241" s="3">
        <v>41838.299305555556</v>
      </c>
      <c r="C5241">
        <f t="shared" si="487"/>
        <v>1</v>
      </c>
      <c r="D5241" t="s">
        <v>7</v>
      </c>
      <c r="E5241" t="s">
        <v>11</v>
      </c>
      <c r="F5241" t="s">
        <v>202</v>
      </c>
      <c r="G5241" t="s">
        <v>20</v>
      </c>
      <c r="H5241">
        <v>7833</v>
      </c>
      <c r="I5241" t="str">
        <f t="shared" si="488"/>
        <v>Morning</v>
      </c>
      <c r="J5241" t="str">
        <f t="shared" si="489"/>
        <v>Fri</v>
      </c>
      <c r="K5241" t="str">
        <f t="shared" si="490"/>
        <v>2014-07-18</v>
      </c>
      <c r="L5241" s="39">
        <f t="shared" si="491"/>
        <v>0.29930555555620231</v>
      </c>
      <c r="M5241" s="19">
        <f>COUNTIF(Table1_3[Status], "Hired") / COUNTA(Table1_3[Status])</f>
        <v>0.6552734375</v>
      </c>
      <c r="N5241" s="27">
        <f t="shared" si="492"/>
        <v>41853.299305555556</v>
      </c>
      <c r="O5241" t="str">
        <f>TEXT(Table1_3[[#This Row],[Interview Taken on]],"MMM")</f>
        <v>Jul</v>
      </c>
    </row>
    <row r="5242" spans="1:15" x14ac:dyDescent="0.25">
      <c r="A5242">
        <v>555677</v>
      </c>
      <c r="B5242" s="3">
        <v>41838.300000000003</v>
      </c>
      <c r="C5242">
        <f t="shared" si="487"/>
        <v>1</v>
      </c>
      <c r="D5242" t="s">
        <v>7</v>
      </c>
      <c r="E5242" t="s">
        <v>8</v>
      </c>
      <c r="F5242" t="s">
        <v>202</v>
      </c>
      <c r="G5242" t="s">
        <v>20</v>
      </c>
      <c r="H5242">
        <v>22967</v>
      </c>
      <c r="I5242" t="str">
        <f t="shared" si="488"/>
        <v>Morning</v>
      </c>
      <c r="J5242" t="str">
        <f t="shared" si="489"/>
        <v>Fri</v>
      </c>
      <c r="K5242" t="str">
        <f t="shared" si="490"/>
        <v>2014-07-18</v>
      </c>
      <c r="L5242" s="39">
        <f t="shared" si="491"/>
        <v>0.30000000000291038</v>
      </c>
      <c r="M5242" s="19">
        <f>COUNTIF(Table1_3[Status], "Hired") / COUNTA(Table1_3[Status])</f>
        <v>0.6552734375</v>
      </c>
      <c r="N5242" s="27">
        <f t="shared" si="492"/>
        <v>41853.300000000003</v>
      </c>
      <c r="O5242" t="str">
        <f>TEXT(Table1_3[[#This Row],[Interview Taken on]],"MMM")</f>
        <v>Jul</v>
      </c>
    </row>
    <row r="5243" spans="1:15" x14ac:dyDescent="0.25">
      <c r="A5243">
        <v>693520</v>
      </c>
      <c r="B5243" s="3">
        <v>41841.720833333333</v>
      </c>
      <c r="C5243">
        <f t="shared" si="487"/>
        <v>1</v>
      </c>
      <c r="D5243" t="s">
        <v>7</v>
      </c>
      <c r="E5243" t="s">
        <v>8</v>
      </c>
      <c r="F5243" t="s">
        <v>202</v>
      </c>
      <c r="G5243" t="s">
        <v>20</v>
      </c>
      <c r="H5243">
        <v>84865</v>
      </c>
      <c r="I5243" t="str">
        <f t="shared" si="488"/>
        <v>Afternoon</v>
      </c>
      <c r="J5243" t="str">
        <f t="shared" si="489"/>
        <v>Mon</v>
      </c>
      <c r="K5243" t="str">
        <f t="shared" si="490"/>
        <v>2014-07-21</v>
      </c>
      <c r="L5243" s="39">
        <f t="shared" si="491"/>
        <v>0.72083333333284827</v>
      </c>
      <c r="M5243" s="19">
        <f>COUNTIF(Table1_3[Status], "Hired") / COUNTA(Table1_3[Status])</f>
        <v>0.6552734375</v>
      </c>
      <c r="N5243" s="27">
        <f t="shared" si="492"/>
        <v>41856.720833333333</v>
      </c>
      <c r="O5243" t="str">
        <f>TEXT(Table1_3[[#This Row],[Interview Taken on]],"MMM")</f>
        <v>Jul</v>
      </c>
    </row>
    <row r="5244" spans="1:15" x14ac:dyDescent="0.25">
      <c r="A5244">
        <v>311119</v>
      </c>
      <c r="B5244" s="3">
        <v>41841.723611111112</v>
      </c>
      <c r="C5244">
        <f t="shared" si="487"/>
        <v>1</v>
      </c>
      <c r="D5244" t="s">
        <v>7</v>
      </c>
      <c r="E5244" t="s">
        <v>8</v>
      </c>
      <c r="F5244" t="s">
        <v>202</v>
      </c>
      <c r="G5244" t="s">
        <v>20</v>
      </c>
      <c r="H5244">
        <v>26467</v>
      </c>
      <c r="I5244" t="str">
        <f t="shared" si="488"/>
        <v>Afternoon</v>
      </c>
      <c r="J5244" t="str">
        <f t="shared" si="489"/>
        <v>Mon</v>
      </c>
      <c r="K5244" t="str">
        <f t="shared" si="490"/>
        <v>2014-07-21</v>
      </c>
      <c r="L5244" s="39">
        <f t="shared" si="491"/>
        <v>0.72361111111240461</v>
      </c>
      <c r="M5244" s="19">
        <f>COUNTIF(Table1_3[Status], "Hired") / COUNTA(Table1_3[Status])</f>
        <v>0.6552734375</v>
      </c>
      <c r="N5244" s="27">
        <f t="shared" si="492"/>
        <v>41856.723611111112</v>
      </c>
      <c r="O5244" t="str">
        <f>TEXT(Table1_3[[#This Row],[Interview Taken on]],"MMM")</f>
        <v>Jul</v>
      </c>
    </row>
    <row r="5245" spans="1:15" x14ac:dyDescent="0.25">
      <c r="A5245">
        <v>718843</v>
      </c>
      <c r="B5245" s="3">
        <v>41843.34097222222</v>
      </c>
      <c r="C5245">
        <f t="shared" si="487"/>
        <v>0</v>
      </c>
      <c r="D5245" t="s">
        <v>13</v>
      </c>
      <c r="E5245" t="s">
        <v>8</v>
      </c>
      <c r="F5245" t="s">
        <v>202</v>
      </c>
      <c r="G5245" t="s">
        <v>20</v>
      </c>
      <c r="H5245">
        <v>37388</v>
      </c>
      <c r="I5245" t="str">
        <f t="shared" si="488"/>
        <v>Morning</v>
      </c>
      <c r="J5245" t="str">
        <f t="shared" si="489"/>
        <v>Wed</v>
      </c>
      <c r="K5245" t="str">
        <f t="shared" si="490"/>
        <v>2014-07-23</v>
      </c>
      <c r="L5245" s="39">
        <f t="shared" si="491"/>
        <v>0.34097222222044365</v>
      </c>
      <c r="M5245" s="19">
        <f>COUNTIF(Table1_3[Status], "Hired") / COUNTA(Table1_3[Status])</f>
        <v>0.6552734375</v>
      </c>
      <c r="N5245" s="27" t="str">
        <f t="shared" si="492"/>
        <v/>
      </c>
      <c r="O5245" t="str">
        <f>TEXT(Table1_3[[#This Row],[Interview Taken on]],"MMM")</f>
        <v>Jul</v>
      </c>
    </row>
    <row r="5246" spans="1:15" x14ac:dyDescent="0.25">
      <c r="A5246">
        <v>273366</v>
      </c>
      <c r="B5246" s="3">
        <v>41843.342361111114</v>
      </c>
      <c r="C5246">
        <f t="shared" si="487"/>
        <v>1</v>
      </c>
      <c r="D5246" t="s">
        <v>7</v>
      </c>
      <c r="E5246" t="s">
        <v>8</v>
      </c>
      <c r="F5246" t="s">
        <v>202</v>
      </c>
      <c r="G5246" t="s">
        <v>20</v>
      </c>
      <c r="H5246">
        <v>49049</v>
      </c>
      <c r="I5246" t="str">
        <f t="shared" si="488"/>
        <v>Morning</v>
      </c>
      <c r="J5246" t="str">
        <f t="shared" si="489"/>
        <v>Wed</v>
      </c>
      <c r="K5246" t="str">
        <f t="shared" si="490"/>
        <v>2014-07-23</v>
      </c>
      <c r="L5246" s="39">
        <f t="shared" si="491"/>
        <v>0.34236111111385981</v>
      </c>
      <c r="M5246" s="19">
        <f>COUNTIF(Table1_3[Status], "Hired") / COUNTA(Table1_3[Status])</f>
        <v>0.6552734375</v>
      </c>
      <c r="N5246" s="27">
        <f t="shared" si="492"/>
        <v>41858.342361111114</v>
      </c>
      <c r="O5246" t="str">
        <f>TEXT(Table1_3[[#This Row],[Interview Taken on]],"MMM")</f>
        <v>Jul</v>
      </c>
    </row>
    <row r="5247" spans="1:15" x14ac:dyDescent="0.25">
      <c r="A5247">
        <v>337448</v>
      </c>
      <c r="B5247" s="3">
        <v>41844.727083333331</v>
      </c>
      <c r="C5247">
        <f t="shared" si="487"/>
        <v>1</v>
      </c>
      <c r="D5247" t="s">
        <v>7</v>
      </c>
      <c r="E5247" t="s">
        <v>11</v>
      </c>
      <c r="F5247" t="s">
        <v>202</v>
      </c>
      <c r="G5247" t="s">
        <v>20</v>
      </c>
      <c r="H5247">
        <v>4353</v>
      </c>
      <c r="I5247" t="str">
        <f t="shared" si="488"/>
        <v>Afternoon</v>
      </c>
      <c r="J5247" t="str">
        <f t="shared" si="489"/>
        <v>Thu</v>
      </c>
      <c r="K5247" t="str">
        <f t="shared" si="490"/>
        <v>2014-07-24</v>
      </c>
      <c r="L5247" s="39">
        <f t="shared" si="491"/>
        <v>0.72708333333139308</v>
      </c>
      <c r="M5247" s="19">
        <f>COUNTIF(Table1_3[Status], "Hired") / COUNTA(Table1_3[Status])</f>
        <v>0.6552734375</v>
      </c>
      <c r="N5247" s="27">
        <f t="shared" si="492"/>
        <v>41859.727083333331</v>
      </c>
      <c r="O5247" t="str">
        <f>TEXT(Table1_3[[#This Row],[Interview Taken on]],"MMM")</f>
        <v>Jul</v>
      </c>
    </row>
    <row r="5248" spans="1:15" x14ac:dyDescent="0.25">
      <c r="A5248">
        <v>539304</v>
      </c>
      <c r="B5248" s="3">
        <v>41857.217361111114</v>
      </c>
      <c r="C5248">
        <f t="shared" si="487"/>
        <v>1</v>
      </c>
      <c r="D5248" t="s">
        <v>7</v>
      </c>
      <c r="E5248" t="s">
        <v>11</v>
      </c>
      <c r="F5248" t="s">
        <v>202</v>
      </c>
      <c r="G5248" t="s">
        <v>20</v>
      </c>
      <c r="H5248">
        <v>54497</v>
      </c>
      <c r="I5248" t="str">
        <f t="shared" si="488"/>
        <v>Night</v>
      </c>
      <c r="J5248" t="str">
        <f t="shared" si="489"/>
        <v>Wed</v>
      </c>
      <c r="K5248" t="str">
        <f t="shared" si="490"/>
        <v>2014-08-06</v>
      </c>
      <c r="L5248" s="39">
        <f t="shared" si="491"/>
        <v>0.21736111111385981</v>
      </c>
      <c r="M5248" s="19">
        <f>COUNTIF(Table1_3[Status], "Hired") / COUNTA(Table1_3[Status])</f>
        <v>0.6552734375</v>
      </c>
      <c r="N5248" s="27">
        <f t="shared" si="492"/>
        <v>41872.217361111114</v>
      </c>
      <c r="O5248" t="str">
        <f>TEXT(Table1_3[[#This Row],[Interview Taken on]],"MMM")</f>
        <v>Aug</v>
      </c>
    </row>
    <row r="5249" spans="1:15" x14ac:dyDescent="0.25">
      <c r="A5249">
        <v>874467</v>
      </c>
      <c r="B5249" s="3">
        <v>41871.328472222223</v>
      </c>
      <c r="C5249">
        <f t="shared" si="487"/>
        <v>1</v>
      </c>
      <c r="D5249" t="s">
        <v>7</v>
      </c>
      <c r="E5249" t="s">
        <v>11</v>
      </c>
      <c r="F5249" t="s">
        <v>202</v>
      </c>
      <c r="G5249" t="s">
        <v>20</v>
      </c>
      <c r="H5249">
        <v>41577</v>
      </c>
      <c r="I5249" t="str">
        <f t="shared" si="488"/>
        <v>Morning</v>
      </c>
      <c r="J5249" t="str">
        <f t="shared" si="489"/>
        <v>Wed</v>
      </c>
      <c r="K5249" t="str">
        <f t="shared" si="490"/>
        <v>2014-08-20</v>
      </c>
      <c r="L5249" s="39">
        <f t="shared" si="491"/>
        <v>0.32847222222335404</v>
      </c>
      <c r="M5249" s="19">
        <f>COUNTIF(Table1_3[Status], "Hired") / COUNTA(Table1_3[Status])</f>
        <v>0.6552734375</v>
      </c>
      <c r="N5249" s="27">
        <f t="shared" si="492"/>
        <v>41886.328472222223</v>
      </c>
      <c r="O5249" t="str">
        <f>TEXT(Table1_3[[#This Row],[Interview Taken on]],"MMM")</f>
        <v>Aug</v>
      </c>
    </row>
    <row r="5250" spans="1:15" x14ac:dyDescent="0.25">
      <c r="A5250">
        <v>46052</v>
      </c>
      <c r="B5250" s="3">
        <v>41871.329861111109</v>
      </c>
      <c r="C5250">
        <f t="shared" ref="C5250:C5313" si="493">IF(D5250="Hired",1,0)</f>
        <v>1</v>
      </c>
      <c r="D5250" t="s">
        <v>7</v>
      </c>
      <c r="E5250" t="s">
        <v>8</v>
      </c>
      <c r="F5250" t="s">
        <v>202</v>
      </c>
      <c r="G5250" t="s">
        <v>20</v>
      </c>
      <c r="H5250">
        <v>1960</v>
      </c>
      <c r="I5250" t="str">
        <f t="shared" ref="I5250:I5313" si="494">IF(AND(HOUR(B5250)&gt;=6, HOUR(B5250)&lt;12), "Morning",
   IF(AND(HOUR(B5250)&gt;=12, HOUR(B5250)&lt;18), "Afternoon",
   IF(AND(HOUR(B5250)&gt;=18, HOUR(B5250)&lt;24), "Evening", "Night")))</f>
        <v>Morning</v>
      </c>
      <c r="J5250" t="str">
        <f t="shared" ref="J5250:J5313" si="495">TEXT(B5250, "DDD")</f>
        <v>Wed</v>
      </c>
      <c r="K5250" t="str">
        <f t="shared" ref="K5250:K5313" si="496">TEXT(B5250, "YYYY-MM-DD")</f>
        <v>2014-08-20</v>
      </c>
      <c r="L5250" s="39">
        <f t="shared" ref="L5250:L5313" si="497">MOD(B5250,1)</f>
        <v>0.32986111110949423</v>
      </c>
      <c r="M5250" s="19">
        <f>COUNTIF(Table1_3[Status], "Hired") / COUNTA(Table1_3[Status])</f>
        <v>0.6552734375</v>
      </c>
      <c r="N5250" s="27">
        <f t="shared" ref="N5250:N5313" si="498">IF(D5250="Hired", B5250+15, "")</f>
        <v>41886.329861111109</v>
      </c>
      <c r="O5250" t="str">
        <f>TEXT(Table1_3[[#This Row],[Interview Taken on]],"MMM")</f>
        <v>Aug</v>
      </c>
    </row>
    <row r="5251" spans="1:15" x14ac:dyDescent="0.25">
      <c r="A5251">
        <v>409763</v>
      </c>
      <c r="B5251" s="3">
        <v>41871.327777777777</v>
      </c>
      <c r="C5251">
        <f t="shared" si="493"/>
        <v>0</v>
      </c>
      <c r="D5251" t="s">
        <v>13</v>
      </c>
      <c r="E5251" t="s">
        <v>38</v>
      </c>
      <c r="F5251" t="s">
        <v>202</v>
      </c>
      <c r="G5251" t="s">
        <v>20</v>
      </c>
      <c r="H5251">
        <v>8600</v>
      </c>
      <c r="I5251" t="str">
        <f t="shared" si="494"/>
        <v>Morning</v>
      </c>
      <c r="J5251" t="str">
        <f t="shared" si="495"/>
        <v>Wed</v>
      </c>
      <c r="K5251" t="str">
        <f t="shared" si="496"/>
        <v>2014-08-20</v>
      </c>
      <c r="L5251" s="39">
        <f t="shared" si="497"/>
        <v>0.32777777777664596</v>
      </c>
      <c r="M5251" s="19">
        <f>COUNTIF(Table1_3[Status], "Hired") / COUNTA(Table1_3[Status])</f>
        <v>0.6552734375</v>
      </c>
      <c r="N5251" s="27" t="str">
        <f t="shared" si="498"/>
        <v/>
      </c>
      <c r="O5251" t="str">
        <f>TEXT(Table1_3[[#This Row],[Interview Taken on]],"MMM")</f>
        <v>Aug</v>
      </c>
    </row>
    <row r="5252" spans="1:15" x14ac:dyDescent="0.25">
      <c r="A5252">
        <v>22595</v>
      </c>
      <c r="B5252" s="3">
        <v>41877.445833333331</v>
      </c>
      <c r="C5252">
        <f t="shared" si="493"/>
        <v>1</v>
      </c>
      <c r="D5252" t="s">
        <v>7</v>
      </c>
      <c r="E5252" t="s">
        <v>8</v>
      </c>
      <c r="F5252" t="s">
        <v>202</v>
      </c>
      <c r="G5252" t="s">
        <v>20</v>
      </c>
      <c r="H5252">
        <v>63909</v>
      </c>
      <c r="I5252" t="str">
        <f t="shared" si="494"/>
        <v>Morning</v>
      </c>
      <c r="J5252" t="str">
        <f t="shared" si="495"/>
        <v>Tue</v>
      </c>
      <c r="K5252" t="str">
        <f t="shared" si="496"/>
        <v>2014-08-26</v>
      </c>
      <c r="L5252" s="39">
        <f t="shared" si="497"/>
        <v>0.44583333333139308</v>
      </c>
      <c r="M5252" s="19">
        <f>COUNTIF(Table1_3[Status], "Hired") / COUNTA(Table1_3[Status])</f>
        <v>0.6552734375</v>
      </c>
      <c r="N5252" s="27">
        <f t="shared" si="498"/>
        <v>41892.445833333331</v>
      </c>
      <c r="O5252" t="str">
        <f>TEXT(Table1_3[[#This Row],[Interview Taken on]],"MMM")</f>
        <v>Aug</v>
      </c>
    </row>
    <row r="5253" spans="1:15" x14ac:dyDescent="0.25">
      <c r="A5253">
        <v>591181</v>
      </c>
      <c r="B5253" s="3">
        <v>41877.449999999997</v>
      </c>
      <c r="C5253">
        <f t="shared" si="493"/>
        <v>0</v>
      </c>
      <c r="D5253" t="s">
        <v>13</v>
      </c>
      <c r="E5253" t="s">
        <v>8</v>
      </c>
      <c r="F5253" t="s">
        <v>202</v>
      </c>
      <c r="G5253" t="s">
        <v>20</v>
      </c>
      <c r="H5253">
        <v>35325</v>
      </c>
      <c r="I5253" t="str">
        <f t="shared" si="494"/>
        <v>Morning</v>
      </c>
      <c r="J5253" t="str">
        <f t="shared" si="495"/>
        <v>Tue</v>
      </c>
      <c r="K5253" t="str">
        <f t="shared" si="496"/>
        <v>2014-08-26</v>
      </c>
      <c r="L5253" s="39">
        <f t="shared" si="497"/>
        <v>0.44999999999708962</v>
      </c>
      <c r="M5253" s="19">
        <f>COUNTIF(Table1_3[Status], "Hired") / COUNTA(Table1_3[Status])</f>
        <v>0.6552734375</v>
      </c>
      <c r="N5253" s="27" t="str">
        <f t="shared" si="498"/>
        <v/>
      </c>
      <c r="O5253" t="str">
        <f>TEXT(Table1_3[[#This Row],[Interview Taken on]],"MMM")</f>
        <v>Aug</v>
      </c>
    </row>
    <row r="5254" spans="1:15" x14ac:dyDescent="0.25">
      <c r="A5254">
        <v>937631</v>
      </c>
      <c r="B5254" s="3">
        <v>41827.396527777775</v>
      </c>
      <c r="C5254">
        <f t="shared" si="493"/>
        <v>1</v>
      </c>
      <c r="D5254" t="s">
        <v>7</v>
      </c>
      <c r="E5254" t="s">
        <v>8</v>
      </c>
      <c r="F5254" t="s">
        <v>201</v>
      </c>
      <c r="G5254" t="s">
        <v>34</v>
      </c>
      <c r="H5254">
        <v>80405</v>
      </c>
      <c r="I5254" t="str">
        <f t="shared" si="494"/>
        <v>Morning</v>
      </c>
      <c r="J5254" t="str">
        <f t="shared" si="495"/>
        <v>Mon</v>
      </c>
      <c r="K5254" t="str">
        <f t="shared" si="496"/>
        <v>2014-07-07</v>
      </c>
      <c r="L5254" s="39">
        <f t="shared" si="497"/>
        <v>0.39652777777519077</v>
      </c>
      <c r="M5254" s="19">
        <f>COUNTIF(Table1_3[Status], "Hired") / COUNTA(Table1_3[Status])</f>
        <v>0.6552734375</v>
      </c>
      <c r="N5254" s="27">
        <f t="shared" si="498"/>
        <v>41842.396527777775</v>
      </c>
      <c r="O5254" t="str">
        <f>TEXT(Table1_3[[#This Row],[Interview Taken on]],"MMM")</f>
        <v>Jul</v>
      </c>
    </row>
    <row r="5255" spans="1:15" x14ac:dyDescent="0.25">
      <c r="A5255">
        <v>157602</v>
      </c>
      <c r="B5255" s="3">
        <v>41827.398611111108</v>
      </c>
      <c r="C5255">
        <f t="shared" si="493"/>
        <v>1</v>
      </c>
      <c r="D5255" t="s">
        <v>7</v>
      </c>
      <c r="E5255" t="s">
        <v>11</v>
      </c>
      <c r="F5255" t="s">
        <v>201</v>
      </c>
      <c r="G5255" t="s">
        <v>34</v>
      </c>
      <c r="H5255">
        <v>58930</v>
      </c>
      <c r="I5255" t="str">
        <f t="shared" si="494"/>
        <v>Morning</v>
      </c>
      <c r="J5255" t="str">
        <f t="shared" si="495"/>
        <v>Mon</v>
      </c>
      <c r="K5255" t="str">
        <f t="shared" si="496"/>
        <v>2014-07-07</v>
      </c>
      <c r="L5255" s="39">
        <f t="shared" si="497"/>
        <v>0.39861111110803904</v>
      </c>
      <c r="M5255" s="19">
        <f>COUNTIF(Table1_3[Status], "Hired") / COUNTA(Table1_3[Status])</f>
        <v>0.6552734375</v>
      </c>
      <c r="N5255" s="27">
        <f t="shared" si="498"/>
        <v>41842.398611111108</v>
      </c>
      <c r="O5255" t="str">
        <f>TEXT(Table1_3[[#This Row],[Interview Taken on]],"MMM")</f>
        <v>Jul</v>
      </c>
    </row>
    <row r="5256" spans="1:15" x14ac:dyDescent="0.25">
      <c r="A5256">
        <v>83452</v>
      </c>
      <c r="B5256" s="3">
        <v>41848.397222222222</v>
      </c>
      <c r="C5256">
        <f t="shared" si="493"/>
        <v>1</v>
      </c>
      <c r="D5256" t="s">
        <v>7</v>
      </c>
      <c r="E5256" t="s">
        <v>8</v>
      </c>
      <c r="F5256" t="s">
        <v>204</v>
      </c>
      <c r="G5256" t="s">
        <v>34</v>
      </c>
      <c r="H5256">
        <v>12719</v>
      </c>
      <c r="I5256" t="str">
        <f t="shared" si="494"/>
        <v>Morning</v>
      </c>
      <c r="J5256" t="str">
        <f t="shared" si="495"/>
        <v>Mon</v>
      </c>
      <c r="K5256" t="str">
        <f t="shared" si="496"/>
        <v>2014-07-28</v>
      </c>
      <c r="L5256" s="39">
        <f t="shared" si="497"/>
        <v>0.39722222222189885</v>
      </c>
      <c r="M5256" s="19">
        <f>COUNTIF(Table1_3[Status], "Hired") / COUNTA(Table1_3[Status])</f>
        <v>0.6552734375</v>
      </c>
      <c r="N5256" s="27">
        <f t="shared" si="498"/>
        <v>41863.397222222222</v>
      </c>
      <c r="O5256" t="str">
        <f>TEXT(Table1_3[[#This Row],[Interview Taken on]],"MMM")</f>
        <v>Jul</v>
      </c>
    </row>
    <row r="5257" spans="1:15" x14ac:dyDescent="0.25">
      <c r="A5257">
        <v>867683</v>
      </c>
      <c r="B5257" s="3">
        <v>41821.77847222222</v>
      </c>
      <c r="C5257">
        <f t="shared" si="493"/>
        <v>1</v>
      </c>
      <c r="D5257" t="s">
        <v>7</v>
      </c>
      <c r="E5257" t="s">
        <v>11</v>
      </c>
      <c r="F5257" t="s">
        <v>205</v>
      </c>
      <c r="G5257" t="s">
        <v>18</v>
      </c>
      <c r="H5257">
        <v>21390</v>
      </c>
      <c r="I5257" t="str">
        <f t="shared" si="494"/>
        <v>Evening</v>
      </c>
      <c r="J5257" t="str">
        <f t="shared" si="495"/>
        <v>Tue</v>
      </c>
      <c r="K5257" t="str">
        <f t="shared" si="496"/>
        <v>2014-07-01</v>
      </c>
      <c r="L5257" s="39">
        <f t="shared" si="497"/>
        <v>0.77847222222044365</v>
      </c>
      <c r="M5257" s="19">
        <f>COUNTIF(Table1_3[Status], "Hired") / COUNTA(Table1_3[Status])</f>
        <v>0.6552734375</v>
      </c>
      <c r="N5257" s="27">
        <f t="shared" si="498"/>
        <v>41836.77847222222</v>
      </c>
      <c r="O5257" t="str">
        <f>TEXT(Table1_3[[#This Row],[Interview Taken on]],"MMM")</f>
        <v>Jul</v>
      </c>
    </row>
    <row r="5258" spans="1:15" x14ac:dyDescent="0.25">
      <c r="A5258">
        <v>511092</v>
      </c>
      <c r="B5258" s="3">
        <v>41821.78125</v>
      </c>
      <c r="C5258">
        <f t="shared" si="493"/>
        <v>0</v>
      </c>
      <c r="D5258" t="s">
        <v>13</v>
      </c>
      <c r="E5258" t="s">
        <v>8</v>
      </c>
      <c r="F5258" t="s">
        <v>205</v>
      </c>
      <c r="G5258" t="s">
        <v>18</v>
      </c>
      <c r="H5258">
        <v>87176</v>
      </c>
      <c r="I5258" t="str">
        <f t="shared" si="494"/>
        <v>Evening</v>
      </c>
      <c r="J5258" t="str">
        <f t="shared" si="495"/>
        <v>Tue</v>
      </c>
      <c r="K5258" t="str">
        <f t="shared" si="496"/>
        <v>2014-07-01</v>
      </c>
      <c r="L5258" s="39">
        <f t="shared" si="497"/>
        <v>0.78125</v>
      </c>
      <c r="M5258" s="19">
        <f>COUNTIF(Table1_3[Status], "Hired") / COUNTA(Table1_3[Status])</f>
        <v>0.6552734375</v>
      </c>
      <c r="N5258" s="27" t="str">
        <f t="shared" si="498"/>
        <v/>
      </c>
      <c r="O5258" t="str">
        <f>TEXT(Table1_3[[#This Row],[Interview Taken on]],"MMM")</f>
        <v>Jul</v>
      </c>
    </row>
    <row r="5259" spans="1:15" x14ac:dyDescent="0.25">
      <c r="A5259">
        <v>501301</v>
      </c>
      <c r="B5259" s="3">
        <v>41799.396527777775</v>
      </c>
      <c r="C5259">
        <f t="shared" si="493"/>
        <v>1</v>
      </c>
      <c r="D5259" t="s">
        <v>7</v>
      </c>
      <c r="E5259" t="s">
        <v>8</v>
      </c>
      <c r="F5259" t="s">
        <v>205</v>
      </c>
      <c r="G5259" t="s">
        <v>12</v>
      </c>
      <c r="H5259">
        <v>48826</v>
      </c>
      <c r="I5259" t="str">
        <f t="shared" si="494"/>
        <v>Morning</v>
      </c>
      <c r="J5259" t="str">
        <f t="shared" si="495"/>
        <v>Mon</v>
      </c>
      <c r="K5259" t="str">
        <f t="shared" si="496"/>
        <v>2014-06-09</v>
      </c>
      <c r="L5259" s="39">
        <f t="shared" si="497"/>
        <v>0.39652777777519077</v>
      </c>
      <c r="M5259" s="19">
        <f>COUNTIF(Table1_3[Status], "Hired") / COUNTA(Table1_3[Status])</f>
        <v>0.6552734375</v>
      </c>
      <c r="N5259" s="27">
        <f t="shared" si="498"/>
        <v>41814.396527777775</v>
      </c>
      <c r="O5259" t="str">
        <f>TEXT(Table1_3[[#This Row],[Interview Taken on]],"MMM")</f>
        <v>Jun</v>
      </c>
    </row>
    <row r="5260" spans="1:15" x14ac:dyDescent="0.25">
      <c r="A5260">
        <v>425165</v>
      </c>
      <c r="B5260" s="3">
        <v>41799.397222222222</v>
      </c>
      <c r="C5260">
        <f t="shared" si="493"/>
        <v>0</v>
      </c>
      <c r="D5260" t="s">
        <v>13</v>
      </c>
      <c r="E5260" t="s">
        <v>8</v>
      </c>
      <c r="F5260" t="s">
        <v>205</v>
      </c>
      <c r="G5260" t="s">
        <v>12</v>
      </c>
      <c r="H5260">
        <v>34705</v>
      </c>
      <c r="I5260" t="str">
        <f t="shared" si="494"/>
        <v>Morning</v>
      </c>
      <c r="J5260" t="str">
        <f t="shared" si="495"/>
        <v>Mon</v>
      </c>
      <c r="K5260" t="str">
        <f t="shared" si="496"/>
        <v>2014-06-09</v>
      </c>
      <c r="L5260" s="39">
        <f t="shared" si="497"/>
        <v>0.39722222222189885</v>
      </c>
      <c r="M5260" s="19">
        <f>COUNTIF(Table1_3[Status], "Hired") / COUNTA(Table1_3[Status])</f>
        <v>0.6552734375</v>
      </c>
      <c r="N5260" s="27" t="str">
        <f t="shared" si="498"/>
        <v/>
      </c>
      <c r="O5260" t="str">
        <f>TEXT(Table1_3[[#This Row],[Interview Taken on]],"MMM")</f>
        <v>Jun</v>
      </c>
    </row>
    <row r="5261" spans="1:15" x14ac:dyDescent="0.25">
      <c r="A5261">
        <v>865337</v>
      </c>
      <c r="B5261" s="3">
        <v>41820.396527777775</v>
      </c>
      <c r="C5261">
        <f t="shared" si="493"/>
        <v>1</v>
      </c>
      <c r="D5261" t="s">
        <v>7</v>
      </c>
      <c r="E5261" t="s">
        <v>11</v>
      </c>
      <c r="F5261" t="s">
        <v>205</v>
      </c>
      <c r="G5261" t="s">
        <v>12</v>
      </c>
      <c r="H5261">
        <v>80996</v>
      </c>
      <c r="I5261" t="str">
        <f t="shared" si="494"/>
        <v>Morning</v>
      </c>
      <c r="J5261" t="str">
        <f t="shared" si="495"/>
        <v>Mon</v>
      </c>
      <c r="K5261" t="str">
        <f t="shared" si="496"/>
        <v>2014-06-30</v>
      </c>
      <c r="L5261" s="39">
        <f t="shared" si="497"/>
        <v>0.39652777777519077</v>
      </c>
      <c r="M5261" s="19">
        <f>COUNTIF(Table1_3[Status], "Hired") / COUNTA(Table1_3[Status])</f>
        <v>0.6552734375</v>
      </c>
      <c r="N5261" s="27">
        <f t="shared" si="498"/>
        <v>41835.396527777775</v>
      </c>
      <c r="O5261" t="str">
        <f>TEXT(Table1_3[[#This Row],[Interview Taken on]],"MMM")</f>
        <v>Jun</v>
      </c>
    </row>
    <row r="5262" spans="1:15" x14ac:dyDescent="0.25">
      <c r="A5262">
        <v>584834</v>
      </c>
      <c r="B5262" s="3">
        <v>41872.557638888888</v>
      </c>
      <c r="C5262">
        <f t="shared" si="493"/>
        <v>1</v>
      </c>
      <c r="D5262" t="s">
        <v>7</v>
      </c>
      <c r="E5262" t="s">
        <v>8</v>
      </c>
      <c r="F5262" t="s">
        <v>205</v>
      </c>
      <c r="G5262" t="s">
        <v>12</v>
      </c>
      <c r="H5262">
        <v>12740</v>
      </c>
      <c r="I5262" t="str">
        <f t="shared" si="494"/>
        <v>Afternoon</v>
      </c>
      <c r="J5262" t="str">
        <f t="shared" si="495"/>
        <v>Thu</v>
      </c>
      <c r="K5262" t="str">
        <f t="shared" si="496"/>
        <v>2014-08-21</v>
      </c>
      <c r="L5262" s="39">
        <f t="shared" si="497"/>
        <v>0.55763888888759539</v>
      </c>
      <c r="M5262" s="19">
        <f>COUNTIF(Table1_3[Status], "Hired") / COUNTA(Table1_3[Status])</f>
        <v>0.6552734375</v>
      </c>
      <c r="N5262" s="27">
        <f t="shared" si="498"/>
        <v>41887.557638888888</v>
      </c>
      <c r="O5262" t="str">
        <f>TEXT(Table1_3[[#This Row],[Interview Taken on]],"MMM")</f>
        <v>Aug</v>
      </c>
    </row>
    <row r="5263" spans="1:15" x14ac:dyDescent="0.25">
      <c r="A5263">
        <v>53712</v>
      </c>
      <c r="B5263" s="3">
        <v>41806.397222222222</v>
      </c>
      <c r="C5263">
        <f t="shared" si="493"/>
        <v>1</v>
      </c>
      <c r="D5263" t="s">
        <v>7</v>
      </c>
      <c r="E5263" t="s">
        <v>8</v>
      </c>
      <c r="F5263" t="s">
        <v>205</v>
      </c>
      <c r="G5263" t="s">
        <v>10</v>
      </c>
      <c r="H5263">
        <v>93566</v>
      </c>
      <c r="I5263" t="str">
        <f t="shared" si="494"/>
        <v>Morning</v>
      </c>
      <c r="J5263" t="str">
        <f t="shared" si="495"/>
        <v>Mon</v>
      </c>
      <c r="K5263" t="str">
        <f t="shared" si="496"/>
        <v>2014-06-16</v>
      </c>
      <c r="L5263" s="39">
        <f t="shared" si="497"/>
        <v>0.39722222222189885</v>
      </c>
      <c r="M5263" s="19">
        <f>COUNTIF(Table1_3[Status], "Hired") / COUNTA(Table1_3[Status])</f>
        <v>0.6552734375</v>
      </c>
      <c r="N5263" s="27">
        <f t="shared" si="498"/>
        <v>41821.397222222222</v>
      </c>
      <c r="O5263" t="str">
        <f>TEXT(Table1_3[[#This Row],[Interview Taken on]],"MMM")</f>
        <v>Jun</v>
      </c>
    </row>
    <row r="5264" spans="1:15" x14ac:dyDescent="0.25">
      <c r="A5264">
        <v>128404</v>
      </c>
      <c r="B5264" s="3">
        <v>41806.397222222222</v>
      </c>
      <c r="C5264">
        <f t="shared" si="493"/>
        <v>1</v>
      </c>
      <c r="D5264" t="s">
        <v>7</v>
      </c>
      <c r="E5264" t="s">
        <v>11</v>
      </c>
      <c r="F5264" t="s">
        <v>205</v>
      </c>
      <c r="G5264" t="s">
        <v>10</v>
      </c>
      <c r="H5264">
        <v>89661</v>
      </c>
      <c r="I5264" t="str">
        <f t="shared" si="494"/>
        <v>Morning</v>
      </c>
      <c r="J5264" t="str">
        <f t="shared" si="495"/>
        <v>Mon</v>
      </c>
      <c r="K5264" t="str">
        <f t="shared" si="496"/>
        <v>2014-06-16</v>
      </c>
      <c r="L5264" s="39">
        <f t="shared" si="497"/>
        <v>0.39722222222189885</v>
      </c>
      <c r="M5264" s="19">
        <f>COUNTIF(Table1_3[Status], "Hired") / COUNTA(Table1_3[Status])</f>
        <v>0.6552734375</v>
      </c>
      <c r="N5264" s="27">
        <f t="shared" si="498"/>
        <v>41821.397222222222</v>
      </c>
      <c r="O5264" t="str">
        <f>TEXT(Table1_3[[#This Row],[Interview Taken on]],"MMM")</f>
        <v>Jun</v>
      </c>
    </row>
    <row r="5265" spans="1:15" x14ac:dyDescent="0.25">
      <c r="A5265">
        <v>854981</v>
      </c>
      <c r="B5265" s="3">
        <v>41806.396527777775</v>
      </c>
      <c r="C5265">
        <f t="shared" si="493"/>
        <v>0</v>
      </c>
      <c r="D5265" t="s">
        <v>13</v>
      </c>
      <c r="E5265" t="s">
        <v>38</v>
      </c>
      <c r="F5265" t="s">
        <v>205</v>
      </c>
      <c r="G5265" t="s">
        <v>10</v>
      </c>
      <c r="H5265">
        <v>43159</v>
      </c>
      <c r="I5265" t="str">
        <f t="shared" si="494"/>
        <v>Morning</v>
      </c>
      <c r="J5265" t="str">
        <f t="shared" si="495"/>
        <v>Mon</v>
      </c>
      <c r="K5265" t="str">
        <f t="shared" si="496"/>
        <v>2014-06-16</v>
      </c>
      <c r="L5265" s="39">
        <f t="shared" si="497"/>
        <v>0.39652777777519077</v>
      </c>
      <c r="M5265" s="19">
        <f>COUNTIF(Table1_3[Status], "Hired") / COUNTA(Table1_3[Status])</f>
        <v>0.6552734375</v>
      </c>
      <c r="N5265" s="27" t="str">
        <f t="shared" si="498"/>
        <v/>
      </c>
      <c r="O5265" t="str">
        <f>TEXT(Table1_3[[#This Row],[Interview Taken on]],"MMM")</f>
        <v>Jun</v>
      </c>
    </row>
    <row r="5266" spans="1:15" x14ac:dyDescent="0.25">
      <c r="A5266">
        <v>91351</v>
      </c>
      <c r="B5266" s="3">
        <v>41873.713194444441</v>
      </c>
      <c r="C5266">
        <f t="shared" si="493"/>
        <v>1</v>
      </c>
      <c r="D5266" t="s">
        <v>7</v>
      </c>
      <c r="E5266" t="s">
        <v>8</v>
      </c>
      <c r="F5266" t="s">
        <v>205</v>
      </c>
      <c r="G5266" t="s">
        <v>18</v>
      </c>
      <c r="H5266">
        <v>81537</v>
      </c>
      <c r="I5266" t="str">
        <f t="shared" si="494"/>
        <v>Afternoon</v>
      </c>
      <c r="J5266" t="str">
        <f t="shared" si="495"/>
        <v>Fri</v>
      </c>
      <c r="K5266" t="str">
        <f t="shared" si="496"/>
        <v>2014-08-22</v>
      </c>
      <c r="L5266" s="39">
        <f t="shared" si="497"/>
        <v>0.71319444444088731</v>
      </c>
      <c r="M5266" s="19">
        <f>COUNTIF(Table1_3[Status], "Hired") / COUNTA(Table1_3[Status])</f>
        <v>0.6552734375</v>
      </c>
      <c r="N5266" s="27">
        <f t="shared" si="498"/>
        <v>41888.713194444441</v>
      </c>
      <c r="O5266" t="str">
        <f>TEXT(Table1_3[[#This Row],[Interview Taken on]],"MMM")</f>
        <v>Aug</v>
      </c>
    </row>
    <row r="5267" spans="1:15" x14ac:dyDescent="0.25">
      <c r="A5267">
        <v>285709</v>
      </c>
      <c r="B5267" s="3">
        <v>41873.713888888888</v>
      </c>
      <c r="C5267">
        <f t="shared" si="493"/>
        <v>1</v>
      </c>
      <c r="D5267" t="s">
        <v>7</v>
      </c>
      <c r="E5267" t="s">
        <v>8</v>
      </c>
      <c r="F5267" t="s">
        <v>205</v>
      </c>
      <c r="G5267" t="s">
        <v>18</v>
      </c>
      <c r="H5267">
        <v>46653</v>
      </c>
      <c r="I5267" t="str">
        <f t="shared" si="494"/>
        <v>Afternoon</v>
      </c>
      <c r="J5267" t="str">
        <f t="shared" si="495"/>
        <v>Fri</v>
      </c>
      <c r="K5267" t="str">
        <f t="shared" si="496"/>
        <v>2014-08-22</v>
      </c>
      <c r="L5267" s="39">
        <f t="shared" si="497"/>
        <v>0.71388888888759539</v>
      </c>
      <c r="M5267" s="19">
        <f>COUNTIF(Table1_3[Status], "Hired") / COUNTA(Table1_3[Status])</f>
        <v>0.6552734375</v>
      </c>
      <c r="N5267" s="27">
        <f t="shared" si="498"/>
        <v>41888.713888888888</v>
      </c>
      <c r="O5267" t="str">
        <f>TEXT(Table1_3[[#This Row],[Interview Taken on]],"MMM")</f>
        <v>Aug</v>
      </c>
    </row>
    <row r="5268" spans="1:15" x14ac:dyDescent="0.25">
      <c r="A5268">
        <v>120388</v>
      </c>
      <c r="B5268" s="3">
        <v>41877.397222222222</v>
      </c>
      <c r="C5268">
        <f t="shared" si="493"/>
        <v>1</v>
      </c>
      <c r="D5268" t="s">
        <v>7</v>
      </c>
      <c r="E5268" t="s">
        <v>11</v>
      </c>
      <c r="F5268" t="s">
        <v>205</v>
      </c>
      <c r="G5268" t="s">
        <v>34</v>
      </c>
      <c r="H5268">
        <v>19029</v>
      </c>
      <c r="I5268" t="str">
        <f t="shared" si="494"/>
        <v>Morning</v>
      </c>
      <c r="J5268" t="str">
        <f t="shared" si="495"/>
        <v>Tue</v>
      </c>
      <c r="K5268" t="str">
        <f t="shared" si="496"/>
        <v>2014-08-26</v>
      </c>
      <c r="L5268" s="39">
        <f t="shared" si="497"/>
        <v>0.39722222222189885</v>
      </c>
      <c r="M5268" s="19">
        <f>COUNTIF(Table1_3[Status], "Hired") / COUNTA(Table1_3[Status])</f>
        <v>0.6552734375</v>
      </c>
      <c r="N5268" s="27">
        <f t="shared" si="498"/>
        <v>41892.397222222222</v>
      </c>
      <c r="O5268" t="str">
        <f>TEXT(Table1_3[[#This Row],[Interview Taken on]],"MMM")</f>
        <v>Aug</v>
      </c>
    </row>
    <row r="5269" spans="1:15" x14ac:dyDescent="0.25">
      <c r="A5269">
        <v>342211</v>
      </c>
      <c r="B5269" s="3">
        <v>41842.396527777775</v>
      </c>
      <c r="C5269">
        <f t="shared" si="493"/>
        <v>1</v>
      </c>
      <c r="D5269" t="s">
        <v>7</v>
      </c>
      <c r="E5269" t="s">
        <v>8</v>
      </c>
      <c r="F5269" t="s">
        <v>203</v>
      </c>
      <c r="G5269" t="s">
        <v>12</v>
      </c>
      <c r="H5269">
        <v>38409</v>
      </c>
      <c r="I5269" t="str">
        <f t="shared" si="494"/>
        <v>Morning</v>
      </c>
      <c r="J5269" t="str">
        <f t="shared" si="495"/>
        <v>Tue</v>
      </c>
      <c r="K5269" t="str">
        <f t="shared" si="496"/>
        <v>2014-07-22</v>
      </c>
      <c r="L5269" s="39">
        <f t="shared" si="497"/>
        <v>0.39652777777519077</v>
      </c>
      <c r="M5269" s="19">
        <f>COUNTIF(Table1_3[Status], "Hired") / COUNTA(Table1_3[Status])</f>
        <v>0.6552734375</v>
      </c>
      <c r="N5269" s="27">
        <f t="shared" si="498"/>
        <v>41857.396527777775</v>
      </c>
      <c r="O5269" t="str">
        <f>TEXT(Table1_3[[#This Row],[Interview Taken on]],"MMM")</f>
        <v>Jul</v>
      </c>
    </row>
    <row r="5270" spans="1:15" x14ac:dyDescent="0.25">
      <c r="A5270">
        <v>813607</v>
      </c>
      <c r="B5270" s="3">
        <v>41838.583333333336</v>
      </c>
      <c r="C5270">
        <f t="shared" si="493"/>
        <v>1</v>
      </c>
      <c r="D5270" t="s">
        <v>7</v>
      </c>
      <c r="E5270" t="s">
        <v>8</v>
      </c>
      <c r="F5270" t="s">
        <v>201</v>
      </c>
      <c r="G5270" t="s">
        <v>25</v>
      </c>
      <c r="H5270">
        <v>22160</v>
      </c>
      <c r="I5270" t="str">
        <f t="shared" si="494"/>
        <v>Afternoon</v>
      </c>
      <c r="J5270" t="str">
        <f t="shared" si="495"/>
        <v>Fri</v>
      </c>
      <c r="K5270" t="str">
        <f t="shared" si="496"/>
        <v>2014-07-18</v>
      </c>
      <c r="L5270" s="39">
        <f t="shared" si="497"/>
        <v>0.58333333333575865</v>
      </c>
      <c r="M5270" s="19">
        <f>COUNTIF(Table1_3[Status], "Hired") / COUNTA(Table1_3[Status])</f>
        <v>0.6552734375</v>
      </c>
      <c r="N5270" s="27">
        <f t="shared" si="498"/>
        <v>41853.583333333336</v>
      </c>
      <c r="O5270" t="str">
        <f>TEXT(Table1_3[[#This Row],[Interview Taken on]],"MMM")</f>
        <v>Jul</v>
      </c>
    </row>
    <row r="5271" spans="1:15" x14ac:dyDescent="0.25">
      <c r="A5271">
        <v>340249</v>
      </c>
      <c r="B5271" s="3">
        <v>41838.584027777775</v>
      </c>
      <c r="C5271">
        <f t="shared" si="493"/>
        <v>1</v>
      </c>
      <c r="D5271" t="s">
        <v>7</v>
      </c>
      <c r="E5271" t="s">
        <v>8</v>
      </c>
      <c r="F5271" t="s">
        <v>201</v>
      </c>
      <c r="G5271" t="s">
        <v>25</v>
      </c>
      <c r="H5271">
        <v>52281</v>
      </c>
      <c r="I5271" t="str">
        <f t="shared" si="494"/>
        <v>Afternoon</v>
      </c>
      <c r="J5271" t="str">
        <f t="shared" si="495"/>
        <v>Fri</v>
      </c>
      <c r="K5271" t="str">
        <f t="shared" si="496"/>
        <v>2014-07-18</v>
      </c>
      <c r="L5271" s="39">
        <f t="shared" si="497"/>
        <v>0.58402777777519077</v>
      </c>
      <c r="M5271" s="19">
        <f>COUNTIF(Table1_3[Status], "Hired") / COUNTA(Table1_3[Status])</f>
        <v>0.6552734375</v>
      </c>
      <c r="N5271" s="27">
        <f t="shared" si="498"/>
        <v>41853.584027777775</v>
      </c>
      <c r="O5271" t="str">
        <f>TEXT(Table1_3[[#This Row],[Interview Taken on]],"MMM")</f>
        <v>Jul</v>
      </c>
    </row>
    <row r="5272" spans="1:15" x14ac:dyDescent="0.25">
      <c r="A5272">
        <v>649668</v>
      </c>
      <c r="B5272" s="3">
        <v>41845.826388888891</v>
      </c>
      <c r="C5272">
        <f t="shared" si="493"/>
        <v>1</v>
      </c>
      <c r="D5272" t="s">
        <v>7</v>
      </c>
      <c r="E5272" t="s">
        <v>8</v>
      </c>
      <c r="F5272" t="s">
        <v>201</v>
      </c>
      <c r="G5272" t="s">
        <v>25</v>
      </c>
      <c r="H5272">
        <v>62975</v>
      </c>
      <c r="I5272" t="str">
        <f t="shared" si="494"/>
        <v>Evening</v>
      </c>
      <c r="J5272" t="str">
        <f t="shared" si="495"/>
        <v>Fri</v>
      </c>
      <c r="K5272" t="str">
        <f t="shared" si="496"/>
        <v>2014-07-25</v>
      </c>
      <c r="L5272" s="39">
        <f t="shared" si="497"/>
        <v>0.82638888889050577</v>
      </c>
      <c r="M5272" s="19">
        <f>COUNTIF(Table1_3[Status], "Hired") / COUNTA(Table1_3[Status])</f>
        <v>0.6552734375</v>
      </c>
      <c r="N5272" s="27">
        <f t="shared" si="498"/>
        <v>41860.826388888891</v>
      </c>
      <c r="O5272" t="str">
        <f>TEXT(Table1_3[[#This Row],[Interview Taken on]],"MMM")</f>
        <v>Jul</v>
      </c>
    </row>
    <row r="5273" spans="1:15" x14ac:dyDescent="0.25">
      <c r="A5273">
        <v>587481</v>
      </c>
      <c r="B5273" s="3">
        <v>41845.826388888891</v>
      </c>
      <c r="C5273">
        <f t="shared" si="493"/>
        <v>1</v>
      </c>
      <c r="D5273" t="s">
        <v>7</v>
      </c>
      <c r="E5273" t="s">
        <v>8</v>
      </c>
      <c r="F5273" t="s">
        <v>201</v>
      </c>
      <c r="G5273" t="s">
        <v>25</v>
      </c>
      <c r="H5273">
        <v>16717</v>
      </c>
      <c r="I5273" t="str">
        <f t="shared" si="494"/>
        <v>Evening</v>
      </c>
      <c r="J5273" t="str">
        <f t="shared" si="495"/>
        <v>Fri</v>
      </c>
      <c r="K5273" t="str">
        <f t="shared" si="496"/>
        <v>2014-07-25</v>
      </c>
      <c r="L5273" s="39">
        <f t="shared" si="497"/>
        <v>0.82638888889050577</v>
      </c>
      <c r="M5273" s="19">
        <f>COUNTIF(Table1_3[Status], "Hired") / COUNTA(Table1_3[Status])</f>
        <v>0.6552734375</v>
      </c>
      <c r="N5273" s="27">
        <f t="shared" si="498"/>
        <v>41860.826388888891</v>
      </c>
      <c r="O5273" t="str">
        <f>TEXT(Table1_3[[#This Row],[Interview Taken on]],"MMM")</f>
        <v>Jul</v>
      </c>
    </row>
    <row r="5274" spans="1:15" x14ac:dyDescent="0.25">
      <c r="A5274">
        <v>471298</v>
      </c>
      <c r="B5274" s="3">
        <v>41846.682638888888</v>
      </c>
      <c r="C5274">
        <f t="shared" si="493"/>
        <v>1</v>
      </c>
      <c r="D5274" t="s">
        <v>7</v>
      </c>
      <c r="E5274" t="s">
        <v>8</v>
      </c>
      <c r="F5274" t="s">
        <v>201</v>
      </c>
      <c r="G5274" t="s">
        <v>25</v>
      </c>
      <c r="H5274">
        <v>12202</v>
      </c>
      <c r="I5274" t="str">
        <f t="shared" si="494"/>
        <v>Afternoon</v>
      </c>
      <c r="J5274" t="str">
        <f t="shared" si="495"/>
        <v>Sat</v>
      </c>
      <c r="K5274" t="str">
        <f t="shared" si="496"/>
        <v>2014-07-26</v>
      </c>
      <c r="L5274" s="39">
        <f t="shared" si="497"/>
        <v>0.68263888888759539</v>
      </c>
      <c r="M5274" s="19">
        <f>COUNTIF(Table1_3[Status], "Hired") / COUNTA(Table1_3[Status])</f>
        <v>0.6552734375</v>
      </c>
      <c r="N5274" s="27">
        <f t="shared" si="498"/>
        <v>41861.682638888888</v>
      </c>
      <c r="O5274" t="str">
        <f>TEXT(Table1_3[[#This Row],[Interview Taken on]],"MMM")</f>
        <v>Jul</v>
      </c>
    </row>
    <row r="5275" spans="1:15" x14ac:dyDescent="0.25">
      <c r="A5275">
        <v>621437</v>
      </c>
      <c r="B5275" s="3">
        <v>41846.684027777781</v>
      </c>
      <c r="C5275">
        <f t="shared" si="493"/>
        <v>0</v>
      </c>
      <c r="D5275" t="s">
        <v>13</v>
      </c>
      <c r="E5275" t="s">
        <v>8</v>
      </c>
      <c r="F5275" t="s">
        <v>201</v>
      </c>
      <c r="G5275" t="s">
        <v>25</v>
      </c>
      <c r="H5275">
        <v>44621</v>
      </c>
      <c r="I5275" t="str">
        <f t="shared" si="494"/>
        <v>Afternoon</v>
      </c>
      <c r="J5275" t="str">
        <f t="shared" si="495"/>
        <v>Sat</v>
      </c>
      <c r="K5275" t="str">
        <f t="shared" si="496"/>
        <v>2014-07-26</v>
      </c>
      <c r="L5275" s="39">
        <f t="shared" si="497"/>
        <v>0.68402777778101154</v>
      </c>
      <c r="M5275" s="19">
        <f>COUNTIF(Table1_3[Status], "Hired") / COUNTA(Table1_3[Status])</f>
        <v>0.6552734375</v>
      </c>
      <c r="N5275" s="27" t="str">
        <f t="shared" si="498"/>
        <v/>
      </c>
      <c r="O5275" t="str">
        <f>TEXT(Table1_3[[#This Row],[Interview Taken on]],"MMM")</f>
        <v>Jul</v>
      </c>
    </row>
    <row r="5276" spans="1:15" x14ac:dyDescent="0.25">
      <c r="A5276">
        <v>103119</v>
      </c>
      <c r="B5276" s="3">
        <v>41863.367361111108</v>
      </c>
      <c r="C5276">
        <f t="shared" si="493"/>
        <v>1</v>
      </c>
      <c r="D5276" t="s">
        <v>7</v>
      </c>
      <c r="E5276" t="s">
        <v>8</v>
      </c>
      <c r="F5276" t="s">
        <v>201</v>
      </c>
      <c r="G5276" t="s">
        <v>34</v>
      </c>
      <c r="H5276">
        <v>79306</v>
      </c>
      <c r="I5276" t="str">
        <f t="shared" si="494"/>
        <v>Morning</v>
      </c>
      <c r="J5276" t="str">
        <f t="shared" si="495"/>
        <v>Tue</v>
      </c>
      <c r="K5276" t="str">
        <f t="shared" si="496"/>
        <v>2014-08-12</v>
      </c>
      <c r="L5276" s="39">
        <f t="shared" si="497"/>
        <v>0.36736111110803904</v>
      </c>
      <c r="M5276" s="19">
        <f>COUNTIF(Table1_3[Status], "Hired") / COUNTA(Table1_3[Status])</f>
        <v>0.6552734375</v>
      </c>
      <c r="N5276" s="27">
        <f t="shared" si="498"/>
        <v>41878.367361111108</v>
      </c>
      <c r="O5276" t="str">
        <f>TEXT(Table1_3[[#This Row],[Interview Taken on]],"MMM")</f>
        <v>Aug</v>
      </c>
    </row>
    <row r="5277" spans="1:15" x14ac:dyDescent="0.25">
      <c r="A5277">
        <v>611600</v>
      </c>
      <c r="B5277" s="3">
        <v>41864.684027777781</v>
      </c>
      <c r="C5277">
        <f t="shared" si="493"/>
        <v>1</v>
      </c>
      <c r="D5277" t="s">
        <v>7</v>
      </c>
      <c r="E5277" t="s">
        <v>11</v>
      </c>
      <c r="F5277" t="s">
        <v>201</v>
      </c>
      <c r="G5277" t="s">
        <v>25</v>
      </c>
      <c r="H5277">
        <v>32006</v>
      </c>
      <c r="I5277" t="str">
        <f t="shared" si="494"/>
        <v>Afternoon</v>
      </c>
      <c r="J5277" t="str">
        <f t="shared" si="495"/>
        <v>Wed</v>
      </c>
      <c r="K5277" t="str">
        <f t="shared" si="496"/>
        <v>2014-08-13</v>
      </c>
      <c r="L5277" s="39">
        <f t="shared" si="497"/>
        <v>0.68402777778101154</v>
      </c>
      <c r="M5277" s="19">
        <f>COUNTIF(Table1_3[Status], "Hired") / COUNTA(Table1_3[Status])</f>
        <v>0.6552734375</v>
      </c>
      <c r="N5277" s="27">
        <f t="shared" si="498"/>
        <v>41879.684027777781</v>
      </c>
      <c r="O5277" t="str">
        <f>TEXT(Table1_3[[#This Row],[Interview Taken on]],"MMM")</f>
        <v>Aug</v>
      </c>
    </row>
    <row r="5278" spans="1:15" x14ac:dyDescent="0.25">
      <c r="A5278">
        <v>631449</v>
      </c>
      <c r="B5278" s="3">
        <v>41864.685416666667</v>
      </c>
      <c r="C5278">
        <f t="shared" si="493"/>
        <v>1</v>
      </c>
      <c r="D5278" t="s">
        <v>7</v>
      </c>
      <c r="E5278" t="s">
        <v>11</v>
      </c>
      <c r="F5278" t="s">
        <v>201</v>
      </c>
      <c r="G5278" t="s">
        <v>25</v>
      </c>
      <c r="H5278">
        <v>20431</v>
      </c>
      <c r="I5278" t="str">
        <f t="shared" si="494"/>
        <v>Afternoon</v>
      </c>
      <c r="J5278" t="str">
        <f t="shared" si="495"/>
        <v>Wed</v>
      </c>
      <c r="K5278" t="str">
        <f t="shared" si="496"/>
        <v>2014-08-13</v>
      </c>
      <c r="L5278" s="39">
        <f t="shared" si="497"/>
        <v>0.68541666666715173</v>
      </c>
      <c r="M5278" s="19">
        <f>COUNTIF(Table1_3[Status], "Hired") / COUNTA(Table1_3[Status])</f>
        <v>0.6552734375</v>
      </c>
      <c r="N5278" s="27">
        <f t="shared" si="498"/>
        <v>41879.685416666667</v>
      </c>
      <c r="O5278" t="str">
        <f>TEXT(Table1_3[[#This Row],[Interview Taken on]],"MMM")</f>
        <v>Aug</v>
      </c>
    </row>
    <row r="5279" spans="1:15" x14ac:dyDescent="0.25">
      <c r="A5279">
        <v>602680</v>
      </c>
      <c r="B5279" s="3">
        <v>41857.397222222222</v>
      </c>
      <c r="C5279">
        <f t="shared" si="493"/>
        <v>1</v>
      </c>
      <c r="D5279" t="s">
        <v>7</v>
      </c>
      <c r="E5279" t="s">
        <v>8</v>
      </c>
      <c r="F5279" t="s">
        <v>201</v>
      </c>
      <c r="G5279" t="s">
        <v>34</v>
      </c>
      <c r="H5279">
        <v>81254</v>
      </c>
      <c r="I5279" t="str">
        <f t="shared" si="494"/>
        <v>Morning</v>
      </c>
      <c r="J5279" t="str">
        <f t="shared" si="495"/>
        <v>Wed</v>
      </c>
      <c r="K5279" t="str">
        <f t="shared" si="496"/>
        <v>2014-08-06</v>
      </c>
      <c r="L5279" s="39">
        <f t="shared" si="497"/>
        <v>0.39722222222189885</v>
      </c>
      <c r="M5279" s="19">
        <f>COUNTIF(Table1_3[Status], "Hired") / COUNTA(Table1_3[Status])</f>
        <v>0.6552734375</v>
      </c>
      <c r="N5279" s="27">
        <f t="shared" si="498"/>
        <v>41872.397222222222</v>
      </c>
      <c r="O5279" t="str">
        <f>TEXT(Table1_3[[#This Row],[Interview Taken on]],"MMM")</f>
        <v>Aug</v>
      </c>
    </row>
    <row r="5280" spans="1:15" x14ac:dyDescent="0.25">
      <c r="A5280">
        <v>496437</v>
      </c>
      <c r="B5280" s="3">
        <v>41866.704861111109</v>
      </c>
      <c r="C5280">
        <f t="shared" si="493"/>
        <v>1</v>
      </c>
      <c r="D5280" t="s">
        <v>7</v>
      </c>
      <c r="E5280" t="s">
        <v>8</v>
      </c>
      <c r="F5280" t="s">
        <v>201</v>
      </c>
      <c r="G5280" t="s">
        <v>34</v>
      </c>
      <c r="H5280">
        <v>44936</v>
      </c>
      <c r="I5280" t="str">
        <f t="shared" si="494"/>
        <v>Afternoon</v>
      </c>
      <c r="J5280" t="str">
        <f t="shared" si="495"/>
        <v>Fri</v>
      </c>
      <c r="K5280" t="str">
        <f t="shared" si="496"/>
        <v>2014-08-15</v>
      </c>
      <c r="L5280" s="39">
        <f t="shared" si="497"/>
        <v>0.70486111110949423</v>
      </c>
      <c r="M5280" s="19">
        <f>COUNTIF(Table1_3[Status], "Hired") / COUNTA(Table1_3[Status])</f>
        <v>0.6552734375</v>
      </c>
      <c r="N5280" s="27">
        <f t="shared" si="498"/>
        <v>41881.704861111109</v>
      </c>
      <c r="O5280" t="str">
        <f>TEXT(Table1_3[[#This Row],[Interview Taken on]],"MMM")</f>
        <v>Aug</v>
      </c>
    </row>
    <row r="5281" spans="1:15" x14ac:dyDescent="0.25">
      <c r="A5281">
        <v>576537</v>
      </c>
      <c r="B5281" s="3">
        <v>41873.529861111114</v>
      </c>
      <c r="C5281">
        <f t="shared" si="493"/>
        <v>1</v>
      </c>
      <c r="D5281" t="s">
        <v>7</v>
      </c>
      <c r="E5281" t="s">
        <v>8</v>
      </c>
      <c r="F5281" t="s">
        <v>201</v>
      </c>
      <c r="G5281" t="s">
        <v>34</v>
      </c>
      <c r="H5281">
        <v>18839</v>
      </c>
      <c r="I5281" t="str">
        <f t="shared" si="494"/>
        <v>Afternoon</v>
      </c>
      <c r="J5281" t="str">
        <f t="shared" si="495"/>
        <v>Fri</v>
      </c>
      <c r="K5281" t="str">
        <f t="shared" si="496"/>
        <v>2014-08-22</v>
      </c>
      <c r="L5281" s="39">
        <f t="shared" si="497"/>
        <v>0.52986111111385981</v>
      </c>
      <c r="M5281" s="19">
        <f>COUNTIF(Table1_3[Status], "Hired") / COUNTA(Table1_3[Status])</f>
        <v>0.6552734375</v>
      </c>
      <c r="N5281" s="27">
        <f t="shared" si="498"/>
        <v>41888.529861111114</v>
      </c>
      <c r="O5281" t="str">
        <f>TEXT(Table1_3[[#This Row],[Interview Taken on]],"MMM")</f>
        <v>Aug</v>
      </c>
    </row>
    <row r="5282" spans="1:15" x14ac:dyDescent="0.25">
      <c r="A5282">
        <v>728911</v>
      </c>
      <c r="B5282" s="3">
        <v>41873.533333333333</v>
      </c>
      <c r="C5282">
        <f t="shared" si="493"/>
        <v>1</v>
      </c>
      <c r="D5282" t="s">
        <v>7</v>
      </c>
      <c r="E5282" t="s">
        <v>11</v>
      </c>
      <c r="F5282" t="s">
        <v>201</v>
      </c>
      <c r="G5282" t="s">
        <v>34</v>
      </c>
      <c r="H5282">
        <v>57519</v>
      </c>
      <c r="I5282" t="str">
        <f t="shared" si="494"/>
        <v>Afternoon</v>
      </c>
      <c r="J5282" t="str">
        <f t="shared" si="495"/>
        <v>Fri</v>
      </c>
      <c r="K5282" t="str">
        <f t="shared" si="496"/>
        <v>2014-08-22</v>
      </c>
      <c r="L5282" s="39">
        <f t="shared" si="497"/>
        <v>0.53333333333284827</v>
      </c>
      <c r="M5282" s="19">
        <f>COUNTIF(Table1_3[Status], "Hired") / COUNTA(Table1_3[Status])</f>
        <v>0.6552734375</v>
      </c>
      <c r="N5282" s="27">
        <f t="shared" si="498"/>
        <v>41888.533333333333</v>
      </c>
      <c r="O5282" t="str">
        <f>TEXT(Table1_3[[#This Row],[Interview Taken on]],"MMM")</f>
        <v>Aug</v>
      </c>
    </row>
    <row r="5283" spans="1:15" x14ac:dyDescent="0.25">
      <c r="A5283">
        <v>515151</v>
      </c>
      <c r="B5283" s="3">
        <v>41878.397916666669</v>
      </c>
      <c r="C5283">
        <f t="shared" si="493"/>
        <v>1</v>
      </c>
      <c r="D5283" t="s">
        <v>7</v>
      </c>
      <c r="E5283" t="s">
        <v>11</v>
      </c>
      <c r="F5283" t="s">
        <v>201</v>
      </c>
      <c r="G5283" t="s">
        <v>25</v>
      </c>
      <c r="H5283">
        <v>76958</v>
      </c>
      <c r="I5283" t="str">
        <f t="shared" si="494"/>
        <v>Morning</v>
      </c>
      <c r="J5283" t="str">
        <f t="shared" si="495"/>
        <v>Wed</v>
      </c>
      <c r="K5283" t="str">
        <f t="shared" si="496"/>
        <v>2014-08-27</v>
      </c>
      <c r="L5283" s="39">
        <f t="shared" si="497"/>
        <v>0.39791666666860692</v>
      </c>
      <c r="M5283" s="19">
        <f>COUNTIF(Table1_3[Status], "Hired") / COUNTA(Table1_3[Status])</f>
        <v>0.6552734375</v>
      </c>
      <c r="N5283" s="27">
        <f t="shared" si="498"/>
        <v>41893.397916666669</v>
      </c>
      <c r="O5283" t="str">
        <f>TEXT(Table1_3[[#This Row],[Interview Taken on]],"MMM")</f>
        <v>Aug</v>
      </c>
    </row>
    <row r="5284" spans="1:15" x14ac:dyDescent="0.25">
      <c r="A5284">
        <v>794344</v>
      </c>
      <c r="B5284" s="3">
        <v>41878.398611111108</v>
      </c>
      <c r="C5284">
        <f t="shared" si="493"/>
        <v>1</v>
      </c>
      <c r="D5284" t="s">
        <v>7</v>
      </c>
      <c r="E5284" t="s">
        <v>11</v>
      </c>
      <c r="F5284" t="s">
        <v>201</v>
      </c>
      <c r="G5284" t="s">
        <v>25</v>
      </c>
      <c r="H5284">
        <v>49745</v>
      </c>
      <c r="I5284" t="str">
        <f t="shared" si="494"/>
        <v>Morning</v>
      </c>
      <c r="J5284" t="str">
        <f t="shared" si="495"/>
        <v>Wed</v>
      </c>
      <c r="K5284" t="str">
        <f t="shared" si="496"/>
        <v>2014-08-27</v>
      </c>
      <c r="L5284" s="39">
        <f t="shared" si="497"/>
        <v>0.39861111110803904</v>
      </c>
      <c r="M5284" s="19">
        <f>COUNTIF(Table1_3[Status], "Hired") / COUNTA(Table1_3[Status])</f>
        <v>0.6552734375</v>
      </c>
      <c r="N5284" s="27">
        <f t="shared" si="498"/>
        <v>41893.398611111108</v>
      </c>
      <c r="O5284" t="str">
        <f>TEXT(Table1_3[[#This Row],[Interview Taken on]],"MMM")</f>
        <v>Aug</v>
      </c>
    </row>
    <row r="5285" spans="1:15" x14ac:dyDescent="0.25">
      <c r="A5285">
        <v>934715</v>
      </c>
      <c r="B5285" s="3">
        <v>41810.436111111114</v>
      </c>
      <c r="C5285">
        <f t="shared" si="493"/>
        <v>1</v>
      </c>
      <c r="D5285" t="s">
        <v>7</v>
      </c>
      <c r="E5285" t="s">
        <v>11</v>
      </c>
      <c r="F5285" t="s">
        <v>201</v>
      </c>
      <c r="G5285" t="s">
        <v>12</v>
      </c>
      <c r="H5285">
        <v>72027</v>
      </c>
      <c r="I5285" t="str">
        <f t="shared" si="494"/>
        <v>Morning</v>
      </c>
      <c r="J5285" t="str">
        <f t="shared" si="495"/>
        <v>Fri</v>
      </c>
      <c r="K5285" t="str">
        <f t="shared" si="496"/>
        <v>2014-06-20</v>
      </c>
      <c r="L5285" s="39">
        <f t="shared" si="497"/>
        <v>0.43611111111385981</v>
      </c>
      <c r="M5285" s="19">
        <f>COUNTIF(Table1_3[Status], "Hired") / COUNTA(Table1_3[Status])</f>
        <v>0.6552734375</v>
      </c>
      <c r="N5285" s="27">
        <f t="shared" si="498"/>
        <v>41825.436111111114</v>
      </c>
      <c r="O5285" t="str">
        <f>TEXT(Table1_3[[#This Row],[Interview Taken on]],"MMM")</f>
        <v>Jun</v>
      </c>
    </row>
    <row r="5286" spans="1:15" x14ac:dyDescent="0.25">
      <c r="A5286">
        <v>232512</v>
      </c>
      <c r="B5286" s="3">
        <v>41810.438888888886</v>
      </c>
      <c r="C5286">
        <f t="shared" si="493"/>
        <v>1</v>
      </c>
      <c r="D5286" t="s">
        <v>7</v>
      </c>
      <c r="E5286" t="s">
        <v>11</v>
      </c>
      <c r="F5286" t="s">
        <v>201</v>
      </c>
      <c r="G5286" t="s">
        <v>12</v>
      </c>
      <c r="H5286">
        <v>57295</v>
      </c>
      <c r="I5286" t="str">
        <f t="shared" si="494"/>
        <v>Morning</v>
      </c>
      <c r="J5286" t="str">
        <f t="shared" si="495"/>
        <v>Fri</v>
      </c>
      <c r="K5286" t="str">
        <f t="shared" si="496"/>
        <v>2014-06-20</v>
      </c>
      <c r="L5286" s="39">
        <f t="shared" si="497"/>
        <v>0.43888888888614019</v>
      </c>
      <c r="M5286" s="19">
        <f>COUNTIF(Table1_3[Status], "Hired") / COUNTA(Table1_3[Status])</f>
        <v>0.6552734375</v>
      </c>
      <c r="N5286" s="27">
        <f t="shared" si="498"/>
        <v>41825.438888888886</v>
      </c>
      <c r="O5286" t="str">
        <f>TEXT(Table1_3[[#This Row],[Interview Taken on]],"MMM")</f>
        <v>Jun</v>
      </c>
    </row>
    <row r="5287" spans="1:15" x14ac:dyDescent="0.25">
      <c r="A5287">
        <v>586566</v>
      </c>
      <c r="B5287" s="3">
        <v>41837.808333333334</v>
      </c>
      <c r="C5287">
        <f t="shared" si="493"/>
        <v>1</v>
      </c>
      <c r="D5287" t="s">
        <v>7</v>
      </c>
      <c r="E5287" t="s">
        <v>11</v>
      </c>
      <c r="F5287" t="s">
        <v>201</v>
      </c>
      <c r="G5287" t="s">
        <v>18</v>
      </c>
      <c r="H5287">
        <v>1763</v>
      </c>
      <c r="I5287" t="str">
        <f t="shared" si="494"/>
        <v>Evening</v>
      </c>
      <c r="J5287" t="str">
        <f t="shared" si="495"/>
        <v>Thu</v>
      </c>
      <c r="K5287" t="str">
        <f t="shared" si="496"/>
        <v>2014-07-17</v>
      </c>
      <c r="L5287" s="39">
        <f t="shared" si="497"/>
        <v>0.80833333333430346</v>
      </c>
      <c r="M5287" s="19">
        <f>COUNTIF(Table1_3[Status], "Hired") / COUNTA(Table1_3[Status])</f>
        <v>0.6552734375</v>
      </c>
      <c r="N5287" s="27">
        <f t="shared" si="498"/>
        <v>41852.808333333334</v>
      </c>
      <c r="O5287" t="str">
        <f>TEXT(Table1_3[[#This Row],[Interview Taken on]],"MMM")</f>
        <v>Jul</v>
      </c>
    </row>
    <row r="5288" spans="1:15" x14ac:dyDescent="0.25">
      <c r="A5288">
        <v>629604</v>
      </c>
      <c r="B5288" s="3">
        <v>41843.67083333333</v>
      </c>
      <c r="C5288">
        <f t="shared" si="493"/>
        <v>1</v>
      </c>
      <c r="D5288" t="s">
        <v>7</v>
      </c>
      <c r="E5288" t="s">
        <v>8</v>
      </c>
      <c r="F5288" t="s">
        <v>201</v>
      </c>
      <c r="G5288" t="s">
        <v>18</v>
      </c>
      <c r="H5288">
        <v>59726</v>
      </c>
      <c r="I5288" t="str">
        <f t="shared" si="494"/>
        <v>Afternoon</v>
      </c>
      <c r="J5288" t="str">
        <f t="shared" si="495"/>
        <v>Wed</v>
      </c>
      <c r="K5288" t="str">
        <f t="shared" si="496"/>
        <v>2014-07-23</v>
      </c>
      <c r="L5288" s="39">
        <f t="shared" si="497"/>
        <v>0.67083333332993789</v>
      </c>
      <c r="M5288" s="19">
        <f>COUNTIF(Table1_3[Status], "Hired") / COUNTA(Table1_3[Status])</f>
        <v>0.6552734375</v>
      </c>
      <c r="N5288" s="27">
        <f t="shared" si="498"/>
        <v>41858.67083333333</v>
      </c>
      <c r="O5288" t="str">
        <f>TEXT(Table1_3[[#This Row],[Interview Taken on]],"MMM")</f>
        <v>Jul</v>
      </c>
    </row>
    <row r="5289" spans="1:15" x14ac:dyDescent="0.25">
      <c r="A5289">
        <v>779204</v>
      </c>
      <c r="B5289" s="3">
        <v>41809.397222222222</v>
      </c>
      <c r="C5289">
        <f t="shared" si="493"/>
        <v>1</v>
      </c>
      <c r="D5289" t="s">
        <v>7</v>
      </c>
      <c r="E5289" t="s">
        <v>11</v>
      </c>
      <c r="F5289" t="s">
        <v>205</v>
      </c>
      <c r="G5289" t="s">
        <v>12</v>
      </c>
      <c r="H5289">
        <v>73833</v>
      </c>
      <c r="I5289" t="str">
        <f t="shared" si="494"/>
        <v>Morning</v>
      </c>
      <c r="J5289" t="str">
        <f t="shared" si="495"/>
        <v>Thu</v>
      </c>
      <c r="K5289" t="str">
        <f t="shared" si="496"/>
        <v>2014-06-19</v>
      </c>
      <c r="L5289" s="39">
        <f t="shared" si="497"/>
        <v>0.39722222222189885</v>
      </c>
      <c r="M5289" s="19">
        <f>COUNTIF(Table1_3[Status], "Hired") / COUNTA(Table1_3[Status])</f>
        <v>0.6552734375</v>
      </c>
      <c r="N5289" s="27">
        <f t="shared" si="498"/>
        <v>41824.397222222222</v>
      </c>
      <c r="O5289" t="str">
        <f>TEXT(Table1_3[[#This Row],[Interview Taken on]],"MMM")</f>
        <v>Jun</v>
      </c>
    </row>
    <row r="5290" spans="1:15" x14ac:dyDescent="0.25">
      <c r="A5290">
        <v>390996</v>
      </c>
      <c r="B5290" s="3">
        <v>41809.397916666669</v>
      </c>
      <c r="C5290">
        <f t="shared" si="493"/>
        <v>1</v>
      </c>
      <c r="D5290" t="s">
        <v>7</v>
      </c>
      <c r="E5290" t="s">
        <v>11</v>
      </c>
      <c r="F5290" t="s">
        <v>205</v>
      </c>
      <c r="G5290" t="s">
        <v>12</v>
      </c>
      <c r="H5290">
        <v>13487</v>
      </c>
      <c r="I5290" t="str">
        <f t="shared" si="494"/>
        <v>Morning</v>
      </c>
      <c r="J5290" t="str">
        <f t="shared" si="495"/>
        <v>Thu</v>
      </c>
      <c r="K5290" t="str">
        <f t="shared" si="496"/>
        <v>2014-06-19</v>
      </c>
      <c r="L5290" s="39">
        <f t="shared" si="497"/>
        <v>0.39791666666860692</v>
      </c>
      <c r="M5290" s="19">
        <f>COUNTIF(Table1_3[Status], "Hired") / COUNTA(Table1_3[Status])</f>
        <v>0.6552734375</v>
      </c>
      <c r="N5290" s="27">
        <f t="shared" si="498"/>
        <v>41824.397916666669</v>
      </c>
      <c r="O5290" t="str">
        <f>TEXT(Table1_3[[#This Row],[Interview Taken on]],"MMM")</f>
        <v>Jun</v>
      </c>
    </row>
    <row r="5291" spans="1:15" x14ac:dyDescent="0.25">
      <c r="A5291">
        <v>75020</v>
      </c>
      <c r="B5291" s="3">
        <v>41838.431944444441</v>
      </c>
      <c r="C5291">
        <f t="shared" si="493"/>
        <v>1</v>
      </c>
      <c r="D5291" t="s">
        <v>7</v>
      </c>
      <c r="E5291" t="s">
        <v>8</v>
      </c>
      <c r="F5291" t="s">
        <v>205</v>
      </c>
      <c r="G5291" t="s">
        <v>12</v>
      </c>
      <c r="H5291">
        <v>55563</v>
      </c>
      <c r="I5291" t="str">
        <f t="shared" si="494"/>
        <v>Morning</v>
      </c>
      <c r="J5291" t="str">
        <f t="shared" si="495"/>
        <v>Fri</v>
      </c>
      <c r="K5291" t="str">
        <f t="shared" si="496"/>
        <v>2014-07-18</v>
      </c>
      <c r="L5291" s="39">
        <f t="shared" si="497"/>
        <v>0.43194444444088731</v>
      </c>
      <c r="M5291" s="19">
        <f>COUNTIF(Table1_3[Status], "Hired") / COUNTA(Table1_3[Status])</f>
        <v>0.6552734375</v>
      </c>
      <c r="N5291" s="27">
        <f t="shared" si="498"/>
        <v>41853.431944444441</v>
      </c>
      <c r="O5291" t="str">
        <f>TEXT(Table1_3[[#This Row],[Interview Taken on]],"MMM")</f>
        <v>Jul</v>
      </c>
    </row>
    <row r="5292" spans="1:15" x14ac:dyDescent="0.25">
      <c r="A5292">
        <v>508465</v>
      </c>
      <c r="B5292" s="3">
        <v>41841.423611111109</v>
      </c>
      <c r="C5292">
        <f t="shared" si="493"/>
        <v>1</v>
      </c>
      <c r="D5292" t="s">
        <v>7</v>
      </c>
      <c r="E5292" t="s">
        <v>8</v>
      </c>
      <c r="F5292" t="s">
        <v>205</v>
      </c>
      <c r="G5292" t="s">
        <v>12</v>
      </c>
      <c r="H5292">
        <v>58637</v>
      </c>
      <c r="I5292" t="str">
        <f t="shared" si="494"/>
        <v>Morning</v>
      </c>
      <c r="J5292" t="str">
        <f t="shared" si="495"/>
        <v>Mon</v>
      </c>
      <c r="K5292" t="str">
        <f t="shared" si="496"/>
        <v>2014-07-21</v>
      </c>
      <c r="L5292" s="39">
        <f t="shared" si="497"/>
        <v>0.42361111110949423</v>
      </c>
      <c r="M5292" s="19">
        <f>COUNTIF(Table1_3[Status], "Hired") / COUNTA(Table1_3[Status])</f>
        <v>0.6552734375</v>
      </c>
      <c r="N5292" s="27">
        <f t="shared" si="498"/>
        <v>41856.423611111109</v>
      </c>
      <c r="O5292" t="str">
        <f>TEXT(Table1_3[[#This Row],[Interview Taken on]],"MMM")</f>
        <v>Jul</v>
      </c>
    </row>
    <row r="5293" spans="1:15" x14ac:dyDescent="0.25">
      <c r="A5293">
        <v>209520</v>
      </c>
      <c r="B5293" s="3">
        <v>41841.424305555556</v>
      </c>
      <c r="C5293">
        <f t="shared" si="493"/>
        <v>1</v>
      </c>
      <c r="D5293" t="s">
        <v>7</v>
      </c>
      <c r="E5293" t="s">
        <v>11</v>
      </c>
      <c r="F5293" t="s">
        <v>205</v>
      </c>
      <c r="G5293" t="s">
        <v>12</v>
      </c>
      <c r="H5293">
        <v>30975</v>
      </c>
      <c r="I5293" t="str">
        <f t="shared" si="494"/>
        <v>Morning</v>
      </c>
      <c r="J5293" t="str">
        <f t="shared" si="495"/>
        <v>Mon</v>
      </c>
      <c r="K5293" t="str">
        <f t="shared" si="496"/>
        <v>2014-07-21</v>
      </c>
      <c r="L5293" s="39">
        <f t="shared" si="497"/>
        <v>0.42430555555620231</v>
      </c>
      <c r="M5293" s="19">
        <f>COUNTIF(Table1_3[Status], "Hired") / COUNTA(Table1_3[Status])</f>
        <v>0.6552734375</v>
      </c>
      <c r="N5293" s="27">
        <f t="shared" si="498"/>
        <v>41856.424305555556</v>
      </c>
      <c r="O5293" t="str">
        <f>TEXT(Table1_3[[#This Row],[Interview Taken on]],"MMM")</f>
        <v>Jul</v>
      </c>
    </row>
    <row r="5294" spans="1:15" x14ac:dyDescent="0.25">
      <c r="A5294">
        <v>415927</v>
      </c>
      <c r="B5294" s="3">
        <v>41852.550000000003</v>
      </c>
      <c r="C5294">
        <f t="shared" si="493"/>
        <v>0</v>
      </c>
      <c r="D5294" t="s">
        <v>13</v>
      </c>
      <c r="E5294" t="s">
        <v>8</v>
      </c>
      <c r="F5294" t="s">
        <v>205</v>
      </c>
      <c r="G5294" t="s">
        <v>12</v>
      </c>
      <c r="H5294">
        <v>31717</v>
      </c>
      <c r="I5294" t="str">
        <f t="shared" si="494"/>
        <v>Afternoon</v>
      </c>
      <c r="J5294" t="str">
        <f t="shared" si="495"/>
        <v>Fri</v>
      </c>
      <c r="K5294" t="str">
        <f t="shared" si="496"/>
        <v>2014-08-01</v>
      </c>
      <c r="L5294" s="39">
        <f t="shared" si="497"/>
        <v>0.55000000000291038</v>
      </c>
      <c r="M5294" s="19">
        <f>COUNTIF(Table1_3[Status], "Hired") / COUNTA(Table1_3[Status])</f>
        <v>0.6552734375</v>
      </c>
      <c r="N5294" s="27" t="str">
        <f t="shared" si="498"/>
        <v/>
      </c>
      <c r="O5294" t="str">
        <f>TEXT(Table1_3[[#This Row],[Interview Taken on]],"MMM")</f>
        <v>Aug</v>
      </c>
    </row>
    <row r="5295" spans="1:15" x14ac:dyDescent="0.25">
      <c r="A5295">
        <v>257953</v>
      </c>
      <c r="B5295" s="3">
        <v>41858.481944444444</v>
      </c>
      <c r="C5295">
        <f t="shared" si="493"/>
        <v>1</v>
      </c>
      <c r="D5295" t="s">
        <v>7</v>
      </c>
      <c r="E5295" t="s">
        <v>8</v>
      </c>
      <c r="F5295" t="s">
        <v>205</v>
      </c>
      <c r="G5295" t="s">
        <v>12</v>
      </c>
      <c r="H5295">
        <v>58254</v>
      </c>
      <c r="I5295" t="str">
        <f t="shared" si="494"/>
        <v>Morning</v>
      </c>
      <c r="J5295" t="str">
        <f t="shared" si="495"/>
        <v>Thu</v>
      </c>
      <c r="K5295" t="str">
        <f t="shared" si="496"/>
        <v>2014-08-07</v>
      </c>
      <c r="L5295" s="39">
        <f t="shared" si="497"/>
        <v>0.48194444444379769</v>
      </c>
      <c r="M5295" s="19">
        <f>COUNTIF(Table1_3[Status], "Hired") / COUNTA(Table1_3[Status])</f>
        <v>0.6552734375</v>
      </c>
      <c r="N5295" s="27">
        <f t="shared" si="498"/>
        <v>41873.481944444444</v>
      </c>
      <c r="O5295" t="str">
        <f>TEXT(Table1_3[[#This Row],[Interview Taken on]],"MMM")</f>
        <v>Aug</v>
      </c>
    </row>
    <row r="5296" spans="1:15" x14ac:dyDescent="0.25">
      <c r="A5296">
        <v>895899</v>
      </c>
      <c r="B5296" s="3">
        <v>41810.396527777775</v>
      </c>
      <c r="C5296">
        <f t="shared" si="493"/>
        <v>1</v>
      </c>
      <c r="D5296" t="s">
        <v>7</v>
      </c>
      <c r="E5296" t="s">
        <v>8</v>
      </c>
      <c r="F5296" t="s">
        <v>201</v>
      </c>
      <c r="G5296" t="s">
        <v>12</v>
      </c>
      <c r="H5296">
        <v>76694</v>
      </c>
      <c r="I5296" t="str">
        <f t="shared" si="494"/>
        <v>Morning</v>
      </c>
      <c r="J5296" t="str">
        <f t="shared" si="495"/>
        <v>Fri</v>
      </c>
      <c r="K5296" t="str">
        <f t="shared" si="496"/>
        <v>2014-06-20</v>
      </c>
      <c r="L5296" s="39">
        <f t="shared" si="497"/>
        <v>0.39652777777519077</v>
      </c>
      <c r="M5296" s="19">
        <f>COUNTIF(Table1_3[Status], "Hired") / COUNTA(Table1_3[Status])</f>
        <v>0.6552734375</v>
      </c>
      <c r="N5296" s="27">
        <f t="shared" si="498"/>
        <v>41825.396527777775</v>
      </c>
      <c r="O5296" t="str">
        <f>TEXT(Table1_3[[#This Row],[Interview Taken on]],"MMM")</f>
        <v>Jun</v>
      </c>
    </row>
    <row r="5297" spans="1:15" x14ac:dyDescent="0.25">
      <c r="A5297">
        <v>265397</v>
      </c>
      <c r="B5297" s="3">
        <v>41810.397222222222</v>
      </c>
      <c r="C5297">
        <f t="shared" si="493"/>
        <v>1</v>
      </c>
      <c r="D5297" t="s">
        <v>7</v>
      </c>
      <c r="E5297" t="s">
        <v>11</v>
      </c>
      <c r="F5297" t="s">
        <v>201</v>
      </c>
      <c r="G5297" t="s">
        <v>12</v>
      </c>
      <c r="H5297">
        <v>4063</v>
      </c>
      <c r="I5297" t="str">
        <f t="shared" si="494"/>
        <v>Morning</v>
      </c>
      <c r="J5297" t="str">
        <f t="shared" si="495"/>
        <v>Fri</v>
      </c>
      <c r="K5297" t="str">
        <f t="shared" si="496"/>
        <v>2014-06-20</v>
      </c>
      <c r="L5297" s="39">
        <f t="shared" si="497"/>
        <v>0.39722222222189885</v>
      </c>
      <c r="M5297" s="19">
        <f>COUNTIF(Table1_3[Status], "Hired") / COUNTA(Table1_3[Status])</f>
        <v>0.6552734375</v>
      </c>
      <c r="N5297" s="27">
        <f t="shared" si="498"/>
        <v>41825.397222222222</v>
      </c>
      <c r="O5297" t="str">
        <f>TEXT(Table1_3[[#This Row],[Interview Taken on]],"MMM")</f>
        <v>Jun</v>
      </c>
    </row>
    <row r="5298" spans="1:15" x14ac:dyDescent="0.25">
      <c r="A5298">
        <v>336556</v>
      </c>
      <c r="B5298" s="3">
        <v>41812.502083333333</v>
      </c>
      <c r="C5298">
        <f t="shared" si="493"/>
        <v>1</v>
      </c>
      <c r="D5298" t="s">
        <v>7</v>
      </c>
      <c r="E5298" t="s">
        <v>11</v>
      </c>
      <c r="F5298" t="s">
        <v>201</v>
      </c>
      <c r="G5298" t="s">
        <v>34</v>
      </c>
      <c r="H5298">
        <v>79072</v>
      </c>
      <c r="I5298" t="str">
        <f t="shared" si="494"/>
        <v>Afternoon</v>
      </c>
      <c r="J5298" t="str">
        <f t="shared" si="495"/>
        <v>Sun</v>
      </c>
      <c r="K5298" t="str">
        <f t="shared" si="496"/>
        <v>2014-06-22</v>
      </c>
      <c r="L5298" s="39">
        <f t="shared" si="497"/>
        <v>0.50208333333284827</v>
      </c>
      <c r="M5298" s="19">
        <f>COUNTIF(Table1_3[Status], "Hired") / COUNTA(Table1_3[Status])</f>
        <v>0.6552734375</v>
      </c>
      <c r="N5298" s="27">
        <f t="shared" si="498"/>
        <v>41827.502083333333</v>
      </c>
      <c r="O5298" t="str">
        <f>TEXT(Table1_3[[#This Row],[Interview Taken on]],"MMM")</f>
        <v>Jun</v>
      </c>
    </row>
    <row r="5299" spans="1:15" x14ac:dyDescent="0.25">
      <c r="A5299">
        <v>561070</v>
      </c>
      <c r="B5299" s="3">
        <v>41812.50277777778</v>
      </c>
      <c r="C5299">
        <f t="shared" si="493"/>
        <v>1</v>
      </c>
      <c r="D5299" t="s">
        <v>7</v>
      </c>
      <c r="E5299" t="s">
        <v>38</v>
      </c>
      <c r="F5299" t="s">
        <v>201</v>
      </c>
      <c r="G5299" t="s">
        <v>34</v>
      </c>
      <c r="H5299">
        <v>87749</v>
      </c>
      <c r="I5299" t="str">
        <f t="shared" si="494"/>
        <v>Afternoon</v>
      </c>
      <c r="J5299" t="str">
        <f t="shared" si="495"/>
        <v>Sun</v>
      </c>
      <c r="K5299" t="str">
        <f t="shared" si="496"/>
        <v>2014-06-22</v>
      </c>
      <c r="L5299" s="39">
        <f t="shared" si="497"/>
        <v>0.50277777777955635</v>
      </c>
      <c r="M5299" s="19">
        <f>COUNTIF(Table1_3[Status], "Hired") / COUNTA(Table1_3[Status])</f>
        <v>0.6552734375</v>
      </c>
      <c r="N5299" s="27">
        <f t="shared" si="498"/>
        <v>41827.50277777778</v>
      </c>
      <c r="O5299" t="str">
        <f>TEXT(Table1_3[[#This Row],[Interview Taken on]],"MMM")</f>
        <v>Jun</v>
      </c>
    </row>
    <row r="5300" spans="1:15" x14ac:dyDescent="0.25">
      <c r="A5300">
        <v>311547</v>
      </c>
      <c r="B5300" s="3">
        <v>41812.503472222219</v>
      </c>
      <c r="C5300">
        <f t="shared" si="493"/>
        <v>1</v>
      </c>
      <c r="D5300" t="s">
        <v>7</v>
      </c>
      <c r="E5300" t="s">
        <v>38</v>
      </c>
      <c r="F5300" t="s">
        <v>201</v>
      </c>
      <c r="G5300" t="s">
        <v>34</v>
      </c>
      <c r="H5300">
        <v>14183</v>
      </c>
      <c r="I5300" t="str">
        <f t="shared" si="494"/>
        <v>Afternoon</v>
      </c>
      <c r="J5300" t="str">
        <f t="shared" si="495"/>
        <v>Sun</v>
      </c>
      <c r="K5300" t="str">
        <f t="shared" si="496"/>
        <v>2014-06-22</v>
      </c>
      <c r="L5300" s="39">
        <f t="shared" si="497"/>
        <v>0.50347222221898846</v>
      </c>
      <c r="M5300" s="19">
        <f>COUNTIF(Table1_3[Status], "Hired") / COUNTA(Table1_3[Status])</f>
        <v>0.6552734375</v>
      </c>
      <c r="N5300" s="27">
        <f t="shared" si="498"/>
        <v>41827.503472222219</v>
      </c>
      <c r="O5300" t="str">
        <f>TEXT(Table1_3[[#This Row],[Interview Taken on]],"MMM")</f>
        <v>Jun</v>
      </c>
    </row>
    <row r="5301" spans="1:15" x14ac:dyDescent="0.25">
      <c r="A5301">
        <v>102613</v>
      </c>
      <c r="B5301" s="3">
        <v>41831.397916666669</v>
      </c>
      <c r="C5301">
        <f t="shared" si="493"/>
        <v>1</v>
      </c>
      <c r="D5301" t="s">
        <v>7</v>
      </c>
      <c r="E5301" t="s">
        <v>8</v>
      </c>
      <c r="F5301" t="s">
        <v>201</v>
      </c>
      <c r="G5301" t="s">
        <v>12</v>
      </c>
      <c r="H5301">
        <v>70361</v>
      </c>
      <c r="I5301" t="str">
        <f t="shared" si="494"/>
        <v>Morning</v>
      </c>
      <c r="J5301" t="str">
        <f t="shared" si="495"/>
        <v>Fri</v>
      </c>
      <c r="K5301" t="str">
        <f t="shared" si="496"/>
        <v>2014-07-11</v>
      </c>
      <c r="L5301" s="39">
        <f t="shared" si="497"/>
        <v>0.39791666666860692</v>
      </c>
      <c r="M5301" s="19">
        <f>COUNTIF(Table1_3[Status], "Hired") / COUNTA(Table1_3[Status])</f>
        <v>0.6552734375</v>
      </c>
      <c r="N5301" s="27">
        <f t="shared" si="498"/>
        <v>41846.397916666669</v>
      </c>
      <c r="O5301" t="str">
        <f>TEXT(Table1_3[[#This Row],[Interview Taken on]],"MMM")</f>
        <v>Jul</v>
      </c>
    </row>
    <row r="5302" spans="1:15" x14ac:dyDescent="0.25">
      <c r="A5302">
        <v>689825</v>
      </c>
      <c r="B5302" s="3">
        <v>41831.398611111108</v>
      </c>
      <c r="C5302">
        <f t="shared" si="493"/>
        <v>1</v>
      </c>
      <c r="D5302" t="s">
        <v>7</v>
      </c>
      <c r="E5302" t="s">
        <v>11</v>
      </c>
      <c r="F5302" t="s">
        <v>201</v>
      </c>
      <c r="G5302" t="s">
        <v>12</v>
      </c>
      <c r="H5302">
        <v>1461</v>
      </c>
      <c r="I5302" t="str">
        <f t="shared" si="494"/>
        <v>Morning</v>
      </c>
      <c r="J5302" t="str">
        <f t="shared" si="495"/>
        <v>Fri</v>
      </c>
      <c r="K5302" t="str">
        <f t="shared" si="496"/>
        <v>2014-07-11</v>
      </c>
      <c r="L5302" s="39">
        <f t="shared" si="497"/>
        <v>0.39861111110803904</v>
      </c>
      <c r="M5302" s="19">
        <f>COUNTIF(Table1_3[Status], "Hired") / COUNTA(Table1_3[Status])</f>
        <v>0.6552734375</v>
      </c>
      <c r="N5302" s="27">
        <f t="shared" si="498"/>
        <v>41846.398611111108</v>
      </c>
      <c r="O5302" t="str">
        <f>TEXT(Table1_3[[#This Row],[Interview Taken on]],"MMM")</f>
        <v>Jul</v>
      </c>
    </row>
    <row r="5303" spans="1:15" x14ac:dyDescent="0.25">
      <c r="A5303">
        <v>17674</v>
      </c>
      <c r="B5303" s="3">
        <v>41831.397222222222</v>
      </c>
      <c r="C5303">
        <f t="shared" si="493"/>
        <v>0</v>
      </c>
      <c r="D5303" t="s">
        <v>13</v>
      </c>
      <c r="E5303" t="s">
        <v>38</v>
      </c>
      <c r="F5303" t="s">
        <v>201</v>
      </c>
      <c r="G5303" t="s">
        <v>12</v>
      </c>
      <c r="H5303">
        <v>35093</v>
      </c>
      <c r="I5303" t="str">
        <f t="shared" si="494"/>
        <v>Morning</v>
      </c>
      <c r="J5303" t="str">
        <f t="shared" si="495"/>
        <v>Fri</v>
      </c>
      <c r="K5303" t="str">
        <f t="shared" si="496"/>
        <v>2014-07-11</v>
      </c>
      <c r="L5303" s="39">
        <f t="shared" si="497"/>
        <v>0.39722222222189885</v>
      </c>
      <c r="M5303" s="19">
        <f>COUNTIF(Table1_3[Status], "Hired") / COUNTA(Table1_3[Status])</f>
        <v>0.6552734375</v>
      </c>
      <c r="N5303" s="27" t="str">
        <f t="shared" si="498"/>
        <v/>
      </c>
      <c r="O5303" t="str">
        <f>TEXT(Table1_3[[#This Row],[Interview Taken on]],"MMM")</f>
        <v>Jul</v>
      </c>
    </row>
    <row r="5304" spans="1:15" x14ac:dyDescent="0.25">
      <c r="A5304">
        <v>487029</v>
      </c>
      <c r="B5304" s="3">
        <v>41836.676388888889</v>
      </c>
      <c r="C5304">
        <f t="shared" si="493"/>
        <v>1</v>
      </c>
      <c r="D5304" t="s">
        <v>7</v>
      </c>
      <c r="E5304" t="s">
        <v>11</v>
      </c>
      <c r="F5304" t="s">
        <v>201</v>
      </c>
      <c r="G5304" t="s">
        <v>12</v>
      </c>
      <c r="H5304">
        <v>29355</v>
      </c>
      <c r="I5304" t="str">
        <f t="shared" si="494"/>
        <v>Afternoon</v>
      </c>
      <c r="J5304" t="str">
        <f t="shared" si="495"/>
        <v>Wed</v>
      </c>
      <c r="K5304" t="str">
        <f t="shared" si="496"/>
        <v>2014-07-16</v>
      </c>
      <c r="L5304" s="39">
        <f t="shared" si="497"/>
        <v>0.67638888888905058</v>
      </c>
      <c r="M5304" s="19">
        <f>COUNTIF(Table1_3[Status], "Hired") / COUNTA(Table1_3[Status])</f>
        <v>0.6552734375</v>
      </c>
      <c r="N5304" s="27">
        <f t="shared" si="498"/>
        <v>41851.676388888889</v>
      </c>
      <c r="O5304" t="str">
        <f>TEXT(Table1_3[[#This Row],[Interview Taken on]],"MMM")</f>
        <v>Jul</v>
      </c>
    </row>
    <row r="5305" spans="1:15" x14ac:dyDescent="0.25">
      <c r="A5305">
        <v>488003</v>
      </c>
      <c r="B5305" s="3">
        <v>41810.396527777775</v>
      </c>
      <c r="C5305">
        <f t="shared" si="493"/>
        <v>1</v>
      </c>
      <c r="D5305" t="s">
        <v>7</v>
      </c>
      <c r="E5305" t="s">
        <v>8</v>
      </c>
      <c r="F5305" t="s">
        <v>201</v>
      </c>
      <c r="G5305" t="s">
        <v>18</v>
      </c>
      <c r="H5305">
        <v>7026</v>
      </c>
      <c r="I5305" t="str">
        <f t="shared" si="494"/>
        <v>Morning</v>
      </c>
      <c r="J5305" t="str">
        <f t="shared" si="495"/>
        <v>Fri</v>
      </c>
      <c r="K5305" t="str">
        <f t="shared" si="496"/>
        <v>2014-06-20</v>
      </c>
      <c r="L5305" s="39">
        <f t="shared" si="497"/>
        <v>0.39652777777519077</v>
      </c>
      <c r="M5305" s="19">
        <f>COUNTIF(Table1_3[Status], "Hired") / COUNTA(Table1_3[Status])</f>
        <v>0.6552734375</v>
      </c>
      <c r="N5305" s="27">
        <f t="shared" si="498"/>
        <v>41825.396527777775</v>
      </c>
      <c r="O5305" t="str">
        <f>TEXT(Table1_3[[#This Row],[Interview Taken on]],"MMM")</f>
        <v>Jun</v>
      </c>
    </row>
    <row r="5306" spans="1:15" x14ac:dyDescent="0.25">
      <c r="A5306">
        <v>607767</v>
      </c>
      <c r="B5306" s="3">
        <v>41851.800000000003</v>
      </c>
      <c r="C5306">
        <f t="shared" si="493"/>
        <v>1</v>
      </c>
      <c r="D5306" t="s">
        <v>7</v>
      </c>
      <c r="E5306" t="s">
        <v>8</v>
      </c>
      <c r="F5306" t="s">
        <v>201</v>
      </c>
      <c r="G5306" t="s">
        <v>18</v>
      </c>
      <c r="H5306">
        <v>24608</v>
      </c>
      <c r="I5306" t="str">
        <f t="shared" si="494"/>
        <v>Evening</v>
      </c>
      <c r="J5306" t="str">
        <f t="shared" si="495"/>
        <v>Thu</v>
      </c>
      <c r="K5306" t="str">
        <f t="shared" si="496"/>
        <v>2014-07-31</v>
      </c>
      <c r="L5306" s="39">
        <f t="shared" si="497"/>
        <v>0.80000000000291038</v>
      </c>
      <c r="M5306" s="19">
        <f>COUNTIF(Table1_3[Status], "Hired") / COUNTA(Table1_3[Status])</f>
        <v>0.6552734375</v>
      </c>
      <c r="N5306" s="27">
        <f t="shared" si="498"/>
        <v>41866.800000000003</v>
      </c>
      <c r="O5306" t="str">
        <f>TEXT(Table1_3[[#This Row],[Interview Taken on]],"MMM")</f>
        <v>Jul</v>
      </c>
    </row>
    <row r="5307" spans="1:15" x14ac:dyDescent="0.25">
      <c r="A5307">
        <v>914951</v>
      </c>
      <c r="B5307" s="3">
        <v>41849.490972222222</v>
      </c>
      <c r="C5307">
        <f t="shared" si="493"/>
        <v>1</v>
      </c>
      <c r="D5307" t="s">
        <v>7</v>
      </c>
      <c r="E5307" t="s">
        <v>8</v>
      </c>
      <c r="F5307" t="s">
        <v>201</v>
      </c>
      <c r="G5307" t="s">
        <v>12</v>
      </c>
      <c r="H5307">
        <v>98491</v>
      </c>
      <c r="I5307" t="str">
        <f t="shared" si="494"/>
        <v>Morning</v>
      </c>
      <c r="J5307" t="str">
        <f t="shared" si="495"/>
        <v>Tue</v>
      </c>
      <c r="K5307" t="str">
        <f t="shared" si="496"/>
        <v>2014-07-29</v>
      </c>
      <c r="L5307" s="39">
        <f t="shared" si="497"/>
        <v>0.49097222222189885</v>
      </c>
      <c r="M5307" s="19">
        <f>COUNTIF(Table1_3[Status], "Hired") / COUNTA(Table1_3[Status])</f>
        <v>0.6552734375</v>
      </c>
      <c r="N5307" s="27">
        <f t="shared" si="498"/>
        <v>41864.490972222222</v>
      </c>
      <c r="O5307" t="str">
        <f>TEXT(Table1_3[[#This Row],[Interview Taken on]],"MMM")</f>
        <v>Jul</v>
      </c>
    </row>
    <row r="5308" spans="1:15" x14ac:dyDescent="0.25">
      <c r="A5308">
        <v>363581</v>
      </c>
      <c r="B5308" s="3">
        <v>41869.399305555555</v>
      </c>
      <c r="C5308">
        <f t="shared" si="493"/>
        <v>1</v>
      </c>
      <c r="D5308" t="s">
        <v>7</v>
      </c>
      <c r="E5308" t="s">
        <v>8</v>
      </c>
      <c r="F5308" t="s">
        <v>202</v>
      </c>
      <c r="G5308" t="s">
        <v>34</v>
      </c>
      <c r="H5308">
        <v>24788</v>
      </c>
      <c r="I5308" t="str">
        <f t="shared" si="494"/>
        <v>Morning</v>
      </c>
      <c r="J5308" t="str">
        <f t="shared" si="495"/>
        <v>Mon</v>
      </c>
      <c r="K5308" t="str">
        <f t="shared" si="496"/>
        <v>2014-08-18</v>
      </c>
      <c r="L5308" s="39">
        <f t="shared" si="497"/>
        <v>0.39930555555474712</v>
      </c>
      <c r="M5308" s="19">
        <f>COUNTIF(Table1_3[Status], "Hired") / COUNTA(Table1_3[Status])</f>
        <v>0.6552734375</v>
      </c>
      <c r="N5308" s="27">
        <f t="shared" si="498"/>
        <v>41884.399305555555</v>
      </c>
      <c r="O5308" t="str">
        <f>TEXT(Table1_3[[#This Row],[Interview Taken on]],"MMM")</f>
        <v>Aug</v>
      </c>
    </row>
    <row r="5309" spans="1:15" x14ac:dyDescent="0.25">
      <c r="A5309">
        <v>565931</v>
      </c>
      <c r="B5309" s="3">
        <v>41869.817361111112</v>
      </c>
      <c r="C5309">
        <f t="shared" si="493"/>
        <v>1</v>
      </c>
      <c r="D5309" t="s">
        <v>7</v>
      </c>
      <c r="E5309" t="s">
        <v>8</v>
      </c>
      <c r="F5309" t="s">
        <v>202</v>
      </c>
      <c r="G5309" t="s">
        <v>34</v>
      </c>
      <c r="H5309">
        <v>6518</v>
      </c>
      <c r="I5309" t="str">
        <f t="shared" si="494"/>
        <v>Evening</v>
      </c>
      <c r="J5309" t="str">
        <f t="shared" si="495"/>
        <v>Mon</v>
      </c>
      <c r="K5309" t="str">
        <f t="shared" si="496"/>
        <v>2014-08-18</v>
      </c>
      <c r="L5309" s="39">
        <f t="shared" si="497"/>
        <v>0.81736111111240461</v>
      </c>
      <c r="M5309" s="19">
        <f>COUNTIF(Table1_3[Status], "Hired") / COUNTA(Table1_3[Status])</f>
        <v>0.6552734375</v>
      </c>
      <c r="N5309" s="27">
        <f t="shared" si="498"/>
        <v>41884.817361111112</v>
      </c>
      <c r="O5309" t="str">
        <f>TEXT(Table1_3[[#This Row],[Interview Taken on]],"MMM")</f>
        <v>Aug</v>
      </c>
    </row>
    <row r="5310" spans="1:15" x14ac:dyDescent="0.25">
      <c r="A5310">
        <v>399956</v>
      </c>
      <c r="B5310" s="3">
        <v>41876.5</v>
      </c>
      <c r="C5310">
        <f t="shared" si="493"/>
        <v>1</v>
      </c>
      <c r="D5310" t="s">
        <v>7</v>
      </c>
      <c r="E5310" t="s">
        <v>8</v>
      </c>
      <c r="F5310" t="s">
        <v>202</v>
      </c>
      <c r="G5310" t="s">
        <v>18</v>
      </c>
      <c r="H5310">
        <v>21399</v>
      </c>
      <c r="I5310" t="str">
        <f t="shared" si="494"/>
        <v>Afternoon</v>
      </c>
      <c r="J5310" t="str">
        <f t="shared" si="495"/>
        <v>Mon</v>
      </c>
      <c r="K5310" t="str">
        <f t="shared" si="496"/>
        <v>2014-08-25</v>
      </c>
      <c r="L5310" s="39">
        <f t="shared" si="497"/>
        <v>0.5</v>
      </c>
      <c r="M5310" s="19">
        <f>COUNTIF(Table1_3[Status], "Hired") / COUNTA(Table1_3[Status])</f>
        <v>0.6552734375</v>
      </c>
      <c r="N5310" s="27">
        <f t="shared" si="498"/>
        <v>41891.5</v>
      </c>
      <c r="O5310" t="str">
        <f>TEXT(Table1_3[[#This Row],[Interview Taken on]],"MMM")</f>
        <v>Aug</v>
      </c>
    </row>
    <row r="5311" spans="1:15" x14ac:dyDescent="0.25">
      <c r="A5311">
        <v>806924</v>
      </c>
      <c r="B5311" s="3">
        <v>41848.397222222222</v>
      </c>
      <c r="C5311">
        <f t="shared" si="493"/>
        <v>1</v>
      </c>
      <c r="D5311" t="s">
        <v>7</v>
      </c>
      <c r="E5311" t="s">
        <v>38</v>
      </c>
      <c r="F5311" t="s">
        <v>205</v>
      </c>
      <c r="G5311" t="s">
        <v>12</v>
      </c>
      <c r="H5311">
        <v>33459</v>
      </c>
      <c r="I5311" t="str">
        <f t="shared" si="494"/>
        <v>Morning</v>
      </c>
      <c r="J5311" t="str">
        <f t="shared" si="495"/>
        <v>Mon</v>
      </c>
      <c r="K5311" t="str">
        <f t="shared" si="496"/>
        <v>2014-07-28</v>
      </c>
      <c r="L5311" s="39">
        <f t="shared" si="497"/>
        <v>0.39722222222189885</v>
      </c>
      <c r="M5311" s="19">
        <f>COUNTIF(Table1_3[Status], "Hired") / COUNTA(Table1_3[Status])</f>
        <v>0.6552734375</v>
      </c>
      <c r="N5311" s="27">
        <f t="shared" si="498"/>
        <v>41863.397222222222</v>
      </c>
      <c r="O5311" t="str">
        <f>TEXT(Table1_3[[#This Row],[Interview Taken on]],"MMM")</f>
        <v>Jul</v>
      </c>
    </row>
    <row r="5312" spans="1:15" x14ac:dyDescent="0.25">
      <c r="A5312">
        <v>674165</v>
      </c>
      <c r="B5312" s="3">
        <v>41855.396527777775</v>
      </c>
      <c r="C5312">
        <f t="shared" si="493"/>
        <v>1</v>
      </c>
      <c r="D5312" t="s">
        <v>7</v>
      </c>
      <c r="E5312" t="s">
        <v>8</v>
      </c>
      <c r="F5312" t="s">
        <v>205</v>
      </c>
      <c r="G5312" t="s">
        <v>12</v>
      </c>
      <c r="H5312">
        <v>19238</v>
      </c>
      <c r="I5312" t="str">
        <f t="shared" si="494"/>
        <v>Morning</v>
      </c>
      <c r="J5312" t="str">
        <f t="shared" si="495"/>
        <v>Mon</v>
      </c>
      <c r="K5312" t="str">
        <f t="shared" si="496"/>
        <v>2014-08-04</v>
      </c>
      <c r="L5312" s="39">
        <f t="shared" si="497"/>
        <v>0.39652777777519077</v>
      </c>
      <c r="M5312" s="19">
        <f>COUNTIF(Table1_3[Status], "Hired") / COUNTA(Table1_3[Status])</f>
        <v>0.6552734375</v>
      </c>
      <c r="N5312" s="27">
        <f t="shared" si="498"/>
        <v>41870.396527777775</v>
      </c>
      <c r="O5312" t="str">
        <f>TEXT(Table1_3[[#This Row],[Interview Taken on]],"MMM")</f>
        <v>Aug</v>
      </c>
    </row>
    <row r="5313" spans="1:15" x14ac:dyDescent="0.25">
      <c r="A5313">
        <v>833080</v>
      </c>
      <c r="B5313" s="3">
        <v>41855.396527777775</v>
      </c>
      <c r="C5313">
        <f t="shared" si="493"/>
        <v>1</v>
      </c>
      <c r="D5313" t="s">
        <v>7</v>
      </c>
      <c r="E5313" t="s">
        <v>38</v>
      </c>
      <c r="F5313" t="s">
        <v>205</v>
      </c>
      <c r="G5313" t="s">
        <v>12</v>
      </c>
      <c r="H5313">
        <v>66297</v>
      </c>
      <c r="I5313" t="str">
        <f t="shared" si="494"/>
        <v>Morning</v>
      </c>
      <c r="J5313" t="str">
        <f t="shared" si="495"/>
        <v>Mon</v>
      </c>
      <c r="K5313" t="str">
        <f t="shared" si="496"/>
        <v>2014-08-04</v>
      </c>
      <c r="L5313" s="39">
        <f t="shared" si="497"/>
        <v>0.39652777777519077</v>
      </c>
      <c r="M5313" s="19">
        <f>COUNTIF(Table1_3[Status], "Hired") / COUNTA(Table1_3[Status])</f>
        <v>0.6552734375</v>
      </c>
      <c r="N5313" s="27">
        <f t="shared" si="498"/>
        <v>41870.396527777775</v>
      </c>
      <c r="O5313" t="str">
        <f>TEXT(Table1_3[[#This Row],[Interview Taken on]],"MMM")</f>
        <v>Aug</v>
      </c>
    </row>
    <row r="5314" spans="1:15" x14ac:dyDescent="0.25">
      <c r="A5314">
        <v>452406</v>
      </c>
      <c r="B5314" s="3">
        <v>41857.273611111108</v>
      </c>
      <c r="C5314">
        <f t="shared" ref="C5314:C5377" si="499">IF(D5314="Hired",1,0)</f>
        <v>1</v>
      </c>
      <c r="D5314" t="s">
        <v>7</v>
      </c>
      <c r="E5314" t="s">
        <v>8</v>
      </c>
      <c r="F5314" t="s">
        <v>205</v>
      </c>
      <c r="G5314" t="s">
        <v>12</v>
      </c>
      <c r="H5314">
        <v>19790</v>
      </c>
      <c r="I5314" t="str">
        <f t="shared" ref="I5314:I5377" si="500">IF(AND(HOUR(B5314)&gt;=6, HOUR(B5314)&lt;12), "Morning",
   IF(AND(HOUR(B5314)&gt;=12, HOUR(B5314)&lt;18), "Afternoon",
   IF(AND(HOUR(B5314)&gt;=18, HOUR(B5314)&lt;24), "Evening", "Night")))</f>
        <v>Morning</v>
      </c>
      <c r="J5314" t="str">
        <f t="shared" ref="J5314:J5377" si="501">TEXT(B5314, "DDD")</f>
        <v>Wed</v>
      </c>
      <c r="K5314" t="str">
        <f t="shared" ref="K5314:K5377" si="502">TEXT(B5314, "YYYY-MM-DD")</f>
        <v>2014-08-06</v>
      </c>
      <c r="L5314" s="39">
        <f t="shared" ref="L5314:L5377" si="503">MOD(B5314,1)</f>
        <v>0.27361111110803904</v>
      </c>
      <c r="M5314" s="19">
        <f>COUNTIF(Table1_3[Status], "Hired") / COUNTA(Table1_3[Status])</f>
        <v>0.6552734375</v>
      </c>
      <c r="N5314" s="27">
        <f t="shared" ref="N5314:N5377" si="504">IF(D5314="Hired", B5314+15, "")</f>
        <v>41872.273611111108</v>
      </c>
      <c r="O5314" t="str">
        <f>TEXT(Table1_3[[#This Row],[Interview Taken on]],"MMM")</f>
        <v>Aug</v>
      </c>
    </row>
    <row r="5315" spans="1:15" x14ac:dyDescent="0.25">
      <c r="A5315">
        <v>181036</v>
      </c>
      <c r="B5315" s="3">
        <v>41849.592361111114</v>
      </c>
      <c r="C5315">
        <f t="shared" si="499"/>
        <v>1</v>
      </c>
      <c r="D5315" t="s">
        <v>7</v>
      </c>
      <c r="E5315" t="s">
        <v>8</v>
      </c>
      <c r="F5315" t="s">
        <v>201</v>
      </c>
      <c r="G5315" t="s">
        <v>22</v>
      </c>
      <c r="H5315">
        <v>62406</v>
      </c>
      <c r="I5315" t="str">
        <f t="shared" si="500"/>
        <v>Afternoon</v>
      </c>
      <c r="J5315" t="str">
        <f t="shared" si="501"/>
        <v>Tue</v>
      </c>
      <c r="K5315" t="str">
        <f t="shared" si="502"/>
        <v>2014-07-29</v>
      </c>
      <c r="L5315" s="39">
        <f t="shared" si="503"/>
        <v>0.59236111111385981</v>
      </c>
      <c r="M5315" s="19">
        <f>COUNTIF(Table1_3[Status], "Hired") / COUNTA(Table1_3[Status])</f>
        <v>0.6552734375</v>
      </c>
      <c r="N5315" s="27">
        <f t="shared" si="504"/>
        <v>41864.592361111114</v>
      </c>
      <c r="O5315" t="str">
        <f>TEXT(Table1_3[[#This Row],[Interview Taken on]],"MMM")</f>
        <v>Jul</v>
      </c>
    </row>
    <row r="5316" spans="1:15" x14ac:dyDescent="0.25">
      <c r="A5316">
        <v>903132</v>
      </c>
      <c r="B5316" s="3">
        <v>41841.397222222222</v>
      </c>
      <c r="C5316">
        <f t="shared" si="499"/>
        <v>1</v>
      </c>
      <c r="D5316" t="s">
        <v>7</v>
      </c>
      <c r="E5316" t="s">
        <v>11</v>
      </c>
      <c r="F5316" t="s">
        <v>31</v>
      </c>
      <c r="G5316" t="s">
        <v>22</v>
      </c>
      <c r="H5316">
        <v>6957</v>
      </c>
      <c r="I5316" t="str">
        <f t="shared" si="500"/>
        <v>Morning</v>
      </c>
      <c r="J5316" t="str">
        <f t="shared" si="501"/>
        <v>Mon</v>
      </c>
      <c r="K5316" t="str">
        <f t="shared" si="502"/>
        <v>2014-07-21</v>
      </c>
      <c r="L5316" s="39">
        <f t="shared" si="503"/>
        <v>0.39722222222189885</v>
      </c>
      <c r="M5316" s="19">
        <f>COUNTIF(Table1_3[Status], "Hired") / COUNTA(Table1_3[Status])</f>
        <v>0.6552734375</v>
      </c>
      <c r="N5316" s="27">
        <f t="shared" si="504"/>
        <v>41856.397222222222</v>
      </c>
      <c r="O5316" t="str">
        <f>TEXT(Table1_3[[#This Row],[Interview Taken on]],"MMM")</f>
        <v>Jul</v>
      </c>
    </row>
    <row r="5317" spans="1:15" x14ac:dyDescent="0.25">
      <c r="A5317">
        <v>131653</v>
      </c>
      <c r="B5317" s="3">
        <v>41853.533333333333</v>
      </c>
      <c r="C5317">
        <f t="shared" si="499"/>
        <v>0</v>
      </c>
      <c r="D5317" t="s">
        <v>13</v>
      </c>
      <c r="E5317" t="s">
        <v>11</v>
      </c>
      <c r="F5317" t="s">
        <v>31</v>
      </c>
      <c r="G5317" t="s">
        <v>22</v>
      </c>
      <c r="H5317">
        <v>54428</v>
      </c>
      <c r="I5317" t="str">
        <f t="shared" si="500"/>
        <v>Afternoon</v>
      </c>
      <c r="J5317" t="str">
        <f t="shared" si="501"/>
        <v>Sat</v>
      </c>
      <c r="K5317" t="str">
        <f t="shared" si="502"/>
        <v>2014-08-02</v>
      </c>
      <c r="L5317" s="39">
        <f t="shared" si="503"/>
        <v>0.53333333333284827</v>
      </c>
      <c r="M5317" s="19">
        <f>COUNTIF(Table1_3[Status], "Hired") / COUNTA(Table1_3[Status])</f>
        <v>0.6552734375</v>
      </c>
      <c r="N5317" s="27" t="str">
        <f t="shared" si="504"/>
        <v/>
      </c>
      <c r="O5317" t="str">
        <f>TEXT(Table1_3[[#This Row],[Interview Taken on]],"MMM")</f>
        <v>Aug</v>
      </c>
    </row>
    <row r="5318" spans="1:15" x14ac:dyDescent="0.25">
      <c r="A5318">
        <v>462458</v>
      </c>
      <c r="B5318" s="3">
        <v>41862.397222222222</v>
      </c>
      <c r="C5318">
        <f t="shared" si="499"/>
        <v>0</v>
      </c>
      <c r="D5318" t="s">
        <v>13</v>
      </c>
      <c r="E5318" t="s">
        <v>11</v>
      </c>
      <c r="F5318" t="s">
        <v>202</v>
      </c>
      <c r="G5318" t="s">
        <v>22</v>
      </c>
      <c r="H5318">
        <v>39937</v>
      </c>
      <c r="I5318" t="str">
        <f t="shared" si="500"/>
        <v>Morning</v>
      </c>
      <c r="J5318" t="str">
        <f t="shared" si="501"/>
        <v>Mon</v>
      </c>
      <c r="K5318" t="str">
        <f t="shared" si="502"/>
        <v>2014-08-11</v>
      </c>
      <c r="L5318" s="39">
        <f t="shared" si="503"/>
        <v>0.39722222222189885</v>
      </c>
      <c r="M5318" s="19">
        <f>COUNTIF(Table1_3[Status], "Hired") / COUNTA(Table1_3[Status])</f>
        <v>0.6552734375</v>
      </c>
      <c r="N5318" s="27" t="str">
        <f t="shared" si="504"/>
        <v/>
      </c>
      <c r="O5318" t="str">
        <f>TEXT(Table1_3[[#This Row],[Interview Taken on]],"MMM")</f>
        <v>Aug</v>
      </c>
    </row>
    <row r="5319" spans="1:15" x14ac:dyDescent="0.25">
      <c r="A5319">
        <v>103124</v>
      </c>
      <c r="B5319" s="3">
        <v>41835.397222222222</v>
      </c>
      <c r="C5319">
        <f t="shared" si="499"/>
        <v>1</v>
      </c>
      <c r="D5319" t="s">
        <v>7</v>
      </c>
      <c r="E5319" t="s">
        <v>8</v>
      </c>
      <c r="F5319" t="s">
        <v>205</v>
      </c>
      <c r="G5319" t="s">
        <v>10</v>
      </c>
      <c r="H5319">
        <v>9524</v>
      </c>
      <c r="I5319" t="str">
        <f t="shared" si="500"/>
        <v>Morning</v>
      </c>
      <c r="J5319" t="str">
        <f t="shared" si="501"/>
        <v>Tue</v>
      </c>
      <c r="K5319" t="str">
        <f t="shared" si="502"/>
        <v>2014-07-15</v>
      </c>
      <c r="L5319" s="39">
        <f t="shared" si="503"/>
        <v>0.39722222222189885</v>
      </c>
      <c r="M5319" s="19">
        <f>COUNTIF(Table1_3[Status], "Hired") / COUNTA(Table1_3[Status])</f>
        <v>0.6552734375</v>
      </c>
      <c r="N5319" s="27">
        <f t="shared" si="504"/>
        <v>41850.397222222222</v>
      </c>
      <c r="O5319" t="str">
        <f>TEXT(Table1_3[[#This Row],[Interview Taken on]],"MMM")</f>
        <v>Jul</v>
      </c>
    </row>
    <row r="5320" spans="1:15" x14ac:dyDescent="0.25">
      <c r="A5320">
        <v>648085</v>
      </c>
      <c r="B5320" s="3">
        <v>41842.678472222222</v>
      </c>
      <c r="C5320">
        <f t="shared" si="499"/>
        <v>1</v>
      </c>
      <c r="D5320" t="s">
        <v>7</v>
      </c>
      <c r="E5320" t="s">
        <v>8</v>
      </c>
      <c r="F5320" t="s">
        <v>205</v>
      </c>
      <c r="G5320" t="s">
        <v>10</v>
      </c>
      <c r="H5320">
        <v>55240</v>
      </c>
      <c r="I5320" t="str">
        <f t="shared" si="500"/>
        <v>Afternoon</v>
      </c>
      <c r="J5320" t="str">
        <f t="shared" si="501"/>
        <v>Tue</v>
      </c>
      <c r="K5320" t="str">
        <f t="shared" si="502"/>
        <v>2014-07-22</v>
      </c>
      <c r="L5320" s="39">
        <f t="shared" si="503"/>
        <v>0.67847222222189885</v>
      </c>
      <c r="M5320" s="19">
        <f>COUNTIF(Table1_3[Status], "Hired") / COUNTA(Table1_3[Status])</f>
        <v>0.6552734375</v>
      </c>
      <c r="N5320" s="27">
        <f t="shared" si="504"/>
        <v>41857.678472222222</v>
      </c>
      <c r="O5320" t="str">
        <f>TEXT(Table1_3[[#This Row],[Interview Taken on]],"MMM")</f>
        <v>Jul</v>
      </c>
    </row>
    <row r="5321" spans="1:15" x14ac:dyDescent="0.25">
      <c r="A5321">
        <v>682822</v>
      </c>
      <c r="B5321" s="3">
        <v>41842.678472222222</v>
      </c>
      <c r="C5321">
        <f t="shared" si="499"/>
        <v>1</v>
      </c>
      <c r="D5321" t="s">
        <v>7</v>
      </c>
      <c r="E5321" t="s">
        <v>8</v>
      </c>
      <c r="F5321" t="s">
        <v>205</v>
      </c>
      <c r="G5321" t="s">
        <v>10</v>
      </c>
      <c r="H5321">
        <v>58886</v>
      </c>
      <c r="I5321" t="str">
        <f t="shared" si="500"/>
        <v>Afternoon</v>
      </c>
      <c r="J5321" t="str">
        <f t="shared" si="501"/>
        <v>Tue</v>
      </c>
      <c r="K5321" t="str">
        <f t="shared" si="502"/>
        <v>2014-07-22</v>
      </c>
      <c r="L5321" s="39">
        <f t="shared" si="503"/>
        <v>0.67847222222189885</v>
      </c>
      <c r="M5321" s="19">
        <f>COUNTIF(Table1_3[Status], "Hired") / COUNTA(Table1_3[Status])</f>
        <v>0.6552734375</v>
      </c>
      <c r="N5321" s="27">
        <f t="shared" si="504"/>
        <v>41857.678472222222</v>
      </c>
      <c r="O5321" t="str">
        <f>TEXT(Table1_3[[#This Row],[Interview Taken on]],"MMM")</f>
        <v>Jul</v>
      </c>
    </row>
    <row r="5322" spans="1:15" x14ac:dyDescent="0.25">
      <c r="A5322">
        <v>491599</v>
      </c>
      <c r="B5322" s="3">
        <v>41870.397222222222</v>
      </c>
      <c r="C5322">
        <f t="shared" si="499"/>
        <v>1</v>
      </c>
      <c r="D5322" t="s">
        <v>7</v>
      </c>
      <c r="E5322" t="s">
        <v>8</v>
      </c>
      <c r="F5322" t="s">
        <v>201</v>
      </c>
      <c r="G5322" t="s">
        <v>12</v>
      </c>
      <c r="H5322">
        <v>73104</v>
      </c>
      <c r="I5322" t="str">
        <f t="shared" si="500"/>
        <v>Morning</v>
      </c>
      <c r="J5322" t="str">
        <f t="shared" si="501"/>
        <v>Tue</v>
      </c>
      <c r="K5322" t="str">
        <f t="shared" si="502"/>
        <v>2014-08-19</v>
      </c>
      <c r="L5322" s="39">
        <f t="shared" si="503"/>
        <v>0.39722222222189885</v>
      </c>
      <c r="M5322" s="19">
        <f>COUNTIF(Table1_3[Status], "Hired") / COUNTA(Table1_3[Status])</f>
        <v>0.6552734375</v>
      </c>
      <c r="N5322" s="27">
        <f t="shared" si="504"/>
        <v>41885.397222222222</v>
      </c>
      <c r="O5322" t="str">
        <f>TEXT(Table1_3[[#This Row],[Interview Taken on]],"MMM")</f>
        <v>Aug</v>
      </c>
    </row>
    <row r="5323" spans="1:15" x14ac:dyDescent="0.25">
      <c r="A5323">
        <v>960228</v>
      </c>
      <c r="B5323" s="3">
        <v>41821.984722222223</v>
      </c>
      <c r="C5323">
        <f t="shared" si="499"/>
        <v>1</v>
      </c>
      <c r="D5323" t="s">
        <v>7</v>
      </c>
      <c r="E5323" t="s">
        <v>11</v>
      </c>
      <c r="F5323" t="s">
        <v>201</v>
      </c>
      <c r="G5323" t="s">
        <v>12</v>
      </c>
      <c r="H5323">
        <v>64110</v>
      </c>
      <c r="I5323" t="str">
        <f t="shared" si="500"/>
        <v>Evening</v>
      </c>
      <c r="J5323" t="str">
        <f t="shared" si="501"/>
        <v>Tue</v>
      </c>
      <c r="K5323" t="str">
        <f t="shared" si="502"/>
        <v>2014-07-01</v>
      </c>
      <c r="L5323" s="39">
        <f t="shared" si="503"/>
        <v>0.98472222222335404</v>
      </c>
      <c r="M5323" s="19">
        <f>COUNTIF(Table1_3[Status], "Hired") / COUNTA(Table1_3[Status])</f>
        <v>0.6552734375</v>
      </c>
      <c r="N5323" s="27">
        <f t="shared" si="504"/>
        <v>41836.984722222223</v>
      </c>
      <c r="O5323" t="str">
        <f>TEXT(Table1_3[[#This Row],[Interview Taken on]],"MMM")</f>
        <v>Jul</v>
      </c>
    </row>
    <row r="5324" spans="1:15" x14ac:dyDescent="0.25">
      <c r="A5324">
        <v>747382</v>
      </c>
      <c r="B5324" s="3">
        <v>41835.486111111109</v>
      </c>
      <c r="C5324">
        <f t="shared" si="499"/>
        <v>1</v>
      </c>
      <c r="D5324" t="s">
        <v>7</v>
      </c>
      <c r="E5324" t="s">
        <v>8</v>
      </c>
      <c r="F5324" t="s">
        <v>201</v>
      </c>
      <c r="G5324" t="s">
        <v>23</v>
      </c>
      <c r="H5324">
        <v>81465</v>
      </c>
      <c r="I5324" t="str">
        <f t="shared" si="500"/>
        <v>Morning</v>
      </c>
      <c r="J5324" t="str">
        <f t="shared" si="501"/>
        <v>Tue</v>
      </c>
      <c r="K5324" t="str">
        <f t="shared" si="502"/>
        <v>2014-07-15</v>
      </c>
      <c r="L5324" s="39">
        <f t="shared" si="503"/>
        <v>0.48611111110949423</v>
      </c>
      <c r="M5324" s="19">
        <f>COUNTIF(Table1_3[Status], "Hired") / COUNTA(Table1_3[Status])</f>
        <v>0.6552734375</v>
      </c>
      <c r="N5324" s="27">
        <f t="shared" si="504"/>
        <v>41850.486111111109</v>
      </c>
      <c r="O5324" t="str">
        <f>TEXT(Table1_3[[#This Row],[Interview Taken on]],"MMM")</f>
        <v>Jul</v>
      </c>
    </row>
    <row r="5325" spans="1:15" x14ac:dyDescent="0.25">
      <c r="A5325">
        <v>870130</v>
      </c>
      <c r="B5325" s="3">
        <v>41844.615972222222</v>
      </c>
      <c r="C5325">
        <f t="shared" si="499"/>
        <v>1</v>
      </c>
      <c r="D5325" t="s">
        <v>7</v>
      </c>
      <c r="E5325" t="s">
        <v>8</v>
      </c>
      <c r="F5325" t="s">
        <v>201</v>
      </c>
      <c r="G5325" t="s">
        <v>23</v>
      </c>
      <c r="H5325">
        <v>18468</v>
      </c>
      <c r="I5325" t="str">
        <f t="shared" si="500"/>
        <v>Afternoon</v>
      </c>
      <c r="J5325" t="str">
        <f t="shared" si="501"/>
        <v>Thu</v>
      </c>
      <c r="K5325" t="str">
        <f t="shared" si="502"/>
        <v>2014-07-24</v>
      </c>
      <c r="L5325" s="39">
        <f t="shared" si="503"/>
        <v>0.61597222222189885</v>
      </c>
      <c r="M5325" s="19">
        <f>COUNTIF(Table1_3[Status], "Hired") / COUNTA(Table1_3[Status])</f>
        <v>0.6552734375</v>
      </c>
      <c r="N5325" s="27">
        <f t="shared" si="504"/>
        <v>41859.615972222222</v>
      </c>
      <c r="O5325" t="str">
        <f>TEXT(Table1_3[[#This Row],[Interview Taken on]],"MMM")</f>
        <v>Jul</v>
      </c>
    </row>
    <row r="5326" spans="1:15" x14ac:dyDescent="0.25">
      <c r="A5326">
        <v>462319</v>
      </c>
      <c r="B5326" s="3">
        <v>41844.616666666669</v>
      </c>
      <c r="C5326">
        <f t="shared" si="499"/>
        <v>1</v>
      </c>
      <c r="D5326" t="s">
        <v>7</v>
      </c>
      <c r="E5326" t="s">
        <v>8</v>
      </c>
      <c r="F5326" t="s">
        <v>201</v>
      </c>
      <c r="G5326" t="s">
        <v>23</v>
      </c>
      <c r="H5326">
        <v>98164</v>
      </c>
      <c r="I5326" t="str">
        <f t="shared" si="500"/>
        <v>Afternoon</v>
      </c>
      <c r="J5326" t="str">
        <f t="shared" si="501"/>
        <v>Thu</v>
      </c>
      <c r="K5326" t="str">
        <f t="shared" si="502"/>
        <v>2014-07-24</v>
      </c>
      <c r="L5326" s="39">
        <f t="shared" si="503"/>
        <v>0.61666666666860692</v>
      </c>
      <c r="M5326" s="19">
        <f>COUNTIF(Table1_3[Status], "Hired") / COUNTA(Table1_3[Status])</f>
        <v>0.6552734375</v>
      </c>
      <c r="N5326" s="27">
        <f t="shared" si="504"/>
        <v>41859.616666666669</v>
      </c>
      <c r="O5326" t="str">
        <f>TEXT(Table1_3[[#This Row],[Interview Taken on]],"MMM")</f>
        <v>Jul</v>
      </c>
    </row>
    <row r="5327" spans="1:15" x14ac:dyDescent="0.25">
      <c r="A5327">
        <v>158949</v>
      </c>
      <c r="B5327" s="3">
        <v>41844.618750000001</v>
      </c>
      <c r="C5327">
        <f t="shared" si="499"/>
        <v>1</v>
      </c>
      <c r="D5327" t="s">
        <v>7</v>
      </c>
      <c r="E5327" t="s">
        <v>11</v>
      </c>
      <c r="F5327" t="s">
        <v>201</v>
      </c>
      <c r="G5327" t="s">
        <v>23</v>
      </c>
      <c r="H5327">
        <v>13296</v>
      </c>
      <c r="I5327" t="str">
        <f t="shared" si="500"/>
        <v>Afternoon</v>
      </c>
      <c r="J5327" t="str">
        <f t="shared" si="501"/>
        <v>Thu</v>
      </c>
      <c r="K5327" t="str">
        <f t="shared" si="502"/>
        <v>2014-07-24</v>
      </c>
      <c r="L5327" s="39">
        <f t="shared" si="503"/>
        <v>0.61875000000145519</v>
      </c>
      <c r="M5327" s="19">
        <f>COUNTIF(Table1_3[Status], "Hired") / COUNTA(Table1_3[Status])</f>
        <v>0.6552734375</v>
      </c>
      <c r="N5327" s="27">
        <f t="shared" si="504"/>
        <v>41859.618750000001</v>
      </c>
      <c r="O5327" t="str">
        <f>TEXT(Table1_3[[#This Row],[Interview Taken on]],"MMM")</f>
        <v>Jul</v>
      </c>
    </row>
    <row r="5328" spans="1:15" x14ac:dyDescent="0.25">
      <c r="A5328">
        <v>892655</v>
      </c>
      <c r="B5328" s="3">
        <v>41844.619444444441</v>
      </c>
      <c r="C5328">
        <f t="shared" si="499"/>
        <v>1</v>
      </c>
      <c r="D5328" t="s">
        <v>7</v>
      </c>
      <c r="E5328" t="s">
        <v>11</v>
      </c>
      <c r="F5328" t="s">
        <v>201</v>
      </c>
      <c r="G5328" t="s">
        <v>23</v>
      </c>
      <c r="H5328">
        <v>17931</v>
      </c>
      <c r="I5328" t="str">
        <f t="shared" si="500"/>
        <v>Afternoon</v>
      </c>
      <c r="J5328" t="str">
        <f t="shared" si="501"/>
        <v>Thu</v>
      </c>
      <c r="K5328" t="str">
        <f t="shared" si="502"/>
        <v>2014-07-24</v>
      </c>
      <c r="L5328" s="39">
        <f t="shared" si="503"/>
        <v>0.61944444444088731</v>
      </c>
      <c r="M5328" s="19">
        <f>COUNTIF(Table1_3[Status], "Hired") / COUNTA(Table1_3[Status])</f>
        <v>0.6552734375</v>
      </c>
      <c r="N5328" s="27">
        <f t="shared" si="504"/>
        <v>41859.619444444441</v>
      </c>
      <c r="O5328" t="str">
        <f>TEXT(Table1_3[[#This Row],[Interview Taken on]],"MMM")</f>
        <v>Jul</v>
      </c>
    </row>
    <row r="5329" spans="1:15" x14ac:dyDescent="0.25">
      <c r="A5329">
        <v>467789</v>
      </c>
      <c r="B5329" s="3">
        <v>41815.397916666669</v>
      </c>
      <c r="C5329">
        <f t="shared" si="499"/>
        <v>1</v>
      </c>
      <c r="D5329" t="s">
        <v>7</v>
      </c>
      <c r="E5329" t="s">
        <v>38</v>
      </c>
      <c r="F5329" t="s">
        <v>201</v>
      </c>
      <c r="G5329" t="s">
        <v>22</v>
      </c>
      <c r="H5329">
        <v>50670</v>
      </c>
      <c r="I5329" t="str">
        <f t="shared" si="500"/>
        <v>Morning</v>
      </c>
      <c r="J5329" t="str">
        <f t="shared" si="501"/>
        <v>Wed</v>
      </c>
      <c r="K5329" t="str">
        <f t="shared" si="502"/>
        <v>2014-06-25</v>
      </c>
      <c r="L5329" s="39">
        <f t="shared" si="503"/>
        <v>0.39791666666860692</v>
      </c>
      <c r="M5329" s="19">
        <f>COUNTIF(Table1_3[Status], "Hired") / COUNTA(Table1_3[Status])</f>
        <v>0.6552734375</v>
      </c>
      <c r="N5329" s="27">
        <f t="shared" si="504"/>
        <v>41830.397916666669</v>
      </c>
      <c r="O5329" t="str">
        <f>TEXT(Table1_3[[#This Row],[Interview Taken on]],"MMM")</f>
        <v>Jun</v>
      </c>
    </row>
    <row r="5330" spans="1:15" x14ac:dyDescent="0.25">
      <c r="A5330">
        <v>540410</v>
      </c>
      <c r="B5330" s="3">
        <v>41857.397222222222</v>
      </c>
      <c r="C5330">
        <f t="shared" si="499"/>
        <v>1</v>
      </c>
      <c r="D5330" t="s">
        <v>7</v>
      </c>
      <c r="E5330" t="s">
        <v>8</v>
      </c>
      <c r="F5330" t="s">
        <v>205</v>
      </c>
      <c r="G5330" t="s">
        <v>12</v>
      </c>
      <c r="H5330">
        <v>5309</v>
      </c>
      <c r="I5330" t="str">
        <f t="shared" si="500"/>
        <v>Morning</v>
      </c>
      <c r="J5330" t="str">
        <f t="shared" si="501"/>
        <v>Wed</v>
      </c>
      <c r="K5330" t="str">
        <f t="shared" si="502"/>
        <v>2014-08-06</v>
      </c>
      <c r="L5330" s="39">
        <f t="shared" si="503"/>
        <v>0.39722222222189885</v>
      </c>
      <c r="M5330" s="19">
        <f>COUNTIF(Table1_3[Status], "Hired") / COUNTA(Table1_3[Status])</f>
        <v>0.6552734375</v>
      </c>
      <c r="N5330" s="27">
        <f t="shared" si="504"/>
        <v>41872.397222222222</v>
      </c>
      <c r="O5330" t="str">
        <f>TEXT(Table1_3[[#This Row],[Interview Taken on]],"MMM")</f>
        <v>Aug</v>
      </c>
    </row>
    <row r="5331" spans="1:15" x14ac:dyDescent="0.25">
      <c r="A5331">
        <v>563880</v>
      </c>
      <c r="B5331" s="3">
        <v>41857.397222222222</v>
      </c>
      <c r="C5331">
        <f t="shared" si="499"/>
        <v>1</v>
      </c>
      <c r="D5331" t="s">
        <v>7</v>
      </c>
      <c r="E5331" t="s">
        <v>11</v>
      </c>
      <c r="F5331" t="s">
        <v>205</v>
      </c>
      <c r="G5331" t="s">
        <v>12</v>
      </c>
      <c r="H5331">
        <v>60492</v>
      </c>
      <c r="I5331" t="str">
        <f t="shared" si="500"/>
        <v>Morning</v>
      </c>
      <c r="J5331" t="str">
        <f t="shared" si="501"/>
        <v>Wed</v>
      </c>
      <c r="K5331" t="str">
        <f t="shared" si="502"/>
        <v>2014-08-06</v>
      </c>
      <c r="L5331" s="39">
        <f t="shared" si="503"/>
        <v>0.39722222222189885</v>
      </c>
      <c r="M5331" s="19">
        <f>COUNTIF(Table1_3[Status], "Hired") / COUNTA(Table1_3[Status])</f>
        <v>0.6552734375</v>
      </c>
      <c r="N5331" s="27">
        <f t="shared" si="504"/>
        <v>41872.397222222222</v>
      </c>
      <c r="O5331" t="str">
        <f>TEXT(Table1_3[[#This Row],[Interview Taken on]],"MMM")</f>
        <v>Aug</v>
      </c>
    </row>
    <row r="5332" spans="1:15" x14ac:dyDescent="0.25">
      <c r="A5332">
        <v>886098</v>
      </c>
      <c r="B5332" s="3">
        <v>41859.620833333334</v>
      </c>
      <c r="C5332">
        <f t="shared" si="499"/>
        <v>1</v>
      </c>
      <c r="D5332" t="s">
        <v>7</v>
      </c>
      <c r="E5332" t="s">
        <v>8</v>
      </c>
      <c r="F5332" t="s">
        <v>205</v>
      </c>
      <c r="G5332" t="s">
        <v>12</v>
      </c>
      <c r="H5332">
        <v>31528</v>
      </c>
      <c r="I5332" t="str">
        <f t="shared" si="500"/>
        <v>Afternoon</v>
      </c>
      <c r="J5332" t="str">
        <f t="shared" si="501"/>
        <v>Fri</v>
      </c>
      <c r="K5332" t="str">
        <f t="shared" si="502"/>
        <v>2014-08-08</v>
      </c>
      <c r="L5332" s="39">
        <f t="shared" si="503"/>
        <v>0.62083333333430346</v>
      </c>
      <c r="M5332" s="19">
        <f>COUNTIF(Table1_3[Status], "Hired") / COUNTA(Table1_3[Status])</f>
        <v>0.6552734375</v>
      </c>
      <c r="N5332" s="27">
        <f t="shared" si="504"/>
        <v>41874.620833333334</v>
      </c>
      <c r="O5332" t="str">
        <f>TEXT(Table1_3[[#This Row],[Interview Taken on]],"MMM")</f>
        <v>Aug</v>
      </c>
    </row>
    <row r="5333" spans="1:15" x14ac:dyDescent="0.25">
      <c r="A5333">
        <v>763727</v>
      </c>
      <c r="B5333" s="3">
        <v>41867.395138888889</v>
      </c>
      <c r="C5333">
        <f t="shared" si="499"/>
        <v>1</v>
      </c>
      <c r="D5333" t="s">
        <v>7</v>
      </c>
      <c r="E5333" t="s">
        <v>8</v>
      </c>
      <c r="F5333" t="s">
        <v>205</v>
      </c>
      <c r="G5333" t="s">
        <v>12</v>
      </c>
      <c r="H5333">
        <v>50854</v>
      </c>
      <c r="I5333" t="str">
        <f t="shared" si="500"/>
        <v>Morning</v>
      </c>
      <c r="J5333" t="str">
        <f t="shared" si="501"/>
        <v>Sat</v>
      </c>
      <c r="K5333" t="str">
        <f t="shared" si="502"/>
        <v>2014-08-16</v>
      </c>
      <c r="L5333" s="39">
        <f t="shared" si="503"/>
        <v>0.39513888888905058</v>
      </c>
      <c r="M5333" s="19">
        <f>COUNTIF(Table1_3[Status], "Hired") / COUNTA(Table1_3[Status])</f>
        <v>0.6552734375</v>
      </c>
      <c r="N5333" s="27">
        <f t="shared" si="504"/>
        <v>41882.395138888889</v>
      </c>
      <c r="O5333" t="str">
        <f>TEXT(Table1_3[[#This Row],[Interview Taken on]],"MMM")</f>
        <v>Aug</v>
      </c>
    </row>
    <row r="5334" spans="1:15" x14ac:dyDescent="0.25">
      <c r="A5334">
        <v>139450</v>
      </c>
      <c r="B5334" s="3">
        <v>41867.395833333336</v>
      </c>
      <c r="C5334">
        <f t="shared" si="499"/>
        <v>1</v>
      </c>
      <c r="D5334" t="s">
        <v>7</v>
      </c>
      <c r="E5334" t="s">
        <v>11</v>
      </c>
      <c r="F5334" t="s">
        <v>205</v>
      </c>
      <c r="G5334" t="s">
        <v>12</v>
      </c>
      <c r="H5334">
        <v>32201</v>
      </c>
      <c r="I5334" t="str">
        <f t="shared" si="500"/>
        <v>Morning</v>
      </c>
      <c r="J5334" t="str">
        <f t="shared" si="501"/>
        <v>Sat</v>
      </c>
      <c r="K5334" t="str">
        <f t="shared" si="502"/>
        <v>2014-08-16</v>
      </c>
      <c r="L5334" s="39">
        <f t="shared" si="503"/>
        <v>0.39583333333575865</v>
      </c>
      <c r="M5334" s="19">
        <f>COUNTIF(Table1_3[Status], "Hired") / COUNTA(Table1_3[Status])</f>
        <v>0.6552734375</v>
      </c>
      <c r="N5334" s="27">
        <f t="shared" si="504"/>
        <v>41882.395833333336</v>
      </c>
      <c r="O5334" t="str">
        <f>TEXT(Table1_3[[#This Row],[Interview Taken on]],"MMM")</f>
        <v>Aug</v>
      </c>
    </row>
    <row r="5335" spans="1:15" x14ac:dyDescent="0.25">
      <c r="A5335">
        <v>518271</v>
      </c>
      <c r="B5335" s="3">
        <v>41864.396527777775</v>
      </c>
      <c r="C5335">
        <f t="shared" si="499"/>
        <v>1</v>
      </c>
      <c r="D5335" t="s">
        <v>7</v>
      </c>
      <c r="E5335" t="s">
        <v>8</v>
      </c>
      <c r="F5335" t="s">
        <v>205</v>
      </c>
      <c r="G5335" t="s">
        <v>12</v>
      </c>
      <c r="H5335">
        <v>99637</v>
      </c>
      <c r="I5335" t="str">
        <f t="shared" si="500"/>
        <v>Morning</v>
      </c>
      <c r="J5335" t="str">
        <f t="shared" si="501"/>
        <v>Wed</v>
      </c>
      <c r="K5335" t="str">
        <f t="shared" si="502"/>
        <v>2014-08-13</v>
      </c>
      <c r="L5335" s="39">
        <f t="shared" si="503"/>
        <v>0.39652777777519077</v>
      </c>
      <c r="M5335" s="19">
        <f>COUNTIF(Table1_3[Status], "Hired") / COUNTA(Table1_3[Status])</f>
        <v>0.6552734375</v>
      </c>
      <c r="N5335" s="27">
        <f t="shared" si="504"/>
        <v>41879.396527777775</v>
      </c>
      <c r="O5335" t="str">
        <f>TEXT(Table1_3[[#This Row],[Interview Taken on]],"MMM")</f>
        <v>Aug</v>
      </c>
    </row>
    <row r="5336" spans="1:15" x14ac:dyDescent="0.25">
      <c r="A5336">
        <v>37962</v>
      </c>
      <c r="B5336" s="3">
        <v>41864.396527777775</v>
      </c>
      <c r="C5336">
        <f t="shared" si="499"/>
        <v>1</v>
      </c>
      <c r="D5336" t="s">
        <v>7</v>
      </c>
      <c r="E5336" t="s">
        <v>11</v>
      </c>
      <c r="F5336" t="s">
        <v>205</v>
      </c>
      <c r="G5336" t="s">
        <v>12</v>
      </c>
      <c r="H5336">
        <v>24704</v>
      </c>
      <c r="I5336" t="str">
        <f t="shared" si="500"/>
        <v>Morning</v>
      </c>
      <c r="J5336" t="str">
        <f t="shared" si="501"/>
        <v>Wed</v>
      </c>
      <c r="K5336" t="str">
        <f t="shared" si="502"/>
        <v>2014-08-13</v>
      </c>
      <c r="L5336" s="39">
        <f t="shared" si="503"/>
        <v>0.39652777777519077</v>
      </c>
      <c r="M5336" s="19">
        <f>COUNTIF(Table1_3[Status], "Hired") / COUNTA(Table1_3[Status])</f>
        <v>0.6552734375</v>
      </c>
      <c r="N5336" s="27">
        <f t="shared" si="504"/>
        <v>41879.396527777775</v>
      </c>
      <c r="O5336" t="str">
        <f>TEXT(Table1_3[[#This Row],[Interview Taken on]],"MMM")</f>
        <v>Aug</v>
      </c>
    </row>
    <row r="5337" spans="1:15" x14ac:dyDescent="0.25">
      <c r="A5337">
        <v>196290</v>
      </c>
      <c r="B5337" s="3">
        <v>41864.397222222222</v>
      </c>
      <c r="C5337">
        <f t="shared" si="499"/>
        <v>1</v>
      </c>
      <c r="D5337" t="s">
        <v>7</v>
      </c>
      <c r="E5337" t="s">
        <v>11</v>
      </c>
      <c r="F5337" t="s">
        <v>205</v>
      </c>
      <c r="G5337" t="s">
        <v>12</v>
      </c>
      <c r="H5337">
        <v>77572</v>
      </c>
      <c r="I5337" t="str">
        <f t="shared" si="500"/>
        <v>Morning</v>
      </c>
      <c r="J5337" t="str">
        <f t="shared" si="501"/>
        <v>Wed</v>
      </c>
      <c r="K5337" t="str">
        <f t="shared" si="502"/>
        <v>2014-08-13</v>
      </c>
      <c r="L5337" s="39">
        <f t="shared" si="503"/>
        <v>0.39722222222189885</v>
      </c>
      <c r="M5337" s="19">
        <f>COUNTIF(Table1_3[Status], "Hired") / COUNTA(Table1_3[Status])</f>
        <v>0.6552734375</v>
      </c>
      <c r="N5337" s="27">
        <f t="shared" si="504"/>
        <v>41879.397222222222</v>
      </c>
      <c r="O5337" t="str">
        <f>TEXT(Table1_3[[#This Row],[Interview Taken on]],"MMM")</f>
        <v>Aug</v>
      </c>
    </row>
    <row r="5338" spans="1:15" x14ac:dyDescent="0.25">
      <c r="A5338">
        <v>212291</v>
      </c>
      <c r="B5338" s="3">
        <v>41860.711111111108</v>
      </c>
      <c r="C5338">
        <f t="shared" si="499"/>
        <v>1</v>
      </c>
      <c r="D5338" t="s">
        <v>7</v>
      </c>
      <c r="E5338" t="s">
        <v>11</v>
      </c>
      <c r="F5338" t="s">
        <v>200</v>
      </c>
      <c r="G5338" t="s">
        <v>34</v>
      </c>
      <c r="H5338">
        <v>27162</v>
      </c>
      <c r="I5338" t="str">
        <f t="shared" si="500"/>
        <v>Afternoon</v>
      </c>
      <c r="J5338" t="str">
        <f t="shared" si="501"/>
        <v>Sat</v>
      </c>
      <c r="K5338" t="str">
        <f t="shared" si="502"/>
        <v>2014-08-09</v>
      </c>
      <c r="L5338" s="39">
        <f t="shared" si="503"/>
        <v>0.71111111110803904</v>
      </c>
      <c r="M5338" s="19">
        <f>COUNTIF(Table1_3[Status], "Hired") / COUNTA(Table1_3[Status])</f>
        <v>0.6552734375</v>
      </c>
      <c r="N5338" s="27">
        <f t="shared" si="504"/>
        <v>41875.711111111108</v>
      </c>
      <c r="O5338" t="str">
        <f>TEXT(Table1_3[[#This Row],[Interview Taken on]],"MMM")</f>
        <v>Aug</v>
      </c>
    </row>
    <row r="5339" spans="1:15" x14ac:dyDescent="0.25">
      <c r="A5339">
        <v>646824</v>
      </c>
      <c r="B5339" s="3">
        <v>41815.396527777775</v>
      </c>
      <c r="C5339">
        <f t="shared" si="499"/>
        <v>1</v>
      </c>
      <c r="D5339" t="s">
        <v>7</v>
      </c>
      <c r="E5339" t="s">
        <v>8</v>
      </c>
      <c r="F5339" t="s">
        <v>205</v>
      </c>
      <c r="G5339" t="s">
        <v>34</v>
      </c>
      <c r="H5339">
        <v>57531</v>
      </c>
      <c r="I5339" t="str">
        <f t="shared" si="500"/>
        <v>Morning</v>
      </c>
      <c r="J5339" t="str">
        <f t="shared" si="501"/>
        <v>Wed</v>
      </c>
      <c r="K5339" t="str">
        <f t="shared" si="502"/>
        <v>2014-06-25</v>
      </c>
      <c r="L5339" s="39">
        <f t="shared" si="503"/>
        <v>0.39652777777519077</v>
      </c>
      <c r="M5339" s="19">
        <f>COUNTIF(Table1_3[Status], "Hired") / COUNTA(Table1_3[Status])</f>
        <v>0.6552734375</v>
      </c>
      <c r="N5339" s="27">
        <f t="shared" si="504"/>
        <v>41830.396527777775</v>
      </c>
      <c r="O5339" t="str">
        <f>TEXT(Table1_3[[#This Row],[Interview Taken on]],"MMM")</f>
        <v>Jun</v>
      </c>
    </row>
    <row r="5340" spans="1:15" x14ac:dyDescent="0.25">
      <c r="A5340">
        <v>408894</v>
      </c>
      <c r="B5340" s="3">
        <v>41856.548611111109</v>
      </c>
      <c r="C5340">
        <f t="shared" si="499"/>
        <v>1</v>
      </c>
      <c r="D5340" t="s">
        <v>7</v>
      </c>
      <c r="E5340" t="s">
        <v>8</v>
      </c>
      <c r="F5340" t="s">
        <v>205</v>
      </c>
      <c r="G5340" t="s">
        <v>34</v>
      </c>
      <c r="H5340">
        <v>81977</v>
      </c>
      <c r="I5340" t="str">
        <f t="shared" si="500"/>
        <v>Afternoon</v>
      </c>
      <c r="J5340" t="str">
        <f t="shared" si="501"/>
        <v>Tue</v>
      </c>
      <c r="K5340" t="str">
        <f t="shared" si="502"/>
        <v>2014-08-05</v>
      </c>
      <c r="L5340" s="39">
        <f t="shared" si="503"/>
        <v>0.54861111110949423</v>
      </c>
      <c r="M5340" s="19">
        <f>COUNTIF(Table1_3[Status], "Hired") / COUNTA(Table1_3[Status])</f>
        <v>0.6552734375</v>
      </c>
      <c r="N5340" s="27">
        <f t="shared" si="504"/>
        <v>41871.548611111109</v>
      </c>
      <c r="O5340" t="str">
        <f>TEXT(Table1_3[[#This Row],[Interview Taken on]],"MMM")</f>
        <v>Aug</v>
      </c>
    </row>
    <row r="5341" spans="1:15" x14ac:dyDescent="0.25">
      <c r="A5341">
        <v>82374</v>
      </c>
      <c r="B5341" s="3">
        <v>41844.491666666669</v>
      </c>
      <c r="C5341">
        <f t="shared" si="499"/>
        <v>1</v>
      </c>
      <c r="D5341" t="s">
        <v>7</v>
      </c>
      <c r="E5341" t="s">
        <v>8</v>
      </c>
      <c r="F5341" t="s">
        <v>202</v>
      </c>
      <c r="G5341" t="s">
        <v>12</v>
      </c>
      <c r="H5341">
        <v>40686</v>
      </c>
      <c r="I5341" t="str">
        <f t="shared" si="500"/>
        <v>Morning</v>
      </c>
      <c r="J5341" t="str">
        <f t="shared" si="501"/>
        <v>Thu</v>
      </c>
      <c r="K5341" t="str">
        <f t="shared" si="502"/>
        <v>2014-07-24</v>
      </c>
      <c r="L5341" s="39">
        <f t="shared" si="503"/>
        <v>0.49166666666860692</v>
      </c>
      <c r="M5341" s="19">
        <f>COUNTIF(Table1_3[Status], "Hired") / COUNTA(Table1_3[Status])</f>
        <v>0.6552734375</v>
      </c>
      <c r="N5341" s="27">
        <f t="shared" si="504"/>
        <v>41859.491666666669</v>
      </c>
      <c r="O5341" t="str">
        <f>TEXT(Table1_3[[#This Row],[Interview Taken on]],"MMM")</f>
        <v>Jul</v>
      </c>
    </row>
    <row r="5342" spans="1:15" x14ac:dyDescent="0.25">
      <c r="A5342">
        <v>544970</v>
      </c>
      <c r="B5342" s="3">
        <v>41863.586805555555</v>
      </c>
      <c r="C5342">
        <f t="shared" si="499"/>
        <v>1</v>
      </c>
      <c r="D5342" t="s">
        <v>7</v>
      </c>
      <c r="E5342" t="s">
        <v>8</v>
      </c>
      <c r="F5342" t="s">
        <v>205</v>
      </c>
      <c r="G5342" t="s">
        <v>34</v>
      </c>
      <c r="H5342">
        <v>63744</v>
      </c>
      <c r="I5342" t="str">
        <f t="shared" si="500"/>
        <v>Afternoon</v>
      </c>
      <c r="J5342" t="str">
        <f t="shared" si="501"/>
        <v>Tue</v>
      </c>
      <c r="K5342" t="str">
        <f t="shared" si="502"/>
        <v>2014-08-12</v>
      </c>
      <c r="L5342" s="39">
        <f t="shared" si="503"/>
        <v>0.58680555555474712</v>
      </c>
      <c r="M5342" s="19">
        <f>COUNTIF(Table1_3[Status], "Hired") / COUNTA(Table1_3[Status])</f>
        <v>0.6552734375</v>
      </c>
      <c r="N5342" s="27">
        <f t="shared" si="504"/>
        <v>41878.586805555555</v>
      </c>
      <c r="O5342" t="str">
        <f>TEXT(Table1_3[[#This Row],[Interview Taken on]],"MMM")</f>
        <v>Aug</v>
      </c>
    </row>
    <row r="5343" spans="1:15" x14ac:dyDescent="0.25">
      <c r="A5343">
        <v>816081</v>
      </c>
      <c r="B5343" s="3">
        <v>41838.396527777775</v>
      </c>
      <c r="C5343">
        <f t="shared" si="499"/>
        <v>1</v>
      </c>
      <c r="D5343" t="s">
        <v>7</v>
      </c>
      <c r="E5343" t="s">
        <v>8</v>
      </c>
      <c r="F5343" t="s">
        <v>201</v>
      </c>
      <c r="G5343" t="s">
        <v>12</v>
      </c>
      <c r="H5343">
        <v>64333</v>
      </c>
      <c r="I5343" t="str">
        <f t="shared" si="500"/>
        <v>Morning</v>
      </c>
      <c r="J5343" t="str">
        <f t="shared" si="501"/>
        <v>Fri</v>
      </c>
      <c r="K5343" t="str">
        <f t="shared" si="502"/>
        <v>2014-07-18</v>
      </c>
      <c r="L5343" s="39">
        <f t="shared" si="503"/>
        <v>0.39652777777519077</v>
      </c>
      <c r="M5343" s="19">
        <f>COUNTIF(Table1_3[Status], "Hired") / COUNTA(Table1_3[Status])</f>
        <v>0.6552734375</v>
      </c>
      <c r="N5343" s="27">
        <f t="shared" si="504"/>
        <v>41853.396527777775</v>
      </c>
      <c r="O5343" t="str">
        <f>TEXT(Table1_3[[#This Row],[Interview Taken on]],"MMM")</f>
        <v>Jul</v>
      </c>
    </row>
    <row r="5344" spans="1:15" x14ac:dyDescent="0.25">
      <c r="A5344">
        <v>545956</v>
      </c>
      <c r="B5344" s="3">
        <v>41838.397222222222</v>
      </c>
      <c r="C5344">
        <f t="shared" si="499"/>
        <v>1</v>
      </c>
      <c r="D5344" t="s">
        <v>7</v>
      </c>
      <c r="E5344" t="s">
        <v>8</v>
      </c>
      <c r="F5344" t="s">
        <v>201</v>
      </c>
      <c r="G5344" t="s">
        <v>12</v>
      </c>
      <c r="H5344">
        <v>8196</v>
      </c>
      <c r="I5344" t="str">
        <f t="shared" si="500"/>
        <v>Morning</v>
      </c>
      <c r="J5344" t="str">
        <f t="shared" si="501"/>
        <v>Fri</v>
      </c>
      <c r="K5344" t="str">
        <f t="shared" si="502"/>
        <v>2014-07-18</v>
      </c>
      <c r="L5344" s="39">
        <f t="shared" si="503"/>
        <v>0.39722222222189885</v>
      </c>
      <c r="M5344" s="19">
        <f>COUNTIF(Table1_3[Status], "Hired") / COUNTA(Table1_3[Status])</f>
        <v>0.6552734375</v>
      </c>
      <c r="N5344" s="27">
        <f t="shared" si="504"/>
        <v>41853.397222222222</v>
      </c>
      <c r="O5344" t="str">
        <f>TEXT(Table1_3[[#This Row],[Interview Taken on]],"MMM")</f>
        <v>Jul</v>
      </c>
    </row>
    <row r="5345" spans="1:15" x14ac:dyDescent="0.25">
      <c r="A5345">
        <v>865579</v>
      </c>
      <c r="B5345" s="3">
        <v>41848.344444444447</v>
      </c>
      <c r="C5345">
        <f t="shared" si="499"/>
        <v>1</v>
      </c>
      <c r="D5345" t="s">
        <v>7</v>
      </c>
      <c r="E5345" t="s">
        <v>8</v>
      </c>
      <c r="F5345" t="s">
        <v>201</v>
      </c>
      <c r="G5345" t="s">
        <v>12</v>
      </c>
      <c r="H5345">
        <v>10302</v>
      </c>
      <c r="I5345" t="str">
        <f t="shared" si="500"/>
        <v>Morning</v>
      </c>
      <c r="J5345" t="str">
        <f t="shared" si="501"/>
        <v>Mon</v>
      </c>
      <c r="K5345" t="str">
        <f t="shared" si="502"/>
        <v>2014-07-28</v>
      </c>
      <c r="L5345" s="39">
        <f t="shared" si="503"/>
        <v>0.34444444444670808</v>
      </c>
      <c r="M5345" s="19">
        <f>COUNTIF(Table1_3[Status], "Hired") / COUNTA(Table1_3[Status])</f>
        <v>0.6552734375</v>
      </c>
      <c r="N5345" s="27">
        <f t="shared" si="504"/>
        <v>41863.344444444447</v>
      </c>
      <c r="O5345" t="str">
        <f>TEXT(Table1_3[[#This Row],[Interview Taken on]],"MMM")</f>
        <v>Jul</v>
      </c>
    </row>
    <row r="5346" spans="1:15" x14ac:dyDescent="0.25">
      <c r="A5346">
        <v>777814</v>
      </c>
      <c r="B5346" s="3">
        <v>41848.345833333333</v>
      </c>
      <c r="C5346">
        <f t="shared" si="499"/>
        <v>1</v>
      </c>
      <c r="D5346" t="s">
        <v>7</v>
      </c>
      <c r="E5346" t="s">
        <v>11</v>
      </c>
      <c r="F5346" t="s">
        <v>201</v>
      </c>
      <c r="G5346" t="s">
        <v>12</v>
      </c>
      <c r="H5346">
        <v>16771</v>
      </c>
      <c r="I5346" t="str">
        <f t="shared" si="500"/>
        <v>Morning</v>
      </c>
      <c r="J5346" t="str">
        <f t="shared" si="501"/>
        <v>Mon</v>
      </c>
      <c r="K5346" t="str">
        <f t="shared" si="502"/>
        <v>2014-07-28</v>
      </c>
      <c r="L5346" s="39">
        <f t="shared" si="503"/>
        <v>0.34583333333284827</v>
      </c>
      <c r="M5346" s="19">
        <f>COUNTIF(Table1_3[Status], "Hired") / COUNTA(Table1_3[Status])</f>
        <v>0.6552734375</v>
      </c>
      <c r="N5346" s="27">
        <f t="shared" si="504"/>
        <v>41863.345833333333</v>
      </c>
      <c r="O5346" t="str">
        <f>TEXT(Table1_3[[#This Row],[Interview Taken on]],"MMM")</f>
        <v>Jul</v>
      </c>
    </row>
    <row r="5347" spans="1:15" x14ac:dyDescent="0.25">
      <c r="A5347">
        <v>546214</v>
      </c>
      <c r="B5347" s="3">
        <v>41880.396527777775</v>
      </c>
      <c r="C5347">
        <f t="shared" si="499"/>
        <v>1</v>
      </c>
      <c r="D5347" t="s">
        <v>7</v>
      </c>
      <c r="E5347" t="s">
        <v>8</v>
      </c>
      <c r="F5347" t="s">
        <v>205</v>
      </c>
      <c r="G5347" t="s">
        <v>12</v>
      </c>
      <c r="H5347">
        <v>35173</v>
      </c>
      <c r="I5347" t="str">
        <f t="shared" si="500"/>
        <v>Morning</v>
      </c>
      <c r="J5347" t="str">
        <f t="shared" si="501"/>
        <v>Fri</v>
      </c>
      <c r="K5347" t="str">
        <f t="shared" si="502"/>
        <v>2014-08-29</v>
      </c>
      <c r="L5347" s="39">
        <f t="shared" si="503"/>
        <v>0.39652777777519077</v>
      </c>
      <c r="M5347" s="19">
        <f>COUNTIF(Table1_3[Status], "Hired") / COUNTA(Table1_3[Status])</f>
        <v>0.6552734375</v>
      </c>
      <c r="N5347" s="27">
        <f t="shared" si="504"/>
        <v>41895.396527777775</v>
      </c>
      <c r="O5347" t="str">
        <f>TEXT(Table1_3[[#This Row],[Interview Taken on]],"MMM")</f>
        <v>Aug</v>
      </c>
    </row>
    <row r="5348" spans="1:15" x14ac:dyDescent="0.25">
      <c r="A5348">
        <v>405649</v>
      </c>
      <c r="B5348" s="3">
        <v>41880.397222222222</v>
      </c>
      <c r="C5348">
        <f t="shared" si="499"/>
        <v>1</v>
      </c>
      <c r="D5348" t="s">
        <v>7</v>
      </c>
      <c r="E5348" t="s">
        <v>11</v>
      </c>
      <c r="F5348" t="s">
        <v>205</v>
      </c>
      <c r="G5348" t="s">
        <v>12</v>
      </c>
      <c r="H5348">
        <v>21407</v>
      </c>
      <c r="I5348" t="str">
        <f t="shared" si="500"/>
        <v>Morning</v>
      </c>
      <c r="J5348" t="str">
        <f t="shared" si="501"/>
        <v>Fri</v>
      </c>
      <c r="K5348" t="str">
        <f t="shared" si="502"/>
        <v>2014-08-29</v>
      </c>
      <c r="L5348" s="39">
        <f t="shared" si="503"/>
        <v>0.39722222222189885</v>
      </c>
      <c r="M5348" s="19">
        <f>COUNTIF(Table1_3[Status], "Hired") / COUNTA(Table1_3[Status])</f>
        <v>0.6552734375</v>
      </c>
      <c r="N5348" s="27">
        <f t="shared" si="504"/>
        <v>41895.397222222222</v>
      </c>
      <c r="O5348" t="str">
        <f>TEXT(Table1_3[[#This Row],[Interview Taken on]],"MMM")</f>
        <v>Aug</v>
      </c>
    </row>
    <row r="5349" spans="1:15" x14ac:dyDescent="0.25">
      <c r="A5349">
        <v>416139</v>
      </c>
      <c r="B5349" s="3">
        <v>41880.398611111108</v>
      </c>
      <c r="C5349">
        <f t="shared" si="499"/>
        <v>1</v>
      </c>
      <c r="D5349" t="s">
        <v>7</v>
      </c>
      <c r="E5349" t="s">
        <v>8</v>
      </c>
      <c r="F5349" t="s">
        <v>205</v>
      </c>
      <c r="G5349" t="s">
        <v>12</v>
      </c>
      <c r="H5349">
        <v>17002</v>
      </c>
      <c r="I5349" t="str">
        <f t="shared" si="500"/>
        <v>Morning</v>
      </c>
      <c r="J5349" t="str">
        <f t="shared" si="501"/>
        <v>Fri</v>
      </c>
      <c r="K5349" t="str">
        <f t="shared" si="502"/>
        <v>2014-08-29</v>
      </c>
      <c r="L5349" s="39">
        <f t="shared" si="503"/>
        <v>0.39861111110803904</v>
      </c>
      <c r="M5349" s="19">
        <f>COUNTIF(Table1_3[Status], "Hired") / COUNTA(Table1_3[Status])</f>
        <v>0.6552734375</v>
      </c>
      <c r="N5349" s="27">
        <f t="shared" si="504"/>
        <v>41895.398611111108</v>
      </c>
      <c r="O5349" t="str">
        <f>TEXT(Table1_3[[#This Row],[Interview Taken on]],"MMM")</f>
        <v>Aug</v>
      </c>
    </row>
    <row r="5350" spans="1:15" x14ac:dyDescent="0.25">
      <c r="A5350">
        <v>570273</v>
      </c>
      <c r="B5350" s="3">
        <v>41862.396527777775</v>
      </c>
      <c r="C5350">
        <f t="shared" si="499"/>
        <v>1</v>
      </c>
      <c r="D5350" t="s">
        <v>7</v>
      </c>
      <c r="E5350" t="s">
        <v>8</v>
      </c>
      <c r="F5350" t="s">
        <v>203</v>
      </c>
      <c r="G5350" t="s">
        <v>34</v>
      </c>
      <c r="H5350">
        <v>37537</v>
      </c>
      <c r="I5350" t="str">
        <f t="shared" si="500"/>
        <v>Morning</v>
      </c>
      <c r="J5350" t="str">
        <f t="shared" si="501"/>
        <v>Mon</v>
      </c>
      <c r="K5350" t="str">
        <f t="shared" si="502"/>
        <v>2014-08-11</v>
      </c>
      <c r="L5350" s="39">
        <f t="shared" si="503"/>
        <v>0.39652777777519077</v>
      </c>
      <c r="M5350" s="19">
        <f>COUNTIF(Table1_3[Status], "Hired") / COUNTA(Table1_3[Status])</f>
        <v>0.6552734375</v>
      </c>
      <c r="N5350" s="27">
        <f t="shared" si="504"/>
        <v>41877.396527777775</v>
      </c>
      <c r="O5350" t="str">
        <f>TEXT(Table1_3[[#This Row],[Interview Taken on]],"MMM")</f>
        <v>Aug</v>
      </c>
    </row>
    <row r="5351" spans="1:15" x14ac:dyDescent="0.25">
      <c r="A5351">
        <v>205159</v>
      </c>
      <c r="B5351" s="3">
        <v>41869.396527777775</v>
      </c>
      <c r="C5351">
        <f t="shared" si="499"/>
        <v>1</v>
      </c>
      <c r="D5351" t="s">
        <v>7</v>
      </c>
      <c r="E5351" t="s">
        <v>8</v>
      </c>
      <c r="F5351" t="s">
        <v>201</v>
      </c>
      <c r="G5351" t="s">
        <v>12</v>
      </c>
      <c r="H5351">
        <v>64183</v>
      </c>
      <c r="I5351" t="str">
        <f t="shared" si="500"/>
        <v>Morning</v>
      </c>
      <c r="J5351" t="str">
        <f t="shared" si="501"/>
        <v>Mon</v>
      </c>
      <c r="K5351" t="str">
        <f t="shared" si="502"/>
        <v>2014-08-18</v>
      </c>
      <c r="L5351" s="39">
        <f t="shared" si="503"/>
        <v>0.39652777777519077</v>
      </c>
      <c r="M5351" s="19">
        <f>COUNTIF(Table1_3[Status], "Hired") / COUNTA(Table1_3[Status])</f>
        <v>0.6552734375</v>
      </c>
      <c r="N5351" s="27">
        <f t="shared" si="504"/>
        <v>41884.396527777775</v>
      </c>
      <c r="O5351" t="str">
        <f>TEXT(Table1_3[[#This Row],[Interview Taken on]],"MMM")</f>
        <v>Aug</v>
      </c>
    </row>
    <row r="5352" spans="1:15" x14ac:dyDescent="0.25">
      <c r="A5352">
        <v>205366</v>
      </c>
      <c r="B5352" s="3">
        <v>41827.397222222222</v>
      </c>
      <c r="C5352">
        <f t="shared" si="499"/>
        <v>1</v>
      </c>
      <c r="D5352" t="s">
        <v>7</v>
      </c>
      <c r="E5352" t="s">
        <v>11</v>
      </c>
      <c r="F5352" t="s">
        <v>205</v>
      </c>
      <c r="G5352" t="s">
        <v>34</v>
      </c>
      <c r="H5352">
        <v>98558</v>
      </c>
      <c r="I5352" t="str">
        <f t="shared" si="500"/>
        <v>Morning</v>
      </c>
      <c r="J5352" t="str">
        <f t="shared" si="501"/>
        <v>Mon</v>
      </c>
      <c r="K5352" t="str">
        <f t="shared" si="502"/>
        <v>2014-07-07</v>
      </c>
      <c r="L5352" s="39">
        <f t="shared" si="503"/>
        <v>0.39722222222189885</v>
      </c>
      <c r="M5352" s="19">
        <f>COUNTIF(Table1_3[Status], "Hired") / COUNTA(Table1_3[Status])</f>
        <v>0.6552734375</v>
      </c>
      <c r="N5352" s="27">
        <f t="shared" si="504"/>
        <v>41842.397222222222</v>
      </c>
      <c r="O5352" t="str">
        <f>TEXT(Table1_3[[#This Row],[Interview Taken on]],"MMM")</f>
        <v>Jul</v>
      </c>
    </row>
    <row r="5353" spans="1:15" x14ac:dyDescent="0.25">
      <c r="A5353">
        <v>127082</v>
      </c>
      <c r="B5353" s="3">
        <v>41830.54791666667</v>
      </c>
      <c r="C5353">
        <f t="shared" si="499"/>
        <v>1</v>
      </c>
      <c r="D5353" t="s">
        <v>7</v>
      </c>
      <c r="E5353" t="s">
        <v>8</v>
      </c>
      <c r="F5353" t="s">
        <v>205</v>
      </c>
      <c r="G5353" t="s">
        <v>34</v>
      </c>
      <c r="H5353">
        <v>95300</v>
      </c>
      <c r="I5353" t="str">
        <f t="shared" si="500"/>
        <v>Afternoon</v>
      </c>
      <c r="J5353" t="str">
        <f t="shared" si="501"/>
        <v>Thu</v>
      </c>
      <c r="K5353" t="str">
        <f t="shared" si="502"/>
        <v>2014-07-10</v>
      </c>
      <c r="L5353" s="39">
        <f t="shared" si="503"/>
        <v>0.54791666667006211</v>
      </c>
      <c r="M5353" s="19">
        <f>COUNTIF(Table1_3[Status], "Hired") / COUNTA(Table1_3[Status])</f>
        <v>0.6552734375</v>
      </c>
      <c r="N5353" s="27">
        <f t="shared" si="504"/>
        <v>41845.54791666667</v>
      </c>
      <c r="O5353" t="str">
        <f>TEXT(Table1_3[[#This Row],[Interview Taken on]],"MMM")</f>
        <v>Jul</v>
      </c>
    </row>
    <row r="5354" spans="1:15" x14ac:dyDescent="0.25">
      <c r="A5354">
        <v>767348</v>
      </c>
      <c r="B5354" s="3">
        <v>41830.550694444442</v>
      </c>
      <c r="C5354">
        <f t="shared" si="499"/>
        <v>1</v>
      </c>
      <c r="D5354" t="s">
        <v>7</v>
      </c>
      <c r="E5354" t="s">
        <v>8</v>
      </c>
      <c r="F5354" t="s">
        <v>205</v>
      </c>
      <c r="G5354" t="s">
        <v>34</v>
      </c>
      <c r="H5354">
        <v>11288</v>
      </c>
      <c r="I5354" t="str">
        <f t="shared" si="500"/>
        <v>Afternoon</v>
      </c>
      <c r="J5354" t="str">
        <f t="shared" si="501"/>
        <v>Thu</v>
      </c>
      <c r="K5354" t="str">
        <f t="shared" si="502"/>
        <v>2014-07-10</v>
      </c>
      <c r="L5354" s="39">
        <f t="shared" si="503"/>
        <v>0.5506944444423425</v>
      </c>
      <c r="M5354" s="19">
        <f>COUNTIF(Table1_3[Status], "Hired") / COUNTA(Table1_3[Status])</f>
        <v>0.6552734375</v>
      </c>
      <c r="N5354" s="27">
        <f t="shared" si="504"/>
        <v>41845.550694444442</v>
      </c>
      <c r="O5354" t="str">
        <f>TEXT(Table1_3[[#This Row],[Interview Taken on]],"MMM")</f>
        <v>Jul</v>
      </c>
    </row>
    <row r="5355" spans="1:15" x14ac:dyDescent="0.25">
      <c r="A5355">
        <v>277678</v>
      </c>
      <c r="B5355" s="3">
        <v>41830.551388888889</v>
      </c>
      <c r="C5355">
        <f t="shared" si="499"/>
        <v>0</v>
      </c>
      <c r="D5355" t="s">
        <v>13</v>
      </c>
      <c r="E5355" t="s">
        <v>8</v>
      </c>
      <c r="F5355" t="s">
        <v>205</v>
      </c>
      <c r="G5355" t="s">
        <v>34</v>
      </c>
      <c r="H5355">
        <v>55842</v>
      </c>
      <c r="I5355" t="str">
        <f t="shared" si="500"/>
        <v>Afternoon</v>
      </c>
      <c r="J5355" t="str">
        <f t="shared" si="501"/>
        <v>Thu</v>
      </c>
      <c r="K5355" t="str">
        <f t="shared" si="502"/>
        <v>2014-07-10</v>
      </c>
      <c r="L5355" s="39">
        <f t="shared" si="503"/>
        <v>0.55138888888905058</v>
      </c>
      <c r="M5355" s="19">
        <f>COUNTIF(Table1_3[Status], "Hired") / COUNTA(Table1_3[Status])</f>
        <v>0.6552734375</v>
      </c>
      <c r="N5355" s="27" t="str">
        <f t="shared" si="504"/>
        <v/>
      </c>
      <c r="O5355" t="str">
        <f>TEXT(Table1_3[[#This Row],[Interview Taken on]],"MMM")</f>
        <v>Jul</v>
      </c>
    </row>
    <row r="5356" spans="1:15" x14ac:dyDescent="0.25">
      <c r="A5356">
        <v>864519</v>
      </c>
      <c r="B5356" s="3">
        <v>41834.52847222222</v>
      </c>
      <c r="C5356">
        <f t="shared" si="499"/>
        <v>1</v>
      </c>
      <c r="D5356" t="s">
        <v>7</v>
      </c>
      <c r="E5356" t="s">
        <v>8</v>
      </c>
      <c r="F5356" t="s">
        <v>205</v>
      </c>
      <c r="G5356" t="s">
        <v>34</v>
      </c>
      <c r="H5356">
        <v>98640</v>
      </c>
      <c r="I5356" t="str">
        <f t="shared" si="500"/>
        <v>Afternoon</v>
      </c>
      <c r="J5356" t="str">
        <f t="shared" si="501"/>
        <v>Mon</v>
      </c>
      <c r="K5356" t="str">
        <f t="shared" si="502"/>
        <v>2014-07-14</v>
      </c>
      <c r="L5356" s="39">
        <f t="shared" si="503"/>
        <v>0.52847222222044365</v>
      </c>
      <c r="M5356" s="19">
        <f>COUNTIF(Table1_3[Status], "Hired") / COUNTA(Table1_3[Status])</f>
        <v>0.6552734375</v>
      </c>
      <c r="N5356" s="27">
        <f t="shared" si="504"/>
        <v>41849.52847222222</v>
      </c>
      <c r="O5356" t="str">
        <f>TEXT(Table1_3[[#This Row],[Interview Taken on]],"MMM")</f>
        <v>Jul</v>
      </c>
    </row>
    <row r="5357" spans="1:15" x14ac:dyDescent="0.25">
      <c r="A5357">
        <v>226825</v>
      </c>
      <c r="B5357" s="3">
        <v>41842.077777777777</v>
      </c>
      <c r="C5357">
        <f t="shared" si="499"/>
        <v>1</v>
      </c>
      <c r="D5357" t="s">
        <v>7</v>
      </c>
      <c r="E5357" t="s">
        <v>11</v>
      </c>
      <c r="F5357" t="s">
        <v>205</v>
      </c>
      <c r="G5357" t="s">
        <v>34</v>
      </c>
      <c r="H5357">
        <v>2518</v>
      </c>
      <c r="I5357" t="str">
        <f t="shared" si="500"/>
        <v>Night</v>
      </c>
      <c r="J5357" t="str">
        <f t="shared" si="501"/>
        <v>Tue</v>
      </c>
      <c r="K5357" t="str">
        <f t="shared" si="502"/>
        <v>2014-07-22</v>
      </c>
      <c r="L5357" s="39">
        <f t="shared" si="503"/>
        <v>7.7777777776645962E-2</v>
      </c>
      <c r="M5357" s="19">
        <f>COUNTIF(Table1_3[Status], "Hired") / COUNTA(Table1_3[Status])</f>
        <v>0.6552734375</v>
      </c>
      <c r="N5357" s="27">
        <f t="shared" si="504"/>
        <v>41857.077777777777</v>
      </c>
      <c r="O5357" t="str">
        <f>TEXT(Table1_3[[#This Row],[Interview Taken on]],"MMM")</f>
        <v>Jul</v>
      </c>
    </row>
    <row r="5358" spans="1:15" x14ac:dyDescent="0.25">
      <c r="A5358">
        <v>229175</v>
      </c>
      <c r="B5358" s="3">
        <v>41845.484027777777</v>
      </c>
      <c r="C5358">
        <f t="shared" si="499"/>
        <v>0</v>
      </c>
      <c r="D5358" t="s">
        <v>13</v>
      </c>
      <c r="E5358" t="s">
        <v>8</v>
      </c>
      <c r="F5358" t="s">
        <v>205</v>
      </c>
      <c r="G5358" t="s">
        <v>34</v>
      </c>
      <c r="H5358">
        <v>34777</v>
      </c>
      <c r="I5358" t="str">
        <f t="shared" si="500"/>
        <v>Morning</v>
      </c>
      <c r="J5358" t="str">
        <f t="shared" si="501"/>
        <v>Fri</v>
      </c>
      <c r="K5358" t="str">
        <f t="shared" si="502"/>
        <v>2014-07-25</v>
      </c>
      <c r="L5358" s="39">
        <f t="shared" si="503"/>
        <v>0.48402777777664596</v>
      </c>
      <c r="M5358" s="19">
        <f>COUNTIF(Table1_3[Status], "Hired") / COUNTA(Table1_3[Status])</f>
        <v>0.6552734375</v>
      </c>
      <c r="N5358" s="27" t="str">
        <f t="shared" si="504"/>
        <v/>
      </c>
      <c r="O5358" t="str">
        <f>TEXT(Table1_3[[#This Row],[Interview Taken on]],"MMM")</f>
        <v>Jul</v>
      </c>
    </row>
    <row r="5359" spans="1:15" x14ac:dyDescent="0.25">
      <c r="A5359">
        <v>228437</v>
      </c>
      <c r="B5359" s="3">
        <v>41870.4375</v>
      </c>
      <c r="C5359">
        <f t="shared" si="499"/>
        <v>0</v>
      </c>
      <c r="D5359" t="s">
        <v>13</v>
      </c>
      <c r="E5359" t="s">
        <v>8</v>
      </c>
      <c r="F5359" t="s">
        <v>205</v>
      </c>
      <c r="G5359" t="s">
        <v>34</v>
      </c>
      <c r="H5359">
        <v>65768</v>
      </c>
      <c r="I5359" t="str">
        <f t="shared" si="500"/>
        <v>Morning</v>
      </c>
      <c r="J5359" t="str">
        <f t="shared" si="501"/>
        <v>Tue</v>
      </c>
      <c r="K5359" t="str">
        <f t="shared" si="502"/>
        <v>2014-08-19</v>
      </c>
      <c r="L5359" s="39">
        <f t="shared" si="503"/>
        <v>0.4375</v>
      </c>
      <c r="M5359" s="19">
        <f>COUNTIF(Table1_3[Status], "Hired") / COUNTA(Table1_3[Status])</f>
        <v>0.6552734375</v>
      </c>
      <c r="N5359" s="27" t="str">
        <f t="shared" si="504"/>
        <v/>
      </c>
      <c r="O5359" t="str">
        <f>TEXT(Table1_3[[#This Row],[Interview Taken on]],"MMM")</f>
        <v>Aug</v>
      </c>
    </row>
    <row r="5360" spans="1:15" x14ac:dyDescent="0.25">
      <c r="A5360">
        <v>680787</v>
      </c>
      <c r="B5360" s="3">
        <v>41870.438194444447</v>
      </c>
      <c r="C5360">
        <f t="shared" si="499"/>
        <v>1</v>
      </c>
      <c r="D5360" t="s">
        <v>7</v>
      </c>
      <c r="E5360" t="s">
        <v>11</v>
      </c>
      <c r="F5360" t="s">
        <v>205</v>
      </c>
      <c r="G5360" t="s">
        <v>34</v>
      </c>
      <c r="H5360">
        <v>48439</v>
      </c>
      <c r="I5360" t="str">
        <f t="shared" si="500"/>
        <v>Morning</v>
      </c>
      <c r="J5360" t="str">
        <f t="shared" si="501"/>
        <v>Tue</v>
      </c>
      <c r="K5360" t="str">
        <f t="shared" si="502"/>
        <v>2014-08-19</v>
      </c>
      <c r="L5360" s="39">
        <f t="shared" si="503"/>
        <v>0.43819444444670808</v>
      </c>
      <c r="M5360" s="19">
        <f>COUNTIF(Table1_3[Status], "Hired") / COUNTA(Table1_3[Status])</f>
        <v>0.6552734375</v>
      </c>
      <c r="N5360" s="27">
        <f t="shared" si="504"/>
        <v>41885.438194444447</v>
      </c>
      <c r="O5360" t="str">
        <f>TEXT(Table1_3[[#This Row],[Interview Taken on]],"MMM")</f>
        <v>Aug</v>
      </c>
    </row>
    <row r="5361" spans="1:15" x14ac:dyDescent="0.25">
      <c r="A5361">
        <v>998198</v>
      </c>
      <c r="B5361" s="3">
        <v>41850.749305555553</v>
      </c>
      <c r="C5361">
        <f t="shared" si="499"/>
        <v>1</v>
      </c>
      <c r="D5361" t="s">
        <v>7</v>
      </c>
      <c r="E5361" t="s">
        <v>8</v>
      </c>
      <c r="F5361" t="s">
        <v>201</v>
      </c>
      <c r="G5361" t="s">
        <v>34</v>
      </c>
      <c r="H5361">
        <v>82051</v>
      </c>
      <c r="I5361" t="str">
        <f t="shared" si="500"/>
        <v>Afternoon</v>
      </c>
      <c r="J5361" t="str">
        <f t="shared" si="501"/>
        <v>Wed</v>
      </c>
      <c r="K5361" t="str">
        <f t="shared" si="502"/>
        <v>2014-07-30</v>
      </c>
      <c r="L5361" s="39">
        <f t="shared" si="503"/>
        <v>0.74930555555329192</v>
      </c>
      <c r="M5361" s="19">
        <f>COUNTIF(Table1_3[Status], "Hired") / COUNTA(Table1_3[Status])</f>
        <v>0.6552734375</v>
      </c>
      <c r="N5361" s="27">
        <f t="shared" si="504"/>
        <v>41865.749305555553</v>
      </c>
      <c r="O5361" t="str">
        <f>TEXT(Table1_3[[#This Row],[Interview Taken on]],"MMM")</f>
        <v>Jul</v>
      </c>
    </row>
    <row r="5362" spans="1:15" x14ac:dyDescent="0.25">
      <c r="A5362">
        <v>916063</v>
      </c>
      <c r="B5362" s="3">
        <v>41851.293749999997</v>
      </c>
      <c r="C5362">
        <f t="shared" si="499"/>
        <v>1</v>
      </c>
      <c r="D5362" t="s">
        <v>7</v>
      </c>
      <c r="E5362" t="s">
        <v>11</v>
      </c>
      <c r="F5362" t="s">
        <v>201</v>
      </c>
      <c r="G5362" t="s">
        <v>34</v>
      </c>
      <c r="H5362">
        <v>42610</v>
      </c>
      <c r="I5362" t="str">
        <f t="shared" si="500"/>
        <v>Morning</v>
      </c>
      <c r="J5362" t="str">
        <f t="shared" si="501"/>
        <v>Thu</v>
      </c>
      <c r="K5362" t="str">
        <f t="shared" si="502"/>
        <v>2014-07-31</v>
      </c>
      <c r="L5362" s="39">
        <f t="shared" si="503"/>
        <v>0.29374999999708962</v>
      </c>
      <c r="M5362" s="19">
        <f>COUNTIF(Table1_3[Status], "Hired") / COUNTA(Table1_3[Status])</f>
        <v>0.6552734375</v>
      </c>
      <c r="N5362" s="27">
        <f t="shared" si="504"/>
        <v>41866.293749999997</v>
      </c>
      <c r="O5362" t="str">
        <f>TEXT(Table1_3[[#This Row],[Interview Taken on]],"MMM")</f>
        <v>Jul</v>
      </c>
    </row>
    <row r="5363" spans="1:15" x14ac:dyDescent="0.25">
      <c r="A5363">
        <v>17272</v>
      </c>
      <c r="B5363" s="3">
        <v>41870.396527777775</v>
      </c>
      <c r="C5363">
        <f t="shared" si="499"/>
        <v>1</v>
      </c>
      <c r="D5363" t="s">
        <v>7</v>
      </c>
      <c r="E5363" t="s">
        <v>8</v>
      </c>
      <c r="F5363" t="s">
        <v>201</v>
      </c>
      <c r="G5363" t="s">
        <v>34</v>
      </c>
      <c r="H5363">
        <v>35716</v>
      </c>
      <c r="I5363" t="str">
        <f t="shared" si="500"/>
        <v>Morning</v>
      </c>
      <c r="J5363" t="str">
        <f t="shared" si="501"/>
        <v>Tue</v>
      </c>
      <c r="K5363" t="str">
        <f t="shared" si="502"/>
        <v>2014-08-19</v>
      </c>
      <c r="L5363" s="39">
        <f t="shared" si="503"/>
        <v>0.39652777777519077</v>
      </c>
      <c r="M5363" s="19">
        <f>COUNTIF(Table1_3[Status], "Hired") / COUNTA(Table1_3[Status])</f>
        <v>0.6552734375</v>
      </c>
      <c r="N5363" s="27">
        <f t="shared" si="504"/>
        <v>41885.396527777775</v>
      </c>
      <c r="O5363" t="str">
        <f>TEXT(Table1_3[[#This Row],[Interview Taken on]],"MMM")</f>
        <v>Aug</v>
      </c>
    </row>
    <row r="5364" spans="1:15" x14ac:dyDescent="0.25">
      <c r="A5364">
        <v>417612</v>
      </c>
      <c r="B5364" s="3">
        <v>41876.407638888886</v>
      </c>
      <c r="C5364">
        <f t="shared" si="499"/>
        <v>1</v>
      </c>
      <c r="D5364" t="s">
        <v>7</v>
      </c>
      <c r="E5364" t="s">
        <v>8</v>
      </c>
      <c r="F5364" t="s">
        <v>201</v>
      </c>
      <c r="G5364" t="s">
        <v>12</v>
      </c>
      <c r="H5364">
        <v>30769</v>
      </c>
      <c r="I5364" t="str">
        <f t="shared" si="500"/>
        <v>Morning</v>
      </c>
      <c r="J5364" t="str">
        <f t="shared" si="501"/>
        <v>Mon</v>
      </c>
      <c r="K5364" t="str">
        <f t="shared" si="502"/>
        <v>2014-08-25</v>
      </c>
      <c r="L5364" s="39">
        <f t="shared" si="503"/>
        <v>0.40763888888614019</v>
      </c>
      <c r="M5364" s="19">
        <f>COUNTIF(Table1_3[Status], "Hired") / COUNTA(Table1_3[Status])</f>
        <v>0.6552734375</v>
      </c>
      <c r="N5364" s="27">
        <f t="shared" si="504"/>
        <v>41891.407638888886</v>
      </c>
      <c r="O5364" t="str">
        <f>TEXT(Table1_3[[#This Row],[Interview Taken on]],"MMM")</f>
        <v>Aug</v>
      </c>
    </row>
    <row r="5365" spans="1:15" x14ac:dyDescent="0.25">
      <c r="A5365">
        <v>555537</v>
      </c>
      <c r="B5365" s="3">
        <v>41828.302083333336</v>
      </c>
      <c r="C5365">
        <f t="shared" si="499"/>
        <v>1</v>
      </c>
      <c r="D5365" t="s">
        <v>7</v>
      </c>
      <c r="E5365" t="s">
        <v>11</v>
      </c>
      <c r="F5365" t="s">
        <v>204</v>
      </c>
      <c r="G5365" t="s">
        <v>12</v>
      </c>
      <c r="H5365">
        <v>30442</v>
      </c>
      <c r="I5365" t="str">
        <f t="shared" si="500"/>
        <v>Morning</v>
      </c>
      <c r="J5365" t="str">
        <f t="shared" si="501"/>
        <v>Tue</v>
      </c>
      <c r="K5365" t="str">
        <f t="shared" si="502"/>
        <v>2014-07-08</v>
      </c>
      <c r="L5365" s="39">
        <f t="shared" si="503"/>
        <v>0.30208333333575865</v>
      </c>
      <c r="M5365" s="19">
        <f>COUNTIF(Table1_3[Status], "Hired") / COUNTA(Table1_3[Status])</f>
        <v>0.6552734375</v>
      </c>
      <c r="N5365" s="27">
        <f t="shared" si="504"/>
        <v>41843.302083333336</v>
      </c>
      <c r="O5365" t="str">
        <f>TEXT(Table1_3[[#This Row],[Interview Taken on]],"MMM")</f>
        <v>Jul</v>
      </c>
    </row>
    <row r="5366" spans="1:15" x14ac:dyDescent="0.25">
      <c r="A5366">
        <v>653413</v>
      </c>
      <c r="B5366" s="3">
        <v>41828.302777777775</v>
      </c>
      <c r="C5366">
        <f t="shared" si="499"/>
        <v>0</v>
      </c>
      <c r="D5366" t="s">
        <v>13</v>
      </c>
      <c r="E5366" t="s">
        <v>11</v>
      </c>
      <c r="F5366" t="s">
        <v>204</v>
      </c>
      <c r="G5366" t="s">
        <v>12</v>
      </c>
      <c r="H5366">
        <v>16509</v>
      </c>
      <c r="I5366" t="str">
        <f t="shared" si="500"/>
        <v>Morning</v>
      </c>
      <c r="J5366" t="str">
        <f t="shared" si="501"/>
        <v>Tue</v>
      </c>
      <c r="K5366" t="str">
        <f t="shared" si="502"/>
        <v>2014-07-08</v>
      </c>
      <c r="L5366" s="39">
        <f t="shared" si="503"/>
        <v>0.30277777777519077</v>
      </c>
      <c r="M5366" s="19">
        <f>COUNTIF(Table1_3[Status], "Hired") / COUNTA(Table1_3[Status])</f>
        <v>0.6552734375</v>
      </c>
      <c r="N5366" s="27" t="str">
        <f t="shared" si="504"/>
        <v/>
      </c>
      <c r="O5366" t="str">
        <f>TEXT(Table1_3[[#This Row],[Interview Taken on]],"MMM")</f>
        <v>Jul</v>
      </c>
    </row>
    <row r="5367" spans="1:15" x14ac:dyDescent="0.25">
      <c r="A5367">
        <v>584633</v>
      </c>
      <c r="B5367" s="3">
        <v>41828.303472222222</v>
      </c>
      <c r="C5367">
        <f t="shared" si="499"/>
        <v>1</v>
      </c>
      <c r="D5367" t="s">
        <v>7</v>
      </c>
      <c r="E5367" t="s">
        <v>8</v>
      </c>
      <c r="F5367" t="s">
        <v>204</v>
      </c>
      <c r="G5367" t="s">
        <v>12</v>
      </c>
      <c r="H5367">
        <v>41137</v>
      </c>
      <c r="I5367" t="str">
        <f t="shared" si="500"/>
        <v>Morning</v>
      </c>
      <c r="J5367" t="str">
        <f t="shared" si="501"/>
        <v>Tue</v>
      </c>
      <c r="K5367" t="str">
        <f t="shared" si="502"/>
        <v>2014-07-08</v>
      </c>
      <c r="L5367" s="39">
        <f t="shared" si="503"/>
        <v>0.30347222222189885</v>
      </c>
      <c r="M5367" s="19">
        <f>COUNTIF(Table1_3[Status], "Hired") / COUNTA(Table1_3[Status])</f>
        <v>0.6552734375</v>
      </c>
      <c r="N5367" s="27">
        <f t="shared" si="504"/>
        <v>41843.303472222222</v>
      </c>
      <c r="O5367" t="str">
        <f>TEXT(Table1_3[[#This Row],[Interview Taken on]],"MMM")</f>
        <v>Jul</v>
      </c>
    </row>
    <row r="5368" spans="1:15" x14ac:dyDescent="0.25">
      <c r="A5368">
        <v>837629</v>
      </c>
      <c r="B5368" s="3">
        <v>41830.401388888888</v>
      </c>
      <c r="C5368">
        <f t="shared" si="499"/>
        <v>1</v>
      </c>
      <c r="D5368" t="s">
        <v>7</v>
      </c>
      <c r="E5368" t="s">
        <v>11</v>
      </c>
      <c r="F5368" t="s">
        <v>204</v>
      </c>
      <c r="G5368" t="s">
        <v>12</v>
      </c>
      <c r="H5368">
        <v>70354</v>
      </c>
      <c r="I5368" t="str">
        <f t="shared" si="500"/>
        <v>Morning</v>
      </c>
      <c r="J5368" t="str">
        <f t="shared" si="501"/>
        <v>Thu</v>
      </c>
      <c r="K5368" t="str">
        <f t="shared" si="502"/>
        <v>2014-07-10</v>
      </c>
      <c r="L5368" s="39">
        <f t="shared" si="503"/>
        <v>0.40138888888759539</v>
      </c>
      <c r="M5368" s="19">
        <f>COUNTIF(Table1_3[Status], "Hired") / COUNTA(Table1_3[Status])</f>
        <v>0.6552734375</v>
      </c>
      <c r="N5368" s="27">
        <f t="shared" si="504"/>
        <v>41845.401388888888</v>
      </c>
      <c r="O5368" t="str">
        <f>TEXT(Table1_3[[#This Row],[Interview Taken on]],"MMM")</f>
        <v>Jul</v>
      </c>
    </row>
    <row r="5369" spans="1:15" x14ac:dyDescent="0.25">
      <c r="A5369">
        <v>495708</v>
      </c>
      <c r="B5369" s="3">
        <v>41834.652777777781</v>
      </c>
      <c r="C5369">
        <f t="shared" si="499"/>
        <v>0</v>
      </c>
      <c r="D5369" t="s">
        <v>13</v>
      </c>
      <c r="E5369" t="s">
        <v>8</v>
      </c>
      <c r="F5369" t="s">
        <v>204</v>
      </c>
      <c r="G5369" t="s">
        <v>12</v>
      </c>
      <c r="H5369">
        <v>7713</v>
      </c>
      <c r="I5369" t="str">
        <f t="shared" si="500"/>
        <v>Afternoon</v>
      </c>
      <c r="J5369" t="str">
        <f t="shared" si="501"/>
        <v>Mon</v>
      </c>
      <c r="K5369" t="str">
        <f t="shared" si="502"/>
        <v>2014-07-14</v>
      </c>
      <c r="L5369" s="39">
        <f t="shared" si="503"/>
        <v>0.65277777778101154</v>
      </c>
      <c r="M5369" s="19">
        <f>COUNTIF(Table1_3[Status], "Hired") / COUNTA(Table1_3[Status])</f>
        <v>0.6552734375</v>
      </c>
      <c r="N5369" s="27" t="str">
        <f t="shared" si="504"/>
        <v/>
      </c>
      <c r="O5369" t="str">
        <f>TEXT(Table1_3[[#This Row],[Interview Taken on]],"MMM")</f>
        <v>Jul</v>
      </c>
    </row>
    <row r="5370" spans="1:15" x14ac:dyDescent="0.25">
      <c r="A5370">
        <v>149176</v>
      </c>
      <c r="B5370" s="3">
        <v>41834.65347222222</v>
      </c>
      <c r="C5370">
        <f t="shared" si="499"/>
        <v>1</v>
      </c>
      <c r="D5370" t="s">
        <v>7</v>
      </c>
      <c r="E5370" t="s">
        <v>11</v>
      </c>
      <c r="F5370" t="s">
        <v>204</v>
      </c>
      <c r="G5370" t="s">
        <v>12</v>
      </c>
      <c r="H5370">
        <v>58976</v>
      </c>
      <c r="I5370" t="str">
        <f t="shared" si="500"/>
        <v>Afternoon</v>
      </c>
      <c r="J5370" t="str">
        <f t="shared" si="501"/>
        <v>Mon</v>
      </c>
      <c r="K5370" t="str">
        <f t="shared" si="502"/>
        <v>2014-07-14</v>
      </c>
      <c r="L5370" s="39">
        <f t="shared" si="503"/>
        <v>0.65347222222044365</v>
      </c>
      <c r="M5370" s="19">
        <f>COUNTIF(Table1_3[Status], "Hired") / COUNTA(Table1_3[Status])</f>
        <v>0.6552734375</v>
      </c>
      <c r="N5370" s="27">
        <f t="shared" si="504"/>
        <v>41849.65347222222</v>
      </c>
      <c r="O5370" t="str">
        <f>TEXT(Table1_3[[#This Row],[Interview Taken on]],"MMM")</f>
        <v>Jul</v>
      </c>
    </row>
    <row r="5371" spans="1:15" x14ac:dyDescent="0.25">
      <c r="A5371">
        <v>511867</v>
      </c>
      <c r="B5371" s="3">
        <v>41837.5</v>
      </c>
      <c r="C5371">
        <f t="shared" si="499"/>
        <v>1</v>
      </c>
      <c r="D5371" t="s">
        <v>7</v>
      </c>
      <c r="E5371" t="s">
        <v>11</v>
      </c>
      <c r="F5371" t="s">
        <v>204</v>
      </c>
      <c r="G5371" t="s">
        <v>12</v>
      </c>
      <c r="H5371">
        <v>18000</v>
      </c>
      <c r="I5371" t="str">
        <f t="shared" si="500"/>
        <v>Afternoon</v>
      </c>
      <c r="J5371" t="str">
        <f t="shared" si="501"/>
        <v>Thu</v>
      </c>
      <c r="K5371" t="str">
        <f t="shared" si="502"/>
        <v>2014-07-17</v>
      </c>
      <c r="L5371" s="39">
        <f t="shared" si="503"/>
        <v>0.5</v>
      </c>
      <c r="M5371" s="19">
        <f>COUNTIF(Table1_3[Status], "Hired") / COUNTA(Table1_3[Status])</f>
        <v>0.6552734375</v>
      </c>
      <c r="N5371" s="27">
        <f t="shared" si="504"/>
        <v>41852.5</v>
      </c>
      <c r="O5371" t="str">
        <f>TEXT(Table1_3[[#This Row],[Interview Taken on]],"MMM")</f>
        <v>Jul</v>
      </c>
    </row>
    <row r="5372" spans="1:15" x14ac:dyDescent="0.25">
      <c r="A5372">
        <v>262729</v>
      </c>
      <c r="B5372" s="3">
        <v>41828.397916666669</v>
      </c>
      <c r="C5372">
        <f t="shared" si="499"/>
        <v>1</v>
      </c>
      <c r="D5372" t="s">
        <v>7</v>
      </c>
      <c r="E5372" t="s">
        <v>8</v>
      </c>
      <c r="F5372" t="s">
        <v>204</v>
      </c>
      <c r="G5372" t="s">
        <v>12</v>
      </c>
      <c r="H5372">
        <v>14946</v>
      </c>
      <c r="I5372" t="str">
        <f t="shared" si="500"/>
        <v>Morning</v>
      </c>
      <c r="J5372" t="str">
        <f t="shared" si="501"/>
        <v>Tue</v>
      </c>
      <c r="K5372" t="str">
        <f t="shared" si="502"/>
        <v>2014-07-08</v>
      </c>
      <c r="L5372" s="39">
        <f t="shared" si="503"/>
        <v>0.39791666666860692</v>
      </c>
      <c r="M5372" s="19">
        <f>COUNTIF(Table1_3[Status], "Hired") / COUNTA(Table1_3[Status])</f>
        <v>0.6552734375</v>
      </c>
      <c r="N5372" s="27">
        <f t="shared" si="504"/>
        <v>41843.397916666669</v>
      </c>
      <c r="O5372" t="str">
        <f>TEXT(Table1_3[[#This Row],[Interview Taken on]],"MMM")</f>
        <v>Jul</v>
      </c>
    </row>
    <row r="5373" spans="1:15" x14ac:dyDescent="0.25">
      <c r="A5373">
        <v>882861</v>
      </c>
      <c r="B5373" s="3">
        <v>41828.399305555555</v>
      </c>
      <c r="C5373">
        <f t="shared" si="499"/>
        <v>1</v>
      </c>
      <c r="D5373" t="s">
        <v>7</v>
      </c>
      <c r="E5373" t="s">
        <v>11</v>
      </c>
      <c r="F5373" t="s">
        <v>204</v>
      </c>
      <c r="G5373" t="s">
        <v>12</v>
      </c>
      <c r="H5373">
        <v>21461</v>
      </c>
      <c r="I5373" t="str">
        <f t="shared" si="500"/>
        <v>Morning</v>
      </c>
      <c r="J5373" t="str">
        <f t="shared" si="501"/>
        <v>Tue</v>
      </c>
      <c r="K5373" t="str">
        <f t="shared" si="502"/>
        <v>2014-07-08</v>
      </c>
      <c r="L5373" s="39">
        <f t="shared" si="503"/>
        <v>0.39930555555474712</v>
      </c>
      <c r="M5373" s="19">
        <f>COUNTIF(Table1_3[Status], "Hired") / COUNTA(Table1_3[Status])</f>
        <v>0.6552734375</v>
      </c>
      <c r="N5373" s="27">
        <f t="shared" si="504"/>
        <v>41843.399305555555</v>
      </c>
      <c r="O5373" t="str">
        <f>TEXT(Table1_3[[#This Row],[Interview Taken on]],"MMM")</f>
        <v>Jul</v>
      </c>
    </row>
    <row r="5374" spans="1:15" x14ac:dyDescent="0.25">
      <c r="A5374">
        <v>861742</v>
      </c>
      <c r="B5374" s="3">
        <v>41830.446527777778</v>
      </c>
      <c r="C5374">
        <f t="shared" si="499"/>
        <v>1</v>
      </c>
      <c r="D5374" t="s">
        <v>7</v>
      </c>
      <c r="E5374" t="s">
        <v>11</v>
      </c>
      <c r="F5374" t="s">
        <v>204</v>
      </c>
      <c r="G5374" t="s">
        <v>12</v>
      </c>
      <c r="H5374">
        <v>95338</v>
      </c>
      <c r="I5374" t="str">
        <f t="shared" si="500"/>
        <v>Morning</v>
      </c>
      <c r="J5374" t="str">
        <f t="shared" si="501"/>
        <v>Thu</v>
      </c>
      <c r="K5374" t="str">
        <f t="shared" si="502"/>
        <v>2014-07-10</v>
      </c>
      <c r="L5374" s="39">
        <f t="shared" si="503"/>
        <v>0.44652777777810115</v>
      </c>
      <c r="M5374" s="19">
        <f>COUNTIF(Table1_3[Status], "Hired") / COUNTA(Table1_3[Status])</f>
        <v>0.6552734375</v>
      </c>
      <c r="N5374" s="27">
        <f t="shared" si="504"/>
        <v>41845.446527777778</v>
      </c>
      <c r="O5374" t="str">
        <f>TEXT(Table1_3[[#This Row],[Interview Taken on]],"MMM")</f>
        <v>Jul</v>
      </c>
    </row>
    <row r="5375" spans="1:15" x14ac:dyDescent="0.25">
      <c r="A5375">
        <v>860895</v>
      </c>
      <c r="B5375" s="3">
        <v>41830.447916666664</v>
      </c>
      <c r="C5375">
        <f t="shared" si="499"/>
        <v>1</v>
      </c>
      <c r="D5375" t="s">
        <v>7</v>
      </c>
      <c r="E5375" t="s">
        <v>11</v>
      </c>
      <c r="F5375" t="s">
        <v>204</v>
      </c>
      <c r="G5375" t="s">
        <v>12</v>
      </c>
      <c r="H5375">
        <v>73505</v>
      </c>
      <c r="I5375" t="str">
        <f t="shared" si="500"/>
        <v>Morning</v>
      </c>
      <c r="J5375" t="str">
        <f t="shared" si="501"/>
        <v>Thu</v>
      </c>
      <c r="K5375" t="str">
        <f t="shared" si="502"/>
        <v>2014-07-10</v>
      </c>
      <c r="L5375" s="39">
        <f t="shared" si="503"/>
        <v>0.44791666666424135</v>
      </c>
      <c r="M5375" s="19">
        <f>COUNTIF(Table1_3[Status], "Hired") / COUNTA(Table1_3[Status])</f>
        <v>0.6552734375</v>
      </c>
      <c r="N5375" s="27">
        <f t="shared" si="504"/>
        <v>41845.447916666664</v>
      </c>
      <c r="O5375" t="str">
        <f>TEXT(Table1_3[[#This Row],[Interview Taken on]],"MMM")</f>
        <v>Jul</v>
      </c>
    </row>
    <row r="5376" spans="1:15" x14ac:dyDescent="0.25">
      <c r="A5376">
        <v>298646</v>
      </c>
      <c r="B5376" s="3">
        <v>41830.449305555558</v>
      </c>
      <c r="C5376">
        <f t="shared" si="499"/>
        <v>1</v>
      </c>
      <c r="D5376" t="s">
        <v>7</v>
      </c>
      <c r="E5376" t="s">
        <v>8</v>
      </c>
      <c r="F5376" t="s">
        <v>204</v>
      </c>
      <c r="G5376" t="s">
        <v>12</v>
      </c>
      <c r="H5376">
        <v>26995</v>
      </c>
      <c r="I5376" t="str">
        <f t="shared" si="500"/>
        <v>Morning</v>
      </c>
      <c r="J5376" t="str">
        <f t="shared" si="501"/>
        <v>Thu</v>
      </c>
      <c r="K5376" t="str">
        <f t="shared" si="502"/>
        <v>2014-07-10</v>
      </c>
      <c r="L5376" s="39">
        <f t="shared" si="503"/>
        <v>0.4493055555576575</v>
      </c>
      <c r="M5376" s="19">
        <f>COUNTIF(Table1_3[Status], "Hired") / COUNTA(Table1_3[Status])</f>
        <v>0.6552734375</v>
      </c>
      <c r="N5376" s="27">
        <f t="shared" si="504"/>
        <v>41845.449305555558</v>
      </c>
      <c r="O5376" t="str">
        <f>TEXT(Table1_3[[#This Row],[Interview Taken on]],"MMM")</f>
        <v>Jul</v>
      </c>
    </row>
    <row r="5377" spans="1:15" x14ac:dyDescent="0.25">
      <c r="A5377">
        <v>612348</v>
      </c>
      <c r="B5377" s="3">
        <v>41870.396527777775</v>
      </c>
      <c r="C5377">
        <f t="shared" si="499"/>
        <v>1</v>
      </c>
      <c r="D5377" t="s">
        <v>7</v>
      </c>
      <c r="E5377" t="s">
        <v>8</v>
      </c>
      <c r="F5377" t="s">
        <v>201</v>
      </c>
      <c r="G5377" t="s">
        <v>22</v>
      </c>
      <c r="H5377">
        <v>4969</v>
      </c>
      <c r="I5377" t="str">
        <f t="shared" si="500"/>
        <v>Morning</v>
      </c>
      <c r="J5377" t="str">
        <f t="shared" si="501"/>
        <v>Tue</v>
      </c>
      <c r="K5377" t="str">
        <f t="shared" si="502"/>
        <v>2014-08-19</v>
      </c>
      <c r="L5377" s="39">
        <f t="shared" si="503"/>
        <v>0.39652777777519077</v>
      </c>
      <c r="M5377" s="19">
        <f>COUNTIF(Table1_3[Status], "Hired") / COUNTA(Table1_3[Status])</f>
        <v>0.6552734375</v>
      </c>
      <c r="N5377" s="27">
        <f t="shared" si="504"/>
        <v>41885.396527777775</v>
      </c>
      <c r="O5377" t="str">
        <f>TEXT(Table1_3[[#This Row],[Interview Taken on]],"MMM")</f>
        <v>Aug</v>
      </c>
    </row>
    <row r="5378" spans="1:15" x14ac:dyDescent="0.25">
      <c r="A5378">
        <v>902601</v>
      </c>
      <c r="B5378" s="3">
        <v>41870.396527777775</v>
      </c>
      <c r="C5378">
        <f t="shared" ref="C5378:C5441" si="505">IF(D5378="Hired",1,0)</f>
        <v>1</v>
      </c>
      <c r="D5378" t="s">
        <v>7</v>
      </c>
      <c r="E5378" t="s">
        <v>8</v>
      </c>
      <c r="F5378" t="s">
        <v>201</v>
      </c>
      <c r="G5378" t="s">
        <v>22</v>
      </c>
      <c r="H5378">
        <v>35088</v>
      </c>
      <c r="I5378" t="str">
        <f t="shared" ref="I5378:I5441" si="506">IF(AND(HOUR(B5378)&gt;=6, HOUR(B5378)&lt;12), "Morning",
   IF(AND(HOUR(B5378)&gt;=12, HOUR(B5378)&lt;18), "Afternoon",
   IF(AND(HOUR(B5378)&gt;=18, HOUR(B5378)&lt;24), "Evening", "Night")))</f>
        <v>Morning</v>
      </c>
      <c r="J5378" t="str">
        <f t="shared" ref="J5378:J5441" si="507">TEXT(B5378, "DDD")</f>
        <v>Tue</v>
      </c>
      <c r="K5378" t="str">
        <f t="shared" ref="K5378:K5441" si="508">TEXT(B5378, "YYYY-MM-DD")</f>
        <v>2014-08-19</v>
      </c>
      <c r="L5378" s="39">
        <f t="shared" ref="L5378:L5441" si="509">MOD(B5378,1)</f>
        <v>0.39652777777519077</v>
      </c>
      <c r="M5378" s="19">
        <f>COUNTIF(Table1_3[Status], "Hired") / COUNTA(Table1_3[Status])</f>
        <v>0.6552734375</v>
      </c>
      <c r="N5378" s="27">
        <f t="shared" ref="N5378:N5441" si="510">IF(D5378="Hired", B5378+15, "")</f>
        <v>41885.396527777775</v>
      </c>
      <c r="O5378" t="str">
        <f>TEXT(Table1_3[[#This Row],[Interview Taken on]],"MMM")</f>
        <v>Aug</v>
      </c>
    </row>
    <row r="5379" spans="1:15" x14ac:dyDescent="0.25">
      <c r="A5379">
        <v>753146</v>
      </c>
      <c r="B5379" s="3">
        <v>41870.453472222223</v>
      </c>
      <c r="C5379">
        <f t="shared" si="505"/>
        <v>1</v>
      </c>
      <c r="D5379" t="s">
        <v>7</v>
      </c>
      <c r="E5379" t="s">
        <v>8</v>
      </c>
      <c r="F5379" t="s">
        <v>201</v>
      </c>
      <c r="G5379" t="s">
        <v>22</v>
      </c>
      <c r="H5379">
        <v>33946</v>
      </c>
      <c r="I5379" t="str">
        <f t="shared" si="506"/>
        <v>Morning</v>
      </c>
      <c r="J5379" t="str">
        <f t="shared" si="507"/>
        <v>Tue</v>
      </c>
      <c r="K5379" t="str">
        <f t="shared" si="508"/>
        <v>2014-08-19</v>
      </c>
      <c r="L5379" s="39">
        <f t="shared" si="509"/>
        <v>0.45347222222335404</v>
      </c>
      <c r="M5379" s="19">
        <f>COUNTIF(Table1_3[Status], "Hired") / COUNTA(Table1_3[Status])</f>
        <v>0.6552734375</v>
      </c>
      <c r="N5379" s="27">
        <f t="shared" si="510"/>
        <v>41885.453472222223</v>
      </c>
      <c r="O5379" t="str">
        <f>TEXT(Table1_3[[#This Row],[Interview Taken on]],"MMM")</f>
        <v>Aug</v>
      </c>
    </row>
    <row r="5380" spans="1:15" x14ac:dyDescent="0.25">
      <c r="A5380">
        <v>558034</v>
      </c>
      <c r="B5380" s="3">
        <v>41870.45416666667</v>
      </c>
      <c r="C5380">
        <f t="shared" si="505"/>
        <v>1</v>
      </c>
      <c r="D5380" t="s">
        <v>7</v>
      </c>
      <c r="E5380" t="s">
        <v>11</v>
      </c>
      <c r="F5380" t="s">
        <v>201</v>
      </c>
      <c r="G5380" t="s">
        <v>22</v>
      </c>
      <c r="H5380">
        <v>87990</v>
      </c>
      <c r="I5380" t="str">
        <f t="shared" si="506"/>
        <v>Morning</v>
      </c>
      <c r="J5380" t="str">
        <f t="shared" si="507"/>
        <v>Tue</v>
      </c>
      <c r="K5380" t="str">
        <f t="shared" si="508"/>
        <v>2014-08-19</v>
      </c>
      <c r="L5380" s="39">
        <f t="shared" si="509"/>
        <v>0.45416666667006211</v>
      </c>
      <c r="M5380" s="19">
        <f>COUNTIF(Table1_3[Status], "Hired") / COUNTA(Table1_3[Status])</f>
        <v>0.6552734375</v>
      </c>
      <c r="N5380" s="27">
        <f t="shared" si="510"/>
        <v>41885.45416666667</v>
      </c>
      <c r="O5380" t="str">
        <f>TEXT(Table1_3[[#This Row],[Interview Taken on]],"MMM")</f>
        <v>Aug</v>
      </c>
    </row>
    <row r="5381" spans="1:15" x14ac:dyDescent="0.25">
      <c r="A5381">
        <v>986541</v>
      </c>
      <c r="B5381" s="3">
        <v>41870.45416666667</v>
      </c>
      <c r="C5381">
        <f t="shared" si="505"/>
        <v>1</v>
      </c>
      <c r="D5381" t="s">
        <v>7</v>
      </c>
      <c r="E5381" t="s">
        <v>8</v>
      </c>
      <c r="F5381" t="s">
        <v>201</v>
      </c>
      <c r="G5381" t="s">
        <v>22</v>
      </c>
      <c r="H5381">
        <v>57840</v>
      </c>
      <c r="I5381" t="str">
        <f t="shared" si="506"/>
        <v>Morning</v>
      </c>
      <c r="J5381" t="str">
        <f t="shared" si="507"/>
        <v>Tue</v>
      </c>
      <c r="K5381" t="str">
        <f t="shared" si="508"/>
        <v>2014-08-19</v>
      </c>
      <c r="L5381" s="39">
        <f t="shared" si="509"/>
        <v>0.45416666667006211</v>
      </c>
      <c r="M5381" s="19">
        <f>COUNTIF(Table1_3[Status], "Hired") / COUNTA(Table1_3[Status])</f>
        <v>0.6552734375</v>
      </c>
      <c r="N5381" s="27">
        <f t="shared" si="510"/>
        <v>41885.45416666667</v>
      </c>
      <c r="O5381" t="str">
        <f>TEXT(Table1_3[[#This Row],[Interview Taken on]],"MMM")</f>
        <v>Aug</v>
      </c>
    </row>
    <row r="5382" spans="1:15" x14ac:dyDescent="0.25">
      <c r="A5382">
        <v>661432</v>
      </c>
      <c r="B5382" s="3">
        <v>41870.454861111109</v>
      </c>
      <c r="C5382">
        <f t="shared" si="505"/>
        <v>1</v>
      </c>
      <c r="D5382" t="s">
        <v>7</v>
      </c>
      <c r="E5382" t="s">
        <v>11</v>
      </c>
      <c r="F5382" t="s">
        <v>201</v>
      </c>
      <c r="G5382" t="s">
        <v>22</v>
      </c>
      <c r="H5382">
        <v>2840</v>
      </c>
      <c r="I5382" t="str">
        <f t="shared" si="506"/>
        <v>Morning</v>
      </c>
      <c r="J5382" t="str">
        <f t="shared" si="507"/>
        <v>Tue</v>
      </c>
      <c r="K5382" t="str">
        <f t="shared" si="508"/>
        <v>2014-08-19</v>
      </c>
      <c r="L5382" s="39">
        <f t="shared" si="509"/>
        <v>0.45486111110949423</v>
      </c>
      <c r="M5382" s="19">
        <f>COUNTIF(Table1_3[Status], "Hired") / COUNTA(Table1_3[Status])</f>
        <v>0.6552734375</v>
      </c>
      <c r="N5382" s="27">
        <f t="shared" si="510"/>
        <v>41885.454861111109</v>
      </c>
      <c r="O5382" t="str">
        <f>TEXT(Table1_3[[#This Row],[Interview Taken on]],"MMM")</f>
        <v>Aug</v>
      </c>
    </row>
    <row r="5383" spans="1:15" x14ac:dyDescent="0.25">
      <c r="A5383">
        <v>572012</v>
      </c>
      <c r="B5383" s="3">
        <v>41870.454861111109</v>
      </c>
      <c r="C5383">
        <f t="shared" si="505"/>
        <v>1</v>
      </c>
      <c r="D5383" t="s">
        <v>7</v>
      </c>
      <c r="E5383" t="s">
        <v>8</v>
      </c>
      <c r="F5383" t="s">
        <v>201</v>
      </c>
      <c r="G5383" t="s">
        <v>22</v>
      </c>
      <c r="H5383">
        <v>27602</v>
      </c>
      <c r="I5383" t="str">
        <f t="shared" si="506"/>
        <v>Morning</v>
      </c>
      <c r="J5383" t="str">
        <f t="shared" si="507"/>
        <v>Tue</v>
      </c>
      <c r="K5383" t="str">
        <f t="shared" si="508"/>
        <v>2014-08-19</v>
      </c>
      <c r="L5383" s="39">
        <f t="shared" si="509"/>
        <v>0.45486111110949423</v>
      </c>
      <c r="M5383" s="19">
        <f>COUNTIF(Table1_3[Status], "Hired") / COUNTA(Table1_3[Status])</f>
        <v>0.6552734375</v>
      </c>
      <c r="N5383" s="27">
        <f t="shared" si="510"/>
        <v>41885.454861111109</v>
      </c>
      <c r="O5383" t="str">
        <f>TEXT(Table1_3[[#This Row],[Interview Taken on]],"MMM")</f>
        <v>Aug</v>
      </c>
    </row>
    <row r="5384" spans="1:15" x14ac:dyDescent="0.25">
      <c r="A5384">
        <v>383387</v>
      </c>
      <c r="B5384" s="3">
        <v>41870.455555555556</v>
      </c>
      <c r="C5384">
        <f t="shared" si="505"/>
        <v>1</v>
      </c>
      <c r="D5384" t="s">
        <v>7</v>
      </c>
      <c r="E5384" t="s">
        <v>11</v>
      </c>
      <c r="F5384" t="s">
        <v>201</v>
      </c>
      <c r="G5384" t="s">
        <v>22</v>
      </c>
      <c r="H5384">
        <v>32323</v>
      </c>
      <c r="I5384" t="str">
        <f t="shared" si="506"/>
        <v>Morning</v>
      </c>
      <c r="J5384" t="str">
        <f t="shared" si="507"/>
        <v>Tue</v>
      </c>
      <c r="K5384" t="str">
        <f t="shared" si="508"/>
        <v>2014-08-19</v>
      </c>
      <c r="L5384" s="39">
        <f t="shared" si="509"/>
        <v>0.45555555555620231</v>
      </c>
      <c r="M5384" s="19">
        <f>COUNTIF(Table1_3[Status], "Hired") / COUNTA(Table1_3[Status])</f>
        <v>0.6552734375</v>
      </c>
      <c r="N5384" s="27">
        <f t="shared" si="510"/>
        <v>41885.455555555556</v>
      </c>
      <c r="O5384" t="str">
        <f>TEXT(Table1_3[[#This Row],[Interview Taken on]],"MMM")</f>
        <v>Aug</v>
      </c>
    </row>
    <row r="5385" spans="1:15" x14ac:dyDescent="0.25">
      <c r="A5385">
        <v>552568</v>
      </c>
      <c r="B5385" s="3">
        <v>41870.455555555556</v>
      </c>
      <c r="C5385">
        <f t="shared" si="505"/>
        <v>1</v>
      </c>
      <c r="D5385" t="s">
        <v>7</v>
      </c>
      <c r="E5385" t="s">
        <v>11</v>
      </c>
      <c r="F5385" t="s">
        <v>201</v>
      </c>
      <c r="G5385" t="s">
        <v>22</v>
      </c>
      <c r="H5385">
        <v>6929</v>
      </c>
      <c r="I5385" t="str">
        <f t="shared" si="506"/>
        <v>Morning</v>
      </c>
      <c r="J5385" t="str">
        <f t="shared" si="507"/>
        <v>Tue</v>
      </c>
      <c r="K5385" t="str">
        <f t="shared" si="508"/>
        <v>2014-08-19</v>
      </c>
      <c r="L5385" s="39">
        <f t="shared" si="509"/>
        <v>0.45555555555620231</v>
      </c>
      <c r="M5385" s="19">
        <f>COUNTIF(Table1_3[Status], "Hired") / COUNTA(Table1_3[Status])</f>
        <v>0.6552734375</v>
      </c>
      <c r="N5385" s="27">
        <f t="shared" si="510"/>
        <v>41885.455555555556</v>
      </c>
      <c r="O5385" t="str">
        <f>TEXT(Table1_3[[#This Row],[Interview Taken on]],"MMM")</f>
        <v>Aug</v>
      </c>
    </row>
    <row r="5386" spans="1:15" x14ac:dyDescent="0.25">
      <c r="A5386">
        <v>627457</v>
      </c>
      <c r="B5386" s="3">
        <v>41864.397222222222</v>
      </c>
      <c r="C5386">
        <f t="shared" si="505"/>
        <v>1</v>
      </c>
      <c r="D5386" t="s">
        <v>7</v>
      </c>
      <c r="E5386" t="s">
        <v>11</v>
      </c>
      <c r="F5386" t="s">
        <v>205</v>
      </c>
      <c r="G5386" t="s">
        <v>34</v>
      </c>
      <c r="H5386">
        <v>74485</v>
      </c>
      <c r="I5386" t="str">
        <f t="shared" si="506"/>
        <v>Morning</v>
      </c>
      <c r="J5386" t="str">
        <f t="shared" si="507"/>
        <v>Wed</v>
      </c>
      <c r="K5386" t="str">
        <f t="shared" si="508"/>
        <v>2014-08-13</v>
      </c>
      <c r="L5386" s="39">
        <f t="shared" si="509"/>
        <v>0.39722222222189885</v>
      </c>
      <c r="M5386" s="19">
        <f>COUNTIF(Table1_3[Status], "Hired") / COUNTA(Table1_3[Status])</f>
        <v>0.6552734375</v>
      </c>
      <c r="N5386" s="27">
        <f t="shared" si="510"/>
        <v>41879.397222222222</v>
      </c>
      <c r="O5386" t="str">
        <f>TEXT(Table1_3[[#This Row],[Interview Taken on]],"MMM")</f>
        <v>Aug</v>
      </c>
    </row>
    <row r="5387" spans="1:15" x14ac:dyDescent="0.25">
      <c r="A5387">
        <v>119165</v>
      </c>
      <c r="B5387" s="3">
        <v>41864.397222222222</v>
      </c>
      <c r="C5387">
        <f t="shared" si="505"/>
        <v>1</v>
      </c>
      <c r="D5387" t="s">
        <v>7</v>
      </c>
      <c r="E5387" t="s">
        <v>8</v>
      </c>
      <c r="F5387" t="s">
        <v>205</v>
      </c>
      <c r="G5387" t="s">
        <v>34</v>
      </c>
      <c r="H5387">
        <v>69095</v>
      </c>
      <c r="I5387" t="str">
        <f t="shared" si="506"/>
        <v>Morning</v>
      </c>
      <c r="J5387" t="str">
        <f t="shared" si="507"/>
        <v>Wed</v>
      </c>
      <c r="K5387" t="str">
        <f t="shared" si="508"/>
        <v>2014-08-13</v>
      </c>
      <c r="L5387" s="39">
        <f t="shared" si="509"/>
        <v>0.39722222222189885</v>
      </c>
      <c r="M5387" s="19">
        <f>COUNTIF(Table1_3[Status], "Hired") / COUNTA(Table1_3[Status])</f>
        <v>0.6552734375</v>
      </c>
      <c r="N5387" s="27">
        <f t="shared" si="510"/>
        <v>41879.397222222222</v>
      </c>
      <c r="O5387" t="str">
        <f>TEXT(Table1_3[[#This Row],[Interview Taken on]],"MMM")</f>
        <v>Aug</v>
      </c>
    </row>
    <row r="5388" spans="1:15" x14ac:dyDescent="0.25">
      <c r="A5388">
        <v>389268</v>
      </c>
      <c r="B5388" s="3">
        <v>41877.472916666666</v>
      </c>
      <c r="C5388">
        <f t="shared" si="505"/>
        <v>1</v>
      </c>
      <c r="D5388" t="s">
        <v>7</v>
      </c>
      <c r="E5388" t="s">
        <v>8</v>
      </c>
      <c r="F5388" t="s">
        <v>205</v>
      </c>
      <c r="G5388" t="s">
        <v>34</v>
      </c>
      <c r="H5388">
        <v>71495</v>
      </c>
      <c r="I5388" t="str">
        <f t="shared" si="506"/>
        <v>Morning</v>
      </c>
      <c r="J5388" t="str">
        <f t="shared" si="507"/>
        <v>Tue</v>
      </c>
      <c r="K5388" t="str">
        <f t="shared" si="508"/>
        <v>2014-08-26</v>
      </c>
      <c r="L5388" s="39">
        <f t="shared" si="509"/>
        <v>0.47291666666569654</v>
      </c>
      <c r="M5388" s="19">
        <f>COUNTIF(Table1_3[Status], "Hired") / COUNTA(Table1_3[Status])</f>
        <v>0.6552734375</v>
      </c>
      <c r="N5388" s="27">
        <f t="shared" si="510"/>
        <v>41892.472916666666</v>
      </c>
      <c r="O5388" t="str">
        <f>TEXT(Table1_3[[#This Row],[Interview Taken on]],"MMM")</f>
        <v>Aug</v>
      </c>
    </row>
    <row r="5389" spans="1:15" x14ac:dyDescent="0.25">
      <c r="A5389">
        <v>292805</v>
      </c>
      <c r="B5389" s="3">
        <v>41857.65347222222</v>
      </c>
      <c r="C5389">
        <f t="shared" si="505"/>
        <v>1</v>
      </c>
      <c r="D5389" t="s">
        <v>7</v>
      </c>
      <c r="E5389" t="s">
        <v>8</v>
      </c>
      <c r="F5389" t="s">
        <v>200</v>
      </c>
      <c r="G5389" t="s">
        <v>12</v>
      </c>
      <c r="H5389">
        <v>1346</v>
      </c>
      <c r="I5389" t="str">
        <f t="shared" si="506"/>
        <v>Afternoon</v>
      </c>
      <c r="J5389" t="str">
        <f t="shared" si="507"/>
        <v>Wed</v>
      </c>
      <c r="K5389" t="str">
        <f t="shared" si="508"/>
        <v>2014-08-06</v>
      </c>
      <c r="L5389" s="39">
        <f t="shared" si="509"/>
        <v>0.65347222222044365</v>
      </c>
      <c r="M5389" s="19">
        <f>COUNTIF(Table1_3[Status], "Hired") / COUNTA(Table1_3[Status])</f>
        <v>0.6552734375</v>
      </c>
      <c r="N5389" s="27">
        <f t="shared" si="510"/>
        <v>41872.65347222222</v>
      </c>
      <c r="O5389" t="str">
        <f>TEXT(Table1_3[[#This Row],[Interview Taken on]],"MMM")</f>
        <v>Aug</v>
      </c>
    </row>
    <row r="5390" spans="1:15" x14ac:dyDescent="0.25">
      <c r="A5390">
        <v>908937</v>
      </c>
      <c r="B5390" s="3">
        <v>41857.654861111114</v>
      </c>
      <c r="C5390">
        <f t="shared" si="505"/>
        <v>1</v>
      </c>
      <c r="D5390" t="s">
        <v>7</v>
      </c>
      <c r="E5390" t="s">
        <v>11</v>
      </c>
      <c r="F5390" t="s">
        <v>200</v>
      </c>
      <c r="G5390" t="s">
        <v>12</v>
      </c>
      <c r="H5390">
        <v>4036</v>
      </c>
      <c r="I5390" t="str">
        <f t="shared" si="506"/>
        <v>Afternoon</v>
      </c>
      <c r="J5390" t="str">
        <f t="shared" si="507"/>
        <v>Wed</v>
      </c>
      <c r="K5390" t="str">
        <f t="shared" si="508"/>
        <v>2014-08-06</v>
      </c>
      <c r="L5390" s="39">
        <f t="shared" si="509"/>
        <v>0.65486111111385981</v>
      </c>
      <c r="M5390" s="19">
        <f>COUNTIF(Table1_3[Status], "Hired") / COUNTA(Table1_3[Status])</f>
        <v>0.6552734375</v>
      </c>
      <c r="N5390" s="27">
        <f t="shared" si="510"/>
        <v>41872.654861111114</v>
      </c>
      <c r="O5390" t="str">
        <f>TEXT(Table1_3[[#This Row],[Interview Taken on]],"MMM")</f>
        <v>Aug</v>
      </c>
    </row>
    <row r="5391" spans="1:15" x14ac:dyDescent="0.25">
      <c r="A5391">
        <v>339677</v>
      </c>
      <c r="B5391" s="3">
        <v>41859.469444444447</v>
      </c>
      <c r="C5391">
        <f t="shared" si="505"/>
        <v>1</v>
      </c>
      <c r="D5391" t="s">
        <v>7</v>
      </c>
      <c r="E5391" t="s">
        <v>8</v>
      </c>
      <c r="F5391" t="s">
        <v>200</v>
      </c>
      <c r="G5391" t="s">
        <v>12</v>
      </c>
      <c r="H5391">
        <v>35473</v>
      </c>
      <c r="I5391" t="str">
        <f t="shared" si="506"/>
        <v>Morning</v>
      </c>
      <c r="J5391" t="str">
        <f t="shared" si="507"/>
        <v>Fri</v>
      </c>
      <c r="K5391" t="str">
        <f t="shared" si="508"/>
        <v>2014-08-08</v>
      </c>
      <c r="L5391" s="39">
        <f t="shared" si="509"/>
        <v>0.46944444444670808</v>
      </c>
      <c r="M5391" s="19">
        <f>COUNTIF(Table1_3[Status], "Hired") / COUNTA(Table1_3[Status])</f>
        <v>0.6552734375</v>
      </c>
      <c r="N5391" s="27">
        <f t="shared" si="510"/>
        <v>41874.469444444447</v>
      </c>
      <c r="O5391" t="str">
        <f>TEXT(Table1_3[[#This Row],[Interview Taken on]],"MMM")</f>
        <v>Aug</v>
      </c>
    </row>
    <row r="5392" spans="1:15" x14ac:dyDescent="0.25">
      <c r="A5392">
        <v>58620</v>
      </c>
      <c r="B5392" s="3">
        <v>41842.353472222225</v>
      </c>
      <c r="C5392">
        <f t="shared" si="505"/>
        <v>1</v>
      </c>
      <c r="D5392" t="s">
        <v>7</v>
      </c>
      <c r="E5392" t="s">
        <v>8</v>
      </c>
      <c r="F5392" t="s">
        <v>201</v>
      </c>
      <c r="G5392" t="s">
        <v>34</v>
      </c>
      <c r="H5392">
        <v>43912</v>
      </c>
      <c r="I5392" t="str">
        <f t="shared" si="506"/>
        <v>Morning</v>
      </c>
      <c r="J5392" t="str">
        <f t="shared" si="507"/>
        <v>Tue</v>
      </c>
      <c r="K5392" t="str">
        <f t="shared" si="508"/>
        <v>2014-07-22</v>
      </c>
      <c r="L5392" s="39">
        <f t="shared" si="509"/>
        <v>0.35347222222480923</v>
      </c>
      <c r="M5392" s="19">
        <f>COUNTIF(Table1_3[Status], "Hired") / COUNTA(Table1_3[Status])</f>
        <v>0.6552734375</v>
      </c>
      <c r="N5392" s="27">
        <f t="shared" si="510"/>
        <v>41857.353472222225</v>
      </c>
      <c r="O5392" t="str">
        <f>TEXT(Table1_3[[#This Row],[Interview Taken on]],"MMM")</f>
        <v>Jul</v>
      </c>
    </row>
    <row r="5393" spans="1:15" x14ac:dyDescent="0.25">
      <c r="A5393">
        <v>969719</v>
      </c>
      <c r="B5393" s="3">
        <v>41878.50277777778</v>
      </c>
      <c r="C5393">
        <f t="shared" si="505"/>
        <v>1</v>
      </c>
      <c r="D5393" t="s">
        <v>7</v>
      </c>
      <c r="E5393" t="s">
        <v>8</v>
      </c>
      <c r="F5393" t="s">
        <v>199</v>
      </c>
      <c r="G5393" t="s">
        <v>20</v>
      </c>
      <c r="H5393">
        <v>60480</v>
      </c>
      <c r="I5393" t="str">
        <f t="shared" si="506"/>
        <v>Afternoon</v>
      </c>
      <c r="J5393" t="str">
        <f t="shared" si="507"/>
        <v>Wed</v>
      </c>
      <c r="K5393" t="str">
        <f t="shared" si="508"/>
        <v>2014-08-27</v>
      </c>
      <c r="L5393" s="39">
        <f t="shared" si="509"/>
        <v>0.50277777777955635</v>
      </c>
      <c r="M5393" s="19">
        <f>COUNTIF(Table1_3[Status], "Hired") / COUNTA(Table1_3[Status])</f>
        <v>0.6552734375</v>
      </c>
      <c r="N5393" s="27">
        <f t="shared" si="510"/>
        <v>41893.50277777778</v>
      </c>
      <c r="O5393" t="str">
        <f>TEXT(Table1_3[[#This Row],[Interview Taken on]],"MMM")</f>
        <v>Aug</v>
      </c>
    </row>
    <row r="5394" spans="1:15" x14ac:dyDescent="0.25">
      <c r="A5394">
        <v>495187</v>
      </c>
      <c r="B5394" s="3">
        <v>41878.503472222219</v>
      </c>
      <c r="C5394">
        <f t="shared" si="505"/>
        <v>0</v>
      </c>
      <c r="D5394" t="s">
        <v>13</v>
      </c>
      <c r="E5394" t="s">
        <v>8</v>
      </c>
      <c r="F5394" t="s">
        <v>199</v>
      </c>
      <c r="G5394" t="s">
        <v>20</v>
      </c>
      <c r="H5394">
        <v>68565</v>
      </c>
      <c r="I5394" t="str">
        <f t="shared" si="506"/>
        <v>Afternoon</v>
      </c>
      <c r="J5394" t="str">
        <f t="shared" si="507"/>
        <v>Wed</v>
      </c>
      <c r="K5394" t="str">
        <f t="shared" si="508"/>
        <v>2014-08-27</v>
      </c>
      <c r="L5394" s="39">
        <f t="shared" si="509"/>
        <v>0.50347222221898846</v>
      </c>
      <c r="M5394" s="19">
        <f>COUNTIF(Table1_3[Status], "Hired") / COUNTA(Table1_3[Status])</f>
        <v>0.6552734375</v>
      </c>
      <c r="N5394" s="27" t="str">
        <f t="shared" si="510"/>
        <v/>
      </c>
      <c r="O5394" t="str">
        <f>TEXT(Table1_3[[#This Row],[Interview Taken on]],"MMM")</f>
        <v>Aug</v>
      </c>
    </row>
    <row r="5395" spans="1:15" x14ac:dyDescent="0.25">
      <c r="A5395">
        <v>984364</v>
      </c>
      <c r="B5395" s="3">
        <v>41844.396527777775</v>
      </c>
      <c r="C5395">
        <f t="shared" si="505"/>
        <v>1</v>
      </c>
      <c r="D5395" t="s">
        <v>7</v>
      </c>
      <c r="E5395" t="s">
        <v>8</v>
      </c>
      <c r="F5395" t="s">
        <v>201</v>
      </c>
      <c r="G5395" t="s">
        <v>18</v>
      </c>
      <c r="H5395">
        <v>41854</v>
      </c>
      <c r="I5395" t="str">
        <f t="shared" si="506"/>
        <v>Morning</v>
      </c>
      <c r="J5395" t="str">
        <f t="shared" si="507"/>
        <v>Thu</v>
      </c>
      <c r="K5395" t="str">
        <f t="shared" si="508"/>
        <v>2014-07-24</v>
      </c>
      <c r="L5395" s="39">
        <f t="shared" si="509"/>
        <v>0.39652777777519077</v>
      </c>
      <c r="M5395" s="19">
        <f>COUNTIF(Table1_3[Status], "Hired") / COUNTA(Table1_3[Status])</f>
        <v>0.6552734375</v>
      </c>
      <c r="N5395" s="27">
        <f t="shared" si="510"/>
        <v>41859.396527777775</v>
      </c>
      <c r="O5395" t="str">
        <f>TEXT(Table1_3[[#This Row],[Interview Taken on]],"MMM")</f>
        <v>Jul</v>
      </c>
    </row>
    <row r="5396" spans="1:15" x14ac:dyDescent="0.25">
      <c r="A5396">
        <v>499633</v>
      </c>
      <c r="B5396" s="3">
        <v>41844.399305555555</v>
      </c>
      <c r="C5396">
        <f t="shared" si="505"/>
        <v>0</v>
      </c>
      <c r="D5396" t="s">
        <v>13</v>
      </c>
      <c r="E5396" t="s">
        <v>8</v>
      </c>
      <c r="F5396" t="s">
        <v>201</v>
      </c>
      <c r="G5396" t="s">
        <v>18</v>
      </c>
      <c r="H5396">
        <v>68034</v>
      </c>
      <c r="I5396" t="str">
        <f t="shared" si="506"/>
        <v>Morning</v>
      </c>
      <c r="J5396" t="str">
        <f t="shared" si="507"/>
        <v>Thu</v>
      </c>
      <c r="K5396" t="str">
        <f t="shared" si="508"/>
        <v>2014-07-24</v>
      </c>
      <c r="L5396" s="39">
        <f t="shared" si="509"/>
        <v>0.39930555555474712</v>
      </c>
      <c r="M5396" s="19">
        <f>COUNTIF(Table1_3[Status], "Hired") / COUNTA(Table1_3[Status])</f>
        <v>0.6552734375</v>
      </c>
      <c r="N5396" s="27" t="str">
        <f t="shared" si="510"/>
        <v/>
      </c>
      <c r="O5396" t="str">
        <f>TEXT(Table1_3[[#This Row],[Interview Taken on]],"MMM")</f>
        <v>Jul</v>
      </c>
    </row>
    <row r="5397" spans="1:15" x14ac:dyDescent="0.25">
      <c r="A5397">
        <v>991280</v>
      </c>
      <c r="B5397" s="3">
        <v>41849.690972222219</v>
      </c>
      <c r="C5397">
        <f t="shared" si="505"/>
        <v>1</v>
      </c>
      <c r="D5397" t="s">
        <v>7</v>
      </c>
      <c r="E5397" t="s">
        <v>8</v>
      </c>
      <c r="F5397" t="s">
        <v>201</v>
      </c>
      <c r="G5397" t="s">
        <v>22</v>
      </c>
      <c r="H5397">
        <v>61686</v>
      </c>
      <c r="I5397" t="str">
        <f t="shared" si="506"/>
        <v>Afternoon</v>
      </c>
      <c r="J5397" t="str">
        <f t="shared" si="507"/>
        <v>Tue</v>
      </c>
      <c r="K5397" t="str">
        <f t="shared" si="508"/>
        <v>2014-07-29</v>
      </c>
      <c r="L5397" s="39">
        <f t="shared" si="509"/>
        <v>0.69097222221898846</v>
      </c>
      <c r="M5397" s="19">
        <f>COUNTIF(Table1_3[Status], "Hired") / COUNTA(Table1_3[Status])</f>
        <v>0.6552734375</v>
      </c>
      <c r="N5397" s="27">
        <f t="shared" si="510"/>
        <v>41864.690972222219</v>
      </c>
      <c r="O5397" t="str">
        <f>TEXT(Table1_3[[#This Row],[Interview Taken on]],"MMM")</f>
        <v>Jul</v>
      </c>
    </row>
    <row r="5398" spans="1:15" x14ac:dyDescent="0.25">
      <c r="A5398">
        <v>383763</v>
      </c>
      <c r="B5398" s="3">
        <v>41849.690972222219</v>
      </c>
      <c r="C5398">
        <f t="shared" si="505"/>
        <v>1</v>
      </c>
      <c r="D5398" t="s">
        <v>7</v>
      </c>
      <c r="E5398" t="s">
        <v>11</v>
      </c>
      <c r="F5398" t="s">
        <v>201</v>
      </c>
      <c r="G5398" t="s">
        <v>22</v>
      </c>
      <c r="H5398">
        <v>22123</v>
      </c>
      <c r="I5398" t="str">
        <f t="shared" si="506"/>
        <v>Afternoon</v>
      </c>
      <c r="J5398" t="str">
        <f t="shared" si="507"/>
        <v>Tue</v>
      </c>
      <c r="K5398" t="str">
        <f t="shared" si="508"/>
        <v>2014-07-29</v>
      </c>
      <c r="L5398" s="39">
        <f t="shared" si="509"/>
        <v>0.69097222221898846</v>
      </c>
      <c r="M5398" s="19">
        <f>COUNTIF(Table1_3[Status], "Hired") / COUNTA(Table1_3[Status])</f>
        <v>0.6552734375</v>
      </c>
      <c r="N5398" s="27">
        <f t="shared" si="510"/>
        <v>41864.690972222219</v>
      </c>
      <c r="O5398" t="str">
        <f>TEXT(Table1_3[[#This Row],[Interview Taken on]],"MMM")</f>
        <v>Jul</v>
      </c>
    </row>
    <row r="5399" spans="1:15" x14ac:dyDescent="0.25">
      <c r="A5399">
        <v>520929</v>
      </c>
      <c r="B5399" s="3">
        <v>41849.691666666666</v>
      </c>
      <c r="C5399">
        <f t="shared" si="505"/>
        <v>1</v>
      </c>
      <c r="D5399" t="s">
        <v>7</v>
      </c>
      <c r="E5399" t="s">
        <v>11</v>
      </c>
      <c r="F5399" t="s">
        <v>201</v>
      </c>
      <c r="G5399" t="s">
        <v>22</v>
      </c>
      <c r="H5399">
        <v>77001</v>
      </c>
      <c r="I5399" t="str">
        <f t="shared" si="506"/>
        <v>Afternoon</v>
      </c>
      <c r="J5399" t="str">
        <f t="shared" si="507"/>
        <v>Tue</v>
      </c>
      <c r="K5399" t="str">
        <f t="shared" si="508"/>
        <v>2014-07-29</v>
      </c>
      <c r="L5399" s="39">
        <f t="shared" si="509"/>
        <v>0.69166666666569654</v>
      </c>
      <c r="M5399" s="19">
        <f>COUNTIF(Table1_3[Status], "Hired") / COUNTA(Table1_3[Status])</f>
        <v>0.6552734375</v>
      </c>
      <c r="N5399" s="27">
        <f t="shared" si="510"/>
        <v>41864.691666666666</v>
      </c>
      <c r="O5399" t="str">
        <f>TEXT(Table1_3[[#This Row],[Interview Taken on]],"MMM")</f>
        <v>Jul</v>
      </c>
    </row>
    <row r="5400" spans="1:15" x14ac:dyDescent="0.25">
      <c r="A5400">
        <v>870791</v>
      </c>
      <c r="B5400" s="3">
        <v>41849.692361111112</v>
      </c>
      <c r="C5400">
        <f t="shared" si="505"/>
        <v>0</v>
      </c>
      <c r="D5400" t="s">
        <v>13</v>
      </c>
      <c r="E5400" t="s">
        <v>11</v>
      </c>
      <c r="F5400" t="s">
        <v>201</v>
      </c>
      <c r="G5400" t="s">
        <v>22</v>
      </c>
      <c r="H5400">
        <v>74681</v>
      </c>
      <c r="I5400" t="str">
        <f t="shared" si="506"/>
        <v>Afternoon</v>
      </c>
      <c r="J5400" t="str">
        <f t="shared" si="507"/>
        <v>Tue</v>
      </c>
      <c r="K5400" t="str">
        <f t="shared" si="508"/>
        <v>2014-07-29</v>
      </c>
      <c r="L5400" s="39">
        <f t="shared" si="509"/>
        <v>0.69236111111240461</v>
      </c>
      <c r="M5400" s="19">
        <f>COUNTIF(Table1_3[Status], "Hired") / COUNTA(Table1_3[Status])</f>
        <v>0.6552734375</v>
      </c>
      <c r="N5400" s="27" t="str">
        <f t="shared" si="510"/>
        <v/>
      </c>
      <c r="O5400" t="str">
        <f>TEXT(Table1_3[[#This Row],[Interview Taken on]],"MMM")</f>
        <v>Jul</v>
      </c>
    </row>
    <row r="5401" spans="1:15" x14ac:dyDescent="0.25">
      <c r="A5401">
        <v>193477</v>
      </c>
      <c r="B5401" s="3">
        <v>41849.693749999999</v>
      </c>
      <c r="C5401">
        <f t="shared" si="505"/>
        <v>0</v>
      </c>
      <c r="D5401" t="s">
        <v>13</v>
      </c>
      <c r="E5401" t="s">
        <v>11</v>
      </c>
      <c r="F5401" t="s">
        <v>201</v>
      </c>
      <c r="G5401" t="s">
        <v>22</v>
      </c>
      <c r="H5401">
        <v>24735</v>
      </c>
      <c r="I5401" t="str">
        <f t="shared" si="506"/>
        <v>Afternoon</v>
      </c>
      <c r="J5401" t="str">
        <f t="shared" si="507"/>
        <v>Tue</v>
      </c>
      <c r="K5401" t="str">
        <f t="shared" si="508"/>
        <v>2014-07-29</v>
      </c>
      <c r="L5401" s="39">
        <f t="shared" si="509"/>
        <v>0.69374999999854481</v>
      </c>
      <c r="M5401" s="19">
        <f>COUNTIF(Table1_3[Status], "Hired") / COUNTA(Table1_3[Status])</f>
        <v>0.6552734375</v>
      </c>
      <c r="N5401" s="27" t="str">
        <f t="shared" si="510"/>
        <v/>
      </c>
      <c r="O5401" t="str">
        <f>TEXT(Table1_3[[#This Row],[Interview Taken on]],"MMM")</f>
        <v>Jul</v>
      </c>
    </row>
    <row r="5402" spans="1:15" x14ac:dyDescent="0.25">
      <c r="A5402">
        <v>926573</v>
      </c>
      <c r="B5402" s="3">
        <v>41857.6875</v>
      </c>
      <c r="C5402">
        <f t="shared" si="505"/>
        <v>1</v>
      </c>
      <c r="D5402" t="s">
        <v>7</v>
      </c>
      <c r="E5402" t="s">
        <v>8</v>
      </c>
      <c r="F5402" t="s">
        <v>201</v>
      </c>
      <c r="G5402" t="s">
        <v>22</v>
      </c>
      <c r="H5402">
        <v>77755</v>
      </c>
      <c r="I5402" t="str">
        <f t="shared" si="506"/>
        <v>Afternoon</v>
      </c>
      <c r="J5402" t="str">
        <f t="shared" si="507"/>
        <v>Wed</v>
      </c>
      <c r="K5402" t="str">
        <f t="shared" si="508"/>
        <v>2014-08-06</v>
      </c>
      <c r="L5402" s="39">
        <f t="shared" si="509"/>
        <v>0.6875</v>
      </c>
      <c r="M5402" s="19">
        <f>COUNTIF(Table1_3[Status], "Hired") / COUNTA(Table1_3[Status])</f>
        <v>0.6552734375</v>
      </c>
      <c r="N5402" s="27">
        <f t="shared" si="510"/>
        <v>41872.6875</v>
      </c>
      <c r="O5402" t="str">
        <f>TEXT(Table1_3[[#This Row],[Interview Taken on]],"MMM")</f>
        <v>Aug</v>
      </c>
    </row>
    <row r="5403" spans="1:15" x14ac:dyDescent="0.25">
      <c r="A5403">
        <v>571610</v>
      </c>
      <c r="B5403" s="3">
        <v>41859.742361111108</v>
      </c>
      <c r="C5403">
        <f t="shared" si="505"/>
        <v>1</v>
      </c>
      <c r="D5403" t="s">
        <v>7</v>
      </c>
      <c r="E5403" t="s">
        <v>8</v>
      </c>
      <c r="F5403" t="s">
        <v>201</v>
      </c>
      <c r="G5403" t="s">
        <v>22</v>
      </c>
      <c r="H5403">
        <v>65650</v>
      </c>
      <c r="I5403" t="str">
        <f t="shared" si="506"/>
        <v>Afternoon</v>
      </c>
      <c r="J5403" t="str">
        <f t="shared" si="507"/>
        <v>Fri</v>
      </c>
      <c r="K5403" t="str">
        <f t="shared" si="508"/>
        <v>2014-08-08</v>
      </c>
      <c r="L5403" s="39">
        <f t="shared" si="509"/>
        <v>0.74236111110803904</v>
      </c>
      <c r="M5403" s="19">
        <f>COUNTIF(Table1_3[Status], "Hired") / COUNTA(Table1_3[Status])</f>
        <v>0.6552734375</v>
      </c>
      <c r="N5403" s="27">
        <f t="shared" si="510"/>
        <v>41874.742361111108</v>
      </c>
      <c r="O5403" t="str">
        <f>TEXT(Table1_3[[#This Row],[Interview Taken on]],"MMM")</f>
        <v>Aug</v>
      </c>
    </row>
    <row r="5404" spans="1:15" x14ac:dyDescent="0.25">
      <c r="A5404">
        <v>91074</v>
      </c>
      <c r="B5404" s="3">
        <v>41859.744444444441</v>
      </c>
      <c r="C5404">
        <f t="shared" si="505"/>
        <v>0</v>
      </c>
      <c r="D5404" t="s">
        <v>13</v>
      </c>
      <c r="E5404" t="s">
        <v>8</v>
      </c>
      <c r="F5404" t="s">
        <v>201</v>
      </c>
      <c r="G5404" t="s">
        <v>22</v>
      </c>
      <c r="H5404">
        <v>63031</v>
      </c>
      <c r="I5404" t="str">
        <f t="shared" si="506"/>
        <v>Afternoon</v>
      </c>
      <c r="J5404" t="str">
        <f t="shared" si="507"/>
        <v>Fri</v>
      </c>
      <c r="K5404" t="str">
        <f t="shared" si="508"/>
        <v>2014-08-08</v>
      </c>
      <c r="L5404" s="39">
        <f t="shared" si="509"/>
        <v>0.74444444444088731</v>
      </c>
      <c r="M5404" s="19">
        <f>COUNTIF(Table1_3[Status], "Hired") / COUNTA(Table1_3[Status])</f>
        <v>0.6552734375</v>
      </c>
      <c r="N5404" s="27" t="str">
        <f t="shared" si="510"/>
        <v/>
      </c>
      <c r="O5404" t="str">
        <f>TEXT(Table1_3[[#This Row],[Interview Taken on]],"MMM")</f>
        <v>Aug</v>
      </c>
    </row>
    <row r="5405" spans="1:15" x14ac:dyDescent="0.25">
      <c r="A5405">
        <v>487597</v>
      </c>
      <c r="B5405" s="3">
        <v>41862.356944444444</v>
      </c>
      <c r="C5405">
        <f t="shared" si="505"/>
        <v>1</v>
      </c>
      <c r="D5405" t="s">
        <v>7</v>
      </c>
      <c r="E5405" t="s">
        <v>11</v>
      </c>
      <c r="F5405" t="s">
        <v>201</v>
      </c>
      <c r="G5405" t="s">
        <v>34</v>
      </c>
      <c r="H5405">
        <v>74590</v>
      </c>
      <c r="I5405" t="str">
        <f t="shared" si="506"/>
        <v>Morning</v>
      </c>
      <c r="J5405" t="str">
        <f t="shared" si="507"/>
        <v>Mon</v>
      </c>
      <c r="K5405" t="str">
        <f t="shared" si="508"/>
        <v>2014-08-11</v>
      </c>
      <c r="L5405" s="39">
        <f t="shared" si="509"/>
        <v>0.35694444444379769</v>
      </c>
      <c r="M5405" s="19">
        <f>COUNTIF(Table1_3[Status], "Hired") / COUNTA(Table1_3[Status])</f>
        <v>0.6552734375</v>
      </c>
      <c r="N5405" s="27">
        <f t="shared" si="510"/>
        <v>41877.356944444444</v>
      </c>
      <c r="O5405" t="str">
        <f>TEXT(Table1_3[[#This Row],[Interview Taken on]],"MMM")</f>
        <v>Aug</v>
      </c>
    </row>
    <row r="5406" spans="1:15" x14ac:dyDescent="0.25">
      <c r="A5406">
        <v>323196</v>
      </c>
      <c r="B5406" s="3">
        <v>41862.380555555559</v>
      </c>
      <c r="C5406">
        <f t="shared" si="505"/>
        <v>1</v>
      </c>
      <c r="D5406" t="s">
        <v>7</v>
      </c>
      <c r="E5406" t="s">
        <v>11</v>
      </c>
      <c r="F5406" t="s">
        <v>201</v>
      </c>
      <c r="G5406" t="s">
        <v>34</v>
      </c>
      <c r="H5406">
        <v>55302</v>
      </c>
      <c r="I5406" t="str">
        <f t="shared" si="506"/>
        <v>Morning</v>
      </c>
      <c r="J5406" t="str">
        <f t="shared" si="507"/>
        <v>Mon</v>
      </c>
      <c r="K5406" t="str">
        <f t="shared" si="508"/>
        <v>2014-08-11</v>
      </c>
      <c r="L5406" s="39">
        <f t="shared" si="509"/>
        <v>0.38055555555911269</v>
      </c>
      <c r="M5406" s="19">
        <f>COUNTIF(Table1_3[Status], "Hired") / COUNTA(Table1_3[Status])</f>
        <v>0.6552734375</v>
      </c>
      <c r="N5406" s="27">
        <f t="shared" si="510"/>
        <v>41877.380555555559</v>
      </c>
      <c r="O5406" t="str">
        <f>TEXT(Table1_3[[#This Row],[Interview Taken on]],"MMM")</f>
        <v>Aug</v>
      </c>
    </row>
    <row r="5407" spans="1:15" x14ac:dyDescent="0.25">
      <c r="A5407">
        <v>897963</v>
      </c>
      <c r="B5407" s="3">
        <v>41850.665972222225</v>
      </c>
      <c r="C5407">
        <f t="shared" si="505"/>
        <v>1</v>
      </c>
      <c r="D5407" t="s">
        <v>7</v>
      </c>
      <c r="E5407" t="s">
        <v>8</v>
      </c>
      <c r="F5407" t="s">
        <v>201</v>
      </c>
      <c r="G5407" t="s">
        <v>34</v>
      </c>
      <c r="H5407">
        <v>50825</v>
      </c>
      <c r="I5407" t="str">
        <f t="shared" si="506"/>
        <v>Afternoon</v>
      </c>
      <c r="J5407" t="str">
        <f t="shared" si="507"/>
        <v>Wed</v>
      </c>
      <c r="K5407" t="str">
        <f t="shared" si="508"/>
        <v>2014-07-30</v>
      </c>
      <c r="L5407" s="39">
        <f t="shared" si="509"/>
        <v>0.66597222222480923</v>
      </c>
      <c r="M5407" s="19">
        <f>COUNTIF(Table1_3[Status], "Hired") / COUNTA(Table1_3[Status])</f>
        <v>0.6552734375</v>
      </c>
      <c r="N5407" s="27">
        <f t="shared" si="510"/>
        <v>41865.665972222225</v>
      </c>
      <c r="O5407" t="str">
        <f>TEXT(Table1_3[[#This Row],[Interview Taken on]],"MMM")</f>
        <v>Jul</v>
      </c>
    </row>
    <row r="5408" spans="1:15" x14ac:dyDescent="0.25">
      <c r="A5408">
        <v>312322</v>
      </c>
      <c r="B5408" s="3">
        <v>41850.668055555558</v>
      </c>
      <c r="C5408">
        <f t="shared" si="505"/>
        <v>1</v>
      </c>
      <c r="D5408" t="s">
        <v>7</v>
      </c>
      <c r="E5408" t="s">
        <v>8</v>
      </c>
      <c r="F5408" t="s">
        <v>201</v>
      </c>
      <c r="G5408" t="s">
        <v>34</v>
      </c>
      <c r="H5408">
        <v>38268</v>
      </c>
      <c r="I5408" t="str">
        <f t="shared" si="506"/>
        <v>Afternoon</v>
      </c>
      <c r="J5408" t="str">
        <f t="shared" si="507"/>
        <v>Wed</v>
      </c>
      <c r="K5408" t="str">
        <f t="shared" si="508"/>
        <v>2014-07-30</v>
      </c>
      <c r="L5408" s="39">
        <f t="shared" si="509"/>
        <v>0.6680555555576575</v>
      </c>
      <c r="M5408" s="19">
        <f>COUNTIF(Table1_3[Status], "Hired") / COUNTA(Table1_3[Status])</f>
        <v>0.6552734375</v>
      </c>
      <c r="N5408" s="27">
        <f t="shared" si="510"/>
        <v>41865.668055555558</v>
      </c>
      <c r="O5408" t="str">
        <f>TEXT(Table1_3[[#This Row],[Interview Taken on]],"MMM")</f>
        <v>Jul</v>
      </c>
    </row>
    <row r="5409" spans="1:15" x14ac:dyDescent="0.25">
      <c r="A5409">
        <v>511022</v>
      </c>
      <c r="B5409" s="3">
        <v>41870.620138888888</v>
      </c>
      <c r="C5409">
        <f t="shared" si="505"/>
        <v>1</v>
      </c>
      <c r="D5409" t="s">
        <v>7</v>
      </c>
      <c r="E5409" t="s">
        <v>8</v>
      </c>
      <c r="F5409" t="s">
        <v>201</v>
      </c>
      <c r="G5409" t="s">
        <v>22</v>
      </c>
      <c r="H5409">
        <v>35436</v>
      </c>
      <c r="I5409" t="str">
        <f t="shared" si="506"/>
        <v>Afternoon</v>
      </c>
      <c r="J5409" t="str">
        <f t="shared" si="507"/>
        <v>Tue</v>
      </c>
      <c r="K5409" t="str">
        <f t="shared" si="508"/>
        <v>2014-08-19</v>
      </c>
      <c r="L5409" s="39">
        <f t="shared" si="509"/>
        <v>0.62013888888759539</v>
      </c>
      <c r="M5409" s="19">
        <f>COUNTIF(Table1_3[Status], "Hired") / COUNTA(Table1_3[Status])</f>
        <v>0.6552734375</v>
      </c>
      <c r="N5409" s="27">
        <f t="shared" si="510"/>
        <v>41885.620138888888</v>
      </c>
      <c r="O5409" t="str">
        <f>TEXT(Table1_3[[#This Row],[Interview Taken on]],"MMM")</f>
        <v>Aug</v>
      </c>
    </row>
    <row r="5410" spans="1:15" x14ac:dyDescent="0.25">
      <c r="A5410">
        <v>734194</v>
      </c>
      <c r="B5410" s="3">
        <v>41870.620833333334</v>
      </c>
      <c r="C5410">
        <f t="shared" si="505"/>
        <v>1</v>
      </c>
      <c r="D5410" t="s">
        <v>7</v>
      </c>
      <c r="E5410" t="s">
        <v>8</v>
      </c>
      <c r="F5410" t="s">
        <v>201</v>
      </c>
      <c r="G5410" t="s">
        <v>22</v>
      </c>
      <c r="H5410">
        <v>61102</v>
      </c>
      <c r="I5410" t="str">
        <f t="shared" si="506"/>
        <v>Afternoon</v>
      </c>
      <c r="J5410" t="str">
        <f t="shared" si="507"/>
        <v>Tue</v>
      </c>
      <c r="K5410" t="str">
        <f t="shared" si="508"/>
        <v>2014-08-19</v>
      </c>
      <c r="L5410" s="39">
        <f t="shared" si="509"/>
        <v>0.62083333333430346</v>
      </c>
      <c r="M5410" s="19">
        <f>COUNTIF(Table1_3[Status], "Hired") / COUNTA(Table1_3[Status])</f>
        <v>0.6552734375</v>
      </c>
      <c r="N5410" s="27">
        <f t="shared" si="510"/>
        <v>41885.620833333334</v>
      </c>
      <c r="O5410" t="str">
        <f>TEXT(Table1_3[[#This Row],[Interview Taken on]],"MMM")</f>
        <v>Aug</v>
      </c>
    </row>
    <row r="5411" spans="1:15" x14ac:dyDescent="0.25">
      <c r="A5411">
        <v>600707</v>
      </c>
      <c r="B5411" s="3">
        <v>41872.399305555555</v>
      </c>
      <c r="C5411">
        <f t="shared" si="505"/>
        <v>1</v>
      </c>
      <c r="D5411" t="s">
        <v>7</v>
      </c>
      <c r="E5411" t="s">
        <v>8</v>
      </c>
      <c r="F5411" t="s">
        <v>201</v>
      </c>
      <c r="G5411" t="s">
        <v>22</v>
      </c>
      <c r="H5411">
        <v>39745</v>
      </c>
      <c r="I5411" t="str">
        <f t="shared" si="506"/>
        <v>Morning</v>
      </c>
      <c r="J5411" t="str">
        <f t="shared" si="507"/>
        <v>Thu</v>
      </c>
      <c r="K5411" t="str">
        <f t="shared" si="508"/>
        <v>2014-08-21</v>
      </c>
      <c r="L5411" s="39">
        <f t="shared" si="509"/>
        <v>0.39930555555474712</v>
      </c>
      <c r="M5411" s="19">
        <f>COUNTIF(Table1_3[Status], "Hired") / COUNTA(Table1_3[Status])</f>
        <v>0.6552734375</v>
      </c>
      <c r="N5411" s="27">
        <f t="shared" si="510"/>
        <v>41887.399305555555</v>
      </c>
      <c r="O5411" t="str">
        <f>TEXT(Table1_3[[#This Row],[Interview Taken on]],"MMM")</f>
        <v>Aug</v>
      </c>
    </row>
    <row r="5412" spans="1:15" x14ac:dyDescent="0.25">
      <c r="A5412">
        <v>230580</v>
      </c>
      <c r="B5412" s="3">
        <v>41880.722222222219</v>
      </c>
      <c r="C5412">
        <f t="shared" si="505"/>
        <v>1</v>
      </c>
      <c r="D5412" t="s">
        <v>7</v>
      </c>
      <c r="E5412" t="s">
        <v>8</v>
      </c>
      <c r="F5412" t="s">
        <v>201</v>
      </c>
      <c r="G5412" t="s">
        <v>34</v>
      </c>
      <c r="H5412">
        <v>76013</v>
      </c>
      <c r="I5412" t="str">
        <f t="shared" si="506"/>
        <v>Afternoon</v>
      </c>
      <c r="J5412" t="str">
        <f t="shared" si="507"/>
        <v>Fri</v>
      </c>
      <c r="K5412" t="str">
        <f t="shared" si="508"/>
        <v>2014-08-29</v>
      </c>
      <c r="L5412" s="39">
        <f t="shared" si="509"/>
        <v>0.72222222221898846</v>
      </c>
      <c r="M5412" s="19">
        <f>COUNTIF(Table1_3[Status], "Hired") / COUNTA(Table1_3[Status])</f>
        <v>0.6552734375</v>
      </c>
      <c r="N5412" s="27">
        <f t="shared" si="510"/>
        <v>41895.722222222219</v>
      </c>
      <c r="O5412" t="str">
        <f>TEXT(Table1_3[[#This Row],[Interview Taken on]],"MMM")</f>
        <v>Aug</v>
      </c>
    </row>
    <row r="5413" spans="1:15" x14ac:dyDescent="0.25">
      <c r="A5413">
        <v>771896</v>
      </c>
      <c r="B5413" s="3">
        <v>41876.398611111108</v>
      </c>
      <c r="C5413">
        <f t="shared" si="505"/>
        <v>1</v>
      </c>
      <c r="D5413" t="s">
        <v>7</v>
      </c>
      <c r="E5413" t="s">
        <v>8</v>
      </c>
      <c r="F5413" t="s">
        <v>199</v>
      </c>
      <c r="G5413" t="s">
        <v>22</v>
      </c>
      <c r="H5413">
        <v>55699</v>
      </c>
      <c r="I5413" t="str">
        <f t="shared" si="506"/>
        <v>Morning</v>
      </c>
      <c r="J5413" t="str">
        <f t="shared" si="507"/>
        <v>Mon</v>
      </c>
      <c r="K5413" t="str">
        <f t="shared" si="508"/>
        <v>2014-08-25</v>
      </c>
      <c r="L5413" s="39">
        <f t="shared" si="509"/>
        <v>0.39861111110803904</v>
      </c>
      <c r="M5413" s="19">
        <f>COUNTIF(Table1_3[Status], "Hired") / COUNTA(Table1_3[Status])</f>
        <v>0.6552734375</v>
      </c>
      <c r="N5413" s="27">
        <f t="shared" si="510"/>
        <v>41891.398611111108</v>
      </c>
      <c r="O5413" t="str">
        <f>TEXT(Table1_3[[#This Row],[Interview Taken on]],"MMM")</f>
        <v>Aug</v>
      </c>
    </row>
    <row r="5414" spans="1:15" x14ac:dyDescent="0.25">
      <c r="A5414">
        <v>504495</v>
      </c>
      <c r="B5414" s="3">
        <v>41876.404166666667</v>
      </c>
      <c r="C5414">
        <f t="shared" si="505"/>
        <v>1</v>
      </c>
      <c r="D5414" t="s">
        <v>7</v>
      </c>
      <c r="E5414" t="s">
        <v>11</v>
      </c>
      <c r="F5414" t="s">
        <v>199</v>
      </c>
      <c r="G5414" t="s">
        <v>22</v>
      </c>
      <c r="H5414">
        <v>2842</v>
      </c>
      <c r="I5414" t="str">
        <f t="shared" si="506"/>
        <v>Morning</v>
      </c>
      <c r="J5414" t="str">
        <f t="shared" si="507"/>
        <v>Mon</v>
      </c>
      <c r="K5414" t="str">
        <f t="shared" si="508"/>
        <v>2014-08-25</v>
      </c>
      <c r="L5414" s="39">
        <f t="shared" si="509"/>
        <v>0.40416666666715173</v>
      </c>
      <c r="M5414" s="19">
        <f>COUNTIF(Table1_3[Status], "Hired") / COUNTA(Table1_3[Status])</f>
        <v>0.6552734375</v>
      </c>
      <c r="N5414" s="27">
        <f t="shared" si="510"/>
        <v>41891.404166666667</v>
      </c>
      <c r="O5414" t="str">
        <f>TEXT(Table1_3[[#This Row],[Interview Taken on]],"MMM")</f>
        <v>Aug</v>
      </c>
    </row>
    <row r="5415" spans="1:15" x14ac:dyDescent="0.25">
      <c r="A5415">
        <v>90305</v>
      </c>
      <c r="B5415" s="3">
        <v>41880.393055555556</v>
      </c>
      <c r="C5415">
        <f t="shared" si="505"/>
        <v>1</v>
      </c>
      <c r="D5415" t="s">
        <v>7</v>
      </c>
      <c r="E5415" t="s">
        <v>8</v>
      </c>
      <c r="F5415" t="s">
        <v>199</v>
      </c>
      <c r="G5415" t="s">
        <v>22</v>
      </c>
      <c r="H5415">
        <v>77503</v>
      </c>
      <c r="I5415" t="str">
        <f t="shared" si="506"/>
        <v>Morning</v>
      </c>
      <c r="J5415" t="str">
        <f t="shared" si="507"/>
        <v>Fri</v>
      </c>
      <c r="K5415" t="str">
        <f t="shared" si="508"/>
        <v>2014-08-29</v>
      </c>
      <c r="L5415" s="39">
        <f t="shared" si="509"/>
        <v>0.39305555555620231</v>
      </c>
      <c r="M5415" s="19">
        <f>COUNTIF(Table1_3[Status], "Hired") / COUNTA(Table1_3[Status])</f>
        <v>0.6552734375</v>
      </c>
      <c r="N5415" s="27">
        <f t="shared" si="510"/>
        <v>41895.393055555556</v>
      </c>
      <c r="O5415" t="str">
        <f>TEXT(Table1_3[[#This Row],[Interview Taken on]],"MMM")</f>
        <v>Aug</v>
      </c>
    </row>
    <row r="5416" spans="1:15" x14ac:dyDescent="0.25">
      <c r="A5416">
        <v>108545</v>
      </c>
      <c r="B5416" s="3">
        <v>41880.396527777775</v>
      </c>
      <c r="C5416">
        <f t="shared" si="505"/>
        <v>0</v>
      </c>
      <c r="D5416" t="s">
        <v>13</v>
      </c>
      <c r="E5416" t="s">
        <v>11</v>
      </c>
      <c r="F5416" t="s">
        <v>199</v>
      </c>
      <c r="G5416" t="s">
        <v>22</v>
      </c>
      <c r="H5416">
        <v>5950</v>
      </c>
      <c r="I5416" t="str">
        <f t="shared" si="506"/>
        <v>Morning</v>
      </c>
      <c r="J5416" t="str">
        <f t="shared" si="507"/>
        <v>Fri</v>
      </c>
      <c r="K5416" t="str">
        <f t="shared" si="508"/>
        <v>2014-08-29</v>
      </c>
      <c r="L5416" s="39">
        <f t="shared" si="509"/>
        <v>0.39652777777519077</v>
      </c>
      <c r="M5416" s="19">
        <f>COUNTIF(Table1_3[Status], "Hired") / COUNTA(Table1_3[Status])</f>
        <v>0.6552734375</v>
      </c>
      <c r="N5416" s="27" t="str">
        <f t="shared" si="510"/>
        <v/>
      </c>
      <c r="O5416" t="str">
        <f>TEXT(Table1_3[[#This Row],[Interview Taken on]],"MMM")</f>
        <v>Aug</v>
      </c>
    </row>
    <row r="5417" spans="1:15" x14ac:dyDescent="0.25">
      <c r="A5417">
        <v>277040</v>
      </c>
      <c r="B5417" s="3">
        <v>41880.518055555556</v>
      </c>
      <c r="C5417">
        <f t="shared" si="505"/>
        <v>1</v>
      </c>
      <c r="D5417" t="s">
        <v>7</v>
      </c>
      <c r="E5417" t="s">
        <v>8</v>
      </c>
      <c r="F5417" t="s">
        <v>199</v>
      </c>
      <c r="G5417" t="s">
        <v>22</v>
      </c>
      <c r="H5417">
        <v>78677</v>
      </c>
      <c r="I5417" t="str">
        <f t="shared" si="506"/>
        <v>Afternoon</v>
      </c>
      <c r="J5417" t="str">
        <f t="shared" si="507"/>
        <v>Fri</v>
      </c>
      <c r="K5417" t="str">
        <f t="shared" si="508"/>
        <v>2014-08-29</v>
      </c>
      <c r="L5417" s="39">
        <f t="shared" si="509"/>
        <v>0.51805555555620231</v>
      </c>
      <c r="M5417" s="19">
        <f>COUNTIF(Table1_3[Status], "Hired") / COUNTA(Table1_3[Status])</f>
        <v>0.6552734375</v>
      </c>
      <c r="N5417" s="27">
        <f t="shared" si="510"/>
        <v>41895.518055555556</v>
      </c>
      <c r="O5417" t="str">
        <f>TEXT(Table1_3[[#This Row],[Interview Taken on]],"MMM")</f>
        <v>Aug</v>
      </c>
    </row>
    <row r="5418" spans="1:15" x14ac:dyDescent="0.25">
      <c r="A5418">
        <v>922721</v>
      </c>
      <c r="B5418" s="3">
        <v>41880.518055555556</v>
      </c>
      <c r="C5418">
        <f t="shared" si="505"/>
        <v>0</v>
      </c>
      <c r="D5418" t="s">
        <v>13</v>
      </c>
      <c r="E5418" t="s">
        <v>11</v>
      </c>
      <c r="F5418" t="s">
        <v>199</v>
      </c>
      <c r="G5418" t="s">
        <v>22</v>
      </c>
      <c r="H5418">
        <v>71021</v>
      </c>
      <c r="I5418" t="str">
        <f t="shared" si="506"/>
        <v>Afternoon</v>
      </c>
      <c r="J5418" t="str">
        <f t="shared" si="507"/>
        <v>Fri</v>
      </c>
      <c r="K5418" t="str">
        <f t="shared" si="508"/>
        <v>2014-08-29</v>
      </c>
      <c r="L5418" s="39">
        <f t="shared" si="509"/>
        <v>0.51805555555620231</v>
      </c>
      <c r="M5418" s="19">
        <f>COUNTIF(Table1_3[Status], "Hired") / COUNTA(Table1_3[Status])</f>
        <v>0.6552734375</v>
      </c>
      <c r="N5418" s="27" t="str">
        <f t="shared" si="510"/>
        <v/>
      </c>
      <c r="O5418" t="str">
        <f>TEXT(Table1_3[[#This Row],[Interview Taken on]],"MMM")</f>
        <v>Aug</v>
      </c>
    </row>
    <row r="5419" spans="1:15" x14ac:dyDescent="0.25">
      <c r="A5419">
        <v>369355</v>
      </c>
      <c r="B5419" s="3">
        <v>41880.518750000003</v>
      </c>
      <c r="C5419">
        <f t="shared" si="505"/>
        <v>1</v>
      </c>
      <c r="D5419" t="s">
        <v>7</v>
      </c>
      <c r="E5419" t="s">
        <v>11</v>
      </c>
      <c r="F5419" t="s">
        <v>199</v>
      </c>
      <c r="G5419" t="s">
        <v>22</v>
      </c>
      <c r="H5419">
        <v>1415</v>
      </c>
      <c r="I5419" t="str">
        <f t="shared" si="506"/>
        <v>Afternoon</v>
      </c>
      <c r="J5419" t="str">
        <f t="shared" si="507"/>
        <v>Fri</v>
      </c>
      <c r="K5419" t="str">
        <f t="shared" si="508"/>
        <v>2014-08-29</v>
      </c>
      <c r="L5419" s="39">
        <f t="shared" si="509"/>
        <v>0.51875000000291038</v>
      </c>
      <c r="M5419" s="19">
        <f>COUNTIF(Table1_3[Status], "Hired") / COUNTA(Table1_3[Status])</f>
        <v>0.6552734375</v>
      </c>
      <c r="N5419" s="27">
        <f t="shared" si="510"/>
        <v>41895.518750000003</v>
      </c>
      <c r="O5419" t="str">
        <f>TEXT(Table1_3[[#This Row],[Interview Taken on]],"MMM")</f>
        <v>Aug</v>
      </c>
    </row>
    <row r="5420" spans="1:15" x14ac:dyDescent="0.25">
      <c r="A5420">
        <v>278571</v>
      </c>
      <c r="B5420" s="3">
        <v>41834.397222222222</v>
      </c>
      <c r="C5420">
        <f t="shared" si="505"/>
        <v>1</v>
      </c>
      <c r="D5420" t="s">
        <v>7</v>
      </c>
      <c r="E5420" t="s">
        <v>11</v>
      </c>
      <c r="F5420" t="s">
        <v>205</v>
      </c>
      <c r="G5420" t="s">
        <v>18</v>
      </c>
      <c r="H5420">
        <v>5213</v>
      </c>
      <c r="I5420" t="str">
        <f t="shared" si="506"/>
        <v>Morning</v>
      </c>
      <c r="J5420" t="str">
        <f t="shared" si="507"/>
        <v>Mon</v>
      </c>
      <c r="K5420" t="str">
        <f t="shared" si="508"/>
        <v>2014-07-14</v>
      </c>
      <c r="L5420" s="39">
        <f t="shared" si="509"/>
        <v>0.39722222222189885</v>
      </c>
      <c r="M5420" s="19">
        <f>COUNTIF(Table1_3[Status], "Hired") / COUNTA(Table1_3[Status])</f>
        <v>0.6552734375</v>
      </c>
      <c r="N5420" s="27">
        <f t="shared" si="510"/>
        <v>41849.397222222222</v>
      </c>
      <c r="O5420" t="str">
        <f>TEXT(Table1_3[[#This Row],[Interview Taken on]],"MMM")</f>
        <v>Jul</v>
      </c>
    </row>
    <row r="5421" spans="1:15" x14ac:dyDescent="0.25">
      <c r="A5421">
        <v>427047</v>
      </c>
      <c r="B5421" s="3">
        <v>41862.398611111108</v>
      </c>
      <c r="C5421">
        <f t="shared" si="505"/>
        <v>1</v>
      </c>
      <c r="D5421" t="s">
        <v>7</v>
      </c>
      <c r="E5421" t="s">
        <v>8</v>
      </c>
      <c r="F5421" t="s">
        <v>205</v>
      </c>
      <c r="G5421" t="s">
        <v>34</v>
      </c>
      <c r="H5421">
        <v>23232</v>
      </c>
      <c r="I5421" t="str">
        <f t="shared" si="506"/>
        <v>Morning</v>
      </c>
      <c r="J5421" t="str">
        <f t="shared" si="507"/>
        <v>Mon</v>
      </c>
      <c r="K5421" t="str">
        <f t="shared" si="508"/>
        <v>2014-08-11</v>
      </c>
      <c r="L5421" s="39">
        <f t="shared" si="509"/>
        <v>0.39861111110803904</v>
      </c>
      <c r="M5421" s="19">
        <f>COUNTIF(Table1_3[Status], "Hired") / COUNTA(Table1_3[Status])</f>
        <v>0.6552734375</v>
      </c>
      <c r="N5421" s="27">
        <f t="shared" si="510"/>
        <v>41877.398611111108</v>
      </c>
      <c r="O5421" t="str">
        <f>TEXT(Table1_3[[#This Row],[Interview Taken on]],"MMM")</f>
        <v>Aug</v>
      </c>
    </row>
    <row r="5422" spans="1:15" x14ac:dyDescent="0.25">
      <c r="A5422">
        <v>455112</v>
      </c>
      <c r="B5422" s="3">
        <v>41871.353472222225</v>
      </c>
      <c r="C5422">
        <f t="shared" si="505"/>
        <v>1</v>
      </c>
      <c r="D5422" t="s">
        <v>7</v>
      </c>
      <c r="E5422" t="s">
        <v>8</v>
      </c>
      <c r="F5422" t="s">
        <v>203</v>
      </c>
      <c r="G5422" t="s">
        <v>12</v>
      </c>
      <c r="H5422">
        <v>85093</v>
      </c>
      <c r="I5422" t="str">
        <f t="shared" si="506"/>
        <v>Morning</v>
      </c>
      <c r="J5422" t="str">
        <f t="shared" si="507"/>
        <v>Wed</v>
      </c>
      <c r="K5422" t="str">
        <f t="shared" si="508"/>
        <v>2014-08-20</v>
      </c>
      <c r="L5422" s="39">
        <f t="shared" si="509"/>
        <v>0.35347222222480923</v>
      </c>
      <c r="M5422" s="19">
        <f>COUNTIF(Table1_3[Status], "Hired") / COUNTA(Table1_3[Status])</f>
        <v>0.6552734375</v>
      </c>
      <c r="N5422" s="27">
        <f t="shared" si="510"/>
        <v>41886.353472222225</v>
      </c>
      <c r="O5422" t="str">
        <f>TEXT(Table1_3[[#This Row],[Interview Taken on]],"MMM")</f>
        <v>Aug</v>
      </c>
    </row>
    <row r="5423" spans="1:15" x14ac:dyDescent="0.25">
      <c r="A5423">
        <v>476712</v>
      </c>
      <c r="B5423" s="3">
        <v>41871.697222222225</v>
      </c>
      <c r="C5423">
        <f t="shared" si="505"/>
        <v>1</v>
      </c>
      <c r="D5423" t="s">
        <v>7</v>
      </c>
      <c r="E5423" t="s">
        <v>8</v>
      </c>
      <c r="F5423" t="s">
        <v>203</v>
      </c>
      <c r="G5423" t="s">
        <v>12</v>
      </c>
      <c r="H5423">
        <v>54937</v>
      </c>
      <c r="I5423" t="str">
        <f t="shared" si="506"/>
        <v>Afternoon</v>
      </c>
      <c r="J5423" t="str">
        <f t="shared" si="507"/>
        <v>Wed</v>
      </c>
      <c r="K5423" t="str">
        <f t="shared" si="508"/>
        <v>2014-08-20</v>
      </c>
      <c r="L5423" s="39">
        <f t="shared" si="509"/>
        <v>0.69722222222480923</v>
      </c>
      <c r="M5423" s="19">
        <f>COUNTIF(Table1_3[Status], "Hired") / COUNTA(Table1_3[Status])</f>
        <v>0.6552734375</v>
      </c>
      <c r="N5423" s="27">
        <f t="shared" si="510"/>
        <v>41886.697222222225</v>
      </c>
      <c r="O5423" t="str">
        <f>TEXT(Table1_3[[#This Row],[Interview Taken on]],"MMM")</f>
        <v>Aug</v>
      </c>
    </row>
    <row r="5424" spans="1:15" x14ac:dyDescent="0.25">
      <c r="A5424">
        <v>844186</v>
      </c>
      <c r="B5424" s="3">
        <v>41871.697222222225</v>
      </c>
      <c r="C5424">
        <f t="shared" si="505"/>
        <v>1</v>
      </c>
      <c r="D5424" t="s">
        <v>7</v>
      </c>
      <c r="E5424" t="s">
        <v>8</v>
      </c>
      <c r="F5424" t="s">
        <v>203</v>
      </c>
      <c r="G5424" t="s">
        <v>12</v>
      </c>
      <c r="H5424">
        <v>17790</v>
      </c>
      <c r="I5424" t="str">
        <f t="shared" si="506"/>
        <v>Afternoon</v>
      </c>
      <c r="J5424" t="str">
        <f t="shared" si="507"/>
        <v>Wed</v>
      </c>
      <c r="K5424" t="str">
        <f t="shared" si="508"/>
        <v>2014-08-20</v>
      </c>
      <c r="L5424" s="39">
        <f t="shared" si="509"/>
        <v>0.69722222222480923</v>
      </c>
      <c r="M5424" s="19">
        <f>COUNTIF(Table1_3[Status], "Hired") / COUNTA(Table1_3[Status])</f>
        <v>0.6552734375</v>
      </c>
      <c r="N5424" s="27">
        <f t="shared" si="510"/>
        <v>41886.697222222225</v>
      </c>
      <c r="O5424" t="str">
        <f>TEXT(Table1_3[[#This Row],[Interview Taken on]],"MMM")</f>
        <v>Aug</v>
      </c>
    </row>
    <row r="5425" spans="1:15" x14ac:dyDescent="0.25">
      <c r="A5425">
        <v>236512</v>
      </c>
      <c r="B5425" s="3">
        <v>41871.697916666664</v>
      </c>
      <c r="C5425">
        <f t="shared" si="505"/>
        <v>1</v>
      </c>
      <c r="D5425" t="s">
        <v>7</v>
      </c>
      <c r="E5425" t="s">
        <v>8</v>
      </c>
      <c r="F5425" t="s">
        <v>203</v>
      </c>
      <c r="G5425" t="s">
        <v>12</v>
      </c>
      <c r="H5425">
        <v>23993</v>
      </c>
      <c r="I5425" t="str">
        <f t="shared" si="506"/>
        <v>Afternoon</v>
      </c>
      <c r="J5425" t="str">
        <f t="shared" si="507"/>
        <v>Wed</v>
      </c>
      <c r="K5425" t="str">
        <f t="shared" si="508"/>
        <v>2014-08-20</v>
      </c>
      <c r="L5425" s="39">
        <f t="shared" si="509"/>
        <v>0.69791666666424135</v>
      </c>
      <c r="M5425" s="19">
        <f>COUNTIF(Table1_3[Status], "Hired") / COUNTA(Table1_3[Status])</f>
        <v>0.6552734375</v>
      </c>
      <c r="N5425" s="27">
        <f t="shared" si="510"/>
        <v>41886.697916666664</v>
      </c>
      <c r="O5425" t="str">
        <f>TEXT(Table1_3[[#This Row],[Interview Taken on]],"MMM")</f>
        <v>Aug</v>
      </c>
    </row>
    <row r="5426" spans="1:15" x14ac:dyDescent="0.25">
      <c r="A5426">
        <v>392211</v>
      </c>
      <c r="B5426" s="3">
        <v>41873.806944444441</v>
      </c>
      <c r="C5426">
        <f t="shared" si="505"/>
        <v>1</v>
      </c>
      <c r="D5426" t="s">
        <v>7</v>
      </c>
      <c r="E5426" t="s">
        <v>11</v>
      </c>
      <c r="F5426" t="s">
        <v>203</v>
      </c>
      <c r="G5426" t="s">
        <v>12</v>
      </c>
      <c r="H5426">
        <v>96473</v>
      </c>
      <c r="I5426" t="str">
        <f t="shared" si="506"/>
        <v>Evening</v>
      </c>
      <c r="J5426" t="str">
        <f t="shared" si="507"/>
        <v>Fri</v>
      </c>
      <c r="K5426" t="str">
        <f t="shared" si="508"/>
        <v>2014-08-22</v>
      </c>
      <c r="L5426" s="39">
        <f t="shared" si="509"/>
        <v>0.80694444444088731</v>
      </c>
      <c r="M5426" s="19">
        <f>COUNTIF(Table1_3[Status], "Hired") / COUNTA(Table1_3[Status])</f>
        <v>0.6552734375</v>
      </c>
      <c r="N5426" s="27">
        <f t="shared" si="510"/>
        <v>41888.806944444441</v>
      </c>
      <c r="O5426" t="str">
        <f>TEXT(Table1_3[[#This Row],[Interview Taken on]],"MMM")</f>
        <v>Aug</v>
      </c>
    </row>
    <row r="5427" spans="1:15" x14ac:dyDescent="0.25">
      <c r="A5427">
        <v>307037</v>
      </c>
      <c r="B5427" s="3">
        <v>41875.62777777778</v>
      </c>
      <c r="C5427">
        <f t="shared" si="505"/>
        <v>1</v>
      </c>
      <c r="D5427" t="s">
        <v>7</v>
      </c>
      <c r="E5427" t="s">
        <v>8</v>
      </c>
      <c r="F5427" t="s">
        <v>203</v>
      </c>
      <c r="G5427" t="s">
        <v>12</v>
      </c>
      <c r="H5427">
        <v>22654</v>
      </c>
      <c r="I5427" t="str">
        <f t="shared" si="506"/>
        <v>Afternoon</v>
      </c>
      <c r="J5427" t="str">
        <f t="shared" si="507"/>
        <v>Sun</v>
      </c>
      <c r="K5427" t="str">
        <f t="shared" si="508"/>
        <v>2014-08-24</v>
      </c>
      <c r="L5427" s="39">
        <f t="shared" si="509"/>
        <v>0.62777777777955635</v>
      </c>
      <c r="M5427" s="19">
        <f>COUNTIF(Table1_3[Status], "Hired") / COUNTA(Table1_3[Status])</f>
        <v>0.6552734375</v>
      </c>
      <c r="N5427" s="27">
        <f t="shared" si="510"/>
        <v>41890.62777777778</v>
      </c>
      <c r="O5427" t="str">
        <f>TEXT(Table1_3[[#This Row],[Interview Taken on]],"MMM")</f>
        <v>Aug</v>
      </c>
    </row>
    <row r="5428" spans="1:15" x14ac:dyDescent="0.25">
      <c r="A5428">
        <v>322304</v>
      </c>
      <c r="B5428" s="3">
        <v>41875.629166666666</v>
      </c>
      <c r="C5428">
        <f t="shared" si="505"/>
        <v>1</v>
      </c>
      <c r="D5428" t="s">
        <v>7</v>
      </c>
      <c r="E5428" t="s">
        <v>8</v>
      </c>
      <c r="F5428" t="s">
        <v>203</v>
      </c>
      <c r="G5428" t="s">
        <v>12</v>
      </c>
      <c r="H5428">
        <v>46110</v>
      </c>
      <c r="I5428" t="str">
        <f t="shared" si="506"/>
        <v>Afternoon</v>
      </c>
      <c r="J5428" t="str">
        <f t="shared" si="507"/>
        <v>Sun</v>
      </c>
      <c r="K5428" t="str">
        <f t="shared" si="508"/>
        <v>2014-08-24</v>
      </c>
      <c r="L5428" s="39">
        <f t="shared" si="509"/>
        <v>0.62916666666569654</v>
      </c>
      <c r="M5428" s="19">
        <f>COUNTIF(Table1_3[Status], "Hired") / COUNTA(Table1_3[Status])</f>
        <v>0.6552734375</v>
      </c>
      <c r="N5428" s="27">
        <f t="shared" si="510"/>
        <v>41890.629166666666</v>
      </c>
      <c r="O5428" t="str">
        <f>TEXT(Table1_3[[#This Row],[Interview Taken on]],"MMM")</f>
        <v>Aug</v>
      </c>
    </row>
    <row r="5429" spans="1:15" x14ac:dyDescent="0.25">
      <c r="A5429">
        <v>477958</v>
      </c>
      <c r="B5429" s="3">
        <v>41844.769444444442</v>
      </c>
      <c r="C5429">
        <f t="shared" si="505"/>
        <v>0</v>
      </c>
      <c r="D5429" t="s">
        <v>13</v>
      </c>
      <c r="E5429" t="s">
        <v>8</v>
      </c>
      <c r="F5429" t="s">
        <v>204</v>
      </c>
      <c r="G5429" t="s">
        <v>25</v>
      </c>
      <c r="H5429">
        <v>60079</v>
      </c>
      <c r="I5429" t="str">
        <f t="shared" si="506"/>
        <v>Evening</v>
      </c>
      <c r="J5429" t="str">
        <f t="shared" si="507"/>
        <v>Thu</v>
      </c>
      <c r="K5429" t="str">
        <f t="shared" si="508"/>
        <v>2014-07-24</v>
      </c>
      <c r="L5429" s="39">
        <f t="shared" si="509"/>
        <v>0.7694444444423425</v>
      </c>
      <c r="M5429" s="19">
        <f>COUNTIF(Table1_3[Status], "Hired") / COUNTA(Table1_3[Status])</f>
        <v>0.6552734375</v>
      </c>
      <c r="N5429" s="27" t="str">
        <f t="shared" si="510"/>
        <v/>
      </c>
      <c r="O5429" t="str">
        <f>TEXT(Table1_3[[#This Row],[Interview Taken on]],"MMM")</f>
        <v>Jul</v>
      </c>
    </row>
    <row r="5430" spans="1:15" x14ac:dyDescent="0.25">
      <c r="A5430">
        <v>65551</v>
      </c>
      <c r="B5430" s="3">
        <v>41845.666666666664</v>
      </c>
      <c r="C5430">
        <f t="shared" si="505"/>
        <v>1</v>
      </c>
      <c r="D5430" t="s">
        <v>7</v>
      </c>
      <c r="E5430" t="s">
        <v>8</v>
      </c>
      <c r="F5430" t="s">
        <v>204</v>
      </c>
      <c r="G5430" t="s">
        <v>25</v>
      </c>
      <c r="H5430">
        <v>63278</v>
      </c>
      <c r="I5430" t="str">
        <f t="shared" si="506"/>
        <v>Afternoon</v>
      </c>
      <c r="J5430" t="str">
        <f t="shared" si="507"/>
        <v>Fri</v>
      </c>
      <c r="K5430" t="str">
        <f t="shared" si="508"/>
        <v>2014-07-25</v>
      </c>
      <c r="L5430" s="39">
        <f t="shared" si="509"/>
        <v>0.66666666666424135</v>
      </c>
      <c r="M5430" s="19">
        <f>COUNTIF(Table1_3[Status], "Hired") / COUNTA(Table1_3[Status])</f>
        <v>0.6552734375</v>
      </c>
      <c r="N5430" s="27">
        <f t="shared" si="510"/>
        <v>41860.666666666664</v>
      </c>
      <c r="O5430" t="str">
        <f>TEXT(Table1_3[[#This Row],[Interview Taken on]],"MMM")</f>
        <v>Jul</v>
      </c>
    </row>
    <row r="5431" spans="1:15" x14ac:dyDescent="0.25">
      <c r="A5431">
        <v>95066</v>
      </c>
      <c r="B5431" s="3">
        <v>41849.699305555558</v>
      </c>
      <c r="C5431">
        <f t="shared" si="505"/>
        <v>1</v>
      </c>
      <c r="D5431" t="s">
        <v>7</v>
      </c>
      <c r="E5431" t="s">
        <v>11</v>
      </c>
      <c r="F5431" t="s">
        <v>204</v>
      </c>
      <c r="G5431" t="s">
        <v>25</v>
      </c>
      <c r="H5431">
        <v>26174</v>
      </c>
      <c r="I5431" t="str">
        <f t="shared" si="506"/>
        <v>Afternoon</v>
      </c>
      <c r="J5431" t="str">
        <f t="shared" si="507"/>
        <v>Tue</v>
      </c>
      <c r="K5431" t="str">
        <f t="shared" si="508"/>
        <v>2014-07-29</v>
      </c>
      <c r="L5431" s="39">
        <f t="shared" si="509"/>
        <v>0.6993055555576575</v>
      </c>
      <c r="M5431" s="19">
        <f>COUNTIF(Table1_3[Status], "Hired") / COUNTA(Table1_3[Status])</f>
        <v>0.6552734375</v>
      </c>
      <c r="N5431" s="27">
        <f t="shared" si="510"/>
        <v>41864.699305555558</v>
      </c>
      <c r="O5431" t="str">
        <f>TEXT(Table1_3[[#This Row],[Interview Taken on]],"MMM")</f>
        <v>Jul</v>
      </c>
    </row>
    <row r="5432" spans="1:15" x14ac:dyDescent="0.25">
      <c r="A5432">
        <v>580775</v>
      </c>
      <c r="B5432" s="3">
        <v>41849.699305555558</v>
      </c>
      <c r="C5432">
        <f t="shared" si="505"/>
        <v>1</v>
      </c>
      <c r="D5432" t="s">
        <v>7</v>
      </c>
      <c r="E5432" t="s">
        <v>8</v>
      </c>
      <c r="F5432" t="s">
        <v>204</v>
      </c>
      <c r="G5432" t="s">
        <v>25</v>
      </c>
      <c r="H5432">
        <v>75378</v>
      </c>
      <c r="I5432" t="str">
        <f t="shared" si="506"/>
        <v>Afternoon</v>
      </c>
      <c r="J5432" t="str">
        <f t="shared" si="507"/>
        <v>Tue</v>
      </c>
      <c r="K5432" t="str">
        <f t="shared" si="508"/>
        <v>2014-07-29</v>
      </c>
      <c r="L5432" s="39">
        <f t="shared" si="509"/>
        <v>0.6993055555576575</v>
      </c>
      <c r="M5432" s="19">
        <f>COUNTIF(Table1_3[Status], "Hired") / COUNTA(Table1_3[Status])</f>
        <v>0.6552734375</v>
      </c>
      <c r="N5432" s="27">
        <f t="shared" si="510"/>
        <v>41864.699305555558</v>
      </c>
      <c r="O5432" t="str">
        <f>TEXT(Table1_3[[#This Row],[Interview Taken on]],"MMM")</f>
        <v>Jul</v>
      </c>
    </row>
    <row r="5433" spans="1:15" x14ac:dyDescent="0.25">
      <c r="A5433">
        <v>341724</v>
      </c>
      <c r="B5433" s="3">
        <v>41849.699999999997</v>
      </c>
      <c r="C5433">
        <f t="shared" si="505"/>
        <v>1</v>
      </c>
      <c r="D5433" t="s">
        <v>7</v>
      </c>
      <c r="E5433" t="s">
        <v>11</v>
      </c>
      <c r="F5433" t="s">
        <v>204</v>
      </c>
      <c r="G5433" t="s">
        <v>25</v>
      </c>
      <c r="H5433">
        <v>83457</v>
      </c>
      <c r="I5433" t="str">
        <f t="shared" si="506"/>
        <v>Afternoon</v>
      </c>
      <c r="J5433" t="str">
        <f t="shared" si="507"/>
        <v>Tue</v>
      </c>
      <c r="K5433" t="str">
        <f t="shared" si="508"/>
        <v>2014-07-29</v>
      </c>
      <c r="L5433" s="39">
        <f t="shared" si="509"/>
        <v>0.69999999999708962</v>
      </c>
      <c r="M5433" s="19">
        <f>COUNTIF(Table1_3[Status], "Hired") / COUNTA(Table1_3[Status])</f>
        <v>0.6552734375</v>
      </c>
      <c r="N5433" s="27">
        <f t="shared" si="510"/>
        <v>41864.699999999997</v>
      </c>
      <c r="O5433" t="str">
        <f>TEXT(Table1_3[[#This Row],[Interview Taken on]],"MMM")</f>
        <v>Jul</v>
      </c>
    </row>
    <row r="5434" spans="1:15" x14ac:dyDescent="0.25">
      <c r="A5434">
        <v>935823</v>
      </c>
      <c r="B5434" s="3">
        <v>41849.700694444444</v>
      </c>
      <c r="C5434">
        <f t="shared" si="505"/>
        <v>1</v>
      </c>
      <c r="D5434" t="s">
        <v>7</v>
      </c>
      <c r="E5434" t="s">
        <v>8</v>
      </c>
      <c r="F5434" t="s">
        <v>204</v>
      </c>
      <c r="G5434" t="s">
        <v>25</v>
      </c>
      <c r="H5434">
        <v>91079</v>
      </c>
      <c r="I5434" t="str">
        <f t="shared" si="506"/>
        <v>Afternoon</v>
      </c>
      <c r="J5434" t="str">
        <f t="shared" si="507"/>
        <v>Tue</v>
      </c>
      <c r="K5434" t="str">
        <f t="shared" si="508"/>
        <v>2014-07-29</v>
      </c>
      <c r="L5434" s="39">
        <f t="shared" si="509"/>
        <v>0.70069444444379769</v>
      </c>
      <c r="M5434" s="19">
        <f>COUNTIF(Table1_3[Status], "Hired") / COUNTA(Table1_3[Status])</f>
        <v>0.6552734375</v>
      </c>
      <c r="N5434" s="27">
        <f t="shared" si="510"/>
        <v>41864.700694444444</v>
      </c>
      <c r="O5434" t="str">
        <f>TEXT(Table1_3[[#This Row],[Interview Taken on]],"MMM")</f>
        <v>Jul</v>
      </c>
    </row>
    <row r="5435" spans="1:15" x14ac:dyDescent="0.25">
      <c r="A5435">
        <v>567816</v>
      </c>
      <c r="B5435" s="3">
        <v>41870.98333333333</v>
      </c>
      <c r="C5435">
        <f t="shared" si="505"/>
        <v>1</v>
      </c>
      <c r="D5435" t="s">
        <v>7</v>
      </c>
      <c r="E5435" t="s">
        <v>8</v>
      </c>
      <c r="F5435" t="s">
        <v>199</v>
      </c>
      <c r="G5435" t="s">
        <v>18</v>
      </c>
      <c r="H5435">
        <v>11270</v>
      </c>
      <c r="I5435" t="str">
        <f t="shared" si="506"/>
        <v>Evening</v>
      </c>
      <c r="J5435" t="str">
        <f t="shared" si="507"/>
        <v>Tue</v>
      </c>
      <c r="K5435" t="str">
        <f t="shared" si="508"/>
        <v>2014-08-19</v>
      </c>
      <c r="L5435" s="39">
        <f t="shared" si="509"/>
        <v>0.98333333332993789</v>
      </c>
      <c r="M5435" s="19">
        <f>COUNTIF(Table1_3[Status], "Hired") / COUNTA(Table1_3[Status])</f>
        <v>0.6552734375</v>
      </c>
      <c r="N5435" s="27">
        <f t="shared" si="510"/>
        <v>41885.98333333333</v>
      </c>
      <c r="O5435" t="str">
        <f>TEXT(Table1_3[[#This Row],[Interview Taken on]],"MMM")</f>
        <v>Aug</v>
      </c>
    </row>
    <row r="5436" spans="1:15" x14ac:dyDescent="0.25">
      <c r="A5436">
        <v>707930</v>
      </c>
      <c r="B5436" s="3">
        <v>41870.984027777777</v>
      </c>
      <c r="C5436">
        <f t="shared" si="505"/>
        <v>1</v>
      </c>
      <c r="D5436" t="s">
        <v>7</v>
      </c>
      <c r="E5436" t="s">
        <v>8</v>
      </c>
      <c r="F5436" t="s">
        <v>199</v>
      </c>
      <c r="G5436" t="s">
        <v>18</v>
      </c>
      <c r="H5436">
        <v>56888</v>
      </c>
      <c r="I5436" t="str">
        <f t="shared" si="506"/>
        <v>Evening</v>
      </c>
      <c r="J5436" t="str">
        <f t="shared" si="507"/>
        <v>Tue</v>
      </c>
      <c r="K5436" t="str">
        <f t="shared" si="508"/>
        <v>2014-08-19</v>
      </c>
      <c r="L5436" s="39">
        <f t="shared" si="509"/>
        <v>0.98402777777664596</v>
      </c>
      <c r="M5436" s="19">
        <f>COUNTIF(Table1_3[Status], "Hired") / COUNTA(Table1_3[Status])</f>
        <v>0.6552734375</v>
      </c>
      <c r="N5436" s="27">
        <f t="shared" si="510"/>
        <v>41885.984027777777</v>
      </c>
      <c r="O5436" t="str">
        <f>TEXT(Table1_3[[#This Row],[Interview Taken on]],"MMM")</f>
        <v>Aug</v>
      </c>
    </row>
    <row r="5437" spans="1:15" x14ac:dyDescent="0.25">
      <c r="A5437">
        <v>843561</v>
      </c>
      <c r="B5437" s="3">
        <v>41852.314583333333</v>
      </c>
      <c r="C5437">
        <f t="shared" si="505"/>
        <v>1</v>
      </c>
      <c r="D5437" t="s">
        <v>7</v>
      </c>
      <c r="E5437" t="s">
        <v>8</v>
      </c>
      <c r="F5437" t="s">
        <v>201</v>
      </c>
      <c r="G5437" t="s">
        <v>34</v>
      </c>
      <c r="H5437">
        <v>88087</v>
      </c>
      <c r="I5437" t="str">
        <f t="shared" si="506"/>
        <v>Morning</v>
      </c>
      <c r="J5437" t="str">
        <f t="shared" si="507"/>
        <v>Fri</v>
      </c>
      <c r="K5437" t="str">
        <f t="shared" si="508"/>
        <v>2014-08-01</v>
      </c>
      <c r="L5437" s="39">
        <f t="shared" si="509"/>
        <v>0.31458333333284827</v>
      </c>
      <c r="M5437" s="19">
        <f>COUNTIF(Table1_3[Status], "Hired") / COUNTA(Table1_3[Status])</f>
        <v>0.6552734375</v>
      </c>
      <c r="N5437" s="27">
        <f t="shared" si="510"/>
        <v>41867.314583333333</v>
      </c>
      <c r="O5437" t="str">
        <f>TEXT(Table1_3[[#This Row],[Interview Taken on]],"MMM")</f>
        <v>Aug</v>
      </c>
    </row>
    <row r="5438" spans="1:15" x14ac:dyDescent="0.25">
      <c r="A5438">
        <v>881883</v>
      </c>
      <c r="B5438" s="3">
        <v>41876.432638888888</v>
      </c>
      <c r="C5438">
        <f t="shared" si="505"/>
        <v>1</v>
      </c>
      <c r="D5438" t="s">
        <v>7</v>
      </c>
      <c r="E5438" t="s">
        <v>8</v>
      </c>
      <c r="F5438" t="s">
        <v>201</v>
      </c>
      <c r="G5438" t="s">
        <v>34</v>
      </c>
      <c r="H5438">
        <v>70574</v>
      </c>
      <c r="I5438" t="str">
        <f t="shared" si="506"/>
        <v>Morning</v>
      </c>
      <c r="J5438" t="str">
        <f t="shared" si="507"/>
        <v>Mon</v>
      </c>
      <c r="K5438" t="str">
        <f t="shared" si="508"/>
        <v>2014-08-25</v>
      </c>
      <c r="L5438" s="39">
        <f t="shared" si="509"/>
        <v>0.43263888888759539</v>
      </c>
      <c r="M5438" s="19">
        <f>COUNTIF(Table1_3[Status], "Hired") / COUNTA(Table1_3[Status])</f>
        <v>0.6552734375</v>
      </c>
      <c r="N5438" s="27">
        <f t="shared" si="510"/>
        <v>41891.432638888888</v>
      </c>
      <c r="O5438" t="str">
        <f>TEXT(Table1_3[[#This Row],[Interview Taken on]],"MMM")</f>
        <v>Aug</v>
      </c>
    </row>
    <row r="5439" spans="1:15" x14ac:dyDescent="0.25">
      <c r="A5439">
        <v>747976</v>
      </c>
      <c r="B5439" s="3">
        <v>41843.410416666666</v>
      </c>
      <c r="C5439">
        <f t="shared" si="505"/>
        <v>1</v>
      </c>
      <c r="D5439" t="s">
        <v>7</v>
      </c>
      <c r="E5439" t="s">
        <v>8</v>
      </c>
      <c r="F5439" t="s">
        <v>205</v>
      </c>
      <c r="G5439" t="s">
        <v>10</v>
      </c>
      <c r="H5439">
        <v>86096</v>
      </c>
      <c r="I5439" t="str">
        <f t="shared" si="506"/>
        <v>Morning</v>
      </c>
      <c r="J5439" t="str">
        <f t="shared" si="507"/>
        <v>Wed</v>
      </c>
      <c r="K5439" t="str">
        <f t="shared" si="508"/>
        <v>2014-07-23</v>
      </c>
      <c r="L5439" s="39">
        <f t="shared" si="509"/>
        <v>0.41041666666569654</v>
      </c>
      <c r="M5439" s="19">
        <f>COUNTIF(Table1_3[Status], "Hired") / COUNTA(Table1_3[Status])</f>
        <v>0.6552734375</v>
      </c>
      <c r="N5439" s="27">
        <f t="shared" si="510"/>
        <v>41858.410416666666</v>
      </c>
      <c r="O5439" t="str">
        <f>TEXT(Table1_3[[#This Row],[Interview Taken on]],"MMM")</f>
        <v>Jul</v>
      </c>
    </row>
    <row r="5440" spans="1:15" x14ac:dyDescent="0.25">
      <c r="A5440">
        <v>436683</v>
      </c>
      <c r="B5440" s="3">
        <v>41860.431250000001</v>
      </c>
      <c r="C5440">
        <f t="shared" si="505"/>
        <v>1</v>
      </c>
      <c r="D5440" t="s">
        <v>7</v>
      </c>
      <c r="E5440" t="s">
        <v>8</v>
      </c>
      <c r="F5440" t="s">
        <v>204</v>
      </c>
      <c r="G5440" t="s">
        <v>18</v>
      </c>
      <c r="H5440">
        <v>51093</v>
      </c>
      <c r="I5440" t="str">
        <f t="shared" si="506"/>
        <v>Morning</v>
      </c>
      <c r="J5440" t="str">
        <f t="shared" si="507"/>
        <v>Sat</v>
      </c>
      <c r="K5440" t="str">
        <f t="shared" si="508"/>
        <v>2014-08-09</v>
      </c>
      <c r="L5440" s="39">
        <f t="shared" si="509"/>
        <v>0.43125000000145519</v>
      </c>
      <c r="M5440" s="19">
        <f>COUNTIF(Table1_3[Status], "Hired") / COUNTA(Table1_3[Status])</f>
        <v>0.6552734375</v>
      </c>
      <c r="N5440" s="27">
        <f t="shared" si="510"/>
        <v>41875.431250000001</v>
      </c>
      <c r="O5440" t="str">
        <f>TEXT(Table1_3[[#This Row],[Interview Taken on]],"MMM")</f>
        <v>Aug</v>
      </c>
    </row>
    <row r="5441" spans="1:15" x14ac:dyDescent="0.25">
      <c r="A5441">
        <v>962443</v>
      </c>
      <c r="B5441" s="3">
        <v>41853.222916666666</v>
      </c>
      <c r="C5441">
        <f t="shared" si="505"/>
        <v>1</v>
      </c>
      <c r="D5441" t="s">
        <v>7</v>
      </c>
      <c r="E5441" t="s">
        <v>8</v>
      </c>
      <c r="F5441" t="s">
        <v>201</v>
      </c>
      <c r="G5441" t="s">
        <v>12</v>
      </c>
      <c r="H5441">
        <v>88896</v>
      </c>
      <c r="I5441" t="str">
        <f t="shared" si="506"/>
        <v>Night</v>
      </c>
      <c r="J5441" t="str">
        <f t="shared" si="507"/>
        <v>Sat</v>
      </c>
      <c r="K5441" t="str">
        <f t="shared" si="508"/>
        <v>2014-08-02</v>
      </c>
      <c r="L5441" s="39">
        <f t="shared" si="509"/>
        <v>0.22291666666569654</v>
      </c>
      <c r="M5441" s="19">
        <f>COUNTIF(Table1_3[Status], "Hired") / COUNTA(Table1_3[Status])</f>
        <v>0.6552734375</v>
      </c>
      <c r="N5441" s="27">
        <f t="shared" si="510"/>
        <v>41868.222916666666</v>
      </c>
      <c r="O5441" t="str">
        <f>TEXT(Table1_3[[#This Row],[Interview Taken on]],"MMM")</f>
        <v>Aug</v>
      </c>
    </row>
    <row r="5442" spans="1:15" x14ac:dyDescent="0.25">
      <c r="A5442">
        <v>258763</v>
      </c>
      <c r="B5442" s="3">
        <v>41849.677777777775</v>
      </c>
      <c r="C5442">
        <f t="shared" ref="C5442:C5505" si="511">IF(D5442="Hired",1,0)</f>
        <v>1</v>
      </c>
      <c r="D5442" t="s">
        <v>7</v>
      </c>
      <c r="E5442" t="s">
        <v>11</v>
      </c>
      <c r="F5442" t="s">
        <v>202</v>
      </c>
      <c r="G5442" t="s">
        <v>34</v>
      </c>
      <c r="H5442">
        <v>67945</v>
      </c>
      <c r="I5442" t="str">
        <f t="shared" ref="I5442:I5505" si="512">IF(AND(HOUR(B5442)&gt;=6, HOUR(B5442)&lt;12), "Morning",
   IF(AND(HOUR(B5442)&gt;=12, HOUR(B5442)&lt;18), "Afternoon",
   IF(AND(HOUR(B5442)&gt;=18, HOUR(B5442)&lt;24), "Evening", "Night")))</f>
        <v>Afternoon</v>
      </c>
      <c r="J5442" t="str">
        <f t="shared" ref="J5442:J5505" si="513">TEXT(B5442, "DDD")</f>
        <v>Tue</v>
      </c>
      <c r="K5442" t="str">
        <f t="shared" ref="K5442:K5505" si="514">TEXT(B5442, "YYYY-MM-DD")</f>
        <v>2014-07-29</v>
      </c>
      <c r="L5442" s="39">
        <f t="shared" ref="L5442:L5505" si="515">MOD(B5442,1)</f>
        <v>0.67777777777519077</v>
      </c>
      <c r="M5442" s="19">
        <f>COUNTIF(Table1_3[Status], "Hired") / COUNTA(Table1_3[Status])</f>
        <v>0.6552734375</v>
      </c>
      <c r="N5442" s="27">
        <f t="shared" ref="N5442:N5505" si="516">IF(D5442="Hired", B5442+15, "")</f>
        <v>41864.677777777775</v>
      </c>
      <c r="O5442" t="str">
        <f>TEXT(Table1_3[[#This Row],[Interview Taken on]],"MMM")</f>
        <v>Jul</v>
      </c>
    </row>
    <row r="5443" spans="1:15" x14ac:dyDescent="0.25">
      <c r="A5443">
        <v>300098</v>
      </c>
      <c r="B5443" s="3">
        <v>41845.397222222222</v>
      </c>
      <c r="C5443">
        <f t="shared" si="511"/>
        <v>1</v>
      </c>
      <c r="D5443" t="s">
        <v>7</v>
      </c>
      <c r="E5443" t="s">
        <v>11</v>
      </c>
      <c r="F5443" t="s">
        <v>198</v>
      </c>
      <c r="G5443" t="s">
        <v>12</v>
      </c>
      <c r="H5443">
        <v>58484</v>
      </c>
      <c r="I5443" t="str">
        <f t="shared" si="512"/>
        <v>Morning</v>
      </c>
      <c r="J5443" t="str">
        <f t="shared" si="513"/>
        <v>Fri</v>
      </c>
      <c r="K5443" t="str">
        <f t="shared" si="514"/>
        <v>2014-07-25</v>
      </c>
      <c r="L5443" s="39">
        <f t="shared" si="515"/>
        <v>0.39722222222189885</v>
      </c>
      <c r="M5443" s="19">
        <f>COUNTIF(Table1_3[Status], "Hired") / COUNTA(Table1_3[Status])</f>
        <v>0.6552734375</v>
      </c>
      <c r="N5443" s="27">
        <f t="shared" si="516"/>
        <v>41860.397222222222</v>
      </c>
      <c r="O5443" t="str">
        <f>TEXT(Table1_3[[#This Row],[Interview Taken on]],"MMM")</f>
        <v>Jul</v>
      </c>
    </row>
    <row r="5444" spans="1:15" x14ac:dyDescent="0.25">
      <c r="A5444">
        <v>108214</v>
      </c>
      <c r="B5444" s="3">
        <v>41880.544444444444</v>
      </c>
      <c r="C5444">
        <f t="shared" si="511"/>
        <v>1</v>
      </c>
      <c r="D5444" t="s">
        <v>7</v>
      </c>
      <c r="E5444" t="s">
        <v>11</v>
      </c>
      <c r="F5444" t="s">
        <v>205</v>
      </c>
      <c r="G5444" t="s">
        <v>25</v>
      </c>
      <c r="H5444">
        <v>21384</v>
      </c>
      <c r="I5444" t="str">
        <f t="shared" si="512"/>
        <v>Afternoon</v>
      </c>
      <c r="J5444" t="str">
        <f t="shared" si="513"/>
        <v>Fri</v>
      </c>
      <c r="K5444" t="str">
        <f t="shared" si="514"/>
        <v>2014-08-29</v>
      </c>
      <c r="L5444" s="39">
        <f t="shared" si="515"/>
        <v>0.54444444444379769</v>
      </c>
      <c r="M5444" s="19">
        <f>COUNTIF(Table1_3[Status], "Hired") / COUNTA(Table1_3[Status])</f>
        <v>0.6552734375</v>
      </c>
      <c r="N5444" s="27">
        <f t="shared" si="516"/>
        <v>41895.544444444444</v>
      </c>
      <c r="O5444" t="str">
        <f>TEXT(Table1_3[[#This Row],[Interview Taken on]],"MMM")</f>
        <v>Aug</v>
      </c>
    </row>
    <row r="5445" spans="1:15" x14ac:dyDescent="0.25">
      <c r="A5445">
        <v>845846</v>
      </c>
      <c r="B5445" s="3">
        <v>41852.637499999997</v>
      </c>
      <c r="C5445">
        <f t="shared" si="511"/>
        <v>0</v>
      </c>
      <c r="D5445" t="s">
        <v>13</v>
      </c>
      <c r="E5445" t="s">
        <v>8</v>
      </c>
      <c r="F5445" t="s">
        <v>201</v>
      </c>
      <c r="G5445" t="s">
        <v>23</v>
      </c>
      <c r="H5445">
        <v>56306</v>
      </c>
      <c r="I5445" t="str">
        <f t="shared" si="512"/>
        <v>Afternoon</v>
      </c>
      <c r="J5445" t="str">
        <f t="shared" si="513"/>
        <v>Fri</v>
      </c>
      <c r="K5445" t="str">
        <f t="shared" si="514"/>
        <v>2014-08-01</v>
      </c>
      <c r="L5445" s="39">
        <f t="shared" si="515"/>
        <v>0.63749999999708962</v>
      </c>
      <c r="M5445" s="19">
        <f>COUNTIF(Table1_3[Status], "Hired") / COUNTA(Table1_3[Status])</f>
        <v>0.6552734375</v>
      </c>
      <c r="N5445" s="27" t="str">
        <f t="shared" si="516"/>
        <v/>
      </c>
      <c r="O5445" t="str">
        <f>TEXT(Table1_3[[#This Row],[Interview Taken on]],"MMM")</f>
        <v>Aug</v>
      </c>
    </row>
    <row r="5446" spans="1:15" x14ac:dyDescent="0.25">
      <c r="A5446">
        <v>17527</v>
      </c>
      <c r="B5446" s="3">
        <v>41856.413888888892</v>
      </c>
      <c r="C5446">
        <f t="shared" si="511"/>
        <v>1</v>
      </c>
      <c r="D5446" t="s">
        <v>7</v>
      </c>
      <c r="E5446" t="s">
        <v>8</v>
      </c>
      <c r="F5446" t="s">
        <v>204</v>
      </c>
      <c r="G5446" t="s">
        <v>34</v>
      </c>
      <c r="H5446">
        <v>82144</v>
      </c>
      <c r="I5446" t="str">
        <f t="shared" si="512"/>
        <v>Morning</v>
      </c>
      <c r="J5446" t="str">
        <f t="shared" si="513"/>
        <v>Tue</v>
      </c>
      <c r="K5446" t="str">
        <f t="shared" si="514"/>
        <v>2014-08-05</v>
      </c>
      <c r="L5446" s="39">
        <f t="shared" si="515"/>
        <v>0.41388888889196096</v>
      </c>
      <c r="M5446" s="19">
        <f>COUNTIF(Table1_3[Status], "Hired") / COUNTA(Table1_3[Status])</f>
        <v>0.6552734375</v>
      </c>
      <c r="N5446" s="27">
        <f t="shared" si="516"/>
        <v>41871.413888888892</v>
      </c>
      <c r="O5446" t="str">
        <f>TEXT(Table1_3[[#This Row],[Interview Taken on]],"MMM")</f>
        <v>Aug</v>
      </c>
    </row>
    <row r="5447" spans="1:15" x14ac:dyDescent="0.25">
      <c r="A5447">
        <v>559672</v>
      </c>
      <c r="B5447" s="3">
        <v>41842.375</v>
      </c>
      <c r="C5447">
        <f t="shared" si="511"/>
        <v>0</v>
      </c>
      <c r="D5447" t="s">
        <v>13</v>
      </c>
      <c r="E5447" t="s">
        <v>11</v>
      </c>
      <c r="F5447" t="s">
        <v>205</v>
      </c>
      <c r="G5447" t="s">
        <v>34</v>
      </c>
      <c r="H5447">
        <v>82828</v>
      </c>
      <c r="I5447" t="str">
        <f t="shared" si="512"/>
        <v>Morning</v>
      </c>
      <c r="J5447" t="str">
        <f t="shared" si="513"/>
        <v>Tue</v>
      </c>
      <c r="K5447" t="str">
        <f t="shared" si="514"/>
        <v>2014-07-22</v>
      </c>
      <c r="L5447" s="39">
        <f t="shared" si="515"/>
        <v>0.375</v>
      </c>
      <c r="M5447" s="19">
        <f>COUNTIF(Table1_3[Status], "Hired") / COUNTA(Table1_3[Status])</f>
        <v>0.6552734375</v>
      </c>
      <c r="N5447" s="27" t="str">
        <f t="shared" si="516"/>
        <v/>
      </c>
      <c r="O5447" t="str">
        <f>TEXT(Table1_3[[#This Row],[Interview Taken on]],"MMM")</f>
        <v>Jul</v>
      </c>
    </row>
    <row r="5448" spans="1:15" x14ac:dyDescent="0.25">
      <c r="A5448">
        <v>728382</v>
      </c>
      <c r="B5448" s="3">
        <v>41842.377083333333</v>
      </c>
      <c r="C5448">
        <f t="shared" si="511"/>
        <v>1</v>
      </c>
      <c r="D5448" t="s">
        <v>7</v>
      </c>
      <c r="E5448" t="s">
        <v>8</v>
      </c>
      <c r="F5448" t="s">
        <v>205</v>
      </c>
      <c r="G5448" t="s">
        <v>34</v>
      </c>
      <c r="H5448">
        <v>62693</v>
      </c>
      <c r="I5448" t="str">
        <f t="shared" si="512"/>
        <v>Morning</v>
      </c>
      <c r="J5448" t="str">
        <f t="shared" si="513"/>
        <v>Tue</v>
      </c>
      <c r="K5448" t="str">
        <f t="shared" si="514"/>
        <v>2014-07-22</v>
      </c>
      <c r="L5448" s="39">
        <f t="shared" si="515"/>
        <v>0.37708333333284827</v>
      </c>
      <c r="M5448" s="19">
        <f>COUNTIF(Table1_3[Status], "Hired") / COUNTA(Table1_3[Status])</f>
        <v>0.6552734375</v>
      </c>
      <c r="N5448" s="27">
        <f t="shared" si="516"/>
        <v>41857.377083333333</v>
      </c>
      <c r="O5448" t="str">
        <f>TEXT(Table1_3[[#This Row],[Interview Taken on]],"MMM")</f>
        <v>Jul</v>
      </c>
    </row>
    <row r="5449" spans="1:15" x14ac:dyDescent="0.25">
      <c r="A5449">
        <v>774559</v>
      </c>
      <c r="B5449" s="3">
        <v>41842.37777777778</v>
      </c>
      <c r="C5449">
        <f t="shared" si="511"/>
        <v>1</v>
      </c>
      <c r="D5449" t="s">
        <v>7</v>
      </c>
      <c r="E5449" t="s">
        <v>11</v>
      </c>
      <c r="F5449" t="s">
        <v>205</v>
      </c>
      <c r="G5449" t="s">
        <v>34</v>
      </c>
      <c r="H5449">
        <v>41540</v>
      </c>
      <c r="I5449" t="str">
        <f t="shared" si="512"/>
        <v>Morning</v>
      </c>
      <c r="J5449" t="str">
        <f t="shared" si="513"/>
        <v>Tue</v>
      </c>
      <c r="K5449" t="str">
        <f t="shared" si="514"/>
        <v>2014-07-22</v>
      </c>
      <c r="L5449" s="39">
        <f t="shared" si="515"/>
        <v>0.37777777777955635</v>
      </c>
      <c r="M5449" s="19">
        <f>COUNTIF(Table1_3[Status], "Hired") / COUNTA(Table1_3[Status])</f>
        <v>0.6552734375</v>
      </c>
      <c r="N5449" s="27">
        <f t="shared" si="516"/>
        <v>41857.37777777778</v>
      </c>
      <c r="O5449" t="str">
        <f>TEXT(Table1_3[[#This Row],[Interview Taken on]],"MMM")</f>
        <v>Jul</v>
      </c>
    </row>
    <row r="5450" spans="1:15" x14ac:dyDescent="0.25">
      <c r="A5450">
        <v>282211</v>
      </c>
      <c r="B5450" s="3">
        <v>41849.465277777781</v>
      </c>
      <c r="C5450">
        <f t="shared" si="511"/>
        <v>1</v>
      </c>
      <c r="D5450" t="s">
        <v>7</v>
      </c>
      <c r="E5450" t="s">
        <v>8</v>
      </c>
      <c r="F5450" t="s">
        <v>205</v>
      </c>
      <c r="G5450" t="s">
        <v>34</v>
      </c>
      <c r="H5450">
        <v>3743</v>
      </c>
      <c r="I5450" t="str">
        <f t="shared" si="512"/>
        <v>Morning</v>
      </c>
      <c r="J5450" t="str">
        <f t="shared" si="513"/>
        <v>Tue</v>
      </c>
      <c r="K5450" t="str">
        <f t="shared" si="514"/>
        <v>2014-07-29</v>
      </c>
      <c r="L5450" s="39">
        <f t="shared" si="515"/>
        <v>0.46527777778101154</v>
      </c>
      <c r="M5450" s="19">
        <f>COUNTIF(Table1_3[Status], "Hired") / COUNTA(Table1_3[Status])</f>
        <v>0.6552734375</v>
      </c>
      <c r="N5450" s="27">
        <f t="shared" si="516"/>
        <v>41864.465277777781</v>
      </c>
      <c r="O5450" t="str">
        <f>TEXT(Table1_3[[#This Row],[Interview Taken on]],"MMM")</f>
        <v>Jul</v>
      </c>
    </row>
    <row r="5451" spans="1:15" x14ac:dyDescent="0.25">
      <c r="A5451">
        <v>851128</v>
      </c>
      <c r="B5451" s="3">
        <v>41849.465277777781</v>
      </c>
      <c r="C5451">
        <f t="shared" si="511"/>
        <v>1</v>
      </c>
      <c r="D5451" t="s">
        <v>7</v>
      </c>
      <c r="E5451" t="s">
        <v>8</v>
      </c>
      <c r="F5451" t="s">
        <v>205</v>
      </c>
      <c r="G5451" t="s">
        <v>34</v>
      </c>
      <c r="H5451">
        <v>36526</v>
      </c>
      <c r="I5451" t="str">
        <f t="shared" si="512"/>
        <v>Morning</v>
      </c>
      <c r="J5451" t="str">
        <f t="shared" si="513"/>
        <v>Tue</v>
      </c>
      <c r="K5451" t="str">
        <f t="shared" si="514"/>
        <v>2014-07-29</v>
      </c>
      <c r="L5451" s="39">
        <f t="shared" si="515"/>
        <v>0.46527777778101154</v>
      </c>
      <c r="M5451" s="19">
        <f>COUNTIF(Table1_3[Status], "Hired") / COUNTA(Table1_3[Status])</f>
        <v>0.6552734375</v>
      </c>
      <c r="N5451" s="27">
        <f t="shared" si="516"/>
        <v>41864.465277777781</v>
      </c>
      <c r="O5451" t="str">
        <f>TEXT(Table1_3[[#This Row],[Interview Taken on]],"MMM")</f>
        <v>Jul</v>
      </c>
    </row>
    <row r="5452" spans="1:15" x14ac:dyDescent="0.25">
      <c r="A5452">
        <v>94588</v>
      </c>
      <c r="B5452" s="3">
        <v>41881.75</v>
      </c>
      <c r="C5452">
        <f t="shared" si="511"/>
        <v>1</v>
      </c>
      <c r="D5452" t="s">
        <v>7</v>
      </c>
      <c r="E5452" t="s">
        <v>11</v>
      </c>
      <c r="F5452" t="s">
        <v>198</v>
      </c>
      <c r="G5452" t="s">
        <v>20</v>
      </c>
      <c r="H5452">
        <v>5027</v>
      </c>
      <c r="I5452" t="str">
        <f t="shared" si="512"/>
        <v>Evening</v>
      </c>
      <c r="J5452" t="str">
        <f t="shared" si="513"/>
        <v>Sat</v>
      </c>
      <c r="K5452" t="str">
        <f t="shared" si="514"/>
        <v>2014-08-30</v>
      </c>
      <c r="L5452" s="39">
        <f t="shared" si="515"/>
        <v>0.75</v>
      </c>
      <c r="M5452" s="19">
        <f>COUNTIF(Table1_3[Status], "Hired") / COUNTA(Table1_3[Status])</f>
        <v>0.6552734375</v>
      </c>
      <c r="N5452" s="27">
        <f t="shared" si="516"/>
        <v>41896.75</v>
      </c>
      <c r="O5452" t="str">
        <f>TEXT(Table1_3[[#This Row],[Interview Taken on]],"MMM")</f>
        <v>Aug</v>
      </c>
    </row>
    <row r="5453" spans="1:15" x14ac:dyDescent="0.25">
      <c r="A5453">
        <v>829158</v>
      </c>
      <c r="B5453" s="3">
        <v>41881.750694444447</v>
      </c>
      <c r="C5453">
        <f t="shared" si="511"/>
        <v>0</v>
      </c>
      <c r="D5453" t="s">
        <v>13</v>
      </c>
      <c r="E5453" t="s">
        <v>11</v>
      </c>
      <c r="F5453" t="s">
        <v>198</v>
      </c>
      <c r="G5453" t="s">
        <v>20</v>
      </c>
      <c r="H5453">
        <v>41333</v>
      </c>
      <c r="I5453" t="str">
        <f t="shared" si="512"/>
        <v>Evening</v>
      </c>
      <c r="J5453" t="str">
        <f t="shared" si="513"/>
        <v>Sat</v>
      </c>
      <c r="K5453" t="str">
        <f t="shared" si="514"/>
        <v>2014-08-30</v>
      </c>
      <c r="L5453" s="39">
        <f t="shared" si="515"/>
        <v>0.75069444444670808</v>
      </c>
      <c r="M5453" s="19">
        <f>COUNTIF(Table1_3[Status], "Hired") / COUNTA(Table1_3[Status])</f>
        <v>0.6552734375</v>
      </c>
      <c r="N5453" s="27" t="str">
        <f t="shared" si="516"/>
        <v/>
      </c>
      <c r="O5453" t="str">
        <f>TEXT(Table1_3[[#This Row],[Interview Taken on]],"MMM")</f>
        <v>Aug</v>
      </c>
    </row>
    <row r="5454" spans="1:15" x14ac:dyDescent="0.25">
      <c r="A5454">
        <v>632223</v>
      </c>
      <c r="B5454" s="3">
        <v>41862.396527777775</v>
      </c>
      <c r="C5454">
        <f t="shared" si="511"/>
        <v>1</v>
      </c>
      <c r="D5454" t="s">
        <v>7</v>
      </c>
      <c r="E5454" t="s">
        <v>11</v>
      </c>
      <c r="F5454" t="s">
        <v>201</v>
      </c>
      <c r="G5454" t="s">
        <v>12</v>
      </c>
      <c r="H5454">
        <v>63429</v>
      </c>
      <c r="I5454" t="str">
        <f t="shared" si="512"/>
        <v>Morning</v>
      </c>
      <c r="J5454" t="str">
        <f t="shared" si="513"/>
        <v>Mon</v>
      </c>
      <c r="K5454" t="str">
        <f t="shared" si="514"/>
        <v>2014-08-11</v>
      </c>
      <c r="L5454" s="39">
        <f t="shared" si="515"/>
        <v>0.39652777777519077</v>
      </c>
      <c r="M5454" s="19">
        <f>COUNTIF(Table1_3[Status], "Hired") / COUNTA(Table1_3[Status])</f>
        <v>0.6552734375</v>
      </c>
      <c r="N5454" s="27">
        <f t="shared" si="516"/>
        <v>41877.396527777775</v>
      </c>
      <c r="O5454" t="str">
        <f>TEXT(Table1_3[[#This Row],[Interview Taken on]],"MMM")</f>
        <v>Aug</v>
      </c>
    </row>
    <row r="5455" spans="1:15" x14ac:dyDescent="0.25">
      <c r="A5455">
        <v>355422</v>
      </c>
      <c r="B5455" s="3">
        <v>41847.464583333334</v>
      </c>
      <c r="C5455">
        <f t="shared" si="511"/>
        <v>1</v>
      </c>
      <c r="D5455" t="s">
        <v>7</v>
      </c>
      <c r="E5455" t="s">
        <v>11</v>
      </c>
      <c r="F5455" t="s">
        <v>198</v>
      </c>
      <c r="G5455" t="s">
        <v>22</v>
      </c>
      <c r="H5455">
        <v>24504</v>
      </c>
      <c r="I5455" t="str">
        <f t="shared" si="512"/>
        <v>Morning</v>
      </c>
      <c r="J5455" t="str">
        <f t="shared" si="513"/>
        <v>Sun</v>
      </c>
      <c r="K5455" t="str">
        <f t="shared" si="514"/>
        <v>2014-07-27</v>
      </c>
      <c r="L5455" s="39">
        <f t="shared" si="515"/>
        <v>0.46458333333430346</v>
      </c>
      <c r="M5455" s="19">
        <f>COUNTIF(Table1_3[Status], "Hired") / COUNTA(Table1_3[Status])</f>
        <v>0.6552734375</v>
      </c>
      <c r="N5455" s="27">
        <f t="shared" si="516"/>
        <v>41862.464583333334</v>
      </c>
      <c r="O5455" t="str">
        <f>TEXT(Table1_3[[#This Row],[Interview Taken on]],"MMM")</f>
        <v>Jul</v>
      </c>
    </row>
    <row r="5456" spans="1:15" x14ac:dyDescent="0.25">
      <c r="A5456">
        <v>752453</v>
      </c>
      <c r="B5456" s="3">
        <v>41847.465277777781</v>
      </c>
      <c r="C5456">
        <f t="shared" si="511"/>
        <v>1</v>
      </c>
      <c r="D5456" t="s">
        <v>7</v>
      </c>
      <c r="E5456" t="s">
        <v>11</v>
      </c>
      <c r="F5456" t="s">
        <v>198</v>
      </c>
      <c r="G5456" t="s">
        <v>22</v>
      </c>
      <c r="H5456">
        <v>52153</v>
      </c>
      <c r="I5456" t="str">
        <f t="shared" si="512"/>
        <v>Morning</v>
      </c>
      <c r="J5456" t="str">
        <f t="shared" si="513"/>
        <v>Sun</v>
      </c>
      <c r="K5456" t="str">
        <f t="shared" si="514"/>
        <v>2014-07-27</v>
      </c>
      <c r="L5456" s="39">
        <f t="shared" si="515"/>
        <v>0.46527777778101154</v>
      </c>
      <c r="M5456" s="19">
        <f>COUNTIF(Table1_3[Status], "Hired") / COUNTA(Table1_3[Status])</f>
        <v>0.6552734375</v>
      </c>
      <c r="N5456" s="27">
        <f t="shared" si="516"/>
        <v>41862.465277777781</v>
      </c>
      <c r="O5456" t="str">
        <f>TEXT(Table1_3[[#This Row],[Interview Taken on]],"MMM")</f>
        <v>Jul</v>
      </c>
    </row>
    <row r="5457" spans="1:15" x14ac:dyDescent="0.25">
      <c r="A5457">
        <v>241960</v>
      </c>
      <c r="B5457" s="3">
        <v>41865.606249999997</v>
      </c>
      <c r="C5457">
        <f t="shared" si="511"/>
        <v>0</v>
      </c>
      <c r="D5457" t="s">
        <v>13</v>
      </c>
      <c r="E5457" t="s">
        <v>11</v>
      </c>
      <c r="F5457" t="s">
        <v>198</v>
      </c>
      <c r="G5457" t="s">
        <v>22</v>
      </c>
      <c r="H5457">
        <v>90837</v>
      </c>
      <c r="I5457" t="str">
        <f t="shared" si="512"/>
        <v>Afternoon</v>
      </c>
      <c r="J5457" t="str">
        <f t="shared" si="513"/>
        <v>Thu</v>
      </c>
      <c r="K5457" t="str">
        <f t="shared" si="514"/>
        <v>2014-08-14</v>
      </c>
      <c r="L5457" s="39">
        <f t="shared" si="515"/>
        <v>0.60624999999708962</v>
      </c>
      <c r="M5457" s="19">
        <f>COUNTIF(Table1_3[Status], "Hired") / COUNTA(Table1_3[Status])</f>
        <v>0.6552734375</v>
      </c>
      <c r="N5457" s="27" t="str">
        <f t="shared" si="516"/>
        <v/>
      </c>
      <c r="O5457" t="str">
        <f>TEXT(Table1_3[[#This Row],[Interview Taken on]],"MMM")</f>
        <v>Aug</v>
      </c>
    </row>
    <row r="5458" spans="1:15" x14ac:dyDescent="0.25">
      <c r="A5458">
        <v>844241</v>
      </c>
      <c r="B5458" s="3">
        <v>41873.334027777775</v>
      </c>
      <c r="C5458">
        <f t="shared" si="511"/>
        <v>0</v>
      </c>
      <c r="D5458" t="s">
        <v>13</v>
      </c>
      <c r="E5458" t="s">
        <v>11</v>
      </c>
      <c r="F5458" t="s">
        <v>198</v>
      </c>
      <c r="G5458" t="s">
        <v>22</v>
      </c>
      <c r="H5458">
        <v>42115</v>
      </c>
      <c r="I5458" t="str">
        <f t="shared" si="512"/>
        <v>Morning</v>
      </c>
      <c r="J5458" t="str">
        <f t="shared" si="513"/>
        <v>Fri</v>
      </c>
      <c r="K5458" t="str">
        <f t="shared" si="514"/>
        <v>2014-08-22</v>
      </c>
      <c r="L5458" s="39">
        <f t="shared" si="515"/>
        <v>0.33402777777519077</v>
      </c>
      <c r="M5458" s="19">
        <f>COUNTIF(Table1_3[Status], "Hired") / COUNTA(Table1_3[Status])</f>
        <v>0.6552734375</v>
      </c>
      <c r="N5458" s="27" t="str">
        <f t="shared" si="516"/>
        <v/>
      </c>
      <c r="O5458" t="str">
        <f>TEXT(Table1_3[[#This Row],[Interview Taken on]],"MMM")</f>
        <v>Aug</v>
      </c>
    </row>
    <row r="5459" spans="1:15" x14ac:dyDescent="0.25">
      <c r="A5459">
        <v>477354</v>
      </c>
      <c r="B5459" s="3">
        <v>41870.396527777775</v>
      </c>
      <c r="C5459">
        <f t="shared" si="511"/>
        <v>0</v>
      </c>
      <c r="D5459" t="s">
        <v>13</v>
      </c>
      <c r="E5459" t="s">
        <v>11</v>
      </c>
      <c r="F5459" t="s">
        <v>198</v>
      </c>
      <c r="G5459" t="s">
        <v>22</v>
      </c>
      <c r="H5459">
        <v>76851</v>
      </c>
      <c r="I5459" t="str">
        <f t="shared" si="512"/>
        <v>Morning</v>
      </c>
      <c r="J5459" t="str">
        <f t="shared" si="513"/>
        <v>Tue</v>
      </c>
      <c r="K5459" t="str">
        <f t="shared" si="514"/>
        <v>2014-08-19</v>
      </c>
      <c r="L5459" s="39">
        <f t="shared" si="515"/>
        <v>0.39652777777519077</v>
      </c>
      <c r="M5459" s="19">
        <f>COUNTIF(Table1_3[Status], "Hired") / COUNTA(Table1_3[Status])</f>
        <v>0.6552734375</v>
      </c>
      <c r="N5459" s="27" t="str">
        <f t="shared" si="516"/>
        <v/>
      </c>
      <c r="O5459" t="str">
        <f>TEXT(Table1_3[[#This Row],[Interview Taken on]],"MMM")</f>
        <v>Aug</v>
      </c>
    </row>
    <row r="5460" spans="1:15" x14ac:dyDescent="0.25">
      <c r="A5460">
        <v>716859</v>
      </c>
      <c r="B5460" s="3">
        <v>41873.670138888891</v>
      </c>
      <c r="C5460">
        <f t="shared" si="511"/>
        <v>1</v>
      </c>
      <c r="D5460" t="s">
        <v>7</v>
      </c>
      <c r="E5460" t="s">
        <v>11</v>
      </c>
      <c r="F5460" t="s">
        <v>198</v>
      </c>
      <c r="G5460" t="s">
        <v>22</v>
      </c>
      <c r="H5460">
        <v>51564</v>
      </c>
      <c r="I5460" t="str">
        <f t="shared" si="512"/>
        <v>Afternoon</v>
      </c>
      <c r="J5460" t="str">
        <f t="shared" si="513"/>
        <v>Fri</v>
      </c>
      <c r="K5460" t="str">
        <f t="shared" si="514"/>
        <v>2014-08-22</v>
      </c>
      <c r="L5460" s="39">
        <f t="shared" si="515"/>
        <v>0.67013888889050577</v>
      </c>
      <c r="M5460" s="19">
        <f>COUNTIF(Table1_3[Status], "Hired") / COUNTA(Table1_3[Status])</f>
        <v>0.6552734375</v>
      </c>
      <c r="N5460" s="27">
        <f t="shared" si="516"/>
        <v>41888.670138888891</v>
      </c>
      <c r="O5460" t="str">
        <f>TEXT(Table1_3[[#This Row],[Interview Taken on]],"MMM")</f>
        <v>Aug</v>
      </c>
    </row>
    <row r="5461" spans="1:15" x14ac:dyDescent="0.25">
      <c r="A5461">
        <v>230535</v>
      </c>
      <c r="B5461" s="3">
        <v>41873.670138888891</v>
      </c>
      <c r="C5461">
        <f t="shared" si="511"/>
        <v>1</v>
      </c>
      <c r="D5461" t="s">
        <v>7</v>
      </c>
      <c r="E5461" t="s">
        <v>11</v>
      </c>
      <c r="F5461" t="s">
        <v>198</v>
      </c>
      <c r="G5461" t="s">
        <v>22</v>
      </c>
      <c r="H5461">
        <v>50302</v>
      </c>
      <c r="I5461" t="str">
        <f t="shared" si="512"/>
        <v>Afternoon</v>
      </c>
      <c r="J5461" t="str">
        <f t="shared" si="513"/>
        <v>Fri</v>
      </c>
      <c r="K5461" t="str">
        <f t="shared" si="514"/>
        <v>2014-08-22</v>
      </c>
      <c r="L5461" s="39">
        <f t="shared" si="515"/>
        <v>0.67013888889050577</v>
      </c>
      <c r="M5461" s="19">
        <f>COUNTIF(Table1_3[Status], "Hired") / COUNTA(Table1_3[Status])</f>
        <v>0.6552734375</v>
      </c>
      <c r="N5461" s="27">
        <f t="shared" si="516"/>
        <v>41888.670138888891</v>
      </c>
      <c r="O5461" t="str">
        <f>TEXT(Table1_3[[#This Row],[Interview Taken on]],"MMM")</f>
        <v>Aug</v>
      </c>
    </row>
    <row r="5462" spans="1:15" x14ac:dyDescent="0.25">
      <c r="A5462">
        <v>545979</v>
      </c>
      <c r="B5462" s="3">
        <v>41873.671527777777</v>
      </c>
      <c r="C5462">
        <f t="shared" si="511"/>
        <v>0</v>
      </c>
      <c r="D5462" t="s">
        <v>13</v>
      </c>
      <c r="E5462" t="s">
        <v>11</v>
      </c>
      <c r="F5462" t="s">
        <v>198</v>
      </c>
      <c r="G5462" t="s">
        <v>22</v>
      </c>
      <c r="H5462">
        <v>19960</v>
      </c>
      <c r="I5462" t="str">
        <f t="shared" si="512"/>
        <v>Afternoon</v>
      </c>
      <c r="J5462" t="str">
        <f t="shared" si="513"/>
        <v>Fri</v>
      </c>
      <c r="K5462" t="str">
        <f t="shared" si="514"/>
        <v>2014-08-22</v>
      </c>
      <c r="L5462" s="39">
        <f t="shared" si="515"/>
        <v>0.67152777777664596</v>
      </c>
      <c r="M5462" s="19">
        <f>COUNTIF(Table1_3[Status], "Hired") / COUNTA(Table1_3[Status])</f>
        <v>0.6552734375</v>
      </c>
      <c r="N5462" s="27" t="str">
        <f t="shared" si="516"/>
        <v/>
      </c>
      <c r="O5462" t="str">
        <f>TEXT(Table1_3[[#This Row],[Interview Taken on]],"MMM")</f>
        <v>Aug</v>
      </c>
    </row>
    <row r="5463" spans="1:15" x14ac:dyDescent="0.25">
      <c r="A5463">
        <v>861702</v>
      </c>
      <c r="B5463" s="3">
        <v>41873.672222222223</v>
      </c>
      <c r="C5463">
        <f t="shared" si="511"/>
        <v>1</v>
      </c>
      <c r="D5463" t="s">
        <v>7</v>
      </c>
      <c r="E5463" t="s">
        <v>11</v>
      </c>
      <c r="F5463" t="s">
        <v>198</v>
      </c>
      <c r="G5463" t="s">
        <v>22</v>
      </c>
      <c r="H5463">
        <v>44878</v>
      </c>
      <c r="I5463" t="str">
        <f t="shared" si="512"/>
        <v>Afternoon</v>
      </c>
      <c r="J5463" t="str">
        <f t="shared" si="513"/>
        <v>Fri</v>
      </c>
      <c r="K5463" t="str">
        <f t="shared" si="514"/>
        <v>2014-08-22</v>
      </c>
      <c r="L5463" s="39">
        <f t="shared" si="515"/>
        <v>0.67222222222335404</v>
      </c>
      <c r="M5463" s="19">
        <f>COUNTIF(Table1_3[Status], "Hired") / COUNTA(Table1_3[Status])</f>
        <v>0.6552734375</v>
      </c>
      <c r="N5463" s="27">
        <f t="shared" si="516"/>
        <v>41888.672222222223</v>
      </c>
      <c r="O5463" t="str">
        <f>TEXT(Table1_3[[#This Row],[Interview Taken on]],"MMM")</f>
        <v>Aug</v>
      </c>
    </row>
    <row r="5464" spans="1:15" x14ac:dyDescent="0.25">
      <c r="A5464">
        <v>62115</v>
      </c>
      <c r="B5464" s="3">
        <v>41873.672222222223</v>
      </c>
      <c r="C5464">
        <f t="shared" si="511"/>
        <v>1</v>
      </c>
      <c r="D5464" t="s">
        <v>7</v>
      </c>
      <c r="E5464" t="s">
        <v>11</v>
      </c>
      <c r="F5464" t="s">
        <v>198</v>
      </c>
      <c r="G5464" t="s">
        <v>22</v>
      </c>
      <c r="H5464">
        <v>71249</v>
      </c>
      <c r="I5464" t="str">
        <f t="shared" si="512"/>
        <v>Afternoon</v>
      </c>
      <c r="J5464" t="str">
        <f t="shared" si="513"/>
        <v>Fri</v>
      </c>
      <c r="K5464" t="str">
        <f t="shared" si="514"/>
        <v>2014-08-22</v>
      </c>
      <c r="L5464" s="39">
        <f t="shared" si="515"/>
        <v>0.67222222222335404</v>
      </c>
      <c r="M5464" s="19">
        <f>COUNTIF(Table1_3[Status], "Hired") / COUNTA(Table1_3[Status])</f>
        <v>0.6552734375</v>
      </c>
      <c r="N5464" s="27">
        <f t="shared" si="516"/>
        <v>41888.672222222223</v>
      </c>
      <c r="O5464" t="str">
        <f>TEXT(Table1_3[[#This Row],[Interview Taken on]],"MMM")</f>
        <v>Aug</v>
      </c>
    </row>
    <row r="5465" spans="1:15" x14ac:dyDescent="0.25">
      <c r="A5465">
        <v>449773</v>
      </c>
      <c r="B5465" s="3">
        <v>41873.67291666667</v>
      </c>
      <c r="C5465">
        <f t="shared" si="511"/>
        <v>1</v>
      </c>
      <c r="D5465" t="s">
        <v>7</v>
      </c>
      <c r="E5465" t="s">
        <v>11</v>
      </c>
      <c r="F5465" t="s">
        <v>198</v>
      </c>
      <c r="G5465" t="s">
        <v>22</v>
      </c>
      <c r="H5465">
        <v>93501</v>
      </c>
      <c r="I5465" t="str">
        <f t="shared" si="512"/>
        <v>Afternoon</v>
      </c>
      <c r="J5465" t="str">
        <f t="shared" si="513"/>
        <v>Fri</v>
      </c>
      <c r="K5465" t="str">
        <f t="shared" si="514"/>
        <v>2014-08-22</v>
      </c>
      <c r="L5465" s="39">
        <f t="shared" si="515"/>
        <v>0.67291666667006211</v>
      </c>
      <c r="M5465" s="19">
        <f>COUNTIF(Table1_3[Status], "Hired") / COUNTA(Table1_3[Status])</f>
        <v>0.6552734375</v>
      </c>
      <c r="N5465" s="27">
        <f t="shared" si="516"/>
        <v>41888.67291666667</v>
      </c>
      <c r="O5465" t="str">
        <f>TEXT(Table1_3[[#This Row],[Interview Taken on]],"MMM")</f>
        <v>Aug</v>
      </c>
    </row>
    <row r="5466" spans="1:15" x14ac:dyDescent="0.25">
      <c r="A5466">
        <v>293874</v>
      </c>
      <c r="B5466" s="3">
        <v>41873.67291666667</v>
      </c>
      <c r="C5466">
        <f t="shared" si="511"/>
        <v>1</v>
      </c>
      <c r="D5466" t="s">
        <v>7</v>
      </c>
      <c r="E5466" t="s">
        <v>11</v>
      </c>
      <c r="F5466" t="s">
        <v>198</v>
      </c>
      <c r="G5466" t="s">
        <v>22</v>
      </c>
      <c r="H5466">
        <v>79325</v>
      </c>
      <c r="I5466" t="str">
        <f t="shared" si="512"/>
        <v>Afternoon</v>
      </c>
      <c r="J5466" t="str">
        <f t="shared" si="513"/>
        <v>Fri</v>
      </c>
      <c r="K5466" t="str">
        <f t="shared" si="514"/>
        <v>2014-08-22</v>
      </c>
      <c r="L5466" s="39">
        <f t="shared" si="515"/>
        <v>0.67291666667006211</v>
      </c>
      <c r="M5466" s="19">
        <f>COUNTIF(Table1_3[Status], "Hired") / COUNTA(Table1_3[Status])</f>
        <v>0.6552734375</v>
      </c>
      <c r="N5466" s="27">
        <f t="shared" si="516"/>
        <v>41888.67291666667</v>
      </c>
      <c r="O5466" t="str">
        <f>TEXT(Table1_3[[#This Row],[Interview Taken on]],"MMM")</f>
        <v>Aug</v>
      </c>
    </row>
    <row r="5467" spans="1:15" x14ac:dyDescent="0.25">
      <c r="A5467">
        <v>236738</v>
      </c>
      <c r="B5467" s="3">
        <v>41880.622916666667</v>
      </c>
      <c r="C5467">
        <f t="shared" si="511"/>
        <v>1</v>
      </c>
      <c r="D5467" t="s">
        <v>7</v>
      </c>
      <c r="E5467" t="s">
        <v>8</v>
      </c>
      <c r="F5467" t="s">
        <v>199</v>
      </c>
      <c r="G5467" t="s">
        <v>34</v>
      </c>
      <c r="H5467">
        <v>5439</v>
      </c>
      <c r="I5467" t="str">
        <f t="shared" si="512"/>
        <v>Afternoon</v>
      </c>
      <c r="J5467" t="str">
        <f t="shared" si="513"/>
        <v>Fri</v>
      </c>
      <c r="K5467" t="str">
        <f t="shared" si="514"/>
        <v>2014-08-29</v>
      </c>
      <c r="L5467" s="39">
        <f t="shared" si="515"/>
        <v>0.62291666666715173</v>
      </c>
      <c r="M5467" s="19">
        <f>COUNTIF(Table1_3[Status], "Hired") / COUNTA(Table1_3[Status])</f>
        <v>0.6552734375</v>
      </c>
      <c r="N5467" s="27">
        <f t="shared" si="516"/>
        <v>41895.622916666667</v>
      </c>
      <c r="O5467" t="str">
        <f>TEXT(Table1_3[[#This Row],[Interview Taken on]],"MMM")</f>
        <v>Aug</v>
      </c>
    </row>
    <row r="5468" spans="1:15" x14ac:dyDescent="0.25">
      <c r="A5468">
        <v>98075</v>
      </c>
      <c r="B5468" s="3">
        <v>41849.396527777775</v>
      </c>
      <c r="C5468">
        <f t="shared" si="511"/>
        <v>1</v>
      </c>
      <c r="D5468" t="s">
        <v>7</v>
      </c>
      <c r="E5468" t="s">
        <v>8</v>
      </c>
      <c r="F5468" t="s">
        <v>205</v>
      </c>
      <c r="G5468" t="s">
        <v>18</v>
      </c>
      <c r="H5468">
        <v>68719</v>
      </c>
      <c r="I5468" t="str">
        <f t="shared" si="512"/>
        <v>Morning</v>
      </c>
      <c r="J5468" t="str">
        <f t="shared" si="513"/>
        <v>Tue</v>
      </c>
      <c r="K5468" t="str">
        <f t="shared" si="514"/>
        <v>2014-07-29</v>
      </c>
      <c r="L5468" s="39">
        <f t="shared" si="515"/>
        <v>0.39652777777519077</v>
      </c>
      <c r="M5468" s="19">
        <f>COUNTIF(Table1_3[Status], "Hired") / COUNTA(Table1_3[Status])</f>
        <v>0.6552734375</v>
      </c>
      <c r="N5468" s="27">
        <f t="shared" si="516"/>
        <v>41864.396527777775</v>
      </c>
      <c r="O5468" t="str">
        <f>TEXT(Table1_3[[#This Row],[Interview Taken on]],"MMM")</f>
        <v>Jul</v>
      </c>
    </row>
    <row r="5469" spans="1:15" x14ac:dyDescent="0.25">
      <c r="A5469">
        <v>329299</v>
      </c>
      <c r="B5469" s="3">
        <v>41849.397222222222</v>
      </c>
      <c r="C5469">
        <f t="shared" si="511"/>
        <v>1</v>
      </c>
      <c r="D5469" t="s">
        <v>7</v>
      </c>
      <c r="E5469" t="s">
        <v>8</v>
      </c>
      <c r="F5469" t="s">
        <v>205</v>
      </c>
      <c r="G5469" t="s">
        <v>18</v>
      </c>
      <c r="H5469">
        <v>38600</v>
      </c>
      <c r="I5469" t="str">
        <f t="shared" si="512"/>
        <v>Morning</v>
      </c>
      <c r="J5469" t="str">
        <f t="shared" si="513"/>
        <v>Tue</v>
      </c>
      <c r="K5469" t="str">
        <f t="shared" si="514"/>
        <v>2014-07-29</v>
      </c>
      <c r="L5469" s="39">
        <f t="shared" si="515"/>
        <v>0.39722222222189885</v>
      </c>
      <c r="M5469" s="19">
        <f>COUNTIF(Table1_3[Status], "Hired") / COUNTA(Table1_3[Status])</f>
        <v>0.6552734375</v>
      </c>
      <c r="N5469" s="27">
        <f t="shared" si="516"/>
        <v>41864.397222222222</v>
      </c>
      <c r="O5469" t="str">
        <f>TEXT(Table1_3[[#This Row],[Interview Taken on]],"MMM")</f>
        <v>Jul</v>
      </c>
    </row>
    <row r="5470" spans="1:15" x14ac:dyDescent="0.25">
      <c r="A5470">
        <v>449558</v>
      </c>
      <c r="B5470" s="3">
        <v>41849.399305555555</v>
      </c>
      <c r="C5470">
        <f t="shared" si="511"/>
        <v>1</v>
      </c>
      <c r="D5470" t="s">
        <v>7</v>
      </c>
      <c r="E5470" t="s">
        <v>8</v>
      </c>
      <c r="F5470" t="s">
        <v>205</v>
      </c>
      <c r="G5470" t="s">
        <v>18</v>
      </c>
      <c r="H5470">
        <v>22147</v>
      </c>
      <c r="I5470" t="str">
        <f t="shared" si="512"/>
        <v>Morning</v>
      </c>
      <c r="J5470" t="str">
        <f t="shared" si="513"/>
        <v>Tue</v>
      </c>
      <c r="K5470" t="str">
        <f t="shared" si="514"/>
        <v>2014-07-29</v>
      </c>
      <c r="L5470" s="39">
        <f t="shared" si="515"/>
        <v>0.39930555555474712</v>
      </c>
      <c r="M5470" s="19">
        <f>COUNTIF(Table1_3[Status], "Hired") / COUNTA(Table1_3[Status])</f>
        <v>0.6552734375</v>
      </c>
      <c r="N5470" s="27">
        <f t="shared" si="516"/>
        <v>41864.399305555555</v>
      </c>
      <c r="O5470" t="str">
        <f>TEXT(Table1_3[[#This Row],[Interview Taken on]],"MMM")</f>
        <v>Jul</v>
      </c>
    </row>
    <row r="5471" spans="1:15" x14ac:dyDescent="0.25">
      <c r="A5471">
        <v>860916</v>
      </c>
      <c r="B5471" s="3">
        <v>41857.396527777775</v>
      </c>
      <c r="C5471">
        <f t="shared" si="511"/>
        <v>1</v>
      </c>
      <c r="D5471" t="s">
        <v>7</v>
      </c>
      <c r="E5471" t="s">
        <v>8</v>
      </c>
      <c r="F5471" t="s">
        <v>203</v>
      </c>
      <c r="G5471" t="s">
        <v>18</v>
      </c>
      <c r="H5471">
        <v>42657</v>
      </c>
      <c r="I5471" t="str">
        <f t="shared" si="512"/>
        <v>Morning</v>
      </c>
      <c r="J5471" t="str">
        <f t="shared" si="513"/>
        <v>Wed</v>
      </c>
      <c r="K5471" t="str">
        <f t="shared" si="514"/>
        <v>2014-08-06</v>
      </c>
      <c r="L5471" s="39">
        <f t="shared" si="515"/>
        <v>0.39652777777519077</v>
      </c>
      <c r="M5471" s="19">
        <f>COUNTIF(Table1_3[Status], "Hired") / COUNTA(Table1_3[Status])</f>
        <v>0.6552734375</v>
      </c>
      <c r="N5471" s="27">
        <f t="shared" si="516"/>
        <v>41872.396527777775</v>
      </c>
      <c r="O5471" t="str">
        <f>TEXT(Table1_3[[#This Row],[Interview Taken on]],"MMM")</f>
        <v>Aug</v>
      </c>
    </row>
    <row r="5472" spans="1:15" x14ac:dyDescent="0.25">
      <c r="A5472">
        <v>408498</v>
      </c>
      <c r="B5472" s="3">
        <v>41859.476388888892</v>
      </c>
      <c r="C5472">
        <f t="shared" si="511"/>
        <v>1</v>
      </c>
      <c r="D5472" t="s">
        <v>7</v>
      </c>
      <c r="E5472" t="s">
        <v>11</v>
      </c>
      <c r="F5472" t="s">
        <v>203</v>
      </c>
      <c r="G5472" t="s">
        <v>18</v>
      </c>
      <c r="H5472">
        <v>67149</v>
      </c>
      <c r="I5472" t="str">
        <f t="shared" si="512"/>
        <v>Morning</v>
      </c>
      <c r="J5472" t="str">
        <f t="shared" si="513"/>
        <v>Fri</v>
      </c>
      <c r="K5472" t="str">
        <f t="shared" si="514"/>
        <v>2014-08-08</v>
      </c>
      <c r="L5472" s="39">
        <f t="shared" si="515"/>
        <v>0.47638888889196096</v>
      </c>
      <c r="M5472" s="19">
        <f>COUNTIF(Table1_3[Status], "Hired") / COUNTA(Table1_3[Status])</f>
        <v>0.6552734375</v>
      </c>
      <c r="N5472" s="27">
        <f t="shared" si="516"/>
        <v>41874.476388888892</v>
      </c>
      <c r="O5472" t="str">
        <f>TEXT(Table1_3[[#This Row],[Interview Taken on]],"MMM")</f>
        <v>Aug</v>
      </c>
    </row>
    <row r="5473" spans="1:15" x14ac:dyDescent="0.25">
      <c r="A5473">
        <v>70151</v>
      </c>
      <c r="B5473" s="3">
        <v>41864.668749999997</v>
      </c>
      <c r="C5473">
        <f t="shared" si="511"/>
        <v>1</v>
      </c>
      <c r="D5473" t="s">
        <v>7</v>
      </c>
      <c r="E5473" t="s">
        <v>11</v>
      </c>
      <c r="F5473" t="s">
        <v>203</v>
      </c>
      <c r="G5473" t="s">
        <v>18</v>
      </c>
      <c r="H5473">
        <v>68790</v>
      </c>
      <c r="I5473" t="str">
        <f t="shared" si="512"/>
        <v>Afternoon</v>
      </c>
      <c r="J5473" t="str">
        <f t="shared" si="513"/>
        <v>Wed</v>
      </c>
      <c r="K5473" t="str">
        <f t="shared" si="514"/>
        <v>2014-08-13</v>
      </c>
      <c r="L5473" s="39">
        <f t="shared" si="515"/>
        <v>0.66874999999708962</v>
      </c>
      <c r="M5473" s="19">
        <f>COUNTIF(Table1_3[Status], "Hired") / COUNTA(Table1_3[Status])</f>
        <v>0.6552734375</v>
      </c>
      <c r="N5473" s="27">
        <f t="shared" si="516"/>
        <v>41879.668749999997</v>
      </c>
      <c r="O5473" t="str">
        <f>TEXT(Table1_3[[#This Row],[Interview Taken on]],"MMM")</f>
        <v>Aug</v>
      </c>
    </row>
    <row r="5474" spans="1:15" x14ac:dyDescent="0.25">
      <c r="A5474">
        <v>637404</v>
      </c>
      <c r="B5474" s="3">
        <v>41864.67083333333</v>
      </c>
      <c r="C5474">
        <f t="shared" si="511"/>
        <v>1</v>
      </c>
      <c r="D5474" t="s">
        <v>7</v>
      </c>
      <c r="E5474" t="s">
        <v>11</v>
      </c>
      <c r="F5474" t="s">
        <v>203</v>
      </c>
      <c r="G5474" t="s">
        <v>18</v>
      </c>
      <c r="H5474">
        <v>7177</v>
      </c>
      <c r="I5474" t="str">
        <f t="shared" si="512"/>
        <v>Afternoon</v>
      </c>
      <c r="J5474" t="str">
        <f t="shared" si="513"/>
        <v>Wed</v>
      </c>
      <c r="K5474" t="str">
        <f t="shared" si="514"/>
        <v>2014-08-13</v>
      </c>
      <c r="L5474" s="39">
        <f t="shared" si="515"/>
        <v>0.67083333332993789</v>
      </c>
      <c r="M5474" s="19">
        <f>COUNTIF(Table1_3[Status], "Hired") / COUNTA(Table1_3[Status])</f>
        <v>0.6552734375</v>
      </c>
      <c r="N5474" s="27">
        <f t="shared" si="516"/>
        <v>41879.67083333333</v>
      </c>
      <c r="O5474" t="str">
        <f>TEXT(Table1_3[[#This Row],[Interview Taken on]],"MMM")</f>
        <v>Aug</v>
      </c>
    </row>
    <row r="5475" spans="1:15" x14ac:dyDescent="0.25">
      <c r="A5475">
        <v>696668</v>
      </c>
      <c r="B5475" s="3">
        <v>41846.826388888891</v>
      </c>
      <c r="C5475">
        <f t="shared" si="511"/>
        <v>1</v>
      </c>
      <c r="D5475" t="s">
        <v>7</v>
      </c>
      <c r="E5475" t="s">
        <v>8</v>
      </c>
      <c r="F5475" t="s">
        <v>201</v>
      </c>
      <c r="G5475" t="s">
        <v>25</v>
      </c>
      <c r="H5475">
        <v>70229</v>
      </c>
      <c r="I5475" t="str">
        <f t="shared" si="512"/>
        <v>Evening</v>
      </c>
      <c r="J5475" t="str">
        <f t="shared" si="513"/>
        <v>Sat</v>
      </c>
      <c r="K5475" t="str">
        <f t="shared" si="514"/>
        <v>2014-07-26</v>
      </c>
      <c r="L5475" s="39">
        <f t="shared" si="515"/>
        <v>0.82638888889050577</v>
      </c>
      <c r="M5475" s="19">
        <f>COUNTIF(Table1_3[Status], "Hired") / COUNTA(Table1_3[Status])</f>
        <v>0.6552734375</v>
      </c>
      <c r="N5475" s="27">
        <f t="shared" si="516"/>
        <v>41861.826388888891</v>
      </c>
      <c r="O5475" t="str">
        <f>TEXT(Table1_3[[#This Row],[Interview Taken on]],"MMM")</f>
        <v>Jul</v>
      </c>
    </row>
    <row r="5476" spans="1:15" x14ac:dyDescent="0.25">
      <c r="A5476">
        <v>27195</v>
      </c>
      <c r="B5476" s="3">
        <v>41843.397222222222</v>
      </c>
      <c r="C5476">
        <f t="shared" si="511"/>
        <v>0</v>
      </c>
      <c r="D5476" t="s">
        <v>13</v>
      </c>
      <c r="E5476" t="s">
        <v>8</v>
      </c>
      <c r="F5476" t="s">
        <v>201</v>
      </c>
      <c r="G5476" t="s">
        <v>25</v>
      </c>
      <c r="H5476">
        <v>43775</v>
      </c>
      <c r="I5476" t="str">
        <f t="shared" si="512"/>
        <v>Morning</v>
      </c>
      <c r="J5476" t="str">
        <f t="shared" si="513"/>
        <v>Wed</v>
      </c>
      <c r="K5476" t="str">
        <f t="shared" si="514"/>
        <v>2014-07-23</v>
      </c>
      <c r="L5476" s="39">
        <f t="shared" si="515"/>
        <v>0.39722222222189885</v>
      </c>
      <c r="M5476" s="19">
        <f>COUNTIF(Table1_3[Status], "Hired") / COUNTA(Table1_3[Status])</f>
        <v>0.6552734375</v>
      </c>
      <c r="N5476" s="27" t="str">
        <f t="shared" si="516"/>
        <v/>
      </c>
      <c r="O5476" t="str">
        <f>TEXT(Table1_3[[#This Row],[Interview Taken on]],"MMM")</f>
        <v>Jul</v>
      </c>
    </row>
    <row r="5477" spans="1:15" x14ac:dyDescent="0.25">
      <c r="A5477">
        <v>289399</v>
      </c>
      <c r="B5477" s="3">
        <v>41852.686805555553</v>
      </c>
      <c r="C5477">
        <f t="shared" si="511"/>
        <v>1</v>
      </c>
      <c r="D5477" t="s">
        <v>7</v>
      </c>
      <c r="E5477" t="s">
        <v>8</v>
      </c>
      <c r="F5477" t="s">
        <v>201</v>
      </c>
      <c r="G5477" t="s">
        <v>25</v>
      </c>
      <c r="H5477">
        <v>89749</v>
      </c>
      <c r="I5477" t="str">
        <f t="shared" si="512"/>
        <v>Afternoon</v>
      </c>
      <c r="J5477" t="str">
        <f t="shared" si="513"/>
        <v>Fri</v>
      </c>
      <c r="K5477" t="str">
        <f t="shared" si="514"/>
        <v>2014-08-01</v>
      </c>
      <c r="L5477" s="39">
        <f t="shared" si="515"/>
        <v>0.68680555555329192</v>
      </c>
      <c r="M5477" s="19">
        <f>COUNTIF(Table1_3[Status], "Hired") / COUNTA(Table1_3[Status])</f>
        <v>0.6552734375</v>
      </c>
      <c r="N5477" s="27">
        <f t="shared" si="516"/>
        <v>41867.686805555553</v>
      </c>
      <c r="O5477" t="str">
        <f>TEXT(Table1_3[[#This Row],[Interview Taken on]],"MMM")</f>
        <v>Aug</v>
      </c>
    </row>
    <row r="5478" spans="1:15" x14ac:dyDescent="0.25">
      <c r="A5478">
        <v>237069</v>
      </c>
      <c r="B5478" s="3">
        <v>41867.67083333333</v>
      </c>
      <c r="C5478">
        <f t="shared" si="511"/>
        <v>0</v>
      </c>
      <c r="D5478" t="s">
        <v>13</v>
      </c>
      <c r="E5478" t="s">
        <v>8</v>
      </c>
      <c r="F5478" t="s">
        <v>201</v>
      </c>
      <c r="G5478" t="s">
        <v>25</v>
      </c>
      <c r="H5478">
        <v>46329</v>
      </c>
      <c r="I5478" t="str">
        <f t="shared" si="512"/>
        <v>Afternoon</v>
      </c>
      <c r="J5478" t="str">
        <f t="shared" si="513"/>
        <v>Sat</v>
      </c>
      <c r="K5478" t="str">
        <f t="shared" si="514"/>
        <v>2014-08-16</v>
      </c>
      <c r="L5478" s="39">
        <f t="shared" si="515"/>
        <v>0.67083333332993789</v>
      </c>
      <c r="M5478" s="19">
        <f>COUNTIF(Table1_3[Status], "Hired") / COUNTA(Table1_3[Status])</f>
        <v>0.6552734375</v>
      </c>
      <c r="N5478" s="27" t="str">
        <f t="shared" si="516"/>
        <v/>
      </c>
      <c r="O5478" t="str">
        <f>TEXT(Table1_3[[#This Row],[Interview Taken on]],"MMM")</f>
        <v>Aug</v>
      </c>
    </row>
    <row r="5479" spans="1:15" x14ac:dyDescent="0.25">
      <c r="A5479">
        <v>15315</v>
      </c>
      <c r="B5479" s="3">
        <v>41871.468055555553</v>
      </c>
      <c r="C5479">
        <f t="shared" si="511"/>
        <v>1</v>
      </c>
      <c r="D5479" t="s">
        <v>7</v>
      </c>
      <c r="E5479" t="s">
        <v>11</v>
      </c>
      <c r="F5479" t="s">
        <v>201</v>
      </c>
      <c r="G5479" t="s">
        <v>25</v>
      </c>
      <c r="H5479">
        <v>48303</v>
      </c>
      <c r="I5479" t="str">
        <f t="shared" si="512"/>
        <v>Morning</v>
      </c>
      <c r="J5479" t="str">
        <f t="shared" si="513"/>
        <v>Wed</v>
      </c>
      <c r="K5479" t="str">
        <f t="shared" si="514"/>
        <v>2014-08-20</v>
      </c>
      <c r="L5479" s="39">
        <f t="shared" si="515"/>
        <v>0.46805555555329192</v>
      </c>
      <c r="M5479" s="19">
        <f>COUNTIF(Table1_3[Status], "Hired") / COUNTA(Table1_3[Status])</f>
        <v>0.6552734375</v>
      </c>
      <c r="N5479" s="27">
        <f t="shared" si="516"/>
        <v>41886.468055555553</v>
      </c>
      <c r="O5479" t="str">
        <f>TEXT(Table1_3[[#This Row],[Interview Taken on]],"MMM")</f>
        <v>Aug</v>
      </c>
    </row>
    <row r="5480" spans="1:15" x14ac:dyDescent="0.25">
      <c r="A5480">
        <v>83737</v>
      </c>
      <c r="B5480" s="3">
        <v>41871.466666666667</v>
      </c>
      <c r="C5480">
        <f t="shared" si="511"/>
        <v>1</v>
      </c>
      <c r="D5480" t="s">
        <v>7</v>
      </c>
      <c r="E5480" t="s">
        <v>38</v>
      </c>
      <c r="F5480" t="s">
        <v>201</v>
      </c>
      <c r="G5480" t="s">
        <v>25</v>
      </c>
      <c r="H5480">
        <v>41256</v>
      </c>
      <c r="I5480" t="str">
        <f t="shared" si="512"/>
        <v>Morning</v>
      </c>
      <c r="J5480" t="str">
        <f t="shared" si="513"/>
        <v>Wed</v>
      </c>
      <c r="K5480" t="str">
        <f t="shared" si="514"/>
        <v>2014-08-20</v>
      </c>
      <c r="L5480" s="39">
        <f t="shared" si="515"/>
        <v>0.46666666666715173</v>
      </c>
      <c r="M5480" s="19">
        <f>COUNTIF(Table1_3[Status], "Hired") / COUNTA(Table1_3[Status])</f>
        <v>0.6552734375</v>
      </c>
      <c r="N5480" s="27">
        <f t="shared" si="516"/>
        <v>41886.466666666667</v>
      </c>
      <c r="O5480" t="str">
        <f>TEXT(Table1_3[[#This Row],[Interview Taken on]],"MMM")</f>
        <v>Aug</v>
      </c>
    </row>
    <row r="5481" spans="1:15" x14ac:dyDescent="0.25">
      <c r="A5481">
        <v>533925</v>
      </c>
      <c r="B5481" s="3">
        <v>41877.511111111111</v>
      </c>
      <c r="C5481">
        <f t="shared" si="511"/>
        <v>1</v>
      </c>
      <c r="D5481" t="s">
        <v>7</v>
      </c>
      <c r="E5481" t="s">
        <v>8</v>
      </c>
      <c r="F5481" t="s">
        <v>201</v>
      </c>
      <c r="G5481" t="s">
        <v>25</v>
      </c>
      <c r="H5481">
        <v>85388</v>
      </c>
      <c r="I5481" t="str">
        <f t="shared" si="512"/>
        <v>Afternoon</v>
      </c>
      <c r="J5481" t="str">
        <f t="shared" si="513"/>
        <v>Tue</v>
      </c>
      <c r="K5481" t="str">
        <f t="shared" si="514"/>
        <v>2014-08-26</v>
      </c>
      <c r="L5481" s="39">
        <f t="shared" si="515"/>
        <v>0.51111111111094942</v>
      </c>
      <c r="M5481" s="19">
        <f>COUNTIF(Table1_3[Status], "Hired") / COUNTA(Table1_3[Status])</f>
        <v>0.6552734375</v>
      </c>
      <c r="N5481" s="27">
        <f t="shared" si="516"/>
        <v>41892.511111111111</v>
      </c>
      <c r="O5481" t="str">
        <f>TEXT(Table1_3[[#This Row],[Interview Taken on]],"MMM")</f>
        <v>Aug</v>
      </c>
    </row>
    <row r="5482" spans="1:15" x14ac:dyDescent="0.25">
      <c r="A5482">
        <v>96361</v>
      </c>
      <c r="B5482" s="3">
        <v>41877.51458333333</v>
      </c>
      <c r="C5482">
        <f t="shared" si="511"/>
        <v>1</v>
      </c>
      <c r="D5482" t="s">
        <v>7</v>
      </c>
      <c r="E5482" t="s">
        <v>8</v>
      </c>
      <c r="F5482" t="s">
        <v>201</v>
      </c>
      <c r="G5482" t="s">
        <v>25</v>
      </c>
      <c r="H5482">
        <v>14622</v>
      </c>
      <c r="I5482" t="str">
        <f t="shared" si="512"/>
        <v>Afternoon</v>
      </c>
      <c r="J5482" t="str">
        <f t="shared" si="513"/>
        <v>Tue</v>
      </c>
      <c r="K5482" t="str">
        <f t="shared" si="514"/>
        <v>2014-08-26</v>
      </c>
      <c r="L5482" s="39">
        <f t="shared" si="515"/>
        <v>0.51458333332993789</v>
      </c>
      <c r="M5482" s="19">
        <f>COUNTIF(Table1_3[Status], "Hired") / COUNTA(Table1_3[Status])</f>
        <v>0.6552734375</v>
      </c>
      <c r="N5482" s="27">
        <f t="shared" si="516"/>
        <v>41892.51458333333</v>
      </c>
      <c r="O5482" t="str">
        <f>TEXT(Table1_3[[#This Row],[Interview Taken on]],"MMM")</f>
        <v>Aug</v>
      </c>
    </row>
    <row r="5483" spans="1:15" x14ac:dyDescent="0.25">
      <c r="A5483">
        <v>854129</v>
      </c>
      <c r="B5483" s="3">
        <v>41877.515277777777</v>
      </c>
      <c r="C5483">
        <f t="shared" si="511"/>
        <v>1</v>
      </c>
      <c r="D5483" t="s">
        <v>7</v>
      </c>
      <c r="E5483" t="s">
        <v>8</v>
      </c>
      <c r="F5483" t="s">
        <v>201</v>
      </c>
      <c r="G5483" t="s">
        <v>25</v>
      </c>
      <c r="H5483">
        <v>37532</v>
      </c>
      <c r="I5483" t="str">
        <f t="shared" si="512"/>
        <v>Afternoon</v>
      </c>
      <c r="J5483" t="str">
        <f t="shared" si="513"/>
        <v>Tue</v>
      </c>
      <c r="K5483" t="str">
        <f t="shared" si="514"/>
        <v>2014-08-26</v>
      </c>
      <c r="L5483" s="39">
        <f t="shared" si="515"/>
        <v>0.51527777777664596</v>
      </c>
      <c r="M5483" s="19">
        <f>COUNTIF(Table1_3[Status], "Hired") / COUNTA(Table1_3[Status])</f>
        <v>0.6552734375</v>
      </c>
      <c r="N5483" s="27">
        <f t="shared" si="516"/>
        <v>41892.515277777777</v>
      </c>
      <c r="O5483" t="str">
        <f>TEXT(Table1_3[[#This Row],[Interview Taken on]],"MMM")</f>
        <v>Aug</v>
      </c>
    </row>
    <row r="5484" spans="1:15" x14ac:dyDescent="0.25">
      <c r="A5484">
        <v>800904</v>
      </c>
      <c r="B5484" s="3">
        <v>41877.511111111111</v>
      </c>
      <c r="C5484">
        <f t="shared" si="511"/>
        <v>1</v>
      </c>
      <c r="D5484" t="s">
        <v>7</v>
      </c>
      <c r="E5484" t="s">
        <v>38</v>
      </c>
      <c r="F5484" t="s">
        <v>201</v>
      </c>
      <c r="G5484" t="s">
        <v>25</v>
      </c>
      <c r="H5484">
        <v>49509</v>
      </c>
      <c r="I5484" t="str">
        <f t="shared" si="512"/>
        <v>Afternoon</v>
      </c>
      <c r="J5484" t="str">
        <f t="shared" si="513"/>
        <v>Tue</v>
      </c>
      <c r="K5484" t="str">
        <f t="shared" si="514"/>
        <v>2014-08-26</v>
      </c>
      <c r="L5484" s="39">
        <f t="shared" si="515"/>
        <v>0.51111111111094942</v>
      </c>
      <c r="M5484" s="19">
        <f>COUNTIF(Table1_3[Status], "Hired") / COUNTA(Table1_3[Status])</f>
        <v>0.6552734375</v>
      </c>
      <c r="N5484" s="27">
        <f t="shared" si="516"/>
        <v>41892.511111111111</v>
      </c>
      <c r="O5484" t="str">
        <f>TEXT(Table1_3[[#This Row],[Interview Taken on]],"MMM")</f>
        <v>Aug</v>
      </c>
    </row>
    <row r="5485" spans="1:15" x14ac:dyDescent="0.25">
      <c r="A5485">
        <v>569891</v>
      </c>
      <c r="B5485" s="3">
        <v>41878.649305555555</v>
      </c>
      <c r="C5485">
        <f t="shared" si="511"/>
        <v>1</v>
      </c>
      <c r="D5485" t="s">
        <v>7</v>
      </c>
      <c r="E5485" t="s">
        <v>8</v>
      </c>
      <c r="F5485" t="s">
        <v>201</v>
      </c>
      <c r="G5485" t="s">
        <v>25</v>
      </c>
      <c r="H5485">
        <v>2090</v>
      </c>
      <c r="I5485" t="str">
        <f t="shared" si="512"/>
        <v>Afternoon</v>
      </c>
      <c r="J5485" t="str">
        <f t="shared" si="513"/>
        <v>Wed</v>
      </c>
      <c r="K5485" t="str">
        <f t="shared" si="514"/>
        <v>2014-08-27</v>
      </c>
      <c r="L5485" s="39">
        <f t="shared" si="515"/>
        <v>0.64930555555474712</v>
      </c>
      <c r="M5485" s="19">
        <f>COUNTIF(Table1_3[Status], "Hired") / COUNTA(Table1_3[Status])</f>
        <v>0.6552734375</v>
      </c>
      <c r="N5485" s="27">
        <f t="shared" si="516"/>
        <v>41893.649305555555</v>
      </c>
      <c r="O5485" t="str">
        <f>TEXT(Table1_3[[#This Row],[Interview Taken on]],"MMM")</f>
        <v>Aug</v>
      </c>
    </row>
    <row r="5486" spans="1:15" x14ac:dyDescent="0.25">
      <c r="A5486">
        <v>831300</v>
      </c>
      <c r="B5486" s="3">
        <v>41837.396527777775</v>
      </c>
      <c r="C5486">
        <f t="shared" si="511"/>
        <v>1</v>
      </c>
      <c r="D5486" t="s">
        <v>7</v>
      </c>
      <c r="E5486" t="s">
        <v>11</v>
      </c>
      <c r="F5486" t="s">
        <v>198</v>
      </c>
      <c r="G5486" t="s">
        <v>25</v>
      </c>
      <c r="H5486">
        <v>30756</v>
      </c>
      <c r="I5486" t="str">
        <f t="shared" si="512"/>
        <v>Morning</v>
      </c>
      <c r="J5486" t="str">
        <f t="shared" si="513"/>
        <v>Thu</v>
      </c>
      <c r="K5486" t="str">
        <f t="shared" si="514"/>
        <v>2014-07-17</v>
      </c>
      <c r="L5486" s="39">
        <f t="shared" si="515"/>
        <v>0.39652777777519077</v>
      </c>
      <c r="M5486" s="19">
        <f>COUNTIF(Table1_3[Status], "Hired") / COUNTA(Table1_3[Status])</f>
        <v>0.6552734375</v>
      </c>
      <c r="N5486" s="27">
        <f t="shared" si="516"/>
        <v>41852.396527777775</v>
      </c>
      <c r="O5486" t="str">
        <f>TEXT(Table1_3[[#This Row],[Interview Taken on]],"MMM")</f>
        <v>Jul</v>
      </c>
    </row>
    <row r="5487" spans="1:15" x14ac:dyDescent="0.25">
      <c r="A5487">
        <v>782875</v>
      </c>
      <c r="B5487" s="3">
        <v>41852.324305555558</v>
      </c>
      <c r="C5487">
        <f t="shared" si="511"/>
        <v>1</v>
      </c>
      <c r="D5487" t="s">
        <v>7</v>
      </c>
      <c r="E5487" t="s">
        <v>11</v>
      </c>
      <c r="F5487" t="s">
        <v>198</v>
      </c>
      <c r="G5487" t="s">
        <v>25</v>
      </c>
      <c r="H5487">
        <v>54920</v>
      </c>
      <c r="I5487" t="str">
        <f t="shared" si="512"/>
        <v>Morning</v>
      </c>
      <c r="J5487" t="str">
        <f t="shared" si="513"/>
        <v>Fri</v>
      </c>
      <c r="K5487" t="str">
        <f t="shared" si="514"/>
        <v>2014-08-01</v>
      </c>
      <c r="L5487" s="39">
        <f t="shared" si="515"/>
        <v>0.3243055555576575</v>
      </c>
      <c r="M5487" s="19">
        <f>COUNTIF(Table1_3[Status], "Hired") / COUNTA(Table1_3[Status])</f>
        <v>0.6552734375</v>
      </c>
      <c r="N5487" s="27">
        <f t="shared" si="516"/>
        <v>41867.324305555558</v>
      </c>
      <c r="O5487" t="str">
        <f>TEXT(Table1_3[[#This Row],[Interview Taken on]],"MMM")</f>
        <v>Aug</v>
      </c>
    </row>
    <row r="5488" spans="1:15" x14ac:dyDescent="0.25">
      <c r="A5488">
        <v>634766</v>
      </c>
      <c r="B5488" s="3">
        <v>41874.741666666669</v>
      </c>
      <c r="C5488">
        <f t="shared" si="511"/>
        <v>1</v>
      </c>
      <c r="D5488" t="s">
        <v>7</v>
      </c>
      <c r="E5488" t="s">
        <v>11</v>
      </c>
      <c r="F5488" t="s">
        <v>201</v>
      </c>
      <c r="G5488" t="s">
        <v>12</v>
      </c>
      <c r="H5488">
        <v>42226</v>
      </c>
      <c r="I5488" t="str">
        <f t="shared" si="512"/>
        <v>Afternoon</v>
      </c>
      <c r="J5488" t="str">
        <f t="shared" si="513"/>
        <v>Sat</v>
      </c>
      <c r="K5488" t="str">
        <f t="shared" si="514"/>
        <v>2014-08-23</v>
      </c>
      <c r="L5488" s="39">
        <f t="shared" si="515"/>
        <v>0.74166666666860692</v>
      </c>
      <c r="M5488" s="19">
        <f>COUNTIF(Table1_3[Status], "Hired") / COUNTA(Table1_3[Status])</f>
        <v>0.6552734375</v>
      </c>
      <c r="N5488" s="27">
        <f t="shared" si="516"/>
        <v>41889.741666666669</v>
      </c>
      <c r="O5488" t="str">
        <f>TEXT(Table1_3[[#This Row],[Interview Taken on]],"MMM")</f>
        <v>Aug</v>
      </c>
    </row>
    <row r="5489" spans="1:15" x14ac:dyDescent="0.25">
      <c r="A5489">
        <v>118038</v>
      </c>
      <c r="B5489" s="3">
        <v>41844.697222222225</v>
      </c>
      <c r="C5489">
        <f t="shared" si="511"/>
        <v>1</v>
      </c>
      <c r="D5489" t="s">
        <v>7</v>
      </c>
      <c r="E5489" t="s">
        <v>8</v>
      </c>
      <c r="F5489" t="s">
        <v>201</v>
      </c>
      <c r="G5489" t="s">
        <v>12</v>
      </c>
      <c r="H5489">
        <v>39556</v>
      </c>
      <c r="I5489" t="str">
        <f t="shared" si="512"/>
        <v>Afternoon</v>
      </c>
      <c r="J5489" t="str">
        <f t="shared" si="513"/>
        <v>Thu</v>
      </c>
      <c r="K5489" t="str">
        <f t="shared" si="514"/>
        <v>2014-07-24</v>
      </c>
      <c r="L5489" s="39">
        <f t="shared" si="515"/>
        <v>0.69722222222480923</v>
      </c>
      <c r="M5489" s="19">
        <f>COUNTIF(Table1_3[Status], "Hired") / COUNTA(Table1_3[Status])</f>
        <v>0.6552734375</v>
      </c>
      <c r="N5489" s="27">
        <f t="shared" si="516"/>
        <v>41859.697222222225</v>
      </c>
      <c r="O5489" t="str">
        <f>TEXT(Table1_3[[#This Row],[Interview Taken on]],"MMM")</f>
        <v>Jul</v>
      </c>
    </row>
    <row r="5490" spans="1:15" x14ac:dyDescent="0.25">
      <c r="A5490">
        <v>534433</v>
      </c>
      <c r="B5490" s="3">
        <v>41844.697916666664</v>
      </c>
      <c r="C5490">
        <f t="shared" si="511"/>
        <v>1</v>
      </c>
      <c r="D5490" t="s">
        <v>7</v>
      </c>
      <c r="E5490" t="s">
        <v>8</v>
      </c>
      <c r="F5490" t="s">
        <v>201</v>
      </c>
      <c r="G5490" t="s">
        <v>12</v>
      </c>
      <c r="H5490">
        <v>95832</v>
      </c>
      <c r="I5490" t="str">
        <f t="shared" si="512"/>
        <v>Afternoon</v>
      </c>
      <c r="J5490" t="str">
        <f t="shared" si="513"/>
        <v>Thu</v>
      </c>
      <c r="K5490" t="str">
        <f t="shared" si="514"/>
        <v>2014-07-24</v>
      </c>
      <c r="L5490" s="39">
        <f t="shared" si="515"/>
        <v>0.69791666666424135</v>
      </c>
      <c r="M5490" s="19">
        <f>COUNTIF(Table1_3[Status], "Hired") / COUNTA(Table1_3[Status])</f>
        <v>0.6552734375</v>
      </c>
      <c r="N5490" s="27">
        <f t="shared" si="516"/>
        <v>41859.697916666664</v>
      </c>
      <c r="O5490" t="str">
        <f>TEXT(Table1_3[[#This Row],[Interview Taken on]],"MMM")</f>
        <v>Jul</v>
      </c>
    </row>
    <row r="5491" spans="1:15" x14ac:dyDescent="0.25">
      <c r="A5491">
        <v>623706</v>
      </c>
      <c r="B5491" s="3">
        <v>41846.411805555559</v>
      </c>
      <c r="C5491">
        <f t="shared" si="511"/>
        <v>1</v>
      </c>
      <c r="D5491" t="s">
        <v>7</v>
      </c>
      <c r="E5491" t="s">
        <v>11</v>
      </c>
      <c r="F5491" t="s">
        <v>201</v>
      </c>
      <c r="G5491" t="s">
        <v>12</v>
      </c>
      <c r="H5491">
        <v>47217</v>
      </c>
      <c r="I5491" t="str">
        <f t="shared" si="512"/>
        <v>Morning</v>
      </c>
      <c r="J5491" t="str">
        <f t="shared" si="513"/>
        <v>Sat</v>
      </c>
      <c r="K5491" t="str">
        <f t="shared" si="514"/>
        <v>2014-07-26</v>
      </c>
      <c r="L5491" s="39">
        <f t="shared" si="515"/>
        <v>0.41180555555911269</v>
      </c>
      <c r="M5491" s="19">
        <f>COUNTIF(Table1_3[Status], "Hired") / COUNTA(Table1_3[Status])</f>
        <v>0.6552734375</v>
      </c>
      <c r="N5491" s="27">
        <f t="shared" si="516"/>
        <v>41861.411805555559</v>
      </c>
      <c r="O5491" t="str">
        <f>TEXT(Table1_3[[#This Row],[Interview Taken on]],"MMM")</f>
        <v>Jul</v>
      </c>
    </row>
    <row r="5492" spans="1:15" x14ac:dyDescent="0.25">
      <c r="A5492">
        <v>181703</v>
      </c>
      <c r="B5492" s="3">
        <v>41846.411805555559</v>
      </c>
      <c r="C5492">
        <f t="shared" si="511"/>
        <v>1</v>
      </c>
      <c r="D5492" t="s">
        <v>7</v>
      </c>
      <c r="E5492" t="s">
        <v>38</v>
      </c>
      <c r="F5492" t="s">
        <v>201</v>
      </c>
      <c r="G5492" t="s">
        <v>12</v>
      </c>
      <c r="H5492">
        <v>71151</v>
      </c>
      <c r="I5492" t="str">
        <f t="shared" si="512"/>
        <v>Morning</v>
      </c>
      <c r="J5492" t="str">
        <f t="shared" si="513"/>
        <v>Sat</v>
      </c>
      <c r="K5492" t="str">
        <f t="shared" si="514"/>
        <v>2014-07-26</v>
      </c>
      <c r="L5492" s="39">
        <f t="shared" si="515"/>
        <v>0.41180555555911269</v>
      </c>
      <c r="M5492" s="19">
        <f>COUNTIF(Table1_3[Status], "Hired") / COUNTA(Table1_3[Status])</f>
        <v>0.6552734375</v>
      </c>
      <c r="N5492" s="27">
        <f t="shared" si="516"/>
        <v>41861.411805555559</v>
      </c>
      <c r="O5492" t="str">
        <f>TEXT(Table1_3[[#This Row],[Interview Taken on]],"MMM")</f>
        <v>Jul</v>
      </c>
    </row>
    <row r="5493" spans="1:15" x14ac:dyDescent="0.25">
      <c r="A5493">
        <v>111469</v>
      </c>
      <c r="B5493" s="3">
        <v>41850.40902777778</v>
      </c>
      <c r="C5493">
        <f t="shared" si="511"/>
        <v>1</v>
      </c>
      <c r="D5493" t="s">
        <v>7</v>
      </c>
      <c r="E5493" t="s">
        <v>11</v>
      </c>
      <c r="F5493" t="s">
        <v>201</v>
      </c>
      <c r="G5493" t="s">
        <v>12</v>
      </c>
      <c r="H5493">
        <v>36419</v>
      </c>
      <c r="I5493" t="str">
        <f t="shared" si="512"/>
        <v>Morning</v>
      </c>
      <c r="J5493" t="str">
        <f t="shared" si="513"/>
        <v>Wed</v>
      </c>
      <c r="K5493" t="str">
        <f t="shared" si="514"/>
        <v>2014-07-30</v>
      </c>
      <c r="L5493" s="39">
        <f t="shared" si="515"/>
        <v>0.40902777777955635</v>
      </c>
      <c r="M5493" s="19">
        <f>COUNTIF(Table1_3[Status], "Hired") / COUNTA(Table1_3[Status])</f>
        <v>0.6552734375</v>
      </c>
      <c r="N5493" s="27">
        <f t="shared" si="516"/>
        <v>41865.40902777778</v>
      </c>
      <c r="O5493" t="str">
        <f>TEXT(Table1_3[[#This Row],[Interview Taken on]],"MMM")</f>
        <v>Jul</v>
      </c>
    </row>
    <row r="5494" spans="1:15" x14ac:dyDescent="0.25">
      <c r="A5494">
        <v>910075</v>
      </c>
      <c r="B5494" s="3">
        <v>41856.782638888886</v>
      </c>
      <c r="C5494">
        <f t="shared" si="511"/>
        <v>1</v>
      </c>
      <c r="D5494" t="s">
        <v>7</v>
      </c>
      <c r="E5494" t="s">
        <v>11</v>
      </c>
      <c r="F5494" t="s">
        <v>201</v>
      </c>
      <c r="G5494" t="s">
        <v>12</v>
      </c>
      <c r="H5494">
        <v>16181</v>
      </c>
      <c r="I5494" t="str">
        <f t="shared" si="512"/>
        <v>Evening</v>
      </c>
      <c r="J5494" t="str">
        <f t="shared" si="513"/>
        <v>Tue</v>
      </c>
      <c r="K5494" t="str">
        <f t="shared" si="514"/>
        <v>2014-08-05</v>
      </c>
      <c r="L5494" s="39">
        <f t="shared" si="515"/>
        <v>0.78263888888614019</v>
      </c>
      <c r="M5494" s="19">
        <f>COUNTIF(Table1_3[Status], "Hired") / COUNTA(Table1_3[Status])</f>
        <v>0.6552734375</v>
      </c>
      <c r="N5494" s="27">
        <f t="shared" si="516"/>
        <v>41871.782638888886</v>
      </c>
      <c r="O5494" t="str">
        <f>TEXT(Table1_3[[#This Row],[Interview Taken on]],"MMM")</f>
        <v>Aug</v>
      </c>
    </row>
    <row r="5495" spans="1:15" x14ac:dyDescent="0.25">
      <c r="A5495">
        <v>170666</v>
      </c>
      <c r="B5495" s="3">
        <v>41831.397222222222</v>
      </c>
      <c r="C5495">
        <f t="shared" si="511"/>
        <v>0</v>
      </c>
      <c r="D5495" t="s">
        <v>13</v>
      </c>
      <c r="E5495" t="s">
        <v>11</v>
      </c>
      <c r="F5495" t="s">
        <v>200</v>
      </c>
      <c r="G5495" t="s">
        <v>12</v>
      </c>
      <c r="H5495">
        <v>63637</v>
      </c>
      <c r="I5495" t="str">
        <f t="shared" si="512"/>
        <v>Morning</v>
      </c>
      <c r="J5495" t="str">
        <f t="shared" si="513"/>
        <v>Fri</v>
      </c>
      <c r="K5495" t="str">
        <f t="shared" si="514"/>
        <v>2014-07-11</v>
      </c>
      <c r="L5495" s="39">
        <f t="shared" si="515"/>
        <v>0.39722222222189885</v>
      </c>
      <c r="M5495" s="19">
        <f>COUNTIF(Table1_3[Status], "Hired") / COUNTA(Table1_3[Status])</f>
        <v>0.6552734375</v>
      </c>
      <c r="N5495" s="27" t="str">
        <f t="shared" si="516"/>
        <v/>
      </c>
      <c r="O5495" t="str">
        <f>TEXT(Table1_3[[#This Row],[Interview Taken on]],"MMM")</f>
        <v>Jul</v>
      </c>
    </row>
    <row r="5496" spans="1:15" x14ac:dyDescent="0.25">
      <c r="A5496">
        <v>312655</v>
      </c>
      <c r="B5496" s="3">
        <v>41880.397916666669</v>
      </c>
      <c r="C5496">
        <f t="shared" si="511"/>
        <v>1</v>
      </c>
      <c r="D5496" t="s">
        <v>7</v>
      </c>
      <c r="E5496" t="s">
        <v>11</v>
      </c>
      <c r="F5496" t="s">
        <v>201</v>
      </c>
      <c r="G5496" t="s">
        <v>34</v>
      </c>
      <c r="H5496">
        <v>23726</v>
      </c>
      <c r="I5496" t="str">
        <f t="shared" si="512"/>
        <v>Morning</v>
      </c>
      <c r="J5496" t="str">
        <f t="shared" si="513"/>
        <v>Fri</v>
      </c>
      <c r="K5496" t="str">
        <f t="shared" si="514"/>
        <v>2014-08-29</v>
      </c>
      <c r="L5496" s="39">
        <f t="shared" si="515"/>
        <v>0.39791666666860692</v>
      </c>
      <c r="M5496" s="19">
        <f>COUNTIF(Table1_3[Status], "Hired") / COUNTA(Table1_3[Status])</f>
        <v>0.6552734375</v>
      </c>
      <c r="N5496" s="27">
        <f t="shared" si="516"/>
        <v>41895.397916666669</v>
      </c>
      <c r="O5496" t="str">
        <f>TEXT(Table1_3[[#This Row],[Interview Taken on]],"MMM")</f>
        <v>Aug</v>
      </c>
    </row>
    <row r="5497" spans="1:15" x14ac:dyDescent="0.25">
      <c r="A5497">
        <v>634674</v>
      </c>
      <c r="B5497" s="3">
        <v>41851.12777777778</v>
      </c>
      <c r="C5497">
        <f t="shared" si="511"/>
        <v>1</v>
      </c>
      <c r="D5497" t="s">
        <v>7</v>
      </c>
      <c r="E5497" t="s">
        <v>8</v>
      </c>
      <c r="F5497" t="s">
        <v>199</v>
      </c>
      <c r="G5497" t="s">
        <v>12</v>
      </c>
      <c r="H5497">
        <v>63556</v>
      </c>
      <c r="I5497" t="str">
        <f t="shared" si="512"/>
        <v>Night</v>
      </c>
      <c r="J5497" t="str">
        <f t="shared" si="513"/>
        <v>Thu</v>
      </c>
      <c r="K5497" t="str">
        <f t="shared" si="514"/>
        <v>2014-07-31</v>
      </c>
      <c r="L5497" s="39">
        <f t="shared" si="515"/>
        <v>0.12777777777955635</v>
      </c>
      <c r="M5497" s="19">
        <f>COUNTIF(Table1_3[Status], "Hired") / COUNTA(Table1_3[Status])</f>
        <v>0.6552734375</v>
      </c>
      <c r="N5497" s="27">
        <f t="shared" si="516"/>
        <v>41866.12777777778</v>
      </c>
      <c r="O5497" t="str">
        <f>TEXT(Table1_3[[#This Row],[Interview Taken on]],"MMM")</f>
        <v>Jul</v>
      </c>
    </row>
    <row r="5498" spans="1:15" x14ac:dyDescent="0.25">
      <c r="A5498">
        <v>574495</v>
      </c>
      <c r="B5498" s="3">
        <v>41851.128472222219</v>
      </c>
      <c r="C5498">
        <f t="shared" si="511"/>
        <v>1</v>
      </c>
      <c r="D5498" t="s">
        <v>7</v>
      </c>
      <c r="E5498" t="s">
        <v>8</v>
      </c>
      <c r="F5498" t="s">
        <v>199</v>
      </c>
      <c r="G5498" t="s">
        <v>12</v>
      </c>
      <c r="H5498">
        <v>23537</v>
      </c>
      <c r="I5498" t="str">
        <f t="shared" si="512"/>
        <v>Night</v>
      </c>
      <c r="J5498" t="str">
        <f t="shared" si="513"/>
        <v>Thu</v>
      </c>
      <c r="K5498" t="str">
        <f t="shared" si="514"/>
        <v>2014-07-31</v>
      </c>
      <c r="L5498" s="39">
        <f t="shared" si="515"/>
        <v>0.12847222221898846</v>
      </c>
      <c r="M5498" s="19">
        <f>COUNTIF(Table1_3[Status], "Hired") / COUNTA(Table1_3[Status])</f>
        <v>0.6552734375</v>
      </c>
      <c r="N5498" s="27">
        <f t="shared" si="516"/>
        <v>41866.128472222219</v>
      </c>
      <c r="O5498" t="str">
        <f>TEXT(Table1_3[[#This Row],[Interview Taken on]],"MMM")</f>
        <v>Jul</v>
      </c>
    </row>
    <row r="5499" spans="1:15" x14ac:dyDescent="0.25">
      <c r="A5499">
        <v>795229</v>
      </c>
      <c r="B5499" s="3">
        <v>41853.770833333336</v>
      </c>
      <c r="C5499">
        <f t="shared" si="511"/>
        <v>1</v>
      </c>
      <c r="D5499" t="s">
        <v>7</v>
      </c>
      <c r="E5499" t="s">
        <v>8</v>
      </c>
      <c r="F5499" t="s">
        <v>204</v>
      </c>
      <c r="G5499" t="s">
        <v>12</v>
      </c>
      <c r="H5499">
        <v>42487</v>
      </c>
      <c r="I5499" t="str">
        <f t="shared" si="512"/>
        <v>Evening</v>
      </c>
      <c r="J5499" t="str">
        <f t="shared" si="513"/>
        <v>Sat</v>
      </c>
      <c r="K5499" t="str">
        <f t="shared" si="514"/>
        <v>2014-08-02</v>
      </c>
      <c r="L5499" s="39">
        <f t="shared" si="515"/>
        <v>0.77083333333575865</v>
      </c>
      <c r="M5499" s="19">
        <f>COUNTIF(Table1_3[Status], "Hired") / COUNTA(Table1_3[Status])</f>
        <v>0.6552734375</v>
      </c>
      <c r="N5499" s="27">
        <f t="shared" si="516"/>
        <v>41868.770833333336</v>
      </c>
      <c r="O5499" t="str">
        <f>TEXT(Table1_3[[#This Row],[Interview Taken on]],"MMM")</f>
        <v>Aug</v>
      </c>
    </row>
    <row r="5500" spans="1:15" x14ac:dyDescent="0.25">
      <c r="A5500">
        <v>101339</v>
      </c>
      <c r="B5500" s="3">
        <v>41854.387499999997</v>
      </c>
      <c r="C5500">
        <f t="shared" si="511"/>
        <v>1</v>
      </c>
      <c r="D5500" t="s">
        <v>7</v>
      </c>
      <c r="E5500" t="s">
        <v>8</v>
      </c>
      <c r="F5500" t="s">
        <v>201</v>
      </c>
      <c r="G5500" t="s">
        <v>34</v>
      </c>
      <c r="H5500">
        <v>6604</v>
      </c>
      <c r="I5500" t="str">
        <f t="shared" si="512"/>
        <v>Morning</v>
      </c>
      <c r="J5500" t="str">
        <f t="shared" si="513"/>
        <v>Sun</v>
      </c>
      <c r="K5500" t="str">
        <f t="shared" si="514"/>
        <v>2014-08-03</v>
      </c>
      <c r="L5500" s="39">
        <f t="shared" si="515"/>
        <v>0.38749999999708962</v>
      </c>
      <c r="M5500" s="19">
        <f>COUNTIF(Table1_3[Status], "Hired") / COUNTA(Table1_3[Status])</f>
        <v>0.6552734375</v>
      </c>
      <c r="N5500" s="27">
        <f t="shared" si="516"/>
        <v>41869.387499999997</v>
      </c>
      <c r="O5500" t="str">
        <f>TEXT(Table1_3[[#This Row],[Interview Taken on]],"MMM")</f>
        <v>Aug</v>
      </c>
    </row>
    <row r="5501" spans="1:15" x14ac:dyDescent="0.25">
      <c r="A5501">
        <v>964866</v>
      </c>
      <c r="B5501" s="3">
        <v>41854.385416666664</v>
      </c>
      <c r="C5501">
        <f t="shared" si="511"/>
        <v>0</v>
      </c>
      <c r="D5501" t="s">
        <v>13</v>
      </c>
      <c r="E5501" t="s">
        <v>38</v>
      </c>
      <c r="F5501" t="s">
        <v>201</v>
      </c>
      <c r="G5501" t="s">
        <v>34</v>
      </c>
      <c r="H5501">
        <v>77654</v>
      </c>
      <c r="I5501" t="str">
        <f t="shared" si="512"/>
        <v>Morning</v>
      </c>
      <c r="J5501" t="str">
        <f t="shared" si="513"/>
        <v>Sun</v>
      </c>
      <c r="K5501" t="str">
        <f t="shared" si="514"/>
        <v>2014-08-03</v>
      </c>
      <c r="L5501" s="39">
        <f t="shared" si="515"/>
        <v>0.38541666666424135</v>
      </c>
      <c r="M5501" s="19">
        <f>COUNTIF(Table1_3[Status], "Hired") / COUNTA(Table1_3[Status])</f>
        <v>0.6552734375</v>
      </c>
      <c r="N5501" s="27" t="str">
        <f t="shared" si="516"/>
        <v/>
      </c>
      <c r="O5501" t="str">
        <f>TEXT(Table1_3[[#This Row],[Interview Taken on]],"MMM")</f>
        <v>Aug</v>
      </c>
    </row>
    <row r="5502" spans="1:15" x14ac:dyDescent="0.25">
      <c r="A5502">
        <v>602766</v>
      </c>
      <c r="B5502" s="3">
        <v>41867.669444444444</v>
      </c>
      <c r="C5502">
        <f t="shared" si="511"/>
        <v>1</v>
      </c>
      <c r="D5502" t="s">
        <v>7</v>
      </c>
      <c r="E5502" t="s">
        <v>8</v>
      </c>
      <c r="F5502" t="s">
        <v>201</v>
      </c>
      <c r="G5502" t="s">
        <v>34</v>
      </c>
      <c r="H5502">
        <v>76581</v>
      </c>
      <c r="I5502" t="str">
        <f t="shared" si="512"/>
        <v>Afternoon</v>
      </c>
      <c r="J5502" t="str">
        <f t="shared" si="513"/>
        <v>Sat</v>
      </c>
      <c r="K5502" t="str">
        <f t="shared" si="514"/>
        <v>2014-08-16</v>
      </c>
      <c r="L5502" s="39">
        <f t="shared" si="515"/>
        <v>0.66944444444379769</v>
      </c>
      <c r="M5502" s="19">
        <f>COUNTIF(Table1_3[Status], "Hired") / COUNTA(Table1_3[Status])</f>
        <v>0.6552734375</v>
      </c>
      <c r="N5502" s="27">
        <f t="shared" si="516"/>
        <v>41882.669444444444</v>
      </c>
      <c r="O5502" t="str">
        <f>TEXT(Table1_3[[#This Row],[Interview Taken on]],"MMM")</f>
        <v>Aug</v>
      </c>
    </row>
    <row r="5503" spans="1:15" x14ac:dyDescent="0.25">
      <c r="A5503">
        <v>544249</v>
      </c>
      <c r="B5503" s="3">
        <v>41862.331250000003</v>
      </c>
      <c r="C5503">
        <f t="shared" si="511"/>
        <v>1</v>
      </c>
      <c r="D5503" t="s">
        <v>7</v>
      </c>
      <c r="E5503" t="s">
        <v>11</v>
      </c>
      <c r="F5503" t="s">
        <v>201</v>
      </c>
      <c r="G5503" t="s">
        <v>34</v>
      </c>
      <c r="H5503">
        <v>54308</v>
      </c>
      <c r="I5503" t="str">
        <f t="shared" si="512"/>
        <v>Morning</v>
      </c>
      <c r="J5503" t="str">
        <f t="shared" si="513"/>
        <v>Mon</v>
      </c>
      <c r="K5503" t="str">
        <f t="shared" si="514"/>
        <v>2014-08-11</v>
      </c>
      <c r="L5503" s="39">
        <f t="shared" si="515"/>
        <v>0.33125000000291038</v>
      </c>
      <c r="M5503" s="19">
        <f>COUNTIF(Table1_3[Status], "Hired") / COUNTA(Table1_3[Status])</f>
        <v>0.6552734375</v>
      </c>
      <c r="N5503" s="27">
        <f t="shared" si="516"/>
        <v>41877.331250000003</v>
      </c>
      <c r="O5503" t="str">
        <f>TEXT(Table1_3[[#This Row],[Interview Taken on]],"MMM")</f>
        <v>Aug</v>
      </c>
    </row>
    <row r="5504" spans="1:15" x14ac:dyDescent="0.25">
      <c r="A5504">
        <v>181724</v>
      </c>
      <c r="B5504" s="3">
        <v>41842.396527777775</v>
      </c>
      <c r="C5504">
        <f t="shared" si="511"/>
        <v>1</v>
      </c>
      <c r="D5504" t="s">
        <v>7</v>
      </c>
      <c r="E5504" t="s">
        <v>8</v>
      </c>
      <c r="F5504" t="s">
        <v>203</v>
      </c>
      <c r="G5504" t="s">
        <v>12</v>
      </c>
      <c r="H5504">
        <v>40027</v>
      </c>
      <c r="I5504" t="str">
        <f t="shared" si="512"/>
        <v>Morning</v>
      </c>
      <c r="J5504" t="str">
        <f t="shared" si="513"/>
        <v>Tue</v>
      </c>
      <c r="K5504" t="str">
        <f t="shared" si="514"/>
        <v>2014-07-22</v>
      </c>
      <c r="L5504" s="39">
        <f t="shared" si="515"/>
        <v>0.39652777777519077</v>
      </c>
      <c r="M5504" s="19">
        <f>COUNTIF(Table1_3[Status], "Hired") / COUNTA(Table1_3[Status])</f>
        <v>0.6552734375</v>
      </c>
      <c r="N5504" s="27">
        <f t="shared" si="516"/>
        <v>41857.396527777775</v>
      </c>
      <c r="O5504" t="str">
        <f>TEXT(Table1_3[[#This Row],[Interview Taken on]],"MMM")</f>
        <v>Jul</v>
      </c>
    </row>
    <row r="5505" spans="1:15" x14ac:dyDescent="0.25">
      <c r="A5505">
        <v>491865</v>
      </c>
      <c r="B5505" s="3">
        <v>41863.396527777775</v>
      </c>
      <c r="C5505">
        <f t="shared" si="511"/>
        <v>1</v>
      </c>
      <c r="D5505" t="s">
        <v>7</v>
      </c>
      <c r="E5505" t="s">
        <v>11</v>
      </c>
      <c r="F5505" t="s">
        <v>203</v>
      </c>
      <c r="G5505" t="s">
        <v>12</v>
      </c>
      <c r="H5505">
        <v>50726</v>
      </c>
      <c r="I5505" t="str">
        <f t="shared" si="512"/>
        <v>Morning</v>
      </c>
      <c r="J5505" t="str">
        <f t="shared" si="513"/>
        <v>Tue</v>
      </c>
      <c r="K5505" t="str">
        <f t="shared" si="514"/>
        <v>2014-08-12</v>
      </c>
      <c r="L5505" s="39">
        <f t="shared" si="515"/>
        <v>0.39652777777519077</v>
      </c>
      <c r="M5505" s="19">
        <f>COUNTIF(Table1_3[Status], "Hired") / COUNTA(Table1_3[Status])</f>
        <v>0.6552734375</v>
      </c>
      <c r="N5505" s="27">
        <f t="shared" si="516"/>
        <v>41878.396527777775</v>
      </c>
      <c r="O5505" t="str">
        <f>TEXT(Table1_3[[#This Row],[Interview Taken on]],"MMM")</f>
        <v>Aug</v>
      </c>
    </row>
    <row r="5506" spans="1:15" x14ac:dyDescent="0.25">
      <c r="A5506">
        <v>994547</v>
      </c>
      <c r="B5506" s="3">
        <v>41842.396527777775</v>
      </c>
      <c r="C5506">
        <f t="shared" ref="C5506:C5569" si="517">IF(D5506="Hired",1,0)</f>
        <v>0</v>
      </c>
      <c r="D5506" t="s">
        <v>13</v>
      </c>
      <c r="E5506" t="s">
        <v>8</v>
      </c>
      <c r="F5506" t="s">
        <v>201</v>
      </c>
      <c r="G5506" t="s">
        <v>34</v>
      </c>
      <c r="H5506">
        <v>24324</v>
      </c>
      <c r="I5506" t="str">
        <f t="shared" ref="I5506:I5569" si="518">IF(AND(HOUR(B5506)&gt;=6, HOUR(B5506)&lt;12), "Morning",
   IF(AND(HOUR(B5506)&gt;=12, HOUR(B5506)&lt;18), "Afternoon",
   IF(AND(HOUR(B5506)&gt;=18, HOUR(B5506)&lt;24), "Evening", "Night")))</f>
        <v>Morning</v>
      </c>
      <c r="J5506" t="str">
        <f t="shared" ref="J5506:J5569" si="519">TEXT(B5506, "DDD")</f>
        <v>Tue</v>
      </c>
      <c r="K5506" t="str">
        <f t="shared" ref="K5506:K5569" si="520">TEXT(B5506, "YYYY-MM-DD")</f>
        <v>2014-07-22</v>
      </c>
      <c r="L5506" s="39">
        <f t="shared" ref="L5506:L5569" si="521">MOD(B5506,1)</f>
        <v>0.39652777777519077</v>
      </c>
      <c r="M5506" s="19">
        <f>COUNTIF(Table1_3[Status], "Hired") / COUNTA(Table1_3[Status])</f>
        <v>0.6552734375</v>
      </c>
      <c r="N5506" s="27" t="str">
        <f t="shared" ref="N5506:N5569" si="522">IF(D5506="Hired", B5506+15, "")</f>
        <v/>
      </c>
      <c r="O5506" t="str">
        <f>TEXT(Table1_3[[#This Row],[Interview Taken on]],"MMM")</f>
        <v>Jul</v>
      </c>
    </row>
    <row r="5507" spans="1:15" x14ac:dyDescent="0.25">
      <c r="A5507">
        <v>472159</v>
      </c>
      <c r="B5507" s="3">
        <v>41842.400694444441</v>
      </c>
      <c r="C5507">
        <f t="shared" si="517"/>
        <v>1</v>
      </c>
      <c r="D5507" t="s">
        <v>7</v>
      </c>
      <c r="E5507" t="s">
        <v>8</v>
      </c>
      <c r="F5507" t="s">
        <v>201</v>
      </c>
      <c r="G5507" t="s">
        <v>34</v>
      </c>
      <c r="H5507">
        <v>21527</v>
      </c>
      <c r="I5507" t="str">
        <f t="shared" si="518"/>
        <v>Morning</v>
      </c>
      <c r="J5507" t="str">
        <f t="shared" si="519"/>
        <v>Tue</v>
      </c>
      <c r="K5507" t="str">
        <f t="shared" si="520"/>
        <v>2014-07-22</v>
      </c>
      <c r="L5507" s="39">
        <f t="shared" si="521"/>
        <v>0.40069444444088731</v>
      </c>
      <c r="M5507" s="19">
        <f>COUNTIF(Table1_3[Status], "Hired") / COUNTA(Table1_3[Status])</f>
        <v>0.6552734375</v>
      </c>
      <c r="N5507" s="27">
        <f t="shared" si="522"/>
        <v>41857.400694444441</v>
      </c>
      <c r="O5507" t="str">
        <f>TEXT(Table1_3[[#This Row],[Interview Taken on]],"MMM")</f>
        <v>Jul</v>
      </c>
    </row>
    <row r="5508" spans="1:15" x14ac:dyDescent="0.25">
      <c r="A5508">
        <v>214831</v>
      </c>
      <c r="B5508" s="3">
        <v>41842.397222222222</v>
      </c>
      <c r="C5508">
        <f t="shared" si="517"/>
        <v>1</v>
      </c>
      <c r="D5508" t="s">
        <v>7</v>
      </c>
      <c r="E5508" t="s">
        <v>11</v>
      </c>
      <c r="F5508" t="s">
        <v>201</v>
      </c>
      <c r="G5508" t="s">
        <v>34</v>
      </c>
      <c r="H5508">
        <v>64561</v>
      </c>
      <c r="I5508" t="str">
        <f t="shared" si="518"/>
        <v>Morning</v>
      </c>
      <c r="J5508" t="str">
        <f t="shared" si="519"/>
        <v>Tue</v>
      </c>
      <c r="K5508" t="str">
        <f t="shared" si="520"/>
        <v>2014-07-22</v>
      </c>
      <c r="L5508" s="39">
        <f t="shared" si="521"/>
        <v>0.39722222222189885</v>
      </c>
      <c r="M5508" s="19">
        <f>COUNTIF(Table1_3[Status], "Hired") / COUNTA(Table1_3[Status])</f>
        <v>0.6552734375</v>
      </c>
      <c r="N5508" s="27">
        <f t="shared" si="522"/>
        <v>41857.397222222222</v>
      </c>
      <c r="O5508" t="str">
        <f>TEXT(Table1_3[[#This Row],[Interview Taken on]],"MMM")</f>
        <v>Jul</v>
      </c>
    </row>
    <row r="5509" spans="1:15" x14ac:dyDescent="0.25">
      <c r="A5509">
        <v>469291</v>
      </c>
      <c r="B5509" s="3">
        <v>41866.730555555558</v>
      </c>
      <c r="C5509">
        <f t="shared" si="517"/>
        <v>1</v>
      </c>
      <c r="D5509" t="s">
        <v>7</v>
      </c>
      <c r="E5509" t="s">
        <v>11</v>
      </c>
      <c r="F5509" t="s">
        <v>201</v>
      </c>
      <c r="G5509" t="s">
        <v>34</v>
      </c>
      <c r="H5509">
        <v>2418</v>
      </c>
      <c r="I5509" t="str">
        <f t="shared" si="518"/>
        <v>Afternoon</v>
      </c>
      <c r="J5509" t="str">
        <f t="shared" si="519"/>
        <v>Fri</v>
      </c>
      <c r="K5509" t="str">
        <f t="shared" si="520"/>
        <v>2014-08-15</v>
      </c>
      <c r="L5509" s="39">
        <f t="shared" si="521"/>
        <v>0.7305555555576575</v>
      </c>
      <c r="M5509" s="19">
        <f>COUNTIF(Table1_3[Status], "Hired") / COUNTA(Table1_3[Status])</f>
        <v>0.6552734375</v>
      </c>
      <c r="N5509" s="27">
        <f t="shared" si="522"/>
        <v>41881.730555555558</v>
      </c>
      <c r="O5509" t="str">
        <f>TEXT(Table1_3[[#This Row],[Interview Taken on]],"MMM")</f>
        <v>Aug</v>
      </c>
    </row>
    <row r="5510" spans="1:15" x14ac:dyDescent="0.25">
      <c r="A5510">
        <v>520857</v>
      </c>
      <c r="B5510" s="3">
        <v>41872.669444444444</v>
      </c>
      <c r="C5510">
        <f t="shared" si="517"/>
        <v>1</v>
      </c>
      <c r="D5510" t="s">
        <v>7</v>
      </c>
      <c r="E5510" t="s">
        <v>38</v>
      </c>
      <c r="F5510" t="s">
        <v>201</v>
      </c>
      <c r="G5510" t="s">
        <v>34</v>
      </c>
      <c r="H5510">
        <v>82095</v>
      </c>
      <c r="I5510" t="str">
        <f t="shared" si="518"/>
        <v>Afternoon</v>
      </c>
      <c r="J5510" t="str">
        <f t="shared" si="519"/>
        <v>Thu</v>
      </c>
      <c r="K5510" t="str">
        <f t="shared" si="520"/>
        <v>2014-08-21</v>
      </c>
      <c r="L5510" s="39">
        <f t="shared" si="521"/>
        <v>0.66944444444379769</v>
      </c>
      <c r="M5510" s="19">
        <f>COUNTIF(Table1_3[Status], "Hired") / COUNTA(Table1_3[Status])</f>
        <v>0.6552734375</v>
      </c>
      <c r="N5510" s="27">
        <f t="shared" si="522"/>
        <v>41887.669444444444</v>
      </c>
      <c r="O5510" t="str">
        <f>TEXT(Table1_3[[#This Row],[Interview Taken on]],"MMM")</f>
        <v>Aug</v>
      </c>
    </row>
    <row r="5511" spans="1:15" x14ac:dyDescent="0.25">
      <c r="A5511">
        <v>70068</v>
      </c>
      <c r="B5511" s="3">
        <v>41878.826388888891</v>
      </c>
      <c r="C5511">
        <f t="shared" si="517"/>
        <v>1</v>
      </c>
      <c r="D5511" t="s">
        <v>7</v>
      </c>
      <c r="E5511" t="s">
        <v>8</v>
      </c>
      <c r="F5511" t="s">
        <v>201</v>
      </c>
      <c r="G5511" t="s">
        <v>34</v>
      </c>
      <c r="H5511">
        <v>69583</v>
      </c>
      <c r="I5511" t="str">
        <f t="shared" si="518"/>
        <v>Evening</v>
      </c>
      <c r="J5511" t="str">
        <f t="shared" si="519"/>
        <v>Wed</v>
      </c>
      <c r="K5511" t="str">
        <f t="shared" si="520"/>
        <v>2014-08-27</v>
      </c>
      <c r="L5511" s="39">
        <f t="shared" si="521"/>
        <v>0.82638888889050577</v>
      </c>
      <c r="M5511" s="19">
        <f>COUNTIF(Table1_3[Status], "Hired") / COUNTA(Table1_3[Status])</f>
        <v>0.6552734375</v>
      </c>
      <c r="N5511" s="27">
        <f t="shared" si="522"/>
        <v>41893.826388888891</v>
      </c>
      <c r="O5511" t="str">
        <f>TEXT(Table1_3[[#This Row],[Interview Taken on]],"MMM")</f>
        <v>Aug</v>
      </c>
    </row>
    <row r="5512" spans="1:15" x14ac:dyDescent="0.25">
      <c r="A5512">
        <v>469233</v>
      </c>
      <c r="B5512" s="3">
        <v>41877.396527777775</v>
      </c>
      <c r="C5512">
        <f t="shared" si="517"/>
        <v>1</v>
      </c>
      <c r="D5512" t="s">
        <v>7</v>
      </c>
      <c r="E5512" t="s">
        <v>8</v>
      </c>
      <c r="F5512" t="s">
        <v>205</v>
      </c>
      <c r="G5512" t="s">
        <v>22</v>
      </c>
      <c r="H5512">
        <v>23772</v>
      </c>
      <c r="I5512" t="str">
        <f t="shared" si="518"/>
        <v>Morning</v>
      </c>
      <c r="J5512" t="str">
        <f t="shared" si="519"/>
        <v>Tue</v>
      </c>
      <c r="K5512" t="str">
        <f t="shared" si="520"/>
        <v>2014-08-26</v>
      </c>
      <c r="L5512" s="39">
        <f t="shared" si="521"/>
        <v>0.39652777777519077</v>
      </c>
      <c r="M5512" s="19">
        <f>COUNTIF(Table1_3[Status], "Hired") / COUNTA(Table1_3[Status])</f>
        <v>0.6552734375</v>
      </c>
      <c r="N5512" s="27">
        <f t="shared" si="522"/>
        <v>41892.396527777775</v>
      </c>
      <c r="O5512" t="str">
        <f>TEXT(Table1_3[[#This Row],[Interview Taken on]],"MMM")</f>
        <v>Aug</v>
      </c>
    </row>
    <row r="5513" spans="1:15" x14ac:dyDescent="0.25">
      <c r="A5513">
        <v>592432</v>
      </c>
      <c r="B5513" s="3">
        <v>41879.607638888891</v>
      </c>
      <c r="C5513">
        <f t="shared" si="517"/>
        <v>1</v>
      </c>
      <c r="D5513" t="s">
        <v>7</v>
      </c>
      <c r="E5513" t="s">
        <v>8</v>
      </c>
      <c r="F5513" t="s">
        <v>205</v>
      </c>
      <c r="G5513" t="s">
        <v>22</v>
      </c>
      <c r="H5513">
        <v>10144</v>
      </c>
      <c r="I5513" t="str">
        <f t="shared" si="518"/>
        <v>Afternoon</v>
      </c>
      <c r="J5513" t="str">
        <f t="shared" si="519"/>
        <v>Thu</v>
      </c>
      <c r="K5513" t="str">
        <f t="shared" si="520"/>
        <v>2014-08-28</v>
      </c>
      <c r="L5513" s="39">
        <f t="shared" si="521"/>
        <v>0.60763888889050577</v>
      </c>
      <c r="M5513" s="19">
        <f>COUNTIF(Table1_3[Status], "Hired") / COUNTA(Table1_3[Status])</f>
        <v>0.6552734375</v>
      </c>
      <c r="N5513" s="27">
        <f t="shared" si="522"/>
        <v>41894.607638888891</v>
      </c>
      <c r="O5513" t="str">
        <f>TEXT(Table1_3[[#This Row],[Interview Taken on]],"MMM")</f>
        <v>Aug</v>
      </c>
    </row>
    <row r="5514" spans="1:15" x14ac:dyDescent="0.25">
      <c r="A5514">
        <v>576494</v>
      </c>
      <c r="B5514" s="3">
        <v>41879.769444444442</v>
      </c>
      <c r="C5514">
        <f t="shared" si="517"/>
        <v>1</v>
      </c>
      <c r="D5514" t="s">
        <v>7</v>
      </c>
      <c r="E5514" t="s">
        <v>8</v>
      </c>
      <c r="F5514" t="s">
        <v>205</v>
      </c>
      <c r="G5514" t="s">
        <v>22</v>
      </c>
      <c r="H5514">
        <v>44526</v>
      </c>
      <c r="I5514" t="str">
        <f t="shared" si="518"/>
        <v>Evening</v>
      </c>
      <c r="J5514" t="str">
        <f t="shared" si="519"/>
        <v>Thu</v>
      </c>
      <c r="K5514" t="str">
        <f t="shared" si="520"/>
        <v>2014-08-28</v>
      </c>
      <c r="L5514" s="39">
        <f t="shared" si="521"/>
        <v>0.7694444444423425</v>
      </c>
      <c r="M5514" s="19">
        <f>COUNTIF(Table1_3[Status], "Hired") / COUNTA(Table1_3[Status])</f>
        <v>0.6552734375</v>
      </c>
      <c r="N5514" s="27">
        <f t="shared" si="522"/>
        <v>41894.769444444442</v>
      </c>
      <c r="O5514" t="str">
        <f>TEXT(Table1_3[[#This Row],[Interview Taken on]],"MMM")</f>
        <v>Aug</v>
      </c>
    </row>
    <row r="5515" spans="1:15" x14ac:dyDescent="0.25">
      <c r="A5515">
        <v>910136</v>
      </c>
      <c r="B5515" s="3">
        <v>41879.770138888889</v>
      </c>
      <c r="C5515">
        <f t="shared" si="517"/>
        <v>1</v>
      </c>
      <c r="D5515" t="s">
        <v>7</v>
      </c>
      <c r="E5515" t="s">
        <v>11</v>
      </c>
      <c r="F5515" t="s">
        <v>205</v>
      </c>
      <c r="G5515" t="s">
        <v>22</v>
      </c>
      <c r="H5515">
        <v>52402</v>
      </c>
      <c r="I5515" t="str">
        <f t="shared" si="518"/>
        <v>Evening</v>
      </c>
      <c r="J5515" t="str">
        <f t="shared" si="519"/>
        <v>Thu</v>
      </c>
      <c r="K5515" t="str">
        <f t="shared" si="520"/>
        <v>2014-08-28</v>
      </c>
      <c r="L5515" s="39">
        <f t="shared" si="521"/>
        <v>0.77013888888905058</v>
      </c>
      <c r="M5515" s="19">
        <f>COUNTIF(Table1_3[Status], "Hired") / COUNTA(Table1_3[Status])</f>
        <v>0.6552734375</v>
      </c>
      <c r="N5515" s="27">
        <f t="shared" si="522"/>
        <v>41894.770138888889</v>
      </c>
      <c r="O5515" t="str">
        <f>TEXT(Table1_3[[#This Row],[Interview Taken on]],"MMM")</f>
        <v>Aug</v>
      </c>
    </row>
    <row r="5516" spans="1:15" x14ac:dyDescent="0.25">
      <c r="A5516">
        <v>986428</v>
      </c>
      <c r="B5516" s="3">
        <v>41878.396527777775</v>
      </c>
      <c r="C5516">
        <f t="shared" si="517"/>
        <v>1</v>
      </c>
      <c r="D5516" t="s">
        <v>7</v>
      </c>
      <c r="E5516" t="s">
        <v>8</v>
      </c>
      <c r="F5516" t="s">
        <v>201</v>
      </c>
      <c r="G5516" t="s">
        <v>12</v>
      </c>
      <c r="H5516">
        <v>13969</v>
      </c>
      <c r="I5516" t="str">
        <f t="shared" si="518"/>
        <v>Morning</v>
      </c>
      <c r="J5516" t="str">
        <f t="shared" si="519"/>
        <v>Wed</v>
      </c>
      <c r="K5516" t="str">
        <f t="shared" si="520"/>
        <v>2014-08-27</v>
      </c>
      <c r="L5516" s="39">
        <f t="shared" si="521"/>
        <v>0.39652777777519077</v>
      </c>
      <c r="M5516" s="19">
        <f>COUNTIF(Table1_3[Status], "Hired") / COUNTA(Table1_3[Status])</f>
        <v>0.6552734375</v>
      </c>
      <c r="N5516" s="27">
        <f t="shared" si="522"/>
        <v>41893.396527777775</v>
      </c>
      <c r="O5516" t="str">
        <f>TEXT(Table1_3[[#This Row],[Interview Taken on]],"MMM")</f>
        <v>Aug</v>
      </c>
    </row>
    <row r="5517" spans="1:15" x14ac:dyDescent="0.25">
      <c r="A5517">
        <v>930316</v>
      </c>
      <c r="B5517" s="3">
        <v>41878.892361111109</v>
      </c>
      <c r="C5517">
        <f t="shared" si="517"/>
        <v>0</v>
      </c>
      <c r="D5517" t="s">
        <v>13</v>
      </c>
      <c r="E5517" t="s">
        <v>8</v>
      </c>
      <c r="F5517" t="s">
        <v>201</v>
      </c>
      <c r="G5517" t="s">
        <v>12</v>
      </c>
      <c r="H5517">
        <v>91546</v>
      </c>
      <c r="I5517" t="str">
        <f t="shared" si="518"/>
        <v>Evening</v>
      </c>
      <c r="J5517" t="str">
        <f t="shared" si="519"/>
        <v>Wed</v>
      </c>
      <c r="K5517" t="str">
        <f t="shared" si="520"/>
        <v>2014-08-27</v>
      </c>
      <c r="L5517" s="39">
        <f t="shared" si="521"/>
        <v>0.89236111110949423</v>
      </c>
      <c r="M5517" s="19">
        <f>COUNTIF(Table1_3[Status], "Hired") / COUNTA(Table1_3[Status])</f>
        <v>0.6552734375</v>
      </c>
      <c r="N5517" s="27" t="str">
        <f t="shared" si="522"/>
        <v/>
      </c>
      <c r="O5517" t="str">
        <f>TEXT(Table1_3[[#This Row],[Interview Taken on]],"MMM")</f>
        <v>Aug</v>
      </c>
    </row>
    <row r="5518" spans="1:15" x14ac:dyDescent="0.25">
      <c r="A5518">
        <v>34301</v>
      </c>
      <c r="B5518" s="3">
        <v>41878.893750000003</v>
      </c>
      <c r="C5518">
        <f t="shared" si="517"/>
        <v>0</v>
      </c>
      <c r="D5518" t="s">
        <v>13</v>
      </c>
      <c r="E5518" t="s">
        <v>8</v>
      </c>
      <c r="F5518" t="s">
        <v>201</v>
      </c>
      <c r="G5518" t="s">
        <v>12</v>
      </c>
      <c r="H5518">
        <v>13802</v>
      </c>
      <c r="I5518" t="str">
        <f t="shared" si="518"/>
        <v>Evening</v>
      </c>
      <c r="J5518" t="str">
        <f t="shared" si="519"/>
        <v>Wed</v>
      </c>
      <c r="K5518" t="str">
        <f t="shared" si="520"/>
        <v>2014-08-27</v>
      </c>
      <c r="L5518" s="39">
        <f t="shared" si="521"/>
        <v>0.89375000000291038</v>
      </c>
      <c r="M5518" s="19">
        <f>COUNTIF(Table1_3[Status], "Hired") / COUNTA(Table1_3[Status])</f>
        <v>0.6552734375</v>
      </c>
      <c r="N5518" s="27" t="str">
        <f t="shared" si="522"/>
        <v/>
      </c>
      <c r="O5518" t="str">
        <f>TEXT(Table1_3[[#This Row],[Interview Taken on]],"MMM")</f>
        <v>Aug</v>
      </c>
    </row>
    <row r="5519" spans="1:15" x14ac:dyDescent="0.25">
      <c r="A5519">
        <v>203823</v>
      </c>
      <c r="B5519" s="3">
        <v>41878.893055555556</v>
      </c>
      <c r="C5519">
        <f t="shared" si="517"/>
        <v>1</v>
      </c>
      <c r="D5519" t="s">
        <v>7</v>
      </c>
      <c r="E5519" t="s">
        <v>11</v>
      </c>
      <c r="F5519" t="s">
        <v>201</v>
      </c>
      <c r="G5519" t="s">
        <v>12</v>
      </c>
      <c r="H5519">
        <v>38047</v>
      </c>
      <c r="I5519" t="str">
        <f t="shared" si="518"/>
        <v>Evening</v>
      </c>
      <c r="J5519" t="str">
        <f t="shared" si="519"/>
        <v>Wed</v>
      </c>
      <c r="K5519" t="str">
        <f t="shared" si="520"/>
        <v>2014-08-27</v>
      </c>
      <c r="L5519" s="39">
        <f t="shared" si="521"/>
        <v>0.89305555555620231</v>
      </c>
      <c r="M5519" s="19">
        <f>COUNTIF(Table1_3[Status], "Hired") / COUNTA(Table1_3[Status])</f>
        <v>0.6552734375</v>
      </c>
      <c r="N5519" s="27">
        <f t="shared" si="522"/>
        <v>41893.893055555556</v>
      </c>
      <c r="O5519" t="str">
        <f>TEXT(Table1_3[[#This Row],[Interview Taken on]],"MMM")</f>
        <v>Aug</v>
      </c>
    </row>
    <row r="5520" spans="1:15" x14ac:dyDescent="0.25">
      <c r="A5520">
        <v>609607</v>
      </c>
      <c r="B5520" s="3">
        <v>41857.397222222222</v>
      </c>
      <c r="C5520">
        <f t="shared" si="517"/>
        <v>1</v>
      </c>
      <c r="D5520" t="s">
        <v>7</v>
      </c>
      <c r="E5520" t="s">
        <v>8</v>
      </c>
      <c r="F5520" t="s">
        <v>200</v>
      </c>
      <c r="G5520" t="s">
        <v>22</v>
      </c>
      <c r="H5520">
        <v>36294</v>
      </c>
      <c r="I5520" t="str">
        <f t="shared" si="518"/>
        <v>Morning</v>
      </c>
      <c r="J5520" t="str">
        <f t="shared" si="519"/>
        <v>Wed</v>
      </c>
      <c r="K5520" t="str">
        <f t="shared" si="520"/>
        <v>2014-08-06</v>
      </c>
      <c r="L5520" s="39">
        <f t="shared" si="521"/>
        <v>0.39722222222189885</v>
      </c>
      <c r="M5520" s="19">
        <f>COUNTIF(Table1_3[Status], "Hired") / COUNTA(Table1_3[Status])</f>
        <v>0.6552734375</v>
      </c>
      <c r="N5520" s="27">
        <f t="shared" si="522"/>
        <v>41872.397222222222</v>
      </c>
      <c r="O5520" t="str">
        <f>TEXT(Table1_3[[#This Row],[Interview Taken on]],"MMM")</f>
        <v>Aug</v>
      </c>
    </row>
    <row r="5521" spans="1:15" x14ac:dyDescent="0.25">
      <c r="A5521">
        <v>580000</v>
      </c>
      <c r="B5521" s="3">
        <v>41843.396527777775</v>
      </c>
      <c r="C5521">
        <f t="shared" si="517"/>
        <v>1</v>
      </c>
      <c r="D5521" t="s">
        <v>7</v>
      </c>
      <c r="E5521" t="s">
        <v>8</v>
      </c>
      <c r="F5521" t="s">
        <v>205</v>
      </c>
      <c r="G5521" t="s">
        <v>10</v>
      </c>
      <c r="H5521">
        <v>62097</v>
      </c>
      <c r="I5521" t="str">
        <f t="shared" si="518"/>
        <v>Morning</v>
      </c>
      <c r="J5521" t="str">
        <f t="shared" si="519"/>
        <v>Wed</v>
      </c>
      <c r="K5521" t="str">
        <f t="shared" si="520"/>
        <v>2014-07-23</v>
      </c>
      <c r="L5521" s="39">
        <f t="shared" si="521"/>
        <v>0.39652777777519077</v>
      </c>
      <c r="M5521" s="19">
        <f>COUNTIF(Table1_3[Status], "Hired") / COUNTA(Table1_3[Status])</f>
        <v>0.6552734375</v>
      </c>
      <c r="N5521" s="27">
        <f t="shared" si="522"/>
        <v>41858.396527777775</v>
      </c>
      <c r="O5521" t="str">
        <f>TEXT(Table1_3[[#This Row],[Interview Taken on]],"MMM")</f>
        <v>Jul</v>
      </c>
    </row>
    <row r="5522" spans="1:15" x14ac:dyDescent="0.25">
      <c r="A5522">
        <v>968762</v>
      </c>
      <c r="B5522" s="3">
        <v>41862.661805555559</v>
      </c>
      <c r="C5522">
        <f t="shared" si="517"/>
        <v>1</v>
      </c>
      <c r="D5522" t="s">
        <v>7</v>
      </c>
      <c r="E5522" t="s">
        <v>8</v>
      </c>
      <c r="F5522" t="s">
        <v>200</v>
      </c>
      <c r="G5522" t="s">
        <v>23</v>
      </c>
      <c r="H5522">
        <v>92420</v>
      </c>
      <c r="I5522" t="str">
        <f t="shared" si="518"/>
        <v>Afternoon</v>
      </c>
      <c r="J5522" t="str">
        <f t="shared" si="519"/>
        <v>Mon</v>
      </c>
      <c r="K5522" t="str">
        <f t="shared" si="520"/>
        <v>2014-08-11</v>
      </c>
      <c r="L5522" s="39">
        <f t="shared" si="521"/>
        <v>0.66180555555911269</v>
      </c>
      <c r="M5522" s="19">
        <f>COUNTIF(Table1_3[Status], "Hired") / COUNTA(Table1_3[Status])</f>
        <v>0.6552734375</v>
      </c>
      <c r="N5522" s="27">
        <f t="shared" si="522"/>
        <v>41877.661805555559</v>
      </c>
      <c r="O5522" t="str">
        <f>TEXT(Table1_3[[#This Row],[Interview Taken on]],"MMM")</f>
        <v>Aug</v>
      </c>
    </row>
    <row r="5523" spans="1:15" x14ac:dyDescent="0.25">
      <c r="A5523">
        <v>653469</v>
      </c>
      <c r="B5523" s="3">
        <v>41862.662499999999</v>
      </c>
      <c r="C5523">
        <f t="shared" si="517"/>
        <v>1</v>
      </c>
      <c r="D5523" t="s">
        <v>7</v>
      </c>
      <c r="E5523" t="s">
        <v>11</v>
      </c>
      <c r="F5523" t="s">
        <v>200</v>
      </c>
      <c r="G5523" t="s">
        <v>23</v>
      </c>
      <c r="H5523">
        <v>57993</v>
      </c>
      <c r="I5523" t="str">
        <f t="shared" si="518"/>
        <v>Afternoon</v>
      </c>
      <c r="J5523" t="str">
        <f t="shared" si="519"/>
        <v>Mon</v>
      </c>
      <c r="K5523" t="str">
        <f t="shared" si="520"/>
        <v>2014-08-11</v>
      </c>
      <c r="L5523" s="39">
        <f t="shared" si="521"/>
        <v>0.66249999999854481</v>
      </c>
      <c r="M5523" s="19">
        <f>COUNTIF(Table1_3[Status], "Hired") / COUNTA(Table1_3[Status])</f>
        <v>0.6552734375</v>
      </c>
      <c r="N5523" s="27">
        <f t="shared" si="522"/>
        <v>41877.662499999999</v>
      </c>
      <c r="O5523" t="str">
        <f>TEXT(Table1_3[[#This Row],[Interview Taken on]],"MMM")</f>
        <v>Aug</v>
      </c>
    </row>
    <row r="5524" spans="1:15" x14ac:dyDescent="0.25">
      <c r="A5524">
        <v>246856</v>
      </c>
      <c r="B5524" s="3">
        <v>41851.398611111108</v>
      </c>
      <c r="C5524">
        <f t="shared" si="517"/>
        <v>1</v>
      </c>
      <c r="D5524" t="s">
        <v>7</v>
      </c>
      <c r="E5524" t="s">
        <v>11</v>
      </c>
      <c r="F5524" t="s">
        <v>205</v>
      </c>
      <c r="G5524" t="s">
        <v>25</v>
      </c>
      <c r="H5524">
        <v>24756</v>
      </c>
      <c r="I5524" t="str">
        <f t="shared" si="518"/>
        <v>Morning</v>
      </c>
      <c r="J5524" t="str">
        <f t="shared" si="519"/>
        <v>Thu</v>
      </c>
      <c r="K5524" t="str">
        <f t="shared" si="520"/>
        <v>2014-07-31</v>
      </c>
      <c r="L5524" s="39">
        <f t="shared" si="521"/>
        <v>0.39861111110803904</v>
      </c>
      <c r="M5524" s="19">
        <f>COUNTIF(Table1_3[Status], "Hired") / COUNTA(Table1_3[Status])</f>
        <v>0.6552734375</v>
      </c>
      <c r="N5524" s="27">
        <f t="shared" si="522"/>
        <v>41866.398611111108</v>
      </c>
      <c r="O5524" t="str">
        <f>TEXT(Table1_3[[#This Row],[Interview Taken on]],"MMM")</f>
        <v>Jul</v>
      </c>
    </row>
    <row r="5525" spans="1:15" x14ac:dyDescent="0.25">
      <c r="A5525">
        <v>631532</v>
      </c>
      <c r="B5525" s="3">
        <v>41849.730555555558</v>
      </c>
      <c r="C5525">
        <f t="shared" si="517"/>
        <v>1</v>
      </c>
      <c r="D5525" t="s">
        <v>7</v>
      </c>
      <c r="E5525" t="s">
        <v>11</v>
      </c>
      <c r="F5525" t="s">
        <v>204</v>
      </c>
      <c r="G5525" t="s">
        <v>20</v>
      </c>
      <c r="H5525">
        <v>96610</v>
      </c>
      <c r="I5525" t="str">
        <f t="shared" si="518"/>
        <v>Afternoon</v>
      </c>
      <c r="J5525" t="str">
        <f t="shared" si="519"/>
        <v>Tue</v>
      </c>
      <c r="K5525" t="str">
        <f t="shared" si="520"/>
        <v>2014-07-29</v>
      </c>
      <c r="L5525" s="39">
        <f t="shared" si="521"/>
        <v>0.7305555555576575</v>
      </c>
      <c r="M5525" s="19">
        <f>COUNTIF(Table1_3[Status], "Hired") / COUNTA(Table1_3[Status])</f>
        <v>0.6552734375</v>
      </c>
      <c r="N5525" s="27">
        <f t="shared" si="522"/>
        <v>41864.730555555558</v>
      </c>
      <c r="O5525" t="str">
        <f>TEXT(Table1_3[[#This Row],[Interview Taken on]],"MMM")</f>
        <v>Jul</v>
      </c>
    </row>
    <row r="5526" spans="1:15" x14ac:dyDescent="0.25">
      <c r="A5526">
        <v>856783</v>
      </c>
      <c r="B5526" s="3">
        <v>41849.730555555558</v>
      </c>
      <c r="C5526">
        <f t="shared" si="517"/>
        <v>0</v>
      </c>
      <c r="D5526" t="s">
        <v>13</v>
      </c>
      <c r="E5526" t="s">
        <v>11</v>
      </c>
      <c r="F5526" t="s">
        <v>204</v>
      </c>
      <c r="G5526" t="s">
        <v>20</v>
      </c>
      <c r="H5526">
        <v>88276</v>
      </c>
      <c r="I5526" t="str">
        <f t="shared" si="518"/>
        <v>Afternoon</v>
      </c>
      <c r="J5526" t="str">
        <f t="shared" si="519"/>
        <v>Tue</v>
      </c>
      <c r="K5526" t="str">
        <f t="shared" si="520"/>
        <v>2014-07-29</v>
      </c>
      <c r="L5526" s="39">
        <f t="shared" si="521"/>
        <v>0.7305555555576575</v>
      </c>
      <c r="M5526" s="19">
        <f>COUNTIF(Table1_3[Status], "Hired") / COUNTA(Table1_3[Status])</f>
        <v>0.6552734375</v>
      </c>
      <c r="N5526" s="27" t="str">
        <f t="shared" si="522"/>
        <v/>
      </c>
      <c r="O5526" t="str">
        <f>TEXT(Table1_3[[#This Row],[Interview Taken on]],"MMM")</f>
        <v>Jul</v>
      </c>
    </row>
    <row r="5527" spans="1:15" x14ac:dyDescent="0.25">
      <c r="A5527">
        <v>294317</v>
      </c>
      <c r="B5527" s="3">
        <v>41849.731249999997</v>
      </c>
      <c r="C5527">
        <f t="shared" si="517"/>
        <v>0</v>
      </c>
      <c r="D5527" t="s">
        <v>13</v>
      </c>
      <c r="E5527" t="s">
        <v>11</v>
      </c>
      <c r="F5527" t="s">
        <v>204</v>
      </c>
      <c r="G5527" t="s">
        <v>20</v>
      </c>
      <c r="H5527">
        <v>85400</v>
      </c>
      <c r="I5527" t="str">
        <f t="shared" si="518"/>
        <v>Afternoon</v>
      </c>
      <c r="J5527" t="str">
        <f t="shared" si="519"/>
        <v>Tue</v>
      </c>
      <c r="K5527" t="str">
        <f t="shared" si="520"/>
        <v>2014-07-29</v>
      </c>
      <c r="L5527" s="39">
        <f t="shared" si="521"/>
        <v>0.73124999999708962</v>
      </c>
      <c r="M5527" s="19">
        <f>COUNTIF(Table1_3[Status], "Hired") / COUNTA(Table1_3[Status])</f>
        <v>0.6552734375</v>
      </c>
      <c r="N5527" s="27" t="str">
        <f t="shared" si="522"/>
        <v/>
      </c>
      <c r="O5527" t="str">
        <f>TEXT(Table1_3[[#This Row],[Interview Taken on]],"MMM")</f>
        <v>Jul</v>
      </c>
    </row>
    <row r="5528" spans="1:15" x14ac:dyDescent="0.25">
      <c r="A5528">
        <v>471224</v>
      </c>
      <c r="B5528" s="3">
        <v>41850.672222222223</v>
      </c>
      <c r="C5528">
        <f t="shared" si="517"/>
        <v>1</v>
      </c>
      <c r="D5528" t="s">
        <v>7</v>
      </c>
      <c r="E5528" t="s">
        <v>8</v>
      </c>
      <c r="F5528" t="s">
        <v>204</v>
      </c>
      <c r="G5528" t="s">
        <v>20</v>
      </c>
      <c r="H5528">
        <v>36681</v>
      </c>
      <c r="I5528" t="str">
        <f t="shared" si="518"/>
        <v>Afternoon</v>
      </c>
      <c r="J5528" t="str">
        <f t="shared" si="519"/>
        <v>Wed</v>
      </c>
      <c r="K5528" t="str">
        <f t="shared" si="520"/>
        <v>2014-07-30</v>
      </c>
      <c r="L5528" s="39">
        <f t="shared" si="521"/>
        <v>0.67222222222335404</v>
      </c>
      <c r="M5528" s="19">
        <f>COUNTIF(Table1_3[Status], "Hired") / COUNTA(Table1_3[Status])</f>
        <v>0.6552734375</v>
      </c>
      <c r="N5528" s="27">
        <f t="shared" si="522"/>
        <v>41865.672222222223</v>
      </c>
      <c r="O5528" t="str">
        <f>TEXT(Table1_3[[#This Row],[Interview Taken on]],"MMM")</f>
        <v>Jul</v>
      </c>
    </row>
    <row r="5529" spans="1:15" x14ac:dyDescent="0.25">
      <c r="A5529">
        <v>524337</v>
      </c>
      <c r="B5529" s="3">
        <v>41844.396527777775</v>
      </c>
      <c r="C5529">
        <f t="shared" si="517"/>
        <v>1</v>
      </c>
      <c r="D5529" t="s">
        <v>7</v>
      </c>
      <c r="E5529" t="s">
        <v>8</v>
      </c>
      <c r="F5529" t="s">
        <v>204</v>
      </c>
      <c r="G5529" t="s">
        <v>12</v>
      </c>
      <c r="H5529">
        <v>84524</v>
      </c>
      <c r="I5529" t="str">
        <f t="shared" si="518"/>
        <v>Morning</v>
      </c>
      <c r="J5529" t="str">
        <f t="shared" si="519"/>
        <v>Thu</v>
      </c>
      <c r="K5529" t="str">
        <f t="shared" si="520"/>
        <v>2014-07-24</v>
      </c>
      <c r="L5529" s="39">
        <f t="shared" si="521"/>
        <v>0.39652777777519077</v>
      </c>
      <c r="M5529" s="19">
        <f>COUNTIF(Table1_3[Status], "Hired") / COUNTA(Table1_3[Status])</f>
        <v>0.6552734375</v>
      </c>
      <c r="N5529" s="27">
        <f t="shared" si="522"/>
        <v>41859.396527777775</v>
      </c>
      <c r="O5529" t="str">
        <f>TEXT(Table1_3[[#This Row],[Interview Taken on]],"MMM")</f>
        <v>Jul</v>
      </c>
    </row>
    <row r="5530" spans="1:15" x14ac:dyDescent="0.25">
      <c r="A5530">
        <v>946203</v>
      </c>
      <c r="B5530" s="3">
        <v>41850.17083333333</v>
      </c>
      <c r="C5530">
        <f t="shared" si="517"/>
        <v>1</v>
      </c>
      <c r="D5530" t="s">
        <v>7</v>
      </c>
      <c r="E5530" t="s">
        <v>11</v>
      </c>
      <c r="F5530" t="s">
        <v>204</v>
      </c>
      <c r="G5530" t="s">
        <v>12</v>
      </c>
      <c r="H5530">
        <v>72462</v>
      </c>
      <c r="I5530" t="str">
        <f t="shared" si="518"/>
        <v>Night</v>
      </c>
      <c r="J5530" t="str">
        <f t="shared" si="519"/>
        <v>Wed</v>
      </c>
      <c r="K5530" t="str">
        <f t="shared" si="520"/>
        <v>2014-07-30</v>
      </c>
      <c r="L5530" s="39">
        <f t="shared" si="521"/>
        <v>0.17083333332993789</v>
      </c>
      <c r="M5530" s="19">
        <f>COUNTIF(Table1_3[Status], "Hired") / COUNTA(Table1_3[Status])</f>
        <v>0.6552734375</v>
      </c>
      <c r="N5530" s="27">
        <f t="shared" si="522"/>
        <v>41865.17083333333</v>
      </c>
      <c r="O5530" t="str">
        <f>TEXT(Table1_3[[#This Row],[Interview Taken on]],"MMM")</f>
        <v>Jul</v>
      </c>
    </row>
    <row r="5531" spans="1:15" x14ac:dyDescent="0.25">
      <c r="A5531">
        <v>519413</v>
      </c>
      <c r="B5531" s="3">
        <v>41850.171527777777</v>
      </c>
      <c r="C5531">
        <f t="shared" si="517"/>
        <v>1</v>
      </c>
      <c r="D5531" t="s">
        <v>7</v>
      </c>
      <c r="E5531" t="s">
        <v>8</v>
      </c>
      <c r="F5531" t="s">
        <v>204</v>
      </c>
      <c r="G5531" t="s">
        <v>12</v>
      </c>
      <c r="H5531">
        <v>7774</v>
      </c>
      <c r="I5531" t="str">
        <f t="shared" si="518"/>
        <v>Night</v>
      </c>
      <c r="J5531" t="str">
        <f t="shared" si="519"/>
        <v>Wed</v>
      </c>
      <c r="K5531" t="str">
        <f t="shared" si="520"/>
        <v>2014-07-30</v>
      </c>
      <c r="L5531" s="39">
        <f t="shared" si="521"/>
        <v>0.17152777777664596</v>
      </c>
      <c r="M5531" s="19">
        <f>COUNTIF(Table1_3[Status], "Hired") / COUNTA(Table1_3[Status])</f>
        <v>0.6552734375</v>
      </c>
      <c r="N5531" s="27">
        <f t="shared" si="522"/>
        <v>41865.171527777777</v>
      </c>
      <c r="O5531" t="str">
        <f>TEXT(Table1_3[[#This Row],[Interview Taken on]],"MMM")</f>
        <v>Jul</v>
      </c>
    </row>
    <row r="5532" spans="1:15" x14ac:dyDescent="0.25">
      <c r="A5532">
        <v>481753</v>
      </c>
      <c r="B5532" s="3">
        <v>41850.39166666667</v>
      </c>
      <c r="C5532">
        <f t="shared" si="517"/>
        <v>1</v>
      </c>
      <c r="D5532" t="s">
        <v>7</v>
      </c>
      <c r="E5532" t="s">
        <v>11</v>
      </c>
      <c r="F5532" t="s">
        <v>204</v>
      </c>
      <c r="G5532" t="s">
        <v>12</v>
      </c>
      <c r="H5532">
        <v>98350</v>
      </c>
      <c r="I5532" t="str">
        <f t="shared" si="518"/>
        <v>Morning</v>
      </c>
      <c r="J5532" t="str">
        <f t="shared" si="519"/>
        <v>Wed</v>
      </c>
      <c r="K5532" t="str">
        <f t="shared" si="520"/>
        <v>2014-07-30</v>
      </c>
      <c r="L5532" s="39">
        <f t="shared" si="521"/>
        <v>0.39166666667006211</v>
      </c>
      <c r="M5532" s="19">
        <f>COUNTIF(Table1_3[Status], "Hired") / COUNTA(Table1_3[Status])</f>
        <v>0.6552734375</v>
      </c>
      <c r="N5532" s="27">
        <f t="shared" si="522"/>
        <v>41865.39166666667</v>
      </c>
      <c r="O5532" t="str">
        <f>TEXT(Table1_3[[#This Row],[Interview Taken on]],"MMM")</f>
        <v>Jul</v>
      </c>
    </row>
    <row r="5533" spans="1:15" x14ac:dyDescent="0.25">
      <c r="A5533">
        <v>218458</v>
      </c>
      <c r="B5533" s="3">
        <v>41856.473611111112</v>
      </c>
      <c r="C5533">
        <f t="shared" si="517"/>
        <v>1</v>
      </c>
      <c r="D5533" t="s">
        <v>7</v>
      </c>
      <c r="E5533" t="s">
        <v>8</v>
      </c>
      <c r="F5533" t="s">
        <v>204</v>
      </c>
      <c r="G5533" t="s">
        <v>12</v>
      </c>
      <c r="H5533">
        <v>49148</v>
      </c>
      <c r="I5533" t="str">
        <f t="shared" si="518"/>
        <v>Morning</v>
      </c>
      <c r="J5533" t="str">
        <f t="shared" si="519"/>
        <v>Tue</v>
      </c>
      <c r="K5533" t="str">
        <f t="shared" si="520"/>
        <v>2014-08-05</v>
      </c>
      <c r="L5533" s="39">
        <f t="shared" si="521"/>
        <v>0.47361111111240461</v>
      </c>
      <c r="M5533" s="19">
        <f>COUNTIF(Table1_3[Status], "Hired") / COUNTA(Table1_3[Status])</f>
        <v>0.6552734375</v>
      </c>
      <c r="N5533" s="27">
        <f t="shared" si="522"/>
        <v>41871.473611111112</v>
      </c>
      <c r="O5533" t="str">
        <f>TEXT(Table1_3[[#This Row],[Interview Taken on]],"MMM")</f>
        <v>Aug</v>
      </c>
    </row>
    <row r="5534" spans="1:15" x14ac:dyDescent="0.25">
      <c r="A5534">
        <v>309231</v>
      </c>
      <c r="B5534" s="3">
        <v>41856.474305555559</v>
      </c>
      <c r="C5534">
        <f t="shared" si="517"/>
        <v>1</v>
      </c>
      <c r="D5534" t="s">
        <v>7</v>
      </c>
      <c r="E5534" t="s">
        <v>8</v>
      </c>
      <c r="F5534" t="s">
        <v>204</v>
      </c>
      <c r="G5534" t="s">
        <v>12</v>
      </c>
      <c r="H5534">
        <v>84249</v>
      </c>
      <c r="I5534" t="str">
        <f t="shared" si="518"/>
        <v>Morning</v>
      </c>
      <c r="J5534" t="str">
        <f t="shared" si="519"/>
        <v>Tue</v>
      </c>
      <c r="K5534" t="str">
        <f t="shared" si="520"/>
        <v>2014-08-05</v>
      </c>
      <c r="L5534" s="39">
        <f t="shared" si="521"/>
        <v>0.47430555555911269</v>
      </c>
      <c r="M5534" s="19">
        <f>COUNTIF(Table1_3[Status], "Hired") / COUNTA(Table1_3[Status])</f>
        <v>0.6552734375</v>
      </c>
      <c r="N5534" s="27">
        <f t="shared" si="522"/>
        <v>41871.474305555559</v>
      </c>
      <c r="O5534" t="str">
        <f>TEXT(Table1_3[[#This Row],[Interview Taken on]],"MMM")</f>
        <v>Aug</v>
      </c>
    </row>
    <row r="5535" spans="1:15" x14ac:dyDescent="0.25">
      <c r="A5535">
        <v>282766</v>
      </c>
      <c r="B5535" s="3">
        <v>41879.701388888891</v>
      </c>
      <c r="C5535">
        <f t="shared" si="517"/>
        <v>1</v>
      </c>
      <c r="D5535" t="s">
        <v>7</v>
      </c>
      <c r="E5535" t="s">
        <v>8</v>
      </c>
      <c r="F5535" t="s">
        <v>205</v>
      </c>
      <c r="G5535" t="s">
        <v>22</v>
      </c>
      <c r="H5535">
        <v>50287</v>
      </c>
      <c r="I5535" t="str">
        <f t="shared" si="518"/>
        <v>Afternoon</v>
      </c>
      <c r="J5535" t="str">
        <f t="shared" si="519"/>
        <v>Thu</v>
      </c>
      <c r="K5535" t="str">
        <f t="shared" si="520"/>
        <v>2014-08-28</v>
      </c>
      <c r="L5535" s="39">
        <f t="shared" si="521"/>
        <v>0.70138888889050577</v>
      </c>
      <c r="M5535" s="19">
        <f>COUNTIF(Table1_3[Status], "Hired") / COUNTA(Table1_3[Status])</f>
        <v>0.6552734375</v>
      </c>
      <c r="N5535" s="27">
        <f t="shared" si="522"/>
        <v>41894.701388888891</v>
      </c>
      <c r="O5535" t="str">
        <f>TEXT(Table1_3[[#This Row],[Interview Taken on]],"MMM")</f>
        <v>Aug</v>
      </c>
    </row>
    <row r="5536" spans="1:15" x14ac:dyDescent="0.25">
      <c r="A5536">
        <v>55764</v>
      </c>
      <c r="B5536" s="3">
        <v>41859.935416666667</v>
      </c>
      <c r="C5536">
        <f t="shared" si="517"/>
        <v>1</v>
      </c>
      <c r="D5536" t="s">
        <v>7</v>
      </c>
      <c r="E5536" t="s">
        <v>8</v>
      </c>
      <c r="F5536" t="s">
        <v>204</v>
      </c>
      <c r="G5536" t="s">
        <v>12</v>
      </c>
      <c r="H5536">
        <v>65442</v>
      </c>
      <c r="I5536" t="str">
        <f t="shared" si="518"/>
        <v>Evening</v>
      </c>
      <c r="J5536" t="str">
        <f t="shared" si="519"/>
        <v>Fri</v>
      </c>
      <c r="K5536" t="str">
        <f t="shared" si="520"/>
        <v>2014-08-08</v>
      </c>
      <c r="L5536" s="39">
        <f t="shared" si="521"/>
        <v>0.93541666666715173</v>
      </c>
      <c r="M5536" s="19">
        <f>COUNTIF(Table1_3[Status], "Hired") / COUNTA(Table1_3[Status])</f>
        <v>0.6552734375</v>
      </c>
      <c r="N5536" s="27">
        <f t="shared" si="522"/>
        <v>41874.935416666667</v>
      </c>
      <c r="O5536" t="str">
        <f>TEXT(Table1_3[[#This Row],[Interview Taken on]],"MMM")</f>
        <v>Aug</v>
      </c>
    </row>
    <row r="5537" spans="1:15" x14ac:dyDescent="0.25">
      <c r="A5537">
        <v>141436</v>
      </c>
      <c r="B5537" s="3">
        <v>41855.397916666669</v>
      </c>
      <c r="C5537">
        <f t="shared" si="517"/>
        <v>1</v>
      </c>
      <c r="D5537" t="s">
        <v>7</v>
      </c>
      <c r="E5537" t="s">
        <v>11</v>
      </c>
      <c r="F5537" t="s">
        <v>204</v>
      </c>
      <c r="G5537" t="s">
        <v>12</v>
      </c>
      <c r="H5537">
        <v>57496</v>
      </c>
      <c r="I5537" t="str">
        <f t="shared" si="518"/>
        <v>Morning</v>
      </c>
      <c r="J5537" t="str">
        <f t="shared" si="519"/>
        <v>Mon</v>
      </c>
      <c r="K5537" t="str">
        <f t="shared" si="520"/>
        <v>2014-08-04</v>
      </c>
      <c r="L5537" s="39">
        <f t="shared" si="521"/>
        <v>0.39791666666860692</v>
      </c>
      <c r="M5537" s="19">
        <f>COUNTIF(Table1_3[Status], "Hired") / COUNTA(Table1_3[Status])</f>
        <v>0.6552734375</v>
      </c>
      <c r="N5537" s="27">
        <f t="shared" si="522"/>
        <v>41870.397916666669</v>
      </c>
      <c r="O5537" t="str">
        <f>TEXT(Table1_3[[#This Row],[Interview Taken on]],"MMM")</f>
        <v>Aug</v>
      </c>
    </row>
    <row r="5538" spans="1:15" x14ac:dyDescent="0.25">
      <c r="A5538">
        <v>934067</v>
      </c>
      <c r="B5538" s="3">
        <v>41855.399305555555</v>
      </c>
      <c r="C5538">
        <f t="shared" si="517"/>
        <v>1</v>
      </c>
      <c r="D5538" t="s">
        <v>7</v>
      </c>
      <c r="E5538" t="s">
        <v>11</v>
      </c>
      <c r="F5538" t="s">
        <v>204</v>
      </c>
      <c r="G5538" t="s">
        <v>12</v>
      </c>
      <c r="H5538">
        <v>16902</v>
      </c>
      <c r="I5538" t="str">
        <f t="shared" si="518"/>
        <v>Morning</v>
      </c>
      <c r="J5538" t="str">
        <f t="shared" si="519"/>
        <v>Mon</v>
      </c>
      <c r="K5538" t="str">
        <f t="shared" si="520"/>
        <v>2014-08-04</v>
      </c>
      <c r="L5538" s="39">
        <f t="shared" si="521"/>
        <v>0.39930555555474712</v>
      </c>
      <c r="M5538" s="19">
        <f>COUNTIF(Table1_3[Status], "Hired") / COUNTA(Table1_3[Status])</f>
        <v>0.6552734375</v>
      </c>
      <c r="N5538" s="27">
        <f t="shared" si="522"/>
        <v>41870.399305555555</v>
      </c>
      <c r="O5538" t="str">
        <f>TEXT(Table1_3[[#This Row],[Interview Taken on]],"MMM")</f>
        <v>Aug</v>
      </c>
    </row>
    <row r="5539" spans="1:15" x14ac:dyDescent="0.25">
      <c r="A5539">
        <v>839964</v>
      </c>
      <c r="B5539" s="3">
        <v>41855.397916666669</v>
      </c>
      <c r="C5539">
        <f t="shared" si="517"/>
        <v>1</v>
      </c>
      <c r="D5539" t="s">
        <v>7</v>
      </c>
      <c r="E5539" t="s">
        <v>11</v>
      </c>
      <c r="F5539" t="s">
        <v>204</v>
      </c>
      <c r="G5539" t="s">
        <v>12</v>
      </c>
      <c r="H5539">
        <v>83294</v>
      </c>
      <c r="I5539" t="str">
        <f t="shared" si="518"/>
        <v>Morning</v>
      </c>
      <c r="J5539" t="str">
        <f t="shared" si="519"/>
        <v>Mon</v>
      </c>
      <c r="K5539" t="str">
        <f t="shared" si="520"/>
        <v>2014-08-04</v>
      </c>
      <c r="L5539" s="39">
        <f t="shared" si="521"/>
        <v>0.39791666666860692</v>
      </c>
      <c r="M5539" s="19">
        <f>COUNTIF(Table1_3[Status], "Hired") / COUNTA(Table1_3[Status])</f>
        <v>0.6552734375</v>
      </c>
      <c r="N5539" s="27">
        <f t="shared" si="522"/>
        <v>41870.397916666669</v>
      </c>
      <c r="O5539" t="str">
        <f>TEXT(Table1_3[[#This Row],[Interview Taken on]],"MMM")</f>
        <v>Aug</v>
      </c>
    </row>
    <row r="5540" spans="1:15" x14ac:dyDescent="0.25">
      <c r="A5540">
        <v>850081</v>
      </c>
      <c r="B5540" s="3">
        <v>41857.787499999999</v>
      </c>
      <c r="C5540">
        <f t="shared" si="517"/>
        <v>1</v>
      </c>
      <c r="D5540" t="s">
        <v>7</v>
      </c>
      <c r="E5540" t="s">
        <v>8</v>
      </c>
      <c r="F5540" t="s">
        <v>204</v>
      </c>
      <c r="G5540" t="s">
        <v>12</v>
      </c>
      <c r="H5540">
        <v>42812</v>
      </c>
      <c r="I5540" t="str">
        <f t="shared" si="518"/>
        <v>Evening</v>
      </c>
      <c r="J5540" t="str">
        <f t="shared" si="519"/>
        <v>Wed</v>
      </c>
      <c r="K5540" t="str">
        <f t="shared" si="520"/>
        <v>2014-08-06</v>
      </c>
      <c r="L5540" s="39">
        <f t="shared" si="521"/>
        <v>0.78749999999854481</v>
      </c>
      <c r="M5540" s="19">
        <f>COUNTIF(Table1_3[Status], "Hired") / COUNTA(Table1_3[Status])</f>
        <v>0.6552734375</v>
      </c>
      <c r="N5540" s="27">
        <f t="shared" si="522"/>
        <v>41872.787499999999</v>
      </c>
      <c r="O5540" t="str">
        <f>TEXT(Table1_3[[#This Row],[Interview Taken on]],"MMM")</f>
        <v>Aug</v>
      </c>
    </row>
    <row r="5541" spans="1:15" x14ac:dyDescent="0.25">
      <c r="A5541">
        <v>55168</v>
      </c>
      <c r="B5541" s="3">
        <v>41866.420138888891</v>
      </c>
      <c r="C5541">
        <f t="shared" si="517"/>
        <v>0</v>
      </c>
      <c r="D5541" t="s">
        <v>13</v>
      </c>
      <c r="E5541" t="s">
        <v>8</v>
      </c>
      <c r="F5541" t="s">
        <v>204</v>
      </c>
      <c r="G5541" t="s">
        <v>12</v>
      </c>
      <c r="H5541">
        <v>37354</v>
      </c>
      <c r="I5541" t="str">
        <f t="shared" si="518"/>
        <v>Morning</v>
      </c>
      <c r="J5541" t="str">
        <f t="shared" si="519"/>
        <v>Fri</v>
      </c>
      <c r="K5541" t="str">
        <f t="shared" si="520"/>
        <v>2014-08-15</v>
      </c>
      <c r="L5541" s="39">
        <f t="shared" si="521"/>
        <v>0.42013888889050577</v>
      </c>
      <c r="M5541" s="19">
        <f>COUNTIF(Table1_3[Status], "Hired") / COUNTA(Table1_3[Status])</f>
        <v>0.6552734375</v>
      </c>
      <c r="N5541" s="27" t="str">
        <f t="shared" si="522"/>
        <v/>
      </c>
      <c r="O5541" t="str">
        <f>TEXT(Table1_3[[#This Row],[Interview Taken on]],"MMM")</f>
        <v>Aug</v>
      </c>
    </row>
    <row r="5542" spans="1:15" x14ac:dyDescent="0.25">
      <c r="A5542">
        <v>543245</v>
      </c>
      <c r="B5542" s="3">
        <v>41866.420138888891</v>
      </c>
      <c r="C5542">
        <f t="shared" si="517"/>
        <v>1</v>
      </c>
      <c r="D5542" t="s">
        <v>7</v>
      </c>
      <c r="E5542" t="s">
        <v>11</v>
      </c>
      <c r="F5542" t="s">
        <v>204</v>
      </c>
      <c r="G5542" t="s">
        <v>12</v>
      </c>
      <c r="H5542">
        <v>54473</v>
      </c>
      <c r="I5542" t="str">
        <f t="shared" si="518"/>
        <v>Morning</v>
      </c>
      <c r="J5542" t="str">
        <f t="shared" si="519"/>
        <v>Fri</v>
      </c>
      <c r="K5542" t="str">
        <f t="shared" si="520"/>
        <v>2014-08-15</v>
      </c>
      <c r="L5542" s="39">
        <f t="shared" si="521"/>
        <v>0.42013888889050577</v>
      </c>
      <c r="M5542" s="19">
        <f>COUNTIF(Table1_3[Status], "Hired") / COUNTA(Table1_3[Status])</f>
        <v>0.6552734375</v>
      </c>
      <c r="N5542" s="27">
        <f t="shared" si="522"/>
        <v>41881.420138888891</v>
      </c>
      <c r="O5542" t="str">
        <f>TEXT(Table1_3[[#This Row],[Interview Taken on]],"MMM")</f>
        <v>Aug</v>
      </c>
    </row>
    <row r="5543" spans="1:15" x14ac:dyDescent="0.25">
      <c r="A5543">
        <v>322454</v>
      </c>
      <c r="B5543" s="3">
        <v>41866.421527777777</v>
      </c>
      <c r="C5543">
        <f t="shared" si="517"/>
        <v>1</v>
      </c>
      <c r="D5543" t="s">
        <v>7</v>
      </c>
      <c r="E5543" t="s">
        <v>8</v>
      </c>
      <c r="F5543" t="s">
        <v>204</v>
      </c>
      <c r="G5543" t="s">
        <v>12</v>
      </c>
      <c r="H5543">
        <v>99824</v>
      </c>
      <c r="I5543" t="str">
        <f t="shared" si="518"/>
        <v>Morning</v>
      </c>
      <c r="J5543" t="str">
        <f t="shared" si="519"/>
        <v>Fri</v>
      </c>
      <c r="K5543" t="str">
        <f t="shared" si="520"/>
        <v>2014-08-15</v>
      </c>
      <c r="L5543" s="39">
        <f t="shared" si="521"/>
        <v>0.42152777777664596</v>
      </c>
      <c r="M5543" s="19">
        <f>COUNTIF(Table1_3[Status], "Hired") / COUNTA(Table1_3[Status])</f>
        <v>0.6552734375</v>
      </c>
      <c r="N5543" s="27">
        <f t="shared" si="522"/>
        <v>41881.421527777777</v>
      </c>
      <c r="O5543" t="str">
        <f>TEXT(Table1_3[[#This Row],[Interview Taken on]],"MMM")</f>
        <v>Aug</v>
      </c>
    </row>
    <row r="5544" spans="1:15" x14ac:dyDescent="0.25">
      <c r="A5544">
        <v>20989</v>
      </c>
      <c r="B5544" s="3">
        <v>41862.397222222222</v>
      </c>
      <c r="C5544">
        <f t="shared" si="517"/>
        <v>1</v>
      </c>
      <c r="D5544" t="s">
        <v>7</v>
      </c>
      <c r="E5544" t="s">
        <v>11</v>
      </c>
      <c r="F5544" t="s">
        <v>205</v>
      </c>
      <c r="G5544" t="s">
        <v>34</v>
      </c>
      <c r="H5544">
        <v>60605</v>
      </c>
      <c r="I5544" t="str">
        <f t="shared" si="518"/>
        <v>Morning</v>
      </c>
      <c r="J5544" t="str">
        <f t="shared" si="519"/>
        <v>Mon</v>
      </c>
      <c r="K5544" t="str">
        <f t="shared" si="520"/>
        <v>2014-08-11</v>
      </c>
      <c r="L5544" s="39">
        <f t="shared" si="521"/>
        <v>0.39722222222189885</v>
      </c>
      <c r="M5544" s="19">
        <f>COUNTIF(Table1_3[Status], "Hired") / COUNTA(Table1_3[Status])</f>
        <v>0.6552734375</v>
      </c>
      <c r="N5544" s="27">
        <f t="shared" si="522"/>
        <v>41877.397222222222</v>
      </c>
      <c r="O5544" t="str">
        <f>TEXT(Table1_3[[#This Row],[Interview Taken on]],"MMM")</f>
        <v>Aug</v>
      </c>
    </row>
    <row r="5545" spans="1:15" x14ac:dyDescent="0.25">
      <c r="A5545">
        <v>800047</v>
      </c>
      <c r="B5545" s="3">
        <v>41858.310416666667</v>
      </c>
      <c r="C5545">
        <f t="shared" si="517"/>
        <v>1</v>
      </c>
      <c r="D5545" t="s">
        <v>7</v>
      </c>
      <c r="E5545" t="s">
        <v>11</v>
      </c>
      <c r="F5545" t="s">
        <v>204</v>
      </c>
      <c r="G5545" t="s">
        <v>34</v>
      </c>
      <c r="H5545">
        <v>31737</v>
      </c>
      <c r="I5545" t="str">
        <f t="shared" si="518"/>
        <v>Morning</v>
      </c>
      <c r="J5545" t="str">
        <f t="shared" si="519"/>
        <v>Thu</v>
      </c>
      <c r="K5545" t="str">
        <f t="shared" si="520"/>
        <v>2014-08-07</v>
      </c>
      <c r="L5545" s="39">
        <f t="shared" si="521"/>
        <v>0.31041666666715173</v>
      </c>
      <c r="M5545" s="19">
        <f>COUNTIF(Table1_3[Status], "Hired") / COUNTA(Table1_3[Status])</f>
        <v>0.6552734375</v>
      </c>
      <c r="N5545" s="27">
        <f t="shared" si="522"/>
        <v>41873.310416666667</v>
      </c>
      <c r="O5545" t="str">
        <f>TEXT(Table1_3[[#This Row],[Interview Taken on]],"MMM")</f>
        <v>Aug</v>
      </c>
    </row>
    <row r="5546" spans="1:15" x14ac:dyDescent="0.25">
      <c r="A5546">
        <v>467278</v>
      </c>
      <c r="B5546" s="3">
        <v>41858.311805555553</v>
      </c>
      <c r="C5546">
        <f t="shared" si="517"/>
        <v>1</v>
      </c>
      <c r="D5546" t="s">
        <v>7</v>
      </c>
      <c r="E5546" t="s">
        <v>8</v>
      </c>
      <c r="F5546" t="s">
        <v>204</v>
      </c>
      <c r="G5546" t="s">
        <v>34</v>
      </c>
      <c r="H5546">
        <v>18647</v>
      </c>
      <c r="I5546" t="str">
        <f t="shared" si="518"/>
        <v>Morning</v>
      </c>
      <c r="J5546" t="str">
        <f t="shared" si="519"/>
        <v>Thu</v>
      </c>
      <c r="K5546" t="str">
        <f t="shared" si="520"/>
        <v>2014-08-07</v>
      </c>
      <c r="L5546" s="39">
        <f t="shared" si="521"/>
        <v>0.31180555555329192</v>
      </c>
      <c r="M5546" s="19">
        <f>COUNTIF(Table1_3[Status], "Hired") / COUNTA(Table1_3[Status])</f>
        <v>0.6552734375</v>
      </c>
      <c r="N5546" s="27">
        <f t="shared" si="522"/>
        <v>41873.311805555553</v>
      </c>
      <c r="O5546" t="str">
        <f>TEXT(Table1_3[[#This Row],[Interview Taken on]],"MMM")</f>
        <v>Aug</v>
      </c>
    </row>
    <row r="5547" spans="1:15" x14ac:dyDescent="0.25">
      <c r="A5547">
        <v>280940</v>
      </c>
      <c r="B5547" s="3">
        <v>41858.3125</v>
      </c>
      <c r="C5547">
        <f t="shared" si="517"/>
        <v>0</v>
      </c>
      <c r="D5547" t="s">
        <v>13</v>
      </c>
      <c r="E5547" t="s">
        <v>8</v>
      </c>
      <c r="F5547" t="s">
        <v>204</v>
      </c>
      <c r="G5547" t="s">
        <v>34</v>
      </c>
      <c r="H5547">
        <v>37833</v>
      </c>
      <c r="I5547" t="str">
        <f t="shared" si="518"/>
        <v>Morning</v>
      </c>
      <c r="J5547" t="str">
        <f t="shared" si="519"/>
        <v>Thu</v>
      </c>
      <c r="K5547" t="str">
        <f t="shared" si="520"/>
        <v>2014-08-07</v>
      </c>
      <c r="L5547" s="39">
        <f t="shared" si="521"/>
        <v>0.3125</v>
      </c>
      <c r="M5547" s="19">
        <f>COUNTIF(Table1_3[Status], "Hired") / COUNTA(Table1_3[Status])</f>
        <v>0.6552734375</v>
      </c>
      <c r="N5547" s="27" t="str">
        <f t="shared" si="522"/>
        <v/>
      </c>
      <c r="O5547" t="str">
        <f>TEXT(Table1_3[[#This Row],[Interview Taken on]],"MMM")</f>
        <v>Aug</v>
      </c>
    </row>
    <row r="5548" spans="1:15" x14ac:dyDescent="0.25">
      <c r="A5548">
        <v>981779</v>
      </c>
      <c r="B5548" s="3">
        <v>41863.913888888892</v>
      </c>
      <c r="C5548">
        <f t="shared" si="517"/>
        <v>1</v>
      </c>
      <c r="D5548" t="s">
        <v>7</v>
      </c>
      <c r="E5548" t="s">
        <v>8</v>
      </c>
      <c r="F5548" t="s">
        <v>201</v>
      </c>
      <c r="G5548" t="s">
        <v>22</v>
      </c>
      <c r="H5548">
        <v>27537</v>
      </c>
      <c r="I5548" t="str">
        <f t="shared" si="518"/>
        <v>Evening</v>
      </c>
      <c r="J5548" t="str">
        <f t="shared" si="519"/>
        <v>Tue</v>
      </c>
      <c r="K5548" t="str">
        <f t="shared" si="520"/>
        <v>2014-08-12</v>
      </c>
      <c r="L5548" s="39">
        <f t="shared" si="521"/>
        <v>0.91388888889196096</v>
      </c>
      <c r="M5548" s="19">
        <f>COUNTIF(Table1_3[Status], "Hired") / COUNTA(Table1_3[Status])</f>
        <v>0.6552734375</v>
      </c>
      <c r="N5548" s="27">
        <f t="shared" si="522"/>
        <v>41878.913888888892</v>
      </c>
      <c r="O5548" t="str">
        <f>TEXT(Table1_3[[#This Row],[Interview Taken on]],"MMM")</f>
        <v>Aug</v>
      </c>
    </row>
    <row r="5549" spans="1:15" x14ac:dyDescent="0.25">
      <c r="A5549">
        <v>541258</v>
      </c>
      <c r="B5549" s="3">
        <v>41858.681944444441</v>
      </c>
      <c r="C5549">
        <f t="shared" si="517"/>
        <v>1</v>
      </c>
      <c r="D5549" t="s">
        <v>7</v>
      </c>
      <c r="E5549" t="s">
        <v>8</v>
      </c>
      <c r="F5549" t="s">
        <v>200</v>
      </c>
      <c r="G5549" t="s">
        <v>20</v>
      </c>
      <c r="H5549">
        <v>37896</v>
      </c>
      <c r="I5549" t="str">
        <f t="shared" si="518"/>
        <v>Afternoon</v>
      </c>
      <c r="J5549" t="str">
        <f t="shared" si="519"/>
        <v>Thu</v>
      </c>
      <c r="K5549" t="str">
        <f t="shared" si="520"/>
        <v>2014-08-07</v>
      </c>
      <c r="L5549" s="39">
        <f t="shared" si="521"/>
        <v>0.68194444444088731</v>
      </c>
      <c r="M5549" s="19">
        <f>COUNTIF(Table1_3[Status], "Hired") / COUNTA(Table1_3[Status])</f>
        <v>0.6552734375</v>
      </c>
      <c r="N5549" s="27">
        <f t="shared" si="522"/>
        <v>41873.681944444441</v>
      </c>
      <c r="O5549" t="str">
        <f>TEXT(Table1_3[[#This Row],[Interview Taken on]],"MMM")</f>
        <v>Aug</v>
      </c>
    </row>
    <row r="5550" spans="1:15" x14ac:dyDescent="0.25">
      <c r="A5550">
        <v>763252</v>
      </c>
      <c r="B5550" s="3">
        <v>41870.397222222222</v>
      </c>
      <c r="C5550">
        <f t="shared" si="517"/>
        <v>1</v>
      </c>
      <c r="D5550" t="s">
        <v>7</v>
      </c>
      <c r="E5550" t="s">
        <v>8</v>
      </c>
      <c r="F5550" t="s">
        <v>201</v>
      </c>
      <c r="G5550" t="s">
        <v>22</v>
      </c>
      <c r="H5550">
        <v>42231</v>
      </c>
      <c r="I5550" t="str">
        <f t="shared" si="518"/>
        <v>Morning</v>
      </c>
      <c r="J5550" t="str">
        <f t="shared" si="519"/>
        <v>Tue</v>
      </c>
      <c r="K5550" t="str">
        <f t="shared" si="520"/>
        <v>2014-08-19</v>
      </c>
      <c r="L5550" s="39">
        <f t="shared" si="521"/>
        <v>0.39722222222189885</v>
      </c>
      <c r="M5550" s="19">
        <f>COUNTIF(Table1_3[Status], "Hired") / COUNTA(Table1_3[Status])</f>
        <v>0.6552734375</v>
      </c>
      <c r="N5550" s="27">
        <f t="shared" si="522"/>
        <v>41885.397222222222</v>
      </c>
      <c r="O5550" t="str">
        <f>TEXT(Table1_3[[#This Row],[Interview Taken on]],"MMM")</f>
        <v>Aug</v>
      </c>
    </row>
    <row r="5551" spans="1:15" x14ac:dyDescent="0.25">
      <c r="A5551">
        <v>576187</v>
      </c>
      <c r="B5551" s="3">
        <v>41858.371527777781</v>
      </c>
      <c r="C5551">
        <f t="shared" si="517"/>
        <v>1</v>
      </c>
      <c r="D5551" t="s">
        <v>7</v>
      </c>
      <c r="E5551" t="s">
        <v>8</v>
      </c>
      <c r="F5551" t="s">
        <v>199</v>
      </c>
      <c r="G5551" t="s">
        <v>18</v>
      </c>
      <c r="H5551">
        <v>52210</v>
      </c>
      <c r="I5551" t="str">
        <f t="shared" si="518"/>
        <v>Morning</v>
      </c>
      <c r="J5551" t="str">
        <f t="shared" si="519"/>
        <v>Thu</v>
      </c>
      <c r="K5551" t="str">
        <f t="shared" si="520"/>
        <v>2014-08-07</v>
      </c>
      <c r="L5551" s="39">
        <f t="shared" si="521"/>
        <v>0.37152777778101154</v>
      </c>
      <c r="M5551" s="19">
        <f>COUNTIF(Table1_3[Status], "Hired") / COUNTA(Table1_3[Status])</f>
        <v>0.6552734375</v>
      </c>
      <c r="N5551" s="27">
        <f t="shared" si="522"/>
        <v>41873.371527777781</v>
      </c>
      <c r="O5551" t="str">
        <f>TEXT(Table1_3[[#This Row],[Interview Taken on]],"MMM")</f>
        <v>Aug</v>
      </c>
    </row>
    <row r="5552" spans="1:15" x14ac:dyDescent="0.25">
      <c r="A5552">
        <v>608018</v>
      </c>
      <c r="B5552" s="3">
        <v>41872.397916666669</v>
      </c>
      <c r="C5552">
        <f t="shared" si="517"/>
        <v>1</v>
      </c>
      <c r="D5552" t="s">
        <v>7</v>
      </c>
      <c r="E5552" t="s">
        <v>11</v>
      </c>
      <c r="F5552" t="s">
        <v>198</v>
      </c>
      <c r="G5552" t="s">
        <v>34</v>
      </c>
      <c r="H5552">
        <v>83678</v>
      </c>
      <c r="I5552" t="str">
        <f t="shared" si="518"/>
        <v>Morning</v>
      </c>
      <c r="J5552" t="str">
        <f t="shared" si="519"/>
        <v>Thu</v>
      </c>
      <c r="K5552" t="str">
        <f t="shared" si="520"/>
        <v>2014-08-21</v>
      </c>
      <c r="L5552" s="39">
        <f t="shared" si="521"/>
        <v>0.39791666666860692</v>
      </c>
      <c r="M5552" s="19">
        <f>COUNTIF(Table1_3[Status], "Hired") / COUNTA(Table1_3[Status])</f>
        <v>0.6552734375</v>
      </c>
      <c r="N5552" s="27">
        <f t="shared" si="522"/>
        <v>41887.397916666669</v>
      </c>
      <c r="O5552" t="str">
        <f>TEXT(Table1_3[[#This Row],[Interview Taken on]],"MMM")</f>
        <v>Aug</v>
      </c>
    </row>
    <row r="5553" spans="1:15" x14ac:dyDescent="0.25">
      <c r="A5553">
        <v>438895</v>
      </c>
      <c r="B5553" s="3">
        <v>41872.398611111108</v>
      </c>
      <c r="C5553">
        <f t="shared" si="517"/>
        <v>1</v>
      </c>
      <c r="D5553" t="s">
        <v>7</v>
      </c>
      <c r="E5553" t="s">
        <v>11</v>
      </c>
      <c r="F5553" t="s">
        <v>198</v>
      </c>
      <c r="G5553" t="s">
        <v>34</v>
      </c>
      <c r="H5553">
        <v>73323</v>
      </c>
      <c r="I5553" t="str">
        <f t="shared" si="518"/>
        <v>Morning</v>
      </c>
      <c r="J5553" t="str">
        <f t="shared" si="519"/>
        <v>Thu</v>
      </c>
      <c r="K5553" t="str">
        <f t="shared" si="520"/>
        <v>2014-08-21</v>
      </c>
      <c r="L5553" s="39">
        <f t="shared" si="521"/>
        <v>0.39861111110803904</v>
      </c>
      <c r="M5553" s="19">
        <f>COUNTIF(Table1_3[Status], "Hired") / COUNTA(Table1_3[Status])</f>
        <v>0.6552734375</v>
      </c>
      <c r="N5553" s="27">
        <f t="shared" si="522"/>
        <v>41887.398611111108</v>
      </c>
      <c r="O5553" t="str">
        <f>TEXT(Table1_3[[#This Row],[Interview Taken on]],"MMM")</f>
        <v>Aug</v>
      </c>
    </row>
    <row r="5554" spans="1:15" x14ac:dyDescent="0.25">
      <c r="A5554">
        <v>649743</v>
      </c>
      <c r="B5554" s="3">
        <v>41865.396527777775</v>
      </c>
      <c r="C5554">
        <f t="shared" si="517"/>
        <v>1</v>
      </c>
      <c r="D5554" t="s">
        <v>7</v>
      </c>
      <c r="E5554" t="s">
        <v>8</v>
      </c>
      <c r="F5554" t="s">
        <v>201</v>
      </c>
      <c r="G5554" t="s">
        <v>34</v>
      </c>
      <c r="H5554">
        <v>36760</v>
      </c>
      <c r="I5554" t="str">
        <f t="shared" si="518"/>
        <v>Morning</v>
      </c>
      <c r="J5554" t="str">
        <f t="shared" si="519"/>
        <v>Thu</v>
      </c>
      <c r="K5554" t="str">
        <f t="shared" si="520"/>
        <v>2014-08-14</v>
      </c>
      <c r="L5554" s="39">
        <f t="shared" si="521"/>
        <v>0.39652777777519077</v>
      </c>
      <c r="M5554" s="19">
        <f>COUNTIF(Table1_3[Status], "Hired") / COUNTA(Table1_3[Status])</f>
        <v>0.6552734375</v>
      </c>
      <c r="N5554" s="27">
        <f t="shared" si="522"/>
        <v>41880.396527777775</v>
      </c>
      <c r="O5554" t="str">
        <f>TEXT(Table1_3[[#This Row],[Interview Taken on]],"MMM")</f>
        <v>Aug</v>
      </c>
    </row>
    <row r="5555" spans="1:15" x14ac:dyDescent="0.25">
      <c r="A5555">
        <v>114306</v>
      </c>
      <c r="B5555" s="3">
        <v>41866.397222222222</v>
      </c>
      <c r="C5555">
        <f t="shared" si="517"/>
        <v>1</v>
      </c>
      <c r="D5555" t="s">
        <v>7</v>
      </c>
      <c r="E5555" t="s">
        <v>8</v>
      </c>
      <c r="F5555" t="s">
        <v>201</v>
      </c>
      <c r="G5555" t="s">
        <v>25</v>
      </c>
      <c r="H5555">
        <v>48320</v>
      </c>
      <c r="I5555" t="str">
        <f t="shared" si="518"/>
        <v>Morning</v>
      </c>
      <c r="J5555" t="str">
        <f t="shared" si="519"/>
        <v>Fri</v>
      </c>
      <c r="K5555" t="str">
        <f t="shared" si="520"/>
        <v>2014-08-15</v>
      </c>
      <c r="L5555" s="39">
        <f t="shared" si="521"/>
        <v>0.39722222222189885</v>
      </c>
      <c r="M5555" s="19">
        <f>COUNTIF(Table1_3[Status], "Hired") / COUNTA(Table1_3[Status])</f>
        <v>0.6552734375</v>
      </c>
      <c r="N5555" s="27">
        <f t="shared" si="522"/>
        <v>41881.397222222222</v>
      </c>
      <c r="O5555" t="str">
        <f>TEXT(Table1_3[[#This Row],[Interview Taken on]],"MMM")</f>
        <v>Aug</v>
      </c>
    </row>
    <row r="5556" spans="1:15" x14ac:dyDescent="0.25">
      <c r="A5556">
        <v>948487</v>
      </c>
      <c r="B5556" s="3">
        <v>41862.397222222222</v>
      </c>
      <c r="C5556">
        <f t="shared" si="517"/>
        <v>1</v>
      </c>
      <c r="D5556" t="s">
        <v>7</v>
      </c>
      <c r="E5556" t="s">
        <v>11</v>
      </c>
      <c r="F5556" t="s">
        <v>205</v>
      </c>
      <c r="G5556" t="s">
        <v>18</v>
      </c>
      <c r="H5556">
        <v>97686</v>
      </c>
      <c r="I5556" t="str">
        <f t="shared" si="518"/>
        <v>Morning</v>
      </c>
      <c r="J5556" t="str">
        <f t="shared" si="519"/>
        <v>Mon</v>
      </c>
      <c r="K5556" t="str">
        <f t="shared" si="520"/>
        <v>2014-08-11</v>
      </c>
      <c r="L5556" s="39">
        <f t="shared" si="521"/>
        <v>0.39722222222189885</v>
      </c>
      <c r="M5556" s="19">
        <f>COUNTIF(Table1_3[Status], "Hired") / COUNTA(Table1_3[Status])</f>
        <v>0.6552734375</v>
      </c>
      <c r="N5556" s="27">
        <f t="shared" si="522"/>
        <v>41877.397222222222</v>
      </c>
      <c r="O5556" t="str">
        <f>TEXT(Table1_3[[#This Row],[Interview Taken on]],"MMM")</f>
        <v>Aug</v>
      </c>
    </row>
    <row r="5557" spans="1:15" x14ac:dyDescent="0.25">
      <c r="A5557">
        <v>496594</v>
      </c>
      <c r="B5557" s="3">
        <v>41855.396527777775</v>
      </c>
      <c r="C5557">
        <f t="shared" si="517"/>
        <v>1</v>
      </c>
      <c r="D5557" t="s">
        <v>7</v>
      </c>
      <c r="E5557" t="s">
        <v>8</v>
      </c>
      <c r="F5557" t="s">
        <v>205</v>
      </c>
      <c r="G5557" t="s">
        <v>12</v>
      </c>
      <c r="H5557">
        <v>98665</v>
      </c>
      <c r="I5557" t="str">
        <f t="shared" si="518"/>
        <v>Morning</v>
      </c>
      <c r="J5557" t="str">
        <f t="shared" si="519"/>
        <v>Mon</v>
      </c>
      <c r="K5557" t="str">
        <f t="shared" si="520"/>
        <v>2014-08-04</v>
      </c>
      <c r="L5557" s="39">
        <f t="shared" si="521"/>
        <v>0.39652777777519077</v>
      </c>
      <c r="M5557" s="19">
        <f>COUNTIF(Table1_3[Status], "Hired") / COUNTA(Table1_3[Status])</f>
        <v>0.6552734375</v>
      </c>
      <c r="N5557" s="27">
        <f t="shared" si="522"/>
        <v>41870.396527777775</v>
      </c>
      <c r="O5557" t="str">
        <f>TEXT(Table1_3[[#This Row],[Interview Taken on]],"MMM")</f>
        <v>Aug</v>
      </c>
    </row>
    <row r="5558" spans="1:15" x14ac:dyDescent="0.25">
      <c r="A5558">
        <v>400371</v>
      </c>
      <c r="B5558" s="3">
        <v>41859.810416666667</v>
      </c>
      <c r="C5558">
        <f t="shared" si="517"/>
        <v>1</v>
      </c>
      <c r="D5558" t="s">
        <v>7</v>
      </c>
      <c r="E5558" t="s">
        <v>8</v>
      </c>
      <c r="F5558" t="s">
        <v>200</v>
      </c>
      <c r="G5558" t="s">
        <v>34</v>
      </c>
      <c r="H5558">
        <v>2176</v>
      </c>
      <c r="I5558" t="str">
        <f t="shared" si="518"/>
        <v>Evening</v>
      </c>
      <c r="J5558" t="str">
        <f t="shared" si="519"/>
        <v>Fri</v>
      </c>
      <c r="K5558" t="str">
        <f t="shared" si="520"/>
        <v>2014-08-08</v>
      </c>
      <c r="L5558" s="39">
        <f t="shared" si="521"/>
        <v>0.81041666666715173</v>
      </c>
      <c r="M5558" s="19">
        <f>COUNTIF(Table1_3[Status], "Hired") / COUNTA(Table1_3[Status])</f>
        <v>0.6552734375</v>
      </c>
      <c r="N5558" s="27">
        <f t="shared" si="522"/>
        <v>41874.810416666667</v>
      </c>
      <c r="O5558" t="str">
        <f>TEXT(Table1_3[[#This Row],[Interview Taken on]],"MMM")</f>
        <v>Aug</v>
      </c>
    </row>
    <row r="5559" spans="1:15" x14ac:dyDescent="0.25">
      <c r="A5559">
        <v>440318</v>
      </c>
      <c r="B5559" s="3">
        <v>41859.810416666667</v>
      </c>
      <c r="C5559">
        <f t="shared" si="517"/>
        <v>1</v>
      </c>
      <c r="D5559" t="s">
        <v>7</v>
      </c>
      <c r="E5559" t="s">
        <v>11</v>
      </c>
      <c r="F5559" t="s">
        <v>200</v>
      </c>
      <c r="G5559" t="s">
        <v>34</v>
      </c>
      <c r="H5559">
        <v>35977</v>
      </c>
      <c r="I5559" t="str">
        <f t="shared" si="518"/>
        <v>Evening</v>
      </c>
      <c r="J5559" t="str">
        <f t="shared" si="519"/>
        <v>Fri</v>
      </c>
      <c r="K5559" t="str">
        <f t="shared" si="520"/>
        <v>2014-08-08</v>
      </c>
      <c r="L5559" s="39">
        <f t="shared" si="521"/>
        <v>0.81041666666715173</v>
      </c>
      <c r="M5559" s="19">
        <f>COUNTIF(Table1_3[Status], "Hired") / COUNTA(Table1_3[Status])</f>
        <v>0.6552734375</v>
      </c>
      <c r="N5559" s="27">
        <f t="shared" si="522"/>
        <v>41874.810416666667</v>
      </c>
      <c r="O5559" t="str">
        <f>TEXT(Table1_3[[#This Row],[Interview Taken on]],"MMM")</f>
        <v>Aug</v>
      </c>
    </row>
    <row r="5560" spans="1:15" x14ac:dyDescent="0.25">
      <c r="A5560">
        <v>937905</v>
      </c>
      <c r="B5560" s="3">
        <v>41859.811805555553</v>
      </c>
      <c r="C5560">
        <f t="shared" si="517"/>
        <v>1</v>
      </c>
      <c r="D5560" t="s">
        <v>7</v>
      </c>
      <c r="E5560" t="s">
        <v>38</v>
      </c>
      <c r="F5560" t="s">
        <v>200</v>
      </c>
      <c r="G5560" t="s">
        <v>34</v>
      </c>
      <c r="H5560">
        <v>94032</v>
      </c>
      <c r="I5560" t="str">
        <f t="shared" si="518"/>
        <v>Evening</v>
      </c>
      <c r="J5560" t="str">
        <f t="shared" si="519"/>
        <v>Fri</v>
      </c>
      <c r="K5560" t="str">
        <f t="shared" si="520"/>
        <v>2014-08-08</v>
      </c>
      <c r="L5560" s="39">
        <f t="shared" si="521"/>
        <v>0.81180555555329192</v>
      </c>
      <c r="M5560" s="19">
        <f>COUNTIF(Table1_3[Status], "Hired") / COUNTA(Table1_3[Status])</f>
        <v>0.6552734375</v>
      </c>
      <c r="N5560" s="27">
        <f t="shared" si="522"/>
        <v>41874.811805555553</v>
      </c>
      <c r="O5560" t="str">
        <f>TEXT(Table1_3[[#This Row],[Interview Taken on]],"MMM")</f>
        <v>Aug</v>
      </c>
    </row>
    <row r="5561" spans="1:15" x14ac:dyDescent="0.25">
      <c r="A5561">
        <v>538330</v>
      </c>
      <c r="B5561" s="3">
        <v>41859.397222222222</v>
      </c>
      <c r="C5561">
        <f t="shared" si="517"/>
        <v>1</v>
      </c>
      <c r="D5561" t="s">
        <v>7</v>
      </c>
      <c r="E5561" t="s">
        <v>11</v>
      </c>
      <c r="F5561" t="s">
        <v>201</v>
      </c>
      <c r="G5561" t="s">
        <v>18</v>
      </c>
      <c r="H5561">
        <v>52310</v>
      </c>
      <c r="I5561" t="str">
        <f t="shared" si="518"/>
        <v>Morning</v>
      </c>
      <c r="J5561" t="str">
        <f t="shared" si="519"/>
        <v>Fri</v>
      </c>
      <c r="K5561" t="str">
        <f t="shared" si="520"/>
        <v>2014-08-08</v>
      </c>
      <c r="L5561" s="39">
        <f t="shared" si="521"/>
        <v>0.39722222222189885</v>
      </c>
      <c r="M5561" s="19">
        <f>COUNTIF(Table1_3[Status], "Hired") / COUNTA(Table1_3[Status])</f>
        <v>0.6552734375</v>
      </c>
      <c r="N5561" s="27">
        <f t="shared" si="522"/>
        <v>41874.397222222222</v>
      </c>
      <c r="O5561" t="str">
        <f>TEXT(Table1_3[[#This Row],[Interview Taken on]],"MMM")</f>
        <v>Aug</v>
      </c>
    </row>
    <row r="5562" spans="1:15" x14ac:dyDescent="0.25">
      <c r="A5562">
        <v>320458</v>
      </c>
      <c r="B5562" s="3">
        <v>41859.4</v>
      </c>
      <c r="C5562">
        <f t="shared" si="517"/>
        <v>1</v>
      </c>
      <c r="D5562" t="s">
        <v>7</v>
      </c>
      <c r="E5562" t="s">
        <v>11</v>
      </c>
      <c r="F5562" t="s">
        <v>201</v>
      </c>
      <c r="G5562" t="s">
        <v>18</v>
      </c>
      <c r="H5562">
        <v>4239</v>
      </c>
      <c r="I5562" t="str">
        <f t="shared" si="518"/>
        <v>Morning</v>
      </c>
      <c r="J5562" t="str">
        <f t="shared" si="519"/>
        <v>Fri</v>
      </c>
      <c r="K5562" t="str">
        <f t="shared" si="520"/>
        <v>2014-08-08</v>
      </c>
      <c r="L5562" s="39">
        <f t="shared" si="521"/>
        <v>0.40000000000145519</v>
      </c>
      <c r="M5562" s="19">
        <f>COUNTIF(Table1_3[Status], "Hired") / COUNTA(Table1_3[Status])</f>
        <v>0.6552734375</v>
      </c>
      <c r="N5562" s="27">
        <f t="shared" si="522"/>
        <v>41874.400000000001</v>
      </c>
      <c r="O5562" t="str">
        <f>TEXT(Table1_3[[#This Row],[Interview Taken on]],"MMM")</f>
        <v>Aug</v>
      </c>
    </row>
    <row r="5563" spans="1:15" x14ac:dyDescent="0.25">
      <c r="A5563">
        <v>884604</v>
      </c>
      <c r="B5563" s="3">
        <v>41869.397916666669</v>
      </c>
      <c r="C5563">
        <f t="shared" si="517"/>
        <v>1</v>
      </c>
      <c r="D5563" t="s">
        <v>7</v>
      </c>
      <c r="E5563" t="s">
        <v>8</v>
      </c>
      <c r="F5563" t="s">
        <v>205</v>
      </c>
      <c r="G5563" t="s">
        <v>12</v>
      </c>
      <c r="H5563">
        <v>78962</v>
      </c>
      <c r="I5563" t="str">
        <f t="shared" si="518"/>
        <v>Morning</v>
      </c>
      <c r="J5563" t="str">
        <f t="shared" si="519"/>
        <v>Mon</v>
      </c>
      <c r="K5563" t="str">
        <f t="shared" si="520"/>
        <v>2014-08-18</v>
      </c>
      <c r="L5563" s="39">
        <f t="shared" si="521"/>
        <v>0.39791666666860692</v>
      </c>
      <c r="M5563" s="19">
        <f>COUNTIF(Table1_3[Status], "Hired") / COUNTA(Table1_3[Status])</f>
        <v>0.6552734375</v>
      </c>
      <c r="N5563" s="27">
        <f t="shared" si="522"/>
        <v>41884.397916666669</v>
      </c>
      <c r="O5563" t="str">
        <f>TEXT(Table1_3[[#This Row],[Interview Taken on]],"MMM")</f>
        <v>Aug</v>
      </c>
    </row>
    <row r="5564" spans="1:15" x14ac:dyDescent="0.25">
      <c r="A5564">
        <v>287111</v>
      </c>
      <c r="B5564" s="3">
        <v>41870.448611111111</v>
      </c>
      <c r="C5564">
        <f t="shared" si="517"/>
        <v>1</v>
      </c>
      <c r="D5564" t="s">
        <v>7</v>
      </c>
      <c r="E5564" t="s">
        <v>8</v>
      </c>
      <c r="F5564" t="s">
        <v>205</v>
      </c>
      <c r="G5564" t="s">
        <v>12</v>
      </c>
      <c r="H5564">
        <v>18169</v>
      </c>
      <c r="I5564" t="str">
        <f t="shared" si="518"/>
        <v>Morning</v>
      </c>
      <c r="J5564" t="str">
        <f t="shared" si="519"/>
        <v>Tue</v>
      </c>
      <c r="K5564" t="str">
        <f t="shared" si="520"/>
        <v>2014-08-19</v>
      </c>
      <c r="L5564" s="39">
        <f t="shared" si="521"/>
        <v>0.44861111111094942</v>
      </c>
      <c r="M5564" s="19">
        <f>COUNTIF(Table1_3[Status], "Hired") / COUNTA(Table1_3[Status])</f>
        <v>0.6552734375</v>
      </c>
      <c r="N5564" s="27">
        <f t="shared" si="522"/>
        <v>41885.448611111111</v>
      </c>
      <c r="O5564" t="str">
        <f>TEXT(Table1_3[[#This Row],[Interview Taken on]],"MMM")</f>
        <v>Aug</v>
      </c>
    </row>
    <row r="5565" spans="1:15" x14ac:dyDescent="0.25">
      <c r="A5565">
        <v>526382</v>
      </c>
      <c r="B5565" s="3">
        <v>41870.453472222223</v>
      </c>
      <c r="C5565">
        <f t="shared" si="517"/>
        <v>1</v>
      </c>
      <c r="D5565" t="s">
        <v>7</v>
      </c>
      <c r="E5565" t="s">
        <v>8</v>
      </c>
      <c r="F5565" t="s">
        <v>205</v>
      </c>
      <c r="G5565" t="s">
        <v>12</v>
      </c>
      <c r="H5565">
        <v>19572</v>
      </c>
      <c r="I5565" t="str">
        <f t="shared" si="518"/>
        <v>Morning</v>
      </c>
      <c r="J5565" t="str">
        <f t="shared" si="519"/>
        <v>Tue</v>
      </c>
      <c r="K5565" t="str">
        <f t="shared" si="520"/>
        <v>2014-08-19</v>
      </c>
      <c r="L5565" s="39">
        <f t="shared" si="521"/>
        <v>0.45347222222335404</v>
      </c>
      <c r="M5565" s="19">
        <f>COUNTIF(Table1_3[Status], "Hired") / COUNTA(Table1_3[Status])</f>
        <v>0.6552734375</v>
      </c>
      <c r="N5565" s="27">
        <f t="shared" si="522"/>
        <v>41885.453472222223</v>
      </c>
      <c r="O5565" t="str">
        <f>TEXT(Table1_3[[#This Row],[Interview Taken on]],"MMM")</f>
        <v>Aug</v>
      </c>
    </row>
    <row r="5566" spans="1:15" x14ac:dyDescent="0.25">
      <c r="A5566">
        <v>750015</v>
      </c>
      <c r="B5566" s="3">
        <v>41870.45416666667</v>
      </c>
      <c r="C5566">
        <f t="shared" si="517"/>
        <v>1</v>
      </c>
      <c r="D5566" t="s">
        <v>7</v>
      </c>
      <c r="E5566" t="s">
        <v>8</v>
      </c>
      <c r="F5566" t="s">
        <v>205</v>
      </c>
      <c r="G5566" t="s">
        <v>12</v>
      </c>
      <c r="H5566">
        <v>4938</v>
      </c>
      <c r="I5566" t="str">
        <f t="shared" si="518"/>
        <v>Morning</v>
      </c>
      <c r="J5566" t="str">
        <f t="shared" si="519"/>
        <v>Tue</v>
      </c>
      <c r="K5566" t="str">
        <f t="shared" si="520"/>
        <v>2014-08-19</v>
      </c>
      <c r="L5566" s="39">
        <f t="shared" si="521"/>
        <v>0.45416666667006211</v>
      </c>
      <c r="M5566" s="19">
        <f>COUNTIF(Table1_3[Status], "Hired") / COUNTA(Table1_3[Status])</f>
        <v>0.6552734375</v>
      </c>
      <c r="N5566" s="27">
        <f t="shared" si="522"/>
        <v>41885.45416666667</v>
      </c>
      <c r="O5566" t="str">
        <f>TEXT(Table1_3[[#This Row],[Interview Taken on]],"MMM")</f>
        <v>Aug</v>
      </c>
    </row>
    <row r="5567" spans="1:15" x14ac:dyDescent="0.25">
      <c r="A5567">
        <v>820910</v>
      </c>
      <c r="B5567" s="3">
        <v>41873.296527777777</v>
      </c>
      <c r="C5567">
        <f t="shared" si="517"/>
        <v>1</v>
      </c>
      <c r="D5567" t="s">
        <v>7</v>
      </c>
      <c r="E5567" t="s">
        <v>8</v>
      </c>
      <c r="F5567" t="s">
        <v>205</v>
      </c>
      <c r="G5567" t="s">
        <v>12</v>
      </c>
      <c r="H5567">
        <v>76950</v>
      </c>
      <c r="I5567" t="str">
        <f t="shared" si="518"/>
        <v>Morning</v>
      </c>
      <c r="J5567" t="str">
        <f t="shared" si="519"/>
        <v>Fri</v>
      </c>
      <c r="K5567" t="str">
        <f t="shared" si="520"/>
        <v>2014-08-22</v>
      </c>
      <c r="L5567" s="39">
        <f t="shared" si="521"/>
        <v>0.29652777777664596</v>
      </c>
      <c r="M5567" s="19">
        <f>COUNTIF(Table1_3[Status], "Hired") / COUNTA(Table1_3[Status])</f>
        <v>0.6552734375</v>
      </c>
      <c r="N5567" s="27">
        <f t="shared" si="522"/>
        <v>41888.296527777777</v>
      </c>
      <c r="O5567" t="str">
        <f>TEXT(Table1_3[[#This Row],[Interview Taken on]],"MMM")</f>
        <v>Aug</v>
      </c>
    </row>
    <row r="5568" spans="1:15" x14ac:dyDescent="0.25">
      <c r="A5568">
        <v>121878</v>
      </c>
      <c r="B5568" s="3">
        <v>41862.396527777775</v>
      </c>
      <c r="C5568">
        <f t="shared" si="517"/>
        <v>1</v>
      </c>
      <c r="D5568" t="s">
        <v>7</v>
      </c>
      <c r="E5568" t="s">
        <v>11</v>
      </c>
      <c r="F5568" t="s">
        <v>204</v>
      </c>
      <c r="G5568" t="s">
        <v>25</v>
      </c>
      <c r="H5568">
        <v>2017</v>
      </c>
      <c r="I5568" t="str">
        <f t="shared" si="518"/>
        <v>Morning</v>
      </c>
      <c r="J5568" t="str">
        <f t="shared" si="519"/>
        <v>Mon</v>
      </c>
      <c r="K5568" t="str">
        <f t="shared" si="520"/>
        <v>2014-08-11</v>
      </c>
      <c r="L5568" s="39">
        <f t="shared" si="521"/>
        <v>0.39652777777519077</v>
      </c>
      <c r="M5568" s="19">
        <f>COUNTIF(Table1_3[Status], "Hired") / COUNTA(Table1_3[Status])</f>
        <v>0.6552734375</v>
      </c>
      <c r="N5568" s="27">
        <f t="shared" si="522"/>
        <v>41877.396527777775</v>
      </c>
      <c r="O5568" t="str">
        <f>TEXT(Table1_3[[#This Row],[Interview Taken on]],"MMM")</f>
        <v>Aug</v>
      </c>
    </row>
    <row r="5569" spans="1:15" x14ac:dyDescent="0.25">
      <c r="A5569">
        <v>839931</v>
      </c>
      <c r="B5569" s="3">
        <v>41875.561111111114</v>
      </c>
      <c r="C5569">
        <f t="shared" si="517"/>
        <v>1</v>
      </c>
      <c r="D5569" t="s">
        <v>7</v>
      </c>
      <c r="E5569" t="s">
        <v>8</v>
      </c>
      <c r="F5569" t="s">
        <v>201</v>
      </c>
      <c r="G5569" t="s">
        <v>10</v>
      </c>
      <c r="H5569">
        <v>39122</v>
      </c>
      <c r="I5569" t="str">
        <f t="shared" si="518"/>
        <v>Afternoon</v>
      </c>
      <c r="J5569" t="str">
        <f t="shared" si="519"/>
        <v>Sun</v>
      </c>
      <c r="K5569" t="str">
        <f t="shared" si="520"/>
        <v>2014-08-24</v>
      </c>
      <c r="L5569" s="39">
        <f t="shared" si="521"/>
        <v>0.56111111111385981</v>
      </c>
      <c r="M5569" s="19">
        <f>COUNTIF(Table1_3[Status], "Hired") / COUNTA(Table1_3[Status])</f>
        <v>0.6552734375</v>
      </c>
      <c r="N5569" s="27">
        <f t="shared" si="522"/>
        <v>41890.561111111114</v>
      </c>
      <c r="O5569" t="str">
        <f>TEXT(Table1_3[[#This Row],[Interview Taken on]],"MMM")</f>
        <v>Aug</v>
      </c>
    </row>
    <row r="5570" spans="1:15" x14ac:dyDescent="0.25">
      <c r="A5570">
        <v>966110</v>
      </c>
      <c r="B5570" s="3">
        <v>41881.646527777775</v>
      </c>
      <c r="C5570">
        <f t="shared" ref="C5570:C5633" si="523">IF(D5570="Hired",1,0)</f>
        <v>1</v>
      </c>
      <c r="D5570" t="s">
        <v>7</v>
      </c>
      <c r="E5570" t="s">
        <v>8</v>
      </c>
      <c r="F5570" t="s">
        <v>201</v>
      </c>
      <c r="G5570" t="s">
        <v>34</v>
      </c>
      <c r="H5570">
        <v>68121</v>
      </c>
      <c r="I5570" t="str">
        <f t="shared" ref="I5570:I5633" si="524">IF(AND(HOUR(B5570)&gt;=6, HOUR(B5570)&lt;12), "Morning",
   IF(AND(HOUR(B5570)&gt;=12, HOUR(B5570)&lt;18), "Afternoon",
   IF(AND(HOUR(B5570)&gt;=18, HOUR(B5570)&lt;24), "Evening", "Night")))</f>
        <v>Afternoon</v>
      </c>
      <c r="J5570" t="str">
        <f t="shared" ref="J5570:J5633" si="525">TEXT(B5570, "DDD")</f>
        <v>Sat</v>
      </c>
      <c r="K5570" t="str">
        <f t="shared" ref="K5570:K5633" si="526">TEXT(B5570, "YYYY-MM-DD")</f>
        <v>2014-08-30</v>
      </c>
      <c r="L5570" s="39">
        <f t="shared" ref="L5570:L5633" si="527">MOD(B5570,1)</f>
        <v>0.64652777777519077</v>
      </c>
      <c r="M5570" s="19">
        <f>COUNTIF(Table1_3[Status], "Hired") / COUNTA(Table1_3[Status])</f>
        <v>0.6552734375</v>
      </c>
      <c r="N5570" s="27">
        <f t="shared" ref="N5570:N5633" si="528">IF(D5570="Hired", B5570+15, "")</f>
        <v>41896.646527777775</v>
      </c>
      <c r="O5570" t="str">
        <f>TEXT(Table1_3[[#This Row],[Interview Taken on]],"MMM")</f>
        <v>Aug</v>
      </c>
    </row>
    <row r="5571" spans="1:15" x14ac:dyDescent="0.25">
      <c r="A5571">
        <v>937115</v>
      </c>
      <c r="B5571" s="3">
        <v>41877.606249999997</v>
      </c>
      <c r="C5571">
        <f t="shared" si="523"/>
        <v>1</v>
      </c>
      <c r="D5571" t="s">
        <v>7</v>
      </c>
      <c r="E5571" t="s">
        <v>8</v>
      </c>
      <c r="F5571" t="s">
        <v>201</v>
      </c>
      <c r="G5571" t="s">
        <v>12</v>
      </c>
      <c r="H5571">
        <v>53427</v>
      </c>
      <c r="I5571" t="str">
        <f t="shared" si="524"/>
        <v>Afternoon</v>
      </c>
      <c r="J5571" t="str">
        <f t="shared" si="525"/>
        <v>Tue</v>
      </c>
      <c r="K5571" t="str">
        <f t="shared" si="526"/>
        <v>2014-08-26</v>
      </c>
      <c r="L5571" s="39">
        <f t="shared" si="527"/>
        <v>0.60624999999708962</v>
      </c>
      <c r="M5571" s="19">
        <f>COUNTIF(Table1_3[Status], "Hired") / COUNTA(Table1_3[Status])</f>
        <v>0.6552734375</v>
      </c>
      <c r="N5571" s="27">
        <f t="shared" si="528"/>
        <v>41892.606249999997</v>
      </c>
      <c r="O5571" t="str">
        <f>TEXT(Table1_3[[#This Row],[Interview Taken on]],"MMM")</f>
        <v>Aug</v>
      </c>
    </row>
    <row r="5572" spans="1:15" x14ac:dyDescent="0.25">
      <c r="A5572">
        <v>606170</v>
      </c>
      <c r="B5572" s="3">
        <v>41863.396527777775</v>
      </c>
      <c r="C5572">
        <f t="shared" si="523"/>
        <v>1</v>
      </c>
      <c r="D5572" t="s">
        <v>7</v>
      </c>
      <c r="E5572" t="s">
        <v>8</v>
      </c>
      <c r="F5572" t="s">
        <v>205</v>
      </c>
      <c r="G5572" t="s">
        <v>12</v>
      </c>
      <c r="H5572">
        <v>17384</v>
      </c>
      <c r="I5572" t="str">
        <f t="shared" si="524"/>
        <v>Morning</v>
      </c>
      <c r="J5572" t="str">
        <f t="shared" si="525"/>
        <v>Tue</v>
      </c>
      <c r="K5572" t="str">
        <f t="shared" si="526"/>
        <v>2014-08-12</v>
      </c>
      <c r="L5572" s="39">
        <f t="shared" si="527"/>
        <v>0.39652777777519077</v>
      </c>
      <c r="M5572" s="19">
        <f>COUNTIF(Table1_3[Status], "Hired") / COUNTA(Table1_3[Status])</f>
        <v>0.6552734375</v>
      </c>
      <c r="N5572" s="27">
        <f t="shared" si="528"/>
        <v>41878.396527777775</v>
      </c>
      <c r="O5572" t="str">
        <f>TEXT(Table1_3[[#This Row],[Interview Taken on]],"MMM")</f>
        <v>Aug</v>
      </c>
    </row>
    <row r="5573" spans="1:15" x14ac:dyDescent="0.25">
      <c r="A5573">
        <v>123900</v>
      </c>
      <c r="B5573" s="3">
        <v>41863.397222222222</v>
      </c>
      <c r="C5573">
        <f t="shared" si="523"/>
        <v>1</v>
      </c>
      <c r="D5573" t="s">
        <v>7</v>
      </c>
      <c r="E5573" t="s">
        <v>38</v>
      </c>
      <c r="F5573" t="s">
        <v>205</v>
      </c>
      <c r="G5573" t="s">
        <v>12</v>
      </c>
      <c r="H5573">
        <v>73766</v>
      </c>
      <c r="I5573" t="str">
        <f t="shared" si="524"/>
        <v>Morning</v>
      </c>
      <c r="J5573" t="str">
        <f t="shared" si="525"/>
        <v>Tue</v>
      </c>
      <c r="K5573" t="str">
        <f t="shared" si="526"/>
        <v>2014-08-12</v>
      </c>
      <c r="L5573" s="39">
        <f t="shared" si="527"/>
        <v>0.39722222222189885</v>
      </c>
      <c r="M5573" s="19">
        <f>COUNTIF(Table1_3[Status], "Hired") / COUNTA(Table1_3[Status])</f>
        <v>0.6552734375</v>
      </c>
      <c r="N5573" s="27">
        <f t="shared" si="528"/>
        <v>41878.397222222222</v>
      </c>
      <c r="O5573" t="str">
        <f>TEXT(Table1_3[[#This Row],[Interview Taken on]],"MMM")</f>
        <v>Aug</v>
      </c>
    </row>
    <row r="5574" spans="1:15" x14ac:dyDescent="0.25">
      <c r="A5574">
        <v>598860</v>
      </c>
      <c r="B5574" s="3">
        <v>41864.464583333334</v>
      </c>
      <c r="C5574">
        <f t="shared" si="523"/>
        <v>1</v>
      </c>
      <c r="D5574" t="s">
        <v>7</v>
      </c>
      <c r="E5574" t="s">
        <v>8</v>
      </c>
      <c r="F5574" t="s">
        <v>205</v>
      </c>
      <c r="G5574" t="s">
        <v>12</v>
      </c>
      <c r="H5574">
        <v>87702</v>
      </c>
      <c r="I5574" t="str">
        <f t="shared" si="524"/>
        <v>Morning</v>
      </c>
      <c r="J5574" t="str">
        <f t="shared" si="525"/>
        <v>Wed</v>
      </c>
      <c r="K5574" t="str">
        <f t="shared" si="526"/>
        <v>2014-08-13</v>
      </c>
      <c r="L5574" s="39">
        <f t="shared" si="527"/>
        <v>0.46458333333430346</v>
      </c>
      <c r="M5574" s="19">
        <f>COUNTIF(Table1_3[Status], "Hired") / COUNTA(Table1_3[Status])</f>
        <v>0.6552734375</v>
      </c>
      <c r="N5574" s="27">
        <f t="shared" si="528"/>
        <v>41879.464583333334</v>
      </c>
      <c r="O5574" t="str">
        <f>TEXT(Table1_3[[#This Row],[Interview Taken on]],"MMM")</f>
        <v>Aug</v>
      </c>
    </row>
    <row r="5575" spans="1:15" x14ac:dyDescent="0.25">
      <c r="A5575">
        <v>148154</v>
      </c>
      <c r="B5575" s="3">
        <v>41878.397222222222</v>
      </c>
      <c r="C5575">
        <f t="shared" si="523"/>
        <v>1</v>
      </c>
      <c r="D5575" t="s">
        <v>7</v>
      </c>
      <c r="E5575" t="s">
        <v>8</v>
      </c>
      <c r="F5575" t="s">
        <v>203</v>
      </c>
      <c r="G5575" t="s">
        <v>12</v>
      </c>
      <c r="H5575">
        <v>41843</v>
      </c>
      <c r="I5575" t="str">
        <f t="shared" si="524"/>
        <v>Morning</v>
      </c>
      <c r="J5575" t="str">
        <f t="shared" si="525"/>
        <v>Wed</v>
      </c>
      <c r="K5575" t="str">
        <f t="shared" si="526"/>
        <v>2014-08-27</v>
      </c>
      <c r="L5575" s="39">
        <f t="shared" si="527"/>
        <v>0.39722222222189885</v>
      </c>
      <c r="M5575" s="19">
        <f>COUNTIF(Table1_3[Status], "Hired") / COUNTA(Table1_3[Status])</f>
        <v>0.6552734375</v>
      </c>
      <c r="N5575" s="27">
        <f t="shared" si="528"/>
        <v>41893.397222222222</v>
      </c>
      <c r="O5575" t="str">
        <f>TEXT(Table1_3[[#This Row],[Interview Taken on]],"MMM")</f>
        <v>Aug</v>
      </c>
    </row>
    <row r="5576" spans="1:15" x14ac:dyDescent="0.25">
      <c r="A5576">
        <v>593448</v>
      </c>
      <c r="B5576" s="3">
        <v>41878.396527777775</v>
      </c>
      <c r="C5576">
        <f t="shared" si="523"/>
        <v>1</v>
      </c>
      <c r="D5576" t="s">
        <v>7</v>
      </c>
      <c r="E5576" t="s">
        <v>38</v>
      </c>
      <c r="F5576" t="s">
        <v>203</v>
      </c>
      <c r="G5576" t="s">
        <v>12</v>
      </c>
      <c r="H5576">
        <v>72810</v>
      </c>
      <c r="I5576" t="str">
        <f t="shared" si="524"/>
        <v>Morning</v>
      </c>
      <c r="J5576" t="str">
        <f t="shared" si="525"/>
        <v>Wed</v>
      </c>
      <c r="K5576" t="str">
        <f t="shared" si="526"/>
        <v>2014-08-27</v>
      </c>
      <c r="L5576" s="39">
        <f t="shared" si="527"/>
        <v>0.39652777777519077</v>
      </c>
      <c r="M5576" s="19">
        <f>COUNTIF(Table1_3[Status], "Hired") / COUNTA(Table1_3[Status])</f>
        <v>0.6552734375</v>
      </c>
      <c r="N5576" s="27">
        <f t="shared" si="528"/>
        <v>41893.396527777775</v>
      </c>
      <c r="O5576" t="str">
        <f>TEXT(Table1_3[[#This Row],[Interview Taken on]],"MMM")</f>
        <v>Aug</v>
      </c>
    </row>
    <row r="5577" spans="1:15" x14ac:dyDescent="0.25">
      <c r="A5577">
        <v>999367</v>
      </c>
      <c r="B5577" s="3">
        <v>41865.397916666669</v>
      </c>
      <c r="C5577">
        <f t="shared" si="523"/>
        <v>1</v>
      </c>
      <c r="D5577" t="s">
        <v>7</v>
      </c>
      <c r="E5577" t="s">
        <v>8</v>
      </c>
      <c r="F5577" t="s">
        <v>201</v>
      </c>
      <c r="G5577" t="s">
        <v>25</v>
      </c>
      <c r="H5577">
        <v>55977</v>
      </c>
      <c r="I5577" t="str">
        <f t="shared" si="524"/>
        <v>Morning</v>
      </c>
      <c r="J5577" t="str">
        <f t="shared" si="525"/>
        <v>Thu</v>
      </c>
      <c r="K5577" t="str">
        <f t="shared" si="526"/>
        <v>2014-08-14</v>
      </c>
      <c r="L5577" s="39">
        <f t="shared" si="527"/>
        <v>0.39791666666860692</v>
      </c>
      <c r="M5577" s="19">
        <f>COUNTIF(Table1_3[Status], "Hired") / COUNTA(Table1_3[Status])</f>
        <v>0.6552734375</v>
      </c>
      <c r="N5577" s="27">
        <f t="shared" si="528"/>
        <v>41880.397916666669</v>
      </c>
      <c r="O5577" t="str">
        <f>TEXT(Table1_3[[#This Row],[Interview Taken on]],"MMM")</f>
        <v>Aug</v>
      </c>
    </row>
    <row r="5578" spans="1:15" x14ac:dyDescent="0.25">
      <c r="A5578">
        <v>379272</v>
      </c>
      <c r="B5578" s="3">
        <v>41865.400694444441</v>
      </c>
      <c r="C5578">
        <f t="shared" si="523"/>
        <v>1</v>
      </c>
      <c r="D5578" t="s">
        <v>7</v>
      </c>
      <c r="E5578" t="s">
        <v>8</v>
      </c>
      <c r="F5578" t="s">
        <v>201</v>
      </c>
      <c r="G5578" t="s">
        <v>25</v>
      </c>
      <c r="H5578">
        <v>49897</v>
      </c>
      <c r="I5578" t="str">
        <f t="shared" si="524"/>
        <v>Morning</v>
      </c>
      <c r="J5578" t="str">
        <f t="shared" si="525"/>
        <v>Thu</v>
      </c>
      <c r="K5578" t="str">
        <f t="shared" si="526"/>
        <v>2014-08-14</v>
      </c>
      <c r="L5578" s="39">
        <f t="shared" si="527"/>
        <v>0.40069444444088731</v>
      </c>
      <c r="M5578" s="19">
        <f>COUNTIF(Table1_3[Status], "Hired") / COUNTA(Table1_3[Status])</f>
        <v>0.6552734375</v>
      </c>
      <c r="N5578" s="27">
        <f t="shared" si="528"/>
        <v>41880.400694444441</v>
      </c>
      <c r="O5578" t="str">
        <f>TEXT(Table1_3[[#This Row],[Interview Taken on]],"MMM")</f>
        <v>Aug</v>
      </c>
    </row>
    <row r="5579" spans="1:15" x14ac:dyDescent="0.25">
      <c r="A5579">
        <v>323588</v>
      </c>
      <c r="B5579" s="3">
        <v>41866.789583333331</v>
      </c>
      <c r="C5579">
        <f t="shared" si="523"/>
        <v>1</v>
      </c>
      <c r="D5579" t="s">
        <v>7</v>
      </c>
      <c r="E5579" t="s">
        <v>8</v>
      </c>
      <c r="F5579" t="s">
        <v>201</v>
      </c>
      <c r="G5579" t="s">
        <v>20</v>
      </c>
      <c r="H5579">
        <v>89133</v>
      </c>
      <c r="I5579" t="str">
        <f t="shared" si="524"/>
        <v>Evening</v>
      </c>
      <c r="J5579" t="str">
        <f t="shared" si="525"/>
        <v>Fri</v>
      </c>
      <c r="K5579" t="str">
        <f t="shared" si="526"/>
        <v>2014-08-15</v>
      </c>
      <c r="L5579" s="39">
        <f t="shared" si="527"/>
        <v>0.78958333333139308</v>
      </c>
      <c r="M5579" s="19">
        <f>COUNTIF(Table1_3[Status], "Hired") / COUNTA(Table1_3[Status])</f>
        <v>0.6552734375</v>
      </c>
      <c r="N5579" s="27">
        <f t="shared" si="528"/>
        <v>41881.789583333331</v>
      </c>
      <c r="O5579" t="str">
        <f>TEXT(Table1_3[[#This Row],[Interview Taken on]],"MMM")</f>
        <v>Aug</v>
      </c>
    </row>
    <row r="5580" spans="1:15" x14ac:dyDescent="0.25">
      <c r="A5580">
        <v>435399</v>
      </c>
      <c r="B5580" s="3">
        <v>41866.794444444444</v>
      </c>
      <c r="C5580">
        <f t="shared" si="523"/>
        <v>0</v>
      </c>
      <c r="D5580" t="s">
        <v>13</v>
      </c>
      <c r="E5580" t="s">
        <v>8</v>
      </c>
      <c r="F5580" t="s">
        <v>201</v>
      </c>
      <c r="G5580" t="s">
        <v>20</v>
      </c>
      <c r="H5580">
        <v>53584</v>
      </c>
      <c r="I5580" t="str">
        <f t="shared" si="524"/>
        <v>Evening</v>
      </c>
      <c r="J5580" t="str">
        <f t="shared" si="525"/>
        <v>Fri</v>
      </c>
      <c r="K5580" t="str">
        <f t="shared" si="526"/>
        <v>2014-08-15</v>
      </c>
      <c r="L5580" s="39">
        <f t="shared" si="527"/>
        <v>0.79444444444379769</v>
      </c>
      <c r="M5580" s="19">
        <f>COUNTIF(Table1_3[Status], "Hired") / COUNTA(Table1_3[Status])</f>
        <v>0.6552734375</v>
      </c>
      <c r="N5580" s="27" t="str">
        <f t="shared" si="528"/>
        <v/>
      </c>
      <c r="O5580" t="str">
        <f>TEXT(Table1_3[[#This Row],[Interview Taken on]],"MMM")</f>
        <v>Aug</v>
      </c>
    </row>
    <row r="5581" spans="1:15" x14ac:dyDescent="0.25">
      <c r="A5581">
        <v>343794</v>
      </c>
      <c r="B5581" s="3">
        <v>41869.779861111114</v>
      </c>
      <c r="C5581">
        <f t="shared" si="523"/>
        <v>1</v>
      </c>
      <c r="D5581" t="s">
        <v>7</v>
      </c>
      <c r="E5581" t="s">
        <v>8</v>
      </c>
      <c r="F5581" t="s">
        <v>201</v>
      </c>
      <c r="G5581" t="s">
        <v>25</v>
      </c>
      <c r="H5581">
        <v>55509</v>
      </c>
      <c r="I5581" t="str">
        <f t="shared" si="524"/>
        <v>Evening</v>
      </c>
      <c r="J5581" t="str">
        <f t="shared" si="525"/>
        <v>Mon</v>
      </c>
      <c r="K5581" t="str">
        <f t="shared" si="526"/>
        <v>2014-08-18</v>
      </c>
      <c r="L5581" s="39">
        <f t="shared" si="527"/>
        <v>0.77986111111385981</v>
      </c>
      <c r="M5581" s="19">
        <f>COUNTIF(Table1_3[Status], "Hired") / COUNTA(Table1_3[Status])</f>
        <v>0.6552734375</v>
      </c>
      <c r="N5581" s="27">
        <f t="shared" si="528"/>
        <v>41884.779861111114</v>
      </c>
      <c r="O5581" t="str">
        <f>TEXT(Table1_3[[#This Row],[Interview Taken on]],"MMM")</f>
        <v>Aug</v>
      </c>
    </row>
    <row r="5582" spans="1:15" x14ac:dyDescent="0.25">
      <c r="A5582">
        <v>421772</v>
      </c>
      <c r="B5582" s="3">
        <v>41869.780555555553</v>
      </c>
      <c r="C5582">
        <f t="shared" si="523"/>
        <v>1</v>
      </c>
      <c r="D5582" t="s">
        <v>7</v>
      </c>
      <c r="E5582" t="s">
        <v>8</v>
      </c>
      <c r="F5582" t="s">
        <v>201</v>
      </c>
      <c r="G5582" t="s">
        <v>25</v>
      </c>
      <c r="H5582">
        <v>23583</v>
      </c>
      <c r="I5582" t="str">
        <f t="shared" si="524"/>
        <v>Evening</v>
      </c>
      <c r="J5582" t="str">
        <f t="shared" si="525"/>
        <v>Mon</v>
      </c>
      <c r="K5582" t="str">
        <f t="shared" si="526"/>
        <v>2014-08-18</v>
      </c>
      <c r="L5582" s="39">
        <f t="shared" si="527"/>
        <v>0.78055555555329192</v>
      </c>
      <c r="M5582" s="19">
        <f>COUNTIF(Table1_3[Status], "Hired") / COUNTA(Table1_3[Status])</f>
        <v>0.6552734375</v>
      </c>
      <c r="N5582" s="27">
        <f t="shared" si="528"/>
        <v>41884.780555555553</v>
      </c>
      <c r="O5582" t="str">
        <f>TEXT(Table1_3[[#This Row],[Interview Taken on]],"MMM")</f>
        <v>Aug</v>
      </c>
    </row>
    <row r="5583" spans="1:15" x14ac:dyDescent="0.25">
      <c r="A5583">
        <v>852384</v>
      </c>
      <c r="B5583" s="3">
        <v>41866.398611111108</v>
      </c>
      <c r="C5583">
        <f t="shared" si="523"/>
        <v>1</v>
      </c>
      <c r="D5583" t="s">
        <v>7</v>
      </c>
      <c r="E5583" t="s">
        <v>11</v>
      </c>
      <c r="F5583" t="s">
        <v>201</v>
      </c>
      <c r="G5583" t="s">
        <v>12</v>
      </c>
      <c r="H5583">
        <v>10158</v>
      </c>
      <c r="I5583" t="str">
        <f t="shared" si="524"/>
        <v>Morning</v>
      </c>
      <c r="J5583" t="str">
        <f t="shared" si="525"/>
        <v>Fri</v>
      </c>
      <c r="K5583" t="str">
        <f t="shared" si="526"/>
        <v>2014-08-15</v>
      </c>
      <c r="L5583" s="39">
        <f t="shared" si="527"/>
        <v>0.39861111110803904</v>
      </c>
      <c r="M5583" s="19">
        <f>COUNTIF(Table1_3[Status], "Hired") / COUNTA(Table1_3[Status])</f>
        <v>0.6552734375</v>
      </c>
      <c r="N5583" s="27">
        <f t="shared" si="528"/>
        <v>41881.398611111108</v>
      </c>
      <c r="O5583" t="str">
        <f>TEXT(Table1_3[[#This Row],[Interview Taken on]],"MMM")</f>
        <v>Aug</v>
      </c>
    </row>
    <row r="5584" spans="1:15" x14ac:dyDescent="0.25">
      <c r="A5584">
        <v>349018</v>
      </c>
      <c r="B5584" s="3">
        <v>41866.400000000001</v>
      </c>
      <c r="C5584">
        <f t="shared" si="523"/>
        <v>1</v>
      </c>
      <c r="D5584" t="s">
        <v>7</v>
      </c>
      <c r="E5584" t="s">
        <v>11</v>
      </c>
      <c r="F5584" t="s">
        <v>201</v>
      </c>
      <c r="G5584" t="s">
        <v>12</v>
      </c>
      <c r="H5584">
        <v>6225</v>
      </c>
      <c r="I5584" t="str">
        <f t="shared" si="524"/>
        <v>Morning</v>
      </c>
      <c r="J5584" t="str">
        <f t="shared" si="525"/>
        <v>Fri</v>
      </c>
      <c r="K5584" t="str">
        <f t="shared" si="526"/>
        <v>2014-08-15</v>
      </c>
      <c r="L5584" s="39">
        <f t="shared" si="527"/>
        <v>0.40000000000145519</v>
      </c>
      <c r="M5584" s="19">
        <f>COUNTIF(Table1_3[Status], "Hired") / COUNTA(Table1_3[Status])</f>
        <v>0.6552734375</v>
      </c>
      <c r="N5584" s="27">
        <f t="shared" si="528"/>
        <v>41881.4</v>
      </c>
      <c r="O5584" t="str">
        <f>TEXT(Table1_3[[#This Row],[Interview Taken on]],"MMM")</f>
        <v>Aug</v>
      </c>
    </row>
    <row r="5585" spans="1:15" x14ac:dyDescent="0.25">
      <c r="A5585">
        <v>207990</v>
      </c>
      <c r="B5585" s="3">
        <v>41866.397222222222</v>
      </c>
      <c r="C5585">
        <f t="shared" si="523"/>
        <v>1</v>
      </c>
      <c r="D5585" t="s">
        <v>7</v>
      </c>
      <c r="E5585" t="s">
        <v>8</v>
      </c>
      <c r="F5585" t="s">
        <v>205</v>
      </c>
      <c r="G5585" t="s">
        <v>12</v>
      </c>
      <c r="H5585">
        <v>76707</v>
      </c>
      <c r="I5585" t="str">
        <f t="shared" si="524"/>
        <v>Morning</v>
      </c>
      <c r="J5585" t="str">
        <f t="shared" si="525"/>
        <v>Fri</v>
      </c>
      <c r="K5585" t="str">
        <f t="shared" si="526"/>
        <v>2014-08-15</v>
      </c>
      <c r="L5585" s="39">
        <f t="shared" si="527"/>
        <v>0.39722222222189885</v>
      </c>
      <c r="M5585" s="19">
        <f>COUNTIF(Table1_3[Status], "Hired") / COUNTA(Table1_3[Status])</f>
        <v>0.6552734375</v>
      </c>
      <c r="N5585" s="27">
        <f t="shared" si="528"/>
        <v>41881.397222222222</v>
      </c>
      <c r="O5585" t="str">
        <f>TEXT(Table1_3[[#This Row],[Interview Taken on]],"MMM")</f>
        <v>Aug</v>
      </c>
    </row>
    <row r="5586" spans="1:15" x14ac:dyDescent="0.25">
      <c r="A5586">
        <v>386379</v>
      </c>
      <c r="B5586" s="3">
        <v>41873.554166666669</v>
      </c>
      <c r="C5586">
        <f t="shared" si="523"/>
        <v>1</v>
      </c>
      <c r="D5586" t="s">
        <v>7</v>
      </c>
      <c r="E5586" t="s">
        <v>8</v>
      </c>
      <c r="F5586" t="s">
        <v>205</v>
      </c>
      <c r="G5586" t="s">
        <v>12</v>
      </c>
      <c r="H5586">
        <v>52044</v>
      </c>
      <c r="I5586" t="str">
        <f t="shared" si="524"/>
        <v>Afternoon</v>
      </c>
      <c r="J5586" t="str">
        <f t="shared" si="525"/>
        <v>Fri</v>
      </c>
      <c r="K5586" t="str">
        <f t="shared" si="526"/>
        <v>2014-08-22</v>
      </c>
      <c r="L5586" s="39">
        <f t="shared" si="527"/>
        <v>0.55416666666860692</v>
      </c>
      <c r="M5586" s="19">
        <f>COUNTIF(Table1_3[Status], "Hired") / COUNTA(Table1_3[Status])</f>
        <v>0.6552734375</v>
      </c>
      <c r="N5586" s="27">
        <f t="shared" si="528"/>
        <v>41888.554166666669</v>
      </c>
      <c r="O5586" t="str">
        <f>TEXT(Table1_3[[#This Row],[Interview Taken on]],"MMM")</f>
        <v>Aug</v>
      </c>
    </row>
    <row r="5587" spans="1:15" x14ac:dyDescent="0.25">
      <c r="A5587">
        <v>282279</v>
      </c>
      <c r="B5587" s="3">
        <v>41878.556250000001</v>
      </c>
      <c r="C5587">
        <f t="shared" si="523"/>
        <v>1</v>
      </c>
      <c r="D5587" t="s">
        <v>7</v>
      </c>
      <c r="E5587" t="s">
        <v>8</v>
      </c>
      <c r="F5587" t="s">
        <v>203</v>
      </c>
      <c r="G5587" t="s">
        <v>20</v>
      </c>
      <c r="H5587">
        <v>55483</v>
      </c>
      <c r="I5587" t="str">
        <f t="shared" si="524"/>
        <v>Afternoon</v>
      </c>
      <c r="J5587" t="str">
        <f t="shared" si="525"/>
        <v>Wed</v>
      </c>
      <c r="K5587" t="str">
        <f t="shared" si="526"/>
        <v>2014-08-27</v>
      </c>
      <c r="L5587" s="39">
        <f t="shared" si="527"/>
        <v>0.55625000000145519</v>
      </c>
      <c r="M5587" s="19">
        <f>COUNTIF(Table1_3[Status], "Hired") / COUNTA(Table1_3[Status])</f>
        <v>0.6552734375</v>
      </c>
      <c r="N5587" s="27">
        <f t="shared" si="528"/>
        <v>41893.556250000001</v>
      </c>
      <c r="O5587" t="str">
        <f>TEXT(Table1_3[[#This Row],[Interview Taken on]],"MMM")</f>
        <v>Aug</v>
      </c>
    </row>
    <row r="5588" spans="1:15" x14ac:dyDescent="0.25">
      <c r="A5588">
        <v>769814</v>
      </c>
      <c r="B5588" s="3">
        <v>41870.706250000003</v>
      </c>
      <c r="C5588">
        <f t="shared" si="523"/>
        <v>1</v>
      </c>
      <c r="D5588" t="s">
        <v>7</v>
      </c>
      <c r="E5588" t="s">
        <v>8</v>
      </c>
      <c r="F5588" t="s">
        <v>205</v>
      </c>
      <c r="G5588" t="s">
        <v>34</v>
      </c>
      <c r="H5588">
        <v>36391</v>
      </c>
      <c r="I5588" t="str">
        <f t="shared" si="524"/>
        <v>Afternoon</v>
      </c>
      <c r="J5588" t="str">
        <f t="shared" si="525"/>
        <v>Tue</v>
      </c>
      <c r="K5588" t="str">
        <f t="shared" si="526"/>
        <v>2014-08-19</v>
      </c>
      <c r="L5588" s="39">
        <f t="shared" si="527"/>
        <v>0.70625000000291038</v>
      </c>
      <c r="M5588" s="19">
        <f>COUNTIF(Table1_3[Status], "Hired") / COUNTA(Table1_3[Status])</f>
        <v>0.6552734375</v>
      </c>
      <c r="N5588" s="27">
        <f t="shared" si="528"/>
        <v>41885.706250000003</v>
      </c>
      <c r="O5588" t="str">
        <f>TEXT(Table1_3[[#This Row],[Interview Taken on]],"MMM")</f>
        <v>Aug</v>
      </c>
    </row>
    <row r="5589" spans="1:15" x14ac:dyDescent="0.25">
      <c r="A5589">
        <v>310509</v>
      </c>
      <c r="B5589" s="3">
        <v>41878.586805555555</v>
      </c>
      <c r="C5589">
        <f t="shared" si="523"/>
        <v>1</v>
      </c>
      <c r="D5589" t="s">
        <v>7</v>
      </c>
      <c r="E5589" t="s">
        <v>8</v>
      </c>
      <c r="F5589" t="s">
        <v>205</v>
      </c>
      <c r="G5589" t="s">
        <v>34</v>
      </c>
      <c r="H5589">
        <v>33445</v>
      </c>
      <c r="I5589" t="str">
        <f t="shared" si="524"/>
        <v>Afternoon</v>
      </c>
      <c r="J5589" t="str">
        <f t="shared" si="525"/>
        <v>Wed</v>
      </c>
      <c r="K5589" t="str">
        <f t="shared" si="526"/>
        <v>2014-08-27</v>
      </c>
      <c r="L5589" s="39">
        <f t="shared" si="527"/>
        <v>0.58680555555474712</v>
      </c>
      <c r="M5589" s="19">
        <f>COUNTIF(Table1_3[Status], "Hired") / COUNTA(Table1_3[Status])</f>
        <v>0.6552734375</v>
      </c>
      <c r="N5589" s="27">
        <f t="shared" si="528"/>
        <v>41893.586805555555</v>
      </c>
      <c r="O5589" t="str">
        <f>TEXT(Table1_3[[#This Row],[Interview Taken on]],"MMM")</f>
        <v>Aug</v>
      </c>
    </row>
    <row r="5590" spans="1:15" x14ac:dyDescent="0.25">
      <c r="A5590">
        <v>691883</v>
      </c>
      <c r="B5590" s="3">
        <v>41878.587500000001</v>
      </c>
      <c r="C5590">
        <f t="shared" si="523"/>
        <v>1</v>
      </c>
      <c r="D5590" t="s">
        <v>7</v>
      </c>
      <c r="E5590" t="s">
        <v>11</v>
      </c>
      <c r="F5590" t="s">
        <v>205</v>
      </c>
      <c r="G5590" t="s">
        <v>34</v>
      </c>
      <c r="H5590">
        <v>10475</v>
      </c>
      <c r="I5590" t="str">
        <f t="shared" si="524"/>
        <v>Afternoon</v>
      </c>
      <c r="J5590" t="str">
        <f t="shared" si="525"/>
        <v>Wed</v>
      </c>
      <c r="K5590" t="str">
        <f t="shared" si="526"/>
        <v>2014-08-27</v>
      </c>
      <c r="L5590" s="39">
        <f t="shared" si="527"/>
        <v>0.58750000000145519</v>
      </c>
      <c r="M5590" s="19">
        <f>COUNTIF(Table1_3[Status], "Hired") / COUNTA(Table1_3[Status])</f>
        <v>0.6552734375</v>
      </c>
      <c r="N5590" s="27">
        <f t="shared" si="528"/>
        <v>41893.587500000001</v>
      </c>
      <c r="O5590" t="str">
        <f>TEXT(Table1_3[[#This Row],[Interview Taken on]],"MMM")</f>
        <v>Aug</v>
      </c>
    </row>
    <row r="5591" spans="1:15" x14ac:dyDescent="0.25">
      <c r="A5591">
        <v>206995</v>
      </c>
      <c r="B5591" s="3">
        <v>41878.587500000001</v>
      </c>
      <c r="C5591">
        <f t="shared" si="523"/>
        <v>1</v>
      </c>
      <c r="D5591" t="s">
        <v>7</v>
      </c>
      <c r="E5591" t="s">
        <v>8</v>
      </c>
      <c r="F5591" t="s">
        <v>205</v>
      </c>
      <c r="G5591" t="s">
        <v>34</v>
      </c>
      <c r="H5591">
        <v>2713</v>
      </c>
      <c r="I5591" t="str">
        <f t="shared" si="524"/>
        <v>Afternoon</v>
      </c>
      <c r="J5591" t="str">
        <f t="shared" si="525"/>
        <v>Wed</v>
      </c>
      <c r="K5591" t="str">
        <f t="shared" si="526"/>
        <v>2014-08-27</v>
      </c>
      <c r="L5591" s="39">
        <f t="shared" si="527"/>
        <v>0.58750000000145519</v>
      </c>
      <c r="M5591" s="19">
        <f>COUNTIF(Table1_3[Status], "Hired") / COUNTA(Table1_3[Status])</f>
        <v>0.6552734375</v>
      </c>
      <c r="N5591" s="27">
        <f t="shared" si="528"/>
        <v>41893.587500000001</v>
      </c>
      <c r="O5591" t="str">
        <f>TEXT(Table1_3[[#This Row],[Interview Taken on]],"MMM")</f>
        <v>Aug</v>
      </c>
    </row>
    <row r="5592" spans="1:15" x14ac:dyDescent="0.25">
      <c r="A5592">
        <v>399721</v>
      </c>
      <c r="B5592" s="3">
        <v>41878.588194444441</v>
      </c>
      <c r="C5592">
        <f t="shared" si="523"/>
        <v>1</v>
      </c>
      <c r="D5592" t="s">
        <v>7</v>
      </c>
      <c r="E5592" t="s">
        <v>8</v>
      </c>
      <c r="F5592" t="s">
        <v>205</v>
      </c>
      <c r="G5592" t="s">
        <v>34</v>
      </c>
      <c r="H5592">
        <v>54367</v>
      </c>
      <c r="I5592" t="str">
        <f t="shared" si="524"/>
        <v>Afternoon</v>
      </c>
      <c r="J5592" t="str">
        <f t="shared" si="525"/>
        <v>Wed</v>
      </c>
      <c r="K5592" t="str">
        <f t="shared" si="526"/>
        <v>2014-08-27</v>
      </c>
      <c r="L5592" s="39">
        <f t="shared" si="527"/>
        <v>0.58819444444088731</v>
      </c>
      <c r="M5592" s="19">
        <f>COUNTIF(Table1_3[Status], "Hired") / COUNTA(Table1_3[Status])</f>
        <v>0.6552734375</v>
      </c>
      <c r="N5592" s="27">
        <f t="shared" si="528"/>
        <v>41893.588194444441</v>
      </c>
      <c r="O5592" t="str">
        <f>TEXT(Table1_3[[#This Row],[Interview Taken on]],"MMM")</f>
        <v>Aug</v>
      </c>
    </row>
    <row r="5593" spans="1:15" x14ac:dyDescent="0.25">
      <c r="A5593">
        <v>277316</v>
      </c>
      <c r="B5593" s="3">
        <v>41870.396527777775</v>
      </c>
      <c r="C5593">
        <f t="shared" si="523"/>
        <v>1</v>
      </c>
      <c r="D5593" t="s">
        <v>7</v>
      </c>
      <c r="E5593" t="s">
        <v>8</v>
      </c>
      <c r="F5593" t="s">
        <v>201</v>
      </c>
      <c r="G5593" t="s">
        <v>22</v>
      </c>
      <c r="H5593">
        <v>30060</v>
      </c>
      <c r="I5593" t="str">
        <f t="shared" si="524"/>
        <v>Morning</v>
      </c>
      <c r="J5593" t="str">
        <f t="shared" si="525"/>
        <v>Tue</v>
      </c>
      <c r="K5593" t="str">
        <f t="shared" si="526"/>
        <v>2014-08-19</v>
      </c>
      <c r="L5593" s="39">
        <f t="shared" si="527"/>
        <v>0.39652777777519077</v>
      </c>
      <c r="M5593" s="19">
        <f>COUNTIF(Table1_3[Status], "Hired") / COUNTA(Table1_3[Status])</f>
        <v>0.6552734375</v>
      </c>
      <c r="N5593" s="27">
        <f t="shared" si="528"/>
        <v>41885.396527777775</v>
      </c>
      <c r="O5593" t="str">
        <f>TEXT(Table1_3[[#This Row],[Interview Taken on]],"MMM")</f>
        <v>Aug</v>
      </c>
    </row>
    <row r="5594" spans="1:15" x14ac:dyDescent="0.25">
      <c r="A5594">
        <v>932245</v>
      </c>
      <c r="B5594" s="3">
        <v>41870.397916666669</v>
      </c>
      <c r="C5594">
        <f t="shared" si="523"/>
        <v>1</v>
      </c>
      <c r="D5594" t="s">
        <v>7</v>
      </c>
      <c r="E5594" t="s">
        <v>8</v>
      </c>
      <c r="F5594" t="s">
        <v>201</v>
      </c>
      <c r="G5594" t="s">
        <v>22</v>
      </c>
      <c r="H5594">
        <v>2202</v>
      </c>
      <c r="I5594" t="str">
        <f t="shared" si="524"/>
        <v>Morning</v>
      </c>
      <c r="J5594" t="str">
        <f t="shared" si="525"/>
        <v>Tue</v>
      </c>
      <c r="K5594" t="str">
        <f t="shared" si="526"/>
        <v>2014-08-19</v>
      </c>
      <c r="L5594" s="39">
        <f t="shared" si="527"/>
        <v>0.39791666666860692</v>
      </c>
      <c r="M5594" s="19">
        <f>COUNTIF(Table1_3[Status], "Hired") / COUNTA(Table1_3[Status])</f>
        <v>0.6552734375</v>
      </c>
      <c r="N5594" s="27">
        <f t="shared" si="528"/>
        <v>41885.397916666669</v>
      </c>
      <c r="O5594" t="str">
        <f>TEXT(Table1_3[[#This Row],[Interview Taken on]],"MMM")</f>
        <v>Aug</v>
      </c>
    </row>
    <row r="5595" spans="1:15" x14ac:dyDescent="0.25">
      <c r="A5595">
        <v>514442</v>
      </c>
      <c r="B5595" s="3">
        <v>41870.397916666669</v>
      </c>
      <c r="C5595">
        <f t="shared" si="523"/>
        <v>1</v>
      </c>
      <c r="D5595" t="s">
        <v>7</v>
      </c>
      <c r="E5595" t="s">
        <v>11</v>
      </c>
      <c r="F5595" t="s">
        <v>201</v>
      </c>
      <c r="G5595" t="s">
        <v>22</v>
      </c>
      <c r="H5595">
        <v>97066</v>
      </c>
      <c r="I5595" t="str">
        <f t="shared" si="524"/>
        <v>Morning</v>
      </c>
      <c r="J5595" t="str">
        <f t="shared" si="525"/>
        <v>Tue</v>
      </c>
      <c r="K5595" t="str">
        <f t="shared" si="526"/>
        <v>2014-08-19</v>
      </c>
      <c r="L5595" s="39">
        <f t="shared" si="527"/>
        <v>0.39791666666860692</v>
      </c>
      <c r="M5595" s="19">
        <f>COUNTIF(Table1_3[Status], "Hired") / COUNTA(Table1_3[Status])</f>
        <v>0.6552734375</v>
      </c>
      <c r="N5595" s="27">
        <f t="shared" si="528"/>
        <v>41885.397916666669</v>
      </c>
      <c r="O5595" t="str">
        <f>TEXT(Table1_3[[#This Row],[Interview Taken on]],"MMM")</f>
        <v>Aug</v>
      </c>
    </row>
    <row r="5596" spans="1:15" x14ac:dyDescent="0.25">
      <c r="A5596">
        <v>585171</v>
      </c>
      <c r="B5596" s="3">
        <v>41877.396527777775</v>
      </c>
      <c r="C5596">
        <f t="shared" si="523"/>
        <v>1</v>
      </c>
      <c r="D5596" t="s">
        <v>7</v>
      </c>
      <c r="E5596" t="s">
        <v>8</v>
      </c>
      <c r="F5596" t="s">
        <v>205</v>
      </c>
      <c r="G5596" t="s">
        <v>18</v>
      </c>
      <c r="H5596">
        <v>50987</v>
      </c>
      <c r="I5596" t="str">
        <f t="shared" si="524"/>
        <v>Morning</v>
      </c>
      <c r="J5596" t="str">
        <f t="shared" si="525"/>
        <v>Tue</v>
      </c>
      <c r="K5596" t="str">
        <f t="shared" si="526"/>
        <v>2014-08-26</v>
      </c>
      <c r="L5596" s="39">
        <f t="shared" si="527"/>
        <v>0.39652777777519077</v>
      </c>
      <c r="M5596" s="19">
        <f>COUNTIF(Table1_3[Status], "Hired") / COUNTA(Table1_3[Status])</f>
        <v>0.6552734375</v>
      </c>
      <c r="N5596" s="27">
        <f t="shared" si="528"/>
        <v>41892.396527777775</v>
      </c>
      <c r="O5596" t="str">
        <f>TEXT(Table1_3[[#This Row],[Interview Taken on]],"MMM")</f>
        <v>Aug</v>
      </c>
    </row>
    <row r="5597" spans="1:15" x14ac:dyDescent="0.25">
      <c r="A5597">
        <v>414781</v>
      </c>
      <c r="B5597" s="3">
        <v>41877.397916666669</v>
      </c>
      <c r="C5597">
        <f t="shared" si="523"/>
        <v>1</v>
      </c>
      <c r="D5597" t="s">
        <v>7</v>
      </c>
      <c r="E5597" t="s">
        <v>8</v>
      </c>
      <c r="F5597" t="s">
        <v>205</v>
      </c>
      <c r="G5597" t="s">
        <v>18</v>
      </c>
      <c r="H5597">
        <v>83282</v>
      </c>
      <c r="I5597" t="str">
        <f t="shared" si="524"/>
        <v>Morning</v>
      </c>
      <c r="J5597" t="str">
        <f t="shared" si="525"/>
        <v>Tue</v>
      </c>
      <c r="K5597" t="str">
        <f t="shared" si="526"/>
        <v>2014-08-26</v>
      </c>
      <c r="L5597" s="39">
        <f t="shared" si="527"/>
        <v>0.39791666666860692</v>
      </c>
      <c r="M5597" s="19">
        <f>COUNTIF(Table1_3[Status], "Hired") / COUNTA(Table1_3[Status])</f>
        <v>0.6552734375</v>
      </c>
      <c r="N5597" s="27">
        <f t="shared" si="528"/>
        <v>41892.397916666669</v>
      </c>
      <c r="O5597" t="str">
        <f>TEXT(Table1_3[[#This Row],[Interview Taken on]],"MMM")</f>
        <v>Aug</v>
      </c>
    </row>
    <row r="5598" spans="1:15" x14ac:dyDescent="0.25">
      <c r="A5598">
        <v>988416</v>
      </c>
      <c r="B5598" s="3">
        <v>41878.397222222222</v>
      </c>
      <c r="C5598">
        <f t="shared" si="523"/>
        <v>0</v>
      </c>
      <c r="D5598" t="s">
        <v>13</v>
      </c>
      <c r="E5598" t="s">
        <v>8</v>
      </c>
      <c r="F5598" t="s">
        <v>201</v>
      </c>
      <c r="G5598" t="s">
        <v>12</v>
      </c>
      <c r="H5598">
        <v>44730</v>
      </c>
      <c r="I5598" t="str">
        <f t="shared" si="524"/>
        <v>Morning</v>
      </c>
      <c r="J5598" t="str">
        <f t="shared" si="525"/>
        <v>Wed</v>
      </c>
      <c r="K5598" t="str">
        <f t="shared" si="526"/>
        <v>2014-08-27</v>
      </c>
      <c r="L5598" s="39">
        <f t="shared" si="527"/>
        <v>0.39722222222189885</v>
      </c>
      <c r="M5598" s="19">
        <f>COUNTIF(Table1_3[Status], "Hired") / COUNTA(Table1_3[Status])</f>
        <v>0.6552734375</v>
      </c>
      <c r="N5598" s="27" t="str">
        <f t="shared" si="528"/>
        <v/>
      </c>
      <c r="O5598" t="str">
        <f>TEXT(Table1_3[[#This Row],[Interview Taken on]],"MMM")</f>
        <v>Aug</v>
      </c>
    </row>
    <row r="5599" spans="1:15" x14ac:dyDescent="0.25">
      <c r="A5599">
        <v>198006</v>
      </c>
      <c r="B5599" s="3">
        <v>41878.397916666669</v>
      </c>
      <c r="C5599">
        <f t="shared" si="523"/>
        <v>1</v>
      </c>
      <c r="D5599" t="s">
        <v>7</v>
      </c>
      <c r="E5599" t="s">
        <v>8</v>
      </c>
      <c r="F5599" t="s">
        <v>201</v>
      </c>
      <c r="G5599" t="s">
        <v>12</v>
      </c>
      <c r="H5599">
        <v>8690</v>
      </c>
      <c r="I5599" t="str">
        <f t="shared" si="524"/>
        <v>Morning</v>
      </c>
      <c r="J5599" t="str">
        <f t="shared" si="525"/>
        <v>Wed</v>
      </c>
      <c r="K5599" t="str">
        <f t="shared" si="526"/>
        <v>2014-08-27</v>
      </c>
      <c r="L5599" s="39">
        <f t="shared" si="527"/>
        <v>0.39791666666860692</v>
      </c>
      <c r="M5599" s="19">
        <f>COUNTIF(Table1_3[Status], "Hired") / COUNTA(Table1_3[Status])</f>
        <v>0.6552734375</v>
      </c>
      <c r="N5599" s="27">
        <f t="shared" si="528"/>
        <v>41893.397916666669</v>
      </c>
      <c r="O5599" t="str">
        <f>TEXT(Table1_3[[#This Row],[Interview Taken on]],"MMM")</f>
        <v>Aug</v>
      </c>
    </row>
    <row r="5600" spans="1:15" x14ac:dyDescent="0.25">
      <c r="A5600">
        <v>971257</v>
      </c>
      <c r="B5600" s="3">
        <v>41878.396527777775</v>
      </c>
      <c r="C5600">
        <f t="shared" si="523"/>
        <v>1</v>
      </c>
      <c r="D5600" t="s">
        <v>7</v>
      </c>
      <c r="E5600" t="s">
        <v>11</v>
      </c>
      <c r="F5600" t="s">
        <v>201</v>
      </c>
      <c r="G5600" t="s">
        <v>34</v>
      </c>
      <c r="H5600">
        <v>12527</v>
      </c>
      <c r="I5600" t="str">
        <f t="shared" si="524"/>
        <v>Morning</v>
      </c>
      <c r="J5600" t="str">
        <f t="shared" si="525"/>
        <v>Wed</v>
      </c>
      <c r="K5600" t="str">
        <f t="shared" si="526"/>
        <v>2014-08-27</v>
      </c>
      <c r="L5600" s="39">
        <f t="shared" si="527"/>
        <v>0.39652777777519077</v>
      </c>
      <c r="M5600" s="19">
        <f>COUNTIF(Table1_3[Status], "Hired") / COUNTA(Table1_3[Status])</f>
        <v>0.6552734375</v>
      </c>
      <c r="N5600" s="27">
        <f t="shared" si="528"/>
        <v>41893.396527777775</v>
      </c>
      <c r="O5600" t="str">
        <f>TEXT(Table1_3[[#This Row],[Interview Taken on]],"MMM")</f>
        <v>Aug</v>
      </c>
    </row>
    <row r="5601" spans="1:15" x14ac:dyDescent="0.25">
      <c r="A5601">
        <v>748016</v>
      </c>
      <c r="B5601" s="3">
        <v>41879.722916666666</v>
      </c>
      <c r="C5601">
        <f t="shared" si="523"/>
        <v>1</v>
      </c>
      <c r="D5601" t="s">
        <v>7</v>
      </c>
      <c r="E5601" t="s">
        <v>11</v>
      </c>
      <c r="F5601" t="s">
        <v>201</v>
      </c>
      <c r="G5601" t="s">
        <v>34</v>
      </c>
      <c r="H5601">
        <v>13152</v>
      </c>
      <c r="I5601" t="str">
        <f t="shared" si="524"/>
        <v>Afternoon</v>
      </c>
      <c r="J5601" t="str">
        <f t="shared" si="525"/>
        <v>Thu</v>
      </c>
      <c r="K5601" t="str">
        <f t="shared" si="526"/>
        <v>2014-08-28</v>
      </c>
      <c r="L5601" s="39">
        <f t="shared" si="527"/>
        <v>0.72291666666569654</v>
      </c>
      <c r="M5601" s="19">
        <f>COUNTIF(Table1_3[Status], "Hired") / COUNTA(Table1_3[Status])</f>
        <v>0.6552734375</v>
      </c>
      <c r="N5601" s="27">
        <f t="shared" si="528"/>
        <v>41894.722916666666</v>
      </c>
      <c r="O5601" t="str">
        <f>TEXT(Table1_3[[#This Row],[Interview Taken on]],"MMM")</f>
        <v>Aug</v>
      </c>
    </row>
    <row r="5602" spans="1:15" x14ac:dyDescent="0.25">
      <c r="A5602">
        <v>308705</v>
      </c>
      <c r="B5602" s="3">
        <v>41879.398611111108</v>
      </c>
      <c r="C5602">
        <f t="shared" si="523"/>
        <v>1</v>
      </c>
      <c r="D5602" t="s">
        <v>7</v>
      </c>
      <c r="E5602" t="s">
        <v>11</v>
      </c>
      <c r="F5602" t="s">
        <v>204</v>
      </c>
      <c r="G5602" t="s">
        <v>12</v>
      </c>
      <c r="H5602">
        <v>51542</v>
      </c>
      <c r="I5602" t="str">
        <f t="shared" si="524"/>
        <v>Morning</v>
      </c>
      <c r="J5602" t="str">
        <f t="shared" si="525"/>
        <v>Thu</v>
      </c>
      <c r="K5602" t="str">
        <f t="shared" si="526"/>
        <v>2014-08-28</v>
      </c>
      <c r="L5602" s="39">
        <f t="shared" si="527"/>
        <v>0.39861111110803904</v>
      </c>
      <c r="M5602" s="19">
        <f>COUNTIF(Table1_3[Status], "Hired") / COUNTA(Table1_3[Status])</f>
        <v>0.6552734375</v>
      </c>
      <c r="N5602" s="27">
        <f t="shared" si="528"/>
        <v>41894.398611111108</v>
      </c>
      <c r="O5602" t="str">
        <f>TEXT(Table1_3[[#This Row],[Interview Taken on]],"MMM")</f>
        <v>Aug</v>
      </c>
    </row>
    <row r="5603" spans="1:15" x14ac:dyDescent="0.25">
      <c r="A5603">
        <v>241980</v>
      </c>
      <c r="B5603" s="3">
        <v>41866.397222222222</v>
      </c>
      <c r="C5603">
        <f t="shared" si="523"/>
        <v>1</v>
      </c>
      <c r="D5603" t="s">
        <v>7</v>
      </c>
      <c r="E5603" t="s">
        <v>11</v>
      </c>
      <c r="F5603" t="s">
        <v>202</v>
      </c>
      <c r="G5603" t="s">
        <v>34</v>
      </c>
      <c r="H5603">
        <v>40276</v>
      </c>
      <c r="I5603" t="str">
        <f t="shared" si="524"/>
        <v>Morning</v>
      </c>
      <c r="J5603" t="str">
        <f t="shared" si="525"/>
        <v>Fri</v>
      </c>
      <c r="K5603" t="str">
        <f t="shared" si="526"/>
        <v>2014-08-15</v>
      </c>
      <c r="L5603" s="39">
        <f t="shared" si="527"/>
        <v>0.39722222222189885</v>
      </c>
      <c r="M5603" s="19">
        <f>COUNTIF(Table1_3[Status], "Hired") / COUNTA(Table1_3[Status])</f>
        <v>0.6552734375</v>
      </c>
      <c r="N5603" s="27">
        <f t="shared" si="528"/>
        <v>41881.397222222222</v>
      </c>
      <c r="O5603" t="str">
        <f>TEXT(Table1_3[[#This Row],[Interview Taken on]],"MMM")</f>
        <v>Aug</v>
      </c>
    </row>
    <row r="5604" spans="1:15" x14ac:dyDescent="0.25">
      <c r="A5604">
        <v>482083</v>
      </c>
      <c r="B5604" s="3">
        <v>41879.432638888888</v>
      </c>
      <c r="C5604">
        <f t="shared" si="523"/>
        <v>1</v>
      </c>
      <c r="D5604" t="s">
        <v>7</v>
      </c>
      <c r="E5604" t="s">
        <v>11</v>
      </c>
      <c r="F5604" t="s">
        <v>202</v>
      </c>
      <c r="G5604" t="s">
        <v>34</v>
      </c>
      <c r="H5604">
        <v>50187</v>
      </c>
      <c r="I5604" t="str">
        <f t="shared" si="524"/>
        <v>Morning</v>
      </c>
      <c r="J5604" t="str">
        <f t="shared" si="525"/>
        <v>Thu</v>
      </c>
      <c r="K5604" t="str">
        <f t="shared" si="526"/>
        <v>2014-08-28</v>
      </c>
      <c r="L5604" s="39">
        <f t="shared" si="527"/>
        <v>0.43263888888759539</v>
      </c>
      <c r="M5604" s="19">
        <f>COUNTIF(Table1_3[Status], "Hired") / COUNTA(Table1_3[Status])</f>
        <v>0.6552734375</v>
      </c>
      <c r="N5604" s="27">
        <f t="shared" si="528"/>
        <v>41894.432638888888</v>
      </c>
      <c r="O5604" t="str">
        <f>TEXT(Table1_3[[#This Row],[Interview Taken on]],"MMM")</f>
        <v>Aug</v>
      </c>
    </row>
    <row r="5605" spans="1:15" x14ac:dyDescent="0.25">
      <c r="A5605">
        <v>224909</v>
      </c>
      <c r="B5605" s="3">
        <v>41879.433333333334</v>
      </c>
      <c r="C5605">
        <f t="shared" si="523"/>
        <v>1</v>
      </c>
      <c r="D5605" t="s">
        <v>7</v>
      </c>
      <c r="E5605" t="s">
        <v>11</v>
      </c>
      <c r="F5605" t="s">
        <v>202</v>
      </c>
      <c r="G5605" t="s">
        <v>34</v>
      </c>
      <c r="H5605">
        <v>6366</v>
      </c>
      <c r="I5605" t="str">
        <f t="shared" si="524"/>
        <v>Morning</v>
      </c>
      <c r="J5605" t="str">
        <f t="shared" si="525"/>
        <v>Thu</v>
      </c>
      <c r="K5605" t="str">
        <f t="shared" si="526"/>
        <v>2014-08-28</v>
      </c>
      <c r="L5605" s="39">
        <f t="shared" si="527"/>
        <v>0.43333333333430346</v>
      </c>
      <c r="M5605" s="19">
        <f>COUNTIF(Table1_3[Status], "Hired") / COUNTA(Table1_3[Status])</f>
        <v>0.6552734375</v>
      </c>
      <c r="N5605" s="27">
        <f t="shared" si="528"/>
        <v>41894.433333333334</v>
      </c>
      <c r="O5605" t="str">
        <f>TEXT(Table1_3[[#This Row],[Interview Taken on]],"MMM")</f>
        <v>Aug</v>
      </c>
    </row>
    <row r="5606" spans="1:15" x14ac:dyDescent="0.25">
      <c r="A5606">
        <v>978212</v>
      </c>
      <c r="B5606" s="3">
        <v>41879.433333333334</v>
      </c>
      <c r="C5606">
        <f t="shared" si="523"/>
        <v>1</v>
      </c>
      <c r="D5606" t="s">
        <v>7</v>
      </c>
      <c r="E5606" t="s">
        <v>11</v>
      </c>
      <c r="F5606" t="s">
        <v>202</v>
      </c>
      <c r="G5606" t="s">
        <v>34</v>
      </c>
      <c r="H5606">
        <v>92378</v>
      </c>
      <c r="I5606" t="str">
        <f t="shared" si="524"/>
        <v>Morning</v>
      </c>
      <c r="J5606" t="str">
        <f t="shared" si="525"/>
        <v>Thu</v>
      </c>
      <c r="K5606" t="str">
        <f t="shared" si="526"/>
        <v>2014-08-28</v>
      </c>
      <c r="L5606" s="39">
        <f t="shared" si="527"/>
        <v>0.43333333333430346</v>
      </c>
      <c r="M5606" s="19">
        <f>COUNTIF(Table1_3[Status], "Hired") / COUNTA(Table1_3[Status])</f>
        <v>0.6552734375</v>
      </c>
      <c r="N5606" s="27">
        <f t="shared" si="528"/>
        <v>41894.433333333334</v>
      </c>
      <c r="O5606" t="str">
        <f>TEXT(Table1_3[[#This Row],[Interview Taken on]],"MMM")</f>
        <v>Aug</v>
      </c>
    </row>
    <row r="5607" spans="1:15" x14ac:dyDescent="0.25">
      <c r="A5607">
        <v>564743</v>
      </c>
      <c r="B5607" s="3">
        <v>41879.434027777781</v>
      </c>
      <c r="C5607">
        <f t="shared" si="523"/>
        <v>0</v>
      </c>
      <c r="D5607" t="s">
        <v>13</v>
      </c>
      <c r="E5607" t="s">
        <v>38</v>
      </c>
      <c r="F5607" t="s">
        <v>202</v>
      </c>
      <c r="G5607" t="s">
        <v>34</v>
      </c>
      <c r="H5607">
        <v>4076</v>
      </c>
      <c r="I5607" t="str">
        <f t="shared" si="524"/>
        <v>Morning</v>
      </c>
      <c r="J5607" t="str">
        <f t="shared" si="525"/>
        <v>Thu</v>
      </c>
      <c r="K5607" t="str">
        <f t="shared" si="526"/>
        <v>2014-08-28</v>
      </c>
      <c r="L5607" s="39">
        <f t="shared" si="527"/>
        <v>0.43402777778101154</v>
      </c>
      <c r="M5607" s="19">
        <f>COUNTIF(Table1_3[Status], "Hired") / COUNTA(Table1_3[Status])</f>
        <v>0.6552734375</v>
      </c>
      <c r="N5607" s="27" t="str">
        <f t="shared" si="528"/>
        <v/>
      </c>
      <c r="O5607" t="str">
        <f>TEXT(Table1_3[[#This Row],[Interview Taken on]],"MMM")</f>
        <v>Aug</v>
      </c>
    </row>
    <row r="5608" spans="1:15" x14ac:dyDescent="0.25">
      <c r="A5608">
        <v>778082</v>
      </c>
      <c r="B5608" s="3">
        <v>41879.434027777781</v>
      </c>
      <c r="C5608">
        <f t="shared" si="523"/>
        <v>1</v>
      </c>
      <c r="D5608" t="s">
        <v>7</v>
      </c>
      <c r="E5608" t="s">
        <v>38</v>
      </c>
      <c r="F5608" t="s">
        <v>202</v>
      </c>
      <c r="G5608" t="s">
        <v>34</v>
      </c>
      <c r="H5608">
        <v>79200</v>
      </c>
      <c r="I5608" t="str">
        <f t="shared" si="524"/>
        <v>Morning</v>
      </c>
      <c r="J5608" t="str">
        <f t="shared" si="525"/>
        <v>Thu</v>
      </c>
      <c r="K5608" t="str">
        <f t="shared" si="526"/>
        <v>2014-08-28</v>
      </c>
      <c r="L5608" s="39">
        <f t="shared" si="527"/>
        <v>0.43402777778101154</v>
      </c>
      <c r="M5608" s="19">
        <f>COUNTIF(Table1_3[Status], "Hired") / COUNTA(Table1_3[Status])</f>
        <v>0.6552734375</v>
      </c>
      <c r="N5608" s="27">
        <f t="shared" si="528"/>
        <v>41894.434027777781</v>
      </c>
      <c r="O5608" t="str">
        <f>TEXT(Table1_3[[#This Row],[Interview Taken on]],"MMM")</f>
        <v>Aug</v>
      </c>
    </row>
    <row r="5609" spans="1:15" x14ac:dyDescent="0.25">
      <c r="A5609">
        <v>314008</v>
      </c>
      <c r="B5609" s="3">
        <v>41880.386805555558</v>
      </c>
      <c r="C5609">
        <f t="shared" si="523"/>
        <v>1</v>
      </c>
      <c r="D5609" t="s">
        <v>7</v>
      </c>
      <c r="E5609" t="s">
        <v>8</v>
      </c>
      <c r="F5609" t="s">
        <v>204</v>
      </c>
      <c r="G5609" t="s">
        <v>22</v>
      </c>
      <c r="H5609">
        <v>13851</v>
      </c>
      <c r="I5609" t="str">
        <f t="shared" si="524"/>
        <v>Morning</v>
      </c>
      <c r="J5609" t="str">
        <f t="shared" si="525"/>
        <v>Fri</v>
      </c>
      <c r="K5609" t="str">
        <f t="shared" si="526"/>
        <v>2014-08-29</v>
      </c>
      <c r="L5609" s="39">
        <f t="shared" si="527"/>
        <v>0.3868055555576575</v>
      </c>
      <c r="M5609" s="19">
        <f>COUNTIF(Table1_3[Status], "Hired") / COUNTA(Table1_3[Status])</f>
        <v>0.6552734375</v>
      </c>
      <c r="N5609" s="27">
        <f t="shared" si="528"/>
        <v>41895.386805555558</v>
      </c>
      <c r="O5609" t="str">
        <f>TEXT(Table1_3[[#This Row],[Interview Taken on]],"MMM")</f>
        <v>Aug</v>
      </c>
    </row>
    <row r="5610" spans="1:15" x14ac:dyDescent="0.25">
      <c r="A5610">
        <v>347116</v>
      </c>
      <c r="B5610" s="3">
        <v>41880.386805555558</v>
      </c>
      <c r="C5610">
        <f t="shared" si="523"/>
        <v>1</v>
      </c>
      <c r="D5610" t="s">
        <v>7</v>
      </c>
      <c r="E5610" t="s">
        <v>8</v>
      </c>
      <c r="F5610" t="s">
        <v>204</v>
      </c>
      <c r="G5610" t="s">
        <v>22</v>
      </c>
      <c r="H5610">
        <v>96439</v>
      </c>
      <c r="I5610" t="str">
        <f t="shared" si="524"/>
        <v>Morning</v>
      </c>
      <c r="J5610" t="str">
        <f t="shared" si="525"/>
        <v>Fri</v>
      </c>
      <c r="K5610" t="str">
        <f t="shared" si="526"/>
        <v>2014-08-29</v>
      </c>
      <c r="L5610" s="39">
        <f t="shared" si="527"/>
        <v>0.3868055555576575</v>
      </c>
      <c r="M5610" s="19">
        <f>COUNTIF(Table1_3[Status], "Hired") / COUNTA(Table1_3[Status])</f>
        <v>0.6552734375</v>
      </c>
      <c r="N5610" s="27">
        <f t="shared" si="528"/>
        <v>41895.386805555558</v>
      </c>
      <c r="O5610" t="str">
        <f>TEXT(Table1_3[[#This Row],[Interview Taken on]],"MMM")</f>
        <v>Aug</v>
      </c>
    </row>
    <row r="5611" spans="1:15" x14ac:dyDescent="0.25">
      <c r="A5611">
        <v>878270</v>
      </c>
      <c r="B5611" s="3">
        <v>41761.03402777778</v>
      </c>
      <c r="C5611">
        <f t="shared" si="523"/>
        <v>1</v>
      </c>
      <c r="D5611" t="s">
        <v>7</v>
      </c>
      <c r="E5611" t="s">
        <v>8</v>
      </c>
      <c r="F5611" t="s">
        <v>201</v>
      </c>
      <c r="G5611" t="s">
        <v>12</v>
      </c>
      <c r="H5611">
        <v>64941</v>
      </c>
      <c r="I5611" t="str">
        <f t="shared" si="524"/>
        <v>Night</v>
      </c>
      <c r="J5611" t="str">
        <f t="shared" si="525"/>
        <v>Fri</v>
      </c>
      <c r="K5611" t="str">
        <f t="shared" si="526"/>
        <v>2014-05-02</v>
      </c>
      <c r="L5611" s="39">
        <f t="shared" si="527"/>
        <v>3.4027777779556345E-2</v>
      </c>
      <c r="M5611" s="19">
        <f>COUNTIF(Table1_3[Status], "Hired") / COUNTA(Table1_3[Status])</f>
        <v>0.6552734375</v>
      </c>
      <c r="N5611" s="27">
        <f t="shared" si="528"/>
        <v>41776.03402777778</v>
      </c>
      <c r="O5611" t="str">
        <f>TEXT(Table1_3[[#This Row],[Interview Taken on]],"MMM")</f>
        <v>May</v>
      </c>
    </row>
    <row r="5612" spans="1:15" x14ac:dyDescent="0.25">
      <c r="A5612">
        <v>938699</v>
      </c>
      <c r="B5612" s="3">
        <v>41766.679166666669</v>
      </c>
      <c r="C5612">
        <f t="shared" si="523"/>
        <v>0</v>
      </c>
      <c r="D5612" t="s">
        <v>13</v>
      </c>
      <c r="E5612" t="s">
        <v>11</v>
      </c>
      <c r="F5612" t="s">
        <v>201</v>
      </c>
      <c r="G5612" t="s">
        <v>12</v>
      </c>
      <c r="H5612">
        <v>68601</v>
      </c>
      <c r="I5612" t="str">
        <f t="shared" si="524"/>
        <v>Afternoon</v>
      </c>
      <c r="J5612" t="str">
        <f t="shared" si="525"/>
        <v>Wed</v>
      </c>
      <c r="K5612" t="str">
        <f t="shared" si="526"/>
        <v>2014-05-07</v>
      </c>
      <c r="L5612" s="39">
        <f t="shared" si="527"/>
        <v>0.67916666666860692</v>
      </c>
      <c r="M5612" s="19">
        <f>COUNTIF(Table1_3[Status], "Hired") / COUNTA(Table1_3[Status])</f>
        <v>0.6552734375</v>
      </c>
      <c r="N5612" s="27" t="str">
        <f t="shared" si="528"/>
        <v/>
      </c>
      <c r="O5612" t="str">
        <f>TEXT(Table1_3[[#This Row],[Interview Taken on]],"MMM")</f>
        <v>May</v>
      </c>
    </row>
    <row r="5613" spans="1:15" x14ac:dyDescent="0.25">
      <c r="A5613">
        <v>117555</v>
      </c>
      <c r="B5613" s="3">
        <v>41776.345833333333</v>
      </c>
      <c r="C5613">
        <f t="shared" si="523"/>
        <v>1</v>
      </c>
      <c r="D5613" t="s">
        <v>7</v>
      </c>
      <c r="E5613" t="s">
        <v>11</v>
      </c>
      <c r="F5613" t="s">
        <v>205</v>
      </c>
      <c r="G5613" t="s">
        <v>18</v>
      </c>
      <c r="H5613">
        <v>84440</v>
      </c>
      <c r="I5613" t="str">
        <f t="shared" si="524"/>
        <v>Morning</v>
      </c>
      <c r="J5613" t="str">
        <f t="shared" si="525"/>
        <v>Sat</v>
      </c>
      <c r="K5613" t="str">
        <f t="shared" si="526"/>
        <v>2014-05-17</v>
      </c>
      <c r="L5613" s="39">
        <f t="shared" si="527"/>
        <v>0.34583333333284827</v>
      </c>
      <c r="M5613" s="19">
        <f>COUNTIF(Table1_3[Status], "Hired") / COUNTA(Table1_3[Status])</f>
        <v>0.6552734375</v>
      </c>
      <c r="N5613" s="27">
        <f t="shared" si="528"/>
        <v>41791.345833333333</v>
      </c>
      <c r="O5613" t="str">
        <f>TEXT(Table1_3[[#This Row],[Interview Taken on]],"MMM")</f>
        <v>May</v>
      </c>
    </row>
    <row r="5614" spans="1:15" x14ac:dyDescent="0.25">
      <c r="A5614">
        <v>627173</v>
      </c>
      <c r="B5614" s="3">
        <v>41776.34652777778</v>
      </c>
      <c r="C5614">
        <f t="shared" si="523"/>
        <v>1</v>
      </c>
      <c r="D5614" t="s">
        <v>7</v>
      </c>
      <c r="E5614" t="s">
        <v>11</v>
      </c>
      <c r="F5614" t="s">
        <v>205</v>
      </c>
      <c r="G5614" t="s">
        <v>18</v>
      </c>
      <c r="H5614">
        <v>97713</v>
      </c>
      <c r="I5614" t="str">
        <f t="shared" si="524"/>
        <v>Morning</v>
      </c>
      <c r="J5614" t="str">
        <f t="shared" si="525"/>
        <v>Sat</v>
      </c>
      <c r="K5614" t="str">
        <f t="shared" si="526"/>
        <v>2014-05-17</v>
      </c>
      <c r="L5614" s="39">
        <f t="shared" si="527"/>
        <v>0.34652777777955635</v>
      </c>
      <c r="M5614" s="19">
        <f>COUNTIF(Table1_3[Status], "Hired") / COUNTA(Table1_3[Status])</f>
        <v>0.6552734375</v>
      </c>
      <c r="N5614" s="27">
        <f t="shared" si="528"/>
        <v>41791.34652777778</v>
      </c>
      <c r="O5614" t="str">
        <f>TEXT(Table1_3[[#This Row],[Interview Taken on]],"MMM")</f>
        <v>May</v>
      </c>
    </row>
    <row r="5615" spans="1:15" x14ac:dyDescent="0.25">
      <c r="A5615">
        <v>160023</v>
      </c>
      <c r="B5615" s="3">
        <v>41760.290972222225</v>
      </c>
      <c r="C5615">
        <f t="shared" si="523"/>
        <v>1</v>
      </c>
      <c r="D5615" t="s">
        <v>7</v>
      </c>
      <c r="E5615" t="s">
        <v>11</v>
      </c>
      <c r="F5615" t="s">
        <v>201</v>
      </c>
      <c r="G5615" t="s">
        <v>34</v>
      </c>
      <c r="H5615">
        <v>94328</v>
      </c>
      <c r="I5615" t="str">
        <f t="shared" si="524"/>
        <v>Morning</v>
      </c>
      <c r="J5615" t="str">
        <f t="shared" si="525"/>
        <v>Thu</v>
      </c>
      <c r="K5615" t="str">
        <f t="shared" si="526"/>
        <v>2014-05-01</v>
      </c>
      <c r="L5615" s="39">
        <f t="shared" si="527"/>
        <v>0.29097222222480923</v>
      </c>
      <c r="M5615" s="19">
        <f>COUNTIF(Table1_3[Status], "Hired") / COUNTA(Table1_3[Status])</f>
        <v>0.6552734375</v>
      </c>
      <c r="N5615" s="27">
        <f t="shared" si="528"/>
        <v>41775.290972222225</v>
      </c>
      <c r="O5615" t="str">
        <f>TEXT(Table1_3[[#This Row],[Interview Taken on]],"MMM")</f>
        <v>May</v>
      </c>
    </row>
    <row r="5616" spans="1:15" x14ac:dyDescent="0.25">
      <c r="A5616">
        <v>591543</v>
      </c>
      <c r="B5616" s="3">
        <v>41760.294444444444</v>
      </c>
      <c r="C5616">
        <f t="shared" si="523"/>
        <v>1</v>
      </c>
      <c r="D5616" t="s">
        <v>7</v>
      </c>
      <c r="E5616" t="s">
        <v>8</v>
      </c>
      <c r="F5616" t="s">
        <v>201</v>
      </c>
      <c r="G5616" t="s">
        <v>34</v>
      </c>
      <c r="H5616">
        <v>29216</v>
      </c>
      <c r="I5616" t="str">
        <f t="shared" si="524"/>
        <v>Morning</v>
      </c>
      <c r="J5616" t="str">
        <f t="shared" si="525"/>
        <v>Thu</v>
      </c>
      <c r="K5616" t="str">
        <f t="shared" si="526"/>
        <v>2014-05-01</v>
      </c>
      <c r="L5616" s="39">
        <f t="shared" si="527"/>
        <v>0.29444444444379769</v>
      </c>
      <c r="M5616" s="19">
        <f>COUNTIF(Table1_3[Status], "Hired") / COUNTA(Table1_3[Status])</f>
        <v>0.6552734375</v>
      </c>
      <c r="N5616" s="27">
        <f t="shared" si="528"/>
        <v>41775.294444444444</v>
      </c>
      <c r="O5616" t="str">
        <f>TEXT(Table1_3[[#This Row],[Interview Taken on]],"MMM")</f>
        <v>May</v>
      </c>
    </row>
    <row r="5617" spans="1:15" x14ac:dyDescent="0.25">
      <c r="A5617">
        <v>778435</v>
      </c>
      <c r="B5617" s="3">
        <v>41760.288888888892</v>
      </c>
      <c r="C5617">
        <f t="shared" si="523"/>
        <v>1</v>
      </c>
      <c r="D5617" t="s">
        <v>7</v>
      </c>
      <c r="E5617" t="s">
        <v>11</v>
      </c>
      <c r="F5617" t="s">
        <v>201</v>
      </c>
      <c r="G5617" t="s">
        <v>34</v>
      </c>
      <c r="H5617">
        <v>55524</v>
      </c>
      <c r="I5617" t="str">
        <f t="shared" si="524"/>
        <v>Morning</v>
      </c>
      <c r="J5617" t="str">
        <f t="shared" si="525"/>
        <v>Thu</v>
      </c>
      <c r="K5617" t="str">
        <f t="shared" si="526"/>
        <v>2014-05-01</v>
      </c>
      <c r="L5617" s="39">
        <f t="shared" si="527"/>
        <v>0.28888888889196096</v>
      </c>
      <c r="M5617" s="19">
        <f>COUNTIF(Table1_3[Status], "Hired") / COUNTA(Table1_3[Status])</f>
        <v>0.6552734375</v>
      </c>
      <c r="N5617" s="27">
        <f t="shared" si="528"/>
        <v>41775.288888888892</v>
      </c>
      <c r="O5617" t="str">
        <f>TEXT(Table1_3[[#This Row],[Interview Taken on]],"MMM")</f>
        <v>May</v>
      </c>
    </row>
    <row r="5618" spans="1:15" x14ac:dyDescent="0.25">
      <c r="A5618">
        <v>356964</v>
      </c>
      <c r="B5618" s="3">
        <v>41768.99722222222</v>
      </c>
      <c r="C5618">
        <f t="shared" si="523"/>
        <v>1</v>
      </c>
      <c r="D5618" t="s">
        <v>7</v>
      </c>
      <c r="E5618" t="s">
        <v>8</v>
      </c>
      <c r="F5618" t="s">
        <v>201</v>
      </c>
      <c r="G5618" t="s">
        <v>34</v>
      </c>
      <c r="H5618">
        <v>16944</v>
      </c>
      <c r="I5618" t="str">
        <f t="shared" si="524"/>
        <v>Evening</v>
      </c>
      <c r="J5618" t="str">
        <f t="shared" si="525"/>
        <v>Fri</v>
      </c>
      <c r="K5618" t="str">
        <f t="shared" si="526"/>
        <v>2014-05-09</v>
      </c>
      <c r="L5618" s="39">
        <f t="shared" si="527"/>
        <v>0.99722222222044365</v>
      </c>
      <c r="M5618" s="19">
        <f>COUNTIF(Table1_3[Status], "Hired") / COUNTA(Table1_3[Status])</f>
        <v>0.6552734375</v>
      </c>
      <c r="N5618" s="27">
        <f t="shared" si="528"/>
        <v>41783.99722222222</v>
      </c>
      <c r="O5618" t="str">
        <f>TEXT(Table1_3[[#This Row],[Interview Taken on]],"MMM")</f>
        <v>May</v>
      </c>
    </row>
    <row r="5619" spans="1:15" x14ac:dyDescent="0.25">
      <c r="A5619">
        <v>271667</v>
      </c>
      <c r="B5619" s="3">
        <v>41782.695138888892</v>
      </c>
      <c r="C5619">
        <f t="shared" si="523"/>
        <v>1</v>
      </c>
      <c r="D5619" t="s">
        <v>7</v>
      </c>
      <c r="E5619" t="s">
        <v>11</v>
      </c>
      <c r="F5619" t="s">
        <v>204</v>
      </c>
      <c r="G5619" t="s">
        <v>34</v>
      </c>
      <c r="H5619">
        <v>45996</v>
      </c>
      <c r="I5619" t="str">
        <f t="shared" si="524"/>
        <v>Afternoon</v>
      </c>
      <c r="J5619" t="str">
        <f t="shared" si="525"/>
        <v>Fri</v>
      </c>
      <c r="K5619" t="str">
        <f t="shared" si="526"/>
        <v>2014-05-23</v>
      </c>
      <c r="L5619" s="39">
        <f t="shared" si="527"/>
        <v>0.69513888889196096</v>
      </c>
      <c r="M5619" s="19">
        <f>COUNTIF(Table1_3[Status], "Hired") / COUNTA(Table1_3[Status])</f>
        <v>0.6552734375</v>
      </c>
      <c r="N5619" s="27">
        <f t="shared" si="528"/>
        <v>41797.695138888892</v>
      </c>
      <c r="O5619" t="str">
        <f>TEXT(Table1_3[[#This Row],[Interview Taken on]],"MMM")</f>
        <v>May</v>
      </c>
    </row>
    <row r="5620" spans="1:15" x14ac:dyDescent="0.25">
      <c r="A5620">
        <v>737128</v>
      </c>
      <c r="B5620" s="3">
        <v>41786.604861111111</v>
      </c>
      <c r="C5620">
        <f t="shared" si="523"/>
        <v>1</v>
      </c>
      <c r="D5620" t="s">
        <v>7</v>
      </c>
      <c r="E5620" t="s">
        <v>8</v>
      </c>
      <c r="F5620" t="s">
        <v>204</v>
      </c>
      <c r="G5620" t="s">
        <v>34</v>
      </c>
      <c r="H5620">
        <v>56931</v>
      </c>
      <c r="I5620" t="str">
        <f t="shared" si="524"/>
        <v>Afternoon</v>
      </c>
      <c r="J5620" t="str">
        <f t="shared" si="525"/>
        <v>Tue</v>
      </c>
      <c r="K5620" t="str">
        <f t="shared" si="526"/>
        <v>2014-05-27</v>
      </c>
      <c r="L5620" s="39">
        <f t="shared" si="527"/>
        <v>0.60486111111094942</v>
      </c>
      <c r="M5620" s="19">
        <f>COUNTIF(Table1_3[Status], "Hired") / COUNTA(Table1_3[Status])</f>
        <v>0.6552734375</v>
      </c>
      <c r="N5620" s="27">
        <f t="shared" si="528"/>
        <v>41801.604861111111</v>
      </c>
      <c r="O5620" t="str">
        <f>TEXT(Table1_3[[#This Row],[Interview Taken on]],"MMM")</f>
        <v>May</v>
      </c>
    </row>
    <row r="5621" spans="1:15" x14ac:dyDescent="0.25">
      <c r="A5621">
        <v>46756</v>
      </c>
      <c r="B5621" s="3">
        <v>41766.362500000003</v>
      </c>
      <c r="C5621">
        <f t="shared" si="523"/>
        <v>1</v>
      </c>
      <c r="D5621" t="s">
        <v>7</v>
      </c>
      <c r="E5621" t="s">
        <v>11</v>
      </c>
      <c r="F5621" t="s">
        <v>205</v>
      </c>
      <c r="G5621" t="s">
        <v>22</v>
      </c>
      <c r="H5621">
        <v>96923</v>
      </c>
      <c r="I5621" t="str">
        <f t="shared" si="524"/>
        <v>Morning</v>
      </c>
      <c r="J5621" t="str">
        <f t="shared" si="525"/>
        <v>Wed</v>
      </c>
      <c r="K5621" t="str">
        <f t="shared" si="526"/>
        <v>2014-05-07</v>
      </c>
      <c r="L5621" s="39">
        <f t="shared" si="527"/>
        <v>0.36250000000291038</v>
      </c>
      <c r="M5621" s="19">
        <f>COUNTIF(Table1_3[Status], "Hired") / COUNTA(Table1_3[Status])</f>
        <v>0.6552734375</v>
      </c>
      <c r="N5621" s="27">
        <f t="shared" si="528"/>
        <v>41781.362500000003</v>
      </c>
      <c r="O5621" t="str">
        <f>TEXT(Table1_3[[#This Row],[Interview Taken on]],"MMM")</f>
        <v>May</v>
      </c>
    </row>
    <row r="5622" spans="1:15" x14ac:dyDescent="0.25">
      <c r="A5622">
        <v>655350</v>
      </c>
      <c r="B5622" s="3">
        <v>41777.612500000003</v>
      </c>
      <c r="C5622">
        <f t="shared" si="523"/>
        <v>1</v>
      </c>
      <c r="D5622" t="s">
        <v>7</v>
      </c>
      <c r="E5622" t="s">
        <v>8</v>
      </c>
      <c r="F5622" t="s">
        <v>205</v>
      </c>
      <c r="G5622" t="s">
        <v>22</v>
      </c>
      <c r="H5622">
        <v>75932</v>
      </c>
      <c r="I5622" t="str">
        <f t="shared" si="524"/>
        <v>Afternoon</v>
      </c>
      <c r="J5622" t="str">
        <f t="shared" si="525"/>
        <v>Sun</v>
      </c>
      <c r="K5622" t="str">
        <f t="shared" si="526"/>
        <v>2014-05-18</v>
      </c>
      <c r="L5622" s="39">
        <f t="shared" si="527"/>
        <v>0.61250000000291038</v>
      </c>
      <c r="M5622" s="19">
        <f>COUNTIF(Table1_3[Status], "Hired") / COUNTA(Table1_3[Status])</f>
        <v>0.6552734375</v>
      </c>
      <c r="N5622" s="27">
        <f t="shared" si="528"/>
        <v>41792.612500000003</v>
      </c>
      <c r="O5622" t="str">
        <f>TEXT(Table1_3[[#This Row],[Interview Taken on]],"MMM")</f>
        <v>May</v>
      </c>
    </row>
    <row r="5623" spans="1:15" x14ac:dyDescent="0.25">
      <c r="A5623">
        <v>568104</v>
      </c>
      <c r="B5623" s="3">
        <v>41779.397916666669</v>
      </c>
      <c r="C5623">
        <f t="shared" si="523"/>
        <v>1</v>
      </c>
      <c r="D5623" t="s">
        <v>7</v>
      </c>
      <c r="E5623" t="s">
        <v>8</v>
      </c>
      <c r="F5623" t="s">
        <v>205</v>
      </c>
      <c r="G5623" t="s">
        <v>22</v>
      </c>
      <c r="H5623">
        <v>79823</v>
      </c>
      <c r="I5623" t="str">
        <f t="shared" si="524"/>
        <v>Morning</v>
      </c>
      <c r="J5623" t="str">
        <f t="shared" si="525"/>
        <v>Tue</v>
      </c>
      <c r="K5623" t="str">
        <f t="shared" si="526"/>
        <v>2014-05-20</v>
      </c>
      <c r="L5623" s="39">
        <f t="shared" si="527"/>
        <v>0.39791666666860692</v>
      </c>
      <c r="M5623" s="19">
        <f>COUNTIF(Table1_3[Status], "Hired") / COUNTA(Table1_3[Status])</f>
        <v>0.6552734375</v>
      </c>
      <c r="N5623" s="27">
        <f t="shared" si="528"/>
        <v>41794.397916666669</v>
      </c>
      <c r="O5623" t="str">
        <f>TEXT(Table1_3[[#This Row],[Interview Taken on]],"MMM")</f>
        <v>May</v>
      </c>
    </row>
    <row r="5624" spans="1:15" x14ac:dyDescent="0.25">
      <c r="A5624">
        <v>832701</v>
      </c>
      <c r="B5624" s="3">
        <v>41761.64166666667</v>
      </c>
      <c r="C5624">
        <f t="shared" si="523"/>
        <v>0</v>
      </c>
      <c r="D5624" t="s">
        <v>13</v>
      </c>
      <c r="E5624" t="s">
        <v>8</v>
      </c>
      <c r="F5624" t="s">
        <v>205</v>
      </c>
      <c r="G5624" t="s">
        <v>34</v>
      </c>
      <c r="H5624">
        <v>57093</v>
      </c>
      <c r="I5624" t="str">
        <f t="shared" si="524"/>
        <v>Afternoon</v>
      </c>
      <c r="J5624" t="str">
        <f t="shared" si="525"/>
        <v>Fri</v>
      </c>
      <c r="K5624" t="str">
        <f t="shared" si="526"/>
        <v>2014-05-02</v>
      </c>
      <c r="L5624" s="39">
        <f t="shared" si="527"/>
        <v>0.64166666667006211</v>
      </c>
      <c r="M5624" s="19">
        <f>COUNTIF(Table1_3[Status], "Hired") / COUNTA(Table1_3[Status])</f>
        <v>0.6552734375</v>
      </c>
      <c r="N5624" s="27" t="str">
        <f t="shared" si="528"/>
        <v/>
      </c>
      <c r="O5624" t="str">
        <f>TEXT(Table1_3[[#This Row],[Interview Taken on]],"MMM")</f>
        <v>May</v>
      </c>
    </row>
    <row r="5625" spans="1:15" x14ac:dyDescent="0.25">
      <c r="A5625">
        <v>234645</v>
      </c>
      <c r="B5625" s="3">
        <v>41769.345138888886</v>
      </c>
      <c r="C5625">
        <f t="shared" si="523"/>
        <v>1</v>
      </c>
      <c r="D5625" t="s">
        <v>7</v>
      </c>
      <c r="E5625" t="s">
        <v>8</v>
      </c>
      <c r="F5625" t="s">
        <v>205</v>
      </c>
      <c r="G5625" t="s">
        <v>12</v>
      </c>
      <c r="H5625">
        <v>38225</v>
      </c>
      <c r="I5625" t="str">
        <f t="shared" si="524"/>
        <v>Morning</v>
      </c>
      <c r="J5625" t="str">
        <f t="shared" si="525"/>
        <v>Sat</v>
      </c>
      <c r="K5625" t="str">
        <f t="shared" si="526"/>
        <v>2014-05-10</v>
      </c>
      <c r="L5625" s="39">
        <f t="shared" si="527"/>
        <v>0.34513888888614019</v>
      </c>
      <c r="M5625" s="19">
        <f>COUNTIF(Table1_3[Status], "Hired") / COUNTA(Table1_3[Status])</f>
        <v>0.6552734375</v>
      </c>
      <c r="N5625" s="27">
        <f t="shared" si="528"/>
        <v>41784.345138888886</v>
      </c>
      <c r="O5625" t="str">
        <f>TEXT(Table1_3[[#This Row],[Interview Taken on]],"MMM")</f>
        <v>May</v>
      </c>
    </row>
    <row r="5626" spans="1:15" x14ac:dyDescent="0.25">
      <c r="A5626">
        <v>110203</v>
      </c>
      <c r="B5626" s="3">
        <v>41769.34652777778</v>
      </c>
      <c r="C5626">
        <f t="shared" si="523"/>
        <v>1</v>
      </c>
      <c r="D5626" t="s">
        <v>7</v>
      </c>
      <c r="E5626" t="s">
        <v>11</v>
      </c>
      <c r="F5626" t="s">
        <v>205</v>
      </c>
      <c r="G5626" t="s">
        <v>12</v>
      </c>
      <c r="H5626">
        <v>57411</v>
      </c>
      <c r="I5626" t="str">
        <f t="shared" si="524"/>
        <v>Morning</v>
      </c>
      <c r="J5626" t="str">
        <f t="shared" si="525"/>
        <v>Sat</v>
      </c>
      <c r="K5626" t="str">
        <f t="shared" si="526"/>
        <v>2014-05-10</v>
      </c>
      <c r="L5626" s="39">
        <f t="shared" si="527"/>
        <v>0.34652777777955635</v>
      </c>
      <c r="M5626" s="19">
        <f>COUNTIF(Table1_3[Status], "Hired") / COUNTA(Table1_3[Status])</f>
        <v>0.6552734375</v>
      </c>
      <c r="N5626" s="27">
        <f t="shared" si="528"/>
        <v>41784.34652777778</v>
      </c>
      <c r="O5626" t="str">
        <f>TEXT(Table1_3[[#This Row],[Interview Taken on]],"MMM")</f>
        <v>May</v>
      </c>
    </row>
    <row r="5627" spans="1:15" x14ac:dyDescent="0.25">
      <c r="A5627">
        <v>916251</v>
      </c>
      <c r="B5627" s="3">
        <v>41769.34652777778</v>
      </c>
      <c r="C5627">
        <f t="shared" si="523"/>
        <v>1</v>
      </c>
      <c r="D5627" t="s">
        <v>7</v>
      </c>
      <c r="E5627" t="s">
        <v>8</v>
      </c>
      <c r="F5627" t="s">
        <v>205</v>
      </c>
      <c r="G5627" t="s">
        <v>12</v>
      </c>
      <c r="H5627">
        <v>49891</v>
      </c>
      <c r="I5627" t="str">
        <f t="shared" si="524"/>
        <v>Morning</v>
      </c>
      <c r="J5627" t="str">
        <f t="shared" si="525"/>
        <v>Sat</v>
      </c>
      <c r="K5627" t="str">
        <f t="shared" si="526"/>
        <v>2014-05-10</v>
      </c>
      <c r="L5627" s="39">
        <f t="shared" si="527"/>
        <v>0.34652777777955635</v>
      </c>
      <c r="M5627" s="19">
        <f>COUNTIF(Table1_3[Status], "Hired") / COUNTA(Table1_3[Status])</f>
        <v>0.6552734375</v>
      </c>
      <c r="N5627" s="27">
        <f t="shared" si="528"/>
        <v>41784.34652777778</v>
      </c>
      <c r="O5627" t="str">
        <f>TEXT(Table1_3[[#This Row],[Interview Taken on]],"MMM")</f>
        <v>May</v>
      </c>
    </row>
    <row r="5628" spans="1:15" x14ac:dyDescent="0.25">
      <c r="A5628">
        <v>296670</v>
      </c>
      <c r="B5628" s="3">
        <v>41776.974999999999</v>
      </c>
      <c r="C5628">
        <f t="shared" si="523"/>
        <v>0</v>
      </c>
      <c r="D5628" t="s">
        <v>13</v>
      </c>
      <c r="E5628" t="s">
        <v>38</v>
      </c>
      <c r="F5628" t="s">
        <v>205</v>
      </c>
      <c r="G5628" t="s">
        <v>12</v>
      </c>
      <c r="H5628">
        <v>71337</v>
      </c>
      <c r="I5628" t="str">
        <f t="shared" si="524"/>
        <v>Evening</v>
      </c>
      <c r="J5628" t="str">
        <f t="shared" si="525"/>
        <v>Sat</v>
      </c>
      <c r="K5628" t="str">
        <f t="shared" si="526"/>
        <v>2014-05-17</v>
      </c>
      <c r="L5628" s="39">
        <f t="shared" si="527"/>
        <v>0.97499999999854481</v>
      </c>
      <c r="M5628" s="19">
        <f>COUNTIF(Table1_3[Status], "Hired") / COUNTA(Table1_3[Status])</f>
        <v>0.6552734375</v>
      </c>
      <c r="N5628" s="27" t="str">
        <f t="shared" si="528"/>
        <v/>
      </c>
      <c r="O5628" t="str">
        <f>TEXT(Table1_3[[#This Row],[Interview Taken on]],"MMM")</f>
        <v>May</v>
      </c>
    </row>
    <row r="5629" spans="1:15" x14ac:dyDescent="0.25">
      <c r="A5629">
        <v>308808</v>
      </c>
      <c r="B5629" s="3">
        <v>41764.743055555555</v>
      </c>
      <c r="C5629">
        <f t="shared" si="523"/>
        <v>1</v>
      </c>
      <c r="D5629" t="s">
        <v>7</v>
      </c>
      <c r="E5629" t="s">
        <v>8</v>
      </c>
      <c r="F5629" t="s">
        <v>201</v>
      </c>
      <c r="G5629" t="s">
        <v>34</v>
      </c>
      <c r="H5629">
        <v>59865</v>
      </c>
      <c r="I5629" t="str">
        <f t="shared" si="524"/>
        <v>Afternoon</v>
      </c>
      <c r="J5629" t="str">
        <f t="shared" si="525"/>
        <v>Mon</v>
      </c>
      <c r="K5629" t="str">
        <f t="shared" si="526"/>
        <v>2014-05-05</v>
      </c>
      <c r="L5629" s="39">
        <f t="shared" si="527"/>
        <v>0.74305555555474712</v>
      </c>
      <c r="M5629" s="19">
        <f>COUNTIF(Table1_3[Status], "Hired") / COUNTA(Table1_3[Status])</f>
        <v>0.6552734375</v>
      </c>
      <c r="N5629" s="27">
        <f t="shared" si="528"/>
        <v>41779.743055555555</v>
      </c>
      <c r="O5629" t="str">
        <f>TEXT(Table1_3[[#This Row],[Interview Taken on]],"MMM")</f>
        <v>May</v>
      </c>
    </row>
    <row r="5630" spans="1:15" x14ac:dyDescent="0.25">
      <c r="A5630">
        <v>32890</v>
      </c>
      <c r="B5630" s="3">
        <v>41771.456250000003</v>
      </c>
      <c r="C5630">
        <f t="shared" si="523"/>
        <v>1</v>
      </c>
      <c r="D5630" t="s">
        <v>7</v>
      </c>
      <c r="E5630" t="s">
        <v>11</v>
      </c>
      <c r="F5630" t="s">
        <v>201</v>
      </c>
      <c r="G5630" t="s">
        <v>34</v>
      </c>
      <c r="H5630">
        <v>86902</v>
      </c>
      <c r="I5630" t="str">
        <f t="shared" si="524"/>
        <v>Morning</v>
      </c>
      <c r="J5630" t="str">
        <f t="shared" si="525"/>
        <v>Mon</v>
      </c>
      <c r="K5630" t="str">
        <f t="shared" si="526"/>
        <v>2014-05-12</v>
      </c>
      <c r="L5630" s="39">
        <f t="shared" si="527"/>
        <v>0.45625000000291038</v>
      </c>
      <c r="M5630" s="19">
        <f>COUNTIF(Table1_3[Status], "Hired") / COUNTA(Table1_3[Status])</f>
        <v>0.6552734375</v>
      </c>
      <c r="N5630" s="27">
        <f t="shared" si="528"/>
        <v>41786.456250000003</v>
      </c>
      <c r="O5630" t="str">
        <f>TEXT(Table1_3[[#This Row],[Interview Taken on]],"MMM")</f>
        <v>May</v>
      </c>
    </row>
    <row r="5631" spans="1:15" x14ac:dyDescent="0.25">
      <c r="A5631">
        <v>777717</v>
      </c>
      <c r="B5631" s="3">
        <v>41773.816666666666</v>
      </c>
      <c r="C5631">
        <f t="shared" si="523"/>
        <v>0</v>
      </c>
      <c r="D5631" t="s">
        <v>13</v>
      </c>
      <c r="E5631" t="s">
        <v>8</v>
      </c>
      <c r="F5631" t="s">
        <v>201</v>
      </c>
      <c r="G5631" t="s">
        <v>34</v>
      </c>
      <c r="H5631">
        <v>49735</v>
      </c>
      <c r="I5631" t="str">
        <f t="shared" si="524"/>
        <v>Evening</v>
      </c>
      <c r="J5631" t="str">
        <f t="shared" si="525"/>
        <v>Wed</v>
      </c>
      <c r="K5631" t="str">
        <f t="shared" si="526"/>
        <v>2014-05-14</v>
      </c>
      <c r="L5631" s="39">
        <f t="shared" si="527"/>
        <v>0.81666666666569654</v>
      </c>
      <c r="M5631" s="19">
        <f>COUNTIF(Table1_3[Status], "Hired") / COUNTA(Table1_3[Status])</f>
        <v>0.6552734375</v>
      </c>
      <c r="N5631" s="27" t="str">
        <f t="shared" si="528"/>
        <v/>
      </c>
      <c r="O5631" t="str">
        <f>TEXT(Table1_3[[#This Row],[Interview Taken on]],"MMM")</f>
        <v>May</v>
      </c>
    </row>
    <row r="5632" spans="1:15" x14ac:dyDescent="0.25">
      <c r="A5632">
        <v>867722</v>
      </c>
      <c r="B5632" s="3">
        <v>41779.749305555553</v>
      </c>
      <c r="C5632">
        <f t="shared" si="523"/>
        <v>1</v>
      </c>
      <c r="D5632" t="s">
        <v>7</v>
      </c>
      <c r="E5632" t="s">
        <v>11</v>
      </c>
      <c r="F5632" t="s">
        <v>201</v>
      </c>
      <c r="G5632" t="s">
        <v>34</v>
      </c>
      <c r="H5632">
        <v>73710</v>
      </c>
      <c r="I5632" t="str">
        <f t="shared" si="524"/>
        <v>Afternoon</v>
      </c>
      <c r="J5632" t="str">
        <f t="shared" si="525"/>
        <v>Tue</v>
      </c>
      <c r="K5632" t="str">
        <f t="shared" si="526"/>
        <v>2014-05-20</v>
      </c>
      <c r="L5632" s="39">
        <f t="shared" si="527"/>
        <v>0.74930555555329192</v>
      </c>
      <c r="M5632" s="19">
        <f>COUNTIF(Table1_3[Status], "Hired") / COUNTA(Table1_3[Status])</f>
        <v>0.6552734375</v>
      </c>
      <c r="N5632" s="27">
        <f t="shared" si="528"/>
        <v>41794.749305555553</v>
      </c>
      <c r="O5632" t="str">
        <f>TEXT(Table1_3[[#This Row],[Interview Taken on]],"MMM")</f>
        <v>May</v>
      </c>
    </row>
    <row r="5633" spans="1:15" x14ac:dyDescent="0.25">
      <c r="A5633">
        <v>528833</v>
      </c>
      <c r="B5633" s="3">
        <v>41760.668055555558</v>
      </c>
      <c r="C5633">
        <f t="shared" si="523"/>
        <v>1</v>
      </c>
      <c r="D5633" t="s">
        <v>7</v>
      </c>
      <c r="E5633" t="s">
        <v>8</v>
      </c>
      <c r="F5633" t="s">
        <v>205</v>
      </c>
      <c r="G5633" t="s">
        <v>34</v>
      </c>
      <c r="H5633">
        <v>10343</v>
      </c>
      <c r="I5633" t="str">
        <f t="shared" si="524"/>
        <v>Afternoon</v>
      </c>
      <c r="J5633" t="str">
        <f t="shared" si="525"/>
        <v>Thu</v>
      </c>
      <c r="K5633" t="str">
        <f t="shared" si="526"/>
        <v>2014-05-01</v>
      </c>
      <c r="L5633" s="39">
        <f t="shared" si="527"/>
        <v>0.6680555555576575</v>
      </c>
      <c r="M5633" s="19">
        <f>COUNTIF(Table1_3[Status], "Hired") / COUNTA(Table1_3[Status])</f>
        <v>0.6552734375</v>
      </c>
      <c r="N5633" s="27">
        <f t="shared" si="528"/>
        <v>41775.668055555558</v>
      </c>
      <c r="O5633" t="str">
        <f>TEXT(Table1_3[[#This Row],[Interview Taken on]],"MMM")</f>
        <v>May</v>
      </c>
    </row>
    <row r="5634" spans="1:15" x14ac:dyDescent="0.25">
      <c r="A5634">
        <v>154263</v>
      </c>
      <c r="B5634" s="3">
        <v>41760.668749999997</v>
      </c>
      <c r="C5634">
        <f t="shared" ref="C5634:C5697" si="529">IF(D5634="Hired",1,0)</f>
        <v>1</v>
      </c>
      <c r="D5634" t="s">
        <v>7</v>
      </c>
      <c r="E5634" t="s">
        <v>8</v>
      </c>
      <c r="F5634" t="s">
        <v>205</v>
      </c>
      <c r="G5634" t="s">
        <v>34</v>
      </c>
      <c r="H5634">
        <v>66298</v>
      </c>
      <c r="I5634" t="str">
        <f t="shared" ref="I5634:I5697" si="530">IF(AND(HOUR(B5634)&gt;=6, HOUR(B5634)&lt;12), "Morning",
   IF(AND(HOUR(B5634)&gt;=12, HOUR(B5634)&lt;18), "Afternoon",
   IF(AND(HOUR(B5634)&gt;=18, HOUR(B5634)&lt;24), "Evening", "Night")))</f>
        <v>Afternoon</v>
      </c>
      <c r="J5634" t="str">
        <f t="shared" ref="J5634:J5697" si="531">TEXT(B5634, "DDD")</f>
        <v>Thu</v>
      </c>
      <c r="K5634" t="str">
        <f t="shared" ref="K5634:K5697" si="532">TEXT(B5634, "YYYY-MM-DD")</f>
        <v>2014-05-01</v>
      </c>
      <c r="L5634" s="39">
        <f t="shared" ref="L5634:L5697" si="533">MOD(B5634,1)</f>
        <v>0.66874999999708962</v>
      </c>
      <c r="M5634" s="19">
        <f>COUNTIF(Table1_3[Status], "Hired") / COUNTA(Table1_3[Status])</f>
        <v>0.6552734375</v>
      </c>
      <c r="N5634" s="27">
        <f t="shared" ref="N5634:N5697" si="534">IF(D5634="Hired", B5634+15, "")</f>
        <v>41775.668749999997</v>
      </c>
      <c r="O5634" t="str">
        <f>TEXT(Table1_3[[#This Row],[Interview Taken on]],"MMM")</f>
        <v>May</v>
      </c>
    </row>
    <row r="5635" spans="1:15" x14ac:dyDescent="0.25">
      <c r="A5635">
        <v>132094</v>
      </c>
      <c r="B5635" s="3">
        <v>41786.390277777777</v>
      </c>
      <c r="C5635">
        <f t="shared" si="529"/>
        <v>1</v>
      </c>
      <c r="D5635" t="s">
        <v>7</v>
      </c>
      <c r="E5635" t="s">
        <v>8</v>
      </c>
      <c r="F5635" t="s">
        <v>205</v>
      </c>
      <c r="G5635" t="s">
        <v>12</v>
      </c>
      <c r="H5635">
        <v>89000</v>
      </c>
      <c r="I5635" t="str">
        <f t="shared" si="530"/>
        <v>Morning</v>
      </c>
      <c r="J5635" t="str">
        <f t="shared" si="531"/>
        <v>Tue</v>
      </c>
      <c r="K5635" t="str">
        <f t="shared" si="532"/>
        <v>2014-05-27</v>
      </c>
      <c r="L5635" s="39">
        <f t="shared" si="533"/>
        <v>0.39027777777664596</v>
      </c>
      <c r="M5635" s="19">
        <f>COUNTIF(Table1_3[Status], "Hired") / COUNTA(Table1_3[Status])</f>
        <v>0.6552734375</v>
      </c>
      <c r="N5635" s="27">
        <f t="shared" si="534"/>
        <v>41801.390277777777</v>
      </c>
      <c r="O5635" t="str">
        <f>TEXT(Table1_3[[#This Row],[Interview Taken on]],"MMM")</f>
        <v>May</v>
      </c>
    </row>
    <row r="5636" spans="1:15" x14ac:dyDescent="0.25">
      <c r="A5636">
        <v>848249</v>
      </c>
      <c r="B5636" s="3">
        <v>41786.390972222223</v>
      </c>
      <c r="C5636">
        <f t="shared" si="529"/>
        <v>0</v>
      </c>
      <c r="D5636" t="s">
        <v>13</v>
      </c>
      <c r="E5636" t="s">
        <v>11</v>
      </c>
      <c r="F5636" t="s">
        <v>205</v>
      </c>
      <c r="G5636" t="s">
        <v>12</v>
      </c>
      <c r="H5636">
        <v>76418</v>
      </c>
      <c r="I5636" t="str">
        <f t="shared" si="530"/>
        <v>Morning</v>
      </c>
      <c r="J5636" t="str">
        <f t="shared" si="531"/>
        <v>Tue</v>
      </c>
      <c r="K5636" t="str">
        <f t="shared" si="532"/>
        <v>2014-05-27</v>
      </c>
      <c r="L5636" s="39">
        <f t="shared" si="533"/>
        <v>0.39097222222335404</v>
      </c>
      <c r="M5636" s="19">
        <f>COUNTIF(Table1_3[Status], "Hired") / COUNTA(Table1_3[Status])</f>
        <v>0.6552734375</v>
      </c>
      <c r="N5636" s="27" t="str">
        <f t="shared" si="534"/>
        <v/>
      </c>
      <c r="O5636" t="str">
        <f>TEXT(Table1_3[[#This Row],[Interview Taken on]],"MMM")</f>
        <v>May</v>
      </c>
    </row>
    <row r="5637" spans="1:15" x14ac:dyDescent="0.25">
      <c r="A5637">
        <v>223234</v>
      </c>
      <c r="B5637" s="3">
        <v>41786.38958333333</v>
      </c>
      <c r="C5637">
        <f t="shared" si="529"/>
        <v>1</v>
      </c>
      <c r="D5637" t="s">
        <v>7</v>
      </c>
      <c r="E5637" t="s">
        <v>38</v>
      </c>
      <c r="F5637" t="s">
        <v>205</v>
      </c>
      <c r="G5637" t="s">
        <v>12</v>
      </c>
      <c r="H5637">
        <v>48445</v>
      </c>
      <c r="I5637" t="str">
        <f t="shared" si="530"/>
        <v>Morning</v>
      </c>
      <c r="J5637" t="str">
        <f t="shared" si="531"/>
        <v>Tue</v>
      </c>
      <c r="K5637" t="str">
        <f t="shared" si="532"/>
        <v>2014-05-27</v>
      </c>
      <c r="L5637" s="39">
        <f t="shared" si="533"/>
        <v>0.38958333332993789</v>
      </c>
      <c r="M5637" s="19">
        <f>COUNTIF(Table1_3[Status], "Hired") / COUNTA(Table1_3[Status])</f>
        <v>0.6552734375</v>
      </c>
      <c r="N5637" s="27">
        <f t="shared" si="534"/>
        <v>41801.38958333333</v>
      </c>
      <c r="O5637" t="str">
        <f>TEXT(Table1_3[[#This Row],[Interview Taken on]],"MMM")</f>
        <v>May</v>
      </c>
    </row>
    <row r="5638" spans="1:15" x14ac:dyDescent="0.25">
      <c r="A5638">
        <v>522841</v>
      </c>
      <c r="B5638" s="3">
        <v>41767.628472222219</v>
      </c>
      <c r="C5638">
        <f t="shared" si="529"/>
        <v>0</v>
      </c>
      <c r="D5638" t="s">
        <v>13</v>
      </c>
      <c r="E5638" t="s">
        <v>11</v>
      </c>
      <c r="F5638" t="s">
        <v>201</v>
      </c>
      <c r="G5638" t="s">
        <v>18</v>
      </c>
      <c r="H5638">
        <v>22484</v>
      </c>
      <c r="I5638" t="str">
        <f t="shared" si="530"/>
        <v>Afternoon</v>
      </c>
      <c r="J5638" t="str">
        <f t="shared" si="531"/>
        <v>Thu</v>
      </c>
      <c r="K5638" t="str">
        <f t="shared" si="532"/>
        <v>2014-05-08</v>
      </c>
      <c r="L5638" s="39">
        <f t="shared" si="533"/>
        <v>0.62847222221898846</v>
      </c>
      <c r="M5638" s="19">
        <f>COUNTIF(Table1_3[Status], "Hired") / COUNTA(Table1_3[Status])</f>
        <v>0.6552734375</v>
      </c>
      <c r="N5638" s="27" t="str">
        <f t="shared" si="534"/>
        <v/>
      </c>
      <c r="O5638" t="str">
        <f>TEXT(Table1_3[[#This Row],[Interview Taken on]],"MMM")</f>
        <v>May</v>
      </c>
    </row>
    <row r="5639" spans="1:15" x14ac:dyDescent="0.25">
      <c r="A5639">
        <v>817653</v>
      </c>
      <c r="B5639" s="3">
        <v>41765.633333333331</v>
      </c>
      <c r="C5639">
        <f t="shared" si="529"/>
        <v>0</v>
      </c>
      <c r="D5639" t="s">
        <v>13</v>
      </c>
      <c r="E5639" t="s">
        <v>8</v>
      </c>
      <c r="F5639" t="s">
        <v>205</v>
      </c>
      <c r="G5639" t="s">
        <v>25</v>
      </c>
      <c r="H5639">
        <v>50062</v>
      </c>
      <c r="I5639" t="str">
        <f t="shared" si="530"/>
        <v>Afternoon</v>
      </c>
      <c r="J5639" t="str">
        <f t="shared" si="531"/>
        <v>Tue</v>
      </c>
      <c r="K5639" t="str">
        <f t="shared" si="532"/>
        <v>2014-05-06</v>
      </c>
      <c r="L5639" s="39">
        <f t="shared" si="533"/>
        <v>0.63333333333139308</v>
      </c>
      <c r="M5639" s="19">
        <f>COUNTIF(Table1_3[Status], "Hired") / COUNTA(Table1_3[Status])</f>
        <v>0.6552734375</v>
      </c>
      <c r="N5639" s="27" t="str">
        <f t="shared" si="534"/>
        <v/>
      </c>
      <c r="O5639" t="str">
        <f>TEXT(Table1_3[[#This Row],[Interview Taken on]],"MMM")</f>
        <v>May</v>
      </c>
    </row>
    <row r="5640" spans="1:15" x14ac:dyDescent="0.25">
      <c r="A5640">
        <v>708613</v>
      </c>
      <c r="B5640" s="3">
        <v>41790.463194444441</v>
      </c>
      <c r="C5640">
        <f t="shared" si="529"/>
        <v>1</v>
      </c>
      <c r="D5640" t="s">
        <v>7</v>
      </c>
      <c r="E5640" t="s">
        <v>8</v>
      </c>
      <c r="F5640" t="s">
        <v>205</v>
      </c>
      <c r="G5640" t="s">
        <v>25</v>
      </c>
      <c r="H5640">
        <v>74414</v>
      </c>
      <c r="I5640" t="str">
        <f t="shared" si="530"/>
        <v>Morning</v>
      </c>
      <c r="J5640" t="str">
        <f t="shared" si="531"/>
        <v>Sat</v>
      </c>
      <c r="K5640" t="str">
        <f t="shared" si="532"/>
        <v>2014-05-31</v>
      </c>
      <c r="L5640" s="39">
        <f t="shared" si="533"/>
        <v>0.46319444444088731</v>
      </c>
      <c r="M5640" s="19">
        <f>COUNTIF(Table1_3[Status], "Hired") / COUNTA(Table1_3[Status])</f>
        <v>0.6552734375</v>
      </c>
      <c r="N5640" s="27">
        <f t="shared" si="534"/>
        <v>41805.463194444441</v>
      </c>
      <c r="O5640" t="str">
        <f>TEXT(Table1_3[[#This Row],[Interview Taken on]],"MMM")</f>
        <v>May</v>
      </c>
    </row>
    <row r="5641" spans="1:15" x14ac:dyDescent="0.25">
      <c r="A5641">
        <v>385530</v>
      </c>
      <c r="B5641" s="3">
        <v>41790.465277777781</v>
      </c>
      <c r="C5641">
        <f t="shared" si="529"/>
        <v>1</v>
      </c>
      <c r="D5641" t="s">
        <v>7</v>
      </c>
      <c r="E5641" t="s">
        <v>8</v>
      </c>
      <c r="F5641" t="s">
        <v>205</v>
      </c>
      <c r="G5641" t="s">
        <v>25</v>
      </c>
      <c r="H5641">
        <v>43374</v>
      </c>
      <c r="I5641" t="str">
        <f t="shared" si="530"/>
        <v>Morning</v>
      </c>
      <c r="J5641" t="str">
        <f t="shared" si="531"/>
        <v>Sat</v>
      </c>
      <c r="K5641" t="str">
        <f t="shared" si="532"/>
        <v>2014-05-31</v>
      </c>
      <c r="L5641" s="39">
        <f t="shared" si="533"/>
        <v>0.46527777778101154</v>
      </c>
      <c r="M5641" s="19">
        <f>COUNTIF(Table1_3[Status], "Hired") / COUNTA(Table1_3[Status])</f>
        <v>0.6552734375</v>
      </c>
      <c r="N5641" s="27">
        <f t="shared" si="534"/>
        <v>41805.465277777781</v>
      </c>
      <c r="O5641" t="str">
        <f>TEXT(Table1_3[[#This Row],[Interview Taken on]],"MMM")</f>
        <v>May</v>
      </c>
    </row>
    <row r="5642" spans="1:15" x14ac:dyDescent="0.25">
      <c r="A5642">
        <v>141019</v>
      </c>
      <c r="B5642" s="3">
        <v>41790.466666666667</v>
      </c>
      <c r="C5642">
        <f t="shared" si="529"/>
        <v>1</v>
      </c>
      <c r="D5642" t="s">
        <v>7</v>
      </c>
      <c r="E5642" t="s">
        <v>8</v>
      </c>
      <c r="F5642" t="s">
        <v>205</v>
      </c>
      <c r="G5642" t="s">
        <v>25</v>
      </c>
      <c r="H5642">
        <v>6207</v>
      </c>
      <c r="I5642" t="str">
        <f t="shared" si="530"/>
        <v>Morning</v>
      </c>
      <c r="J5642" t="str">
        <f t="shared" si="531"/>
        <v>Sat</v>
      </c>
      <c r="K5642" t="str">
        <f t="shared" si="532"/>
        <v>2014-05-31</v>
      </c>
      <c r="L5642" s="39">
        <f t="shared" si="533"/>
        <v>0.46666666666715173</v>
      </c>
      <c r="M5642" s="19">
        <f>COUNTIF(Table1_3[Status], "Hired") / COUNTA(Table1_3[Status])</f>
        <v>0.6552734375</v>
      </c>
      <c r="N5642" s="27">
        <f t="shared" si="534"/>
        <v>41805.466666666667</v>
      </c>
      <c r="O5642" t="str">
        <f>TEXT(Table1_3[[#This Row],[Interview Taken on]],"MMM")</f>
        <v>May</v>
      </c>
    </row>
    <row r="5643" spans="1:15" x14ac:dyDescent="0.25">
      <c r="A5643">
        <v>793738</v>
      </c>
      <c r="B5643" s="3">
        <v>41794.564583333333</v>
      </c>
      <c r="C5643">
        <f t="shared" si="529"/>
        <v>1</v>
      </c>
      <c r="D5643" t="s">
        <v>7</v>
      </c>
      <c r="E5643" t="s">
        <v>11</v>
      </c>
      <c r="F5643" t="s">
        <v>205</v>
      </c>
      <c r="G5643" t="s">
        <v>25</v>
      </c>
      <c r="H5643">
        <v>47365</v>
      </c>
      <c r="I5643" t="str">
        <f t="shared" si="530"/>
        <v>Afternoon</v>
      </c>
      <c r="J5643" t="str">
        <f t="shared" si="531"/>
        <v>Wed</v>
      </c>
      <c r="K5643" t="str">
        <f t="shared" si="532"/>
        <v>2014-06-04</v>
      </c>
      <c r="L5643" s="39">
        <f t="shared" si="533"/>
        <v>0.56458333333284827</v>
      </c>
      <c r="M5643" s="19">
        <f>COUNTIF(Table1_3[Status], "Hired") / COUNTA(Table1_3[Status])</f>
        <v>0.6552734375</v>
      </c>
      <c r="N5643" s="27">
        <f t="shared" si="534"/>
        <v>41809.564583333333</v>
      </c>
      <c r="O5643" t="str">
        <f>TEXT(Table1_3[[#This Row],[Interview Taken on]],"MMM")</f>
        <v>Jun</v>
      </c>
    </row>
    <row r="5644" spans="1:15" x14ac:dyDescent="0.25">
      <c r="A5644">
        <v>974594</v>
      </c>
      <c r="B5644" s="3">
        <v>41808.481944444444</v>
      </c>
      <c r="C5644">
        <f t="shared" si="529"/>
        <v>0</v>
      </c>
      <c r="D5644" t="s">
        <v>13</v>
      </c>
      <c r="E5644" t="s">
        <v>8</v>
      </c>
      <c r="F5644" t="s">
        <v>205</v>
      </c>
      <c r="G5644" t="s">
        <v>34</v>
      </c>
      <c r="H5644">
        <v>46548</v>
      </c>
      <c r="I5644" t="str">
        <f t="shared" si="530"/>
        <v>Morning</v>
      </c>
      <c r="J5644" t="str">
        <f t="shared" si="531"/>
        <v>Wed</v>
      </c>
      <c r="K5644" t="str">
        <f t="shared" si="532"/>
        <v>2014-06-18</v>
      </c>
      <c r="L5644" s="39">
        <f t="shared" si="533"/>
        <v>0.48194444444379769</v>
      </c>
      <c r="M5644" s="19">
        <f>COUNTIF(Table1_3[Status], "Hired") / COUNTA(Table1_3[Status])</f>
        <v>0.6552734375</v>
      </c>
      <c r="N5644" s="27" t="str">
        <f t="shared" si="534"/>
        <v/>
      </c>
      <c r="O5644" t="str">
        <f>TEXT(Table1_3[[#This Row],[Interview Taken on]],"MMM")</f>
        <v>Jun</v>
      </c>
    </row>
    <row r="5645" spans="1:15" x14ac:dyDescent="0.25">
      <c r="A5645">
        <v>418576</v>
      </c>
      <c r="B5645" s="3">
        <v>41768.395138888889</v>
      </c>
      <c r="C5645">
        <f t="shared" si="529"/>
        <v>1</v>
      </c>
      <c r="D5645" t="s">
        <v>7</v>
      </c>
      <c r="E5645" t="s">
        <v>8</v>
      </c>
      <c r="F5645" t="s">
        <v>205</v>
      </c>
      <c r="G5645" t="s">
        <v>10</v>
      </c>
      <c r="H5645">
        <v>20776</v>
      </c>
      <c r="I5645" t="str">
        <f t="shared" si="530"/>
        <v>Morning</v>
      </c>
      <c r="J5645" t="str">
        <f t="shared" si="531"/>
        <v>Fri</v>
      </c>
      <c r="K5645" t="str">
        <f t="shared" si="532"/>
        <v>2014-05-09</v>
      </c>
      <c r="L5645" s="39">
        <f t="shared" si="533"/>
        <v>0.39513888888905058</v>
      </c>
      <c r="M5645" s="19">
        <f>COUNTIF(Table1_3[Status], "Hired") / COUNTA(Table1_3[Status])</f>
        <v>0.6552734375</v>
      </c>
      <c r="N5645" s="27">
        <f t="shared" si="534"/>
        <v>41783.395138888889</v>
      </c>
      <c r="O5645" t="str">
        <f>TEXT(Table1_3[[#This Row],[Interview Taken on]],"MMM")</f>
        <v>May</v>
      </c>
    </row>
    <row r="5646" spans="1:15" x14ac:dyDescent="0.25">
      <c r="A5646">
        <v>932712</v>
      </c>
      <c r="B5646" s="3">
        <v>41768.429861111108</v>
      </c>
      <c r="C5646">
        <f t="shared" si="529"/>
        <v>1</v>
      </c>
      <c r="D5646" t="s">
        <v>7</v>
      </c>
      <c r="E5646" t="s">
        <v>8</v>
      </c>
      <c r="F5646" t="s">
        <v>205</v>
      </c>
      <c r="G5646" t="s">
        <v>10</v>
      </c>
      <c r="H5646">
        <v>97708</v>
      </c>
      <c r="I5646" t="str">
        <f t="shared" si="530"/>
        <v>Morning</v>
      </c>
      <c r="J5646" t="str">
        <f t="shared" si="531"/>
        <v>Fri</v>
      </c>
      <c r="K5646" t="str">
        <f t="shared" si="532"/>
        <v>2014-05-09</v>
      </c>
      <c r="L5646" s="39">
        <f t="shared" si="533"/>
        <v>0.42986111110803904</v>
      </c>
      <c r="M5646" s="19">
        <f>COUNTIF(Table1_3[Status], "Hired") / COUNTA(Table1_3[Status])</f>
        <v>0.6552734375</v>
      </c>
      <c r="N5646" s="27">
        <f t="shared" si="534"/>
        <v>41783.429861111108</v>
      </c>
      <c r="O5646" t="str">
        <f>TEXT(Table1_3[[#This Row],[Interview Taken on]],"MMM")</f>
        <v>May</v>
      </c>
    </row>
    <row r="5647" spans="1:15" x14ac:dyDescent="0.25">
      <c r="A5647">
        <v>566874</v>
      </c>
      <c r="B5647" s="3">
        <v>41761.472916666666</v>
      </c>
      <c r="C5647">
        <f t="shared" si="529"/>
        <v>1</v>
      </c>
      <c r="D5647" t="s">
        <v>7</v>
      </c>
      <c r="E5647" t="s">
        <v>8</v>
      </c>
      <c r="F5647" t="s">
        <v>204</v>
      </c>
      <c r="G5647" t="s">
        <v>12</v>
      </c>
      <c r="H5647">
        <v>68740</v>
      </c>
      <c r="I5647" t="str">
        <f t="shared" si="530"/>
        <v>Morning</v>
      </c>
      <c r="J5647" t="str">
        <f t="shared" si="531"/>
        <v>Fri</v>
      </c>
      <c r="K5647" t="str">
        <f t="shared" si="532"/>
        <v>2014-05-02</v>
      </c>
      <c r="L5647" s="39">
        <f t="shared" si="533"/>
        <v>0.47291666666569654</v>
      </c>
      <c r="M5647" s="19">
        <f>COUNTIF(Table1_3[Status], "Hired") / COUNTA(Table1_3[Status])</f>
        <v>0.6552734375</v>
      </c>
      <c r="N5647" s="27">
        <f t="shared" si="534"/>
        <v>41776.472916666666</v>
      </c>
      <c r="O5647" t="str">
        <f>TEXT(Table1_3[[#This Row],[Interview Taken on]],"MMM")</f>
        <v>May</v>
      </c>
    </row>
    <row r="5648" spans="1:15" x14ac:dyDescent="0.25">
      <c r="A5648">
        <v>975136</v>
      </c>
      <c r="B5648" s="3">
        <v>41761.472916666666</v>
      </c>
      <c r="C5648">
        <f t="shared" si="529"/>
        <v>1</v>
      </c>
      <c r="D5648" t="s">
        <v>7</v>
      </c>
      <c r="E5648" t="s">
        <v>8</v>
      </c>
      <c r="F5648" t="s">
        <v>204</v>
      </c>
      <c r="G5648" t="s">
        <v>12</v>
      </c>
      <c r="H5648">
        <v>91958</v>
      </c>
      <c r="I5648" t="str">
        <f t="shared" si="530"/>
        <v>Morning</v>
      </c>
      <c r="J5648" t="str">
        <f t="shared" si="531"/>
        <v>Fri</v>
      </c>
      <c r="K5648" t="str">
        <f t="shared" si="532"/>
        <v>2014-05-02</v>
      </c>
      <c r="L5648" s="39">
        <f t="shared" si="533"/>
        <v>0.47291666666569654</v>
      </c>
      <c r="M5648" s="19">
        <f>COUNTIF(Table1_3[Status], "Hired") / COUNTA(Table1_3[Status])</f>
        <v>0.6552734375</v>
      </c>
      <c r="N5648" s="27">
        <f t="shared" si="534"/>
        <v>41776.472916666666</v>
      </c>
      <c r="O5648" t="str">
        <f>TEXT(Table1_3[[#This Row],[Interview Taken on]],"MMM")</f>
        <v>May</v>
      </c>
    </row>
    <row r="5649" spans="1:15" x14ac:dyDescent="0.25">
      <c r="A5649">
        <v>722596</v>
      </c>
      <c r="B5649" s="3">
        <v>41761.473611111112</v>
      </c>
      <c r="C5649">
        <f t="shared" si="529"/>
        <v>1</v>
      </c>
      <c r="D5649" t="s">
        <v>7</v>
      </c>
      <c r="E5649" t="s">
        <v>11</v>
      </c>
      <c r="F5649" t="s">
        <v>204</v>
      </c>
      <c r="G5649" t="s">
        <v>12</v>
      </c>
      <c r="H5649">
        <v>58496</v>
      </c>
      <c r="I5649" t="str">
        <f t="shared" si="530"/>
        <v>Morning</v>
      </c>
      <c r="J5649" t="str">
        <f t="shared" si="531"/>
        <v>Fri</v>
      </c>
      <c r="K5649" t="str">
        <f t="shared" si="532"/>
        <v>2014-05-02</v>
      </c>
      <c r="L5649" s="39">
        <f t="shared" si="533"/>
        <v>0.47361111111240461</v>
      </c>
      <c r="M5649" s="19">
        <f>COUNTIF(Table1_3[Status], "Hired") / COUNTA(Table1_3[Status])</f>
        <v>0.6552734375</v>
      </c>
      <c r="N5649" s="27">
        <f t="shared" si="534"/>
        <v>41776.473611111112</v>
      </c>
      <c r="O5649" t="str">
        <f>TEXT(Table1_3[[#This Row],[Interview Taken on]],"MMM")</f>
        <v>May</v>
      </c>
    </row>
    <row r="5650" spans="1:15" x14ac:dyDescent="0.25">
      <c r="A5650">
        <v>411974</v>
      </c>
      <c r="B5650" s="3">
        <v>41761.470833333333</v>
      </c>
      <c r="C5650">
        <f t="shared" si="529"/>
        <v>1</v>
      </c>
      <c r="D5650" t="s">
        <v>7</v>
      </c>
      <c r="E5650" t="s">
        <v>11</v>
      </c>
      <c r="F5650" t="s">
        <v>204</v>
      </c>
      <c r="G5650" t="s">
        <v>12</v>
      </c>
      <c r="H5650">
        <v>52331</v>
      </c>
      <c r="I5650" t="str">
        <f t="shared" si="530"/>
        <v>Morning</v>
      </c>
      <c r="J5650" t="str">
        <f t="shared" si="531"/>
        <v>Fri</v>
      </c>
      <c r="K5650" t="str">
        <f t="shared" si="532"/>
        <v>2014-05-02</v>
      </c>
      <c r="L5650" s="39">
        <f t="shared" si="533"/>
        <v>0.47083333333284827</v>
      </c>
      <c r="M5650" s="19">
        <f>COUNTIF(Table1_3[Status], "Hired") / COUNTA(Table1_3[Status])</f>
        <v>0.6552734375</v>
      </c>
      <c r="N5650" s="27">
        <f t="shared" si="534"/>
        <v>41776.470833333333</v>
      </c>
      <c r="O5650" t="str">
        <f>TEXT(Table1_3[[#This Row],[Interview Taken on]],"MMM")</f>
        <v>May</v>
      </c>
    </row>
    <row r="5651" spans="1:15" x14ac:dyDescent="0.25">
      <c r="A5651">
        <v>552288</v>
      </c>
      <c r="B5651" s="3">
        <v>41769.477083333331</v>
      </c>
      <c r="C5651">
        <f t="shared" si="529"/>
        <v>0</v>
      </c>
      <c r="D5651" t="s">
        <v>13</v>
      </c>
      <c r="E5651" t="s">
        <v>8</v>
      </c>
      <c r="F5651" t="s">
        <v>204</v>
      </c>
      <c r="G5651" t="s">
        <v>18</v>
      </c>
      <c r="H5651">
        <v>95689</v>
      </c>
      <c r="I5651" t="str">
        <f t="shared" si="530"/>
        <v>Morning</v>
      </c>
      <c r="J5651" t="str">
        <f t="shared" si="531"/>
        <v>Sat</v>
      </c>
      <c r="K5651" t="str">
        <f t="shared" si="532"/>
        <v>2014-05-10</v>
      </c>
      <c r="L5651" s="39">
        <f t="shared" si="533"/>
        <v>0.47708333333139308</v>
      </c>
      <c r="M5651" s="19">
        <f>COUNTIF(Table1_3[Status], "Hired") / COUNTA(Table1_3[Status])</f>
        <v>0.6552734375</v>
      </c>
      <c r="N5651" s="27" t="str">
        <f t="shared" si="534"/>
        <v/>
      </c>
      <c r="O5651" t="str">
        <f>TEXT(Table1_3[[#This Row],[Interview Taken on]],"MMM")</f>
        <v>May</v>
      </c>
    </row>
    <row r="5652" spans="1:15" x14ac:dyDescent="0.25">
      <c r="A5652">
        <v>762227</v>
      </c>
      <c r="B5652" s="3">
        <v>41771.954861111109</v>
      </c>
      <c r="C5652">
        <f t="shared" si="529"/>
        <v>0</v>
      </c>
      <c r="D5652" t="s">
        <v>13</v>
      </c>
      <c r="E5652" t="s">
        <v>11</v>
      </c>
      <c r="F5652" t="s">
        <v>204</v>
      </c>
      <c r="G5652" t="s">
        <v>12</v>
      </c>
      <c r="H5652">
        <v>42288</v>
      </c>
      <c r="I5652" t="str">
        <f t="shared" si="530"/>
        <v>Evening</v>
      </c>
      <c r="J5652" t="str">
        <f t="shared" si="531"/>
        <v>Mon</v>
      </c>
      <c r="K5652" t="str">
        <f t="shared" si="532"/>
        <v>2014-05-12</v>
      </c>
      <c r="L5652" s="39">
        <f t="shared" si="533"/>
        <v>0.95486111110949423</v>
      </c>
      <c r="M5652" s="19">
        <f>COUNTIF(Table1_3[Status], "Hired") / COUNTA(Table1_3[Status])</f>
        <v>0.6552734375</v>
      </c>
      <c r="N5652" s="27" t="str">
        <f t="shared" si="534"/>
        <v/>
      </c>
      <c r="O5652" t="str">
        <f>TEXT(Table1_3[[#This Row],[Interview Taken on]],"MMM")</f>
        <v>May</v>
      </c>
    </row>
    <row r="5653" spans="1:15" x14ac:dyDescent="0.25">
      <c r="A5653">
        <v>402204</v>
      </c>
      <c r="B5653" s="3">
        <v>41780.400694444441</v>
      </c>
      <c r="C5653">
        <f t="shared" si="529"/>
        <v>1</v>
      </c>
      <c r="D5653" t="s">
        <v>7</v>
      </c>
      <c r="E5653" t="s">
        <v>8</v>
      </c>
      <c r="F5653" t="s">
        <v>204</v>
      </c>
      <c r="G5653" t="s">
        <v>18</v>
      </c>
      <c r="H5653">
        <v>91680</v>
      </c>
      <c r="I5653" t="str">
        <f t="shared" si="530"/>
        <v>Morning</v>
      </c>
      <c r="J5653" t="str">
        <f t="shared" si="531"/>
        <v>Wed</v>
      </c>
      <c r="K5653" t="str">
        <f t="shared" si="532"/>
        <v>2014-05-21</v>
      </c>
      <c r="L5653" s="39">
        <f t="shared" si="533"/>
        <v>0.40069444444088731</v>
      </c>
      <c r="M5653" s="19">
        <f>COUNTIF(Table1_3[Status], "Hired") / COUNTA(Table1_3[Status])</f>
        <v>0.6552734375</v>
      </c>
      <c r="N5653" s="27">
        <f t="shared" si="534"/>
        <v>41795.400694444441</v>
      </c>
      <c r="O5653" t="str">
        <f>TEXT(Table1_3[[#This Row],[Interview Taken on]],"MMM")</f>
        <v>May</v>
      </c>
    </row>
    <row r="5654" spans="1:15" x14ac:dyDescent="0.25">
      <c r="A5654">
        <v>888494</v>
      </c>
      <c r="B5654" s="3">
        <v>41789.70416666667</v>
      </c>
      <c r="C5654">
        <f t="shared" si="529"/>
        <v>1</v>
      </c>
      <c r="D5654" t="s">
        <v>7</v>
      </c>
      <c r="E5654" t="s">
        <v>11</v>
      </c>
      <c r="F5654" t="s">
        <v>204</v>
      </c>
      <c r="G5654" t="s">
        <v>12</v>
      </c>
      <c r="H5654">
        <v>60155</v>
      </c>
      <c r="I5654" t="str">
        <f t="shared" si="530"/>
        <v>Afternoon</v>
      </c>
      <c r="J5654" t="str">
        <f t="shared" si="531"/>
        <v>Fri</v>
      </c>
      <c r="K5654" t="str">
        <f t="shared" si="532"/>
        <v>2014-05-30</v>
      </c>
      <c r="L5654" s="39">
        <f t="shared" si="533"/>
        <v>0.70416666667006211</v>
      </c>
      <c r="M5654" s="19">
        <f>COUNTIF(Table1_3[Status], "Hired") / COUNTA(Table1_3[Status])</f>
        <v>0.6552734375</v>
      </c>
      <c r="N5654" s="27">
        <f t="shared" si="534"/>
        <v>41804.70416666667</v>
      </c>
      <c r="O5654" t="str">
        <f>TEXT(Table1_3[[#This Row],[Interview Taken on]],"MMM")</f>
        <v>May</v>
      </c>
    </row>
    <row r="5655" spans="1:15" x14ac:dyDescent="0.25">
      <c r="A5655">
        <v>898678</v>
      </c>
      <c r="B5655" s="3">
        <v>41789.704861111109</v>
      </c>
      <c r="C5655">
        <f t="shared" si="529"/>
        <v>1</v>
      </c>
      <c r="D5655" t="s">
        <v>7</v>
      </c>
      <c r="E5655" t="s">
        <v>11</v>
      </c>
      <c r="F5655" t="s">
        <v>204</v>
      </c>
      <c r="G5655" t="s">
        <v>12</v>
      </c>
      <c r="H5655">
        <v>43006</v>
      </c>
      <c r="I5655" t="str">
        <f t="shared" si="530"/>
        <v>Afternoon</v>
      </c>
      <c r="J5655" t="str">
        <f t="shared" si="531"/>
        <v>Fri</v>
      </c>
      <c r="K5655" t="str">
        <f t="shared" si="532"/>
        <v>2014-05-30</v>
      </c>
      <c r="L5655" s="39">
        <f t="shared" si="533"/>
        <v>0.70486111110949423</v>
      </c>
      <c r="M5655" s="19">
        <f>COUNTIF(Table1_3[Status], "Hired") / COUNTA(Table1_3[Status])</f>
        <v>0.6552734375</v>
      </c>
      <c r="N5655" s="27">
        <f t="shared" si="534"/>
        <v>41804.704861111109</v>
      </c>
      <c r="O5655" t="str">
        <f>TEXT(Table1_3[[#This Row],[Interview Taken on]],"MMM")</f>
        <v>May</v>
      </c>
    </row>
    <row r="5656" spans="1:15" x14ac:dyDescent="0.25">
      <c r="A5656">
        <v>60203</v>
      </c>
      <c r="B5656" s="3">
        <v>41813.630555555559</v>
      </c>
      <c r="C5656">
        <f t="shared" si="529"/>
        <v>1</v>
      </c>
      <c r="D5656" t="s">
        <v>7</v>
      </c>
      <c r="E5656" t="s">
        <v>8</v>
      </c>
      <c r="F5656" t="s">
        <v>204</v>
      </c>
      <c r="G5656" t="s">
        <v>12</v>
      </c>
      <c r="H5656">
        <v>29486</v>
      </c>
      <c r="I5656" t="str">
        <f t="shared" si="530"/>
        <v>Afternoon</v>
      </c>
      <c r="J5656" t="str">
        <f t="shared" si="531"/>
        <v>Mon</v>
      </c>
      <c r="K5656" t="str">
        <f t="shared" si="532"/>
        <v>2014-06-23</v>
      </c>
      <c r="L5656" s="39">
        <f t="shared" si="533"/>
        <v>0.63055555555911269</v>
      </c>
      <c r="M5656" s="19">
        <f>COUNTIF(Table1_3[Status], "Hired") / COUNTA(Table1_3[Status])</f>
        <v>0.6552734375</v>
      </c>
      <c r="N5656" s="27">
        <f t="shared" si="534"/>
        <v>41828.630555555559</v>
      </c>
      <c r="O5656" t="str">
        <f>TEXT(Table1_3[[#This Row],[Interview Taken on]],"MMM")</f>
        <v>Jun</v>
      </c>
    </row>
    <row r="5657" spans="1:15" x14ac:dyDescent="0.25">
      <c r="A5657">
        <v>524586</v>
      </c>
      <c r="B5657" s="3">
        <v>41813.630555555559</v>
      </c>
      <c r="C5657">
        <f t="shared" si="529"/>
        <v>1</v>
      </c>
      <c r="D5657" t="s">
        <v>7</v>
      </c>
      <c r="E5657" t="s">
        <v>8</v>
      </c>
      <c r="F5657" t="s">
        <v>204</v>
      </c>
      <c r="G5657" t="s">
        <v>12</v>
      </c>
      <c r="H5657">
        <v>73138</v>
      </c>
      <c r="I5657" t="str">
        <f t="shared" si="530"/>
        <v>Afternoon</v>
      </c>
      <c r="J5657" t="str">
        <f t="shared" si="531"/>
        <v>Mon</v>
      </c>
      <c r="K5657" t="str">
        <f t="shared" si="532"/>
        <v>2014-06-23</v>
      </c>
      <c r="L5657" s="39">
        <f t="shared" si="533"/>
        <v>0.63055555555911269</v>
      </c>
      <c r="M5657" s="19">
        <f>COUNTIF(Table1_3[Status], "Hired") / COUNTA(Table1_3[Status])</f>
        <v>0.6552734375</v>
      </c>
      <c r="N5657" s="27">
        <f t="shared" si="534"/>
        <v>41828.630555555559</v>
      </c>
      <c r="O5657" t="str">
        <f>TEXT(Table1_3[[#This Row],[Interview Taken on]],"MMM")</f>
        <v>Jun</v>
      </c>
    </row>
    <row r="5658" spans="1:15" x14ac:dyDescent="0.25">
      <c r="A5658">
        <v>618905</v>
      </c>
      <c r="B5658" s="3">
        <v>41815.120138888888</v>
      </c>
      <c r="C5658">
        <f t="shared" si="529"/>
        <v>1</v>
      </c>
      <c r="D5658" t="s">
        <v>7</v>
      </c>
      <c r="E5658" t="s">
        <v>8</v>
      </c>
      <c r="F5658" t="s">
        <v>204</v>
      </c>
      <c r="G5658" t="s">
        <v>12</v>
      </c>
      <c r="H5658">
        <v>34966</v>
      </c>
      <c r="I5658" t="str">
        <f t="shared" si="530"/>
        <v>Night</v>
      </c>
      <c r="J5658" t="str">
        <f t="shared" si="531"/>
        <v>Wed</v>
      </c>
      <c r="K5658" t="str">
        <f t="shared" si="532"/>
        <v>2014-06-25</v>
      </c>
      <c r="L5658" s="39">
        <f t="shared" si="533"/>
        <v>0.12013888888759539</v>
      </c>
      <c r="M5658" s="19">
        <f>COUNTIF(Table1_3[Status], "Hired") / COUNTA(Table1_3[Status])</f>
        <v>0.6552734375</v>
      </c>
      <c r="N5658" s="27">
        <f t="shared" si="534"/>
        <v>41830.120138888888</v>
      </c>
      <c r="O5658" t="str">
        <f>TEXT(Table1_3[[#This Row],[Interview Taken on]],"MMM")</f>
        <v>Jun</v>
      </c>
    </row>
    <row r="5659" spans="1:15" x14ac:dyDescent="0.25">
      <c r="A5659">
        <v>971748</v>
      </c>
      <c r="B5659" s="3">
        <v>41823.726388888892</v>
      </c>
      <c r="C5659">
        <f t="shared" si="529"/>
        <v>1</v>
      </c>
      <c r="D5659" t="s">
        <v>7</v>
      </c>
      <c r="E5659" t="s">
        <v>11</v>
      </c>
      <c r="F5659" t="s">
        <v>204</v>
      </c>
      <c r="G5659" t="s">
        <v>12</v>
      </c>
      <c r="H5659">
        <v>40614</v>
      </c>
      <c r="I5659" t="str">
        <f t="shared" si="530"/>
        <v>Afternoon</v>
      </c>
      <c r="J5659" t="str">
        <f t="shared" si="531"/>
        <v>Thu</v>
      </c>
      <c r="K5659" t="str">
        <f t="shared" si="532"/>
        <v>2014-07-03</v>
      </c>
      <c r="L5659" s="39">
        <f t="shared" si="533"/>
        <v>0.72638888889196096</v>
      </c>
      <c r="M5659" s="19">
        <f>COUNTIF(Table1_3[Status], "Hired") / COUNTA(Table1_3[Status])</f>
        <v>0.6552734375</v>
      </c>
      <c r="N5659" s="27">
        <f t="shared" si="534"/>
        <v>41838.726388888892</v>
      </c>
      <c r="O5659" t="str">
        <f>TEXT(Table1_3[[#This Row],[Interview Taken on]],"MMM")</f>
        <v>Jul</v>
      </c>
    </row>
    <row r="5660" spans="1:15" x14ac:dyDescent="0.25">
      <c r="A5660">
        <v>612069</v>
      </c>
      <c r="B5660" s="3">
        <v>41823.728472222225</v>
      </c>
      <c r="C5660">
        <f t="shared" si="529"/>
        <v>0</v>
      </c>
      <c r="D5660" t="s">
        <v>13</v>
      </c>
      <c r="E5660" t="s">
        <v>8</v>
      </c>
      <c r="F5660" t="s">
        <v>204</v>
      </c>
      <c r="G5660" t="s">
        <v>12</v>
      </c>
      <c r="H5660">
        <v>88981</v>
      </c>
      <c r="I5660" t="str">
        <f t="shared" si="530"/>
        <v>Afternoon</v>
      </c>
      <c r="J5660" t="str">
        <f t="shared" si="531"/>
        <v>Thu</v>
      </c>
      <c r="K5660" t="str">
        <f t="shared" si="532"/>
        <v>2014-07-03</v>
      </c>
      <c r="L5660" s="39">
        <f t="shared" si="533"/>
        <v>0.72847222222480923</v>
      </c>
      <c r="M5660" s="19">
        <f>COUNTIF(Table1_3[Status], "Hired") / COUNTA(Table1_3[Status])</f>
        <v>0.6552734375</v>
      </c>
      <c r="N5660" s="27" t="str">
        <f t="shared" si="534"/>
        <v/>
      </c>
      <c r="O5660" t="str">
        <f>TEXT(Table1_3[[#This Row],[Interview Taken on]],"MMM")</f>
        <v>Jul</v>
      </c>
    </row>
    <row r="5661" spans="1:15" x14ac:dyDescent="0.25">
      <c r="A5661">
        <v>190045</v>
      </c>
      <c r="B5661" s="3">
        <v>41777.538194444445</v>
      </c>
      <c r="C5661">
        <f t="shared" si="529"/>
        <v>1</v>
      </c>
      <c r="D5661" t="s">
        <v>7</v>
      </c>
      <c r="E5661" t="s">
        <v>11</v>
      </c>
      <c r="F5661" t="s">
        <v>200</v>
      </c>
      <c r="G5661" t="s">
        <v>12</v>
      </c>
      <c r="H5661">
        <v>57636</v>
      </c>
      <c r="I5661" t="str">
        <f t="shared" si="530"/>
        <v>Afternoon</v>
      </c>
      <c r="J5661" t="str">
        <f t="shared" si="531"/>
        <v>Sun</v>
      </c>
      <c r="K5661" t="str">
        <f t="shared" si="532"/>
        <v>2014-05-18</v>
      </c>
      <c r="L5661" s="39">
        <f t="shared" si="533"/>
        <v>0.53819444444525288</v>
      </c>
      <c r="M5661" s="19">
        <f>COUNTIF(Table1_3[Status], "Hired") / COUNTA(Table1_3[Status])</f>
        <v>0.6552734375</v>
      </c>
      <c r="N5661" s="27">
        <f t="shared" si="534"/>
        <v>41792.538194444445</v>
      </c>
      <c r="O5661" t="str">
        <f>TEXT(Table1_3[[#This Row],[Interview Taken on]],"MMM")</f>
        <v>May</v>
      </c>
    </row>
    <row r="5662" spans="1:15" x14ac:dyDescent="0.25">
      <c r="A5662">
        <v>679004</v>
      </c>
      <c r="B5662" s="3">
        <v>41794.718055555553</v>
      </c>
      <c r="C5662">
        <f t="shared" si="529"/>
        <v>1</v>
      </c>
      <c r="D5662" t="s">
        <v>7</v>
      </c>
      <c r="E5662" t="s">
        <v>8</v>
      </c>
      <c r="F5662" t="s">
        <v>200</v>
      </c>
      <c r="G5662" t="s">
        <v>12</v>
      </c>
      <c r="H5662">
        <v>8974</v>
      </c>
      <c r="I5662" t="str">
        <f t="shared" si="530"/>
        <v>Afternoon</v>
      </c>
      <c r="J5662" t="str">
        <f t="shared" si="531"/>
        <v>Wed</v>
      </c>
      <c r="K5662" t="str">
        <f t="shared" si="532"/>
        <v>2014-06-04</v>
      </c>
      <c r="L5662" s="39">
        <f t="shared" si="533"/>
        <v>0.71805555555329192</v>
      </c>
      <c r="M5662" s="19">
        <f>COUNTIF(Table1_3[Status], "Hired") / COUNTA(Table1_3[Status])</f>
        <v>0.6552734375</v>
      </c>
      <c r="N5662" s="27">
        <f t="shared" si="534"/>
        <v>41809.718055555553</v>
      </c>
      <c r="O5662" t="str">
        <f>TEXT(Table1_3[[#This Row],[Interview Taken on]],"MMM")</f>
        <v>Jun</v>
      </c>
    </row>
    <row r="5663" spans="1:15" x14ac:dyDescent="0.25">
      <c r="A5663">
        <v>658132</v>
      </c>
      <c r="B5663" s="3">
        <v>41782.658333333333</v>
      </c>
      <c r="C5663">
        <f t="shared" si="529"/>
        <v>0</v>
      </c>
      <c r="D5663" t="s">
        <v>13</v>
      </c>
      <c r="E5663" t="s">
        <v>11</v>
      </c>
      <c r="F5663" t="s">
        <v>201</v>
      </c>
      <c r="G5663" t="s">
        <v>20</v>
      </c>
      <c r="H5663">
        <v>10789</v>
      </c>
      <c r="I5663" t="str">
        <f t="shared" si="530"/>
        <v>Afternoon</v>
      </c>
      <c r="J5663" t="str">
        <f t="shared" si="531"/>
        <v>Fri</v>
      </c>
      <c r="K5663" t="str">
        <f t="shared" si="532"/>
        <v>2014-05-23</v>
      </c>
      <c r="L5663" s="39">
        <f t="shared" si="533"/>
        <v>0.65833333333284827</v>
      </c>
      <c r="M5663" s="19">
        <f>COUNTIF(Table1_3[Status], "Hired") / COUNTA(Table1_3[Status])</f>
        <v>0.6552734375</v>
      </c>
      <c r="N5663" s="27" t="str">
        <f t="shared" si="534"/>
        <v/>
      </c>
      <c r="O5663" t="str">
        <f>TEXT(Table1_3[[#This Row],[Interview Taken on]],"MMM")</f>
        <v>May</v>
      </c>
    </row>
    <row r="5664" spans="1:15" x14ac:dyDescent="0.25">
      <c r="A5664">
        <v>998761</v>
      </c>
      <c r="B5664" s="3">
        <v>41782.658333333333</v>
      </c>
      <c r="C5664">
        <f t="shared" si="529"/>
        <v>1</v>
      </c>
      <c r="D5664" t="s">
        <v>7</v>
      </c>
      <c r="E5664" t="s">
        <v>11</v>
      </c>
      <c r="F5664" t="s">
        <v>201</v>
      </c>
      <c r="G5664" t="s">
        <v>20</v>
      </c>
      <c r="H5664">
        <v>1422</v>
      </c>
      <c r="I5664" t="str">
        <f t="shared" si="530"/>
        <v>Afternoon</v>
      </c>
      <c r="J5664" t="str">
        <f t="shared" si="531"/>
        <v>Fri</v>
      </c>
      <c r="K5664" t="str">
        <f t="shared" si="532"/>
        <v>2014-05-23</v>
      </c>
      <c r="L5664" s="39">
        <f t="shared" si="533"/>
        <v>0.65833333333284827</v>
      </c>
      <c r="M5664" s="19">
        <f>COUNTIF(Table1_3[Status], "Hired") / COUNTA(Table1_3[Status])</f>
        <v>0.6552734375</v>
      </c>
      <c r="N5664" s="27">
        <f t="shared" si="534"/>
        <v>41797.658333333333</v>
      </c>
      <c r="O5664" t="str">
        <f>TEXT(Table1_3[[#This Row],[Interview Taken on]],"MMM")</f>
        <v>May</v>
      </c>
    </row>
    <row r="5665" spans="1:15" x14ac:dyDescent="0.25">
      <c r="A5665">
        <v>813464</v>
      </c>
      <c r="B5665" s="3">
        <v>41789.564583333333</v>
      </c>
      <c r="C5665">
        <f t="shared" si="529"/>
        <v>0</v>
      </c>
      <c r="D5665" t="s">
        <v>13</v>
      </c>
      <c r="E5665" t="s">
        <v>11</v>
      </c>
      <c r="F5665" t="s">
        <v>201</v>
      </c>
      <c r="G5665" t="s">
        <v>12</v>
      </c>
      <c r="H5665">
        <v>27359</v>
      </c>
      <c r="I5665" t="str">
        <f t="shared" si="530"/>
        <v>Afternoon</v>
      </c>
      <c r="J5665" t="str">
        <f t="shared" si="531"/>
        <v>Fri</v>
      </c>
      <c r="K5665" t="str">
        <f t="shared" si="532"/>
        <v>2014-05-30</v>
      </c>
      <c r="L5665" s="39">
        <f t="shared" si="533"/>
        <v>0.56458333333284827</v>
      </c>
      <c r="M5665" s="19">
        <f>COUNTIF(Table1_3[Status], "Hired") / COUNTA(Table1_3[Status])</f>
        <v>0.6552734375</v>
      </c>
      <c r="N5665" s="27" t="str">
        <f t="shared" si="534"/>
        <v/>
      </c>
      <c r="O5665" t="str">
        <f>TEXT(Table1_3[[#This Row],[Interview Taken on]],"MMM")</f>
        <v>May</v>
      </c>
    </row>
    <row r="5666" spans="1:15" x14ac:dyDescent="0.25">
      <c r="A5666">
        <v>381255</v>
      </c>
      <c r="B5666" s="3">
        <v>41797.632638888892</v>
      </c>
      <c r="C5666">
        <f t="shared" si="529"/>
        <v>1</v>
      </c>
      <c r="D5666" t="s">
        <v>7</v>
      </c>
      <c r="E5666" t="s">
        <v>8</v>
      </c>
      <c r="F5666" t="s">
        <v>205</v>
      </c>
      <c r="G5666" t="s">
        <v>18</v>
      </c>
      <c r="H5666">
        <v>22589</v>
      </c>
      <c r="I5666" t="str">
        <f t="shared" si="530"/>
        <v>Afternoon</v>
      </c>
      <c r="J5666" t="str">
        <f t="shared" si="531"/>
        <v>Sat</v>
      </c>
      <c r="K5666" t="str">
        <f t="shared" si="532"/>
        <v>2014-06-07</v>
      </c>
      <c r="L5666" s="39">
        <f t="shared" si="533"/>
        <v>0.63263888889196096</v>
      </c>
      <c r="M5666" s="19">
        <f>COUNTIF(Table1_3[Status], "Hired") / COUNTA(Table1_3[Status])</f>
        <v>0.6552734375</v>
      </c>
      <c r="N5666" s="27">
        <f t="shared" si="534"/>
        <v>41812.632638888892</v>
      </c>
      <c r="O5666" t="str">
        <f>TEXT(Table1_3[[#This Row],[Interview Taken on]],"MMM")</f>
        <v>Jun</v>
      </c>
    </row>
    <row r="5667" spans="1:15" x14ac:dyDescent="0.25">
      <c r="A5667">
        <v>250982</v>
      </c>
      <c r="B5667" s="3">
        <v>41797.633333333331</v>
      </c>
      <c r="C5667">
        <f t="shared" si="529"/>
        <v>1</v>
      </c>
      <c r="D5667" t="s">
        <v>7</v>
      </c>
      <c r="E5667" t="s">
        <v>8</v>
      </c>
      <c r="F5667" t="s">
        <v>205</v>
      </c>
      <c r="G5667" t="s">
        <v>18</v>
      </c>
      <c r="H5667">
        <v>33034</v>
      </c>
      <c r="I5667" t="str">
        <f t="shared" si="530"/>
        <v>Afternoon</v>
      </c>
      <c r="J5667" t="str">
        <f t="shared" si="531"/>
        <v>Sat</v>
      </c>
      <c r="K5667" t="str">
        <f t="shared" si="532"/>
        <v>2014-06-07</v>
      </c>
      <c r="L5667" s="39">
        <f t="shared" si="533"/>
        <v>0.63333333333139308</v>
      </c>
      <c r="M5667" s="19">
        <f>COUNTIF(Table1_3[Status], "Hired") / COUNTA(Table1_3[Status])</f>
        <v>0.6552734375</v>
      </c>
      <c r="N5667" s="27">
        <f t="shared" si="534"/>
        <v>41812.633333333331</v>
      </c>
      <c r="O5667" t="str">
        <f>TEXT(Table1_3[[#This Row],[Interview Taken on]],"MMM")</f>
        <v>Jun</v>
      </c>
    </row>
    <row r="5668" spans="1:15" x14ac:dyDescent="0.25">
      <c r="A5668">
        <v>233900</v>
      </c>
      <c r="B5668" s="3">
        <v>41771.472222222219</v>
      </c>
      <c r="C5668">
        <f t="shared" si="529"/>
        <v>1</v>
      </c>
      <c r="D5668" t="s">
        <v>7</v>
      </c>
      <c r="E5668" t="s">
        <v>8</v>
      </c>
      <c r="F5668" t="s">
        <v>205</v>
      </c>
      <c r="G5668" t="s">
        <v>34</v>
      </c>
      <c r="H5668">
        <v>92302</v>
      </c>
      <c r="I5668" t="str">
        <f t="shared" si="530"/>
        <v>Morning</v>
      </c>
      <c r="J5668" t="str">
        <f t="shared" si="531"/>
        <v>Mon</v>
      </c>
      <c r="K5668" t="str">
        <f t="shared" si="532"/>
        <v>2014-05-12</v>
      </c>
      <c r="L5668" s="39">
        <f t="shared" si="533"/>
        <v>0.47222222221898846</v>
      </c>
      <c r="M5668" s="19">
        <f>COUNTIF(Table1_3[Status], "Hired") / COUNTA(Table1_3[Status])</f>
        <v>0.6552734375</v>
      </c>
      <c r="N5668" s="27">
        <f t="shared" si="534"/>
        <v>41786.472222222219</v>
      </c>
      <c r="O5668" t="str">
        <f>TEXT(Table1_3[[#This Row],[Interview Taken on]],"MMM")</f>
        <v>May</v>
      </c>
    </row>
    <row r="5669" spans="1:15" x14ac:dyDescent="0.25">
      <c r="A5669">
        <v>172450</v>
      </c>
      <c r="B5669" s="3">
        <v>41772.402777777781</v>
      </c>
      <c r="C5669">
        <f t="shared" si="529"/>
        <v>1</v>
      </c>
      <c r="D5669" t="s">
        <v>7</v>
      </c>
      <c r="E5669" t="s">
        <v>8</v>
      </c>
      <c r="F5669" t="s">
        <v>205</v>
      </c>
      <c r="G5669" t="s">
        <v>34</v>
      </c>
      <c r="H5669">
        <v>54702</v>
      </c>
      <c r="I5669" t="str">
        <f t="shared" si="530"/>
        <v>Morning</v>
      </c>
      <c r="J5669" t="str">
        <f t="shared" si="531"/>
        <v>Tue</v>
      </c>
      <c r="K5669" t="str">
        <f t="shared" si="532"/>
        <v>2014-05-13</v>
      </c>
      <c r="L5669" s="39">
        <f t="shared" si="533"/>
        <v>0.40277777778101154</v>
      </c>
      <c r="M5669" s="19">
        <f>COUNTIF(Table1_3[Status], "Hired") / COUNTA(Table1_3[Status])</f>
        <v>0.6552734375</v>
      </c>
      <c r="N5669" s="27">
        <f t="shared" si="534"/>
        <v>41787.402777777781</v>
      </c>
      <c r="O5669" t="str">
        <f>TEXT(Table1_3[[#This Row],[Interview Taken on]],"MMM")</f>
        <v>May</v>
      </c>
    </row>
    <row r="5670" spans="1:15" x14ac:dyDescent="0.25">
      <c r="A5670">
        <v>236554</v>
      </c>
      <c r="B5670" s="3">
        <v>41772.40347222222</v>
      </c>
      <c r="C5670">
        <f t="shared" si="529"/>
        <v>1</v>
      </c>
      <c r="D5670" t="s">
        <v>7</v>
      </c>
      <c r="E5670" t="s">
        <v>11</v>
      </c>
      <c r="F5670" t="s">
        <v>205</v>
      </c>
      <c r="G5670" t="s">
        <v>34</v>
      </c>
      <c r="H5670">
        <v>74129</v>
      </c>
      <c r="I5670" t="str">
        <f t="shared" si="530"/>
        <v>Morning</v>
      </c>
      <c r="J5670" t="str">
        <f t="shared" si="531"/>
        <v>Tue</v>
      </c>
      <c r="K5670" t="str">
        <f t="shared" si="532"/>
        <v>2014-05-13</v>
      </c>
      <c r="L5670" s="39">
        <f t="shared" si="533"/>
        <v>0.40347222222044365</v>
      </c>
      <c r="M5670" s="19">
        <f>COUNTIF(Table1_3[Status], "Hired") / COUNTA(Table1_3[Status])</f>
        <v>0.6552734375</v>
      </c>
      <c r="N5670" s="27">
        <f t="shared" si="534"/>
        <v>41787.40347222222</v>
      </c>
      <c r="O5670" t="str">
        <f>TEXT(Table1_3[[#This Row],[Interview Taken on]],"MMM")</f>
        <v>May</v>
      </c>
    </row>
    <row r="5671" spans="1:15" x14ac:dyDescent="0.25">
      <c r="A5671">
        <v>472086</v>
      </c>
      <c r="B5671" s="3">
        <v>41772.404166666667</v>
      </c>
      <c r="C5671">
        <f t="shared" si="529"/>
        <v>1</v>
      </c>
      <c r="D5671" t="s">
        <v>7</v>
      </c>
      <c r="E5671" t="s">
        <v>11</v>
      </c>
      <c r="F5671" t="s">
        <v>205</v>
      </c>
      <c r="G5671" t="s">
        <v>34</v>
      </c>
      <c r="H5671">
        <v>45742</v>
      </c>
      <c r="I5671" t="str">
        <f t="shared" si="530"/>
        <v>Morning</v>
      </c>
      <c r="J5671" t="str">
        <f t="shared" si="531"/>
        <v>Tue</v>
      </c>
      <c r="K5671" t="str">
        <f t="shared" si="532"/>
        <v>2014-05-13</v>
      </c>
      <c r="L5671" s="39">
        <f t="shared" si="533"/>
        <v>0.40416666666715173</v>
      </c>
      <c r="M5671" s="19">
        <f>COUNTIF(Table1_3[Status], "Hired") / COUNTA(Table1_3[Status])</f>
        <v>0.6552734375</v>
      </c>
      <c r="N5671" s="27">
        <f t="shared" si="534"/>
        <v>41787.404166666667</v>
      </c>
      <c r="O5671" t="str">
        <f>TEXT(Table1_3[[#This Row],[Interview Taken on]],"MMM")</f>
        <v>May</v>
      </c>
    </row>
    <row r="5672" spans="1:15" x14ac:dyDescent="0.25">
      <c r="A5672">
        <v>750657</v>
      </c>
      <c r="B5672" s="3">
        <v>41791.65347222222</v>
      </c>
      <c r="C5672">
        <f t="shared" si="529"/>
        <v>1</v>
      </c>
      <c r="D5672" t="s">
        <v>7</v>
      </c>
      <c r="E5672" t="s">
        <v>11</v>
      </c>
      <c r="F5672" t="s">
        <v>201</v>
      </c>
      <c r="G5672" t="s">
        <v>34</v>
      </c>
      <c r="H5672">
        <v>53580</v>
      </c>
      <c r="I5672" t="str">
        <f t="shared" si="530"/>
        <v>Afternoon</v>
      </c>
      <c r="J5672" t="str">
        <f t="shared" si="531"/>
        <v>Sun</v>
      </c>
      <c r="K5672" t="str">
        <f t="shared" si="532"/>
        <v>2014-06-01</v>
      </c>
      <c r="L5672" s="39">
        <f t="shared" si="533"/>
        <v>0.65347222222044365</v>
      </c>
      <c r="M5672" s="19">
        <f>COUNTIF(Table1_3[Status], "Hired") / COUNTA(Table1_3[Status])</f>
        <v>0.6552734375</v>
      </c>
      <c r="N5672" s="27">
        <f t="shared" si="534"/>
        <v>41806.65347222222</v>
      </c>
      <c r="O5672" t="str">
        <f>TEXT(Table1_3[[#This Row],[Interview Taken on]],"MMM")</f>
        <v>Jun</v>
      </c>
    </row>
    <row r="5673" spans="1:15" x14ac:dyDescent="0.25">
      <c r="A5673">
        <v>257710</v>
      </c>
      <c r="B5673" s="3">
        <v>41791.654861111114</v>
      </c>
      <c r="C5673">
        <f t="shared" si="529"/>
        <v>1</v>
      </c>
      <c r="D5673" t="s">
        <v>7</v>
      </c>
      <c r="E5673" t="s">
        <v>11</v>
      </c>
      <c r="F5673" t="s">
        <v>201</v>
      </c>
      <c r="G5673" t="s">
        <v>34</v>
      </c>
      <c r="H5673">
        <v>37001</v>
      </c>
      <c r="I5673" t="str">
        <f t="shared" si="530"/>
        <v>Afternoon</v>
      </c>
      <c r="J5673" t="str">
        <f t="shared" si="531"/>
        <v>Sun</v>
      </c>
      <c r="K5673" t="str">
        <f t="shared" si="532"/>
        <v>2014-06-01</v>
      </c>
      <c r="L5673" s="39">
        <f t="shared" si="533"/>
        <v>0.65486111111385981</v>
      </c>
      <c r="M5673" s="19">
        <f>COUNTIF(Table1_3[Status], "Hired") / COUNTA(Table1_3[Status])</f>
        <v>0.6552734375</v>
      </c>
      <c r="N5673" s="27">
        <f t="shared" si="534"/>
        <v>41806.654861111114</v>
      </c>
      <c r="O5673" t="str">
        <f>TEXT(Table1_3[[#This Row],[Interview Taken on]],"MMM")</f>
        <v>Jun</v>
      </c>
    </row>
    <row r="5674" spans="1:15" x14ac:dyDescent="0.25">
      <c r="A5674">
        <v>918375</v>
      </c>
      <c r="B5674" s="3">
        <v>41801.772916666669</v>
      </c>
      <c r="C5674">
        <f t="shared" si="529"/>
        <v>1</v>
      </c>
      <c r="D5674" t="s">
        <v>7</v>
      </c>
      <c r="E5674" t="s">
        <v>8</v>
      </c>
      <c r="F5674" t="s">
        <v>201</v>
      </c>
      <c r="G5674" t="s">
        <v>34</v>
      </c>
      <c r="H5674">
        <v>67934</v>
      </c>
      <c r="I5674" t="str">
        <f t="shared" si="530"/>
        <v>Evening</v>
      </c>
      <c r="J5674" t="str">
        <f t="shared" si="531"/>
        <v>Wed</v>
      </c>
      <c r="K5674" t="str">
        <f t="shared" si="532"/>
        <v>2014-06-11</v>
      </c>
      <c r="L5674" s="39">
        <f t="shared" si="533"/>
        <v>0.77291666666860692</v>
      </c>
      <c r="M5674" s="19">
        <f>COUNTIF(Table1_3[Status], "Hired") / COUNTA(Table1_3[Status])</f>
        <v>0.6552734375</v>
      </c>
      <c r="N5674" s="27">
        <f t="shared" si="534"/>
        <v>41816.772916666669</v>
      </c>
      <c r="O5674" t="str">
        <f>TEXT(Table1_3[[#This Row],[Interview Taken on]],"MMM")</f>
        <v>Jun</v>
      </c>
    </row>
    <row r="5675" spans="1:15" x14ac:dyDescent="0.25">
      <c r="A5675">
        <v>829413</v>
      </c>
      <c r="B5675" s="3">
        <v>41803.631944444445</v>
      </c>
      <c r="C5675">
        <f t="shared" si="529"/>
        <v>1</v>
      </c>
      <c r="D5675" t="s">
        <v>7</v>
      </c>
      <c r="E5675" t="s">
        <v>11</v>
      </c>
      <c r="F5675" t="s">
        <v>201</v>
      </c>
      <c r="G5675" t="s">
        <v>34</v>
      </c>
      <c r="H5675">
        <v>9139</v>
      </c>
      <c r="I5675" t="str">
        <f t="shared" si="530"/>
        <v>Afternoon</v>
      </c>
      <c r="J5675" t="str">
        <f t="shared" si="531"/>
        <v>Fri</v>
      </c>
      <c r="K5675" t="str">
        <f t="shared" si="532"/>
        <v>2014-06-13</v>
      </c>
      <c r="L5675" s="39">
        <f t="shared" si="533"/>
        <v>0.63194444444525288</v>
      </c>
      <c r="M5675" s="19">
        <f>COUNTIF(Table1_3[Status], "Hired") / COUNTA(Table1_3[Status])</f>
        <v>0.6552734375</v>
      </c>
      <c r="N5675" s="27">
        <f t="shared" si="534"/>
        <v>41818.631944444445</v>
      </c>
      <c r="O5675" t="str">
        <f>TEXT(Table1_3[[#This Row],[Interview Taken on]],"MMM")</f>
        <v>Jun</v>
      </c>
    </row>
    <row r="5676" spans="1:15" x14ac:dyDescent="0.25">
      <c r="A5676">
        <v>445069</v>
      </c>
      <c r="B5676" s="3">
        <v>41803.632638888892</v>
      </c>
      <c r="C5676">
        <f t="shared" si="529"/>
        <v>1</v>
      </c>
      <c r="D5676" t="s">
        <v>7</v>
      </c>
      <c r="E5676" t="s">
        <v>11</v>
      </c>
      <c r="F5676" t="s">
        <v>201</v>
      </c>
      <c r="G5676" t="s">
        <v>34</v>
      </c>
      <c r="H5676">
        <v>6697</v>
      </c>
      <c r="I5676" t="str">
        <f t="shared" si="530"/>
        <v>Afternoon</v>
      </c>
      <c r="J5676" t="str">
        <f t="shared" si="531"/>
        <v>Fri</v>
      </c>
      <c r="K5676" t="str">
        <f t="shared" si="532"/>
        <v>2014-06-13</v>
      </c>
      <c r="L5676" s="39">
        <f t="shared" si="533"/>
        <v>0.63263888889196096</v>
      </c>
      <c r="M5676" s="19">
        <f>COUNTIF(Table1_3[Status], "Hired") / COUNTA(Table1_3[Status])</f>
        <v>0.6552734375</v>
      </c>
      <c r="N5676" s="27">
        <f t="shared" si="534"/>
        <v>41818.632638888892</v>
      </c>
      <c r="O5676" t="str">
        <f>TEXT(Table1_3[[#This Row],[Interview Taken on]],"MMM")</f>
        <v>Jun</v>
      </c>
    </row>
    <row r="5677" spans="1:15" x14ac:dyDescent="0.25">
      <c r="A5677">
        <v>502566</v>
      </c>
      <c r="B5677" s="3">
        <v>41829.527083333334</v>
      </c>
      <c r="C5677">
        <f t="shared" si="529"/>
        <v>1</v>
      </c>
      <c r="D5677" t="s">
        <v>7</v>
      </c>
      <c r="E5677" t="s">
        <v>8</v>
      </c>
      <c r="F5677" t="s">
        <v>205</v>
      </c>
      <c r="G5677" t="s">
        <v>34</v>
      </c>
      <c r="H5677">
        <v>73057</v>
      </c>
      <c r="I5677" t="str">
        <f t="shared" si="530"/>
        <v>Afternoon</v>
      </c>
      <c r="J5677" t="str">
        <f t="shared" si="531"/>
        <v>Wed</v>
      </c>
      <c r="K5677" t="str">
        <f t="shared" si="532"/>
        <v>2014-07-09</v>
      </c>
      <c r="L5677" s="39">
        <f t="shared" si="533"/>
        <v>0.52708333333430346</v>
      </c>
      <c r="M5677" s="19">
        <f>COUNTIF(Table1_3[Status], "Hired") / COUNTA(Table1_3[Status])</f>
        <v>0.6552734375</v>
      </c>
      <c r="N5677" s="27">
        <f t="shared" si="534"/>
        <v>41844.527083333334</v>
      </c>
      <c r="O5677" t="str">
        <f>TEXT(Table1_3[[#This Row],[Interview Taken on]],"MMM")</f>
        <v>Jul</v>
      </c>
    </row>
    <row r="5678" spans="1:15" x14ac:dyDescent="0.25">
      <c r="A5678">
        <v>100924</v>
      </c>
      <c r="B5678" s="3">
        <v>41803.086111111108</v>
      </c>
      <c r="C5678">
        <f t="shared" si="529"/>
        <v>1</v>
      </c>
      <c r="D5678" t="s">
        <v>7</v>
      </c>
      <c r="E5678" t="s">
        <v>8</v>
      </c>
      <c r="F5678" t="s">
        <v>205</v>
      </c>
      <c r="G5678" t="s">
        <v>22</v>
      </c>
      <c r="H5678">
        <v>90938</v>
      </c>
      <c r="I5678" t="str">
        <f t="shared" si="530"/>
        <v>Night</v>
      </c>
      <c r="J5678" t="str">
        <f t="shared" si="531"/>
        <v>Fri</v>
      </c>
      <c r="K5678" t="str">
        <f t="shared" si="532"/>
        <v>2014-06-13</v>
      </c>
      <c r="L5678" s="39">
        <f t="shared" si="533"/>
        <v>8.611111110803904E-2</v>
      </c>
      <c r="M5678" s="19">
        <f>COUNTIF(Table1_3[Status], "Hired") / COUNTA(Table1_3[Status])</f>
        <v>0.6552734375</v>
      </c>
      <c r="N5678" s="27">
        <f t="shared" si="534"/>
        <v>41818.086111111108</v>
      </c>
      <c r="O5678" t="str">
        <f>TEXT(Table1_3[[#This Row],[Interview Taken on]],"MMM")</f>
        <v>Jun</v>
      </c>
    </row>
    <row r="5679" spans="1:15" x14ac:dyDescent="0.25">
      <c r="A5679">
        <v>952538</v>
      </c>
      <c r="B5679" s="3">
        <v>41803.086805555555</v>
      </c>
      <c r="C5679">
        <f t="shared" si="529"/>
        <v>1</v>
      </c>
      <c r="D5679" t="s">
        <v>7</v>
      </c>
      <c r="E5679" t="s">
        <v>11</v>
      </c>
      <c r="F5679" t="s">
        <v>205</v>
      </c>
      <c r="G5679" t="s">
        <v>22</v>
      </c>
      <c r="H5679">
        <v>53979</v>
      </c>
      <c r="I5679" t="str">
        <f t="shared" si="530"/>
        <v>Night</v>
      </c>
      <c r="J5679" t="str">
        <f t="shared" si="531"/>
        <v>Fri</v>
      </c>
      <c r="K5679" t="str">
        <f t="shared" si="532"/>
        <v>2014-06-13</v>
      </c>
      <c r="L5679" s="39">
        <f t="shared" si="533"/>
        <v>8.6805555554747116E-2</v>
      </c>
      <c r="M5679" s="19">
        <f>COUNTIF(Table1_3[Status], "Hired") / COUNTA(Table1_3[Status])</f>
        <v>0.6552734375</v>
      </c>
      <c r="N5679" s="27">
        <f t="shared" si="534"/>
        <v>41818.086805555555</v>
      </c>
      <c r="O5679" t="str">
        <f>TEXT(Table1_3[[#This Row],[Interview Taken on]],"MMM")</f>
        <v>Jun</v>
      </c>
    </row>
    <row r="5680" spans="1:15" x14ac:dyDescent="0.25">
      <c r="A5680">
        <v>329816</v>
      </c>
      <c r="B5680" s="3">
        <v>41796.606944444444</v>
      </c>
      <c r="C5680">
        <f t="shared" si="529"/>
        <v>1</v>
      </c>
      <c r="D5680" t="s">
        <v>7</v>
      </c>
      <c r="E5680" t="s">
        <v>11</v>
      </c>
      <c r="F5680" t="s">
        <v>205</v>
      </c>
      <c r="G5680" t="s">
        <v>20</v>
      </c>
      <c r="H5680">
        <v>34428</v>
      </c>
      <c r="I5680" t="str">
        <f t="shared" si="530"/>
        <v>Afternoon</v>
      </c>
      <c r="J5680" t="str">
        <f t="shared" si="531"/>
        <v>Fri</v>
      </c>
      <c r="K5680" t="str">
        <f t="shared" si="532"/>
        <v>2014-06-06</v>
      </c>
      <c r="L5680" s="39">
        <f t="shared" si="533"/>
        <v>0.60694444444379769</v>
      </c>
      <c r="M5680" s="19">
        <f>COUNTIF(Table1_3[Status], "Hired") / COUNTA(Table1_3[Status])</f>
        <v>0.6552734375</v>
      </c>
      <c r="N5680" s="27">
        <f t="shared" si="534"/>
        <v>41811.606944444444</v>
      </c>
      <c r="O5680" t="str">
        <f>TEXT(Table1_3[[#This Row],[Interview Taken on]],"MMM")</f>
        <v>Jun</v>
      </c>
    </row>
    <row r="5681" spans="1:15" x14ac:dyDescent="0.25">
      <c r="A5681">
        <v>301689</v>
      </c>
      <c r="B5681" s="3">
        <v>41796.607638888891</v>
      </c>
      <c r="C5681">
        <f t="shared" si="529"/>
        <v>1</v>
      </c>
      <c r="D5681" t="s">
        <v>7</v>
      </c>
      <c r="E5681" t="s">
        <v>8</v>
      </c>
      <c r="F5681" t="s">
        <v>205</v>
      </c>
      <c r="G5681" t="s">
        <v>20</v>
      </c>
      <c r="H5681">
        <v>62860</v>
      </c>
      <c r="I5681" t="str">
        <f t="shared" si="530"/>
        <v>Afternoon</v>
      </c>
      <c r="J5681" t="str">
        <f t="shared" si="531"/>
        <v>Fri</v>
      </c>
      <c r="K5681" t="str">
        <f t="shared" si="532"/>
        <v>2014-06-06</v>
      </c>
      <c r="L5681" s="39">
        <f t="shared" si="533"/>
        <v>0.60763888889050577</v>
      </c>
      <c r="M5681" s="19">
        <f>COUNTIF(Table1_3[Status], "Hired") / COUNTA(Table1_3[Status])</f>
        <v>0.6552734375</v>
      </c>
      <c r="N5681" s="27">
        <f t="shared" si="534"/>
        <v>41811.607638888891</v>
      </c>
      <c r="O5681" t="str">
        <f>TEXT(Table1_3[[#This Row],[Interview Taken on]],"MMM")</f>
        <v>Jun</v>
      </c>
    </row>
    <row r="5682" spans="1:15" x14ac:dyDescent="0.25">
      <c r="A5682">
        <v>859920</v>
      </c>
      <c r="B5682" s="3">
        <v>41808.548611111109</v>
      </c>
      <c r="C5682">
        <f t="shared" si="529"/>
        <v>1</v>
      </c>
      <c r="D5682" t="s">
        <v>7</v>
      </c>
      <c r="E5682" t="s">
        <v>8</v>
      </c>
      <c r="F5682" t="s">
        <v>201</v>
      </c>
      <c r="G5682" t="s">
        <v>22</v>
      </c>
      <c r="H5682">
        <v>88264</v>
      </c>
      <c r="I5682" t="str">
        <f t="shared" si="530"/>
        <v>Afternoon</v>
      </c>
      <c r="J5682" t="str">
        <f t="shared" si="531"/>
        <v>Wed</v>
      </c>
      <c r="K5682" t="str">
        <f t="shared" si="532"/>
        <v>2014-06-18</v>
      </c>
      <c r="L5682" s="39">
        <f t="shared" si="533"/>
        <v>0.54861111110949423</v>
      </c>
      <c r="M5682" s="19">
        <f>COUNTIF(Table1_3[Status], "Hired") / COUNTA(Table1_3[Status])</f>
        <v>0.6552734375</v>
      </c>
      <c r="N5682" s="27">
        <f t="shared" si="534"/>
        <v>41823.548611111109</v>
      </c>
      <c r="O5682" t="str">
        <f>TEXT(Table1_3[[#This Row],[Interview Taken on]],"MMM")</f>
        <v>Jun</v>
      </c>
    </row>
    <row r="5683" spans="1:15" x14ac:dyDescent="0.25">
      <c r="A5683">
        <v>73132</v>
      </c>
      <c r="B5683" s="3">
        <v>41795.713888888888</v>
      </c>
      <c r="C5683">
        <f t="shared" si="529"/>
        <v>1</v>
      </c>
      <c r="D5683" t="s">
        <v>7</v>
      </c>
      <c r="E5683" t="s">
        <v>8</v>
      </c>
      <c r="F5683" t="s">
        <v>201</v>
      </c>
      <c r="G5683" t="s">
        <v>12</v>
      </c>
      <c r="H5683">
        <v>72695</v>
      </c>
      <c r="I5683" t="str">
        <f t="shared" si="530"/>
        <v>Afternoon</v>
      </c>
      <c r="J5683" t="str">
        <f t="shared" si="531"/>
        <v>Thu</v>
      </c>
      <c r="K5683" t="str">
        <f t="shared" si="532"/>
        <v>2014-06-05</v>
      </c>
      <c r="L5683" s="39">
        <f t="shared" si="533"/>
        <v>0.71388888888759539</v>
      </c>
      <c r="M5683" s="19">
        <f>COUNTIF(Table1_3[Status], "Hired") / COUNTA(Table1_3[Status])</f>
        <v>0.6552734375</v>
      </c>
      <c r="N5683" s="27">
        <f t="shared" si="534"/>
        <v>41810.713888888888</v>
      </c>
      <c r="O5683" t="str">
        <f>TEXT(Table1_3[[#This Row],[Interview Taken on]],"MMM")</f>
        <v>Jun</v>
      </c>
    </row>
    <row r="5684" spans="1:15" x14ac:dyDescent="0.25">
      <c r="A5684">
        <v>146458</v>
      </c>
      <c r="B5684" s="3">
        <v>41795.716666666667</v>
      </c>
      <c r="C5684">
        <f t="shared" si="529"/>
        <v>0</v>
      </c>
      <c r="D5684" t="s">
        <v>13</v>
      </c>
      <c r="E5684" t="s">
        <v>8</v>
      </c>
      <c r="F5684" t="s">
        <v>201</v>
      </c>
      <c r="G5684" t="s">
        <v>12</v>
      </c>
      <c r="H5684">
        <v>37195</v>
      </c>
      <c r="I5684" t="str">
        <f t="shared" si="530"/>
        <v>Afternoon</v>
      </c>
      <c r="J5684" t="str">
        <f t="shared" si="531"/>
        <v>Thu</v>
      </c>
      <c r="K5684" t="str">
        <f t="shared" si="532"/>
        <v>2014-06-05</v>
      </c>
      <c r="L5684" s="39">
        <f t="shared" si="533"/>
        <v>0.71666666666715173</v>
      </c>
      <c r="M5684" s="19">
        <f>COUNTIF(Table1_3[Status], "Hired") / COUNTA(Table1_3[Status])</f>
        <v>0.6552734375</v>
      </c>
      <c r="N5684" s="27" t="str">
        <f t="shared" si="534"/>
        <v/>
      </c>
      <c r="O5684" t="str">
        <f>TEXT(Table1_3[[#This Row],[Interview Taken on]],"MMM")</f>
        <v>Jun</v>
      </c>
    </row>
    <row r="5685" spans="1:15" x14ac:dyDescent="0.25">
      <c r="A5685">
        <v>244602</v>
      </c>
      <c r="B5685" s="3">
        <v>41807.405555555553</v>
      </c>
      <c r="C5685">
        <f t="shared" si="529"/>
        <v>1</v>
      </c>
      <c r="D5685" t="s">
        <v>7</v>
      </c>
      <c r="E5685" t="s">
        <v>8</v>
      </c>
      <c r="F5685" t="s">
        <v>201</v>
      </c>
      <c r="G5685" t="s">
        <v>12</v>
      </c>
      <c r="H5685">
        <v>29874</v>
      </c>
      <c r="I5685" t="str">
        <f t="shared" si="530"/>
        <v>Morning</v>
      </c>
      <c r="J5685" t="str">
        <f t="shared" si="531"/>
        <v>Tue</v>
      </c>
      <c r="K5685" t="str">
        <f t="shared" si="532"/>
        <v>2014-06-17</v>
      </c>
      <c r="L5685" s="39">
        <f t="shared" si="533"/>
        <v>0.40555555555329192</v>
      </c>
      <c r="M5685" s="19">
        <f>COUNTIF(Table1_3[Status], "Hired") / COUNTA(Table1_3[Status])</f>
        <v>0.6552734375</v>
      </c>
      <c r="N5685" s="27">
        <f t="shared" si="534"/>
        <v>41822.405555555553</v>
      </c>
      <c r="O5685" t="str">
        <f>TEXT(Table1_3[[#This Row],[Interview Taken on]],"MMM")</f>
        <v>Jun</v>
      </c>
    </row>
    <row r="5686" spans="1:15" x14ac:dyDescent="0.25">
      <c r="A5686">
        <v>163967</v>
      </c>
      <c r="B5686" s="3">
        <v>41807.40902777778</v>
      </c>
      <c r="C5686">
        <f t="shared" si="529"/>
        <v>1</v>
      </c>
      <c r="D5686" t="s">
        <v>7</v>
      </c>
      <c r="E5686" t="s">
        <v>11</v>
      </c>
      <c r="F5686" t="s">
        <v>201</v>
      </c>
      <c r="G5686" t="s">
        <v>12</v>
      </c>
      <c r="H5686">
        <v>35610</v>
      </c>
      <c r="I5686" t="str">
        <f t="shared" si="530"/>
        <v>Morning</v>
      </c>
      <c r="J5686" t="str">
        <f t="shared" si="531"/>
        <v>Tue</v>
      </c>
      <c r="K5686" t="str">
        <f t="shared" si="532"/>
        <v>2014-06-17</v>
      </c>
      <c r="L5686" s="39">
        <f t="shared" si="533"/>
        <v>0.40902777777955635</v>
      </c>
      <c r="M5686" s="19">
        <f>COUNTIF(Table1_3[Status], "Hired") / COUNTA(Table1_3[Status])</f>
        <v>0.6552734375</v>
      </c>
      <c r="N5686" s="27">
        <f t="shared" si="534"/>
        <v>41822.40902777778</v>
      </c>
      <c r="O5686" t="str">
        <f>TEXT(Table1_3[[#This Row],[Interview Taken on]],"MMM")</f>
        <v>Jun</v>
      </c>
    </row>
    <row r="5687" spans="1:15" x14ac:dyDescent="0.25">
      <c r="A5687">
        <v>747323</v>
      </c>
      <c r="B5687" s="3">
        <v>41832.797222222223</v>
      </c>
      <c r="C5687">
        <f t="shared" si="529"/>
        <v>1</v>
      </c>
      <c r="D5687" t="s">
        <v>7</v>
      </c>
      <c r="E5687" t="s">
        <v>8</v>
      </c>
      <c r="F5687" t="s">
        <v>201</v>
      </c>
      <c r="G5687" t="s">
        <v>12</v>
      </c>
      <c r="H5687">
        <v>21635</v>
      </c>
      <c r="I5687" t="str">
        <f t="shared" si="530"/>
        <v>Evening</v>
      </c>
      <c r="J5687" t="str">
        <f t="shared" si="531"/>
        <v>Sat</v>
      </c>
      <c r="K5687" t="str">
        <f t="shared" si="532"/>
        <v>2014-07-12</v>
      </c>
      <c r="L5687" s="39">
        <f t="shared" si="533"/>
        <v>0.79722222222335404</v>
      </c>
      <c r="M5687" s="19">
        <f>COUNTIF(Table1_3[Status], "Hired") / COUNTA(Table1_3[Status])</f>
        <v>0.6552734375</v>
      </c>
      <c r="N5687" s="27">
        <f t="shared" si="534"/>
        <v>41847.797222222223</v>
      </c>
      <c r="O5687" t="str">
        <f>TEXT(Table1_3[[#This Row],[Interview Taken on]],"MMM")</f>
        <v>Jul</v>
      </c>
    </row>
    <row r="5688" spans="1:15" x14ac:dyDescent="0.25">
      <c r="A5688">
        <v>772703</v>
      </c>
      <c r="B5688" s="3">
        <v>41832.79791666667</v>
      </c>
      <c r="C5688">
        <f t="shared" si="529"/>
        <v>1</v>
      </c>
      <c r="D5688" t="s">
        <v>7</v>
      </c>
      <c r="E5688" t="s">
        <v>8</v>
      </c>
      <c r="F5688" t="s">
        <v>201</v>
      </c>
      <c r="G5688" t="s">
        <v>12</v>
      </c>
      <c r="H5688">
        <v>9068</v>
      </c>
      <c r="I5688" t="str">
        <f t="shared" si="530"/>
        <v>Evening</v>
      </c>
      <c r="J5688" t="str">
        <f t="shared" si="531"/>
        <v>Sat</v>
      </c>
      <c r="K5688" t="str">
        <f t="shared" si="532"/>
        <v>2014-07-12</v>
      </c>
      <c r="L5688" s="39">
        <f t="shared" si="533"/>
        <v>0.79791666667006211</v>
      </c>
      <c r="M5688" s="19">
        <f>COUNTIF(Table1_3[Status], "Hired") / COUNTA(Table1_3[Status])</f>
        <v>0.6552734375</v>
      </c>
      <c r="N5688" s="27">
        <f t="shared" si="534"/>
        <v>41847.79791666667</v>
      </c>
      <c r="O5688" t="str">
        <f>TEXT(Table1_3[[#This Row],[Interview Taken on]],"MMM")</f>
        <v>Jul</v>
      </c>
    </row>
    <row r="5689" spans="1:15" x14ac:dyDescent="0.25">
      <c r="A5689">
        <v>561274</v>
      </c>
      <c r="B5689" s="3">
        <v>41841.456250000003</v>
      </c>
      <c r="C5689">
        <f t="shared" si="529"/>
        <v>0</v>
      </c>
      <c r="D5689" t="s">
        <v>13</v>
      </c>
      <c r="E5689" t="s">
        <v>8</v>
      </c>
      <c r="F5689" t="s">
        <v>201</v>
      </c>
      <c r="G5689" t="s">
        <v>12</v>
      </c>
      <c r="H5689">
        <v>54729</v>
      </c>
      <c r="I5689" t="str">
        <f t="shared" si="530"/>
        <v>Morning</v>
      </c>
      <c r="J5689" t="str">
        <f t="shared" si="531"/>
        <v>Mon</v>
      </c>
      <c r="K5689" t="str">
        <f t="shared" si="532"/>
        <v>2014-07-21</v>
      </c>
      <c r="L5689" s="39">
        <f t="shared" si="533"/>
        <v>0.45625000000291038</v>
      </c>
      <c r="M5689" s="19">
        <f>COUNTIF(Table1_3[Status], "Hired") / COUNTA(Table1_3[Status])</f>
        <v>0.6552734375</v>
      </c>
      <c r="N5689" s="27" t="str">
        <f t="shared" si="534"/>
        <v/>
      </c>
      <c r="O5689" t="str">
        <f>TEXT(Table1_3[[#This Row],[Interview Taken on]],"MMM")</f>
        <v>Jul</v>
      </c>
    </row>
    <row r="5690" spans="1:15" x14ac:dyDescent="0.25">
      <c r="A5690">
        <v>773099</v>
      </c>
      <c r="B5690" s="3">
        <v>41841.457638888889</v>
      </c>
      <c r="C5690">
        <f t="shared" si="529"/>
        <v>1</v>
      </c>
      <c r="D5690" t="s">
        <v>7</v>
      </c>
      <c r="E5690" t="s">
        <v>8</v>
      </c>
      <c r="F5690" t="s">
        <v>201</v>
      </c>
      <c r="G5690" t="s">
        <v>12</v>
      </c>
      <c r="H5690">
        <v>16189</v>
      </c>
      <c r="I5690" t="str">
        <f t="shared" si="530"/>
        <v>Morning</v>
      </c>
      <c r="J5690" t="str">
        <f t="shared" si="531"/>
        <v>Mon</v>
      </c>
      <c r="K5690" t="str">
        <f t="shared" si="532"/>
        <v>2014-07-21</v>
      </c>
      <c r="L5690" s="39">
        <f t="shared" si="533"/>
        <v>0.45763888888905058</v>
      </c>
      <c r="M5690" s="19">
        <f>COUNTIF(Table1_3[Status], "Hired") / COUNTA(Table1_3[Status])</f>
        <v>0.6552734375</v>
      </c>
      <c r="N5690" s="27">
        <f t="shared" si="534"/>
        <v>41856.457638888889</v>
      </c>
      <c r="O5690" t="str">
        <f>TEXT(Table1_3[[#This Row],[Interview Taken on]],"MMM")</f>
        <v>Jul</v>
      </c>
    </row>
    <row r="5691" spans="1:15" x14ac:dyDescent="0.25">
      <c r="A5691">
        <v>735017</v>
      </c>
      <c r="B5691" s="3">
        <v>41829.315972222219</v>
      </c>
      <c r="C5691">
        <f t="shared" si="529"/>
        <v>1</v>
      </c>
      <c r="D5691" t="s">
        <v>7</v>
      </c>
      <c r="E5691" t="s">
        <v>8</v>
      </c>
      <c r="F5691" t="s">
        <v>201</v>
      </c>
      <c r="G5691" t="s">
        <v>34</v>
      </c>
      <c r="H5691">
        <v>3565</v>
      </c>
      <c r="I5691" t="str">
        <f t="shared" si="530"/>
        <v>Morning</v>
      </c>
      <c r="J5691" t="str">
        <f t="shared" si="531"/>
        <v>Wed</v>
      </c>
      <c r="K5691" t="str">
        <f t="shared" si="532"/>
        <v>2014-07-09</v>
      </c>
      <c r="L5691" s="39">
        <f t="shared" si="533"/>
        <v>0.31597222221898846</v>
      </c>
      <c r="M5691" s="19">
        <f>COUNTIF(Table1_3[Status], "Hired") / COUNTA(Table1_3[Status])</f>
        <v>0.6552734375</v>
      </c>
      <c r="N5691" s="27">
        <f t="shared" si="534"/>
        <v>41844.315972222219</v>
      </c>
      <c r="O5691" t="str">
        <f>TEXT(Table1_3[[#This Row],[Interview Taken on]],"MMM")</f>
        <v>Jul</v>
      </c>
    </row>
    <row r="5692" spans="1:15" x14ac:dyDescent="0.25">
      <c r="A5692">
        <v>609384</v>
      </c>
      <c r="B5692" s="3">
        <v>41829.316666666666</v>
      </c>
      <c r="C5692">
        <f t="shared" si="529"/>
        <v>1</v>
      </c>
      <c r="D5692" t="s">
        <v>7</v>
      </c>
      <c r="E5692" t="s">
        <v>11</v>
      </c>
      <c r="F5692" t="s">
        <v>201</v>
      </c>
      <c r="G5692" t="s">
        <v>34</v>
      </c>
      <c r="H5692">
        <v>13413</v>
      </c>
      <c r="I5692" t="str">
        <f t="shared" si="530"/>
        <v>Morning</v>
      </c>
      <c r="J5692" t="str">
        <f t="shared" si="531"/>
        <v>Wed</v>
      </c>
      <c r="K5692" t="str">
        <f t="shared" si="532"/>
        <v>2014-07-09</v>
      </c>
      <c r="L5692" s="39">
        <f t="shared" si="533"/>
        <v>0.31666666666569654</v>
      </c>
      <c r="M5692" s="19">
        <f>COUNTIF(Table1_3[Status], "Hired") / COUNTA(Table1_3[Status])</f>
        <v>0.6552734375</v>
      </c>
      <c r="N5692" s="27">
        <f t="shared" si="534"/>
        <v>41844.316666666666</v>
      </c>
      <c r="O5692" t="str">
        <f>TEXT(Table1_3[[#This Row],[Interview Taken on]],"MMM")</f>
        <v>Jul</v>
      </c>
    </row>
    <row r="5693" spans="1:15" x14ac:dyDescent="0.25">
      <c r="A5693">
        <v>762231</v>
      </c>
      <c r="B5693" s="3">
        <v>41824.663888888892</v>
      </c>
      <c r="C5693">
        <f t="shared" si="529"/>
        <v>1</v>
      </c>
      <c r="D5693" t="s">
        <v>7</v>
      </c>
      <c r="E5693" t="s">
        <v>11</v>
      </c>
      <c r="F5693" t="s">
        <v>201</v>
      </c>
      <c r="G5693" t="s">
        <v>12</v>
      </c>
      <c r="H5693">
        <v>80531</v>
      </c>
      <c r="I5693" t="str">
        <f t="shared" si="530"/>
        <v>Afternoon</v>
      </c>
      <c r="J5693" t="str">
        <f t="shared" si="531"/>
        <v>Fri</v>
      </c>
      <c r="K5693" t="str">
        <f t="shared" si="532"/>
        <v>2014-07-04</v>
      </c>
      <c r="L5693" s="39">
        <f t="shared" si="533"/>
        <v>0.66388888889196096</v>
      </c>
      <c r="M5693" s="19">
        <f>COUNTIF(Table1_3[Status], "Hired") / COUNTA(Table1_3[Status])</f>
        <v>0.6552734375</v>
      </c>
      <c r="N5693" s="27">
        <f t="shared" si="534"/>
        <v>41839.663888888892</v>
      </c>
      <c r="O5693" t="str">
        <f>TEXT(Table1_3[[#This Row],[Interview Taken on]],"MMM")</f>
        <v>Jul</v>
      </c>
    </row>
    <row r="5694" spans="1:15" x14ac:dyDescent="0.25">
      <c r="A5694">
        <v>815871</v>
      </c>
      <c r="B5694" s="3">
        <v>41828.486111111109</v>
      </c>
      <c r="C5694">
        <f t="shared" si="529"/>
        <v>0</v>
      </c>
      <c r="D5694" t="s">
        <v>13</v>
      </c>
      <c r="E5694" t="s">
        <v>8</v>
      </c>
      <c r="F5694" t="s">
        <v>201</v>
      </c>
      <c r="G5694" t="s">
        <v>12</v>
      </c>
      <c r="H5694">
        <v>26345</v>
      </c>
      <c r="I5694" t="str">
        <f t="shared" si="530"/>
        <v>Morning</v>
      </c>
      <c r="J5694" t="str">
        <f t="shared" si="531"/>
        <v>Tue</v>
      </c>
      <c r="K5694" t="str">
        <f t="shared" si="532"/>
        <v>2014-07-08</v>
      </c>
      <c r="L5694" s="39">
        <f t="shared" si="533"/>
        <v>0.48611111110949423</v>
      </c>
      <c r="M5694" s="19">
        <f>COUNTIF(Table1_3[Status], "Hired") / COUNTA(Table1_3[Status])</f>
        <v>0.6552734375</v>
      </c>
      <c r="N5694" s="27" t="str">
        <f t="shared" si="534"/>
        <v/>
      </c>
      <c r="O5694" t="str">
        <f>TEXT(Table1_3[[#This Row],[Interview Taken on]],"MMM")</f>
        <v>Jul</v>
      </c>
    </row>
    <row r="5695" spans="1:15" x14ac:dyDescent="0.25">
      <c r="A5695">
        <v>217367</v>
      </c>
      <c r="B5695" s="3">
        <v>41793.50277777778</v>
      </c>
      <c r="C5695">
        <f t="shared" si="529"/>
        <v>1</v>
      </c>
      <c r="D5695" t="s">
        <v>7</v>
      </c>
      <c r="E5695" t="s">
        <v>11</v>
      </c>
      <c r="F5695" t="s">
        <v>200</v>
      </c>
      <c r="G5695" t="s">
        <v>12</v>
      </c>
      <c r="H5695">
        <v>8228</v>
      </c>
      <c r="I5695" t="str">
        <f t="shared" si="530"/>
        <v>Afternoon</v>
      </c>
      <c r="J5695" t="str">
        <f t="shared" si="531"/>
        <v>Tue</v>
      </c>
      <c r="K5695" t="str">
        <f t="shared" si="532"/>
        <v>2014-06-03</v>
      </c>
      <c r="L5695" s="39">
        <f t="shared" si="533"/>
        <v>0.50277777777955635</v>
      </c>
      <c r="M5695" s="19">
        <f>COUNTIF(Table1_3[Status], "Hired") / COUNTA(Table1_3[Status])</f>
        <v>0.6552734375</v>
      </c>
      <c r="N5695" s="27">
        <f t="shared" si="534"/>
        <v>41808.50277777778</v>
      </c>
      <c r="O5695" t="str">
        <f>TEXT(Table1_3[[#This Row],[Interview Taken on]],"MMM")</f>
        <v>Jun</v>
      </c>
    </row>
    <row r="5696" spans="1:15" x14ac:dyDescent="0.25">
      <c r="A5696">
        <v>750747</v>
      </c>
      <c r="B5696" s="3">
        <v>41793.506249999999</v>
      </c>
      <c r="C5696">
        <f t="shared" si="529"/>
        <v>1</v>
      </c>
      <c r="D5696" t="s">
        <v>7</v>
      </c>
      <c r="E5696" t="s">
        <v>11</v>
      </c>
      <c r="F5696" t="s">
        <v>200</v>
      </c>
      <c r="G5696" t="s">
        <v>12</v>
      </c>
      <c r="H5696">
        <v>14950</v>
      </c>
      <c r="I5696" t="str">
        <f t="shared" si="530"/>
        <v>Afternoon</v>
      </c>
      <c r="J5696" t="str">
        <f t="shared" si="531"/>
        <v>Tue</v>
      </c>
      <c r="K5696" t="str">
        <f t="shared" si="532"/>
        <v>2014-06-03</v>
      </c>
      <c r="L5696" s="39">
        <f t="shared" si="533"/>
        <v>0.50624999999854481</v>
      </c>
      <c r="M5696" s="19">
        <f>COUNTIF(Table1_3[Status], "Hired") / COUNTA(Table1_3[Status])</f>
        <v>0.6552734375</v>
      </c>
      <c r="N5696" s="27">
        <f t="shared" si="534"/>
        <v>41808.506249999999</v>
      </c>
      <c r="O5696" t="str">
        <f>TEXT(Table1_3[[#This Row],[Interview Taken on]],"MMM")</f>
        <v>Jun</v>
      </c>
    </row>
    <row r="5697" spans="1:15" x14ac:dyDescent="0.25">
      <c r="A5697">
        <v>126380</v>
      </c>
      <c r="B5697" s="3">
        <v>41806.502083333333</v>
      </c>
      <c r="C5697">
        <f t="shared" si="529"/>
        <v>1</v>
      </c>
      <c r="D5697" t="s">
        <v>7</v>
      </c>
      <c r="E5697" t="s">
        <v>8</v>
      </c>
      <c r="F5697" t="s">
        <v>204</v>
      </c>
      <c r="G5697" t="s">
        <v>18</v>
      </c>
      <c r="H5697">
        <v>8011</v>
      </c>
      <c r="I5697" t="str">
        <f t="shared" si="530"/>
        <v>Afternoon</v>
      </c>
      <c r="J5697" t="str">
        <f t="shared" si="531"/>
        <v>Mon</v>
      </c>
      <c r="K5697" t="str">
        <f t="shared" si="532"/>
        <v>2014-06-16</v>
      </c>
      <c r="L5697" s="39">
        <f t="shared" si="533"/>
        <v>0.50208333333284827</v>
      </c>
      <c r="M5697" s="19">
        <f>COUNTIF(Table1_3[Status], "Hired") / COUNTA(Table1_3[Status])</f>
        <v>0.6552734375</v>
      </c>
      <c r="N5697" s="27">
        <f t="shared" si="534"/>
        <v>41821.502083333333</v>
      </c>
      <c r="O5697" t="str">
        <f>TEXT(Table1_3[[#This Row],[Interview Taken on]],"MMM")</f>
        <v>Jun</v>
      </c>
    </row>
    <row r="5698" spans="1:15" x14ac:dyDescent="0.25">
      <c r="A5698">
        <v>400072</v>
      </c>
      <c r="B5698" s="3">
        <v>41806.499305555553</v>
      </c>
      <c r="C5698">
        <f t="shared" ref="C5698:C5761" si="535">IF(D5698="Hired",1,0)</f>
        <v>1</v>
      </c>
      <c r="D5698" t="s">
        <v>7</v>
      </c>
      <c r="E5698" t="s">
        <v>38</v>
      </c>
      <c r="F5698" t="s">
        <v>204</v>
      </c>
      <c r="G5698" t="s">
        <v>18</v>
      </c>
      <c r="H5698">
        <v>62015</v>
      </c>
      <c r="I5698" t="str">
        <f t="shared" ref="I5698:I5761" si="536">IF(AND(HOUR(B5698)&gt;=6, HOUR(B5698)&lt;12), "Morning",
   IF(AND(HOUR(B5698)&gt;=12, HOUR(B5698)&lt;18), "Afternoon",
   IF(AND(HOUR(B5698)&gt;=18, HOUR(B5698)&lt;24), "Evening", "Night")))</f>
        <v>Morning</v>
      </c>
      <c r="J5698" t="str">
        <f t="shared" ref="J5698:J5761" si="537">TEXT(B5698, "DDD")</f>
        <v>Mon</v>
      </c>
      <c r="K5698" t="str">
        <f t="shared" ref="K5698:K5761" si="538">TEXT(B5698, "YYYY-MM-DD")</f>
        <v>2014-06-16</v>
      </c>
      <c r="L5698" s="39">
        <f t="shared" ref="L5698:L5761" si="539">MOD(B5698,1)</f>
        <v>0.49930555555329192</v>
      </c>
      <c r="M5698" s="19">
        <f>COUNTIF(Table1_3[Status], "Hired") / COUNTA(Table1_3[Status])</f>
        <v>0.6552734375</v>
      </c>
      <c r="N5698" s="27">
        <f t="shared" ref="N5698:N5761" si="540">IF(D5698="Hired", B5698+15, "")</f>
        <v>41821.499305555553</v>
      </c>
      <c r="O5698" t="str">
        <f>TEXT(Table1_3[[#This Row],[Interview Taken on]],"MMM")</f>
        <v>Jun</v>
      </c>
    </row>
    <row r="5699" spans="1:15" x14ac:dyDescent="0.25">
      <c r="A5699">
        <v>419233</v>
      </c>
      <c r="B5699" s="3">
        <v>41760.227083333331</v>
      </c>
      <c r="C5699">
        <f t="shared" si="535"/>
        <v>0</v>
      </c>
      <c r="D5699" t="s">
        <v>13</v>
      </c>
      <c r="E5699" t="s">
        <v>11</v>
      </c>
      <c r="F5699" t="s">
        <v>201</v>
      </c>
      <c r="G5699" t="s">
        <v>12</v>
      </c>
      <c r="H5699">
        <v>62790</v>
      </c>
      <c r="I5699" t="str">
        <f t="shared" si="536"/>
        <v>Night</v>
      </c>
      <c r="J5699" t="str">
        <f t="shared" si="537"/>
        <v>Thu</v>
      </c>
      <c r="K5699" t="str">
        <f t="shared" si="538"/>
        <v>2014-05-01</v>
      </c>
      <c r="L5699" s="39">
        <f t="shared" si="539"/>
        <v>0.22708333333139308</v>
      </c>
      <c r="M5699" s="19">
        <f>COUNTIF(Table1_3[Status], "Hired") / COUNTA(Table1_3[Status])</f>
        <v>0.6552734375</v>
      </c>
      <c r="N5699" s="27" t="str">
        <f t="shared" si="540"/>
        <v/>
      </c>
      <c r="O5699" t="str">
        <f>TEXT(Table1_3[[#This Row],[Interview Taken on]],"MMM")</f>
        <v>May</v>
      </c>
    </row>
    <row r="5700" spans="1:15" x14ac:dyDescent="0.25">
      <c r="A5700">
        <v>430942</v>
      </c>
      <c r="B5700" s="3">
        <v>41768.811111111114</v>
      </c>
      <c r="C5700">
        <f t="shared" si="535"/>
        <v>1</v>
      </c>
      <c r="D5700" t="s">
        <v>7</v>
      </c>
      <c r="E5700" t="s">
        <v>8</v>
      </c>
      <c r="F5700" t="s">
        <v>200</v>
      </c>
      <c r="G5700" t="s">
        <v>34</v>
      </c>
      <c r="H5700">
        <v>31509</v>
      </c>
      <c r="I5700" t="str">
        <f t="shared" si="536"/>
        <v>Evening</v>
      </c>
      <c r="J5700" t="str">
        <f t="shared" si="537"/>
        <v>Fri</v>
      </c>
      <c r="K5700" t="str">
        <f t="shared" si="538"/>
        <v>2014-05-09</v>
      </c>
      <c r="L5700" s="39">
        <f t="shared" si="539"/>
        <v>0.81111111111385981</v>
      </c>
      <c r="M5700" s="19">
        <f>COUNTIF(Table1_3[Status], "Hired") / COUNTA(Table1_3[Status])</f>
        <v>0.6552734375</v>
      </c>
      <c r="N5700" s="27">
        <f t="shared" si="540"/>
        <v>41783.811111111114</v>
      </c>
      <c r="O5700" t="str">
        <f>TEXT(Table1_3[[#This Row],[Interview Taken on]],"MMM")</f>
        <v>May</v>
      </c>
    </row>
    <row r="5701" spans="1:15" x14ac:dyDescent="0.25">
      <c r="A5701">
        <v>191806</v>
      </c>
      <c r="B5701" s="3">
        <v>41808.34652777778</v>
      </c>
      <c r="C5701">
        <f t="shared" si="535"/>
        <v>0</v>
      </c>
      <c r="D5701" t="s">
        <v>13</v>
      </c>
      <c r="E5701" t="s">
        <v>8</v>
      </c>
      <c r="F5701" t="s">
        <v>205</v>
      </c>
      <c r="G5701" t="s">
        <v>20</v>
      </c>
      <c r="H5701">
        <v>43777</v>
      </c>
      <c r="I5701" t="str">
        <f t="shared" si="536"/>
        <v>Morning</v>
      </c>
      <c r="J5701" t="str">
        <f t="shared" si="537"/>
        <v>Wed</v>
      </c>
      <c r="K5701" t="str">
        <f t="shared" si="538"/>
        <v>2014-06-18</v>
      </c>
      <c r="L5701" s="39">
        <f t="shared" si="539"/>
        <v>0.34652777777955635</v>
      </c>
      <c r="M5701" s="19">
        <f>COUNTIF(Table1_3[Status], "Hired") / COUNTA(Table1_3[Status])</f>
        <v>0.6552734375</v>
      </c>
      <c r="N5701" s="27" t="str">
        <f t="shared" si="540"/>
        <v/>
      </c>
      <c r="O5701" t="str">
        <f>TEXT(Table1_3[[#This Row],[Interview Taken on]],"MMM")</f>
        <v>Jun</v>
      </c>
    </row>
    <row r="5702" spans="1:15" x14ac:dyDescent="0.25">
      <c r="A5702">
        <v>24006</v>
      </c>
      <c r="B5702" s="3">
        <v>41808.348611111112</v>
      </c>
      <c r="C5702">
        <f t="shared" si="535"/>
        <v>1</v>
      </c>
      <c r="D5702" t="s">
        <v>7</v>
      </c>
      <c r="E5702" t="s">
        <v>8</v>
      </c>
      <c r="F5702" t="s">
        <v>205</v>
      </c>
      <c r="G5702" t="s">
        <v>20</v>
      </c>
      <c r="H5702">
        <v>52336</v>
      </c>
      <c r="I5702" t="str">
        <f t="shared" si="536"/>
        <v>Morning</v>
      </c>
      <c r="J5702" t="str">
        <f t="shared" si="537"/>
        <v>Wed</v>
      </c>
      <c r="K5702" t="str">
        <f t="shared" si="538"/>
        <v>2014-06-18</v>
      </c>
      <c r="L5702" s="39">
        <f t="shared" si="539"/>
        <v>0.34861111111240461</v>
      </c>
      <c r="M5702" s="19">
        <f>COUNTIF(Table1_3[Status], "Hired") / COUNTA(Table1_3[Status])</f>
        <v>0.6552734375</v>
      </c>
      <c r="N5702" s="27">
        <f t="shared" si="540"/>
        <v>41823.348611111112</v>
      </c>
      <c r="O5702" t="str">
        <f>TEXT(Table1_3[[#This Row],[Interview Taken on]],"MMM")</f>
        <v>Jun</v>
      </c>
    </row>
    <row r="5703" spans="1:15" x14ac:dyDescent="0.25">
      <c r="A5703">
        <v>792202</v>
      </c>
      <c r="B5703" s="3">
        <v>41808.35</v>
      </c>
      <c r="C5703">
        <f t="shared" si="535"/>
        <v>1</v>
      </c>
      <c r="D5703" t="s">
        <v>7</v>
      </c>
      <c r="E5703" t="s">
        <v>11</v>
      </c>
      <c r="F5703" t="s">
        <v>205</v>
      </c>
      <c r="G5703" t="s">
        <v>20</v>
      </c>
      <c r="H5703">
        <v>33112</v>
      </c>
      <c r="I5703" t="str">
        <f t="shared" si="536"/>
        <v>Morning</v>
      </c>
      <c r="J5703" t="str">
        <f t="shared" si="537"/>
        <v>Wed</v>
      </c>
      <c r="K5703" t="str">
        <f t="shared" si="538"/>
        <v>2014-06-18</v>
      </c>
      <c r="L5703" s="39">
        <f t="shared" si="539"/>
        <v>0.34999999999854481</v>
      </c>
      <c r="M5703" s="19">
        <f>COUNTIF(Table1_3[Status], "Hired") / COUNTA(Table1_3[Status])</f>
        <v>0.6552734375</v>
      </c>
      <c r="N5703" s="27">
        <f t="shared" si="540"/>
        <v>41823.35</v>
      </c>
      <c r="O5703" t="str">
        <f>TEXT(Table1_3[[#This Row],[Interview Taken on]],"MMM")</f>
        <v>Jun</v>
      </c>
    </row>
    <row r="5704" spans="1:15" x14ac:dyDescent="0.25">
      <c r="A5704">
        <v>20597</v>
      </c>
      <c r="B5704" s="3">
        <v>41827.315972222219</v>
      </c>
      <c r="C5704">
        <f t="shared" si="535"/>
        <v>1</v>
      </c>
      <c r="D5704" t="s">
        <v>7</v>
      </c>
      <c r="E5704" t="s">
        <v>11</v>
      </c>
      <c r="F5704" t="s">
        <v>205</v>
      </c>
      <c r="G5704" t="s">
        <v>20</v>
      </c>
      <c r="H5704">
        <v>76889</v>
      </c>
      <c r="I5704" t="str">
        <f t="shared" si="536"/>
        <v>Morning</v>
      </c>
      <c r="J5704" t="str">
        <f t="shared" si="537"/>
        <v>Mon</v>
      </c>
      <c r="K5704" t="str">
        <f t="shared" si="538"/>
        <v>2014-07-07</v>
      </c>
      <c r="L5704" s="39">
        <f t="shared" si="539"/>
        <v>0.31597222221898846</v>
      </c>
      <c r="M5704" s="19">
        <f>COUNTIF(Table1_3[Status], "Hired") / COUNTA(Table1_3[Status])</f>
        <v>0.6552734375</v>
      </c>
      <c r="N5704" s="27">
        <f t="shared" si="540"/>
        <v>41842.315972222219</v>
      </c>
      <c r="O5704" t="str">
        <f>TEXT(Table1_3[[#This Row],[Interview Taken on]],"MMM")</f>
        <v>Jul</v>
      </c>
    </row>
    <row r="5705" spans="1:15" x14ac:dyDescent="0.25">
      <c r="A5705">
        <v>830520</v>
      </c>
      <c r="B5705" s="3">
        <v>41778.1</v>
      </c>
      <c r="C5705">
        <f t="shared" si="535"/>
        <v>1</v>
      </c>
      <c r="D5705" t="s">
        <v>7</v>
      </c>
      <c r="E5705" t="s">
        <v>8</v>
      </c>
      <c r="F5705" t="s">
        <v>205</v>
      </c>
      <c r="G5705" t="s">
        <v>22</v>
      </c>
      <c r="H5705">
        <v>49591</v>
      </c>
      <c r="I5705" t="str">
        <f t="shared" si="536"/>
        <v>Night</v>
      </c>
      <c r="J5705" t="str">
        <f t="shared" si="537"/>
        <v>Mon</v>
      </c>
      <c r="K5705" t="str">
        <f t="shared" si="538"/>
        <v>2014-05-19</v>
      </c>
      <c r="L5705" s="39">
        <f t="shared" si="539"/>
        <v>9.9999999998544808E-2</v>
      </c>
      <c r="M5705" s="19">
        <f>COUNTIF(Table1_3[Status], "Hired") / COUNTA(Table1_3[Status])</f>
        <v>0.6552734375</v>
      </c>
      <c r="N5705" s="27">
        <f t="shared" si="540"/>
        <v>41793.1</v>
      </c>
      <c r="O5705" t="str">
        <f>TEXT(Table1_3[[#This Row],[Interview Taken on]],"MMM")</f>
        <v>May</v>
      </c>
    </row>
    <row r="5706" spans="1:15" x14ac:dyDescent="0.25">
      <c r="A5706">
        <v>571631</v>
      </c>
      <c r="B5706" s="3">
        <v>41778.100694444445</v>
      </c>
      <c r="C5706">
        <f t="shared" si="535"/>
        <v>1</v>
      </c>
      <c r="D5706" t="s">
        <v>7</v>
      </c>
      <c r="E5706" t="s">
        <v>8</v>
      </c>
      <c r="F5706" t="s">
        <v>205</v>
      </c>
      <c r="G5706" t="s">
        <v>22</v>
      </c>
      <c r="H5706">
        <v>91555</v>
      </c>
      <c r="I5706" t="str">
        <f t="shared" si="536"/>
        <v>Night</v>
      </c>
      <c r="J5706" t="str">
        <f t="shared" si="537"/>
        <v>Mon</v>
      </c>
      <c r="K5706" t="str">
        <f t="shared" si="538"/>
        <v>2014-05-19</v>
      </c>
      <c r="L5706" s="39">
        <f t="shared" si="539"/>
        <v>0.10069444444525288</v>
      </c>
      <c r="M5706" s="19">
        <f>COUNTIF(Table1_3[Status], "Hired") / COUNTA(Table1_3[Status])</f>
        <v>0.6552734375</v>
      </c>
      <c r="N5706" s="27">
        <f t="shared" si="540"/>
        <v>41793.100694444445</v>
      </c>
      <c r="O5706" t="str">
        <f>TEXT(Table1_3[[#This Row],[Interview Taken on]],"MMM")</f>
        <v>May</v>
      </c>
    </row>
    <row r="5707" spans="1:15" x14ac:dyDescent="0.25">
      <c r="A5707">
        <v>282543</v>
      </c>
      <c r="B5707" s="3">
        <v>41778.411111111112</v>
      </c>
      <c r="C5707">
        <f t="shared" si="535"/>
        <v>1</v>
      </c>
      <c r="D5707" t="s">
        <v>7</v>
      </c>
      <c r="E5707" t="s">
        <v>11</v>
      </c>
      <c r="F5707" t="s">
        <v>205</v>
      </c>
      <c r="G5707" t="s">
        <v>22</v>
      </c>
      <c r="H5707">
        <v>80672</v>
      </c>
      <c r="I5707" t="str">
        <f t="shared" si="536"/>
        <v>Morning</v>
      </c>
      <c r="J5707" t="str">
        <f t="shared" si="537"/>
        <v>Mon</v>
      </c>
      <c r="K5707" t="str">
        <f t="shared" si="538"/>
        <v>2014-05-19</v>
      </c>
      <c r="L5707" s="39">
        <f t="shared" si="539"/>
        <v>0.41111111111240461</v>
      </c>
      <c r="M5707" s="19">
        <f>COUNTIF(Table1_3[Status], "Hired") / COUNTA(Table1_3[Status])</f>
        <v>0.6552734375</v>
      </c>
      <c r="N5707" s="27">
        <f t="shared" si="540"/>
        <v>41793.411111111112</v>
      </c>
      <c r="O5707" t="str">
        <f>TEXT(Table1_3[[#This Row],[Interview Taken on]],"MMM")</f>
        <v>May</v>
      </c>
    </row>
    <row r="5708" spans="1:15" x14ac:dyDescent="0.25">
      <c r="A5708">
        <v>966602</v>
      </c>
      <c r="B5708" s="3">
        <v>41778.411805555559</v>
      </c>
      <c r="C5708">
        <f t="shared" si="535"/>
        <v>1</v>
      </c>
      <c r="D5708" t="s">
        <v>7</v>
      </c>
      <c r="E5708" t="s">
        <v>11</v>
      </c>
      <c r="F5708" t="s">
        <v>205</v>
      </c>
      <c r="G5708" t="s">
        <v>22</v>
      </c>
      <c r="H5708">
        <v>13380</v>
      </c>
      <c r="I5708" t="str">
        <f t="shared" si="536"/>
        <v>Morning</v>
      </c>
      <c r="J5708" t="str">
        <f t="shared" si="537"/>
        <v>Mon</v>
      </c>
      <c r="K5708" t="str">
        <f t="shared" si="538"/>
        <v>2014-05-19</v>
      </c>
      <c r="L5708" s="39">
        <f t="shared" si="539"/>
        <v>0.41180555555911269</v>
      </c>
      <c r="M5708" s="19">
        <f>COUNTIF(Table1_3[Status], "Hired") / COUNTA(Table1_3[Status])</f>
        <v>0.6552734375</v>
      </c>
      <c r="N5708" s="27">
        <f t="shared" si="540"/>
        <v>41793.411805555559</v>
      </c>
      <c r="O5708" t="str">
        <f>TEXT(Table1_3[[#This Row],[Interview Taken on]],"MMM")</f>
        <v>May</v>
      </c>
    </row>
    <row r="5709" spans="1:15" x14ac:dyDescent="0.25">
      <c r="A5709">
        <v>479003</v>
      </c>
      <c r="B5709" s="3">
        <v>41778.412499999999</v>
      </c>
      <c r="C5709">
        <f t="shared" si="535"/>
        <v>1</v>
      </c>
      <c r="D5709" t="s">
        <v>7</v>
      </c>
      <c r="E5709" t="s">
        <v>11</v>
      </c>
      <c r="F5709" t="s">
        <v>205</v>
      </c>
      <c r="G5709" t="s">
        <v>22</v>
      </c>
      <c r="H5709">
        <v>18310</v>
      </c>
      <c r="I5709" t="str">
        <f t="shared" si="536"/>
        <v>Morning</v>
      </c>
      <c r="J5709" t="str">
        <f t="shared" si="537"/>
        <v>Mon</v>
      </c>
      <c r="K5709" t="str">
        <f t="shared" si="538"/>
        <v>2014-05-19</v>
      </c>
      <c r="L5709" s="39">
        <f t="shared" si="539"/>
        <v>0.41249999999854481</v>
      </c>
      <c r="M5709" s="19">
        <f>COUNTIF(Table1_3[Status], "Hired") / COUNTA(Table1_3[Status])</f>
        <v>0.6552734375</v>
      </c>
      <c r="N5709" s="27">
        <f t="shared" si="540"/>
        <v>41793.412499999999</v>
      </c>
      <c r="O5709" t="str">
        <f>TEXT(Table1_3[[#This Row],[Interview Taken on]],"MMM")</f>
        <v>May</v>
      </c>
    </row>
    <row r="5710" spans="1:15" x14ac:dyDescent="0.25">
      <c r="A5710">
        <v>948061</v>
      </c>
      <c r="B5710" s="3">
        <v>41778.412499999999</v>
      </c>
      <c r="C5710">
        <f t="shared" si="535"/>
        <v>1</v>
      </c>
      <c r="D5710" t="s">
        <v>7</v>
      </c>
      <c r="E5710" t="s">
        <v>8</v>
      </c>
      <c r="F5710" t="s">
        <v>205</v>
      </c>
      <c r="G5710" t="s">
        <v>22</v>
      </c>
      <c r="H5710">
        <v>38076</v>
      </c>
      <c r="I5710" t="str">
        <f t="shared" si="536"/>
        <v>Morning</v>
      </c>
      <c r="J5710" t="str">
        <f t="shared" si="537"/>
        <v>Mon</v>
      </c>
      <c r="K5710" t="str">
        <f t="shared" si="538"/>
        <v>2014-05-19</v>
      </c>
      <c r="L5710" s="39">
        <f t="shared" si="539"/>
        <v>0.41249999999854481</v>
      </c>
      <c r="M5710" s="19">
        <f>COUNTIF(Table1_3[Status], "Hired") / COUNTA(Table1_3[Status])</f>
        <v>0.6552734375</v>
      </c>
      <c r="N5710" s="27">
        <f t="shared" si="540"/>
        <v>41793.412499999999</v>
      </c>
      <c r="O5710" t="str">
        <f>TEXT(Table1_3[[#This Row],[Interview Taken on]],"MMM")</f>
        <v>May</v>
      </c>
    </row>
    <row r="5711" spans="1:15" x14ac:dyDescent="0.25">
      <c r="A5711">
        <v>55915</v>
      </c>
      <c r="B5711" s="3">
        <v>41822.854861111111</v>
      </c>
      <c r="C5711">
        <f t="shared" si="535"/>
        <v>1</v>
      </c>
      <c r="D5711" t="s">
        <v>7</v>
      </c>
      <c r="E5711" t="s">
        <v>11</v>
      </c>
      <c r="F5711" t="s">
        <v>201</v>
      </c>
      <c r="G5711" t="s">
        <v>34</v>
      </c>
      <c r="H5711">
        <v>78339</v>
      </c>
      <c r="I5711" t="str">
        <f t="shared" si="536"/>
        <v>Evening</v>
      </c>
      <c r="J5711" t="str">
        <f t="shared" si="537"/>
        <v>Wed</v>
      </c>
      <c r="K5711" t="str">
        <f t="shared" si="538"/>
        <v>2014-07-02</v>
      </c>
      <c r="L5711" s="39">
        <f t="shared" si="539"/>
        <v>0.85486111111094942</v>
      </c>
      <c r="M5711" s="19">
        <f>COUNTIF(Table1_3[Status], "Hired") / COUNTA(Table1_3[Status])</f>
        <v>0.6552734375</v>
      </c>
      <c r="N5711" s="27">
        <f t="shared" si="540"/>
        <v>41837.854861111111</v>
      </c>
      <c r="O5711" t="str">
        <f>TEXT(Table1_3[[#This Row],[Interview Taken on]],"MMM")</f>
        <v>Jul</v>
      </c>
    </row>
    <row r="5712" spans="1:15" x14ac:dyDescent="0.25">
      <c r="A5712">
        <v>570200</v>
      </c>
      <c r="B5712" s="3">
        <v>41788.56527777778</v>
      </c>
      <c r="C5712">
        <f t="shared" si="535"/>
        <v>1</v>
      </c>
      <c r="D5712" t="s">
        <v>7</v>
      </c>
      <c r="E5712" t="s">
        <v>11</v>
      </c>
      <c r="F5712" t="s">
        <v>198</v>
      </c>
      <c r="G5712" t="s">
        <v>34</v>
      </c>
      <c r="H5712">
        <v>22689</v>
      </c>
      <c r="I5712" t="str">
        <f t="shared" si="536"/>
        <v>Afternoon</v>
      </c>
      <c r="J5712" t="str">
        <f t="shared" si="537"/>
        <v>Thu</v>
      </c>
      <c r="K5712" t="str">
        <f t="shared" si="538"/>
        <v>2014-05-29</v>
      </c>
      <c r="L5712" s="39">
        <f t="shared" si="539"/>
        <v>0.56527777777955635</v>
      </c>
      <c r="M5712" s="19">
        <f>COUNTIF(Table1_3[Status], "Hired") / COUNTA(Table1_3[Status])</f>
        <v>0.6552734375</v>
      </c>
      <c r="N5712" s="27">
        <f t="shared" si="540"/>
        <v>41803.56527777778</v>
      </c>
      <c r="O5712" t="str">
        <f>TEXT(Table1_3[[#This Row],[Interview Taken on]],"MMM")</f>
        <v>May</v>
      </c>
    </row>
    <row r="5713" spans="1:15" x14ac:dyDescent="0.25">
      <c r="A5713">
        <v>280913</v>
      </c>
      <c r="B5713" s="3">
        <v>41788.565972222219</v>
      </c>
      <c r="C5713">
        <f t="shared" si="535"/>
        <v>1</v>
      </c>
      <c r="D5713" t="s">
        <v>7</v>
      </c>
      <c r="E5713" t="s">
        <v>11</v>
      </c>
      <c r="F5713" t="s">
        <v>198</v>
      </c>
      <c r="G5713" t="s">
        <v>34</v>
      </c>
      <c r="H5713">
        <v>17924</v>
      </c>
      <c r="I5713" t="str">
        <f t="shared" si="536"/>
        <v>Afternoon</v>
      </c>
      <c r="J5713" t="str">
        <f t="shared" si="537"/>
        <v>Thu</v>
      </c>
      <c r="K5713" t="str">
        <f t="shared" si="538"/>
        <v>2014-05-29</v>
      </c>
      <c r="L5713" s="39">
        <f t="shared" si="539"/>
        <v>0.56597222221898846</v>
      </c>
      <c r="M5713" s="19">
        <f>COUNTIF(Table1_3[Status], "Hired") / COUNTA(Table1_3[Status])</f>
        <v>0.6552734375</v>
      </c>
      <c r="N5713" s="27">
        <f t="shared" si="540"/>
        <v>41803.565972222219</v>
      </c>
      <c r="O5713" t="str">
        <f>TEXT(Table1_3[[#This Row],[Interview Taken on]],"MMM")</f>
        <v>May</v>
      </c>
    </row>
    <row r="5714" spans="1:15" x14ac:dyDescent="0.25">
      <c r="A5714">
        <v>633396</v>
      </c>
      <c r="B5714" s="3">
        <v>41842.315972222219</v>
      </c>
      <c r="C5714">
        <f t="shared" si="535"/>
        <v>1</v>
      </c>
      <c r="D5714" t="s">
        <v>7</v>
      </c>
      <c r="E5714" t="s">
        <v>8</v>
      </c>
      <c r="F5714" t="s">
        <v>205</v>
      </c>
      <c r="G5714" t="s">
        <v>20</v>
      </c>
      <c r="H5714">
        <v>65876</v>
      </c>
      <c r="I5714" t="str">
        <f t="shared" si="536"/>
        <v>Morning</v>
      </c>
      <c r="J5714" t="str">
        <f t="shared" si="537"/>
        <v>Tue</v>
      </c>
      <c r="K5714" t="str">
        <f t="shared" si="538"/>
        <v>2014-07-22</v>
      </c>
      <c r="L5714" s="39">
        <f t="shared" si="539"/>
        <v>0.31597222221898846</v>
      </c>
      <c r="M5714" s="19">
        <f>COUNTIF(Table1_3[Status], "Hired") / COUNTA(Table1_3[Status])</f>
        <v>0.6552734375</v>
      </c>
      <c r="N5714" s="27">
        <f t="shared" si="540"/>
        <v>41857.315972222219</v>
      </c>
      <c r="O5714" t="str">
        <f>TEXT(Table1_3[[#This Row],[Interview Taken on]],"MMM")</f>
        <v>Jul</v>
      </c>
    </row>
    <row r="5715" spans="1:15" x14ac:dyDescent="0.25">
      <c r="A5715">
        <v>121763</v>
      </c>
      <c r="B5715" s="3">
        <v>41823.657638888886</v>
      </c>
      <c r="C5715">
        <f t="shared" si="535"/>
        <v>1</v>
      </c>
      <c r="D5715" t="s">
        <v>7</v>
      </c>
      <c r="E5715" t="s">
        <v>8</v>
      </c>
      <c r="F5715" t="s">
        <v>201</v>
      </c>
      <c r="G5715" t="s">
        <v>23</v>
      </c>
      <c r="H5715">
        <v>69114</v>
      </c>
      <c r="I5715" t="str">
        <f t="shared" si="536"/>
        <v>Afternoon</v>
      </c>
      <c r="J5715" t="str">
        <f t="shared" si="537"/>
        <v>Thu</v>
      </c>
      <c r="K5715" t="str">
        <f t="shared" si="538"/>
        <v>2014-07-03</v>
      </c>
      <c r="L5715" s="39">
        <f t="shared" si="539"/>
        <v>0.65763888888614019</v>
      </c>
      <c r="M5715" s="19">
        <f>COUNTIF(Table1_3[Status], "Hired") / COUNTA(Table1_3[Status])</f>
        <v>0.6552734375</v>
      </c>
      <c r="N5715" s="27">
        <f t="shared" si="540"/>
        <v>41838.657638888886</v>
      </c>
      <c r="O5715" t="str">
        <f>TEXT(Table1_3[[#This Row],[Interview Taken on]],"MMM")</f>
        <v>Jul</v>
      </c>
    </row>
    <row r="5716" spans="1:15" x14ac:dyDescent="0.25">
      <c r="A5716">
        <v>421134</v>
      </c>
      <c r="B5716" s="3">
        <v>41808.295138888891</v>
      </c>
      <c r="C5716">
        <f t="shared" si="535"/>
        <v>1</v>
      </c>
      <c r="D5716" t="s">
        <v>7</v>
      </c>
      <c r="E5716" t="s">
        <v>11</v>
      </c>
      <c r="F5716" t="s">
        <v>205</v>
      </c>
      <c r="G5716" t="s">
        <v>12</v>
      </c>
      <c r="H5716">
        <v>62143</v>
      </c>
      <c r="I5716" t="str">
        <f t="shared" si="536"/>
        <v>Morning</v>
      </c>
      <c r="J5716" t="str">
        <f t="shared" si="537"/>
        <v>Wed</v>
      </c>
      <c r="K5716" t="str">
        <f t="shared" si="538"/>
        <v>2014-06-18</v>
      </c>
      <c r="L5716" s="39">
        <f t="shared" si="539"/>
        <v>0.29513888889050577</v>
      </c>
      <c r="M5716" s="19">
        <f>COUNTIF(Table1_3[Status], "Hired") / COUNTA(Table1_3[Status])</f>
        <v>0.6552734375</v>
      </c>
      <c r="N5716" s="27">
        <f t="shared" si="540"/>
        <v>41823.295138888891</v>
      </c>
      <c r="O5716" t="str">
        <f>TEXT(Table1_3[[#This Row],[Interview Taken on]],"MMM")</f>
        <v>Jun</v>
      </c>
    </row>
    <row r="5717" spans="1:15" x14ac:dyDescent="0.25">
      <c r="A5717">
        <v>611679</v>
      </c>
      <c r="B5717" s="3">
        <v>41833.46875</v>
      </c>
      <c r="C5717">
        <f t="shared" si="535"/>
        <v>1</v>
      </c>
      <c r="D5717" t="s">
        <v>7</v>
      </c>
      <c r="E5717" t="s">
        <v>11</v>
      </c>
      <c r="F5717" t="s">
        <v>200</v>
      </c>
      <c r="G5717" t="s">
        <v>20</v>
      </c>
      <c r="H5717">
        <v>64224</v>
      </c>
      <c r="I5717" t="str">
        <f t="shared" si="536"/>
        <v>Morning</v>
      </c>
      <c r="J5717" t="str">
        <f t="shared" si="537"/>
        <v>Sun</v>
      </c>
      <c r="K5717" t="str">
        <f t="shared" si="538"/>
        <v>2014-07-13</v>
      </c>
      <c r="L5717" s="39">
        <f t="shared" si="539"/>
        <v>0.46875</v>
      </c>
      <c r="M5717" s="19">
        <f>COUNTIF(Table1_3[Status], "Hired") / COUNTA(Table1_3[Status])</f>
        <v>0.6552734375</v>
      </c>
      <c r="N5717" s="27">
        <f t="shared" si="540"/>
        <v>41848.46875</v>
      </c>
      <c r="O5717" t="str">
        <f>TEXT(Table1_3[[#This Row],[Interview Taken on]],"MMM")</f>
        <v>Jul</v>
      </c>
    </row>
    <row r="5718" spans="1:15" x14ac:dyDescent="0.25">
      <c r="A5718">
        <v>392173</v>
      </c>
      <c r="B5718" s="3">
        <v>41844.364583333336</v>
      </c>
      <c r="C5718">
        <f t="shared" si="535"/>
        <v>1</v>
      </c>
      <c r="D5718" t="s">
        <v>7</v>
      </c>
      <c r="E5718" t="s">
        <v>8</v>
      </c>
      <c r="F5718" t="s">
        <v>200</v>
      </c>
      <c r="G5718" t="s">
        <v>22</v>
      </c>
      <c r="H5718">
        <v>11766</v>
      </c>
      <c r="I5718" t="str">
        <f t="shared" si="536"/>
        <v>Morning</v>
      </c>
      <c r="J5718" t="str">
        <f t="shared" si="537"/>
        <v>Thu</v>
      </c>
      <c r="K5718" t="str">
        <f t="shared" si="538"/>
        <v>2014-07-24</v>
      </c>
      <c r="L5718" s="39">
        <f t="shared" si="539"/>
        <v>0.36458333333575865</v>
      </c>
      <c r="M5718" s="19">
        <f>COUNTIF(Table1_3[Status], "Hired") / COUNTA(Table1_3[Status])</f>
        <v>0.6552734375</v>
      </c>
      <c r="N5718" s="27">
        <f t="shared" si="540"/>
        <v>41859.364583333336</v>
      </c>
      <c r="O5718" t="str">
        <f>TEXT(Table1_3[[#This Row],[Interview Taken on]],"MMM")</f>
        <v>Jul</v>
      </c>
    </row>
    <row r="5719" spans="1:15" x14ac:dyDescent="0.25">
      <c r="A5719">
        <v>897760</v>
      </c>
      <c r="B5719" s="3">
        <v>41839.618750000001</v>
      </c>
      <c r="C5719">
        <f t="shared" si="535"/>
        <v>1</v>
      </c>
      <c r="D5719" t="s">
        <v>7</v>
      </c>
      <c r="E5719" t="s">
        <v>11</v>
      </c>
      <c r="F5719" t="s">
        <v>202</v>
      </c>
      <c r="G5719" t="s">
        <v>12</v>
      </c>
      <c r="H5719">
        <v>91018</v>
      </c>
      <c r="I5719" t="str">
        <f t="shared" si="536"/>
        <v>Afternoon</v>
      </c>
      <c r="J5719" t="str">
        <f t="shared" si="537"/>
        <v>Sat</v>
      </c>
      <c r="K5719" t="str">
        <f t="shared" si="538"/>
        <v>2014-07-19</v>
      </c>
      <c r="L5719" s="39">
        <f t="shared" si="539"/>
        <v>0.61875000000145519</v>
      </c>
      <c r="M5719" s="19">
        <f>COUNTIF(Table1_3[Status], "Hired") / COUNTA(Table1_3[Status])</f>
        <v>0.6552734375</v>
      </c>
      <c r="N5719" s="27">
        <f t="shared" si="540"/>
        <v>41854.618750000001</v>
      </c>
      <c r="O5719" t="str">
        <f>TEXT(Table1_3[[#This Row],[Interview Taken on]],"MMM")</f>
        <v>Jul</v>
      </c>
    </row>
    <row r="5720" spans="1:15" x14ac:dyDescent="0.25">
      <c r="A5720">
        <v>432393</v>
      </c>
      <c r="B5720" s="3">
        <v>41832.398611111108</v>
      </c>
      <c r="C5720">
        <f t="shared" si="535"/>
        <v>1</v>
      </c>
      <c r="D5720" t="s">
        <v>7</v>
      </c>
      <c r="E5720" t="s">
        <v>38</v>
      </c>
      <c r="F5720" t="s">
        <v>205</v>
      </c>
      <c r="G5720" t="s">
        <v>12</v>
      </c>
      <c r="H5720">
        <v>11946</v>
      </c>
      <c r="I5720" t="str">
        <f t="shared" si="536"/>
        <v>Morning</v>
      </c>
      <c r="J5720" t="str">
        <f t="shared" si="537"/>
        <v>Sat</v>
      </c>
      <c r="K5720" t="str">
        <f t="shared" si="538"/>
        <v>2014-07-12</v>
      </c>
      <c r="L5720" s="39">
        <f t="shared" si="539"/>
        <v>0.39861111110803904</v>
      </c>
      <c r="M5720" s="19">
        <f>COUNTIF(Table1_3[Status], "Hired") / COUNTA(Table1_3[Status])</f>
        <v>0.6552734375</v>
      </c>
      <c r="N5720" s="27">
        <f t="shared" si="540"/>
        <v>41847.398611111108</v>
      </c>
      <c r="O5720" t="str">
        <f>TEXT(Table1_3[[#This Row],[Interview Taken on]],"MMM")</f>
        <v>Jul</v>
      </c>
    </row>
    <row r="5721" spans="1:15" x14ac:dyDescent="0.25">
      <c r="A5721">
        <v>860440</v>
      </c>
      <c r="B5721" s="3">
        <v>41764.534722222219</v>
      </c>
      <c r="C5721">
        <f t="shared" si="535"/>
        <v>1</v>
      </c>
      <c r="D5721" t="s">
        <v>7</v>
      </c>
      <c r="E5721" t="s">
        <v>8</v>
      </c>
      <c r="F5721" t="s">
        <v>205</v>
      </c>
      <c r="G5721" t="s">
        <v>34</v>
      </c>
      <c r="H5721">
        <v>75033</v>
      </c>
      <c r="I5721" t="str">
        <f t="shared" si="536"/>
        <v>Afternoon</v>
      </c>
      <c r="J5721" t="str">
        <f t="shared" si="537"/>
        <v>Mon</v>
      </c>
      <c r="K5721" t="str">
        <f t="shared" si="538"/>
        <v>2014-05-05</v>
      </c>
      <c r="L5721" s="39">
        <f t="shared" si="539"/>
        <v>0.53472222221898846</v>
      </c>
      <c r="M5721" s="19">
        <f>COUNTIF(Table1_3[Status], "Hired") / COUNTA(Table1_3[Status])</f>
        <v>0.6552734375</v>
      </c>
      <c r="N5721" s="27">
        <f t="shared" si="540"/>
        <v>41779.534722222219</v>
      </c>
      <c r="O5721" t="str">
        <f>TEXT(Table1_3[[#This Row],[Interview Taken on]],"MMM")</f>
        <v>May</v>
      </c>
    </row>
    <row r="5722" spans="1:15" x14ac:dyDescent="0.25">
      <c r="A5722">
        <v>368421</v>
      </c>
      <c r="B5722" s="3">
        <v>41764.536805555559</v>
      </c>
      <c r="C5722">
        <f t="shared" si="535"/>
        <v>1</v>
      </c>
      <c r="D5722" t="s">
        <v>7</v>
      </c>
      <c r="E5722" t="s">
        <v>8</v>
      </c>
      <c r="F5722" t="s">
        <v>205</v>
      </c>
      <c r="G5722" t="s">
        <v>34</v>
      </c>
      <c r="H5722">
        <v>25854</v>
      </c>
      <c r="I5722" t="str">
        <f t="shared" si="536"/>
        <v>Afternoon</v>
      </c>
      <c r="J5722" t="str">
        <f t="shared" si="537"/>
        <v>Mon</v>
      </c>
      <c r="K5722" t="str">
        <f t="shared" si="538"/>
        <v>2014-05-05</v>
      </c>
      <c r="L5722" s="39">
        <f t="shared" si="539"/>
        <v>0.53680555555911269</v>
      </c>
      <c r="M5722" s="19">
        <f>COUNTIF(Table1_3[Status], "Hired") / COUNTA(Table1_3[Status])</f>
        <v>0.6552734375</v>
      </c>
      <c r="N5722" s="27">
        <f t="shared" si="540"/>
        <v>41779.536805555559</v>
      </c>
      <c r="O5722" t="str">
        <f>TEXT(Table1_3[[#This Row],[Interview Taken on]],"MMM")</f>
        <v>May</v>
      </c>
    </row>
    <row r="5723" spans="1:15" x14ac:dyDescent="0.25">
      <c r="A5723">
        <v>921157</v>
      </c>
      <c r="B5723" s="3">
        <v>41765.746527777781</v>
      </c>
      <c r="C5723">
        <f t="shared" si="535"/>
        <v>1</v>
      </c>
      <c r="D5723" t="s">
        <v>7</v>
      </c>
      <c r="E5723" t="s">
        <v>11</v>
      </c>
      <c r="F5723" t="s">
        <v>205</v>
      </c>
      <c r="G5723" t="s">
        <v>34</v>
      </c>
      <c r="H5723">
        <v>74230</v>
      </c>
      <c r="I5723" t="str">
        <f t="shared" si="536"/>
        <v>Afternoon</v>
      </c>
      <c r="J5723" t="str">
        <f t="shared" si="537"/>
        <v>Tue</v>
      </c>
      <c r="K5723" t="str">
        <f t="shared" si="538"/>
        <v>2014-05-06</v>
      </c>
      <c r="L5723" s="39">
        <f t="shared" si="539"/>
        <v>0.74652777778101154</v>
      </c>
      <c r="M5723" s="19">
        <f>COUNTIF(Table1_3[Status], "Hired") / COUNTA(Table1_3[Status])</f>
        <v>0.6552734375</v>
      </c>
      <c r="N5723" s="27">
        <f t="shared" si="540"/>
        <v>41780.746527777781</v>
      </c>
      <c r="O5723" t="str">
        <f>TEXT(Table1_3[[#This Row],[Interview Taken on]],"MMM")</f>
        <v>May</v>
      </c>
    </row>
    <row r="5724" spans="1:15" x14ac:dyDescent="0.25">
      <c r="A5724">
        <v>399547</v>
      </c>
      <c r="B5724" s="3">
        <v>41767.654861111114</v>
      </c>
      <c r="C5724">
        <f t="shared" si="535"/>
        <v>1</v>
      </c>
      <c r="D5724" t="s">
        <v>7</v>
      </c>
      <c r="E5724" t="s">
        <v>11</v>
      </c>
      <c r="F5724" t="s">
        <v>205</v>
      </c>
      <c r="G5724" t="s">
        <v>34</v>
      </c>
      <c r="H5724">
        <v>80569</v>
      </c>
      <c r="I5724" t="str">
        <f t="shared" si="536"/>
        <v>Afternoon</v>
      </c>
      <c r="J5724" t="str">
        <f t="shared" si="537"/>
        <v>Thu</v>
      </c>
      <c r="K5724" t="str">
        <f t="shared" si="538"/>
        <v>2014-05-08</v>
      </c>
      <c r="L5724" s="39">
        <f t="shared" si="539"/>
        <v>0.65486111111385981</v>
      </c>
      <c r="M5724" s="19">
        <f>COUNTIF(Table1_3[Status], "Hired") / COUNTA(Table1_3[Status])</f>
        <v>0.6552734375</v>
      </c>
      <c r="N5724" s="27">
        <f t="shared" si="540"/>
        <v>41782.654861111114</v>
      </c>
      <c r="O5724" t="str">
        <f>TEXT(Table1_3[[#This Row],[Interview Taken on]],"MMM")</f>
        <v>May</v>
      </c>
    </row>
    <row r="5725" spans="1:15" x14ac:dyDescent="0.25">
      <c r="A5725">
        <v>432941</v>
      </c>
      <c r="B5725" s="3">
        <v>41775.398611111108</v>
      </c>
      <c r="C5725">
        <f t="shared" si="535"/>
        <v>1</v>
      </c>
      <c r="D5725" t="s">
        <v>7</v>
      </c>
      <c r="E5725" t="s">
        <v>8</v>
      </c>
      <c r="F5725" t="s">
        <v>205</v>
      </c>
      <c r="G5725" t="s">
        <v>34</v>
      </c>
      <c r="H5725">
        <v>52165</v>
      </c>
      <c r="I5725" t="str">
        <f t="shared" si="536"/>
        <v>Morning</v>
      </c>
      <c r="J5725" t="str">
        <f t="shared" si="537"/>
        <v>Fri</v>
      </c>
      <c r="K5725" t="str">
        <f t="shared" si="538"/>
        <v>2014-05-16</v>
      </c>
      <c r="L5725" s="39">
        <f t="shared" si="539"/>
        <v>0.39861111110803904</v>
      </c>
      <c r="M5725" s="19">
        <f>COUNTIF(Table1_3[Status], "Hired") / COUNTA(Table1_3[Status])</f>
        <v>0.6552734375</v>
      </c>
      <c r="N5725" s="27">
        <f t="shared" si="540"/>
        <v>41790.398611111108</v>
      </c>
      <c r="O5725" t="str">
        <f>TEXT(Table1_3[[#This Row],[Interview Taken on]],"MMM")</f>
        <v>May</v>
      </c>
    </row>
    <row r="5726" spans="1:15" x14ac:dyDescent="0.25">
      <c r="A5726">
        <v>431934</v>
      </c>
      <c r="B5726" s="3">
        <v>41775.401388888888</v>
      </c>
      <c r="C5726">
        <f t="shared" si="535"/>
        <v>1</v>
      </c>
      <c r="D5726" t="s">
        <v>7</v>
      </c>
      <c r="E5726" t="s">
        <v>8</v>
      </c>
      <c r="F5726" t="s">
        <v>205</v>
      </c>
      <c r="G5726" t="s">
        <v>34</v>
      </c>
      <c r="H5726">
        <v>2911</v>
      </c>
      <c r="I5726" t="str">
        <f t="shared" si="536"/>
        <v>Morning</v>
      </c>
      <c r="J5726" t="str">
        <f t="shared" si="537"/>
        <v>Fri</v>
      </c>
      <c r="K5726" t="str">
        <f t="shared" si="538"/>
        <v>2014-05-16</v>
      </c>
      <c r="L5726" s="39">
        <f t="shared" si="539"/>
        <v>0.40138888888759539</v>
      </c>
      <c r="M5726" s="19">
        <f>COUNTIF(Table1_3[Status], "Hired") / COUNTA(Table1_3[Status])</f>
        <v>0.6552734375</v>
      </c>
      <c r="N5726" s="27">
        <f t="shared" si="540"/>
        <v>41790.401388888888</v>
      </c>
      <c r="O5726" t="str">
        <f>TEXT(Table1_3[[#This Row],[Interview Taken on]],"MMM")</f>
        <v>May</v>
      </c>
    </row>
    <row r="5727" spans="1:15" x14ac:dyDescent="0.25">
      <c r="A5727">
        <v>108534</v>
      </c>
      <c r="B5727" s="3">
        <v>41799.820833333331</v>
      </c>
      <c r="C5727">
        <f t="shared" si="535"/>
        <v>1</v>
      </c>
      <c r="D5727" t="s">
        <v>7</v>
      </c>
      <c r="E5727" t="s">
        <v>8</v>
      </c>
      <c r="F5727" t="s">
        <v>201</v>
      </c>
      <c r="G5727" t="s">
        <v>12</v>
      </c>
      <c r="H5727">
        <v>50604</v>
      </c>
      <c r="I5727" t="str">
        <f t="shared" si="536"/>
        <v>Evening</v>
      </c>
      <c r="J5727" t="str">
        <f t="shared" si="537"/>
        <v>Mon</v>
      </c>
      <c r="K5727" t="str">
        <f t="shared" si="538"/>
        <v>2014-06-09</v>
      </c>
      <c r="L5727" s="39">
        <f t="shared" si="539"/>
        <v>0.82083333333139308</v>
      </c>
      <c r="M5727" s="19">
        <f>COUNTIF(Table1_3[Status], "Hired") / COUNTA(Table1_3[Status])</f>
        <v>0.6552734375</v>
      </c>
      <c r="N5727" s="27">
        <f t="shared" si="540"/>
        <v>41814.820833333331</v>
      </c>
      <c r="O5727" t="str">
        <f>TEXT(Table1_3[[#This Row],[Interview Taken on]],"MMM")</f>
        <v>Jun</v>
      </c>
    </row>
    <row r="5728" spans="1:15" x14ac:dyDescent="0.25">
      <c r="A5728">
        <v>635221</v>
      </c>
      <c r="B5728" s="3">
        <v>41831.581944444442</v>
      </c>
      <c r="C5728">
        <f t="shared" si="535"/>
        <v>1</v>
      </c>
      <c r="D5728" t="s">
        <v>7</v>
      </c>
      <c r="E5728" t="s">
        <v>8</v>
      </c>
      <c r="F5728" t="s">
        <v>200</v>
      </c>
      <c r="G5728" t="s">
        <v>12</v>
      </c>
      <c r="H5728">
        <v>46313</v>
      </c>
      <c r="I5728" t="str">
        <f t="shared" si="536"/>
        <v>Afternoon</v>
      </c>
      <c r="J5728" t="str">
        <f t="shared" si="537"/>
        <v>Fri</v>
      </c>
      <c r="K5728" t="str">
        <f t="shared" si="538"/>
        <v>2014-07-11</v>
      </c>
      <c r="L5728" s="39">
        <f t="shared" si="539"/>
        <v>0.5819444444423425</v>
      </c>
      <c r="M5728" s="19">
        <f>COUNTIF(Table1_3[Status], "Hired") / COUNTA(Table1_3[Status])</f>
        <v>0.6552734375</v>
      </c>
      <c r="N5728" s="27">
        <f t="shared" si="540"/>
        <v>41846.581944444442</v>
      </c>
      <c r="O5728" t="str">
        <f>TEXT(Table1_3[[#This Row],[Interview Taken on]],"MMM")</f>
        <v>Jul</v>
      </c>
    </row>
    <row r="5729" spans="1:15" x14ac:dyDescent="0.25">
      <c r="A5729">
        <v>635793</v>
      </c>
      <c r="B5729" s="3">
        <v>41831.583333333336</v>
      </c>
      <c r="C5729">
        <f t="shared" si="535"/>
        <v>0</v>
      </c>
      <c r="D5729" t="s">
        <v>13</v>
      </c>
      <c r="E5729" t="s">
        <v>11</v>
      </c>
      <c r="F5729" t="s">
        <v>200</v>
      </c>
      <c r="G5729" t="s">
        <v>12</v>
      </c>
      <c r="H5729">
        <v>20569</v>
      </c>
      <c r="I5729" t="str">
        <f t="shared" si="536"/>
        <v>Afternoon</v>
      </c>
      <c r="J5729" t="str">
        <f t="shared" si="537"/>
        <v>Fri</v>
      </c>
      <c r="K5729" t="str">
        <f t="shared" si="538"/>
        <v>2014-07-11</v>
      </c>
      <c r="L5729" s="39">
        <f t="shared" si="539"/>
        <v>0.58333333333575865</v>
      </c>
      <c r="M5729" s="19">
        <f>COUNTIF(Table1_3[Status], "Hired") / COUNTA(Table1_3[Status])</f>
        <v>0.6552734375</v>
      </c>
      <c r="N5729" s="27" t="str">
        <f t="shared" si="540"/>
        <v/>
      </c>
      <c r="O5729" t="str">
        <f>TEXT(Table1_3[[#This Row],[Interview Taken on]],"MMM")</f>
        <v>Jul</v>
      </c>
    </row>
    <row r="5730" spans="1:15" x14ac:dyDescent="0.25">
      <c r="A5730">
        <v>15580</v>
      </c>
      <c r="B5730" s="3">
        <v>41831.584722222222</v>
      </c>
      <c r="C5730">
        <f t="shared" si="535"/>
        <v>1</v>
      </c>
      <c r="D5730" t="s">
        <v>7</v>
      </c>
      <c r="E5730" t="s">
        <v>11</v>
      </c>
      <c r="F5730" t="s">
        <v>200</v>
      </c>
      <c r="G5730" t="s">
        <v>12</v>
      </c>
      <c r="H5730">
        <v>16046</v>
      </c>
      <c r="I5730" t="str">
        <f t="shared" si="536"/>
        <v>Afternoon</v>
      </c>
      <c r="J5730" t="str">
        <f t="shared" si="537"/>
        <v>Fri</v>
      </c>
      <c r="K5730" t="str">
        <f t="shared" si="538"/>
        <v>2014-07-11</v>
      </c>
      <c r="L5730" s="39">
        <f t="shared" si="539"/>
        <v>0.58472222222189885</v>
      </c>
      <c r="M5730" s="19">
        <f>COUNTIF(Table1_3[Status], "Hired") / COUNTA(Table1_3[Status])</f>
        <v>0.6552734375</v>
      </c>
      <c r="N5730" s="27">
        <f t="shared" si="540"/>
        <v>41846.584722222222</v>
      </c>
      <c r="O5730" t="str">
        <f>TEXT(Table1_3[[#This Row],[Interview Taken on]],"MMM")</f>
        <v>Jul</v>
      </c>
    </row>
    <row r="5731" spans="1:15" x14ac:dyDescent="0.25">
      <c r="A5731">
        <v>665552</v>
      </c>
      <c r="B5731" s="3">
        <v>41837.70416666667</v>
      </c>
      <c r="C5731">
        <f t="shared" si="535"/>
        <v>1</v>
      </c>
      <c r="D5731" t="s">
        <v>7</v>
      </c>
      <c r="E5731" t="s">
        <v>8</v>
      </c>
      <c r="F5731" t="s">
        <v>200</v>
      </c>
      <c r="G5731" t="s">
        <v>12</v>
      </c>
      <c r="H5731">
        <v>7937</v>
      </c>
      <c r="I5731" t="str">
        <f t="shared" si="536"/>
        <v>Afternoon</v>
      </c>
      <c r="J5731" t="str">
        <f t="shared" si="537"/>
        <v>Thu</v>
      </c>
      <c r="K5731" t="str">
        <f t="shared" si="538"/>
        <v>2014-07-17</v>
      </c>
      <c r="L5731" s="39">
        <f t="shared" si="539"/>
        <v>0.70416666667006211</v>
      </c>
      <c r="M5731" s="19">
        <f>COUNTIF(Table1_3[Status], "Hired") / COUNTA(Table1_3[Status])</f>
        <v>0.6552734375</v>
      </c>
      <c r="N5731" s="27">
        <f t="shared" si="540"/>
        <v>41852.70416666667</v>
      </c>
      <c r="O5731" t="str">
        <f>TEXT(Table1_3[[#This Row],[Interview Taken on]],"MMM")</f>
        <v>Jul</v>
      </c>
    </row>
    <row r="5732" spans="1:15" x14ac:dyDescent="0.25">
      <c r="A5732">
        <v>700608</v>
      </c>
      <c r="B5732" s="3">
        <v>41837.705555555556</v>
      </c>
      <c r="C5732">
        <f t="shared" si="535"/>
        <v>1</v>
      </c>
      <c r="D5732" t="s">
        <v>7</v>
      </c>
      <c r="E5732" t="s">
        <v>11</v>
      </c>
      <c r="F5732" t="s">
        <v>200</v>
      </c>
      <c r="G5732" t="s">
        <v>12</v>
      </c>
      <c r="H5732">
        <v>66629</v>
      </c>
      <c r="I5732" t="str">
        <f t="shared" si="536"/>
        <v>Afternoon</v>
      </c>
      <c r="J5732" t="str">
        <f t="shared" si="537"/>
        <v>Thu</v>
      </c>
      <c r="K5732" t="str">
        <f t="shared" si="538"/>
        <v>2014-07-17</v>
      </c>
      <c r="L5732" s="39">
        <f t="shared" si="539"/>
        <v>0.70555555555620231</v>
      </c>
      <c r="M5732" s="19">
        <f>COUNTIF(Table1_3[Status], "Hired") / COUNTA(Table1_3[Status])</f>
        <v>0.6552734375</v>
      </c>
      <c r="N5732" s="27">
        <f t="shared" si="540"/>
        <v>41852.705555555556</v>
      </c>
      <c r="O5732" t="str">
        <f>TEXT(Table1_3[[#This Row],[Interview Taken on]],"MMM")</f>
        <v>Jul</v>
      </c>
    </row>
    <row r="5733" spans="1:15" x14ac:dyDescent="0.25">
      <c r="A5733">
        <v>314970</v>
      </c>
      <c r="B5733" s="3">
        <v>41837.706944444442</v>
      </c>
      <c r="C5733">
        <f t="shared" si="535"/>
        <v>1</v>
      </c>
      <c r="D5733" t="s">
        <v>7</v>
      </c>
      <c r="E5733" t="s">
        <v>8</v>
      </c>
      <c r="F5733" t="s">
        <v>200</v>
      </c>
      <c r="G5733" t="s">
        <v>12</v>
      </c>
      <c r="H5733">
        <v>6903</v>
      </c>
      <c r="I5733" t="str">
        <f t="shared" si="536"/>
        <v>Afternoon</v>
      </c>
      <c r="J5733" t="str">
        <f t="shared" si="537"/>
        <v>Thu</v>
      </c>
      <c r="K5733" t="str">
        <f t="shared" si="538"/>
        <v>2014-07-17</v>
      </c>
      <c r="L5733" s="39">
        <f t="shared" si="539"/>
        <v>0.7069444444423425</v>
      </c>
      <c r="M5733" s="19">
        <f>COUNTIF(Table1_3[Status], "Hired") / COUNTA(Table1_3[Status])</f>
        <v>0.6552734375</v>
      </c>
      <c r="N5733" s="27">
        <f t="shared" si="540"/>
        <v>41852.706944444442</v>
      </c>
      <c r="O5733" t="str">
        <f>TEXT(Table1_3[[#This Row],[Interview Taken on]],"MMM")</f>
        <v>Jul</v>
      </c>
    </row>
    <row r="5734" spans="1:15" x14ac:dyDescent="0.25">
      <c r="A5734">
        <v>231126</v>
      </c>
      <c r="B5734" s="3">
        <v>41837.708333333336</v>
      </c>
      <c r="C5734">
        <f t="shared" si="535"/>
        <v>1</v>
      </c>
      <c r="D5734" t="s">
        <v>7</v>
      </c>
      <c r="E5734" t="s">
        <v>8</v>
      </c>
      <c r="F5734" t="s">
        <v>200</v>
      </c>
      <c r="G5734" t="s">
        <v>12</v>
      </c>
      <c r="H5734">
        <v>98323</v>
      </c>
      <c r="I5734" t="str">
        <f t="shared" si="536"/>
        <v>Afternoon</v>
      </c>
      <c r="J5734" t="str">
        <f t="shared" si="537"/>
        <v>Thu</v>
      </c>
      <c r="K5734" t="str">
        <f t="shared" si="538"/>
        <v>2014-07-17</v>
      </c>
      <c r="L5734" s="39">
        <f t="shared" si="539"/>
        <v>0.70833333333575865</v>
      </c>
      <c r="M5734" s="19">
        <f>COUNTIF(Table1_3[Status], "Hired") / COUNTA(Table1_3[Status])</f>
        <v>0.6552734375</v>
      </c>
      <c r="N5734" s="27">
        <f t="shared" si="540"/>
        <v>41852.708333333336</v>
      </c>
      <c r="O5734" t="str">
        <f>TEXT(Table1_3[[#This Row],[Interview Taken on]],"MMM")</f>
        <v>Jul</v>
      </c>
    </row>
    <row r="5735" spans="1:15" x14ac:dyDescent="0.25">
      <c r="A5735">
        <v>633554</v>
      </c>
      <c r="B5735" s="3">
        <v>41839.390277777777</v>
      </c>
      <c r="C5735">
        <f t="shared" si="535"/>
        <v>1</v>
      </c>
      <c r="D5735" t="s">
        <v>7</v>
      </c>
      <c r="E5735" t="s">
        <v>8</v>
      </c>
      <c r="F5735" t="s">
        <v>200</v>
      </c>
      <c r="G5735" t="s">
        <v>20</v>
      </c>
      <c r="H5735">
        <v>56646</v>
      </c>
      <c r="I5735" t="str">
        <f t="shared" si="536"/>
        <v>Morning</v>
      </c>
      <c r="J5735" t="str">
        <f t="shared" si="537"/>
        <v>Sat</v>
      </c>
      <c r="K5735" t="str">
        <f t="shared" si="538"/>
        <v>2014-07-19</v>
      </c>
      <c r="L5735" s="39">
        <f t="shared" si="539"/>
        <v>0.39027777777664596</v>
      </c>
      <c r="M5735" s="19">
        <f>COUNTIF(Table1_3[Status], "Hired") / COUNTA(Table1_3[Status])</f>
        <v>0.6552734375</v>
      </c>
      <c r="N5735" s="27">
        <f t="shared" si="540"/>
        <v>41854.390277777777</v>
      </c>
      <c r="O5735" t="str">
        <f>TEXT(Table1_3[[#This Row],[Interview Taken on]],"MMM")</f>
        <v>Jul</v>
      </c>
    </row>
    <row r="5736" spans="1:15" x14ac:dyDescent="0.25">
      <c r="A5736">
        <v>221347</v>
      </c>
      <c r="B5736" s="3">
        <v>41789.374305555553</v>
      </c>
      <c r="C5736">
        <f t="shared" si="535"/>
        <v>0</v>
      </c>
      <c r="D5736" t="s">
        <v>13</v>
      </c>
      <c r="E5736" t="s">
        <v>8</v>
      </c>
      <c r="F5736" t="s">
        <v>205</v>
      </c>
      <c r="G5736" t="s">
        <v>12</v>
      </c>
      <c r="H5736">
        <v>65674</v>
      </c>
      <c r="I5736" t="str">
        <f t="shared" si="536"/>
        <v>Morning</v>
      </c>
      <c r="J5736" t="str">
        <f t="shared" si="537"/>
        <v>Fri</v>
      </c>
      <c r="K5736" t="str">
        <f t="shared" si="538"/>
        <v>2014-05-30</v>
      </c>
      <c r="L5736" s="39">
        <f t="shared" si="539"/>
        <v>0.37430555555329192</v>
      </c>
      <c r="M5736" s="19">
        <f>COUNTIF(Table1_3[Status], "Hired") / COUNTA(Table1_3[Status])</f>
        <v>0.6552734375</v>
      </c>
      <c r="N5736" s="27" t="str">
        <f t="shared" si="540"/>
        <v/>
      </c>
      <c r="O5736" t="str">
        <f>TEXT(Table1_3[[#This Row],[Interview Taken on]],"MMM")</f>
        <v>May</v>
      </c>
    </row>
    <row r="5737" spans="1:15" x14ac:dyDescent="0.25">
      <c r="A5737">
        <v>386933</v>
      </c>
      <c r="B5737" s="3">
        <v>41789.375</v>
      </c>
      <c r="C5737">
        <f t="shared" si="535"/>
        <v>1</v>
      </c>
      <c r="D5737" t="s">
        <v>7</v>
      </c>
      <c r="E5737" t="s">
        <v>8</v>
      </c>
      <c r="F5737" t="s">
        <v>205</v>
      </c>
      <c r="G5737" t="s">
        <v>12</v>
      </c>
      <c r="H5737">
        <v>82821</v>
      </c>
      <c r="I5737" t="str">
        <f t="shared" si="536"/>
        <v>Morning</v>
      </c>
      <c r="J5737" t="str">
        <f t="shared" si="537"/>
        <v>Fri</v>
      </c>
      <c r="K5737" t="str">
        <f t="shared" si="538"/>
        <v>2014-05-30</v>
      </c>
      <c r="L5737" s="39">
        <f t="shared" si="539"/>
        <v>0.375</v>
      </c>
      <c r="M5737" s="19">
        <f>COUNTIF(Table1_3[Status], "Hired") / COUNTA(Table1_3[Status])</f>
        <v>0.6552734375</v>
      </c>
      <c r="N5737" s="27">
        <f t="shared" si="540"/>
        <v>41804.375</v>
      </c>
      <c r="O5737" t="str">
        <f>TEXT(Table1_3[[#This Row],[Interview Taken on]],"MMM")</f>
        <v>May</v>
      </c>
    </row>
    <row r="5738" spans="1:15" x14ac:dyDescent="0.25">
      <c r="A5738">
        <v>61098</v>
      </c>
      <c r="B5738" s="3">
        <v>41789.375694444447</v>
      </c>
      <c r="C5738">
        <f t="shared" si="535"/>
        <v>1</v>
      </c>
      <c r="D5738" t="s">
        <v>7</v>
      </c>
      <c r="E5738" t="s">
        <v>11</v>
      </c>
      <c r="F5738" t="s">
        <v>205</v>
      </c>
      <c r="G5738" t="s">
        <v>12</v>
      </c>
      <c r="H5738">
        <v>88247</v>
      </c>
      <c r="I5738" t="str">
        <f t="shared" si="536"/>
        <v>Morning</v>
      </c>
      <c r="J5738" t="str">
        <f t="shared" si="537"/>
        <v>Fri</v>
      </c>
      <c r="K5738" t="str">
        <f t="shared" si="538"/>
        <v>2014-05-30</v>
      </c>
      <c r="L5738" s="39">
        <f t="shared" si="539"/>
        <v>0.37569444444670808</v>
      </c>
      <c r="M5738" s="19">
        <f>COUNTIF(Table1_3[Status], "Hired") / COUNTA(Table1_3[Status])</f>
        <v>0.6552734375</v>
      </c>
      <c r="N5738" s="27">
        <f t="shared" si="540"/>
        <v>41804.375694444447</v>
      </c>
      <c r="O5738" t="str">
        <f>TEXT(Table1_3[[#This Row],[Interview Taken on]],"MMM")</f>
        <v>May</v>
      </c>
    </row>
    <row r="5739" spans="1:15" x14ac:dyDescent="0.25">
      <c r="A5739">
        <v>485455</v>
      </c>
      <c r="B5739" s="3">
        <v>41789.376388888886</v>
      </c>
      <c r="C5739">
        <f t="shared" si="535"/>
        <v>1</v>
      </c>
      <c r="D5739" t="s">
        <v>7</v>
      </c>
      <c r="E5739" t="s">
        <v>8</v>
      </c>
      <c r="F5739" t="s">
        <v>205</v>
      </c>
      <c r="G5739" t="s">
        <v>12</v>
      </c>
      <c r="H5739">
        <v>43460</v>
      </c>
      <c r="I5739" t="str">
        <f t="shared" si="536"/>
        <v>Morning</v>
      </c>
      <c r="J5739" t="str">
        <f t="shared" si="537"/>
        <v>Fri</v>
      </c>
      <c r="K5739" t="str">
        <f t="shared" si="538"/>
        <v>2014-05-30</v>
      </c>
      <c r="L5739" s="39">
        <f t="shared" si="539"/>
        <v>0.37638888888614019</v>
      </c>
      <c r="M5739" s="19">
        <f>COUNTIF(Table1_3[Status], "Hired") / COUNTA(Table1_3[Status])</f>
        <v>0.6552734375</v>
      </c>
      <c r="N5739" s="27">
        <f t="shared" si="540"/>
        <v>41804.376388888886</v>
      </c>
      <c r="O5739" t="str">
        <f>TEXT(Table1_3[[#This Row],[Interview Taken on]],"MMM")</f>
        <v>May</v>
      </c>
    </row>
    <row r="5740" spans="1:15" x14ac:dyDescent="0.25">
      <c r="A5740">
        <v>980297</v>
      </c>
      <c r="B5740" s="3">
        <v>41794.534722222219</v>
      </c>
      <c r="C5740">
        <f t="shared" si="535"/>
        <v>1</v>
      </c>
      <c r="D5740" t="s">
        <v>7</v>
      </c>
      <c r="E5740" t="s">
        <v>8</v>
      </c>
      <c r="F5740" t="s">
        <v>205</v>
      </c>
      <c r="G5740" t="s">
        <v>12</v>
      </c>
      <c r="H5740">
        <v>30475</v>
      </c>
      <c r="I5740" t="str">
        <f t="shared" si="536"/>
        <v>Afternoon</v>
      </c>
      <c r="J5740" t="str">
        <f t="shared" si="537"/>
        <v>Wed</v>
      </c>
      <c r="K5740" t="str">
        <f t="shared" si="538"/>
        <v>2014-06-04</v>
      </c>
      <c r="L5740" s="39">
        <f t="shared" si="539"/>
        <v>0.53472222221898846</v>
      </c>
      <c r="M5740" s="19">
        <f>COUNTIF(Table1_3[Status], "Hired") / COUNTA(Table1_3[Status])</f>
        <v>0.6552734375</v>
      </c>
      <c r="N5740" s="27">
        <f t="shared" si="540"/>
        <v>41809.534722222219</v>
      </c>
      <c r="O5740" t="str">
        <f>TEXT(Table1_3[[#This Row],[Interview Taken on]],"MMM")</f>
        <v>Jun</v>
      </c>
    </row>
    <row r="5741" spans="1:15" x14ac:dyDescent="0.25">
      <c r="A5741">
        <v>460725</v>
      </c>
      <c r="B5741" s="3">
        <v>41794.534722222219</v>
      </c>
      <c r="C5741">
        <f t="shared" si="535"/>
        <v>1</v>
      </c>
      <c r="D5741" t="s">
        <v>7</v>
      </c>
      <c r="E5741" t="s">
        <v>38</v>
      </c>
      <c r="F5741" t="s">
        <v>205</v>
      </c>
      <c r="G5741" t="s">
        <v>12</v>
      </c>
      <c r="H5741">
        <v>23471</v>
      </c>
      <c r="I5741" t="str">
        <f t="shared" si="536"/>
        <v>Afternoon</v>
      </c>
      <c r="J5741" t="str">
        <f t="shared" si="537"/>
        <v>Wed</v>
      </c>
      <c r="K5741" t="str">
        <f t="shared" si="538"/>
        <v>2014-06-04</v>
      </c>
      <c r="L5741" s="39">
        <f t="shared" si="539"/>
        <v>0.53472222221898846</v>
      </c>
      <c r="M5741" s="19">
        <f>COUNTIF(Table1_3[Status], "Hired") / COUNTA(Table1_3[Status])</f>
        <v>0.6552734375</v>
      </c>
      <c r="N5741" s="27">
        <f t="shared" si="540"/>
        <v>41809.534722222219</v>
      </c>
      <c r="O5741" t="str">
        <f>TEXT(Table1_3[[#This Row],[Interview Taken on]],"MMM")</f>
        <v>Jun</v>
      </c>
    </row>
    <row r="5742" spans="1:15" x14ac:dyDescent="0.25">
      <c r="A5742">
        <v>952297</v>
      </c>
      <c r="B5742" s="3">
        <v>41801.59097222222</v>
      </c>
      <c r="C5742">
        <f t="shared" si="535"/>
        <v>1</v>
      </c>
      <c r="D5742" t="s">
        <v>7</v>
      </c>
      <c r="E5742" t="s">
        <v>8</v>
      </c>
      <c r="F5742" t="s">
        <v>205</v>
      </c>
      <c r="G5742" t="s">
        <v>12</v>
      </c>
      <c r="H5742">
        <v>99345</v>
      </c>
      <c r="I5742" t="str">
        <f t="shared" si="536"/>
        <v>Afternoon</v>
      </c>
      <c r="J5742" t="str">
        <f t="shared" si="537"/>
        <v>Wed</v>
      </c>
      <c r="K5742" t="str">
        <f t="shared" si="538"/>
        <v>2014-06-11</v>
      </c>
      <c r="L5742" s="39">
        <f t="shared" si="539"/>
        <v>0.59097222222044365</v>
      </c>
      <c r="M5742" s="19">
        <f>COUNTIF(Table1_3[Status], "Hired") / COUNTA(Table1_3[Status])</f>
        <v>0.6552734375</v>
      </c>
      <c r="N5742" s="27">
        <f t="shared" si="540"/>
        <v>41816.59097222222</v>
      </c>
      <c r="O5742" t="str">
        <f>TEXT(Table1_3[[#This Row],[Interview Taken on]],"MMM")</f>
        <v>Jun</v>
      </c>
    </row>
    <row r="5743" spans="1:15" x14ac:dyDescent="0.25">
      <c r="A5743">
        <v>319324</v>
      </c>
      <c r="B5743" s="3">
        <v>41807.508333333331</v>
      </c>
      <c r="C5743">
        <f t="shared" si="535"/>
        <v>1</v>
      </c>
      <c r="D5743" t="s">
        <v>7</v>
      </c>
      <c r="E5743" t="s">
        <v>38</v>
      </c>
      <c r="F5743" t="s">
        <v>201</v>
      </c>
      <c r="G5743" t="s">
        <v>34</v>
      </c>
      <c r="H5743">
        <v>38036</v>
      </c>
      <c r="I5743" t="str">
        <f t="shared" si="536"/>
        <v>Afternoon</v>
      </c>
      <c r="J5743" t="str">
        <f t="shared" si="537"/>
        <v>Tue</v>
      </c>
      <c r="K5743" t="str">
        <f t="shared" si="538"/>
        <v>2014-06-17</v>
      </c>
      <c r="L5743" s="39">
        <f t="shared" si="539"/>
        <v>0.50833333333139308</v>
      </c>
      <c r="M5743" s="19">
        <f>COUNTIF(Table1_3[Status], "Hired") / COUNTA(Table1_3[Status])</f>
        <v>0.6552734375</v>
      </c>
      <c r="N5743" s="27">
        <f t="shared" si="540"/>
        <v>41822.508333333331</v>
      </c>
      <c r="O5743" t="str">
        <f>TEXT(Table1_3[[#This Row],[Interview Taken on]],"MMM")</f>
        <v>Jun</v>
      </c>
    </row>
    <row r="5744" spans="1:15" x14ac:dyDescent="0.25">
      <c r="A5744">
        <v>926485</v>
      </c>
      <c r="B5744" s="3">
        <v>41795.143750000003</v>
      </c>
      <c r="C5744">
        <f t="shared" si="535"/>
        <v>1</v>
      </c>
      <c r="D5744" t="s">
        <v>7</v>
      </c>
      <c r="E5744" t="s">
        <v>11</v>
      </c>
      <c r="F5744" t="s">
        <v>201</v>
      </c>
      <c r="G5744" t="s">
        <v>34</v>
      </c>
      <c r="H5744">
        <v>88363</v>
      </c>
      <c r="I5744" t="str">
        <f t="shared" si="536"/>
        <v>Night</v>
      </c>
      <c r="J5744" t="str">
        <f t="shared" si="537"/>
        <v>Thu</v>
      </c>
      <c r="K5744" t="str">
        <f t="shared" si="538"/>
        <v>2014-06-05</v>
      </c>
      <c r="L5744" s="39">
        <f t="shared" si="539"/>
        <v>0.14375000000291038</v>
      </c>
      <c r="M5744" s="19">
        <f>COUNTIF(Table1_3[Status], "Hired") / COUNTA(Table1_3[Status])</f>
        <v>0.6552734375</v>
      </c>
      <c r="N5744" s="27">
        <f t="shared" si="540"/>
        <v>41810.143750000003</v>
      </c>
      <c r="O5744" t="str">
        <f>TEXT(Table1_3[[#This Row],[Interview Taken on]],"MMM")</f>
        <v>Jun</v>
      </c>
    </row>
    <row r="5745" spans="1:15" x14ac:dyDescent="0.25">
      <c r="A5745">
        <v>791273</v>
      </c>
      <c r="B5745" s="3">
        <v>41795.359722222223</v>
      </c>
      <c r="C5745">
        <f t="shared" si="535"/>
        <v>1</v>
      </c>
      <c r="D5745" t="s">
        <v>7</v>
      </c>
      <c r="E5745" t="s">
        <v>11</v>
      </c>
      <c r="F5745" t="s">
        <v>201</v>
      </c>
      <c r="G5745" t="s">
        <v>34</v>
      </c>
      <c r="H5745">
        <v>15721</v>
      </c>
      <c r="I5745" t="str">
        <f t="shared" si="536"/>
        <v>Morning</v>
      </c>
      <c r="J5745" t="str">
        <f t="shared" si="537"/>
        <v>Thu</v>
      </c>
      <c r="K5745" t="str">
        <f t="shared" si="538"/>
        <v>2014-06-05</v>
      </c>
      <c r="L5745" s="39">
        <f t="shared" si="539"/>
        <v>0.35972222222335404</v>
      </c>
      <c r="M5745" s="19">
        <f>COUNTIF(Table1_3[Status], "Hired") / COUNTA(Table1_3[Status])</f>
        <v>0.6552734375</v>
      </c>
      <c r="N5745" s="27">
        <f t="shared" si="540"/>
        <v>41810.359722222223</v>
      </c>
      <c r="O5745" t="str">
        <f>TEXT(Table1_3[[#This Row],[Interview Taken on]],"MMM")</f>
        <v>Jun</v>
      </c>
    </row>
    <row r="5746" spans="1:15" x14ac:dyDescent="0.25">
      <c r="A5746">
        <v>833656</v>
      </c>
      <c r="B5746" s="3">
        <v>41795.361111111109</v>
      </c>
      <c r="C5746">
        <f t="shared" si="535"/>
        <v>1</v>
      </c>
      <c r="D5746" t="s">
        <v>7</v>
      </c>
      <c r="E5746" t="s">
        <v>11</v>
      </c>
      <c r="F5746" t="s">
        <v>201</v>
      </c>
      <c r="G5746" t="s">
        <v>34</v>
      </c>
      <c r="H5746">
        <v>14663</v>
      </c>
      <c r="I5746" t="str">
        <f t="shared" si="536"/>
        <v>Morning</v>
      </c>
      <c r="J5746" t="str">
        <f t="shared" si="537"/>
        <v>Thu</v>
      </c>
      <c r="K5746" t="str">
        <f t="shared" si="538"/>
        <v>2014-06-05</v>
      </c>
      <c r="L5746" s="39">
        <f t="shared" si="539"/>
        <v>0.36111111110949423</v>
      </c>
      <c r="M5746" s="19">
        <f>COUNTIF(Table1_3[Status], "Hired") / COUNTA(Table1_3[Status])</f>
        <v>0.6552734375</v>
      </c>
      <c r="N5746" s="27">
        <f t="shared" si="540"/>
        <v>41810.361111111109</v>
      </c>
      <c r="O5746" t="str">
        <f>TEXT(Table1_3[[#This Row],[Interview Taken on]],"MMM")</f>
        <v>Jun</v>
      </c>
    </row>
    <row r="5747" spans="1:15" x14ac:dyDescent="0.25">
      <c r="A5747">
        <v>312354</v>
      </c>
      <c r="B5747" s="3">
        <v>41781.605555555558</v>
      </c>
      <c r="C5747">
        <f t="shared" si="535"/>
        <v>1</v>
      </c>
      <c r="D5747" t="s">
        <v>7</v>
      </c>
      <c r="E5747" t="s">
        <v>8</v>
      </c>
      <c r="F5747" t="s">
        <v>205</v>
      </c>
      <c r="G5747" t="s">
        <v>34</v>
      </c>
      <c r="H5747">
        <v>26307</v>
      </c>
      <c r="I5747" t="str">
        <f t="shared" si="536"/>
        <v>Afternoon</v>
      </c>
      <c r="J5747" t="str">
        <f t="shared" si="537"/>
        <v>Thu</v>
      </c>
      <c r="K5747" t="str">
        <f t="shared" si="538"/>
        <v>2014-05-22</v>
      </c>
      <c r="L5747" s="39">
        <f t="shared" si="539"/>
        <v>0.6055555555576575</v>
      </c>
      <c r="M5747" s="19">
        <f>COUNTIF(Table1_3[Status], "Hired") / COUNTA(Table1_3[Status])</f>
        <v>0.6552734375</v>
      </c>
      <c r="N5747" s="27">
        <f t="shared" si="540"/>
        <v>41796.605555555558</v>
      </c>
      <c r="O5747" t="str">
        <f>TEXT(Table1_3[[#This Row],[Interview Taken on]],"MMM")</f>
        <v>May</v>
      </c>
    </row>
    <row r="5748" spans="1:15" x14ac:dyDescent="0.25">
      <c r="A5748">
        <v>275632</v>
      </c>
      <c r="B5748" s="3">
        <v>41769.163888888892</v>
      </c>
      <c r="C5748">
        <f t="shared" si="535"/>
        <v>1</v>
      </c>
      <c r="D5748" t="s">
        <v>7</v>
      </c>
      <c r="E5748" t="s">
        <v>11</v>
      </c>
      <c r="F5748" t="s">
        <v>205</v>
      </c>
      <c r="G5748" t="s">
        <v>34</v>
      </c>
      <c r="H5748">
        <v>64619</v>
      </c>
      <c r="I5748" t="str">
        <f t="shared" si="536"/>
        <v>Night</v>
      </c>
      <c r="J5748" t="str">
        <f t="shared" si="537"/>
        <v>Sat</v>
      </c>
      <c r="K5748" t="str">
        <f t="shared" si="538"/>
        <v>2014-05-10</v>
      </c>
      <c r="L5748" s="39">
        <f t="shared" si="539"/>
        <v>0.16388888889196096</v>
      </c>
      <c r="M5748" s="19">
        <f>COUNTIF(Table1_3[Status], "Hired") / COUNTA(Table1_3[Status])</f>
        <v>0.6552734375</v>
      </c>
      <c r="N5748" s="27">
        <f t="shared" si="540"/>
        <v>41784.163888888892</v>
      </c>
      <c r="O5748" t="str">
        <f>TEXT(Table1_3[[#This Row],[Interview Taken on]],"MMM")</f>
        <v>May</v>
      </c>
    </row>
    <row r="5749" spans="1:15" x14ac:dyDescent="0.25">
      <c r="A5749">
        <v>975719</v>
      </c>
      <c r="B5749" s="3">
        <v>41771.681944444441</v>
      </c>
      <c r="C5749">
        <f t="shared" si="535"/>
        <v>1</v>
      </c>
      <c r="D5749" t="s">
        <v>7</v>
      </c>
      <c r="E5749" t="s">
        <v>8</v>
      </c>
      <c r="F5749" t="s">
        <v>205</v>
      </c>
      <c r="G5749" t="s">
        <v>34</v>
      </c>
      <c r="H5749">
        <v>3866</v>
      </c>
      <c r="I5749" t="str">
        <f t="shared" si="536"/>
        <v>Afternoon</v>
      </c>
      <c r="J5749" t="str">
        <f t="shared" si="537"/>
        <v>Mon</v>
      </c>
      <c r="K5749" t="str">
        <f t="shared" si="538"/>
        <v>2014-05-12</v>
      </c>
      <c r="L5749" s="39">
        <f t="shared" si="539"/>
        <v>0.68194444444088731</v>
      </c>
      <c r="M5749" s="19">
        <f>COUNTIF(Table1_3[Status], "Hired") / COUNTA(Table1_3[Status])</f>
        <v>0.6552734375</v>
      </c>
      <c r="N5749" s="27">
        <f t="shared" si="540"/>
        <v>41786.681944444441</v>
      </c>
      <c r="O5749" t="str">
        <f>TEXT(Table1_3[[#This Row],[Interview Taken on]],"MMM")</f>
        <v>May</v>
      </c>
    </row>
    <row r="5750" spans="1:15" x14ac:dyDescent="0.25">
      <c r="A5750">
        <v>711836</v>
      </c>
      <c r="B5750" s="3">
        <v>41771.681944444441</v>
      </c>
      <c r="C5750">
        <f t="shared" si="535"/>
        <v>1</v>
      </c>
      <c r="D5750" t="s">
        <v>7</v>
      </c>
      <c r="E5750" t="s">
        <v>8</v>
      </c>
      <c r="F5750" t="s">
        <v>205</v>
      </c>
      <c r="G5750" t="s">
        <v>34</v>
      </c>
      <c r="H5750">
        <v>76533</v>
      </c>
      <c r="I5750" t="str">
        <f t="shared" si="536"/>
        <v>Afternoon</v>
      </c>
      <c r="J5750" t="str">
        <f t="shared" si="537"/>
        <v>Mon</v>
      </c>
      <c r="K5750" t="str">
        <f t="shared" si="538"/>
        <v>2014-05-12</v>
      </c>
      <c r="L5750" s="39">
        <f t="shared" si="539"/>
        <v>0.68194444444088731</v>
      </c>
      <c r="M5750" s="19">
        <f>COUNTIF(Table1_3[Status], "Hired") / COUNTA(Table1_3[Status])</f>
        <v>0.6552734375</v>
      </c>
      <c r="N5750" s="27">
        <f t="shared" si="540"/>
        <v>41786.681944444441</v>
      </c>
      <c r="O5750" t="str">
        <f>TEXT(Table1_3[[#This Row],[Interview Taken on]],"MMM")</f>
        <v>May</v>
      </c>
    </row>
    <row r="5751" spans="1:15" x14ac:dyDescent="0.25">
      <c r="A5751">
        <v>277216</v>
      </c>
      <c r="B5751" s="3">
        <v>41781.440972222219</v>
      </c>
      <c r="C5751">
        <f t="shared" si="535"/>
        <v>1</v>
      </c>
      <c r="D5751" t="s">
        <v>7</v>
      </c>
      <c r="E5751" t="s">
        <v>8</v>
      </c>
      <c r="F5751" t="s">
        <v>205</v>
      </c>
      <c r="G5751" t="s">
        <v>34</v>
      </c>
      <c r="H5751">
        <v>10435</v>
      </c>
      <c r="I5751" t="str">
        <f t="shared" si="536"/>
        <v>Morning</v>
      </c>
      <c r="J5751" t="str">
        <f t="shared" si="537"/>
        <v>Thu</v>
      </c>
      <c r="K5751" t="str">
        <f t="shared" si="538"/>
        <v>2014-05-22</v>
      </c>
      <c r="L5751" s="39">
        <f t="shared" si="539"/>
        <v>0.44097222221898846</v>
      </c>
      <c r="M5751" s="19">
        <f>COUNTIF(Table1_3[Status], "Hired") / COUNTA(Table1_3[Status])</f>
        <v>0.6552734375</v>
      </c>
      <c r="N5751" s="27">
        <f t="shared" si="540"/>
        <v>41796.440972222219</v>
      </c>
      <c r="O5751" t="str">
        <f>TEXT(Table1_3[[#This Row],[Interview Taken on]],"MMM")</f>
        <v>May</v>
      </c>
    </row>
    <row r="5752" spans="1:15" x14ac:dyDescent="0.25">
      <c r="A5752">
        <v>126363</v>
      </c>
      <c r="B5752" s="3">
        <v>41801.713888888888</v>
      </c>
      <c r="C5752">
        <f t="shared" si="535"/>
        <v>1</v>
      </c>
      <c r="D5752" t="s">
        <v>7</v>
      </c>
      <c r="E5752" t="s">
        <v>11</v>
      </c>
      <c r="F5752" t="s">
        <v>205</v>
      </c>
      <c r="G5752" t="s">
        <v>34</v>
      </c>
      <c r="H5752">
        <v>82245</v>
      </c>
      <c r="I5752" t="str">
        <f t="shared" si="536"/>
        <v>Afternoon</v>
      </c>
      <c r="J5752" t="str">
        <f t="shared" si="537"/>
        <v>Wed</v>
      </c>
      <c r="K5752" t="str">
        <f t="shared" si="538"/>
        <v>2014-06-11</v>
      </c>
      <c r="L5752" s="39">
        <f t="shared" si="539"/>
        <v>0.71388888888759539</v>
      </c>
      <c r="M5752" s="19">
        <f>COUNTIF(Table1_3[Status], "Hired") / COUNTA(Table1_3[Status])</f>
        <v>0.6552734375</v>
      </c>
      <c r="N5752" s="27">
        <f t="shared" si="540"/>
        <v>41816.713888888888</v>
      </c>
      <c r="O5752" t="str">
        <f>TEXT(Table1_3[[#This Row],[Interview Taken on]],"MMM")</f>
        <v>Jun</v>
      </c>
    </row>
    <row r="5753" spans="1:15" x14ac:dyDescent="0.25">
      <c r="A5753">
        <v>658056</v>
      </c>
      <c r="B5753" s="3">
        <v>41801.754861111112</v>
      </c>
      <c r="C5753">
        <f t="shared" si="535"/>
        <v>1</v>
      </c>
      <c r="D5753" t="s">
        <v>7</v>
      </c>
      <c r="E5753" t="s">
        <v>8</v>
      </c>
      <c r="F5753" t="s">
        <v>205</v>
      </c>
      <c r="G5753" t="s">
        <v>34</v>
      </c>
      <c r="H5753">
        <v>89217</v>
      </c>
      <c r="I5753" t="str">
        <f t="shared" si="536"/>
        <v>Evening</v>
      </c>
      <c r="J5753" t="str">
        <f t="shared" si="537"/>
        <v>Wed</v>
      </c>
      <c r="K5753" t="str">
        <f t="shared" si="538"/>
        <v>2014-06-11</v>
      </c>
      <c r="L5753" s="39">
        <f t="shared" si="539"/>
        <v>0.75486111111240461</v>
      </c>
      <c r="M5753" s="19">
        <f>COUNTIF(Table1_3[Status], "Hired") / COUNTA(Table1_3[Status])</f>
        <v>0.6552734375</v>
      </c>
      <c r="N5753" s="27">
        <f t="shared" si="540"/>
        <v>41816.754861111112</v>
      </c>
      <c r="O5753" t="str">
        <f>TEXT(Table1_3[[#This Row],[Interview Taken on]],"MMM")</f>
        <v>Jun</v>
      </c>
    </row>
    <row r="5754" spans="1:15" x14ac:dyDescent="0.25">
      <c r="A5754">
        <v>115237</v>
      </c>
      <c r="B5754" s="3">
        <v>41793.625694444447</v>
      </c>
      <c r="C5754">
        <f t="shared" si="535"/>
        <v>1</v>
      </c>
      <c r="D5754" t="s">
        <v>7</v>
      </c>
      <c r="E5754" t="s">
        <v>8</v>
      </c>
      <c r="F5754" t="s">
        <v>201</v>
      </c>
      <c r="G5754" t="s">
        <v>34</v>
      </c>
      <c r="H5754">
        <v>42735</v>
      </c>
      <c r="I5754" t="str">
        <f t="shared" si="536"/>
        <v>Afternoon</v>
      </c>
      <c r="J5754" t="str">
        <f t="shared" si="537"/>
        <v>Tue</v>
      </c>
      <c r="K5754" t="str">
        <f t="shared" si="538"/>
        <v>2014-06-03</v>
      </c>
      <c r="L5754" s="39">
        <f t="shared" si="539"/>
        <v>0.62569444444670808</v>
      </c>
      <c r="M5754" s="19">
        <f>COUNTIF(Table1_3[Status], "Hired") / COUNTA(Table1_3[Status])</f>
        <v>0.6552734375</v>
      </c>
      <c r="N5754" s="27">
        <f t="shared" si="540"/>
        <v>41808.625694444447</v>
      </c>
      <c r="O5754" t="str">
        <f>TEXT(Table1_3[[#This Row],[Interview Taken on]],"MMM")</f>
        <v>Jun</v>
      </c>
    </row>
    <row r="5755" spans="1:15" x14ac:dyDescent="0.25">
      <c r="A5755">
        <v>303831</v>
      </c>
      <c r="B5755" s="3">
        <v>41800.759722222225</v>
      </c>
      <c r="C5755">
        <f t="shared" si="535"/>
        <v>1</v>
      </c>
      <c r="D5755" t="s">
        <v>7</v>
      </c>
      <c r="E5755" t="s">
        <v>11</v>
      </c>
      <c r="F5755" t="s">
        <v>201</v>
      </c>
      <c r="G5755" t="s">
        <v>34</v>
      </c>
      <c r="H5755">
        <v>59506</v>
      </c>
      <c r="I5755" t="str">
        <f t="shared" si="536"/>
        <v>Evening</v>
      </c>
      <c r="J5755" t="str">
        <f t="shared" si="537"/>
        <v>Tue</v>
      </c>
      <c r="K5755" t="str">
        <f t="shared" si="538"/>
        <v>2014-06-10</v>
      </c>
      <c r="L5755" s="39">
        <f t="shared" si="539"/>
        <v>0.75972222222480923</v>
      </c>
      <c r="M5755" s="19">
        <f>COUNTIF(Table1_3[Status], "Hired") / COUNTA(Table1_3[Status])</f>
        <v>0.6552734375</v>
      </c>
      <c r="N5755" s="27">
        <f t="shared" si="540"/>
        <v>41815.759722222225</v>
      </c>
      <c r="O5755" t="str">
        <f>TEXT(Table1_3[[#This Row],[Interview Taken on]],"MMM")</f>
        <v>Jun</v>
      </c>
    </row>
    <row r="5756" spans="1:15" x14ac:dyDescent="0.25">
      <c r="A5756">
        <v>849468</v>
      </c>
      <c r="B5756" s="3">
        <v>41805.544444444444</v>
      </c>
      <c r="C5756">
        <f t="shared" si="535"/>
        <v>1</v>
      </c>
      <c r="D5756" t="s">
        <v>7</v>
      </c>
      <c r="E5756" t="s">
        <v>8</v>
      </c>
      <c r="F5756" t="s">
        <v>201</v>
      </c>
      <c r="G5756" t="s">
        <v>34</v>
      </c>
      <c r="H5756">
        <v>78755</v>
      </c>
      <c r="I5756" t="str">
        <f t="shared" si="536"/>
        <v>Afternoon</v>
      </c>
      <c r="J5756" t="str">
        <f t="shared" si="537"/>
        <v>Sun</v>
      </c>
      <c r="K5756" t="str">
        <f t="shared" si="538"/>
        <v>2014-06-15</v>
      </c>
      <c r="L5756" s="39">
        <f t="shared" si="539"/>
        <v>0.54444444444379769</v>
      </c>
      <c r="M5756" s="19">
        <f>COUNTIF(Table1_3[Status], "Hired") / COUNTA(Table1_3[Status])</f>
        <v>0.6552734375</v>
      </c>
      <c r="N5756" s="27">
        <f t="shared" si="540"/>
        <v>41820.544444444444</v>
      </c>
      <c r="O5756" t="str">
        <f>TEXT(Table1_3[[#This Row],[Interview Taken on]],"MMM")</f>
        <v>Jun</v>
      </c>
    </row>
    <row r="5757" spans="1:15" x14ac:dyDescent="0.25">
      <c r="A5757">
        <v>447358</v>
      </c>
      <c r="B5757" s="3">
        <v>41805.545138888891</v>
      </c>
      <c r="C5757">
        <f t="shared" si="535"/>
        <v>1</v>
      </c>
      <c r="D5757" t="s">
        <v>7</v>
      </c>
      <c r="E5757" t="s">
        <v>11</v>
      </c>
      <c r="F5757" t="s">
        <v>201</v>
      </c>
      <c r="G5757" t="s">
        <v>34</v>
      </c>
      <c r="H5757">
        <v>37559</v>
      </c>
      <c r="I5757" t="str">
        <f t="shared" si="536"/>
        <v>Afternoon</v>
      </c>
      <c r="J5757" t="str">
        <f t="shared" si="537"/>
        <v>Sun</v>
      </c>
      <c r="K5757" t="str">
        <f t="shared" si="538"/>
        <v>2014-06-15</v>
      </c>
      <c r="L5757" s="39">
        <f t="shared" si="539"/>
        <v>0.54513888889050577</v>
      </c>
      <c r="M5757" s="19">
        <f>COUNTIF(Table1_3[Status], "Hired") / COUNTA(Table1_3[Status])</f>
        <v>0.6552734375</v>
      </c>
      <c r="N5757" s="27">
        <f t="shared" si="540"/>
        <v>41820.545138888891</v>
      </c>
      <c r="O5757" t="str">
        <f>TEXT(Table1_3[[#This Row],[Interview Taken on]],"MMM")</f>
        <v>Jun</v>
      </c>
    </row>
    <row r="5758" spans="1:15" x14ac:dyDescent="0.25">
      <c r="A5758">
        <v>632916</v>
      </c>
      <c r="B5758" s="3">
        <v>41822.512499999997</v>
      </c>
      <c r="C5758">
        <f t="shared" si="535"/>
        <v>1</v>
      </c>
      <c r="D5758" t="s">
        <v>7</v>
      </c>
      <c r="E5758" t="s">
        <v>11</v>
      </c>
      <c r="F5758" t="s">
        <v>201</v>
      </c>
      <c r="G5758" t="s">
        <v>34</v>
      </c>
      <c r="H5758">
        <v>40018</v>
      </c>
      <c r="I5758" t="str">
        <f t="shared" si="536"/>
        <v>Afternoon</v>
      </c>
      <c r="J5758" t="str">
        <f t="shared" si="537"/>
        <v>Wed</v>
      </c>
      <c r="K5758" t="str">
        <f t="shared" si="538"/>
        <v>2014-07-02</v>
      </c>
      <c r="L5758" s="39">
        <f t="shared" si="539"/>
        <v>0.51249999999708962</v>
      </c>
      <c r="M5758" s="19">
        <f>COUNTIF(Table1_3[Status], "Hired") / COUNTA(Table1_3[Status])</f>
        <v>0.6552734375</v>
      </c>
      <c r="N5758" s="27">
        <f t="shared" si="540"/>
        <v>41837.512499999997</v>
      </c>
      <c r="O5758" t="str">
        <f>TEXT(Table1_3[[#This Row],[Interview Taken on]],"MMM")</f>
        <v>Jul</v>
      </c>
    </row>
    <row r="5759" spans="1:15" x14ac:dyDescent="0.25">
      <c r="A5759">
        <v>843195</v>
      </c>
      <c r="B5759" s="3">
        <v>41822.512499999997</v>
      </c>
      <c r="C5759">
        <f t="shared" si="535"/>
        <v>1</v>
      </c>
      <c r="D5759" t="s">
        <v>7</v>
      </c>
      <c r="E5759" t="s">
        <v>8</v>
      </c>
      <c r="F5759" t="s">
        <v>201</v>
      </c>
      <c r="G5759" t="s">
        <v>34</v>
      </c>
      <c r="H5759">
        <v>6905</v>
      </c>
      <c r="I5759" t="str">
        <f t="shared" si="536"/>
        <v>Afternoon</v>
      </c>
      <c r="J5759" t="str">
        <f t="shared" si="537"/>
        <v>Wed</v>
      </c>
      <c r="K5759" t="str">
        <f t="shared" si="538"/>
        <v>2014-07-02</v>
      </c>
      <c r="L5759" s="39">
        <f t="shared" si="539"/>
        <v>0.51249999999708962</v>
      </c>
      <c r="M5759" s="19">
        <f>COUNTIF(Table1_3[Status], "Hired") / COUNTA(Table1_3[Status])</f>
        <v>0.6552734375</v>
      </c>
      <c r="N5759" s="27">
        <f t="shared" si="540"/>
        <v>41837.512499999997</v>
      </c>
      <c r="O5759" t="str">
        <f>TEXT(Table1_3[[#This Row],[Interview Taken on]],"MMM")</f>
        <v>Jul</v>
      </c>
    </row>
    <row r="5760" spans="1:15" x14ac:dyDescent="0.25">
      <c r="A5760">
        <v>29717</v>
      </c>
      <c r="B5760" s="3">
        <v>41828.661805555559</v>
      </c>
      <c r="C5760">
        <f t="shared" si="535"/>
        <v>1</v>
      </c>
      <c r="D5760" t="s">
        <v>7</v>
      </c>
      <c r="E5760" t="s">
        <v>11</v>
      </c>
      <c r="F5760" t="s">
        <v>201</v>
      </c>
      <c r="G5760" t="s">
        <v>34</v>
      </c>
      <c r="H5760">
        <v>12085</v>
      </c>
      <c r="I5760" t="str">
        <f t="shared" si="536"/>
        <v>Afternoon</v>
      </c>
      <c r="J5760" t="str">
        <f t="shared" si="537"/>
        <v>Tue</v>
      </c>
      <c r="K5760" t="str">
        <f t="shared" si="538"/>
        <v>2014-07-08</v>
      </c>
      <c r="L5760" s="39">
        <f t="shared" si="539"/>
        <v>0.66180555555911269</v>
      </c>
      <c r="M5760" s="19">
        <f>COUNTIF(Table1_3[Status], "Hired") / COUNTA(Table1_3[Status])</f>
        <v>0.6552734375</v>
      </c>
      <c r="N5760" s="27">
        <f t="shared" si="540"/>
        <v>41843.661805555559</v>
      </c>
      <c r="O5760" t="str">
        <f>TEXT(Table1_3[[#This Row],[Interview Taken on]],"MMM")</f>
        <v>Jul</v>
      </c>
    </row>
    <row r="5761" spans="1:15" x14ac:dyDescent="0.25">
      <c r="A5761">
        <v>237765</v>
      </c>
      <c r="B5761" s="3">
        <v>41837.400694444441</v>
      </c>
      <c r="C5761">
        <f t="shared" si="535"/>
        <v>1</v>
      </c>
      <c r="D5761" t="s">
        <v>7</v>
      </c>
      <c r="E5761" t="s">
        <v>8</v>
      </c>
      <c r="F5761" t="s">
        <v>205</v>
      </c>
      <c r="G5761" t="s">
        <v>12</v>
      </c>
      <c r="H5761">
        <v>12913</v>
      </c>
      <c r="I5761" t="str">
        <f t="shared" si="536"/>
        <v>Morning</v>
      </c>
      <c r="J5761" t="str">
        <f t="shared" si="537"/>
        <v>Thu</v>
      </c>
      <c r="K5761" t="str">
        <f t="shared" si="538"/>
        <v>2014-07-17</v>
      </c>
      <c r="L5761" s="39">
        <f t="shared" si="539"/>
        <v>0.40069444444088731</v>
      </c>
      <c r="M5761" s="19">
        <f>COUNTIF(Table1_3[Status], "Hired") / COUNTA(Table1_3[Status])</f>
        <v>0.6552734375</v>
      </c>
      <c r="N5761" s="27">
        <f t="shared" si="540"/>
        <v>41852.400694444441</v>
      </c>
      <c r="O5761" t="str">
        <f>TEXT(Table1_3[[#This Row],[Interview Taken on]],"MMM")</f>
        <v>Jul</v>
      </c>
    </row>
    <row r="5762" spans="1:15" x14ac:dyDescent="0.25">
      <c r="A5762">
        <v>705914</v>
      </c>
      <c r="B5762" s="3">
        <v>41851.344444444447</v>
      </c>
      <c r="C5762">
        <f t="shared" ref="C5762:C5825" si="541">IF(D5762="Hired",1,0)</f>
        <v>0</v>
      </c>
      <c r="D5762" t="s">
        <v>13</v>
      </c>
      <c r="E5762" t="s">
        <v>11</v>
      </c>
      <c r="F5762" t="s">
        <v>205</v>
      </c>
      <c r="G5762" t="s">
        <v>12</v>
      </c>
      <c r="H5762">
        <v>99303</v>
      </c>
      <c r="I5762" t="str">
        <f t="shared" ref="I5762:I5825" si="542">IF(AND(HOUR(B5762)&gt;=6, HOUR(B5762)&lt;12), "Morning",
   IF(AND(HOUR(B5762)&gt;=12, HOUR(B5762)&lt;18), "Afternoon",
   IF(AND(HOUR(B5762)&gt;=18, HOUR(B5762)&lt;24), "Evening", "Night")))</f>
        <v>Morning</v>
      </c>
      <c r="J5762" t="str">
        <f t="shared" ref="J5762:J5825" si="543">TEXT(B5762, "DDD")</f>
        <v>Thu</v>
      </c>
      <c r="K5762" t="str">
        <f t="shared" ref="K5762:K5825" si="544">TEXT(B5762, "YYYY-MM-DD")</f>
        <v>2014-07-31</v>
      </c>
      <c r="L5762" s="39">
        <f t="shared" ref="L5762:L5825" si="545">MOD(B5762,1)</f>
        <v>0.34444444444670808</v>
      </c>
      <c r="M5762" s="19">
        <f>COUNTIF(Table1_3[Status], "Hired") / COUNTA(Table1_3[Status])</f>
        <v>0.6552734375</v>
      </c>
      <c r="N5762" s="27" t="str">
        <f t="shared" ref="N5762:N5825" si="546">IF(D5762="Hired", B5762+15, "")</f>
        <v/>
      </c>
      <c r="O5762" t="str">
        <f>TEXT(Table1_3[[#This Row],[Interview Taken on]],"MMM")</f>
        <v>Jul</v>
      </c>
    </row>
    <row r="5763" spans="1:15" x14ac:dyDescent="0.25">
      <c r="A5763">
        <v>909583</v>
      </c>
      <c r="B5763" s="3">
        <v>41769.729166666664</v>
      </c>
      <c r="C5763">
        <f t="shared" si="541"/>
        <v>1</v>
      </c>
      <c r="D5763" t="s">
        <v>7</v>
      </c>
      <c r="E5763" t="s">
        <v>8</v>
      </c>
      <c r="F5763" t="s">
        <v>204</v>
      </c>
      <c r="G5763" t="s">
        <v>12</v>
      </c>
      <c r="H5763">
        <v>34628</v>
      </c>
      <c r="I5763" t="str">
        <f t="shared" si="542"/>
        <v>Afternoon</v>
      </c>
      <c r="J5763" t="str">
        <f t="shared" si="543"/>
        <v>Sat</v>
      </c>
      <c r="K5763" t="str">
        <f t="shared" si="544"/>
        <v>2014-05-10</v>
      </c>
      <c r="L5763" s="39">
        <f t="shared" si="545"/>
        <v>0.72916666666424135</v>
      </c>
      <c r="M5763" s="19">
        <f>COUNTIF(Table1_3[Status], "Hired") / COUNTA(Table1_3[Status])</f>
        <v>0.6552734375</v>
      </c>
      <c r="N5763" s="27">
        <f t="shared" si="546"/>
        <v>41784.729166666664</v>
      </c>
      <c r="O5763" t="str">
        <f>TEXT(Table1_3[[#This Row],[Interview Taken on]],"MMM")</f>
        <v>May</v>
      </c>
    </row>
    <row r="5764" spans="1:15" x14ac:dyDescent="0.25">
      <c r="A5764">
        <v>666002</v>
      </c>
      <c r="B5764" s="3">
        <v>41777.73541666667</v>
      </c>
      <c r="C5764">
        <f t="shared" si="541"/>
        <v>1</v>
      </c>
      <c r="D5764" t="s">
        <v>7</v>
      </c>
      <c r="E5764" t="s">
        <v>8</v>
      </c>
      <c r="F5764" t="s">
        <v>204</v>
      </c>
      <c r="G5764" t="s">
        <v>12</v>
      </c>
      <c r="H5764">
        <v>92464</v>
      </c>
      <c r="I5764" t="str">
        <f t="shared" si="542"/>
        <v>Afternoon</v>
      </c>
      <c r="J5764" t="str">
        <f t="shared" si="543"/>
        <v>Sun</v>
      </c>
      <c r="K5764" t="str">
        <f t="shared" si="544"/>
        <v>2014-05-18</v>
      </c>
      <c r="L5764" s="39">
        <f t="shared" si="545"/>
        <v>0.73541666667006211</v>
      </c>
      <c r="M5764" s="19">
        <f>COUNTIF(Table1_3[Status], "Hired") / COUNTA(Table1_3[Status])</f>
        <v>0.6552734375</v>
      </c>
      <c r="N5764" s="27">
        <f t="shared" si="546"/>
        <v>41792.73541666667</v>
      </c>
      <c r="O5764" t="str">
        <f>TEXT(Table1_3[[#This Row],[Interview Taken on]],"MMM")</f>
        <v>May</v>
      </c>
    </row>
    <row r="5765" spans="1:15" x14ac:dyDescent="0.25">
      <c r="A5765">
        <v>335166</v>
      </c>
      <c r="B5765" s="3">
        <v>41780.378472222219</v>
      </c>
      <c r="C5765">
        <f t="shared" si="541"/>
        <v>0</v>
      </c>
      <c r="D5765" t="s">
        <v>13</v>
      </c>
      <c r="E5765" t="s">
        <v>8</v>
      </c>
      <c r="F5765" t="s">
        <v>200</v>
      </c>
      <c r="G5765" t="s">
        <v>34</v>
      </c>
      <c r="H5765">
        <v>91023</v>
      </c>
      <c r="I5765" t="str">
        <f t="shared" si="542"/>
        <v>Morning</v>
      </c>
      <c r="J5765" t="str">
        <f t="shared" si="543"/>
        <v>Wed</v>
      </c>
      <c r="K5765" t="str">
        <f t="shared" si="544"/>
        <v>2014-05-21</v>
      </c>
      <c r="L5765" s="39">
        <f t="shared" si="545"/>
        <v>0.37847222221898846</v>
      </c>
      <c r="M5765" s="19">
        <f>COUNTIF(Table1_3[Status], "Hired") / COUNTA(Table1_3[Status])</f>
        <v>0.6552734375</v>
      </c>
      <c r="N5765" s="27" t="str">
        <f t="shared" si="546"/>
        <v/>
      </c>
      <c r="O5765" t="str">
        <f>TEXT(Table1_3[[#This Row],[Interview Taken on]],"MMM")</f>
        <v>May</v>
      </c>
    </row>
    <row r="5766" spans="1:15" x14ac:dyDescent="0.25">
      <c r="A5766">
        <v>933034</v>
      </c>
      <c r="B5766" s="3">
        <v>41785.474305555559</v>
      </c>
      <c r="C5766">
        <f t="shared" si="541"/>
        <v>1</v>
      </c>
      <c r="D5766" t="s">
        <v>7</v>
      </c>
      <c r="E5766" t="s">
        <v>11</v>
      </c>
      <c r="F5766" t="s">
        <v>200</v>
      </c>
      <c r="G5766" t="s">
        <v>12</v>
      </c>
      <c r="H5766">
        <v>68706</v>
      </c>
      <c r="I5766" t="str">
        <f t="shared" si="542"/>
        <v>Morning</v>
      </c>
      <c r="J5766" t="str">
        <f t="shared" si="543"/>
        <v>Mon</v>
      </c>
      <c r="K5766" t="str">
        <f t="shared" si="544"/>
        <v>2014-05-26</v>
      </c>
      <c r="L5766" s="39">
        <f t="shared" si="545"/>
        <v>0.47430555555911269</v>
      </c>
      <c r="M5766" s="19">
        <f>COUNTIF(Table1_3[Status], "Hired") / COUNTA(Table1_3[Status])</f>
        <v>0.6552734375</v>
      </c>
      <c r="N5766" s="27">
        <f t="shared" si="546"/>
        <v>41800.474305555559</v>
      </c>
      <c r="O5766" t="str">
        <f>TEXT(Table1_3[[#This Row],[Interview Taken on]],"MMM")</f>
        <v>May</v>
      </c>
    </row>
    <row r="5767" spans="1:15" x14ac:dyDescent="0.25">
      <c r="A5767">
        <v>536859</v>
      </c>
      <c r="B5767" s="3">
        <v>41785.473611111112</v>
      </c>
      <c r="C5767">
        <f t="shared" si="541"/>
        <v>1</v>
      </c>
      <c r="D5767" t="s">
        <v>7</v>
      </c>
      <c r="E5767" t="s">
        <v>11</v>
      </c>
      <c r="F5767" t="s">
        <v>200</v>
      </c>
      <c r="G5767" t="s">
        <v>12</v>
      </c>
      <c r="H5767">
        <v>96147</v>
      </c>
      <c r="I5767" t="str">
        <f t="shared" si="542"/>
        <v>Morning</v>
      </c>
      <c r="J5767" t="str">
        <f t="shared" si="543"/>
        <v>Mon</v>
      </c>
      <c r="K5767" t="str">
        <f t="shared" si="544"/>
        <v>2014-05-26</v>
      </c>
      <c r="L5767" s="39">
        <f t="shared" si="545"/>
        <v>0.47361111111240461</v>
      </c>
      <c r="M5767" s="19">
        <f>COUNTIF(Table1_3[Status], "Hired") / COUNTA(Table1_3[Status])</f>
        <v>0.6552734375</v>
      </c>
      <c r="N5767" s="27">
        <f t="shared" si="546"/>
        <v>41800.473611111112</v>
      </c>
      <c r="O5767" t="str">
        <f>TEXT(Table1_3[[#This Row],[Interview Taken on]],"MMM")</f>
        <v>May</v>
      </c>
    </row>
    <row r="5768" spans="1:15" x14ac:dyDescent="0.25">
      <c r="A5768">
        <v>221819</v>
      </c>
      <c r="B5768" s="3">
        <v>41789.431250000001</v>
      </c>
      <c r="C5768">
        <f t="shared" si="541"/>
        <v>1</v>
      </c>
      <c r="D5768" t="s">
        <v>7</v>
      </c>
      <c r="E5768" t="s">
        <v>8</v>
      </c>
      <c r="F5768" t="s">
        <v>200</v>
      </c>
      <c r="G5768" t="s">
        <v>12</v>
      </c>
      <c r="H5768">
        <v>40569</v>
      </c>
      <c r="I5768" t="str">
        <f t="shared" si="542"/>
        <v>Morning</v>
      </c>
      <c r="J5768" t="str">
        <f t="shared" si="543"/>
        <v>Fri</v>
      </c>
      <c r="K5768" t="str">
        <f t="shared" si="544"/>
        <v>2014-05-30</v>
      </c>
      <c r="L5768" s="39">
        <f t="shared" si="545"/>
        <v>0.43125000000145519</v>
      </c>
      <c r="M5768" s="19">
        <f>COUNTIF(Table1_3[Status], "Hired") / COUNTA(Table1_3[Status])</f>
        <v>0.6552734375</v>
      </c>
      <c r="N5768" s="27">
        <f t="shared" si="546"/>
        <v>41804.431250000001</v>
      </c>
      <c r="O5768" t="str">
        <f>TEXT(Table1_3[[#This Row],[Interview Taken on]],"MMM")</f>
        <v>May</v>
      </c>
    </row>
    <row r="5769" spans="1:15" x14ac:dyDescent="0.25">
      <c r="A5769">
        <v>67507</v>
      </c>
      <c r="B5769" s="3">
        <v>41789.432638888888</v>
      </c>
      <c r="C5769">
        <f t="shared" si="541"/>
        <v>1</v>
      </c>
      <c r="D5769" t="s">
        <v>7</v>
      </c>
      <c r="E5769" t="s">
        <v>8</v>
      </c>
      <c r="F5769" t="s">
        <v>200</v>
      </c>
      <c r="G5769" t="s">
        <v>12</v>
      </c>
      <c r="H5769">
        <v>74044</v>
      </c>
      <c r="I5769" t="str">
        <f t="shared" si="542"/>
        <v>Morning</v>
      </c>
      <c r="J5769" t="str">
        <f t="shared" si="543"/>
        <v>Fri</v>
      </c>
      <c r="K5769" t="str">
        <f t="shared" si="544"/>
        <v>2014-05-30</v>
      </c>
      <c r="L5769" s="39">
        <f t="shared" si="545"/>
        <v>0.43263888888759539</v>
      </c>
      <c r="M5769" s="19">
        <f>COUNTIF(Table1_3[Status], "Hired") / COUNTA(Table1_3[Status])</f>
        <v>0.6552734375</v>
      </c>
      <c r="N5769" s="27">
        <f t="shared" si="546"/>
        <v>41804.432638888888</v>
      </c>
      <c r="O5769" t="str">
        <f>TEXT(Table1_3[[#This Row],[Interview Taken on]],"MMM")</f>
        <v>May</v>
      </c>
    </row>
    <row r="5770" spans="1:15" x14ac:dyDescent="0.25">
      <c r="A5770">
        <v>82282</v>
      </c>
      <c r="B5770" s="3">
        <v>41793.756944444445</v>
      </c>
      <c r="C5770">
        <f t="shared" si="541"/>
        <v>1</v>
      </c>
      <c r="D5770" t="s">
        <v>7</v>
      </c>
      <c r="E5770" t="s">
        <v>8</v>
      </c>
      <c r="F5770" t="s">
        <v>200</v>
      </c>
      <c r="G5770" t="s">
        <v>12</v>
      </c>
      <c r="H5770">
        <v>33730</v>
      </c>
      <c r="I5770" t="str">
        <f t="shared" si="542"/>
        <v>Evening</v>
      </c>
      <c r="J5770" t="str">
        <f t="shared" si="543"/>
        <v>Tue</v>
      </c>
      <c r="K5770" t="str">
        <f t="shared" si="544"/>
        <v>2014-06-03</v>
      </c>
      <c r="L5770" s="39">
        <f t="shared" si="545"/>
        <v>0.75694444444525288</v>
      </c>
      <c r="M5770" s="19">
        <f>COUNTIF(Table1_3[Status], "Hired") / COUNTA(Table1_3[Status])</f>
        <v>0.6552734375</v>
      </c>
      <c r="N5770" s="27">
        <f t="shared" si="546"/>
        <v>41808.756944444445</v>
      </c>
      <c r="O5770" t="str">
        <f>TEXT(Table1_3[[#This Row],[Interview Taken on]],"MMM")</f>
        <v>Jun</v>
      </c>
    </row>
    <row r="5771" spans="1:15" x14ac:dyDescent="0.25">
      <c r="A5771">
        <v>389520</v>
      </c>
      <c r="B5771" s="3">
        <v>41793.757638888892</v>
      </c>
      <c r="C5771">
        <f t="shared" si="541"/>
        <v>1</v>
      </c>
      <c r="D5771" t="s">
        <v>7</v>
      </c>
      <c r="E5771" t="s">
        <v>8</v>
      </c>
      <c r="F5771" t="s">
        <v>200</v>
      </c>
      <c r="G5771" t="s">
        <v>12</v>
      </c>
      <c r="H5771">
        <v>29273</v>
      </c>
      <c r="I5771" t="str">
        <f t="shared" si="542"/>
        <v>Evening</v>
      </c>
      <c r="J5771" t="str">
        <f t="shared" si="543"/>
        <v>Tue</v>
      </c>
      <c r="K5771" t="str">
        <f t="shared" si="544"/>
        <v>2014-06-03</v>
      </c>
      <c r="L5771" s="39">
        <f t="shared" si="545"/>
        <v>0.75763888889196096</v>
      </c>
      <c r="M5771" s="19">
        <f>COUNTIF(Table1_3[Status], "Hired") / COUNTA(Table1_3[Status])</f>
        <v>0.6552734375</v>
      </c>
      <c r="N5771" s="27">
        <f t="shared" si="546"/>
        <v>41808.757638888892</v>
      </c>
      <c r="O5771" t="str">
        <f>TEXT(Table1_3[[#This Row],[Interview Taken on]],"MMM")</f>
        <v>Jun</v>
      </c>
    </row>
    <row r="5772" spans="1:15" x14ac:dyDescent="0.25">
      <c r="A5772">
        <v>131235</v>
      </c>
      <c r="B5772" s="3">
        <v>41804.631249999999</v>
      </c>
      <c r="C5772">
        <f t="shared" si="541"/>
        <v>1</v>
      </c>
      <c r="D5772" t="s">
        <v>7</v>
      </c>
      <c r="E5772" t="s">
        <v>8</v>
      </c>
      <c r="F5772" t="s">
        <v>201</v>
      </c>
      <c r="G5772" t="s">
        <v>25</v>
      </c>
      <c r="H5772">
        <v>91565</v>
      </c>
      <c r="I5772" t="str">
        <f t="shared" si="542"/>
        <v>Afternoon</v>
      </c>
      <c r="J5772" t="str">
        <f t="shared" si="543"/>
        <v>Sat</v>
      </c>
      <c r="K5772" t="str">
        <f t="shared" si="544"/>
        <v>2014-06-14</v>
      </c>
      <c r="L5772" s="39">
        <f t="shared" si="545"/>
        <v>0.63124999999854481</v>
      </c>
      <c r="M5772" s="19">
        <f>COUNTIF(Table1_3[Status], "Hired") / COUNTA(Table1_3[Status])</f>
        <v>0.6552734375</v>
      </c>
      <c r="N5772" s="27">
        <f t="shared" si="546"/>
        <v>41819.631249999999</v>
      </c>
      <c r="O5772" t="str">
        <f>TEXT(Table1_3[[#This Row],[Interview Taken on]],"MMM")</f>
        <v>Jun</v>
      </c>
    </row>
    <row r="5773" spans="1:15" x14ac:dyDescent="0.25">
      <c r="A5773">
        <v>408778</v>
      </c>
      <c r="B5773" s="3">
        <v>41811.810416666667</v>
      </c>
      <c r="C5773">
        <f t="shared" si="541"/>
        <v>1</v>
      </c>
      <c r="D5773" t="s">
        <v>7</v>
      </c>
      <c r="E5773" t="s">
        <v>8</v>
      </c>
      <c r="F5773" t="s">
        <v>201</v>
      </c>
      <c r="G5773" t="s">
        <v>25</v>
      </c>
      <c r="H5773">
        <v>3066</v>
      </c>
      <c r="I5773" t="str">
        <f t="shared" si="542"/>
        <v>Evening</v>
      </c>
      <c r="J5773" t="str">
        <f t="shared" si="543"/>
        <v>Sat</v>
      </c>
      <c r="K5773" t="str">
        <f t="shared" si="544"/>
        <v>2014-06-21</v>
      </c>
      <c r="L5773" s="39">
        <f t="shared" si="545"/>
        <v>0.81041666666715173</v>
      </c>
      <c r="M5773" s="19">
        <f>COUNTIF(Table1_3[Status], "Hired") / COUNTA(Table1_3[Status])</f>
        <v>0.6552734375</v>
      </c>
      <c r="N5773" s="27">
        <f t="shared" si="546"/>
        <v>41826.810416666667</v>
      </c>
      <c r="O5773" t="str">
        <f>TEXT(Table1_3[[#This Row],[Interview Taken on]],"MMM")</f>
        <v>Jun</v>
      </c>
    </row>
    <row r="5774" spans="1:15" x14ac:dyDescent="0.25">
      <c r="A5774">
        <v>411113</v>
      </c>
      <c r="B5774" s="3">
        <v>41820.728472222225</v>
      </c>
      <c r="C5774">
        <f t="shared" si="541"/>
        <v>1</v>
      </c>
      <c r="D5774" t="s">
        <v>7</v>
      </c>
      <c r="E5774" t="s">
        <v>8</v>
      </c>
      <c r="F5774" t="s">
        <v>201</v>
      </c>
      <c r="G5774" t="s">
        <v>25</v>
      </c>
      <c r="H5774">
        <v>49984</v>
      </c>
      <c r="I5774" t="str">
        <f t="shared" si="542"/>
        <v>Afternoon</v>
      </c>
      <c r="J5774" t="str">
        <f t="shared" si="543"/>
        <v>Mon</v>
      </c>
      <c r="K5774" t="str">
        <f t="shared" si="544"/>
        <v>2014-06-30</v>
      </c>
      <c r="L5774" s="39">
        <f t="shared" si="545"/>
        <v>0.72847222222480923</v>
      </c>
      <c r="M5774" s="19">
        <f>COUNTIF(Table1_3[Status], "Hired") / COUNTA(Table1_3[Status])</f>
        <v>0.6552734375</v>
      </c>
      <c r="N5774" s="27">
        <f t="shared" si="546"/>
        <v>41835.728472222225</v>
      </c>
      <c r="O5774" t="str">
        <f>TEXT(Table1_3[[#This Row],[Interview Taken on]],"MMM")</f>
        <v>Jun</v>
      </c>
    </row>
    <row r="5775" spans="1:15" x14ac:dyDescent="0.25">
      <c r="A5775">
        <v>422866</v>
      </c>
      <c r="B5775" s="3">
        <v>41820.729166666664</v>
      </c>
      <c r="C5775">
        <f t="shared" si="541"/>
        <v>1</v>
      </c>
      <c r="D5775" t="s">
        <v>7</v>
      </c>
      <c r="E5775" t="s">
        <v>8</v>
      </c>
      <c r="F5775" t="s">
        <v>201</v>
      </c>
      <c r="G5775" t="s">
        <v>25</v>
      </c>
      <c r="H5775">
        <v>31394</v>
      </c>
      <c r="I5775" t="str">
        <f t="shared" si="542"/>
        <v>Afternoon</v>
      </c>
      <c r="J5775" t="str">
        <f t="shared" si="543"/>
        <v>Mon</v>
      </c>
      <c r="K5775" t="str">
        <f t="shared" si="544"/>
        <v>2014-06-30</v>
      </c>
      <c r="L5775" s="39">
        <f t="shared" si="545"/>
        <v>0.72916666666424135</v>
      </c>
      <c r="M5775" s="19">
        <f>COUNTIF(Table1_3[Status], "Hired") / COUNTA(Table1_3[Status])</f>
        <v>0.6552734375</v>
      </c>
      <c r="N5775" s="27">
        <f t="shared" si="546"/>
        <v>41835.729166666664</v>
      </c>
      <c r="O5775" t="str">
        <f>TEXT(Table1_3[[#This Row],[Interview Taken on]],"MMM")</f>
        <v>Jun</v>
      </c>
    </row>
    <row r="5776" spans="1:15" x14ac:dyDescent="0.25">
      <c r="A5776">
        <v>647542</v>
      </c>
      <c r="B5776" s="3">
        <v>41787.491666666669</v>
      </c>
      <c r="C5776">
        <f t="shared" si="541"/>
        <v>1</v>
      </c>
      <c r="D5776" t="s">
        <v>7</v>
      </c>
      <c r="E5776" t="s">
        <v>8</v>
      </c>
      <c r="F5776" t="s">
        <v>201</v>
      </c>
      <c r="G5776" t="s">
        <v>34</v>
      </c>
      <c r="H5776">
        <v>59826</v>
      </c>
      <c r="I5776" t="str">
        <f t="shared" si="542"/>
        <v>Morning</v>
      </c>
      <c r="J5776" t="str">
        <f t="shared" si="543"/>
        <v>Wed</v>
      </c>
      <c r="K5776" t="str">
        <f t="shared" si="544"/>
        <v>2014-05-28</v>
      </c>
      <c r="L5776" s="39">
        <f t="shared" si="545"/>
        <v>0.49166666666860692</v>
      </c>
      <c r="M5776" s="19">
        <f>COUNTIF(Table1_3[Status], "Hired") / COUNTA(Table1_3[Status])</f>
        <v>0.6552734375</v>
      </c>
      <c r="N5776" s="27">
        <f t="shared" si="546"/>
        <v>41802.491666666669</v>
      </c>
      <c r="O5776" t="str">
        <f>TEXT(Table1_3[[#This Row],[Interview Taken on]],"MMM")</f>
        <v>May</v>
      </c>
    </row>
    <row r="5777" spans="1:15" x14ac:dyDescent="0.25">
      <c r="A5777">
        <v>50483</v>
      </c>
      <c r="B5777" s="3">
        <v>41805.616666666669</v>
      </c>
      <c r="C5777">
        <f t="shared" si="541"/>
        <v>1</v>
      </c>
      <c r="D5777" t="s">
        <v>7</v>
      </c>
      <c r="E5777" t="s">
        <v>8</v>
      </c>
      <c r="F5777" t="s">
        <v>205</v>
      </c>
      <c r="G5777" t="s">
        <v>34</v>
      </c>
      <c r="H5777">
        <v>82817</v>
      </c>
      <c r="I5777" t="str">
        <f t="shared" si="542"/>
        <v>Afternoon</v>
      </c>
      <c r="J5777" t="str">
        <f t="shared" si="543"/>
        <v>Sun</v>
      </c>
      <c r="K5777" t="str">
        <f t="shared" si="544"/>
        <v>2014-06-15</v>
      </c>
      <c r="L5777" s="39">
        <f t="shared" si="545"/>
        <v>0.61666666666860692</v>
      </c>
      <c r="M5777" s="19">
        <f>COUNTIF(Table1_3[Status], "Hired") / COUNTA(Table1_3[Status])</f>
        <v>0.6552734375</v>
      </c>
      <c r="N5777" s="27">
        <f t="shared" si="546"/>
        <v>41820.616666666669</v>
      </c>
      <c r="O5777" t="str">
        <f>TEXT(Table1_3[[#This Row],[Interview Taken on]],"MMM")</f>
        <v>Jun</v>
      </c>
    </row>
    <row r="5778" spans="1:15" x14ac:dyDescent="0.25">
      <c r="A5778">
        <v>790653</v>
      </c>
      <c r="B5778" s="3">
        <v>41805.617361111108</v>
      </c>
      <c r="C5778">
        <f t="shared" si="541"/>
        <v>1</v>
      </c>
      <c r="D5778" t="s">
        <v>7</v>
      </c>
      <c r="E5778" t="s">
        <v>38</v>
      </c>
      <c r="F5778" t="s">
        <v>205</v>
      </c>
      <c r="G5778" t="s">
        <v>34</v>
      </c>
      <c r="H5778">
        <v>69188</v>
      </c>
      <c r="I5778" t="str">
        <f t="shared" si="542"/>
        <v>Afternoon</v>
      </c>
      <c r="J5778" t="str">
        <f t="shared" si="543"/>
        <v>Sun</v>
      </c>
      <c r="K5778" t="str">
        <f t="shared" si="544"/>
        <v>2014-06-15</v>
      </c>
      <c r="L5778" s="39">
        <f t="shared" si="545"/>
        <v>0.61736111110803904</v>
      </c>
      <c r="M5778" s="19">
        <f>COUNTIF(Table1_3[Status], "Hired") / COUNTA(Table1_3[Status])</f>
        <v>0.6552734375</v>
      </c>
      <c r="N5778" s="27">
        <f t="shared" si="546"/>
        <v>41820.617361111108</v>
      </c>
      <c r="O5778" t="str">
        <f>TEXT(Table1_3[[#This Row],[Interview Taken on]],"MMM")</f>
        <v>Jun</v>
      </c>
    </row>
    <row r="5779" spans="1:15" x14ac:dyDescent="0.25">
      <c r="A5779">
        <v>919910</v>
      </c>
      <c r="B5779" s="3">
        <v>41787.449999999997</v>
      </c>
      <c r="C5779">
        <f t="shared" si="541"/>
        <v>1</v>
      </c>
      <c r="D5779" t="s">
        <v>7</v>
      </c>
      <c r="E5779" t="s">
        <v>8</v>
      </c>
      <c r="F5779" t="s">
        <v>201</v>
      </c>
      <c r="G5779" t="s">
        <v>22</v>
      </c>
      <c r="H5779">
        <v>76058</v>
      </c>
      <c r="I5779" t="str">
        <f t="shared" si="542"/>
        <v>Morning</v>
      </c>
      <c r="J5779" t="str">
        <f t="shared" si="543"/>
        <v>Wed</v>
      </c>
      <c r="K5779" t="str">
        <f t="shared" si="544"/>
        <v>2014-05-28</v>
      </c>
      <c r="L5779" s="39">
        <f t="shared" si="545"/>
        <v>0.44999999999708962</v>
      </c>
      <c r="M5779" s="19">
        <f>COUNTIF(Table1_3[Status], "Hired") / COUNTA(Table1_3[Status])</f>
        <v>0.6552734375</v>
      </c>
      <c r="N5779" s="27">
        <f t="shared" si="546"/>
        <v>41802.449999999997</v>
      </c>
      <c r="O5779" t="str">
        <f>TEXT(Table1_3[[#This Row],[Interview Taken on]],"MMM")</f>
        <v>May</v>
      </c>
    </row>
    <row r="5780" spans="1:15" x14ac:dyDescent="0.25">
      <c r="A5780">
        <v>27804</v>
      </c>
      <c r="B5780" s="3">
        <v>41787.625</v>
      </c>
      <c r="C5780">
        <f t="shared" si="541"/>
        <v>1</v>
      </c>
      <c r="D5780" t="s">
        <v>7</v>
      </c>
      <c r="E5780" t="s">
        <v>11</v>
      </c>
      <c r="F5780" t="s">
        <v>205</v>
      </c>
      <c r="G5780" t="s">
        <v>34</v>
      </c>
      <c r="H5780">
        <v>67852</v>
      </c>
      <c r="I5780" t="str">
        <f t="shared" si="542"/>
        <v>Afternoon</v>
      </c>
      <c r="J5780" t="str">
        <f t="shared" si="543"/>
        <v>Wed</v>
      </c>
      <c r="K5780" t="str">
        <f t="shared" si="544"/>
        <v>2014-05-28</v>
      </c>
      <c r="L5780" s="39">
        <f t="shared" si="545"/>
        <v>0.625</v>
      </c>
      <c r="M5780" s="19">
        <f>COUNTIF(Table1_3[Status], "Hired") / COUNTA(Table1_3[Status])</f>
        <v>0.6552734375</v>
      </c>
      <c r="N5780" s="27">
        <f t="shared" si="546"/>
        <v>41802.625</v>
      </c>
      <c r="O5780" t="str">
        <f>TEXT(Table1_3[[#This Row],[Interview Taken on]],"MMM")</f>
        <v>May</v>
      </c>
    </row>
    <row r="5781" spans="1:15" x14ac:dyDescent="0.25">
      <c r="A5781">
        <v>489930</v>
      </c>
      <c r="B5781" s="3">
        <v>41853.163888888892</v>
      </c>
      <c r="C5781">
        <f t="shared" si="541"/>
        <v>1</v>
      </c>
      <c r="D5781" t="s">
        <v>7</v>
      </c>
      <c r="E5781" t="s">
        <v>8</v>
      </c>
      <c r="F5781" t="s">
        <v>200</v>
      </c>
      <c r="G5781" t="s">
        <v>18</v>
      </c>
      <c r="H5781">
        <v>30997</v>
      </c>
      <c r="I5781" t="str">
        <f t="shared" si="542"/>
        <v>Night</v>
      </c>
      <c r="J5781" t="str">
        <f t="shared" si="543"/>
        <v>Sat</v>
      </c>
      <c r="K5781" t="str">
        <f t="shared" si="544"/>
        <v>2014-08-02</v>
      </c>
      <c r="L5781" s="39">
        <f t="shared" si="545"/>
        <v>0.16388888889196096</v>
      </c>
      <c r="M5781" s="19">
        <f>COUNTIF(Table1_3[Status], "Hired") / COUNTA(Table1_3[Status])</f>
        <v>0.6552734375</v>
      </c>
      <c r="N5781" s="27">
        <f t="shared" si="546"/>
        <v>41868.163888888892</v>
      </c>
      <c r="O5781" t="str">
        <f>TEXT(Table1_3[[#This Row],[Interview Taken on]],"MMM")</f>
        <v>Aug</v>
      </c>
    </row>
    <row r="5782" spans="1:15" x14ac:dyDescent="0.25">
      <c r="A5782">
        <v>60276</v>
      </c>
      <c r="B5782" s="3">
        <v>41854.699999999997</v>
      </c>
      <c r="C5782">
        <f t="shared" si="541"/>
        <v>1</v>
      </c>
      <c r="D5782" t="s">
        <v>7</v>
      </c>
      <c r="E5782" t="s">
        <v>11</v>
      </c>
      <c r="F5782" t="s">
        <v>200</v>
      </c>
      <c r="G5782" t="s">
        <v>18</v>
      </c>
      <c r="H5782">
        <v>43082</v>
      </c>
      <c r="I5782" t="str">
        <f t="shared" si="542"/>
        <v>Afternoon</v>
      </c>
      <c r="J5782" t="str">
        <f t="shared" si="543"/>
        <v>Sun</v>
      </c>
      <c r="K5782" t="str">
        <f t="shared" si="544"/>
        <v>2014-08-03</v>
      </c>
      <c r="L5782" s="39">
        <f t="shared" si="545"/>
        <v>0.69999999999708962</v>
      </c>
      <c r="M5782" s="19">
        <f>COUNTIF(Table1_3[Status], "Hired") / COUNTA(Table1_3[Status])</f>
        <v>0.6552734375</v>
      </c>
      <c r="N5782" s="27">
        <f t="shared" si="546"/>
        <v>41869.699999999997</v>
      </c>
      <c r="O5782" t="str">
        <f>TEXT(Table1_3[[#This Row],[Interview Taken on]],"MMM")</f>
        <v>Aug</v>
      </c>
    </row>
    <row r="5783" spans="1:15" x14ac:dyDescent="0.25">
      <c r="A5783">
        <v>669778</v>
      </c>
      <c r="B5783" s="3">
        <v>41788.379861111112</v>
      </c>
      <c r="C5783">
        <f t="shared" si="541"/>
        <v>1</v>
      </c>
      <c r="D5783" t="s">
        <v>7</v>
      </c>
      <c r="E5783" t="s">
        <v>11</v>
      </c>
      <c r="F5783" t="s">
        <v>202</v>
      </c>
      <c r="G5783" t="s">
        <v>34</v>
      </c>
      <c r="H5783">
        <v>58903</v>
      </c>
      <c r="I5783" t="str">
        <f t="shared" si="542"/>
        <v>Morning</v>
      </c>
      <c r="J5783" t="str">
        <f t="shared" si="543"/>
        <v>Thu</v>
      </c>
      <c r="K5783" t="str">
        <f t="shared" si="544"/>
        <v>2014-05-29</v>
      </c>
      <c r="L5783" s="39">
        <f t="shared" si="545"/>
        <v>0.37986111111240461</v>
      </c>
      <c r="M5783" s="19">
        <f>COUNTIF(Table1_3[Status], "Hired") / COUNTA(Table1_3[Status])</f>
        <v>0.6552734375</v>
      </c>
      <c r="N5783" s="27">
        <f t="shared" si="546"/>
        <v>41803.379861111112</v>
      </c>
      <c r="O5783" t="str">
        <f>TEXT(Table1_3[[#This Row],[Interview Taken on]],"MMM")</f>
        <v>May</v>
      </c>
    </row>
    <row r="5784" spans="1:15" x14ac:dyDescent="0.25">
      <c r="A5784">
        <v>688250</v>
      </c>
      <c r="B5784" s="3">
        <v>41788.379166666666</v>
      </c>
      <c r="C5784">
        <f t="shared" si="541"/>
        <v>1</v>
      </c>
      <c r="D5784" t="s">
        <v>7</v>
      </c>
      <c r="E5784" t="s">
        <v>38</v>
      </c>
      <c r="F5784" t="s">
        <v>202</v>
      </c>
      <c r="G5784" t="s">
        <v>34</v>
      </c>
      <c r="H5784">
        <v>88360</v>
      </c>
      <c r="I5784" t="str">
        <f t="shared" si="542"/>
        <v>Morning</v>
      </c>
      <c r="J5784" t="str">
        <f t="shared" si="543"/>
        <v>Thu</v>
      </c>
      <c r="K5784" t="str">
        <f t="shared" si="544"/>
        <v>2014-05-29</v>
      </c>
      <c r="L5784" s="39">
        <f t="shared" si="545"/>
        <v>0.37916666666569654</v>
      </c>
      <c r="M5784" s="19">
        <f>COUNTIF(Table1_3[Status], "Hired") / COUNTA(Table1_3[Status])</f>
        <v>0.6552734375</v>
      </c>
      <c r="N5784" s="27">
        <f t="shared" si="546"/>
        <v>41803.379166666666</v>
      </c>
      <c r="O5784" t="str">
        <f>TEXT(Table1_3[[#This Row],[Interview Taken on]],"MMM")</f>
        <v>May</v>
      </c>
    </row>
    <row r="5785" spans="1:15" x14ac:dyDescent="0.25">
      <c r="A5785">
        <v>281313</v>
      </c>
      <c r="B5785" s="3">
        <v>41814.490972222222</v>
      </c>
      <c r="C5785">
        <f t="shared" si="541"/>
        <v>1</v>
      </c>
      <c r="D5785" t="s">
        <v>7</v>
      </c>
      <c r="E5785" t="s">
        <v>11</v>
      </c>
      <c r="F5785" t="s">
        <v>204</v>
      </c>
      <c r="G5785" t="s">
        <v>20</v>
      </c>
      <c r="H5785">
        <v>72798</v>
      </c>
      <c r="I5785" t="str">
        <f t="shared" si="542"/>
        <v>Morning</v>
      </c>
      <c r="J5785" t="str">
        <f t="shared" si="543"/>
        <v>Tue</v>
      </c>
      <c r="K5785" t="str">
        <f t="shared" si="544"/>
        <v>2014-06-24</v>
      </c>
      <c r="L5785" s="39">
        <f t="shared" si="545"/>
        <v>0.49097222222189885</v>
      </c>
      <c r="M5785" s="19">
        <f>COUNTIF(Table1_3[Status], "Hired") / COUNTA(Table1_3[Status])</f>
        <v>0.6552734375</v>
      </c>
      <c r="N5785" s="27">
        <f t="shared" si="546"/>
        <v>41829.490972222222</v>
      </c>
      <c r="O5785" t="str">
        <f>TEXT(Table1_3[[#This Row],[Interview Taken on]],"MMM")</f>
        <v>Jun</v>
      </c>
    </row>
    <row r="5786" spans="1:15" x14ac:dyDescent="0.25">
      <c r="A5786">
        <v>772413</v>
      </c>
      <c r="B5786" s="3">
        <v>41814.491666666669</v>
      </c>
      <c r="C5786">
        <f t="shared" si="541"/>
        <v>1</v>
      </c>
      <c r="D5786" t="s">
        <v>7</v>
      </c>
      <c r="E5786" t="s">
        <v>8</v>
      </c>
      <c r="F5786" t="s">
        <v>204</v>
      </c>
      <c r="G5786" t="s">
        <v>20</v>
      </c>
      <c r="H5786">
        <v>28195</v>
      </c>
      <c r="I5786" t="str">
        <f t="shared" si="542"/>
        <v>Morning</v>
      </c>
      <c r="J5786" t="str">
        <f t="shared" si="543"/>
        <v>Tue</v>
      </c>
      <c r="K5786" t="str">
        <f t="shared" si="544"/>
        <v>2014-06-24</v>
      </c>
      <c r="L5786" s="39">
        <f t="shared" si="545"/>
        <v>0.49166666666860692</v>
      </c>
      <c r="M5786" s="19">
        <f>COUNTIF(Table1_3[Status], "Hired") / COUNTA(Table1_3[Status])</f>
        <v>0.6552734375</v>
      </c>
      <c r="N5786" s="27">
        <f t="shared" si="546"/>
        <v>41829.491666666669</v>
      </c>
      <c r="O5786" t="str">
        <f>TEXT(Table1_3[[#This Row],[Interview Taken on]],"MMM")</f>
        <v>Jun</v>
      </c>
    </row>
    <row r="5787" spans="1:15" x14ac:dyDescent="0.25">
      <c r="A5787">
        <v>625760</v>
      </c>
      <c r="B5787" s="3">
        <v>41823.702777777777</v>
      </c>
      <c r="C5787">
        <f t="shared" si="541"/>
        <v>1</v>
      </c>
      <c r="D5787" t="s">
        <v>7</v>
      </c>
      <c r="E5787" t="s">
        <v>8</v>
      </c>
      <c r="F5787" t="s">
        <v>204</v>
      </c>
      <c r="G5787" t="s">
        <v>20</v>
      </c>
      <c r="H5787">
        <v>76734</v>
      </c>
      <c r="I5787" t="str">
        <f t="shared" si="542"/>
        <v>Afternoon</v>
      </c>
      <c r="J5787" t="str">
        <f t="shared" si="543"/>
        <v>Thu</v>
      </c>
      <c r="K5787" t="str">
        <f t="shared" si="544"/>
        <v>2014-07-03</v>
      </c>
      <c r="L5787" s="39">
        <f t="shared" si="545"/>
        <v>0.70277777777664596</v>
      </c>
      <c r="M5787" s="19">
        <f>COUNTIF(Table1_3[Status], "Hired") / COUNTA(Table1_3[Status])</f>
        <v>0.6552734375</v>
      </c>
      <c r="N5787" s="27">
        <f t="shared" si="546"/>
        <v>41838.702777777777</v>
      </c>
      <c r="O5787" t="str">
        <f>TEXT(Table1_3[[#This Row],[Interview Taken on]],"MMM")</f>
        <v>Jul</v>
      </c>
    </row>
    <row r="5788" spans="1:15" x14ac:dyDescent="0.25">
      <c r="A5788">
        <v>859676</v>
      </c>
      <c r="B5788" s="3">
        <v>41763.82708333333</v>
      </c>
      <c r="C5788">
        <f t="shared" si="541"/>
        <v>1</v>
      </c>
      <c r="D5788" t="s">
        <v>7</v>
      </c>
      <c r="E5788" t="s">
        <v>8</v>
      </c>
      <c r="F5788" t="s">
        <v>205</v>
      </c>
      <c r="G5788" t="s">
        <v>10</v>
      </c>
      <c r="H5788">
        <v>76658</v>
      </c>
      <c r="I5788" t="str">
        <f t="shared" si="542"/>
        <v>Evening</v>
      </c>
      <c r="J5788" t="str">
        <f t="shared" si="543"/>
        <v>Sun</v>
      </c>
      <c r="K5788" t="str">
        <f t="shared" si="544"/>
        <v>2014-05-04</v>
      </c>
      <c r="L5788" s="39">
        <f t="shared" si="545"/>
        <v>0.82708333332993789</v>
      </c>
      <c r="M5788" s="19">
        <f>COUNTIF(Table1_3[Status], "Hired") / COUNTA(Table1_3[Status])</f>
        <v>0.6552734375</v>
      </c>
      <c r="N5788" s="27">
        <f t="shared" si="546"/>
        <v>41778.82708333333</v>
      </c>
      <c r="O5788" t="str">
        <f>TEXT(Table1_3[[#This Row],[Interview Taken on]],"MMM")</f>
        <v>May</v>
      </c>
    </row>
    <row r="5789" spans="1:15" x14ac:dyDescent="0.25">
      <c r="A5789">
        <v>146168</v>
      </c>
      <c r="B5789" s="3">
        <v>41765.335416666669</v>
      </c>
      <c r="C5789">
        <f t="shared" si="541"/>
        <v>1</v>
      </c>
      <c r="D5789" t="s">
        <v>7</v>
      </c>
      <c r="E5789" t="s">
        <v>8</v>
      </c>
      <c r="F5789" t="s">
        <v>205</v>
      </c>
      <c r="G5789" t="s">
        <v>10</v>
      </c>
      <c r="H5789">
        <v>92429</v>
      </c>
      <c r="I5789" t="str">
        <f t="shared" si="542"/>
        <v>Morning</v>
      </c>
      <c r="J5789" t="str">
        <f t="shared" si="543"/>
        <v>Tue</v>
      </c>
      <c r="K5789" t="str">
        <f t="shared" si="544"/>
        <v>2014-05-06</v>
      </c>
      <c r="L5789" s="39">
        <f t="shared" si="545"/>
        <v>0.33541666666860692</v>
      </c>
      <c r="M5789" s="19">
        <f>COUNTIF(Table1_3[Status], "Hired") / COUNTA(Table1_3[Status])</f>
        <v>0.6552734375</v>
      </c>
      <c r="N5789" s="27">
        <f t="shared" si="546"/>
        <v>41780.335416666669</v>
      </c>
      <c r="O5789" t="str">
        <f>TEXT(Table1_3[[#This Row],[Interview Taken on]],"MMM")</f>
        <v>May</v>
      </c>
    </row>
    <row r="5790" spans="1:15" x14ac:dyDescent="0.25">
      <c r="A5790">
        <v>91498</v>
      </c>
      <c r="B5790" s="3">
        <v>41823.452777777777</v>
      </c>
      <c r="C5790">
        <f t="shared" si="541"/>
        <v>1</v>
      </c>
      <c r="D5790" t="s">
        <v>7</v>
      </c>
      <c r="E5790" t="s">
        <v>8</v>
      </c>
      <c r="F5790" t="s">
        <v>205</v>
      </c>
      <c r="G5790" t="s">
        <v>23</v>
      </c>
      <c r="H5790">
        <v>28871</v>
      </c>
      <c r="I5790" t="str">
        <f t="shared" si="542"/>
        <v>Morning</v>
      </c>
      <c r="J5790" t="str">
        <f t="shared" si="543"/>
        <v>Thu</v>
      </c>
      <c r="K5790" t="str">
        <f t="shared" si="544"/>
        <v>2014-07-03</v>
      </c>
      <c r="L5790" s="39">
        <f t="shared" si="545"/>
        <v>0.45277777777664596</v>
      </c>
      <c r="M5790" s="19">
        <f>COUNTIF(Table1_3[Status], "Hired") / COUNTA(Table1_3[Status])</f>
        <v>0.6552734375</v>
      </c>
      <c r="N5790" s="27">
        <f t="shared" si="546"/>
        <v>41838.452777777777</v>
      </c>
      <c r="O5790" t="str">
        <f>TEXT(Table1_3[[#This Row],[Interview Taken on]],"MMM")</f>
        <v>Jul</v>
      </c>
    </row>
    <row r="5791" spans="1:15" x14ac:dyDescent="0.25">
      <c r="A5791">
        <v>253623</v>
      </c>
      <c r="B5791" s="3">
        <v>41828.322222222225</v>
      </c>
      <c r="C5791">
        <f t="shared" si="541"/>
        <v>1</v>
      </c>
      <c r="D5791" t="s">
        <v>7</v>
      </c>
      <c r="E5791" t="s">
        <v>11</v>
      </c>
      <c r="F5791" t="s">
        <v>205</v>
      </c>
      <c r="G5791" t="s">
        <v>23</v>
      </c>
      <c r="H5791">
        <v>14941</v>
      </c>
      <c r="I5791" t="str">
        <f t="shared" si="542"/>
        <v>Morning</v>
      </c>
      <c r="J5791" t="str">
        <f t="shared" si="543"/>
        <v>Tue</v>
      </c>
      <c r="K5791" t="str">
        <f t="shared" si="544"/>
        <v>2014-07-08</v>
      </c>
      <c r="L5791" s="39">
        <f t="shared" si="545"/>
        <v>0.32222222222480923</v>
      </c>
      <c r="M5791" s="19">
        <f>COUNTIF(Table1_3[Status], "Hired") / COUNTA(Table1_3[Status])</f>
        <v>0.6552734375</v>
      </c>
      <c r="N5791" s="27">
        <f t="shared" si="546"/>
        <v>41843.322222222225</v>
      </c>
      <c r="O5791" t="str">
        <f>TEXT(Table1_3[[#This Row],[Interview Taken on]],"MMM")</f>
        <v>Jul</v>
      </c>
    </row>
    <row r="5792" spans="1:15" x14ac:dyDescent="0.25">
      <c r="A5792">
        <v>733047</v>
      </c>
      <c r="B5792" s="3">
        <v>41828.324999999997</v>
      </c>
      <c r="C5792">
        <f t="shared" si="541"/>
        <v>0</v>
      </c>
      <c r="D5792" t="s">
        <v>13</v>
      </c>
      <c r="E5792" t="s">
        <v>11</v>
      </c>
      <c r="F5792" t="s">
        <v>205</v>
      </c>
      <c r="G5792" t="s">
        <v>23</v>
      </c>
      <c r="H5792">
        <v>9613</v>
      </c>
      <c r="I5792" t="str">
        <f t="shared" si="542"/>
        <v>Morning</v>
      </c>
      <c r="J5792" t="str">
        <f t="shared" si="543"/>
        <v>Tue</v>
      </c>
      <c r="K5792" t="str">
        <f t="shared" si="544"/>
        <v>2014-07-08</v>
      </c>
      <c r="L5792" s="39">
        <f t="shared" si="545"/>
        <v>0.32499999999708962</v>
      </c>
      <c r="M5792" s="19">
        <f>COUNTIF(Table1_3[Status], "Hired") / COUNTA(Table1_3[Status])</f>
        <v>0.6552734375</v>
      </c>
      <c r="N5792" s="27" t="str">
        <f t="shared" si="546"/>
        <v/>
      </c>
      <c r="O5792" t="str">
        <f>TEXT(Table1_3[[#This Row],[Interview Taken on]],"MMM")</f>
        <v>Jul</v>
      </c>
    </row>
    <row r="5793" spans="1:15" x14ac:dyDescent="0.25">
      <c r="A5793">
        <v>156697</v>
      </c>
      <c r="B5793" s="3">
        <v>41789.765972222223</v>
      </c>
      <c r="C5793">
        <f t="shared" si="541"/>
        <v>1</v>
      </c>
      <c r="D5793" t="s">
        <v>7</v>
      </c>
      <c r="E5793" t="s">
        <v>8</v>
      </c>
      <c r="F5793" t="s">
        <v>205</v>
      </c>
      <c r="G5793" t="s">
        <v>34</v>
      </c>
      <c r="H5793">
        <v>21099</v>
      </c>
      <c r="I5793" t="str">
        <f t="shared" si="542"/>
        <v>Evening</v>
      </c>
      <c r="J5793" t="str">
        <f t="shared" si="543"/>
        <v>Fri</v>
      </c>
      <c r="K5793" t="str">
        <f t="shared" si="544"/>
        <v>2014-05-30</v>
      </c>
      <c r="L5793" s="39">
        <f t="shared" si="545"/>
        <v>0.76597222222335404</v>
      </c>
      <c r="M5793" s="19">
        <f>COUNTIF(Table1_3[Status], "Hired") / COUNTA(Table1_3[Status])</f>
        <v>0.6552734375</v>
      </c>
      <c r="N5793" s="27">
        <f t="shared" si="546"/>
        <v>41804.765972222223</v>
      </c>
      <c r="O5793" t="str">
        <f>TEXT(Table1_3[[#This Row],[Interview Taken on]],"MMM")</f>
        <v>May</v>
      </c>
    </row>
    <row r="5794" spans="1:15" x14ac:dyDescent="0.25">
      <c r="A5794">
        <v>94736</v>
      </c>
      <c r="B5794" s="3">
        <v>41793.703472222223</v>
      </c>
      <c r="C5794">
        <f t="shared" si="541"/>
        <v>1</v>
      </c>
      <c r="D5794" t="s">
        <v>7</v>
      </c>
      <c r="E5794" t="s">
        <v>11</v>
      </c>
      <c r="F5794" t="s">
        <v>205</v>
      </c>
      <c r="G5794" t="s">
        <v>34</v>
      </c>
      <c r="H5794">
        <v>9447</v>
      </c>
      <c r="I5794" t="str">
        <f t="shared" si="542"/>
        <v>Afternoon</v>
      </c>
      <c r="J5794" t="str">
        <f t="shared" si="543"/>
        <v>Tue</v>
      </c>
      <c r="K5794" t="str">
        <f t="shared" si="544"/>
        <v>2014-06-03</v>
      </c>
      <c r="L5794" s="39">
        <f t="shared" si="545"/>
        <v>0.70347222222335404</v>
      </c>
      <c r="M5794" s="19">
        <f>COUNTIF(Table1_3[Status], "Hired") / COUNTA(Table1_3[Status])</f>
        <v>0.6552734375</v>
      </c>
      <c r="N5794" s="27">
        <f t="shared" si="546"/>
        <v>41808.703472222223</v>
      </c>
      <c r="O5794" t="str">
        <f>TEXT(Table1_3[[#This Row],[Interview Taken on]],"MMM")</f>
        <v>Jun</v>
      </c>
    </row>
    <row r="5795" spans="1:15" x14ac:dyDescent="0.25">
      <c r="A5795">
        <v>592784</v>
      </c>
      <c r="B5795" s="3">
        <v>41803.551388888889</v>
      </c>
      <c r="C5795">
        <f t="shared" si="541"/>
        <v>1</v>
      </c>
      <c r="D5795" t="s">
        <v>7</v>
      </c>
      <c r="E5795" t="s">
        <v>8</v>
      </c>
      <c r="F5795" t="s">
        <v>205</v>
      </c>
      <c r="G5795" t="s">
        <v>34</v>
      </c>
      <c r="H5795">
        <v>80863</v>
      </c>
      <c r="I5795" t="str">
        <f t="shared" si="542"/>
        <v>Afternoon</v>
      </c>
      <c r="J5795" t="str">
        <f t="shared" si="543"/>
        <v>Fri</v>
      </c>
      <c r="K5795" t="str">
        <f t="shared" si="544"/>
        <v>2014-06-13</v>
      </c>
      <c r="L5795" s="39">
        <f t="shared" si="545"/>
        <v>0.55138888888905058</v>
      </c>
      <c r="M5795" s="19">
        <f>COUNTIF(Table1_3[Status], "Hired") / COUNTA(Table1_3[Status])</f>
        <v>0.6552734375</v>
      </c>
      <c r="N5795" s="27">
        <f t="shared" si="546"/>
        <v>41818.551388888889</v>
      </c>
      <c r="O5795" t="str">
        <f>TEXT(Table1_3[[#This Row],[Interview Taken on]],"MMM")</f>
        <v>Jun</v>
      </c>
    </row>
    <row r="5796" spans="1:15" x14ac:dyDescent="0.25">
      <c r="A5796">
        <v>461424</v>
      </c>
      <c r="B5796" s="3">
        <v>41806.554861111108</v>
      </c>
      <c r="C5796">
        <f t="shared" si="541"/>
        <v>1</v>
      </c>
      <c r="D5796" t="s">
        <v>7</v>
      </c>
      <c r="E5796" t="s">
        <v>8</v>
      </c>
      <c r="F5796" t="s">
        <v>205</v>
      </c>
      <c r="G5796" t="s">
        <v>34</v>
      </c>
      <c r="H5796">
        <v>22475</v>
      </c>
      <c r="I5796" t="str">
        <f t="shared" si="542"/>
        <v>Afternoon</v>
      </c>
      <c r="J5796" t="str">
        <f t="shared" si="543"/>
        <v>Mon</v>
      </c>
      <c r="K5796" t="str">
        <f t="shared" si="544"/>
        <v>2014-06-16</v>
      </c>
      <c r="L5796" s="39">
        <f t="shared" si="545"/>
        <v>0.55486111110803904</v>
      </c>
      <c r="M5796" s="19">
        <f>COUNTIF(Table1_3[Status], "Hired") / COUNTA(Table1_3[Status])</f>
        <v>0.6552734375</v>
      </c>
      <c r="N5796" s="27">
        <f t="shared" si="546"/>
        <v>41821.554861111108</v>
      </c>
      <c r="O5796" t="str">
        <f>TEXT(Table1_3[[#This Row],[Interview Taken on]],"MMM")</f>
        <v>Jun</v>
      </c>
    </row>
    <row r="5797" spans="1:15" x14ac:dyDescent="0.25">
      <c r="A5797">
        <v>894106</v>
      </c>
      <c r="B5797" s="3">
        <v>41817.720138888886</v>
      </c>
      <c r="C5797">
        <f t="shared" si="541"/>
        <v>1</v>
      </c>
      <c r="D5797" t="s">
        <v>7</v>
      </c>
      <c r="E5797" t="s">
        <v>8</v>
      </c>
      <c r="F5797" t="s">
        <v>201</v>
      </c>
      <c r="G5797" t="s">
        <v>20</v>
      </c>
      <c r="H5797">
        <v>12503</v>
      </c>
      <c r="I5797" t="str">
        <f t="shared" si="542"/>
        <v>Afternoon</v>
      </c>
      <c r="J5797" t="str">
        <f t="shared" si="543"/>
        <v>Fri</v>
      </c>
      <c r="K5797" t="str">
        <f t="shared" si="544"/>
        <v>2014-06-27</v>
      </c>
      <c r="L5797" s="39">
        <f t="shared" si="545"/>
        <v>0.72013888888614019</v>
      </c>
      <c r="M5797" s="19">
        <f>COUNTIF(Table1_3[Status], "Hired") / COUNTA(Table1_3[Status])</f>
        <v>0.6552734375</v>
      </c>
      <c r="N5797" s="27">
        <f t="shared" si="546"/>
        <v>41832.720138888886</v>
      </c>
      <c r="O5797" t="str">
        <f>TEXT(Table1_3[[#This Row],[Interview Taken on]],"MMM")</f>
        <v>Jun</v>
      </c>
    </row>
    <row r="5798" spans="1:15" x14ac:dyDescent="0.25">
      <c r="A5798">
        <v>790888</v>
      </c>
      <c r="B5798" s="3">
        <v>41820.646527777775</v>
      </c>
      <c r="C5798">
        <f t="shared" si="541"/>
        <v>0</v>
      </c>
      <c r="D5798" t="s">
        <v>13</v>
      </c>
      <c r="E5798" t="s">
        <v>8</v>
      </c>
      <c r="F5798" t="s">
        <v>201</v>
      </c>
      <c r="G5798" t="s">
        <v>20</v>
      </c>
      <c r="H5798">
        <v>1999</v>
      </c>
      <c r="I5798" t="str">
        <f t="shared" si="542"/>
        <v>Afternoon</v>
      </c>
      <c r="J5798" t="str">
        <f t="shared" si="543"/>
        <v>Mon</v>
      </c>
      <c r="K5798" t="str">
        <f t="shared" si="544"/>
        <v>2014-06-30</v>
      </c>
      <c r="L5798" s="39">
        <f t="shared" si="545"/>
        <v>0.64652777777519077</v>
      </c>
      <c r="M5798" s="19">
        <f>COUNTIF(Table1_3[Status], "Hired") / COUNTA(Table1_3[Status])</f>
        <v>0.6552734375</v>
      </c>
      <c r="N5798" s="27" t="str">
        <f t="shared" si="546"/>
        <v/>
      </c>
      <c r="O5798" t="str">
        <f>TEXT(Table1_3[[#This Row],[Interview Taken on]],"MMM")</f>
        <v>Jun</v>
      </c>
    </row>
    <row r="5799" spans="1:15" x14ac:dyDescent="0.25">
      <c r="A5799">
        <v>278724</v>
      </c>
      <c r="B5799" s="3">
        <v>41767.390277777777</v>
      </c>
      <c r="C5799">
        <f t="shared" si="541"/>
        <v>1</v>
      </c>
      <c r="D5799" t="s">
        <v>7</v>
      </c>
      <c r="E5799" t="s">
        <v>8</v>
      </c>
      <c r="F5799" t="s">
        <v>201</v>
      </c>
      <c r="G5799" t="s">
        <v>20</v>
      </c>
      <c r="H5799">
        <v>13431</v>
      </c>
      <c r="I5799" t="str">
        <f t="shared" si="542"/>
        <v>Morning</v>
      </c>
      <c r="J5799" t="str">
        <f t="shared" si="543"/>
        <v>Thu</v>
      </c>
      <c r="K5799" t="str">
        <f t="shared" si="544"/>
        <v>2014-05-08</v>
      </c>
      <c r="L5799" s="39">
        <f t="shared" si="545"/>
        <v>0.39027777777664596</v>
      </c>
      <c r="M5799" s="19">
        <f>COUNTIF(Table1_3[Status], "Hired") / COUNTA(Table1_3[Status])</f>
        <v>0.6552734375</v>
      </c>
      <c r="N5799" s="27">
        <f t="shared" si="546"/>
        <v>41782.390277777777</v>
      </c>
      <c r="O5799" t="str">
        <f>TEXT(Table1_3[[#This Row],[Interview Taken on]],"MMM")</f>
        <v>May</v>
      </c>
    </row>
    <row r="5800" spans="1:15" x14ac:dyDescent="0.25">
      <c r="A5800">
        <v>860835</v>
      </c>
      <c r="B5800" s="3">
        <v>41767.390972222223</v>
      </c>
      <c r="C5800">
        <f t="shared" si="541"/>
        <v>1</v>
      </c>
      <c r="D5800" t="s">
        <v>7</v>
      </c>
      <c r="E5800" t="s">
        <v>8</v>
      </c>
      <c r="F5800" t="s">
        <v>201</v>
      </c>
      <c r="G5800" t="s">
        <v>20</v>
      </c>
      <c r="H5800">
        <v>69793</v>
      </c>
      <c r="I5800" t="str">
        <f t="shared" si="542"/>
        <v>Morning</v>
      </c>
      <c r="J5800" t="str">
        <f t="shared" si="543"/>
        <v>Thu</v>
      </c>
      <c r="K5800" t="str">
        <f t="shared" si="544"/>
        <v>2014-05-08</v>
      </c>
      <c r="L5800" s="39">
        <f t="shared" si="545"/>
        <v>0.39097222222335404</v>
      </c>
      <c r="M5800" s="19">
        <f>COUNTIF(Table1_3[Status], "Hired") / COUNTA(Table1_3[Status])</f>
        <v>0.6552734375</v>
      </c>
      <c r="N5800" s="27">
        <f t="shared" si="546"/>
        <v>41782.390972222223</v>
      </c>
      <c r="O5800" t="str">
        <f>TEXT(Table1_3[[#This Row],[Interview Taken on]],"MMM")</f>
        <v>May</v>
      </c>
    </row>
    <row r="5801" spans="1:15" x14ac:dyDescent="0.25">
      <c r="A5801">
        <v>627715</v>
      </c>
      <c r="B5801" s="3">
        <v>41773.657638888886</v>
      </c>
      <c r="C5801">
        <f t="shared" si="541"/>
        <v>0</v>
      </c>
      <c r="D5801" t="s">
        <v>13</v>
      </c>
      <c r="E5801" t="s">
        <v>8</v>
      </c>
      <c r="F5801" t="s">
        <v>201</v>
      </c>
      <c r="G5801" t="s">
        <v>20</v>
      </c>
      <c r="H5801">
        <v>42952</v>
      </c>
      <c r="I5801" t="str">
        <f t="shared" si="542"/>
        <v>Afternoon</v>
      </c>
      <c r="J5801" t="str">
        <f t="shared" si="543"/>
        <v>Wed</v>
      </c>
      <c r="K5801" t="str">
        <f t="shared" si="544"/>
        <v>2014-05-14</v>
      </c>
      <c r="L5801" s="39">
        <f t="shared" si="545"/>
        <v>0.65763888888614019</v>
      </c>
      <c r="M5801" s="19">
        <f>COUNTIF(Table1_3[Status], "Hired") / COUNTA(Table1_3[Status])</f>
        <v>0.6552734375</v>
      </c>
      <c r="N5801" s="27" t="str">
        <f t="shared" si="546"/>
        <v/>
      </c>
      <c r="O5801" t="str">
        <f>TEXT(Table1_3[[#This Row],[Interview Taken on]],"MMM")</f>
        <v>May</v>
      </c>
    </row>
    <row r="5802" spans="1:15" x14ac:dyDescent="0.25">
      <c r="A5802">
        <v>668373</v>
      </c>
      <c r="B5802" s="3">
        <v>41832.161111111112</v>
      </c>
      <c r="C5802">
        <f t="shared" si="541"/>
        <v>1</v>
      </c>
      <c r="D5802" t="s">
        <v>7</v>
      </c>
      <c r="E5802" t="s">
        <v>8</v>
      </c>
      <c r="F5802" t="s">
        <v>200</v>
      </c>
      <c r="G5802" t="s">
        <v>10</v>
      </c>
      <c r="H5802">
        <v>45402</v>
      </c>
      <c r="I5802" t="str">
        <f t="shared" si="542"/>
        <v>Night</v>
      </c>
      <c r="J5802" t="str">
        <f t="shared" si="543"/>
        <v>Sat</v>
      </c>
      <c r="K5802" t="str">
        <f t="shared" si="544"/>
        <v>2014-07-12</v>
      </c>
      <c r="L5802" s="39">
        <f t="shared" si="545"/>
        <v>0.16111111111240461</v>
      </c>
      <c r="M5802" s="19">
        <f>COUNTIF(Table1_3[Status], "Hired") / COUNTA(Table1_3[Status])</f>
        <v>0.6552734375</v>
      </c>
      <c r="N5802" s="27">
        <f t="shared" si="546"/>
        <v>41847.161111111112</v>
      </c>
      <c r="O5802" t="str">
        <f>TEXT(Table1_3[[#This Row],[Interview Taken on]],"MMM")</f>
        <v>Jul</v>
      </c>
    </row>
    <row r="5803" spans="1:15" x14ac:dyDescent="0.25">
      <c r="A5803">
        <v>125692</v>
      </c>
      <c r="B5803" s="3">
        <v>41832.162499999999</v>
      </c>
      <c r="C5803">
        <f t="shared" si="541"/>
        <v>1</v>
      </c>
      <c r="D5803" t="s">
        <v>7</v>
      </c>
      <c r="E5803" t="s">
        <v>11</v>
      </c>
      <c r="F5803" t="s">
        <v>200</v>
      </c>
      <c r="G5803" t="s">
        <v>10</v>
      </c>
      <c r="H5803">
        <v>15834</v>
      </c>
      <c r="I5803" t="str">
        <f t="shared" si="542"/>
        <v>Night</v>
      </c>
      <c r="J5803" t="str">
        <f t="shared" si="543"/>
        <v>Sat</v>
      </c>
      <c r="K5803" t="str">
        <f t="shared" si="544"/>
        <v>2014-07-12</v>
      </c>
      <c r="L5803" s="39">
        <f t="shared" si="545"/>
        <v>0.16249999999854481</v>
      </c>
      <c r="M5803" s="19">
        <f>COUNTIF(Table1_3[Status], "Hired") / COUNTA(Table1_3[Status])</f>
        <v>0.6552734375</v>
      </c>
      <c r="N5803" s="27">
        <f t="shared" si="546"/>
        <v>41847.162499999999</v>
      </c>
      <c r="O5803" t="str">
        <f>TEXT(Table1_3[[#This Row],[Interview Taken on]],"MMM")</f>
        <v>Jul</v>
      </c>
    </row>
    <row r="5804" spans="1:15" x14ac:dyDescent="0.25">
      <c r="A5804">
        <v>154352</v>
      </c>
      <c r="B5804" s="3">
        <v>41832.163194444445</v>
      </c>
      <c r="C5804">
        <f t="shared" si="541"/>
        <v>1</v>
      </c>
      <c r="D5804" t="s">
        <v>7</v>
      </c>
      <c r="E5804" t="s">
        <v>11</v>
      </c>
      <c r="F5804" t="s">
        <v>200</v>
      </c>
      <c r="G5804" t="s">
        <v>10</v>
      </c>
      <c r="H5804">
        <v>63197</v>
      </c>
      <c r="I5804" t="str">
        <f t="shared" si="542"/>
        <v>Night</v>
      </c>
      <c r="J5804" t="str">
        <f t="shared" si="543"/>
        <v>Sat</v>
      </c>
      <c r="K5804" t="str">
        <f t="shared" si="544"/>
        <v>2014-07-12</v>
      </c>
      <c r="L5804" s="39">
        <f t="shared" si="545"/>
        <v>0.16319444444525288</v>
      </c>
      <c r="M5804" s="19">
        <f>COUNTIF(Table1_3[Status], "Hired") / COUNTA(Table1_3[Status])</f>
        <v>0.6552734375</v>
      </c>
      <c r="N5804" s="27">
        <f t="shared" si="546"/>
        <v>41847.163194444445</v>
      </c>
      <c r="O5804" t="str">
        <f>TEXT(Table1_3[[#This Row],[Interview Taken on]],"MMM")</f>
        <v>Jul</v>
      </c>
    </row>
    <row r="5805" spans="1:15" x14ac:dyDescent="0.25">
      <c r="A5805">
        <v>356275</v>
      </c>
      <c r="B5805" s="3">
        <v>41801.527777777781</v>
      </c>
      <c r="C5805">
        <f t="shared" si="541"/>
        <v>1</v>
      </c>
      <c r="D5805" t="s">
        <v>7</v>
      </c>
      <c r="E5805" t="s">
        <v>8</v>
      </c>
      <c r="F5805" t="s">
        <v>201</v>
      </c>
      <c r="G5805" t="s">
        <v>34</v>
      </c>
      <c r="H5805">
        <v>25857</v>
      </c>
      <c r="I5805" t="str">
        <f t="shared" si="542"/>
        <v>Afternoon</v>
      </c>
      <c r="J5805" t="str">
        <f t="shared" si="543"/>
        <v>Wed</v>
      </c>
      <c r="K5805" t="str">
        <f t="shared" si="544"/>
        <v>2014-06-11</v>
      </c>
      <c r="L5805" s="39">
        <f t="shared" si="545"/>
        <v>0.52777777778101154</v>
      </c>
      <c r="M5805" s="19">
        <f>COUNTIF(Table1_3[Status], "Hired") / COUNTA(Table1_3[Status])</f>
        <v>0.6552734375</v>
      </c>
      <c r="N5805" s="27">
        <f t="shared" si="546"/>
        <v>41816.527777777781</v>
      </c>
      <c r="O5805" t="str">
        <f>TEXT(Table1_3[[#This Row],[Interview Taken on]],"MMM")</f>
        <v>Jun</v>
      </c>
    </row>
    <row r="5806" spans="1:15" x14ac:dyDescent="0.25">
      <c r="A5806">
        <v>893070</v>
      </c>
      <c r="B5806" s="3">
        <v>41801.52847222222</v>
      </c>
      <c r="C5806">
        <f t="shared" si="541"/>
        <v>1</v>
      </c>
      <c r="D5806" t="s">
        <v>7</v>
      </c>
      <c r="E5806" t="s">
        <v>11</v>
      </c>
      <c r="F5806" t="s">
        <v>201</v>
      </c>
      <c r="G5806" t="s">
        <v>34</v>
      </c>
      <c r="H5806">
        <v>64416</v>
      </c>
      <c r="I5806" t="str">
        <f t="shared" si="542"/>
        <v>Afternoon</v>
      </c>
      <c r="J5806" t="str">
        <f t="shared" si="543"/>
        <v>Wed</v>
      </c>
      <c r="K5806" t="str">
        <f t="shared" si="544"/>
        <v>2014-06-11</v>
      </c>
      <c r="L5806" s="39">
        <f t="shared" si="545"/>
        <v>0.52847222222044365</v>
      </c>
      <c r="M5806" s="19">
        <f>COUNTIF(Table1_3[Status], "Hired") / COUNTA(Table1_3[Status])</f>
        <v>0.6552734375</v>
      </c>
      <c r="N5806" s="27">
        <f t="shared" si="546"/>
        <v>41816.52847222222</v>
      </c>
      <c r="O5806" t="str">
        <f>TEXT(Table1_3[[#This Row],[Interview Taken on]],"MMM")</f>
        <v>Jun</v>
      </c>
    </row>
    <row r="5807" spans="1:15" x14ac:dyDescent="0.25">
      <c r="A5807">
        <v>899148</v>
      </c>
      <c r="B5807" s="3">
        <v>41801.529166666667</v>
      </c>
      <c r="C5807">
        <f t="shared" si="541"/>
        <v>1</v>
      </c>
      <c r="D5807" t="s">
        <v>7</v>
      </c>
      <c r="E5807" t="s">
        <v>8</v>
      </c>
      <c r="F5807" t="s">
        <v>201</v>
      </c>
      <c r="G5807" t="s">
        <v>34</v>
      </c>
      <c r="H5807">
        <v>26938</v>
      </c>
      <c r="I5807" t="str">
        <f t="shared" si="542"/>
        <v>Afternoon</v>
      </c>
      <c r="J5807" t="str">
        <f t="shared" si="543"/>
        <v>Wed</v>
      </c>
      <c r="K5807" t="str">
        <f t="shared" si="544"/>
        <v>2014-06-11</v>
      </c>
      <c r="L5807" s="39">
        <f t="shared" si="545"/>
        <v>0.52916666666715173</v>
      </c>
      <c r="M5807" s="19">
        <f>COUNTIF(Table1_3[Status], "Hired") / COUNTA(Table1_3[Status])</f>
        <v>0.6552734375</v>
      </c>
      <c r="N5807" s="27">
        <f t="shared" si="546"/>
        <v>41816.529166666667</v>
      </c>
      <c r="O5807" t="str">
        <f>TEXT(Table1_3[[#This Row],[Interview Taken on]],"MMM")</f>
        <v>Jun</v>
      </c>
    </row>
    <row r="5808" spans="1:15" x14ac:dyDescent="0.25">
      <c r="A5808">
        <v>151108</v>
      </c>
      <c r="B5808" s="3">
        <v>41801.529861111114</v>
      </c>
      <c r="C5808">
        <f t="shared" si="541"/>
        <v>1</v>
      </c>
      <c r="D5808" t="s">
        <v>7</v>
      </c>
      <c r="E5808" t="s">
        <v>11</v>
      </c>
      <c r="F5808" t="s">
        <v>201</v>
      </c>
      <c r="G5808" t="s">
        <v>34</v>
      </c>
      <c r="H5808">
        <v>54652</v>
      </c>
      <c r="I5808" t="str">
        <f t="shared" si="542"/>
        <v>Afternoon</v>
      </c>
      <c r="J5808" t="str">
        <f t="shared" si="543"/>
        <v>Wed</v>
      </c>
      <c r="K5808" t="str">
        <f t="shared" si="544"/>
        <v>2014-06-11</v>
      </c>
      <c r="L5808" s="39">
        <f t="shared" si="545"/>
        <v>0.52986111111385981</v>
      </c>
      <c r="M5808" s="19">
        <f>COUNTIF(Table1_3[Status], "Hired") / COUNTA(Table1_3[Status])</f>
        <v>0.6552734375</v>
      </c>
      <c r="N5808" s="27">
        <f t="shared" si="546"/>
        <v>41816.529861111114</v>
      </c>
      <c r="O5808" t="str">
        <f>TEXT(Table1_3[[#This Row],[Interview Taken on]],"MMM")</f>
        <v>Jun</v>
      </c>
    </row>
    <row r="5809" spans="1:15" x14ac:dyDescent="0.25">
      <c r="A5809">
        <v>510047</v>
      </c>
      <c r="B5809" s="3">
        <v>41772.736805555556</v>
      </c>
      <c r="C5809">
        <f t="shared" si="541"/>
        <v>0</v>
      </c>
      <c r="D5809" t="s">
        <v>13</v>
      </c>
      <c r="E5809" t="s">
        <v>8</v>
      </c>
      <c r="F5809" t="s">
        <v>201</v>
      </c>
      <c r="G5809" t="s">
        <v>25</v>
      </c>
      <c r="H5809">
        <v>6223</v>
      </c>
      <c r="I5809" t="str">
        <f t="shared" si="542"/>
        <v>Afternoon</v>
      </c>
      <c r="J5809" t="str">
        <f t="shared" si="543"/>
        <v>Tue</v>
      </c>
      <c r="K5809" t="str">
        <f t="shared" si="544"/>
        <v>2014-05-13</v>
      </c>
      <c r="L5809" s="39">
        <f t="shared" si="545"/>
        <v>0.73680555555620231</v>
      </c>
      <c r="M5809" s="19">
        <f>COUNTIF(Table1_3[Status], "Hired") / COUNTA(Table1_3[Status])</f>
        <v>0.6552734375</v>
      </c>
      <c r="N5809" s="27" t="str">
        <f t="shared" si="546"/>
        <v/>
      </c>
      <c r="O5809" t="str">
        <f>TEXT(Table1_3[[#This Row],[Interview Taken on]],"MMM")</f>
        <v>May</v>
      </c>
    </row>
    <row r="5810" spans="1:15" x14ac:dyDescent="0.25">
      <c r="A5810">
        <v>156770</v>
      </c>
      <c r="B5810" s="3">
        <v>41772.738888888889</v>
      </c>
      <c r="C5810">
        <f t="shared" si="541"/>
        <v>1</v>
      </c>
      <c r="D5810" t="s">
        <v>7</v>
      </c>
      <c r="E5810" t="s">
        <v>11</v>
      </c>
      <c r="F5810" t="s">
        <v>201</v>
      </c>
      <c r="G5810" t="s">
        <v>25</v>
      </c>
      <c r="H5810">
        <v>75139</v>
      </c>
      <c r="I5810" t="str">
        <f t="shared" si="542"/>
        <v>Afternoon</v>
      </c>
      <c r="J5810" t="str">
        <f t="shared" si="543"/>
        <v>Tue</v>
      </c>
      <c r="K5810" t="str">
        <f t="shared" si="544"/>
        <v>2014-05-13</v>
      </c>
      <c r="L5810" s="39">
        <f t="shared" si="545"/>
        <v>0.73888888888905058</v>
      </c>
      <c r="M5810" s="19">
        <f>COUNTIF(Table1_3[Status], "Hired") / COUNTA(Table1_3[Status])</f>
        <v>0.6552734375</v>
      </c>
      <c r="N5810" s="27">
        <f t="shared" si="546"/>
        <v>41787.738888888889</v>
      </c>
      <c r="O5810" t="str">
        <f>TEXT(Table1_3[[#This Row],[Interview Taken on]],"MMM")</f>
        <v>May</v>
      </c>
    </row>
    <row r="5811" spans="1:15" x14ac:dyDescent="0.25">
      <c r="A5811">
        <v>943777</v>
      </c>
      <c r="B5811" s="3">
        <v>41773.761111111111</v>
      </c>
      <c r="C5811">
        <f t="shared" si="541"/>
        <v>1</v>
      </c>
      <c r="D5811" t="s">
        <v>7</v>
      </c>
      <c r="E5811" t="s">
        <v>8</v>
      </c>
      <c r="F5811" t="s">
        <v>201</v>
      </c>
      <c r="G5811" t="s">
        <v>12</v>
      </c>
      <c r="H5811">
        <v>89261</v>
      </c>
      <c r="I5811" t="str">
        <f t="shared" si="542"/>
        <v>Evening</v>
      </c>
      <c r="J5811" t="str">
        <f t="shared" si="543"/>
        <v>Wed</v>
      </c>
      <c r="K5811" t="str">
        <f t="shared" si="544"/>
        <v>2014-05-14</v>
      </c>
      <c r="L5811" s="39">
        <f t="shared" si="545"/>
        <v>0.76111111111094942</v>
      </c>
      <c r="M5811" s="19">
        <f>COUNTIF(Table1_3[Status], "Hired") / COUNTA(Table1_3[Status])</f>
        <v>0.6552734375</v>
      </c>
      <c r="N5811" s="27">
        <f t="shared" si="546"/>
        <v>41788.761111111111</v>
      </c>
      <c r="O5811" t="str">
        <f>TEXT(Table1_3[[#This Row],[Interview Taken on]],"MMM")</f>
        <v>May</v>
      </c>
    </row>
    <row r="5812" spans="1:15" x14ac:dyDescent="0.25">
      <c r="A5812">
        <v>932009</v>
      </c>
      <c r="B5812" s="3">
        <v>41773.761805555558</v>
      </c>
      <c r="C5812">
        <f t="shared" si="541"/>
        <v>1</v>
      </c>
      <c r="D5812" t="s">
        <v>7</v>
      </c>
      <c r="E5812" t="s">
        <v>11</v>
      </c>
      <c r="F5812" t="s">
        <v>201</v>
      </c>
      <c r="G5812" t="s">
        <v>12</v>
      </c>
      <c r="H5812">
        <v>3786</v>
      </c>
      <c r="I5812" t="str">
        <f t="shared" si="542"/>
        <v>Evening</v>
      </c>
      <c r="J5812" t="str">
        <f t="shared" si="543"/>
        <v>Wed</v>
      </c>
      <c r="K5812" t="str">
        <f t="shared" si="544"/>
        <v>2014-05-14</v>
      </c>
      <c r="L5812" s="39">
        <f t="shared" si="545"/>
        <v>0.7618055555576575</v>
      </c>
      <c r="M5812" s="19">
        <f>COUNTIF(Table1_3[Status], "Hired") / COUNTA(Table1_3[Status])</f>
        <v>0.6552734375</v>
      </c>
      <c r="N5812" s="27">
        <f t="shared" si="546"/>
        <v>41788.761805555558</v>
      </c>
      <c r="O5812" t="str">
        <f>TEXT(Table1_3[[#This Row],[Interview Taken on]],"MMM")</f>
        <v>May</v>
      </c>
    </row>
    <row r="5813" spans="1:15" x14ac:dyDescent="0.25">
      <c r="A5813">
        <v>138840</v>
      </c>
      <c r="B5813" s="3">
        <v>41773.761805555558</v>
      </c>
      <c r="C5813">
        <f t="shared" si="541"/>
        <v>1</v>
      </c>
      <c r="D5813" t="s">
        <v>7</v>
      </c>
      <c r="E5813" t="s">
        <v>11</v>
      </c>
      <c r="F5813" t="s">
        <v>201</v>
      </c>
      <c r="G5813" t="s">
        <v>12</v>
      </c>
      <c r="H5813">
        <v>81456</v>
      </c>
      <c r="I5813" t="str">
        <f t="shared" si="542"/>
        <v>Evening</v>
      </c>
      <c r="J5813" t="str">
        <f t="shared" si="543"/>
        <v>Wed</v>
      </c>
      <c r="K5813" t="str">
        <f t="shared" si="544"/>
        <v>2014-05-14</v>
      </c>
      <c r="L5813" s="39">
        <f t="shared" si="545"/>
        <v>0.7618055555576575</v>
      </c>
      <c r="M5813" s="19">
        <f>COUNTIF(Table1_3[Status], "Hired") / COUNTA(Table1_3[Status])</f>
        <v>0.6552734375</v>
      </c>
      <c r="N5813" s="27">
        <f t="shared" si="546"/>
        <v>41788.761805555558</v>
      </c>
      <c r="O5813" t="str">
        <f>TEXT(Table1_3[[#This Row],[Interview Taken on]],"MMM")</f>
        <v>May</v>
      </c>
    </row>
    <row r="5814" spans="1:15" x14ac:dyDescent="0.25">
      <c r="A5814">
        <v>785073</v>
      </c>
      <c r="B5814" s="3">
        <v>41786.433333333334</v>
      </c>
      <c r="C5814">
        <f t="shared" si="541"/>
        <v>1</v>
      </c>
      <c r="D5814" t="s">
        <v>7</v>
      </c>
      <c r="E5814" t="s">
        <v>8</v>
      </c>
      <c r="F5814" t="s">
        <v>201</v>
      </c>
      <c r="G5814" t="s">
        <v>12</v>
      </c>
      <c r="H5814">
        <v>82691</v>
      </c>
      <c r="I5814" t="str">
        <f t="shared" si="542"/>
        <v>Morning</v>
      </c>
      <c r="J5814" t="str">
        <f t="shared" si="543"/>
        <v>Tue</v>
      </c>
      <c r="K5814" t="str">
        <f t="shared" si="544"/>
        <v>2014-05-27</v>
      </c>
      <c r="L5814" s="39">
        <f t="shared" si="545"/>
        <v>0.43333333333430346</v>
      </c>
      <c r="M5814" s="19">
        <f>COUNTIF(Table1_3[Status], "Hired") / COUNTA(Table1_3[Status])</f>
        <v>0.6552734375</v>
      </c>
      <c r="N5814" s="27">
        <f t="shared" si="546"/>
        <v>41801.433333333334</v>
      </c>
      <c r="O5814" t="str">
        <f>TEXT(Table1_3[[#This Row],[Interview Taken on]],"MMM")</f>
        <v>May</v>
      </c>
    </row>
    <row r="5815" spans="1:15" x14ac:dyDescent="0.25">
      <c r="A5815">
        <v>827748</v>
      </c>
      <c r="B5815" s="3">
        <v>41797.681944444441</v>
      </c>
      <c r="C5815">
        <f t="shared" si="541"/>
        <v>1</v>
      </c>
      <c r="D5815" t="s">
        <v>7</v>
      </c>
      <c r="E5815" t="s">
        <v>8</v>
      </c>
      <c r="F5815" t="s">
        <v>201</v>
      </c>
      <c r="G5815" t="s">
        <v>12</v>
      </c>
      <c r="H5815">
        <v>10110</v>
      </c>
      <c r="I5815" t="str">
        <f t="shared" si="542"/>
        <v>Afternoon</v>
      </c>
      <c r="J5815" t="str">
        <f t="shared" si="543"/>
        <v>Sat</v>
      </c>
      <c r="K5815" t="str">
        <f t="shared" si="544"/>
        <v>2014-06-07</v>
      </c>
      <c r="L5815" s="39">
        <f t="shared" si="545"/>
        <v>0.68194444444088731</v>
      </c>
      <c r="M5815" s="19">
        <f>COUNTIF(Table1_3[Status], "Hired") / COUNTA(Table1_3[Status])</f>
        <v>0.6552734375</v>
      </c>
      <c r="N5815" s="27">
        <f t="shared" si="546"/>
        <v>41812.681944444441</v>
      </c>
      <c r="O5815" t="str">
        <f>TEXT(Table1_3[[#This Row],[Interview Taken on]],"MMM")</f>
        <v>Jun</v>
      </c>
    </row>
    <row r="5816" spans="1:15" x14ac:dyDescent="0.25">
      <c r="A5816">
        <v>409844</v>
      </c>
      <c r="B5816" s="3">
        <v>41865.611805555556</v>
      </c>
      <c r="C5816">
        <f t="shared" si="541"/>
        <v>1</v>
      </c>
      <c r="D5816" t="s">
        <v>7</v>
      </c>
      <c r="E5816" t="s">
        <v>8</v>
      </c>
      <c r="F5816" t="s">
        <v>201</v>
      </c>
      <c r="G5816" t="s">
        <v>34</v>
      </c>
      <c r="H5816">
        <v>77577</v>
      </c>
      <c r="I5816" t="str">
        <f t="shared" si="542"/>
        <v>Afternoon</v>
      </c>
      <c r="J5816" t="str">
        <f t="shared" si="543"/>
        <v>Thu</v>
      </c>
      <c r="K5816" t="str">
        <f t="shared" si="544"/>
        <v>2014-08-14</v>
      </c>
      <c r="L5816" s="39">
        <f t="shared" si="545"/>
        <v>0.61180555555620231</v>
      </c>
      <c r="M5816" s="19">
        <f>COUNTIF(Table1_3[Status], "Hired") / COUNTA(Table1_3[Status])</f>
        <v>0.6552734375</v>
      </c>
      <c r="N5816" s="27">
        <f t="shared" si="546"/>
        <v>41880.611805555556</v>
      </c>
      <c r="O5816" t="str">
        <f>TEXT(Table1_3[[#This Row],[Interview Taken on]],"MMM")</f>
        <v>Aug</v>
      </c>
    </row>
    <row r="5817" spans="1:15" x14ac:dyDescent="0.25">
      <c r="A5817">
        <v>362705</v>
      </c>
      <c r="B5817" s="3">
        <v>41850.618055555555</v>
      </c>
      <c r="C5817">
        <f t="shared" si="541"/>
        <v>1</v>
      </c>
      <c r="D5817" t="s">
        <v>7</v>
      </c>
      <c r="E5817" t="s">
        <v>8</v>
      </c>
      <c r="F5817" t="s">
        <v>204</v>
      </c>
      <c r="G5817" t="s">
        <v>23</v>
      </c>
      <c r="H5817">
        <v>77394</v>
      </c>
      <c r="I5817" t="str">
        <f t="shared" si="542"/>
        <v>Afternoon</v>
      </c>
      <c r="J5817" t="str">
        <f t="shared" si="543"/>
        <v>Wed</v>
      </c>
      <c r="K5817" t="str">
        <f t="shared" si="544"/>
        <v>2014-07-30</v>
      </c>
      <c r="L5817" s="39">
        <f t="shared" si="545"/>
        <v>0.61805555555474712</v>
      </c>
      <c r="M5817" s="19">
        <f>COUNTIF(Table1_3[Status], "Hired") / COUNTA(Table1_3[Status])</f>
        <v>0.6552734375</v>
      </c>
      <c r="N5817" s="27">
        <f t="shared" si="546"/>
        <v>41865.618055555555</v>
      </c>
      <c r="O5817" t="str">
        <f>TEXT(Table1_3[[#This Row],[Interview Taken on]],"MMM")</f>
        <v>Jul</v>
      </c>
    </row>
    <row r="5818" spans="1:15" x14ac:dyDescent="0.25">
      <c r="A5818">
        <v>421057</v>
      </c>
      <c r="B5818" s="3">
        <v>41764.71597222222</v>
      </c>
      <c r="C5818">
        <f t="shared" si="541"/>
        <v>1</v>
      </c>
      <c r="D5818" t="s">
        <v>7</v>
      </c>
      <c r="E5818" t="s">
        <v>11</v>
      </c>
      <c r="F5818" t="s">
        <v>205</v>
      </c>
      <c r="G5818" t="s">
        <v>34</v>
      </c>
      <c r="H5818">
        <v>47126</v>
      </c>
      <c r="I5818" t="str">
        <f t="shared" si="542"/>
        <v>Afternoon</v>
      </c>
      <c r="J5818" t="str">
        <f t="shared" si="543"/>
        <v>Mon</v>
      </c>
      <c r="K5818" t="str">
        <f t="shared" si="544"/>
        <v>2014-05-05</v>
      </c>
      <c r="L5818" s="39">
        <f t="shared" si="545"/>
        <v>0.71597222222044365</v>
      </c>
      <c r="M5818" s="19">
        <f>COUNTIF(Table1_3[Status], "Hired") / COUNTA(Table1_3[Status])</f>
        <v>0.6552734375</v>
      </c>
      <c r="N5818" s="27">
        <f t="shared" si="546"/>
        <v>41779.71597222222</v>
      </c>
      <c r="O5818" t="str">
        <f>TEXT(Table1_3[[#This Row],[Interview Taken on]],"MMM")</f>
        <v>May</v>
      </c>
    </row>
    <row r="5819" spans="1:15" x14ac:dyDescent="0.25">
      <c r="A5819">
        <v>70808</v>
      </c>
      <c r="B5819" s="3">
        <v>41768.45416666667</v>
      </c>
      <c r="C5819">
        <f t="shared" si="541"/>
        <v>1</v>
      </c>
      <c r="D5819" t="s">
        <v>7</v>
      </c>
      <c r="E5819" t="s">
        <v>11</v>
      </c>
      <c r="F5819" t="s">
        <v>205</v>
      </c>
      <c r="G5819" t="s">
        <v>34</v>
      </c>
      <c r="H5819">
        <v>86508</v>
      </c>
      <c r="I5819" t="str">
        <f t="shared" si="542"/>
        <v>Morning</v>
      </c>
      <c r="J5819" t="str">
        <f t="shared" si="543"/>
        <v>Fri</v>
      </c>
      <c r="K5819" t="str">
        <f t="shared" si="544"/>
        <v>2014-05-09</v>
      </c>
      <c r="L5819" s="39">
        <f t="shared" si="545"/>
        <v>0.45416666667006211</v>
      </c>
      <c r="M5819" s="19">
        <f>COUNTIF(Table1_3[Status], "Hired") / COUNTA(Table1_3[Status])</f>
        <v>0.6552734375</v>
      </c>
      <c r="N5819" s="27">
        <f t="shared" si="546"/>
        <v>41783.45416666667</v>
      </c>
      <c r="O5819" t="str">
        <f>TEXT(Table1_3[[#This Row],[Interview Taken on]],"MMM")</f>
        <v>May</v>
      </c>
    </row>
    <row r="5820" spans="1:15" x14ac:dyDescent="0.25">
      <c r="A5820">
        <v>661739</v>
      </c>
      <c r="B5820" s="3">
        <v>41768.456250000003</v>
      </c>
      <c r="C5820">
        <f t="shared" si="541"/>
        <v>1</v>
      </c>
      <c r="D5820" t="s">
        <v>7</v>
      </c>
      <c r="E5820" t="s">
        <v>11</v>
      </c>
      <c r="F5820" t="s">
        <v>205</v>
      </c>
      <c r="G5820" t="s">
        <v>34</v>
      </c>
      <c r="H5820">
        <v>37777</v>
      </c>
      <c r="I5820" t="str">
        <f t="shared" si="542"/>
        <v>Morning</v>
      </c>
      <c r="J5820" t="str">
        <f t="shared" si="543"/>
        <v>Fri</v>
      </c>
      <c r="K5820" t="str">
        <f t="shared" si="544"/>
        <v>2014-05-09</v>
      </c>
      <c r="L5820" s="39">
        <f t="shared" si="545"/>
        <v>0.45625000000291038</v>
      </c>
      <c r="M5820" s="19">
        <f>COUNTIF(Table1_3[Status], "Hired") / COUNTA(Table1_3[Status])</f>
        <v>0.6552734375</v>
      </c>
      <c r="N5820" s="27">
        <f t="shared" si="546"/>
        <v>41783.456250000003</v>
      </c>
      <c r="O5820" t="str">
        <f>TEXT(Table1_3[[#This Row],[Interview Taken on]],"MMM")</f>
        <v>May</v>
      </c>
    </row>
    <row r="5821" spans="1:15" x14ac:dyDescent="0.25">
      <c r="A5821">
        <v>691136</v>
      </c>
      <c r="B5821" s="3">
        <v>41857.747916666667</v>
      </c>
      <c r="C5821">
        <f t="shared" si="541"/>
        <v>1</v>
      </c>
      <c r="D5821" t="s">
        <v>7</v>
      </c>
      <c r="E5821" t="s">
        <v>8</v>
      </c>
      <c r="F5821" t="s">
        <v>200</v>
      </c>
      <c r="G5821" t="s">
        <v>18</v>
      </c>
      <c r="H5821">
        <v>58247</v>
      </c>
      <c r="I5821" t="str">
        <f t="shared" si="542"/>
        <v>Afternoon</v>
      </c>
      <c r="J5821" t="str">
        <f t="shared" si="543"/>
        <v>Wed</v>
      </c>
      <c r="K5821" t="str">
        <f t="shared" si="544"/>
        <v>2014-08-06</v>
      </c>
      <c r="L5821" s="39">
        <f t="shared" si="545"/>
        <v>0.74791666666715173</v>
      </c>
      <c r="M5821" s="19">
        <f>COUNTIF(Table1_3[Status], "Hired") / COUNTA(Table1_3[Status])</f>
        <v>0.6552734375</v>
      </c>
      <c r="N5821" s="27">
        <f t="shared" si="546"/>
        <v>41872.747916666667</v>
      </c>
      <c r="O5821" t="str">
        <f>TEXT(Table1_3[[#This Row],[Interview Taken on]],"MMM")</f>
        <v>Aug</v>
      </c>
    </row>
    <row r="5822" spans="1:15" x14ac:dyDescent="0.25">
      <c r="A5822">
        <v>382387</v>
      </c>
      <c r="B5822" s="3">
        <v>41779.375694444447</v>
      </c>
      <c r="C5822">
        <f t="shared" si="541"/>
        <v>1</v>
      </c>
      <c r="D5822" t="s">
        <v>7</v>
      </c>
      <c r="E5822" t="s">
        <v>11</v>
      </c>
      <c r="F5822" t="s">
        <v>31</v>
      </c>
      <c r="G5822" t="s">
        <v>34</v>
      </c>
      <c r="H5822">
        <v>86725</v>
      </c>
      <c r="I5822" t="str">
        <f t="shared" si="542"/>
        <v>Morning</v>
      </c>
      <c r="J5822" t="str">
        <f t="shared" si="543"/>
        <v>Tue</v>
      </c>
      <c r="K5822" t="str">
        <f t="shared" si="544"/>
        <v>2014-05-20</v>
      </c>
      <c r="L5822" s="39">
        <f t="shared" si="545"/>
        <v>0.37569444444670808</v>
      </c>
      <c r="M5822" s="19">
        <f>COUNTIF(Table1_3[Status], "Hired") / COUNTA(Table1_3[Status])</f>
        <v>0.6552734375</v>
      </c>
      <c r="N5822" s="27">
        <f t="shared" si="546"/>
        <v>41794.375694444447</v>
      </c>
      <c r="O5822" t="str">
        <f>TEXT(Table1_3[[#This Row],[Interview Taken on]],"MMM")</f>
        <v>May</v>
      </c>
    </row>
    <row r="5823" spans="1:15" x14ac:dyDescent="0.25">
      <c r="A5823">
        <v>946568</v>
      </c>
      <c r="B5823" s="3">
        <v>41779.37777777778</v>
      </c>
      <c r="C5823">
        <f t="shared" si="541"/>
        <v>1</v>
      </c>
      <c r="D5823" t="s">
        <v>7</v>
      </c>
      <c r="E5823" t="s">
        <v>11</v>
      </c>
      <c r="F5823" t="s">
        <v>31</v>
      </c>
      <c r="G5823" t="s">
        <v>34</v>
      </c>
      <c r="H5823">
        <v>78003</v>
      </c>
      <c r="I5823" t="str">
        <f t="shared" si="542"/>
        <v>Morning</v>
      </c>
      <c r="J5823" t="str">
        <f t="shared" si="543"/>
        <v>Tue</v>
      </c>
      <c r="K5823" t="str">
        <f t="shared" si="544"/>
        <v>2014-05-20</v>
      </c>
      <c r="L5823" s="39">
        <f t="shared" si="545"/>
        <v>0.37777777777955635</v>
      </c>
      <c r="M5823" s="19">
        <f>COUNTIF(Table1_3[Status], "Hired") / COUNTA(Table1_3[Status])</f>
        <v>0.6552734375</v>
      </c>
      <c r="N5823" s="27">
        <f t="shared" si="546"/>
        <v>41794.37777777778</v>
      </c>
      <c r="O5823" t="str">
        <f>TEXT(Table1_3[[#This Row],[Interview Taken on]],"MMM")</f>
        <v>May</v>
      </c>
    </row>
    <row r="5824" spans="1:15" x14ac:dyDescent="0.25">
      <c r="A5824">
        <v>948402</v>
      </c>
      <c r="B5824" s="3">
        <v>41781.423611111109</v>
      </c>
      <c r="C5824">
        <f t="shared" si="541"/>
        <v>1</v>
      </c>
      <c r="D5824" t="s">
        <v>7</v>
      </c>
      <c r="E5824" t="s">
        <v>11</v>
      </c>
      <c r="F5824" t="s">
        <v>31</v>
      </c>
      <c r="G5824" t="s">
        <v>34</v>
      </c>
      <c r="H5824">
        <v>54631</v>
      </c>
      <c r="I5824" t="str">
        <f t="shared" si="542"/>
        <v>Morning</v>
      </c>
      <c r="J5824" t="str">
        <f t="shared" si="543"/>
        <v>Thu</v>
      </c>
      <c r="K5824" t="str">
        <f t="shared" si="544"/>
        <v>2014-05-22</v>
      </c>
      <c r="L5824" s="39">
        <f t="shared" si="545"/>
        <v>0.42361111110949423</v>
      </c>
      <c r="M5824" s="19">
        <f>COUNTIF(Table1_3[Status], "Hired") / COUNTA(Table1_3[Status])</f>
        <v>0.6552734375</v>
      </c>
      <c r="N5824" s="27">
        <f t="shared" si="546"/>
        <v>41796.423611111109</v>
      </c>
      <c r="O5824" t="str">
        <f>TEXT(Table1_3[[#This Row],[Interview Taken on]],"MMM")</f>
        <v>May</v>
      </c>
    </row>
    <row r="5825" spans="1:15" x14ac:dyDescent="0.25">
      <c r="A5825">
        <v>135232</v>
      </c>
      <c r="B5825" s="3">
        <v>41781.424305555556</v>
      </c>
      <c r="C5825">
        <f t="shared" si="541"/>
        <v>1</v>
      </c>
      <c r="D5825" t="s">
        <v>7</v>
      </c>
      <c r="E5825" t="s">
        <v>11</v>
      </c>
      <c r="F5825" t="s">
        <v>31</v>
      </c>
      <c r="G5825" t="s">
        <v>34</v>
      </c>
      <c r="H5825">
        <v>63220</v>
      </c>
      <c r="I5825" t="str">
        <f t="shared" si="542"/>
        <v>Morning</v>
      </c>
      <c r="J5825" t="str">
        <f t="shared" si="543"/>
        <v>Thu</v>
      </c>
      <c r="K5825" t="str">
        <f t="shared" si="544"/>
        <v>2014-05-22</v>
      </c>
      <c r="L5825" s="39">
        <f t="shared" si="545"/>
        <v>0.42430555555620231</v>
      </c>
      <c r="M5825" s="19">
        <f>COUNTIF(Table1_3[Status], "Hired") / COUNTA(Table1_3[Status])</f>
        <v>0.6552734375</v>
      </c>
      <c r="N5825" s="27">
        <f t="shared" si="546"/>
        <v>41796.424305555556</v>
      </c>
      <c r="O5825" t="str">
        <f>TEXT(Table1_3[[#This Row],[Interview Taken on]],"MMM")</f>
        <v>May</v>
      </c>
    </row>
    <row r="5826" spans="1:15" x14ac:dyDescent="0.25">
      <c r="A5826">
        <v>392823</v>
      </c>
      <c r="B5826" s="3">
        <v>41787.484027777777</v>
      </c>
      <c r="C5826">
        <f t="shared" ref="C5826:C5889" si="547">IF(D5826="Hired",1,0)</f>
        <v>0</v>
      </c>
      <c r="D5826" t="s">
        <v>13</v>
      </c>
      <c r="E5826" t="s">
        <v>11</v>
      </c>
      <c r="F5826" t="s">
        <v>31</v>
      </c>
      <c r="G5826" t="s">
        <v>34</v>
      </c>
      <c r="H5826">
        <v>70821</v>
      </c>
      <c r="I5826" t="str">
        <f t="shared" ref="I5826:I5889" si="548">IF(AND(HOUR(B5826)&gt;=6, HOUR(B5826)&lt;12), "Morning",
   IF(AND(HOUR(B5826)&gt;=12, HOUR(B5826)&lt;18), "Afternoon",
   IF(AND(HOUR(B5826)&gt;=18, HOUR(B5826)&lt;24), "Evening", "Night")))</f>
        <v>Morning</v>
      </c>
      <c r="J5826" t="str">
        <f t="shared" ref="J5826:J5889" si="549">TEXT(B5826, "DDD")</f>
        <v>Wed</v>
      </c>
      <c r="K5826" t="str">
        <f t="shared" ref="K5826:K5889" si="550">TEXT(B5826, "YYYY-MM-DD")</f>
        <v>2014-05-28</v>
      </c>
      <c r="L5826" s="39">
        <f t="shared" ref="L5826:L5889" si="551">MOD(B5826,1)</f>
        <v>0.48402777777664596</v>
      </c>
      <c r="M5826" s="19">
        <f>COUNTIF(Table1_3[Status], "Hired") / COUNTA(Table1_3[Status])</f>
        <v>0.6552734375</v>
      </c>
      <c r="N5826" s="27" t="str">
        <f t="shared" ref="N5826:N5889" si="552">IF(D5826="Hired", B5826+15, "")</f>
        <v/>
      </c>
      <c r="O5826" t="str">
        <f>TEXT(Table1_3[[#This Row],[Interview Taken on]],"MMM")</f>
        <v>May</v>
      </c>
    </row>
    <row r="5827" spans="1:15" x14ac:dyDescent="0.25">
      <c r="A5827">
        <v>133624</v>
      </c>
      <c r="B5827" s="3">
        <v>41766.613194444442</v>
      </c>
      <c r="C5827">
        <f t="shared" si="547"/>
        <v>1</v>
      </c>
      <c r="D5827" t="s">
        <v>7</v>
      </c>
      <c r="E5827" t="s">
        <v>11</v>
      </c>
      <c r="F5827" t="s">
        <v>204</v>
      </c>
      <c r="G5827" t="s">
        <v>10</v>
      </c>
      <c r="H5827">
        <v>28210</v>
      </c>
      <c r="I5827" t="str">
        <f t="shared" si="548"/>
        <v>Afternoon</v>
      </c>
      <c r="J5827" t="str">
        <f t="shared" si="549"/>
        <v>Wed</v>
      </c>
      <c r="K5827" t="str">
        <f t="shared" si="550"/>
        <v>2014-05-07</v>
      </c>
      <c r="L5827" s="39">
        <f t="shared" si="551"/>
        <v>0.6131944444423425</v>
      </c>
      <c r="M5827" s="19">
        <f>COUNTIF(Table1_3[Status], "Hired") / COUNTA(Table1_3[Status])</f>
        <v>0.6552734375</v>
      </c>
      <c r="N5827" s="27">
        <f t="shared" si="552"/>
        <v>41781.613194444442</v>
      </c>
      <c r="O5827" t="str">
        <f>TEXT(Table1_3[[#This Row],[Interview Taken on]],"MMM")</f>
        <v>May</v>
      </c>
    </row>
    <row r="5828" spans="1:15" x14ac:dyDescent="0.25">
      <c r="A5828">
        <v>222024</v>
      </c>
      <c r="B5828" s="3">
        <v>41766.614583333336</v>
      </c>
      <c r="C5828">
        <f t="shared" si="547"/>
        <v>1</v>
      </c>
      <c r="D5828" t="s">
        <v>7</v>
      </c>
      <c r="E5828" t="s">
        <v>8</v>
      </c>
      <c r="F5828" t="s">
        <v>204</v>
      </c>
      <c r="G5828" t="s">
        <v>10</v>
      </c>
      <c r="H5828">
        <v>83494</v>
      </c>
      <c r="I5828" t="str">
        <f t="shared" si="548"/>
        <v>Afternoon</v>
      </c>
      <c r="J5828" t="str">
        <f t="shared" si="549"/>
        <v>Wed</v>
      </c>
      <c r="K5828" t="str">
        <f t="shared" si="550"/>
        <v>2014-05-07</v>
      </c>
      <c r="L5828" s="39">
        <f t="shared" si="551"/>
        <v>0.61458333333575865</v>
      </c>
      <c r="M5828" s="19">
        <f>COUNTIF(Table1_3[Status], "Hired") / COUNTA(Table1_3[Status])</f>
        <v>0.6552734375</v>
      </c>
      <c r="N5828" s="27">
        <f t="shared" si="552"/>
        <v>41781.614583333336</v>
      </c>
      <c r="O5828" t="str">
        <f>TEXT(Table1_3[[#This Row],[Interview Taken on]],"MMM")</f>
        <v>May</v>
      </c>
    </row>
    <row r="5829" spans="1:15" x14ac:dyDescent="0.25">
      <c r="A5829">
        <v>297961</v>
      </c>
      <c r="B5829" s="3">
        <v>41766.615277777775</v>
      </c>
      <c r="C5829">
        <f t="shared" si="547"/>
        <v>1</v>
      </c>
      <c r="D5829" t="s">
        <v>7</v>
      </c>
      <c r="E5829" t="s">
        <v>11</v>
      </c>
      <c r="F5829" t="s">
        <v>204</v>
      </c>
      <c r="G5829" t="s">
        <v>10</v>
      </c>
      <c r="H5829">
        <v>61143</v>
      </c>
      <c r="I5829" t="str">
        <f t="shared" si="548"/>
        <v>Afternoon</v>
      </c>
      <c r="J5829" t="str">
        <f t="shared" si="549"/>
        <v>Wed</v>
      </c>
      <c r="K5829" t="str">
        <f t="shared" si="550"/>
        <v>2014-05-07</v>
      </c>
      <c r="L5829" s="39">
        <f t="shared" si="551"/>
        <v>0.61527777777519077</v>
      </c>
      <c r="M5829" s="19">
        <f>COUNTIF(Table1_3[Status], "Hired") / COUNTA(Table1_3[Status])</f>
        <v>0.6552734375</v>
      </c>
      <c r="N5829" s="27">
        <f t="shared" si="552"/>
        <v>41781.615277777775</v>
      </c>
      <c r="O5829" t="str">
        <f>TEXT(Table1_3[[#This Row],[Interview Taken on]],"MMM")</f>
        <v>May</v>
      </c>
    </row>
    <row r="5830" spans="1:15" x14ac:dyDescent="0.25">
      <c r="A5830">
        <v>150870</v>
      </c>
      <c r="B5830" s="3">
        <v>41766.615972222222</v>
      </c>
      <c r="C5830">
        <f t="shared" si="547"/>
        <v>1</v>
      </c>
      <c r="D5830" t="s">
        <v>7</v>
      </c>
      <c r="E5830" t="s">
        <v>8</v>
      </c>
      <c r="F5830" t="s">
        <v>204</v>
      </c>
      <c r="G5830" t="s">
        <v>10</v>
      </c>
      <c r="H5830">
        <v>54873</v>
      </c>
      <c r="I5830" t="str">
        <f t="shared" si="548"/>
        <v>Afternoon</v>
      </c>
      <c r="J5830" t="str">
        <f t="shared" si="549"/>
        <v>Wed</v>
      </c>
      <c r="K5830" t="str">
        <f t="shared" si="550"/>
        <v>2014-05-07</v>
      </c>
      <c r="L5830" s="39">
        <f t="shared" si="551"/>
        <v>0.61597222222189885</v>
      </c>
      <c r="M5830" s="19">
        <f>COUNTIF(Table1_3[Status], "Hired") / COUNTA(Table1_3[Status])</f>
        <v>0.6552734375</v>
      </c>
      <c r="N5830" s="27">
        <f t="shared" si="552"/>
        <v>41781.615972222222</v>
      </c>
      <c r="O5830" t="str">
        <f>TEXT(Table1_3[[#This Row],[Interview Taken on]],"MMM")</f>
        <v>May</v>
      </c>
    </row>
    <row r="5831" spans="1:15" x14ac:dyDescent="0.25">
      <c r="A5831">
        <v>87283</v>
      </c>
      <c r="B5831" s="3">
        <v>41857.785416666666</v>
      </c>
      <c r="C5831">
        <f t="shared" si="547"/>
        <v>1</v>
      </c>
      <c r="D5831" t="s">
        <v>7</v>
      </c>
      <c r="E5831" t="s">
        <v>11</v>
      </c>
      <c r="F5831" t="s">
        <v>201</v>
      </c>
      <c r="G5831" t="s">
        <v>18</v>
      </c>
      <c r="H5831">
        <v>79161</v>
      </c>
      <c r="I5831" t="str">
        <f t="shared" si="548"/>
        <v>Evening</v>
      </c>
      <c r="J5831" t="str">
        <f t="shared" si="549"/>
        <v>Wed</v>
      </c>
      <c r="K5831" t="str">
        <f t="shared" si="550"/>
        <v>2014-08-06</v>
      </c>
      <c r="L5831" s="39">
        <f t="shared" si="551"/>
        <v>0.78541666666569654</v>
      </c>
      <c r="M5831" s="19">
        <f>COUNTIF(Table1_3[Status], "Hired") / COUNTA(Table1_3[Status])</f>
        <v>0.6552734375</v>
      </c>
      <c r="N5831" s="27">
        <f t="shared" si="552"/>
        <v>41872.785416666666</v>
      </c>
      <c r="O5831" t="str">
        <f>TEXT(Table1_3[[#This Row],[Interview Taken on]],"MMM")</f>
        <v>Aug</v>
      </c>
    </row>
    <row r="5832" spans="1:15" x14ac:dyDescent="0.25">
      <c r="A5832">
        <v>814767</v>
      </c>
      <c r="B5832" s="3">
        <v>41858.431944444441</v>
      </c>
      <c r="C5832">
        <f t="shared" si="547"/>
        <v>1</v>
      </c>
      <c r="D5832" t="s">
        <v>7</v>
      </c>
      <c r="E5832" t="s">
        <v>11</v>
      </c>
      <c r="F5832" t="s">
        <v>201</v>
      </c>
      <c r="G5832" t="s">
        <v>18</v>
      </c>
      <c r="H5832">
        <v>75341</v>
      </c>
      <c r="I5832" t="str">
        <f t="shared" si="548"/>
        <v>Morning</v>
      </c>
      <c r="J5832" t="str">
        <f t="shared" si="549"/>
        <v>Thu</v>
      </c>
      <c r="K5832" t="str">
        <f t="shared" si="550"/>
        <v>2014-08-07</v>
      </c>
      <c r="L5832" s="39">
        <f t="shared" si="551"/>
        <v>0.43194444444088731</v>
      </c>
      <c r="M5832" s="19">
        <f>COUNTIF(Table1_3[Status], "Hired") / COUNTA(Table1_3[Status])</f>
        <v>0.6552734375</v>
      </c>
      <c r="N5832" s="27">
        <f t="shared" si="552"/>
        <v>41873.431944444441</v>
      </c>
      <c r="O5832" t="str">
        <f>TEXT(Table1_3[[#This Row],[Interview Taken on]],"MMM")</f>
        <v>Aug</v>
      </c>
    </row>
    <row r="5833" spans="1:15" x14ac:dyDescent="0.25">
      <c r="A5833">
        <v>571940</v>
      </c>
      <c r="B5833" s="3">
        <v>41858.529166666667</v>
      </c>
      <c r="C5833">
        <f t="shared" si="547"/>
        <v>1</v>
      </c>
      <c r="D5833" t="s">
        <v>7</v>
      </c>
      <c r="E5833" t="s">
        <v>8</v>
      </c>
      <c r="F5833" t="s">
        <v>201</v>
      </c>
      <c r="G5833" t="s">
        <v>18</v>
      </c>
      <c r="H5833">
        <v>79154</v>
      </c>
      <c r="I5833" t="str">
        <f t="shared" si="548"/>
        <v>Afternoon</v>
      </c>
      <c r="J5833" t="str">
        <f t="shared" si="549"/>
        <v>Thu</v>
      </c>
      <c r="K5833" t="str">
        <f t="shared" si="550"/>
        <v>2014-08-07</v>
      </c>
      <c r="L5833" s="39">
        <f t="shared" si="551"/>
        <v>0.52916666666715173</v>
      </c>
      <c r="M5833" s="19">
        <f>COUNTIF(Table1_3[Status], "Hired") / COUNTA(Table1_3[Status])</f>
        <v>0.6552734375</v>
      </c>
      <c r="N5833" s="27">
        <f t="shared" si="552"/>
        <v>41873.529166666667</v>
      </c>
      <c r="O5833" t="str">
        <f>TEXT(Table1_3[[#This Row],[Interview Taken on]],"MMM")</f>
        <v>Aug</v>
      </c>
    </row>
    <row r="5834" spans="1:15" x14ac:dyDescent="0.25">
      <c r="A5834">
        <v>503930</v>
      </c>
      <c r="B5834" s="3">
        <v>41858.530555555553</v>
      </c>
      <c r="C5834">
        <f t="shared" si="547"/>
        <v>1</v>
      </c>
      <c r="D5834" t="s">
        <v>7</v>
      </c>
      <c r="E5834" t="s">
        <v>8</v>
      </c>
      <c r="F5834" t="s">
        <v>201</v>
      </c>
      <c r="G5834" t="s">
        <v>18</v>
      </c>
      <c r="H5834">
        <v>41599</v>
      </c>
      <c r="I5834" t="str">
        <f t="shared" si="548"/>
        <v>Afternoon</v>
      </c>
      <c r="J5834" t="str">
        <f t="shared" si="549"/>
        <v>Thu</v>
      </c>
      <c r="K5834" t="str">
        <f t="shared" si="550"/>
        <v>2014-08-07</v>
      </c>
      <c r="L5834" s="39">
        <f t="shared" si="551"/>
        <v>0.53055555555329192</v>
      </c>
      <c r="M5834" s="19">
        <f>COUNTIF(Table1_3[Status], "Hired") / COUNTA(Table1_3[Status])</f>
        <v>0.6552734375</v>
      </c>
      <c r="N5834" s="27">
        <f t="shared" si="552"/>
        <v>41873.530555555553</v>
      </c>
      <c r="O5834" t="str">
        <f>TEXT(Table1_3[[#This Row],[Interview Taken on]],"MMM")</f>
        <v>Aug</v>
      </c>
    </row>
    <row r="5835" spans="1:15" x14ac:dyDescent="0.25">
      <c r="A5835">
        <v>874235</v>
      </c>
      <c r="B5835" s="3">
        <v>41863.531944444447</v>
      </c>
      <c r="C5835">
        <f t="shared" si="547"/>
        <v>1</v>
      </c>
      <c r="D5835" t="s">
        <v>7</v>
      </c>
      <c r="E5835" t="s">
        <v>11</v>
      </c>
      <c r="F5835" t="s">
        <v>201</v>
      </c>
      <c r="G5835" t="s">
        <v>18</v>
      </c>
      <c r="H5835">
        <v>23122</v>
      </c>
      <c r="I5835" t="str">
        <f t="shared" si="548"/>
        <v>Afternoon</v>
      </c>
      <c r="J5835" t="str">
        <f t="shared" si="549"/>
        <v>Tue</v>
      </c>
      <c r="K5835" t="str">
        <f t="shared" si="550"/>
        <v>2014-08-12</v>
      </c>
      <c r="L5835" s="39">
        <f t="shared" si="551"/>
        <v>0.53194444444670808</v>
      </c>
      <c r="M5835" s="19">
        <f>COUNTIF(Table1_3[Status], "Hired") / COUNTA(Table1_3[Status])</f>
        <v>0.6552734375</v>
      </c>
      <c r="N5835" s="27">
        <f t="shared" si="552"/>
        <v>41878.531944444447</v>
      </c>
      <c r="O5835" t="str">
        <f>TEXT(Table1_3[[#This Row],[Interview Taken on]],"MMM")</f>
        <v>Aug</v>
      </c>
    </row>
    <row r="5836" spans="1:15" x14ac:dyDescent="0.25">
      <c r="A5836">
        <v>340062</v>
      </c>
      <c r="B5836" s="3">
        <v>41762.726388888892</v>
      </c>
      <c r="C5836">
        <f t="shared" si="547"/>
        <v>1</v>
      </c>
      <c r="D5836" t="s">
        <v>7</v>
      </c>
      <c r="E5836" t="s">
        <v>11</v>
      </c>
      <c r="F5836" t="s">
        <v>203</v>
      </c>
      <c r="G5836" t="s">
        <v>20</v>
      </c>
      <c r="H5836">
        <v>61762</v>
      </c>
      <c r="I5836" t="str">
        <f t="shared" si="548"/>
        <v>Afternoon</v>
      </c>
      <c r="J5836" t="str">
        <f t="shared" si="549"/>
        <v>Sat</v>
      </c>
      <c r="K5836" t="str">
        <f t="shared" si="550"/>
        <v>2014-05-03</v>
      </c>
      <c r="L5836" s="39">
        <f t="shared" si="551"/>
        <v>0.72638888889196096</v>
      </c>
      <c r="M5836" s="19">
        <f>COUNTIF(Table1_3[Status], "Hired") / COUNTA(Table1_3[Status])</f>
        <v>0.6552734375</v>
      </c>
      <c r="N5836" s="27">
        <f t="shared" si="552"/>
        <v>41777.726388888892</v>
      </c>
      <c r="O5836" t="str">
        <f>TEXT(Table1_3[[#This Row],[Interview Taken on]],"MMM")</f>
        <v>May</v>
      </c>
    </row>
    <row r="5837" spans="1:15" x14ac:dyDescent="0.25">
      <c r="A5837">
        <v>526541</v>
      </c>
      <c r="B5837" s="3">
        <v>41762.730555555558</v>
      </c>
      <c r="C5837">
        <f t="shared" si="547"/>
        <v>1</v>
      </c>
      <c r="D5837" t="s">
        <v>7</v>
      </c>
      <c r="E5837" t="s">
        <v>11</v>
      </c>
      <c r="F5837" t="s">
        <v>203</v>
      </c>
      <c r="G5837" t="s">
        <v>20</v>
      </c>
      <c r="H5837">
        <v>15965</v>
      </c>
      <c r="I5837" t="str">
        <f t="shared" si="548"/>
        <v>Afternoon</v>
      </c>
      <c r="J5837" t="str">
        <f t="shared" si="549"/>
        <v>Sat</v>
      </c>
      <c r="K5837" t="str">
        <f t="shared" si="550"/>
        <v>2014-05-03</v>
      </c>
      <c r="L5837" s="39">
        <f t="shared" si="551"/>
        <v>0.7305555555576575</v>
      </c>
      <c r="M5837" s="19">
        <f>COUNTIF(Table1_3[Status], "Hired") / COUNTA(Table1_3[Status])</f>
        <v>0.6552734375</v>
      </c>
      <c r="N5837" s="27">
        <f t="shared" si="552"/>
        <v>41777.730555555558</v>
      </c>
      <c r="O5837" t="str">
        <f>TEXT(Table1_3[[#This Row],[Interview Taken on]],"MMM")</f>
        <v>May</v>
      </c>
    </row>
    <row r="5838" spans="1:15" x14ac:dyDescent="0.25">
      <c r="A5838">
        <v>120988</v>
      </c>
      <c r="B5838" s="3">
        <v>41764.451388888891</v>
      </c>
      <c r="C5838">
        <f t="shared" si="547"/>
        <v>1</v>
      </c>
      <c r="D5838" t="s">
        <v>7</v>
      </c>
      <c r="E5838" t="s">
        <v>8</v>
      </c>
      <c r="F5838" t="s">
        <v>203</v>
      </c>
      <c r="G5838" t="s">
        <v>12</v>
      </c>
      <c r="H5838">
        <v>56655</v>
      </c>
      <c r="I5838" t="str">
        <f t="shared" si="548"/>
        <v>Morning</v>
      </c>
      <c r="J5838" t="str">
        <f t="shared" si="549"/>
        <v>Mon</v>
      </c>
      <c r="K5838" t="str">
        <f t="shared" si="550"/>
        <v>2014-05-05</v>
      </c>
      <c r="L5838" s="39">
        <f t="shared" si="551"/>
        <v>0.45138888889050577</v>
      </c>
      <c r="M5838" s="19">
        <f>COUNTIF(Table1_3[Status], "Hired") / COUNTA(Table1_3[Status])</f>
        <v>0.6552734375</v>
      </c>
      <c r="N5838" s="27">
        <f t="shared" si="552"/>
        <v>41779.451388888891</v>
      </c>
      <c r="O5838" t="str">
        <f>TEXT(Table1_3[[#This Row],[Interview Taken on]],"MMM")</f>
        <v>May</v>
      </c>
    </row>
    <row r="5839" spans="1:15" x14ac:dyDescent="0.25">
      <c r="A5839">
        <v>991931</v>
      </c>
      <c r="B5839" s="3">
        <v>41764.452777777777</v>
      </c>
      <c r="C5839">
        <f t="shared" si="547"/>
        <v>0</v>
      </c>
      <c r="D5839" t="s">
        <v>13</v>
      </c>
      <c r="E5839" t="s">
        <v>8</v>
      </c>
      <c r="F5839" t="s">
        <v>203</v>
      </c>
      <c r="G5839" t="s">
        <v>12</v>
      </c>
      <c r="H5839">
        <v>64399</v>
      </c>
      <c r="I5839" t="str">
        <f t="shared" si="548"/>
        <v>Morning</v>
      </c>
      <c r="J5839" t="str">
        <f t="shared" si="549"/>
        <v>Mon</v>
      </c>
      <c r="K5839" t="str">
        <f t="shared" si="550"/>
        <v>2014-05-05</v>
      </c>
      <c r="L5839" s="39">
        <f t="shared" si="551"/>
        <v>0.45277777777664596</v>
      </c>
      <c r="M5839" s="19">
        <f>COUNTIF(Table1_3[Status], "Hired") / COUNTA(Table1_3[Status])</f>
        <v>0.6552734375</v>
      </c>
      <c r="N5839" s="27" t="str">
        <f t="shared" si="552"/>
        <v/>
      </c>
      <c r="O5839" t="str">
        <f>TEXT(Table1_3[[#This Row],[Interview Taken on]],"MMM")</f>
        <v>May</v>
      </c>
    </row>
    <row r="5840" spans="1:15" x14ac:dyDescent="0.25">
      <c r="A5840">
        <v>779461</v>
      </c>
      <c r="B5840" s="3">
        <v>41875.436805555553</v>
      </c>
      <c r="C5840">
        <f t="shared" si="547"/>
        <v>1</v>
      </c>
      <c r="D5840" t="s">
        <v>7</v>
      </c>
      <c r="E5840" t="s">
        <v>8</v>
      </c>
      <c r="F5840" t="s">
        <v>201</v>
      </c>
      <c r="G5840" t="s">
        <v>34</v>
      </c>
      <c r="H5840">
        <v>35445</v>
      </c>
      <c r="I5840" t="str">
        <f t="shared" si="548"/>
        <v>Morning</v>
      </c>
      <c r="J5840" t="str">
        <f t="shared" si="549"/>
        <v>Sun</v>
      </c>
      <c r="K5840" t="str">
        <f t="shared" si="550"/>
        <v>2014-08-24</v>
      </c>
      <c r="L5840" s="39">
        <f t="shared" si="551"/>
        <v>0.43680555555329192</v>
      </c>
      <c r="M5840" s="19">
        <f>COUNTIF(Table1_3[Status], "Hired") / COUNTA(Table1_3[Status])</f>
        <v>0.6552734375</v>
      </c>
      <c r="N5840" s="27">
        <f t="shared" si="552"/>
        <v>41890.436805555553</v>
      </c>
      <c r="O5840" t="str">
        <f>TEXT(Table1_3[[#This Row],[Interview Taken on]],"MMM")</f>
        <v>Aug</v>
      </c>
    </row>
    <row r="5841" spans="1:15" x14ac:dyDescent="0.25">
      <c r="A5841">
        <v>674624</v>
      </c>
      <c r="B5841" s="3">
        <v>41867.473611111112</v>
      </c>
      <c r="C5841">
        <f t="shared" si="547"/>
        <v>1</v>
      </c>
      <c r="D5841" t="s">
        <v>7</v>
      </c>
      <c r="E5841" t="s">
        <v>8</v>
      </c>
      <c r="F5841" t="s">
        <v>201</v>
      </c>
      <c r="G5841" t="s">
        <v>22</v>
      </c>
      <c r="H5841">
        <v>37309</v>
      </c>
      <c r="I5841" t="str">
        <f t="shared" si="548"/>
        <v>Morning</v>
      </c>
      <c r="J5841" t="str">
        <f t="shared" si="549"/>
        <v>Sat</v>
      </c>
      <c r="K5841" t="str">
        <f t="shared" si="550"/>
        <v>2014-08-16</v>
      </c>
      <c r="L5841" s="39">
        <f t="shared" si="551"/>
        <v>0.47361111111240461</v>
      </c>
      <c r="M5841" s="19">
        <f>COUNTIF(Table1_3[Status], "Hired") / COUNTA(Table1_3[Status])</f>
        <v>0.6552734375</v>
      </c>
      <c r="N5841" s="27">
        <f t="shared" si="552"/>
        <v>41882.473611111112</v>
      </c>
      <c r="O5841" t="str">
        <f>TEXT(Table1_3[[#This Row],[Interview Taken on]],"MMM")</f>
        <v>Aug</v>
      </c>
    </row>
    <row r="5842" spans="1:15" x14ac:dyDescent="0.25">
      <c r="A5842">
        <v>160420</v>
      </c>
      <c r="B5842" s="3">
        <v>41845.68472222222</v>
      </c>
      <c r="C5842">
        <f t="shared" si="547"/>
        <v>0</v>
      </c>
      <c r="D5842" t="s">
        <v>13</v>
      </c>
      <c r="E5842" t="s">
        <v>8</v>
      </c>
      <c r="F5842" t="s">
        <v>205</v>
      </c>
      <c r="G5842" t="s">
        <v>22</v>
      </c>
      <c r="H5842">
        <v>60671</v>
      </c>
      <c r="I5842" t="str">
        <f t="shared" si="548"/>
        <v>Afternoon</v>
      </c>
      <c r="J5842" t="str">
        <f t="shared" si="549"/>
        <v>Fri</v>
      </c>
      <c r="K5842" t="str">
        <f t="shared" si="550"/>
        <v>2014-07-25</v>
      </c>
      <c r="L5842" s="39">
        <f t="shared" si="551"/>
        <v>0.68472222222044365</v>
      </c>
      <c r="M5842" s="19">
        <f>COUNTIF(Table1_3[Status], "Hired") / COUNTA(Table1_3[Status])</f>
        <v>0.6552734375</v>
      </c>
      <c r="N5842" s="27" t="str">
        <f t="shared" si="552"/>
        <v/>
      </c>
      <c r="O5842" t="str">
        <f>TEXT(Table1_3[[#This Row],[Interview Taken on]],"MMM")</f>
        <v>Jul</v>
      </c>
    </row>
    <row r="5843" spans="1:15" x14ac:dyDescent="0.25">
      <c r="A5843">
        <v>938650</v>
      </c>
      <c r="B5843" s="3">
        <v>41847.370833333334</v>
      </c>
      <c r="C5843">
        <f t="shared" si="547"/>
        <v>1</v>
      </c>
      <c r="D5843" t="s">
        <v>7</v>
      </c>
      <c r="E5843" t="s">
        <v>8</v>
      </c>
      <c r="F5843" t="s">
        <v>205</v>
      </c>
      <c r="G5843" t="s">
        <v>22</v>
      </c>
      <c r="H5843">
        <v>94308</v>
      </c>
      <c r="I5843" t="str">
        <f t="shared" si="548"/>
        <v>Morning</v>
      </c>
      <c r="J5843" t="str">
        <f t="shared" si="549"/>
        <v>Sun</v>
      </c>
      <c r="K5843" t="str">
        <f t="shared" si="550"/>
        <v>2014-07-27</v>
      </c>
      <c r="L5843" s="39">
        <f t="shared" si="551"/>
        <v>0.37083333333430346</v>
      </c>
      <c r="M5843" s="19">
        <f>COUNTIF(Table1_3[Status], "Hired") / COUNTA(Table1_3[Status])</f>
        <v>0.6552734375</v>
      </c>
      <c r="N5843" s="27">
        <f t="shared" si="552"/>
        <v>41862.370833333334</v>
      </c>
      <c r="O5843" t="str">
        <f>TEXT(Table1_3[[#This Row],[Interview Taken on]],"MMM")</f>
        <v>Jul</v>
      </c>
    </row>
    <row r="5844" spans="1:15" x14ac:dyDescent="0.25">
      <c r="A5844">
        <v>708799</v>
      </c>
      <c r="B5844" s="3">
        <v>41855.046527777777</v>
      </c>
      <c r="C5844">
        <f t="shared" si="547"/>
        <v>1</v>
      </c>
      <c r="D5844" t="s">
        <v>7</v>
      </c>
      <c r="E5844" t="s">
        <v>8</v>
      </c>
      <c r="F5844" t="s">
        <v>205</v>
      </c>
      <c r="G5844" t="s">
        <v>22</v>
      </c>
      <c r="H5844">
        <v>15213</v>
      </c>
      <c r="I5844" t="str">
        <f t="shared" si="548"/>
        <v>Night</v>
      </c>
      <c r="J5844" t="str">
        <f t="shared" si="549"/>
        <v>Mon</v>
      </c>
      <c r="K5844" t="str">
        <f t="shared" si="550"/>
        <v>2014-08-04</v>
      </c>
      <c r="L5844" s="39">
        <f t="shared" si="551"/>
        <v>4.6527777776645962E-2</v>
      </c>
      <c r="M5844" s="19">
        <f>COUNTIF(Table1_3[Status], "Hired") / COUNTA(Table1_3[Status])</f>
        <v>0.6552734375</v>
      </c>
      <c r="N5844" s="27">
        <f t="shared" si="552"/>
        <v>41870.046527777777</v>
      </c>
      <c r="O5844" t="str">
        <f>TEXT(Table1_3[[#This Row],[Interview Taken on]],"MMM")</f>
        <v>Aug</v>
      </c>
    </row>
    <row r="5845" spans="1:15" x14ac:dyDescent="0.25">
      <c r="A5845">
        <v>286947</v>
      </c>
      <c r="B5845" s="3">
        <v>41855.04791666667</v>
      </c>
      <c r="C5845">
        <f t="shared" si="547"/>
        <v>1</v>
      </c>
      <c r="D5845" t="s">
        <v>7</v>
      </c>
      <c r="E5845" t="s">
        <v>8</v>
      </c>
      <c r="F5845" t="s">
        <v>205</v>
      </c>
      <c r="G5845" t="s">
        <v>22</v>
      </c>
      <c r="H5845">
        <v>86950</v>
      </c>
      <c r="I5845" t="str">
        <f t="shared" si="548"/>
        <v>Night</v>
      </c>
      <c r="J5845" t="str">
        <f t="shared" si="549"/>
        <v>Mon</v>
      </c>
      <c r="K5845" t="str">
        <f t="shared" si="550"/>
        <v>2014-08-04</v>
      </c>
      <c r="L5845" s="39">
        <f t="shared" si="551"/>
        <v>4.7916666670062114E-2</v>
      </c>
      <c r="M5845" s="19">
        <f>COUNTIF(Table1_3[Status], "Hired") / COUNTA(Table1_3[Status])</f>
        <v>0.6552734375</v>
      </c>
      <c r="N5845" s="27">
        <f t="shared" si="552"/>
        <v>41870.04791666667</v>
      </c>
      <c r="O5845" t="str">
        <f>TEXT(Table1_3[[#This Row],[Interview Taken on]],"MMM")</f>
        <v>Aug</v>
      </c>
    </row>
    <row r="5846" spans="1:15" x14ac:dyDescent="0.25">
      <c r="A5846">
        <v>450991</v>
      </c>
      <c r="B5846" s="3">
        <v>41827.381249999999</v>
      </c>
      <c r="C5846">
        <f t="shared" si="547"/>
        <v>1</v>
      </c>
      <c r="D5846" t="s">
        <v>7</v>
      </c>
      <c r="E5846" t="s">
        <v>8</v>
      </c>
      <c r="F5846" t="s">
        <v>203</v>
      </c>
      <c r="G5846" t="s">
        <v>12</v>
      </c>
      <c r="H5846">
        <v>41301</v>
      </c>
      <c r="I5846" t="str">
        <f t="shared" si="548"/>
        <v>Morning</v>
      </c>
      <c r="J5846" t="str">
        <f t="shared" si="549"/>
        <v>Mon</v>
      </c>
      <c r="K5846" t="str">
        <f t="shared" si="550"/>
        <v>2014-07-07</v>
      </c>
      <c r="L5846" s="39">
        <f t="shared" si="551"/>
        <v>0.38124999999854481</v>
      </c>
      <c r="M5846" s="19">
        <f>COUNTIF(Table1_3[Status], "Hired") / COUNTA(Table1_3[Status])</f>
        <v>0.6552734375</v>
      </c>
      <c r="N5846" s="27">
        <f t="shared" si="552"/>
        <v>41842.381249999999</v>
      </c>
      <c r="O5846" t="str">
        <f>TEXT(Table1_3[[#This Row],[Interview Taken on]],"MMM")</f>
        <v>Jul</v>
      </c>
    </row>
    <row r="5847" spans="1:15" x14ac:dyDescent="0.25">
      <c r="A5847">
        <v>539025</v>
      </c>
      <c r="B5847" s="3">
        <v>41815.438888888886</v>
      </c>
      <c r="C5847">
        <f t="shared" si="547"/>
        <v>1</v>
      </c>
      <c r="D5847" t="s">
        <v>7</v>
      </c>
      <c r="E5847" t="s">
        <v>8</v>
      </c>
      <c r="F5847" t="s">
        <v>204</v>
      </c>
      <c r="G5847" t="s">
        <v>12</v>
      </c>
      <c r="H5847">
        <v>96781</v>
      </c>
      <c r="I5847" t="str">
        <f t="shared" si="548"/>
        <v>Morning</v>
      </c>
      <c r="J5847" t="str">
        <f t="shared" si="549"/>
        <v>Wed</v>
      </c>
      <c r="K5847" t="str">
        <f t="shared" si="550"/>
        <v>2014-06-25</v>
      </c>
      <c r="L5847" s="39">
        <f t="shared" si="551"/>
        <v>0.43888888888614019</v>
      </c>
      <c r="M5847" s="19">
        <f>COUNTIF(Table1_3[Status], "Hired") / COUNTA(Table1_3[Status])</f>
        <v>0.6552734375</v>
      </c>
      <c r="N5847" s="27">
        <f t="shared" si="552"/>
        <v>41830.438888888886</v>
      </c>
      <c r="O5847" t="str">
        <f>TEXT(Table1_3[[#This Row],[Interview Taken on]],"MMM")</f>
        <v>Jun</v>
      </c>
    </row>
    <row r="5848" spans="1:15" x14ac:dyDescent="0.25">
      <c r="A5848">
        <v>341600</v>
      </c>
      <c r="B5848" s="3">
        <v>41825.571527777778</v>
      </c>
      <c r="C5848">
        <f t="shared" si="547"/>
        <v>1</v>
      </c>
      <c r="D5848" t="s">
        <v>7</v>
      </c>
      <c r="E5848" t="s">
        <v>38</v>
      </c>
      <c r="F5848" t="s">
        <v>204</v>
      </c>
      <c r="G5848" t="s">
        <v>12</v>
      </c>
      <c r="H5848">
        <v>38086</v>
      </c>
      <c r="I5848" t="str">
        <f t="shared" si="548"/>
        <v>Afternoon</v>
      </c>
      <c r="J5848" t="str">
        <f t="shared" si="549"/>
        <v>Sat</v>
      </c>
      <c r="K5848" t="str">
        <f t="shared" si="550"/>
        <v>2014-07-05</v>
      </c>
      <c r="L5848" s="39">
        <f t="shared" si="551"/>
        <v>0.57152777777810115</v>
      </c>
      <c r="M5848" s="19">
        <f>COUNTIF(Table1_3[Status], "Hired") / COUNTA(Table1_3[Status])</f>
        <v>0.6552734375</v>
      </c>
      <c r="N5848" s="27">
        <f t="shared" si="552"/>
        <v>41840.571527777778</v>
      </c>
      <c r="O5848" t="str">
        <f>TEXT(Table1_3[[#This Row],[Interview Taken on]],"MMM")</f>
        <v>Jul</v>
      </c>
    </row>
    <row r="5849" spans="1:15" x14ac:dyDescent="0.25">
      <c r="A5849">
        <v>987391</v>
      </c>
      <c r="B5849" s="3">
        <v>41842.663194444445</v>
      </c>
      <c r="C5849">
        <f t="shared" si="547"/>
        <v>1</v>
      </c>
      <c r="D5849" t="s">
        <v>7</v>
      </c>
      <c r="E5849" t="s">
        <v>11</v>
      </c>
      <c r="F5849" t="s">
        <v>201</v>
      </c>
      <c r="G5849" t="s">
        <v>18</v>
      </c>
      <c r="H5849">
        <v>38276</v>
      </c>
      <c r="I5849" t="str">
        <f t="shared" si="548"/>
        <v>Afternoon</v>
      </c>
      <c r="J5849" t="str">
        <f t="shared" si="549"/>
        <v>Tue</v>
      </c>
      <c r="K5849" t="str">
        <f t="shared" si="550"/>
        <v>2014-07-22</v>
      </c>
      <c r="L5849" s="39">
        <f t="shared" si="551"/>
        <v>0.66319444444525288</v>
      </c>
      <c r="M5849" s="19">
        <f>COUNTIF(Table1_3[Status], "Hired") / COUNTA(Table1_3[Status])</f>
        <v>0.6552734375</v>
      </c>
      <c r="N5849" s="27">
        <f t="shared" si="552"/>
        <v>41857.663194444445</v>
      </c>
      <c r="O5849" t="str">
        <f>TEXT(Table1_3[[#This Row],[Interview Taken on]],"MMM")</f>
        <v>Jul</v>
      </c>
    </row>
    <row r="5850" spans="1:15" x14ac:dyDescent="0.25">
      <c r="A5850">
        <v>949707</v>
      </c>
      <c r="B5850" s="3">
        <v>41821.195138888892</v>
      </c>
      <c r="C5850">
        <f t="shared" si="547"/>
        <v>1</v>
      </c>
      <c r="D5850" t="s">
        <v>7</v>
      </c>
      <c r="E5850" t="s">
        <v>8</v>
      </c>
      <c r="F5850" t="s">
        <v>201</v>
      </c>
      <c r="G5850" t="s">
        <v>34</v>
      </c>
      <c r="H5850">
        <v>19600</v>
      </c>
      <c r="I5850" t="str">
        <f t="shared" si="548"/>
        <v>Night</v>
      </c>
      <c r="J5850" t="str">
        <f t="shared" si="549"/>
        <v>Tue</v>
      </c>
      <c r="K5850" t="str">
        <f t="shared" si="550"/>
        <v>2014-07-01</v>
      </c>
      <c r="L5850" s="39">
        <f t="shared" si="551"/>
        <v>0.19513888889196096</v>
      </c>
      <c r="M5850" s="19">
        <f>COUNTIF(Table1_3[Status], "Hired") / COUNTA(Table1_3[Status])</f>
        <v>0.6552734375</v>
      </c>
      <c r="N5850" s="27">
        <f t="shared" si="552"/>
        <v>41836.195138888892</v>
      </c>
      <c r="O5850" t="str">
        <f>TEXT(Table1_3[[#This Row],[Interview Taken on]],"MMM")</f>
        <v>Jul</v>
      </c>
    </row>
    <row r="5851" spans="1:15" x14ac:dyDescent="0.25">
      <c r="A5851">
        <v>844076</v>
      </c>
      <c r="B5851" s="3">
        <v>41864.158333333333</v>
      </c>
      <c r="C5851">
        <f t="shared" si="547"/>
        <v>1</v>
      </c>
      <c r="D5851" t="s">
        <v>7</v>
      </c>
      <c r="E5851" t="s">
        <v>8</v>
      </c>
      <c r="F5851" t="s">
        <v>201</v>
      </c>
      <c r="G5851" t="s">
        <v>22</v>
      </c>
      <c r="H5851">
        <v>22579</v>
      </c>
      <c r="I5851" t="str">
        <f t="shared" si="548"/>
        <v>Night</v>
      </c>
      <c r="J5851" t="str">
        <f t="shared" si="549"/>
        <v>Wed</v>
      </c>
      <c r="K5851" t="str">
        <f t="shared" si="550"/>
        <v>2014-08-13</v>
      </c>
      <c r="L5851" s="39">
        <f t="shared" si="551"/>
        <v>0.15833333333284827</v>
      </c>
      <c r="M5851" s="19">
        <f>COUNTIF(Table1_3[Status], "Hired") / COUNTA(Table1_3[Status])</f>
        <v>0.6552734375</v>
      </c>
      <c r="N5851" s="27">
        <f t="shared" si="552"/>
        <v>41879.158333333333</v>
      </c>
      <c r="O5851" t="str">
        <f>TEXT(Table1_3[[#This Row],[Interview Taken on]],"MMM")</f>
        <v>Aug</v>
      </c>
    </row>
    <row r="5852" spans="1:15" x14ac:dyDescent="0.25">
      <c r="A5852">
        <v>251432</v>
      </c>
      <c r="B5852" s="3">
        <v>41808.342361111114</v>
      </c>
      <c r="C5852">
        <f t="shared" si="547"/>
        <v>1</v>
      </c>
      <c r="D5852" t="s">
        <v>7</v>
      </c>
      <c r="E5852" t="s">
        <v>8</v>
      </c>
      <c r="F5852" t="s">
        <v>205</v>
      </c>
      <c r="G5852" t="s">
        <v>22</v>
      </c>
      <c r="H5852">
        <v>76327</v>
      </c>
      <c r="I5852" t="str">
        <f t="shared" si="548"/>
        <v>Morning</v>
      </c>
      <c r="J5852" t="str">
        <f t="shared" si="549"/>
        <v>Wed</v>
      </c>
      <c r="K5852" t="str">
        <f t="shared" si="550"/>
        <v>2014-06-18</v>
      </c>
      <c r="L5852" s="39">
        <f t="shared" si="551"/>
        <v>0.34236111111385981</v>
      </c>
      <c r="M5852" s="19">
        <f>COUNTIF(Table1_3[Status], "Hired") / COUNTA(Table1_3[Status])</f>
        <v>0.6552734375</v>
      </c>
      <c r="N5852" s="27">
        <f t="shared" si="552"/>
        <v>41823.342361111114</v>
      </c>
      <c r="O5852" t="str">
        <f>TEXT(Table1_3[[#This Row],[Interview Taken on]],"MMM")</f>
        <v>Jun</v>
      </c>
    </row>
    <row r="5853" spans="1:15" x14ac:dyDescent="0.25">
      <c r="A5853">
        <v>67572</v>
      </c>
      <c r="B5853" s="3">
        <v>41835.642361111109</v>
      </c>
      <c r="C5853">
        <f t="shared" si="547"/>
        <v>1</v>
      </c>
      <c r="D5853" t="s">
        <v>7</v>
      </c>
      <c r="E5853" t="s">
        <v>8</v>
      </c>
      <c r="F5853" t="s">
        <v>204</v>
      </c>
      <c r="G5853" t="s">
        <v>12</v>
      </c>
      <c r="H5853">
        <v>78680</v>
      </c>
      <c r="I5853" t="str">
        <f t="shared" si="548"/>
        <v>Afternoon</v>
      </c>
      <c r="J5853" t="str">
        <f t="shared" si="549"/>
        <v>Tue</v>
      </c>
      <c r="K5853" t="str">
        <f t="shared" si="550"/>
        <v>2014-07-15</v>
      </c>
      <c r="L5853" s="39">
        <f t="shared" si="551"/>
        <v>0.64236111110949423</v>
      </c>
      <c r="M5853" s="19">
        <f>COUNTIF(Table1_3[Status], "Hired") / COUNTA(Table1_3[Status])</f>
        <v>0.6552734375</v>
      </c>
      <c r="N5853" s="27">
        <f t="shared" si="552"/>
        <v>41850.642361111109</v>
      </c>
      <c r="O5853" t="str">
        <f>TEXT(Table1_3[[#This Row],[Interview Taken on]],"MMM")</f>
        <v>Jul</v>
      </c>
    </row>
    <row r="5854" spans="1:15" x14ac:dyDescent="0.25">
      <c r="A5854">
        <v>648580</v>
      </c>
      <c r="B5854" s="3">
        <v>41793.111805555556</v>
      </c>
      <c r="C5854">
        <f t="shared" si="547"/>
        <v>1</v>
      </c>
      <c r="D5854" t="s">
        <v>7</v>
      </c>
      <c r="E5854" t="s">
        <v>11</v>
      </c>
      <c r="F5854" t="s">
        <v>205</v>
      </c>
      <c r="G5854" t="s">
        <v>12</v>
      </c>
      <c r="H5854">
        <v>2684</v>
      </c>
      <c r="I5854" t="str">
        <f t="shared" si="548"/>
        <v>Night</v>
      </c>
      <c r="J5854" t="str">
        <f t="shared" si="549"/>
        <v>Tue</v>
      </c>
      <c r="K5854" t="str">
        <f t="shared" si="550"/>
        <v>2014-06-03</v>
      </c>
      <c r="L5854" s="39">
        <f t="shared" si="551"/>
        <v>0.11180555555620231</v>
      </c>
      <c r="M5854" s="19">
        <f>COUNTIF(Table1_3[Status], "Hired") / COUNTA(Table1_3[Status])</f>
        <v>0.6552734375</v>
      </c>
      <c r="N5854" s="27">
        <f t="shared" si="552"/>
        <v>41808.111805555556</v>
      </c>
      <c r="O5854" t="str">
        <f>TEXT(Table1_3[[#This Row],[Interview Taken on]],"MMM")</f>
        <v>Jun</v>
      </c>
    </row>
    <row r="5855" spans="1:15" x14ac:dyDescent="0.25">
      <c r="A5855">
        <v>999936</v>
      </c>
      <c r="B5855" s="3">
        <v>41793.114583333336</v>
      </c>
      <c r="C5855">
        <f t="shared" si="547"/>
        <v>1</v>
      </c>
      <c r="D5855" t="s">
        <v>7</v>
      </c>
      <c r="E5855" t="s">
        <v>11</v>
      </c>
      <c r="F5855" t="s">
        <v>205</v>
      </c>
      <c r="G5855" t="s">
        <v>12</v>
      </c>
      <c r="H5855">
        <v>62188</v>
      </c>
      <c r="I5855" t="str">
        <f t="shared" si="548"/>
        <v>Night</v>
      </c>
      <c r="J5855" t="str">
        <f t="shared" si="549"/>
        <v>Tue</v>
      </c>
      <c r="K5855" t="str">
        <f t="shared" si="550"/>
        <v>2014-06-03</v>
      </c>
      <c r="L5855" s="39">
        <f t="shared" si="551"/>
        <v>0.11458333333575865</v>
      </c>
      <c r="M5855" s="19">
        <f>COUNTIF(Table1_3[Status], "Hired") / COUNTA(Table1_3[Status])</f>
        <v>0.6552734375</v>
      </c>
      <c r="N5855" s="27">
        <f t="shared" si="552"/>
        <v>41808.114583333336</v>
      </c>
      <c r="O5855" t="str">
        <f>TEXT(Table1_3[[#This Row],[Interview Taken on]],"MMM")</f>
        <v>Jun</v>
      </c>
    </row>
    <row r="5856" spans="1:15" x14ac:dyDescent="0.25">
      <c r="A5856">
        <v>28537</v>
      </c>
      <c r="B5856" s="3">
        <v>41817.540277777778</v>
      </c>
      <c r="C5856">
        <f t="shared" si="547"/>
        <v>1</v>
      </c>
      <c r="D5856" t="s">
        <v>7</v>
      </c>
      <c r="E5856" t="s">
        <v>8</v>
      </c>
      <c r="F5856" t="s">
        <v>205</v>
      </c>
      <c r="G5856" t="s">
        <v>12</v>
      </c>
      <c r="H5856">
        <v>56780</v>
      </c>
      <c r="I5856" t="str">
        <f t="shared" si="548"/>
        <v>Afternoon</v>
      </c>
      <c r="J5856" t="str">
        <f t="shared" si="549"/>
        <v>Fri</v>
      </c>
      <c r="K5856" t="str">
        <f t="shared" si="550"/>
        <v>2014-06-27</v>
      </c>
      <c r="L5856" s="39">
        <f t="shared" si="551"/>
        <v>0.54027777777810115</v>
      </c>
      <c r="M5856" s="19">
        <f>COUNTIF(Table1_3[Status], "Hired") / COUNTA(Table1_3[Status])</f>
        <v>0.6552734375</v>
      </c>
      <c r="N5856" s="27">
        <f t="shared" si="552"/>
        <v>41832.540277777778</v>
      </c>
      <c r="O5856" t="str">
        <f>TEXT(Table1_3[[#This Row],[Interview Taken on]],"MMM")</f>
        <v>Jun</v>
      </c>
    </row>
    <row r="5857" spans="1:15" x14ac:dyDescent="0.25">
      <c r="A5857">
        <v>582675</v>
      </c>
      <c r="B5857" s="3">
        <v>41821.446527777778</v>
      </c>
      <c r="C5857">
        <f t="shared" si="547"/>
        <v>1</v>
      </c>
      <c r="D5857" t="s">
        <v>7</v>
      </c>
      <c r="E5857" t="s">
        <v>8</v>
      </c>
      <c r="F5857" t="s">
        <v>205</v>
      </c>
      <c r="G5857" t="s">
        <v>12</v>
      </c>
      <c r="H5857">
        <v>48114</v>
      </c>
      <c r="I5857" t="str">
        <f t="shared" si="548"/>
        <v>Morning</v>
      </c>
      <c r="J5857" t="str">
        <f t="shared" si="549"/>
        <v>Tue</v>
      </c>
      <c r="K5857" t="str">
        <f t="shared" si="550"/>
        <v>2014-07-01</v>
      </c>
      <c r="L5857" s="39">
        <f t="shared" si="551"/>
        <v>0.44652777777810115</v>
      </c>
      <c r="M5857" s="19">
        <f>COUNTIF(Table1_3[Status], "Hired") / COUNTA(Table1_3[Status])</f>
        <v>0.6552734375</v>
      </c>
      <c r="N5857" s="27">
        <f t="shared" si="552"/>
        <v>41836.446527777778</v>
      </c>
      <c r="O5857" t="str">
        <f>TEXT(Table1_3[[#This Row],[Interview Taken on]],"MMM")</f>
        <v>Jul</v>
      </c>
    </row>
    <row r="5858" spans="1:15" x14ac:dyDescent="0.25">
      <c r="A5858">
        <v>769677</v>
      </c>
      <c r="B5858" s="3">
        <v>41821.451388888891</v>
      </c>
      <c r="C5858">
        <f t="shared" si="547"/>
        <v>1</v>
      </c>
      <c r="D5858" t="s">
        <v>7</v>
      </c>
      <c r="E5858" t="s">
        <v>11</v>
      </c>
      <c r="F5858" t="s">
        <v>205</v>
      </c>
      <c r="G5858" t="s">
        <v>12</v>
      </c>
      <c r="H5858">
        <v>15925</v>
      </c>
      <c r="I5858" t="str">
        <f t="shared" si="548"/>
        <v>Morning</v>
      </c>
      <c r="J5858" t="str">
        <f t="shared" si="549"/>
        <v>Tue</v>
      </c>
      <c r="K5858" t="str">
        <f t="shared" si="550"/>
        <v>2014-07-01</v>
      </c>
      <c r="L5858" s="39">
        <f t="shared" si="551"/>
        <v>0.45138888889050577</v>
      </c>
      <c r="M5858" s="19">
        <f>COUNTIF(Table1_3[Status], "Hired") / COUNTA(Table1_3[Status])</f>
        <v>0.6552734375</v>
      </c>
      <c r="N5858" s="27">
        <f t="shared" si="552"/>
        <v>41836.451388888891</v>
      </c>
      <c r="O5858" t="str">
        <f>TEXT(Table1_3[[#This Row],[Interview Taken on]],"MMM")</f>
        <v>Jul</v>
      </c>
    </row>
    <row r="5859" spans="1:15" x14ac:dyDescent="0.25">
      <c r="A5859">
        <v>306586</v>
      </c>
      <c r="B5859" s="3">
        <v>41826.633333333331</v>
      </c>
      <c r="C5859">
        <f t="shared" si="547"/>
        <v>1</v>
      </c>
      <c r="D5859" t="s">
        <v>7</v>
      </c>
      <c r="E5859" t="s">
        <v>8</v>
      </c>
      <c r="F5859" t="s">
        <v>205</v>
      </c>
      <c r="G5859" t="s">
        <v>12</v>
      </c>
      <c r="H5859">
        <v>32149</v>
      </c>
      <c r="I5859" t="str">
        <f t="shared" si="548"/>
        <v>Afternoon</v>
      </c>
      <c r="J5859" t="str">
        <f t="shared" si="549"/>
        <v>Sun</v>
      </c>
      <c r="K5859" t="str">
        <f t="shared" si="550"/>
        <v>2014-07-06</v>
      </c>
      <c r="L5859" s="39">
        <f t="shared" si="551"/>
        <v>0.63333333333139308</v>
      </c>
      <c r="M5859" s="19">
        <f>COUNTIF(Table1_3[Status], "Hired") / COUNTA(Table1_3[Status])</f>
        <v>0.6552734375</v>
      </c>
      <c r="N5859" s="27">
        <f t="shared" si="552"/>
        <v>41841.633333333331</v>
      </c>
      <c r="O5859" t="str">
        <f>TEXT(Table1_3[[#This Row],[Interview Taken on]],"MMM")</f>
        <v>Jul</v>
      </c>
    </row>
    <row r="5860" spans="1:15" x14ac:dyDescent="0.25">
      <c r="A5860">
        <v>441660</v>
      </c>
      <c r="B5860" s="3">
        <v>41829.402777777781</v>
      </c>
      <c r="C5860">
        <f t="shared" si="547"/>
        <v>1</v>
      </c>
      <c r="D5860" t="s">
        <v>7</v>
      </c>
      <c r="E5860" t="s">
        <v>8</v>
      </c>
      <c r="F5860" t="s">
        <v>205</v>
      </c>
      <c r="G5860" t="s">
        <v>12</v>
      </c>
      <c r="H5860">
        <v>19127</v>
      </c>
      <c r="I5860" t="str">
        <f t="shared" si="548"/>
        <v>Morning</v>
      </c>
      <c r="J5860" t="str">
        <f t="shared" si="549"/>
        <v>Wed</v>
      </c>
      <c r="K5860" t="str">
        <f t="shared" si="550"/>
        <v>2014-07-09</v>
      </c>
      <c r="L5860" s="39">
        <f t="shared" si="551"/>
        <v>0.40277777778101154</v>
      </c>
      <c r="M5860" s="19">
        <f>COUNTIF(Table1_3[Status], "Hired") / COUNTA(Table1_3[Status])</f>
        <v>0.6552734375</v>
      </c>
      <c r="N5860" s="27">
        <f t="shared" si="552"/>
        <v>41844.402777777781</v>
      </c>
      <c r="O5860" t="str">
        <f>TEXT(Table1_3[[#This Row],[Interview Taken on]],"MMM")</f>
        <v>Jul</v>
      </c>
    </row>
    <row r="5861" spans="1:15" x14ac:dyDescent="0.25">
      <c r="A5861">
        <v>972929</v>
      </c>
      <c r="B5861" s="3">
        <v>41829.401388888888</v>
      </c>
      <c r="C5861">
        <f t="shared" si="547"/>
        <v>1</v>
      </c>
      <c r="D5861" t="s">
        <v>7</v>
      </c>
      <c r="E5861" t="s">
        <v>11</v>
      </c>
      <c r="F5861" t="s">
        <v>205</v>
      </c>
      <c r="G5861" t="s">
        <v>12</v>
      </c>
      <c r="H5861">
        <v>71092</v>
      </c>
      <c r="I5861" t="str">
        <f t="shared" si="548"/>
        <v>Morning</v>
      </c>
      <c r="J5861" t="str">
        <f t="shared" si="549"/>
        <v>Wed</v>
      </c>
      <c r="K5861" t="str">
        <f t="shared" si="550"/>
        <v>2014-07-09</v>
      </c>
      <c r="L5861" s="39">
        <f t="shared" si="551"/>
        <v>0.40138888888759539</v>
      </c>
      <c r="M5861" s="19">
        <f>COUNTIF(Table1_3[Status], "Hired") / COUNTA(Table1_3[Status])</f>
        <v>0.6552734375</v>
      </c>
      <c r="N5861" s="27">
        <f t="shared" si="552"/>
        <v>41844.401388888888</v>
      </c>
      <c r="O5861" t="str">
        <f>TEXT(Table1_3[[#This Row],[Interview Taken on]],"MMM")</f>
        <v>Jul</v>
      </c>
    </row>
    <row r="5862" spans="1:15" x14ac:dyDescent="0.25">
      <c r="A5862">
        <v>662567</v>
      </c>
      <c r="B5862" s="3">
        <v>41829.40347222222</v>
      </c>
      <c r="C5862">
        <f t="shared" si="547"/>
        <v>1</v>
      </c>
      <c r="D5862" t="s">
        <v>7</v>
      </c>
      <c r="E5862" t="s">
        <v>11</v>
      </c>
      <c r="F5862" t="s">
        <v>205</v>
      </c>
      <c r="G5862" t="s">
        <v>12</v>
      </c>
      <c r="H5862">
        <v>33569</v>
      </c>
      <c r="I5862" t="str">
        <f t="shared" si="548"/>
        <v>Morning</v>
      </c>
      <c r="J5862" t="str">
        <f t="shared" si="549"/>
        <v>Wed</v>
      </c>
      <c r="K5862" t="str">
        <f t="shared" si="550"/>
        <v>2014-07-09</v>
      </c>
      <c r="L5862" s="39">
        <f t="shared" si="551"/>
        <v>0.40347222222044365</v>
      </c>
      <c r="M5862" s="19">
        <f>COUNTIF(Table1_3[Status], "Hired") / COUNTA(Table1_3[Status])</f>
        <v>0.6552734375</v>
      </c>
      <c r="N5862" s="27">
        <f t="shared" si="552"/>
        <v>41844.40347222222</v>
      </c>
      <c r="O5862" t="str">
        <f>TEXT(Table1_3[[#This Row],[Interview Taken on]],"MMM")</f>
        <v>Jul</v>
      </c>
    </row>
    <row r="5863" spans="1:15" x14ac:dyDescent="0.25">
      <c r="A5863">
        <v>991288</v>
      </c>
      <c r="B5863" s="3">
        <v>41772.595833333333</v>
      </c>
      <c r="C5863">
        <f t="shared" si="547"/>
        <v>1</v>
      </c>
      <c r="D5863" t="s">
        <v>7</v>
      </c>
      <c r="E5863" t="s">
        <v>8</v>
      </c>
      <c r="F5863" t="s">
        <v>205</v>
      </c>
      <c r="G5863" t="s">
        <v>20</v>
      </c>
      <c r="H5863">
        <v>8521</v>
      </c>
      <c r="I5863" t="str">
        <f t="shared" si="548"/>
        <v>Afternoon</v>
      </c>
      <c r="J5863" t="str">
        <f t="shared" si="549"/>
        <v>Tue</v>
      </c>
      <c r="K5863" t="str">
        <f t="shared" si="550"/>
        <v>2014-05-13</v>
      </c>
      <c r="L5863" s="39">
        <f t="shared" si="551"/>
        <v>0.59583333333284827</v>
      </c>
      <c r="M5863" s="19">
        <f>COUNTIF(Table1_3[Status], "Hired") / COUNTA(Table1_3[Status])</f>
        <v>0.6552734375</v>
      </c>
      <c r="N5863" s="27">
        <f t="shared" si="552"/>
        <v>41787.595833333333</v>
      </c>
      <c r="O5863" t="str">
        <f>TEXT(Table1_3[[#This Row],[Interview Taken on]],"MMM")</f>
        <v>May</v>
      </c>
    </row>
    <row r="5864" spans="1:15" x14ac:dyDescent="0.25">
      <c r="A5864">
        <v>648573</v>
      </c>
      <c r="B5864" s="3">
        <v>41772.59652777778</v>
      </c>
      <c r="C5864">
        <f t="shared" si="547"/>
        <v>1</v>
      </c>
      <c r="D5864" t="s">
        <v>7</v>
      </c>
      <c r="E5864" t="s">
        <v>11</v>
      </c>
      <c r="F5864" t="s">
        <v>205</v>
      </c>
      <c r="G5864" t="s">
        <v>20</v>
      </c>
      <c r="H5864">
        <v>3778</v>
      </c>
      <c r="I5864" t="str">
        <f t="shared" si="548"/>
        <v>Afternoon</v>
      </c>
      <c r="J5864" t="str">
        <f t="shared" si="549"/>
        <v>Tue</v>
      </c>
      <c r="K5864" t="str">
        <f t="shared" si="550"/>
        <v>2014-05-13</v>
      </c>
      <c r="L5864" s="39">
        <f t="shared" si="551"/>
        <v>0.59652777777955635</v>
      </c>
      <c r="M5864" s="19">
        <f>COUNTIF(Table1_3[Status], "Hired") / COUNTA(Table1_3[Status])</f>
        <v>0.6552734375</v>
      </c>
      <c r="N5864" s="27">
        <f t="shared" si="552"/>
        <v>41787.59652777778</v>
      </c>
      <c r="O5864" t="str">
        <f>TEXT(Table1_3[[#This Row],[Interview Taken on]],"MMM")</f>
        <v>May</v>
      </c>
    </row>
    <row r="5865" spans="1:15" x14ac:dyDescent="0.25">
      <c r="A5865">
        <v>453112</v>
      </c>
      <c r="B5865" s="3">
        <v>41772.70416666667</v>
      </c>
      <c r="C5865">
        <f t="shared" si="547"/>
        <v>1</v>
      </c>
      <c r="D5865" t="s">
        <v>7</v>
      </c>
      <c r="E5865" t="s">
        <v>8</v>
      </c>
      <c r="F5865" t="s">
        <v>205</v>
      </c>
      <c r="G5865" t="s">
        <v>12</v>
      </c>
      <c r="H5865">
        <v>90391</v>
      </c>
      <c r="I5865" t="str">
        <f t="shared" si="548"/>
        <v>Afternoon</v>
      </c>
      <c r="J5865" t="str">
        <f t="shared" si="549"/>
        <v>Tue</v>
      </c>
      <c r="K5865" t="str">
        <f t="shared" si="550"/>
        <v>2014-05-13</v>
      </c>
      <c r="L5865" s="39">
        <f t="shared" si="551"/>
        <v>0.70416666667006211</v>
      </c>
      <c r="M5865" s="19">
        <f>COUNTIF(Table1_3[Status], "Hired") / COUNTA(Table1_3[Status])</f>
        <v>0.6552734375</v>
      </c>
      <c r="N5865" s="27">
        <f t="shared" si="552"/>
        <v>41787.70416666667</v>
      </c>
      <c r="O5865" t="str">
        <f>TEXT(Table1_3[[#This Row],[Interview Taken on]],"MMM")</f>
        <v>May</v>
      </c>
    </row>
    <row r="5866" spans="1:15" x14ac:dyDescent="0.25">
      <c r="A5866">
        <v>800426</v>
      </c>
      <c r="B5866" s="3">
        <v>41786.363888888889</v>
      </c>
      <c r="C5866">
        <f t="shared" si="547"/>
        <v>1</v>
      </c>
      <c r="D5866" t="s">
        <v>7</v>
      </c>
      <c r="E5866" t="s">
        <v>8</v>
      </c>
      <c r="F5866" t="s">
        <v>201</v>
      </c>
      <c r="G5866" t="s">
        <v>22</v>
      </c>
      <c r="H5866">
        <v>59438</v>
      </c>
      <c r="I5866" t="str">
        <f t="shared" si="548"/>
        <v>Morning</v>
      </c>
      <c r="J5866" t="str">
        <f t="shared" si="549"/>
        <v>Tue</v>
      </c>
      <c r="K5866" t="str">
        <f t="shared" si="550"/>
        <v>2014-05-27</v>
      </c>
      <c r="L5866" s="39">
        <f t="shared" si="551"/>
        <v>0.36388888888905058</v>
      </c>
      <c r="M5866" s="19">
        <f>COUNTIF(Table1_3[Status], "Hired") / COUNTA(Table1_3[Status])</f>
        <v>0.6552734375</v>
      </c>
      <c r="N5866" s="27">
        <f t="shared" si="552"/>
        <v>41801.363888888889</v>
      </c>
      <c r="O5866" t="str">
        <f>TEXT(Table1_3[[#This Row],[Interview Taken on]],"MMM")</f>
        <v>May</v>
      </c>
    </row>
    <row r="5867" spans="1:15" x14ac:dyDescent="0.25">
      <c r="A5867">
        <v>622564</v>
      </c>
      <c r="B5867" s="3">
        <v>41786.364583333336</v>
      </c>
      <c r="C5867">
        <f t="shared" si="547"/>
        <v>1</v>
      </c>
      <c r="D5867" t="s">
        <v>7</v>
      </c>
      <c r="E5867" t="s">
        <v>8</v>
      </c>
      <c r="F5867" t="s">
        <v>201</v>
      </c>
      <c r="G5867" t="s">
        <v>22</v>
      </c>
      <c r="H5867">
        <v>43722</v>
      </c>
      <c r="I5867" t="str">
        <f t="shared" si="548"/>
        <v>Morning</v>
      </c>
      <c r="J5867" t="str">
        <f t="shared" si="549"/>
        <v>Tue</v>
      </c>
      <c r="K5867" t="str">
        <f t="shared" si="550"/>
        <v>2014-05-27</v>
      </c>
      <c r="L5867" s="39">
        <f t="shared" si="551"/>
        <v>0.36458333333575865</v>
      </c>
      <c r="M5867" s="19">
        <f>COUNTIF(Table1_3[Status], "Hired") / COUNTA(Table1_3[Status])</f>
        <v>0.6552734375</v>
      </c>
      <c r="N5867" s="27">
        <f t="shared" si="552"/>
        <v>41801.364583333336</v>
      </c>
      <c r="O5867" t="str">
        <f>TEXT(Table1_3[[#This Row],[Interview Taken on]],"MMM")</f>
        <v>May</v>
      </c>
    </row>
    <row r="5868" spans="1:15" x14ac:dyDescent="0.25">
      <c r="A5868">
        <v>212348</v>
      </c>
      <c r="B5868" s="3">
        <v>41786.364583333336</v>
      </c>
      <c r="C5868">
        <f t="shared" si="547"/>
        <v>1</v>
      </c>
      <c r="D5868" t="s">
        <v>7</v>
      </c>
      <c r="E5868" t="s">
        <v>11</v>
      </c>
      <c r="F5868" t="s">
        <v>201</v>
      </c>
      <c r="G5868" t="s">
        <v>22</v>
      </c>
      <c r="H5868">
        <v>3486</v>
      </c>
      <c r="I5868" t="str">
        <f t="shared" si="548"/>
        <v>Morning</v>
      </c>
      <c r="J5868" t="str">
        <f t="shared" si="549"/>
        <v>Tue</v>
      </c>
      <c r="K5868" t="str">
        <f t="shared" si="550"/>
        <v>2014-05-27</v>
      </c>
      <c r="L5868" s="39">
        <f t="shared" si="551"/>
        <v>0.36458333333575865</v>
      </c>
      <c r="M5868" s="19">
        <f>COUNTIF(Table1_3[Status], "Hired") / COUNTA(Table1_3[Status])</f>
        <v>0.6552734375</v>
      </c>
      <c r="N5868" s="27">
        <f t="shared" si="552"/>
        <v>41801.364583333336</v>
      </c>
      <c r="O5868" t="str">
        <f>TEXT(Table1_3[[#This Row],[Interview Taken on]],"MMM")</f>
        <v>May</v>
      </c>
    </row>
    <row r="5869" spans="1:15" x14ac:dyDescent="0.25">
      <c r="A5869">
        <v>227831</v>
      </c>
      <c r="B5869" s="3">
        <v>41786.365277777775</v>
      </c>
      <c r="C5869">
        <f t="shared" si="547"/>
        <v>1</v>
      </c>
      <c r="D5869" t="s">
        <v>7</v>
      </c>
      <c r="E5869" t="s">
        <v>11</v>
      </c>
      <c r="F5869" t="s">
        <v>201</v>
      </c>
      <c r="G5869" t="s">
        <v>22</v>
      </c>
      <c r="H5869">
        <v>47435</v>
      </c>
      <c r="I5869" t="str">
        <f t="shared" si="548"/>
        <v>Morning</v>
      </c>
      <c r="J5869" t="str">
        <f t="shared" si="549"/>
        <v>Tue</v>
      </c>
      <c r="K5869" t="str">
        <f t="shared" si="550"/>
        <v>2014-05-27</v>
      </c>
      <c r="L5869" s="39">
        <f t="shared" si="551"/>
        <v>0.36527777777519077</v>
      </c>
      <c r="M5869" s="19">
        <f>COUNTIF(Table1_3[Status], "Hired") / COUNTA(Table1_3[Status])</f>
        <v>0.6552734375</v>
      </c>
      <c r="N5869" s="27">
        <f t="shared" si="552"/>
        <v>41801.365277777775</v>
      </c>
      <c r="O5869" t="str">
        <f>TEXT(Table1_3[[#This Row],[Interview Taken on]],"MMM")</f>
        <v>May</v>
      </c>
    </row>
    <row r="5870" spans="1:15" x14ac:dyDescent="0.25">
      <c r="A5870">
        <v>221854</v>
      </c>
      <c r="B5870" s="3">
        <v>41761.623611111114</v>
      </c>
      <c r="C5870">
        <f t="shared" si="547"/>
        <v>1</v>
      </c>
      <c r="D5870" t="s">
        <v>7</v>
      </c>
      <c r="E5870" t="s">
        <v>11</v>
      </c>
      <c r="F5870" t="s">
        <v>201</v>
      </c>
      <c r="G5870" t="s">
        <v>22</v>
      </c>
      <c r="H5870">
        <v>88022</v>
      </c>
      <c r="I5870" t="str">
        <f t="shared" si="548"/>
        <v>Afternoon</v>
      </c>
      <c r="J5870" t="str">
        <f t="shared" si="549"/>
        <v>Fri</v>
      </c>
      <c r="K5870" t="str">
        <f t="shared" si="550"/>
        <v>2014-05-02</v>
      </c>
      <c r="L5870" s="39">
        <f t="shared" si="551"/>
        <v>0.62361111111385981</v>
      </c>
      <c r="M5870" s="19">
        <f>COUNTIF(Table1_3[Status], "Hired") / COUNTA(Table1_3[Status])</f>
        <v>0.6552734375</v>
      </c>
      <c r="N5870" s="27">
        <f t="shared" si="552"/>
        <v>41776.623611111114</v>
      </c>
      <c r="O5870" t="str">
        <f>TEXT(Table1_3[[#This Row],[Interview Taken on]],"MMM")</f>
        <v>May</v>
      </c>
    </row>
    <row r="5871" spans="1:15" x14ac:dyDescent="0.25">
      <c r="A5871">
        <v>450914</v>
      </c>
      <c r="B5871" s="3">
        <v>41802.70416666667</v>
      </c>
      <c r="C5871">
        <f t="shared" si="547"/>
        <v>1</v>
      </c>
      <c r="D5871" t="s">
        <v>7</v>
      </c>
      <c r="E5871" t="s">
        <v>11</v>
      </c>
      <c r="F5871" t="s">
        <v>198</v>
      </c>
      <c r="G5871" t="s">
        <v>22</v>
      </c>
      <c r="H5871">
        <v>17409</v>
      </c>
      <c r="I5871" t="str">
        <f t="shared" si="548"/>
        <v>Afternoon</v>
      </c>
      <c r="J5871" t="str">
        <f t="shared" si="549"/>
        <v>Thu</v>
      </c>
      <c r="K5871" t="str">
        <f t="shared" si="550"/>
        <v>2014-06-12</v>
      </c>
      <c r="L5871" s="39">
        <f t="shared" si="551"/>
        <v>0.70416666667006211</v>
      </c>
      <c r="M5871" s="19">
        <f>COUNTIF(Table1_3[Status], "Hired") / COUNTA(Table1_3[Status])</f>
        <v>0.6552734375</v>
      </c>
      <c r="N5871" s="27">
        <f t="shared" si="552"/>
        <v>41817.70416666667</v>
      </c>
      <c r="O5871" t="str">
        <f>TEXT(Table1_3[[#This Row],[Interview Taken on]],"MMM")</f>
        <v>Jun</v>
      </c>
    </row>
    <row r="5872" spans="1:15" x14ac:dyDescent="0.25">
      <c r="A5872">
        <v>251729</v>
      </c>
      <c r="B5872" s="3">
        <v>41806.304861111108</v>
      </c>
      <c r="C5872">
        <f t="shared" si="547"/>
        <v>0</v>
      </c>
      <c r="D5872" t="s">
        <v>13</v>
      </c>
      <c r="E5872" t="s">
        <v>11</v>
      </c>
      <c r="F5872" t="s">
        <v>198</v>
      </c>
      <c r="G5872" t="s">
        <v>22</v>
      </c>
      <c r="H5872">
        <v>37678</v>
      </c>
      <c r="I5872" t="str">
        <f t="shared" si="548"/>
        <v>Morning</v>
      </c>
      <c r="J5872" t="str">
        <f t="shared" si="549"/>
        <v>Mon</v>
      </c>
      <c r="K5872" t="str">
        <f t="shared" si="550"/>
        <v>2014-06-16</v>
      </c>
      <c r="L5872" s="39">
        <f t="shared" si="551"/>
        <v>0.30486111110803904</v>
      </c>
      <c r="M5872" s="19">
        <f>COUNTIF(Table1_3[Status], "Hired") / COUNTA(Table1_3[Status])</f>
        <v>0.6552734375</v>
      </c>
      <c r="N5872" s="27" t="str">
        <f t="shared" si="552"/>
        <v/>
      </c>
      <c r="O5872" t="str">
        <f>TEXT(Table1_3[[#This Row],[Interview Taken on]],"MMM")</f>
        <v>Jun</v>
      </c>
    </row>
    <row r="5873" spans="1:15" x14ac:dyDescent="0.25">
      <c r="A5873">
        <v>582300</v>
      </c>
      <c r="B5873" s="3">
        <v>41774.424305555556</v>
      </c>
      <c r="C5873">
        <f t="shared" si="547"/>
        <v>1</v>
      </c>
      <c r="D5873" t="s">
        <v>7</v>
      </c>
      <c r="E5873" t="s">
        <v>11</v>
      </c>
      <c r="F5873" t="s">
        <v>201</v>
      </c>
      <c r="G5873" t="s">
        <v>12</v>
      </c>
      <c r="H5873">
        <v>24440</v>
      </c>
      <c r="I5873" t="str">
        <f t="shared" si="548"/>
        <v>Morning</v>
      </c>
      <c r="J5873" t="str">
        <f t="shared" si="549"/>
        <v>Thu</v>
      </c>
      <c r="K5873" t="str">
        <f t="shared" si="550"/>
        <v>2014-05-15</v>
      </c>
      <c r="L5873" s="39">
        <f t="shared" si="551"/>
        <v>0.42430555555620231</v>
      </c>
      <c r="M5873" s="19">
        <f>COUNTIF(Table1_3[Status], "Hired") / COUNTA(Table1_3[Status])</f>
        <v>0.6552734375</v>
      </c>
      <c r="N5873" s="27">
        <f t="shared" si="552"/>
        <v>41789.424305555556</v>
      </c>
      <c r="O5873" t="str">
        <f>TEXT(Table1_3[[#This Row],[Interview Taken on]],"MMM")</f>
        <v>May</v>
      </c>
    </row>
    <row r="5874" spans="1:15" x14ac:dyDescent="0.25">
      <c r="A5874">
        <v>47755</v>
      </c>
      <c r="B5874" s="3">
        <v>41821.73333333333</v>
      </c>
      <c r="C5874">
        <f t="shared" si="547"/>
        <v>1</v>
      </c>
      <c r="D5874" t="s">
        <v>7</v>
      </c>
      <c r="E5874" t="s">
        <v>11</v>
      </c>
      <c r="F5874" t="s">
        <v>201</v>
      </c>
      <c r="G5874" t="s">
        <v>22</v>
      </c>
      <c r="H5874">
        <v>59354</v>
      </c>
      <c r="I5874" t="str">
        <f t="shared" si="548"/>
        <v>Afternoon</v>
      </c>
      <c r="J5874" t="str">
        <f t="shared" si="549"/>
        <v>Tue</v>
      </c>
      <c r="K5874" t="str">
        <f t="shared" si="550"/>
        <v>2014-07-01</v>
      </c>
      <c r="L5874" s="39">
        <f t="shared" si="551"/>
        <v>0.73333333332993789</v>
      </c>
      <c r="M5874" s="19">
        <f>COUNTIF(Table1_3[Status], "Hired") / COUNTA(Table1_3[Status])</f>
        <v>0.6552734375</v>
      </c>
      <c r="N5874" s="27">
        <f t="shared" si="552"/>
        <v>41836.73333333333</v>
      </c>
      <c r="O5874" t="str">
        <f>TEXT(Table1_3[[#This Row],[Interview Taken on]],"MMM")</f>
        <v>Jul</v>
      </c>
    </row>
    <row r="5875" spans="1:15" x14ac:dyDescent="0.25">
      <c r="A5875">
        <v>817476</v>
      </c>
      <c r="B5875" s="3">
        <v>41855.379166666666</v>
      </c>
      <c r="C5875">
        <f t="shared" si="547"/>
        <v>1</v>
      </c>
      <c r="D5875" t="s">
        <v>7</v>
      </c>
      <c r="E5875" t="s">
        <v>8</v>
      </c>
      <c r="F5875" t="s">
        <v>205</v>
      </c>
      <c r="G5875" t="s">
        <v>12</v>
      </c>
      <c r="H5875">
        <v>82645</v>
      </c>
      <c r="I5875" t="str">
        <f t="shared" si="548"/>
        <v>Morning</v>
      </c>
      <c r="J5875" t="str">
        <f t="shared" si="549"/>
        <v>Mon</v>
      </c>
      <c r="K5875" t="str">
        <f t="shared" si="550"/>
        <v>2014-08-04</v>
      </c>
      <c r="L5875" s="39">
        <f t="shared" si="551"/>
        <v>0.37916666666569654</v>
      </c>
      <c r="M5875" s="19">
        <f>COUNTIF(Table1_3[Status], "Hired") / COUNTA(Table1_3[Status])</f>
        <v>0.6552734375</v>
      </c>
      <c r="N5875" s="27">
        <f t="shared" si="552"/>
        <v>41870.379166666666</v>
      </c>
      <c r="O5875" t="str">
        <f>TEXT(Table1_3[[#This Row],[Interview Taken on]],"MMM")</f>
        <v>Aug</v>
      </c>
    </row>
    <row r="5876" spans="1:15" x14ac:dyDescent="0.25">
      <c r="A5876">
        <v>389474</v>
      </c>
      <c r="B5876" s="3">
        <v>41857.525000000001</v>
      </c>
      <c r="C5876">
        <f t="shared" si="547"/>
        <v>1</v>
      </c>
      <c r="D5876" t="s">
        <v>7</v>
      </c>
      <c r="E5876" t="s">
        <v>11</v>
      </c>
      <c r="F5876" t="s">
        <v>205</v>
      </c>
      <c r="G5876" t="s">
        <v>12</v>
      </c>
      <c r="H5876">
        <v>29733</v>
      </c>
      <c r="I5876" t="str">
        <f t="shared" si="548"/>
        <v>Afternoon</v>
      </c>
      <c r="J5876" t="str">
        <f t="shared" si="549"/>
        <v>Wed</v>
      </c>
      <c r="K5876" t="str">
        <f t="shared" si="550"/>
        <v>2014-08-06</v>
      </c>
      <c r="L5876" s="39">
        <f t="shared" si="551"/>
        <v>0.52500000000145519</v>
      </c>
      <c r="M5876" s="19">
        <f>COUNTIF(Table1_3[Status], "Hired") / COUNTA(Table1_3[Status])</f>
        <v>0.6552734375</v>
      </c>
      <c r="N5876" s="27">
        <f t="shared" si="552"/>
        <v>41872.525000000001</v>
      </c>
      <c r="O5876" t="str">
        <f>TEXT(Table1_3[[#This Row],[Interview Taken on]],"MMM")</f>
        <v>Aug</v>
      </c>
    </row>
    <row r="5877" spans="1:15" x14ac:dyDescent="0.25">
      <c r="A5877">
        <v>798839</v>
      </c>
      <c r="B5877" s="3">
        <v>41760.330555555556</v>
      </c>
      <c r="C5877">
        <f t="shared" si="547"/>
        <v>1</v>
      </c>
      <c r="D5877" t="s">
        <v>7</v>
      </c>
      <c r="E5877" t="s">
        <v>8</v>
      </c>
      <c r="F5877" t="s">
        <v>199</v>
      </c>
      <c r="G5877" t="s">
        <v>23</v>
      </c>
      <c r="H5877">
        <v>46227</v>
      </c>
      <c r="I5877" t="str">
        <f t="shared" si="548"/>
        <v>Morning</v>
      </c>
      <c r="J5877" t="str">
        <f t="shared" si="549"/>
        <v>Thu</v>
      </c>
      <c r="K5877" t="str">
        <f t="shared" si="550"/>
        <v>2014-05-01</v>
      </c>
      <c r="L5877" s="39">
        <f t="shared" si="551"/>
        <v>0.33055555555620231</v>
      </c>
      <c r="M5877" s="19">
        <f>COUNTIF(Table1_3[Status], "Hired") / COUNTA(Table1_3[Status])</f>
        <v>0.6552734375</v>
      </c>
      <c r="N5877" s="27">
        <f t="shared" si="552"/>
        <v>41775.330555555556</v>
      </c>
      <c r="O5877" t="str">
        <f>TEXT(Table1_3[[#This Row],[Interview Taken on]],"MMM")</f>
        <v>May</v>
      </c>
    </row>
    <row r="5878" spans="1:15" x14ac:dyDescent="0.25">
      <c r="A5878">
        <v>658482</v>
      </c>
      <c r="B5878" s="3">
        <v>41767.578472222223</v>
      </c>
      <c r="C5878">
        <f t="shared" si="547"/>
        <v>1</v>
      </c>
      <c r="D5878" t="s">
        <v>7</v>
      </c>
      <c r="E5878" t="s">
        <v>11</v>
      </c>
      <c r="F5878" t="s">
        <v>199</v>
      </c>
      <c r="G5878" t="s">
        <v>23</v>
      </c>
      <c r="H5878">
        <v>33480</v>
      </c>
      <c r="I5878" t="str">
        <f t="shared" si="548"/>
        <v>Afternoon</v>
      </c>
      <c r="J5878" t="str">
        <f t="shared" si="549"/>
        <v>Thu</v>
      </c>
      <c r="K5878" t="str">
        <f t="shared" si="550"/>
        <v>2014-05-08</v>
      </c>
      <c r="L5878" s="39">
        <f t="shared" si="551"/>
        <v>0.57847222222335404</v>
      </c>
      <c r="M5878" s="19">
        <f>COUNTIF(Table1_3[Status], "Hired") / COUNTA(Table1_3[Status])</f>
        <v>0.6552734375</v>
      </c>
      <c r="N5878" s="27">
        <f t="shared" si="552"/>
        <v>41782.578472222223</v>
      </c>
      <c r="O5878" t="str">
        <f>TEXT(Table1_3[[#This Row],[Interview Taken on]],"MMM")</f>
        <v>May</v>
      </c>
    </row>
    <row r="5879" spans="1:15" x14ac:dyDescent="0.25">
      <c r="A5879">
        <v>265024</v>
      </c>
      <c r="B5879" s="3">
        <v>41764.395833333336</v>
      </c>
      <c r="C5879">
        <f t="shared" si="547"/>
        <v>1</v>
      </c>
      <c r="D5879" t="s">
        <v>7</v>
      </c>
      <c r="E5879" t="s">
        <v>38</v>
      </c>
      <c r="F5879" t="s">
        <v>205</v>
      </c>
      <c r="G5879" t="s">
        <v>12</v>
      </c>
      <c r="H5879">
        <v>29192</v>
      </c>
      <c r="I5879" t="str">
        <f t="shared" si="548"/>
        <v>Morning</v>
      </c>
      <c r="J5879" t="str">
        <f t="shared" si="549"/>
        <v>Mon</v>
      </c>
      <c r="K5879" t="str">
        <f t="shared" si="550"/>
        <v>2014-05-05</v>
      </c>
      <c r="L5879" s="39">
        <f t="shared" si="551"/>
        <v>0.39583333333575865</v>
      </c>
      <c r="M5879" s="19">
        <f>COUNTIF(Table1_3[Status], "Hired") / COUNTA(Table1_3[Status])</f>
        <v>0.6552734375</v>
      </c>
      <c r="N5879" s="27">
        <f t="shared" si="552"/>
        <v>41779.395833333336</v>
      </c>
      <c r="O5879" t="str">
        <f>TEXT(Table1_3[[#This Row],[Interview Taken on]],"MMM")</f>
        <v>May</v>
      </c>
    </row>
    <row r="5880" spans="1:15" x14ac:dyDescent="0.25">
      <c r="A5880">
        <v>584067</v>
      </c>
      <c r="B5880" s="3">
        <v>41766.448611111111</v>
      </c>
      <c r="C5880">
        <f t="shared" si="547"/>
        <v>1</v>
      </c>
      <c r="D5880" t="s">
        <v>7</v>
      </c>
      <c r="E5880" t="s">
        <v>8</v>
      </c>
      <c r="F5880" t="s">
        <v>205</v>
      </c>
      <c r="G5880" t="s">
        <v>12</v>
      </c>
      <c r="H5880">
        <v>80076</v>
      </c>
      <c r="I5880" t="str">
        <f t="shared" si="548"/>
        <v>Morning</v>
      </c>
      <c r="J5880" t="str">
        <f t="shared" si="549"/>
        <v>Wed</v>
      </c>
      <c r="K5880" t="str">
        <f t="shared" si="550"/>
        <v>2014-05-07</v>
      </c>
      <c r="L5880" s="39">
        <f t="shared" si="551"/>
        <v>0.44861111111094942</v>
      </c>
      <c r="M5880" s="19">
        <f>COUNTIF(Table1_3[Status], "Hired") / COUNTA(Table1_3[Status])</f>
        <v>0.6552734375</v>
      </c>
      <c r="N5880" s="27">
        <f t="shared" si="552"/>
        <v>41781.448611111111</v>
      </c>
      <c r="O5880" t="str">
        <f>TEXT(Table1_3[[#This Row],[Interview Taken on]],"MMM")</f>
        <v>May</v>
      </c>
    </row>
    <row r="5881" spans="1:15" x14ac:dyDescent="0.25">
      <c r="A5881">
        <v>48374</v>
      </c>
      <c r="B5881" s="3">
        <v>41788.538194444445</v>
      </c>
      <c r="C5881">
        <f t="shared" si="547"/>
        <v>1</v>
      </c>
      <c r="D5881" t="s">
        <v>7</v>
      </c>
      <c r="E5881" t="s">
        <v>8</v>
      </c>
      <c r="F5881" t="s">
        <v>205</v>
      </c>
      <c r="G5881" t="s">
        <v>22</v>
      </c>
      <c r="H5881">
        <v>54682</v>
      </c>
      <c r="I5881" t="str">
        <f t="shared" si="548"/>
        <v>Afternoon</v>
      </c>
      <c r="J5881" t="str">
        <f t="shared" si="549"/>
        <v>Thu</v>
      </c>
      <c r="K5881" t="str">
        <f t="shared" si="550"/>
        <v>2014-05-29</v>
      </c>
      <c r="L5881" s="39">
        <f t="shared" si="551"/>
        <v>0.53819444444525288</v>
      </c>
      <c r="M5881" s="19">
        <f>COUNTIF(Table1_3[Status], "Hired") / COUNTA(Table1_3[Status])</f>
        <v>0.6552734375</v>
      </c>
      <c r="N5881" s="27">
        <f t="shared" si="552"/>
        <v>41803.538194444445</v>
      </c>
      <c r="O5881" t="str">
        <f>TEXT(Table1_3[[#This Row],[Interview Taken on]],"MMM")</f>
        <v>May</v>
      </c>
    </row>
    <row r="5882" spans="1:15" x14ac:dyDescent="0.25">
      <c r="A5882">
        <v>203218</v>
      </c>
      <c r="B5882" s="3">
        <v>41828.488194444442</v>
      </c>
      <c r="C5882">
        <f t="shared" si="547"/>
        <v>1</v>
      </c>
      <c r="D5882" t="s">
        <v>7</v>
      </c>
      <c r="E5882" t="s">
        <v>8</v>
      </c>
      <c r="F5882" t="s">
        <v>205</v>
      </c>
      <c r="G5882" t="s">
        <v>10</v>
      </c>
      <c r="H5882">
        <v>75884</v>
      </c>
      <c r="I5882" t="str">
        <f t="shared" si="548"/>
        <v>Morning</v>
      </c>
      <c r="J5882" t="str">
        <f t="shared" si="549"/>
        <v>Tue</v>
      </c>
      <c r="K5882" t="str">
        <f t="shared" si="550"/>
        <v>2014-07-08</v>
      </c>
      <c r="L5882" s="39">
        <f t="shared" si="551"/>
        <v>0.4881944444423425</v>
      </c>
      <c r="M5882" s="19">
        <f>COUNTIF(Table1_3[Status], "Hired") / COUNTA(Table1_3[Status])</f>
        <v>0.6552734375</v>
      </c>
      <c r="N5882" s="27">
        <f t="shared" si="552"/>
        <v>41843.488194444442</v>
      </c>
      <c r="O5882" t="str">
        <f>TEXT(Table1_3[[#This Row],[Interview Taken on]],"MMM")</f>
        <v>Jul</v>
      </c>
    </row>
    <row r="5883" spans="1:15" x14ac:dyDescent="0.25">
      <c r="A5883">
        <v>255697</v>
      </c>
      <c r="B5883" s="3">
        <v>41783.576388888891</v>
      </c>
      <c r="C5883">
        <f t="shared" si="547"/>
        <v>1</v>
      </c>
      <c r="D5883" t="s">
        <v>7</v>
      </c>
      <c r="E5883" t="s">
        <v>11</v>
      </c>
      <c r="F5883" t="s">
        <v>198</v>
      </c>
      <c r="G5883" t="s">
        <v>12</v>
      </c>
      <c r="H5883">
        <v>35838</v>
      </c>
      <c r="I5883" t="str">
        <f t="shared" si="548"/>
        <v>Afternoon</v>
      </c>
      <c r="J5883" t="str">
        <f t="shared" si="549"/>
        <v>Sat</v>
      </c>
      <c r="K5883" t="str">
        <f t="shared" si="550"/>
        <v>2014-05-24</v>
      </c>
      <c r="L5883" s="39">
        <f t="shared" si="551"/>
        <v>0.57638888889050577</v>
      </c>
      <c r="M5883" s="19">
        <f>COUNTIF(Table1_3[Status], "Hired") / COUNTA(Table1_3[Status])</f>
        <v>0.6552734375</v>
      </c>
      <c r="N5883" s="27">
        <f t="shared" si="552"/>
        <v>41798.576388888891</v>
      </c>
      <c r="O5883" t="str">
        <f>TEXT(Table1_3[[#This Row],[Interview Taken on]],"MMM")</f>
        <v>May</v>
      </c>
    </row>
    <row r="5884" spans="1:15" x14ac:dyDescent="0.25">
      <c r="A5884">
        <v>828206</v>
      </c>
      <c r="B5884" s="3">
        <v>41827.693055555559</v>
      </c>
      <c r="C5884">
        <f t="shared" si="547"/>
        <v>1</v>
      </c>
      <c r="D5884" t="s">
        <v>7</v>
      </c>
      <c r="E5884" t="s">
        <v>38</v>
      </c>
      <c r="F5884" t="s">
        <v>203</v>
      </c>
      <c r="G5884" t="s">
        <v>34</v>
      </c>
      <c r="H5884">
        <v>55211</v>
      </c>
      <c r="I5884" t="str">
        <f t="shared" si="548"/>
        <v>Afternoon</v>
      </c>
      <c r="J5884" t="str">
        <f t="shared" si="549"/>
        <v>Mon</v>
      </c>
      <c r="K5884" t="str">
        <f t="shared" si="550"/>
        <v>2014-07-07</v>
      </c>
      <c r="L5884" s="39">
        <f t="shared" si="551"/>
        <v>0.69305555555911269</v>
      </c>
      <c r="M5884" s="19">
        <f>COUNTIF(Table1_3[Status], "Hired") / COUNTA(Table1_3[Status])</f>
        <v>0.6552734375</v>
      </c>
      <c r="N5884" s="27">
        <f t="shared" si="552"/>
        <v>41842.693055555559</v>
      </c>
      <c r="O5884" t="str">
        <f>TEXT(Table1_3[[#This Row],[Interview Taken on]],"MMM")</f>
        <v>Jul</v>
      </c>
    </row>
    <row r="5885" spans="1:15" x14ac:dyDescent="0.25">
      <c r="A5885">
        <v>685504</v>
      </c>
      <c r="B5885" s="3">
        <v>41827.693749999999</v>
      </c>
      <c r="C5885">
        <f t="shared" si="547"/>
        <v>1</v>
      </c>
      <c r="D5885" t="s">
        <v>7</v>
      </c>
      <c r="E5885" t="s">
        <v>38</v>
      </c>
      <c r="F5885" t="s">
        <v>203</v>
      </c>
      <c r="G5885" t="s">
        <v>34</v>
      </c>
      <c r="H5885">
        <v>98962</v>
      </c>
      <c r="I5885" t="str">
        <f t="shared" si="548"/>
        <v>Afternoon</v>
      </c>
      <c r="J5885" t="str">
        <f t="shared" si="549"/>
        <v>Mon</v>
      </c>
      <c r="K5885" t="str">
        <f t="shared" si="550"/>
        <v>2014-07-07</v>
      </c>
      <c r="L5885" s="39">
        <f t="shared" si="551"/>
        <v>0.69374999999854481</v>
      </c>
      <c r="M5885" s="19">
        <f>COUNTIF(Table1_3[Status], "Hired") / COUNTA(Table1_3[Status])</f>
        <v>0.6552734375</v>
      </c>
      <c r="N5885" s="27">
        <f t="shared" si="552"/>
        <v>41842.693749999999</v>
      </c>
      <c r="O5885" t="str">
        <f>TEXT(Table1_3[[#This Row],[Interview Taken on]],"MMM")</f>
        <v>Jul</v>
      </c>
    </row>
    <row r="5886" spans="1:15" x14ac:dyDescent="0.25">
      <c r="A5886">
        <v>79040</v>
      </c>
      <c r="B5886" s="3">
        <v>41831.818055555559</v>
      </c>
      <c r="C5886">
        <f t="shared" si="547"/>
        <v>1</v>
      </c>
      <c r="D5886" t="s">
        <v>7</v>
      </c>
      <c r="E5886" t="s">
        <v>8</v>
      </c>
      <c r="F5886" t="s">
        <v>205</v>
      </c>
      <c r="G5886" t="s">
        <v>12</v>
      </c>
      <c r="H5886">
        <v>40535</v>
      </c>
      <c r="I5886" t="str">
        <f t="shared" si="548"/>
        <v>Evening</v>
      </c>
      <c r="J5886" t="str">
        <f t="shared" si="549"/>
        <v>Fri</v>
      </c>
      <c r="K5886" t="str">
        <f t="shared" si="550"/>
        <v>2014-07-11</v>
      </c>
      <c r="L5886" s="39">
        <f t="shared" si="551"/>
        <v>0.81805555555911269</v>
      </c>
      <c r="M5886" s="19">
        <f>COUNTIF(Table1_3[Status], "Hired") / COUNTA(Table1_3[Status])</f>
        <v>0.6552734375</v>
      </c>
      <c r="N5886" s="27">
        <f t="shared" si="552"/>
        <v>41846.818055555559</v>
      </c>
      <c r="O5886" t="str">
        <f>TEXT(Table1_3[[#This Row],[Interview Taken on]],"MMM")</f>
        <v>Jul</v>
      </c>
    </row>
    <row r="5887" spans="1:15" x14ac:dyDescent="0.25">
      <c r="A5887">
        <v>720189</v>
      </c>
      <c r="B5887" s="3">
        <v>41773.78125</v>
      </c>
      <c r="C5887">
        <f t="shared" si="547"/>
        <v>1</v>
      </c>
      <c r="D5887" t="s">
        <v>7</v>
      </c>
      <c r="E5887" t="s">
        <v>11</v>
      </c>
      <c r="F5887" t="s">
        <v>205</v>
      </c>
      <c r="G5887" t="s">
        <v>12</v>
      </c>
      <c r="H5887">
        <v>12253</v>
      </c>
      <c r="I5887" t="str">
        <f t="shared" si="548"/>
        <v>Evening</v>
      </c>
      <c r="J5887" t="str">
        <f t="shared" si="549"/>
        <v>Wed</v>
      </c>
      <c r="K5887" t="str">
        <f t="shared" si="550"/>
        <v>2014-05-14</v>
      </c>
      <c r="L5887" s="39">
        <f t="shared" si="551"/>
        <v>0.78125</v>
      </c>
      <c r="M5887" s="19">
        <f>COUNTIF(Table1_3[Status], "Hired") / COUNTA(Table1_3[Status])</f>
        <v>0.6552734375</v>
      </c>
      <c r="N5887" s="27">
        <f t="shared" si="552"/>
        <v>41788.78125</v>
      </c>
      <c r="O5887" t="str">
        <f>TEXT(Table1_3[[#This Row],[Interview Taken on]],"MMM")</f>
        <v>May</v>
      </c>
    </row>
    <row r="5888" spans="1:15" x14ac:dyDescent="0.25">
      <c r="A5888">
        <v>639990</v>
      </c>
      <c r="B5888" s="3">
        <v>41773.782638888886</v>
      </c>
      <c r="C5888">
        <f t="shared" si="547"/>
        <v>1</v>
      </c>
      <c r="D5888" t="s">
        <v>7</v>
      </c>
      <c r="E5888" t="s">
        <v>11</v>
      </c>
      <c r="F5888" t="s">
        <v>205</v>
      </c>
      <c r="G5888" t="s">
        <v>12</v>
      </c>
      <c r="H5888">
        <v>45789</v>
      </c>
      <c r="I5888" t="str">
        <f t="shared" si="548"/>
        <v>Evening</v>
      </c>
      <c r="J5888" t="str">
        <f t="shared" si="549"/>
        <v>Wed</v>
      </c>
      <c r="K5888" t="str">
        <f t="shared" si="550"/>
        <v>2014-05-14</v>
      </c>
      <c r="L5888" s="39">
        <f t="shared" si="551"/>
        <v>0.78263888888614019</v>
      </c>
      <c r="M5888" s="19">
        <f>COUNTIF(Table1_3[Status], "Hired") / COUNTA(Table1_3[Status])</f>
        <v>0.6552734375</v>
      </c>
      <c r="N5888" s="27">
        <f t="shared" si="552"/>
        <v>41788.782638888886</v>
      </c>
      <c r="O5888" t="str">
        <f>TEXT(Table1_3[[#This Row],[Interview Taken on]],"MMM")</f>
        <v>May</v>
      </c>
    </row>
    <row r="5889" spans="1:15" x14ac:dyDescent="0.25">
      <c r="A5889">
        <v>245473</v>
      </c>
      <c r="B5889" s="3">
        <v>41773.783333333333</v>
      </c>
      <c r="C5889">
        <f t="shared" si="547"/>
        <v>1</v>
      </c>
      <c r="D5889" t="s">
        <v>7</v>
      </c>
      <c r="E5889" t="s">
        <v>38</v>
      </c>
      <c r="F5889" t="s">
        <v>205</v>
      </c>
      <c r="G5889" t="s">
        <v>12</v>
      </c>
      <c r="H5889">
        <v>66948</v>
      </c>
      <c r="I5889" t="str">
        <f t="shared" si="548"/>
        <v>Evening</v>
      </c>
      <c r="J5889" t="str">
        <f t="shared" si="549"/>
        <v>Wed</v>
      </c>
      <c r="K5889" t="str">
        <f t="shared" si="550"/>
        <v>2014-05-14</v>
      </c>
      <c r="L5889" s="39">
        <f t="shared" si="551"/>
        <v>0.78333333333284827</v>
      </c>
      <c r="M5889" s="19">
        <f>COUNTIF(Table1_3[Status], "Hired") / COUNTA(Table1_3[Status])</f>
        <v>0.6552734375</v>
      </c>
      <c r="N5889" s="27">
        <f t="shared" si="552"/>
        <v>41788.783333333333</v>
      </c>
      <c r="O5889" t="str">
        <f>TEXT(Table1_3[[#This Row],[Interview Taken on]],"MMM")</f>
        <v>May</v>
      </c>
    </row>
    <row r="5890" spans="1:15" x14ac:dyDescent="0.25">
      <c r="A5890">
        <v>54863</v>
      </c>
      <c r="B5890" s="3">
        <v>41780.099305555559</v>
      </c>
      <c r="C5890">
        <f t="shared" ref="C5890:C5953" si="553">IF(D5890="Hired",1,0)</f>
        <v>1</v>
      </c>
      <c r="D5890" t="s">
        <v>7</v>
      </c>
      <c r="E5890" t="s">
        <v>8</v>
      </c>
      <c r="F5890" t="s">
        <v>203</v>
      </c>
      <c r="G5890" t="s">
        <v>34</v>
      </c>
      <c r="H5890">
        <v>63877</v>
      </c>
      <c r="I5890" t="str">
        <f t="shared" ref="I5890:I5953" si="554">IF(AND(HOUR(B5890)&gt;=6, HOUR(B5890)&lt;12), "Morning",
   IF(AND(HOUR(B5890)&gt;=12, HOUR(B5890)&lt;18), "Afternoon",
   IF(AND(HOUR(B5890)&gt;=18, HOUR(B5890)&lt;24), "Evening", "Night")))</f>
        <v>Night</v>
      </c>
      <c r="J5890" t="str">
        <f t="shared" ref="J5890:J5953" si="555">TEXT(B5890, "DDD")</f>
        <v>Wed</v>
      </c>
      <c r="K5890" t="str">
        <f t="shared" ref="K5890:K5953" si="556">TEXT(B5890, "YYYY-MM-DD")</f>
        <v>2014-05-21</v>
      </c>
      <c r="L5890" s="39">
        <f t="shared" ref="L5890:L5953" si="557">MOD(B5890,1)</f>
        <v>9.930555555911269E-2</v>
      </c>
      <c r="M5890" s="19">
        <f>COUNTIF(Table1_3[Status], "Hired") / COUNTA(Table1_3[Status])</f>
        <v>0.6552734375</v>
      </c>
      <c r="N5890" s="27">
        <f t="shared" ref="N5890:N5953" si="558">IF(D5890="Hired", B5890+15, "")</f>
        <v>41795.099305555559</v>
      </c>
      <c r="O5890" t="str">
        <f>TEXT(Table1_3[[#This Row],[Interview Taken on]],"MMM")</f>
        <v>May</v>
      </c>
    </row>
    <row r="5891" spans="1:15" x14ac:dyDescent="0.25">
      <c r="A5891">
        <v>414026</v>
      </c>
      <c r="B5891" s="3">
        <v>41785.412499999999</v>
      </c>
      <c r="C5891">
        <f t="shared" si="553"/>
        <v>1</v>
      </c>
      <c r="D5891" t="s">
        <v>7</v>
      </c>
      <c r="E5891" t="s">
        <v>8</v>
      </c>
      <c r="F5891" t="s">
        <v>205</v>
      </c>
      <c r="G5891" t="s">
        <v>12</v>
      </c>
      <c r="H5891">
        <v>96779</v>
      </c>
      <c r="I5891" t="str">
        <f t="shared" si="554"/>
        <v>Morning</v>
      </c>
      <c r="J5891" t="str">
        <f t="shared" si="555"/>
        <v>Mon</v>
      </c>
      <c r="K5891" t="str">
        <f t="shared" si="556"/>
        <v>2014-05-26</v>
      </c>
      <c r="L5891" s="39">
        <f t="shared" si="557"/>
        <v>0.41249999999854481</v>
      </c>
      <c r="M5891" s="19">
        <f>COUNTIF(Table1_3[Status], "Hired") / COUNTA(Table1_3[Status])</f>
        <v>0.6552734375</v>
      </c>
      <c r="N5891" s="27">
        <f t="shared" si="558"/>
        <v>41800.412499999999</v>
      </c>
      <c r="O5891" t="str">
        <f>TEXT(Table1_3[[#This Row],[Interview Taken on]],"MMM")</f>
        <v>May</v>
      </c>
    </row>
    <row r="5892" spans="1:15" x14ac:dyDescent="0.25">
      <c r="A5892">
        <v>365946</v>
      </c>
      <c r="B5892" s="3">
        <v>41785.414583333331</v>
      </c>
      <c r="C5892">
        <f t="shared" si="553"/>
        <v>1</v>
      </c>
      <c r="D5892" t="s">
        <v>7</v>
      </c>
      <c r="E5892" t="s">
        <v>8</v>
      </c>
      <c r="F5892" t="s">
        <v>205</v>
      </c>
      <c r="G5892" t="s">
        <v>12</v>
      </c>
      <c r="H5892">
        <v>31052</v>
      </c>
      <c r="I5892" t="str">
        <f t="shared" si="554"/>
        <v>Morning</v>
      </c>
      <c r="J5892" t="str">
        <f t="shared" si="555"/>
        <v>Mon</v>
      </c>
      <c r="K5892" t="str">
        <f t="shared" si="556"/>
        <v>2014-05-26</v>
      </c>
      <c r="L5892" s="39">
        <f t="shared" si="557"/>
        <v>0.41458333333139308</v>
      </c>
      <c r="M5892" s="19">
        <f>COUNTIF(Table1_3[Status], "Hired") / COUNTA(Table1_3[Status])</f>
        <v>0.6552734375</v>
      </c>
      <c r="N5892" s="27">
        <f t="shared" si="558"/>
        <v>41800.414583333331</v>
      </c>
      <c r="O5892" t="str">
        <f>TEXT(Table1_3[[#This Row],[Interview Taken on]],"MMM")</f>
        <v>May</v>
      </c>
    </row>
    <row r="5893" spans="1:15" x14ac:dyDescent="0.25">
      <c r="A5893">
        <v>47621</v>
      </c>
      <c r="B5893" s="3">
        <v>41845.838888888888</v>
      </c>
      <c r="C5893">
        <f t="shared" si="553"/>
        <v>0</v>
      </c>
      <c r="D5893" t="s">
        <v>13</v>
      </c>
      <c r="E5893" t="s">
        <v>11</v>
      </c>
      <c r="F5893" t="s">
        <v>201</v>
      </c>
      <c r="G5893" t="s">
        <v>18</v>
      </c>
      <c r="H5893">
        <v>30411</v>
      </c>
      <c r="I5893" t="str">
        <f t="shared" si="554"/>
        <v>Evening</v>
      </c>
      <c r="J5893" t="str">
        <f t="shared" si="555"/>
        <v>Fri</v>
      </c>
      <c r="K5893" t="str">
        <f t="shared" si="556"/>
        <v>2014-07-25</v>
      </c>
      <c r="L5893" s="39">
        <f t="shared" si="557"/>
        <v>0.83888888888759539</v>
      </c>
      <c r="M5893" s="19">
        <f>COUNTIF(Table1_3[Status], "Hired") / COUNTA(Table1_3[Status])</f>
        <v>0.6552734375</v>
      </c>
      <c r="N5893" s="27" t="str">
        <f t="shared" si="558"/>
        <v/>
      </c>
      <c r="O5893" t="str">
        <f>TEXT(Table1_3[[#This Row],[Interview Taken on]],"MMM")</f>
        <v>Jul</v>
      </c>
    </row>
    <row r="5894" spans="1:15" x14ac:dyDescent="0.25">
      <c r="A5894">
        <v>315721</v>
      </c>
      <c r="B5894" s="3">
        <v>41845.84375</v>
      </c>
      <c r="C5894">
        <f t="shared" si="553"/>
        <v>0</v>
      </c>
      <c r="D5894" t="s">
        <v>13</v>
      </c>
      <c r="E5894" t="s">
        <v>8</v>
      </c>
      <c r="F5894" t="s">
        <v>201</v>
      </c>
      <c r="G5894" t="s">
        <v>18</v>
      </c>
      <c r="H5894">
        <v>61886</v>
      </c>
      <c r="I5894" t="str">
        <f t="shared" si="554"/>
        <v>Evening</v>
      </c>
      <c r="J5894" t="str">
        <f t="shared" si="555"/>
        <v>Fri</v>
      </c>
      <c r="K5894" t="str">
        <f t="shared" si="556"/>
        <v>2014-07-25</v>
      </c>
      <c r="L5894" s="39">
        <f t="shared" si="557"/>
        <v>0.84375</v>
      </c>
      <c r="M5894" s="19">
        <f>COUNTIF(Table1_3[Status], "Hired") / COUNTA(Table1_3[Status])</f>
        <v>0.6552734375</v>
      </c>
      <c r="N5894" s="27" t="str">
        <f t="shared" si="558"/>
        <v/>
      </c>
      <c r="O5894" t="str">
        <f>TEXT(Table1_3[[#This Row],[Interview Taken on]],"MMM")</f>
        <v>Jul</v>
      </c>
    </row>
    <row r="5895" spans="1:15" x14ac:dyDescent="0.25">
      <c r="A5895">
        <v>602838</v>
      </c>
      <c r="B5895" s="3">
        <v>41856.469444444447</v>
      </c>
      <c r="C5895">
        <f t="shared" si="553"/>
        <v>1</v>
      </c>
      <c r="D5895" t="s">
        <v>7</v>
      </c>
      <c r="E5895" t="s">
        <v>8</v>
      </c>
      <c r="F5895" t="s">
        <v>201</v>
      </c>
      <c r="G5895" t="s">
        <v>18</v>
      </c>
      <c r="H5895">
        <v>31458</v>
      </c>
      <c r="I5895" t="str">
        <f t="shared" si="554"/>
        <v>Morning</v>
      </c>
      <c r="J5895" t="str">
        <f t="shared" si="555"/>
        <v>Tue</v>
      </c>
      <c r="K5895" t="str">
        <f t="shared" si="556"/>
        <v>2014-08-05</v>
      </c>
      <c r="L5895" s="39">
        <f t="shared" si="557"/>
        <v>0.46944444444670808</v>
      </c>
      <c r="M5895" s="19">
        <f>COUNTIF(Table1_3[Status], "Hired") / COUNTA(Table1_3[Status])</f>
        <v>0.6552734375</v>
      </c>
      <c r="N5895" s="27">
        <f t="shared" si="558"/>
        <v>41871.469444444447</v>
      </c>
      <c r="O5895" t="str">
        <f>TEXT(Table1_3[[#This Row],[Interview Taken on]],"MMM")</f>
        <v>Aug</v>
      </c>
    </row>
    <row r="5896" spans="1:15" x14ac:dyDescent="0.25">
      <c r="A5896">
        <v>306948</v>
      </c>
      <c r="B5896" s="3">
        <v>41848.484027777777</v>
      </c>
      <c r="C5896">
        <f t="shared" si="553"/>
        <v>1</v>
      </c>
      <c r="D5896" t="s">
        <v>7</v>
      </c>
      <c r="E5896" t="s">
        <v>11</v>
      </c>
      <c r="F5896" t="s">
        <v>201</v>
      </c>
      <c r="G5896" t="s">
        <v>18</v>
      </c>
      <c r="H5896">
        <v>60988</v>
      </c>
      <c r="I5896" t="str">
        <f t="shared" si="554"/>
        <v>Morning</v>
      </c>
      <c r="J5896" t="str">
        <f t="shared" si="555"/>
        <v>Mon</v>
      </c>
      <c r="K5896" t="str">
        <f t="shared" si="556"/>
        <v>2014-07-28</v>
      </c>
      <c r="L5896" s="39">
        <f t="shared" si="557"/>
        <v>0.48402777777664596</v>
      </c>
      <c r="M5896" s="19">
        <f>COUNTIF(Table1_3[Status], "Hired") / COUNTA(Table1_3[Status])</f>
        <v>0.6552734375</v>
      </c>
      <c r="N5896" s="27">
        <f t="shared" si="558"/>
        <v>41863.484027777777</v>
      </c>
      <c r="O5896" t="str">
        <f>TEXT(Table1_3[[#This Row],[Interview Taken on]],"MMM")</f>
        <v>Jul</v>
      </c>
    </row>
    <row r="5897" spans="1:15" x14ac:dyDescent="0.25">
      <c r="A5897">
        <v>710529</v>
      </c>
      <c r="B5897" s="3">
        <v>41773.560416666667</v>
      </c>
      <c r="C5897">
        <f t="shared" si="553"/>
        <v>1</v>
      </c>
      <c r="D5897" t="s">
        <v>7</v>
      </c>
      <c r="E5897" t="s">
        <v>38</v>
      </c>
      <c r="F5897" t="s">
        <v>205</v>
      </c>
      <c r="G5897" t="s">
        <v>34</v>
      </c>
      <c r="H5897">
        <v>66337</v>
      </c>
      <c r="I5897" t="str">
        <f t="shared" si="554"/>
        <v>Afternoon</v>
      </c>
      <c r="J5897" t="str">
        <f t="shared" si="555"/>
        <v>Wed</v>
      </c>
      <c r="K5897" t="str">
        <f t="shared" si="556"/>
        <v>2014-05-14</v>
      </c>
      <c r="L5897" s="39">
        <f t="shared" si="557"/>
        <v>0.56041666666715173</v>
      </c>
      <c r="M5897" s="19">
        <f>COUNTIF(Table1_3[Status], "Hired") / COUNTA(Table1_3[Status])</f>
        <v>0.6552734375</v>
      </c>
      <c r="N5897" s="27">
        <f t="shared" si="558"/>
        <v>41788.560416666667</v>
      </c>
      <c r="O5897" t="str">
        <f>TEXT(Table1_3[[#This Row],[Interview Taken on]],"MMM")</f>
        <v>May</v>
      </c>
    </row>
    <row r="5898" spans="1:15" x14ac:dyDescent="0.25">
      <c r="A5898">
        <v>188489</v>
      </c>
      <c r="B5898" s="3">
        <v>41773.667361111111</v>
      </c>
      <c r="C5898">
        <f t="shared" si="553"/>
        <v>0</v>
      </c>
      <c r="D5898" t="s">
        <v>13</v>
      </c>
      <c r="E5898" t="s">
        <v>11</v>
      </c>
      <c r="F5898" t="s">
        <v>205</v>
      </c>
      <c r="G5898" t="s">
        <v>34</v>
      </c>
      <c r="H5898">
        <v>70545</v>
      </c>
      <c r="I5898" t="str">
        <f t="shared" si="554"/>
        <v>Afternoon</v>
      </c>
      <c r="J5898" t="str">
        <f t="shared" si="555"/>
        <v>Wed</v>
      </c>
      <c r="K5898" t="str">
        <f t="shared" si="556"/>
        <v>2014-05-14</v>
      </c>
      <c r="L5898" s="39">
        <f t="shared" si="557"/>
        <v>0.66736111111094942</v>
      </c>
      <c r="M5898" s="19">
        <f>COUNTIF(Table1_3[Status], "Hired") / COUNTA(Table1_3[Status])</f>
        <v>0.6552734375</v>
      </c>
      <c r="N5898" s="27" t="str">
        <f t="shared" si="558"/>
        <v/>
      </c>
      <c r="O5898" t="str">
        <f>TEXT(Table1_3[[#This Row],[Interview Taken on]],"MMM")</f>
        <v>May</v>
      </c>
    </row>
    <row r="5899" spans="1:15" x14ac:dyDescent="0.25">
      <c r="A5899">
        <v>266489</v>
      </c>
      <c r="B5899" s="3">
        <v>41773.668749999997</v>
      </c>
      <c r="C5899">
        <f t="shared" si="553"/>
        <v>1</v>
      </c>
      <c r="D5899" t="s">
        <v>7</v>
      </c>
      <c r="E5899" t="s">
        <v>8</v>
      </c>
      <c r="F5899" t="s">
        <v>205</v>
      </c>
      <c r="G5899" t="s">
        <v>34</v>
      </c>
      <c r="H5899">
        <v>22361</v>
      </c>
      <c r="I5899" t="str">
        <f t="shared" si="554"/>
        <v>Afternoon</v>
      </c>
      <c r="J5899" t="str">
        <f t="shared" si="555"/>
        <v>Wed</v>
      </c>
      <c r="K5899" t="str">
        <f t="shared" si="556"/>
        <v>2014-05-14</v>
      </c>
      <c r="L5899" s="39">
        <f t="shared" si="557"/>
        <v>0.66874999999708962</v>
      </c>
      <c r="M5899" s="19">
        <f>COUNTIF(Table1_3[Status], "Hired") / COUNTA(Table1_3[Status])</f>
        <v>0.6552734375</v>
      </c>
      <c r="N5899" s="27">
        <f t="shared" si="558"/>
        <v>41788.668749999997</v>
      </c>
      <c r="O5899" t="str">
        <f>TEXT(Table1_3[[#This Row],[Interview Taken on]],"MMM")</f>
        <v>May</v>
      </c>
    </row>
    <row r="5900" spans="1:15" x14ac:dyDescent="0.25">
      <c r="A5900">
        <v>424171</v>
      </c>
      <c r="B5900" s="3">
        <v>41866.306944444441</v>
      </c>
      <c r="C5900">
        <f t="shared" si="553"/>
        <v>1</v>
      </c>
      <c r="D5900" t="s">
        <v>7</v>
      </c>
      <c r="E5900" t="s">
        <v>38</v>
      </c>
      <c r="F5900" t="s">
        <v>205</v>
      </c>
      <c r="G5900" t="s">
        <v>18</v>
      </c>
      <c r="H5900">
        <v>23667</v>
      </c>
      <c r="I5900" t="str">
        <f t="shared" si="554"/>
        <v>Morning</v>
      </c>
      <c r="J5900" t="str">
        <f t="shared" si="555"/>
        <v>Fri</v>
      </c>
      <c r="K5900" t="str">
        <f t="shared" si="556"/>
        <v>2014-08-15</v>
      </c>
      <c r="L5900" s="39">
        <f t="shared" si="557"/>
        <v>0.30694444444088731</v>
      </c>
      <c r="M5900" s="19">
        <f>COUNTIF(Table1_3[Status], "Hired") / COUNTA(Table1_3[Status])</f>
        <v>0.6552734375</v>
      </c>
      <c r="N5900" s="27">
        <f t="shared" si="558"/>
        <v>41881.306944444441</v>
      </c>
      <c r="O5900" t="str">
        <f>TEXT(Table1_3[[#This Row],[Interview Taken on]],"MMM")</f>
        <v>Aug</v>
      </c>
    </row>
    <row r="5901" spans="1:15" x14ac:dyDescent="0.25">
      <c r="A5901">
        <v>635982</v>
      </c>
      <c r="B5901" s="3">
        <v>41762.427083333336</v>
      </c>
      <c r="C5901">
        <f t="shared" si="553"/>
        <v>1</v>
      </c>
      <c r="D5901" t="s">
        <v>7</v>
      </c>
      <c r="E5901" t="s">
        <v>8</v>
      </c>
      <c r="F5901" t="s">
        <v>203</v>
      </c>
      <c r="G5901" t="s">
        <v>20</v>
      </c>
      <c r="H5901">
        <v>53111</v>
      </c>
      <c r="I5901" t="str">
        <f t="shared" si="554"/>
        <v>Morning</v>
      </c>
      <c r="J5901" t="str">
        <f t="shared" si="555"/>
        <v>Sat</v>
      </c>
      <c r="K5901" t="str">
        <f t="shared" si="556"/>
        <v>2014-05-03</v>
      </c>
      <c r="L5901" s="39">
        <f t="shared" si="557"/>
        <v>0.42708333333575865</v>
      </c>
      <c r="M5901" s="19">
        <f>COUNTIF(Table1_3[Status], "Hired") / COUNTA(Table1_3[Status])</f>
        <v>0.6552734375</v>
      </c>
      <c r="N5901" s="27">
        <f t="shared" si="558"/>
        <v>41777.427083333336</v>
      </c>
      <c r="O5901" t="str">
        <f>TEXT(Table1_3[[#This Row],[Interview Taken on]],"MMM")</f>
        <v>May</v>
      </c>
    </row>
    <row r="5902" spans="1:15" x14ac:dyDescent="0.25">
      <c r="A5902">
        <v>504811</v>
      </c>
      <c r="B5902" s="3">
        <v>41773.636805555558</v>
      </c>
      <c r="C5902">
        <f t="shared" si="553"/>
        <v>1</v>
      </c>
      <c r="D5902" t="s">
        <v>7</v>
      </c>
      <c r="E5902" t="s">
        <v>8</v>
      </c>
      <c r="F5902" t="s">
        <v>203</v>
      </c>
      <c r="G5902" t="s">
        <v>25</v>
      </c>
      <c r="H5902">
        <v>1258</v>
      </c>
      <c r="I5902" t="str">
        <f t="shared" si="554"/>
        <v>Afternoon</v>
      </c>
      <c r="J5902" t="str">
        <f t="shared" si="555"/>
        <v>Wed</v>
      </c>
      <c r="K5902" t="str">
        <f t="shared" si="556"/>
        <v>2014-05-14</v>
      </c>
      <c r="L5902" s="39">
        <f t="shared" si="557"/>
        <v>0.6368055555576575</v>
      </c>
      <c r="M5902" s="19">
        <f>COUNTIF(Table1_3[Status], "Hired") / COUNTA(Table1_3[Status])</f>
        <v>0.6552734375</v>
      </c>
      <c r="N5902" s="27">
        <f t="shared" si="558"/>
        <v>41788.636805555558</v>
      </c>
      <c r="O5902" t="str">
        <f>TEXT(Table1_3[[#This Row],[Interview Taken on]],"MMM")</f>
        <v>May</v>
      </c>
    </row>
    <row r="5903" spans="1:15" x14ac:dyDescent="0.25">
      <c r="A5903">
        <v>311648</v>
      </c>
      <c r="B5903" s="3">
        <v>41773.636805555558</v>
      </c>
      <c r="C5903">
        <f t="shared" si="553"/>
        <v>0</v>
      </c>
      <c r="D5903" t="s">
        <v>13</v>
      </c>
      <c r="E5903" t="s">
        <v>8</v>
      </c>
      <c r="F5903" t="s">
        <v>203</v>
      </c>
      <c r="G5903" t="s">
        <v>25</v>
      </c>
      <c r="H5903">
        <v>62324</v>
      </c>
      <c r="I5903" t="str">
        <f t="shared" si="554"/>
        <v>Afternoon</v>
      </c>
      <c r="J5903" t="str">
        <f t="shared" si="555"/>
        <v>Wed</v>
      </c>
      <c r="K5903" t="str">
        <f t="shared" si="556"/>
        <v>2014-05-14</v>
      </c>
      <c r="L5903" s="39">
        <f t="shared" si="557"/>
        <v>0.6368055555576575</v>
      </c>
      <c r="M5903" s="19">
        <f>COUNTIF(Table1_3[Status], "Hired") / COUNTA(Table1_3[Status])</f>
        <v>0.6552734375</v>
      </c>
      <c r="N5903" s="27" t="str">
        <f t="shared" si="558"/>
        <v/>
      </c>
      <c r="O5903" t="str">
        <f>TEXT(Table1_3[[#This Row],[Interview Taken on]],"MMM")</f>
        <v>May</v>
      </c>
    </row>
    <row r="5904" spans="1:15" x14ac:dyDescent="0.25">
      <c r="A5904">
        <v>494703</v>
      </c>
      <c r="B5904" s="3">
        <v>41805.824305555558</v>
      </c>
      <c r="C5904">
        <f t="shared" si="553"/>
        <v>0</v>
      </c>
      <c r="D5904" t="s">
        <v>13</v>
      </c>
      <c r="E5904" t="s">
        <v>8</v>
      </c>
      <c r="F5904" t="s">
        <v>203</v>
      </c>
      <c r="G5904" t="s">
        <v>25</v>
      </c>
      <c r="H5904">
        <v>70349</v>
      </c>
      <c r="I5904" t="str">
        <f t="shared" si="554"/>
        <v>Evening</v>
      </c>
      <c r="J5904" t="str">
        <f t="shared" si="555"/>
        <v>Sun</v>
      </c>
      <c r="K5904" t="str">
        <f t="shared" si="556"/>
        <v>2014-06-15</v>
      </c>
      <c r="L5904" s="39">
        <f t="shared" si="557"/>
        <v>0.8243055555576575</v>
      </c>
      <c r="M5904" s="19">
        <f>COUNTIF(Table1_3[Status], "Hired") / COUNTA(Table1_3[Status])</f>
        <v>0.6552734375</v>
      </c>
      <c r="N5904" s="27" t="str">
        <f t="shared" si="558"/>
        <v/>
      </c>
      <c r="O5904" t="str">
        <f>TEXT(Table1_3[[#This Row],[Interview Taken on]],"MMM")</f>
        <v>Jun</v>
      </c>
    </row>
    <row r="5905" spans="1:15" x14ac:dyDescent="0.25">
      <c r="A5905">
        <v>364288</v>
      </c>
      <c r="B5905" s="3">
        <v>41781.34652777778</v>
      </c>
      <c r="C5905">
        <f t="shared" si="553"/>
        <v>1</v>
      </c>
      <c r="D5905" t="s">
        <v>7</v>
      </c>
      <c r="E5905" t="s">
        <v>8</v>
      </c>
      <c r="F5905" t="s">
        <v>205</v>
      </c>
      <c r="G5905" t="s">
        <v>22</v>
      </c>
      <c r="H5905">
        <v>86358</v>
      </c>
      <c r="I5905" t="str">
        <f t="shared" si="554"/>
        <v>Morning</v>
      </c>
      <c r="J5905" t="str">
        <f t="shared" si="555"/>
        <v>Thu</v>
      </c>
      <c r="K5905" t="str">
        <f t="shared" si="556"/>
        <v>2014-05-22</v>
      </c>
      <c r="L5905" s="39">
        <f t="shared" si="557"/>
        <v>0.34652777777955635</v>
      </c>
      <c r="M5905" s="19">
        <f>COUNTIF(Table1_3[Status], "Hired") / COUNTA(Table1_3[Status])</f>
        <v>0.6552734375</v>
      </c>
      <c r="N5905" s="27">
        <f t="shared" si="558"/>
        <v>41796.34652777778</v>
      </c>
      <c r="O5905" t="str">
        <f>TEXT(Table1_3[[#This Row],[Interview Taken on]],"MMM")</f>
        <v>May</v>
      </c>
    </row>
    <row r="5906" spans="1:15" x14ac:dyDescent="0.25">
      <c r="A5906">
        <v>712188</v>
      </c>
      <c r="B5906" s="3">
        <v>41781.349305555559</v>
      </c>
      <c r="C5906">
        <f t="shared" si="553"/>
        <v>1</v>
      </c>
      <c r="D5906" t="s">
        <v>7</v>
      </c>
      <c r="E5906" t="s">
        <v>8</v>
      </c>
      <c r="F5906" t="s">
        <v>205</v>
      </c>
      <c r="G5906" t="s">
        <v>22</v>
      </c>
      <c r="H5906">
        <v>6138</v>
      </c>
      <c r="I5906" t="str">
        <f t="shared" si="554"/>
        <v>Morning</v>
      </c>
      <c r="J5906" t="str">
        <f t="shared" si="555"/>
        <v>Thu</v>
      </c>
      <c r="K5906" t="str">
        <f t="shared" si="556"/>
        <v>2014-05-22</v>
      </c>
      <c r="L5906" s="39">
        <f t="shared" si="557"/>
        <v>0.34930555555911269</v>
      </c>
      <c r="M5906" s="19">
        <f>COUNTIF(Table1_3[Status], "Hired") / COUNTA(Table1_3[Status])</f>
        <v>0.6552734375</v>
      </c>
      <c r="N5906" s="27">
        <f t="shared" si="558"/>
        <v>41796.349305555559</v>
      </c>
      <c r="O5906" t="str">
        <f>TEXT(Table1_3[[#This Row],[Interview Taken on]],"MMM")</f>
        <v>May</v>
      </c>
    </row>
    <row r="5907" spans="1:15" x14ac:dyDescent="0.25">
      <c r="A5907">
        <v>298249</v>
      </c>
      <c r="B5907" s="3">
        <v>41815.572222222225</v>
      </c>
      <c r="C5907">
        <f t="shared" si="553"/>
        <v>1</v>
      </c>
      <c r="D5907" t="s">
        <v>7</v>
      </c>
      <c r="E5907" t="s">
        <v>11</v>
      </c>
      <c r="F5907" t="s">
        <v>198</v>
      </c>
      <c r="G5907" t="s">
        <v>34</v>
      </c>
      <c r="H5907">
        <v>88772</v>
      </c>
      <c r="I5907" t="str">
        <f t="shared" si="554"/>
        <v>Afternoon</v>
      </c>
      <c r="J5907" t="str">
        <f t="shared" si="555"/>
        <v>Wed</v>
      </c>
      <c r="K5907" t="str">
        <f t="shared" si="556"/>
        <v>2014-06-25</v>
      </c>
      <c r="L5907" s="39">
        <f t="shared" si="557"/>
        <v>0.57222222222480923</v>
      </c>
      <c r="M5907" s="19">
        <f>COUNTIF(Table1_3[Status], "Hired") / COUNTA(Table1_3[Status])</f>
        <v>0.6552734375</v>
      </c>
      <c r="N5907" s="27">
        <f t="shared" si="558"/>
        <v>41830.572222222225</v>
      </c>
      <c r="O5907" t="str">
        <f>TEXT(Table1_3[[#This Row],[Interview Taken on]],"MMM")</f>
        <v>Jun</v>
      </c>
    </row>
    <row r="5908" spans="1:15" x14ac:dyDescent="0.25">
      <c r="A5908">
        <v>524309</v>
      </c>
      <c r="B5908" s="3">
        <v>41815.572916666664</v>
      </c>
      <c r="C5908">
        <f t="shared" si="553"/>
        <v>1</v>
      </c>
      <c r="D5908" t="s">
        <v>7</v>
      </c>
      <c r="E5908" t="s">
        <v>11</v>
      </c>
      <c r="F5908" t="s">
        <v>198</v>
      </c>
      <c r="G5908" t="s">
        <v>34</v>
      </c>
      <c r="H5908">
        <v>46516</v>
      </c>
      <c r="I5908" t="str">
        <f t="shared" si="554"/>
        <v>Afternoon</v>
      </c>
      <c r="J5908" t="str">
        <f t="shared" si="555"/>
        <v>Wed</v>
      </c>
      <c r="K5908" t="str">
        <f t="shared" si="556"/>
        <v>2014-06-25</v>
      </c>
      <c r="L5908" s="39">
        <f t="shared" si="557"/>
        <v>0.57291666666424135</v>
      </c>
      <c r="M5908" s="19">
        <f>COUNTIF(Table1_3[Status], "Hired") / COUNTA(Table1_3[Status])</f>
        <v>0.6552734375</v>
      </c>
      <c r="N5908" s="27">
        <f t="shared" si="558"/>
        <v>41830.572916666664</v>
      </c>
      <c r="O5908" t="str">
        <f>TEXT(Table1_3[[#This Row],[Interview Taken on]],"MMM")</f>
        <v>Jun</v>
      </c>
    </row>
    <row r="5909" spans="1:15" x14ac:dyDescent="0.25">
      <c r="A5909">
        <v>326373</v>
      </c>
      <c r="B5909" s="3">
        <v>41815.575694444444</v>
      </c>
      <c r="C5909">
        <f t="shared" si="553"/>
        <v>0</v>
      </c>
      <c r="D5909" t="s">
        <v>13</v>
      </c>
      <c r="E5909" t="s">
        <v>11</v>
      </c>
      <c r="F5909" t="s">
        <v>198</v>
      </c>
      <c r="G5909" t="s">
        <v>34</v>
      </c>
      <c r="H5909">
        <v>11948</v>
      </c>
      <c r="I5909" t="str">
        <f t="shared" si="554"/>
        <v>Afternoon</v>
      </c>
      <c r="J5909" t="str">
        <f t="shared" si="555"/>
        <v>Wed</v>
      </c>
      <c r="K5909" t="str">
        <f t="shared" si="556"/>
        <v>2014-06-25</v>
      </c>
      <c r="L5909" s="39">
        <f t="shared" si="557"/>
        <v>0.57569444444379769</v>
      </c>
      <c r="M5909" s="19">
        <f>COUNTIF(Table1_3[Status], "Hired") / COUNTA(Table1_3[Status])</f>
        <v>0.6552734375</v>
      </c>
      <c r="N5909" s="27" t="str">
        <f t="shared" si="558"/>
        <v/>
      </c>
      <c r="O5909" t="str">
        <f>TEXT(Table1_3[[#This Row],[Interview Taken on]],"MMM")</f>
        <v>Jun</v>
      </c>
    </row>
    <row r="5910" spans="1:15" x14ac:dyDescent="0.25">
      <c r="A5910">
        <v>445863</v>
      </c>
      <c r="B5910" s="3">
        <v>41815.576388888891</v>
      </c>
      <c r="C5910">
        <f t="shared" si="553"/>
        <v>1</v>
      </c>
      <c r="D5910" t="s">
        <v>7</v>
      </c>
      <c r="E5910" t="s">
        <v>11</v>
      </c>
      <c r="F5910" t="s">
        <v>198</v>
      </c>
      <c r="G5910" t="s">
        <v>34</v>
      </c>
      <c r="H5910">
        <v>10929</v>
      </c>
      <c r="I5910" t="str">
        <f t="shared" si="554"/>
        <v>Afternoon</v>
      </c>
      <c r="J5910" t="str">
        <f t="shared" si="555"/>
        <v>Wed</v>
      </c>
      <c r="K5910" t="str">
        <f t="shared" si="556"/>
        <v>2014-06-25</v>
      </c>
      <c r="L5910" s="39">
        <f t="shared" si="557"/>
        <v>0.57638888889050577</v>
      </c>
      <c r="M5910" s="19">
        <f>COUNTIF(Table1_3[Status], "Hired") / COUNTA(Table1_3[Status])</f>
        <v>0.6552734375</v>
      </c>
      <c r="N5910" s="27">
        <f t="shared" si="558"/>
        <v>41830.576388888891</v>
      </c>
      <c r="O5910" t="str">
        <f>TEXT(Table1_3[[#This Row],[Interview Taken on]],"MMM")</f>
        <v>Jun</v>
      </c>
    </row>
    <row r="5911" spans="1:15" x14ac:dyDescent="0.25">
      <c r="A5911">
        <v>785456</v>
      </c>
      <c r="B5911" s="3">
        <v>41815.57708333333</v>
      </c>
      <c r="C5911">
        <f t="shared" si="553"/>
        <v>1</v>
      </c>
      <c r="D5911" t="s">
        <v>7</v>
      </c>
      <c r="E5911" t="s">
        <v>11</v>
      </c>
      <c r="F5911" t="s">
        <v>198</v>
      </c>
      <c r="G5911" t="s">
        <v>34</v>
      </c>
      <c r="H5911">
        <v>86570</v>
      </c>
      <c r="I5911" t="str">
        <f t="shared" si="554"/>
        <v>Afternoon</v>
      </c>
      <c r="J5911" t="str">
        <f t="shared" si="555"/>
        <v>Wed</v>
      </c>
      <c r="K5911" t="str">
        <f t="shared" si="556"/>
        <v>2014-06-25</v>
      </c>
      <c r="L5911" s="39">
        <f t="shared" si="557"/>
        <v>0.57708333332993789</v>
      </c>
      <c r="M5911" s="19">
        <f>COUNTIF(Table1_3[Status], "Hired") / COUNTA(Table1_3[Status])</f>
        <v>0.6552734375</v>
      </c>
      <c r="N5911" s="27">
        <f t="shared" si="558"/>
        <v>41830.57708333333</v>
      </c>
      <c r="O5911" t="str">
        <f>TEXT(Table1_3[[#This Row],[Interview Taken on]],"MMM")</f>
        <v>Jun</v>
      </c>
    </row>
    <row r="5912" spans="1:15" x14ac:dyDescent="0.25">
      <c r="A5912">
        <v>691723</v>
      </c>
      <c r="B5912" s="3">
        <v>41815.57708333333</v>
      </c>
      <c r="C5912">
        <f t="shared" si="553"/>
        <v>1</v>
      </c>
      <c r="D5912" t="s">
        <v>7</v>
      </c>
      <c r="E5912" t="s">
        <v>11</v>
      </c>
      <c r="F5912" t="s">
        <v>198</v>
      </c>
      <c r="G5912" t="s">
        <v>34</v>
      </c>
      <c r="H5912">
        <v>19026</v>
      </c>
      <c r="I5912" t="str">
        <f t="shared" si="554"/>
        <v>Afternoon</v>
      </c>
      <c r="J5912" t="str">
        <f t="shared" si="555"/>
        <v>Wed</v>
      </c>
      <c r="K5912" t="str">
        <f t="shared" si="556"/>
        <v>2014-06-25</v>
      </c>
      <c r="L5912" s="39">
        <f t="shared" si="557"/>
        <v>0.57708333332993789</v>
      </c>
      <c r="M5912" s="19">
        <f>COUNTIF(Table1_3[Status], "Hired") / COUNTA(Table1_3[Status])</f>
        <v>0.6552734375</v>
      </c>
      <c r="N5912" s="27">
        <f t="shared" si="558"/>
        <v>41830.57708333333</v>
      </c>
      <c r="O5912" t="str">
        <f>TEXT(Table1_3[[#This Row],[Interview Taken on]],"MMM")</f>
        <v>Jun</v>
      </c>
    </row>
    <row r="5913" spans="1:15" x14ac:dyDescent="0.25">
      <c r="A5913">
        <v>102892</v>
      </c>
      <c r="B5913" s="3">
        <v>41824.927777777775</v>
      </c>
      <c r="C5913">
        <f t="shared" si="553"/>
        <v>1</v>
      </c>
      <c r="D5913" t="s">
        <v>7</v>
      </c>
      <c r="E5913" t="s">
        <v>11</v>
      </c>
      <c r="F5913" t="s">
        <v>198</v>
      </c>
      <c r="G5913" t="s">
        <v>34</v>
      </c>
      <c r="H5913">
        <v>58567</v>
      </c>
      <c r="I5913" t="str">
        <f t="shared" si="554"/>
        <v>Evening</v>
      </c>
      <c r="J5913" t="str">
        <f t="shared" si="555"/>
        <v>Fri</v>
      </c>
      <c r="K5913" t="str">
        <f t="shared" si="556"/>
        <v>2014-07-04</v>
      </c>
      <c r="L5913" s="39">
        <f t="shared" si="557"/>
        <v>0.92777777777519077</v>
      </c>
      <c r="M5913" s="19">
        <f>COUNTIF(Table1_3[Status], "Hired") / COUNTA(Table1_3[Status])</f>
        <v>0.6552734375</v>
      </c>
      <c r="N5913" s="27">
        <f t="shared" si="558"/>
        <v>41839.927777777775</v>
      </c>
      <c r="O5913" t="str">
        <f>TEXT(Table1_3[[#This Row],[Interview Taken on]],"MMM")</f>
        <v>Jul</v>
      </c>
    </row>
    <row r="5914" spans="1:15" x14ac:dyDescent="0.25">
      <c r="A5914">
        <v>268788</v>
      </c>
      <c r="B5914" s="3">
        <v>41824.929166666669</v>
      </c>
      <c r="C5914">
        <f t="shared" si="553"/>
        <v>1</v>
      </c>
      <c r="D5914" t="s">
        <v>7</v>
      </c>
      <c r="E5914" t="s">
        <v>11</v>
      </c>
      <c r="F5914" t="s">
        <v>198</v>
      </c>
      <c r="G5914" t="s">
        <v>34</v>
      </c>
      <c r="H5914">
        <v>50833</v>
      </c>
      <c r="I5914" t="str">
        <f t="shared" si="554"/>
        <v>Evening</v>
      </c>
      <c r="J5914" t="str">
        <f t="shared" si="555"/>
        <v>Fri</v>
      </c>
      <c r="K5914" t="str">
        <f t="shared" si="556"/>
        <v>2014-07-04</v>
      </c>
      <c r="L5914" s="39">
        <f t="shared" si="557"/>
        <v>0.92916666666860692</v>
      </c>
      <c r="M5914" s="19">
        <f>COUNTIF(Table1_3[Status], "Hired") / COUNTA(Table1_3[Status])</f>
        <v>0.6552734375</v>
      </c>
      <c r="N5914" s="27">
        <f t="shared" si="558"/>
        <v>41839.929166666669</v>
      </c>
      <c r="O5914" t="str">
        <f>TEXT(Table1_3[[#This Row],[Interview Taken on]],"MMM")</f>
        <v>Jul</v>
      </c>
    </row>
    <row r="5915" spans="1:15" x14ac:dyDescent="0.25">
      <c r="A5915">
        <v>785223</v>
      </c>
      <c r="B5915" s="3">
        <v>41824.929861111108</v>
      </c>
      <c r="C5915">
        <f t="shared" si="553"/>
        <v>1</v>
      </c>
      <c r="D5915" t="s">
        <v>7</v>
      </c>
      <c r="E5915" t="s">
        <v>11</v>
      </c>
      <c r="F5915" t="s">
        <v>198</v>
      </c>
      <c r="G5915" t="s">
        <v>34</v>
      </c>
      <c r="H5915">
        <v>54785</v>
      </c>
      <c r="I5915" t="str">
        <f t="shared" si="554"/>
        <v>Evening</v>
      </c>
      <c r="J5915" t="str">
        <f t="shared" si="555"/>
        <v>Fri</v>
      </c>
      <c r="K5915" t="str">
        <f t="shared" si="556"/>
        <v>2014-07-04</v>
      </c>
      <c r="L5915" s="39">
        <f t="shared" si="557"/>
        <v>0.92986111110803904</v>
      </c>
      <c r="M5915" s="19">
        <f>COUNTIF(Table1_3[Status], "Hired") / COUNTA(Table1_3[Status])</f>
        <v>0.6552734375</v>
      </c>
      <c r="N5915" s="27">
        <f t="shared" si="558"/>
        <v>41839.929861111108</v>
      </c>
      <c r="O5915" t="str">
        <f>TEXT(Table1_3[[#This Row],[Interview Taken on]],"MMM")</f>
        <v>Jul</v>
      </c>
    </row>
    <row r="5916" spans="1:15" x14ac:dyDescent="0.25">
      <c r="A5916">
        <v>203331</v>
      </c>
      <c r="B5916" s="3">
        <v>41824.931250000001</v>
      </c>
      <c r="C5916">
        <f t="shared" si="553"/>
        <v>1</v>
      </c>
      <c r="D5916" t="s">
        <v>7</v>
      </c>
      <c r="E5916" t="s">
        <v>11</v>
      </c>
      <c r="F5916" t="s">
        <v>198</v>
      </c>
      <c r="G5916" t="s">
        <v>34</v>
      </c>
      <c r="H5916">
        <v>91183</v>
      </c>
      <c r="I5916" t="str">
        <f t="shared" si="554"/>
        <v>Evening</v>
      </c>
      <c r="J5916" t="str">
        <f t="shared" si="555"/>
        <v>Fri</v>
      </c>
      <c r="K5916" t="str">
        <f t="shared" si="556"/>
        <v>2014-07-04</v>
      </c>
      <c r="L5916" s="39">
        <f t="shared" si="557"/>
        <v>0.93125000000145519</v>
      </c>
      <c r="M5916" s="19">
        <f>COUNTIF(Table1_3[Status], "Hired") / COUNTA(Table1_3[Status])</f>
        <v>0.6552734375</v>
      </c>
      <c r="N5916" s="27">
        <f t="shared" si="558"/>
        <v>41839.931250000001</v>
      </c>
      <c r="O5916" t="str">
        <f>TEXT(Table1_3[[#This Row],[Interview Taken on]],"MMM")</f>
        <v>Jul</v>
      </c>
    </row>
    <row r="5917" spans="1:15" x14ac:dyDescent="0.25">
      <c r="A5917">
        <v>796985</v>
      </c>
      <c r="B5917" s="3">
        <v>41828.40625</v>
      </c>
      <c r="C5917">
        <f t="shared" si="553"/>
        <v>1</v>
      </c>
      <c r="D5917" t="s">
        <v>7</v>
      </c>
      <c r="E5917" t="s">
        <v>11</v>
      </c>
      <c r="F5917" t="s">
        <v>198</v>
      </c>
      <c r="G5917" t="s">
        <v>34</v>
      </c>
      <c r="H5917">
        <v>26447</v>
      </c>
      <c r="I5917" t="str">
        <f t="shared" si="554"/>
        <v>Morning</v>
      </c>
      <c r="J5917" t="str">
        <f t="shared" si="555"/>
        <v>Tue</v>
      </c>
      <c r="K5917" t="str">
        <f t="shared" si="556"/>
        <v>2014-07-08</v>
      </c>
      <c r="L5917" s="39">
        <f t="shared" si="557"/>
        <v>0.40625</v>
      </c>
      <c r="M5917" s="19">
        <f>COUNTIF(Table1_3[Status], "Hired") / COUNTA(Table1_3[Status])</f>
        <v>0.6552734375</v>
      </c>
      <c r="N5917" s="27">
        <f t="shared" si="558"/>
        <v>41843.40625</v>
      </c>
      <c r="O5917" t="str">
        <f>TEXT(Table1_3[[#This Row],[Interview Taken on]],"MMM")</f>
        <v>Jul</v>
      </c>
    </row>
    <row r="5918" spans="1:15" x14ac:dyDescent="0.25">
      <c r="A5918">
        <v>870348</v>
      </c>
      <c r="B5918" s="3">
        <v>41829.911805555559</v>
      </c>
      <c r="C5918">
        <f t="shared" si="553"/>
        <v>1</v>
      </c>
      <c r="D5918" t="s">
        <v>7</v>
      </c>
      <c r="E5918" t="s">
        <v>11</v>
      </c>
      <c r="F5918" t="s">
        <v>198</v>
      </c>
      <c r="G5918" t="s">
        <v>34</v>
      </c>
      <c r="H5918">
        <v>60185</v>
      </c>
      <c r="I5918" t="str">
        <f t="shared" si="554"/>
        <v>Evening</v>
      </c>
      <c r="J5918" t="str">
        <f t="shared" si="555"/>
        <v>Wed</v>
      </c>
      <c r="K5918" t="str">
        <f t="shared" si="556"/>
        <v>2014-07-09</v>
      </c>
      <c r="L5918" s="39">
        <f t="shared" si="557"/>
        <v>0.91180555555911269</v>
      </c>
      <c r="M5918" s="19">
        <f>COUNTIF(Table1_3[Status], "Hired") / COUNTA(Table1_3[Status])</f>
        <v>0.6552734375</v>
      </c>
      <c r="N5918" s="27">
        <f t="shared" si="558"/>
        <v>41844.911805555559</v>
      </c>
      <c r="O5918" t="str">
        <f>TEXT(Table1_3[[#This Row],[Interview Taken on]],"MMM")</f>
        <v>Jul</v>
      </c>
    </row>
    <row r="5919" spans="1:15" x14ac:dyDescent="0.25">
      <c r="A5919">
        <v>32896</v>
      </c>
      <c r="B5919" s="3">
        <v>41829.913888888892</v>
      </c>
      <c r="C5919">
        <f t="shared" si="553"/>
        <v>1</v>
      </c>
      <c r="D5919" t="s">
        <v>7</v>
      </c>
      <c r="E5919" t="s">
        <v>11</v>
      </c>
      <c r="F5919" t="s">
        <v>198</v>
      </c>
      <c r="G5919" t="s">
        <v>34</v>
      </c>
      <c r="H5919">
        <v>95263</v>
      </c>
      <c r="I5919" t="str">
        <f t="shared" si="554"/>
        <v>Evening</v>
      </c>
      <c r="J5919" t="str">
        <f t="shared" si="555"/>
        <v>Wed</v>
      </c>
      <c r="K5919" t="str">
        <f t="shared" si="556"/>
        <v>2014-07-09</v>
      </c>
      <c r="L5919" s="39">
        <f t="shared" si="557"/>
        <v>0.91388888889196096</v>
      </c>
      <c r="M5919" s="19">
        <f>COUNTIF(Table1_3[Status], "Hired") / COUNTA(Table1_3[Status])</f>
        <v>0.6552734375</v>
      </c>
      <c r="N5919" s="27">
        <f t="shared" si="558"/>
        <v>41844.913888888892</v>
      </c>
      <c r="O5919" t="str">
        <f>TEXT(Table1_3[[#This Row],[Interview Taken on]],"MMM")</f>
        <v>Jul</v>
      </c>
    </row>
    <row r="5920" spans="1:15" x14ac:dyDescent="0.25">
      <c r="A5920">
        <v>70696</v>
      </c>
      <c r="B5920" s="3">
        <v>41816.759027777778</v>
      </c>
      <c r="C5920">
        <f t="shared" si="553"/>
        <v>1</v>
      </c>
      <c r="D5920" t="s">
        <v>7</v>
      </c>
      <c r="E5920" t="s">
        <v>8</v>
      </c>
      <c r="F5920" t="s">
        <v>201</v>
      </c>
      <c r="G5920" t="s">
        <v>20</v>
      </c>
      <c r="H5920">
        <v>65265</v>
      </c>
      <c r="I5920" t="str">
        <f t="shared" si="554"/>
        <v>Evening</v>
      </c>
      <c r="J5920" t="str">
        <f t="shared" si="555"/>
        <v>Thu</v>
      </c>
      <c r="K5920" t="str">
        <f t="shared" si="556"/>
        <v>2014-06-26</v>
      </c>
      <c r="L5920" s="39">
        <f t="shared" si="557"/>
        <v>0.75902777777810115</v>
      </c>
      <c r="M5920" s="19">
        <f>COUNTIF(Table1_3[Status], "Hired") / COUNTA(Table1_3[Status])</f>
        <v>0.6552734375</v>
      </c>
      <c r="N5920" s="27">
        <f t="shared" si="558"/>
        <v>41831.759027777778</v>
      </c>
      <c r="O5920" t="str">
        <f>TEXT(Table1_3[[#This Row],[Interview Taken on]],"MMM")</f>
        <v>Jun</v>
      </c>
    </row>
    <row r="5921" spans="1:15" x14ac:dyDescent="0.25">
      <c r="A5921">
        <v>313499</v>
      </c>
      <c r="B5921" s="3">
        <v>41825.779861111114</v>
      </c>
      <c r="C5921">
        <f t="shared" si="553"/>
        <v>1</v>
      </c>
      <c r="D5921" t="s">
        <v>7</v>
      </c>
      <c r="E5921" t="s">
        <v>11</v>
      </c>
      <c r="F5921" t="s">
        <v>201</v>
      </c>
      <c r="G5921" t="s">
        <v>20</v>
      </c>
      <c r="H5921">
        <v>61897</v>
      </c>
      <c r="I5921" t="str">
        <f t="shared" si="554"/>
        <v>Evening</v>
      </c>
      <c r="J5921" t="str">
        <f t="shared" si="555"/>
        <v>Sat</v>
      </c>
      <c r="K5921" t="str">
        <f t="shared" si="556"/>
        <v>2014-07-05</v>
      </c>
      <c r="L5921" s="39">
        <f t="shared" si="557"/>
        <v>0.77986111111385981</v>
      </c>
      <c r="M5921" s="19">
        <f>COUNTIF(Table1_3[Status], "Hired") / COUNTA(Table1_3[Status])</f>
        <v>0.6552734375</v>
      </c>
      <c r="N5921" s="27">
        <f t="shared" si="558"/>
        <v>41840.779861111114</v>
      </c>
      <c r="O5921" t="str">
        <f>TEXT(Table1_3[[#This Row],[Interview Taken on]],"MMM")</f>
        <v>Jul</v>
      </c>
    </row>
    <row r="5922" spans="1:15" x14ac:dyDescent="0.25">
      <c r="A5922">
        <v>725901</v>
      </c>
      <c r="B5922" s="3">
        <v>41840.51458333333</v>
      </c>
      <c r="C5922">
        <f t="shared" si="553"/>
        <v>1</v>
      </c>
      <c r="D5922" t="s">
        <v>7</v>
      </c>
      <c r="E5922" t="s">
        <v>8</v>
      </c>
      <c r="F5922" t="s">
        <v>201</v>
      </c>
      <c r="G5922" t="s">
        <v>20</v>
      </c>
      <c r="H5922">
        <v>68070</v>
      </c>
      <c r="I5922" t="str">
        <f t="shared" si="554"/>
        <v>Afternoon</v>
      </c>
      <c r="J5922" t="str">
        <f t="shared" si="555"/>
        <v>Sun</v>
      </c>
      <c r="K5922" t="str">
        <f t="shared" si="556"/>
        <v>2014-07-20</v>
      </c>
      <c r="L5922" s="39">
        <f t="shared" si="557"/>
        <v>0.51458333332993789</v>
      </c>
      <c r="M5922" s="19">
        <f>COUNTIF(Table1_3[Status], "Hired") / COUNTA(Table1_3[Status])</f>
        <v>0.6552734375</v>
      </c>
      <c r="N5922" s="27">
        <f t="shared" si="558"/>
        <v>41855.51458333333</v>
      </c>
      <c r="O5922" t="str">
        <f>TEXT(Table1_3[[#This Row],[Interview Taken on]],"MMM")</f>
        <v>Jul</v>
      </c>
    </row>
    <row r="5923" spans="1:15" x14ac:dyDescent="0.25">
      <c r="A5923">
        <v>295258</v>
      </c>
      <c r="B5923" s="3">
        <v>41840.515972222223</v>
      </c>
      <c r="C5923">
        <f t="shared" si="553"/>
        <v>1</v>
      </c>
      <c r="D5923" t="s">
        <v>7</v>
      </c>
      <c r="E5923" t="s">
        <v>8</v>
      </c>
      <c r="F5923" t="s">
        <v>201</v>
      </c>
      <c r="G5923" t="s">
        <v>20</v>
      </c>
      <c r="H5923">
        <v>8444</v>
      </c>
      <c r="I5923" t="str">
        <f t="shared" si="554"/>
        <v>Afternoon</v>
      </c>
      <c r="J5923" t="str">
        <f t="shared" si="555"/>
        <v>Sun</v>
      </c>
      <c r="K5923" t="str">
        <f t="shared" si="556"/>
        <v>2014-07-20</v>
      </c>
      <c r="L5923" s="39">
        <f t="shared" si="557"/>
        <v>0.51597222222335404</v>
      </c>
      <c r="M5923" s="19">
        <f>COUNTIF(Table1_3[Status], "Hired") / COUNTA(Table1_3[Status])</f>
        <v>0.6552734375</v>
      </c>
      <c r="N5923" s="27">
        <f t="shared" si="558"/>
        <v>41855.515972222223</v>
      </c>
      <c r="O5923" t="str">
        <f>TEXT(Table1_3[[#This Row],[Interview Taken on]],"MMM")</f>
        <v>Jul</v>
      </c>
    </row>
    <row r="5924" spans="1:15" x14ac:dyDescent="0.25">
      <c r="A5924">
        <v>886674</v>
      </c>
      <c r="B5924" s="3">
        <v>41815.540972222225</v>
      </c>
      <c r="C5924">
        <f t="shared" si="553"/>
        <v>1</v>
      </c>
      <c r="D5924" t="s">
        <v>7</v>
      </c>
      <c r="E5924" t="s">
        <v>38</v>
      </c>
      <c r="F5924" t="s">
        <v>201</v>
      </c>
      <c r="G5924" t="s">
        <v>23</v>
      </c>
      <c r="H5924">
        <v>90690</v>
      </c>
      <c r="I5924" t="str">
        <f t="shared" si="554"/>
        <v>Afternoon</v>
      </c>
      <c r="J5924" t="str">
        <f t="shared" si="555"/>
        <v>Wed</v>
      </c>
      <c r="K5924" t="str">
        <f t="shared" si="556"/>
        <v>2014-06-25</v>
      </c>
      <c r="L5924" s="39">
        <f t="shared" si="557"/>
        <v>0.54097222222480923</v>
      </c>
      <c r="M5924" s="19">
        <f>COUNTIF(Table1_3[Status], "Hired") / COUNTA(Table1_3[Status])</f>
        <v>0.6552734375</v>
      </c>
      <c r="N5924" s="27">
        <f t="shared" si="558"/>
        <v>41830.540972222225</v>
      </c>
      <c r="O5924" t="str">
        <f>TEXT(Table1_3[[#This Row],[Interview Taken on]],"MMM")</f>
        <v>Jun</v>
      </c>
    </row>
    <row r="5925" spans="1:15" x14ac:dyDescent="0.25">
      <c r="A5925">
        <v>12882</v>
      </c>
      <c r="B5925" s="3">
        <v>41815.541666666664</v>
      </c>
      <c r="C5925">
        <f t="shared" si="553"/>
        <v>1</v>
      </c>
      <c r="D5925" t="s">
        <v>7</v>
      </c>
      <c r="E5925" t="s">
        <v>38</v>
      </c>
      <c r="F5925" t="s">
        <v>201</v>
      </c>
      <c r="G5925" t="s">
        <v>23</v>
      </c>
      <c r="H5925">
        <v>43137</v>
      </c>
      <c r="I5925" t="str">
        <f t="shared" si="554"/>
        <v>Afternoon</v>
      </c>
      <c r="J5925" t="str">
        <f t="shared" si="555"/>
        <v>Wed</v>
      </c>
      <c r="K5925" t="str">
        <f t="shared" si="556"/>
        <v>2014-06-25</v>
      </c>
      <c r="L5925" s="39">
        <f t="shared" si="557"/>
        <v>0.54166666666424135</v>
      </c>
      <c r="M5925" s="19">
        <f>COUNTIF(Table1_3[Status], "Hired") / COUNTA(Table1_3[Status])</f>
        <v>0.6552734375</v>
      </c>
      <c r="N5925" s="27">
        <f t="shared" si="558"/>
        <v>41830.541666666664</v>
      </c>
      <c r="O5925" t="str">
        <f>TEXT(Table1_3[[#This Row],[Interview Taken on]],"MMM")</f>
        <v>Jun</v>
      </c>
    </row>
    <row r="5926" spans="1:15" x14ac:dyDescent="0.25">
      <c r="A5926">
        <v>196817</v>
      </c>
      <c r="B5926" s="3">
        <v>41831.800000000003</v>
      </c>
      <c r="C5926">
        <f t="shared" si="553"/>
        <v>1</v>
      </c>
      <c r="D5926" t="s">
        <v>7</v>
      </c>
      <c r="E5926" t="s">
        <v>8</v>
      </c>
      <c r="F5926" t="s">
        <v>201</v>
      </c>
      <c r="G5926" t="s">
        <v>23</v>
      </c>
      <c r="H5926">
        <v>91721</v>
      </c>
      <c r="I5926" t="str">
        <f t="shared" si="554"/>
        <v>Evening</v>
      </c>
      <c r="J5926" t="str">
        <f t="shared" si="555"/>
        <v>Fri</v>
      </c>
      <c r="K5926" t="str">
        <f t="shared" si="556"/>
        <v>2014-07-11</v>
      </c>
      <c r="L5926" s="39">
        <f t="shared" si="557"/>
        <v>0.80000000000291038</v>
      </c>
      <c r="M5926" s="19">
        <f>COUNTIF(Table1_3[Status], "Hired") / COUNTA(Table1_3[Status])</f>
        <v>0.6552734375</v>
      </c>
      <c r="N5926" s="27">
        <f t="shared" si="558"/>
        <v>41846.800000000003</v>
      </c>
      <c r="O5926" t="str">
        <f>TEXT(Table1_3[[#This Row],[Interview Taken on]],"MMM")</f>
        <v>Jul</v>
      </c>
    </row>
    <row r="5927" spans="1:15" x14ac:dyDescent="0.25">
      <c r="A5927">
        <v>261079</v>
      </c>
      <c r="B5927" s="3">
        <v>41879.40347222222</v>
      </c>
      <c r="C5927">
        <f t="shared" si="553"/>
        <v>1</v>
      </c>
      <c r="D5927" t="s">
        <v>7</v>
      </c>
      <c r="E5927" t="s">
        <v>8</v>
      </c>
      <c r="F5927" t="s">
        <v>203</v>
      </c>
      <c r="G5927" t="s">
        <v>25</v>
      </c>
      <c r="H5927">
        <v>11284</v>
      </c>
      <c r="I5927" t="str">
        <f t="shared" si="554"/>
        <v>Morning</v>
      </c>
      <c r="J5927" t="str">
        <f t="shared" si="555"/>
        <v>Thu</v>
      </c>
      <c r="K5927" t="str">
        <f t="shared" si="556"/>
        <v>2014-08-28</v>
      </c>
      <c r="L5927" s="39">
        <f t="shared" si="557"/>
        <v>0.40347222222044365</v>
      </c>
      <c r="M5927" s="19">
        <f>COUNTIF(Table1_3[Status], "Hired") / COUNTA(Table1_3[Status])</f>
        <v>0.6552734375</v>
      </c>
      <c r="N5927" s="27">
        <f t="shared" si="558"/>
        <v>41894.40347222222</v>
      </c>
      <c r="O5927" t="str">
        <f>TEXT(Table1_3[[#This Row],[Interview Taken on]],"MMM")</f>
        <v>Aug</v>
      </c>
    </row>
    <row r="5928" spans="1:15" x14ac:dyDescent="0.25">
      <c r="A5928">
        <v>46106</v>
      </c>
      <c r="B5928" s="3">
        <v>41879.40625</v>
      </c>
      <c r="C5928">
        <f t="shared" si="553"/>
        <v>1</v>
      </c>
      <c r="D5928" t="s">
        <v>7</v>
      </c>
      <c r="E5928" t="s">
        <v>11</v>
      </c>
      <c r="F5928" t="s">
        <v>203</v>
      </c>
      <c r="G5928" t="s">
        <v>25</v>
      </c>
      <c r="H5928">
        <v>26673</v>
      </c>
      <c r="I5928" t="str">
        <f t="shared" si="554"/>
        <v>Morning</v>
      </c>
      <c r="J5928" t="str">
        <f t="shared" si="555"/>
        <v>Thu</v>
      </c>
      <c r="K5928" t="str">
        <f t="shared" si="556"/>
        <v>2014-08-28</v>
      </c>
      <c r="L5928" s="39">
        <f t="shared" si="557"/>
        <v>0.40625</v>
      </c>
      <c r="M5928" s="19">
        <f>COUNTIF(Table1_3[Status], "Hired") / COUNTA(Table1_3[Status])</f>
        <v>0.6552734375</v>
      </c>
      <c r="N5928" s="27">
        <f t="shared" si="558"/>
        <v>41894.40625</v>
      </c>
      <c r="O5928" t="str">
        <f>TEXT(Table1_3[[#This Row],[Interview Taken on]],"MMM")</f>
        <v>Aug</v>
      </c>
    </row>
    <row r="5929" spans="1:15" x14ac:dyDescent="0.25">
      <c r="A5929">
        <v>877228</v>
      </c>
      <c r="B5929" s="3">
        <v>41879.40625</v>
      </c>
      <c r="C5929">
        <f t="shared" si="553"/>
        <v>1</v>
      </c>
      <c r="D5929" t="s">
        <v>7</v>
      </c>
      <c r="E5929" t="s">
        <v>8</v>
      </c>
      <c r="F5929" t="s">
        <v>203</v>
      </c>
      <c r="G5929" t="s">
        <v>25</v>
      </c>
      <c r="H5929">
        <v>43570</v>
      </c>
      <c r="I5929" t="str">
        <f t="shared" si="554"/>
        <v>Morning</v>
      </c>
      <c r="J5929" t="str">
        <f t="shared" si="555"/>
        <v>Thu</v>
      </c>
      <c r="K5929" t="str">
        <f t="shared" si="556"/>
        <v>2014-08-28</v>
      </c>
      <c r="L5929" s="39">
        <f t="shared" si="557"/>
        <v>0.40625</v>
      </c>
      <c r="M5929" s="19">
        <f>COUNTIF(Table1_3[Status], "Hired") / COUNTA(Table1_3[Status])</f>
        <v>0.6552734375</v>
      </c>
      <c r="N5929" s="27">
        <f t="shared" si="558"/>
        <v>41894.40625</v>
      </c>
      <c r="O5929" t="str">
        <f>TEXT(Table1_3[[#This Row],[Interview Taken on]],"MMM")</f>
        <v>Aug</v>
      </c>
    </row>
    <row r="5930" spans="1:15" x14ac:dyDescent="0.25">
      <c r="A5930">
        <v>882530</v>
      </c>
      <c r="B5930" s="3">
        <v>41760.151388888888</v>
      </c>
      <c r="C5930">
        <f t="shared" si="553"/>
        <v>0</v>
      </c>
      <c r="D5930" t="s">
        <v>13</v>
      </c>
      <c r="E5930" t="s">
        <v>8</v>
      </c>
      <c r="F5930" t="s">
        <v>205</v>
      </c>
      <c r="G5930" t="s">
        <v>18</v>
      </c>
      <c r="H5930">
        <v>73635</v>
      </c>
      <c r="I5930" t="str">
        <f t="shared" si="554"/>
        <v>Night</v>
      </c>
      <c r="J5930" t="str">
        <f t="shared" si="555"/>
        <v>Thu</v>
      </c>
      <c r="K5930" t="str">
        <f t="shared" si="556"/>
        <v>2014-05-01</v>
      </c>
      <c r="L5930" s="39">
        <f t="shared" si="557"/>
        <v>0.15138888888759539</v>
      </c>
      <c r="M5930" s="19">
        <f>COUNTIF(Table1_3[Status], "Hired") / COUNTA(Table1_3[Status])</f>
        <v>0.6552734375</v>
      </c>
      <c r="N5930" s="27" t="str">
        <f t="shared" si="558"/>
        <v/>
      </c>
      <c r="O5930" t="str">
        <f>TEXT(Table1_3[[#This Row],[Interview Taken on]],"MMM")</f>
        <v>May</v>
      </c>
    </row>
    <row r="5931" spans="1:15" x14ac:dyDescent="0.25">
      <c r="A5931">
        <v>767744</v>
      </c>
      <c r="B5931" s="3">
        <v>41768.663888888892</v>
      </c>
      <c r="C5931">
        <f t="shared" si="553"/>
        <v>1</v>
      </c>
      <c r="D5931" t="s">
        <v>7</v>
      </c>
      <c r="E5931" t="s">
        <v>8</v>
      </c>
      <c r="F5931" t="s">
        <v>205</v>
      </c>
      <c r="G5931" t="s">
        <v>34</v>
      </c>
      <c r="H5931">
        <v>57627</v>
      </c>
      <c r="I5931" t="str">
        <f t="shared" si="554"/>
        <v>Afternoon</v>
      </c>
      <c r="J5931" t="str">
        <f t="shared" si="555"/>
        <v>Fri</v>
      </c>
      <c r="K5931" t="str">
        <f t="shared" si="556"/>
        <v>2014-05-09</v>
      </c>
      <c r="L5931" s="39">
        <f t="shared" si="557"/>
        <v>0.66388888889196096</v>
      </c>
      <c r="M5931" s="19">
        <f>COUNTIF(Table1_3[Status], "Hired") / COUNTA(Table1_3[Status])</f>
        <v>0.6552734375</v>
      </c>
      <c r="N5931" s="27">
        <f t="shared" si="558"/>
        <v>41783.663888888892</v>
      </c>
      <c r="O5931" t="str">
        <f>TEXT(Table1_3[[#This Row],[Interview Taken on]],"MMM")</f>
        <v>May</v>
      </c>
    </row>
    <row r="5932" spans="1:15" x14ac:dyDescent="0.25">
      <c r="A5932">
        <v>830066</v>
      </c>
      <c r="B5932" s="3">
        <v>41768.664583333331</v>
      </c>
      <c r="C5932">
        <f t="shared" si="553"/>
        <v>1</v>
      </c>
      <c r="D5932" t="s">
        <v>7</v>
      </c>
      <c r="E5932" t="s">
        <v>11</v>
      </c>
      <c r="F5932" t="s">
        <v>205</v>
      </c>
      <c r="G5932" t="s">
        <v>34</v>
      </c>
      <c r="H5932">
        <v>23224</v>
      </c>
      <c r="I5932" t="str">
        <f t="shared" si="554"/>
        <v>Afternoon</v>
      </c>
      <c r="J5932" t="str">
        <f t="shared" si="555"/>
        <v>Fri</v>
      </c>
      <c r="K5932" t="str">
        <f t="shared" si="556"/>
        <v>2014-05-09</v>
      </c>
      <c r="L5932" s="39">
        <f t="shared" si="557"/>
        <v>0.66458333333139308</v>
      </c>
      <c r="M5932" s="19">
        <f>COUNTIF(Table1_3[Status], "Hired") / COUNTA(Table1_3[Status])</f>
        <v>0.6552734375</v>
      </c>
      <c r="N5932" s="27">
        <f t="shared" si="558"/>
        <v>41783.664583333331</v>
      </c>
      <c r="O5932" t="str">
        <f>TEXT(Table1_3[[#This Row],[Interview Taken on]],"MMM")</f>
        <v>May</v>
      </c>
    </row>
    <row r="5933" spans="1:15" x14ac:dyDescent="0.25">
      <c r="A5933">
        <v>498165</v>
      </c>
      <c r="B5933" s="3">
        <v>41766.734722222223</v>
      </c>
      <c r="C5933">
        <f t="shared" si="553"/>
        <v>0</v>
      </c>
      <c r="D5933" t="s">
        <v>13</v>
      </c>
      <c r="E5933" t="s">
        <v>11</v>
      </c>
      <c r="F5933" t="s">
        <v>205</v>
      </c>
      <c r="G5933" t="s">
        <v>22</v>
      </c>
      <c r="H5933">
        <v>37374</v>
      </c>
      <c r="I5933" t="str">
        <f t="shared" si="554"/>
        <v>Afternoon</v>
      </c>
      <c r="J5933" t="str">
        <f t="shared" si="555"/>
        <v>Wed</v>
      </c>
      <c r="K5933" t="str">
        <f t="shared" si="556"/>
        <v>2014-05-07</v>
      </c>
      <c r="L5933" s="39">
        <f t="shared" si="557"/>
        <v>0.73472222222335404</v>
      </c>
      <c r="M5933" s="19">
        <f>COUNTIF(Table1_3[Status], "Hired") / COUNTA(Table1_3[Status])</f>
        <v>0.6552734375</v>
      </c>
      <c r="N5933" s="27" t="str">
        <f t="shared" si="558"/>
        <v/>
      </c>
      <c r="O5933" t="str">
        <f>TEXT(Table1_3[[#This Row],[Interview Taken on]],"MMM")</f>
        <v>May</v>
      </c>
    </row>
    <row r="5934" spans="1:15" x14ac:dyDescent="0.25">
      <c r="A5934">
        <v>255214</v>
      </c>
      <c r="B5934" s="3">
        <v>41879.729166666664</v>
      </c>
      <c r="C5934">
        <f t="shared" si="553"/>
        <v>0</v>
      </c>
      <c r="D5934" t="s">
        <v>13</v>
      </c>
      <c r="E5934" t="s">
        <v>8</v>
      </c>
      <c r="F5934" t="s">
        <v>199</v>
      </c>
      <c r="G5934" t="s">
        <v>12</v>
      </c>
      <c r="H5934">
        <v>55392</v>
      </c>
      <c r="I5934" t="str">
        <f t="shared" si="554"/>
        <v>Afternoon</v>
      </c>
      <c r="J5934" t="str">
        <f t="shared" si="555"/>
        <v>Thu</v>
      </c>
      <c r="K5934" t="str">
        <f t="shared" si="556"/>
        <v>2014-08-28</v>
      </c>
      <c r="L5934" s="39">
        <f t="shared" si="557"/>
        <v>0.72916666666424135</v>
      </c>
      <c r="M5934" s="19">
        <f>COUNTIF(Table1_3[Status], "Hired") / COUNTA(Table1_3[Status])</f>
        <v>0.6552734375</v>
      </c>
      <c r="N5934" s="27" t="str">
        <f t="shared" si="558"/>
        <v/>
      </c>
      <c r="O5934" t="str">
        <f>TEXT(Table1_3[[#This Row],[Interview Taken on]],"MMM")</f>
        <v>Aug</v>
      </c>
    </row>
    <row r="5935" spans="1:15" x14ac:dyDescent="0.25">
      <c r="A5935">
        <v>814175</v>
      </c>
      <c r="B5935" s="3">
        <v>41879.556944444441</v>
      </c>
      <c r="C5935">
        <f t="shared" si="553"/>
        <v>1</v>
      </c>
      <c r="D5935" t="s">
        <v>7</v>
      </c>
      <c r="E5935" t="s">
        <v>11</v>
      </c>
      <c r="F5935" t="s">
        <v>204</v>
      </c>
      <c r="G5935" t="s">
        <v>34</v>
      </c>
      <c r="H5935">
        <v>90779</v>
      </c>
      <c r="I5935" t="str">
        <f t="shared" si="554"/>
        <v>Afternoon</v>
      </c>
      <c r="J5935" t="str">
        <f t="shared" si="555"/>
        <v>Thu</v>
      </c>
      <c r="K5935" t="str">
        <f t="shared" si="556"/>
        <v>2014-08-28</v>
      </c>
      <c r="L5935" s="39">
        <f t="shared" si="557"/>
        <v>0.55694444444088731</v>
      </c>
      <c r="M5935" s="19">
        <f>COUNTIF(Table1_3[Status], "Hired") / COUNTA(Table1_3[Status])</f>
        <v>0.6552734375</v>
      </c>
      <c r="N5935" s="27">
        <f t="shared" si="558"/>
        <v>41894.556944444441</v>
      </c>
      <c r="O5935" t="str">
        <f>TEXT(Table1_3[[#This Row],[Interview Taken on]],"MMM")</f>
        <v>Aug</v>
      </c>
    </row>
    <row r="5936" spans="1:15" x14ac:dyDescent="0.25">
      <c r="A5936">
        <v>61325</v>
      </c>
      <c r="B5936" s="3">
        <v>41880.604166666664</v>
      </c>
      <c r="C5936">
        <f t="shared" si="553"/>
        <v>1</v>
      </c>
      <c r="D5936" t="s">
        <v>7</v>
      </c>
      <c r="E5936" t="s">
        <v>8</v>
      </c>
      <c r="F5936" t="s">
        <v>204</v>
      </c>
      <c r="G5936" t="s">
        <v>34</v>
      </c>
      <c r="H5936">
        <v>73321</v>
      </c>
      <c r="I5936" t="str">
        <f t="shared" si="554"/>
        <v>Afternoon</v>
      </c>
      <c r="J5936" t="str">
        <f t="shared" si="555"/>
        <v>Fri</v>
      </c>
      <c r="K5936" t="str">
        <f t="shared" si="556"/>
        <v>2014-08-29</v>
      </c>
      <c r="L5936" s="39">
        <f t="shared" si="557"/>
        <v>0.60416666666424135</v>
      </c>
      <c r="M5936" s="19">
        <f>COUNTIF(Table1_3[Status], "Hired") / COUNTA(Table1_3[Status])</f>
        <v>0.6552734375</v>
      </c>
      <c r="N5936" s="27">
        <f t="shared" si="558"/>
        <v>41895.604166666664</v>
      </c>
      <c r="O5936" t="str">
        <f>TEXT(Table1_3[[#This Row],[Interview Taken on]],"MMM")</f>
        <v>Aug</v>
      </c>
    </row>
    <row r="5937" spans="1:15" x14ac:dyDescent="0.25">
      <c r="A5937">
        <v>947494</v>
      </c>
      <c r="B5937" s="3">
        <v>41770.560416666667</v>
      </c>
      <c r="C5937">
        <f t="shared" si="553"/>
        <v>1</v>
      </c>
      <c r="D5937" t="s">
        <v>7</v>
      </c>
      <c r="E5937" t="s">
        <v>11</v>
      </c>
      <c r="F5937" t="s">
        <v>205</v>
      </c>
      <c r="G5937" t="s">
        <v>34</v>
      </c>
      <c r="H5937">
        <v>48889</v>
      </c>
      <c r="I5937" t="str">
        <f t="shared" si="554"/>
        <v>Afternoon</v>
      </c>
      <c r="J5937" t="str">
        <f t="shared" si="555"/>
        <v>Sun</v>
      </c>
      <c r="K5937" t="str">
        <f t="shared" si="556"/>
        <v>2014-05-11</v>
      </c>
      <c r="L5937" s="39">
        <f t="shared" si="557"/>
        <v>0.56041666666715173</v>
      </c>
      <c r="M5937" s="19">
        <f>COUNTIF(Table1_3[Status], "Hired") / COUNTA(Table1_3[Status])</f>
        <v>0.6552734375</v>
      </c>
      <c r="N5937" s="27">
        <f t="shared" si="558"/>
        <v>41785.560416666667</v>
      </c>
      <c r="O5937" t="str">
        <f>TEXT(Table1_3[[#This Row],[Interview Taken on]],"MMM")</f>
        <v>May</v>
      </c>
    </row>
    <row r="5938" spans="1:15" x14ac:dyDescent="0.25">
      <c r="A5938">
        <v>778401</v>
      </c>
      <c r="B5938" s="3">
        <v>41773.508333333331</v>
      </c>
      <c r="C5938">
        <f t="shared" si="553"/>
        <v>1</v>
      </c>
      <c r="D5938" t="s">
        <v>7</v>
      </c>
      <c r="E5938" t="s">
        <v>11</v>
      </c>
      <c r="F5938" t="s">
        <v>205</v>
      </c>
      <c r="G5938" t="s">
        <v>23</v>
      </c>
      <c r="H5938">
        <v>75015</v>
      </c>
      <c r="I5938" t="str">
        <f t="shared" si="554"/>
        <v>Afternoon</v>
      </c>
      <c r="J5938" t="str">
        <f t="shared" si="555"/>
        <v>Wed</v>
      </c>
      <c r="K5938" t="str">
        <f t="shared" si="556"/>
        <v>2014-05-14</v>
      </c>
      <c r="L5938" s="39">
        <f t="shared" si="557"/>
        <v>0.50833333333139308</v>
      </c>
      <c r="M5938" s="19">
        <f>COUNTIF(Table1_3[Status], "Hired") / COUNTA(Table1_3[Status])</f>
        <v>0.6552734375</v>
      </c>
      <c r="N5938" s="27">
        <f t="shared" si="558"/>
        <v>41788.508333333331</v>
      </c>
      <c r="O5938" t="str">
        <f>TEXT(Table1_3[[#This Row],[Interview Taken on]],"MMM")</f>
        <v>May</v>
      </c>
    </row>
    <row r="5939" spans="1:15" x14ac:dyDescent="0.25">
      <c r="A5939">
        <v>696815</v>
      </c>
      <c r="B5939" s="3">
        <v>41773.509027777778</v>
      </c>
      <c r="C5939">
        <f t="shared" si="553"/>
        <v>1</v>
      </c>
      <c r="D5939" t="s">
        <v>7</v>
      </c>
      <c r="E5939" t="s">
        <v>8</v>
      </c>
      <c r="F5939" t="s">
        <v>205</v>
      </c>
      <c r="G5939" t="s">
        <v>23</v>
      </c>
      <c r="H5939">
        <v>71577</v>
      </c>
      <c r="I5939" t="str">
        <f t="shared" si="554"/>
        <v>Afternoon</v>
      </c>
      <c r="J5939" t="str">
        <f t="shared" si="555"/>
        <v>Wed</v>
      </c>
      <c r="K5939" t="str">
        <f t="shared" si="556"/>
        <v>2014-05-14</v>
      </c>
      <c r="L5939" s="39">
        <f t="shared" si="557"/>
        <v>0.50902777777810115</v>
      </c>
      <c r="M5939" s="19">
        <f>COUNTIF(Table1_3[Status], "Hired") / COUNTA(Table1_3[Status])</f>
        <v>0.6552734375</v>
      </c>
      <c r="N5939" s="27">
        <f t="shared" si="558"/>
        <v>41788.509027777778</v>
      </c>
      <c r="O5939" t="str">
        <f>TEXT(Table1_3[[#This Row],[Interview Taken on]],"MMM")</f>
        <v>May</v>
      </c>
    </row>
    <row r="5940" spans="1:15" x14ac:dyDescent="0.25">
      <c r="A5940">
        <v>723509</v>
      </c>
      <c r="B5940" s="3">
        <v>41773.510416666664</v>
      </c>
      <c r="C5940">
        <f t="shared" si="553"/>
        <v>1</v>
      </c>
      <c r="D5940" t="s">
        <v>7</v>
      </c>
      <c r="E5940" t="s">
        <v>8</v>
      </c>
      <c r="F5940" t="s">
        <v>205</v>
      </c>
      <c r="G5940" t="s">
        <v>23</v>
      </c>
      <c r="H5940">
        <v>11008</v>
      </c>
      <c r="I5940" t="str">
        <f t="shared" si="554"/>
        <v>Afternoon</v>
      </c>
      <c r="J5940" t="str">
        <f t="shared" si="555"/>
        <v>Wed</v>
      </c>
      <c r="K5940" t="str">
        <f t="shared" si="556"/>
        <v>2014-05-14</v>
      </c>
      <c r="L5940" s="39">
        <f t="shared" si="557"/>
        <v>0.51041666666424135</v>
      </c>
      <c r="M5940" s="19">
        <f>COUNTIF(Table1_3[Status], "Hired") / COUNTA(Table1_3[Status])</f>
        <v>0.6552734375</v>
      </c>
      <c r="N5940" s="27">
        <f t="shared" si="558"/>
        <v>41788.510416666664</v>
      </c>
      <c r="O5940" t="str">
        <f>TEXT(Table1_3[[#This Row],[Interview Taken on]],"MMM")</f>
        <v>May</v>
      </c>
    </row>
    <row r="5941" spans="1:15" x14ac:dyDescent="0.25">
      <c r="A5941">
        <v>988332</v>
      </c>
      <c r="B5941" s="3">
        <v>41773.511805555558</v>
      </c>
      <c r="C5941">
        <f t="shared" si="553"/>
        <v>1</v>
      </c>
      <c r="D5941" t="s">
        <v>7</v>
      </c>
      <c r="E5941" t="s">
        <v>8</v>
      </c>
      <c r="F5941" t="s">
        <v>205</v>
      </c>
      <c r="G5941" t="s">
        <v>23</v>
      </c>
      <c r="H5941">
        <v>27136</v>
      </c>
      <c r="I5941" t="str">
        <f t="shared" si="554"/>
        <v>Afternoon</v>
      </c>
      <c r="J5941" t="str">
        <f t="shared" si="555"/>
        <v>Wed</v>
      </c>
      <c r="K5941" t="str">
        <f t="shared" si="556"/>
        <v>2014-05-14</v>
      </c>
      <c r="L5941" s="39">
        <f t="shared" si="557"/>
        <v>0.5118055555576575</v>
      </c>
      <c r="M5941" s="19">
        <f>COUNTIF(Table1_3[Status], "Hired") / COUNTA(Table1_3[Status])</f>
        <v>0.6552734375</v>
      </c>
      <c r="N5941" s="27">
        <f t="shared" si="558"/>
        <v>41788.511805555558</v>
      </c>
      <c r="O5941" t="str">
        <f>TEXT(Table1_3[[#This Row],[Interview Taken on]],"MMM")</f>
        <v>May</v>
      </c>
    </row>
    <row r="5942" spans="1:15" x14ac:dyDescent="0.25">
      <c r="A5942">
        <v>341338</v>
      </c>
      <c r="B5942" s="3">
        <v>41815.811111111114</v>
      </c>
      <c r="C5942">
        <f t="shared" si="553"/>
        <v>1</v>
      </c>
      <c r="D5942" t="s">
        <v>7</v>
      </c>
      <c r="E5942" t="s">
        <v>8</v>
      </c>
      <c r="F5942" t="s">
        <v>201</v>
      </c>
      <c r="G5942" t="s">
        <v>10</v>
      </c>
      <c r="H5942">
        <v>38098</v>
      </c>
      <c r="I5942" t="str">
        <f t="shared" si="554"/>
        <v>Evening</v>
      </c>
      <c r="J5942" t="str">
        <f t="shared" si="555"/>
        <v>Wed</v>
      </c>
      <c r="K5942" t="str">
        <f t="shared" si="556"/>
        <v>2014-06-25</v>
      </c>
      <c r="L5942" s="39">
        <f t="shared" si="557"/>
        <v>0.81111111111385981</v>
      </c>
      <c r="M5942" s="19">
        <f>COUNTIF(Table1_3[Status], "Hired") / COUNTA(Table1_3[Status])</f>
        <v>0.6552734375</v>
      </c>
      <c r="N5942" s="27">
        <f t="shared" si="558"/>
        <v>41830.811111111114</v>
      </c>
      <c r="O5942" t="str">
        <f>TEXT(Table1_3[[#This Row],[Interview Taken on]],"MMM")</f>
        <v>Jun</v>
      </c>
    </row>
    <row r="5943" spans="1:15" x14ac:dyDescent="0.25">
      <c r="A5943">
        <v>505926</v>
      </c>
      <c r="B5943" s="3">
        <v>41820.531944444447</v>
      </c>
      <c r="C5943">
        <f t="shared" si="553"/>
        <v>1</v>
      </c>
      <c r="D5943" t="s">
        <v>7</v>
      </c>
      <c r="E5943" t="s">
        <v>11</v>
      </c>
      <c r="F5943" t="s">
        <v>198</v>
      </c>
      <c r="G5943" t="s">
        <v>18</v>
      </c>
      <c r="H5943">
        <v>87971</v>
      </c>
      <c r="I5943" t="str">
        <f t="shared" si="554"/>
        <v>Afternoon</v>
      </c>
      <c r="J5943" t="str">
        <f t="shared" si="555"/>
        <v>Mon</v>
      </c>
      <c r="K5943" t="str">
        <f t="shared" si="556"/>
        <v>2014-06-30</v>
      </c>
      <c r="L5943" s="39">
        <f t="shared" si="557"/>
        <v>0.53194444444670808</v>
      </c>
      <c r="M5943" s="19">
        <f>COUNTIF(Table1_3[Status], "Hired") / COUNTA(Table1_3[Status])</f>
        <v>0.6552734375</v>
      </c>
      <c r="N5943" s="27">
        <f t="shared" si="558"/>
        <v>41835.531944444447</v>
      </c>
      <c r="O5943" t="str">
        <f>TEXT(Table1_3[[#This Row],[Interview Taken on]],"MMM")</f>
        <v>Jun</v>
      </c>
    </row>
    <row r="5944" spans="1:15" x14ac:dyDescent="0.25">
      <c r="A5944">
        <v>610161</v>
      </c>
      <c r="B5944" s="3">
        <v>41820.532638888886</v>
      </c>
      <c r="C5944">
        <f t="shared" si="553"/>
        <v>1</v>
      </c>
      <c r="D5944" t="s">
        <v>7</v>
      </c>
      <c r="E5944" t="s">
        <v>11</v>
      </c>
      <c r="F5944" t="s">
        <v>198</v>
      </c>
      <c r="G5944" t="s">
        <v>18</v>
      </c>
      <c r="H5944">
        <v>81425</v>
      </c>
      <c r="I5944" t="str">
        <f t="shared" si="554"/>
        <v>Afternoon</v>
      </c>
      <c r="J5944" t="str">
        <f t="shared" si="555"/>
        <v>Mon</v>
      </c>
      <c r="K5944" t="str">
        <f t="shared" si="556"/>
        <v>2014-06-30</v>
      </c>
      <c r="L5944" s="39">
        <f t="shared" si="557"/>
        <v>0.53263888888614019</v>
      </c>
      <c r="M5944" s="19">
        <f>COUNTIF(Table1_3[Status], "Hired") / COUNTA(Table1_3[Status])</f>
        <v>0.6552734375</v>
      </c>
      <c r="N5944" s="27">
        <f t="shared" si="558"/>
        <v>41835.532638888886</v>
      </c>
      <c r="O5944" t="str">
        <f>TEXT(Table1_3[[#This Row],[Interview Taken on]],"MMM")</f>
        <v>Jun</v>
      </c>
    </row>
    <row r="5945" spans="1:15" x14ac:dyDescent="0.25">
      <c r="A5945">
        <v>196827</v>
      </c>
      <c r="B5945" s="3">
        <v>41785.234027777777</v>
      </c>
      <c r="C5945">
        <f t="shared" si="553"/>
        <v>0</v>
      </c>
      <c r="D5945" t="s">
        <v>13</v>
      </c>
      <c r="E5945" t="s">
        <v>38</v>
      </c>
      <c r="F5945" t="s">
        <v>205</v>
      </c>
      <c r="G5945" t="s">
        <v>18</v>
      </c>
      <c r="H5945">
        <v>95249</v>
      </c>
      <c r="I5945" t="str">
        <f t="shared" si="554"/>
        <v>Night</v>
      </c>
      <c r="J5945" t="str">
        <f t="shared" si="555"/>
        <v>Mon</v>
      </c>
      <c r="K5945" t="str">
        <f t="shared" si="556"/>
        <v>2014-05-26</v>
      </c>
      <c r="L5945" s="39">
        <f t="shared" si="557"/>
        <v>0.23402777777664596</v>
      </c>
      <c r="M5945" s="19">
        <f>COUNTIF(Table1_3[Status], "Hired") / COUNTA(Table1_3[Status])</f>
        <v>0.6552734375</v>
      </c>
      <c r="N5945" s="27" t="str">
        <f t="shared" si="558"/>
        <v/>
      </c>
      <c r="O5945" t="str">
        <f>TEXT(Table1_3[[#This Row],[Interview Taken on]],"MMM")</f>
        <v>May</v>
      </c>
    </row>
    <row r="5946" spans="1:15" x14ac:dyDescent="0.25">
      <c r="A5946">
        <v>360856</v>
      </c>
      <c r="B5946" s="3">
        <v>41882.831944444442</v>
      </c>
      <c r="C5946">
        <f t="shared" si="553"/>
        <v>1</v>
      </c>
      <c r="D5946" t="s">
        <v>7</v>
      </c>
      <c r="E5946" t="s">
        <v>8</v>
      </c>
      <c r="F5946" t="s">
        <v>201</v>
      </c>
      <c r="G5946" t="s">
        <v>25</v>
      </c>
      <c r="H5946">
        <v>84045</v>
      </c>
      <c r="I5946" t="str">
        <f t="shared" si="554"/>
        <v>Evening</v>
      </c>
      <c r="J5946" t="str">
        <f t="shared" si="555"/>
        <v>Sun</v>
      </c>
      <c r="K5946" t="str">
        <f t="shared" si="556"/>
        <v>2014-08-31</v>
      </c>
      <c r="L5946" s="39">
        <f t="shared" si="557"/>
        <v>0.8319444444423425</v>
      </c>
      <c r="M5946" s="19">
        <f>COUNTIF(Table1_3[Status], "Hired") / COUNTA(Table1_3[Status])</f>
        <v>0.6552734375</v>
      </c>
      <c r="N5946" s="27">
        <f t="shared" si="558"/>
        <v>41897.831944444442</v>
      </c>
      <c r="O5946" t="str">
        <f>TEXT(Table1_3[[#This Row],[Interview Taken on]],"MMM")</f>
        <v>Aug</v>
      </c>
    </row>
    <row r="5947" spans="1:15" x14ac:dyDescent="0.25">
      <c r="A5947">
        <v>88591</v>
      </c>
      <c r="B5947" s="3">
        <v>41807.510416666664</v>
      </c>
      <c r="C5947">
        <f t="shared" si="553"/>
        <v>1</v>
      </c>
      <c r="D5947" t="s">
        <v>7</v>
      </c>
      <c r="E5947" t="s">
        <v>8</v>
      </c>
      <c r="F5947" t="s">
        <v>199</v>
      </c>
      <c r="G5947" t="s">
        <v>10</v>
      </c>
      <c r="H5947">
        <v>13900</v>
      </c>
      <c r="I5947" t="str">
        <f t="shared" si="554"/>
        <v>Afternoon</v>
      </c>
      <c r="J5947" t="str">
        <f t="shared" si="555"/>
        <v>Tue</v>
      </c>
      <c r="K5947" t="str">
        <f t="shared" si="556"/>
        <v>2014-06-17</v>
      </c>
      <c r="L5947" s="39">
        <f t="shared" si="557"/>
        <v>0.51041666666424135</v>
      </c>
      <c r="M5947" s="19">
        <f>COUNTIF(Table1_3[Status], "Hired") / COUNTA(Table1_3[Status])</f>
        <v>0.6552734375</v>
      </c>
      <c r="N5947" s="27">
        <f t="shared" si="558"/>
        <v>41822.510416666664</v>
      </c>
      <c r="O5947" t="str">
        <f>TEXT(Table1_3[[#This Row],[Interview Taken on]],"MMM")</f>
        <v>Jun</v>
      </c>
    </row>
    <row r="5948" spans="1:15" x14ac:dyDescent="0.25">
      <c r="A5948">
        <v>498510</v>
      </c>
      <c r="B5948" s="3">
        <v>41768.413888888892</v>
      </c>
      <c r="C5948">
        <f t="shared" si="553"/>
        <v>0</v>
      </c>
      <c r="D5948" t="s">
        <v>13</v>
      </c>
      <c r="E5948" t="s">
        <v>8</v>
      </c>
      <c r="F5948" t="s">
        <v>201</v>
      </c>
      <c r="G5948" t="s">
        <v>34</v>
      </c>
      <c r="H5948">
        <v>97702</v>
      </c>
      <c r="I5948" t="str">
        <f t="shared" si="554"/>
        <v>Morning</v>
      </c>
      <c r="J5948" t="str">
        <f t="shared" si="555"/>
        <v>Fri</v>
      </c>
      <c r="K5948" t="str">
        <f t="shared" si="556"/>
        <v>2014-05-09</v>
      </c>
      <c r="L5948" s="39">
        <f t="shared" si="557"/>
        <v>0.41388888889196096</v>
      </c>
      <c r="M5948" s="19">
        <f>COUNTIF(Table1_3[Status], "Hired") / COUNTA(Table1_3[Status])</f>
        <v>0.6552734375</v>
      </c>
      <c r="N5948" s="27" t="str">
        <f t="shared" si="558"/>
        <v/>
      </c>
      <c r="O5948" t="str">
        <f>TEXT(Table1_3[[#This Row],[Interview Taken on]],"MMM")</f>
        <v>May</v>
      </c>
    </row>
    <row r="5949" spans="1:15" x14ac:dyDescent="0.25">
      <c r="A5949">
        <v>329539</v>
      </c>
      <c r="B5949" s="3">
        <v>41768.805555555555</v>
      </c>
      <c r="C5949">
        <f t="shared" si="553"/>
        <v>1</v>
      </c>
      <c r="D5949" t="s">
        <v>7</v>
      </c>
      <c r="E5949" t="s">
        <v>8</v>
      </c>
      <c r="F5949" t="s">
        <v>201</v>
      </c>
      <c r="G5949" t="s">
        <v>34</v>
      </c>
      <c r="H5949">
        <v>3766</v>
      </c>
      <c r="I5949" t="str">
        <f t="shared" si="554"/>
        <v>Evening</v>
      </c>
      <c r="J5949" t="str">
        <f t="shared" si="555"/>
        <v>Fri</v>
      </c>
      <c r="K5949" t="str">
        <f t="shared" si="556"/>
        <v>2014-05-09</v>
      </c>
      <c r="L5949" s="39">
        <f t="shared" si="557"/>
        <v>0.80555555555474712</v>
      </c>
      <c r="M5949" s="19">
        <f>COUNTIF(Table1_3[Status], "Hired") / COUNTA(Table1_3[Status])</f>
        <v>0.6552734375</v>
      </c>
      <c r="N5949" s="27">
        <f t="shared" si="558"/>
        <v>41783.805555555555</v>
      </c>
      <c r="O5949" t="str">
        <f>TEXT(Table1_3[[#This Row],[Interview Taken on]],"MMM")</f>
        <v>May</v>
      </c>
    </row>
    <row r="5950" spans="1:15" x14ac:dyDescent="0.25">
      <c r="A5950">
        <v>19536</v>
      </c>
      <c r="B5950" s="3">
        <v>41772.649305555555</v>
      </c>
      <c r="C5950">
        <f t="shared" si="553"/>
        <v>1</v>
      </c>
      <c r="D5950" t="s">
        <v>7</v>
      </c>
      <c r="E5950" t="s">
        <v>8</v>
      </c>
      <c r="F5950" t="s">
        <v>201</v>
      </c>
      <c r="G5950" t="s">
        <v>34</v>
      </c>
      <c r="H5950">
        <v>60688</v>
      </c>
      <c r="I5950" t="str">
        <f t="shared" si="554"/>
        <v>Afternoon</v>
      </c>
      <c r="J5950" t="str">
        <f t="shared" si="555"/>
        <v>Tue</v>
      </c>
      <c r="K5950" t="str">
        <f t="shared" si="556"/>
        <v>2014-05-13</v>
      </c>
      <c r="L5950" s="39">
        <f t="shared" si="557"/>
        <v>0.64930555555474712</v>
      </c>
      <c r="M5950" s="19">
        <f>COUNTIF(Table1_3[Status], "Hired") / COUNTA(Table1_3[Status])</f>
        <v>0.6552734375</v>
      </c>
      <c r="N5950" s="27">
        <f t="shared" si="558"/>
        <v>41787.649305555555</v>
      </c>
      <c r="O5950" t="str">
        <f>TEXT(Table1_3[[#This Row],[Interview Taken on]],"MMM")</f>
        <v>May</v>
      </c>
    </row>
    <row r="5951" spans="1:15" x14ac:dyDescent="0.25">
      <c r="A5951">
        <v>695719</v>
      </c>
      <c r="B5951" s="3">
        <v>41772.65</v>
      </c>
      <c r="C5951">
        <f t="shared" si="553"/>
        <v>1</v>
      </c>
      <c r="D5951" t="s">
        <v>7</v>
      </c>
      <c r="E5951" t="s">
        <v>11</v>
      </c>
      <c r="F5951" t="s">
        <v>201</v>
      </c>
      <c r="G5951" t="s">
        <v>34</v>
      </c>
      <c r="H5951">
        <v>39254</v>
      </c>
      <c r="I5951" t="str">
        <f t="shared" si="554"/>
        <v>Afternoon</v>
      </c>
      <c r="J5951" t="str">
        <f t="shared" si="555"/>
        <v>Tue</v>
      </c>
      <c r="K5951" t="str">
        <f t="shared" si="556"/>
        <v>2014-05-13</v>
      </c>
      <c r="L5951" s="39">
        <f t="shared" si="557"/>
        <v>0.65000000000145519</v>
      </c>
      <c r="M5951" s="19">
        <f>COUNTIF(Table1_3[Status], "Hired") / COUNTA(Table1_3[Status])</f>
        <v>0.6552734375</v>
      </c>
      <c r="N5951" s="27">
        <f t="shared" si="558"/>
        <v>41787.65</v>
      </c>
      <c r="O5951" t="str">
        <f>TEXT(Table1_3[[#This Row],[Interview Taken on]],"MMM")</f>
        <v>May</v>
      </c>
    </row>
    <row r="5952" spans="1:15" x14ac:dyDescent="0.25">
      <c r="A5952">
        <v>826953</v>
      </c>
      <c r="B5952" s="3">
        <v>41779.425000000003</v>
      </c>
      <c r="C5952">
        <f t="shared" si="553"/>
        <v>1</v>
      </c>
      <c r="D5952" t="s">
        <v>7</v>
      </c>
      <c r="E5952" t="s">
        <v>8</v>
      </c>
      <c r="F5952" t="s">
        <v>201</v>
      </c>
      <c r="G5952" t="s">
        <v>34</v>
      </c>
      <c r="H5952">
        <v>13640</v>
      </c>
      <c r="I5952" t="str">
        <f t="shared" si="554"/>
        <v>Morning</v>
      </c>
      <c r="J5952" t="str">
        <f t="shared" si="555"/>
        <v>Tue</v>
      </c>
      <c r="K5952" t="str">
        <f t="shared" si="556"/>
        <v>2014-05-20</v>
      </c>
      <c r="L5952" s="39">
        <f t="shared" si="557"/>
        <v>0.42500000000291038</v>
      </c>
      <c r="M5952" s="19">
        <f>COUNTIF(Table1_3[Status], "Hired") / COUNTA(Table1_3[Status])</f>
        <v>0.6552734375</v>
      </c>
      <c r="N5952" s="27">
        <f t="shared" si="558"/>
        <v>41794.425000000003</v>
      </c>
      <c r="O5952" t="str">
        <f>TEXT(Table1_3[[#This Row],[Interview Taken on]],"MMM")</f>
        <v>May</v>
      </c>
    </row>
    <row r="5953" spans="1:15" x14ac:dyDescent="0.25">
      <c r="A5953">
        <v>504463</v>
      </c>
      <c r="B5953" s="3">
        <v>41779.831250000003</v>
      </c>
      <c r="C5953">
        <f t="shared" si="553"/>
        <v>1</v>
      </c>
      <c r="D5953" t="s">
        <v>7</v>
      </c>
      <c r="E5953" t="s">
        <v>11</v>
      </c>
      <c r="F5953" t="s">
        <v>201</v>
      </c>
      <c r="G5953" t="s">
        <v>34</v>
      </c>
      <c r="H5953">
        <v>60745</v>
      </c>
      <c r="I5953" t="str">
        <f t="shared" si="554"/>
        <v>Evening</v>
      </c>
      <c r="J5953" t="str">
        <f t="shared" si="555"/>
        <v>Tue</v>
      </c>
      <c r="K5953" t="str">
        <f t="shared" si="556"/>
        <v>2014-05-20</v>
      </c>
      <c r="L5953" s="39">
        <f t="shared" si="557"/>
        <v>0.83125000000291038</v>
      </c>
      <c r="M5953" s="19">
        <f>COUNTIF(Table1_3[Status], "Hired") / COUNTA(Table1_3[Status])</f>
        <v>0.6552734375</v>
      </c>
      <c r="N5953" s="27">
        <f t="shared" si="558"/>
        <v>41794.831250000003</v>
      </c>
      <c r="O5953" t="str">
        <f>TEXT(Table1_3[[#This Row],[Interview Taken on]],"MMM")</f>
        <v>May</v>
      </c>
    </row>
    <row r="5954" spans="1:15" x14ac:dyDescent="0.25">
      <c r="A5954">
        <v>309686</v>
      </c>
      <c r="B5954" s="3">
        <v>41779.834027777775</v>
      </c>
      <c r="C5954">
        <f t="shared" ref="C5954:C6017" si="559">IF(D5954="Hired",1,0)</f>
        <v>1</v>
      </c>
      <c r="D5954" t="s">
        <v>7</v>
      </c>
      <c r="E5954" t="s">
        <v>8</v>
      </c>
      <c r="F5954" t="s">
        <v>201</v>
      </c>
      <c r="G5954" t="s">
        <v>34</v>
      </c>
      <c r="H5954">
        <v>81799</v>
      </c>
      <c r="I5954" t="str">
        <f t="shared" ref="I5954:I6017" si="560">IF(AND(HOUR(B5954)&gt;=6, HOUR(B5954)&lt;12), "Morning",
   IF(AND(HOUR(B5954)&gt;=12, HOUR(B5954)&lt;18), "Afternoon",
   IF(AND(HOUR(B5954)&gt;=18, HOUR(B5954)&lt;24), "Evening", "Night")))</f>
        <v>Evening</v>
      </c>
      <c r="J5954" t="str">
        <f t="shared" ref="J5954:J6017" si="561">TEXT(B5954, "DDD")</f>
        <v>Tue</v>
      </c>
      <c r="K5954" t="str">
        <f t="shared" ref="K5954:K6017" si="562">TEXT(B5954, "YYYY-MM-DD")</f>
        <v>2014-05-20</v>
      </c>
      <c r="L5954" s="39">
        <f t="shared" ref="L5954:L6017" si="563">MOD(B5954,1)</f>
        <v>0.83402777777519077</v>
      </c>
      <c r="M5954" s="19">
        <f>COUNTIF(Table1_3[Status], "Hired") / COUNTA(Table1_3[Status])</f>
        <v>0.6552734375</v>
      </c>
      <c r="N5954" s="27">
        <f t="shared" ref="N5954:N6017" si="564">IF(D5954="Hired", B5954+15, "")</f>
        <v>41794.834027777775</v>
      </c>
      <c r="O5954" t="str">
        <f>TEXT(Table1_3[[#This Row],[Interview Taken on]],"MMM")</f>
        <v>May</v>
      </c>
    </row>
    <row r="5955" spans="1:15" x14ac:dyDescent="0.25">
      <c r="A5955">
        <v>146182</v>
      </c>
      <c r="B5955" s="3">
        <v>41774.801388888889</v>
      </c>
      <c r="C5955">
        <f t="shared" si="559"/>
        <v>0</v>
      </c>
      <c r="D5955" t="s">
        <v>13</v>
      </c>
      <c r="E5955" t="s">
        <v>11</v>
      </c>
      <c r="F5955" t="s">
        <v>203</v>
      </c>
      <c r="G5955" t="s">
        <v>34</v>
      </c>
      <c r="H5955">
        <v>69326</v>
      </c>
      <c r="I5955" t="str">
        <f t="shared" si="560"/>
        <v>Evening</v>
      </c>
      <c r="J5955" t="str">
        <f t="shared" si="561"/>
        <v>Thu</v>
      </c>
      <c r="K5955" t="str">
        <f t="shared" si="562"/>
        <v>2014-05-15</v>
      </c>
      <c r="L5955" s="39">
        <f t="shared" si="563"/>
        <v>0.80138888888905058</v>
      </c>
      <c r="M5955" s="19">
        <f>COUNTIF(Table1_3[Status], "Hired") / COUNTA(Table1_3[Status])</f>
        <v>0.6552734375</v>
      </c>
      <c r="N5955" s="27" t="str">
        <f t="shared" si="564"/>
        <v/>
      </c>
      <c r="O5955" t="str">
        <f>TEXT(Table1_3[[#This Row],[Interview Taken on]],"MMM")</f>
        <v>May</v>
      </c>
    </row>
    <row r="5956" spans="1:15" x14ac:dyDescent="0.25">
      <c r="A5956">
        <v>929357</v>
      </c>
      <c r="B5956" s="3">
        <v>41845.427083333336</v>
      </c>
      <c r="C5956">
        <f t="shared" si="559"/>
        <v>1</v>
      </c>
      <c r="D5956" t="s">
        <v>7</v>
      </c>
      <c r="E5956" t="s">
        <v>11</v>
      </c>
      <c r="F5956" t="s">
        <v>31</v>
      </c>
      <c r="G5956" t="s">
        <v>34</v>
      </c>
      <c r="H5956">
        <v>15320</v>
      </c>
      <c r="I5956" t="str">
        <f t="shared" si="560"/>
        <v>Morning</v>
      </c>
      <c r="J5956" t="str">
        <f t="shared" si="561"/>
        <v>Fri</v>
      </c>
      <c r="K5956" t="str">
        <f t="shared" si="562"/>
        <v>2014-07-25</v>
      </c>
      <c r="L5956" s="39">
        <f t="shared" si="563"/>
        <v>0.42708333333575865</v>
      </c>
      <c r="M5956" s="19">
        <f>COUNTIF(Table1_3[Status], "Hired") / COUNTA(Table1_3[Status])</f>
        <v>0.6552734375</v>
      </c>
      <c r="N5956" s="27">
        <f t="shared" si="564"/>
        <v>41860.427083333336</v>
      </c>
      <c r="O5956" t="str">
        <f>TEXT(Table1_3[[#This Row],[Interview Taken on]],"MMM")</f>
        <v>Jul</v>
      </c>
    </row>
    <row r="5957" spans="1:15" x14ac:dyDescent="0.25">
      <c r="A5957">
        <v>29268</v>
      </c>
      <c r="B5957" s="3">
        <v>41845.427777777775</v>
      </c>
      <c r="C5957">
        <f t="shared" si="559"/>
        <v>1</v>
      </c>
      <c r="D5957" t="s">
        <v>7</v>
      </c>
      <c r="E5957" t="s">
        <v>11</v>
      </c>
      <c r="F5957" t="s">
        <v>31</v>
      </c>
      <c r="G5957" t="s">
        <v>34</v>
      </c>
      <c r="H5957">
        <v>64387</v>
      </c>
      <c r="I5957" t="str">
        <f t="shared" si="560"/>
        <v>Morning</v>
      </c>
      <c r="J5957" t="str">
        <f t="shared" si="561"/>
        <v>Fri</v>
      </c>
      <c r="K5957" t="str">
        <f t="shared" si="562"/>
        <v>2014-07-25</v>
      </c>
      <c r="L5957" s="39">
        <f t="shared" si="563"/>
        <v>0.42777777777519077</v>
      </c>
      <c r="M5957" s="19">
        <f>COUNTIF(Table1_3[Status], "Hired") / COUNTA(Table1_3[Status])</f>
        <v>0.6552734375</v>
      </c>
      <c r="N5957" s="27">
        <f t="shared" si="564"/>
        <v>41860.427777777775</v>
      </c>
      <c r="O5957" t="str">
        <f>TEXT(Table1_3[[#This Row],[Interview Taken on]],"MMM")</f>
        <v>Jul</v>
      </c>
    </row>
    <row r="5958" spans="1:15" x14ac:dyDescent="0.25">
      <c r="A5958">
        <v>549528</v>
      </c>
      <c r="B5958" s="3">
        <v>41773.336111111108</v>
      </c>
      <c r="C5958">
        <f t="shared" si="559"/>
        <v>1</v>
      </c>
      <c r="D5958" t="s">
        <v>7</v>
      </c>
      <c r="E5958" t="s">
        <v>8</v>
      </c>
      <c r="F5958" t="s">
        <v>205</v>
      </c>
      <c r="G5958" t="s">
        <v>18</v>
      </c>
      <c r="H5958">
        <v>50136</v>
      </c>
      <c r="I5958" t="str">
        <f t="shared" si="560"/>
        <v>Morning</v>
      </c>
      <c r="J5958" t="str">
        <f t="shared" si="561"/>
        <v>Wed</v>
      </c>
      <c r="K5958" t="str">
        <f t="shared" si="562"/>
        <v>2014-05-14</v>
      </c>
      <c r="L5958" s="39">
        <f t="shared" si="563"/>
        <v>0.33611111110803904</v>
      </c>
      <c r="M5958" s="19">
        <f>COUNTIF(Table1_3[Status], "Hired") / COUNTA(Table1_3[Status])</f>
        <v>0.6552734375</v>
      </c>
      <c r="N5958" s="27">
        <f t="shared" si="564"/>
        <v>41788.336111111108</v>
      </c>
      <c r="O5958" t="str">
        <f>TEXT(Table1_3[[#This Row],[Interview Taken on]],"MMM")</f>
        <v>May</v>
      </c>
    </row>
    <row r="5959" spans="1:15" x14ac:dyDescent="0.25">
      <c r="A5959">
        <v>106682</v>
      </c>
      <c r="B5959" s="3">
        <v>41773.336805555555</v>
      </c>
      <c r="C5959">
        <f t="shared" si="559"/>
        <v>1</v>
      </c>
      <c r="D5959" t="s">
        <v>7</v>
      </c>
      <c r="E5959" t="s">
        <v>8</v>
      </c>
      <c r="F5959" t="s">
        <v>205</v>
      </c>
      <c r="G5959" t="s">
        <v>18</v>
      </c>
      <c r="H5959">
        <v>25317</v>
      </c>
      <c r="I5959" t="str">
        <f t="shared" si="560"/>
        <v>Morning</v>
      </c>
      <c r="J5959" t="str">
        <f t="shared" si="561"/>
        <v>Wed</v>
      </c>
      <c r="K5959" t="str">
        <f t="shared" si="562"/>
        <v>2014-05-14</v>
      </c>
      <c r="L5959" s="39">
        <f t="shared" si="563"/>
        <v>0.33680555555474712</v>
      </c>
      <c r="M5959" s="19">
        <f>COUNTIF(Table1_3[Status], "Hired") / COUNTA(Table1_3[Status])</f>
        <v>0.6552734375</v>
      </c>
      <c r="N5959" s="27">
        <f t="shared" si="564"/>
        <v>41788.336805555555</v>
      </c>
      <c r="O5959" t="str">
        <f>TEXT(Table1_3[[#This Row],[Interview Taken on]],"MMM")</f>
        <v>May</v>
      </c>
    </row>
    <row r="5960" spans="1:15" x14ac:dyDescent="0.25">
      <c r="A5960">
        <v>282628</v>
      </c>
      <c r="B5960" s="3">
        <v>41773.337500000001</v>
      </c>
      <c r="C5960">
        <f t="shared" si="559"/>
        <v>1</v>
      </c>
      <c r="D5960" t="s">
        <v>7</v>
      </c>
      <c r="E5960" t="s">
        <v>8</v>
      </c>
      <c r="F5960" t="s">
        <v>205</v>
      </c>
      <c r="G5960" t="s">
        <v>18</v>
      </c>
      <c r="H5960">
        <v>30838</v>
      </c>
      <c r="I5960" t="str">
        <f t="shared" si="560"/>
        <v>Morning</v>
      </c>
      <c r="J5960" t="str">
        <f t="shared" si="561"/>
        <v>Wed</v>
      </c>
      <c r="K5960" t="str">
        <f t="shared" si="562"/>
        <v>2014-05-14</v>
      </c>
      <c r="L5960" s="39">
        <f t="shared" si="563"/>
        <v>0.33750000000145519</v>
      </c>
      <c r="M5960" s="19">
        <f>COUNTIF(Table1_3[Status], "Hired") / COUNTA(Table1_3[Status])</f>
        <v>0.6552734375</v>
      </c>
      <c r="N5960" s="27">
        <f t="shared" si="564"/>
        <v>41788.337500000001</v>
      </c>
      <c r="O5960" t="str">
        <f>TEXT(Table1_3[[#This Row],[Interview Taken on]],"MMM")</f>
        <v>May</v>
      </c>
    </row>
    <row r="5961" spans="1:15" x14ac:dyDescent="0.25">
      <c r="A5961">
        <v>45384</v>
      </c>
      <c r="B5961" s="3">
        <v>41773.338888888888</v>
      </c>
      <c r="C5961">
        <f t="shared" si="559"/>
        <v>1</v>
      </c>
      <c r="D5961" t="s">
        <v>7</v>
      </c>
      <c r="E5961" t="s">
        <v>8</v>
      </c>
      <c r="F5961" t="s">
        <v>205</v>
      </c>
      <c r="G5961" t="s">
        <v>18</v>
      </c>
      <c r="H5961">
        <v>64766</v>
      </c>
      <c r="I5961" t="str">
        <f t="shared" si="560"/>
        <v>Morning</v>
      </c>
      <c r="J5961" t="str">
        <f t="shared" si="561"/>
        <v>Wed</v>
      </c>
      <c r="K5961" t="str">
        <f t="shared" si="562"/>
        <v>2014-05-14</v>
      </c>
      <c r="L5961" s="39">
        <f t="shared" si="563"/>
        <v>0.33888888888759539</v>
      </c>
      <c r="M5961" s="19">
        <f>COUNTIF(Table1_3[Status], "Hired") / COUNTA(Table1_3[Status])</f>
        <v>0.6552734375</v>
      </c>
      <c r="N5961" s="27">
        <f t="shared" si="564"/>
        <v>41788.338888888888</v>
      </c>
      <c r="O5961" t="str">
        <f>TEXT(Table1_3[[#This Row],[Interview Taken on]],"MMM")</f>
        <v>May</v>
      </c>
    </row>
    <row r="5962" spans="1:15" x14ac:dyDescent="0.25">
      <c r="A5962">
        <v>505801</v>
      </c>
      <c r="B5962" s="3">
        <v>41760.290277777778</v>
      </c>
      <c r="C5962">
        <f t="shared" si="559"/>
        <v>1</v>
      </c>
      <c r="D5962" t="s">
        <v>7</v>
      </c>
      <c r="E5962" t="s">
        <v>11</v>
      </c>
      <c r="F5962" t="s">
        <v>201</v>
      </c>
      <c r="G5962" t="s">
        <v>25</v>
      </c>
      <c r="H5962">
        <v>42169</v>
      </c>
      <c r="I5962" t="str">
        <f t="shared" si="560"/>
        <v>Morning</v>
      </c>
      <c r="J5962" t="str">
        <f t="shared" si="561"/>
        <v>Thu</v>
      </c>
      <c r="K5962" t="str">
        <f t="shared" si="562"/>
        <v>2014-05-01</v>
      </c>
      <c r="L5962" s="39">
        <f t="shared" si="563"/>
        <v>0.29027777777810115</v>
      </c>
      <c r="M5962" s="19">
        <f>COUNTIF(Table1_3[Status], "Hired") / COUNTA(Table1_3[Status])</f>
        <v>0.6552734375</v>
      </c>
      <c r="N5962" s="27">
        <f t="shared" si="564"/>
        <v>41775.290277777778</v>
      </c>
      <c r="O5962" t="str">
        <f>TEXT(Table1_3[[#This Row],[Interview Taken on]],"MMM")</f>
        <v>May</v>
      </c>
    </row>
    <row r="5963" spans="1:15" x14ac:dyDescent="0.25">
      <c r="A5963">
        <v>211136</v>
      </c>
      <c r="B5963" s="3">
        <v>41760.291666666664</v>
      </c>
      <c r="C5963">
        <f t="shared" si="559"/>
        <v>1</v>
      </c>
      <c r="D5963" t="s">
        <v>7</v>
      </c>
      <c r="E5963" t="s">
        <v>11</v>
      </c>
      <c r="F5963" t="s">
        <v>201</v>
      </c>
      <c r="G5963" t="s">
        <v>25</v>
      </c>
      <c r="H5963">
        <v>38217</v>
      </c>
      <c r="I5963" t="str">
        <f t="shared" si="560"/>
        <v>Morning</v>
      </c>
      <c r="J5963" t="str">
        <f t="shared" si="561"/>
        <v>Thu</v>
      </c>
      <c r="K5963" t="str">
        <f t="shared" si="562"/>
        <v>2014-05-01</v>
      </c>
      <c r="L5963" s="39">
        <f t="shared" si="563"/>
        <v>0.29166666666424135</v>
      </c>
      <c r="M5963" s="19">
        <f>COUNTIF(Table1_3[Status], "Hired") / COUNTA(Table1_3[Status])</f>
        <v>0.6552734375</v>
      </c>
      <c r="N5963" s="27">
        <f t="shared" si="564"/>
        <v>41775.291666666664</v>
      </c>
      <c r="O5963" t="str">
        <f>TEXT(Table1_3[[#This Row],[Interview Taken on]],"MMM")</f>
        <v>May</v>
      </c>
    </row>
    <row r="5964" spans="1:15" x14ac:dyDescent="0.25">
      <c r="A5964">
        <v>580219</v>
      </c>
      <c r="B5964" s="3">
        <v>41765.476388888892</v>
      </c>
      <c r="C5964">
        <f t="shared" si="559"/>
        <v>1</v>
      </c>
      <c r="D5964" t="s">
        <v>7</v>
      </c>
      <c r="E5964" t="s">
        <v>8</v>
      </c>
      <c r="F5964" t="s">
        <v>201</v>
      </c>
      <c r="G5964" t="s">
        <v>12</v>
      </c>
      <c r="H5964">
        <v>47799</v>
      </c>
      <c r="I5964" t="str">
        <f t="shared" si="560"/>
        <v>Morning</v>
      </c>
      <c r="J5964" t="str">
        <f t="shared" si="561"/>
        <v>Tue</v>
      </c>
      <c r="K5964" t="str">
        <f t="shared" si="562"/>
        <v>2014-05-06</v>
      </c>
      <c r="L5964" s="39">
        <f t="shared" si="563"/>
        <v>0.47638888889196096</v>
      </c>
      <c r="M5964" s="19">
        <f>COUNTIF(Table1_3[Status], "Hired") / COUNTA(Table1_3[Status])</f>
        <v>0.6552734375</v>
      </c>
      <c r="N5964" s="27">
        <f t="shared" si="564"/>
        <v>41780.476388888892</v>
      </c>
      <c r="O5964" t="str">
        <f>TEXT(Table1_3[[#This Row],[Interview Taken on]],"MMM")</f>
        <v>May</v>
      </c>
    </row>
    <row r="5965" spans="1:15" x14ac:dyDescent="0.25">
      <c r="A5965">
        <v>650957</v>
      </c>
      <c r="B5965" s="3">
        <v>41767.661111111112</v>
      </c>
      <c r="C5965">
        <f t="shared" si="559"/>
        <v>1</v>
      </c>
      <c r="D5965" t="s">
        <v>7</v>
      </c>
      <c r="E5965" t="s">
        <v>11</v>
      </c>
      <c r="F5965" t="s">
        <v>201</v>
      </c>
      <c r="G5965" t="s">
        <v>12</v>
      </c>
      <c r="H5965">
        <v>77943</v>
      </c>
      <c r="I5965" t="str">
        <f t="shared" si="560"/>
        <v>Afternoon</v>
      </c>
      <c r="J5965" t="str">
        <f t="shared" si="561"/>
        <v>Thu</v>
      </c>
      <c r="K5965" t="str">
        <f t="shared" si="562"/>
        <v>2014-05-08</v>
      </c>
      <c r="L5965" s="39">
        <f t="shared" si="563"/>
        <v>0.66111111111240461</v>
      </c>
      <c r="M5965" s="19">
        <f>COUNTIF(Table1_3[Status], "Hired") / COUNTA(Table1_3[Status])</f>
        <v>0.6552734375</v>
      </c>
      <c r="N5965" s="27">
        <f t="shared" si="564"/>
        <v>41782.661111111112</v>
      </c>
      <c r="O5965" t="str">
        <f>TEXT(Table1_3[[#This Row],[Interview Taken on]],"MMM")</f>
        <v>May</v>
      </c>
    </row>
    <row r="5966" spans="1:15" x14ac:dyDescent="0.25">
      <c r="A5966">
        <v>432575</v>
      </c>
      <c r="B5966" s="3">
        <v>41773.472222222219</v>
      </c>
      <c r="C5966">
        <f t="shared" si="559"/>
        <v>1</v>
      </c>
      <c r="D5966" t="s">
        <v>7</v>
      </c>
      <c r="E5966" t="s">
        <v>11</v>
      </c>
      <c r="F5966" t="s">
        <v>201</v>
      </c>
      <c r="G5966" t="s">
        <v>12</v>
      </c>
      <c r="H5966">
        <v>59797</v>
      </c>
      <c r="I5966" t="str">
        <f t="shared" si="560"/>
        <v>Morning</v>
      </c>
      <c r="J5966" t="str">
        <f t="shared" si="561"/>
        <v>Wed</v>
      </c>
      <c r="K5966" t="str">
        <f t="shared" si="562"/>
        <v>2014-05-14</v>
      </c>
      <c r="L5966" s="39">
        <f t="shared" si="563"/>
        <v>0.47222222221898846</v>
      </c>
      <c r="M5966" s="19">
        <f>COUNTIF(Table1_3[Status], "Hired") / COUNTA(Table1_3[Status])</f>
        <v>0.6552734375</v>
      </c>
      <c r="N5966" s="27">
        <f t="shared" si="564"/>
        <v>41788.472222222219</v>
      </c>
      <c r="O5966" t="str">
        <f>TEXT(Table1_3[[#This Row],[Interview Taken on]],"MMM")</f>
        <v>May</v>
      </c>
    </row>
    <row r="5967" spans="1:15" x14ac:dyDescent="0.25">
      <c r="A5967">
        <v>375225</v>
      </c>
      <c r="B5967" s="3">
        <v>41779.668749999997</v>
      </c>
      <c r="C5967">
        <f t="shared" si="559"/>
        <v>1</v>
      </c>
      <c r="D5967" t="s">
        <v>7</v>
      </c>
      <c r="E5967" t="s">
        <v>8</v>
      </c>
      <c r="F5967" t="s">
        <v>201</v>
      </c>
      <c r="G5967" t="s">
        <v>12</v>
      </c>
      <c r="H5967">
        <v>34478</v>
      </c>
      <c r="I5967" t="str">
        <f t="shared" si="560"/>
        <v>Afternoon</v>
      </c>
      <c r="J5967" t="str">
        <f t="shared" si="561"/>
        <v>Tue</v>
      </c>
      <c r="K5967" t="str">
        <f t="shared" si="562"/>
        <v>2014-05-20</v>
      </c>
      <c r="L5967" s="39">
        <f t="shared" si="563"/>
        <v>0.66874999999708962</v>
      </c>
      <c r="M5967" s="19">
        <f>COUNTIF(Table1_3[Status], "Hired") / COUNTA(Table1_3[Status])</f>
        <v>0.6552734375</v>
      </c>
      <c r="N5967" s="27">
        <f t="shared" si="564"/>
        <v>41794.668749999997</v>
      </c>
      <c r="O5967" t="str">
        <f>TEXT(Table1_3[[#This Row],[Interview Taken on]],"MMM")</f>
        <v>May</v>
      </c>
    </row>
    <row r="5968" spans="1:15" x14ac:dyDescent="0.25">
      <c r="A5968">
        <v>158941</v>
      </c>
      <c r="B5968" s="3">
        <v>41789.661111111112</v>
      </c>
      <c r="C5968">
        <f t="shared" si="559"/>
        <v>1</v>
      </c>
      <c r="D5968" t="s">
        <v>7</v>
      </c>
      <c r="E5968" t="s">
        <v>8</v>
      </c>
      <c r="F5968" t="s">
        <v>201</v>
      </c>
      <c r="G5968" t="s">
        <v>12</v>
      </c>
      <c r="H5968">
        <v>80272</v>
      </c>
      <c r="I5968" t="str">
        <f t="shared" si="560"/>
        <v>Afternoon</v>
      </c>
      <c r="J5968" t="str">
        <f t="shared" si="561"/>
        <v>Fri</v>
      </c>
      <c r="K5968" t="str">
        <f t="shared" si="562"/>
        <v>2014-05-30</v>
      </c>
      <c r="L5968" s="39">
        <f t="shared" si="563"/>
        <v>0.66111111111240461</v>
      </c>
      <c r="M5968" s="19">
        <f>COUNTIF(Table1_3[Status], "Hired") / COUNTA(Table1_3[Status])</f>
        <v>0.6552734375</v>
      </c>
      <c r="N5968" s="27">
        <f t="shared" si="564"/>
        <v>41804.661111111112</v>
      </c>
      <c r="O5968" t="str">
        <f>TEXT(Table1_3[[#This Row],[Interview Taken on]],"MMM")</f>
        <v>May</v>
      </c>
    </row>
    <row r="5969" spans="1:15" x14ac:dyDescent="0.25">
      <c r="A5969">
        <v>482029</v>
      </c>
      <c r="B5969" s="3">
        <v>41761.261111111111</v>
      </c>
      <c r="C5969">
        <f t="shared" si="559"/>
        <v>1</v>
      </c>
      <c r="D5969" t="s">
        <v>7</v>
      </c>
      <c r="E5969" t="s">
        <v>11</v>
      </c>
      <c r="F5969" t="s">
        <v>201</v>
      </c>
      <c r="G5969" t="s">
        <v>12</v>
      </c>
      <c r="H5969">
        <v>60250</v>
      </c>
      <c r="I5969" t="str">
        <f t="shared" si="560"/>
        <v>Morning</v>
      </c>
      <c r="J5969" t="str">
        <f t="shared" si="561"/>
        <v>Fri</v>
      </c>
      <c r="K5969" t="str">
        <f t="shared" si="562"/>
        <v>2014-05-02</v>
      </c>
      <c r="L5969" s="39">
        <f t="shared" si="563"/>
        <v>0.26111111111094942</v>
      </c>
      <c r="M5969" s="19">
        <f>COUNTIF(Table1_3[Status], "Hired") / COUNTA(Table1_3[Status])</f>
        <v>0.6552734375</v>
      </c>
      <c r="N5969" s="27">
        <f t="shared" si="564"/>
        <v>41776.261111111111</v>
      </c>
      <c r="O5969" t="str">
        <f>TEXT(Table1_3[[#This Row],[Interview Taken on]],"MMM")</f>
        <v>May</v>
      </c>
    </row>
    <row r="5970" spans="1:15" x14ac:dyDescent="0.25">
      <c r="A5970">
        <v>546281</v>
      </c>
      <c r="B5970" s="3">
        <v>41787.695833333331</v>
      </c>
      <c r="C5970">
        <f t="shared" si="559"/>
        <v>1</v>
      </c>
      <c r="D5970" t="s">
        <v>7</v>
      </c>
      <c r="E5970" t="s">
        <v>38</v>
      </c>
      <c r="F5970" t="s">
        <v>201</v>
      </c>
      <c r="G5970" t="s">
        <v>22</v>
      </c>
      <c r="H5970">
        <v>2347</v>
      </c>
      <c r="I5970" t="str">
        <f t="shared" si="560"/>
        <v>Afternoon</v>
      </c>
      <c r="J5970" t="str">
        <f t="shared" si="561"/>
        <v>Wed</v>
      </c>
      <c r="K5970" t="str">
        <f t="shared" si="562"/>
        <v>2014-05-28</v>
      </c>
      <c r="L5970" s="39">
        <f t="shared" si="563"/>
        <v>0.69583333333139308</v>
      </c>
      <c r="M5970" s="19">
        <f>COUNTIF(Table1_3[Status], "Hired") / COUNTA(Table1_3[Status])</f>
        <v>0.6552734375</v>
      </c>
      <c r="N5970" s="27">
        <f t="shared" si="564"/>
        <v>41802.695833333331</v>
      </c>
      <c r="O5970" t="str">
        <f>TEXT(Table1_3[[#This Row],[Interview Taken on]],"MMM")</f>
        <v>May</v>
      </c>
    </row>
    <row r="5971" spans="1:15" x14ac:dyDescent="0.25">
      <c r="A5971">
        <v>841544</v>
      </c>
      <c r="B5971" s="3">
        <v>41770.300694444442</v>
      </c>
      <c r="C5971">
        <f t="shared" si="559"/>
        <v>1</v>
      </c>
      <c r="D5971" t="s">
        <v>7</v>
      </c>
      <c r="E5971" t="s">
        <v>8</v>
      </c>
      <c r="F5971" t="s">
        <v>204</v>
      </c>
      <c r="G5971" t="s">
        <v>12</v>
      </c>
      <c r="H5971">
        <v>18410</v>
      </c>
      <c r="I5971" t="str">
        <f t="shared" si="560"/>
        <v>Morning</v>
      </c>
      <c r="J5971" t="str">
        <f t="shared" si="561"/>
        <v>Sun</v>
      </c>
      <c r="K5971" t="str">
        <f t="shared" si="562"/>
        <v>2014-05-11</v>
      </c>
      <c r="L5971" s="39">
        <f t="shared" si="563"/>
        <v>0.3006944444423425</v>
      </c>
      <c r="M5971" s="19">
        <f>COUNTIF(Table1_3[Status], "Hired") / COUNTA(Table1_3[Status])</f>
        <v>0.6552734375</v>
      </c>
      <c r="N5971" s="27">
        <f t="shared" si="564"/>
        <v>41785.300694444442</v>
      </c>
      <c r="O5971" t="str">
        <f>TEXT(Table1_3[[#This Row],[Interview Taken on]],"MMM")</f>
        <v>May</v>
      </c>
    </row>
    <row r="5972" spans="1:15" x14ac:dyDescent="0.25">
      <c r="A5972">
        <v>568254</v>
      </c>
      <c r="B5972" s="3">
        <v>41771.445138888892</v>
      </c>
      <c r="C5972">
        <f t="shared" si="559"/>
        <v>1</v>
      </c>
      <c r="D5972" t="s">
        <v>7</v>
      </c>
      <c r="E5972" t="s">
        <v>11</v>
      </c>
      <c r="F5972" t="s">
        <v>204</v>
      </c>
      <c r="G5972" t="s">
        <v>12</v>
      </c>
      <c r="H5972">
        <v>57825</v>
      </c>
      <c r="I5972" t="str">
        <f t="shared" si="560"/>
        <v>Morning</v>
      </c>
      <c r="J5972" t="str">
        <f t="shared" si="561"/>
        <v>Mon</v>
      </c>
      <c r="K5972" t="str">
        <f t="shared" si="562"/>
        <v>2014-05-12</v>
      </c>
      <c r="L5972" s="39">
        <f t="shared" si="563"/>
        <v>0.44513888889196096</v>
      </c>
      <c r="M5972" s="19">
        <f>COUNTIF(Table1_3[Status], "Hired") / COUNTA(Table1_3[Status])</f>
        <v>0.6552734375</v>
      </c>
      <c r="N5972" s="27">
        <f t="shared" si="564"/>
        <v>41786.445138888892</v>
      </c>
      <c r="O5972" t="str">
        <f>TEXT(Table1_3[[#This Row],[Interview Taken on]],"MMM")</f>
        <v>May</v>
      </c>
    </row>
    <row r="5973" spans="1:15" x14ac:dyDescent="0.25">
      <c r="A5973">
        <v>882350</v>
      </c>
      <c r="B5973" s="3">
        <v>41771.664583333331</v>
      </c>
      <c r="C5973">
        <f t="shared" si="559"/>
        <v>1</v>
      </c>
      <c r="D5973" t="s">
        <v>7</v>
      </c>
      <c r="E5973" t="s">
        <v>11</v>
      </c>
      <c r="F5973" t="s">
        <v>204</v>
      </c>
      <c r="G5973" t="s">
        <v>12</v>
      </c>
      <c r="H5973">
        <v>57773</v>
      </c>
      <c r="I5973" t="str">
        <f t="shared" si="560"/>
        <v>Afternoon</v>
      </c>
      <c r="J5973" t="str">
        <f t="shared" si="561"/>
        <v>Mon</v>
      </c>
      <c r="K5973" t="str">
        <f t="shared" si="562"/>
        <v>2014-05-12</v>
      </c>
      <c r="L5973" s="39">
        <f t="shared" si="563"/>
        <v>0.66458333333139308</v>
      </c>
      <c r="M5973" s="19">
        <f>COUNTIF(Table1_3[Status], "Hired") / COUNTA(Table1_3[Status])</f>
        <v>0.6552734375</v>
      </c>
      <c r="N5973" s="27">
        <f t="shared" si="564"/>
        <v>41786.664583333331</v>
      </c>
      <c r="O5973" t="str">
        <f>TEXT(Table1_3[[#This Row],[Interview Taken on]],"MMM")</f>
        <v>May</v>
      </c>
    </row>
    <row r="5974" spans="1:15" x14ac:dyDescent="0.25">
      <c r="A5974">
        <v>467417</v>
      </c>
      <c r="B5974" s="3">
        <v>41771.4375</v>
      </c>
      <c r="C5974">
        <f t="shared" si="559"/>
        <v>1</v>
      </c>
      <c r="D5974" t="s">
        <v>7</v>
      </c>
      <c r="E5974" t="s">
        <v>8</v>
      </c>
      <c r="F5974" t="s">
        <v>201</v>
      </c>
      <c r="G5974" t="s">
        <v>10</v>
      </c>
      <c r="H5974">
        <v>67143</v>
      </c>
      <c r="I5974" t="str">
        <f t="shared" si="560"/>
        <v>Morning</v>
      </c>
      <c r="J5974" t="str">
        <f t="shared" si="561"/>
        <v>Mon</v>
      </c>
      <c r="K5974" t="str">
        <f t="shared" si="562"/>
        <v>2014-05-12</v>
      </c>
      <c r="L5974" s="39">
        <f t="shared" si="563"/>
        <v>0.4375</v>
      </c>
      <c r="M5974" s="19">
        <f>COUNTIF(Table1_3[Status], "Hired") / COUNTA(Table1_3[Status])</f>
        <v>0.6552734375</v>
      </c>
      <c r="N5974" s="27">
        <f t="shared" si="564"/>
        <v>41786.4375</v>
      </c>
      <c r="O5974" t="str">
        <f>TEXT(Table1_3[[#This Row],[Interview Taken on]],"MMM")</f>
        <v>May</v>
      </c>
    </row>
    <row r="5975" spans="1:15" x14ac:dyDescent="0.25">
      <c r="A5975">
        <v>400109</v>
      </c>
      <c r="B5975" s="3">
        <v>41771.4375</v>
      </c>
      <c r="C5975">
        <f t="shared" si="559"/>
        <v>1</v>
      </c>
      <c r="D5975" t="s">
        <v>7</v>
      </c>
      <c r="E5975" t="s">
        <v>38</v>
      </c>
      <c r="F5975" t="s">
        <v>201</v>
      </c>
      <c r="G5975" t="s">
        <v>10</v>
      </c>
      <c r="H5975">
        <v>37109</v>
      </c>
      <c r="I5975" t="str">
        <f t="shared" si="560"/>
        <v>Morning</v>
      </c>
      <c r="J5975" t="str">
        <f t="shared" si="561"/>
        <v>Mon</v>
      </c>
      <c r="K5975" t="str">
        <f t="shared" si="562"/>
        <v>2014-05-12</v>
      </c>
      <c r="L5975" s="39">
        <f t="shared" si="563"/>
        <v>0.4375</v>
      </c>
      <c r="M5975" s="19">
        <f>COUNTIF(Table1_3[Status], "Hired") / COUNTA(Table1_3[Status])</f>
        <v>0.6552734375</v>
      </c>
      <c r="N5975" s="27">
        <f t="shared" si="564"/>
        <v>41786.4375</v>
      </c>
      <c r="O5975" t="str">
        <f>TEXT(Table1_3[[#This Row],[Interview Taken on]],"MMM")</f>
        <v>May</v>
      </c>
    </row>
    <row r="5976" spans="1:15" x14ac:dyDescent="0.25">
      <c r="A5976">
        <v>657548</v>
      </c>
      <c r="B5976" s="3">
        <v>41767.405555555553</v>
      </c>
      <c r="C5976">
        <f t="shared" si="559"/>
        <v>1</v>
      </c>
      <c r="D5976" t="s">
        <v>7</v>
      </c>
      <c r="E5976" t="s">
        <v>8</v>
      </c>
      <c r="F5976" t="s">
        <v>205</v>
      </c>
      <c r="G5976" t="s">
        <v>12</v>
      </c>
      <c r="H5976">
        <v>81692</v>
      </c>
      <c r="I5976" t="str">
        <f t="shared" si="560"/>
        <v>Morning</v>
      </c>
      <c r="J5976" t="str">
        <f t="shared" si="561"/>
        <v>Thu</v>
      </c>
      <c r="K5976" t="str">
        <f t="shared" si="562"/>
        <v>2014-05-08</v>
      </c>
      <c r="L5976" s="39">
        <f t="shared" si="563"/>
        <v>0.40555555555329192</v>
      </c>
      <c r="M5976" s="19">
        <f>COUNTIF(Table1_3[Status], "Hired") / COUNTA(Table1_3[Status])</f>
        <v>0.6552734375</v>
      </c>
      <c r="N5976" s="27">
        <f t="shared" si="564"/>
        <v>41782.405555555553</v>
      </c>
      <c r="O5976" t="str">
        <f>TEXT(Table1_3[[#This Row],[Interview Taken on]],"MMM")</f>
        <v>May</v>
      </c>
    </row>
    <row r="5977" spans="1:15" x14ac:dyDescent="0.25">
      <c r="A5977">
        <v>476962</v>
      </c>
      <c r="B5977" s="3">
        <v>41779.56527777778</v>
      </c>
      <c r="C5977">
        <f t="shared" si="559"/>
        <v>1</v>
      </c>
      <c r="D5977" t="s">
        <v>7</v>
      </c>
      <c r="E5977" t="s">
        <v>8</v>
      </c>
      <c r="F5977" t="s">
        <v>205</v>
      </c>
      <c r="G5977" t="s">
        <v>12</v>
      </c>
      <c r="H5977">
        <v>27534</v>
      </c>
      <c r="I5977" t="str">
        <f t="shared" si="560"/>
        <v>Afternoon</v>
      </c>
      <c r="J5977" t="str">
        <f t="shared" si="561"/>
        <v>Tue</v>
      </c>
      <c r="K5977" t="str">
        <f t="shared" si="562"/>
        <v>2014-05-20</v>
      </c>
      <c r="L5977" s="39">
        <f t="shared" si="563"/>
        <v>0.56527777777955635</v>
      </c>
      <c r="M5977" s="19">
        <f>COUNTIF(Table1_3[Status], "Hired") / COUNTA(Table1_3[Status])</f>
        <v>0.6552734375</v>
      </c>
      <c r="N5977" s="27">
        <f t="shared" si="564"/>
        <v>41794.56527777778</v>
      </c>
      <c r="O5977" t="str">
        <f>TEXT(Table1_3[[#This Row],[Interview Taken on]],"MMM")</f>
        <v>May</v>
      </c>
    </row>
    <row r="5978" spans="1:15" x14ac:dyDescent="0.25">
      <c r="A5978">
        <v>890605</v>
      </c>
      <c r="B5978" s="3">
        <v>41779.647222222222</v>
      </c>
      <c r="C5978">
        <f t="shared" si="559"/>
        <v>1</v>
      </c>
      <c r="D5978" t="s">
        <v>7</v>
      </c>
      <c r="E5978" t="s">
        <v>11</v>
      </c>
      <c r="F5978" t="s">
        <v>205</v>
      </c>
      <c r="G5978" t="s">
        <v>12</v>
      </c>
      <c r="H5978">
        <v>5895</v>
      </c>
      <c r="I5978" t="str">
        <f t="shared" si="560"/>
        <v>Afternoon</v>
      </c>
      <c r="J5978" t="str">
        <f t="shared" si="561"/>
        <v>Tue</v>
      </c>
      <c r="K5978" t="str">
        <f t="shared" si="562"/>
        <v>2014-05-20</v>
      </c>
      <c r="L5978" s="39">
        <f t="shared" si="563"/>
        <v>0.64722222222189885</v>
      </c>
      <c r="M5978" s="19">
        <f>COUNTIF(Table1_3[Status], "Hired") / COUNTA(Table1_3[Status])</f>
        <v>0.6552734375</v>
      </c>
      <c r="N5978" s="27">
        <f t="shared" si="564"/>
        <v>41794.647222222222</v>
      </c>
      <c r="O5978" t="str">
        <f>TEXT(Table1_3[[#This Row],[Interview Taken on]],"MMM")</f>
        <v>May</v>
      </c>
    </row>
    <row r="5979" spans="1:15" x14ac:dyDescent="0.25">
      <c r="A5979">
        <v>455150</v>
      </c>
      <c r="B5979" s="3">
        <v>41786.751388888886</v>
      </c>
      <c r="C5979">
        <f t="shared" si="559"/>
        <v>1</v>
      </c>
      <c r="D5979" t="s">
        <v>7</v>
      </c>
      <c r="E5979" t="s">
        <v>8</v>
      </c>
      <c r="F5979" t="s">
        <v>205</v>
      </c>
      <c r="G5979" t="s">
        <v>12</v>
      </c>
      <c r="H5979">
        <v>56175</v>
      </c>
      <c r="I5979" t="str">
        <f t="shared" si="560"/>
        <v>Evening</v>
      </c>
      <c r="J5979" t="str">
        <f t="shared" si="561"/>
        <v>Tue</v>
      </c>
      <c r="K5979" t="str">
        <f t="shared" si="562"/>
        <v>2014-05-27</v>
      </c>
      <c r="L5979" s="39">
        <f t="shared" si="563"/>
        <v>0.75138888888614019</v>
      </c>
      <c r="M5979" s="19">
        <f>COUNTIF(Table1_3[Status], "Hired") / COUNTA(Table1_3[Status])</f>
        <v>0.6552734375</v>
      </c>
      <c r="N5979" s="27">
        <f t="shared" si="564"/>
        <v>41801.751388888886</v>
      </c>
      <c r="O5979" t="str">
        <f>TEXT(Table1_3[[#This Row],[Interview Taken on]],"MMM")</f>
        <v>May</v>
      </c>
    </row>
    <row r="5980" spans="1:15" x14ac:dyDescent="0.25">
      <c r="A5980">
        <v>167454</v>
      </c>
      <c r="B5980" s="3">
        <v>41787.605555555558</v>
      </c>
      <c r="C5980">
        <f t="shared" si="559"/>
        <v>1</v>
      </c>
      <c r="D5980" t="s">
        <v>7</v>
      </c>
      <c r="E5980" t="s">
        <v>11</v>
      </c>
      <c r="F5980" t="s">
        <v>205</v>
      </c>
      <c r="G5980" t="s">
        <v>12</v>
      </c>
      <c r="H5980">
        <v>43164</v>
      </c>
      <c r="I5980" t="str">
        <f t="shared" si="560"/>
        <v>Afternoon</v>
      </c>
      <c r="J5980" t="str">
        <f t="shared" si="561"/>
        <v>Wed</v>
      </c>
      <c r="K5980" t="str">
        <f t="shared" si="562"/>
        <v>2014-05-28</v>
      </c>
      <c r="L5980" s="39">
        <f t="shared" si="563"/>
        <v>0.6055555555576575</v>
      </c>
      <c r="M5980" s="19">
        <f>COUNTIF(Table1_3[Status], "Hired") / COUNTA(Table1_3[Status])</f>
        <v>0.6552734375</v>
      </c>
      <c r="N5980" s="27">
        <f t="shared" si="564"/>
        <v>41802.605555555558</v>
      </c>
      <c r="O5980" t="str">
        <f>TEXT(Table1_3[[#This Row],[Interview Taken on]],"MMM")</f>
        <v>May</v>
      </c>
    </row>
    <row r="5981" spans="1:15" x14ac:dyDescent="0.25">
      <c r="A5981">
        <v>179861</v>
      </c>
      <c r="B5981" s="3">
        <v>41795.378472222219</v>
      </c>
      <c r="C5981">
        <f t="shared" si="559"/>
        <v>1</v>
      </c>
      <c r="D5981" t="s">
        <v>7</v>
      </c>
      <c r="E5981" t="s">
        <v>8</v>
      </c>
      <c r="F5981" t="s">
        <v>205</v>
      </c>
      <c r="G5981" t="s">
        <v>12</v>
      </c>
      <c r="H5981">
        <v>81869</v>
      </c>
      <c r="I5981" t="str">
        <f t="shared" si="560"/>
        <v>Morning</v>
      </c>
      <c r="J5981" t="str">
        <f t="shared" si="561"/>
        <v>Thu</v>
      </c>
      <c r="K5981" t="str">
        <f t="shared" si="562"/>
        <v>2014-06-05</v>
      </c>
      <c r="L5981" s="39">
        <f t="shared" si="563"/>
        <v>0.37847222221898846</v>
      </c>
      <c r="M5981" s="19">
        <f>COUNTIF(Table1_3[Status], "Hired") / COUNTA(Table1_3[Status])</f>
        <v>0.6552734375</v>
      </c>
      <c r="N5981" s="27">
        <f t="shared" si="564"/>
        <v>41810.378472222219</v>
      </c>
      <c r="O5981" t="str">
        <f>TEXT(Table1_3[[#This Row],[Interview Taken on]],"MMM")</f>
        <v>Jun</v>
      </c>
    </row>
    <row r="5982" spans="1:15" x14ac:dyDescent="0.25">
      <c r="A5982">
        <v>800429</v>
      </c>
      <c r="B5982" s="3">
        <v>41795.379861111112</v>
      </c>
      <c r="C5982">
        <f t="shared" si="559"/>
        <v>1</v>
      </c>
      <c r="D5982" t="s">
        <v>7</v>
      </c>
      <c r="E5982" t="s">
        <v>8</v>
      </c>
      <c r="F5982" t="s">
        <v>205</v>
      </c>
      <c r="G5982" t="s">
        <v>12</v>
      </c>
      <c r="H5982">
        <v>86270</v>
      </c>
      <c r="I5982" t="str">
        <f t="shared" si="560"/>
        <v>Morning</v>
      </c>
      <c r="J5982" t="str">
        <f t="shared" si="561"/>
        <v>Thu</v>
      </c>
      <c r="K5982" t="str">
        <f t="shared" si="562"/>
        <v>2014-06-05</v>
      </c>
      <c r="L5982" s="39">
        <f t="shared" si="563"/>
        <v>0.37986111111240461</v>
      </c>
      <c r="M5982" s="19">
        <f>COUNTIF(Table1_3[Status], "Hired") / COUNTA(Table1_3[Status])</f>
        <v>0.6552734375</v>
      </c>
      <c r="N5982" s="27">
        <f t="shared" si="564"/>
        <v>41810.379861111112</v>
      </c>
      <c r="O5982" t="str">
        <f>TEXT(Table1_3[[#This Row],[Interview Taken on]],"MMM")</f>
        <v>Jun</v>
      </c>
    </row>
    <row r="5983" spans="1:15" x14ac:dyDescent="0.25">
      <c r="A5983">
        <v>375609</v>
      </c>
      <c r="B5983" s="3">
        <v>41780.445833333331</v>
      </c>
      <c r="C5983">
        <f t="shared" si="559"/>
        <v>0</v>
      </c>
      <c r="D5983" t="s">
        <v>13</v>
      </c>
      <c r="E5983" t="s">
        <v>11</v>
      </c>
      <c r="F5983" t="s">
        <v>201</v>
      </c>
      <c r="G5983" t="s">
        <v>12</v>
      </c>
      <c r="H5983">
        <v>41087</v>
      </c>
      <c r="I5983" t="str">
        <f t="shared" si="560"/>
        <v>Morning</v>
      </c>
      <c r="J5983" t="str">
        <f t="shared" si="561"/>
        <v>Wed</v>
      </c>
      <c r="K5983" t="str">
        <f t="shared" si="562"/>
        <v>2014-05-21</v>
      </c>
      <c r="L5983" s="39">
        <f t="shared" si="563"/>
        <v>0.44583333333139308</v>
      </c>
      <c r="M5983" s="19">
        <f>COUNTIF(Table1_3[Status], "Hired") / COUNTA(Table1_3[Status])</f>
        <v>0.6552734375</v>
      </c>
      <c r="N5983" s="27" t="str">
        <f t="shared" si="564"/>
        <v/>
      </c>
      <c r="O5983" t="str">
        <f>TEXT(Table1_3[[#This Row],[Interview Taken on]],"MMM")</f>
        <v>May</v>
      </c>
    </row>
    <row r="5984" spans="1:15" x14ac:dyDescent="0.25">
      <c r="A5984">
        <v>854925</v>
      </c>
      <c r="B5984" s="3">
        <v>41780.447222222225</v>
      </c>
      <c r="C5984">
        <f t="shared" si="559"/>
        <v>1</v>
      </c>
      <c r="D5984" t="s">
        <v>7</v>
      </c>
      <c r="E5984" t="s">
        <v>8</v>
      </c>
      <c r="F5984" t="s">
        <v>201</v>
      </c>
      <c r="G5984" t="s">
        <v>12</v>
      </c>
      <c r="H5984">
        <v>17524</v>
      </c>
      <c r="I5984" t="str">
        <f t="shared" si="560"/>
        <v>Morning</v>
      </c>
      <c r="J5984" t="str">
        <f t="shared" si="561"/>
        <v>Wed</v>
      </c>
      <c r="K5984" t="str">
        <f t="shared" si="562"/>
        <v>2014-05-21</v>
      </c>
      <c r="L5984" s="39">
        <f t="shared" si="563"/>
        <v>0.44722222222480923</v>
      </c>
      <c r="M5984" s="19">
        <f>COUNTIF(Table1_3[Status], "Hired") / COUNTA(Table1_3[Status])</f>
        <v>0.6552734375</v>
      </c>
      <c r="N5984" s="27">
        <f t="shared" si="564"/>
        <v>41795.447222222225</v>
      </c>
      <c r="O5984" t="str">
        <f>TEXT(Table1_3[[#This Row],[Interview Taken on]],"MMM")</f>
        <v>May</v>
      </c>
    </row>
    <row r="5985" spans="1:15" x14ac:dyDescent="0.25">
      <c r="A5985">
        <v>922353</v>
      </c>
      <c r="B5985" s="3">
        <v>41765.232638888891</v>
      </c>
      <c r="C5985">
        <f t="shared" si="559"/>
        <v>1</v>
      </c>
      <c r="D5985" t="s">
        <v>7</v>
      </c>
      <c r="E5985" t="s">
        <v>8</v>
      </c>
      <c r="F5985" t="s">
        <v>205</v>
      </c>
      <c r="G5985" t="s">
        <v>20</v>
      </c>
      <c r="H5985">
        <v>48728</v>
      </c>
      <c r="I5985" t="str">
        <f t="shared" si="560"/>
        <v>Night</v>
      </c>
      <c r="J5985" t="str">
        <f t="shared" si="561"/>
        <v>Tue</v>
      </c>
      <c r="K5985" t="str">
        <f t="shared" si="562"/>
        <v>2014-05-06</v>
      </c>
      <c r="L5985" s="39">
        <f t="shared" si="563"/>
        <v>0.23263888889050577</v>
      </c>
      <c r="M5985" s="19">
        <f>COUNTIF(Table1_3[Status], "Hired") / COUNTA(Table1_3[Status])</f>
        <v>0.6552734375</v>
      </c>
      <c r="N5985" s="27">
        <f t="shared" si="564"/>
        <v>41780.232638888891</v>
      </c>
      <c r="O5985" t="str">
        <f>TEXT(Table1_3[[#This Row],[Interview Taken on]],"MMM")</f>
        <v>May</v>
      </c>
    </row>
    <row r="5986" spans="1:15" x14ac:dyDescent="0.25">
      <c r="A5986">
        <v>723896</v>
      </c>
      <c r="B5986" s="3">
        <v>41774.717361111114</v>
      </c>
      <c r="C5986">
        <f t="shared" si="559"/>
        <v>1</v>
      </c>
      <c r="D5986" t="s">
        <v>7</v>
      </c>
      <c r="E5986" t="s">
        <v>8</v>
      </c>
      <c r="F5986" t="s">
        <v>201</v>
      </c>
      <c r="G5986" t="s">
        <v>25</v>
      </c>
      <c r="H5986">
        <v>96709</v>
      </c>
      <c r="I5986" t="str">
        <f t="shared" si="560"/>
        <v>Afternoon</v>
      </c>
      <c r="J5986" t="str">
        <f t="shared" si="561"/>
        <v>Thu</v>
      </c>
      <c r="K5986" t="str">
        <f t="shared" si="562"/>
        <v>2014-05-15</v>
      </c>
      <c r="L5986" s="39">
        <f t="shared" si="563"/>
        <v>0.71736111111385981</v>
      </c>
      <c r="M5986" s="19">
        <f>COUNTIF(Table1_3[Status], "Hired") / COUNTA(Table1_3[Status])</f>
        <v>0.6552734375</v>
      </c>
      <c r="N5986" s="27">
        <f t="shared" si="564"/>
        <v>41789.717361111114</v>
      </c>
      <c r="O5986" t="str">
        <f>TEXT(Table1_3[[#This Row],[Interview Taken on]],"MMM")</f>
        <v>May</v>
      </c>
    </row>
    <row r="5987" spans="1:15" x14ac:dyDescent="0.25">
      <c r="A5987">
        <v>318306</v>
      </c>
      <c r="B5987" s="3">
        <v>41774.720833333333</v>
      </c>
      <c r="C5987">
        <f t="shared" si="559"/>
        <v>1</v>
      </c>
      <c r="D5987" t="s">
        <v>7</v>
      </c>
      <c r="E5987" t="s">
        <v>11</v>
      </c>
      <c r="F5987" t="s">
        <v>201</v>
      </c>
      <c r="G5987" t="s">
        <v>25</v>
      </c>
      <c r="H5987">
        <v>60897</v>
      </c>
      <c r="I5987" t="str">
        <f t="shared" si="560"/>
        <v>Afternoon</v>
      </c>
      <c r="J5987" t="str">
        <f t="shared" si="561"/>
        <v>Thu</v>
      </c>
      <c r="K5987" t="str">
        <f t="shared" si="562"/>
        <v>2014-05-15</v>
      </c>
      <c r="L5987" s="39">
        <f t="shared" si="563"/>
        <v>0.72083333333284827</v>
      </c>
      <c r="M5987" s="19">
        <f>COUNTIF(Table1_3[Status], "Hired") / COUNTA(Table1_3[Status])</f>
        <v>0.6552734375</v>
      </c>
      <c r="N5987" s="27">
        <f t="shared" si="564"/>
        <v>41789.720833333333</v>
      </c>
      <c r="O5987" t="str">
        <f>TEXT(Table1_3[[#This Row],[Interview Taken on]],"MMM")</f>
        <v>May</v>
      </c>
    </row>
    <row r="5988" spans="1:15" x14ac:dyDescent="0.25">
      <c r="A5988">
        <v>725251</v>
      </c>
      <c r="B5988" s="3">
        <v>41779.238888888889</v>
      </c>
      <c r="C5988">
        <f t="shared" si="559"/>
        <v>1</v>
      </c>
      <c r="D5988" t="s">
        <v>7</v>
      </c>
      <c r="E5988" t="s">
        <v>8</v>
      </c>
      <c r="F5988" t="s">
        <v>201</v>
      </c>
      <c r="G5988" t="s">
        <v>22</v>
      </c>
      <c r="H5988">
        <v>54623</v>
      </c>
      <c r="I5988" t="str">
        <f t="shared" si="560"/>
        <v>Night</v>
      </c>
      <c r="J5988" t="str">
        <f t="shared" si="561"/>
        <v>Tue</v>
      </c>
      <c r="K5988" t="str">
        <f t="shared" si="562"/>
        <v>2014-05-20</v>
      </c>
      <c r="L5988" s="39">
        <f t="shared" si="563"/>
        <v>0.23888888888905058</v>
      </c>
      <c r="M5988" s="19">
        <f>COUNTIF(Table1_3[Status], "Hired") / COUNTA(Table1_3[Status])</f>
        <v>0.6552734375</v>
      </c>
      <c r="N5988" s="27">
        <f t="shared" si="564"/>
        <v>41794.238888888889</v>
      </c>
      <c r="O5988" t="str">
        <f>TEXT(Table1_3[[#This Row],[Interview Taken on]],"MMM")</f>
        <v>May</v>
      </c>
    </row>
    <row r="5989" spans="1:15" x14ac:dyDescent="0.25">
      <c r="A5989">
        <v>760568</v>
      </c>
      <c r="B5989" s="3">
        <v>41779.241666666669</v>
      </c>
      <c r="C5989">
        <f t="shared" si="559"/>
        <v>1</v>
      </c>
      <c r="D5989" t="s">
        <v>7</v>
      </c>
      <c r="E5989" t="s">
        <v>8</v>
      </c>
      <c r="F5989" t="s">
        <v>201</v>
      </c>
      <c r="G5989" t="s">
        <v>22</v>
      </c>
      <c r="H5989">
        <v>50461</v>
      </c>
      <c r="I5989" t="str">
        <f t="shared" si="560"/>
        <v>Night</v>
      </c>
      <c r="J5989" t="str">
        <f t="shared" si="561"/>
        <v>Tue</v>
      </c>
      <c r="K5989" t="str">
        <f t="shared" si="562"/>
        <v>2014-05-20</v>
      </c>
      <c r="L5989" s="39">
        <f t="shared" si="563"/>
        <v>0.24166666666860692</v>
      </c>
      <c r="M5989" s="19">
        <f>COUNTIF(Table1_3[Status], "Hired") / COUNTA(Table1_3[Status])</f>
        <v>0.6552734375</v>
      </c>
      <c r="N5989" s="27">
        <f t="shared" si="564"/>
        <v>41794.241666666669</v>
      </c>
      <c r="O5989" t="str">
        <f>TEXT(Table1_3[[#This Row],[Interview Taken on]],"MMM")</f>
        <v>May</v>
      </c>
    </row>
    <row r="5990" spans="1:15" x14ac:dyDescent="0.25">
      <c r="A5990">
        <v>814037</v>
      </c>
      <c r="B5990" s="3">
        <v>41824.489583333336</v>
      </c>
      <c r="C5990">
        <f t="shared" si="559"/>
        <v>1</v>
      </c>
      <c r="D5990" t="s">
        <v>7</v>
      </c>
      <c r="E5990" t="s">
        <v>8</v>
      </c>
      <c r="F5990" t="s">
        <v>199</v>
      </c>
      <c r="G5990" t="s">
        <v>18</v>
      </c>
      <c r="H5990">
        <v>83704</v>
      </c>
      <c r="I5990" t="str">
        <f t="shared" si="560"/>
        <v>Morning</v>
      </c>
      <c r="J5990" t="str">
        <f t="shared" si="561"/>
        <v>Fri</v>
      </c>
      <c r="K5990" t="str">
        <f t="shared" si="562"/>
        <v>2014-07-04</v>
      </c>
      <c r="L5990" s="39">
        <f t="shared" si="563"/>
        <v>0.48958333333575865</v>
      </c>
      <c r="M5990" s="19">
        <f>COUNTIF(Table1_3[Status], "Hired") / COUNTA(Table1_3[Status])</f>
        <v>0.6552734375</v>
      </c>
      <c r="N5990" s="27">
        <f t="shared" si="564"/>
        <v>41839.489583333336</v>
      </c>
      <c r="O5990" t="str">
        <f>TEXT(Table1_3[[#This Row],[Interview Taken on]],"MMM")</f>
        <v>Jul</v>
      </c>
    </row>
    <row r="5991" spans="1:15" x14ac:dyDescent="0.25">
      <c r="A5991">
        <v>131734</v>
      </c>
      <c r="B5991" s="3">
        <v>41783.819444444445</v>
      </c>
      <c r="C5991">
        <f t="shared" si="559"/>
        <v>1</v>
      </c>
      <c r="D5991" t="s">
        <v>7</v>
      </c>
      <c r="E5991" t="s">
        <v>8</v>
      </c>
      <c r="F5991" t="s">
        <v>201</v>
      </c>
      <c r="G5991" t="s">
        <v>12</v>
      </c>
      <c r="H5991">
        <v>21824</v>
      </c>
      <c r="I5991" t="str">
        <f t="shared" si="560"/>
        <v>Evening</v>
      </c>
      <c r="J5991" t="str">
        <f t="shared" si="561"/>
        <v>Sat</v>
      </c>
      <c r="K5991" t="str">
        <f t="shared" si="562"/>
        <v>2014-05-24</v>
      </c>
      <c r="L5991" s="39">
        <f t="shared" si="563"/>
        <v>0.81944444444525288</v>
      </c>
      <c r="M5991" s="19">
        <f>COUNTIF(Table1_3[Status], "Hired") / COUNTA(Table1_3[Status])</f>
        <v>0.6552734375</v>
      </c>
      <c r="N5991" s="27">
        <f t="shared" si="564"/>
        <v>41798.819444444445</v>
      </c>
      <c r="O5991" t="str">
        <f>TEXT(Table1_3[[#This Row],[Interview Taken on]],"MMM")</f>
        <v>May</v>
      </c>
    </row>
    <row r="5992" spans="1:15" x14ac:dyDescent="0.25">
      <c r="A5992">
        <v>831661</v>
      </c>
      <c r="B5992" s="3">
        <v>41775.279166666667</v>
      </c>
      <c r="C5992">
        <f t="shared" si="559"/>
        <v>1</v>
      </c>
      <c r="D5992" t="s">
        <v>7</v>
      </c>
      <c r="E5992" t="s">
        <v>38</v>
      </c>
      <c r="F5992" t="s">
        <v>201</v>
      </c>
      <c r="G5992" t="s">
        <v>18</v>
      </c>
      <c r="H5992">
        <v>99617</v>
      </c>
      <c r="I5992" t="str">
        <f t="shared" si="560"/>
        <v>Morning</v>
      </c>
      <c r="J5992" t="str">
        <f t="shared" si="561"/>
        <v>Fri</v>
      </c>
      <c r="K5992" t="str">
        <f t="shared" si="562"/>
        <v>2014-05-16</v>
      </c>
      <c r="L5992" s="39">
        <f t="shared" si="563"/>
        <v>0.27916666666715173</v>
      </c>
      <c r="M5992" s="19">
        <f>COUNTIF(Table1_3[Status], "Hired") / COUNTA(Table1_3[Status])</f>
        <v>0.6552734375</v>
      </c>
      <c r="N5992" s="27">
        <f t="shared" si="564"/>
        <v>41790.279166666667</v>
      </c>
      <c r="O5992" t="str">
        <f>TEXT(Table1_3[[#This Row],[Interview Taken on]],"MMM")</f>
        <v>May</v>
      </c>
    </row>
    <row r="5993" spans="1:15" x14ac:dyDescent="0.25">
      <c r="A5993">
        <v>841761</v>
      </c>
      <c r="B5993" s="3">
        <v>41778.393055555556</v>
      </c>
      <c r="C5993">
        <f t="shared" si="559"/>
        <v>1</v>
      </c>
      <c r="D5993" t="s">
        <v>7</v>
      </c>
      <c r="E5993" t="s">
        <v>8</v>
      </c>
      <c r="F5993" t="s">
        <v>201</v>
      </c>
      <c r="G5993" t="s">
        <v>18</v>
      </c>
      <c r="H5993">
        <v>98334</v>
      </c>
      <c r="I5993" t="str">
        <f t="shared" si="560"/>
        <v>Morning</v>
      </c>
      <c r="J5993" t="str">
        <f t="shared" si="561"/>
        <v>Mon</v>
      </c>
      <c r="K5993" t="str">
        <f t="shared" si="562"/>
        <v>2014-05-19</v>
      </c>
      <c r="L5993" s="39">
        <f t="shared" si="563"/>
        <v>0.39305555555620231</v>
      </c>
      <c r="M5993" s="19">
        <f>COUNTIF(Table1_3[Status], "Hired") / COUNTA(Table1_3[Status])</f>
        <v>0.6552734375</v>
      </c>
      <c r="N5993" s="27">
        <f t="shared" si="564"/>
        <v>41793.393055555556</v>
      </c>
      <c r="O5993" t="str">
        <f>TEXT(Table1_3[[#This Row],[Interview Taken on]],"MMM")</f>
        <v>May</v>
      </c>
    </row>
    <row r="5994" spans="1:15" x14ac:dyDescent="0.25">
      <c r="A5994">
        <v>481379</v>
      </c>
      <c r="B5994" s="3">
        <v>41795.592361111114</v>
      </c>
      <c r="C5994">
        <f t="shared" si="559"/>
        <v>1</v>
      </c>
      <c r="D5994" t="s">
        <v>7</v>
      </c>
      <c r="E5994" t="s">
        <v>11</v>
      </c>
      <c r="F5994" t="s">
        <v>201</v>
      </c>
      <c r="G5994" t="s">
        <v>18</v>
      </c>
      <c r="H5994">
        <v>3819</v>
      </c>
      <c r="I5994" t="str">
        <f t="shared" si="560"/>
        <v>Afternoon</v>
      </c>
      <c r="J5994" t="str">
        <f t="shared" si="561"/>
        <v>Thu</v>
      </c>
      <c r="K5994" t="str">
        <f t="shared" si="562"/>
        <v>2014-06-05</v>
      </c>
      <c r="L5994" s="39">
        <f t="shared" si="563"/>
        <v>0.59236111111385981</v>
      </c>
      <c r="M5994" s="19">
        <f>COUNTIF(Table1_3[Status], "Hired") / COUNTA(Table1_3[Status])</f>
        <v>0.6552734375</v>
      </c>
      <c r="N5994" s="27">
        <f t="shared" si="564"/>
        <v>41810.592361111114</v>
      </c>
      <c r="O5994" t="str">
        <f>TEXT(Table1_3[[#This Row],[Interview Taken on]],"MMM")</f>
        <v>Jun</v>
      </c>
    </row>
    <row r="5995" spans="1:15" x14ac:dyDescent="0.25">
      <c r="A5995">
        <v>618043</v>
      </c>
      <c r="B5995" s="3">
        <v>41795.593055555553</v>
      </c>
      <c r="C5995">
        <f t="shared" si="559"/>
        <v>1</v>
      </c>
      <c r="D5995" t="s">
        <v>7</v>
      </c>
      <c r="E5995" t="s">
        <v>8</v>
      </c>
      <c r="F5995" t="s">
        <v>201</v>
      </c>
      <c r="G5995" t="s">
        <v>18</v>
      </c>
      <c r="H5995">
        <v>70766</v>
      </c>
      <c r="I5995" t="str">
        <f t="shared" si="560"/>
        <v>Afternoon</v>
      </c>
      <c r="J5995" t="str">
        <f t="shared" si="561"/>
        <v>Thu</v>
      </c>
      <c r="K5995" t="str">
        <f t="shared" si="562"/>
        <v>2014-06-05</v>
      </c>
      <c r="L5995" s="39">
        <f t="shared" si="563"/>
        <v>0.59305555555329192</v>
      </c>
      <c r="M5995" s="19">
        <f>COUNTIF(Table1_3[Status], "Hired") / COUNTA(Table1_3[Status])</f>
        <v>0.6552734375</v>
      </c>
      <c r="N5995" s="27">
        <f t="shared" si="564"/>
        <v>41810.593055555553</v>
      </c>
      <c r="O5995" t="str">
        <f>TEXT(Table1_3[[#This Row],[Interview Taken on]],"MMM")</f>
        <v>Jun</v>
      </c>
    </row>
    <row r="5996" spans="1:15" x14ac:dyDescent="0.25">
      <c r="A5996">
        <v>662128</v>
      </c>
      <c r="B5996" s="3">
        <v>41795.590277777781</v>
      </c>
      <c r="C5996">
        <f t="shared" si="559"/>
        <v>1</v>
      </c>
      <c r="D5996" t="s">
        <v>7</v>
      </c>
      <c r="E5996" t="s">
        <v>11</v>
      </c>
      <c r="F5996" t="s">
        <v>201</v>
      </c>
      <c r="G5996" t="s">
        <v>18</v>
      </c>
      <c r="H5996">
        <v>51254</v>
      </c>
      <c r="I5996" t="str">
        <f t="shared" si="560"/>
        <v>Afternoon</v>
      </c>
      <c r="J5996" t="str">
        <f t="shared" si="561"/>
        <v>Thu</v>
      </c>
      <c r="K5996" t="str">
        <f t="shared" si="562"/>
        <v>2014-06-05</v>
      </c>
      <c r="L5996" s="39">
        <f t="shared" si="563"/>
        <v>0.59027777778101154</v>
      </c>
      <c r="M5996" s="19">
        <f>COUNTIF(Table1_3[Status], "Hired") / COUNTA(Table1_3[Status])</f>
        <v>0.6552734375</v>
      </c>
      <c r="N5996" s="27">
        <f t="shared" si="564"/>
        <v>41810.590277777781</v>
      </c>
      <c r="O5996" t="str">
        <f>TEXT(Table1_3[[#This Row],[Interview Taken on]],"MMM")</f>
        <v>Jun</v>
      </c>
    </row>
    <row r="5997" spans="1:15" x14ac:dyDescent="0.25">
      <c r="A5997">
        <v>963439</v>
      </c>
      <c r="B5997" s="3">
        <v>41796.671527777777</v>
      </c>
      <c r="C5997">
        <f t="shared" si="559"/>
        <v>0</v>
      </c>
      <c r="D5997" t="s">
        <v>13</v>
      </c>
      <c r="E5997" t="s">
        <v>8</v>
      </c>
      <c r="F5997" t="s">
        <v>201</v>
      </c>
      <c r="G5997" t="s">
        <v>18</v>
      </c>
      <c r="H5997">
        <v>96194</v>
      </c>
      <c r="I5997" t="str">
        <f t="shared" si="560"/>
        <v>Afternoon</v>
      </c>
      <c r="J5997" t="str">
        <f t="shared" si="561"/>
        <v>Fri</v>
      </c>
      <c r="K5997" t="str">
        <f t="shared" si="562"/>
        <v>2014-06-06</v>
      </c>
      <c r="L5997" s="39">
        <f t="shared" si="563"/>
        <v>0.67152777777664596</v>
      </c>
      <c r="M5997" s="19">
        <f>COUNTIF(Table1_3[Status], "Hired") / COUNTA(Table1_3[Status])</f>
        <v>0.6552734375</v>
      </c>
      <c r="N5997" s="27" t="str">
        <f t="shared" si="564"/>
        <v/>
      </c>
      <c r="O5997" t="str">
        <f>TEXT(Table1_3[[#This Row],[Interview Taken on]],"MMM")</f>
        <v>Jun</v>
      </c>
    </row>
    <row r="5998" spans="1:15" x14ac:dyDescent="0.25">
      <c r="A5998">
        <v>794235</v>
      </c>
      <c r="B5998" s="3">
        <v>41801.522916666669</v>
      </c>
      <c r="C5998">
        <f t="shared" si="559"/>
        <v>1</v>
      </c>
      <c r="D5998" t="s">
        <v>7</v>
      </c>
      <c r="E5998" t="s">
        <v>11</v>
      </c>
      <c r="F5998" t="s">
        <v>201</v>
      </c>
      <c r="G5998" t="s">
        <v>18</v>
      </c>
      <c r="H5998">
        <v>11757</v>
      </c>
      <c r="I5998" t="str">
        <f t="shared" si="560"/>
        <v>Afternoon</v>
      </c>
      <c r="J5998" t="str">
        <f t="shared" si="561"/>
        <v>Wed</v>
      </c>
      <c r="K5998" t="str">
        <f t="shared" si="562"/>
        <v>2014-06-11</v>
      </c>
      <c r="L5998" s="39">
        <f t="shared" si="563"/>
        <v>0.52291666666860692</v>
      </c>
      <c r="M5998" s="19">
        <f>COUNTIF(Table1_3[Status], "Hired") / COUNTA(Table1_3[Status])</f>
        <v>0.6552734375</v>
      </c>
      <c r="N5998" s="27">
        <f t="shared" si="564"/>
        <v>41816.522916666669</v>
      </c>
      <c r="O5998" t="str">
        <f>TEXT(Table1_3[[#This Row],[Interview Taken on]],"MMM")</f>
        <v>Jun</v>
      </c>
    </row>
    <row r="5999" spans="1:15" x14ac:dyDescent="0.25">
      <c r="A5999">
        <v>524784</v>
      </c>
      <c r="B5999" s="3">
        <v>41849.473611111112</v>
      </c>
      <c r="C5999">
        <f t="shared" si="559"/>
        <v>1</v>
      </c>
      <c r="D5999" t="s">
        <v>7</v>
      </c>
      <c r="E5999" t="s">
        <v>8</v>
      </c>
      <c r="F5999" t="s">
        <v>204</v>
      </c>
      <c r="G5999" t="s">
        <v>34</v>
      </c>
      <c r="H5999">
        <v>77879</v>
      </c>
      <c r="I5999" t="str">
        <f t="shared" si="560"/>
        <v>Morning</v>
      </c>
      <c r="J5999" t="str">
        <f t="shared" si="561"/>
        <v>Tue</v>
      </c>
      <c r="K5999" t="str">
        <f t="shared" si="562"/>
        <v>2014-07-29</v>
      </c>
      <c r="L5999" s="39">
        <f t="shared" si="563"/>
        <v>0.47361111111240461</v>
      </c>
      <c r="M5999" s="19">
        <f>COUNTIF(Table1_3[Status], "Hired") / COUNTA(Table1_3[Status])</f>
        <v>0.6552734375</v>
      </c>
      <c r="N5999" s="27">
        <f t="shared" si="564"/>
        <v>41864.473611111112</v>
      </c>
      <c r="O5999" t="str">
        <f>TEXT(Table1_3[[#This Row],[Interview Taken on]],"MMM")</f>
        <v>Jul</v>
      </c>
    </row>
    <row r="6000" spans="1:15" x14ac:dyDescent="0.25">
      <c r="A6000">
        <v>957784</v>
      </c>
      <c r="B6000" s="3">
        <v>41856.418749999997</v>
      </c>
      <c r="C6000">
        <f t="shared" si="559"/>
        <v>1</v>
      </c>
      <c r="D6000" t="s">
        <v>7</v>
      </c>
      <c r="E6000" t="s">
        <v>8</v>
      </c>
      <c r="F6000" t="s">
        <v>204</v>
      </c>
      <c r="G6000" t="s">
        <v>34</v>
      </c>
      <c r="H6000">
        <v>19664</v>
      </c>
      <c r="I6000" t="str">
        <f t="shared" si="560"/>
        <v>Morning</v>
      </c>
      <c r="J6000" t="str">
        <f t="shared" si="561"/>
        <v>Tue</v>
      </c>
      <c r="K6000" t="str">
        <f t="shared" si="562"/>
        <v>2014-08-05</v>
      </c>
      <c r="L6000" s="39">
        <f t="shared" si="563"/>
        <v>0.41874999999708962</v>
      </c>
      <c r="M6000" s="19">
        <f>COUNTIF(Table1_3[Status], "Hired") / COUNTA(Table1_3[Status])</f>
        <v>0.6552734375</v>
      </c>
      <c r="N6000" s="27">
        <f t="shared" si="564"/>
        <v>41871.418749999997</v>
      </c>
      <c r="O6000" t="str">
        <f>TEXT(Table1_3[[#This Row],[Interview Taken on]],"MMM")</f>
        <v>Aug</v>
      </c>
    </row>
    <row r="6001" spans="1:15" x14ac:dyDescent="0.25">
      <c r="A6001">
        <v>747931</v>
      </c>
      <c r="B6001" s="3">
        <v>41856.421527777777</v>
      </c>
      <c r="C6001">
        <f t="shared" si="559"/>
        <v>0</v>
      </c>
      <c r="D6001" t="s">
        <v>13</v>
      </c>
      <c r="E6001" t="s">
        <v>8</v>
      </c>
      <c r="F6001" t="s">
        <v>204</v>
      </c>
      <c r="G6001" t="s">
        <v>34</v>
      </c>
      <c r="H6001">
        <v>14452</v>
      </c>
      <c r="I6001" t="str">
        <f t="shared" si="560"/>
        <v>Morning</v>
      </c>
      <c r="J6001" t="str">
        <f t="shared" si="561"/>
        <v>Tue</v>
      </c>
      <c r="K6001" t="str">
        <f t="shared" si="562"/>
        <v>2014-08-05</v>
      </c>
      <c r="L6001" s="39">
        <f t="shared" si="563"/>
        <v>0.42152777777664596</v>
      </c>
      <c r="M6001" s="19">
        <f>COUNTIF(Table1_3[Status], "Hired") / COUNTA(Table1_3[Status])</f>
        <v>0.6552734375</v>
      </c>
      <c r="N6001" s="27" t="str">
        <f t="shared" si="564"/>
        <v/>
      </c>
      <c r="O6001" t="str">
        <f>TEXT(Table1_3[[#This Row],[Interview Taken on]],"MMM")</f>
        <v>Aug</v>
      </c>
    </row>
    <row r="6002" spans="1:15" x14ac:dyDescent="0.25">
      <c r="A6002">
        <v>254807</v>
      </c>
      <c r="B6002" s="3">
        <v>41856.419444444444</v>
      </c>
      <c r="C6002">
        <f t="shared" si="559"/>
        <v>1</v>
      </c>
      <c r="D6002" t="s">
        <v>7</v>
      </c>
      <c r="E6002" t="s">
        <v>38</v>
      </c>
      <c r="F6002" t="s">
        <v>204</v>
      </c>
      <c r="G6002" t="s">
        <v>34</v>
      </c>
      <c r="H6002">
        <v>38517</v>
      </c>
      <c r="I6002" t="str">
        <f t="shared" si="560"/>
        <v>Morning</v>
      </c>
      <c r="J6002" t="str">
        <f t="shared" si="561"/>
        <v>Tue</v>
      </c>
      <c r="K6002" t="str">
        <f t="shared" si="562"/>
        <v>2014-08-05</v>
      </c>
      <c r="L6002" s="39">
        <f t="shared" si="563"/>
        <v>0.41944444444379769</v>
      </c>
      <c r="M6002" s="19">
        <f>COUNTIF(Table1_3[Status], "Hired") / COUNTA(Table1_3[Status])</f>
        <v>0.6552734375</v>
      </c>
      <c r="N6002" s="27">
        <f t="shared" si="564"/>
        <v>41871.419444444444</v>
      </c>
      <c r="O6002" t="str">
        <f>TEXT(Table1_3[[#This Row],[Interview Taken on]],"MMM")</f>
        <v>Aug</v>
      </c>
    </row>
    <row r="6003" spans="1:15" x14ac:dyDescent="0.25">
      <c r="A6003">
        <v>824893</v>
      </c>
      <c r="B6003" s="3">
        <v>41760.568055555559</v>
      </c>
      <c r="C6003">
        <f t="shared" si="559"/>
        <v>1</v>
      </c>
      <c r="D6003" t="s">
        <v>7</v>
      </c>
      <c r="E6003" t="s">
        <v>8</v>
      </c>
      <c r="F6003" t="s">
        <v>201</v>
      </c>
      <c r="G6003" t="s">
        <v>12</v>
      </c>
      <c r="H6003">
        <v>28134</v>
      </c>
      <c r="I6003" t="str">
        <f t="shared" si="560"/>
        <v>Afternoon</v>
      </c>
      <c r="J6003" t="str">
        <f t="shared" si="561"/>
        <v>Thu</v>
      </c>
      <c r="K6003" t="str">
        <f t="shared" si="562"/>
        <v>2014-05-01</v>
      </c>
      <c r="L6003" s="39">
        <f t="shared" si="563"/>
        <v>0.56805555555911269</v>
      </c>
      <c r="M6003" s="19">
        <f>COUNTIF(Table1_3[Status], "Hired") / COUNTA(Table1_3[Status])</f>
        <v>0.6552734375</v>
      </c>
      <c r="N6003" s="27">
        <f t="shared" si="564"/>
        <v>41775.568055555559</v>
      </c>
      <c r="O6003" t="str">
        <f>TEXT(Table1_3[[#This Row],[Interview Taken on]],"MMM")</f>
        <v>May</v>
      </c>
    </row>
    <row r="6004" spans="1:15" x14ac:dyDescent="0.25">
      <c r="A6004">
        <v>89108</v>
      </c>
      <c r="B6004" s="3">
        <v>41760.565972222219</v>
      </c>
      <c r="C6004">
        <f t="shared" si="559"/>
        <v>1</v>
      </c>
      <c r="D6004" t="s">
        <v>7</v>
      </c>
      <c r="E6004" t="s">
        <v>38</v>
      </c>
      <c r="F6004" t="s">
        <v>201</v>
      </c>
      <c r="G6004" t="s">
        <v>12</v>
      </c>
      <c r="H6004">
        <v>33139</v>
      </c>
      <c r="I6004" t="str">
        <f t="shared" si="560"/>
        <v>Afternoon</v>
      </c>
      <c r="J6004" t="str">
        <f t="shared" si="561"/>
        <v>Thu</v>
      </c>
      <c r="K6004" t="str">
        <f t="shared" si="562"/>
        <v>2014-05-01</v>
      </c>
      <c r="L6004" s="39">
        <f t="shared" si="563"/>
        <v>0.56597222221898846</v>
      </c>
      <c r="M6004" s="19">
        <f>COUNTIF(Table1_3[Status], "Hired") / COUNTA(Table1_3[Status])</f>
        <v>0.6552734375</v>
      </c>
      <c r="N6004" s="27">
        <f t="shared" si="564"/>
        <v>41775.565972222219</v>
      </c>
      <c r="O6004" t="str">
        <f>TEXT(Table1_3[[#This Row],[Interview Taken on]],"MMM")</f>
        <v>May</v>
      </c>
    </row>
    <row r="6005" spans="1:15" x14ac:dyDescent="0.25">
      <c r="A6005">
        <v>608559</v>
      </c>
      <c r="B6005" s="3">
        <v>41761.6875</v>
      </c>
      <c r="C6005">
        <f t="shared" si="559"/>
        <v>1</v>
      </c>
      <c r="D6005" t="s">
        <v>7</v>
      </c>
      <c r="E6005" t="s">
        <v>8</v>
      </c>
      <c r="F6005" t="s">
        <v>201</v>
      </c>
      <c r="G6005" t="s">
        <v>12</v>
      </c>
      <c r="H6005">
        <v>4981</v>
      </c>
      <c r="I6005" t="str">
        <f t="shared" si="560"/>
        <v>Afternoon</v>
      </c>
      <c r="J6005" t="str">
        <f t="shared" si="561"/>
        <v>Fri</v>
      </c>
      <c r="K6005" t="str">
        <f t="shared" si="562"/>
        <v>2014-05-02</v>
      </c>
      <c r="L6005" s="39">
        <f t="shared" si="563"/>
        <v>0.6875</v>
      </c>
      <c r="M6005" s="19">
        <f>COUNTIF(Table1_3[Status], "Hired") / COUNTA(Table1_3[Status])</f>
        <v>0.6552734375</v>
      </c>
      <c r="N6005" s="27">
        <f t="shared" si="564"/>
        <v>41776.6875</v>
      </c>
      <c r="O6005" t="str">
        <f>TEXT(Table1_3[[#This Row],[Interview Taken on]],"MMM")</f>
        <v>May</v>
      </c>
    </row>
    <row r="6006" spans="1:15" x14ac:dyDescent="0.25">
      <c r="A6006">
        <v>268296</v>
      </c>
      <c r="B6006" s="3">
        <v>41768.415972222225</v>
      </c>
      <c r="C6006">
        <f t="shared" si="559"/>
        <v>1</v>
      </c>
      <c r="D6006" t="s">
        <v>7</v>
      </c>
      <c r="E6006" t="s">
        <v>8</v>
      </c>
      <c r="F6006" t="s">
        <v>201</v>
      </c>
      <c r="G6006" t="s">
        <v>12</v>
      </c>
      <c r="H6006">
        <v>17266</v>
      </c>
      <c r="I6006" t="str">
        <f t="shared" si="560"/>
        <v>Morning</v>
      </c>
      <c r="J6006" t="str">
        <f t="shared" si="561"/>
        <v>Fri</v>
      </c>
      <c r="K6006" t="str">
        <f t="shared" si="562"/>
        <v>2014-05-09</v>
      </c>
      <c r="L6006" s="39">
        <f t="shared" si="563"/>
        <v>0.41597222222480923</v>
      </c>
      <c r="M6006" s="19">
        <f>COUNTIF(Table1_3[Status], "Hired") / COUNTA(Table1_3[Status])</f>
        <v>0.6552734375</v>
      </c>
      <c r="N6006" s="27">
        <f t="shared" si="564"/>
        <v>41783.415972222225</v>
      </c>
      <c r="O6006" t="str">
        <f>TEXT(Table1_3[[#This Row],[Interview Taken on]],"MMM")</f>
        <v>May</v>
      </c>
    </row>
    <row r="6007" spans="1:15" x14ac:dyDescent="0.25">
      <c r="A6007">
        <v>825656</v>
      </c>
      <c r="B6007" s="3">
        <v>41769.597916666666</v>
      </c>
      <c r="C6007">
        <f t="shared" si="559"/>
        <v>1</v>
      </c>
      <c r="D6007" t="s">
        <v>7</v>
      </c>
      <c r="E6007" t="s">
        <v>8</v>
      </c>
      <c r="F6007" t="s">
        <v>201</v>
      </c>
      <c r="G6007" t="s">
        <v>18</v>
      </c>
      <c r="H6007">
        <v>65891</v>
      </c>
      <c r="I6007" t="str">
        <f t="shared" si="560"/>
        <v>Afternoon</v>
      </c>
      <c r="J6007" t="str">
        <f t="shared" si="561"/>
        <v>Sat</v>
      </c>
      <c r="K6007" t="str">
        <f t="shared" si="562"/>
        <v>2014-05-10</v>
      </c>
      <c r="L6007" s="39">
        <f t="shared" si="563"/>
        <v>0.59791666666569654</v>
      </c>
      <c r="M6007" s="19">
        <f>COUNTIF(Table1_3[Status], "Hired") / COUNTA(Table1_3[Status])</f>
        <v>0.6552734375</v>
      </c>
      <c r="N6007" s="27">
        <f t="shared" si="564"/>
        <v>41784.597916666666</v>
      </c>
      <c r="O6007" t="str">
        <f>TEXT(Table1_3[[#This Row],[Interview Taken on]],"MMM")</f>
        <v>May</v>
      </c>
    </row>
    <row r="6008" spans="1:15" x14ac:dyDescent="0.25">
      <c r="A6008">
        <v>551379</v>
      </c>
      <c r="B6008" s="3">
        <v>41769.598611111112</v>
      </c>
      <c r="C6008">
        <f t="shared" si="559"/>
        <v>1</v>
      </c>
      <c r="D6008" t="s">
        <v>7</v>
      </c>
      <c r="E6008" t="s">
        <v>8</v>
      </c>
      <c r="F6008" t="s">
        <v>201</v>
      </c>
      <c r="G6008" t="s">
        <v>18</v>
      </c>
      <c r="H6008">
        <v>77830</v>
      </c>
      <c r="I6008" t="str">
        <f t="shared" si="560"/>
        <v>Afternoon</v>
      </c>
      <c r="J6008" t="str">
        <f t="shared" si="561"/>
        <v>Sat</v>
      </c>
      <c r="K6008" t="str">
        <f t="shared" si="562"/>
        <v>2014-05-10</v>
      </c>
      <c r="L6008" s="39">
        <f t="shared" si="563"/>
        <v>0.59861111111240461</v>
      </c>
      <c r="M6008" s="19">
        <f>COUNTIF(Table1_3[Status], "Hired") / COUNTA(Table1_3[Status])</f>
        <v>0.6552734375</v>
      </c>
      <c r="N6008" s="27">
        <f t="shared" si="564"/>
        <v>41784.598611111112</v>
      </c>
      <c r="O6008" t="str">
        <f>TEXT(Table1_3[[#This Row],[Interview Taken on]],"MMM")</f>
        <v>May</v>
      </c>
    </row>
    <row r="6009" spans="1:15" x14ac:dyDescent="0.25">
      <c r="A6009">
        <v>737409</v>
      </c>
      <c r="B6009" s="3">
        <v>41769.599305555559</v>
      </c>
      <c r="C6009">
        <f t="shared" si="559"/>
        <v>1</v>
      </c>
      <c r="D6009" t="s">
        <v>7</v>
      </c>
      <c r="E6009" t="s">
        <v>8</v>
      </c>
      <c r="F6009" t="s">
        <v>201</v>
      </c>
      <c r="G6009" t="s">
        <v>18</v>
      </c>
      <c r="H6009">
        <v>47739</v>
      </c>
      <c r="I6009" t="str">
        <f t="shared" si="560"/>
        <v>Afternoon</v>
      </c>
      <c r="J6009" t="str">
        <f t="shared" si="561"/>
        <v>Sat</v>
      </c>
      <c r="K6009" t="str">
        <f t="shared" si="562"/>
        <v>2014-05-10</v>
      </c>
      <c r="L6009" s="39">
        <f t="shared" si="563"/>
        <v>0.59930555555911269</v>
      </c>
      <c r="M6009" s="19">
        <f>COUNTIF(Table1_3[Status], "Hired") / COUNTA(Table1_3[Status])</f>
        <v>0.6552734375</v>
      </c>
      <c r="N6009" s="27">
        <f t="shared" si="564"/>
        <v>41784.599305555559</v>
      </c>
      <c r="O6009" t="str">
        <f>TEXT(Table1_3[[#This Row],[Interview Taken on]],"MMM")</f>
        <v>May</v>
      </c>
    </row>
    <row r="6010" spans="1:15" x14ac:dyDescent="0.25">
      <c r="A6010">
        <v>212110</v>
      </c>
      <c r="B6010" s="3">
        <v>41769.599305555559</v>
      </c>
      <c r="C6010">
        <f t="shared" si="559"/>
        <v>1</v>
      </c>
      <c r="D6010" t="s">
        <v>7</v>
      </c>
      <c r="E6010" t="s">
        <v>8</v>
      </c>
      <c r="F6010" t="s">
        <v>201</v>
      </c>
      <c r="G6010" t="s">
        <v>18</v>
      </c>
      <c r="H6010">
        <v>84096</v>
      </c>
      <c r="I6010" t="str">
        <f t="shared" si="560"/>
        <v>Afternoon</v>
      </c>
      <c r="J6010" t="str">
        <f t="shared" si="561"/>
        <v>Sat</v>
      </c>
      <c r="K6010" t="str">
        <f t="shared" si="562"/>
        <v>2014-05-10</v>
      </c>
      <c r="L6010" s="39">
        <f t="shared" si="563"/>
        <v>0.59930555555911269</v>
      </c>
      <c r="M6010" s="19">
        <f>COUNTIF(Table1_3[Status], "Hired") / COUNTA(Table1_3[Status])</f>
        <v>0.6552734375</v>
      </c>
      <c r="N6010" s="27">
        <f t="shared" si="564"/>
        <v>41784.599305555559</v>
      </c>
      <c r="O6010" t="str">
        <f>TEXT(Table1_3[[#This Row],[Interview Taken on]],"MMM")</f>
        <v>May</v>
      </c>
    </row>
    <row r="6011" spans="1:15" x14ac:dyDescent="0.25">
      <c r="A6011">
        <v>475564</v>
      </c>
      <c r="B6011" s="3">
        <v>41782.293055555558</v>
      </c>
      <c r="C6011">
        <f t="shared" si="559"/>
        <v>1</v>
      </c>
      <c r="D6011" t="s">
        <v>7</v>
      </c>
      <c r="E6011" t="s">
        <v>8</v>
      </c>
      <c r="F6011" t="s">
        <v>205</v>
      </c>
      <c r="G6011" t="s">
        <v>25</v>
      </c>
      <c r="H6011">
        <v>99397</v>
      </c>
      <c r="I6011" t="str">
        <f t="shared" si="560"/>
        <v>Morning</v>
      </c>
      <c r="J6011" t="str">
        <f t="shared" si="561"/>
        <v>Fri</v>
      </c>
      <c r="K6011" t="str">
        <f t="shared" si="562"/>
        <v>2014-05-23</v>
      </c>
      <c r="L6011" s="39">
        <f t="shared" si="563"/>
        <v>0.2930555555576575</v>
      </c>
      <c r="M6011" s="19">
        <f>COUNTIF(Table1_3[Status], "Hired") / COUNTA(Table1_3[Status])</f>
        <v>0.6552734375</v>
      </c>
      <c r="N6011" s="27">
        <f t="shared" si="564"/>
        <v>41797.293055555558</v>
      </c>
      <c r="O6011" t="str">
        <f>TEXT(Table1_3[[#This Row],[Interview Taken on]],"MMM")</f>
        <v>May</v>
      </c>
    </row>
    <row r="6012" spans="1:15" x14ac:dyDescent="0.25">
      <c r="A6012">
        <v>946421</v>
      </c>
      <c r="B6012" s="3">
        <v>41767.728472222225</v>
      </c>
      <c r="C6012">
        <f t="shared" si="559"/>
        <v>1</v>
      </c>
      <c r="D6012" t="s">
        <v>7</v>
      </c>
      <c r="E6012" t="s">
        <v>11</v>
      </c>
      <c r="F6012" t="s">
        <v>201</v>
      </c>
      <c r="G6012" t="s">
        <v>25</v>
      </c>
      <c r="H6012">
        <v>29769</v>
      </c>
      <c r="I6012" t="str">
        <f t="shared" si="560"/>
        <v>Afternoon</v>
      </c>
      <c r="J6012" t="str">
        <f t="shared" si="561"/>
        <v>Thu</v>
      </c>
      <c r="K6012" t="str">
        <f t="shared" si="562"/>
        <v>2014-05-08</v>
      </c>
      <c r="L6012" s="39">
        <f t="shared" si="563"/>
        <v>0.72847222222480923</v>
      </c>
      <c r="M6012" s="19">
        <f>COUNTIF(Table1_3[Status], "Hired") / COUNTA(Table1_3[Status])</f>
        <v>0.6552734375</v>
      </c>
      <c r="N6012" s="27">
        <f t="shared" si="564"/>
        <v>41782.728472222225</v>
      </c>
      <c r="O6012" t="str">
        <f>TEXT(Table1_3[[#This Row],[Interview Taken on]],"MMM")</f>
        <v>May</v>
      </c>
    </row>
    <row r="6013" spans="1:15" x14ac:dyDescent="0.25">
      <c r="A6013">
        <v>464009</v>
      </c>
      <c r="B6013" s="3">
        <v>41788.720833333333</v>
      </c>
      <c r="C6013">
        <f t="shared" si="559"/>
        <v>1</v>
      </c>
      <c r="D6013" t="s">
        <v>7</v>
      </c>
      <c r="E6013" t="s">
        <v>8</v>
      </c>
      <c r="F6013" t="s">
        <v>201</v>
      </c>
      <c r="G6013" t="s">
        <v>25</v>
      </c>
      <c r="H6013">
        <v>58049</v>
      </c>
      <c r="I6013" t="str">
        <f t="shared" si="560"/>
        <v>Afternoon</v>
      </c>
      <c r="J6013" t="str">
        <f t="shared" si="561"/>
        <v>Thu</v>
      </c>
      <c r="K6013" t="str">
        <f t="shared" si="562"/>
        <v>2014-05-29</v>
      </c>
      <c r="L6013" s="39">
        <f t="shared" si="563"/>
        <v>0.72083333333284827</v>
      </c>
      <c r="M6013" s="19">
        <f>COUNTIF(Table1_3[Status], "Hired") / COUNTA(Table1_3[Status])</f>
        <v>0.6552734375</v>
      </c>
      <c r="N6013" s="27">
        <f t="shared" si="564"/>
        <v>41803.720833333333</v>
      </c>
      <c r="O6013" t="str">
        <f>TEXT(Table1_3[[#This Row],[Interview Taken on]],"MMM")</f>
        <v>May</v>
      </c>
    </row>
    <row r="6014" spans="1:15" x14ac:dyDescent="0.25">
      <c r="A6014">
        <v>150983</v>
      </c>
      <c r="B6014" s="3">
        <v>41863.915277777778</v>
      </c>
      <c r="C6014">
        <f t="shared" si="559"/>
        <v>1</v>
      </c>
      <c r="D6014" t="s">
        <v>7</v>
      </c>
      <c r="E6014" t="s">
        <v>11</v>
      </c>
      <c r="F6014" t="s">
        <v>198</v>
      </c>
      <c r="G6014" t="s">
        <v>12</v>
      </c>
      <c r="H6014">
        <v>33907</v>
      </c>
      <c r="I6014" t="str">
        <f t="shared" si="560"/>
        <v>Evening</v>
      </c>
      <c r="J6014" t="str">
        <f t="shared" si="561"/>
        <v>Tue</v>
      </c>
      <c r="K6014" t="str">
        <f t="shared" si="562"/>
        <v>2014-08-12</v>
      </c>
      <c r="L6014" s="39">
        <f t="shared" si="563"/>
        <v>0.91527777777810115</v>
      </c>
      <c r="M6014" s="19">
        <f>COUNTIF(Table1_3[Status], "Hired") / COUNTA(Table1_3[Status])</f>
        <v>0.6552734375</v>
      </c>
      <c r="N6014" s="27">
        <f t="shared" si="564"/>
        <v>41878.915277777778</v>
      </c>
      <c r="O6014" t="str">
        <f>TEXT(Table1_3[[#This Row],[Interview Taken on]],"MMM")</f>
        <v>Aug</v>
      </c>
    </row>
    <row r="6015" spans="1:15" x14ac:dyDescent="0.25">
      <c r="A6015">
        <v>245279</v>
      </c>
      <c r="B6015" s="3">
        <v>41869.727777777778</v>
      </c>
      <c r="C6015">
        <f t="shared" si="559"/>
        <v>1</v>
      </c>
      <c r="D6015" t="s">
        <v>7</v>
      </c>
      <c r="E6015" t="s">
        <v>11</v>
      </c>
      <c r="F6015" t="s">
        <v>198</v>
      </c>
      <c r="G6015" t="s">
        <v>12</v>
      </c>
      <c r="H6015">
        <v>52322</v>
      </c>
      <c r="I6015" t="str">
        <f t="shared" si="560"/>
        <v>Afternoon</v>
      </c>
      <c r="J6015" t="str">
        <f t="shared" si="561"/>
        <v>Mon</v>
      </c>
      <c r="K6015" t="str">
        <f t="shared" si="562"/>
        <v>2014-08-18</v>
      </c>
      <c r="L6015" s="39">
        <f t="shared" si="563"/>
        <v>0.72777777777810115</v>
      </c>
      <c r="M6015" s="19">
        <f>COUNTIF(Table1_3[Status], "Hired") / COUNTA(Table1_3[Status])</f>
        <v>0.6552734375</v>
      </c>
      <c r="N6015" s="27">
        <f t="shared" si="564"/>
        <v>41884.727777777778</v>
      </c>
      <c r="O6015" t="str">
        <f>TEXT(Table1_3[[#This Row],[Interview Taken on]],"MMM")</f>
        <v>Aug</v>
      </c>
    </row>
    <row r="6016" spans="1:15" x14ac:dyDescent="0.25">
      <c r="A6016">
        <v>537509</v>
      </c>
      <c r="B6016" s="3">
        <v>41829.533333333333</v>
      </c>
      <c r="C6016">
        <f t="shared" si="559"/>
        <v>1</v>
      </c>
      <c r="D6016" t="s">
        <v>7</v>
      </c>
      <c r="E6016" t="s">
        <v>8</v>
      </c>
      <c r="F6016" t="s">
        <v>201</v>
      </c>
      <c r="G6016" t="s">
        <v>22</v>
      </c>
      <c r="H6016">
        <v>42224</v>
      </c>
      <c r="I6016" t="str">
        <f t="shared" si="560"/>
        <v>Afternoon</v>
      </c>
      <c r="J6016" t="str">
        <f t="shared" si="561"/>
        <v>Wed</v>
      </c>
      <c r="K6016" t="str">
        <f t="shared" si="562"/>
        <v>2014-07-09</v>
      </c>
      <c r="L6016" s="39">
        <f t="shared" si="563"/>
        <v>0.53333333333284827</v>
      </c>
      <c r="M6016" s="19">
        <f>COUNTIF(Table1_3[Status], "Hired") / COUNTA(Table1_3[Status])</f>
        <v>0.6552734375</v>
      </c>
      <c r="N6016" s="27">
        <f t="shared" si="564"/>
        <v>41844.533333333333</v>
      </c>
      <c r="O6016" t="str">
        <f>TEXT(Table1_3[[#This Row],[Interview Taken on]],"MMM")</f>
        <v>Jul</v>
      </c>
    </row>
    <row r="6017" spans="1:15" x14ac:dyDescent="0.25">
      <c r="A6017">
        <v>243956</v>
      </c>
      <c r="B6017" s="3">
        <v>41769.776388888888</v>
      </c>
      <c r="C6017">
        <f t="shared" si="559"/>
        <v>1</v>
      </c>
      <c r="D6017" t="s">
        <v>7</v>
      </c>
      <c r="E6017" t="s">
        <v>8</v>
      </c>
      <c r="F6017" t="s">
        <v>201</v>
      </c>
      <c r="G6017" t="s">
        <v>23</v>
      </c>
      <c r="H6017">
        <v>4665</v>
      </c>
      <c r="I6017" t="str">
        <f t="shared" si="560"/>
        <v>Evening</v>
      </c>
      <c r="J6017" t="str">
        <f t="shared" si="561"/>
        <v>Sat</v>
      </c>
      <c r="K6017" t="str">
        <f t="shared" si="562"/>
        <v>2014-05-10</v>
      </c>
      <c r="L6017" s="39">
        <f t="shared" si="563"/>
        <v>0.77638888888759539</v>
      </c>
      <c r="M6017" s="19">
        <f>COUNTIF(Table1_3[Status], "Hired") / COUNTA(Table1_3[Status])</f>
        <v>0.6552734375</v>
      </c>
      <c r="N6017" s="27">
        <f t="shared" si="564"/>
        <v>41784.776388888888</v>
      </c>
      <c r="O6017" t="str">
        <f>TEXT(Table1_3[[#This Row],[Interview Taken on]],"MMM")</f>
        <v>May</v>
      </c>
    </row>
    <row r="6018" spans="1:15" x14ac:dyDescent="0.25">
      <c r="A6018">
        <v>276185</v>
      </c>
      <c r="B6018" s="3">
        <v>41858.75</v>
      </c>
      <c r="C6018">
        <f t="shared" ref="C6018:C6081" si="565">IF(D6018="Hired",1,0)</f>
        <v>1</v>
      </c>
      <c r="D6018" t="s">
        <v>7</v>
      </c>
      <c r="E6018" t="s">
        <v>11</v>
      </c>
      <c r="F6018" t="s">
        <v>201</v>
      </c>
      <c r="G6018" t="s">
        <v>22</v>
      </c>
      <c r="H6018">
        <v>23966</v>
      </c>
      <c r="I6018" t="str">
        <f t="shared" ref="I6018:I6081" si="566">IF(AND(HOUR(B6018)&gt;=6, HOUR(B6018)&lt;12), "Morning",
   IF(AND(HOUR(B6018)&gt;=12, HOUR(B6018)&lt;18), "Afternoon",
   IF(AND(HOUR(B6018)&gt;=18, HOUR(B6018)&lt;24), "Evening", "Night")))</f>
        <v>Evening</v>
      </c>
      <c r="J6018" t="str">
        <f t="shared" ref="J6018:J6081" si="567">TEXT(B6018, "DDD")</f>
        <v>Thu</v>
      </c>
      <c r="K6018" t="str">
        <f t="shared" ref="K6018:K6081" si="568">TEXT(B6018, "YYYY-MM-DD")</f>
        <v>2014-08-07</v>
      </c>
      <c r="L6018" s="39">
        <f t="shared" ref="L6018:L6081" si="569">MOD(B6018,1)</f>
        <v>0.75</v>
      </c>
      <c r="M6018" s="19">
        <f>COUNTIF(Table1_3[Status], "Hired") / COUNTA(Table1_3[Status])</f>
        <v>0.6552734375</v>
      </c>
      <c r="N6018" s="27">
        <f t="shared" ref="N6018:N6081" si="570">IF(D6018="Hired", B6018+15, "")</f>
        <v>41873.75</v>
      </c>
      <c r="O6018" t="str">
        <f>TEXT(Table1_3[[#This Row],[Interview Taken on]],"MMM")</f>
        <v>Aug</v>
      </c>
    </row>
    <row r="6019" spans="1:15" x14ac:dyDescent="0.25">
      <c r="A6019">
        <v>758805</v>
      </c>
      <c r="B6019" s="3">
        <v>41864.729861111111</v>
      </c>
      <c r="C6019">
        <f t="shared" si="565"/>
        <v>1</v>
      </c>
      <c r="D6019" t="s">
        <v>7</v>
      </c>
      <c r="E6019" t="s">
        <v>8</v>
      </c>
      <c r="F6019" t="s">
        <v>201</v>
      </c>
      <c r="G6019" t="s">
        <v>22</v>
      </c>
      <c r="H6019">
        <v>93138</v>
      </c>
      <c r="I6019" t="str">
        <f t="shared" si="566"/>
        <v>Afternoon</v>
      </c>
      <c r="J6019" t="str">
        <f t="shared" si="567"/>
        <v>Wed</v>
      </c>
      <c r="K6019" t="str">
        <f t="shared" si="568"/>
        <v>2014-08-13</v>
      </c>
      <c r="L6019" s="39">
        <f t="shared" si="569"/>
        <v>0.72986111111094942</v>
      </c>
      <c r="M6019" s="19">
        <f>COUNTIF(Table1_3[Status], "Hired") / COUNTA(Table1_3[Status])</f>
        <v>0.6552734375</v>
      </c>
      <c r="N6019" s="27">
        <f t="shared" si="570"/>
        <v>41879.729861111111</v>
      </c>
      <c r="O6019" t="str">
        <f>TEXT(Table1_3[[#This Row],[Interview Taken on]],"MMM")</f>
        <v>Aug</v>
      </c>
    </row>
    <row r="6020" spans="1:15" x14ac:dyDescent="0.25">
      <c r="A6020">
        <v>919971</v>
      </c>
      <c r="B6020" s="3">
        <v>41764.072222222225</v>
      </c>
      <c r="C6020">
        <f t="shared" si="565"/>
        <v>1</v>
      </c>
      <c r="D6020" t="s">
        <v>7</v>
      </c>
      <c r="E6020" t="s">
        <v>8</v>
      </c>
      <c r="F6020" t="s">
        <v>203</v>
      </c>
      <c r="G6020" t="s">
        <v>12</v>
      </c>
      <c r="H6020">
        <v>19763</v>
      </c>
      <c r="I6020" t="str">
        <f t="shared" si="566"/>
        <v>Night</v>
      </c>
      <c r="J6020" t="str">
        <f t="shared" si="567"/>
        <v>Mon</v>
      </c>
      <c r="K6020" t="str">
        <f t="shared" si="568"/>
        <v>2014-05-05</v>
      </c>
      <c r="L6020" s="39">
        <f t="shared" si="569"/>
        <v>7.2222222224809229E-2</v>
      </c>
      <c r="M6020" s="19">
        <f>COUNTIF(Table1_3[Status], "Hired") / COUNTA(Table1_3[Status])</f>
        <v>0.6552734375</v>
      </c>
      <c r="N6020" s="27">
        <f t="shared" si="570"/>
        <v>41779.072222222225</v>
      </c>
      <c r="O6020" t="str">
        <f>TEXT(Table1_3[[#This Row],[Interview Taken on]],"MMM")</f>
        <v>May</v>
      </c>
    </row>
    <row r="6021" spans="1:15" x14ac:dyDescent="0.25">
      <c r="A6021">
        <v>169443</v>
      </c>
      <c r="B6021" s="3">
        <v>41764.074305555558</v>
      </c>
      <c r="C6021">
        <f t="shared" si="565"/>
        <v>1</v>
      </c>
      <c r="D6021" t="s">
        <v>7</v>
      </c>
      <c r="E6021" t="s">
        <v>11</v>
      </c>
      <c r="F6021" t="s">
        <v>203</v>
      </c>
      <c r="G6021" t="s">
        <v>12</v>
      </c>
      <c r="H6021">
        <v>59744</v>
      </c>
      <c r="I6021" t="str">
        <f t="shared" si="566"/>
        <v>Night</v>
      </c>
      <c r="J6021" t="str">
        <f t="shared" si="567"/>
        <v>Mon</v>
      </c>
      <c r="K6021" t="str">
        <f t="shared" si="568"/>
        <v>2014-05-05</v>
      </c>
      <c r="L6021" s="39">
        <f t="shared" si="569"/>
        <v>7.4305555557657499E-2</v>
      </c>
      <c r="M6021" s="19">
        <f>COUNTIF(Table1_3[Status], "Hired") / COUNTA(Table1_3[Status])</f>
        <v>0.6552734375</v>
      </c>
      <c r="N6021" s="27">
        <f t="shared" si="570"/>
        <v>41779.074305555558</v>
      </c>
      <c r="O6021" t="str">
        <f>TEXT(Table1_3[[#This Row],[Interview Taken on]],"MMM")</f>
        <v>May</v>
      </c>
    </row>
    <row r="6022" spans="1:15" x14ac:dyDescent="0.25">
      <c r="A6022">
        <v>646392</v>
      </c>
      <c r="B6022" s="3">
        <v>41786.411111111112</v>
      </c>
      <c r="C6022">
        <f t="shared" si="565"/>
        <v>1</v>
      </c>
      <c r="D6022" t="s">
        <v>7</v>
      </c>
      <c r="E6022" t="s">
        <v>38</v>
      </c>
      <c r="F6022" t="s">
        <v>205</v>
      </c>
      <c r="G6022" t="s">
        <v>10</v>
      </c>
      <c r="H6022">
        <v>51564</v>
      </c>
      <c r="I6022" t="str">
        <f t="shared" si="566"/>
        <v>Morning</v>
      </c>
      <c r="J6022" t="str">
        <f t="shared" si="567"/>
        <v>Tue</v>
      </c>
      <c r="K6022" t="str">
        <f t="shared" si="568"/>
        <v>2014-05-27</v>
      </c>
      <c r="L6022" s="39">
        <f t="shared" si="569"/>
        <v>0.41111111111240461</v>
      </c>
      <c r="M6022" s="19">
        <f>COUNTIF(Table1_3[Status], "Hired") / COUNTA(Table1_3[Status])</f>
        <v>0.6552734375</v>
      </c>
      <c r="N6022" s="27">
        <f t="shared" si="570"/>
        <v>41801.411111111112</v>
      </c>
      <c r="O6022" t="str">
        <f>TEXT(Table1_3[[#This Row],[Interview Taken on]],"MMM")</f>
        <v>May</v>
      </c>
    </row>
    <row r="6023" spans="1:15" x14ac:dyDescent="0.25">
      <c r="A6023">
        <v>273066</v>
      </c>
      <c r="B6023" s="3">
        <v>41813.729861111111</v>
      </c>
      <c r="C6023">
        <f t="shared" si="565"/>
        <v>1</v>
      </c>
      <c r="D6023" t="s">
        <v>7</v>
      </c>
      <c r="E6023" t="s">
        <v>11</v>
      </c>
      <c r="F6023" t="s">
        <v>201</v>
      </c>
      <c r="G6023" t="s">
        <v>34</v>
      </c>
      <c r="H6023">
        <v>61824</v>
      </c>
      <c r="I6023" t="str">
        <f t="shared" si="566"/>
        <v>Afternoon</v>
      </c>
      <c r="J6023" t="str">
        <f t="shared" si="567"/>
        <v>Mon</v>
      </c>
      <c r="K6023" t="str">
        <f t="shared" si="568"/>
        <v>2014-06-23</v>
      </c>
      <c r="L6023" s="39">
        <f t="shared" si="569"/>
        <v>0.72986111111094942</v>
      </c>
      <c r="M6023" s="19">
        <f>COUNTIF(Table1_3[Status], "Hired") / COUNTA(Table1_3[Status])</f>
        <v>0.6552734375</v>
      </c>
      <c r="N6023" s="27">
        <f t="shared" si="570"/>
        <v>41828.729861111111</v>
      </c>
      <c r="O6023" t="str">
        <f>TEXT(Table1_3[[#This Row],[Interview Taken on]],"MMM")</f>
        <v>Jun</v>
      </c>
    </row>
    <row r="6024" spans="1:15" x14ac:dyDescent="0.25">
      <c r="A6024">
        <v>562353</v>
      </c>
      <c r="B6024" s="3">
        <v>41760.40625</v>
      </c>
      <c r="C6024">
        <f t="shared" si="565"/>
        <v>1</v>
      </c>
      <c r="D6024" t="s">
        <v>7</v>
      </c>
      <c r="E6024" t="s">
        <v>11</v>
      </c>
      <c r="F6024" t="s">
        <v>31</v>
      </c>
      <c r="G6024" t="s">
        <v>18</v>
      </c>
      <c r="H6024">
        <v>99745</v>
      </c>
      <c r="I6024" t="str">
        <f t="shared" si="566"/>
        <v>Morning</v>
      </c>
      <c r="J6024" t="str">
        <f t="shared" si="567"/>
        <v>Thu</v>
      </c>
      <c r="K6024" t="str">
        <f t="shared" si="568"/>
        <v>2014-05-01</v>
      </c>
      <c r="L6024" s="39">
        <f t="shared" si="569"/>
        <v>0.40625</v>
      </c>
      <c r="M6024" s="19">
        <f>COUNTIF(Table1_3[Status], "Hired") / COUNTA(Table1_3[Status])</f>
        <v>0.6552734375</v>
      </c>
      <c r="N6024" s="27">
        <f t="shared" si="570"/>
        <v>41775.40625</v>
      </c>
      <c r="O6024" t="str">
        <f>TEXT(Table1_3[[#This Row],[Interview Taken on]],"MMM")</f>
        <v>May</v>
      </c>
    </row>
    <row r="6025" spans="1:15" x14ac:dyDescent="0.25">
      <c r="A6025">
        <v>375556</v>
      </c>
      <c r="B6025" s="3">
        <v>41760.406944444447</v>
      </c>
      <c r="C6025">
        <f t="shared" si="565"/>
        <v>1</v>
      </c>
      <c r="D6025" t="s">
        <v>7</v>
      </c>
      <c r="E6025" t="s">
        <v>11</v>
      </c>
      <c r="F6025" t="s">
        <v>31</v>
      </c>
      <c r="G6025" t="s">
        <v>18</v>
      </c>
      <c r="H6025">
        <v>81434</v>
      </c>
      <c r="I6025" t="str">
        <f t="shared" si="566"/>
        <v>Morning</v>
      </c>
      <c r="J6025" t="str">
        <f t="shared" si="567"/>
        <v>Thu</v>
      </c>
      <c r="K6025" t="str">
        <f t="shared" si="568"/>
        <v>2014-05-01</v>
      </c>
      <c r="L6025" s="39">
        <f t="shared" si="569"/>
        <v>0.40694444444670808</v>
      </c>
      <c r="M6025" s="19">
        <f>COUNTIF(Table1_3[Status], "Hired") / COUNTA(Table1_3[Status])</f>
        <v>0.6552734375</v>
      </c>
      <c r="N6025" s="27">
        <f t="shared" si="570"/>
        <v>41775.406944444447</v>
      </c>
      <c r="O6025" t="str">
        <f>TEXT(Table1_3[[#This Row],[Interview Taken on]],"MMM")</f>
        <v>May</v>
      </c>
    </row>
    <row r="6026" spans="1:15" x14ac:dyDescent="0.25">
      <c r="A6026">
        <v>719895</v>
      </c>
      <c r="B6026" s="3">
        <v>41760.407638888886</v>
      </c>
      <c r="C6026">
        <f t="shared" si="565"/>
        <v>1</v>
      </c>
      <c r="D6026" t="s">
        <v>7</v>
      </c>
      <c r="E6026" t="s">
        <v>11</v>
      </c>
      <c r="F6026" t="s">
        <v>31</v>
      </c>
      <c r="G6026" t="s">
        <v>18</v>
      </c>
      <c r="H6026">
        <v>86399</v>
      </c>
      <c r="I6026" t="str">
        <f t="shared" si="566"/>
        <v>Morning</v>
      </c>
      <c r="J6026" t="str">
        <f t="shared" si="567"/>
        <v>Thu</v>
      </c>
      <c r="K6026" t="str">
        <f t="shared" si="568"/>
        <v>2014-05-01</v>
      </c>
      <c r="L6026" s="39">
        <f t="shared" si="569"/>
        <v>0.40763888888614019</v>
      </c>
      <c r="M6026" s="19">
        <f>COUNTIF(Table1_3[Status], "Hired") / COUNTA(Table1_3[Status])</f>
        <v>0.6552734375</v>
      </c>
      <c r="N6026" s="27">
        <f t="shared" si="570"/>
        <v>41775.407638888886</v>
      </c>
      <c r="O6026" t="str">
        <f>TEXT(Table1_3[[#This Row],[Interview Taken on]],"MMM")</f>
        <v>May</v>
      </c>
    </row>
    <row r="6027" spans="1:15" x14ac:dyDescent="0.25">
      <c r="A6027">
        <v>422222</v>
      </c>
      <c r="B6027" s="3">
        <v>41772.619444444441</v>
      </c>
      <c r="C6027">
        <f t="shared" si="565"/>
        <v>1</v>
      </c>
      <c r="D6027" t="s">
        <v>7</v>
      </c>
      <c r="E6027" t="s">
        <v>11</v>
      </c>
      <c r="F6027" t="s">
        <v>31</v>
      </c>
      <c r="G6027" t="s">
        <v>12</v>
      </c>
      <c r="H6027">
        <v>95521</v>
      </c>
      <c r="I6027" t="str">
        <f t="shared" si="566"/>
        <v>Afternoon</v>
      </c>
      <c r="J6027" t="str">
        <f t="shared" si="567"/>
        <v>Tue</v>
      </c>
      <c r="K6027" t="str">
        <f t="shared" si="568"/>
        <v>2014-05-13</v>
      </c>
      <c r="L6027" s="39">
        <f t="shared" si="569"/>
        <v>0.61944444444088731</v>
      </c>
      <c r="M6027" s="19">
        <f>COUNTIF(Table1_3[Status], "Hired") / COUNTA(Table1_3[Status])</f>
        <v>0.6552734375</v>
      </c>
      <c r="N6027" s="27">
        <f t="shared" si="570"/>
        <v>41787.619444444441</v>
      </c>
      <c r="O6027" t="str">
        <f>TEXT(Table1_3[[#This Row],[Interview Taken on]],"MMM")</f>
        <v>May</v>
      </c>
    </row>
    <row r="6028" spans="1:15" x14ac:dyDescent="0.25">
      <c r="A6028">
        <v>464899</v>
      </c>
      <c r="B6028" s="3">
        <v>41773.497916666667</v>
      </c>
      <c r="C6028">
        <f t="shared" si="565"/>
        <v>1</v>
      </c>
      <c r="D6028" t="s">
        <v>7</v>
      </c>
      <c r="E6028" t="s">
        <v>11</v>
      </c>
      <c r="F6028" t="s">
        <v>31</v>
      </c>
      <c r="G6028" t="s">
        <v>18</v>
      </c>
      <c r="H6028">
        <v>1022</v>
      </c>
      <c r="I6028" t="str">
        <f t="shared" si="566"/>
        <v>Morning</v>
      </c>
      <c r="J6028" t="str">
        <f t="shared" si="567"/>
        <v>Wed</v>
      </c>
      <c r="K6028" t="str">
        <f t="shared" si="568"/>
        <v>2014-05-14</v>
      </c>
      <c r="L6028" s="39">
        <f t="shared" si="569"/>
        <v>0.49791666666715173</v>
      </c>
      <c r="M6028" s="19">
        <f>COUNTIF(Table1_3[Status], "Hired") / COUNTA(Table1_3[Status])</f>
        <v>0.6552734375</v>
      </c>
      <c r="N6028" s="27">
        <f t="shared" si="570"/>
        <v>41788.497916666667</v>
      </c>
      <c r="O6028" t="str">
        <f>TEXT(Table1_3[[#This Row],[Interview Taken on]],"MMM")</f>
        <v>May</v>
      </c>
    </row>
    <row r="6029" spans="1:15" x14ac:dyDescent="0.25">
      <c r="A6029">
        <v>603672</v>
      </c>
      <c r="B6029" s="3">
        <v>41767.34375</v>
      </c>
      <c r="C6029">
        <f t="shared" si="565"/>
        <v>1</v>
      </c>
      <c r="D6029" t="s">
        <v>7</v>
      </c>
      <c r="E6029" t="s">
        <v>8</v>
      </c>
      <c r="F6029" t="s">
        <v>201</v>
      </c>
      <c r="G6029" t="s">
        <v>12</v>
      </c>
      <c r="H6029">
        <v>25843</v>
      </c>
      <c r="I6029" t="str">
        <f t="shared" si="566"/>
        <v>Morning</v>
      </c>
      <c r="J6029" t="str">
        <f t="shared" si="567"/>
        <v>Thu</v>
      </c>
      <c r="K6029" t="str">
        <f t="shared" si="568"/>
        <v>2014-05-08</v>
      </c>
      <c r="L6029" s="39">
        <f t="shared" si="569"/>
        <v>0.34375</v>
      </c>
      <c r="M6029" s="19">
        <f>COUNTIF(Table1_3[Status], "Hired") / COUNTA(Table1_3[Status])</f>
        <v>0.6552734375</v>
      </c>
      <c r="N6029" s="27">
        <f t="shared" si="570"/>
        <v>41782.34375</v>
      </c>
      <c r="O6029" t="str">
        <f>TEXT(Table1_3[[#This Row],[Interview Taken on]],"MMM")</f>
        <v>May</v>
      </c>
    </row>
    <row r="6030" spans="1:15" x14ac:dyDescent="0.25">
      <c r="A6030">
        <v>480487</v>
      </c>
      <c r="B6030" s="3">
        <v>41767.345833333333</v>
      </c>
      <c r="C6030">
        <f t="shared" si="565"/>
        <v>1</v>
      </c>
      <c r="D6030" t="s">
        <v>7</v>
      </c>
      <c r="E6030" t="s">
        <v>11</v>
      </c>
      <c r="F6030" t="s">
        <v>201</v>
      </c>
      <c r="G6030" t="s">
        <v>12</v>
      </c>
      <c r="H6030">
        <v>77827</v>
      </c>
      <c r="I6030" t="str">
        <f t="shared" si="566"/>
        <v>Morning</v>
      </c>
      <c r="J6030" t="str">
        <f t="shared" si="567"/>
        <v>Thu</v>
      </c>
      <c r="K6030" t="str">
        <f t="shared" si="568"/>
        <v>2014-05-08</v>
      </c>
      <c r="L6030" s="39">
        <f t="shared" si="569"/>
        <v>0.34583333333284827</v>
      </c>
      <c r="M6030" s="19">
        <f>COUNTIF(Table1_3[Status], "Hired") / COUNTA(Table1_3[Status])</f>
        <v>0.6552734375</v>
      </c>
      <c r="N6030" s="27">
        <f t="shared" si="570"/>
        <v>41782.345833333333</v>
      </c>
      <c r="O6030" t="str">
        <f>TEXT(Table1_3[[#This Row],[Interview Taken on]],"MMM")</f>
        <v>May</v>
      </c>
    </row>
    <row r="6031" spans="1:15" x14ac:dyDescent="0.25">
      <c r="A6031">
        <v>186971</v>
      </c>
      <c r="B6031" s="3">
        <v>41768.383333333331</v>
      </c>
      <c r="C6031">
        <f t="shared" si="565"/>
        <v>1</v>
      </c>
      <c r="D6031" t="s">
        <v>7</v>
      </c>
      <c r="E6031" t="s">
        <v>11</v>
      </c>
      <c r="F6031" t="s">
        <v>201</v>
      </c>
      <c r="G6031" t="s">
        <v>12</v>
      </c>
      <c r="H6031">
        <v>26211</v>
      </c>
      <c r="I6031" t="str">
        <f t="shared" si="566"/>
        <v>Morning</v>
      </c>
      <c r="J6031" t="str">
        <f t="shared" si="567"/>
        <v>Fri</v>
      </c>
      <c r="K6031" t="str">
        <f t="shared" si="568"/>
        <v>2014-05-09</v>
      </c>
      <c r="L6031" s="39">
        <f t="shared" si="569"/>
        <v>0.38333333333139308</v>
      </c>
      <c r="M6031" s="19">
        <f>COUNTIF(Table1_3[Status], "Hired") / COUNTA(Table1_3[Status])</f>
        <v>0.6552734375</v>
      </c>
      <c r="N6031" s="27">
        <f t="shared" si="570"/>
        <v>41783.383333333331</v>
      </c>
      <c r="O6031" t="str">
        <f>TEXT(Table1_3[[#This Row],[Interview Taken on]],"MMM")</f>
        <v>May</v>
      </c>
    </row>
    <row r="6032" spans="1:15" x14ac:dyDescent="0.25">
      <c r="A6032">
        <v>976777</v>
      </c>
      <c r="B6032" s="3">
        <v>41780.645833333336</v>
      </c>
      <c r="C6032">
        <f t="shared" si="565"/>
        <v>0</v>
      </c>
      <c r="D6032" t="s">
        <v>13</v>
      </c>
      <c r="E6032" t="s">
        <v>8</v>
      </c>
      <c r="F6032" t="s">
        <v>201</v>
      </c>
      <c r="G6032" t="s">
        <v>12</v>
      </c>
      <c r="H6032">
        <v>81574</v>
      </c>
      <c r="I6032" t="str">
        <f t="shared" si="566"/>
        <v>Afternoon</v>
      </c>
      <c r="J6032" t="str">
        <f t="shared" si="567"/>
        <v>Wed</v>
      </c>
      <c r="K6032" t="str">
        <f t="shared" si="568"/>
        <v>2014-05-21</v>
      </c>
      <c r="L6032" s="39">
        <f t="shared" si="569"/>
        <v>0.64583333333575865</v>
      </c>
      <c r="M6032" s="19">
        <f>COUNTIF(Table1_3[Status], "Hired") / COUNTA(Table1_3[Status])</f>
        <v>0.6552734375</v>
      </c>
      <c r="N6032" s="27" t="str">
        <f t="shared" si="570"/>
        <v/>
      </c>
      <c r="O6032" t="str">
        <f>TEXT(Table1_3[[#This Row],[Interview Taken on]],"MMM")</f>
        <v>May</v>
      </c>
    </row>
    <row r="6033" spans="1:15" x14ac:dyDescent="0.25">
      <c r="A6033">
        <v>703792</v>
      </c>
      <c r="B6033" s="3">
        <v>41825.410416666666</v>
      </c>
      <c r="C6033">
        <f t="shared" si="565"/>
        <v>1</v>
      </c>
      <c r="D6033" t="s">
        <v>7</v>
      </c>
      <c r="E6033" t="s">
        <v>8</v>
      </c>
      <c r="F6033" t="s">
        <v>204</v>
      </c>
      <c r="G6033" t="s">
        <v>12</v>
      </c>
      <c r="H6033">
        <v>13696</v>
      </c>
      <c r="I6033" t="str">
        <f t="shared" si="566"/>
        <v>Morning</v>
      </c>
      <c r="J6033" t="str">
        <f t="shared" si="567"/>
        <v>Sat</v>
      </c>
      <c r="K6033" t="str">
        <f t="shared" si="568"/>
        <v>2014-07-05</v>
      </c>
      <c r="L6033" s="39">
        <f t="shared" si="569"/>
        <v>0.41041666666569654</v>
      </c>
      <c r="M6033" s="19">
        <f>COUNTIF(Table1_3[Status], "Hired") / COUNTA(Table1_3[Status])</f>
        <v>0.6552734375</v>
      </c>
      <c r="N6033" s="27">
        <f t="shared" si="570"/>
        <v>41840.410416666666</v>
      </c>
      <c r="O6033" t="str">
        <f>TEXT(Table1_3[[#This Row],[Interview Taken on]],"MMM")</f>
        <v>Jul</v>
      </c>
    </row>
    <row r="6034" spans="1:15" x14ac:dyDescent="0.25">
      <c r="A6034">
        <v>600570</v>
      </c>
      <c r="B6034" s="3">
        <v>41832.700694444444</v>
      </c>
      <c r="C6034">
        <f t="shared" si="565"/>
        <v>1</v>
      </c>
      <c r="D6034" t="s">
        <v>7</v>
      </c>
      <c r="E6034" t="s">
        <v>11</v>
      </c>
      <c r="F6034" t="s">
        <v>198</v>
      </c>
      <c r="G6034" t="s">
        <v>12</v>
      </c>
      <c r="H6034">
        <v>5841</v>
      </c>
      <c r="I6034" t="str">
        <f t="shared" si="566"/>
        <v>Afternoon</v>
      </c>
      <c r="J6034" t="str">
        <f t="shared" si="567"/>
        <v>Sat</v>
      </c>
      <c r="K6034" t="str">
        <f t="shared" si="568"/>
        <v>2014-07-12</v>
      </c>
      <c r="L6034" s="39">
        <f t="shared" si="569"/>
        <v>0.70069444444379769</v>
      </c>
      <c r="M6034" s="19">
        <f>COUNTIF(Table1_3[Status], "Hired") / COUNTA(Table1_3[Status])</f>
        <v>0.6552734375</v>
      </c>
      <c r="N6034" s="27">
        <f t="shared" si="570"/>
        <v>41847.700694444444</v>
      </c>
      <c r="O6034" t="str">
        <f>TEXT(Table1_3[[#This Row],[Interview Taken on]],"MMM")</f>
        <v>Jul</v>
      </c>
    </row>
    <row r="6035" spans="1:15" x14ac:dyDescent="0.25">
      <c r="A6035">
        <v>209973</v>
      </c>
      <c r="B6035" s="3">
        <v>41832.701388888891</v>
      </c>
      <c r="C6035">
        <f t="shared" si="565"/>
        <v>1</v>
      </c>
      <c r="D6035" t="s">
        <v>7</v>
      </c>
      <c r="E6035" t="s">
        <v>38</v>
      </c>
      <c r="F6035" t="s">
        <v>198</v>
      </c>
      <c r="G6035" t="s">
        <v>12</v>
      </c>
      <c r="H6035">
        <v>7439</v>
      </c>
      <c r="I6035" t="str">
        <f t="shared" si="566"/>
        <v>Afternoon</v>
      </c>
      <c r="J6035" t="str">
        <f t="shared" si="567"/>
        <v>Sat</v>
      </c>
      <c r="K6035" t="str">
        <f t="shared" si="568"/>
        <v>2014-07-12</v>
      </c>
      <c r="L6035" s="39">
        <f t="shared" si="569"/>
        <v>0.70138888889050577</v>
      </c>
      <c r="M6035" s="19">
        <f>COUNTIF(Table1_3[Status], "Hired") / COUNTA(Table1_3[Status])</f>
        <v>0.6552734375</v>
      </c>
      <c r="N6035" s="27">
        <f t="shared" si="570"/>
        <v>41847.701388888891</v>
      </c>
      <c r="O6035" t="str">
        <f>TEXT(Table1_3[[#This Row],[Interview Taken on]],"MMM")</f>
        <v>Jul</v>
      </c>
    </row>
    <row r="6036" spans="1:15" x14ac:dyDescent="0.25">
      <c r="A6036">
        <v>525836</v>
      </c>
      <c r="B6036" s="3">
        <v>41873.707638888889</v>
      </c>
      <c r="C6036">
        <f t="shared" si="565"/>
        <v>1</v>
      </c>
      <c r="D6036" t="s">
        <v>7</v>
      </c>
      <c r="E6036" t="s">
        <v>8</v>
      </c>
      <c r="F6036" t="s">
        <v>205</v>
      </c>
      <c r="G6036" t="s">
        <v>34</v>
      </c>
      <c r="H6036">
        <v>81259</v>
      </c>
      <c r="I6036" t="str">
        <f t="shared" si="566"/>
        <v>Afternoon</v>
      </c>
      <c r="J6036" t="str">
        <f t="shared" si="567"/>
        <v>Fri</v>
      </c>
      <c r="K6036" t="str">
        <f t="shared" si="568"/>
        <v>2014-08-22</v>
      </c>
      <c r="L6036" s="39">
        <f t="shared" si="569"/>
        <v>0.70763888888905058</v>
      </c>
      <c r="M6036" s="19">
        <f>COUNTIF(Table1_3[Status], "Hired") / COUNTA(Table1_3[Status])</f>
        <v>0.6552734375</v>
      </c>
      <c r="N6036" s="27">
        <f t="shared" si="570"/>
        <v>41888.707638888889</v>
      </c>
      <c r="O6036" t="str">
        <f>TEXT(Table1_3[[#This Row],[Interview Taken on]],"MMM")</f>
        <v>Aug</v>
      </c>
    </row>
    <row r="6037" spans="1:15" x14ac:dyDescent="0.25">
      <c r="A6037">
        <v>896401</v>
      </c>
      <c r="B6037" s="3">
        <v>41881.382638888892</v>
      </c>
      <c r="C6037">
        <f t="shared" si="565"/>
        <v>1</v>
      </c>
      <c r="D6037" t="s">
        <v>7</v>
      </c>
      <c r="E6037" t="s">
        <v>38</v>
      </c>
      <c r="F6037" t="s">
        <v>205</v>
      </c>
      <c r="G6037" t="s">
        <v>34</v>
      </c>
      <c r="H6037">
        <v>27760</v>
      </c>
      <c r="I6037" t="str">
        <f t="shared" si="566"/>
        <v>Morning</v>
      </c>
      <c r="J6037" t="str">
        <f t="shared" si="567"/>
        <v>Sat</v>
      </c>
      <c r="K6037" t="str">
        <f t="shared" si="568"/>
        <v>2014-08-30</v>
      </c>
      <c r="L6037" s="39">
        <f t="shared" si="569"/>
        <v>0.38263888889196096</v>
      </c>
      <c r="M6037" s="19">
        <f>COUNTIF(Table1_3[Status], "Hired") / COUNTA(Table1_3[Status])</f>
        <v>0.6552734375</v>
      </c>
      <c r="N6037" s="27">
        <f t="shared" si="570"/>
        <v>41896.382638888892</v>
      </c>
      <c r="O6037" t="str">
        <f>TEXT(Table1_3[[#This Row],[Interview Taken on]],"MMM")</f>
        <v>Aug</v>
      </c>
    </row>
    <row r="6038" spans="1:15" x14ac:dyDescent="0.25">
      <c r="A6038">
        <v>626067</v>
      </c>
      <c r="B6038" s="3">
        <v>41847.378472222219</v>
      </c>
      <c r="C6038">
        <f t="shared" si="565"/>
        <v>1</v>
      </c>
      <c r="D6038" t="s">
        <v>7</v>
      </c>
      <c r="E6038" t="s">
        <v>8</v>
      </c>
      <c r="F6038" t="s">
        <v>203</v>
      </c>
      <c r="G6038" t="s">
        <v>22</v>
      </c>
      <c r="H6038">
        <v>52925</v>
      </c>
      <c r="I6038" t="str">
        <f t="shared" si="566"/>
        <v>Morning</v>
      </c>
      <c r="J6038" t="str">
        <f t="shared" si="567"/>
        <v>Sun</v>
      </c>
      <c r="K6038" t="str">
        <f t="shared" si="568"/>
        <v>2014-07-27</v>
      </c>
      <c r="L6038" s="39">
        <f t="shared" si="569"/>
        <v>0.37847222221898846</v>
      </c>
      <c r="M6038" s="19">
        <f>COUNTIF(Table1_3[Status], "Hired") / COUNTA(Table1_3[Status])</f>
        <v>0.6552734375</v>
      </c>
      <c r="N6038" s="27">
        <f t="shared" si="570"/>
        <v>41862.378472222219</v>
      </c>
      <c r="O6038" t="str">
        <f>TEXT(Table1_3[[#This Row],[Interview Taken on]],"MMM")</f>
        <v>Jul</v>
      </c>
    </row>
    <row r="6039" spans="1:15" x14ac:dyDescent="0.25">
      <c r="A6039">
        <v>83466</v>
      </c>
      <c r="B6039" s="3">
        <v>41849.738888888889</v>
      </c>
      <c r="C6039">
        <f t="shared" si="565"/>
        <v>1</v>
      </c>
      <c r="D6039" t="s">
        <v>7</v>
      </c>
      <c r="E6039" t="s">
        <v>8</v>
      </c>
      <c r="F6039" t="s">
        <v>203</v>
      </c>
      <c r="G6039" t="s">
        <v>22</v>
      </c>
      <c r="H6039">
        <v>91040</v>
      </c>
      <c r="I6039" t="str">
        <f t="shared" si="566"/>
        <v>Afternoon</v>
      </c>
      <c r="J6039" t="str">
        <f t="shared" si="567"/>
        <v>Tue</v>
      </c>
      <c r="K6039" t="str">
        <f t="shared" si="568"/>
        <v>2014-07-29</v>
      </c>
      <c r="L6039" s="39">
        <f t="shared" si="569"/>
        <v>0.73888888888905058</v>
      </c>
      <c r="M6039" s="19">
        <f>COUNTIF(Table1_3[Status], "Hired") / COUNTA(Table1_3[Status])</f>
        <v>0.6552734375</v>
      </c>
      <c r="N6039" s="27">
        <f t="shared" si="570"/>
        <v>41864.738888888889</v>
      </c>
      <c r="O6039" t="str">
        <f>TEXT(Table1_3[[#This Row],[Interview Taken on]],"MMM")</f>
        <v>Jul</v>
      </c>
    </row>
    <row r="6040" spans="1:15" x14ac:dyDescent="0.25">
      <c r="A6040">
        <v>867000</v>
      </c>
      <c r="B6040" s="3">
        <v>41849.738888888889</v>
      </c>
      <c r="C6040">
        <f t="shared" si="565"/>
        <v>1</v>
      </c>
      <c r="D6040" t="s">
        <v>7</v>
      </c>
      <c r="E6040" t="s">
        <v>8</v>
      </c>
      <c r="F6040" t="s">
        <v>203</v>
      </c>
      <c r="G6040" t="s">
        <v>22</v>
      </c>
      <c r="H6040">
        <v>58832</v>
      </c>
      <c r="I6040" t="str">
        <f t="shared" si="566"/>
        <v>Afternoon</v>
      </c>
      <c r="J6040" t="str">
        <f t="shared" si="567"/>
        <v>Tue</v>
      </c>
      <c r="K6040" t="str">
        <f t="shared" si="568"/>
        <v>2014-07-29</v>
      </c>
      <c r="L6040" s="39">
        <f t="shared" si="569"/>
        <v>0.73888888888905058</v>
      </c>
      <c r="M6040" s="19">
        <f>COUNTIF(Table1_3[Status], "Hired") / COUNTA(Table1_3[Status])</f>
        <v>0.6552734375</v>
      </c>
      <c r="N6040" s="27">
        <f t="shared" si="570"/>
        <v>41864.738888888889</v>
      </c>
      <c r="O6040" t="str">
        <f>TEXT(Table1_3[[#This Row],[Interview Taken on]],"MMM")</f>
        <v>Jul</v>
      </c>
    </row>
    <row r="6041" spans="1:15" x14ac:dyDescent="0.25">
      <c r="A6041">
        <v>539299</v>
      </c>
      <c r="B6041" s="3">
        <v>41862.681250000001</v>
      </c>
      <c r="C6041">
        <f t="shared" si="565"/>
        <v>1</v>
      </c>
      <c r="D6041" t="s">
        <v>7</v>
      </c>
      <c r="E6041" t="s">
        <v>8</v>
      </c>
      <c r="F6041" t="s">
        <v>203</v>
      </c>
      <c r="G6041" t="s">
        <v>22</v>
      </c>
      <c r="H6041">
        <v>91620</v>
      </c>
      <c r="I6041" t="str">
        <f t="shared" si="566"/>
        <v>Afternoon</v>
      </c>
      <c r="J6041" t="str">
        <f t="shared" si="567"/>
        <v>Mon</v>
      </c>
      <c r="K6041" t="str">
        <f t="shared" si="568"/>
        <v>2014-08-11</v>
      </c>
      <c r="L6041" s="39">
        <f t="shared" si="569"/>
        <v>0.68125000000145519</v>
      </c>
      <c r="M6041" s="19">
        <f>COUNTIF(Table1_3[Status], "Hired") / COUNTA(Table1_3[Status])</f>
        <v>0.6552734375</v>
      </c>
      <c r="N6041" s="27">
        <f t="shared" si="570"/>
        <v>41877.681250000001</v>
      </c>
      <c r="O6041" t="str">
        <f>TEXT(Table1_3[[#This Row],[Interview Taken on]],"MMM")</f>
        <v>Aug</v>
      </c>
    </row>
    <row r="6042" spans="1:15" x14ac:dyDescent="0.25">
      <c r="A6042">
        <v>838359</v>
      </c>
      <c r="B6042" s="3">
        <v>41878.585416666669</v>
      </c>
      <c r="C6042">
        <f t="shared" si="565"/>
        <v>1</v>
      </c>
      <c r="D6042" t="s">
        <v>7</v>
      </c>
      <c r="E6042" t="s">
        <v>38</v>
      </c>
      <c r="F6042" t="s">
        <v>203</v>
      </c>
      <c r="G6042" t="s">
        <v>22</v>
      </c>
      <c r="H6042">
        <v>90339</v>
      </c>
      <c r="I6042" t="str">
        <f t="shared" si="566"/>
        <v>Afternoon</v>
      </c>
      <c r="J6042" t="str">
        <f t="shared" si="567"/>
        <v>Wed</v>
      </c>
      <c r="K6042" t="str">
        <f t="shared" si="568"/>
        <v>2014-08-27</v>
      </c>
      <c r="L6042" s="39">
        <f t="shared" si="569"/>
        <v>0.58541666666860692</v>
      </c>
      <c r="M6042" s="19">
        <f>COUNTIF(Table1_3[Status], "Hired") / COUNTA(Table1_3[Status])</f>
        <v>0.6552734375</v>
      </c>
      <c r="N6042" s="27">
        <f t="shared" si="570"/>
        <v>41893.585416666669</v>
      </c>
      <c r="O6042" t="str">
        <f>TEXT(Table1_3[[#This Row],[Interview Taken on]],"MMM")</f>
        <v>Aug</v>
      </c>
    </row>
    <row r="6043" spans="1:15" x14ac:dyDescent="0.25">
      <c r="A6043">
        <v>79268</v>
      </c>
      <c r="B6043" s="3">
        <v>41778.354166666664</v>
      </c>
      <c r="C6043">
        <f t="shared" si="565"/>
        <v>1</v>
      </c>
      <c r="D6043" t="s">
        <v>7</v>
      </c>
      <c r="E6043" t="s">
        <v>8</v>
      </c>
      <c r="F6043" t="s">
        <v>201</v>
      </c>
      <c r="G6043" t="s">
        <v>22</v>
      </c>
      <c r="H6043">
        <v>95073</v>
      </c>
      <c r="I6043" t="str">
        <f t="shared" si="566"/>
        <v>Morning</v>
      </c>
      <c r="J6043" t="str">
        <f t="shared" si="567"/>
        <v>Mon</v>
      </c>
      <c r="K6043" t="str">
        <f t="shared" si="568"/>
        <v>2014-05-19</v>
      </c>
      <c r="L6043" s="39">
        <f t="shared" si="569"/>
        <v>0.35416666666424135</v>
      </c>
      <c r="M6043" s="19">
        <f>COUNTIF(Table1_3[Status], "Hired") / COUNTA(Table1_3[Status])</f>
        <v>0.6552734375</v>
      </c>
      <c r="N6043" s="27">
        <f t="shared" si="570"/>
        <v>41793.354166666664</v>
      </c>
      <c r="O6043" t="str">
        <f>TEXT(Table1_3[[#This Row],[Interview Taken on]],"MMM")</f>
        <v>May</v>
      </c>
    </row>
    <row r="6044" spans="1:15" x14ac:dyDescent="0.25">
      <c r="A6044">
        <v>231232</v>
      </c>
      <c r="B6044" s="3">
        <v>41778.354861111111</v>
      </c>
      <c r="C6044">
        <f t="shared" si="565"/>
        <v>1</v>
      </c>
      <c r="D6044" t="s">
        <v>7</v>
      </c>
      <c r="E6044" t="s">
        <v>8</v>
      </c>
      <c r="F6044" t="s">
        <v>201</v>
      </c>
      <c r="G6044" t="s">
        <v>22</v>
      </c>
      <c r="H6044">
        <v>6425</v>
      </c>
      <c r="I6044" t="str">
        <f t="shared" si="566"/>
        <v>Morning</v>
      </c>
      <c r="J6044" t="str">
        <f t="shared" si="567"/>
        <v>Mon</v>
      </c>
      <c r="K6044" t="str">
        <f t="shared" si="568"/>
        <v>2014-05-19</v>
      </c>
      <c r="L6044" s="39">
        <f t="shared" si="569"/>
        <v>0.35486111111094942</v>
      </c>
      <c r="M6044" s="19">
        <f>COUNTIF(Table1_3[Status], "Hired") / COUNTA(Table1_3[Status])</f>
        <v>0.6552734375</v>
      </c>
      <c r="N6044" s="27">
        <f t="shared" si="570"/>
        <v>41793.354861111111</v>
      </c>
      <c r="O6044" t="str">
        <f>TEXT(Table1_3[[#This Row],[Interview Taken on]],"MMM")</f>
        <v>May</v>
      </c>
    </row>
    <row r="6045" spans="1:15" x14ac:dyDescent="0.25">
      <c r="A6045">
        <v>70189</v>
      </c>
      <c r="B6045" s="3">
        <v>41778.352777777778</v>
      </c>
      <c r="C6045">
        <f t="shared" si="565"/>
        <v>1</v>
      </c>
      <c r="D6045" t="s">
        <v>7</v>
      </c>
      <c r="E6045" t="s">
        <v>11</v>
      </c>
      <c r="F6045" t="s">
        <v>201</v>
      </c>
      <c r="G6045" t="s">
        <v>22</v>
      </c>
      <c r="H6045">
        <v>22922</v>
      </c>
      <c r="I6045" t="str">
        <f t="shared" si="566"/>
        <v>Morning</v>
      </c>
      <c r="J6045" t="str">
        <f t="shared" si="567"/>
        <v>Mon</v>
      </c>
      <c r="K6045" t="str">
        <f t="shared" si="568"/>
        <v>2014-05-19</v>
      </c>
      <c r="L6045" s="39">
        <f t="shared" si="569"/>
        <v>0.35277777777810115</v>
      </c>
      <c r="M6045" s="19">
        <f>COUNTIF(Table1_3[Status], "Hired") / COUNTA(Table1_3[Status])</f>
        <v>0.6552734375</v>
      </c>
      <c r="N6045" s="27">
        <f t="shared" si="570"/>
        <v>41793.352777777778</v>
      </c>
      <c r="O6045" t="str">
        <f>TEXT(Table1_3[[#This Row],[Interview Taken on]],"MMM")</f>
        <v>May</v>
      </c>
    </row>
    <row r="6046" spans="1:15" x14ac:dyDescent="0.25">
      <c r="A6046">
        <v>592340</v>
      </c>
      <c r="B6046" s="3">
        <v>41778.354861111111</v>
      </c>
      <c r="C6046">
        <f t="shared" si="565"/>
        <v>1</v>
      </c>
      <c r="D6046" t="s">
        <v>7</v>
      </c>
      <c r="E6046" t="s">
        <v>11</v>
      </c>
      <c r="F6046" t="s">
        <v>201</v>
      </c>
      <c r="G6046" t="s">
        <v>22</v>
      </c>
      <c r="H6046">
        <v>76995</v>
      </c>
      <c r="I6046" t="str">
        <f t="shared" si="566"/>
        <v>Morning</v>
      </c>
      <c r="J6046" t="str">
        <f t="shared" si="567"/>
        <v>Mon</v>
      </c>
      <c r="K6046" t="str">
        <f t="shared" si="568"/>
        <v>2014-05-19</v>
      </c>
      <c r="L6046" s="39">
        <f t="shared" si="569"/>
        <v>0.35486111111094942</v>
      </c>
      <c r="M6046" s="19">
        <f>COUNTIF(Table1_3[Status], "Hired") / COUNTA(Table1_3[Status])</f>
        <v>0.6552734375</v>
      </c>
      <c r="N6046" s="27">
        <f t="shared" si="570"/>
        <v>41793.354861111111</v>
      </c>
      <c r="O6046" t="str">
        <f>TEXT(Table1_3[[#This Row],[Interview Taken on]],"MMM")</f>
        <v>May</v>
      </c>
    </row>
    <row r="6047" spans="1:15" x14ac:dyDescent="0.25">
      <c r="A6047">
        <v>917822</v>
      </c>
      <c r="B6047" s="3">
        <v>41824.338888888888</v>
      </c>
      <c r="C6047">
        <f t="shared" si="565"/>
        <v>1</v>
      </c>
      <c r="D6047" t="s">
        <v>7</v>
      </c>
      <c r="E6047" t="s">
        <v>11</v>
      </c>
      <c r="F6047" t="s">
        <v>201</v>
      </c>
      <c r="G6047" t="s">
        <v>22</v>
      </c>
      <c r="H6047">
        <v>80943</v>
      </c>
      <c r="I6047" t="str">
        <f t="shared" si="566"/>
        <v>Morning</v>
      </c>
      <c r="J6047" t="str">
        <f t="shared" si="567"/>
        <v>Fri</v>
      </c>
      <c r="K6047" t="str">
        <f t="shared" si="568"/>
        <v>2014-07-04</v>
      </c>
      <c r="L6047" s="39">
        <f t="shared" si="569"/>
        <v>0.33888888888759539</v>
      </c>
      <c r="M6047" s="19">
        <f>COUNTIF(Table1_3[Status], "Hired") / COUNTA(Table1_3[Status])</f>
        <v>0.6552734375</v>
      </c>
      <c r="N6047" s="27">
        <f t="shared" si="570"/>
        <v>41839.338888888888</v>
      </c>
      <c r="O6047" t="str">
        <f>TEXT(Table1_3[[#This Row],[Interview Taken on]],"MMM")</f>
        <v>Jul</v>
      </c>
    </row>
    <row r="6048" spans="1:15" x14ac:dyDescent="0.25">
      <c r="A6048">
        <v>786696</v>
      </c>
      <c r="B6048" s="3">
        <v>41824.338194444441</v>
      </c>
      <c r="C6048">
        <f t="shared" si="565"/>
        <v>0</v>
      </c>
      <c r="D6048" t="s">
        <v>13</v>
      </c>
      <c r="E6048" t="s">
        <v>38</v>
      </c>
      <c r="F6048" t="s">
        <v>201</v>
      </c>
      <c r="G6048" t="s">
        <v>22</v>
      </c>
      <c r="H6048">
        <v>51820</v>
      </c>
      <c r="I6048" t="str">
        <f t="shared" si="566"/>
        <v>Morning</v>
      </c>
      <c r="J6048" t="str">
        <f t="shared" si="567"/>
        <v>Fri</v>
      </c>
      <c r="K6048" t="str">
        <f t="shared" si="568"/>
        <v>2014-07-04</v>
      </c>
      <c r="L6048" s="39">
        <f t="shared" si="569"/>
        <v>0.33819444444088731</v>
      </c>
      <c r="M6048" s="19">
        <f>COUNTIF(Table1_3[Status], "Hired") / COUNTA(Table1_3[Status])</f>
        <v>0.6552734375</v>
      </c>
      <c r="N6048" s="27" t="str">
        <f t="shared" si="570"/>
        <v/>
      </c>
      <c r="O6048" t="str">
        <f>TEXT(Table1_3[[#This Row],[Interview Taken on]],"MMM")</f>
        <v>Jul</v>
      </c>
    </row>
    <row r="6049" spans="1:15" x14ac:dyDescent="0.25">
      <c r="A6049">
        <v>889834</v>
      </c>
      <c r="B6049" s="3">
        <v>41878.173611111109</v>
      </c>
      <c r="C6049">
        <f t="shared" si="565"/>
        <v>1</v>
      </c>
      <c r="D6049" t="s">
        <v>7</v>
      </c>
      <c r="E6049" t="s">
        <v>11</v>
      </c>
      <c r="F6049" t="s">
        <v>202</v>
      </c>
      <c r="G6049" t="s">
        <v>18</v>
      </c>
      <c r="H6049">
        <v>1524</v>
      </c>
      <c r="I6049" t="str">
        <f t="shared" si="566"/>
        <v>Night</v>
      </c>
      <c r="J6049" t="str">
        <f t="shared" si="567"/>
        <v>Wed</v>
      </c>
      <c r="K6049" t="str">
        <f t="shared" si="568"/>
        <v>2014-08-27</v>
      </c>
      <c r="L6049" s="39">
        <f t="shared" si="569"/>
        <v>0.17361111110949423</v>
      </c>
      <c r="M6049" s="19">
        <f>COUNTIF(Table1_3[Status], "Hired") / COUNTA(Table1_3[Status])</f>
        <v>0.6552734375</v>
      </c>
      <c r="N6049" s="27">
        <f t="shared" si="570"/>
        <v>41893.173611111109</v>
      </c>
      <c r="O6049" t="str">
        <f>TEXT(Table1_3[[#This Row],[Interview Taken on]],"MMM")</f>
        <v>Aug</v>
      </c>
    </row>
    <row r="6050" spans="1:15" x14ac:dyDescent="0.25">
      <c r="A6050">
        <v>129994</v>
      </c>
      <c r="B6050" s="3">
        <v>41774.661111111112</v>
      </c>
      <c r="C6050">
        <f t="shared" si="565"/>
        <v>1</v>
      </c>
      <c r="D6050" t="s">
        <v>7</v>
      </c>
      <c r="E6050" t="s">
        <v>11</v>
      </c>
      <c r="F6050" t="s">
        <v>201</v>
      </c>
      <c r="G6050" t="s">
        <v>12</v>
      </c>
      <c r="H6050">
        <v>3843</v>
      </c>
      <c r="I6050" t="str">
        <f t="shared" si="566"/>
        <v>Afternoon</v>
      </c>
      <c r="J6050" t="str">
        <f t="shared" si="567"/>
        <v>Thu</v>
      </c>
      <c r="K6050" t="str">
        <f t="shared" si="568"/>
        <v>2014-05-15</v>
      </c>
      <c r="L6050" s="39">
        <f t="shared" si="569"/>
        <v>0.66111111111240461</v>
      </c>
      <c r="M6050" s="19">
        <f>COUNTIF(Table1_3[Status], "Hired") / COUNTA(Table1_3[Status])</f>
        <v>0.6552734375</v>
      </c>
      <c r="N6050" s="27">
        <f t="shared" si="570"/>
        <v>41789.661111111112</v>
      </c>
      <c r="O6050" t="str">
        <f>TEXT(Table1_3[[#This Row],[Interview Taken on]],"MMM")</f>
        <v>May</v>
      </c>
    </row>
    <row r="6051" spans="1:15" x14ac:dyDescent="0.25">
      <c r="A6051">
        <v>98831</v>
      </c>
      <c r="B6051" s="3">
        <v>41774.662499999999</v>
      </c>
      <c r="C6051">
        <f t="shared" si="565"/>
        <v>1</v>
      </c>
      <c r="D6051" t="s">
        <v>7</v>
      </c>
      <c r="E6051" t="s">
        <v>11</v>
      </c>
      <c r="F6051" t="s">
        <v>201</v>
      </c>
      <c r="G6051" t="s">
        <v>12</v>
      </c>
      <c r="H6051">
        <v>52653</v>
      </c>
      <c r="I6051" t="str">
        <f t="shared" si="566"/>
        <v>Afternoon</v>
      </c>
      <c r="J6051" t="str">
        <f t="shared" si="567"/>
        <v>Thu</v>
      </c>
      <c r="K6051" t="str">
        <f t="shared" si="568"/>
        <v>2014-05-15</v>
      </c>
      <c r="L6051" s="39">
        <f t="shared" si="569"/>
        <v>0.66249999999854481</v>
      </c>
      <c r="M6051" s="19">
        <f>COUNTIF(Table1_3[Status], "Hired") / COUNTA(Table1_3[Status])</f>
        <v>0.6552734375</v>
      </c>
      <c r="N6051" s="27">
        <f t="shared" si="570"/>
        <v>41789.662499999999</v>
      </c>
      <c r="O6051" t="str">
        <f>TEXT(Table1_3[[#This Row],[Interview Taken on]],"MMM")</f>
        <v>May</v>
      </c>
    </row>
    <row r="6052" spans="1:15" x14ac:dyDescent="0.25">
      <c r="A6052">
        <v>531445</v>
      </c>
      <c r="B6052" s="3">
        <v>41774.662499999999</v>
      </c>
      <c r="C6052">
        <f t="shared" si="565"/>
        <v>1</v>
      </c>
      <c r="D6052" t="s">
        <v>7</v>
      </c>
      <c r="E6052" t="s">
        <v>8</v>
      </c>
      <c r="F6052" t="s">
        <v>201</v>
      </c>
      <c r="G6052" t="s">
        <v>12</v>
      </c>
      <c r="H6052">
        <v>18127</v>
      </c>
      <c r="I6052" t="str">
        <f t="shared" si="566"/>
        <v>Afternoon</v>
      </c>
      <c r="J6052" t="str">
        <f t="shared" si="567"/>
        <v>Thu</v>
      </c>
      <c r="K6052" t="str">
        <f t="shared" si="568"/>
        <v>2014-05-15</v>
      </c>
      <c r="L6052" s="39">
        <f t="shared" si="569"/>
        <v>0.66249999999854481</v>
      </c>
      <c r="M6052" s="19">
        <f>COUNTIF(Table1_3[Status], "Hired") / COUNTA(Table1_3[Status])</f>
        <v>0.6552734375</v>
      </c>
      <c r="N6052" s="27">
        <f t="shared" si="570"/>
        <v>41789.662499999999</v>
      </c>
      <c r="O6052" t="str">
        <f>TEXT(Table1_3[[#This Row],[Interview Taken on]],"MMM")</f>
        <v>May</v>
      </c>
    </row>
    <row r="6053" spans="1:15" x14ac:dyDescent="0.25">
      <c r="A6053">
        <v>782465</v>
      </c>
      <c r="B6053" s="3">
        <v>41787.428472222222</v>
      </c>
      <c r="C6053">
        <f t="shared" si="565"/>
        <v>1</v>
      </c>
      <c r="D6053" t="s">
        <v>7</v>
      </c>
      <c r="E6053" t="s">
        <v>11</v>
      </c>
      <c r="F6053" t="s">
        <v>201</v>
      </c>
      <c r="G6053" t="s">
        <v>12</v>
      </c>
      <c r="H6053">
        <v>38840</v>
      </c>
      <c r="I6053" t="str">
        <f t="shared" si="566"/>
        <v>Morning</v>
      </c>
      <c r="J6053" t="str">
        <f t="shared" si="567"/>
        <v>Wed</v>
      </c>
      <c r="K6053" t="str">
        <f t="shared" si="568"/>
        <v>2014-05-28</v>
      </c>
      <c r="L6053" s="39">
        <f t="shared" si="569"/>
        <v>0.42847222222189885</v>
      </c>
      <c r="M6053" s="19">
        <f>COUNTIF(Table1_3[Status], "Hired") / COUNTA(Table1_3[Status])</f>
        <v>0.6552734375</v>
      </c>
      <c r="N6053" s="27">
        <f t="shared" si="570"/>
        <v>41802.428472222222</v>
      </c>
      <c r="O6053" t="str">
        <f>TEXT(Table1_3[[#This Row],[Interview Taken on]],"MMM")</f>
        <v>May</v>
      </c>
    </row>
    <row r="6054" spans="1:15" x14ac:dyDescent="0.25">
      <c r="A6054">
        <v>302371</v>
      </c>
      <c r="B6054" s="3">
        <v>41792.373611111114</v>
      </c>
      <c r="C6054">
        <f t="shared" si="565"/>
        <v>1</v>
      </c>
      <c r="D6054" t="s">
        <v>7</v>
      </c>
      <c r="E6054" t="s">
        <v>8</v>
      </c>
      <c r="F6054" t="s">
        <v>201</v>
      </c>
      <c r="G6054" t="s">
        <v>12</v>
      </c>
      <c r="H6054">
        <v>23496</v>
      </c>
      <c r="I6054" t="str">
        <f t="shared" si="566"/>
        <v>Morning</v>
      </c>
      <c r="J6054" t="str">
        <f t="shared" si="567"/>
        <v>Mon</v>
      </c>
      <c r="K6054" t="str">
        <f t="shared" si="568"/>
        <v>2014-06-02</v>
      </c>
      <c r="L6054" s="39">
        <f t="shared" si="569"/>
        <v>0.37361111111385981</v>
      </c>
      <c r="M6054" s="19">
        <f>COUNTIF(Table1_3[Status], "Hired") / COUNTA(Table1_3[Status])</f>
        <v>0.6552734375</v>
      </c>
      <c r="N6054" s="27">
        <f t="shared" si="570"/>
        <v>41807.373611111114</v>
      </c>
      <c r="O6054" t="str">
        <f>TEXT(Table1_3[[#This Row],[Interview Taken on]],"MMM")</f>
        <v>Jun</v>
      </c>
    </row>
    <row r="6055" spans="1:15" x14ac:dyDescent="0.25">
      <c r="A6055">
        <v>147868</v>
      </c>
      <c r="B6055" s="3">
        <v>41793.453472222223</v>
      </c>
      <c r="C6055">
        <f t="shared" si="565"/>
        <v>1</v>
      </c>
      <c r="D6055" t="s">
        <v>7</v>
      </c>
      <c r="E6055" t="s">
        <v>8</v>
      </c>
      <c r="F6055" t="s">
        <v>201</v>
      </c>
      <c r="G6055" t="s">
        <v>12</v>
      </c>
      <c r="H6055">
        <v>43528</v>
      </c>
      <c r="I6055" t="str">
        <f t="shared" si="566"/>
        <v>Morning</v>
      </c>
      <c r="J6055" t="str">
        <f t="shared" si="567"/>
        <v>Tue</v>
      </c>
      <c r="K6055" t="str">
        <f t="shared" si="568"/>
        <v>2014-06-03</v>
      </c>
      <c r="L6055" s="39">
        <f t="shared" si="569"/>
        <v>0.45347222222335404</v>
      </c>
      <c r="M6055" s="19">
        <f>COUNTIF(Table1_3[Status], "Hired") / COUNTA(Table1_3[Status])</f>
        <v>0.6552734375</v>
      </c>
      <c r="N6055" s="27">
        <f t="shared" si="570"/>
        <v>41808.453472222223</v>
      </c>
      <c r="O6055" t="str">
        <f>TEXT(Table1_3[[#This Row],[Interview Taken on]],"MMM")</f>
        <v>Jun</v>
      </c>
    </row>
    <row r="6056" spans="1:15" x14ac:dyDescent="0.25">
      <c r="A6056">
        <v>374162</v>
      </c>
      <c r="B6056" s="3">
        <v>41808.463194444441</v>
      </c>
      <c r="C6056">
        <f t="shared" si="565"/>
        <v>1</v>
      </c>
      <c r="D6056" t="s">
        <v>7</v>
      </c>
      <c r="E6056" t="s">
        <v>11</v>
      </c>
      <c r="F6056" t="s">
        <v>202</v>
      </c>
      <c r="G6056" t="s">
        <v>34</v>
      </c>
      <c r="H6056">
        <v>67819</v>
      </c>
      <c r="I6056" t="str">
        <f t="shared" si="566"/>
        <v>Morning</v>
      </c>
      <c r="J6056" t="str">
        <f t="shared" si="567"/>
        <v>Wed</v>
      </c>
      <c r="K6056" t="str">
        <f t="shared" si="568"/>
        <v>2014-06-18</v>
      </c>
      <c r="L6056" s="39">
        <f t="shared" si="569"/>
        <v>0.46319444444088731</v>
      </c>
      <c r="M6056" s="19">
        <f>COUNTIF(Table1_3[Status], "Hired") / COUNTA(Table1_3[Status])</f>
        <v>0.6552734375</v>
      </c>
      <c r="N6056" s="27">
        <f t="shared" si="570"/>
        <v>41823.463194444441</v>
      </c>
      <c r="O6056" t="str">
        <f>TEXT(Table1_3[[#This Row],[Interview Taken on]],"MMM")</f>
        <v>Jun</v>
      </c>
    </row>
    <row r="6057" spans="1:15" x14ac:dyDescent="0.25">
      <c r="A6057">
        <v>632936</v>
      </c>
      <c r="B6057" s="3">
        <v>41808.463888888888</v>
      </c>
      <c r="C6057">
        <f t="shared" si="565"/>
        <v>1</v>
      </c>
      <c r="D6057" t="s">
        <v>7</v>
      </c>
      <c r="E6057" t="s">
        <v>11</v>
      </c>
      <c r="F6057" t="s">
        <v>202</v>
      </c>
      <c r="G6057" t="s">
        <v>34</v>
      </c>
      <c r="H6057">
        <v>41010</v>
      </c>
      <c r="I6057" t="str">
        <f t="shared" si="566"/>
        <v>Morning</v>
      </c>
      <c r="J6057" t="str">
        <f t="shared" si="567"/>
        <v>Wed</v>
      </c>
      <c r="K6057" t="str">
        <f t="shared" si="568"/>
        <v>2014-06-18</v>
      </c>
      <c r="L6057" s="39">
        <f t="shared" si="569"/>
        <v>0.46388888888759539</v>
      </c>
      <c r="M6057" s="19">
        <f>COUNTIF(Table1_3[Status], "Hired") / COUNTA(Table1_3[Status])</f>
        <v>0.6552734375</v>
      </c>
      <c r="N6057" s="27">
        <f t="shared" si="570"/>
        <v>41823.463888888888</v>
      </c>
      <c r="O6057" t="str">
        <f>TEXT(Table1_3[[#This Row],[Interview Taken on]],"MMM")</f>
        <v>Jun</v>
      </c>
    </row>
    <row r="6058" spans="1:15" x14ac:dyDescent="0.25">
      <c r="A6058">
        <v>521698</v>
      </c>
      <c r="B6058" s="3">
        <v>41808.464583333334</v>
      </c>
      <c r="C6058">
        <f t="shared" si="565"/>
        <v>0</v>
      </c>
      <c r="D6058" t="s">
        <v>13</v>
      </c>
      <c r="E6058" t="s">
        <v>11</v>
      </c>
      <c r="F6058" t="s">
        <v>202</v>
      </c>
      <c r="G6058" t="s">
        <v>34</v>
      </c>
      <c r="H6058">
        <v>6846</v>
      </c>
      <c r="I6058" t="str">
        <f t="shared" si="566"/>
        <v>Morning</v>
      </c>
      <c r="J6058" t="str">
        <f t="shared" si="567"/>
        <v>Wed</v>
      </c>
      <c r="K6058" t="str">
        <f t="shared" si="568"/>
        <v>2014-06-18</v>
      </c>
      <c r="L6058" s="39">
        <f t="shared" si="569"/>
        <v>0.46458333333430346</v>
      </c>
      <c r="M6058" s="19">
        <f>COUNTIF(Table1_3[Status], "Hired") / COUNTA(Table1_3[Status])</f>
        <v>0.6552734375</v>
      </c>
      <c r="N6058" s="27" t="str">
        <f t="shared" si="570"/>
        <v/>
      </c>
      <c r="O6058" t="str">
        <f>TEXT(Table1_3[[#This Row],[Interview Taken on]],"MMM")</f>
        <v>Jun</v>
      </c>
    </row>
    <row r="6059" spans="1:15" x14ac:dyDescent="0.25">
      <c r="A6059">
        <v>87830</v>
      </c>
      <c r="B6059" s="3">
        <v>41825.754166666666</v>
      </c>
      <c r="C6059">
        <f t="shared" si="565"/>
        <v>1</v>
      </c>
      <c r="D6059" t="s">
        <v>7</v>
      </c>
      <c r="E6059" t="s">
        <v>11</v>
      </c>
      <c r="F6059" t="s">
        <v>202</v>
      </c>
      <c r="G6059" t="s">
        <v>23</v>
      </c>
      <c r="H6059">
        <v>45873</v>
      </c>
      <c r="I6059" t="str">
        <f t="shared" si="566"/>
        <v>Evening</v>
      </c>
      <c r="J6059" t="str">
        <f t="shared" si="567"/>
        <v>Sat</v>
      </c>
      <c r="K6059" t="str">
        <f t="shared" si="568"/>
        <v>2014-07-05</v>
      </c>
      <c r="L6059" s="39">
        <f t="shared" si="569"/>
        <v>0.75416666666569654</v>
      </c>
      <c r="M6059" s="19">
        <f>COUNTIF(Table1_3[Status], "Hired") / COUNTA(Table1_3[Status])</f>
        <v>0.6552734375</v>
      </c>
      <c r="N6059" s="27">
        <f t="shared" si="570"/>
        <v>41840.754166666666</v>
      </c>
      <c r="O6059" t="str">
        <f>TEXT(Table1_3[[#This Row],[Interview Taken on]],"MMM")</f>
        <v>Jul</v>
      </c>
    </row>
    <row r="6060" spans="1:15" x14ac:dyDescent="0.25">
      <c r="A6060">
        <v>921759</v>
      </c>
      <c r="B6060" s="3">
        <v>41825.754166666666</v>
      </c>
      <c r="C6060">
        <f t="shared" si="565"/>
        <v>0</v>
      </c>
      <c r="D6060" t="s">
        <v>13</v>
      </c>
      <c r="E6060" t="s">
        <v>8</v>
      </c>
      <c r="F6060" t="s">
        <v>202</v>
      </c>
      <c r="G6060" t="s">
        <v>23</v>
      </c>
      <c r="H6060">
        <v>41022</v>
      </c>
      <c r="I6060" t="str">
        <f t="shared" si="566"/>
        <v>Evening</v>
      </c>
      <c r="J6060" t="str">
        <f t="shared" si="567"/>
        <v>Sat</v>
      </c>
      <c r="K6060" t="str">
        <f t="shared" si="568"/>
        <v>2014-07-05</v>
      </c>
      <c r="L6060" s="39">
        <f t="shared" si="569"/>
        <v>0.75416666666569654</v>
      </c>
      <c r="M6060" s="19">
        <f>COUNTIF(Table1_3[Status], "Hired") / COUNTA(Table1_3[Status])</f>
        <v>0.6552734375</v>
      </c>
      <c r="N6060" s="27" t="str">
        <f t="shared" si="570"/>
        <v/>
      </c>
      <c r="O6060" t="str">
        <f>TEXT(Table1_3[[#This Row],[Interview Taken on]],"MMM")</f>
        <v>Jul</v>
      </c>
    </row>
    <row r="6061" spans="1:15" x14ac:dyDescent="0.25">
      <c r="A6061">
        <v>773003</v>
      </c>
      <c r="B6061" s="3">
        <v>41827.670138888891</v>
      </c>
      <c r="C6061">
        <f t="shared" si="565"/>
        <v>1</v>
      </c>
      <c r="D6061" t="s">
        <v>7</v>
      </c>
      <c r="E6061" t="s">
        <v>8</v>
      </c>
      <c r="F6061" t="s">
        <v>202</v>
      </c>
      <c r="G6061" t="s">
        <v>23</v>
      </c>
      <c r="H6061">
        <v>57779</v>
      </c>
      <c r="I6061" t="str">
        <f t="shared" si="566"/>
        <v>Afternoon</v>
      </c>
      <c r="J6061" t="str">
        <f t="shared" si="567"/>
        <v>Mon</v>
      </c>
      <c r="K6061" t="str">
        <f t="shared" si="568"/>
        <v>2014-07-07</v>
      </c>
      <c r="L6061" s="39">
        <f t="shared" si="569"/>
        <v>0.67013888889050577</v>
      </c>
      <c r="M6061" s="19">
        <f>COUNTIF(Table1_3[Status], "Hired") / COUNTA(Table1_3[Status])</f>
        <v>0.6552734375</v>
      </c>
      <c r="N6061" s="27">
        <f t="shared" si="570"/>
        <v>41842.670138888891</v>
      </c>
      <c r="O6061" t="str">
        <f>TEXT(Table1_3[[#This Row],[Interview Taken on]],"MMM")</f>
        <v>Jul</v>
      </c>
    </row>
    <row r="6062" spans="1:15" x14ac:dyDescent="0.25">
      <c r="A6062">
        <v>650321</v>
      </c>
      <c r="B6062" s="3">
        <v>41827.671527777777</v>
      </c>
      <c r="C6062">
        <f t="shared" si="565"/>
        <v>1</v>
      </c>
      <c r="D6062" t="s">
        <v>7</v>
      </c>
      <c r="E6062" t="s">
        <v>8</v>
      </c>
      <c r="F6062" t="s">
        <v>202</v>
      </c>
      <c r="G6062" t="s">
        <v>23</v>
      </c>
      <c r="H6062">
        <v>37657</v>
      </c>
      <c r="I6062" t="str">
        <f t="shared" si="566"/>
        <v>Afternoon</v>
      </c>
      <c r="J6062" t="str">
        <f t="shared" si="567"/>
        <v>Mon</v>
      </c>
      <c r="K6062" t="str">
        <f t="shared" si="568"/>
        <v>2014-07-07</v>
      </c>
      <c r="L6062" s="39">
        <f t="shared" si="569"/>
        <v>0.67152777777664596</v>
      </c>
      <c r="M6062" s="19">
        <f>COUNTIF(Table1_3[Status], "Hired") / COUNTA(Table1_3[Status])</f>
        <v>0.6552734375</v>
      </c>
      <c r="N6062" s="27">
        <f t="shared" si="570"/>
        <v>41842.671527777777</v>
      </c>
      <c r="O6062" t="str">
        <f>TEXT(Table1_3[[#This Row],[Interview Taken on]],"MMM")</f>
        <v>Jul</v>
      </c>
    </row>
    <row r="6063" spans="1:15" x14ac:dyDescent="0.25">
      <c r="A6063">
        <v>961036</v>
      </c>
      <c r="B6063" s="3">
        <v>41836.337500000001</v>
      </c>
      <c r="C6063">
        <f t="shared" si="565"/>
        <v>1</v>
      </c>
      <c r="D6063" t="s">
        <v>7</v>
      </c>
      <c r="E6063" t="s">
        <v>11</v>
      </c>
      <c r="F6063" t="s">
        <v>202</v>
      </c>
      <c r="G6063" t="s">
        <v>23</v>
      </c>
      <c r="H6063">
        <v>89013</v>
      </c>
      <c r="I6063" t="str">
        <f t="shared" si="566"/>
        <v>Morning</v>
      </c>
      <c r="J6063" t="str">
        <f t="shared" si="567"/>
        <v>Wed</v>
      </c>
      <c r="K6063" t="str">
        <f t="shared" si="568"/>
        <v>2014-07-16</v>
      </c>
      <c r="L6063" s="39">
        <f t="shared" si="569"/>
        <v>0.33750000000145519</v>
      </c>
      <c r="M6063" s="19">
        <f>COUNTIF(Table1_3[Status], "Hired") / COUNTA(Table1_3[Status])</f>
        <v>0.6552734375</v>
      </c>
      <c r="N6063" s="27">
        <f t="shared" si="570"/>
        <v>41851.337500000001</v>
      </c>
      <c r="O6063" t="str">
        <f>TEXT(Table1_3[[#This Row],[Interview Taken on]],"MMM")</f>
        <v>Jul</v>
      </c>
    </row>
    <row r="6064" spans="1:15" x14ac:dyDescent="0.25">
      <c r="A6064">
        <v>244866</v>
      </c>
      <c r="B6064" s="3">
        <v>41829.59652777778</v>
      </c>
      <c r="C6064">
        <f t="shared" si="565"/>
        <v>1</v>
      </c>
      <c r="D6064" t="s">
        <v>7</v>
      </c>
      <c r="E6064" t="s">
        <v>8</v>
      </c>
      <c r="F6064" t="s">
        <v>205</v>
      </c>
      <c r="G6064" t="s">
        <v>12</v>
      </c>
      <c r="H6064">
        <v>56513</v>
      </c>
      <c r="I6064" t="str">
        <f t="shared" si="566"/>
        <v>Afternoon</v>
      </c>
      <c r="J6064" t="str">
        <f t="shared" si="567"/>
        <v>Wed</v>
      </c>
      <c r="K6064" t="str">
        <f t="shared" si="568"/>
        <v>2014-07-09</v>
      </c>
      <c r="L6064" s="39">
        <f t="shared" si="569"/>
        <v>0.59652777777955635</v>
      </c>
      <c r="M6064" s="19">
        <f>COUNTIF(Table1_3[Status], "Hired") / COUNTA(Table1_3[Status])</f>
        <v>0.6552734375</v>
      </c>
      <c r="N6064" s="27">
        <f t="shared" si="570"/>
        <v>41844.59652777778</v>
      </c>
      <c r="O6064" t="str">
        <f>TEXT(Table1_3[[#This Row],[Interview Taken on]],"MMM")</f>
        <v>Jul</v>
      </c>
    </row>
    <row r="6065" spans="1:15" x14ac:dyDescent="0.25">
      <c r="A6065">
        <v>641625</v>
      </c>
      <c r="B6065" s="3">
        <v>41767.451388888891</v>
      </c>
      <c r="C6065">
        <f t="shared" si="565"/>
        <v>1</v>
      </c>
      <c r="D6065" t="s">
        <v>7</v>
      </c>
      <c r="E6065" t="s">
        <v>8</v>
      </c>
      <c r="F6065" t="s">
        <v>205</v>
      </c>
      <c r="G6065" t="s">
        <v>34</v>
      </c>
      <c r="H6065">
        <v>10523</v>
      </c>
      <c r="I6065" t="str">
        <f t="shared" si="566"/>
        <v>Morning</v>
      </c>
      <c r="J6065" t="str">
        <f t="shared" si="567"/>
        <v>Thu</v>
      </c>
      <c r="K6065" t="str">
        <f t="shared" si="568"/>
        <v>2014-05-08</v>
      </c>
      <c r="L6065" s="39">
        <f t="shared" si="569"/>
        <v>0.45138888889050577</v>
      </c>
      <c r="M6065" s="19">
        <f>COUNTIF(Table1_3[Status], "Hired") / COUNTA(Table1_3[Status])</f>
        <v>0.6552734375</v>
      </c>
      <c r="N6065" s="27">
        <f t="shared" si="570"/>
        <v>41782.451388888891</v>
      </c>
      <c r="O6065" t="str">
        <f>TEXT(Table1_3[[#This Row],[Interview Taken on]],"MMM")</f>
        <v>May</v>
      </c>
    </row>
    <row r="6066" spans="1:15" x14ac:dyDescent="0.25">
      <c r="A6066">
        <v>463211</v>
      </c>
      <c r="B6066" s="3">
        <v>41778.654861111114</v>
      </c>
      <c r="C6066">
        <f t="shared" si="565"/>
        <v>1</v>
      </c>
      <c r="D6066" t="s">
        <v>7</v>
      </c>
      <c r="E6066" t="s">
        <v>8</v>
      </c>
      <c r="F6066" t="s">
        <v>201</v>
      </c>
      <c r="G6066" t="s">
        <v>34</v>
      </c>
      <c r="H6066">
        <v>43943</v>
      </c>
      <c r="I6066" t="str">
        <f t="shared" si="566"/>
        <v>Afternoon</v>
      </c>
      <c r="J6066" t="str">
        <f t="shared" si="567"/>
        <v>Mon</v>
      </c>
      <c r="K6066" t="str">
        <f t="shared" si="568"/>
        <v>2014-05-19</v>
      </c>
      <c r="L6066" s="39">
        <f t="shared" si="569"/>
        <v>0.65486111111385981</v>
      </c>
      <c r="M6066" s="19">
        <f>COUNTIF(Table1_3[Status], "Hired") / COUNTA(Table1_3[Status])</f>
        <v>0.6552734375</v>
      </c>
      <c r="N6066" s="27">
        <f t="shared" si="570"/>
        <v>41793.654861111114</v>
      </c>
      <c r="O6066" t="str">
        <f>TEXT(Table1_3[[#This Row],[Interview Taken on]],"MMM")</f>
        <v>May</v>
      </c>
    </row>
    <row r="6067" spans="1:15" x14ac:dyDescent="0.25">
      <c r="A6067">
        <v>617820</v>
      </c>
      <c r="B6067" s="3">
        <v>41778.654861111114</v>
      </c>
      <c r="C6067">
        <f t="shared" si="565"/>
        <v>1</v>
      </c>
      <c r="D6067" t="s">
        <v>7</v>
      </c>
      <c r="E6067" t="s">
        <v>11</v>
      </c>
      <c r="F6067" t="s">
        <v>201</v>
      </c>
      <c r="G6067" t="s">
        <v>34</v>
      </c>
      <c r="H6067">
        <v>42322</v>
      </c>
      <c r="I6067" t="str">
        <f t="shared" si="566"/>
        <v>Afternoon</v>
      </c>
      <c r="J6067" t="str">
        <f t="shared" si="567"/>
        <v>Mon</v>
      </c>
      <c r="K6067" t="str">
        <f t="shared" si="568"/>
        <v>2014-05-19</v>
      </c>
      <c r="L6067" s="39">
        <f t="shared" si="569"/>
        <v>0.65486111111385981</v>
      </c>
      <c r="M6067" s="19">
        <f>COUNTIF(Table1_3[Status], "Hired") / COUNTA(Table1_3[Status])</f>
        <v>0.6552734375</v>
      </c>
      <c r="N6067" s="27">
        <f t="shared" si="570"/>
        <v>41793.654861111114</v>
      </c>
      <c r="O6067" t="str">
        <f>TEXT(Table1_3[[#This Row],[Interview Taken on]],"MMM")</f>
        <v>May</v>
      </c>
    </row>
    <row r="6068" spans="1:15" x14ac:dyDescent="0.25">
      <c r="A6068">
        <v>51205</v>
      </c>
      <c r="B6068" s="3">
        <v>41778.655555555553</v>
      </c>
      <c r="C6068">
        <f t="shared" si="565"/>
        <v>1</v>
      </c>
      <c r="D6068" t="s">
        <v>7</v>
      </c>
      <c r="E6068" t="s">
        <v>11</v>
      </c>
      <c r="F6068" t="s">
        <v>201</v>
      </c>
      <c r="G6068" t="s">
        <v>34</v>
      </c>
      <c r="H6068">
        <v>5161</v>
      </c>
      <c r="I6068" t="str">
        <f t="shared" si="566"/>
        <v>Afternoon</v>
      </c>
      <c r="J6068" t="str">
        <f t="shared" si="567"/>
        <v>Mon</v>
      </c>
      <c r="K6068" t="str">
        <f t="shared" si="568"/>
        <v>2014-05-19</v>
      </c>
      <c r="L6068" s="39">
        <f t="shared" si="569"/>
        <v>0.65555555555329192</v>
      </c>
      <c r="M6068" s="19">
        <f>COUNTIF(Table1_3[Status], "Hired") / COUNTA(Table1_3[Status])</f>
        <v>0.6552734375</v>
      </c>
      <c r="N6068" s="27">
        <f t="shared" si="570"/>
        <v>41793.655555555553</v>
      </c>
      <c r="O6068" t="str">
        <f>TEXT(Table1_3[[#This Row],[Interview Taken on]],"MMM")</f>
        <v>May</v>
      </c>
    </row>
    <row r="6069" spans="1:15" x14ac:dyDescent="0.25">
      <c r="A6069">
        <v>769136</v>
      </c>
      <c r="B6069" s="3">
        <v>41778.65625</v>
      </c>
      <c r="C6069">
        <f t="shared" si="565"/>
        <v>1</v>
      </c>
      <c r="D6069" t="s">
        <v>7</v>
      </c>
      <c r="E6069" t="s">
        <v>8</v>
      </c>
      <c r="F6069" t="s">
        <v>201</v>
      </c>
      <c r="G6069" t="s">
        <v>34</v>
      </c>
      <c r="H6069">
        <v>94223</v>
      </c>
      <c r="I6069" t="str">
        <f t="shared" si="566"/>
        <v>Afternoon</v>
      </c>
      <c r="J6069" t="str">
        <f t="shared" si="567"/>
        <v>Mon</v>
      </c>
      <c r="K6069" t="str">
        <f t="shared" si="568"/>
        <v>2014-05-19</v>
      </c>
      <c r="L6069" s="39">
        <f t="shared" si="569"/>
        <v>0.65625</v>
      </c>
      <c r="M6069" s="19">
        <f>COUNTIF(Table1_3[Status], "Hired") / COUNTA(Table1_3[Status])</f>
        <v>0.6552734375</v>
      </c>
      <c r="N6069" s="27">
        <f t="shared" si="570"/>
        <v>41793.65625</v>
      </c>
      <c r="O6069" t="str">
        <f>TEXT(Table1_3[[#This Row],[Interview Taken on]],"MMM")</f>
        <v>May</v>
      </c>
    </row>
    <row r="6070" spans="1:15" x14ac:dyDescent="0.25">
      <c r="A6070">
        <v>734711</v>
      </c>
      <c r="B6070" s="3">
        <v>41803.626388888886</v>
      </c>
      <c r="C6070">
        <f t="shared" si="565"/>
        <v>1</v>
      </c>
      <c r="D6070" t="s">
        <v>7</v>
      </c>
      <c r="E6070" t="s">
        <v>38</v>
      </c>
      <c r="F6070" t="s">
        <v>201</v>
      </c>
      <c r="G6070" t="s">
        <v>34</v>
      </c>
      <c r="H6070">
        <v>10106</v>
      </c>
      <c r="I6070" t="str">
        <f t="shared" si="566"/>
        <v>Afternoon</v>
      </c>
      <c r="J6070" t="str">
        <f t="shared" si="567"/>
        <v>Fri</v>
      </c>
      <c r="K6070" t="str">
        <f t="shared" si="568"/>
        <v>2014-06-13</v>
      </c>
      <c r="L6070" s="39">
        <f t="shared" si="569"/>
        <v>0.62638888888614019</v>
      </c>
      <c r="M6070" s="19">
        <f>COUNTIF(Table1_3[Status], "Hired") / COUNTA(Table1_3[Status])</f>
        <v>0.6552734375</v>
      </c>
      <c r="N6070" s="27">
        <f t="shared" si="570"/>
        <v>41818.626388888886</v>
      </c>
      <c r="O6070" t="str">
        <f>TEXT(Table1_3[[#This Row],[Interview Taken on]],"MMM")</f>
        <v>Jun</v>
      </c>
    </row>
    <row r="6071" spans="1:15" x14ac:dyDescent="0.25">
      <c r="A6071">
        <v>120968</v>
      </c>
      <c r="B6071" s="3">
        <v>41804.467361111114</v>
      </c>
      <c r="C6071">
        <f t="shared" si="565"/>
        <v>1</v>
      </c>
      <c r="D6071" t="s">
        <v>7</v>
      </c>
      <c r="E6071" t="s">
        <v>8</v>
      </c>
      <c r="F6071" t="s">
        <v>201</v>
      </c>
      <c r="G6071" t="s">
        <v>34</v>
      </c>
      <c r="H6071">
        <v>73584</v>
      </c>
      <c r="I6071" t="str">
        <f t="shared" si="566"/>
        <v>Morning</v>
      </c>
      <c r="J6071" t="str">
        <f t="shared" si="567"/>
        <v>Sat</v>
      </c>
      <c r="K6071" t="str">
        <f t="shared" si="568"/>
        <v>2014-06-14</v>
      </c>
      <c r="L6071" s="39">
        <f t="shared" si="569"/>
        <v>0.46736111111385981</v>
      </c>
      <c r="M6071" s="19">
        <f>COUNTIF(Table1_3[Status], "Hired") / COUNTA(Table1_3[Status])</f>
        <v>0.6552734375</v>
      </c>
      <c r="N6071" s="27">
        <f t="shared" si="570"/>
        <v>41819.467361111114</v>
      </c>
      <c r="O6071" t="str">
        <f>TEXT(Table1_3[[#This Row],[Interview Taken on]],"MMM")</f>
        <v>Jun</v>
      </c>
    </row>
    <row r="6072" spans="1:15" x14ac:dyDescent="0.25">
      <c r="A6072">
        <v>79248</v>
      </c>
      <c r="B6072" s="3">
        <v>41805.31527777778</v>
      </c>
      <c r="C6072">
        <f t="shared" si="565"/>
        <v>1</v>
      </c>
      <c r="D6072" t="s">
        <v>7</v>
      </c>
      <c r="E6072" t="s">
        <v>8</v>
      </c>
      <c r="F6072" t="s">
        <v>201</v>
      </c>
      <c r="G6072" t="s">
        <v>34</v>
      </c>
      <c r="H6072">
        <v>8869</v>
      </c>
      <c r="I6072" t="str">
        <f t="shared" si="566"/>
        <v>Morning</v>
      </c>
      <c r="J6072" t="str">
        <f t="shared" si="567"/>
        <v>Sun</v>
      </c>
      <c r="K6072" t="str">
        <f t="shared" si="568"/>
        <v>2014-06-15</v>
      </c>
      <c r="L6072" s="39">
        <f t="shared" si="569"/>
        <v>0.31527777777955635</v>
      </c>
      <c r="M6072" s="19">
        <f>COUNTIF(Table1_3[Status], "Hired") / COUNTA(Table1_3[Status])</f>
        <v>0.6552734375</v>
      </c>
      <c r="N6072" s="27">
        <f t="shared" si="570"/>
        <v>41820.31527777778</v>
      </c>
      <c r="O6072" t="str">
        <f>TEXT(Table1_3[[#This Row],[Interview Taken on]],"MMM")</f>
        <v>Jun</v>
      </c>
    </row>
    <row r="6073" spans="1:15" x14ac:dyDescent="0.25">
      <c r="A6073">
        <v>189498</v>
      </c>
      <c r="B6073" s="3">
        <v>41805.315972222219</v>
      </c>
      <c r="C6073">
        <f t="shared" si="565"/>
        <v>1</v>
      </c>
      <c r="D6073" t="s">
        <v>7</v>
      </c>
      <c r="E6073" t="s">
        <v>8</v>
      </c>
      <c r="F6073" t="s">
        <v>201</v>
      </c>
      <c r="G6073" t="s">
        <v>34</v>
      </c>
      <c r="H6073">
        <v>47082</v>
      </c>
      <c r="I6073" t="str">
        <f t="shared" si="566"/>
        <v>Morning</v>
      </c>
      <c r="J6073" t="str">
        <f t="shared" si="567"/>
        <v>Sun</v>
      </c>
      <c r="K6073" t="str">
        <f t="shared" si="568"/>
        <v>2014-06-15</v>
      </c>
      <c r="L6073" s="39">
        <f t="shared" si="569"/>
        <v>0.31597222221898846</v>
      </c>
      <c r="M6073" s="19">
        <f>COUNTIF(Table1_3[Status], "Hired") / COUNTA(Table1_3[Status])</f>
        <v>0.6552734375</v>
      </c>
      <c r="N6073" s="27">
        <f t="shared" si="570"/>
        <v>41820.315972222219</v>
      </c>
      <c r="O6073" t="str">
        <f>TEXT(Table1_3[[#This Row],[Interview Taken on]],"MMM")</f>
        <v>Jun</v>
      </c>
    </row>
    <row r="6074" spans="1:15" x14ac:dyDescent="0.25">
      <c r="A6074">
        <v>787079</v>
      </c>
      <c r="B6074" s="3">
        <v>41810.776388888888</v>
      </c>
      <c r="C6074">
        <f t="shared" si="565"/>
        <v>0</v>
      </c>
      <c r="D6074" t="s">
        <v>13</v>
      </c>
      <c r="E6074" t="s">
        <v>8</v>
      </c>
      <c r="F6074" t="s">
        <v>201</v>
      </c>
      <c r="G6074" t="s">
        <v>34</v>
      </c>
      <c r="H6074">
        <v>1676</v>
      </c>
      <c r="I6074" t="str">
        <f t="shared" si="566"/>
        <v>Evening</v>
      </c>
      <c r="J6074" t="str">
        <f t="shared" si="567"/>
        <v>Fri</v>
      </c>
      <c r="K6074" t="str">
        <f t="shared" si="568"/>
        <v>2014-06-20</v>
      </c>
      <c r="L6074" s="39">
        <f t="shared" si="569"/>
        <v>0.77638888888759539</v>
      </c>
      <c r="M6074" s="19">
        <f>COUNTIF(Table1_3[Status], "Hired") / COUNTA(Table1_3[Status])</f>
        <v>0.6552734375</v>
      </c>
      <c r="N6074" s="27" t="str">
        <f t="shared" si="570"/>
        <v/>
      </c>
      <c r="O6074" t="str">
        <f>TEXT(Table1_3[[#This Row],[Interview Taken on]],"MMM")</f>
        <v>Jun</v>
      </c>
    </row>
    <row r="6075" spans="1:15" x14ac:dyDescent="0.25">
      <c r="A6075">
        <v>842559</v>
      </c>
      <c r="B6075" s="3">
        <v>41810.777777777781</v>
      </c>
      <c r="C6075">
        <f t="shared" si="565"/>
        <v>1</v>
      </c>
      <c r="D6075" t="s">
        <v>7</v>
      </c>
      <c r="E6075" t="s">
        <v>11</v>
      </c>
      <c r="F6075" t="s">
        <v>201</v>
      </c>
      <c r="G6075" t="s">
        <v>34</v>
      </c>
      <c r="H6075">
        <v>48922</v>
      </c>
      <c r="I6075" t="str">
        <f t="shared" si="566"/>
        <v>Evening</v>
      </c>
      <c r="J6075" t="str">
        <f t="shared" si="567"/>
        <v>Fri</v>
      </c>
      <c r="K6075" t="str">
        <f t="shared" si="568"/>
        <v>2014-06-20</v>
      </c>
      <c r="L6075" s="39">
        <f t="shared" si="569"/>
        <v>0.77777777778101154</v>
      </c>
      <c r="M6075" s="19">
        <f>COUNTIF(Table1_3[Status], "Hired") / COUNTA(Table1_3[Status])</f>
        <v>0.6552734375</v>
      </c>
      <c r="N6075" s="27">
        <f t="shared" si="570"/>
        <v>41825.777777777781</v>
      </c>
      <c r="O6075" t="str">
        <f>TEXT(Table1_3[[#This Row],[Interview Taken on]],"MMM")</f>
        <v>Jun</v>
      </c>
    </row>
    <row r="6076" spans="1:15" x14ac:dyDescent="0.25">
      <c r="A6076">
        <v>955451</v>
      </c>
      <c r="B6076" s="3">
        <v>41818.34097222222</v>
      </c>
      <c r="C6076">
        <f t="shared" si="565"/>
        <v>1</v>
      </c>
      <c r="D6076" t="s">
        <v>7</v>
      </c>
      <c r="E6076" t="s">
        <v>8</v>
      </c>
      <c r="F6076" t="s">
        <v>201</v>
      </c>
      <c r="G6076" t="s">
        <v>34</v>
      </c>
      <c r="H6076">
        <v>98059</v>
      </c>
      <c r="I6076" t="str">
        <f t="shared" si="566"/>
        <v>Morning</v>
      </c>
      <c r="J6076" t="str">
        <f t="shared" si="567"/>
        <v>Sat</v>
      </c>
      <c r="K6076" t="str">
        <f t="shared" si="568"/>
        <v>2014-06-28</v>
      </c>
      <c r="L6076" s="39">
        <f t="shared" si="569"/>
        <v>0.34097222222044365</v>
      </c>
      <c r="M6076" s="19">
        <f>COUNTIF(Table1_3[Status], "Hired") / COUNTA(Table1_3[Status])</f>
        <v>0.6552734375</v>
      </c>
      <c r="N6076" s="27">
        <f t="shared" si="570"/>
        <v>41833.34097222222</v>
      </c>
      <c r="O6076" t="str">
        <f>TEXT(Table1_3[[#This Row],[Interview Taken on]],"MMM")</f>
        <v>Jun</v>
      </c>
    </row>
    <row r="6077" spans="1:15" x14ac:dyDescent="0.25">
      <c r="A6077">
        <v>81073</v>
      </c>
      <c r="B6077" s="3">
        <v>41761.770833333336</v>
      </c>
      <c r="C6077">
        <f t="shared" si="565"/>
        <v>1</v>
      </c>
      <c r="D6077" t="s">
        <v>7</v>
      </c>
      <c r="E6077" t="s">
        <v>8</v>
      </c>
      <c r="F6077" t="s">
        <v>201</v>
      </c>
      <c r="G6077" t="s">
        <v>12</v>
      </c>
      <c r="H6077">
        <v>36405</v>
      </c>
      <c r="I6077" t="str">
        <f t="shared" si="566"/>
        <v>Evening</v>
      </c>
      <c r="J6077" t="str">
        <f t="shared" si="567"/>
        <v>Fri</v>
      </c>
      <c r="K6077" t="str">
        <f t="shared" si="568"/>
        <v>2014-05-02</v>
      </c>
      <c r="L6077" s="39">
        <f t="shared" si="569"/>
        <v>0.77083333333575865</v>
      </c>
      <c r="M6077" s="19">
        <f>COUNTIF(Table1_3[Status], "Hired") / COUNTA(Table1_3[Status])</f>
        <v>0.6552734375</v>
      </c>
      <c r="N6077" s="27">
        <f t="shared" si="570"/>
        <v>41776.770833333336</v>
      </c>
      <c r="O6077" t="str">
        <f>TEXT(Table1_3[[#This Row],[Interview Taken on]],"MMM")</f>
        <v>May</v>
      </c>
    </row>
    <row r="6078" spans="1:15" x14ac:dyDescent="0.25">
      <c r="A6078">
        <v>143163</v>
      </c>
      <c r="B6078" s="3">
        <v>41761.772916666669</v>
      </c>
      <c r="C6078">
        <f t="shared" si="565"/>
        <v>1</v>
      </c>
      <c r="D6078" t="s">
        <v>7</v>
      </c>
      <c r="E6078" t="s">
        <v>8</v>
      </c>
      <c r="F6078" t="s">
        <v>201</v>
      </c>
      <c r="G6078" t="s">
        <v>12</v>
      </c>
      <c r="H6078">
        <v>14144</v>
      </c>
      <c r="I6078" t="str">
        <f t="shared" si="566"/>
        <v>Evening</v>
      </c>
      <c r="J6078" t="str">
        <f t="shared" si="567"/>
        <v>Fri</v>
      </c>
      <c r="K6078" t="str">
        <f t="shared" si="568"/>
        <v>2014-05-02</v>
      </c>
      <c r="L6078" s="39">
        <f t="shared" si="569"/>
        <v>0.77291666666860692</v>
      </c>
      <c r="M6078" s="19">
        <f>COUNTIF(Table1_3[Status], "Hired") / COUNTA(Table1_3[Status])</f>
        <v>0.6552734375</v>
      </c>
      <c r="N6078" s="27">
        <f t="shared" si="570"/>
        <v>41776.772916666669</v>
      </c>
      <c r="O6078" t="str">
        <f>TEXT(Table1_3[[#This Row],[Interview Taken on]],"MMM")</f>
        <v>May</v>
      </c>
    </row>
    <row r="6079" spans="1:15" x14ac:dyDescent="0.25">
      <c r="A6079">
        <v>386268</v>
      </c>
      <c r="B6079" s="3">
        <v>41761.773611111108</v>
      </c>
      <c r="C6079">
        <f t="shared" si="565"/>
        <v>0</v>
      </c>
      <c r="D6079" t="s">
        <v>13</v>
      </c>
      <c r="E6079" t="s">
        <v>8</v>
      </c>
      <c r="F6079" t="s">
        <v>201</v>
      </c>
      <c r="G6079" t="s">
        <v>12</v>
      </c>
      <c r="H6079">
        <v>93867</v>
      </c>
      <c r="I6079" t="str">
        <f t="shared" si="566"/>
        <v>Evening</v>
      </c>
      <c r="J6079" t="str">
        <f t="shared" si="567"/>
        <v>Fri</v>
      </c>
      <c r="K6079" t="str">
        <f t="shared" si="568"/>
        <v>2014-05-02</v>
      </c>
      <c r="L6079" s="39">
        <f t="shared" si="569"/>
        <v>0.77361111110803904</v>
      </c>
      <c r="M6079" s="19">
        <f>COUNTIF(Table1_3[Status], "Hired") / COUNTA(Table1_3[Status])</f>
        <v>0.6552734375</v>
      </c>
      <c r="N6079" s="27" t="str">
        <f t="shared" si="570"/>
        <v/>
      </c>
      <c r="O6079" t="str">
        <f>TEXT(Table1_3[[#This Row],[Interview Taken on]],"MMM")</f>
        <v>May</v>
      </c>
    </row>
    <row r="6080" spans="1:15" x14ac:dyDescent="0.25">
      <c r="A6080">
        <v>609420</v>
      </c>
      <c r="B6080" s="3">
        <v>41845.731944444444</v>
      </c>
      <c r="C6080">
        <f t="shared" si="565"/>
        <v>1</v>
      </c>
      <c r="D6080" t="s">
        <v>7</v>
      </c>
      <c r="E6080" t="s">
        <v>8</v>
      </c>
      <c r="F6080" t="s">
        <v>205</v>
      </c>
      <c r="G6080" t="s">
        <v>12</v>
      </c>
      <c r="H6080">
        <v>77203</v>
      </c>
      <c r="I6080" t="str">
        <f t="shared" si="566"/>
        <v>Afternoon</v>
      </c>
      <c r="J6080" t="str">
        <f t="shared" si="567"/>
        <v>Fri</v>
      </c>
      <c r="K6080" t="str">
        <f t="shared" si="568"/>
        <v>2014-07-25</v>
      </c>
      <c r="L6080" s="39">
        <f t="shared" si="569"/>
        <v>0.73194444444379769</v>
      </c>
      <c r="M6080" s="19">
        <f>COUNTIF(Table1_3[Status], "Hired") / COUNTA(Table1_3[Status])</f>
        <v>0.6552734375</v>
      </c>
      <c r="N6080" s="27">
        <f t="shared" si="570"/>
        <v>41860.731944444444</v>
      </c>
      <c r="O6080" t="str">
        <f>TEXT(Table1_3[[#This Row],[Interview Taken on]],"MMM")</f>
        <v>Jul</v>
      </c>
    </row>
    <row r="6081" spans="1:15" x14ac:dyDescent="0.25">
      <c r="A6081">
        <v>702029</v>
      </c>
      <c r="B6081" s="3">
        <v>41845.73333333333</v>
      </c>
      <c r="C6081">
        <f t="shared" si="565"/>
        <v>1</v>
      </c>
      <c r="D6081" t="s">
        <v>7</v>
      </c>
      <c r="E6081" t="s">
        <v>8</v>
      </c>
      <c r="F6081" t="s">
        <v>205</v>
      </c>
      <c r="G6081" t="s">
        <v>12</v>
      </c>
      <c r="H6081">
        <v>82653</v>
      </c>
      <c r="I6081" t="str">
        <f t="shared" si="566"/>
        <v>Afternoon</v>
      </c>
      <c r="J6081" t="str">
        <f t="shared" si="567"/>
        <v>Fri</v>
      </c>
      <c r="K6081" t="str">
        <f t="shared" si="568"/>
        <v>2014-07-25</v>
      </c>
      <c r="L6081" s="39">
        <f t="shared" si="569"/>
        <v>0.73333333332993789</v>
      </c>
      <c r="M6081" s="19">
        <f>COUNTIF(Table1_3[Status], "Hired") / COUNTA(Table1_3[Status])</f>
        <v>0.6552734375</v>
      </c>
      <c r="N6081" s="27">
        <f t="shared" si="570"/>
        <v>41860.73333333333</v>
      </c>
      <c r="O6081" t="str">
        <f>TEXT(Table1_3[[#This Row],[Interview Taken on]],"MMM")</f>
        <v>Jul</v>
      </c>
    </row>
    <row r="6082" spans="1:15" x14ac:dyDescent="0.25">
      <c r="A6082">
        <v>745310</v>
      </c>
      <c r="B6082" s="3">
        <v>41760.800000000003</v>
      </c>
      <c r="C6082">
        <f t="shared" ref="C6082:C6145" si="571">IF(D6082="Hired",1,0)</f>
        <v>0</v>
      </c>
      <c r="D6082" t="s">
        <v>13</v>
      </c>
      <c r="E6082" t="s">
        <v>8</v>
      </c>
      <c r="F6082" t="s">
        <v>205</v>
      </c>
      <c r="G6082" t="s">
        <v>12</v>
      </c>
      <c r="H6082">
        <v>71106</v>
      </c>
      <c r="I6082" t="str">
        <f t="shared" ref="I6082:I6145" si="572">IF(AND(HOUR(B6082)&gt;=6, HOUR(B6082)&lt;12), "Morning",
   IF(AND(HOUR(B6082)&gt;=12, HOUR(B6082)&lt;18), "Afternoon",
   IF(AND(HOUR(B6082)&gt;=18, HOUR(B6082)&lt;24), "Evening", "Night")))</f>
        <v>Evening</v>
      </c>
      <c r="J6082" t="str">
        <f t="shared" ref="J6082:J6145" si="573">TEXT(B6082, "DDD")</f>
        <v>Thu</v>
      </c>
      <c r="K6082" t="str">
        <f t="shared" ref="K6082:K6145" si="574">TEXT(B6082, "YYYY-MM-DD")</f>
        <v>2014-05-01</v>
      </c>
      <c r="L6082" s="39">
        <f t="shared" ref="L6082:L6145" si="575">MOD(B6082,1)</f>
        <v>0.80000000000291038</v>
      </c>
      <c r="M6082" s="19">
        <f>COUNTIF(Table1_3[Status], "Hired") / COUNTA(Table1_3[Status])</f>
        <v>0.6552734375</v>
      </c>
      <c r="N6082" s="27" t="str">
        <f t="shared" ref="N6082:N6145" si="576">IF(D6082="Hired", B6082+15, "")</f>
        <v/>
      </c>
      <c r="O6082" t="str">
        <f>TEXT(Table1_3[[#This Row],[Interview Taken on]],"MMM")</f>
        <v>May</v>
      </c>
    </row>
    <row r="6083" spans="1:15" x14ac:dyDescent="0.25">
      <c r="A6083">
        <v>897499</v>
      </c>
      <c r="B6083" s="3">
        <v>41766.686111111114</v>
      </c>
      <c r="C6083">
        <f t="shared" si="571"/>
        <v>1</v>
      </c>
      <c r="D6083" t="s">
        <v>7</v>
      </c>
      <c r="E6083" t="s">
        <v>11</v>
      </c>
      <c r="F6083" t="s">
        <v>205</v>
      </c>
      <c r="G6083" t="s">
        <v>12</v>
      </c>
      <c r="H6083">
        <v>29833</v>
      </c>
      <c r="I6083" t="str">
        <f t="shared" si="572"/>
        <v>Afternoon</v>
      </c>
      <c r="J6083" t="str">
        <f t="shared" si="573"/>
        <v>Wed</v>
      </c>
      <c r="K6083" t="str">
        <f t="shared" si="574"/>
        <v>2014-05-07</v>
      </c>
      <c r="L6083" s="39">
        <f t="shared" si="575"/>
        <v>0.68611111111385981</v>
      </c>
      <c r="M6083" s="19">
        <f>COUNTIF(Table1_3[Status], "Hired") / COUNTA(Table1_3[Status])</f>
        <v>0.6552734375</v>
      </c>
      <c r="N6083" s="27">
        <f t="shared" si="576"/>
        <v>41781.686111111114</v>
      </c>
      <c r="O6083" t="str">
        <f>TEXT(Table1_3[[#This Row],[Interview Taken on]],"MMM")</f>
        <v>May</v>
      </c>
    </row>
    <row r="6084" spans="1:15" x14ac:dyDescent="0.25">
      <c r="A6084">
        <v>796914</v>
      </c>
      <c r="B6084" s="3">
        <v>41837.396527777775</v>
      </c>
      <c r="C6084">
        <f t="shared" si="571"/>
        <v>1</v>
      </c>
      <c r="D6084" t="s">
        <v>7</v>
      </c>
      <c r="E6084" t="s">
        <v>8</v>
      </c>
      <c r="F6084" t="s">
        <v>205</v>
      </c>
      <c r="G6084" t="s">
        <v>12</v>
      </c>
      <c r="H6084">
        <v>29013</v>
      </c>
      <c r="I6084" t="str">
        <f t="shared" si="572"/>
        <v>Morning</v>
      </c>
      <c r="J6084" t="str">
        <f t="shared" si="573"/>
        <v>Thu</v>
      </c>
      <c r="K6084" t="str">
        <f t="shared" si="574"/>
        <v>2014-07-17</v>
      </c>
      <c r="L6084" s="39">
        <f t="shared" si="575"/>
        <v>0.39652777777519077</v>
      </c>
      <c r="M6084" s="19">
        <f>COUNTIF(Table1_3[Status], "Hired") / COUNTA(Table1_3[Status])</f>
        <v>0.6552734375</v>
      </c>
      <c r="N6084" s="27">
        <f t="shared" si="576"/>
        <v>41852.396527777775</v>
      </c>
      <c r="O6084" t="str">
        <f>TEXT(Table1_3[[#This Row],[Interview Taken on]],"MMM")</f>
        <v>Jul</v>
      </c>
    </row>
    <row r="6085" spans="1:15" x14ac:dyDescent="0.25">
      <c r="A6085">
        <v>34818</v>
      </c>
      <c r="B6085" s="3">
        <v>41837.396527777775</v>
      </c>
      <c r="C6085">
        <f t="shared" si="571"/>
        <v>1</v>
      </c>
      <c r="D6085" t="s">
        <v>7</v>
      </c>
      <c r="E6085" t="s">
        <v>11</v>
      </c>
      <c r="F6085" t="s">
        <v>205</v>
      </c>
      <c r="G6085" t="s">
        <v>12</v>
      </c>
      <c r="H6085">
        <v>76929</v>
      </c>
      <c r="I6085" t="str">
        <f t="shared" si="572"/>
        <v>Morning</v>
      </c>
      <c r="J6085" t="str">
        <f t="shared" si="573"/>
        <v>Thu</v>
      </c>
      <c r="K6085" t="str">
        <f t="shared" si="574"/>
        <v>2014-07-17</v>
      </c>
      <c r="L6085" s="39">
        <f t="shared" si="575"/>
        <v>0.39652777777519077</v>
      </c>
      <c r="M6085" s="19">
        <f>COUNTIF(Table1_3[Status], "Hired") / COUNTA(Table1_3[Status])</f>
        <v>0.6552734375</v>
      </c>
      <c r="N6085" s="27">
        <f t="shared" si="576"/>
        <v>41852.396527777775</v>
      </c>
      <c r="O6085" t="str">
        <f>TEXT(Table1_3[[#This Row],[Interview Taken on]],"MMM")</f>
        <v>Jul</v>
      </c>
    </row>
    <row r="6086" spans="1:15" x14ac:dyDescent="0.25">
      <c r="A6086">
        <v>304751</v>
      </c>
      <c r="B6086" s="3">
        <v>41763.784722222219</v>
      </c>
      <c r="C6086">
        <f t="shared" si="571"/>
        <v>1</v>
      </c>
      <c r="D6086" t="s">
        <v>7</v>
      </c>
      <c r="E6086" t="s">
        <v>8</v>
      </c>
      <c r="F6086" t="s">
        <v>205</v>
      </c>
      <c r="G6086" t="s">
        <v>34</v>
      </c>
      <c r="H6086">
        <v>71543</v>
      </c>
      <c r="I6086" t="str">
        <f t="shared" si="572"/>
        <v>Evening</v>
      </c>
      <c r="J6086" t="str">
        <f t="shared" si="573"/>
        <v>Sun</v>
      </c>
      <c r="K6086" t="str">
        <f t="shared" si="574"/>
        <v>2014-05-04</v>
      </c>
      <c r="L6086" s="39">
        <f t="shared" si="575"/>
        <v>0.78472222221898846</v>
      </c>
      <c r="M6086" s="19">
        <f>COUNTIF(Table1_3[Status], "Hired") / COUNTA(Table1_3[Status])</f>
        <v>0.6552734375</v>
      </c>
      <c r="N6086" s="27">
        <f t="shared" si="576"/>
        <v>41778.784722222219</v>
      </c>
      <c r="O6086" t="str">
        <f>TEXT(Table1_3[[#This Row],[Interview Taken on]],"MMM")</f>
        <v>May</v>
      </c>
    </row>
    <row r="6087" spans="1:15" x14ac:dyDescent="0.25">
      <c r="A6087">
        <v>593118</v>
      </c>
      <c r="B6087" s="3">
        <v>41781.631249999999</v>
      </c>
      <c r="C6087">
        <f t="shared" si="571"/>
        <v>1</v>
      </c>
      <c r="D6087" t="s">
        <v>7</v>
      </c>
      <c r="E6087" t="s">
        <v>8</v>
      </c>
      <c r="F6087" t="s">
        <v>201</v>
      </c>
      <c r="G6087" t="s">
        <v>12</v>
      </c>
      <c r="H6087">
        <v>22471</v>
      </c>
      <c r="I6087" t="str">
        <f t="shared" si="572"/>
        <v>Afternoon</v>
      </c>
      <c r="J6087" t="str">
        <f t="shared" si="573"/>
        <v>Thu</v>
      </c>
      <c r="K6087" t="str">
        <f t="shared" si="574"/>
        <v>2014-05-22</v>
      </c>
      <c r="L6087" s="39">
        <f t="shared" si="575"/>
        <v>0.63124999999854481</v>
      </c>
      <c r="M6087" s="19">
        <f>COUNTIF(Table1_3[Status], "Hired") / COUNTA(Table1_3[Status])</f>
        <v>0.6552734375</v>
      </c>
      <c r="N6087" s="27">
        <f t="shared" si="576"/>
        <v>41796.631249999999</v>
      </c>
      <c r="O6087" t="str">
        <f>TEXT(Table1_3[[#This Row],[Interview Taken on]],"MMM")</f>
        <v>May</v>
      </c>
    </row>
    <row r="6088" spans="1:15" x14ac:dyDescent="0.25">
      <c r="A6088">
        <v>268306</v>
      </c>
      <c r="B6088" s="3">
        <v>41781.800694444442</v>
      </c>
      <c r="C6088">
        <f t="shared" si="571"/>
        <v>0</v>
      </c>
      <c r="D6088" t="s">
        <v>13</v>
      </c>
      <c r="E6088" t="s">
        <v>8</v>
      </c>
      <c r="F6088" t="s">
        <v>201</v>
      </c>
      <c r="G6088" t="s">
        <v>12</v>
      </c>
      <c r="H6088">
        <v>95811</v>
      </c>
      <c r="I6088" t="str">
        <f t="shared" si="572"/>
        <v>Evening</v>
      </c>
      <c r="J6088" t="str">
        <f t="shared" si="573"/>
        <v>Thu</v>
      </c>
      <c r="K6088" t="str">
        <f t="shared" si="574"/>
        <v>2014-05-22</v>
      </c>
      <c r="L6088" s="39">
        <f t="shared" si="575"/>
        <v>0.8006944444423425</v>
      </c>
      <c r="M6088" s="19">
        <f>COUNTIF(Table1_3[Status], "Hired") / COUNTA(Table1_3[Status])</f>
        <v>0.6552734375</v>
      </c>
      <c r="N6088" s="27" t="str">
        <f t="shared" si="576"/>
        <v/>
      </c>
      <c r="O6088" t="str">
        <f>TEXT(Table1_3[[#This Row],[Interview Taken on]],"MMM")</f>
        <v>May</v>
      </c>
    </row>
    <row r="6089" spans="1:15" x14ac:dyDescent="0.25">
      <c r="A6089">
        <v>837077</v>
      </c>
      <c r="B6089" s="3">
        <v>41781.805555555555</v>
      </c>
      <c r="C6089">
        <f t="shared" si="571"/>
        <v>1</v>
      </c>
      <c r="D6089" t="s">
        <v>7</v>
      </c>
      <c r="E6089" t="s">
        <v>11</v>
      </c>
      <c r="F6089" t="s">
        <v>201</v>
      </c>
      <c r="G6089" t="s">
        <v>12</v>
      </c>
      <c r="H6089">
        <v>21669</v>
      </c>
      <c r="I6089" t="str">
        <f t="shared" si="572"/>
        <v>Evening</v>
      </c>
      <c r="J6089" t="str">
        <f t="shared" si="573"/>
        <v>Thu</v>
      </c>
      <c r="K6089" t="str">
        <f t="shared" si="574"/>
        <v>2014-05-22</v>
      </c>
      <c r="L6089" s="39">
        <f t="shared" si="575"/>
        <v>0.80555555555474712</v>
      </c>
      <c r="M6089" s="19">
        <f>COUNTIF(Table1_3[Status], "Hired") / COUNTA(Table1_3[Status])</f>
        <v>0.6552734375</v>
      </c>
      <c r="N6089" s="27">
        <f t="shared" si="576"/>
        <v>41796.805555555555</v>
      </c>
      <c r="O6089" t="str">
        <f>TEXT(Table1_3[[#This Row],[Interview Taken on]],"MMM")</f>
        <v>May</v>
      </c>
    </row>
    <row r="6090" spans="1:15" x14ac:dyDescent="0.25">
      <c r="A6090">
        <v>192813</v>
      </c>
      <c r="B6090" s="3">
        <v>41782.701388888891</v>
      </c>
      <c r="C6090">
        <f t="shared" si="571"/>
        <v>1</v>
      </c>
      <c r="D6090" t="s">
        <v>7</v>
      </c>
      <c r="E6090" t="s">
        <v>8</v>
      </c>
      <c r="F6090" t="s">
        <v>201</v>
      </c>
      <c r="G6090" t="s">
        <v>12</v>
      </c>
      <c r="H6090">
        <v>6240</v>
      </c>
      <c r="I6090" t="str">
        <f t="shared" si="572"/>
        <v>Afternoon</v>
      </c>
      <c r="J6090" t="str">
        <f t="shared" si="573"/>
        <v>Fri</v>
      </c>
      <c r="K6090" t="str">
        <f t="shared" si="574"/>
        <v>2014-05-23</v>
      </c>
      <c r="L6090" s="39">
        <f t="shared" si="575"/>
        <v>0.70138888889050577</v>
      </c>
      <c r="M6090" s="19">
        <f>COUNTIF(Table1_3[Status], "Hired") / COUNTA(Table1_3[Status])</f>
        <v>0.6552734375</v>
      </c>
      <c r="N6090" s="27">
        <f t="shared" si="576"/>
        <v>41797.701388888891</v>
      </c>
      <c r="O6090" t="str">
        <f>TEXT(Table1_3[[#This Row],[Interview Taken on]],"MMM")</f>
        <v>May</v>
      </c>
    </row>
    <row r="6091" spans="1:15" x14ac:dyDescent="0.25">
      <c r="A6091">
        <v>253747</v>
      </c>
      <c r="B6091" s="3">
        <v>41782.70416666667</v>
      </c>
      <c r="C6091">
        <f t="shared" si="571"/>
        <v>1</v>
      </c>
      <c r="D6091" t="s">
        <v>7</v>
      </c>
      <c r="E6091" t="s">
        <v>8</v>
      </c>
      <c r="F6091" t="s">
        <v>201</v>
      </c>
      <c r="G6091" t="s">
        <v>12</v>
      </c>
      <c r="H6091">
        <v>77250</v>
      </c>
      <c r="I6091" t="str">
        <f t="shared" si="572"/>
        <v>Afternoon</v>
      </c>
      <c r="J6091" t="str">
        <f t="shared" si="573"/>
        <v>Fri</v>
      </c>
      <c r="K6091" t="str">
        <f t="shared" si="574"/>
        <v>2014-05-23</v>
      </c>
      <c r="L6091" s="39">
        <f t="shared" si="575"/>
        <v>0.70416666667006211</v>
      </c>
      <c r="M6091" s="19">
        <f>COUNTIF(Table1_3[Status], "Hired") / COUNTA(Table1_3[Status])</f>
        <v>0.6552734375</v>
      </c>
      <c r="N6091" s="27">
        <f t="shared" si="576"/>
        <v>41797.70416666667</v>
      </c>
      <c r="O6091" t="str">
        <f>TEXT(Table1_3[[#This Row],[Interview Taken on]],"MMM")</f>
        <v>May</v>
      </c>
    </row>
    <row r="6092" spans="1:15" x14ac:dyDescent="0.25">
      <c r="A6092">
        <v>328765</v>
      </c>
      <c r="B6092" s="3">
        <v>41790.75</v>
      </c>
      <c r="C6092">
        <f t="shared" si="571"/>
        <v>0</v>
      </c>
      <c r="D6092" t="s">
        <v>13</v>
      </c>
      <c r="E6092" t="s">
        <v>11</v>
      </c>
      <c r="F6092" t="s">
        <v>201</v>
      </c>
      <c r="G6092" t="s">
        <v>34</v>
      </c>
      <c r="H6092">
        <v>6135</v>
      </c>
      <c r="I6092" t="str">
        <f t="shared" si="572"/>
        <v>Evening</v>
      </c>
      <c r="J6092" t="str">
        <f t="shared" si="573"/>
        <v>Sat</v>
      </c>
      <c r="K6092" t="str">
        <f t="shared" si="574"/>
        <v>2014-05-31</v>
      </c>
      <c r="L6092" s="39">
        <f t="shared" si="575"/>
        <v>0.75</v>
      </c>
      <c r="M6092" s="19">
        <f>COUNTIF(Table1_3[Status], "Hired") / COUNTA(Table1_3[Status])</f>
        <v>0.6552734375</v>
      </c>
      <c r="N6092" s="27" t="str">
        <f t="shared" si="576"/>
        <v/>
      </c>
      <c r="O6092" t="str">
        <f>TEXT(Table1_3[[#This Row],[Interview Taken on]],"MMM")</f>
        <v>May</v>
      </c>
    </row>
    <row r="6093" spans="1:15" x14ac:dyDescent="0.25">
      <c r="A6093">
        <v>532574</v>
      </c>
      <c r="B6093" s="3">
        <v>41795.701388888891</v>
      </c>
      <c r="C6093">
        <f t="shared" si="571"/>
        <v>1</v>
      </c>
      <c r="D6093" t="s">
        <v>7</v>
      </c>
      <c r="E6093" t="s">
        <v>8</v>
      </c>
      <c r="F6093" t="s">
        <v>201</v>
      </c>
      <c r="G6093" t="s">
        <v>34</v>
      </c>
      <c r="H6093">
        <v>29420</v>
      </c>
      <c r="I6093" t="str">
        <f t="shared" si="572"/>
        <v>Afternoon</v>
      </c>
      <c r="J6093" t="str">
        <f t="shared" si="573"/>
        <v>Thu</v>
      </c>
      <c r="K6093" t="str">
        <f t="shared" si="574"/>
        <v>2014-06-05</v>
      </c>
      <c r="L6093" s="39">
        <f t="shared" si="575"/>
        <v>0.70138888889050577</v>
      </c>
      <c r="M6093" s="19">
        <f>COUNTIF(Table1_3[Status], "Hired") / COUNTA(Table1_3[Status])</f>
        <v>0.6552734375</v>
      </c>
      <c r="N6093" s="27">
        <f t="shared" si="576"/>
        <v>41810.701388888891</v>
      </c>
      <c r="O6093" t="str">
        <f>TEXT(Table1_3[[#This Row],[Interview Taken on]],"MMM")</f>
        <v>Jun</v>
      </c>
    </row>
    <row r="6094" spans="1:15" x14ac:dyDescent="0.25">
      <c r="A6094">
        <v>283050</v>
      </c>
      <c r="B6094" s="3">
        <v>41795.702777777777</v>
      </c>
      <c r="C6094">
        <f t="shared" si="571"/>
        <v>1</v>
      </c>
      <c r="D6094" t="s">
        <v>7</v>
      </c>
      <c r="E6094" t="s">
        <v>11</v>
      </c>
      <c r="F6094" t="s">
        <v>201</v>
      </c>
      <c r="G6094" t="s">
        <v>34</v>
      </c>
      <c r="H6094">
        <v>10172</v>
      </c>
      <c r="I6094" t="str">
        <f t="shared" si="572"/>
        <v>Afternoon</v>
      </c>
      <c r="J6094" t="str">
        <f t="shared" si="573"/>
        <v>Thu</v>
      </c>
      <c r="K6094" t="str">
        <f t="shared" si="574"/>
        <v>2014-06-05</v>
      </c>
      <c r="L6094" s="39">
        <f t="shared" si="575"/>
        <v>0.70277777777664596</v>
      </c>
      <c r="M6094" s="19">
        <f>COUNTIF(Table1_3[Status], "Hired") / COUNTA(Table1_3[Status])</f>
        <v>0.6552734375</v>
      </c>
      <c r="N6094" s="27">
        <f t="shared" si="576"/>
        <v>41810.702777777777</v>
      </c>
      <c r="O6094" t="str">
        <f>TEXT(Table1_3[[#This Row],[Interview Taken on]],"MMM")</f>
        <v>Jun</v>
      </c>
    </row>
    <row r="6095" spans="1:15" x14ac:dyDescent="0.25">
      <c r="A6095">
        <v>697330</v>
      </c>
      <c r="B6095" s="3">
        <v>41795.703472222223</v>
      </c>
      <c r="C6095">
        <f t="shared" si="571"/>
        <v>1</v>
      </c>
      <c r="D6095" t="s">
        <v>7</v>
      </c>
      <c r="E6095" t="s">
        <v>8</v>
      </c>
      <c r="F6095" t="s">
        <v>201</v>
      </c>
      <c r="G6095" t="s">
        <v>34</v>
      </c>
      <c r="H6095">
        <v>6685</v>
      </c>
      <c r="I6095" t="str">
        <f t="shared" si="572"/>
        <v>Afternoon</v>
      </c>
      <c r="J6095" t="str">
        <f t="shared" si="573"/>
        <v>Thu</v>
      </c>
      <c r="K6095" t="str">
        <f t="shared" si="574"/>
        <v>2014-06-05</v>
      </c>
      <c r="L6095" s="39">
        <f t="shared" si="575"/>
        <v>0.70347222222335404</v>
      </c>
      <c r="M6095" s="19">
        <f>COUNTIF(Table1_3[Status], "Hired") / COUNTA(Table1_3[Status])</f>
        <v>0.6552734375</v>
      </c>
      <c r="N6095" s="27">
        <f t="shared" si="576"/>
        <v>41810.703472222223</v>
      </c>
      <c r="O6095" t="str">
        <f>TEXT(Table1_3[[#This Row],[Interview Taken on]],"MMM")</f>
        <v>Jun</v>
      </c>
    </row>
    <row r="6096" spans="1:15" x14ac:dyDescent="0.25">
      <c r="A6096">
        <v>271797</v>
      </c>
      <c r="B6096" s="3">
        <v>41766.559027777781</v>
      </c>
      <c r="C6096">
        <f t="shared" si="571"/>
        <v>1</v>
      </c>
      <c r="D6096" t="s">
        <v>7</v>
      </c>
      <c r="E6096" t="s">
        <v>8</v>
      </c>
      <c r="F6096" t="s">
        <v>202</v>
      </c>
      <c r="G6096" t="s">
        <v>22</v>
      </c>
      <c r="H6096">
        <v>19722</v>
      </c>
      <c r="I6096" t="str">
        <f t="shared" si="572"/>
        <v>Afternoon</v>
      </c>
      <c r="J6096" t="str">
        <f t="shared" si="573"/>
        <v>Wed</v>
      </c>
      <c r="K6096" t="str">
        <f t="shared" si="574"/>
        <v>2014-05-07</v>
      </c>
      <c r="L6096" s="39">
        <f t="shared" si="575"/>
        <v>0.55902777778101154</v>
      </c>
      <c r="M6096" s="19">
        <f>COUNTIF(Table1_3[Status], "Hired") / COUNTA(Table1_3[Status])</f>
        <v>0.6552734375</v>
      </c>
      <c r="N6096" s="27">
        <f t="shared" si="576"/>
        <v>41781.559027777781</v>
      </c>
      <c r="O6096" t="str">
        <f>TEXT(Table1_3[[#This Row],[Interview Taken on]],"MMM")</f>
        <v>May</v>
      </c>
    </row>
    <row r="6097" spans="1:15" x14ac:dyDescent="0.25">
      <c r="A6097">
        <v>140986</v>
      </c>
      <c r="B6097" s="3">
        <v>41774.418055555558</v>
      </c>
      <c r="C6097">
        <f t="shared" si="571"/>
        <v>1</v>
      </c>
      <c r="D6097" t="s">
        <v>7</v>
      </c>
      <c r="E6097" t="s">
        <v>8</v>
      </c>
      <c r="F6097" t="s">
        <v>202</v>
      </c>
      <c r="G6097" t="s">
        <v>22</v>
      </c>
      <c r="H6097">
        <v>53848</v>
      </c>
      <c r="I6097" t="str">
        <f t="shared" si="572"/>
        <v>Morning</v>
      </c>
      <c r="J6097" t="str">
        <f t="shared" si="573"/>
        <v>Thu</v>
      </c>
      <c r="K6097" t="str">
        <f t="shared" si="574"/>
        <v>2014-05-15</v>
      </c>
      <c r="L6097" s="39">
        <f t="shared" si="575"/>
        <v>0.4180555555576575</v>
      </c>
      <c r="M6097" s="19">
        <f>COUNTIF(Table1_3[Status], "Hired") / COUNTA(Table1_3[Status])</f>
        <v>0.6552734375</v>
      </c>
      <c r="N6097" s="27">
        <f t="shared" si="576"/>
        <v>41789.418055555558</v>
      </c>
      <c r="O6097" t="str">
        <f>TEXT(Table1_3[[#This Row],[Interview Taken on]],"MMM")</f>
        <v>May</v>
      </c>
    </row>
    <row r="6098" spans="1:15" x14ac:dyDescent="0.25">
      <c r="A6098">
        <v>455195</v>
      </c>
      <c r="B6098" s="3">
        <v>41760.919444444444</v>
      </c>
      <c r="C6098">
        <f t="shared" si="571"/>
        <v>1</v>
      </c>
      <c r="D6098" t="s">
        <v>7</v>
      </c>
      <c r="E6098" t="s">
        <v>11</v>
      </c>
      <c r="F6098" t="s">
        <v>205</v>
      </c>
      <c r="G6098" t="s">
        <v>34</v>
      </c>
      <c r="H6098">
        <v>62141</v>
      </c>
      <c r="I6098" t="str">
        <f t="shared" si="572"/>
        <v>Evening</v>
      </c>
      <c r="J6098" t="str">
        <f t="shared" si="573"/>
        <v>Thu</v>
      </c>
      <c r="K6098" t="str">
        <f t="shared" si="574"/>
        <v>2014-05-01</v>
      </c>
      <c r="L6098" s="39">
        <f t="shared" si="575"/>
        <v>0.91944444444379769</v>
      </c>
      <c r="M6098" s="19">
        <f>COUNTIF(Table1_3[Status], "Hired") / COUNTA(Table1_3[Status])</f>
        <v>0.6552734375</v>
      </c>
      <c r="N6098" s="27">
        <f t="shared" si="576"/>
        <v>41775.919444444444</v>
      </c>
      <c r="O6098" t="str">
        <f>TEXT(Table1_3[[#This Row],[Interview Taken on]],"MMM")</f>
        <v>May</v>
      </c>
    </row>
    <row r="6099" spans="1:15" x14ac:dyDescent="0.25">
      <c r="A6099">
        <v>264004</v>
      </c>
      <c r="B6099" s="3">
        <v>41774.561805555553</v>
      </c>
      <c r="C6099">
        <f t="shared" si="571"/>
        <v>1</v>
      </c>
      <c r="D6099" t="s">
        <v>7</v>
      </c>
      <c r="E6099" t="s">
        <v>8</v>
      </c>
      <c r="F6099" t="s">
        <v>205</v>
      </c>
      <c r="G6099" t="s">
        <v>34</v>
      </c>
      <c r="H6099">
        <v>45743</v>
      </c>
      <c r="I6099" t="str">
        <f t="shared" si="572"/>
        <v>Afternoon</v>
      </c>
      <c r="J6099" t="str">
        <f t="shared" si="573"/>
        <v>Thu</v>
      </c>
      <c r="K6099" t="str">
        <f t="shared" si="574"/>
        <v>2014-05-15</v>
      </c>
      <c r="L6099" s="39">
        <f t="shared" si="575"/>
        <v>0.56180555555329192</v>
      </c>
      <c r="M6099" s="19">
        <f>COUNTIF(Table1_3[Status], "Hired") / COUNTA(Table1_3[Status])</f>
        <v>0.6552734375</v>
      </c>
      <c r="N6099" s="27">
        <f t="shared" si="576"/>
        <v>41789.561805555553</v>
      </c>
      <c r="O6099" t="str">
        <f>TEXT(Table1_3[[#This Row],[Interview Taken on]],"MMM")</f>
        <v>May</v>
      </c>
    </row>
    <row r="6100" spans="1:15" x14ac:dyDescent="0.25">
      <c r="A6100">
        <v>889329</v>
      </c>
      <c r="B6100" s="3">
        <v>41775.70416666667</v>
      </c>
      <c r="C6100">
        <f t="shared" si="571"/>
        <v>1</v>
      </c>
      <c r="D6100" t="s">
        <v>7</v>
      </c>
      <c r="E6100" t="s">
        <v>8</v>
      </c>
      <c r="F6100" t="s">
        <v>205</v>
      </c>
      <c r="G6100" t="s">
        <v>34</v>
      </c>
      <c r="H6100">
        <v>49061</v>
      </c>
      <c r="I6100" t="str">
        <f t="shared" si="572"/>
        <v>Afternoon</v>
      </c>
      <c r="J6100" t="str">
        <f t="shared" si="573"/>
        <v>Fri</v>
      </c>
      <c r="K6100" t="str">
        <f t="shared" si="574"/>
        <v>2014-05-16</v>
      </c>
      <c r="L6100" s="39">
        <f t="shared" si="575"/>
        <v>0.70416666667006211</v>
      </c>
      <c r="M6100" s="19">
        <f>COUNTIF(Table1_3[Status], "Hired") / COUNTA(Table1_3[Status])</f>
        <v>0.6552734375</v>
      </c>
      <c r="N6100" s="27">
        <f t="shared" si="576"/>
        <v>41790.70416666667</v>
      </c>
      <c r="O6100" t="str">
        <f>TEXT(Table1_3[[#This Row],[Interview Taken on]],"MMM")</f>
        <v>May</v>
      </c>
    </row>
    <row r="6101" spans="1:15" x14ac:dyDescent="0.25">
      <c r="A6101">
        <v>708422</v>
      </c>
      <c r="B6101" s="3">
        <v>41775.705555555556</v>
      </c>
      <c r="C6101">
        <f t="shared" si="571"/>
        <v>1</v>
      </c>
      <c r="D6101" t="s">
        <v>7</v>
      </c>
      <c r="E6101" t="s">
        <v>8</v>
      </c>
      <c r="F6101" t="s">
        <v>205</v>
      </c>
      <c r="G6101" t="s">
        <v>34</v>
      </c>
      <c r="H6101">
        <v>47131</v>
      </c>
      <c r="I6101" t="str">
        <f t="shared" si="572"/>
        <v>Afternoon</v>
      </c>
      <c r="J6101" t="str">
        <f t="shared" si="573"/>
        <v>Fri</v>
      </c>
      <c r="K6101" t="str">
        <f t="shared" si="574"/>
        <v>2014-05-16</v>
      </c>
      <c r="L6101" s="39">
        <f t="shared" si="575"/>
        <v>0.70555555555620231</v>
      </c>
      <c r="M6101" s="19">
        <f>COUNTIF(Table1_3[Status], "Hired") / COUNTA(Table1_3[Status])</f>
        <v>0.6552734375</v>
      </c>
      <c r="N6101" s="27">
        <f t="shared" si="576"/>
        <v>41790.705555555556</v>
      </c>
      <c r="O6101" t="str">
        <f>TEXT(Table1_3[[#This Row],[Interview Taken on]],"MMM")</f>
        <v>May</v>
      </c>
    </row>
    <row r="6102" spans="1:15" x14ac:dyDescent="0.25">
      <c r="A6102">
        <v>17946</v>
      </c>
      <c r="B6102" s="3">
        <v>41775.706944444442</v>
      </c>
      <c r="C6102">
        <f t="shared" si="571"/>
        <v>1</v>
      </c>
      <c r="D6102" t="s">
        <v>7</v>
      </c>
      <c r="E6102" t="s">
        <v>8</v>
      </c>
      <c r="F6102" t="s">
        <v>205</v>
      </c>
      <c r="G6102" t="s">
        <v>34</v>
      </c>
      <c r="H6102">
        <v>65192</v>
      </c>
      <c r="I6102" t="str">
        <f t="shared" si="572"/>
        <v>Afternoon</v>
      </c>
      <c r="J6102" t="str">
        <f t="shared" si="573"/>
        <v>Fri</v>
      </c>
      <c r="K6102" t="str">
        <f t="shared" si="574"/>
        <v>2014-05-16</v>
      </c>
      <c r="L6102" s="39">
        <f t="shared" si="575"/>
        <v>0.7069444444423425</v>
      </c>
      <c r="M6102" s="19">
        <f>COUNTIF(Table1_3[Status], "Hired") / COUNTA(Table1_3[Status])</f>
        <v>0.6552734375</v>
      </c>
      <c r="N6102" s="27">
        <f t="shared" si="576"/>
        <v>41790.706944444442</v>
      </c>
      <c r="O6102" t="str">
        <f>TEXT(Table1_3[[#This Row],[Interview Taken on]],"MMM")</f>
        <v>May</v>
      </c>
    </row>
    <row r="6103" spans="1:15" x14ac:dyDescent="0.25">
      <c r="A6103">
        <v>646630</v>
      </c>
      <c r="B6103" s="3">
        <v>41845.365972222222</v>
      </c>
      <c r="C6103">
        <f t="shared" si="571"/>
        <v>1</v>
      </c>
      <c r="D6103" t="s">
        <v>7</v>
      </c>
      <c r="E6103" t="s">
        <v>8</v>
      </c>
      <c r="F6103" t="s">
        <v>201</v>
      </c>
      <c r="G6103" t="s">
        <v>22</v>
      </c>
      <c r="H6103">
        <v>47344</v>
      </c>
      <c r="I6103" t="str">
        <f t="shared" si="572"/>
        <v>Morning</v>
      </c>
      <c r="J6103" t="str">
        <f t="shared" si="573"/>
        <v>Fri</v>
      </c>
      <c r="K6103" t="str">
        <f t="shared" si="574"/>
        <v>2014-07-25</v>
      </c>
      <c r="L6103" s="39">
        <f t="shared" si="575"/>
        <v>0.36597222222189885</v>
      </c>
      <c r="M6103" s="19">
        <f>COUNTIF(Table1_3[Status], "Hired") / COUNTA(Table1_3[Status])</f>
        <v>0.6552734375</v>
      </c>
      <c r="N6103" s="27">
        <f t="shared" si="576"/>
        <v>41860.365972222222</v>
      </c>
      <c r="O6103" t="str">
        <f>TEXT(Table1_3[[#This Row],[Interview Taken on]],"MMM")</f>
        <v>Jul</v>
      </c>
    </row>
    <row r="6104" spans="1:15" x14ac:dyDescent="0.25">
      <c r="A6104">
        <v>707138</v>
      </c>
      <c r="B6104" s="3">
        <v>41845.366666666669</v>
      </c>
      <c r="C6104">
        <f t="shared" si="571"/>
        <v>1</v>
      </c>
      <c r="D6104" t="s">
        <v>7</v>
      </c>
      <c r="E6104" t="s">
        <v>11</v>
      </c>
      <c r="F6104" t="s">
        <v>201</v>
      </c>
      <c r="G6104" t="s">
        <v>22</v>
      </c>
      <c r="H6104">
        <v>1710</v>
      </c>
      <c r="I6104" t="str">
        <f t="shared" si="572"/>
        <v>Morning</v>
      </c>
      <c r="J6104" t="str">
        <f t="shared" si="573"/>
        <v>Fri</v>
      </c>
      <c r="K6104" t="str">
        <f t="shared" si="574"/>
        <v>2014-07-25</v>
      </c>
      <c r="L6104" s="39">
        <f t="shared" si="575"/>
        <v>0.36666666666860692</v>
      </c>
      <c r="M6104" s="19">
        <f>COUNTIF(Table1_3[Status], "Hired") / COUNTA(Table1_3[Status])</f>
        <v>0.6552734375</v>
      </c>
      <c r="N6104" s="27">
        <f t="shared" si="576"/>
        <v>41860.366666666669</v>
      </c>
      <c r="O6104" t="str">
        <f>TEXT(Table1_3[[#This Row],[Interview Taken on]],"MMM")</f>
        <v>Jul</v>
      </c>
    </row>
    <row r="6105" spans="1:15" x14ac:dyDescent="0.25">
      <c r="A6105">
        <v>601032</v>
      </c>
      <c r="B6105" s="3">
        <v>41775.584027777775</v>
      </c>
      <c r="C6105">
        <f t="shared" si="571"/>
        <v>1</v>
      </c>
      <c r="D6105" t="s">
        <v>7</v>
      </c>
      <c r="E6105" t="s">
        <v>11</v>
      </c>
      <c r="F6105" t="s">
        <v>201</v>
      </c>
      <c r="G6105" t="s">
        <v>12</v>
      </c>
      <c r="H6105">
        <v>95656</v>
      </c>
      <c r="I6105" t="str">
        <f t="shared" si="572"/>
        <v>Afternoon</v>
      </c>
      <c r="J6105" t="str">
        <f t="shared" si="573"/>
        <v>Fri</v>
      </c>
      <c r="K6105" t="str">
        <f t="shared" si="574"/>
        <v>2014-05-16</v>
      </c>
      <c r="L6105" s="39">
        <f t="shared" si="575"/>
        <v>0.58402777777519077</v>
      </c>
      <c r="M6105" s="19">
        <f>COUNTIF(Table1_3[Status], "Hired") / COUNTA(Table1_3[Status])</f>
        <v>0.6552734375</v>
      </c>
      <c r="N6105" s="27">
        <f t="shared" si="576"/>
        <v>41790.584027777775</v>
      </c>
      <c r="O6105" t="str">
        <f>TEXT(Table1_3[[#This Row],[Interview Taken on]],"MMM")</f>
        <v>May</v>
      </c>
    </row>
    <row r="6106" spans="1:15" x14ac:dyDescent="0.25">
      <c r="A6106">
        <v>628178</v>
      </c>
      <c r="B6106" s="3">
        <v>41775.847916666666</v>
      </c>
      <c r="C6106">
        <f t="shared" si="571"/>
        <v>1</v>
      </c>
      <c r="D6106" t="s">
        <v>7</v>
      </c>
      <c r="E6106" t="s">
        <v>8</v>
      </c>
      <c r="F6106" t="s">
        <v>201</v>
      </c>
      <c r="G6106" t="s">
        <v>12</v>
      </c>
      <c r="H6106">
        <v>84347</v>
      </c>
      <c r="I6106" t="str">
        <f t="shared" si="572"/>
        <v>Evening</v>
      </c>
      <c r="J6106" t="str">
        <f t="shared" si="573"/>
        <v>Fri</v>
      </c>
      <c r="K6106" t="str">
        <f t="shared" si="574"/>
        <v>2014-05-16</v>
      </c>
      <c r="L6106" s="39">
        <f t="shared" si="575"/>
        <v>0.84791666666569654</v>
      </c>
      <c r="M6106" s="19">
        <f>COUNTIF(Table1_3[Status], "Hired") / COUNTA(Table1_3[Status])</f>
        <v>0.6552734375</v>
      </c>
      <c r="N6106" s="27">
        <f t="shared" si="576"/>
        <v>41790.847916666666</v>
      </c>
      <c r="O6106" t="str">
        <f>TEXT(Table1_3[[#This Row],[Interview Taken on]],"MMM")</f>
        <v>May</v>
      </c>
    </row>
    <row r="6107" spans="1:15" x14ac:dyDescent="0.25">
      <c r="A6107">
        <v>920568</v>
      </c>
      <c r="B6107" s="3">
        <v>41789.736805555556</v>
      </c>
      <c r="C6107">
        <f t="shared" si="571"/>
        <v>1</v>
      </c>
      <c r="D6107" t="s">
        <v>7</v>
      </c>
      <c r="E6107" t="s">
        <v>8</v>
      </c>
      <c r="F6107" t="s">
        <v>201</v>
      </c>
      <c r="G6107" t="s">
        <v>12</v>
      </c>
      <c r="H6107">
        <v>48346</v>
      </c>
      <c r="I6107" t="str">
        <f t="shared" si="572"/>
        <v>Afternoon</v>
      </c>
      <c r="J6107" t="str">
        <f t="shared" si="573"/>
        <v>Fri</v>
      </c>
      <c r="K6107" t="str">
        <f t="shared" si="574"/>
        <v>2014-05-30</v>
      </c>
      <c r="L6107" s="39">
        <f t="shared" si="575"/>
        <v>0.73680555555620231</v>
      </c>
      <c r="M6107" s="19">
        <f>COUNTIF(Table1_3[Status], "Hired") / COUNTA(Table1_3[Status])</f>
        <v>0.6552734375</v>
      </c>
      <c r="N6107" s="27">
        <f t="shared" si="576"/>
        <v>41804.736805555556</v>
      </c>
      <c r="O6107" t="str">
        <f>TEXT(Table1_3[[#This Row],[Interview Taken on]],"MMM")</f>
        <v>May</v>
      </c>
    </row>
    <row r="6108" spans="1:15" x14ac:dyDescent="0.25">
      <c r="A6108">
        <v>326252</v>
      </c>
      <c r="B6108" s="3">
        <v>41789.738194444442</v>
      </c>
      <c r="C6108">
        <f t="shared" si="571"/>
        <v>1</v>
      </c>
      <c r="D6108" t="s">
        <v>7</v>
      </c>
      <c r="E6108" t="s">
        <v>11</v>
      </c>
      <c r="F6108" t="s">
        <v>201</v>
      </c>
      <c r="G6108" t="s">
        <v>12</v>
      </c>
      <c r="H6108">
        <v>73261</v>
      </c>
      <c r="I6108" t="str">
        <f t="shared" si="572"/>
        <v>Afternoon</v>
      </c>
      <c r="J6108" t="str">
        <f t="shared" si="573"/>
        <v>Fri</v>
      </c>
      <c r="K6108" t="str">
        <f t="shared" si="574"/>
        <v>2014-05-30</v>
      </c>
      <c r="L6108" s="39">
        <f t="shared" si="575"/>
        <v>0.7381944444423425</v>
      </c>
      <c r="M6108" s="19">
        <f>COUNTIF(Table1_3[Status], "Hired") / COUNTA(Table1_3[Status])</f>
        <v>0.6552734375</v>
      </c>
      <c r="N6108" s="27">
        <f t="shared" si="576"/>
        <v>41804.738194444442</v>
      </c>
      <c r="O6108" t="str">
        <f>TEXT(Table1_3[[#This Row],[Interview Taken on]],"MMM")</f>
        <v>May</v>
      </c>
    </row>
    <row r="6109" spans="1:15" x14ac:dyDescent="0.25">
      <c r="A6109">
        <v>294236</v>
      </c>
      <c r="B6109" s="3">
        <v>41794.553472222222</v>
      </c>
      <c r="C6109">
        <f t="shared" si="571"/>
        <v>1</v>
      </c>
      <c r="D6109" t="s">
        <v>7</v>
      </c>
      <c r="E6109" t="s">
        <v>11</v>
      </c>
      <c r="F6109" t="s">
        <v>201</v>
      </c>
      <c r="G6109" t="s">
        <v>12</v>
      </c>
      <c r="H6109">
        <v>34216</v>
      </c>
      <c r="I6109" t="str">
        <f t="shared" si="572"/>
        <v>Afternoon</v>
      </c>
      <c r="J6109" t="str">
        <f t="shared" si="573"/>
        <v>Wed</v>
      </c>
      <c r="K6109" t="str">
        <f t="shared" si="574"/>
        <v>2014-06-04</v>
      </c>
      <c r="L6109" s="39">
        <f t="shared" si="575"/>
        <v>0.55347222222189885</v>
      </c>
      <c r="M6109" s="19">
        <f>COUNTIF(Table1_3[Status], "Hired") / COUNTA(Table1_3[Status])</f>
        <v>0.6552734375</v>
      </c>
      <c r="N6109" s="27">
        <f t="shared" si="576"/>
        <v>41809.553472222222</v>
      </c>
      <c r="O6109" t="str">
        <f>TEXT(Table1_3[[#This Row],[Interview Taken on]],"MMM")</f>
        <v>Jun</v>
      </c>
    </row>
    <row r="6110" spans="1:15" x14ac:dyDescent="0.25">
      <c r="A6110">
        <v>841824</v>
      </c>
      <c r="B6110" s="3">
        <v>41765.215277777781</v>
      </c>
      <c r="C6110">
        <f t="shared" si="571"/>
        <v>1</v>
      </c>
      <c r="D6110" t="s">
        <v>7</v>
      </c>
      <c r="E6110" t="s">
        <v>11</v>
      </c>
      <c r="F6110" t="s">
        <v>202</v>
      </c>
      <c r="G6110" t="s">
        <v>34</v>
      </c>
      <c r="H6110">
        <v>99800</v>
      </c>
      <c r="I6110" t="str">
        <f t="shared" si="572"/>
        <v>Night</v>
      </c>
      <c r="J6110" t="str">
        <f t="shared" si="573"/>
        <v>Tue</v>
      </c>
      <c r="K6110" t="str">
        <f t="shared" si="574"/>
        <v>2014-05-06</v>
      </c>
      <c r="L6110" s="39">
        <f t="shared" si="575"/>
        <v>0.21527777778101154</v>
      </c>
      <c r="M6110" s="19">
        <f>COUNTIF(Table1_3[Status], "Hired") / COUNTA(Table1_3[Status])</f>
        <v>0.6552734375</v>
      </c>
      <c r="N6110" s="27">
        <f t="shared" si="576"/>
        <v>41780.215277777781</v>
      </c>
      <c r="O6110" t="str">
        <f>TEXT(Table1_3[[#This Row],[Interview Taken on]],"MMM")</f>
        <v>May</v>
      </c>
    </row>
    <row r="6111" spans="1:15" x14ac:dyDescent="0.25">
      <c r="A6111">
        <v>108336</v>
      </c>
      <c r="B6111" s="3">
        <v>41824.82708333333</v>
      </c>
      <c r="C6111">
        <f t="shared" si="571"/>
        <v>1</v>
      </c>
      <c r="D6111" t="s">
        <v>7</v>
      </c>
      <c r="E6111" t="s">
        <v>8</v>
      </c>
      <c r="F6111" t="s">
        <v>201</v>
      </c>
      <c r="G6111" t="s">
        <v>34</v>
      </c>
      <c r="H6111">
        <v>64990</v>
      </c>
      <c r="I6111" t="str">
        <f t="shared" si="572"/>
        <v>Evening</v>
      </c>
      <c r="J6111" t="str">
        <f t="shared" si="573"/>
        <v>Fri</v>
      </c>
      <c r="K6111" t="str">
        <f t="shared" si="574"/>
        <v>2014-07-04</v>
      </c>
      <c r="L6111" s="39">
        <f t="shared" si="575"/>
        <v>0.82708333332993789</v>
      </c>
      <c r="M6111" s="19">
        <f>COUNTIF(Table1_3[Status], "Hired") / COUNTA(Table1_3[Status])</f>
        <v>0.6552734375</v>
      </c>
      <c r="N6111" s="27">
        <f t="shared" si="576"/>
        <v>41839.82708333333</v>
      </c>
      <c r="O6111" t="str">
        <f>TEXT(Table1_3[[#This Row],[Interview Taken on]],"MMM")</f>
        <v>Jul</v>
      </c>
    </row>
    <row r="6112" spans="1:15" x14ac:dyDescent="0.25">
      <c r="A6112">
        <v>750179</v>
      </c>
      <c r="B6112" s="3">
        <v>41824.827777777777</v>
      </c>
      <c r="C6112">
        <f t="shared" si="571"/>
        <v>1</v>
      </c>
      <c r="D6112" t="s">
        <v>7</v>
      </c>
      <c r="E6112" t="s">
        <v>8</v>
      </c>
      <c r="F6112" t="s">
        <v>201</v>
      </c>
      <c r="G6112" t="s">
        <v>34</v>
      </c>
      <c r="H6112">
        <v>83047</v>
      </c>
      <c r="I6112" t="str">
        <f t="shared" si="572"/>
        <v>Evening</v>
      </c>
      <c r="J6112" t="str">
        <f t="shared" si="573"/>
        <v>Fri</v>
      </c>
      <c r="K6112" t="str">
        <f t="shared" si="574"/>
        <v>2014-07-04</v>
      </c>
      <c r="L6112" s="39">
        <f t="shared" si="575"/>
        <v>0.82777777777664596</v>
      </c>
      <c r="M6112" s="19">
        <f>COUNTIF(Table1_3[Status], "Hired") / COUNTA(Table1_3[Status])</f>
        <v>0.6552734375</v>
      </c>
      <c r="N6112" s="27">
        <f t="shared" si="576"/>
        <v>41839.827777777777</v>
      </c>
      <c r="O6112" t="str">
        <f>TEXT(Table1_3[[#This Row],[Interview Taken on]],"MMM")</f>
        <v>Jul</v>
      </c>
    </row>
    <row r="6113" spans="1:15" x14ac:dyDescent="0.25">
      <c r="A6113">
        <v>783470</v>
      </c>
      <c r="B6113" s="3">
        <v>41814.525000000001</v>
      </c>
      <c r="C6113">
        <f t="shared" si="571"/>
        <v>1</v>
      </c>
      <c r="D6113" t="s">
        <v>7</v>
      </c>
      <c r="E6113" t="s">
        <v>8</v>
      </c>
      <c r="F6113" t="s">
        <v>199</v>
      </c>
      <c r="G6113" t="s">
        <v>22</v>
      </c>
      <c r="H6113">
        <v>73568</v>
      </c>
      <c r="I6113" t="str">
        <f t="shared" si="572"/>
        <v>Afternoon</v>
      </c>
      <c r="J6113" t="str">
        <f t="shared" si="573"/>
        <v>Tue</v>
      </c>
      <c r="K6113" t="str">
        <f t="shared" si="574"/>
        <v>2014-06-24</v>
      </c>
      <c r="L6113" s="39">
        <f t="shared" si="575"/>
        <v>0.52500000000145519</v>
      </c>
      <c r="M6113" s="19">
        <f>COUNTIF(Table1_3[Status], "Hired") / COUNTA(Table1_3[Status])</f>
        <v>0.6552734375</v>
      </c>
      <c r="N6113" s="27">
        <f t="shared" si="576"/>
        <v>41829.525000000001</v>
      </c>
      <c r="O6113" t="str">
        <f>TEXT(Table1_3[[#This Row],[Interview Taken on]],"MMM")</f>
        <v>Jun</v>
      </c>
    </row>
    <row r="6114" spans="1:15" x14ac:dyDescent="0.25">
      <c r="A6114">
        <v>498520</v>
      </c>
      <c r="B6114" s="3">
        <v>41831.547222222223</v>
      </c>
      <c r="C6114">
        <f t="shared" si="571"/>
        <v>1</v>
      </c>
      <c r="D6114" t="s">
        <v>7</v>
      </c>
      <c r="E6114" t="s">
        <v>8</v>
      </c>
      <c r="F6114" t="s">
        <v>199</v>
      </c>
      <c r="G6114" t="s">
        <v>22</v>
      </c>
      <c r="H6114">
        <v>55559</v>
      </c>
      <c r="I6114" t="str">
        <f t="shared" si="572"/>
        <v>Afternoon</v>
      </c>
      <c r="J6114" t="str">
        <f t="shared" si="573"/>
        <v>Fri</v>
      </c>
      <c r="K6114" t="str">
        <f t="shared" si="574"/>
        <v>2014-07-11</v>
      </c>
      <c r="L6114" s="39">
        <f t="shared" si="575"/>
        <v>0.54722222222335404</v>
      </c>
      <c r="M6114" s="19">
        <f>COUNTIF(Table1_3[Status], "Hired") / COUNTA(Table1_3[Status])</f>
        <v>0.6552734375</v>
      </c>
      <c r="N6114" s="27">
        <f t="shared" si="576"/>
        <v>41846.547222222223</v>
      </c>
      <c r="O6114" t="str">
        <f>TEXT(Table1_3[[#This Row],[Interview Taken on]],"MMM")</f>
        <v>Jul</v>
      </c>
    </row>
    <row r="6115" spans="1:15" x14ac:dyDescent="0.25">
      <c r="A6115">
        <v>623017</v>
      </c>
      <c r="B6115" s="3">
        <v>41842.729861111111</v>
      </c>
      <c r="C6115">
        <f t="shared" si="571"/>
        <v>1</v>
      </c>
      <c r="D6115" t="s">
        <v>7</v>
      </c>
      <c r="E6115" t="s">
        <v>8</v>
      </c>
      <c r="F6115" t="s">
        <v>204</v>
      </c>
      <c r="G6115" t="s">
        <v>34</v>
      </c>
      <c r="H6115">
        <v>53737</v>
      </c>
      <c r="I6115" t="str">
        <f t="shared" si="572"/>
        <v>Afternoon</v>
      </c>
      <c r="J6115" t="str">
        <f t="shared" si="573"/>
        <v>Tue</v>
      </c>
      <c r="K6115" t="str">
        <f t="shared" si="574"/>
        <v>2014-07-22</v>
      </c>
      <c r="L6115" s="39">
        <f t="shared" si="575"/>
        <v>0.72986111111094942</v>
      </c>
      <c r="M6115" s="19">
        <f>COUNTIF(Table1_3[Status], "Hired") / COUNTA(Table1_3[Status])</f>
        <v>0.6552734375</v>
      </c>
      <c r="N6115" s="27">
        <f t="shared" si="576"/>
        <v>41857.729861111111</v>
      </c>
      <c r="O6115" t="str">
        <f>TEXT(Table1_3[[#This Row],[Interview Taken on]],"MMM")</f>
        <v>Jul</v>
      </c>
    </row>
    <row r="6116" spans="1:15" x14ac:dyDescent="0.25">
      <c r="A6116">
        <v>709308</v>
      </c>
      <c r="B6116" s="3">
        <v>41842.734027777777</v>
      </c>
      <c r="C6116">
        <f t="shared" si="571"/>
        <v>1</v>
      </c>
      <c r="D6116" t="s">
        <v>7</v>
      </c>
      <c r="E6116" t="s">
        <v>8</v>
      </c>
      <c r="F6116" t="s">
        <v>204</v>
      </c>
      <c r="G6116" t="s">
        <v>34</v>
      </c>
      <c r="H6116">
        <v>96448</v>
      </c>
      <c r="I6116" t="str">
        <f t="shared" si="572"/>
        <v>Afternoon</v>
      </c>
      <c r="J6116" t="str">
        <f t="shared" si="573"/>
        <v>Tue</v>
      </c>
      <c r="K6116" t="str">
        <f t="shared" si="574"/>
        <v>2014-07-22</v>
      </c>
      <c r="L6116" s="39">
        <f t="shared" si="575"/>
        <v>0.73402777777664596</v>
      </c>
      <c r="M6116" s="19">
        <f>COUNTIF(Table1_3[Status], "Hired") / COUNTA(Table1_3[Status])</f>
        <v>0.6552734375</v>
      </c>
      <c r="N6116" s="27">
        <f t="shared" si="576"/>
        <v>41857.734027777777</v>
      </c>
      <c r="O6116" t="str">
        <f>TEXT(Table1_3[[#This Row],[Interview Taken on]],"MMM")</f>
        <v>Jul</v>
      </c>
    </row>
    <row r="6117" spans="1:15" x14ac:dyDescent="0.25">
      <c r="A6117">
        <v>69966</v>
      </c>
      <c r="B6117" s="3">
        <v>41848.339583333334</v>
      </c>
      <c r="C6117">
        <f t="shared" si="571"/>
        <v>1</v>
      </c>
      <c r="D6117" t="s">
        <v>7</v>
      </c>
      <c r="E6117" t="s">
        <v>11</v>
      </c>
      <c r="F6117" t="s">
        <v>204</v>
      </c>
      <c r="G6117" t="s">
        <v>34</v>
      </c>
      <c r="H6117">
        <v>5425</v>
      </c>
      <c r="I6117" t="str">
        <f t="shared" si="572"/>
        <v>Morning</v>
      </c>
      <c r="J6117" t="str">
        <f t="shared" si="573"/>
        <v>Mon</v>
      </c>
      <c r="K6117" t="str">
        <f t="shared" si="574"/>
        <v>2014-07-28</v>
      </c>
      <c r="L6117" s="39">
        <f t="shared" si="575"/>
        <v>0.33958333333430346</v>
      </c>
      <c r="M6117" s="19">
        <f>COUNTIF(Table1_3[Status], "Hired") / COUNTA(Table1_3[Status])</f>
        <v>0.6552734375</v>
      </c>
      <c r="N6117" s="27">
        <f t="shared" si="576"/>
        <v>41863.339583333334</v>
      </c>
      <c r="O6117" t="str">
        <f>TEXT(Table1_3[[#This Row],[Interview Taken on]],"MMM")</f>
        <v>Jul</v>
      </c>
    </row>
    <row r="6118" spans="1:15" x14ac:dyDescent="0.25">
      <c r="A6118">
        <v>949642</v>
      </c>
      <c r="B6118" s="3">
        <v>41848.34375</v>
      </c>
      <c r="C6118">
        <f t="shared" si="571"/>
        <v>1</v>
      </c>
      <c r="D6118" t="s">
        <v>7</v>
      </c>
      <c r="E6118" t="s">
        <v>8</v>
      </c>
      <c r="F6118" t="s">
        <v>204</v>
      </c>
      <c r="G6118" t="s">
        <v>34</v>
      </c>
      <c r="H6118">
        <v>3786</v>
      </c>
      <c r="I6118" t="str">
        <f t="shared" si="572"/>
        <v>Morning</v>
      </c>
      <c r="J6118" t="str">
        <f t="shared" si="573"/>
        <v>Mon</v>
      </c>
      <c r="K6118" t="str">
        <f t="shared" si="574"/>
        <v>2014-07-28</v>
      </c>
      <c r="L6118" s="39">
        <f t="shared" si="575"/>
        <v>0.34375</v>
      </c>
      <c r="M6118" s="19">
        <f>COUNTIF(Table1_3[Status], "Hired") / COUNTA(Table1_3[Status])</f>
        <v>0.6552734375</v>
      </c>
      <c r="N6118" s="27">
        <f t="shared" si="576"/>
        <v>41863.34375</v>
      </c>
      <c r="O6118" t="str">
        <f>TEXT(Table1_3[[#This Row],[Interview Taken on]],"MMM")</f>
        <v>Jul</v>
      </c>
    </row>
    <row r="6119" spans="1:15" x14ac:dyDescent="0.25">
      <c r="A6119">
        <v>812396</v>
      </c>
      <c r="B6119" s="3">
        <v>41848.34375</v>
      </c>
      <c r="C6119">
        <f t="shared" si="571"/>
        <v>1</v>
      </c>
      <c r="D6119" t="s">
        <v>7</v>
      </c>
      <c r="E6119" t="s">
        <v>11</v>
      </c>
      <c r="F6119" t="s">
        <v>204</v>
      </c>
      <c r="G6119" t="s">
        <v>34</v>
      </c>
      <c r="H6119">
        <v>46585</v>
      </c>
      <c r="I6119" t="str">
        <f t="shared" si="572"/>
        <v>Morning</v>
      </c>
      <c r="J6119" t="str">
        <f t="shared" si="573"/>
        <v>Mon</v>
      </c>
      <c r="K6119" t="str">
        <f t="shared" si="574"/>
        <v>2014-07-28</v>
      </c>
      <c r="L6119" s="39">
        <f t="shared" si="575"/>
        <v>0.34375</v>
      </c>
      <c r="M6119" s="19">
        <f>COUNTIF(Table1_3[Status], "Hired") / COUNTA(Table1_3[Status])</f>
        <v>0.6552734375</v>
      </c>
      <c r="N6119" s="27">
        <f t="shared" si="576"/>
        <v>41863.34375</v>
      </c>
      <c r="O6119" t="str">
        <f>TEXT(Table1_3[[#This Row],[Interview Taken on]],"MMM")</f>
        <v>Jul</v>
      </c>
    </row>
    <row r="6120" spans="1:15" x14ac:dyDescent="0.25">
      <c r="A6120">
        <v>608929</v>
      </c>
      <c r="B6120" s="3">
        <v>41828.754166666666</v>
      </c>
      <c r="C6120">
        <f t="shared" si="571"/>
        <v>0</v>
      </c>
      <c r="D6120" t="s">
        <v>13</v>
      </c>
      <c r="E6120" t="s">
        <v>11</v>
      </c>
      <c r="F6120" t="s">
        <v>198</v>
      </c>
      <c r="G6120" t="s">
        <v>22</v>
      </c>
      <c r="H6120">
        <v>73890</v>
      </c>
      <c r="I6120" t="str">
        <f t="shared" si="572"/>
        <v>Evening</v>
      </c>
      <c r="J6120" t="str">
        <f t="shared" si="573"/>
        <v>Tue</v>
      </c>
      <c r="K6120" t="str">
        <f t="shared" si="574"/>
        <v>2014-07-08</v>
      </c>
      <c r="L6120" s="39">
        <f t="shared" si="575"/>
        <v>0.75416666666569654</v>
      </c>
      <c r="M6120" s="19">
        <f>COUNTIF(Table1_3[Status], "Hired") / COUNTA(Table1_3[Status])</f>
        <v>0.6552734375</v>
      </c>
      <c r="N6120" s="27" t="str">
        <f t="shared" si="576"/>
        <v/>
      </c>
      <c r="O6120" t="str">
        <f>TEXT(Table1_3[[#This Row],[Interview Taken on]],"MMM")</f>
        <v>Jul</v>
      </c>
    </row>
    <row r="6121" spans="1:15" x14ac:dyDescent="0.25">
      <c r="A6121">
        <v>139670</v>
      </c>
      <c r="B6121" s="3">
        <v>41828.755555555559</v>
      </c>
      <c r="C6121">
        <f t="shared" si="571"/>
        <v>1</v>
      </c>
      <c r="D6121" t="s">
        <v>7</v>
      </c>
      <c r="E6121" t="s">
        <v>11</v>
      </c>
      <c r="F6121" t="s">
        <v>198</v>
      </c>
      <c r="G6121" t="s">
        <v>22</v>
      </c>
      <c r="H6121">
        <v>62098</v>
      </c>
      <c r="I6121" t="str">
        <f t="shared" si="572"/>
        <v>Evening</v>
      </c>
      <c r="J6121" t="str">
        <f t="shared" si="573"/>
        <v>Tue</v>
      </c>
      <c r="K6121" t="str">
        <f t="shared" si="574"/>
        <v>2014-07-08</v>
      </c>
      <c r="L6121" s="39">
        <f t="shared" si="575"/>
        <v>0.75555555555911269</v>
      </c>
      <c r="M6121" s="19">
        <f>COUNTIF(Table1_3[Status], "Hired") / COUNTA(Table1_3[Status])</f>
        <v>0.6552734375</v>
      </c>
      <c r="N6121" s="27">
        <f t="shared" si="576"/>
        <v>41843.755555555559</v>
      </c>
      <c r="O6121" t="str">
        <f>TEXT(Table1_3[[#This Row],[Interview Taken on]],"MMM")</f>
        <v>Jul</v>
      </c>
    </row>
    <row r="6122" spans="1:15" x14ac:dyDescent="0.25">
      <c r="A6122">
        <v>851735</v>
      </c>
      <c r="B6122" s="3">
        <v>41837.709027777775</v>
      </c>
      <c r="C6122">
        <f t="shared" si="571"/>
        <v>1</v>
      </c>
      <c r="D6122" t="s">
        <v>7</v>
      </c>
      <c r="E6122" t="s">
        <v>11</v>
      </c>
      <c r="F6122" t="s">
        <v>198</v>
      </c>
      <c r="G6122" t="s">
        <v>22</v>
      </c>
      <c r="H6122">
        <v>68941</v>
      </c>
      <c r="I6122" t="str">
        <f t="shared" si="572"/>
        <v>Afternoon</v>
      </c>
      <c r="J6122" t="str">
        <f t="shared" si="573"/>
        <v>Thu</v>
      </c>
      <c r="K6122" t="str">
        <f t="shared" si="574"/>
        <v>2014-07-17</v>
      </c>
      <c r="L6122" s="39">
        <f t="shared" si="575"/>
        <v>0.70902777777519077</v>
      </c>
      <c r="M6122" s="19">
        <f>COUNTIF(Table1_3[Status], "Hired") / COUNTA(Table1_3[Status])</f>
        <v>0.6552734375</v>
      </c>
      <c r="N6122" s="27">
        <f t="shared" si="576"/>
        <v>41852.709027777775</v>
      </c>
      <c r="O6122" t="str">
        <f>TEXT(Table1_3[[#This Row],[Interview Taken on]],"MMM")</f>
        <v>Jul</v>
      </c>
    </row>
    <row r="6123" spans="1:15" x14ac:dyDescent="0.25">
      <c r="A6123">
        <v>619369</v>
      </c>
      <c r="B6123" s="3">
        <v>41837.709027777775</v>
      </c>
      <c r="C6123">
        <f t="shared" si="571"/>
        <v>1</v>
      </c>
      <c r="D6123" t="s">
        <v>7</v>
      </c>
      <c r="E6123" t="s">
        <v>11</v>
      </c>
      <c r="F6123" t="s">
        <v>198</v>
      </c>
      <c r="G6123" t="s">
        <v>22</v>
      </c>
      <c r="H6123">
        <v>38755</v>
      </c>
      <c r="I6123" t="str">
        <f t="shared" si="572"/>
        <v>Afternoon</v>
      </c>
      <c r="J6123" t="str">
        <f t="shared" si="573"/>
        <v>Thu</v>
      </c>
      <c r="K6123" t="str">
        <f t="shared" si="574"/>
        <v>2014-07-17</v>
      </c>
      <c r="L6123" s="39">
        <f t="shared" si="575"/>
        <v>0.70902777777519077</v>
      </c>
      <c r="M6123" s="19">
        <f>COUNTIF(Table1_3[Status], "Hired") / COUNTA(Table1_3[Status])</f>
        <v>0.6552734375</v>
      </c>
      <c r="N6123" s="27">
        <f t="shared" si="576"/>
        <v>41852.709027777775</v>
      </c>
      <c r="O6123" t="str">
        <f>TEXT(Table1_3[[#This Row],[Interview Taken on]],"MMM")</f>
        <v>Jul</v>
      </c>
    </row>
    <row r="6124" spans="1:15" x14ac:dyDescent="0.25">
      <c r="A6124">
        <v>535404</v>
      </c>
      <c r="B6124" s="3">
        <v>41820.722222222219</v>
      </c>
      <c r="C6124">
        <f t="shared" si="571"/>
        <v>1</v>
      </c>
      <c r="D6124" t="s">
        <v>7</v>
      </c>
      <c r="E6124" t="s">
        <v>8</v>
      </c>
      <c r="F6124" t="s">
        <v>205</v>
      </c>
      <c r="G6124" t="s">
        <v>18</v>
      </c>
      <c r="H6124">
        <v>80793</v>
      </c>
      <c r="I6124" t="str">
        <f t="shared" si="572"/>
        <v>Afternoon</v>
      </c>
      <c r="J6124" t="str">
        <f t="shared" si="573"/>
        <v>Mon</v>
      </c>
      <c r="K6124" t="str">
        <f t="shared" si="574"/>
        <v>2014-06-30</v>
      </c>
      <c r="L6124" s="39">
        <f t="shared" si="575"/>
        <v>0.72222222221898846</v>
      </c>
      <c r="M6124" s="19">
        <f>COUNTIF(Table1_3[Status], "Hired") / COUNTA(Table1_3[Status])</f>
        <v>0.6552734375</v>
      </c>
      <c r="N6124" s="27">
        <f t="shared" si="576"/>
        <v>41835.722222222219</v>
      </c>
      <c r="O6124" t="str">
        <f>TEXT(Table1_3[[#This Row],[Interview Taken on]],"MMM")</f>
        <v>Jun</v>
      </c>
    </row>
    <row r="6125" spans="1:15" x14ac:dyDescent="0.25">
      <c r="A6125">
        <v>578578</v>
      </c>
      <c r="B6125" s="3">
        <v>41820.722222222219</v>
      </c>
      <c r="C6125">
        <f t="shared" si="571"/>
        <v>0</v>
      </c>
      <c r="D6125" t="s">
        <v>13</v>
      </c>
      <c r="E6125" t="s">
        <v>38</v>
      </c>
      <c r="F6125" t="s">
        <v>205</v>
      </c>
      <c r="G6125" t="s">
        <v>18</v>
      </c>
      <c r="H6125">
        <v>23077</v>
      </c>
      <c r="I6125" t="str">
        <f t="shared" si="572"/>
        <v>Afternoon</v>
      </c>
      <c r="J6125" t="str">
        <f t="shared" si="573"/>
        <v>Mon</v>
      </c>
      <c r="K6125" t="str">
        <f t="shared" si="574"/>
        <v>2014-06-30</v>
      </c>
      <c r="L6125" s="39">
        <f t="shared" si="575"/>
        <v>0.72222222221898846</v>
      </c>
      <c r="M6125" s="19">
        <f>COUNTIF(Table1_3[Status], "Hired") / COUNTA(Table1_3[Status])</f>
        <v>0.6552734375</v>
      </c>
      <c r="N6125" s="27" t="str">
        <f t="shared" si="576"/>
        <v/>
      </c>
      <c r="O6125" t="str">
        <f>TEXT(Table1_3[[#This Row],[Interview Taken on]],"MMM")</f>
        <v>Jun</v>
      </c>
    </row>
    <row r="6126" spans="1:15" x14ac:dyDescent="0.25">
      <c r="A6126">
        <v>808296</v>
      </c>
      <c r="B6126" s="3">
        <v>41825.46875</v>
      </c>
      <c r="C6126">
        <f t="shared" si="571"/>
        <v>1</v>
      </c>
      <c r="D6126" t="s">
        <v>7</v>
      </c>
      <c r="E6126" t="s">
        <v>11</v>
      </c>
      <c r="F6126" t="s">
        <v>205</v>
      </c>
      <c r="G6126" t="s">
        <v>12</v>
      </c>
      <c r="H6126">
        <v>66220</v>
      </c>
      <c r="I6126" t="str">
        <f t="shared" si="572"/>
        <v>Morning</v>
      </c>
      <c r="J6126" t="str">
        <f t="shared" si="573"/>
        <v>Sat</v>
      </c>
      <c r="K6126" t="str">
        <f t="shared" si="574"/>
        <v>2014-07-05</v>
      </c>
      <c r="L6126" s="39">
        <f t="shared" si="575"/>
        <v>0.46875</v>
      </c>
      <c r="M6126" s="19">
        <f>COUNTIF(Table1_3[Status], "Hired") / COUNTA(Table1_3[Status])</f>
        <v>0.6552734375</v>
      </c>
      <c r="N6126" s="27">
        <f t="shared" si="576"/>
        <v>41840.46875</v>
      </c>
      <c r="O6126" t="str">
        <f>TEXT(Table1_3[[#This Row],[Interview Taken on]],"MMM")</f>
        <v>Jul</v>
      </c>
    </row>
    <row r="6127" spans="1:15" x14ac:dyDescent="0.25">
      <c r="A6127">
        <v>887128</v>
      </c>
      <c r="B6127" s="3">
        <v>41825.46875</v>
      </c>
      <c r="C6127">
        <f t="shared" si="571"/>
        <v>1</v>
      </c>
      <c r="D6127" t="s">
        <v>7</v>
      </c>
      <c r="E6127" t="s">
        <v>11</v>
      </c>
      <c r="F6127" t="s">
        <v>205</v>
      </c>
      <c r="G6127" t="s">
        <v>12</v>
      </c>
      <c r="H6127">
        <v>8647</v>
      </c>
      <c r="I6127" t="str">
        <f t="shared" si="572"/>
        <v>Morning</v>
      </c>
      <c r="J6127" t="str">
        <f t="shared" si="573"/>
        <v>Sat</v>
      </c>
      <c r="K6127" t="str">
        <f t="shared" si="574"/>
        <v>2014-07-05</v>
      </c>
      <c r="L6127" s="39">
        <f t="shared" si="575"/>
        <v>0.46875</v>
      </c>
      <c r="M6127" s="19">
        <f>COUNTIF(Table1_3[Status], "Hired") / COUNTA(Table1_3[Status])</f>
        <v>0.6552734375</v>
      </c>
      <c r="N6127" s="27">
        <f t="shared" si="576"/>
        <v>41840.46875</v>
      </c>
      <c r="O6127" t="str">
        <f>TEXT(Table1_3[[#This Row],[Interview Taken on]],"MMM")</f>
        <v>Jul</v>
      </c>
    </row>
    <row r="6128" spans="1:15" x14ac:dyDescent="0.25">
      <c r="A6128">
        <v>754500</v>
      </c>
      <c r="B6128" s="3">
        <v>41825.469444444447</v>
      </c>
      <c r="C6128">
        <f t="shared" si="571"/>
        <v>1</v>
      </c>
      <c r="D6128" t="s">
        <v>7</v>
      </c>
      <c r="E6128" t="s">
        <v>11</v>
      </c>
      <c r="F6128" t="s">
        <v>205</v>
      </c>
      <c r="G6128" t="s">
        <v>12</v>
      </c>
      <c r="H6128">
        <v>35926</v>
      </c>
      <c r="I6128" t="str">
        <f t="shared" si="572"/>
        <v>Morning</v>
      </c>
      <c r="J6128" t="str">
        <f t="shared" si="573"/>
        <v>Sat</v>
      </c>
      <c r="K6128" t="str">
        <f t="shared" si="574"/>
        <v>2014-07-05</v>
      </c>
      <c r="L6128" s="39">
        <f t="shared" si="575"/>
        <v>0.46944444444670808</v>
      </c>
      <c r="M6128" s="19">
        <f>COUNTIF(Table1_3[Status], "Hired") / COUNTA(Table1_3[Status])</f>
        <v>0.6552734375</v>
      </c>
      <c r="N6128" s="27">
        <f t="shared" si="576"/>
        <v>41840.469444444447</v>
      </c>
      <c r="O6128" t="str">
        <f>TEXT(Table1_3[[#This Row],[Interview Taken on]],"MMM")</f>
        <v>Jul</v>
      </c>
    </row>
    <row r="6129" spans="1:15" x14ac:dyDescent="0.25">
      <c r="A6129">
        <v>535845</v>
      </c>
      <c r="B6129" s="3">
        <v>41825.470833333333</v>
      </c>
      <c r="C6129">
        <f t="shared" si="571"/>
        <v>1</v>
      </c>
      <c r="D6129" t="s">
        <v>7</v>
      </c>
      <c r="E6129" t="s">
        <v>11</v>
      </c>
      <c r="F6129" t="s">
        <v>205</v>
      </c>
      <c r="G6129" t="s">
        <v>12</v>
      </c>
      <c r="H6129">
        <v>62571</v>
      </c>
      <c r="I6129" t="str">
        <f t="shared" si="572"/>
        <v>Morning</v>
      </c>
      <c r="J6129" t="str">
        <f t="shared" si="573"/>
        <v>Sat</v>
      </c>
      <c r="K6129" t="str">
        <f t="shared" si="574"/>
        <v>2014-07-05</v>
      </c>
      <c r="L6129" s="39">
        <f t="shared" si="575"/>
        <v>0.47083333333284827</v>
      </c>
      <c r="M6129" s="19">
        <f>COUNTIF(Table1_3[Status], "Hired") / COUNTA(Table1_3[Status])</f>
        <v>0.6552734375</v>
      </c>
      <c r="N6129" s="27">
        <f t="shared" si="576"/>
        <v>41840.470833333333</v>
      </c>
      <c r="O6129" t="str">
        <f>TEXT(Table1_3[[#This Row],[Interview Taken on]],"MMM")</f>
        <v>Jul</v>
      </c>
    </row>
    <row r="6130" spans="1:15" x14ac:dyDescent="0.25">
      <c r="A6130">
        <v>860960</v>
      </c>
      <c r="B6130" s="3">
        <v>41765.760416666664</v>
      </c>
      <c r="C6130">
        <f t="shared" si="571"/>
        <v>0</v>
      </c>
      <c r="D6130" t="s">
        <v>13</v>
      </c>
      <c r="E6130" t="s">
        <v>11</v>
      </c>
      <c r="F6130" t="s">
        <v>200</v>
      </c>
      <c r="G6130" t="s">
        <v>12</v>
      </c>
      <c r="H6130">
        <v>44931</v>
      </c>
      <c r="I6130" t="str">
        <f t="shared" si="572"/>
        <v>Evening</v>
      </c>
      <c r="J6130" t="str">
        <f t="shared" si="573"/>
        <v>Tue</v>
      </c>
      <c r="K6130" t="str">
        <f t="shared" si="574"/>
        <v>2014-05-06</v>
      </c>
      <c r="L6130" s="39">
        <f t="shared" si="575"/>
        <v>0.76041666666424135</v>
      </c>
      <c r="M6130" s="19">
        <f>COUNTIF(Table1_3[Status], "Hired") / COUNTA(Table1_3[Status])</f>
        <v>0.6552734375</v>
      </c>
      <c r="N6130" s="27" t="str">
        <f t="shared" si="576"/>
        <v/>
      </c>
      <c r="O6130" t="str">
        <f>TEXT(Table1_3[[#This Row],[Interview Taken on]],"MMM")</f>
        <v>May</v>
      </c>
    </row>
    <row r="6131" spans="1:15" x14ac:dyDescent="0.25">
      <c r="A6131">
        <v>186298</v>
      </c>
      <c r="B6131" s="3">
        <v>41783.72152777778</v>
      </c>
      <c r="C6131">
        <f t="shared" si="571"/>
        <v>1</v>
      </c>
      <c r="D6131" t="s">
        <v>7</v>
      </c>
      <c r="E6131" t="s">
        <v>11</v>
      </c>
      <c r="F6131" t="s">
        <v>204</v>
      </c>
      <c r="G6131" t="s">
        <v>22</v>
      </c>
      <c r="H6131">
        <v>46436</v>
      </c>
      <c r="I6131" t="str">
        <f t="shared" si="572"/>
        <v>Afternoon</v>
      </c>
      <c r="J6131" t="str">
        <f t="shared" si="573"/>
        <v>Sat</v>
      </c>
      <c r="K6131" t="str">
        <f t="shared" si="574"/>
        <v>2014-05-24</v>
      </c>
      <c r="L6131" s="39">
        <f t="shared" si="575"/>
        <v>0.72152777777955635</v>
      </c>
      <c r="M6131" s="19">
        <f>COUNTIF(Table1_3[Status], "Hired") / COUNTA(Table1_3[Status])</f>
        <v>0.6552734375</v>
      </c>
      <c r="N6131" s="27">
        <f t="shared" si="576"/>
        <v>41798.72152777778</v>
      </c>
      <c r="O6131" t="str">
        <f>TEXT(Table1_3[[#This Row],[Interview Taken on]],"MMM")</f>
        <v>May</v>
      </c>
    </row>
    <row r="6132" spans="1:15" x14ac:dyDescent="0.25">
      <c r="A6132">
        <v>631661</v>
      </c>
      <c r="B6132" s="3">
        <v>41783.722916666666</v>
      </c>
      <c r="C6132">
        <f t="shared" si="571"/>
        <v>1</v>
      </c>
      <c r="D6132" t="s">
        <v>7</v>
      </c>
      <c r="E6132" t="s">
        <v>11</v>
      </c>
      <c r="F6132" t="s">
        <v>204</v>
      </c>
      <c r="G6132" t="s">
        <v>22</v>
      </c>
      <c r="H6132">
        <v>77767</v>
      </c>
      <c r="I6132" t="str">
        <f t="shared" si="572"/>
        <v>Afternoon</v>
      </c>
      <c r="J6132" t="str">
        <f t="shared" si="573"/>
        <v>Sat</v>
      </c>
      <c r="K6132" t="str">
        <f t="shared" si="574"/>
        <v>2014-05-24</v>
      </c>
      <c r="L6132" s="39">
        <f t="shared" si="575"/>
        <v>0.72291666666569654</v>
      </c>
      <c r="M6132" s="19">
        <f>COUNTIF(Table1_3[Status], "Hired") / COUNTA(Table1_3[Status])</f>
        <v>0.6552734375</v>
      </c>
      <c r="N6132" s="27">
        <f t="shared" si="576"/>
        <v>41798.722916666666</v>
      </c>
      <c r="O6132" t="str">
        <f>TEXT(Table1_3[[#This Row],[Interview Taken on]],"MMM")</f>
        <v>May</v>
      </c>
    </row>
    <row r="6133" spans="1:15" x14ac:dyDescent="0.25">
      <c r="A6133">
        <v>45142</v>
      </c>
      <c r="B6133" s="3">
        <v>41767.605555555558</v>
      </c>
      <c r="C6133">
        <f t="shared" si="571"/>
        <v>1</v>
      </c>
      <c r="D6133" t="s">
        <v>7</v>
      </c>
      <c r="E6133" t="s">
        <v>8</v>
      </c>
      <c r="F6133" t="s">
        <v>204</v>
      </c>
      <c r="G6133" t="s">
        <v>18</v>
      </c>
      <c r="H6133">
        <v>92750</v>
      </c>
      <c r="I6133" t="str">
        <f t="shared" si="572"/>
        <v>Afternoon</v>
      </c>
      <c r="J6133" t="str">
        <f t="shared" si="573"/>
        <v>Thu</v>
      </c>
      <c r="K6133" t="str">
        <f t="shared" si="574"/>
        <v>2014-05-08</v>
      </c>
      <c r="L6133" s="39">
        <f t="shared" si="575"/>
        <v>0.6055555555576575</v>
      </c>
      <c r="M6133" s="19">
        <f>COUNTIF(Table1_3[Status], "Hired") / COUNTA(Table1_3[Status])</f>
        <v>0.6552734375</v>
      </c>
      <c r="N6133" s="27">
        <f t="shared" si="576"/>
        <v>41782.605555555558</v>
      </c>
      <c r="O6133" t="str">
        <f>TEXT(Table1_3[[#This Row],[Interview Taken on]],"MMM")</f>
        <v>May</v>
      </c>
    </row>
    <row r="6134" spans="1:15" x14ac:dyDescent="0.25">
      <c r="A6134">
        <v>621237</v>
      </c>
      <c r="B6134" s="3">
        <v>41772.461805555555</v>
      </c>
      <c r="C6134">
        <f t="shared" si="571"/>
        <v>1</v>
      </c>
      <c r="D6134" t="s">
        <v>7</v>
      </c>
      <c r="E6134" t="s">
        <v>38</v>
      </c>
      <c r="F6134" t="s">
        <v>204</v>
      </c>
      <c r="G6134" t="s">
        <v>18</v>
      </c>
      <c r="H6134">
        <v>29415</v>
      </c>
      <c r="I6134" t="str">
        <f t="shared" si="572"/>
        <v>Morning</v>
      </c>
      <c r="J6134" t="str">
        <f t="shared" si="573"/>
        <v>Tue</v>
      </c>
      <c r="K6134" t="str">
        <f t="shared" si="574"/>
        <v>2014-05-13</v>
      </c>
      <c r="L6134" s="39">
        <f t="shared" si="575"/>
        <v>0.46180555555474712</v>
      </c>
      <c r="M6134" s="19">
        <f>COUNTIF(Table1_3[Status], "Hired") / COUNTA(Table1_3[Status])</f>
        <v>0.6552734375</v>
      </c>
      <c r="N6134" s="27">
        <f t="shared" si="576"/>
        <v>41787.461805555555</v>
      </c>
      <c r="O6134" t="str">
        <f>TEXT(Table1_3[[#This Row],[Interview Taken on]],"MMM")</f>
        <v>May</v>
      </c>
    </row>
    <row r="6135" spans="1:15" x14ac:dyDescent="0.25">
      <c r="A6135">
        <v>772763</v>
      </c>
      <c r="B6135" s="3">
        <v>41780.04583333333</v>
      </c>
      <c r="C6135">
        <f t="shared" si="571"/>
        <v>1</v>
      </c>
      <c r="D6135" t="s">
        <v>7</v>
      </c>
      <c r="E6135" t="s">
        <v>8</v>
      </c>
      <c r="F6135" t="s">
        <v>201</v>
      </c>
      <c r="G6135" t="s">
        <v>12</v>
      </c>
      <c r="H6135">
        <v>34097</v>
      </c>
      <c r="I6135" t="str">
        <f t="shared" si="572"/>
        <v>Night</v>
      </c>
      <c r="J6135" t="str">
        <f t="shared" si="573"/>
        <v>Wed</v>
      </c>
      <c r="K6135" t="str">
        <f t="shared" si="574"/>
        <v>2014-05-21</v>
      </c>
      <c r="L6135" s="39">
        <f t="shared" si="575"/>
        <v>4.5833333329937886E-2</v>
      </c>
      <c r="M6135" s="19">
        <f>COUNTIF(Table1_3[Status], "Hired") / COUNTA(Table1_3[Status])</f>
        <v>0.6552734375</v>
      </c>
      <c r="N6135" s="27">
        <f t="shared" si="576"/>
        <v>41795.04583333333</v>
      </c>
      <c r="O6135" t="str">
        <f>TEXT(Table1_3[[#This Row],[Interview Taken on]],"MMM")</f>
        <v>May</v>
      </c>
    </row>
    <row r="6136" spans="1:15" x14ac:dyDescent="0.25">
      <c r="A6136">
        <v>759253</v>
      </c>
      <c r="B6136" s="3">
        <v>41780.044444444444</v>
      </c>
      <c r="C6136">
        <f t="shared" si="571"/>
        <v>1</v>
      </c>
      <c r="D6136" t="s">
        <v>7</v>
      </c>
      <c r="E6136" t="s">
        <v>11</v>
      </c>
      <c r="F6136" t="s">
        <v>201</v>
      </c>
      <c r="G6136" t="s">
        <v>12</v>
      </c>
      <c r="H6136">
        <v>13397</v>
      </c>
      <c r="I6136" t="str">
        <f t="shared" si="572"/>
        <v>Night</v>
      </c>
      <c r="J6136" t="str">
        <f t="shared" si="573"/>
        <v>Wed</v>
      </c>
      <c r="K6136" t="str">
        <f t="shared" si="574"/>
        <v>2014-05-21</v>
      </c>
      <c r="L6136" s="39">
        <f t="shared" si="575"/>
        <v>4.4444444443797693E-2</v>
      </c>
      <c r="M6136" s="19">
        <f>COUNTIF(Table1_3[Status], "Hired") / COUNTA(Table1_3[Status])</f>
        <v>0.6552734375</v>
      </c>
      <c r="N6136" s="27">
        <f t="shared" si="576"/>
        <v>41795.044444444444</v>
      </c>
      <c r="O6136" t="str">
        <f>TEXT(Table1_3[[#This Row],[Interview Taken on]],"MMM")</f>
        <v>May</v>
      </c>
    </row>
    <row r="6137" spans="1:15" x14ac:dyDescent="0.25">
      <c r="A6137">
        <v>640069</v>
      </c>
      <c r="B6137" s="3">
        <v>41785.642361111109</v>
      </c>
      <c r="C6137">
        <f t="shared" si="571"/>
        <v>1</v>
      </c>
      <c r="D6137" t="s">
        <v>7</v>
      </c>
      <c r="E6137" t="s">
        <v>8</v>
      </c>
      <c r="F6137" t="s">
        <v>201</v>
      </c>
      <c r="G6137" t="s">
        <v>12</v>
      </c>
      <c r="H6137">
        <v>84025</v>
      </c>
      <c r="I6137" t="str">
        <f t="shared" si="572"/>
        <v>Afternoon</v>
      </c>
      <c r="J6137" t="str">
        <f t="shared" si="573"/>
        <v>Mon</v>
      </c>
      <c r="K6137" t="str">
        <f t="shared" si="574"/>
        <v>2014-05-26</v>
      </c>
      <c r="L6137" s="39">
        <f t="shared" si="575"/>
        <v>0.64236111110949423</v>
      </c>
      <c r="M6137" s="19">
        <f>COUNTIF(Table1_3[Status], "Hired") / COUNTA(Table1_3[Status])</f>
        <v>0.6552734375</v>
      </c>
      <c r="N6137" s="27">
        <f t="shared" si="576"/>
        <v>41800.642361111109</v>
      </c>
      <c r="O6137" t="str">
        <f>TEXT(Table1_3[[#This Row],[Interview Taken on]],"MMM")</f>
        <v>May</v>
      </c>
    </row>
    <row r="6138" spans="1:15" x14ac:dyDescent="0.25">
      <c r="A6138">
        <v>553750</v>
      </c>
      <c r="B6138" s="3">
        <v>41785.643750000003</v>
      </c>
      <c r="C6138">
        <f t="shared" si="571"/>
        <v>1</v>
      </c>
      <c r="D6138" t="s">
        <v>7</v>
      </c>
      <c r="E6138" t="s">
        <v>8</v>
      </c>
      <c r="F6138" t="s">
        <v>201</v>
      </c>
      <c r="G6138" t="s">
        <v>12</v>
      </c>
      <c r="H6138">
        <v>61988</v>
      </c>
      <c r="I6138" t="str">
        <f t="shared" si="572"/>
        <v>Afternoon</v>
      </c>
      <c r="J6138" t="str">
        <f t="shared" si="573"/>
        <v>Mon</v>
      </c>
      <c r="K6138" t="str">
        <f t="shared" si="574"/>
        <v>2014-05-26</v>
      </c>
      <c r="L6138" s="39">
        <f t="shared" si="575"/>
        <v>0.64375000000291038</v>
      </c>
      <c r="M6138" s="19">
        <f>COUNTIF(Table1_3[Status], "Hired") / COUNTA(Table1_3[Status])</f>
        <v>0.6552734375</v>
      </c>
      <c r="N6138" s="27">
        <f t="shared" si="576"/>
        <v>41800.643750000003</v>
      </c>
      <c r="O6138" t="str">
        <f>TEXT(Table1_3[[#This Row],[Interview Taken on]],"MMM")</f>
        <v>May</v>
      </c>
    </row>
    <row r="6139" spans="1:15" x14ac:dyDescent="0.25">
      <c r="A6139">
        <v>231855</v>
      </c>
      <c r="B6139" s="3">
        <v>41785.645138888889</v>
      </c>
      <c r="C6139">
        <f t="shared" si="571"/>
        <v>1</v>
      </c>
      <c r="D6139" t="s">
        <v>7</v>
      </c>
      <c r="E6139" t="s">
        <v>8</v>
      </c>
      <c r="F6139" t="s">
        <v>201</v>
      </c>
      <c r="G6139" t="s">
        <v>12</v>
      </c>
      <c r="H6139">
        <v>49658</v>
      </c>
      <c r="I6139" t="str">
        <f t="shared" si="572"/>
        <v>Afternoon</v>
      </c>
      <c r="J6139" t="str">
        <f t="shared" si="573"/>
        <v>Mon</v>
      </c>
      <c r="K6139" t="str">
        <f t="shared" si="574"/>
        <v>2014-05-26</v>
      </c>
      <c r="L6139" s="39">
        <f t="shared" si="575"/>
        <v>0.64513888888905058</v>
      </c>
      <c r="M6139" s="19">
        <f>COUNTIF(Table1_3[Status], "Hired") / COUNTA(Table1_3[Status])</f>
        <v>0.6552734375</v>
      </c>
      <c r="N6139" s="27">
        <f t="shared" si="576"/>
        <v>41800.645138888889</v>
      </c>
      <c r="O6139" t="str">
        <f>TEXT(Table1_3[[#This Row],[Interview Taken on]],"MMM")</f>
        <v>May</v>
      </c>
    </row>
    <row r="6140" spans="1:15" x14ac:dyDescent="0.25">
      <c r="A6140">
        <v>446456</v>
      </c>
      <c r="B6140" s="3">
        <v>41785.646527777775</v>
      </c>
      <c r="C6140">
        <f t="shared" si="571"/>
        <v>1</v>
      </c>
      <c r="D6140" t="s">
        <v>7</v>
      </c>
      <c r="E6140" t="s">
        <v>8</v>
      </c>
      <c r="F6140" t="s">
        <v>201</v>
      </c>
      <c r="G6140" t="s">
        <v>12</v>
      </c>
      <c r="H6140">
        <v>75624</v>
      </c>
      <c r="I6140" t="str">
        <f t="shared" si="572"/>
        <v>Afternoon</v>
      </c>
      <c r="J6140" t="str">
        <f t="shared" si="573"/>
        <v>Mon</v>
      </c>
      <c r="K6140" t="str">
        <f t="shared" si="574"/>
        <v>2014-05-26</v>
      </c>
      <c r="L6140" s="39">
        <f t="shared" si="575"/>
        <v>0.64652777777519077</v>
      </c>
      <c r="M6140" s="19">
        <f>COUNTIF(Table1_3[Status], "Hired") / COUNTA(Table1_3[Status])</f>
        <v>0.6552734375</v>
      </c>
      <c r="N6140" s="27">
        <f t="shared" si="576"/>
        <v>41800.646527777775</v>
      </c>
      <c r="O6140" t="str">
        <f>TEXT(Table1_3[[#This Row],[Interview Taken on]],"MMM")</f>
        <v>May</v>
      </c>
    </row>
    <row r="6141" spans="1:15" x14ac:dyDescent="0.25">
      <c r="A6141">
        <v>13205</v>
      </c>
      <c r="B6141" s="3">
        <v>41785.647222222222</v>
      </c>
      <c r="C6141">
        <f t="shared" si="571"/>
        <v>1</v>
      </c>
      <c r="D6141" t="s">
        <v>7</v>
      </c>
      <c r="E6141" t="s">
        <v>8</v>
      </c>
      <c r="F6141" t="s">
        <v>201</v>
      </c>
      <c r="G6141" t="s">
        <v>12</v>
      </c>
      <c r="H6141">
        <v>3045</v>
      </c>
      <c r="I6141" t="str">
        <f t="shared" si="572"/>
        <v>Afternoon</v>
      </c>
      <c r="J6141" t="str">
        <f t="shared" si="573"/>
        <v>Mon</v>
      </c>
      <c r="K6141" t="str">
        <f t="shared" si="574"/>
        <v>2014-05-26</v>
      </c>
      <c r="L6141" s="39">
        <f t="shared" si="575"/>
        <v>0.64722222222189885</v>
      </c>
      <c r="M6141" s="19">
        <f>COUNTIF(Table1_3[Status], "Hired") / COUNTA(Table1_3[Status])</f>
        <v>0.6552734375</v>
      </c>
      <c r="N6141" s="27">
        <f t="shared" si="576"/>
        <v>41800.647222222222</v>
      </c>
      <c r="O6141" t="str">
        <f>TEXT(Table1_3[[#This Row],[Interview Taken on]],"MMM")</f>
        <v>May</v>
      </c>
    </row>
    <row r="6142" spans="1:15" x14ac:dyDescent="0.25">
      <c r="A6142">
        <v>220740</v>
      </c>
      <c r="B6142" s="3">
        <v>41790.520833333336</v>
      </c>
      <c r="C6142">
        <f t="shared" si="571"/>
        <v>1</v>
      </c>
      <c r="D6142" t="s">
        <v>7</v>
      </c>
      <c r="E6142" t="s">
        <v>11</v>
      </c>
      <c r="F6142" t="s">
        <v>201</v>
      </c>
      <c r="G6142" t="s">
        <v>12</v>
      </c>
      <c r="H6142">
        <v>79897</v>
      </c>
      <c r="I6142" t="str">
        <f t="shared" si="572"/>
        <v>Afternoon</v>
      </c>
      <c r="J6142" t="str">
        <f t="shared" si="573"/>
        <v>Sat</v>
      </c>
      <c r="K6142" t="str">
        <f t="shared" si="574"/>
        <v>2014-05-31</v>
      </c>
      <c r="L6142" s="39">
        <f t="shared" si="575"/>
        <v>0.52083333333575865</v>
      </c>
      <c r="M6142" s="19">
        <f>COUNTIF(Table1_3[Status], "Hired") / COUNTA(Table1_3[Status])</f>
        <v>0.6552734375</v>
      </c>
      <c r="N6142" s="27">
        <f t="shared" si="576"/>
        <v>41805.520833333336</v>
      </c>
      <c r="O6142" t="str">
        <f>TEXT(Table1_3[[#This Row],[Interview Taken on]],"MMM")</f>
        <v>May</v>
      </c>
    </row>
    <row r="6143" spans="1:15" x14ac:dyDescent="0.25">
      <c r="A6143">
        <v>373338</v>
      </c>
      <c r="B6143" s="3">
        <v>41790.520833333336</v>
      </c>
      <c r="C6143">
        <f t="shared" si="571"/>
        <v>1</v>
      </c>
      <c r="D6143" t="s">
        <v>7</v>
      </c>
      <c r="E6143" t="s">
        <v>8</v>
      </c>
      <c r="F6143" t="s">
        <v>201</v>
      </c>
      <c r="G6143" t="s">
        <v>12</v>
      </c>
      <c r="H6143">
        <v>76938</v>
      </c>
      <c r="I6143" t="str">
        <f t="shared" si="572"/>
        <v>Afternoon</v>
      </c>
      <c r="J6143" t="str">
        <f t="shared" si="573"/>
        <v>Sat</v>
      </c>
      <c r="K6143" t="str">
        <f t="shared" si="574"/>
        <v>2014-05-31</v>
      </c>
      <c r="L6143" s="39">
        <f t="shared" si="575"/>
        <v>0.52083333333575865</v>
      </c>
      <c r="M6143" s="19">
        <f>COUNTIF(Table1_3[Status], "Hired") / COUNTA(Table1_3[Status])</f>
        <v>0.6552734375</v>
      </c>
      <c r="N6143" s="27">
        <f t="shared" si="576"/>
        <v>41805.520833333336</v>
      </c>
      <c r="O6143" t="str">
        <f>TEXT(Table1_3[[#This Row],[Interview Taken on]],"MMM")</f>
        <v>May</v>
      </c>
    </row>
    <row r="6144" spans="1:15" x14ac:dyDescent="0.25">
      <c r="A6144">
        <v>439599</v>
      </c>
      <c r="B6144" s="3">
        <v>41790.521527777775</v>
      </c>
      <c r="C6144">
        <f t="shared" si="571"/>
        <v>0</v>
      </c>
      <c r="D6144" t="s">
        <v>13</v>
      </c>
      <c r="E6144" t="s">
        <v>8</v>
      </c>
      <c r="F6144" t="s">
        <v>201</v>
      </c>
      <c r="G6144" t="s">
        <v>12</v>
      </c>
      <c r="H6144">
        <v>32705</v>
      </c>
      <c r="I6144" t="str">
        <f t="shared" si="572"/>
        <v>Afternoon</v>
      </c>
      <c r="J6144" t="str">
        <f t="shared" si="573"/>
        <v>Sat</v>
      </c>
      <c r="K6144" t="str">
        <f t="shared" si="574"/>
        <v>2014-05-31</v>
      </c>
      <c r="L6144" s="39">
        <f t="shared" si="575"/>
        <v>0.52152777777519077</v>
      </c>
      <c r="M6144" s="19">
        <f>COUNTIF(Table1_3[Status], "Hired") / COUNTA(Table1_3[Status])</f>
        <v>0.6552734375</v>
      </c>
      <c r="N6144" s="27" t="str">
        <f t="shared" si="576"/>
        <v/>
      </c>
      <c r="O6144" t="str">
        <f>TEXT(Table1_3[[#This Row],[Interview Taken on]],"MMM")</f>
        <v>May</v>
      </c>
    </row>
    <row r="6145" spans="1:15" x14ac:dyDescent="0.25">
      <c r="A6145">
        <v>969959</v>
      </c>
      <c r="B6145" s="3">
        <v>41790.522222222222</v>
      </c>
      <c r="C6145">
        <f t="shared" si="571"/>
        <v>1</v>
      </c>
      <c r="D6145" t="s">
        <v>7</v>
      </c>
      <c r="E6145" t="s">
        <v>8</v>
      </c>
      <c r="F6145" t="s">
        <v>201</v>
      </c>
      <c r="G6145" t="s">
        <v>12</v>
      </c>
      <c r="H6145">
        <v>87482</v>
      </c>
      <c r="I6145" t="str">
        <f t="shared" si="572"/>
        <v>Afternoon</v>
      </c>
      <c r="J6145" t="str">
        <f t="shared" si="573"/>
        <v>Sat</v>
      </c>
      <c r="K6145" t="str">
        <f t="shared" si="574"/>
        <v>2014-05-31</v>
      </c>
      <c r="L6145" s="39">
        <f t="shared" si="575"/>
        <v>0.52222222222189885</v>
      </c>
      <c r="M6145" s="19">
        <f>COUNTIF(Table1_3[Status], "Hired") / COUNTA(Table1_3[Status])</f>
        <v>0.6552734375</v>
      </c>
      <c r="N6145" s="27">
        <f t="shared" si="576"/>
        <v>41805.522222222222</v>
      </c>
      <c r="O6145" t="str">
        <f>TEXT(Table1_3[[#This Row],[Interview Taken on]],"MMM")</f>
        <v>May</v>
      </c>
    </row>
    <row r="6146" spans="1:15" x14ac:dyDescent="0.25">
      <c r="A6146">
        <v>784146</v>
      </c>
      <c r="B6146" s="3">
        <v>41790.520138888889</v>
      </c>
      <c r="C6146">
        <f t="shared" ref="C6146:C6209" si="577">IF(D6146="Hired",1,0)</f>
        <v>1</v>
      </c>
      <c r="D6146" t="s">
        <v>7</v>
      </c>
      <c r="E6146" t="s">
        <v>11</v>
      </c>
      <c r="F6146" t="s">
        <v>201</v>
      </c>
      <c r="G6146" t="s">
        <v>12</v>
      </c>
      <c r="H6146">
        <v>71496</v>
      </c>
      <c r="I6146" t="str">
        <f t="shared" ref="I6146:I6209" si="578">IF(AND(HOUR(B6146)&gt;=6, HOUR(B6146)&lt;12), "Morning",
   IF(AND(HOUR(B6146)&gt;=12, HOUR(B6146)&lt;18), "Afternoon",
   IF(AND(HOUR(B6146)&gt;=18, HOUR(B6146)&lt;24), "Evening", "Night")))</f>
        <v>Afternoon</v>
      </c>
      <c r="J6146" t="str">
        <f t="shared" ref="J6146:J6209" si="579">TEXT(B6146, "DDD")</f>
        <v>Sat</v>
      </c>
      <c r="K6146" t="str">
        <f t="shared" ref="K6146:K6209" si="580">TEXT(B6146, "YYYY-MM-DD")</f>
        <v>2014-05-31</v>
      </c>
      <c r="L6146" s="39">
        <f t="shared" ref="L6146:L6209" si="581">MOD(B6146,1)</f>
        <v>0.52013888888905058</v>
      </c>
      <c r="M6146" s="19">
        <f>COUNTIF(Table1_3[Status], "Hired") / COUNTA(Table1_3[Status])</f>
        <v>0.6552734375</v>
      </c>
      <c r="N6146" s="27">
        <f t="shared" ref="N6146:N6209" si="582">IF(D6146="Hired", B6146+15, "")</f>
        <v>41805.520138888889</v>
      </c>
      <c r="O6146" t="str">
        <f>TEXT(Table1_3[[#This Row],[Interview Taken on]],"MMM")</f>
        <v>May</v>
      </c>
    </row>
    <row r="6147" spans="1:15" x14ac:dyDescent="0.25">
      <c r="A6147">
        <v>753534</v>
      </c>
      <c r="B6147" s="3">
        <v>41795.397916666669</v>
      </c>
      <c r="C6147">
        <f t="shared" si="577"/>
        <v>1</v>
      </c>
      <c r="D6147" t="s">
        <v>7</v>
      </c>
      <c r="E6147" t="s">
        <v>11</v>
      </c>
      <c r="F6147" t="s">
        <v>201</v>
      </c>
      <c r="G6147" t="s">
        <v>12</v>
      </c>
      <c r="H6147">
        <v>35976</v>
      </c>
      <c r="I6147" t="str">
        <f t="shared" si="578"/>
        <v>Morning</v>
      </c>
      <c r="J6147" t="str">
        <f t="shared" si="579"/>
        <v>Thu</v>
      </c>
      <c r="K6147" t="str">
        <f t="shared" si="580"/>
        <v>2014-06-05</v>
      </c>
      <c r="L6147" s="39">
        <f t="shared" si="581"/>
        <v>0.39791666666860692</v>
      </c>
      <c r="M6147" s="19">
        <f>COUNTIF(Table1_3[Status], "Hired") / COUNTA(Table1_3[Status])</f>
        <v>0.6552734375</v>
      </c>
      <c r="N6147" s="27">
        <f t="shared" si="582"/>
        <v>41810.397916666669</v>
      </c>
      <c r="O6147" t="str">
        <f>TEXT(Table1_3[[#This Row],[Interview Taken on]],"MMM")</f>
        <v>Jun</v>
      </c>
    </row>
    <row r="6148" spans="1:15" x14ac:dyDescent="0.25">
      <c r="A6148">
        <v>978134</v>
      </c>
      <c r="B6148" s="3">
        <v>41787.789583333331</v>
      </c>
      <c r="C6148">
        <f t="shared" si="577"/>
        <v>1</v>
      </c>
      <c r="D6148" t="s">
        <v>7</v>
      </c>
      <c r="E6148" t="s">
        <v>8</v>
      </c>
      <c r="F6148" t="s">
        <v>201</v>
      </c>
      <c r="G6148" t="s">
        <v>20</v>
      </c>
      <c r="H6148">
        <v>62619</v>
      </c>
      <c r="I6148" t="str">
        <f t="shared" si="578"/>
        <v>Evening</v>
      </c>
      <c r="J6148" t="str">
        <f t="shared" si="579"/>
        <v>Wed</v>
      </c>
      <c r="K6148" t="str">
        <f t="shared" si="580"/>
        <v>2014-05-28</v>
      </c>
      <c r="L6148" s="39">
        <f t="shared" si="581"/>
        <v>0.78958333333139308</v>
      </c>
      <c r="M6148" s="19">
        <f>COUNTIF(Table1_3[Status], "Hired") / COUNTA(Table1_3[Status])</f>
        <v>0.6552734375</v>
      </c>
      <c r="N6148" s="27">
        <f t="shared" si="582"/>
        <v>41802.789583333331</v>
      </c>
      <c r="O6148" t="str">
        <f>TEXT(Table1_3[[#This Row],[Interview Taken on]],"MMM")</f>
        <v>May</v>
      </c>
    </row>
    <row r="6149" spans="1:15" x14ac:dyDescent="0.25">
      <c r="A6149">
        <v>813663</v>
      </c>
      <c r="B6149" s="3">
        <v>41794.650694444441</v>
      </c>
      <c r="C6149">
        <f t="shared" si="577"/>
        <v>1</v>
      </c>
      <c r="D6149" t="s">
        <v>7</v>
      </c>
      <c r="E6149" t="s">
        <v>8</v>
      </c>
      <c r="F6149" t="s">
        <v>203</v>
      </c>
      <c r="G6149" t="s">
        <v>18</v>
      </c>
      <c r="H6149">
        <v>63058</v>
      </c>
      <c r="I6149" t="str">
        <f t="shared" si="578"/>
        <v>Afternoon</v>
      </c>
      <c r="J6149" t="str">
        <f t="shared" si="579"/>
        <v>Wed</v>
      </c>
      <c r="K6149" t="str">
        <f t="shared" si="580"/>
        <v>2014-06-04</v>
      </c>
      <c r="L6149" s="39">
        <f t="shared" si="581"/>
        <v>0.65069444444088731</v>
      </c>
      <c r="M6149" s="19">
        <f>COUNTIF(Table1_3[Status], "Hired") / COUNTA(Table1_3[Status])</f>
        <v>0.6552734375</v>
      </c>
      <c r="N6149" s="27">
        <f t="shared" si="582"/>
        <v>41809.650694444441</v>
      </c>
      <c r="O6149" t="str">
        <f>TEXT(Table1_3[[#This Row],[Interview Taken on]],"MMM")</f>
        <v>Jun</v>
      </c>
    </row>
    <row r="6150" spans="1:15" x14ac:dyDescent="0.25">
      <c r="A6150">
        <v>705905</v>
      </c>
      <c r="B6150" s="3">
        <v>41794.652777777781</v>
      </c>
      <c r="C6150">
        <f t="shared" si="577"/>
        <v>1</v>
      </c>
      <c r="D6150" t="s">
        <v>7</v>
      </c>
      <c r="E6150" t="s">
        <v>11</v>
      </c>
      <c r="F6150" t="s">
        <v>203</v>
      </c>
      <c r="G6150" t="s">
        <v>18</v>
      </c>
      <c r="H6150">
        <v>3013</v>
      </c>
      <c r="I6150" t="str">
        <f t="shared" si="578"/>
        <v>Afternoon</v>
      </c>
      <c r="J6150" t="str">
        <f t="shared" si="579"/>
        <v>Wed</v>
      </c>
      <c r="K6150" t="str">
        <f t="shared" si="580"/>
        <v>2014-06-04</v>
      </c>
      <c r="L6150" s="39">
        <f t="shared" si="581"/>
        <v>0.65277777778101154</v>
      </c>
      <c r="M6150" s="19">
        <f>COUNTIF(Table1_3[Status], "Hired") / COUNTA(Table1_3[Status])</f>
        <v>0.6552734375</v>
      </c>
      <c r="N6150" s="27">
        <f t="shared" si="582"/>
        <v>41809.652777777781</v>
      </c>
      <c r="O6150" t="str">
        <f>TEXT(Table1_3[[#This Row],[Interview Taken on]],"MMM")</f>
        <v>Jun</v>
      </c>
    </row>
    <row r="6151" spans="1:15" x14ac:dyDescent="0.25">
      <c r="A6151">
        <v>761086</v>
      </c>
      <c r="B6151" s="3">
        <v>41794.652777777781</v>
      </c>
      <c r="C6151">
        <f t="shared" si="577"/>
        <v>1</v>
      </c>
      <c r="D6151" t="s">
        <v>7</v>
      </c>
      <c r="E6151" t="s">
        <v>8</v>
      </c>
      <c r="F6151" t="s">
        <v>203</v>
      </c>
      <c r="G6151" t="s">
        <v>18</v>
      </c>
      <c r="H6151">
        <v>22789</v>
      </c>
      <c r="I6151" t="str">
        <f t="shared" si="578"/>
        <v>Afternoon</v>
      </c>
      <c r="J6151" t="str">
        <f t="shared" si="579"/>
        <v>Wed</v>
      </c>
      <c r="K6151" t="str">
        <f t="shared" si="580"/>
        <v>2014-06-04</v>
      </c>
      <c r="L6151" s="39">
        <f t="shared" si="581"/>
        <v>0.65277777778101154</v>
      </c>
      <c r="M6151" s="19">
        <f>COUNTIF(Table1_3[Status], "Hired") / COUNTA(Table1_3[Status])</f>
        <v>0.6552734375</v>
      </c>
      <c r="N6151" s="27">
        <f t="shared" si="582"/>
        <v>41809.652777777781</v>
      </c>
      <c r="O6151" t="str">
        <f>TEXT(Table1_3[[#This Row],[Interview Taken on]],"MMM")</f>
        <v>Jun</v>
      </c>
    </row>
    <row r="6152" spans="1:15" x14ac:dyDescent="0.25">
      <c r="A6152">
        <v>842854</v>
      </c>
      <c r="B6152" s="3">
        <v>41794.652777777781</v>
      </c>
      <c r="C6152">
        <f t="shared" si="577"/>
        <v>0</v>
      </c>
      <c r="D6152" t="s">
        <v>13</v>
      </c>
      <c r="E6152" t="s">
        <v>11</v>
      </c>
      <c r="F6152" t="s">
        <v>203</v>
      </c>
      <c r="G6152" t="s">
        <v>18</v>
      </c>
      <c r="H6152">
        <v>72229</v>
      </c>
      <c r="I6152" t="str">
        <f t="shared" si="578"/>
        <v>Afternoon</v>
      </c>
      <c r="J6152" t="str">
        <f t="shared" si="579"/>
        <v>Wed</v>
      </c>
      <c r="K6152" t="str">
        <f t="shared" si="580"/>
        <v>2014-06-04</v>
      </c>
      <c r="L6152" s="39">
        <f t="shared" si="581"/>
        <v>0.65277777778101154</v>
      </c>
      <c r="M6152" s="19">
        <f>COUNTIF(Table1_3[Status], "Hired") / COUNTA(Table1_3[Status])</f>
        <v>0.6552734375</v>
      </c>
      <c r="N6152" s="27" t="str">
        <f t="shared" si="582"/>
        <v/>
      </c>
      <c r="O6152" t="str">
        <f>TEXT(Table1_3[[#This Row],[Interview Taken on]],"MMM")</f>
        <v>Jun</v>
      </c>
    </row>
    <row r="6153" spans="1:15" x14ac:dyDescent="0.25">
      <c r="A6153">
        <v>538257</v>
      </c>
      <c r="B6153" s="3">
        <v>41787.491666666669</v>
      </c>
      <c r="C6153">
        <f t="shared" si="577"/>
        <v>1</v>
      </c>
      <c r="D6153" t="s">
        <v>7</v>
      </c>
      <c r="E6153" t="s">
        <v>11</v>
      </c>
      <c r="F6153" t="s">
        <v>205</v>
      </c>
      <c r="G6153" t="s">
        <v>12</v>
      </c>
      <c r="H6153">
        <v>24540</v>
      </c>
      <c r="I6153" t="str">
        <f t="shared" si="578"/>
        <v>Morning</v>
      </c>
      <c r="J6153" t="str">
        <f t="shared" si="579"/>
        <v>Wed</v>
      </c>
      <c r="K6153" t="str">
        <f t="shared" si="580"/>
        <v>2014-05-28</v>
      </c>
      <c r="L6153" s="39">
        <f t="shared" si="581"/>
        <v>0.49166666666860692</v>
      </c>
      <c r="M6153" s="19">
        <f>COUNTIF(Table1_3[Status], "Hired") / COUNTA(Table1_3[Status])</f>
        <v>0.6552734375</v>
      </c>
      <c r="N6153" s="27">
        <f t="shared" si="582"/>
        <v>41802.491666666669</v>
      </c>
      <c r="O6153" t="str">
        <f>TEXT(Table1_3[[#This Row],[Interview Taken on]],"MMM")</f>
        <v>May</v>
      </c>
    </row>
    <row r="6154" spans="1:15" x14ac:dyDescent="0.25">
      <c r="A6154">
        <v>151162</v>
      </c>
      <c r="B6154" s="3">
        <v>41790.311805555553</v>
      </c>
      <c r="C6154">
        <f t="shared" si="577"/>
        <v>1</v>
      </c>
      <c r="D6154" t="s">
        <v>7</v>
      </c>
      <c r="E6154" t="s">
        <v>11</v>
      </c>
      <c r="F6154" t="s">
        <v>205</v>
      </c>
      <c r="G6154" t="s">
        <v>12</v>
      </c>
      <c r="H6154">
        <v>45367</v>
      </c>
      <c r="I6154" t="str">
        <f t="shared" si="578"/>
        <v>Morning</v>
      </c>
      <c r="J6154" t="str">
        <f t="shared" si="579"/>
        <v>Sat</v>
      </c>
      <c r="K6154" t="str">
        <f t="shared" si="580"/>
        <v>2014-05-31</v>
      </c>
      <c r="L6154" s="39">
        <f t="shared" si="581"/>
        <v>0.31180555555329192</v>
      </c>
      <c r="M6154" s="19">
        <f>COUNTIF(Table1_3[Status], "Hired") / COUNTA(Table1_3[Status])</f>
        <v>0.6552734375</v>
      </c>
      <c r="N6154" s="27">
        <f t="shared" si="582"/>
        <v>41805.311805555553</v>
      </c>
      <c r="O6154" t="str">
        <f>TEXT(Table1_3[[#This Row],[Interview Taken on]],"MMM")</f>
        <v>May</v>
      </c>
    </row>
    <row r="6155" spans="1:15" x14ac:dyDescent="0.25">
      <c r="A6155">
        <v>515499</v>
      </c>
      <c r="B6155" s="3">
        <v>41790.311805555553</v>
      </c>
      <c r="C6155">
        <f t="shared" si="577"/>
        <v>1</v>
      </c>
      <c r="D6155" t="s">
        <v>7</v>
      </c>
      <c r="E6155" t="s">
        <v>8</v>
      </c>
      <c r="F6155" t="s">
        <v>205</v>
      </c>
      <c r="G6155" t="s">
        <v>12</v>
      </c>
      <c r="H6155">
        <v>7645</v>
      </c>
      <c r="I6155" t="str">
        <f t="shared" si="578"/>
        <v>Morning</v>
      </c>
      <c r="J6155" t="str">
        <f t="shared" si="579"/>
        <v>Sat</v>
      </c>
      <c r="K6155" t="str">
        <f t="shared" si="580"/>
        <v>2014-05-31</v>
      </c>
      <c r="L6155" s="39">
        <f t="shared" si="581"/>
        <v>0.31180555555329192</v>
      </c>
      <c r="M6155" s="19">
        <f>COUNTIF(Table1_3[Status], "Hired") / COUNTA(Table1_3[Status])</f>
        <v>0.6552734375</v>
      </c>
      <c r="N6155" s="27">
        <f t="shared" si="582"/>
        <v>41805.311805555553</v>
      </c>
      <c r="O6155" t="str">
        <f>TEXT(Table1_3[[#This Row],[Interview Taken on]],"MMM")</f>
        <v>May</v>
      </c>
    </row>
    <row r="6156" spans="1:15" x14ac:dyDescent="0.25">
      <c r="A6156">
        <v>116963</v>
      </c>
      <c r="B6156" s="3">
        <v>41763.55972222222</v>
      </c>
      <c r="C6156">
        <f t="shared" si="577"/>
        <v>1</v>
      </c>
      <c r="D6156" t="s">
        <v>7</v>
      </c>
      <c r="E6156" t="s">
        <v>8</v>
      </c>
      <c r="F6156" t="s">
        <v>205</v>
      </c>
      <c r="G6156" t="s">
        <v>20</v>
      </c>
      <c r="H6156">
        <v>22482</v>
      </c>
      <c r="I6156" t="str">
        <f t="shared" si="578"/>
        <v>Afternoon</v>
      </c>
      <c r="J6156" t="str">
        <f t="shared" si="579"/>
        <v>Sun</v>
      </c>
      <c r="K6156" t="str">
        <f t="shared" si="580"/>
        <v>2014-05-04</v>
      </c>
      <c r="L6156" s="39">
        <f t="shared" si="581"/>
        <v>0.55972222222044365</v>
      </c>
      <c r="M6156" s="19">
        <f>COUNTIF(Table1_3[Status], "Hired") / COUNTA(Table1_3[Status])</f>
        <v>0.6552734375</v>
      </c>
      <c r="N6156" s="27">
        <f t="shared" si="582"/>
        <v>41778.55972222222</v>
      </c>
      <c r="O6156" t="str">
        <f>TEXT(Table1_3[[#This Row],[Interview Taken on]],"MMM")</f>
        <v>May</v>
      </c>
    </row>
    <row r="6157" spans="1:15" x14ac:dyDescent="0.25">
      <c r="A6157">
        <v>179862</v>
      </c>
      <c r="B6157" s="3">
        <v>41864.686111111114</v>
      </c>
      <c r="C6157">
        <f t="shared" si="577"/>
        <v>1</v>
      </c>
      <c r="D6157" t="s">
        <v>7</v>
      </c>
      <c r="E6157" t="s">
        <v>8</v>
      </c>
      <c r="F6157" t="s">
        <v>201</v>
      </c>
      <c r="G6157" t="s">
        <v>22</v>
      </c>
      <c r="H6157">
        <v>6017</v>
      </c>
      <c r="I6157" t="str">
        <f t="shared" si="578"/>
        <v>Afternoon</v>
      </c>
      <c r="J6157" t="str">
        <f t="shared" si="579"/>
        <v>Wed</v>
      </c>
      <c r="K6157" t="str">
        <f t="shared" si="580"/>
        <v>2014-08-13</v>
      </c>
      <c r="L6157" s="39">
        <f t="shared" si="581"/>
        <v>0.68611111111385981</v>
      </c>
      <c r="M6157" s="19">
        <f>COUNTIF(Table1_3[Status], "Hired") / COUNTA(Table1_3[Status])</f>
        <v>0.6552734375</v>
      </c>
      <c r="N6157" s="27">
        <f t="shared" si="582"/>
        <v>41879.686111111114</v>
      </c>
      <c r="O6157" t="str">
        <f>TEXT(Table1_3[[#This Row],[Interview Taken on]],"MMM")</f>
        <v>Aug</v>
      </c>
    </row>
    <row r="6158" spans="1:15" x14ac:dyDescent="0.25">
      <c r="A6158">
        <v>787849</v>
      </c>
      <c r="B6158" s="3">
        <v>41767.686111111114</v>
      </c>
      <c r="C6158">
        <f t="shared" si="577"/>
        <v>1</v>
      </c>
      <c r="D6158" t="s">
        <v>7</v>
      </c>
      <c r="E6158" t="s">
        <v>38</v>
      </c>
      <c r="F6158" t="s">
        <v>201</v>
      </c>
      <c r="G6158" t="s">
        <v>12</v>
      </c>
      <c r="H6158">
        <v>98373</v>
      </c>
      <c r="I6158" t="str">
        <f t="shared" si="578"/>
        <v>Afternoon</v>
      </c>
      <c r="J6158" t="str">
        <f t="shared" si="579"/>
        <v>Thu</v>
      </c>
      <c r="K6158" t="str">
        <f t="shared" si="580"/>
        <v>2014-05-08</v>
      </c>
      <c r="L6158" s="39">
        <f t="shared" si="581"/>
        <v>0.68611111111385981</v>
      </c>
      <c r="M6158" s="19">
        <f>COUNTIF(Table1_3[Status], "Hired") / COUNTA(Table1_3[Status])</f>
        <v>0.6552734375</v>
      </c>
      <c r="N6158" s="27">
        <f t="shared" si="582"/>
        <v>41782.686111111114</v>
      </c>
      <c r="O6158" t="str">
        <f>TEXT(Table1_3[[#This Row],[Interview Taken on]],"MMM")</f>
        <v>May</v>
      </c>
    </row>
    <row r="6159" spans="1:15" x14ac:dyDescent="0.25">
      <c r="A6159">
        <v>265772</v>
      </c>
      <c r="B6159" s="3">
        <v>41815.647222222222</v>
      </c>
      <c r="C6159">
        <f t="shared" si="577"/>
        <v>1</v>
      </c>
      <c r="D6159" t="s">
        <v>7</v>
      </c>
      <c r="E6159" t="s">
        <v>11</v>
      </c>
      <c r="F6159" t="s">
        <v>201</v>
      </c>
      <c r="G6159" t="s">
        <v>12</v>
      </c>
      <c r="H6159">
        <v>4925</v>
      </c>
      <c r="I6159" t="str">
        <f t="shared" si="578"/>
        <v>Afternoon</v>
      </c>
      <c r="J6159" t="str">
        <f t="shared" si="579"/>
        <v>Wed</v>
      </c>
      <c r="K6159" t="str">
        <f t="shared" si="580"/>
        <v>2014-06-25</v>
      </c>
      <c r="L6159" s="39">
        <f t="shared" si="581"/>
        <v>0.64722222222189885</v>
      </c>
      <c r="M6159" s="19">
        <f>COUNTIF(Table1_3[Status], "Hired") / COUNTA(Table1_3[Status])</f>
        <v>0.6552734375</v>
      </c>
      <c r="N6159" s="27">
        <f t="shared" si="582"/>
        <v>41830.647222222222</v>
      </c>
      <c r="O6159" t="str">
        <f>TEXT(Table1_3[[#This Row],[Interview Taken on]],"MMM")</f>
        <v>Jun</v>
      </c>
    </row>
    <row r="6160" spans="1:15" x14ac:dyDescent="0.25">
      <c r="A6160">
        <v>559807</v>
      </c>
      <c r="B6160" s="3">
        <v>41815.647222222222</v>
      </c>
      <c r="C6160">
        <f t="shared" si="577"/>
        <v>1</v>
      </c>
      <c r="D6160" t="s">
        <v>7</v>
      </c>
      <c r="E6160" t="s">
        <v>8</v>
      </c>
      <c r="F6160" t="s">
        <v>201</v>
      </c>
      <c r="G6160" t="s">
        <v>12</v>
      </c>
      <c r="H6160">
        <v>35734</v>
      </c>
      <c r="I6160" t="str">
        <f t="shared" si="578"/>
        <v>Afternoon</v>
      </c>
      <c r="J6160" t="str">
        <f t="shared" si="579"/>
        <v>Wed</v>
      </c>
      <c r="K6160" t="str">
        <f t="shared" si="580"/>
        <v>2014-06-25</v>
      </c>
      <c r="L6160" s="39">
        <f t="shared" si="581"/>
        <v>0.64722222222189885</v>
      </c>
      <c r="M6160" s="19">
        <f>COUNTIF(Table1_3[Status], "Hired") / COUNTA(Table1_3[Status])</f>
        <v>0.6552734375</v>
      </c>
      <c r="N6160" s="27">
        <f t="shared" si="582"/>
        <v>41830.647222222222</v>
      </c>
      <c r="O6160" t="str">
        <f>TEXT(Table1_3[[#This Row],[Interview Taken on]],"MMM")</f>
        <v>Jun</v>
      </c>
    </row>
    <row r="6161" spans="1:15" x14ac:dyDescent="0.25">
      <c r="A6161">
        <v>407784</v>
      </c>
      <c r="B6161" s="3">
        <v>41831.011111111111</v>
      </c>
      <c r="C6161">
        <f t="shared" si="577"/>
        <v>1</v>
      </c>
      <c r="D6161" t="s">
        <v>7</v>
      </c>
      <c r="E6161" t="s">
        <v>8</v>
      </c>
      <c r="F6161" t="s">
        <v>205</v>
      </c>
      <c r="G6161" t="s">
        <v>20</v>
      </c>
      <c r="H6161">
        <v>15319</v>
      </c>
      <c r="I6161" t="str">
        <f t="shared" si="578"/>
        <v>Night</v>
      </c>
      <c r="J6161" t="str">
        <f t="shared" si="579"/>
        <v>Fri</v>
      </c>
      <c r="K6161" t="str">
        <f t="shared" si="580"/>
        <v>2014-07-11</v>
      </c>
      <c r="L6161" s="39">
        <f t="shared" si="581"/>
        <v>1.1111111110949423E-2</v>
      </c>
      <c r="M6161" s="19">
        <f>COUNTIF(Table1_3[Status], "Hired") / COUNTA(Table1_3[Status])</f>
        <v>0.6552734375</v>
      </c>
      <c r="N6161" s="27">
        <f t="shared" si="582"/>
        <v>41846.011111111111</v>
      </c>
      <c r="O6161" t="str">
        <f>TEXT(Table1_3[[#This Row],[Interview Taken on]],"MMM")</f>
        <v>Jul</v>
      </c>
    </row>
    <row r="6162" spans="1:15" x14ac:dyDescent="0.25">
      <c r="A6162">
        <v>584676</v>
      </c>
      <c r="B6162" s="3">
        <v>41831.01458333333</v>
      </c>
      <c r="C6162">
        <f t="shared" si="577"/>
        <v>1</v>
      </c>
      <c r="D6162" t="s">
        <v>7</v>
      </c>
      <c r="E6162" t="s">
        <v>11</v>
      </c>
      <c r="F6162" t="s">
        <v>205</v>
      </c>
      <c r="G6162" t="s">
        <v>20</v>
      </c>
      <c r="H6162">
        <v>43076</v>
      </c>
      <c r="I6162" t="str">
        <f t="shared" si="578"/>
        <v>Night</v>
      </c>
      <c r="J6162" t="str">
        <f t="shared" si="579"/>
        <v>Fri</v>
      </c>
      <c r="K6162" t="str">
        <f t="shared" si="580"/>
        <v>2014-07-11</v>
      </c>
      <c r="L6162" s="39">
        <f t="shared" si="581"/>
        <v>1.4583333329937886E-2</v>
      </c>
      <c r="M6162" s="19">
        <f>COUNTIF(Table1_3[Status], "Hired") / COUNTA(Table1_3[Status])</f>
        <v>0.6552734375</v>
      </c>
      <c r="N6162" s="27">
        <f t="shared" si="582"/>
        <v>41846.01458333333</v>
      </c>
      <c r="O6162" t="str">
        <f>TEXT(Table1_3[[#This Row],[Interview Taken on]],"MMM")</f>
        <v>Jul</v>
      </c>
    </row>
    <row r="6163" spans="1:15" x14ac:dyDescent="0.25">
      <c r="A6163">
        <v>949511</v>
      </c>
      <c r="B6163" s="3">
        <v>41779.209722222222</v>
      </c>
      <c r="C6163">
        <f t="shared" si="577"/>
        <v>1</v>
      </c>
      <c r="D6163" t="s">
        <v>7</v>
      </c>
      <c r="E6163" t="s">
        <v>11</v>
      </c>
      <c r="F6163" t="s">
        <v>203</v>
      </c>
      <c r="G6163" t="s">
        <v>34</v>
      </c>
      <c r="H6163">
        <v>88147</v>
      </c>
      <c r="I6163" t="str">
        <f t="shared" si="578"/>
        <v>Night</v>
      </c>
      <c r="J6163" t="str">
        <f t="shared" si="579"/>
        <v>Tue</v>
      </c>
      <c r="K6163" t="str">
        <f t="shared" si="580"/>
        <v>2014-05-20</v>
      </c>
      <c r="L6163" s="39">
        <f t="shared" si="581"/>
        <v>0.20972222222189885</v>
      </c>
      <c r="M6163" s="19">
        <f>COUNTIF(Table1_3[Status], "Hired") / COUNTA(Table1_3[Status])</f>
        <v>0.6552734375</v>
      </c>
      <c r="N6163" s="27">
        <f t="shared" si="582"/>
        <v>41794.209722222222</v>
      </c>
      <c r="O6163" t="str">
        <f>TEXT(Table1_3[[#This Row],[Interview Taken on]],"MMM")</f>
        <v>May</v>
      </c>
    </row>
    <row r="6164" spans="1:15" x14ac:dyDescent="0.25">
      <c r="A6164">
        <v>966645</v>
      </c>
      <c r="B6164" s="3">
        <v>41781.337500000001</v>
      </c>
      <c r="C6164">
        <f t="shared" si="577"/>
        <v>1</v>
      </c>
      <c r="D6164" t="s">
        <v>7</v>
      </c>
      <c r="E6164" t="s">
        <v>8</v>
      </c>
      <c r="F6164" t="s">
        <v>205</v>
      </c>
      <c r="G6164" t="s">
        <v>12</v>
      </c>
      <c r="H6164">
        <v>15072</v>
      </c>
      <c r="I6164" t="str">
        <f t="shared" si="578"/>
        <v>Morning</v>
      </c>
      <c r="J6164" t="str">
        <f t="shared" si="579"/>
        <v>Thu</v>
      </c>
      <c r="K6164" t="str">
        <f t="shared" si="580"/>
        <v>2014-05-22</v>
      </c>
      <c r="L6164" s="39">
        <f t="shared" si="581"/>
        <v>0.33750000000145519</v>
      </c>
      <c r="M6164" s="19">
        <f>COUNTIF(Table1_3[Status], "Hired") / COUNTA(Table1_3[Status])</f>
        <v>0.6552734375</v>
      </c>
      <c r="N6164" s="27">
        <f t="shared" si="582"/>
        <v>41796.337500000001</v>
      </c>
      <c r="O6164" t="str">
        <f>TEXT(Table1_3[[#This Row],[Interview Taken on]],"MMM")</f>
        <v>May</v>
      </c>
    </row>
    <row r="6165" spans="1:15" x14ac:dyDescent="0.25">
      <c r="A6165">
        <v>818899</v>
      </c>
      <c r="B6165" s="3">
        <v>41781.337500000001</v>
      </c>
      <c r="C6165">
        <f t="shared" si="577"/>
        <v>0</v>
      </c>
      <c r="D6165" t="s">
        <v>13</v>
      </c>
      <c r="E6165" t="s">
        <v>8</v>
      </c>
      <c r="F6165" t="s">
        <v>205</v>
      </c>
      <c r="G6165" t="s">
        <v>12</v>
      </c>
      <c r="H6165">
        <v>41763</v>
      </c>
      <c r="I6165" t="str">
        <f t="shared" si="578"/>
        <v>Morning</v>
      </c>
      <c r="J6165" t="str">
        <f t="shared" si="579"/>
        <v>Thu</v>
      </c>
      <c r="K6165" t="str">
        <f t="shared" si="580"/>
        <v>2014-05-22</v>
      </c>
      <c r="L6165" s="39">
        <f t="shared" si="581"/>
        <v>0.33750000000145519</v>
      </c>
      <c r="M6165" s="19">
        <f>COUNTIF(Table1_3[Status], "Hired") / COUNTA(Table1_3[Status])</f>
        <v>0.6552734375</v>
      </c>
      <c r="N6165" s="27" t="str">
        <f t="shared" si="582"/>
        <v/>
      </c>
      <c r="O6165" t="str">
        <f>TEXT(Table1_3[[#This Row],[Interview Taken on]],"MMM")</f>
        <v>May</v>
      </c>
    </row>
    <row r="6166" spans="1:15" x14ac:dyDescent="0.25">
      <c r="A6166">
        <v>75569</v>
      </c>
      <c r="B6166" s="3">
        <v>41781.336805555555</v>
      </c>
      <c r="C6166">
        <f t="shared" si="577"/>
        <v>1</v>
      </c>
      <c r="D6166" t="s">
        <v>7</v>
      </c>
      <c r="E6166" t="s">
        <v>38</v>
      </c>
      <c r="F6166" t="s">
        <v>205</v>
      </c>
      <c r="G6166" t="s">
        <v>12</v>
      </c>
      <c r="H6166">
        <v>71558</v>
      </c>
      <c r="I6166" t="str">
        <f t="shared" si="578"/>
        <v>Morning</v>
      </c>
      <c r="J6166" t="str">
        <f t="shared" si="579"/>
        <v>Thu</v>
      </c>
      <c r="K6166" t="str">
        <f t="shared" si="580"/>
        <v>2014-05-22</v>
      </c>
      <c r="L6166" s="39">
        <f t="shared" si="581"/>
        <v>0.33680555555474712</v>
      </c>
      <c r="M6166" s="19">
        <f>COUNTIF(Table1_3[Status], "Hired") / COUNTA(Table1_3[Status])</f>
        <v>0.6552734375</v>
      </c>
      <c r="N6166" s="27">
        <f t="shared" si="582"/>
        <v>41796.336805555555</v>
      </c>
      <c r="O6166" t="str">
        <f>TEXT(Table1_3[[#This Row],[Interview Taken on]],"MMM")</f>
        <v>May</v>
      </c>
    </row>
    <row r="6167" spans="1:15" x14ac:dyDescent="0.25">
      <c r="A6167">
        <v>630022</v>
      </c>
      <c r="B6167" s="3">
        <v>41782.480555555558</v>
      </c>
      <c r="C6167">
        <f t="shared" si="577"/>
        <v>1</v>
      </c>
      <c r="D6167" t="s">
        <v>7</v>
      </c>
      <c r="E6167" t="s">
        <v>11</v>
      </c>
      <c r="F6167" t="s">
        <v>205</v>
      </c>
      <c r="G6167" t="s">
        <v>12</v>
      </c>
      <c r="H6167">
        <v>36764</v>
      </c>
      <c r="I6167" t="str">
        <f t="shared" si="578"/>
        <v>Morning</v>
      </c>
      <c r="J6167" t="str">
        <f t="shared" si="579"/>
        <v>Fri</v>
      </c>
      <c r="K6167" t="str">
        <f t="shared" si="580"/>
        <v>2014-05-23</v>
      </c>
      <c r="L6167" s="39">
        <f t="shared" si="581"/>
        <v>0.4805555555576575</v>
      </c>
      <c r="M6167" s="19">
        <f>COUNTIF(Table1_3[Status], "Hired") / COUNTA(Table1_3[Status])</f>
        <v>0.6552734375</v>
      </c>
      <c r="N6167" s="27">
        <f t="shared" si="582"/>
        <v>41797.480555555558</v>
      </c>
      <c r="O6167" t="str">
        <f>TEXT(Table1_3[[#This Row],[Interview Taken on]],"MMM")</f>
        <v>May</v>
      </c>
    </row>
    <row r="6168" spans="1:15" x14ac:dyDescent="0.25">
      <c r="A6168">
        <v>363668</v>
      </c>
      <c r="B6168" s="3">
        <v>41782.481249999997</v>
      </c>
      <c r="C6168">
        <f t="shared" si="577"/>
        <v>1</v>
      </c>
      <c r="D6168" t="s">
        <v>7</v>
      </c>
      <c r="E6168" t="s">
        <v>11</v>
      </c>
      <c r="F6168" t="s">
        <v>205</v>
      </c>
      <c r="G6168" t="s">
        <v>12</v>
      </c>
      <c r="H6168">
        <v>74316</v>
      </c>
      <c r="I6168" t="str">
        <f t="shared" si="578"/>
        <v>Morning</v>
      </c>
      <c r="J6168" t="str">
        <f t="shared" si="579"/>
        <v>Fri</v>
      </c>
      <c r="K6168" t="str">
        <f t="shared" si="580"/>
        <v>2014-05-23</v>
      </c>
      <c r="L6168" s="39">
        <f t="shared" si="581"/>
        <v>0.48124999999708962</v>
      </c>
      <c r="M6168" s="19">
        <f>COUNTIF(Table1_3[Status], "Hired") / COUNTA(Table1_3[Status])</f>
        <v>0.6552734375</v>
      </c>
      <c r="N6168" s="27">
        <f t="shared" si="582"/>
        <v>41797.481249999997</v>
      </c>
      <c r="O6168" t="str">
        <f>TEXT(Table1_3[[#This Row],[Interview Taken on]],"MMM")</f>
        <v>May</v>
      </c>
    </row>
    <row r="6169" spans="1:15" x14ac:dyDescent="0.25">
      <c r="A6169">
        <v>27581</v>
      </c>
      <c r="B6169" s="3">
        <v>41786.411111111112</v>
      </c>
      <c r="C6169">
        <f t="shared" si="577"/>
        <v>1</v>
      </c>
      <c r="D6169" t="s">
        <v>7</v>
      </c>
      <c r="E6169" t="s">
        <v>8</v>
      </c>
      <c r="F6169" t="s">
        <v>205</v>
      </c>
      <c r="G6169" t="s">
        <v>12</v>
      </c>
      <c r="H6169">
        <v>4376</v>
      </c>
      <c r="I6169" t="str">
        <f t="shared" si="578"/>
        <v>Morning</v>
      </c>
      <c r="J6169" t="str">
        <f t="shared" si="579"/>
        <v>Tue</v>
      </c>
      <c r="K6169" t="str">
        <f t="shared" si="580"/>
        <v>2014-05-27</v>
      </c>
      <c r="L6169" s="39">
        <f t="shared" si="581"/>
        <v>0.41111111111240461</v>
      </c>
      <c r="M6169" s="19">
        <f>COUNTIF(Table1_3[Status], "Hired") / COUNTA(Table1_3[Status])</f>
        <v>0.6552734375</v>
      </c>
      <c r="N6169" s="27">
        <f t="shared" si="582"/>
        <v>41801.411111111112</v>
      </c>
      <c r="O6169" t="str">
        <f>TEXT(Table1_3[[#This Row],[Interview Taken on]],"MMM")</f>
        <v>May</v>
      </c>
    </row>
    <row r="6170" spans="1:15" x14ac:dyDescent="0.25">
      <c r="A6170">
        <v>267657</v>
      </c>
      <c r="B6170" s="3">
        <v>41786.413194444445</v>
      </c>
      <c r="C6170">
        <f t="shared" si="577"/>
        <v>1</v>
      </c>
      <c r="D6170" t="s">
        <v>7</v>
      </c>
      <c r="E6170" t="s">
        <v>11</v>
      </c>
      <c r="F6170" t="s">
        <v>205</v>
      </c>
      <c r="G6170" t="s">
        <v>12</v>
      </c>
      <c r="H6170">
        <v>67126</v>
      </c>
      <c r="I6170" t="str">
        <f t="shared" si="578"/>
        <v>Morning</v>
      </c>
      <c r="J6170" t="str">
        <f t="shared" si="579"/>
        <v>Tue</v>
      </c>
      <c r="K6170" t="str">
        <f t="shared" si="580"/>
        <v>2014-05-27</v>
      </c>
      <c r="L6170" s="39">
        <f t="shared" si="581"/>
        <v>0.41319444444525288</v>
      </c>
      <c r="M6170" s="19">
        <f>COUNTIF(Table1_3[Status], "Hired") / COUNTA(Table1_3[Status])</f>
        <v>0.6552734375</v>
      </c>
      <c r="N6170" s="27">
        <f t="shared" si="582"/>
        <v>41801.413194444445</v>
      </c>
      <c r="O6170" t="str">
        <f>TEXT(Table1_3[[#This Row],[Interview Taken on]],"MMM")</f>
        <v>May</v>
      </c>
    </row>
    <row r="6171" spans="1:15" x14ac:dyDescent="0.25">
      <c r="A6171">
        <v>804795</v>
      </c>
      <c r="B6171" s="3">
        <v>41786.415972222225</v>
      </c>
      <c r="C6171">
        <f t="shared" si="577"/>
        <v>1</v>
      </c>
      <c r="D6171" t="s">
        <v>7</v>
      </c>
      <c r="E6171" t="s">
        <v>8</v>
      </c>
      <c r="F6171" t="s">
        <v>205</v>
      </c>
      <c r="G6171" t="s">
        <v>12</v>
      </c>
      <c r="H6171">
        <v>35627</v>
      </c>
      <c r="I6171" t="str">
        <f t="shared" si="578"/>
        <v>Morning</v>
      </c>
      <c r="J6171" t="str">
        <f t="shared" si="579"/>
        <v>Tue</v>
      </c>
      <c r="K6171" t="str">
        <f t="shared" si="580"/>
        <v>2014-05-27</v>
      </c>
      <c r="L6171" s="39">
        <f t="shared" si="581"/>
        <v>0.41597222222480923</v>
      </c>
      <c r="M6171" s="19">
        <f>COUNTIF(Table1_3[Status], "Hired") / COUNTA(Table1_3[Status])</f>
        <v>0.6552734375</v>
      </c>
      <c r="N6171" s="27">
        <f t="shared" si="582"/>
        <v>41801.415972222225</v>
      </c>
      <c r="O6171" t="str">
        <f>TEXT(Table1_3[[#This Row],[Interview Taken on]],"MMM")</f>
        <v>May</v>
      </c>
    </row>
    <row r="6172" spans="1:15" x14ac:dyDescent="0.25">
      <c r="A6172">
        <v>462727</v>
      </c>
      <c r="B6172" s="3">
        <v>41804.334027777775</v>
      </c>
      <c r="C6172">
        <f t="shared" si="577"/>
        <v>1</v>
      </c>
      <c r="D6172" t="s">
        <v>7</v>
      </c>
      <c r="E6172" t="s">
        <v>8</v>
      </c>
      <c r="F6172" t="s">
        <v>205</v>
      </c>
      <c r="G6172" t="s">
        <v>12</v>
      </c>
      <c r="H6172">
        <v>28310</v>
      </c>
      <c r="I6172" t="str">
        <f t="shared" si="578"/>
        <v>Morning</v>
      </c>
      <c r="J6172" t="str">
        <f t="shared" si="579"/>
        <v>Sat</v>
      </c>
      <c r="K6172" t="str">
        <f t="shared" si="580"/>
        <v>2014-06-14</v>
      </c>
      <c r="L6172" s="39">
        <f t="shared" si="581"/>
        <v>0.33402777777519077</v>
      </c>
      <c r="M6172" s="19">
        <f>COUNTIF(Table1_3[Status], "Hired") / COUNTA(Table1_3[Status])</f>
        <v>0.6552734375</v>
      </c>
      <c r="N6172" s="27">
        <f t="shared" si="582"/>
        <v>41819.334027777775</v>
      </c>
      <c r="O6172" t="str">
        <f>TEXT(Table1_3[[#This Row],[Interview Taken on]],"MMM")</f>
        <v>Jun</v>
      </c>
    </row>
    <row r="6173" spans="1:15" x14ac:dyDescent="0.25">
      <c r="A6173">
        <v>49946</v>
      </c>
      <c r="B6173" s="3">
        <v>41795.604861111111</v>
      </c>
      <c r="C6173">
        <f t="shared" si="577"/>
        <v>1</v>
      </c>
      <c r="D6173" t="s">
        <v>7</v>
      </c>
      <c r="E6173" t="s">
        <v>8</v>
      </c>
      <c r="F6173" t="s">
        <v>205</v>
      </c>
      <c r="G6173" t="s">
        <v>12</v>
      </c>
      <c r="H6173">
        <v>40007</v>
      </c>
      <c r="I6173" t="str">
        <f t="shared" si="578"/>
        <v>Afternoon</v>
      </c>
      <c r="J6173" t="str">
        <f t="shared" si="579"/>
        <v>Thu</v>
      </c>
      <c r="K6173" t="str">
        <f t="shared" si="580"/>
        <v>2014-06-05</v>
      </c>
      <c r="L6173" s="39">
        <f t="shared" si="581"/>
        <v>0.60486111111094942</v>
      </c>
      <c r="M6173" s="19">
        <f>COUNTIF(Table1_3[Status], "Hired") / COUNTA(Table1_3[Status])</f>
        <v>0.6552734375</v>
      </c>
      <c r="N6173" s="27">
        <f t="shared" si="582"/>
        <v>41810.604861111111</v>
      </c>
      <c r="O6173" t="str">
        <f>TEXT(Table1_3[[#This Row],[Interview Taken on]],"MMM")</f>
        <v>Jun</v>
      </c>
    </row>
    <row r="6174" spans="1:15" x14ac:dyDescent="0.25">
      <c r="A6174">
        <v>21962</v>
      </c>
      <c r="B6174" s="3">
        <v>41795.606249999997</v>
      </c>
      <c r="C6174">
        <f t="shared" si="577"/>
        <v>1</v>
      </c>
      <c r="D6174" t="s">
        <v>7</v>
      </c>
      <c r="E6174" t="s">
        <v>8</v>
      </c>
      <c r="F6174" t="s">
        <v>205</v>
      </c>
      <c r="G6174" t="s">
        <v>12</v>
      </c>
      <c r="H6174">
        <v>97461</v>
      </c>
      <c r="I6174" t="str">
        <f t="shared" si="578"/>
        <v>Afternoon</v>
      </c>
      <c r="J6174" t="str">
        <f t="shared" si="579"/>
        <v>Thu</v>
      </c>
      <c r="K6174" t="str">
        <f t="shared" si="580"/>
        <v>2014-06-05</v>
      </c>
      <c r="L6174" s="39">
        <f t="shared" si="581"/>
        <v>0.60624999999708962</v>
      </c>
      <c r="M6174" s="19">
        <f>COUNTIF(Table1_3[Status], "Hired") / COUNTA(Table1_3[Status])</f>
        <v>0.6552734375</v>
      </c>
      <c r="N6174" s="27">
        <f t="shared" si="582"/>
        <v>41810.606249999997</v>
      </c>
      <c r="O6174" t="str">
        <f>TEXT(Table1_3[[#This Row],[Interview Taken on]],"MMM")</f>
        <v>Jun</v>
      </c>
    </row>
    <row r="6175" spans="1:15" x14ac:dyDescent="0.25">
      <c r="A6175">
        <v>687483</v>
      </c>
      <c r="B6175" s="3">
        <v>41800.377083333333</v>
      </c>
      <c r="C6175">
        <f t="shared" si="577"/>
        <v>0</v>
      </c>
      <c r="D6175" t="s">
        <v>13</v>
      </c>
      <c r="E6175" t="s">
        <v>8</v>
      </c>
      <c r="F6175" t="s">
        <v>205</v>
      </c>
      <c r="G6175" t="s">
        <v>12</v>
      </c>
      <c r="H6175">
        <v>37863</v>
      </c>
      <c r="I6175" t="str">
        <f t="shared" si="578"/>
        <v>Morning</v>
      </c>
      <c r="J6175" t="str">
        <f t="shared" si="579"/>
        <v>Tue</v>
      </c>
      <c r="K6175" t="str">
        <f t="shared" si="580"/>
        <v>2014-06-10</v>
      </c>
      <c r="L6175" s="39">
        <f t="shared" si="581"/>
        <v>0.37708333333284827</v>
      </c>
      <c r="M6175" s="19">
        <f>COUNTIF(Table1_3[Status], "Hired") / COUNTA(Table1_3[Status])</f>
        <v>0.6552734375</v>
      </c>
      <c r="N6175" s="27" t="str">
        <f t="shared" si="582"/>
        <v/>
      </c>
      <c r="O6175" t="str">
        <f>TEXT(Table1_3[[#This Row],[Interview Taken on]],"MMM")</f>
        <v>Jun</v>
      </c>
    </row>
    <row r="6176" spans="1:15" x14ac:dyDescent="0.25">
      <c r="A6176">
        <v>110239</v>
      </c>
      <c r="B6176" s="3">
        <v>41802.398611111108</v>
      </c>
      <c r="C6176">
        <f t="shared" si="577"/>
        <v>1</v>
      </c>
      <c r="D6176" t="s">
        <v>7</v>
      </c>
      <c r="E6176" t="s">
        <v>8</v>
      </c>
      <c r="F6176" t="s">
        <v>205</v>
      </c>
      <c r="G6176" t="s">
        <v>12</v>
      </c>
      <c r="H6176">
        <v>88714</v>
      </c>
      <c r="I6176" t="str">
        <f t="shared" si="578"/>
        <v>Morning</v>
      </c>
      <c r="J6176" t="str">
        <f t="shared" si="579"/>
        <v>Thu</v>
      </c>
      <c r="K6176" t="str">
        <f t="shared" si="580"/>
        <v>2014-06-12</v>
      </c>
      <c r="L6176" s="39">
        <f t="shared" si="581"/>
        <v>0.39861111110803904</v>
      </c>
      <c r="M6176" s="19">
        <f>COUNTIF(Table1_3[Status], "Hired") / COUNTA(Table1_3[Status])</f>
        <v>0.6552734375</v>
      </c>
      <c r="N6176" s="27">
        <f t="shared" si="582"/>
        <v>41817.398611111108</v>
      </c>
      <c r="O6176" t="str">
        <f>TEXT(Table1_3[[#This Row],[Interview Taken on]],"MMM")</f>
        <v>Jun</v>
      </c>
    </row>
    <row r="6177" spans="1:15" x14ac:dyDescent="0.25">
      <c r="A6177">
        <v>738139</v>
      </c>
      <c r="B6177" s="3">
        <v>41802.400000000001</v>
      </c>
      <c r="C6177">
        <f t="shared" si="577"/>
        <v>1</v>
      </c>
      <c r="D6177" t="s">
        <v>7</v>
      </c>
      <c r="E6177" t="s">
        <v>8</v>
      </c>
      <c r="F6177" t="s">
        <v>205</v>
      </c>
      <c r="G6177" t="s">
        <v>12</v>
      </c>
      <c r="H6177">
        <v>19741</v>
      </c>
      <c r="I6177" t="str">
        <f t="shared" si="578"/>
        <v>Morning</v>
      </c>
      <c r="J6177" t="str">
        <f t="shared" si="579"/>
        <v>Thu</v>
      </c>
      <c r="K6177" t="str">
        <f t="shared" si="580"/>
        <v>2014-06-12</v>
      </c>
      <c r="L6177" s="39">
        <f t="shared" si="581"/>
        <v>0.40000000000145519</v>
      </c>
      <c r="M6177" s="19">
        <f>COUNTIF(Table1_3[Status], "Hired") / COUNTA(Table1_3[Status])</f>
        <v>0.6552734375</v>
      </c>
      <c r="N6177" s="27">
        <f t="shared" si="582"/>
        <v>41817.4</v>
      </c>
      <c r="O6177" t="str">
        <f>TEXT(Table1_3[[#This Row],[Interview Taken on]],"MMM")</f>
        <v>Jun</v>
      </c>
    </row>
    <row r="6178" spans="1:15" x14ac:dyDescent="0.25">
      <c r="A6178">
        <v>590453</v>
      </c>
      <c r="B6178" s="3">
        <v>41804.586805555555</v>
      </c>
      <c r="C6178">
        <f t="shared" si="577"/>
        <v>1</v>
      </c>
      <c r="D6178" t="s">
        <v>7</v>
      </c>
      <c r="E6178" t="s">
        <v>8</v>
      </c>
      <c r="F6178" t="s">
        <v>200</v>
      </c>
      <c r="G6178" t="s">
        <v>12</v>
      </c>
      <c r="H6178">
        <v>85888</v>
      </c>
      <c r="I6178" t="str">
        <f t="shared" si="578"/>
        <v>Afternoon</v>
      </c>
      <c r="J6178" t="str">
        <f t="shared" si="579"/>
        <v>Sat</v>
      </c>
      <c r="K6178" t="str">
        <f t="shared" si="580"/>
        <v>2014-06-14</v>
      </c>
      <c r="L6178" s="39">
        <f t="shared" si="581"/>
        <v>0.58680555555474712</v>
      </c>
      <c r="M6178" s="19">
        <f>COUNTIF(Table1_3[Status], "Hired") / COUNTA(Table1_3[Status])</f>
        <v>0.6552734375</v>
      </c>
      <c r="N6178" s="27">
        <f t="shared" si="582"/>
        <v>41819.586805555555</v>
      </c>
      <c r="O6178" t="str">
        <f>TEXT(Table1_3[[#This Row],[Interview Taken on]],"MMM")</f>
        <v>Jun</v>
      </c>
    </row>
    <row r="6179" spans="1:15" x14ac:dyDescent="0.25">
      <c r="A6179">
        <v>296632</v>
      </c>
      <c r="B6179" s="3">
        <v>41808.774305555555</v>
      </c>
      <c r="C6179">
        <f t="shared" si="577"/>
        <v>1</v>
      </c>
      <c r="D6179" t="s">
        <v>7</v>
      </c>
      <c r="E6179" t="s">
        <v>11</v>
      </c>
      <c r="F6179" t="s">
        <v>200</v>
      </c>
      <c r="G6179" t="s">
        <v>12</v>
      </c>
      <c r="H6179">
        <v>92695</v>
      </c>
      <c r="I6179" t="str">
        <f t="shared" si="578"/>
        <v>Evening</v>
      </c>
      <c r="J6179" t="str">
        <f t="shared" si="579"/>
        <v>Wed</v>
      </c>
      <c r="K6179" t="str">
        <f t="shared" si="580"/>
        <v>2014-06-18</v>
      </c>
      <c r="L6179" s="39">
        <f t="shared" si="581"/>
        <v>0.77430555555474712</v>
      </c>
      <c r="M6179" s="19">
        <f>COUNTIF(Table1_3[Status], "Hired") / COUNTA(Table1_3[Status])</f>
        <v>0.6552734375</v>
      </c>
      <c r="N6179" s="27">
        <f t="shared" si="582"/>
        <v>41823.774305555555</v>
      </c>
      <c r="O6179" t="str">
        <f>TEXT(Table1_3[[#This Row],[Interview Taken on]],"MMM")</f>
        <v>Jun</v>
      </c>
    </row>
    <row r="6180" spans="1:15" x14ac:dyDescent="0.25">
      <c r="A6180">
        <v>16491</v>
      </c>
      <c r="B6180" s="3">
        <v>41777.722916666666</v>
      </c>
      <c r="C6180">
        <f t="shared" si="577"/>
        <v>1</v>
      </c>
      <c r="D6180" t="s">
        <v>7</v>
      </c>
      <c r="E6180" t="s">
        <v>8</v>
      </c>
      <c r="F6180" t="s">
        <v>205</v>
      </c>
      <c r="G6180" t="s">
        <v>34</v>
      </c>
      <c r="H6180">
        <v>58653</v>
      </c>
      <c r="I6180" t="str">
        <f t="shared" si="578"/>
        <v>Afternoon</v>
      </c>
      <c r="J6180" t="str">
        <f t="shared" si="579"/>
        <v>Sun</v>
      </c>
      <c r="K6180" t="str">
        <f t="shared" si="580"/>
        <v>2014-05-18</v>
      </c>
      <c r="L6180" s="39">
        <f t="shared" si="581"/>
        <v>0.72291666666569654</v>
      </c>
      <c r="M6180" s="19">
        <f>COUNTIF(Table1_3[Status], "Hired") / COUNTA(Table1_3[Status])</f>
        <v>0.6552734375</v>
      </c>
      <c r="N6180" s="27">
        <f t="shared" si="582"/>
        <v>41792.722916666666</v>
      </c>
      <c r="O6180" t="str">
        <f>TEXT(Table1_3[[#This Row],[Interview Taken on]],"MMM")</f>
        <v>May</v>
      </c>
    </row>
    <row r="6181" spans="1:15" x14ac:dyDescent="0.25">
      <c r="A6181">
        <v>888516</v>
      </c>
      <c r="B6181" s="3">
        <v>41777.722916666666</v>
      </c>
      <c r="C6181">
        <f t="shared" si="577"/>
        <v>1</v>
      </c>
      <c r="D6181" t="s">
        <v>7</v>
      </c>
      <c r="E6181" t="s">
        <v>11</v>
      </c>
      <c r="F6181" t="s">
        <v>205</v>
      </c>
      <c r="G6181" t="s">
        <v>34</v>
      </c>
      <c r="H6181">
        <v>25411</v>
      </c>
      <c r="I6181" t="str">
        <f t="shared" si="578"/>
        <v>Afternoon</v>
      </c>
      <c r="J6181" t="str">
        <f t="shared" si="579"/>
        <v>Sun</v>
      </c>
      <c r="K6181" t="str">
        <f t="shared" si="580"/>
        <v>2014-05-18</v>
      </c>
      <c r="L6181" s="39">
        <f t="shared" si="581"/>
        <v>0.72291666666569654</v>
      </c>
      <c r="M6181" s="19">
        <f>COUNTIF(Table1_3[Status], "Hired") / COUNTA(Table1_3[Status])</f>
        <v>0.6552734375</v>
      </c>
      <c r="N6181" s="27">
        <f t="shared" si="582"/>
        <v>41792.722916666666</v>
      </c>
      <c r="O6181" t="str">
        <f>TEXT(Table1_3[[#This Row],[Interview Taken on]],"MMM")</f>
        <v>May</v>
      </c>
    </row>
    <row r="6182" spans="1:15" x14ac:dyDescent="0.25">
      <c r="A6182">
        <v>814496</v>
      </c>
      <c r="B6182" s="3">
        <v>41778.411805555559</v>
      </c>
      <c r="C6182">
        <f t="shared" si="577"/>
        <v>1</v>
      </c>
      <c r="D6182" t="s">
        <v>7</v>
      </c>
      <c r="E6182" t="s">
        <v>8</v>
      </c>
      <c r="F6182" t="s">
        <v>205</v>
      </c>
      <c r="G6182" t="s">
        <v>34</v>
      </c>
      <c r="H6182">
        <v>67873</v>
      </c>
      <c r="I6182" t="str">
        <f t="shared" si="578"/>
        <v>Morning</v>
      </c>
      <c r="J6182" t="str">
        <f t="shared" si="579"/>
        <v>Mon</v>
      </c>
      <c r="K6182" t="str">
        <f t="shared" si="580"/>
        <v>2014-05-19</v>
      </c>
      <c r="L6182" s="39">
        <f t="shared" si="581"/>
        <v>0.41180555555911269</v>
      </c>
      <c r="M6182" s="19">
        <f>COUNTIF(Table1_3[Status], "Hired") / COUNTA(Table1_3[Status])</f>
        <v>0.6552734375</v>
      </c>
      <c r="N6182" s="27">
        <f t="shared" si="582"/>
        <v>41793.411805555559</v>
      </c>
      <c r="O6182" t="str">
        <f>TEXT(Table1_3[[#This Row],[Interview Taken on]],"MMM")</f>
        <v>May</v>
      </c>
    </row>
    <row r="6183" spans="1:15" x14ac:dyDescent="0.25">
      <c r="A6183">
        <v>391299</v>
      </c>
      <c r="B6183" s="3">
        <v>41772.754861111112</v>
      </c>
      <c r="C6183">
        <f t="shared" si="577"/>
        <v>1</v>
      </c>
      <c r="D6183" t="s">
        <v>7</v>
      </c>
      <c r="E6183" t="s">
        <v>8</v>
      </c>
      <c r="F6183" t="s">
        <v>202</v>
      </c>
      <c r="G6183" t="s">
        <v>12</v>
      </c>
      <c r="H6183">
        <v>60368</v>
      </c>
      <c r="I6183" t="str">
        <f t="shared" si="578"/>
        <v>Evening</v>
      </c>
      <c r="J6183" t="str">
        <f t="shared" si="579"/>
        <v>Tue</v>
      </c>
      <c r="K6183" t="str">
        <f t="shared" si="580"/>
        <v>2014-05-13</v>
      </c>
      <c r="L6183" s="39">
        <f t="shared" si="581"/>
        <v>0.75486111111240461</v>
      </c>
      <c r="M6183" s="19">
        <f>COUNTIF(Table1_3[Status], "Hired") / COUNTA(Table1_3[Status])</f>
        <v>0.6552734375</v>
      </c>
      <c r="N6183" s="27">
        <f t="shared" si="582"/>
        <v>41787.754861111112</v>
      </c>
      <c r="O6183" t="str">
        <f>TEXT(Table1_3[[#This Row],[Interview Taken on]],"MMM")</f>
        <v>May</v>
      </c>
    </row>
    <row r="6184" spans="1:15" x14ac:dyDescent="0.25">
      <c r="A6184">
        <v>617134</v>
      </c>
      <c r="B6184" s="3">
        <v>41772.755555555559</v>
      </c>
      <c r="C6184">
        <f t="shared" si="577"/>
        <v>1</v>
      </c>
      <c r="D6184" t="s">
        <v>7</v>
      </c>
      <c r="E6184" t="s">
        <v>11</v>
      </c>
      <c r="F6184" t="s">
        <v>202</v>
      </c>
      <c r="G6184" t="s">
        <v>12</v>
      </c>
      <c r="H6184">
        <v>28163</v>
      </c>
      <c r="I6184" t="str">
        <f t="shared" si="578"/>
        <v>Evening</v>
      </c>
      <c r="J6184" t="str">
        <f t="shared" si="579"/>
        <v>Tue</v>
      </c>
      <c r="K6184" t="str">
        <f t="shared" si="580"/>
        <v>2014-05-13</v>
      </c>
      <c r="L6184" s="39">
        <f t="shared" si="581"/>
        <v>0.75555555555911269</v>
      </c>
      <c r="M6184" s="19">
        <f>COUNTIF(Table1_3[Status], "Hired") / COUNTA(Table1_3[Status])</f>
        <v>0.6552734375</v>
      </c>
      <c r="N6184" s="27">
        <f t="shared" si="582"/>
        <v>41787.755555555559</v>
      </c>
      <c r="O6184" t="str">
        <f>TEXT(Table1_3[[#This Row],[Interview Taken on]],"MMM")</f>
        <v>May</v>
      </c>
    </row>
    <row r="6185" spans="1:15" x14ac:dyDescent="0.25">
      <c r="A6185">
        <v>984162</v>
      </c>
      <c r="B6185" s="3">
        <v>41773.0625</v>
      </c>
      <c r="C6185">
        <f t="shared" si="577"/>
        <v>1</v>
      </c>
      <c r="D6185" t="s">
        <v>7</v>
      </c>
      <c r="E6185" t="s">
        <v>8</v>
      </c>
      <c r="F6185" t="s">
        <v>202</v>
      </c>
      <c r="G6185" t="s">
        <v>12</v>
      </c>
      <c r="H6185">
        <v>91232</v>
      </c>
      <c r="I6185" t="str">
        <f t="shared" si="578"/>
        <v>Night</v>
      </c>
      <c r="J6185" t="str">
        <f t="shared" si="579"/>
        <v>Wed</v>
      </c>
      <c r="K6185" t="str">
        <f t="shared" si="580"/>
        <v>2014-05-14</v>
      </c>
      <c r="L6185" s="39">
        <f t="shared" si="581"/>
        <v>6.25E-2</v>
      </c>
      <c r="M6185" s="19">
        <f>COUNTIF(Table1_3[Status], "Hired") / COUNTA(Table1_3[Status])</f>
        <v>0.6552734375</v>
      </c>
      <c r="N6185" s="27">
        <f t="shared" si="582"/>
        <v>41788.0625</v>
      </c>
      <c r="O6185" t="str">
        <f>TEXT(Table1_3[[#This Row],[Interview Taken on]],"MMM")</f>
        <v>May</v>
      </c>
    </row>
    <row r="6186" spans="1:15" x14ac:dyDescent="0.25">
      <c r="A6186">
        <v>203159</v>
      </c>
      <c r="B6186" s="3">
        <v>41773.336805555555</v>
      </c>
      <c r="C6186">
        <f t="shared" si="577"/>
        <v>1</v>
      </c>
      <c r="D6186" t="s">
        <v>7</v>
      </c>
      <c r="E6186" t="s">
        <v>8</v>
      </c>
      <c r="F6186" t="s">
        <v>202</v>
      </c>
      <c r="G6186" t="s">
        <v>12</v>
      </c>
      <c r="H6186">
        <v>69763</v>
      </c>
      <c r="I6186" t="str">
        <f t="shared" si="578"/>
        <v>Morning</v>
      </c>
      <c r="J6186" t="str">
        <f t="shared" si="579"/>
        <v>Wed</v>
      </c>
      <c r="K6186" t="str">
        <f t="shared" si="580"/>
        <v>2014-05-14</v>
      </c>
      <c r="L6186" s="39">
        <f t="shared" si="581"/>
        <v>0.33680555555474712</v>
      </c>
      <c r="M6186" s="19">
        <f>COUNTIF(Table1_3[Status], "Hired") / COUNTA(Table1_3[Status])</f>
        <v>0.6552734375</v>
      </c>
      <c r="N6186" s="27">
        <f t="shared" si="582"/>
        <v>41788.336805555555</v>
      </c>
      <c r="O6186" t="str">
        <f>TEXT(Table1_3[[#This Row],[Interview Taken on]],"MMM")</f>
        <v>May</v>
      </c>
    </row>
    <row r="6187" spans="1:15" x14ac:dyDescent="0.25">
      <c r="A6187">
        <v>778005</v>
      </c>
      <c r="B6187" s="3">
        <v>41774.499305555553</v>
      </c>
      <c r="C6187">
        <f t="shared" si="577"/>
        <v>0</v>
      </c>
      <c r="D6187" t="s">
        <v>13</v>
      </c>
      <c r="E6187" t="s">
        <v>11</v>
      </c>
      <c r="F6187" t="s">
        <v>202</v>
      </c>
      <c r="G6187" t="s">
        <v>12</v>
      </c>
      <c r="H6187">
        <v>12304</v>
      </c>
      <c r="I6187" t="str">
        <f t="shared" si="578"/>
        <v>Morning</v>
      </c>
      <c r="J6187" t="str">
        <f t="shared" si="579"/>
        <v>Thu</v>
      </c>
      <c r="K6187" t="str">
        <f t="shared" si="580"/>
        <v>2014-05-15</v>
      </c>
      <c r="L6187" s="39">
        <f t="shared" si="581"/>
        <v>0.49930555555329192</v>
      </c>
      <c r="M6187" s="19">
        <f>COUNTIF(Table1_3[Status], "Hired") / COUNTA(Table1_3[Status])</f>
        <v>0.6552734375</v>
      </c>
      <c r="N6187" s="27" t="str">
        <f t="shared" si="582"/>
        <v/>
      </c>
      <c r="O6187" t="str">
        <f>TEXT(Table1_3[[#This Row],[Interview Taken on]],"MMM")</f>
        <v>May</v>
      </c>
    </row>
    <row r="6188" spans="1:15" x14ac:dyDescent="0.25">
      <c r="A6188">
        <v>213587</v>
      </c>
      <c r="B6188" s="3">
        <v>41783.506249999999</v>
      </c>
      <c r="C6188">
        <f t="shared" si="577"/>
        <v>1</v>
      </c>
      <c r="D6188" t="s">
        <v>7</v>
      </c>
      <c r="E6188" t="s">
        <v>11</v>
      </c>
      <c r="F6188" t="s">
        <v>202</v>
      </c>
      <c r="G6188" t="s">
        <v>34</v>
      </c>
      <c r="H6188">
        <v>65532</v>
      </c>
      <c r="I6188" t="str">
        <f t="shared" si="578"/>
        <v>Afternoon</v>
      </c>
      <c r="J6188" t="str">
        <f t="shared" si="579"/>
        <v>Sat</v>
      </c>
      <c r="K6188" t="str">
        <f t="shared" si="580"/>
        <v>2014-05-24</v>
      </c>
      <c r="L6188" s="39">
        <f t="shared" si="581"/>
        <v>0.50624999999854481</v>
      </c>
      <c r="M6188" s="19">
        <f>COUNTIF(Table1_3[Status], "Hired") / COUNTA(Table1_3[Status])</f>
        <v>0.6552734375</v>
      </c>
      <c r="N6188" s="27">
        <f t="shared" si="582"/>
        <v>41798.506249999999</v>
      </c>
      <c r="O6188" t="str">
        <f>TEXT(Table1_3[[#This Row],[Interview Taken on]],"MMM")</f>
        <v>May</v>
      </c>
    </row>
    <row r="6189" spans="1:15" x14ac:dyDescent="0.25">
      <c r="A6189">
        <v>663070</v>
      </c>
      <c r="B6189" s="3">
        <v>41783.506944444445</v>
      </c>
      <c r="C6189">
        <f t="shared" si="577"/>
        <v>1</v>
      </c>
      <c r="D6189" t="s">
        <v>7</v>
      </c>
      <c r="E6189" t="s">
        <v>8</v>
      </c>
      <c r="F6189" t="s">
        <v>202</v>
      </c>
      <c r="G6189" t="s">
        <v>34</v>
      </c>
      <c r="H6189">
        <v>78054</v>
      </c>
      <c r="I6189" t="str">
        <f t="shared" si="578"/>
        <v>Afternoon</v>
      </c>
      <c r="J6189" t="str">
        <f t="shared" si="579"/>
        <v>Sat</v>
      </c>
      <c r="K6189" t="str">
        <f t="shared" si="580"/>
        <v>2014-05-24</v>
      </c>
      <c r="L6189" s="39">
        <f t="shared" si="581"/>
        <v>0.50694444444525288</v>
      </c>
      <c r="M6189" s="19">
        <f>COUNTIF(Table1_3[Status], "Hired") / COUNTA(Table1_3[Status])</f>
        <v>0.6552734375</v>
      </c>
      <c r="N6189" s="27">
        <f t="shared" si="582"/>
        <v>41798.506944444445</v>
      </c>
      <c r="O6189" t="str">
        <f>TEXT(Table1_3[[#This Row],[Interview Taken on]],"MMM")</f>
        <v>May</v>
      </c>
    </row>
    <row r="6190" spans="1:15" x14ac:dyDescent="0.25">
      <c r="A6190">
        <v>231972</v>
      </c>
      <c r="B6190" s="3">
        <v>41860.338888888888</v>
      </c>
      <c r="C6190">
        <f t="shared" si="577"/>
        <v>1</v>
      </c>
      <c r="D6190" t="s">
        <v>7</v>
      </c>
      <c r="E6190" t="s">
        <v>8</v>
      </c>
      <c r="F6190" t="s">
        <v>204</v>
      </c>
      <c r="G6190" t="s">
        <v>18</v>
      </c>
      <c r="H6190">
        <v>12522</v>
      </c>
      <c r="I6190" t="str">
        <f t="shared" si="578"/>
        <v>Morning</v>
      </c>
      <c r="J6190" t="str">
        <f t="shared" si="579"/>
        <v>Sat</v>
      </c>
      <c r="K6190" t="str">
        <f t="shared" si="580"/>
        <v>2014-08-09</v>
      </c>
      <c r="L6190" s="39">
        <f t="shared" si="581"/>
        <v>0.33888888888759539</v>
      </c>
      <c r="M6190" s="19">
        <f>COUNTIF(Table1_3[Status], "Hired") / COUNTA(Table1_3[Status])</f>
        <v>0.6552734375</v>
      </c>
      <c r="N6190" s="27">
        <f t="shared" si="582"/>
        <v>41875.338888888888</v>
      </c>
      <c r="O6190" t="str">
        <f>TEXT(Table1_3[[#This Row],[Interview Taken on]],"MMM")</f>
        <v>Aug</v>
      </c>
    </row>
    <row r="6191" spans="1:15" x14ac:dyDescent="0.25">
      <c r="A6191">
        <v>437058</v>
      </c>
      <c r="B6191" s="3">
        <v>41778.557638888888</v>
      </c>
      <c r="C6191">
        <f t="shared" si="577"/>
        <v>0</v>
      </c>
      <c r="D6191" t="s">
        <v>13</v>
      </c>
      <c r="E6191" t="s">
        <v>11</v>
      </c>
      <c r="F6191" t="s">
        <v>205</v>
      </c>
      <c r="G6191" t="s">
        <v>20</v>
      </c>
      <c r="H6191">
        <v>23037</v>
      </c>
      <c r="I6191" t="str">
        <f t="shared" si="578"/>
        <v>Afternoon</v>
      </c>
      <c r="J6191" t="str">
        <f t="shared" si="579"/>
        <v>Mon</v>
      </c>
      <c r="K6191" t="str">
        <f t="shared" si="580"/>
        <v>2014-05-19</v>
      </c>
      <c r="L6191" s="39">
        <f t="shared" si="581"/>
        <v>0.55763888888759539</v>
      </c>
      <c r="M6191" s="19">
        <f>COUNTIF(Table1_3[Status], "Hired") / COUNTA(Table1_3[Status])</f>
        <v>0.6552734375</v>
      </c>
      <c r="N6191" s="27" t="str">
        <f t="shared" si="582"/>
        <v/>
      </c>
      <c r="O6191" t="str">
        <f>TEXT(Table1_3[[#This Row],[Interview Taken on]],"MMM")</f>
        <v>May</v>
      </c>
    </row>
    <row r="6192" spans="1:15" x14ac:dyDescent="0.25">
      <c r="A6192">
        <v>138265</v>
      </c>
      <c r="B6192" s="3">
        <v>41794.354166666664</v>
      </c>
      <c r="C6192">
        <f t="shared" si="577"/>
        <v>1</v>
      </c>
      <c r="D6192" t="s">
        <v>7</v>
      </c>
      <c r="E6192" t="s">
        <v>8</v>
      </c>
      <c r="F6192" t="s">
        <v>205</v>
      </c>
      <c r="G6192" t="s">
        <v>20</v>
      </c>
      <c r="H6192">
        <v>83048</v>
      </c>
      <c r="I6192" t="str">
        <f t="shared" si="578"/>
        <v>Morning</v>
      </c>
      <c r="J6192" t="str">
        <f t="shared" si="579"/>
        <v>Wed</v>
      </c>
      <c r="K6192" t="str">
        <f t="shared" si="580"/>
        <v>2014-06-04</v>
      </c>
      <c r="L6192" s="39">
        <f t="shared" si="581"/>
        <v>0.35416666666424135</v>
      </c>
      <c r="M6192" s="19">
        <f>COUNTIF(Table1_3[Status], "Hired") / COUNTA(Table1_3[Status])</f>
        <v>0.6552734375</v>
      </c>
      <c r="N6192" s="27">
        <f t="shared" si="582"/>
        <v>41809.354166666664</v>
      </c>
      <c r="O6192" t="str">
        <f>TEXT(Table1_3[[#This Row],[Interview Taken on]],"MMM")</f>
        <v>Jun</v>
      </c>
    </row>
    <row r="6193" spans="1:15" x14ac:dyDescent="0.25">
      <c r="A6193">
        <v>458452</v>
      </c>
      <c r="B6193" s="3">
        <v>41794.354861111111</v>
      </c>
      <c r="C6193">
        <f t="shared" si="577"/>
        <v>1</v>
      </c>
      <c r="D6193" t="s">
        <v>7</v>
      </c>
      <c r="E6193" t="s">
        <v>11</v>
      </c>
      <c r="F6193" t="s">
        <v>205</v>
      </c>
      <c r="G6193" t="s">
        <v>20</v>
      </c>
      <c r="H6193">
        <v>80942</v>
      </c>
      <c r="I6193" t="str">
        <f t="shared" si="578"/>
        <v>Morning</v>
      </c>
      <c r="J6193" t="str">
        <f t="shared" si="579"/>
        <v>Wed</v>
      </c>
      <c r="K6193" t="str">
        <f t="shared" si="580"/>
        <v>2014-06-04</v>
      </c>
      <c r="L6193" s="39">
        <f t="shared" si="581"/>
        <v>0.35486111111094942</v>
      </c>
      <c r="M6193" s="19">
        <f>COUNTIF(Table1_3[Status], "Hired") / COUNTA(Table1_3[Status])</f>
        <v>0.6552734375</v>
      </c>
      <c r="N6193" s="27">
        <f t="shared" si="582"/>
        <v>41809.354861111111</v>
      </c>
      <c r="O6193" t="str">
        <f>TEXT(Table1_3[[#This Row],[Interview Taken on]],"MMM")</f>
        <v>Jun</v>
      </c>
    </row>
    <row r="6194" spans="1:15" x14ac:dyDescent="0.25">
      <c r="A6194">
        <v>711214</v>
      </c>
      <c r="B6194" s="3">
        <v>41866.525694444441</v>
      </c>
      <c r="C6194">
        <f t="shared" si="577"/>
        <v>1</v>
      </c>
      <c r="D6194" t="s">
        <v>7</v>
      </c>
      <c r="E6194" t="s">
        <v>8</v>
      </c>
      <c r="F6194" t="s">
        <v>201</v>
      </c>
      <c r="G6194" t="s">
        <v>34</v>
      </c>
      <c r="H6194">
        <v>70449</v>
      </c>
      <c r="I6194" t="str">
        <f t="shared" si="578"/>
        <v>Afternoon</v>
      </c>
      <c r="J6194" t="str">
        <f t="shared" si="579"/>
        <v>Fri</v>
      </c>
      <c r="K6194" t="str">
        <f t="shared" si="580"/>
        <v>2014-08-15</v>
      </c>
      <c r="L6194" s="39">
        <f t="shared" si="581"/>
        <v>0.52569444444088731</v>
      </c>
      <c r="M6194" s="19">
        <f>COUNTIF(Table1_3[Status], "Hired") / COUNTA(Table1_3[Status])</f>
        <v>0.6552734375</v>
      </c>
      <c r="N6194" s="27">
        <f t="shared" si="582"/>
        <v>41881.525694444441</v>
      </c>
      <c r="O6194" t="str">
        <f>TEXT(Table1_3[[#This Row],[Interview Taken on]],"MMM")</f>
        <v>Aug</v>
      </c>
    </row>
    <row r="6195" spans="1:15" x14ac:dyDescent="0.25">
      <c r="A6195">
        <v>268017</v>
      </c>
      <c r="B6195" s="3">
        <v>41866.527083333334</v>
      </c>
      <c r="C6195">
        <f t="shared" si="577"/>
        <v>1</v>
      </c>
      <c r="D6195" t="s">
        <v>7</v>
      </c>
      <c r="E6195" t="s">
        <v>11</v>
      </c>
      <c r="F6195" t="s">
        <v>201</v>
      </c>
      <c r="G6195" t="s">
        <v>34</v>
      </c>
      <c r="H6195">
        <v>79879</v>
      </c>
      <c r="I6195" t="str">
        <f t="shared" si="578"/>
        <v>Afternoon</v>
      </c>
      <c r="J6195" t="str">
        <f t="shared" si="579"/>
        <v>Fri</v>
      </c>
      <c r="K6195" t="str">
        <f t="shared" si="580"/>
        <v>2014-08-15</v>
      </c>
      <c r="L6195" s="39">
        <f t="shared" si="581"/>
        <v>0.52708333333430346</v>
      </c>
      <c r="M6195" s="19">
        <f>COUNTIF(Table1_3[Status], "Hired") / COUNTA(Table1_3[Status])</f>
        <v>0.6552734375</v>
      </c>
      <c r="N6195" s="27">
        <f t="shared" si="582"/>
        <v>41881.527083333334</v>
      </c>
      <c r="O6195" t="str">
        <f>TEXT(Table1_3[[#This Row],[Interview Taken on]],"MMM")</f>
        <v>Aug</v>
      </c>
    </row>
    <row r="6196" spans="1:15" x14ac:dyDescent="0.25">
      <c r="A6196">
        <v>731080</v>
      </c>
      <c r="B6196" s="3">
        <v>41787.617361111108</v>
      </c>
      <c r="C6196">
        <f t="shared" si="577"/>
        <v>0</v>
      </c>
      <c r="D6196" t="s">
        <v>13</v>
      </c>
      <c r="E6196" t="s">
        <v>8</v>
      </c>
      <c r="F6196" t="s">
        <v>201</v>
      </c>
      <c r="G6196" t="s">
        <v>22</v>
      </c>
      <c r="H6196">
        <v>89230</v>
      </c>
      <c r="I6196" t="str">
        <f t="shared" si="578"/>
        <v>Afternoon</v>
      </c>
      <c r="J6196" t="str">
        <f t="shared" si="579"/>
        <v>Wed</v>
      </c>
      <c r="K6196" t="str">
        <f t="shared" si="580"/>
        <v>2014-05-28</v>
      </c>
      <c r="L6196" s="39">
        <f t="shared" si="581"/>
        <v>0.61736111110803904</v>
      </c>
      <c r="M6196" s="19">
        <f>COUNTIF(Table1_3[Status], "Hired") / COUNTA(Table1_3[Status])</f>
        <v>0.6552734375</v>
      </c>
      <c r="N6196" s="27" t="str">
        <f t="shared" si="582"/>
        <v/>
      </c>
      <c r="O6196" t="str">
        <f>TEXT(Table1_3[[#This Row],[Interview Taken on]],"MMM")</f>
        <v>May</v>
      </c>
    </row>
    <row r="6197" spans="1:15" x14ac:dyDescent="0.25">
      <c r="A6197">
        <v>240740</v>
      </c>
      <c r="B6197" s="3">
        <v>41838.334722222222</v>
      </c>
      <c r="C6197">
        <f t="shared" si="577"/>
        <v>0</v>
      </c>
      <c r="D6197" t="s">
        <v>13</v>
      </c>
      <c r="E6197" t="s">
        <v>8</v>
      </c>
      <c r="F6197" t="s">
        <v>202</v>
      </c>
      <c r="G6197" t="s">
        <v>12</v>
      </c>
      <c r="H6197">
        <v>40520</v>
      </c>
      <c r="I6197" t="str">
        <f t="shared" si="578"/>
        <v>Morning</v>
      </c>
      <c r="J6197" t="str">
        <f t="shared" si="579"/>
        <v>Fri</v>
      </c>
      <c r="K6197" t="str">
        <f t="shared" si="580"/>
        <v>2014-07-18</v>
      </c>
      <c r="L6197" s="39">
        <f t="shared" si="581"/>
        <v>0.33472222222189885</v>
      </c>
      <c r="M6197" s="19">
        <f>COUNTIF(Table1_3[Status], "Hired") / COUNTA(Table1_3[Status])</f>
        <v>0.6552734375</v>
      </c>
      <c r="N6197" s="27" t="str">
        <f t="shared" si="582"/>
        <v/>
      </c>
      <c r="O6197" t="str">
        <f>TEXT(Table1_3[[#This Row],[Interview Taken on]],"MMM")</f>
        <v>Jul</v>
      </c>
    </row>
    <row r="6198" spans="1:15" x14ac:dyDescent="0.25">
      <c r="A6198">
        <v>431197</v>
      </c>
      <c r="B6198" s="3">
        <v>41838.336111111108</v>
      </c>
      <c r="C6198">
        <f t="shared" si="577"/>
        <v>1</v>
      </c>
      <c r="D6198" t="s">
        <v>7</v>
      </c>
      <c r="E6198" t="s">
        <v>8</v>
      </c>
      <c r="F6198" t="s">
        <v>202</v>
      </c>
      <c r="G6198" t="s">
        <v>12</v>
      </c>
      <c r="H6198">
        <v>44362</v>
      </c>
      <c r="I6198" t="str">
        <f t="shared" si="578"/>
        <v>Morning</v>
      </c>
      <c r="J6198" t="str">
        <f t="shared" si="579"/>
        <v>Fri</v>
      </c>
      <c r="K6198" t="str">
        <f t="shared" si="580"/>
        <v>2014-07-18</v>
      </c>
      <c r="L6198" s="39">
        <f t="shared" si="581"/>
        <v>0.33611111110803904</v>
      </c>
      <c r="M6198" s="19">
        <f>COUNTIF(Table1_3[Status], "Hired") / COUNTA(Table1_3[Status])</f>
        <v>0.6552734375</v>
      </c>
      <c r="N6198" s="27">
        <f t="shared" si="582"/>
        <v>41853.336111111108</v>
      </c>
      <c r="O6198" t="str">
        <f>TEXT(Table1_3[[#This Row],[Interview Taken on]],"MMM")</f>
        <v>Jul</v>
      </c>
    </row>
    <row r="6199" spans="1:15" x14ac:dyDescent="0.25">
      <c r="A6199">
        <v>795117</v>
      </c>
      <c r="B6199" s="3">
        <v>41812.618750000001</v>
      </c>
      <c r="C6199">
        <f t="shared" si="577"/>
        <v>1</v>
      </c>
      <c r="D6199" t="s">
        <v>7</v>
      </c>
      <c r="E6199" t="s">
        <v>8</v>
      </c>
      <c r="F6199" t="s">
        <v>204</v>
      </c>
      <c r="G6199" t="s">
        <v>10</v>
      </c>
      <c r="H6199">
        <v>40211</v>
      </c>
      <c r="I6199" t="str">
        <f t="shared" si="578"/>
        <v>Afternoon</v>
      </c>
      <c r="J6199" t="str">
        <f t="shared" si="579"/>
        <v>Sun</v>
      </c>
      <c r="K6199" t="str">
        <f t="shared" si="580"/>
        <v>2014-06-22</v>
      </c>
      <c r="L6199" s="39">
        <f t="shared" si="581"/>
        <v>0.61875000000145519</v>
      </c>
      <c r="M6199" s="19">
        <f>COUNTIF(Table1_3[Status], "Hired") / COUNTA(Table1_3[Status])</f>
        <v>0.6552734375</v>
      </c>
      <c r="N6199" s="27">
        <f t="shared" si="582"/>
        <v>41827.618750000001</v>
      </c>
      <c r="O6199" t="str">
        <f>TEXT(Table1_3[[#This Row],[Interview Taken on]],"MMM")</f>
        <v>Jun</v>
      </c>
    </row>
    <row r="6200" spans="1:15" x14ac:dyDescent="0.25">
      <c r="A6200">
        <v>588182</v>
      </c>
      <c r="B6200" s="3">
        <v>41778.257638888892</v>
      </c>
      <c r="C6200">
        <f t="shared" si="577"/>
        <v>0</v>
      </c>
      <c r="D6200" t="s">
        <v>13</v>
      </c>
      <c r="E6200" t="s">
        <v>8</v>
      </c>
      <c r="F6200" t="s">
        <v>201</v>
      </c>
      <c r="G6200" t="s">
        <v>34</v>
      </c>
      <c r="H6200">
        <v>65455</v>
      </c>
      <c r="I6200" t="str">
        <f t="shared" si="578"/>
        <v>Morning</v>
      </c>
      <c r="J6200" t="str">
        <f t="shared" si="579"/>
        <v>Mon</v>
      </c>
      <c r="K6200" t="str">
        <f t="shared" si="580"/>
        <v>2014-05-19</v>
      </c>
      <c r="L6200" s="39">
        <f t="shared" si="581"/>
        <v>0.25763888889196096</v>
      </c>
      <c r="M6200" s="19">
        <f>COUNTIF(Table1_3[Status], "Hired") / COUNTA(Table1_3[Status])</f>
        <v>0.6552734375</v>
      </c>
      <c r="N6200" s="27" t="str">
        <f t="shared" si="582"/>
        <v/>
      </c>
      <c r="O6200" t="str">
        <f>TEXT(Table1_3[[#This Row],[Interview Taken on]],"MMM")</f>
        <v>May</v>
      </c>
    </row>
    <row r="6201" spans="1:15" x14ac:dyDescent="0.25">
      <c r="A6201">
        <v>565058</v>
      </c>
      <c r="B6201" s="3">
        <v>41772.777083333334</v>
      </c>
      <c r="C6201">
        <f t="shared" si="577"/>
        <v>1</v>
      </c>
      <c r="D6201" t="s">
        <v>7</v>
      </c>
      <c r="E6201" t="s">
        <v>11</v>
      </c>
      <c r="F6201" t="s">
        <v>205</v>
      </c>
      <c r="G6201" t="s">
        <v>18</v>
      </c>
      <c r="H6201">
        <v>40800</v>
      </c>
      <c r="I6201" t="str">
        <f t="shared" si="578"/>
        <v>Evening</v>
      </c>
      <c r="J6201" t="str">
        <f t="shared" si="579"/>
        <v>Tue</v>
      </c>
      <c r="K6201" t="str">
        <f t="shared" si="580"/>
        <v>2014-05-13</v>
      </c>
      <c r="L6201" s="39">
        <f t="shared" si="581"/>
        <v>0.77708333333430346</v>
      </c>
      <c r="M6201" s="19">
        <f>COUNTIF(Table1_3[Status], "Hired") / COUNTA(Table1_3[Status])</f>
        <v>0.6552734375</v>
      </c>
      <c r="N6201" s="27">
        <f t="shared" si="582"/>
        <v>41787.777083333334</v>
      </c>
      <c r="O6201" t="str">
        <f>TEXT(Table1_3[[#This Row],[Interview Taken on]],"MMM")</f>
        <v>May</v>
      </c>
    </row>
    <row r="6202" spans="1:15" x14ac:dyDescent="0.25">
      <c r="A6202">
        <v>361672</v>
      </c>
      <c r="B6202" s="3">
        <v>41772.777777777781</v>
      </c>
      <c r="C6202">
        <f t="shared" si="577"/>
        <v>1</v>
      </c>
      <c r="D6202" t="s">
        <v>7</v>
      </c>
      <c r="E6202" t="s">
        <v>8</v>
      </c>
      <c r="F6202" t="s">
        <v>205</v>
      </c>
      <c r="G6202" t="s">
        <v>18</v>
      </c>
      <c r="H6202">
        <v>94090</v>
      </c>
      <c r="I6202" t="str">
        <f t="shared" si="578"/>
        <v>Evening</v>
      </c>
      <c r="J6202" t="str">
        <f t="shared" si="579"/>
        <v>Tue</v>
      </c>
      <c r="K6202" t="str">
        <f t="shared" si="580"/>
        <v>2014-05-13</v>
      </c>
      <c r="L6202" s="39">
        <f t="shared" si="581"/>
        <v>0.77777777778101154</v>
      </c>
      <c r="M6202" s="19">
        <f>COUNTIF(Table1_3[Status], "Hired") / COUNTA(Table1_3[Status])</f>
        <v>0.6552734375</v>
      </c>
      <c r="N6202" s="27">
        <f t="shared" si="582"/>
        <v>41787.777777777781</v>
      </c>
      <c r="O6202" t="str">
        <f>TEXT(Table1_3[[#This Row],[Interview Taken on]],"MMM")</f>
        <v>May</v>
      </c>
    </row>
    <row r="6203" spans="1:15" x14ac:dyDescent="0.25">
      <c r="A6203">
        <v>268116</v>
      </c>
      <c r="B6203" s="3">
        <v>41772.780555555553</v>
      </c>
      <c r="C6203">
        <f t="shared" si="577"/>
        <v>0</v>
      </c>
      <c r="D6203" t="s">
        <v>13</v>
      </c>
      <c r="E6203" t="s">
        <v>8</v>
      </c>
      <c r="F6203" t="s">
        <v>205</v>
      </c>
      <c r="G6203" t="s">
        <v>18</v>
      </c>
      <c r="H6203">
        <v>12614</v>
      </c>
      <c r="I6203" t="str">
        <f t="shared" si="578"/>
        <v>Evening</v>
      </c>
      <c r="J6203" t="str">
        <f t="shared" si="579"/>
        <v>Tue</v>
      </c>
      <c r="K6203" t="str">
        <f t="shared" si="580"/>
        <v>2014-05-13</v>
      </c>
      <c r="L6203" s="39">
        <f t="shared" si="581"/>
        <v>0.78055555555329192</v>
      </c>
      <c r="M6203" s="19">
        <f>COUNTIF(Table1_3[Status], "Hired") / COUNTA(Table1_3[Status])</f>
        <v>0.6552734375</v>
      </c>
      <c r="N6203" s="27" t="str">
        <f t="shared" si="582"/>
        <v/>
      </c>
      <c r="O6203" t="str">
        <f>TEXT(Table1_3[[#This Row],[Interview Taken on]],"MMM")</f>
        <v>May</v>
      </c>
    </row>
    <row r="6204" spans="1:15" x14ac:dyDescent="0.25">
      <c r="A6204">
        <v>840847</v>
      </c>
      <c r="B6204" s="3">
        <v>41774.128472222219</v>
      </c>
      <c r="C6204">
        <f t="shared" si="577"/>
        <v>1</v>
      </c>
      <c r="D6204" t="s">
        <v>7</v>
      </c>
      <c r="E6204" t="s">
        <v>8</v>
      </c>
      <c r="F6204" t="s">
        <v>205</v>
      </c>
      <c r="G6204" t="s">
        <v>18</v>
      </c>
      <c r="H6204">
        <v>39551</v>
      </c>
      <c r="I6204" t="str">
        <f t="shared" si="578"/>
        <v>Night</v>
      </c>
      <c r="J6204" t="str">
        <f t="shared" si="579"/>
        <v>Thu</v>
      </c>
      <c r="K6204" t="str">
        <f t="shared" si="580"/>
        <v>2014-05-15</v>
      </c>
      <c r="L6204" s="39">
        <f t="shared" si="581"/>
        <v>0.12847222221898846</v>
      </c>
      <c r="M6204" s="19">
        <f>COUNTIF(Table1_3[Status], "Hired") / COUNTA(Table1_3[Status])</f>
        <v>0.6552734375</v>
      </c>
      <c r="N6204" s="27">
        <f t="shared" si="582"/>
        <v>41789.128472222219</v>
      </c>
      <c r="O6204" t="str">
        <f>TEXT(Table1_3[[#This Row],[Interview Taken on]],"MMM")</f>
        <v>May</v>
      </c>
    </row>
    <row r="6205" spans="1:15" x14ac:dyDescent="0.25">
      <c r="A6205">
        <v>970044</v>
      </c>
      <c r="B6205" s="3">
        <v>41776.565972222219</v>
      </c>
      <c r="C6205">
        <f t="shared" si="577"/>
        <v>1</v>
      </c>
      <c r="D6205" t="s">
        <v>7</v>
      </c>
      <c r="E6205" t="s">
        <v>8</v>
      </c>
      <c r="F6205" t="s">
        <v>205</v>
      </c>
      <c r="G6205" t="s">
        <v>18</v>
      </c>
      <c r="H6205">
        <v>14813</v>
      </c>
      <c r="I6205" t="str">
        <f t="shared" si="578"/>
        <v>Afternoon</v>
      </c>
      <c r="J6205" t="str">
        <f t="shared" si="579"/>
        <v>Sat</v>
      </c>
      <c r="K6205" t="str">
        <f t="shared" si="580"/>
        <v>2014-05-17</v>
      </c>
      <c r="L6205" s="39">
        <f t="shared" si="581"/>
        <v>0.56597222221898846</v>
      </c>
      <c r="M6205" s="19">
        <f>COUNTIF(Table1_3[Status], "Hired") / COUNTA(Table1_3[Status])</f>
        <v>0.6552734375</v>
      </c>
      <c r="N6205" s="27">
        <f t="shared" si="582"/>
        <v>41791.565972222219</v>
      </c>
      <c r="O6205" t="str">
        <f>TEXT(Table1_3[[#This Row],[Interview Taken on]],"MMM")</f>
        <v>May</v>
      </c>
    </row>
    <row r="6206" spans="1:15" x14ac:dyDescent="0.25">
      <c r="A6206">
        <v>274537</v>
      </c>
      <c r="B6206" s="3">
        <v>41782.59097222222</v>
      </c>
      <c r="C6206">
        <f t="shared" si="577"/>
        <v>1</v>
      </c>
      <c r="D6206" t="s">
        <v>7</v>
      </c>
      <c r="E6206" t="s">
        <v>11</v>
      </c>
      <c r="F6206" t="s">
        <v>205</v>
      </c>
      <c r="G6206" t="s">
        <v>18</v>
      </c>
      <c r="H6206">
        <v>43296</v>
      </c>
      <c r="I6206" t="str">
        <f t="shared" si="578"/>
        <v>Afternoon</v>
      </c>
      <c r="J6206" t="str">
        <f t="shared" si="579"/>
        <v>Fri</v>
      </c>
      <c r="K6206" t="str">
        <f t="shared" si="580"/>
        <v>2014-05-23</v>
      </c>
      <c r="L6206" s="39">
        <f t="shared" si="581"/>
        <v>0.59097222222044365</v>
      </c>
      <c r="M6206" s="19">
        <f>COUNTIF(Table1_3[Status], "Hired") / COUNTA(Table1_3[Status])</f>
        <v>0.6552734375</v>
      </c>
      <c r="N6206" s="27">
        <f t="shared" si="582"/>
        <v>41797.59097222222</v>
      </c>
      <c r="O6206" t="str">
        <f>TEXT(Table1_3[[#This Row],[Interview Taken on]],"MMM")</f>
        <v>May</v>
      </c>
    </row>
    <row r="6207" spans="1:15" x14ac:dyDescent="0.25">
      <c r="A6207">
        <v>339849</v>
      </c>
      <c r="B6207" s="3">
        <v>41782.592361111114</v>
      </c>
      <c r="C6207">
        <f t="shared" si="577"/>
        <v>1</v>
      </c>
      <c r="D6207" t="s">
        <v>7</v>
      </c>
      <c r="E6207" t="s">
        <v>8</v>
      </c>
      <c r="F6207" t="s">
        <v>205</v>
      </c>
      <c r="G6207" t="s">
        <v>18</v>
      </c>
      <c r="H6207">
        <v>94382</v>
      </c>
      <c r="I6207" t="str">
        <f t="shared" si="578"/>
        <v>Afternoon</v>
      </c>
      <c r="J6207" t="str">
        <f t="shared" si="579"/>
        <v>Fri</v>
      </c>
      <c r="K6207" t="str">
        <f t="shared" si="580"/>
        <v>2014-05-23</v>
      </c>
      <c r="L6207" s="39">
        <f t="shared" si="581"/>
        <v>0.59236111111385981</v>
      </c>
      <c r="M6207" s="19">
        <f>COUNTIF(Table1_3[Status], "Hired") / COUNTA(Table1_3[Status])</f>
        <v>0.6552734375</v>
      </c>
      <c r="N6207" s="27">
        <f t="shared" si="582"/>
        <v>41797.592361111114</v>
      </c>
      <c r="O6207" t="str">
        <f>TEXT(Table1_3[[#This Row],[Interview Taken on]],"MMM")</f>
        <v>May</v>
      </c>
    </row>
    <row r="6208" spans="1:15" x14ac:dyDescent="0.25">
      <c r="A6208">
        <v>241980</v>
      </c>
      <c r="B6208" s="3">
        <v>41782.593055555553</v>
      </c>
      <c r="C6208">
        <f t="shared" si="577"/>
        <v>1</v>
      </c>
      <c r="D6208" t="s">
        <v>7</v>
      </c>
      <c r="E6208" t="s">
        <v>11</v>
      </c>
      <c r="F6208" t="s">
        <v>205</v>
      </c>
      <c r="G6208" t="s">
        <v>18</v>
      </c>
      <c r="H6208">
        <v>75669</v>
      </c>
      <c r="I6208" t="str">
        <f t="shared" si="578"/>
        <v>Afternoon</v>
      </c>
      <c r="J6208" t="str">
        <f t="shared" si="579"/>
        <v>Fri</v>
      </c>
      <c r="K6208" t="str">
        <f t="shared" si="580"/>
        <v>2014-05-23</v>
      </c>
      <c r="L6208" s="39">
        <f t="shared" si="581"/>
        <v>0.59305555555329192</v>
      </c>
      <c r="M6208" s="19">
        <f>COUNTIF(Table1_3[Status], "Hired") / COUNTA(Table1_3[Status])</f>
        <v>0.6552734375</v>
      </c>
      <c r="N6208" s="27">
        <f t="shared" si="582"/>
        <v>41797.593055555553</v>
      </c>
      <c r="O6208" t="str">
        <f>TEXT(Table1_3[[#This Row],[Interview Taken on]],"MMM")</f>
        <v>May</v>
      </c>
    </row>
    <row r="6209" spans="1:15" x14ac:dyDescent="0.25">
      <c r="A6209">
        <v>845130</v>
      </c>
      <c r="B6209" s="3">
        <v>41782.59375</v>
      </c>
      <c r="C6209">
        <f t="shared" si="577"/>
        <v>1</v>
      </c>
      <c r="D6209" t="s">
        <v>7</v>
      </c>
      <c r="E6209" t="s">
        <v>8</v>
      </c>
      <c r="F6209" t="s">
        <v>205</v>
      </c>
      <c r="G6209" t="s">
        <v>18</v>
      </c>
      <c r="H6209">
        <v>46391</v>
      </c>
      <c r="I6209" t="str">
        <f t="shared" si="578"/>
        <v>Afternoon</v>
      </c>
      <c r="J6209" t="str">
        <f t="shared" si="579"/>
        <v>Fri</v>
      </c>
      <c r="K6209" t="str">
        <f t="shared" si="580"/>
        <v>2014-05-23</v>
      </c>
      <c r="L6209" s="39">
        <f t="shared" si="581"/>
        <v>0.59375</v>
      </c>
      <c r="M6209" s="19">
        <f>COUNTIF(Table1_3[Status], "Hired") / COUNTA(Table1_3[Status])</f>
        <v>0.6552734375</v>
      </c>
      <c r="N6209" s="27">
        <f t="shared" si="582"/>
        <v>41797.59375</v>
      </c>
      <c r="O6209" t="str">
        <f>TEXT(Table1_3[[#This Row],[Interview Taken on]],"MMM")</f>
        <v>May</v>
      </c>
    </row>
    <row r="6210" spans="1:15" x14ac:dyDescent="0.25">
      <c r="A6210">
        <v>264697</v>
      </c>
      <c r="B6210" s="3">
        <v>41796.21597222222</v>
      </c>
      <c r="C6210">
        <f t="shared" ref="C6210:C6273" si="583">IF(D6210="Hired",1,0)</f>
        <v>1</v>
      </c>
      <c r="D6210" t="s">
        <v>7</v>
      </c>
      <c r="E6210" t="s">
        <v>11</v>
      </c>
      <c r="F6210" t="s">
        <v>202</v>
      </c>
      <c r="G6210" t="s">
        <v>25</v>
      </c>
      <c r="H6210">
        <v>5719</v>
      </c>
      <c r="I6210" t="str">
        <f t="shared" ref="I6210:I6273" si="584">IF(AND(HOUR(B6210)&gt;=6, HOUR(B6210)&lt;12), "Morning",
   IF(AND(HOUR(B6210)&gt;=12, HOUR(B6210)&lt;18), "Afternoon",
   IF(AND(HOUR(B6210)&gt;=18, HOUR(B6210)&lt;24), "Evening", "Night")))</f>
        <v>Night</v>
      </c>
      <c r="J6210" t="str">
        <f t="shared" ref="J6210:J6273" si="585">TEXT(B6210, "DDD")</f>
        <v>Fri</v>
      </c>
      <c r="K6210" t="str">
        <f t="shared" ref="K6210:K6273" si="586">TEXT(B6210, "YYYY-MM-DD")</f>
        <v>2014-06-06</v>
      </c>
      <c r="L6210" s="39">
        <f t="shared" ref="L6210:L6273" si="587">MOD(B6210,1)</f>
        <v>0.21597222222044365</v>
      </c>
      <c r="M6210" s="19">
        <f>COUNTIF(Table1_3[Status], "Hired") / COUNTA(Table1_3[Status])</f>
        <v>0.6552734375</v>
      </c>
      <c r="N6210" s="27">
        <f t="shared" ref="N6210:N6273" si="588">IF(D6210="Hired", B6210+15, "")</f>
        <v>41811.21597222222</v>
      </c>
      <c r="O6210" t="str">
        <f>TEXT(Table1_3[[#This Row],[Interview Taken on]],"MMM")</f>
        <v>Jun</v>
      </c>
    </row>
    <row r="6211" spans="1:15" x14ac:dyDescent="0.25">
      <c r="A6211">
        <v>227578</v>
      </c>
      <c r="B6211" s="3">
        <v>41796.21597222222</v>
      </c>
      <c r="C6211">
        <f t="shared" si="583"/>
        <v>1</v>
      </c>
      <c r="D6211" t="s">
        <v>7</v>
      </c>
      <c r="E6211" t="s">
        <v>11</v>
      </c>
      <c r="F6211" t="s">
        <v>202</v>
      </c>
      <c r="G6211" t="s">
        <v>25</v>
      </c>
      <c r="H6211">
        <v>33148</v>
      </c>
      <c r="I6211" t="str">
        <f t="shared" si="584"/>
        <v>Night</v>
      </c>
      <c r="J6211" t="str">
        <f t="shared" si="585"/>
        <v>Fri</v>
      </c>
      <c r="K6211" t="str">
        <f t="shared" si="586"/>
        <v>2014-06-06</v>
      </c>
      <c r="L6211" s="39">
        <f t="shared" si="587"/>
        <v>0.21597222222044365</v>
      </c>
      <c r="M6211" s="19">
        <f>COUNTIF(Table1_3[Status], "Hired") / COUNTA(Table1_3[Status])</f>
        <v>0.6552734375</v>
      </c>
      <c r="N6211" s="27">
        <f t="shared" si="588"/>
        <v>41811.21597222222</v>
      </c>
      <c r="O6211" t="str">
        <f>TEXT(Table1_3[[#This Row],[Interview Taken on]],"MMM")</f>
        <v>Jun</v>
      </c>
    </row>
    <row r="6212" spans="1:15" x14ac:dyDescent="0.25">
      <c r="A6212">
        <v>162400</v>
      </c>
      <c r="B6212" s="3">
        <v>41781.620833333334</v>
      </c>
      <c r="C6212">
        <f t="shared" si="583"/>
        <v>0</v>
      </c>
      <c r="D6212" t="s">
        <v>13</v>
      </c>
      <c r="E6212" t="s">
        <v>11</v>
      </c>
      <c r="F6212" t="s">
        <v>205</v>
      </c>
      <c r="G6212" t="s">
        <v>18</v>
      </c>
      <c r="H6212">
        <v>13432</v>
      </c>
      <c r="I6212" t="str">
        <f t="shared" si="584"/>
        <v>Afternoon</v>
      </c>
      <c r="J6212" t="str">
        <f t="shared" si="585"/>
        <v>Thu</v>
      </c>
      <c r="K6212" t="str">
        <f t="shared" si="586"/>
        <v>2014-05-22</v>
      </c>
      <c r="L6212" s="39">
        <f t="shared" si="587"/>
        <v>0.62083333333430346</v>
      </c>
      <c r="M6212" s="19">
        <f>COUNTIF(Table1_3[Status], "Hired") / COUNTA(Table1_3[Status])</f>
        <v>0.6552734375</v>
      </c>
      <c r="N6212" s="27" t="str">
        <f t="shared" si="588"/>
        <v/>
      </c>
      <c r="O6212" t="str">
        <f>TEXT(Table1_3[[#This Row],[Interview Taken on]],"MMM")</f>
        <v>May</v>
      </c>
    </row>
    <row r="6213" spans="1:15" x14ac:dyDescent="0.25">
      <c r="A6213">
        <v>948186</v>
      </c>
      <c r="B6213" s="3">
        <v>41789.671527777777</v>
      </c>
      <c r="C6213">
        <f t="shared" si="583"/>
        <v>1</v>
      </c>
      <c r="D6213" t="s">
        <v>7</v>
      </c>
      <c r="E6213" t="s">
        <v>8</v>
      </c>
      <c r="F6213" t="s">
        <v>205</v>
      </c>
      <c r="G6213" t="s">
        <v>18</v>
      </c>
      <c r="H6213">
        <v>31537</v>
      </c>
      <c r="I6213" t="str">
        <f t="shared" si="584"/>
        <v>Afternoon</v>
      </c>
      <c r="J6213" t="str">
        <f t="shared" si="585"/>
        <v>Fri</v>
      </c>
      <c r="K6213" t="str">
        <f t="shared" si="586"/>
        <v>2014-05-30</v>
      </c>
      <c r="L6213" s="39">
        <f t="shared" si="587"/>
        <v>0.67152777777664596</v>
      </c>
      <c r="M6213" s="19">
        <f>COUNTIF(Table1_3[Status], "Hired") / COUNTA(Table1_3[Status])</f>
        <v>0.6552734375</v>
      </c>
      <c r="N6213" s="27">
        <f t="shared" si="588"/>
        <v>41804.671527777777</v>
      </c>
      <c r="O6213" t="str">
        <f>TEXT(Table1_3[[#This Row],[Interview Taken on]],"MMM")</f>
        <v>May</v>
      </c>
    </row>
    <row r="6214" spans="1:15" x14ac:dyDescent="0.25">
      <c r="A6214">
        <v>71358</v>
      </c>
      <c r="B6214" s="3">
        <v>41831.506249999999</v>
      </c>
      <c r="C6214">
        <f t="shared" si="583"/>
        <v>0</v>
      </c>
      <c r="D6214" t="s">
        <v>13</v>
      </c>
      <c r="E6214" t="s">
        <v>8</v>
      </c>
      <c r="F6214" t="s">
        <v>205</v>
      </c>
      <c r="G6214" t="s">
        <v>12</v>
      </c>
      <c r="H6214">
        <v>28807</v>
      </c>
      <c r="I6214" t="str">
        <f t="shared" si="584"/>
        <v>Afternoon</v>
      </c>
      <c r="J6214" t="str">
        <f t="shared" si="585"/>
        <v>Fri</v>
      </c>
      <c r="K6214" t="str">
        <f t="shared" si="586"/>
        <v>2014-07-11</v>
      </c>
      <c r="L6214" s="39">
        <f t="shared" si="587"/>
        <v>0.50624999999854481</v>
      </c>
      <c r="M6214" s="19">
        <f>COUNTIF(Table1_3[Status], "Hired") / COUNTA(Table1_3[Status])</f>
        <v>0.6552734375</v>
      </c>
      <c r="N6214" s="27" t="str">
        <f t="shared" si="588"/>
        <v/>
      </c>
      <c r="O6214" t="str">
        <f>TEXT(Table1_3[[#This Row],[Interview Taken on]],"MMM")</f>
        <v>Jul</v>
      </c>
    </row>
    <row r="6215" spans="1:15" x14ac:dyDescent="0.25">
      <c r="A6215">
        <v>425228</v>
      </c>
      <c r="B6215" s="3">
        <v>41831.503472222219</v>
      </c>
      <c r="C6215">
        <f t="shared" si="583"/>
        <v>1</v>
      </c>
      <c r="D6215" t="s">
        <v>7</v>
      </c>
      <c r="E6215" t="s">
        <v>11</v>
      </c>
      <c r="F6215" t="s">
        <v>205</v>
      </c>
      <c r="G6215" t="s">
        <v>12</v>
      </c>
      <c r="H6215">
        <v>12823</v>
      </c>
      <c r="I6215" t="str">
        <f t="shared" si="584"/>
        <v>Afternoon</v>
      </c>
      <c r="J6215" t="str">
        <f t="shared" si="585"/>
        <v>Fri</v>
      </c>
      <c r="K6215" t="str">
        <f t="shared" si="586"/>
        <v>2014-07-11</v>
      </c>
      <c r="L6215" s="39">
        <f t="shared" si="587"/>
        <v>0.50347222221898846</v>
      </c>
      <c r="M6215" s="19">
        <f>COUNTIF(Table1_3[Status], "Hired") / COUNTA(Table1_3[Status])</f>
        <v>0.6552734375</v>
      </c>
      <c r="N6215" s="27">
        <f t="shared" si="588"/>
        <v>41846.503472222219</v>
      </c>
      <c r="O6215" t="str">
        <f>TEXT(Table1_3[[#This Row],[Interview Taken on]],"MMM")</f>
        <v>Jul</v>
      </c>
    </row>
    <row r="6216" spans="1:15" x14ac:dyDescent="0.25">
      <c r="A6216">
        <v>771166</v>
      </c>
      <c r="B6216" s="3">
        <v>41831.506249999999</v>
      </c>
      <c r="C6216">
        <f t="shared" si="583"/>
        <v>1</v>
      </c>
      <c r="D6216" t="s">
        <v>7</v>
      </c>
      <c r="E6216" t="s">
        <v>11</v>
      </c>
      <c r="F6216" t="s">
        <v>205</v>
      </c>
      <c r="G6216" t="s">
        <v>12</v>
      </c>
      <c r="H6216">
        <v>7562</v>
      </c>
      <c r="I6216" t="str">
        <f t="shared" si="584"/>
        <v>Afternoon</v>
      </c>
      <c r="J6216" t="str">
        <f t="shared" si="585"/>
        <v>Fri</v>
      </c>
      <c r="K6216" t="str">
        <f t="shared" si="586"/>
        <v>2014-07-11</v>
      </c>
      <c r="L6216" s="39">
        <f t="shared" si="587"/>
        <v>0.50624999999854481</v>
      </c>
      <c r="M6216" s="19">
        <f>COUNTIF(Table1_3[Status], "Hired") / COUNTA(Table1_3[Status])</f>
        <v>0.6552734375</v>
      </c>
      <c r="N6216" s="27">
        <f t="shared" si="588"/>
        <v>41846.506249999999</v>
      </c>
      <c r="O6216" t="str">
        <f>TEXT(Table1_3[[#This Row],[Interview Taken on]],"MMM")</f>
        <v>Jul</v>
      </c>
    </row>
    <row r="6217" spans="1:15" x14ac:dyDescent="0.25">
      <c r="A6217">
        <v>272244</v>
      </c>
      <c r="B6217" s="3">
        <v>41832.361111111109</v>
      </c>
      <c r="C6217">
        <f t="shared" si="583"/>
        <v>1</v>
      </c>
      <c r="D6217" t="s">
        <v>7</v>
      </c>
      <c r="E6217" t="s">
        <v>11</v>
      </c>
      <c r="F6217" t="s">
        <v>205</v>
      </c>
      <c r="G6217" t="s">
        <v>12</v>
      </c>
      <c r="H6217">
        <v>39347</v>
      </c>
      <c r="I6217" t="str">
        <f t="shared" si="584"/>
        <v>Morning</v>
      </c>
      <c r="J6217" t="str">
        <f t="shared" si="585"/>
        <v>Sat</v>
      </c>
      <c r="K6217" t="str">
        <f t="shared" si="586"/>
        <v>2014-07-12</v>
      </c>
      <c r="L6217" s="39">
        <f t="shared" si="587"/>
        <v>0.36111111110949423</v>
      </c>
      <c r="M6217" s="19">
        <f>COUNTIF(Table1_3[Status], "Hired") / COUNTA(Table1_3[Status])</f>
        <v>0.6552734375</v>
      </c>
      <c r="N6217" s="27">
        <f t="shared" si="588"/>
        <v>41847.361111111109</v>
      </c>
      <c r="O6217" t="str">
        <f>TEXT(Table1_3[[#This Row],[Interview Taken on]],"MMM")</f>
        <v>Jul</v>
      </c>
    </row>
    <row r="6218" spans="1:15" x14ac:dyDescent="0.25">
      <c r="A6218">
        <v>761511</v>
      </c>
      <c r="B6218" s="3">
        <v>41832.361805555556</v>
      </c>
      <c r="C6218">
        <f t="shared" si="583"/>
        <v>1</v>
      </c>
      <c r="D6218" t="s">
        <v>7</v>
      </c>
      <c r="E6218" t="s">
        <v>11</v>
      </c>
      <c r="F6218" t="s">
        <v>205</v>
      </c>
      <c r="G6218" t="s">
        <v>12</v>
      </c>
      <c r="H6218">
        <v>90092</v>
      </c>
      <c r="I6218" t="str">
        <f t="shared" si="584"/>
        <v>Morning</v>
      </c>
      <c r="J6218" t="str">
        <f t="shared" si="585"/>
        <v>Sat</v>
      </c>
      <c r="K6218" t="str">
        <f t="shared" si="586"/>
        <v>2014-07-12</v>
      </c>
      <c r="L6218" s="39">
        <f t="shared" si="587"/>
        <v>0.36180555555620231</v>
      </c>
      <c r="M6218" s="19">
        <f>COUNTIF(Table1_3[Status], "Hired") / COUNTA(Table1_3[Status])</f>
        <v>0.6552734375</v>
      </c>
      <c r="N6218" s="27">
        <f t="shared" si="588"/>
        <v>41847.361805555556</v>
      </c>
      <c r="O6218" t="str">
        <f>TEXT(Table1_3[[#This Row],[Interview Taken on]],"MMM")</f>
        <v>Jul</v>
      </c>
    </row>
    <row r="6219" spans="1:15" x14ac:dyDescent="0.25">
      <c r="A6219">
        <v>875630</v>
      </c>
      <c r="B6219" s="3">
        <v>41832.361805555556</v>
      </c>
      <c r="C6219">
        <f t="shared" si="583"/>
        <v>1</v>
      </c>
      <c r="D6219" t="s">
        <v>7</v>
      </c>
      <c r="E6219" t="s">
        <v>8</v>
      </c>
      <c r="F6219" t="s">
        <v>205</v>
      </c>
      <c r="G6219" t="s">
        <v>12</v>
      </c>
      <c r="H6219">
        <v>92668</v>
      </c>
      <c r="I6219" t="str">
        <f t="shared" si="584"/>
        <v>Morning</v>
      </c>
      <c r="J6219" t="str">
        <f t="shared" si="585"/>
        <v>Sat</v>
      </c>
      <c r="K6219" t="str">
        <f t="shared" si="586"/>
        <v>2014-07-12</v>
      </c>
      <c r="L6219" s="39">
        <f t="shared" si="587"/>
        <v>0.36180555555620231</v>
      </c>
      <c r="M6219" s="19">
        <f>COUNTIF(Table1_3[Status], "Hired") / COUNTA(Table1_3[Status])</f>
        <v>0.6552734375</v>
      </c>
      <c r="N6219" s="27">
        <f t="shared" si="588"/>
        <v>41847.361805555556</v>
      </c>
      <c r="O6219" t="str">
        <f>TEXT(Table1_3[[#This Row],[Interview Taken on]],"MMM")</f>
        <v>Jul</v>
      </c>
    </row>
    <row r="6220" spans="1:15" x14ac:dyDescent="0.25">
      <c r="A6220">
        <v>897030</v>
      </c>
      <c r="B6220" s="3">
        <v>41832.362500000003</v>
      </c>
      <c r="C6220">
        <f t="shared" si="583"/>
        <v>1</v>
      </c>
      <c r="D6220" t="s">
        <v>7</v>
      </c>
      <c r="E6220" t="s">
        <v>8</v>
      </c>
      <c r="F6220" t="s">
        <v>205</v>
      </c>
      <c r="G6220" t="s">
        <v>12</v>
      </c>
      <c r="H6220">
        <v>88402</v>
      </c>
      <c r="I6220" t="str">
        <f t="shared" si="584"/>
        <v>Morning</v>
      </c>
      <c r="J6220" t="str">
        <f t="shared" si="585"/>
        <v>Sat</v>
      </c>
      <c r="K6220" t="str">
        <f t="shared" si="586"/>
        <v>2014-07-12</v>
      </c>
      <c r="L6220" s="39">
        <f t="shared" si="587"/>
        <v>0.36250000000291038</v>
      </c>
      <c r="M6220" s="19">
        <f>COUNTIF(Table1_3[Status], "Hired") / COUNTA(Table1_3[Status])</f>
        <v>0.6552734375</v>
      </c>
      <c r="N6220" s="27">
        <f t="shared" si="588"/>
        <v>41847.362500000003</v>
      </c>
      <c r="O6220" t="str">
        <f>TEXT(Table1_3[[#This Row],[Interview Taken on]],"MMM")</f>
        <v>Jul</v>
      </c>
    </row>
    <row r="6221" spans="1:15" x14ac:dyDescent="0.25">
      <c r="A6221">
        <v>385372</v>
      </c>
      <c r="B6221" s="3">
        <v>41849.749305555553</v>
      </c>
      <c r="C6221">
        <f t="shared" si="583"/>
        <v>0</v>
      </c>
      <c r="D6221" t="s">
        <v>13</v>
      </c>
      <c r="E6221" t="s">
        <v>11</v>
      </c>
      <c r="F6221" t="s">
        <v>205</v>
      </c>
      <c r="G6221" t="s">
        <v>12</v>
      </c>
      <c r="H6221">
        <v>90724</v>
      </c>
      <c r="I6221" t="str">
        <f t="shared" si="584"/>
        <v>Afternoon</v>
      </c>
      <c r="J6221" t="str">
        <f t="shared" si="585"/>
        <v>Tue</v>
      </c>
      <c r="K6221" t="str">
        <f t="shared" si="586"/>
        <v>2014-07-29</v>
      </c>
      <c r="L6221" s="39">
        <f t="shared" si="587"/>
        <v>0.74930555555329192</v>
      </c>
      <c r="M6221" s="19">
        <f>COUNTIF(Table1_3[Status], "Hired") / COUNTA(Table1_3[Status])</f>
        <v>0.6552734375</v>
      </c>
      <c r="N6221" s="27" t="str">
        <f t="shared" si="588"/>
        <v/>
      </c>
      <c r="O6221" t="str">
        <f>TEXT(Table1_3[[#This Row],[Interview Taken on]],"MMM")</f>
        <v>Jul</v>
      </c>
    </row>
    <row r="6222" spans="1:15" x14ac:dyDescent="0.25">
      <c r="A6222">
        <v>295764</v>
      </c>
      <c r="B6222" s="3">
        <v>41849.749305555553</v>
      </c>
      <c r="C6222">
        <f t="shared" si="583"/>
        <v>1</v>
      </c>
      <c r="D6222" t="s">
        <v>7</v>
      </c>
      <c r="E6222" t="s">
        <v>8</v>
      </c>
      <c r="F6222" t="s">
        <v>205</v>
      </c>
      <c r="G6222" t="s">
        <v>12</v>
      </c>
      <c r="H6222">
        <v>18040</v>
      </c>
      <c r="I6222" t="str">
        <f t="shared" si="584"/>
        <v>Afternoon</v>
      </c>
      <c r="J6222" t="str">
        <f t="shared" si="585"/>
        <v>Tue</v>
      </c>
      <c r="K6222" t="str">
        <f t="shared" si="586"/>
        <v>2014-07-29</v>
      </c>
      <c r="L6222" s="39">
        <f t="shared" si="587"/>
        <v>0.74930555555329192</v>
      </c>
      <c r="M6222" s="19">
        <f>COUNTIF(Table1_3[Status], "Hired") / COUNTA(Table1_3[Status])</f>
        <v>0.6552734375</v>
      </c>
      <c r="N6222" s="27">
        <f t="shared" si="588"/>
        <v>41864.749305555553</v>
      </c>
      <c r="O6222" t="str">
        <f>TEXT(Table1_3[[#This Row],[Interview Taken on]],"MMM")</f>
        <v>Jul</v>
      </c>
    </row>
    <row r="6223" spans="1:15" x14ac:dyDescent="0.25">
      <c r="A6223">
        <v>732316</v>
      </c>
      <c r="B6223" s="3">
        <v>41849.75</v>
      </c>
      <c r="C6223">
        <f t="shared" si="583"/>
        <v>1</v>
      </c>
      <c r="D6223" t="s">
        <v>7</v>
      </c>
      <c r="E6223" t="s">
        <v>8</v>
      </c>
      <c r="F6223" t="s">
        <v>205</v>
      </c>
      <c r="G6223" t="s">
        <v>12</v>
      </c>
      <c r="H6223">
        <v>44858</v>
      </c>
      <c r="I6223" t="str">
        <f t="shared" si="584"/>
        <v>Evening</v>
      </c>
      <c r="J6223" t="str">
        <f t="shared" si="585"/>
        <v>Tue</v>
      </c>
      <c r="K6223" t="str">
        <f t="shared" si="586"/>
        <v>2014-07-29</v>
      </c>
      <c r="L6223" s="39">
        <f t="shared" si="587"/>
        <v>0.75</v>
      </c>
      <c r="M6223" s="19">
        <f>COUNTIF(Table1_3[Status], "Hired") / COUNTA(Table1_3[Status])</f>
        <v>0.6552734375</v>
      </c>
      <c r="N6223" s="27">
        <f t="shared" si="588"/>
        <v>41864.75</v>
      </c>
      <c r="O6223" t="str">
        <f>TEXT(Table1_3[[#This Row],[Interview Taken on]],"MMM")</f>
        <v>Jul</v>
      </c>
    </row>
    <row r="6224" spans="1:15" x14ac:dyDescent="0.25">
      <c r="A6224">
        <v>238780</v>
      </c>
      <c r="B6224" s="3">
        <v>41771.354861111111</v>
      </c>
      <c r="C6224">
        <f t="shared" si="583"/>
        <v>1</v>
      </c>
      <c r="D6224" t="s">
        <v>7</v>
      </c>
      <c r="E6224" t="s">
        <v>11</v>
      </c>
      <c r="F6224" t="s">
        <v>201</v>
      </c>
      <c r="G6224" t="s">
        <v>34</v>
      </c>
      <c r="H6224">
        <v>8149</v>
      </c>
      <c r="I6224" t="str">
        <f t="shared" si="584"/>
        <v>Morning</v>
      </c>
      <c r="J6224" t="str">
        <f t="shared" si="585"/>
        <v>Mon</v>
      </c>
      <c r="K6224" t="str">
        <f t="shared" si="586"/>
        <v>2014-05-12</v>
      </c>
      <c r="L6224" s="39">
        <f t="shared" si="587"/>
        <v>0.35486111111094942</v>
      </c>
      <c r="M6224" s="19">
        <f>COUNTIF(Table1_3[Status], "Hired") / COUNTA(Table1_3[Status])</f>
        <v>0.6552734375</v>
      </c>
      <c r="N6224" s="27">
        <f t="shared" si="588"/>
        <v>41786.354861111111</v>
      </c>
      <c r="O6224" t="str">
        <f>TEXT(Table1_3[[#This Row],[Interview Taken on]],"MMM")</f>
        <v>May</v>
      </c>
    </row>
    <row r="6225" spans="1:15" x14ac:dyDescent="0.25">
      <c r="A6225">
        <v>486438</v>
      </c>
      <c r="B6225" s="3">
        <v>41771.356249999997</v>
      </c>
      <c r="C6225">
        <f t="shared" si="583"/>
        <v>1</v>
      </c>
      <c r="D6225" t="s">
        <v>7</v>
      </c>
      <c r="E6225" t="s">
        <v>8</v>
      </c>
      <c r="F6225" t="s">
        <v>201</v>
      </c>
      <c r="G6225" t="s">
        <v>34</v>
      </c>
      <c r="H6225">
        <v>39748</v>
      </c>
      <c r="I6225" t="str">
        <f t="shared" si="584"/>
        <v>Morning</v>
      </c>
      <c r="J6225" t="str">
        <f t="shared" si="585"/>
        <v>Mon</v>
      </c>
      <c r="K6225" t="str">
        <f t="shared" si="586"/>
        <v>2014-05-12</v>
      </c>
      <c r="L6225" s="39">
        <f t="shared" si="587"/>
        <v>0.35624999999708962</v>
      </c>
      <c r="M6225" s="19">
        <f>COUNTIF(Table1_3[Status], "Hired") / COUNTA(Table1_3[Status])</f>
        <v>0.6552734375</v>
      </c>
      <c r="N6225" s="27">
        <f t="shared" si="588"/>
        <v>41786.356249999997</v>
      </c>
      <c r="O6225" t="str">
        <f>TEXT(Table1_3[[#This Row],[Interview Taken on]],"MMM")</f>
        <v>May</v>
      </c>
    </row>
    <row r="6226" spans="1:15" x14ac:dyDescent="0.25">
      <c r="A6226">
        <v>781085</v>
      </c>
      <c r="B6226" s="3">
        <v>41792.37222222222</v>
      </c>
      <c r="C6226">
        <f t="shared" si="583"/>
        <v>1</v>
      </c>
      <c r="D6226" t="s">
        <v>7</v>
      </c>
      <c r="E6226" t="s">
        <v>8</v>
      </c>
      <c r="F6226" t="s">
        <v>201</v>
      </c>
      <c r="G6226" t="s">
        <v>12</v>
      </c>
      <c r="H6226">
        <v>9877</v>
      </c>
      <c r="I6226" t="str">
        <f t="shared" si="584"/>
        <v>Morning</v>
      </c>
      <c r="J6226" t="str">
        <f t="shared" si="585"/>
        <v>Mon</v>
      </c>
      <c r="K6226" t="str">
        <f t="shared" si="586"/>
        <v>2014-06-02</v>
      </c>
      <c r="L6226" s="39">
        <f t="shared" si="587"/>
        <v>0.37222222222044365</v>
      </c>
      <c r="M6226" s="19">
        <f>COUNTIF(Table1_3[Status], "Hired") / COUNTA(Table1_3[Status])</f>
        <v>0.6552734375</v>
      </c>
      <c r="N6226" s="27">
        <f t="shared" si="588"/>
        <v>41807.37222222222</v>
      </c>
      <c r="O6226" t="str">
        <f>TEXT(Table1_3[[#This Row],[Interview Taken on]],"MMM")</f>
        <v>Jun</v>
      </c>
    </row>
    <row r="6227" spans="1:15" x14ac:dyDescent="0.25">
      <c r="A6227">
        <v>160306</v>
      </c>
      <c r="B6227" s="3">
        <v>41801.052777777775</v>
      </c>
      <c r="C6227">
        <f t="shared" si="583"/>
        <v>1</v>
      </c>
      <c r="D6227" t="s">
        <v>7</v>
      </c>
      <c r="E6227" t="s">
        <v>8</v>
      </c>
      <c r="F6227" t="s">
        <v>201</v>
      </c>
      <c r="G6227" t="s">
        <v>12</v>
      </c>
      <c r="H6227">
        <v>71235</v>
      </c>
      <c r="I6227" t="str">
        <f t="shared" si="584"/>
        <v>Night</v>
      </c>
      <c r="J6227" t="str">
        <f t="shared" si="585"/>
        <v>Wed</v>
      </c>
      <c r="K6227" t="str">
        <f t="shared" si="586"/>
        <v>2014-06-11</v>
      </c>
      <c r="L6227" s="39">
        <f t="shared" si="587"/>
        <v>5.2777777775190771E-2</v>
      </c>
      <c r="M6227" s="19">
        <f>COUNTIF(Table1_3[Status], "Hired") / COUNTA(Table1_3[Status])</f>
        <v>0.6552734375</v>
      </c>
      <c r="N6227" s="27">
        <f t="shared" si="588"/>
        <v>41816.052777777775</v>
      </c>
      <c r="O6227" t="str">
        <f>TEXT(Table1_3[[#This Row],[Interview Taken on]],"MMM")</f>
        <v>Jun</v>
      </c>
    </row>
    <row r="6228" spans="1:15" x14ac:dyDescent="0.25">
      <c r="A6228">
        <v>543489</v>
      </c>
      <c r="B6228" s="3">
        <v>41801.053472222222</v>
      </c>
      <c r="C6228">
        <f t="shared" si="583"/>
        <v>1</v>
      </c>
      <c r="D6228" t="s">
        <v>7</v>
      </c>
      <c r="E6228" t="s">
        <v>11</v>
      </c>
      <c r="F6228" t="s">
        <v>201</v>
      </c>
      <c r="G6228" t="s">
        <v>12</v>
      </c>
      <c r="H6228">
        <v>98424</v>
      </c>
      <c r="I6228" t="str">
        <f t="shared" si="584"/>
        <v>Night</v>
      </c>
      <c r="J6228" t="str">
        <f t="shared" si="585"/>
        <v>Wed</v>
      </c>
      <c r="K6228" t="str">
        <f t="shared" si="586"/>
        <v>2014-06-11</v>
      </c>
      <c r="L6228" s="39">
        <f t="shared" si="587"/>
        <v>5.3472222221898846E-2</v>
      </c>
      <c r="M6228" s="19">
        <f>COUNTIF(Table1_3[Status], "Hired") / COUNTA(Table1_3[Status])</f>
        <v>0.6552734375</v>
      </c>
      <c r="N6228" s="27">
        <f t="shared" si="588"/>
        <v>41816.053472222222</v>
      </c>
      <c r="O6228" t="str">
        <f>TEXT(Table1_3[[#This Row],[Interview Taken on]],"MMM")</f>
        <v>Jun</v>
      </c>
    </row>
    <row r="6229" spans="1:15" x14ac:dyDescent="0.25">
      <c r="A6229">
        <v>850447</v>
      </c>
      <c r="B6229" s="3">
        <v>41801.054166666669</v>
      </c>
      <c r="C6229">
        <f t="shared" si="583"/>
        <v>1</v>
      </c>
      <c r="D6229" t="s">
        <v>7</v>
      </c>
      <c r="E6229" t="s">
        <v>8</v>
      </c>
      <c r="F6229" t="s">
        <v>201</v>
      </c>
      <c r="G6229" t="s">
        <v>12</v>
      </c>
      <c r="H6229">
        <v>4243</v>
      </c>
      <c r="I6229" t="str">
        <f t="shared" si="584"/>
        <v>Night</v>
      </c>
      <c r="J6229" t="str">
        <f t="shared" si="585"/>
        <v>Wed</v>
      </c>
      <c r="K6229" t="str">
        <f t="shared" si="586"/>
        <v>2014-06-11</v>
      </c>
      <c r="L6229" s="39">
        <f t="shared" si="587"/>
        <v>5.4166666668606922E-2</v>
      </c>
      <c r="M6229" s="19">
        <f>COUNTIF(Table1_3[Status], "Hired") / COUNTA(Table1_3[Status])</f>
        <v>0.6552734375</v>
      </c>
      <c r="N6229" s="27">
        <f t="shared" si="588"/>
        <v>41816.054166666669</v>
      </c>
      <c r="O6229" t="str">
        <f>TEXT(Table1_3[[#This Row],[Interview Taken on]],"MMM")</f>
        <v>Jun</v>
      </c>
    </row>
    <row r="6230" spans="1:15" x14ac:dyDescent="0.25">
      <c r="A6230">
        <v>535574</v>
      </c>
      <c r="B6230" s="3">
        <v>41803.493055555555</v>
      </c>
      <c r="C6230">
        <f t="shared" si="583"/>
        <v>1</v>
      </c>
      <c r="D6230" t="s">
        <v>7</v>
      </c>
      <c r="E6230" t="s">
        <v>8</v>
      </c>
      <c r="F6230" t="s">
        <v>201</v>
      </c>
      <c r="G6230" t="s">
        <v>12</v>
      </c>
      <c r="H6230">
        <v>36156</v>
      </c>
      <c r="I6230" t="str">
        <f t="shared" si="584"/>
        <v>Morning</v>
      </c>
      <c r="J6230" t="str">
        <f t="shared" si="585"/>
        <v>Fri</v>
      </c>
      <c r="K6230" t="str">
        <f t="shared" si="586"/>
        <v>2014-06-13</v>
      </c>
      <c r="L6230" s="39">
        <f t="shared" si="587"/>
        <v>0.49305555555474712</v>
      </c>
      <c r="M6230" s="19">
        <f>COUNTIF(Table1_3[Status], "Hired") / COUNTA(Table1_3[Status])</f>
        <v>0.6552734375</v>
      </c>
      <c r="N6230" s="27">
        <f t="shared" si="588"/>
        <v>41818.493055555555</v>
      </c>
      <c r="O6230" t="str">
        <f>TEXT(Table1_3[[#This Row],[Interview Taken on]],"MMM")</f>
        <v>Jun</v>
      </c>
    </row>
    <row r="6231" spans="1:15" x14ac:dyDescent="0.25">
      <c r="A6231">
        <v>350361</v>
      </c>
      <c r="B6231" s="3">
        <v>41810.313888888886</v>
      </c>
      <c r="C6231">
        <f t="shared" si="583"/>
        <v>1</v>
      </c>
      <c r="D6231" t="s">
        <v>7</v>
      </c>
      <c r="E6231" t="s">
        <v>11</v>
      </c>
      <c r="F6231" t="s">
        <v>201</v>
      </c>
      <c r="G6231" t="s">
        <v>12</v>
      </c>
      <c r="H6231">
        <v>73640</v>
      </c>
      <c r="I6231" t="str">
        <f t="shared" si="584"/>
        <v>Morning</v>
      </c>
      <c r="J6231" t="str">
        <f t="shared" si="585"/>
        <v>Fri</v>
      </c>
      <c r="K6231" t="str">
        <f t="shared" si="586"/>
        <v>2014-06-20</v>
      </c>
      <c r="L6231" s="39">
        <f t="shared" si="587"/>
        <v>0.31388888888614019</v>
      </c>
      <c r="M6231" s="19">
        <f>COUNTIF(Table1_3[Status], "Hired") / COUNTA(Table1_3[Status])</f>
        <v>0.6552734375</v>
      </c>
      <c r="N6231" s="27">
        <f t="shared" si="588"/>
        <v>41825.313888888886</v>
      </c>
      <c r="O6231" t="str">
        <f>TEXT(Table1_3[[#This Row],[Interview Taken on]],"MMM")</f>
        <v>Jun</v>
      </c>
    </row>
    <row r="6232" spans="1:15" x14ac:dyDescent="0.25">
      <c r="A6232">
        <v>381800</v>
      </c>
      <c r="B6232" s="3">
        <v>41810.313194444447</v>
      </c>
      <c r="C6232">
        <f t="shared" si="583"/>
        <v>0</v>
      </c>
      <c r="D6232" t="s">
        <v>13</v>
      </c>
      <c r="E6232" t="s">
        <v>11</v>
      </c>
      <c r="F6232" t="s">
        <v>201</v>
      </c>
      <c r="G6232" t="s">
        <v>12</v>
      </c>
      <c r="H6232">
        <v>17631</v>
      </c>
      <c r="I6232" t="str">
        <f t="shared" si="584"/>
        <v>Morning</v>
      </c>
      <c r="J6232" t="str">
        <f t="shared" si="585"/>
        <v>Fri</v>
      </c>
      <c r="K6232" t="str">
        <f t="shared" si="586"/>
        <v>2014-06-20</v>
      </c>
      <c r="L6232" s="39">
        <f t="shared" si="587"/>
        <v>0.31319444444670808</v>
      </c>
      <c r="M6232" s="19">
        <f>COUNTIF(Table1_3[Status], "Hired") / COUNTA(Table1_3[Status])</f>
        <v>0.6552734375</v>
      </c>
      <c r="N6232" s="27" t="str">
        <f t="shared" si="588"/>
        <v/>
      </c>
      <c r="O6232" t="str">
        <f>TEXT(Table1_3[[#This Row],[Interview Taken on]],"MMM")</f>
        <v>Jun</v>
      </c>
    </row>
    <row r="6233" spans="1:15" x14ac:dyDescent="0.25">
      <c r="A6233">
        <v>688882</v>
      </c>
      <c r="B6233" s="3">
        <v>41787.445138888892</v>
      </c>
      <c r="C6233">
        <f t="shared" si="583"/>
        <v>1</v>
      </c>
      <c r="D6233" t="s">
        <v>7</v>
      </c>
      <c r="E6233" t="s">
        <v>8</v>
      </c>
      <c r="F6233" t="s">
        <v>204</v>
      </c>
      <c r="G6233" t="s">
        <v>18</v>
      </c>
      <c r="H6233">
        <v>48959</v>
      </c>
      <c r="I6233" t="str">
        <f t="shared" si="584"/>
        <v>Morning</v>
      </c>
      <c r="J6233" t="str">
        <f t="shared" si="585"/>
        <v>Wed</v>
      </c>
      <c r="K6233" t="str">
        <f t="shared" si="586"/>
        <v>2014-05-28</v>
      </c>
      <c r="L6233" s="39">
        <f t="shared" si="587"/>
        <v>0.44513888889196096</v>
      </c>
      <c r="M6233" s="19">
        <f>COUNTIF(Table1_3[Status], "Hired") / COUNTA(Table1_3[Status])</f>
        <v>0.6552734375</v>
      </c>
      <c r="N6233" s="27">
        <f t="shared" si="588"/>
        <v>41802.445138888892</v>
      </c>
      <c r="O6233" t="str">
        <f>TEXT(Table1_3[[#This Row],[Interview Taken on]],"MMM")</f>
        <v>May</v>
      </c>
    </row>
    <row r="6234" spans="1:15" x14ac:dyDescent="0.25">
      <c r="A6234">
        <v>767512</v>
      </c>
      <c r="B6234" s="3">
        <v>41787.445138888892</v>
      </c>
      <c r="C6234">
        <f t="shared" si="583"/>
        <v>1</v>
      </c>
      <c r="D6234" t="s">
        <v>7</v>
      </c>
      <c r="E6234" t="s">
        <v>8</v>
      </c>
      <c r="F6234" t="s">
        <v>204</v>
      </c>
      <c r="G6234" t="s">
        <v>18</v>
      </c>
      <c r="H6234">
        <v>72651</v>
      </c>
      <c r="I6234" t="str">
        <f t="shared" si="584"/>
        <v>Morning</v>
      </c>
      <c r="J6234" t="str">
        <f t="shared" si="585"/>
        <v>Wed</v>
      </c>
      <c r="K6234" t="str">
        <f t="shared" si="586"/>
        <v>2014-05-28</v>
      </c>
      <c r="L6234" s="39">
        <f t="shared" si="587"/>
        <v>0.44513888889196096</v>
      </c>
      <c r="M6234" s="19">
        <f>COUNTIF(Table1_3[Status], "Hired") / COUNTA(Table1_3[Status])</f>
        <v>0.6552734375</v>
      </c>
      <c r="N6234" s="27">
        <f t="shared" si="588"/>
        <v>41802.445138888892</v>
      </c>
      <c r="O6234" t="str">
        <f>TEXT(Table1_3[[#This Row],[Interview Taken on]],"MMM")</f>
        <v>May</v>
      </c>
    </row>
    <row r="6235" spans="1:15" x14ac:dyDescent="0.25">
      <c r="A6235">
        <v>119333</v>
      </c>
      <c r="B6235" s="3">
        <v>41787.446527777778</v>
      </c>
      <c r="C6235">
        <f t="shared" si="583"/>
        <v>1</v>
      </c>
      <c r="D6235" t="s">
        <v>7</v>
      </c>
      <c r="E6235" t="s">
        <v>11</v>
      </c>
      <c r="F6235" t="s">
        <v>204</v>
      </c>
      <c r="G6235" t="s">
        <v>18</v>
      </c>
      <c r="H6235">
        <v>97293</v>
      </c>
      <c r="I6235" t="str">
        <f t="shared" si="584"/>
        <v>Morning</v>
      </c>
      <c r="J6235" t="str">
        <f t="shared" si="585"/>
        <v>Wed</v>
      </c>
      <c r="K6235" t="str">
        <f t="shared" si="586"/>
        <v>2014-05-28</v>
      </c>
      <c r="L6235" s="39">
        <f t="shared" si="587"/>
        <v>0.44652777777810115</v>
      </c>
      <c r="M6235" s="19">
        <f>COUNTIF(Table1_3[Status], "Hired") / COUNTA(Table1_3[Status])</f>
        <v>0.6552734375</v>
      </c>
      <c r="N6235" s="27">
        <f t="shared" si="588"/>
        <v>41802.446527777778</v>
      </c>
      <c r="O6235" t="str">
        <f>TEXT(Table1_3[[#This Row],[Interview Taken on]],"MMM")</f>
        <v>May</v>
      </c>
    </row>
    <row r="6236" spans="1:15" x14ac:dyDescent="0.25">
      <c r="A6236">
        <v>915359</v>
      </c>
      <c r="B6236" s="3">
        <v>41787.447222222225</v>
      </c>
      <c r="C6236">
        <f t="shared" si="583"/>
        <v>1</v>
      </c>
      <c r="D6236" t="s">
        <v>7</v>
      </c>
      <c r="E6236" t="s">
        <v>8</v>
      </c>
      <c r="F6236" t="s">
        <v>204</v>
      </c>
      <c r="G6236" t="s">
        <v>18</v>
      </c>
      <c r="H6236">
        <v>5280</v>
      </c>
      <c r="I6236" t="str">
        <f t="shared" si="584"/>
        <v>Morning</v>
      </c>
      <c r="J6236" t="str">
        <f t="shared" si="585"/>
        <v>Wed</v>
      </c>
      <c r="K6236" t="str">
        <f t="shared" si="586"/>
        <v>2014-05-28</v>
      </c>
      <c r="L6236" s="39">
        <f t="shared" si="587"/>
        <v>0.44722222222480923</v>
      </c>
      <c r="M6236" s="19">
        <f>COUNTIF(Table1_3[Status], "Hired") / COUNTA(Table1_3[Status])</f>
        <v>0.6552734375</v>
      </c>
      <c r="N6236" s="27">
        <f t="shared" si="588"/>
        <v>41802.447222222225</v>
      </c>
      <c r="O6236" t="str">
        <f>TEXT(Table1_3[[#This Row],[Interview Taken on]],"MMM")</f>
        <v>May</v>
      </c>
    </row>
    <row r="6237" spans="1:15" x14ac:dyDescent="0.25">
      <c r="A6237">
        <v>787255</v>
      </c>
      <c r="B6237" s="3">
        <v>41788.797222222223</v>
      </c>
      <c r="C6237">
        <f t="shared" si="583"/>
        <v>1</v>
      </c>
      <c r="D6237" t="s">
        <v>7</v>
      </c>
      <c r="E6237" t="s">
        <v>8</v>
      </c>
      <c r="F6237" t="s">
        <v>204</v>
      </c>
      <c r="G6237" t="s">
        <v>18</v>
      </c>
      <c r="H6237">
        <v>84530</v>
      </c>
      <c r="I6237" t="str">
        <f t="shared" si="584"/>
        <v>Evening</v>
      </c>
      <c r="J6237" t="str">
        <f t="shared" si="585"/>
        <v>Thu</v>
      </c>
      <c r="K6237" t="str">
        <f t="shared" si="586"/>
        <v>2014-05-29</v>
      </c>
      <c r="L6237" s="39">
        <f t="shared" si="587"/>
        <v>0.79722222222335404</v>
      </c>
      <c r="M6237" s="19">
        <f>COUNTIF(Table1_3[Status], "Hired") / COUNTA(Table1_3[Status])</f>
        <v>0.6552734375</v>
      </c>
      <c r="N6237" s="27">
        <f t="shared" si="588"/>
        <v>41803.797222222223</v>
      </c>
      <c r="O6237" t="str">
        <f>TEXT(Table1_3[[#This Row],[Interview Taken on]],"MMM")</f>
        <v>May</v>
      </c>
    </row>
    <row r="6238" spans="1:15" x14ac:dyDescent="0.25">
      <c r="A6238">
        <v>670473</v>
      </c>
      <c r="B6238" s="3">
        <v>41788.800694444442</v>
      </c>
      <c r="C6238">
        <f t="shared" si="583"/>
        <v>1</v>
      </c>
      <c r="D6238" t="s">
        <v>7</v>
      </c>
      <c r="E6238" t="s">
        <v>11</v>
      </c>
      <c r="F6238" t="s">
        <v>204</v>
      </c>
      <c r="G6238" t="s">
        <v>18</v>
      </c>
      <c r="H6238">
        <v>64888</v>
      </c>
      <c r="I6238" t="str">
        <f t="shared" si="584"/>
        <v>Evening</v>
      </c>
      <c r="J6238" t="str">
        <f t="shared" si="585"/>
        <v>Thu</v>
      </c>
      <c r="K6238" t="str">
        <f t="shared" si="586"/>
        <v>2014-05-29</v>
      </c>
      <c r="L6238" s="39">
        <f t="shared" si="587"/>
        <v>0.8006944444423425</v>
      </c>
      <c r="M6238" s="19">
        <f>COUNTIF(Table1_3[Status], "Hired") / COUNTA(Table1_3[Status])</f>
        <v>0.6552734375</v>
      </c>
      <c r="N6238" s="27">
        <f t="shared" si="588"/>
        <v>41803.800694444442</v>
      </c>
      <c r="O6238" t="str">
        <f>TEXT(Table1_3[[#This Row],[Interview Taken on]],"MMM")</f>
        <v>May</v>
      </c>
    </row>
    <row r="6239" spans="1:15" x14ac:dyDescent="0.25">
      <c r="A6239">
        <v>857773</v>
      </c>
      <c r="B6239" s="3">
        <v>41806.785416666666</v>
      </c>
      <c r="C6239">
        <f t="shared" si="583"/>
        <v>1</v>
      </c>
      <c r="D6239" t="s">
        <v>7</v>
      </c>
      <c r="E6239" t="s">
        <v>8</v>
      </c>
      <c r="F6239" t="s">
        <v>204</v>
      </c>
      <c r="G6239" t="s">
        <v>18</v>
      </c>
      <c r="H6239">
        <v>33458</v>
      </c>
      <c r="I6239" t="str">
        <f t="shared" si="584"/>
        <v>Evening</v>
      </c>
      <c r="J6239" t="str">
        <f t="shared" si="585"/>
        <v>Mon</v>
      </c>
      <c r="K6239" t="str">
        <f t="shared" si="586"/>
        <v>2014-06-16</v>
      </c>
      <c r="L6239" s="39">
        <f t="shared" si="587"/>
        <v>0.78541666666569654</v>
      </c>
      <c r="M6239" s="19">
        <f>COUNTIF(Table1_3[Status], "Hired") / COUNTA(Table1_3[Status])</f>
        <v>0.6552734375</v>
      </c>
      <c r="N6239" s="27">
        <f t="shared" si="588"/>
        <v>41821.785416666666</v>
      </c>
      <c r="O6239" t="str">
        <f>TEXT(Table1_3[[#This Row],[Interview Taken on]],"MMM")</f>
        <v>Jun</v>
      </c>
    </row>
    <row r="6240" spans="1:15" x14ac:dyDescent="0.25">
      <c r="A6240">
        <v>409904</v>
      </c>
      <c r="B6240" s="3">
        <v>41793.220833333333</v>
      </c>
      <c r="C6240">
        <f t="shared" si="583"/>
        <v>1</v>
      </c>
      <c r="D6240" t="s">
        <v>7</v>
      </c>
      <c r="E6240" t="s">
        <v>8</v>
      </c>
      <c r="F6240" t="s">
        <v>203</v>
      </c>
      <c r="G6240" t="s">
        <v>34</v>
      </c>
      <c r="H6240">
        <v>73859</v>
      </c>
      <c r="I6240" t="str">
        <f t="shared" si="584"/>
        <v>Night</v>
      </c>
      <c r="J6240" t="str">
        <f t="shared" si="585"/>
        <v>Tue</v>
      </c>
      <c r="K6240" t="str">
        <f t="shared" si="586"/>
        <v>2014-06-03</v>
      </c>
      <c r="L6240" s="39">
        <f t="shared" si="587"/>
        <v>0.22083333333284827</v>
      </c>
      <c r="M6240" s="19">
        <f>COUNTIF(Table1_3[Status], "Hired") / COUNTA(Table1_3[Status])</f>
        <v>0.6552734375</v>
      </c>
      <c r="N6240" s="27">
        <f t="shared" si="588"/>
        <v>41808.220833333333</v>
      </c>
      <c r="O6240" t="str">
        <f>TEXT(Table1_3[[#This Row],[Interview Taken on]],"MMM")</f>
        <v>Jun</v>
      </c>
    </row>
    <row r="6241" spans="1:15" x14ac:dyDescent="0.25">
      <c r="A6241">
        <v>765785</v>
      </c>
      <c r="B6241" s="3">
        <v>41801.792361111111</v>
      </c>
      <c r="C6241">
        <f t="shared" si="583"/>
        <v>1</v>
      </c>
      <c r="D6241" t="s">
        <v>7</v>
      </c>
      <c r="E6241" t="s">
        <v>8</v>
      </c>
      <c r="F6241" t="s">
        <v>203</v>
      </c>
      <c r="G6241" t="s">
        <v>34</v>
      </c>
      <c r="H6241">
        <v>32102</v>
      </c>
      <c r="I6241" t="str">
        <f t="shared" si="584"/>
        <v>Evening</v>
      </c>
      <c r="J6241" t="str">
        <f t="shared" si="585"/>
        <v>Wed</v>
      </c>
      <c r="K6241" t="str">
        <f t="shared" si="586"/>
        <v>2014-06-11</v>
      </c>
      <c r="L6241" s="39">
        <f t="shared" si="587"/>
        <v>0.79236111111094942</v>
      </c>
      <c r="M6241" s="19">
        <f>COUNTIF(Table1_3[Status], "Hired") / COUNTA(Table1_3[Status])</f>
        <v>0.6552734375</v>
      </c>
      <c r="N6241" s="27">
        <f t="shared" si="588"/>
        <v>41816.792361111111</v>
      </c>
      <c r="O6241" t="str">
        <f>TEXT(Table1_3[[#This Row],[Interview Taken on]],"MMM")</f>
        <v>Jun</v>
      </c>
    </row>
    <row r="6242" spans="1:15" x14ac:dyDescent="0.25">
      <c r="A6242">
        <v>488225</v>
      </c>
      <c r="B6242" s="3">
        <v>41803.686111111114</v>
      </c>
      <c r="C6242">
        <f t="shared" si="583"/>
        <v>1</v>
      </c>
      <c r="D6242" t="s">
        <v>7</v>
      </c>
      <c r="E6242" t="s">
        <v>8</v>
      </c>
      <c r="F6242" t="s">
        <v>203</v>
      </c>
      <c r="G6242" t="s">
        <v>34</v>
      </c>
      <c r="H6242">
        <v>57786</v>
      </c>
      <c r="I6242" t="str">
        <f t="shared" si="584"/>
        <v>Afternoon</v>
      </c>
      <c r="J6242" t="str">
        <f t="shared" si="585"/>
        <v>Fri</v>
      </c>
      <c r="K6242" t="str">
        <f t="shared" si="586"/>
        <v>2014-06-13</v>
      </c>
      <c r="L6242" s="39">
        <f t="shared" si="587"/>
        <v>0.68611111111385981</v>
      </c>
      <c r="M6242" s="19">
        <f>COUNTIF(Table1_3[Status], "Hired") / COUNTA(Table1_3[Status])</f>
        <v>0.6552734375</v>
      </c>
      <c r="N6242" s="27">
        <f t="shared" si="588"/>
        <v>41818.686111111114</v>
      </c>
      <c r="O6242" t="str">
        <f>TEXT(Table1_3[[#This Row],[Interview Taken on]],"MMM")</f>
        <v>Jun</v>
      </c>
    </row>
    <row r="6243" spans="1:15" x14ac:dyDescent="0.25">
      <c r="A6243">
        <v>631107</v>
      </c>
      <c r="B6243" s="3">
        <v>41803.6875</v>
      </c>
      <c r="C6243">
        <f t="shared" si="583"/>
        <v>1</v>
      </c>
      <c r="D6243" t="s">
        <v>7</v>
      </c>
      <c r="E6243" t="s">
        <v>8</v>
      </c>
      <c r="F6243" t="s">
        <v>203</v>
      </c>
      <c r="G6243" t="s">
        <v>34</v>
      </c>
      <c r="H6243">
        <v>21177</v>
      </c>
      <c r="I6243" t="str">
        <f t="shared" si="584"/>
        <v>Afternoon</v>
      </c>
      <c r="J6243" t="str">
        <f t="shared" si="585"/>
        <v>Fri</v>
      </c>
      <c r="K6243" t="str">
        <f t="shared" si="586"/>
        <v>2014-06-13</v>
      </c>
      <c r="L6243" s="39">
        <f t="shared" si="587"/>
        <v>0.6875</v>
      </c>
      <c r="M6243" s="19">
        <f>COUNTIF(Table1_3[Status], "Hired") / COUNTA(Table1_3[Status])</f>
        <v>0.6552734375</v>
      </c>
      <c r="N6243" s="27">
        <f t="shared" si="588"/>
        <v>41818.6875</v>
      </c>
      <c r="O6243" t="str">
        <f>TEXT(Table1_3[[#This Row],[Interview Taken on]],"MMM")</f>
        <v>Jun</v>
      </c>
    </row>
    <row r="6244" spans="1:15" x14ac:dyDescent="0.25">
      <c r="A6244">
        <v>354992</v>
      </c>
      <c r="B6244" s="3">
        <v>41881.624305555553</v>
      </c>
      <c r="C6244">
        <f t="shared" si="583"/>
        <v>1</v>
      </c>
      <c r="D6244" t="s">
        <v>7</v>
      </c>
      <c r="E6244" t="s">
        <v>8</v>
      </c>
      <c r="F6244" t="s">
        <v>205</v>
      </c>
      <c r="G6244" t="s">
        <v>18</v>
      </c>
      <c r="H6244">
        <v>4846</v>
      </c>
      <c r="I6244" t="str">
        <f t="shared" si="584"/>
        <v>Afternoon</v>
      </c>
      <c r="J6244" t="str">
        <f t="shared" si="585"/>
        <v>Sat</v>
      </c>
      <c r="K6244" t="str">
        <f t="shared" si="586"/>
        <v>2014-08-30</v>
      </c>
      <c r="L6244" s="39">
        <f t="shared" si="587"/>
        <v>0.62430555555329192</v>
      </c>
      <c r="M6244" s="19">
        <f>COUNTIF(Table1_3[Status], "Hired") / COUNTA(Table1_3[Status])</f>
        <v>0.6552734375</v>
      </c>
      <c r="N6244" s="27">
        <f t="shared" si="588"/>
        <v>41896.624305555553</v>
      </c>
      <c r="O6244" t="str">
        <f>TEXT(Table1_3[[#This Row],[Interview Taken on]],"MMM")</f>
        <v>Aug</v>
      </c>
    </row>
    <row r="6245" spans="1:15" x14ac:dyDescent="0.25">
      <c r="A6245">
        <v>55660</v>
      </c>
      <c r="B6245" s="3">
        <v>41785.621527777781</v>
      </c>
      <c r="C6245">
        <f t="shared" si="583"/>
        <v>1</v>
      </c>
      <c r="D6245" t="s">
        <v>7</v>
      </c>
      <c r="E6245" t="s">
        <v>8</v>
      </c>
      <c r="F6245" t="s">
        <v>205</v>
      </c>
      <c r="G6245" t="s">
        <v>18</v>
      </c>
      <c r="H6245">
        <v>84360</v>
      </c>
      <c r="I6245" t="str">
        <f t="shared" si="584"/>
        <v>Afternoon</v>
      </c>
      <c r="J6245" t="str">
        <f t="shared" si="585"/>
        <v>Mon</v>
      </c>
      <c r="K6245" t="str">
        <f t="shared" si="586"/>
        <v>2014-05-26</v>
      </c>
      <c r="L6245" s="39">
        <f t="shared" si="587"/>
        <v>0.62152777778101154</v>
      </c>
      <c r="M6245" s="19">
        <f>COUNTIF(Table1_3[Status], "Hired") / COUNTA(Table1_3[Status])</f>
        <v>0.6552734375</v>
      </c>
      <c r="N6245" s="27">
        <f t="shared" si="588"/>
        <v>41800.621527777781</v>
      </c>
      <c r="O6245" t="str">
        <f>TEXT(Table1_3[[#This Row],[Interview Taken on]],"MMM")</f>
        <v>May</v>
      </c>
    </row>
    <row r="6246" spans="1:15" x14ac:dyDescent="0.25">
      <c r="A6246">
        <v>20775</v>
      </c>
      <c r="B6246" s="3">
        <v>41788.679861111108</v>
      </c>
      <c r="C6246">
        <f t="shared" si="583"/>
        <v>1</v>
      </c>
      <c r="D6246" t="s">
        <v>7</v>
      </c>
      <c r="E6246" t="s">
        <v>11</v>
      </c>
      <c r="F6246" t="s">
        <v>205</v>
      </c>
      <c r="G6246" t="s">
        <v>18</v>
      </c>
      <c r="H6246">
        <v>75404</v>
      </c>
      <c r="I6246" t="str">
        <f t="shared" si="584"/>
        <v>Afternoon</v>
      </c>
      <c r="J6246" t="str">
        <f t="shared" si="585"/>
        <v>Thu</v>
      </c>
      <c r="K6246" t="str">
        <f t="shared" si="586"/>
        <v>2014-05-29</v>
      </c>
      <c r="L6246" s="39">
        <f t="shared" si="587"/>
        <v>0.67986111110803904</v>
      </c>
      <c r="M6246" s="19">
        <f>COUNTIF(Table1_3[Status], "Hired") / COUNTA(Table1_3[Status])</f>
        <v>0.6552734375</v>
      </c>
      <c r="N6246" s="27">
        <f t="shared" si="588"/>
        <v>41803.679861111108</v>
      </c>
      <c r="O6246" t="str">
        <f>TEXT(Table1_3[[#This Row],[Interview Taken on]],"MMM")</f>
        <v>May</v>
      </c>
    </row>
    <row r="6247" spans="1:15" x14ac:dyDescent="0.25">
      <c r="A6247">
        <v>102520</v>
      </c>
      <c r="B6247" s="3">
        <v>41788.681250000001</v>
      </c>
      <c r="C6247">
        <f t="shared" si="583"/>
        <v>1</v>
      </c>
      <c r="D6247" t="s">
        <v>7</v>
      </c>
      <c r="E6247" t="s">
        <v>8</v>
      </c>
      <c r="F6247" t="s">
        <v>205</v>
      </c>
      <c r="G6247" t="s">
        <v>18</v>
      </c>
      <c r="H6247">
        <v>71906</v>
      </c>
      <c r="I6247" t="str">
        <f t="shared" si="584"/>
        <v>Afternoon</v>
      </c>
      <c r="J6247" t="str">
        <f t="shared" si="585"/>
        <v>Thu</v>
      </c>
      <c r="K6247" t="str">
        <f t="shared" si="586"/>
        <v>2014-05-29</v>
      </c>
      <c r="L6247" s="39">
        <f t="shared" si="587"/>
        <v>0.68125000000145519</v>
      </c>
      <c r="M6247" s="19">
        <f>COUNTIF(Table1_3[Status], "Hired") / COUNTA(Table1_3[Status])</f>
        <v>0.6552734375</v>
      </c>
      <c r="N6247" s="27">
        <f t="shared" si="588"/>
        <v>41803.681250000001</v>
      </c>
      <c r="O6247" t="str">
        <f>TEXT(Table1_3[[#This Row],[Interview Taken on]],"MMM")</f>
        <v>May</v>
      </c>
    </row>
    <row r="6248" spans="1:15" x14ac:dyDescent="0.25">
      <c r="A6248">
        <v>364734</v>
      </c>
      <c r="B6248" s="3">
        <v>41790.34652777778</v>
      </c>
      <c r="C6248">
        <f t="shared" si="583"/>
        <v>1</v>
      </c>
      <c r="D6248" t="s">
        <v>7</v>
      </c>
      <c r="E6248" t="s">
        <v>11</v>
      </c>
      <c r="F6248" t="s">
        <v>205</v>
      </c>
      <c r="G6248" t="s">
        <v>10</v>
      </c>
      <c r="H6248">
        <v>88244</v>
      </c>
      <c r="I6248" t="str">
        <f t="shared" si="584"/>
        <v>Morning</v>
      </c>
      <c r="J6248" t="str">
        <f t="shared" si="585"/>
        <v>Sat</v>
      </c>
      <c r="K6248" t="str">
        <f t="shared" si="586"/>
        <v>2014-05-31</v>
      </c>
      <c r="L6248" s="39">
        <f t="shared" si="587"/>
        <v>0.34652777777955635</v>
      </c>
      <c r="M6248" s="19">
        <f>COUNTIF(Table1_3[Status], "Hired") / COUNTA(Table1_3[Status])</f>
        <v>0.6552734375</v>
      </c>
      <c r="N6248" s="27">
        <f t="shared" si="588"/>
        <v>41805.34652777778</v>
      </c>
      <c r="O6248" t="str">
        <f>TEXT(Table1_3[[#This Row],[Interview Taken on]],"MMM")</f>
        <v>May</v>
      </c>
    </row>
    <row r="6249" spans="1:15" x14ac:dyDescent="0.25">
      <c r="A6249">
        <v>727428</v>
      </c>
      <c r="B6249" s="3">
        <v>41790.347916666666</v>
      </c>
      <c r="C6249">
        <f t="shared" si="583"/>
        <v>1</v>
      </c>
      <c r="D6249" t="s">
        <v>7</v>
      </c>
      <c r="E6249" t="s">
        <v>8</v>
      </c>
      <c r="F6249" t="s">
        <v>205</v>
      </c>
      <c r="G6249" t="s">
        <v>10</v>
      </c>
      <c r="H6249">
        <v>84631</v>
      </c>
      <c r="I6249" t="str">
        <f t="shared" si="584"/>
        <v>Morning</v>
      </c>
      <c r="J6249" t="str">
        <f t="shared" si="585"/>
        <v>Sat</v>
      </c>
      <c r="K6249" t="str">
        <f t="shared" si="586"/>
        <v>2014-05-31</v>
      </c>
      <c r="L6249" s="39">
        <f t="shared" si="587"/>
        <v>0.34791666666569654</v>
      </c>
      <c r="M6249" s="19">
        <f>COUNTIF(Table1_3[Status], "Hired") / COUNTA(Table1_3[Status])</f>
        <v>0.6552734375</v>
      </c>
      <c r="N6249" s="27">
        <f t="shared" si="588"/>
        <v>41805.347916666666</v>
      </c>
      <c r="O6249" t="str">
        <f>TEXT(Table1_3[[#This Row],[Interview Taken on]],"MMM")</f>
        <v>May</v>
      </c>
    </row>
    <row r="6250" spans="1:15" x14ac:dyDescent="0.25">
      <c r="A6250">
        <v>391358</v>
      </c>
      <c r="B6250" s="3">
        <v>41801.490972222222</v>
      </c>
      <c r="C6250">
        <f t="shared" si="583"/>
        <v>1</v>
      </c>
      <c r="D6250" t="s">
        <v>7</v>
      </c>
      <c r="E6250" t="s">
        <v>8</v>
      </c>
      <c r="F6250" t="s">
        <v>205</v>
      </c>
      <c r="G6250" t="s">
        <v>18</v>
      </c>
      <c r="H6250">
        <v>59948</v>
      </c>
      <c r="I6250" t="str">
        <f t="shared" si="584"/>
        <v>Morning</v>
      </c>
      <c r="J6250" t="str">
        <f t="shared" si="585"/>
        <v>Wed</v>
      </c>
      <c r="K6250" t="str">
        <f t="shared" si="586"/>
        <v>2014-06-11</v>
      </c>
      <c r="L6250" s="39">
        <f t="shared" si="587"/>
        <v>0.49097222222189885</v>
      </c>
      <c r="M6250" s="19">
        <f>COUNTIF(Table1_3[Status], "Hired") / COUNTA(Table1_3[Status])</f>
        <v>0.6552734375</v>
      </c>
      <c r="N6250" s="27">
        <f t="shared" si="588"/>
        <v>41816.490972222222</v>
      </c>
      <c r="O6250" t="str">
        <f>TEXT(Table1_3[[#This Row],[Interview Taken on]],"MMM")</f>
        <v>Jun</v>
      </c>
    </row>
    <row r="6251" spans="1:15" x14ac:dyDescent="0.25">
      <c r="A6251">
        <v>189233</v>
      </c>
      <c r="B6251" s="3">
        <v>41801.493750000001</v>
      </c>
      <c r="C6251">
        <f t="shared" si="583"/>
        <v>1</v>
      </c>
      <c r="D6251" t="s">
        <v>7</v>
      </c>
      <c r="E6251" t="s">
        <v>8</v>
      </c>
      <c r="F6251" t="s">
        <v>205</v>
      </c>
      <c r="G6251" t="s">
        <v>18</v>
      </c>
      <c r="H6251">
        <v>73242</v>
      </c>
      <c r="I6251" t="str">
        <f t="shared" si="584"/>
        <v>Morning</v>
      </c>
      <c r="J6251" t="str">
        <f t="shared" si="585"/>
        <v>Wed</v>
      </c>
      <c r="K6251" t="str">
        <f t="shared" si="586"/>
        <v>2014-06-11</v>
      </c>
      <c r="L6251" s="39">
        <f t="shared" si="587"/>
        <v>0.49375000000145519</v>
      </c>
      <c r="M6251" s="19">
        <f>COUNTIF(Table1_3[Status], "Hired") / COUNTA(Table1_3[Status])</f>
        <v>0.6552734375</v>
      </c>
      <c r="N6251" s="27">
        <f t="shared" si="588"/>
        <v>41816.493750000001</v>
      </c>
      <c r="O6251" t="str">
        <f>TEXT(Table1_3[[#This Row],[Interview Taken on]],"MMM")</f>
        <v>Jun</v>
      </c>
    </row>
    <row r="6252" spans="1:15" x14ac:dyDescent="0.25">
      <c r="A6252">
        <v>704858</v>
      </c>
      <c r="B6252" s="3">
        <v>41807.135416666664</v>
      </c>
      <c r="C6252">
        <f t="shared" si="583"/>
        <v>0</v>
      </c>
      <c r="D6252" t="s">
        <v>13</v>
      </c>
      <c r="E6252" t="s">
        <v>8</v>
      </c>
      <c r="F6252" t="s">
        <v>205</v>
      </c>
      <c r="G6252" t="s">
        <v>18</v>
      </c>
      <c r="H6252">
        <v>78284</v>
      </c>
      <c r="I6252" t="str">
        <f t="shared" si="584"/>
        <v>Night</v>
      </c>
      <c r="J6252" t="str">
        <f t="shared" si="585"/>
        <v>Tue</v>
      </c>
      <c r="K6252" t="str">
        <f t="shared" si="586"/>
        <v>2014-06-17</v>
      </c>
      <c r="L6252" s="39">
        <f t="shared" si="587"/>
        <v>0.13541666666424135</v>
      </c>
      <c r="M6252" s="19">
        <f>COUNTIF(Table1_3[Status], "Hired") / COUNTA(Table1_3[Status])</f>
        <v>0.6552734375</v>
      </c>
      <c r="N6252" s="27" t="str">
        <f t="shared" si="588"/>
        <v/>
      </c>
      <c r="O6252" t="str">
        <f>TEXT(Table1_3[[#This Row],[Interview Taken on]],"MMM")</f>
        <v>Jun</v>
      </c>
    </row>
    <row r="6253" spans="1:15" x14ac:dyDescent="0.25">
      <c r="A6253">
        <v>753270</v>
      </c>
      <c r="B6253" s="3">
        <v>41792.541666666664</v>
      </c>
      <c r="C6253">
        <f t="shared" si="583"/>
        <v>0</v>
      </c>
      <c r="D6253" t="s">
        <v>13</v>
      </c>
      <c r="E6253" t="s">
        <v>8</v>
      </c>
      <c r="F6253" t="s">
        <v>205</v>
      </c>
      <c r="G6253" t="s">
        <v>20</v>
      </c>
      <c r="H6253">
        <v>40759</v>
      </c>
      <c r="I6253" t="str">
        <f t="shared" si="584"/>
        <v>Afternoon</v>
      </c>
      <c r="J6253" t="str">
        <f t="shared" si="585"/>
        <v>Mon</v>
      </c>
      <c r="K6253" t="str">
        <f t="shared" si="586"/>
        <v>2014-06-02</v>
      </c>
      <c r="L6253" s="39">
        <f t="shared" si="587"/>
        <v>0.54166666666424135</v>
      </c>
      <c r="M6253" s="19">
        <f>COUNTIF(Table1_3[Status], "Hired") / COUNTA(Table1_3[Status])</f>
        <v>0.6552734375</v>
      </c>
      <c r="N6253" s="27" t="str">
        <f t="shared" si="588"/>
        <v/>
      </c>
      <c r="O6253" t="str">
        <f>TEXT(Table1_3[[#This Row],[Interview Taken on]],"MMM")</f>
        <v>Jun</v>
      </c>
    </row>
    <row r="6254" spans="1:15" x14ac:dyDescent="0.25">
      <c r="A6254">
        <v>477807</v>
      </c>
      <c r="B6254" s="3">
        <v>41774.807638888888</v>
      </c>
      <c r="C6254">
        <f t="shared" si="583"/>
        <v>1</v>
      </c>
      <c r="D6254" t="s">
        <v>7</v>
      </c>
      <c r="E6254" t="s">
        <v>8</v>
      </c>
      <c r="F6254" t="s">
        <v>201</v>
      </c>
      <c r="G6254" t="s">
        <v>18</v>
      </c>
      <c r="H6254">
        <v>55597</v>
      </c>
      <c r="I6254" t="str">
        <f t="shared" si="584"/>
        <v>Evening</v>
      </c>
      <c r="J6254" t="str">
        <f t="shared" si="585"/>
        <v>Thu</v>
      </c>
      <c r="K6254" t="str">
        <f t="shared" si="586"/>
        <v>2014-05-15</v>
      </c>
      <c r="L6254" s="39">
        <f t="shared" si="587"/>
        <v>0.80763888888759539</v>
      </c>
      <c r="M6254" s="19">
        <f>COUNTIF(Table1_3[Status], "Hired") / COUNTA(Table1_3[Status])</f>
        <v>0.6552734375</v>
      </c>
      <c r="N6254" s="27">
        <f t="shared" si="588"/>
        <v>41789.807638888888</v>
      </c>
      <c r="O6254" t="str">
        <f>TEXT(Table1_3[[#This Row],[Interview Taken on]],"MMM")</f>
        <v>May</v>
      </c>
    </row>
    <row r="6255" spans="1:15" x14ac:dyDescent="0.25">
      <c r="A6255">
        <v>898121</v>
      </c>
      <c r="B6255" s="3">
        <v>41789.670138888891</v>
      </c>
      <c r="C6255">
        <f t="shared" si="583"/>
        <v>1</v>
      </c>
      <c r="D6255" t="s">
        <v>7</v>
      </c>
      <c r="E6255" t="s">
        <v>8</v>
      </c>
      <c r="F6255" t="s">
        <v>201</v>
      </c>
      <c r="G6255" t="s">
        <v>18</v>
      </c>
      <c r="H6255">
        <v>76013</v>
      </c>
      <c r="I6255" t="str">
        <f t="shared" si="584"/>
        <v>Afternoon</v>
      </c>
      <c r="J6255" t="str">
        <f t="shared" si="585"/>
        <v>Fri</v>
      </c>
      <c r="K6255" t="str">
        <f t="shared" si="586"/>
        <v>2014-05-30</v>
      </c>
      <c r="L6255" s="39">
        <f t="shared" si="587"/>
        <v>0.67013888889050577</v>
      </c>
      <c r="M6255" s="19">
        <f>COUNTIF(Table1_3[Status], "Hired") / COUNTA(Table1_3[Status])</f>
        <v>0.6552734375</v>
      </c>
      <c r="N6255" s="27">
        <f t="shared" si="588"/>
        <v>41804.670138888891</v>
      </c>
      <c r="O6255" t="str">
        <f>TEXT(Table1_3[[#This Row],[Interview Taken on]],"MMM")</f>
        <v>May</v>
      </c>
    </row>
    <row r="6256" spans="1:15" x14ac:dyDescent="0.25">
      <c r="A6256">
        <v>722804</v>
      </c>
      <c r="B6256" s="3">
        <v>41789.67083333333</v>
      </c>
      <c r="C6256">
        <f t="shared" si="583"/>
        <v>1</v>
      </c>
      <c r="D6256" t="s">
        <v>7</v>
      </c>
      <c r="E6256" t="s">
        <v>11</v>
      </c>
      <c r="F6256" t="s">
        <v>201</v>
      </c>
      <c r="G6256" t="s">
        <v>18</v>
      </c>
      <c r="H6256">
        <v>30207</v>
      </c>
      <c r="I6256" t="str">
        <f t="shared" si="584"/>
        <v>Afternoon</v>
      </c>
      <c r="J6256" t="str">
        <f t="shared" si="585"/>
        <v>Fri</v>
      </c>
      <c r="K6256" t="str">
        <f t="shared" si="586"/>
        <v>2014-05-30</v>
      </c>
      <c r="L6256" s="39">
        <f t="shared" si="587"/>
        <v>0.67083333332993789</v>
      </c>
      <c r="M6256" s="19">
        <f>COUNTIF(Table1_3[Status], "Hired") / COUNTA(Table1_3[Status])</f>
        <v>0.6552734375</v>
      </c>
      <c r="N6256" s="27">
        <f t="shared" si="588"/>
        <v>41804.67083333333</v>
      </c>
      <c r="O6256" t="str">
        <f>TEXT(Table1_3[[#This Row],[Interview Taken on]],"MMM")</f>
        <v>May</v>
      </c>
    </row>
    <row r="6257" spans="1:15" x14ac:dyDescent="0.25">
      <c r="A6257">
        <v>168749</v>
      </c>
      <c r="B6257" s="3">
        <v>41789.671527777777</v>
      </c>
      <c r="C6257">
        <f t="shared" si="583"/>
        <v>1</v>
      </c>
      <c r="D6257" t="s">
        <v>7</v>
      </c>
      <c r="E6257" t="s">
        <v>8</v>
      </c>
      <c r="F6257" t="s">
        <v>201</v>
      </c>
      <c r="G6257" t="s">
        <v>18</v>
      </c>
      <c r="H6257">
        <v>7394</v>
      </c>
      <c r="I6257" t="str">
        <f t="shared" si="584"/>
        <v>Afternoon</v>
      </c>
      <c r="J6257" t="str">
        <f t="shared" si="585"/>
        <v>Fri</v>
      </c>
      <c r="K6257" t="str">
        <f t="shared" si="586"/>
        <v>2014-05-30</v>
      </c>
      <c r="L6257" s="39">
        <f t="shared" si="587"/>
        <v>0.67152777777664596</v>
      </c>
      <c r="M6257" s="19">
        <f>COUNTIF(Table1_3[Status], "Hired") / COUNTA(Table1_3[Status])</f>
        <v>0.6552734375</v>
      </c>
      <c r="N6257" s="27">
        <f t="shared" si="588"/>
        <v>41804.671527777777</v>
      </c>
      <c r="O6257" t="str">
        <f>TEXT(Table1_3[[#This Row],[Interview Taken on]],"MMM")</f>
        <v>May</v>
      </c>
    </row>
    <row r="6258" spans="1:15" x14ac:dyDescent="0.25">
      <c r="A6258">
        <v>683810</v>
      </c>
      <c r="B6258" s="3">
        <v>41796.583333333336</v>
      </c>
      <c r="C6258">
        <f t="shared" si="583"/>
        <v>1</v>
      </c>
      <c r="D6258" t="s">
        <v>7</v>
      </c>
      <c r="E6258" t="s">
        <v>38</v>
      </c>
      <c r="F6258" t="s">
        <v>201</v>
      </c>
      <c r="G6258" t="s">
        <v>34</v>
      </c>
      <c r="H6258">
        <v>91112</v>
      </c>
      <c r="I6258" t="str">
        <f t="shared" si="584"/>
        <v>Afternoon</v>
      </c>
      <c r="J6258" t="str">
        <f t="shared" si="585"/>
        <v>Fri</v>
      </c>
      <c r="K6258" t="str">
        <f t="shared" si="586"/>
        <v>2014-06-06</v>
      </c>
      <c r="L6258" s="39">
        <f t="shared" si="587"/>
        <v>0.58333333333575865</v>
      </c>
      <c r="M6258" s="19">
        <f>COUNTIF(Table1_3[Status], "Hired") / COUNTA(Table1_3[Status])</f>
        <v>0.6552734375</v>
      </c>
      <c r="N6258" s="27">
        <f t="shared" si="588"/>
        <v>41811.583333333336</v>
      </c>
      <c r="O6258" t="str">
        <f>TEXT(Table1_3[[#This Row],[Interview Taken on]],"MMM")</f>
        <v>Jun</v>
      </c>
    </row>
    <row r="6259" spans="1:15" x14ac:dyDescent="0.25">
      <c r="A6259">
        <v>292742</v>
      </c>
      <c r="B6259" s="3">
        <v>41814.493055555555</v>
      </c>
      <c r="C6259">
        <f t="shared" si="583"/>
        <v>1</v>
      </c>
      <c r="D6259" t="s">
        <v>7</v>
      </c>
      <c r="E6259" t="s">
        <v>8</v>
      </c>
      <c r="F6259" t="s">
        <v>205</v>
      </c>
      <c r="G6259" t="s">
        <v>20</v>
      </c>
      <c r="H6259">
        <v>57823</v>
      </c>
      <c r="I6259" t="str">
        <f t="shared" si="584"/>
        <v>Morning</v>
      </c>
      <c r="J6259" t="str">
        <f t="shared" si="585"/>
        <v>Tue</v>
      </c>
      <c r="K6259" t="str">
        <f t="shared" si="586"/>
        <v>2014-06-24</v>
      </c>
      <c r="L6259" s="39">
        <f t="shared" si="587"/>
        <v>0.49305555555474712</v>
      </c>
      <c r="M6259" s="19">
        <f>COUNTIF(Table1_3[Status], "Hired") / COUNTA(Table1_3[Status])</f>
        <v>0.6552734375</v>
      </c>
      <c r="N6259" s="27">
        <f t="shared" si="588"/>
        <v>41829.493055555555</v>
      </c>
      <c r="O6259" t="str">
        <f>TEXT(Table1_3[[#This Row],[Interview Taken on]],"MMM")</f>
        <v>Jun</v>
      </c>
    </row>
    <row r="6260" spans="1:15" x14ac:dyDescent="0.25">
      <c r="A6260">
        <v>441041</v>
      </c>
      <c r="B6260" s="3">
        <v>41814.495138888888</v>
      </c>
      <c r="C6260">
        <f t="shared" si="583"/>
        <v>1</v>
      </c>
      <c r="D6260" t="s">
        <v>7</v>
      </c>
      <c r="E6260" t="s">
        <v>8</v>
      </c>
      <c r="F6260" t="s">
        <v>205</v>
      </c>
      <c r="G6260" t="s">
        <v>20</v>
      </c>
      <c r="H6260">
        <v>7239</v>
      </c>
      <c r="I6260" t="str">
        <f t="shared" si="584"/>
        <v>Morning</v>
      </c>
      <c r="J6260" t="str">
        <f t="shared" si="585"/>
        <v>Tue</v>
      </c>
      <c r="K6260" t="str">
        <f t="shared" si="586"/>
        <v>2014-06-24</v>
      </c>
      <c r="L6260" s="39">
        <f t="shared" si="587"/>
        <v>0.49513888888759539</v>
      </c>
      <c r="M6260" s="19">
        <f>COUNTIF(Table1_3[Status], "Hired") / COUNTA(Table1_3[Status])</f>
        <v>0.6552734375</v>
      </c>
      <c r="N6260" s="27">
        <f t="shared" si="588"/>
        <v>41829.495138888888</v>
      </c>
      <c r="O6260" t="str">
        <f>TEXT(Table1_3[[#This Row],[Interview Taken on]],"MMM")</f>
        <v>Jun</v>
      </c>
    </row>
    <row r="6261" spans="1:15" x14ac:dyDescent="0.25">
      <c r="A6261">
        <v>56603</v>
      </c>
      <c r="B6261" s="3">
        <v>41828.55972222222</v>
      </c>
      <c r="C6261">
        <f t="shared" si="583"/>
        <v>1</v>
      </c>
      <c r="D6261" t="s">
        <v>7</v>
      </c>
      <c r="E6261" t="s">
        <v>11</v>
      </c>
      <c r="F6261" t="s">
        <v>205</v>
      </c>
      <c r="G6261" t="s">
        <v>20</v>
      </c>
      <c r="H6261">
        <v>54973</v>
      </c>
      <c r="I6261" t="str">
        <f t="shared" si="584"/>
        <v>Afternoon</v>
      </c>
      <c r="J6261" t="str">
        <f t="shared" si="585"/>
        <v>Tue</v>
      </c>
      <c r="K6261" t="str">
        <f t="shared" si="586"/>
        <v>2014-07-08</v>
      </c>
      <c r="L6261" s="39">
        <f t="shared" si="587"/>
        <v>0.55972222222044365</v>
      </c>
      <c r="M6261" s="19">
        <f>COUNTIF(Table1_3[Status], "Hired") / COUNTA(Table1_3[Status])</f>
        <v>0.6552734375</v>
      </c>
      <c r="N6261" s="27">
        <f t="shared" si="588"/>
        <v>41843.55972222222</v>
      </c>
      <c r="O6261" t="str">
        <f>TEXT(Table1_3[[#This Row],[Interview Taken on]],"MMM")</f>
        <v>Jul</v>
      </c>
    </row>
    <row r="6262" spans="1:15" x14ac:dyDescent="0.25">
      <c r="A6262">
        <v>997569</v>
      </c>
      <c r="B6262" s="3">
        <v>41788.780555555553</v>
      </c>
      <c r="C6262">
        <f t="shared" si="583"/>
        <v>1</v>
      </c>
      <c r="D6262" t="s">
        <v>7</v>
      </c>
      <c r="E6262" t="s">
        <v>11</v>
      </c>
      <c r="F6262" t="s">
        <v>200</v>
      </c>
      <c r="G6262" t="s">
        <v>22</v>
      </c>
      <c r="H6262">
        <v>68698</v>
      </c>
      <c r="I6262" t="str">
        <f t="shared" si="584"/>
        <v>Evening</v>
      </c>
      <c r="J6262" t="str">
        <f t="shared" si="585"/>
        <v>Thu</v>
      </c>
      <c r="K6262" t="str">
        <f t="shared" si="586"/>
        <v>2014-05-29</v>
      </c>
      <c r="L6262" s="39">
        <f t="shared" si="587"/>
        <v>0.78055555555329192</v>
      </c>
      <c r="M6262" s="19">
        <f>COUNTIF(Table1_3[Status], "Hired") / COUNTA(Table1_3[Status])</f>
        <v>0.6552734375</v>
      </c>
      <c r="N6262" s="27">
        <f t="shared" si="588"/>
        <v>41803.780555555553</v>
      </c>
      <c r="O6262" t="str">
        <f>TEXT(Table1_3[[#This Row],[Interview Taken on]],"MMM")</f>
        <v>May</v>
      </c>
    </row>
    <row r="6263" spans="1:15" x14ac:dyDescent="0.25">
      <c r="A6263">
        <v>573927</v>
      </c>
      <c r="B6263" s="3">
        <v>41863.647916666669</v>
      </c>
      <c r="C6263">
        <f t="shared" si="583"/>
        <v>1</v>
      </c>
      <c r="D6263" t="s">
        <v>7</v>
      </c>
      <c r="E6263" t="s">
        <v>8</v>
      </c>
      <c r="F6263" t="s">
        <v>199</v>
      </c>
      <c r="G6263" t="s">
        <v>12</v>
      </c>
      <c r="H6263">
        <v>32801</v>
      </c>
      <c r="I6263" t="str">
        <f t="shared" si="584"/>
        <v>Afternoon</v>
      </c>
      <c r="J6263" t="str">
        <f t="shared" si="585"/>
        <v>Tue</v>
      </c>
      <c r="K6263" t="str">
        <f t="shared" si="586"/>
        <v>2014-08-12</v>
      </c>
      <c r="L6263" s="39">
        <f t="shared" si="587"/>
        <v>0.64791666666860692</v>
      </c>
      <c r="M6263" s="19">
        <f>COUNTIF(Table1_3[Status], "Hired") / COUNTA(Table1_3[Status])</f>
        <v>0.6552734375</v>
      </c>
      <c r="N6263" s="27">
        <f t="shared" si="588"/>
        <v>41878.647916666669</v>
      </c>
      <c r="O6263" t="str">
        <f>TEXT(Table1_3[[#This Row],[Interview Taken on]],"MMM")</f>
        <v>Aug</v>
      </c>
    </row>
    <row r="6264" spans="1:15" x14ac:dyDescent="0.25">
      <c r="A6264">
        <v>611822</v>
      </c>
      <c r="B6264" s="3">
        <v>41842.537499999999</v>
      </c>
      <c r="C6264">
        <f t="shared" si="583"/>
        <v>1</v>
      </c>
      <c r="D6264" t="s">
        <v>7</v>
      </c>
      <c r="E6264" t="s">
        <v>11</v>
      </c>
      <c r="F6264" t="s">
        <v>201</v>
      </c>
      <c r="G6264" t="s">
        <v>18</v>
      </c>
      <c r="H6264">
        <v>48568</v>
      </c>
      <c r="I6264" t="str">
        <f t="shared" si="584"/>
        <v>Afternoon</v>
      </c>
      <c r="J6264" t="str">
        <f t="shared" si="585"/>
        <v>Tue</v>
      </c>
      <c r="K6264" t="str">
        <f t="shared" si="586"/>
        <v>2014-07-22</v>
      </c>
      <c r="L6264" s="39">
        <f t="shared" si="587"/>
        <v>0.53749999999854481</v>
      </c>
      <c r="M6264" s="19">
        <f>COUNTIF(Table1_3[Status], "Hired") / COUNTA(Table1_3[Status])</f>
        <v>0.6552734375</v>
      </c>
      <c r="N6264" s="27">
        <f t="shared" si="588"/>
        <v>41857.537499999999</v>
      </c>
      <c r="O6264" t="str">
        <f>TEXT(Table1_3[[#This Row],[Interview Taken on]],"MMM")</f>
        <v>Jul</v>
      </c>
    </row>
    <row r="6265" spans="1:15" x14ac:dyDescent="0.25">
      <c r="A6265">
        <v>867708</v>
      </c>
      <c r="B6265" s="3">
        <v>41843.509722222225</v>
      </c>
      <c r="C6265">
        <f t="shared" si="583"/>
        <v>1</v>
      </c>
      <c r="D6265" t="s">
        <v>7</v>
      </c>
      <c r="E6265" t="s">
        <v>8</v>
      </c>
      <c r="F6265" t="s">
        <v>201</v>
      </c>
      <c r="G6265" t="s">
        <v>18</v>
      </c>
      <c r="H6265">
        <v>82325</v>
      </c>
      <c r="I6265" t="str">
        <f t="shared" si="584"/>
        <v>Afternoon</v>
      </c>
      <c r="J6265" t="str">
        <f t="shared" si="585"/>
        <v>Wed</v>
      </c>
      <c r="K6265" t="str">
        <f t="shared" si="586"/>
        <v>2014-07-23</v>
      </c>
      <c r="L6265" s="39">
        <f t="shared" si="587"/>
        <v>0.50972222222480923</v>
      </c>
      <c r="M6265" s="19">
        <f>COUNTIF(Table1_3[Status], "Hired") / COUNTA(Table1_3[Status])</f>
        <v>0.6552734375</v>
      </c>
      <c r="N6265" s="27">
        <f t="shared" si="588"/>
        <v>41858.509722222225</v>
      </c>
      <c r="O6265" t="str">
        <f>TEXT(Table1_3[[#This Row],[Interview Taken on]],"MMM")</f>
        <v>Jul</v>
      </c>
    </row>
    <row r="6266" spans="1:15" x14ac:dyDescent="0.25">
      <c r="A6266">
        <v>199470</v>
      </c>
      <c r="B6266" s="3">
        <v>41845.808333333334</v>
      </c>
      <c r="C6266">
        <f t="shared" si="583"/>
        <v>1</v>
      </c>
      <c r="D6266" t="s">
        <v>7</v>
      </c>
      <c r="E6266" t="s">
        <v>8</v>
      </c>
      <c r="F6266" t="s">
        <v>201</v>
      </c>
      <c r="G6266" t="s">
        <v>12</v>
      </c>
      <c r="H6266">
        <v>97038</v>
      </c>
      <c r="I6266" t="str">
        <f t="shared" si="584"/>
        <v>Evening</v>
      </c>
      <c r="J6266" t="str">
        <f t="shared" si="585"/>
        <v>Fri</v>
      </c>
      <c r="K6266" t="str">
        <f t="shared" si="586"/>
        <v>2014-07-25</v>
      </c>
      <c r="L6266" s="39">
        <f t="shared" si="587"/>
        <v>0.80833333333430346</v>
      </c>
      <c r="M6266" s="19">
        <f>COUNTIF(Table1_3[Status], "Hired") / COUNTA(Table1_3[Status])</f>
        <v>0.6552734375</v>
      </c>
      <c r="N6266" s="27">
        <f t="shared" si="588"/>
        <v>41860.808333333334</v>
      </c>
      <c r="O6266" t="str">
        <f>TEXT(Table1_3[[#This Row],[Interview Taken on]],"MMM")</f>
        <v>Jul</v>
      </c>
    </row>
    <row r="6267" spans="1:15" x14ac:dyDescent="0.25">
      <c r="A6267">
        <v>539550</v>
      </c>
      <c r="B6267" s="3">
        <v>41845.810416666667</v>
      </c>
      <c r="C6267">
        <f t="shared" si="583"/>
        <v>1</v>
      </c>
      <c r="D6267" t="s">
        <v>7</v>
      </c>
      <c r="E6267" t="s">
        <v>8</v>
      </c>
      <c r="F6267" t="s">
        <v>201</v>
      </c>
      <c r="G6267" t="s">
        <v>12</v>
      </c>
      <c r="H6267">
        <v>72434</v>
      </c>
      <c r="I6267" t="str">
        <f t="shared" si="584"/>
        <v>Evening</v>
      </c>
      <c r="J6267" t="str">
        <f t="shared" si="585"/>
        <v>Fri</v>
      </c>
      <c r="K6267" t="str">
        <f t="shared" si="586"/>
        <v>2014-07-25</v>
      </c>
      <c r="L6267" s="39">
        <f t="shared" si="587"/>
        <v>0.81041666666715173</v>
      </c>
      <c r="M6267" s="19">
        <f>COUNTIF(Table1_3[Status], "Hired") / COUNTA(Table1_3[Status])</f>
        <v>0.6552734375</v>
      </c>
      <c r="N6267" s="27">
        <f t="shared" si="588"/>
        <v>41860.810416666667</v>
      </c>
      <c r="O6267" t="str">
        <f>TEXT(Table1_3[[#This Row],[Interview Taken on]],"MMM")</f>
        <v>Jul</v>
      </c>
    </row>
    <row r="6268" spans="1:15" x14ac:dyDescent="0.25">
      <c r="A6268">
        <v>613607</v>
      </c>
      <c r="B6268" s="3">
        <v>41845.811805555553</v>
      </c>
      <c r="C6268">
        <f t="shared" si="583"/>
        <v>1</v>
      </c>
      <c r="D6268" t="s">
        <v>7</v>
      </c>
      <c r="E6268" t="s">
        <v>8</v>
      </c>
      <c r="F6268" t="s">
        <v>201</v>
      </c>
      <c r="G6268" t="s">
        <v>12</v>
      </c>
      <c r="H6268">
        <v>22161</v>
      </c>
      <c r="I6268" t="str">
        <f t="shared" si="584"/>
        <v>Evening</v>
      </c>
      <c r="J6268" t="str">
        <f t="shared" si="585"/>
        <v>Fri</v>
      </c>
      <c r="K6268" t="str">
        <f t="shared" si="586"/>
        <v>2014-07-25</v>
      </c>
      <c r="L6268" s="39">
        <f t="shared" si="587"/>
        <v>0.81180555555329192</v>
      </c>
      <c r="M6268" s="19">
        <f>COUNTIF(Table1_3[Status], "Hired") / COUNTA(Table1_3[Status])</f>
        <v>0.6552734375</v>
      </c>
      <c r="N6268" s="27">
        <f t="shared" si="588"/>
        <v>41860.811805555553</v>
      </c>
      <c r="O6268" t="str">
        <f>TEXT(Table1_3[[#This Row],[Interview Taken on]],"MMM")</f>
        <v>Jul</v>
      </c>
    </row>
    <row r="6269" spans="1:15" x14ac:dyDescent="0.25">
      <c r="A6269">
        <v>68275</v>
      </c>
      <c r="B6269" s="3">
        <v>41845.806250000001</v>
      </c>
      <c r="C6269">
        <f t="shared" si="583"/>
        <v>1</v>
      </c>
      <c r="D6269" t="s">
        <v>7</v>
      </c>
      <c r="E6269" t="s">
        <v>38</v>
      </c>
      <c r="F6269" t="s">
        <v>201</v>
      </c>
      <c r="G6269" t="s">
        <v>12</v>
      </c>
      <c r="H6269">
        <v>10759</v>
      </c>
      <c r="I6269" t="str">
        <f t="shared" si="584"/>
        <v>Evening</v>
      </c>
      <c r="J6269" t="str">
        <f t="shared" si="585"/>
        <v>Fri</v>
      </c>
      <c r="K6269" t="str">
        <f t="shared" si="586"/>
        <v>2014-07-25</v>
      </c>
      <c r="L6269" s="39">
        <f t="shared" si="587"/>
        <v>0.80625000000145519</v>
      </c>
      <c r="M6269" s="19">
        <f>COUNTIF(Table1_3[Status], "Hired") / COUNTA(Table1_3[Status])</f>
        <v>0.6552734375</v>
      </c>
      <c r="N6269" s="27">
        <f t="shared" si="588"/>
        <v>41860.806250000001</v>
      </c>
      <c r="O6269" t="str">
        <f>TEXT(Table1_3[[#This Row],[Interview Taken on]],"MMM")</f>
        <v>Jul</v>
      </c>
    </row>
    <row r="6270" spans="1:15" x14ac:dyDescent="0.25">
      <c r="A6270">
        <v>873486</v>
      </c>
      <c r="B6270" s="3">
        <v>41864.73541666667</v>
      </c>
      <c r="C6270">
        <f t="shared" si="583"/>
        <v>1</v>
      </c>
      <c r="D6270" t="s">
        <v>7</v>
      </c>
      <c r="E6270" t="s">
        <v>11</v>
      </c>
      <c r="F6270" t="s">
        <v>205</v>
      </c>
      <c r="G6270" t="s">
        <v>34</v>
      </c>
      <c r="H6270">
        <v>33189</v>
      </c>
      <c r="I6270" t="str">
        <f t="shared" si="584"/>
        <v>Afternoon</v>
      </c>
      <c r="J6270" t="str">
        <f t="shared" si="585"/>
        <v>Wed</v>
      </c>
      <c r="K6270" t="str">
        <f t="shared" si="586"/>
        <v>2014-08-13</v>
      </c>
      <c r="L6270" s="39">
        <f t="shared" si="587"/>
        <v>0.73541666667006211</v>
      </c>
      <c r="M6270" s="19">
        <f>COUNTIF(Table1_3[Status], "Hired") / COUNTA(Table1_3[Status])</f>
        <v>0.6552734375</v>
      </c>
      <c r="N6270" s="27">
        <f t="shared" si="588"/>
        <v>41879.73541666667</v>
      </c>
      <c r="O6270" t="str">
        <f>TEXT(Table1_3[[#This Row],[Interview Taken on]],"MMM")</f>
        <v>Aug</v>
      </c>
    </row>
    <row r="6271" spans="1:15" x14ac:dyDescent="0.25">
      <c r="A6271">
        <v>594223</v>
      </c>
      <c r="B6271" s="3">
        <v>41864.73541666667</v>
      </c>
      <c r="C6271">
        <f t="shared" si="583"/>
        <v>1</v>
      </c>
      <c r="D6271" t="s">
        <v>7</v>
      </c>
      <c r="E6271" t="s">
        <v>8</v>
      </c>
      <c r="F6271" t="s">
        <v>205</v>
      </c>
      <c r="G6271" t="s">
        <v>34</v>
      </c>
      <c r="H6271">
        <v>7867</v>
      </c>
      <c r="I6271" t="str">
        <f t="shared" si="584"/>
        <v>Afternoon</v>
      </c>
      <c r="J6271" t="str">
        <f t="shared" si="585"/>
        <v>Wed</v>
      </c>
      <c r="K6271" t="str">
        <f t="shared" si="586"/>
        <v>2014-08-13</v>
      </c>
      <c r="L6271" s="39">
        <f t="shared" si="587"/>
        <v>0.73541666667006211</v>
      </c>
      <c r="M6271" s="19">
        <f>COUNTIF(Table1_3[Status], "Hired") / COUNTA(Table1_3[Status])</f>
        <v>0.6552734375</v>
      </c>
      <c r="N6271" s="27">
        <f t="shared" si="588"/>
        <v>41879.73541666667</v>
      </c>
      <c r="O6271" t="str">
        <f>TEXT(Table1_3[[#This Row],[Interview Taken on]],"MMM")</f>
        <v>Aug</v>
      </c>
    </row>
    <row r="6272" spans="1:15" x14ac:dyDescent="0.25">
      <c r="A6272">
        <v>120522</v>
      </c>
      <c r="B6272" s="3">
        <v>41760.788194444445</v>
      </c>
      <c r="C6272">
        <f t="shared" si="583"/>
        <v>1</v>
      </c>
      <c r="D6272" t="s">
        <v>7</v>
      </c>
      <c r="E6272" t="s">
        <v>11</v>
      </c>
      <c r="F6272" t="s">
        <v>201</v>
      </c>
      <c r="G6272" t="s">
        <v>34</v>
      </c>
      <c r="H6272">
        <v>54630</v>
      </c>
      <c r="I6272" t="str">
        <f t="shared" si="584"/>
        <v>Evening</v>
      </c>
      <c r="J6272" t="str">
        <f t="shared" si="585"/>
        <v>Thu</v>
      </c>
      <c r="K6272" t="str">
        <f t="shared" si="586"/>
        <v>2014-05-01</v>
      </c>
      <c r="L6272" s="39">
        <f t="shared" si="587"/>
        <v>0.78819444444525288</v>
      </c>
      <c r="M6272" s="19">
        <f>COUNTIF(Table1_3[Status], "Hired") / COUNTA(Table1_3[Status])</f>
        <v>0.6552734375</v>
      </c>
      <c r="N6272" s="27">
        <f t="shared" si="588"/>
        <v>41775.788194444445</v>
      </c>
      <c r="O6272" t="str">
        <f>TEXT(Table1_3[[#This Row],[Interview Taken on]],"MMM")</f>
        <v>May</v>
      </c>
    </row>
    <row r="6273" spans="1:15" x14ac:dyDescent="0.25">
      <c r="A6273">
        <v>725449</v>
      </c>
      <c r="B6273" s="3">
        <v>41778.443055555559</v>
      </c>
      <c r="C6273">
        <f t="shared" si="583"/>
        <v>1</v>
      </c>
      <c r="D6273" t="s">
        <v>7</v>
      </c>
      <c r="E6273" t="s">
        <v>8</v>
      </c>
      <c r="F6273" t="s">
        <v>201</v>
      </c>
      <c r="G6273" t="s">
        <v>34</v>
      </c>
      <c r="H6273">
        <v>15033</v>
      </c>
      <c r="I6273" t="str">
        <f t="shared" si="584"/>
        <v>Morning</v>
      </c>
      <c r="J6273" t="str">
        <f t="shared" si="585"/>
        <v>Mon</v>
      </c>
      <c r="K6273" t="str">
        <f t="shared" si="586"/>
        <v>2014-05-19</v>
      </c>
      <c r="L6273" s="39">
        <f t="shared" si="587"/>
        <v>0.44305555555911269</v>
      </c>
      <c r="M6273" s="19">
        <f>COUNTIF(Table1_3[Status], "Hired") / COUNTA(Table1_3[Status])</f>
        <v>0.6552734375</v>
      </c>
      <c r="N6273" s="27">
        <f t="shared" si="588"/>
        <v>41793.443055555559</v>
      </c>
      <c r="O6273" t="str">
        <f>TEXT(Table1_3[[#This Row],[Interview Taken on]],"MMM")</f>
        <v>May</v>
      </c>
    </row>
    <row r="6274" spans="1:15" x14ac:dyDescent="0.25">
      <c r="A6274">
        <v>784107</v>
      </c>
      <c r="B6274" s="3">
        <v>41778.443749999999</v>
      </c>
      <c r="C6274">
        <f t="shared" ref="C6274:C6337" si="589">IF(D6274="Hired",1,0)</f>
        <v>1</v>
      </c>
      <c r="D6274" t="s">
        <v>7</v>
      </c>
      <c r="E6274" t="s">
        <v>8</v>
      </c>
      <c r="F6274" t="s">
        <v>201</v>
      </c>
      <c r="G6274" t="s">
        <v>34</v>
      </c>
      <c r="H6274">
        <v>1027</v>
      </c>
      <c r="I6274" t="str">
        <f t="shared" ref="I6274:I6337" si="590">IF(AND(HOUR(B6274)&gt;=6, HOUR(B6274)&lt;12), "Morning",
   IF(AND(HOUR(B6274)&gt;=12, HOUR(B6274)&lt;18), "Afternoon",
   IF(AND(HOUR(B6274)&gt;=18, HOUR(B6274)&lt;24), "Evening", "Night")))</f>
        <v>Morning</v>
      </c>
      <c r="J6274" t="str">
        <f t="shared" ref="J6274:J6337" si="591">TEXT(B6274, "DDD")</f>
        <v>Mon</v>
      </c>
      <c r="K6274" t="str">
        <f t="shared" ref="K6274:K6337" si="592">TEXT(B6274, "YYYY-MM-DD")</f>
        <v>2014-05-19</v>
      </c>
      <c r="L6274" s="39">
        <f t="shared" ref="L6274:L6337" si="593">MOD(B6274,1)</f>
        <v>0.44374999999854481</v>
      </c>
      <c r="M6274" s="19">
        <f>COUNTIF(Table1_3[Status], "Hired") / COUNTA(Table1_3[Status])</f>
        <v>0.6552734375</v>
      </c>
      <c r="N6274" s="27">
        <f t="shared" ref="N6274:N6337" si="594">IF(D6274="Hired", B6274+15, "")</f>
        <v>41793.443749999999</v>
      </c>
      <c r="O6274" t="str">
        <f>TEXT(Table1_3[[#This Row],[Interview Taken on]],"MMM")</f>
        <v>May</v>
      </c>
    </row>
    <row r="6275" spans="1:15" x14ac:dyDescent="0.25">
      <c r="A6275">
        <v>386548</v>
      </c>
      <c r="B6275" s="3">
        <v>41790.292361111111</v>
      </c>
      <c r="C6275">
        <f t="shared" si="589"/>
        <v>1</v>
      </c>
      <c r="D6275" t="s">
        <v>7</v>
      </c>
      <c r="E6275" t="s">
        <v>8</v>
      </c>
      <c r="F6275" t="s">
        <v>201</v>
      </c>
      <c r="G6275" t="s">
        <v>34</v>
      </c>
      <c r="H6275">
        <v>43552</v>
      </c>
      <c r="I6275" t="str">
        <f t="shared" si="590"/>
        <v>Morning</v>
      </c>
      <c r="J6275" t="str">
        <f t="shared" si="591"/>
        <v>Sat</v>
      </c>
      <c r="K6275" t="str">
        <f t="shared" si="592"/>
        <v>2014-05-31</v>
      </c>
      <c r="L6275" s="39">
        <f t="shared" si="593"/>
        <v>0.29236111111094942</v>
      </c>
      <c r="M6275" s="19">
        <f>COUNTIF(Table1_3[Status], "Hired") / COUNTA(Table1_3[Status])</f>
        <v>0.6552734375</v>
      </c>
      <c r="N6275" s="27">
        <f t="shared" si="594"/>
        <v>41805.292361111111</v>
      </c>
      <c r="O6275" t="str">
        <f>TEXT(Table1_3[[#This Row],[Interview Taken on]],"MMM")</f>
        <v>May</v>
      </c>
    </row>
    <row r="6276" spans="1:15" x14ac:dyDescent="0.25">
      <c r="A6276">
        <v>821333</v>
      </c>
      <c r="B6276" s="3">
        <v>41791.798611111109</v>
      </c>
      <c r="C6276">
        <f t="shared" si="589"/>
        <v>1</v>
      </c>
      <c r="D6276" t="s">
        <v>7</v>
      </c>
      <c r="E6276" t="s">
        <v>11</v>
      </c>
      <c r="F6276" t="s">
        <v>201</v>
      </c>
      <c r="G6276" t="s">
        <v>34</v>
      </c>
      <c r="H6276">
        <v>26094</v>
      </c>
      <c r="I6276" t="str">
        <f t="shared" si="590"/>
        <v>Evening</v>
      </c>
      <c r="J6276" t="str">
        <f t="shared" si="591"/>
        <v>Sun</v>
      </c>
      <c r="K6276" t="str">
        <f t="shared" si="592"/>
        <v>2014-06-01</v>
      </c>
      <c r="L6276" s="39">
        <f t="shared" si="593"/>
        <v>0.79861111110949423</v>
      </c>
      <c r="M6276" s="19">
        <f>COUNTIF(Table1_3[Status], "Hired") / COUNTA(Table1_3[Status])</f>
        <v>0.6552734375</v>
      </c>
      <c r="N6276" s="27">
        <f t="shared" si="594"/>
        <v>41806.798611111109</v>
      </c>
      <c r="O6276" t="str">
        <f>TEXT(Table1_3[[#This Row],[Interview Taken on]],"MMM")</f>
        <v>Jun</v>
      </c>
    </row>
    <row r="6277" spans="1:15" x14ac:dyDescent="0.25">
      <c r="A6277">
        <v>129183</v>
      </c>
      <c r="B6277" s="3">
        <v>41803.359027777777</v>
      </c>
      <c r="C6277">
        <f t="shared" si="589"/>
        <v>1</v>
      </c>
      <c r="D6277" t="s">
        <v>7</v>
      </c>
      <c r="E6277" t="s">
        <v>8</v>
      </c>
      <c r="F6277" t="s">
        <v>201</v>
      </c>
      <c r="G6277" t="s">
        <v>34</v>
      </c>
      <c r="H6277">
        <v>83823</v>
      </c>
      <c r="I6277" t="str">
        <f t="shared" si="590"/>
        <v>Morning</v>
      </c>
      <c r="J6277" t="str">
        <f t="shared" si="591"/>
        <v>Fri</v>
      </c>
      <c r="K6277" t="str">
        <f t="shared" si="592"/>
        <v>2014-06-13</v>
      </c>
      <c r="L6277" s="39">
        <f t="shared" si="593"/>
        <v>0.35902777777664596</v>
      </c>
      <c r="M6277" s="19">
        <f>COUNTIF(Table1_3[Status], "Hired") / COUNTA(Table1_3[Status])</f>
        <v>0.6552734375</v>
      </c>
      <c r="N6277" s="27">
        <f t="shared" si="594"/>
        <v>41818.359027777777</v>
      </c>
      <c r="O6277" t="str">
        <f>TEXT(Table1_3[[#This Row],[Interview Taken on]],"MMM")</f>
        <v>Jun</v>
      </c>
    </row>
    <row r="6278" spans="1:15" x14ac:dyDescent="0.25">
      <c r="A6278">
        <v>432912</v>
      </c>
      <c r="B6278" s="3">
        <v>41811.509027777778</v>
      </c>
      <c r="C6278">
        <f t="shared" si="589"/>
        <v>1</v>
      </c>
      <c r="D6278" t="s">
        <v>7</v>
      </c>
      <c r="E6278" t="s">
        <v>11</v>
      </c>
      <c r="F6278" t="s">
        <v>201</v>
      </c>
      <c r="G6278" t="s">
        <v>34</v>
      </c>
      <c r="H6278">
        <v>2249</v>
      </c>
      <c r="I6278" t="str">
        <f t="shared" si="590"/>
        <v>Afternoon</v>
      </c>
      <c r="J6278" t="str">
        <f t="shared" si="591"/>
        <v>Sat</v>
      </c>
      <c r="K6278" t="str">
        <f t="shared" si="592"/>
        <v>2014-06-21</v>
      </c>
      <c r="L6278" s="39">
        <f t="shared" si="593"/>
        <v>0.50902777777810115</v>
      </c>
      <c r="M6278" s="19">
        <f>COUNTIF(Table1_3[Status], "Hired") / COUNTA(Table1_3[Status])</f>
        <v>0.6552734375</v>
      </c>
      <c r="N6278" s="27">
        <f t="shared" si="594"/>
        <v>41826.509027777778</v>
      </c>
      <c r="O6278" t="str">
        <f>TEXT(Table1_3[[#This Row],[Interview Taken on]],"MMM")</f>
        <v>Jun</v>
      </c>
    </row>
    <row r="6279" spans="1:15" x14ac:dyDescent="0.25">
      <c r="A6279">
        <v>860739</v>
      </c>
      <c r="B6279" s="3">
        <v>41820.306250000001</v>
      </c>
      <c r="C6279">
        <f t="shared" si="589"/>
        <v>0</v>
      </c>
      <c r="D6279" t="s">
        <v>13</v>
      </c>
      <c r="E6279" t="s">
        <v>8</v>
      </c>
      <c r="F6279" t="s">
        <v>201</v>
      </c>
      <c r="G6279" t="s">
        <v>22</v>
      </c>
      <c r="H6279">
        <v>56613</v>
      </c>
      <c r="I6279" t="str">
        <f t="shared" si="590"/>
        <v>Morning</v>
      </c>
      <c r="J6279" t="str">
        <f t="shared" si="591"/>
        <v>Mon</v>
      </c>
      <c r="K6279" t="str">
        <f t="shared" si="592"/>
        <v>2014-06-30</v>
      </c>
      <c r="L6279" s="39">
        <f t="shared" si="593"/>
        <v>0.30625000000145519</v>
      </c>
      <c r="M6279" s="19">
        <f>COUNTIF(Table1_3[Status], "Hired") / COUNTA(Table1_3[Status])</f>
        <v>0.6552734375</v>
      </c>
      <c r="N6279" s="27" t="str">
        <f t="shared" si="594"/>
        <v/>
      </c>
      <c r="O6279" t="str">
        <f>TEXT(Table1_3[[#This Row],[Interview Taken on]],"MMM")</f>
        <v>Jun</v>
      </c>
    </row>
    <row r="6280" spans="1:15" x14ac:dyDescent="0.25">
      <c r="A6280">
        <v>950373</v>
      </c>
      <c r="B6280" s="3">
        <v>41836.390972222223</v>
      </c>
      <c r="C6280">
        <f t="shared" si="589"/>
        <v>1</v>
      </c>
      <c r="D6280" t="s">
        <v>7</v>
      </c>
      <c r="E6280" t="s">
        <v>11</v>
      </c>
      <c r="F6280" t="s">
        <v>201</v>
      </c>
      <c r="G6280" t="s">
        <v>34</v>
      </c>
      <c r="H6280">
        <v>72516</v>
      </c>
      <c r="I6280" t="str">
        <f t="shared" si="590"/>
        <v>Morning</v>
      </c>
      <c r="J6280" t="str">
        <f t="shared" si="591"/>
        <v>Wed</v>
      </c>
      <c r="K6280" t="str">
        <f t="shared" si="592"/>
        <v>2014-07-16</v>
      </c>
      <c r="L6280" s="39">
        <f t="shared" si="593"/>
        <v>0.39097222222335404</v>
      </c>
      <c r="M6280" s="19">
        <f>COUNTIF(Table1_3[Status], "Hired") / COUNTA(Table1_3[Status])</f>
        <v>0.6552734375</v>
      </c>
      <c r="N6280" s="27">
        <f t="shared" si="594"/>
        <v>41851.390972222223</v>
      </c>
      <c r="O6280" t="str">
        <f>TEXT(Table1_3[[#This Row],[Interview Taken on]],"MMM")</f>
        <v>Jul</v>
      </c>
    </row>
    <row r="6281" spans="1:15" x14ac:dyDescent="0.25">
      <c r="A6281">
        <v>544751</v>
      </c>
      <c r="B6281" s="3">
        <v>41771.797222222223</v>
      </c>
      <c r="C6281">
        <f t="shared" si="589"/>
        <v>1</v>
      </c>
      <c r="D6281" t="s">
        <v>7</v>
      </c>
      <c r="E6281" t="s">
        <v>8</v>
      </c>
      <c r="F6281" t="s">
        <v>202</v>
      </c>
      <c r="G6281" t="s">
        <v>20</v>
      </c>
      <c r="H6281">
        <v>91106</v>
      </c>
      <c r="I6281" t="str">
        <f t="shared" si="590"/>
        <v>Evening</v>
      </c>
      <c r="J6281" t="str">
        <f t="shared" si="591"/>
        <v>Mon</v>
      </c>
      <c r="K6281" t="str">
        <f t="shared" si="592"/>
        <v>2014-05-12</v>
      </c>
      <c r="L6281" s="39">
        <f t="shared" si="593"/>
        <v>0.79722222222335404</v>
      </c>
      <c r="M6281" s="19">
        <f>COUNTIF(Table1_3[Status], "Hired") / COUNTA(Table1_3[Status])</f>
        <v>0.6552734375</v>
      </c>
      <c r="N6281" s="27">
        <f t="shared" si="594"/>
        <v>41786.797222222223</v>
      </c>
      <c r="O6281" t="str">
        <f>TEXT(Table1_3[[#This Row],[Interview Taken on]],"MMM")</f>
        <v>May</v>
      </c>
    </row>
    <row r="6282" spans="1:15" x14ac:dyDescent="0.25">
      <c r="A6282">
        <v>856292</v>
      </c>
      <c r="B6282" s="3">
        <v>41771.800694444442</v>
      </c>
      <c r="C6282">
        <f t="shared" si="589"/>
        <v>1</v>
      </c>
      <c r="D6282" t="s">
        <v>7</v>
      </c>
      <c r="E6282" t="s">
        <v>8</v>
      </c>
      <c r="F6282" t="s">
        <v>202</v>
      </c>
      <c r="G6282" t="s">
        <v>20</v>
      </c>
      <c r="H6282">
        <v>50920</v>
      </c>
      <c r="I6282" t="str">
        <f t="shared" si="590"/>
        <v>Evening</v>
      </c>
      <c r="J6282" t="str">
        <f t="shared" si="591"/>
        <v>Mon</v>
      </c>
      <c r="K6282" t="str">
        <f t="shared" si="592"/>
        <v>2014-05-12</v>
      </c>
      <c r="L6282" s="39">
        <f t="shared" si="593"/>
        <v>0.8006944444423425</v>
      </c>
      <c r="M6282" s="19">
        <f>COUNTIF(Table1_3[Status], "Hired") / COUNTA(Table1_3[Status])</f>
        <v>0.6552734375</v>
      </c>
      <c r="N6282" s="27">
        <f t="shared" si="594"/>
        <v>41786.800694444442</v>
      </c>
      <c r="O6282" t="str">
        <f>TEXT(Table1_3[[#This Row],[Interview Taken on]],"MMM")</f>
        <v>May</v>
      </c>
    </row>
    <row r="6283" spans="1:15" x14ac:dyDescent="0.25">
      <c r="A6283">
        <v>437124</v>
      </c>
      <c r="B6283" s="3">
        <v>41813.542361111111</v>
      </c>
      <c r="C6283">
        <f t="shared" si="589"/>
        <v>1</v>
      </c>
      <c r="D6283" t="s">
        <v>7</v>
      </c>
      <c r="E6283" t="s">
        <v>8</v>
      </c>
      <c r="F6283" t="s">
        <v>201</v>
      </c>
      <c r="G6283" t="s">
        <v>34</v>
      </c>
      <c r="H6283">
        <v>41249</v>
      </c>
      <c r="I6283" t="str">
        <f t="shared" si="590"/>
        <v>Afternoon</v>
      </c>
      <c r="J6283" t="str">
        <f t="shared" si="591"/>
        <v>Mon</v>
      </c>
      <c r="K6283" t="str">
        <f t="shared" si="592"/>
        <v>2014-06-23</v>
      </c>
      <c r="L6283" s="39">
        <f t="shared" si="593"/>
        <v>0.54236111111094942</v>
      </c>
      <c r="M6283" s="19">
        <f>COUNTIF(Table1_3[Status], "Hired") / COUNTA(Table1_3[Status])</f>
        <v>0.6552734375</v>
      </c>
      <c r="N6283" s="27">
        <f t="shared" si="594"/>
        <v>41828.542361111111</v>
      </c>
      <c r="O6283" t="str">
        <f>TEXT(Table1_3[[#This Row],[Interview Taken on]],"MMM")</f>
        <v>Jun</v>
      </c>
    </row>
    <row r="6284" spans="1:15" x14ac:dyDescent="0.25">
      <c r="A6284">
        <v>302597</v>
      </c>
      <c r="B6284" s="3">
        <v>41849.290972222225</v>
      </c>
      <c r="C6284">
        <f t="shared" si="589"/>
        <v>1</v>
      </c>
      <c r="D6284" t="s">
        <v>7</v>
      </c>
      <c r="E6284" t="s">
        <v>8</v>
      </c>
      <c r="F6284" t="s">
        <v>205</v>
      </c>
      <c r="G6284" t="s">
        <v>22</v>
      </c>
      <c r="H6284">
        <v>41967</v>
      </c>
      <c r="I6284" t="str">
        <f t="shared" si="590"/>
        <v>Morning</v>
      </c>
      <c r="J6284" t="str">
        <f t="shared" si="591"/>
        <v>Tue</v>
      </c>
      <c r="K6284" t="str">
        <f t="shared" si="592"/>
        <v>2014-07-29</v>
      </c>
      <c r="L6284" s="39">
        <f t="shared" si="593"/>
        <v>0.29097222222480923</v>
      </c>
      <c r="M6284" s="19">
        <f>COUNTIF(Table1_3[Status], "Hired") / COUNTA(Table1_3[Status])</f>
        <v>0.6552734375</v>
      </c>
      <c r="N6284" s="27">
        <f t="shared" si="594"/>
        <v>41864.290972222225</v>
      </c>
      <c r="O6284" t="str">
        <f>TEXT(Table1_3[[#This Row],[Interview Taken on]],"MMM")</f>
        <v>Jul</v>
      </c>
    </row>
    <row r="6285" spans="1:15" x14ac:dyDescent="0.25">
      <c r="A6285">
        <v>274323</v>
      </c>
      <c r="B6285" s="3">
        <v>41858.701388888891</v>
      </c>
      <c r="C6285">
        <f t="shared" si="589"/>
        <v>1</v>
      </c>
      <c r="D6285" t="s">
        <v>7</v>
      </c>
      <c r="E6285" t="s">
        <v>11</v>
      </c>
      <c r="F6285" t="s">
        <v>205</v>
      </c>
      <c r="G6285" t="s">
        <v>22</v>
      </c>
      <c r="H6285">
        <v>52881</v>
      </c>
      <c r="I6285" t="str">
        <f t="shared" si="590"/>
        <v>Afternoon</v>
      </c>
      <c r="J6285" t="str">
        <f t="shared" si="591"/>
        <v>Thu</v>
      </c>
      <c r="K6285" t="str">
        <f t="shared" si="592"/>
        <v>2014-08-07</v>
      </c>
      <c r="L6285" s="39">
        <f t="shared" si="593"/>
        <v>0.70138888889050577</v>
      </c>
      <c r="M6285" s="19">
        <f>COUNTIF(Table1_3[Status], "Hired") / COUNTA(Table1_3[Status])</f>
        <v>0.6552734375</v>
      </c>
      <c r="N6285" s="27">
        <f t="shared" si="594"/>
        <v>41873.701388888891</v>
      </c>
      <c r="O6285" t="str">
        <f>TEXT(Table1_3[[#This Row],[Interview Taken on]],"MMM")</f>
        <v>Aug</v>
      </c>
    </row>
    <row r="6286" spans="1:15" x14ac:dyDescent="0.25">
      <c r="A6286">
        <v>679821</v>
      </c>
      <c r="B6286" s="3">
        <v>41764.595833333333</v>
      </c>
      <c r="C6286">
        <f t="shared" si="589"/>
        <v>1</v>
      </c>
      <c r="D6286" t="s">
        <v>7</v>
      </c>
      <c r="E6286" t="s">
        <v>8</v>
      </c>
      <c r="F6286" t="s">
        <v>201</v>
      </c>
      <c r="G6286" t="s">
        <v>22</v>
      </c>
      <c r="H6286">
        <v>10400</v>
      </c>
      <c r="I6286" t="str">
        <f t="shared" si="590"/>
        <v>Afternoon</v>
      </c>
      <c r="J6286" t="str">
        <f t="shared" si="591"/>
        <v>Mon</v>
      </c>
      <c r="K6286" t="str">
        <f t="shared" si="592"/>
        <v>2014-05-05</v>
      </c>
      <c r="L6286" s="39">
        <f t="shared" si="593"/>
        <v>0.59583333333284827</v>
      </c>
      <c r="M6286" s="19">
        <f>COUNTIF(Table1_3[Status], "Hired") / COUNTA(Table1_3[Status])</f>
        <v>0.6552734375</v>
      </c>
      <c r="N6286" s="27">
        <f t="shared" si="594"/>
        <v>41779.595833333333</v>
      </c>
      <c r="O6286" t="str">
        <f>TEXT(Table1_3[[#This Row],[Interview Taken on]],"MMM")</f>
        <v>May</v>
      </c>
    </row>
    <row r="6287" spans="1:15" x14ac:dyDescent="0.25">
      <c r="A6287">
        <v>953504</v>
      </c>
      <c r="B6287" s="3">
        <v>41764.59652777778</v>
      </c>
      <c r="C6287">
        <f t="shared" si="589"/>
        <v>1</v>
      </c>
      <c r="D6287" t="s">
        <v>7</v>
      </c>
      <c r="E6287" t="s">
        <v>8</v>
      </c>
      <c r="F6287" t="s">
        <v>201</v>
      </c>
      <c r="G6287" t="s">
        <v>22</v>
      </c>
      <c r="H6287">
        <v>13658</v>
      </c>
      <c r="I6287" t="str">
        <f t="shared" si="590"/>
        <v>Afternoon</v>
      </c>
      <c r="J6287" t="str">
        <f t="shared" si="591"/>
        <v>Mon</v>
      </c>
      <c r="K6287" t="str">
        <f t="shared" si="592"/>
        <v>2014-05-05</v>
      </c>
      <c r="L6287" s="39">
        <f t="shared" si="593"/>
        <v>0.59652777777955635</v>
      </c>
      <c r="M6287" s="19">
        <f>COUNTIF(Table1_3[Status], "Hired") / COUNTA(Table1_3[Status])</f>
        <v>0.6552734375</v>
      </c>
      <c r="N6287" s="27">
        <f t="shared" si="594"/>
        <v>41779.59652777778</v>
      </c>
      <c r="O6287" t="str">
        <f>TEXT(Table1_3[[#This Row],[Interview Taken on]],"MMM")</f>
        <v>May</v>
      </c>
    </row>
    <row r="6288" spans="1:15" x14ac:dyDescent="0.25">
      <c r="A6288">
        <v>313431</v>
      </c>
      <c r="B6288" s="3">
        <v>41764.59652777778</v>
      </c>
      <c r="C6288">
        <f t="shared" si="589"/>
        <v>1</v>
      </c>
      <c r="D6288" t="s">
        <v>7</v>
      </c>
      <c r="E6288" t="s">
        <v>8</v>
      </c>
      <c r="F6288" t="s">
        <v>201</v>
      </c>
      <c r="G6288" t="s">
        <v>22</v>
      </c>
      <c r="H6288">
        <v>45800</v>
      </c>
      <c r="I6288" t="str">
        <f t="shared" si="590"/>
        <v>Afternoon</v>
      </c>
      <c r="J6288" t="str">
        <f t="shared" si="591"/>
        <v>Mon</v>
      </c>
      <c r="K6288" t="str">
        <f t="shared" si="592"/>
        <v>2014-05-05</v>
      </c>
      <c r="L6288" s="39">
        <f t="shared" si="593"/>
        <v>0.59652777777955635</v>
      </c>
      <c r="M6288" s="19">
        <f>COUNTIF(Table1_3[Status], "Hired") / COUNTA(Table1_3[Status])</f>
        <v>0.6552734375</v>
      </c>
      <c r="N6288" s="27">
        <f t="shared" si="594"/>
        <v>41779.59652777778</v>
      </c>
      <c r="O6288" t="str">
        <f>TEXT(Table1_3[[#This Row],[Interview Taken on]],"MMM")</f>
        <v>May</v>
      </c>
    </row>
    <row r="6289" spans="1:15" x14ac:dyDescent="0.25">
      <c r="A6289">
        <v>735524</v>
      </c>
      <c r="B6289" s="3">
        <v>41768.79791666667</v>
      </c>
      <c r="C6289">
        <f t="shared" si="589"/>
        <v>1</v>
      </c>
      <c r="D6289" t="s">
        <v>7</v>
      </c>
      <c r="E6289" t="s">
        <v>38</v>
      </c>
      <c r="F6289" t="s">
        <v>201</v>
      </c>
      <c r="G6289" t="s">
        <v>22</v>
      </c>
      <c r="H6289">
        <v>66299</v>
      </c>
      <c r="I6289" t="str">
        <f t="shared" si="590"/>
        <v>Evening</v>
      </c>
      <c r="J6289" t="str">
        <f t="shared" si="591"/>
        <v>Fri</v>
      </c>
      <c r="K6289" t="str">
        <f t="shared" si="592"/>
        <v>2014-05-09</v>
      </c>
      <c r="L6289" s="39">
        <f t="shared" si="593"/>
        <v>0.79791666667006211</v>
      </c>
      <c r="M6289" s="19">
        <f>COUNTIF(Table1_3[Status], "Hired") / COUNTA(Table1_3[Status])</f>
        <v>0.6552734375</v>
      </c>
      <c r="N6289" s="27">
        <f t="shared" si="594"/>
        <v>41783.79791666667</v>
      </c>
      <c r="O6289" t="str">
        <f>TEXT(Table1_3[[#This Row],[Interview Taken on]],"MMM")</f>
        <v>May</v>
      </c>
    </row>
    <row r="6290" spans="1:15" x14ac:dyDescent="0.25">
      <c r="A6290">
        <v>891269</v>
      </c>
      <c r="B6290" s="3">
        <v>41768.798611111109</v>
      </c>
      <c r="C6290">
        <f t="shared" si="589"/>
        <v>1</v>
      </c>
      <c r="D6290" t="s">
        <v>7</v>
      </c>
      <c r="E6290" t="s">
        <v>38</v>
      </c>
      <c r="F6290" t="s">
        <v>201</v>
      </c>
      <c r="G6290" t="s">
        <v>22</v>
      </c>
      <c r="H6290">
        <v>76257</v>
      </c>
      <c r="I6290" t="str">
        <f t="shared" si="590"/>
        <v>Evening</v>
      </c>
      <c r="J6290" t="str">
        <f t="shared" si="591"/>
        <v>Fri</v>
      </c>
      <c r="K6290" t="str">
        <f t="shared" si="592"/>
        <v>2014-05-09</v>
      </c>
      <c r="L6290" s="39">
        <f t="shared" si="593"/>
        <v>0.79861111110949423</v>
      </c>
      <c r="M6290" s="19">
        <f>COUNTIF(Table1_3[Status], "Hired") / COUNTA(Table1_3[Status])</f>
        <v>0.6552734375</v>
      </c>
      <c r="N6290" s="27">
        <f t="shared" si="594"/>
        <v>41783.798611111109</v>
      </c>
      <c r="O6290" t="str">
        <f>TEXT(Table1_3[[#This Row],[Interview Taken on]],"MMM")</f>
        <v>May</v>
      </c>
    </row>
    <row r="6291" spans="1:15" x14ac:dyDescent="0.25">
      <c r="A6291">
        <v>840666</v>
      </c>
      <c r="B6291" s="3">
        <v>41792.478472222225</v>
      </c>
      <c r="C6291">
        <f t="shared" si="589"/>
        <v>1</v>
      </c>
      <c r="D6291" t="s">
        <v>7</v>
      </c>
      <c r="E6291" t="s">
        <v>11</v>
      </c>
      <c r="F6291" t="s">
        <v>205</v>
      </c>
      <c r="G6291" t="s">
        <v>12</v>
      </c>
      <c r="H6291">
        <v>9239</v>
      </c>
      <c r="I6291" t="str">
        <f t="shared" si="590"/>
        <v>Morning</v>
      </c>
      <c r="J6291" t="str">
        <f t="shared" si="591"/>
        <v>Mon</v>
      </c>
      <c r="K6291" t="str">
        <f t="shared" si="592"/>
        <v>2014-06-02</v>
      </c>
      <c r="L6291" s="39">
        <f t="shared" si="593"/>
        <v>0.47847222222480923</v>
      </c>
      <c r="M6291" s="19">
        <f>COUNTIF(Table1_3[Status], "Hired") / COUNTA(Table1_3[Status])</f>
        <v>0.6552734375</v>
      </c>
      <c r="N6291" s="27">
        <f t="shared" si="594"/>
        <v>41807.478472222225</v>
      </c>
      <c r="O6291" t="str">
        <f>TEXT(Table1_3[[#This Row],[Interview Taken on]],"MMM")</f>
        <v>Jun</v>
      </c>
    </row>
    <row r="6292" spans="1:15" x14ac:dyDescent="0.25">
      <c r="A6292">
        <v>80191</v>
      </c>
      <c r="B6292" s="3">
        <v>41792.479166666664</v>
      </c>
      <c r="C6292">
        <f t="shared" si="589"/>
        <v>1</v>
      </c>
      <c r="D6292" t="s">
        <v>7</v>
      </c>
      <c r="E6292" t="s">
        <v>8</v>
      </c>
      <c r="F6292" t="s">
        <v>205</v>
      </c>
      <c r="G6292" t="s">
        <v>12</v>
      </c>
      <c r="H6292">
        <v>24611</v>
      </c>
      <c r="I6292" t="str">
        <f t="shared" si="590"/>
        <v>Morning</v>
      </c>
      <c r="J6292" t="str">
        <f t="shared" si="591"/>
        <v>Mon</v>
      </c>
      <c r="K6292" t="str">
        <f t="shared" si="592"/>
        <v>2014-06-02</v>
      </c>
      <c r="L6292" s="39">
        <f t="shared" si="593"/>
        <v>0.47916666666424135</v>
      </c>
      <c r="M6292" s="19">
        <f>COUNTIF(Table1_3[Status], "Hired") / COUNTA(Table1_3[Status])</f>
        <v>0.6552734375</v>
      </c>
      <c r="N6292" s="27">
        <f t="shared" si="594"/>
        <v>41807.479166666664</v>
      </c>
      <c r="O6292" t="str">
        <f>TEXT(Table1_3[[#This Row],[Interview Taken on]],"MMM")</f>
        <v>Jun</v>
      </c>
    </row>
    <row r="6293" spans="1:15" x14ac:dyDescent="0.25">
      <c r="A6293">
        <v>659053</v>
      </c>
      <c r="B6293" s="3">
        <v>41792.478472222225</v>
      </c>
      <c r="C6293">
        <f t="shared" si="589"/>
        <v>1</v>
      </c>
      <c r="D6293" t="s">
        <v>7</v>
      </c>
      <c r="E6293" t="s">
        <v>38</v>
      </c>
      <c r="F6293" t="s">
        <v>205</v>
      </c>
      <c r="G6293" t="s">
        <v>12</v>
      </c>
      <c r="H6293">
        <v>33063</v>
      </c>
      <c r="I6293" t="str">
        <f t="shared" si="590"/>
        <v>Morning</v>
      </c>
      <c r="J6293" t="str">
        <f t="shared" si="591"/>
        <v>Mon</v>
      </c>
      <c r="K6293" t="str">
        <f t="shared" si="592"/>
        <v>2014-06-02</v>
      </c>
      <c r="L6293" s="39">
        <f t="shared" si="593"/>
        <v>0.47847222222480923</v>
      </c>
      <c r="M6293" s="19">
        <f>COUNTIF(Table1_3[Status], "Hired") / COUNTA(Table1_3[Status])</f>
        <v>0.6552734375</v>
      </c>
      <c r="N6293" s="27">
        <f t="shared" si="594"/>
        <v>41807.478472222225</v>
      </c>
      <c r="O6293" t="str">
        <f>TEXT(Table1_3[[#This Row],[Interview Taken on]],"MMM")</f>
        <v>Jun</v>
      </c>
    </row>
    <row r="6294" spans="1:15" x14ac:dyDescent="0.25">
      <c r="A6294">
        <v>816349</v>
      </c>
      <c r="B6294" s="3">
        <v>41794.40347222222</v>
      </c>
      <c r="C6294">
        <f t="shared" si="589"/>
        <v>0</v>
      </c>
      <c r="D6294" t="s">
        <v>13</v>
      </c>
      <c r="E6294" t="s">
        <v>11</v>
      </c>
      <c r="F6294" t="s">
        <v>205</v>
      </c>
      <c r="G6294" t="s">
        <v>12</v>
      </c>
      <c r="H6294">
        <v>56818</v>
      </c>
      <c r="I6294" t="str">
        <f t="shared" si="590"/>
        <v>Morning</v>
      </c>
      <c r="J6294" t="str">
        <f t="shared" si="591"/>
        <v>Wed</v>
      </c>
      <c r="K6294" t="str">
        <f t="shared" si="592"/>
        <v>2014-06-04</v>
      </c>
      <c r="L6294" s="39">
        <f t="shared" si="593"/>
        <v>0.40347222222044365</v>
      </c>
      <c r="M6294" s="19">
        <f>COUNTIF(Table1_3[Status], "Hired") / COUNTA(Table1_3[Status])</f>
        <v>0.6552734375</v>
      </c>
      <c r="N6294" s="27" t="str">
        <f t="shared" si="594"/>
        <v/>
      </c>
      <c r="O6294" t="str">
        <f>TEXT(Table1_3[[#This Row],[Interview Taken on]],"MMM")</f>
        <v>Jun</v>
      </c>
    </row>
    <row r="6295" spans="1:15" x14ac:dyDescent="0.25">
      <c r="A6295">
        <v>622545</v>
      </c>
      <c r="B6295" s="3">
        <v>41802.397222222222</v>
      </c>
      <c r="C6295">
        <f t="shared" si="589"/>
        <v>1</v>
      </c>
      <c r="D6295" t="s">
        <v>7</v>
      </c>
      <c r="E6295" t="s">
        <v>11</v>
      </c>
      <c r="F6295" t="s">
        <v>205</v>
      </c>
      <c r="G6295" t="s">
        <v>12</v>
      </c>
      <c r="H6295">
        <v>83249</v>
      </c>
      <c r="I6295" t="str">
        <f t="shared" si="590"/>
        <v>Morning</v>
      </c>
      <c r="J6295" t="str">
        <f t="shared" si="591"/>
        <v>Thu</v>
      </c>
      <c r="K6295" t="str">
        <f t="shared" si="592"/>
        <v>2014-06-12</v>
      </c>
      <c r="L6295" s="39">
        <f t="shared" si="593"/>
        <v>0.39722222222189885</v>
      </c>
      <c r="M6295" s="19">
        <f>COUNTIF(Table1_3[Status], "Hired") / COUNTA(Table1_3[Status])</f>
        <v>0.6552734375</v>
      </c>
      <c r="N6295" s="27">
        <f t="shared" si="594"/>
        <v>41817.397222222222</v>
      </c>
      <c r="O6295" t="str">
        <f>TEXT(Table1_3[[#This Row],[Interview Taken on]],"MMM")</f>
        <v>Jun</v>
      </c>
    </row>
    <row r="6296" spans="1:15" x14ac:dyDescent="0.25">
      <c r="A6296">
        <v>216559</v>
      </c>
      <c r="B6296" s="3">
        <v>41802.398611111108</v>
      </c>
      <c r="C6296">
        <f t="shared" si="589"/>
        <v>1</v>
      </c>
      <c r="D6296" t="s">
        <v>7</v>
      </c>
      <c r="E6296" t="s">
        <v>11</v>
      </c>
      <c r="F6296" t="s">
        <v>205</v>
      </c>
      <c r="G6296" t="s">
        <v>12</v>
      </c>
      <c r="H6296">
        <v>81440</v>
      </c>
      <c r="I6296" t="str">
        <f t="shared" si="590"/>
        <v>Morning</v>
      </c>
      <c r="J6296" t="str">
        <f t="shared" si="591"/>
        <v>Thu</v>
      </c>
      <c r="K6296" t="str">
        <f t="shared" si="592"/>
        <v>2014-06-12</v>
      </c>
      <c r="L6296" s="39">
        <f t="shared" si="593"/>
        <v>0.39861111110803904</v>
      </c>
      <c r="M6296" s="19">
        <f>COUNTIF(Table1_3[Status], "Hired") / COUNTA(Table1_3[Status])</f>
        <v>0.6552734375</v>
      </c>
      <c r="N6296" s="27">
        <f t="shared" si="594"/>
        <v>41817.398611111108</v>
      </c>
      <c r="O6296" t="str">
        <f>TEXT(Table1_3[[#This Row],[Interview Taken on]],"MMM")</f>
        <v>Jun</v>
      </c>
    </row>
    <row r="6297" spans="1:15" x14ac:dyDescent="0.25">
      <c r="A6297">
        <v>80631</v>
      </c>
      <c r="B6297" s="3">
        <v>41814.627083333333</v>
      </c>
      <c r="C6297">
        <f t="shared" si="589"/>
        <v>1</v>
      </c>
      <c r="D6297" t="s">
        <v>7</v>
      </c>
      <c r="E6297" t="s">
        <v>8</v>
      </c>
      <c r="F6297" t="s">
        <v>201</v>
      </c>
      <c r="G6297" t="s">
        <v>34</v>
      </c>
      <c r="H6297">
        <v>19001</v>
      </c>
      <c r="I6297" t="str">
        <f t="shared" si="590"/>
        <v>Afternoon</v>
      </c>
      <c r="J6297" t="str">
        <f t="shared" si="591"/>
        <v>Tue</v>
      </c>
      <c r="K6297" t="str">
        <f t="shared" si="592"/>
        <v>2014-06-24</v>
      </c>
      <c r="L6297" s="39">
        <f t="shared" si="593"/>
        <v>0.62708333333284827</v>
      </c>
      <c r="M6297" s="19">
        <f>COUNTIF(Table1_3[Status], "Hired") / COUNTA(Table1_3[Status])</f>
        <v>0.6552734375</v>
      </c>
      <c r="N6297" s="27">
        <f t="shared" si="594"/>
        <v>41829.627083333333</v>
      </c>
      <c r="O6297" t="str">
        <f>TEXT(Table1_3[[#This Row],[Interview Taken on]],"MMM")</f>
        <v>Jun</v>
      </c>
    </row>
    <row r="6298" spans="1:15" x14ac:dyDescent="0.25">
      <c r="A6298">
        <v>959607</v>
      </c>
      <c r="B6298" s="3">
        <v>41816.748611111114</v>
      </c>
      <c r="C6298">
        <f t="shared" si="589"/>
        <v>1</v>
      </c>
      <c r="D6298" t="s">
        <v>7</v>
      </c>
      <c r="E6298" t="s">
        <v>8</v>
      </c>
      <c r="F6298" t="s">
        <v>201</v>
      </c>
      <c r="G6298" t="s">
        <v>34</v>
      </c>
      <c r="H6298">
        <v>54297</v>
      </c>
      <c r="I6298" t="str">
        <f t="shared" si="590"/>
        <v>Afternoon</v>
      </c>
      <c r="J6298" t="str">
        <f t="shared" si="591"/>
        <v>Thu</v>
      </c>
      <c r="K6298" t="str">
        <f t="shared" si="592"/>
        <v>2014-06-26</v>
      </c>
      <c r="L6298" s="39">
        <f t="shared" si="593"/>
        <v>0.74861111111385981</v>
      </c>
      <c r="M6298" s="19">
        <f>COUNTIF(Table1_3[Status], "Hired") / COUNTA(Table1_3[Status])</f>
        <v>0.6552734375</v>
      </c>
      <c r="N6298" s="27">
        <f t="shared" si="594"/>
        <v>41831.748611111114</v>
      </c>
      <c r="O6298" t="str">
        <f>TEXT(Table1_3[[#This Row],[Interview Taken on]],"MMM")</f>
        <v>Jun</v>
      </c>
    </row>
    <row r="6299" spans="1:15" x14ac:dyDescent="0.25">
      <c r="A6299">
        <v>284374</v>
      </c>
      <c r="B6299" s="3">
        <v>41817.525000000001</v>
      </c>
      <c r="C6299">
        <f t="shared" si="589"/>
        <v>1</v>
      </c>
      <c r="D6299" t="s">
        <v>7</v>
      </c>
      <c r="E6299" t="s">
        <v>8</v>
      </c>
      <c r="F6299" t="s">
        <v>201</v>
      </c>
      <c r="G6299" t="s">
        <v>34</v>
      </c>
      <c r="H6299">
        <v>15605</v>
      </c>
      <c r="I6299" t="str">
        <f t="shared" si="590"/>
        <v>Afternoon</v>
      </c>
      <c r="J6299" t="str">
        <f t="shared" si="591"/>
        <v>Fri</v>
      </c>
      <c r="K6299" t="str">
        <f t="shared" si="592"/>
        <v>2014-06-27</v>
      </c>
      <c r="L6299" s="39">
        <f t="shared" si="593"/>
        <v>0.52500000000145519</v>
      </c>
      <c r="M6299" s="19">
        <f>COUNTIF(Table1_3[Status], "Hired") / COUNTA(Table1_3[Status])</f>
        <v>0.6552734375</v>
      </c>
      <c r="N6299" s="27">
        <f t="shared" si="594"/>
        <v>41832.525000000001</v>
      </c>
      <c r="O6299" t="str">
        <f>TEXT(Table1_3[[#This Row],[Interview Taken on]],"MMM")</f>
        <v>Jun</v>
      </c>
    </row>
    <row r="6300" spans="1:15" x14ac:dyDescent="0.25">
      <c r="A6300">
        <v>834943</v>
      </c>
      <c r="B6300" s="3">
        <v>41817.525694444441</v>
      </c>
      <c r="C6300">
        <f t="shared" si="589"/>
        <v>1</v>
      </c>
      <c r="D6300" t="s">
        <v>7</v>
      </c>
      <c r="E6300" t="s">
        <v>11</v>
      </c>
      <c r="F6300" t="s">
        <v>201</v>
      </c>
      <c r="G6300" t="s">
        <v>34</v>
      </c>
      <c r="H6300">
        <v>79647</v>
      </c>
      <c r="I6300" t="str">
        <f t="shared" si="590"/>
        <v>Afternoon</v>
      </c>
      <c r="J6300" t="str">
        <f t="shared" si="591"/>
        <v>Fri</v>
      </c>
      <c r="K6300" t="str">
        <f t="shared" si="592"/>
        <v>2014-06-27</v>
      </c>
      <c r="L6300" s="39">
        <f t="shared" si="593"/>
        <v>0.52569444444088731</v>
      </c>
      <c r="M6300" s="19">
        <f>COUNTIF(Table1_3[Status], "Hired") / COUNTA(Table1_3[Status])</f>
        <v>0.6552734375</v>
      </c>
      <c r="N6300" s="27">
        <f t="shared" si="594"/>
        <v>41832.525694444441</v>
      </c>
      <c r="O6300" t="str">
        <f>TEXT(Table1_3[[#This Row],[Interview Taken on]],"MMM")</f>
        <v>Jun</v>
      </c>
    </row>
    <row r="6301" spans="1:15" x14ac:dyDescent="0.25">
      <c r="A6301">
        <v>332598</v>
      </c>
      <c r="B6301" s="3">
        <v>41817.526388888888</v>
      </c>
      <c r="C6301">
        <f t="shared" si="589"/>
        <v>1</v>
      </c>
      <c r="D6301" t="s">
        <v>7</v>
      </c>
      <c r="E6301" t="s">
        <v>8</v>
      </c>
      <c r="F6301" t="s">
        <v>201</v>
      </c>
      <c r="G6301" t="s">
        <v>34</v>
      </c>
      <c r="H6301">
        <v>45687</v>
      </c>
      <c r="I6301" t="str">
        <f t="shared" si="590"/>
        <v>Afternoon</v>
      </c>
      <c r="J6301" t="str">
        <f t="shared" si="591"/>
        <v>Fri</v>
      </c>
      <c r="K6301" t="str">
        <f t="shared" si="592"/>
        <v>2014-06-27</v>
      </c>
      <c r="L6301" s="39">
        <f t="shared" si="593"/>
        <v>0.52638888888759539</v>
      </c>
      <c r="M6301" s="19">
        <f>COUNTIF(Table1_3[Status], "Hired") / COUNTA(Table1_3[Status])</f>
        <v>0.6552734375</v>
      </c>
      <c r="N6301" s="27">
        <f t="shared" si="594"/>
        <v>41832.526388888888</v>
      </c>
      <c r="O6301" t="str">
        <f>TEXT(Table1_3[[#This Row],[Interview Taken on]],"MMM")</f>
        <v>Jun</v>
      </c>
    </row>
    <row r="6302" spans="1:15" x14ac:dyDescent="0.25">
      <c r="A6302">
        <v>194021</v>
      </c>
      <c r="B6302" s="3">
        <v>41807.634722222225</v>
      </c>
      <c r="C6302">
        <f t="shared" si="589"/>
        <v>1</v>
      </c>
      <c r="D6302" t="s">
        <v>7</v>
      </c>
      <c r="E6302" t="s">
        <v>11</v>
      </c>
      <c r="F6302" t="s">
        <v>31</v>
      </c>
      <c r="G6302" t="s">
        <v>23</v>
      </c>
      <c r="H6302">
        <v>96469</v>
      </c>
      <c r="I6302" t="str">
        <f t="shared" si="590"/>
        <v>Afternoon</v>
      </c>
      <c r="J6302" t="str">
        <f t="shared" si="591"/>
        <v>Tue</v>
      </c>
      <c r="K6302" t="str">
        <f t="shared" si="592"/>
        <v>2014-06-17</v>
      </c>
      <c r="L6302" s="39">
        <f t="shared" si="593"/>
        <v>0.63472222222480923</v>
      </c>
      <c r="M6302" s="19">
        <f>COUNTIF(Table1_3[Status], "Hired") / COUNTA(Table1_3[Status])</f>
        <v>0.6552734375</v>
      </c>
      <c r="N6302" s="27">
        <f t="shared" si="594"/>
        <v>41822.634722222225</v>
      </c>
      <c r="O6302" t="str">
        <f>TEXT(Table1_3[[#This Row],[Interview Taken on]],"MMM")</f>
        <v>Jun</v>
      </c>
    </row>
    <row r="6303" spans="1:15" x14ac:dyDescent="0.25">
      <c r="A6303">
        <v>104148</v>
      </c>
      <c r="B6303" s="3">
        <v>41773.632638888892</v>
      </c>
      <c r="C6303">
        <f t="shared" si="589"/>
        <v>1</v>
      </c>
      <c r="D6303" t="s">
        <v>7</v>
      </c>
      <c r="E6303" t="s">
        <v>11</v>
      </c>
      <c r="F6303" t="s">
        <v>205</v>
      </c>
      <c r="G6303" t="s">
        <v>22</v>
      </c>
      <c r="H6303">
        <v>76769</v>
      </c>
      <c r="I6303" t="str">
        <f t="shared" si="590"/>
        <v>Afternoon</v>
      </c>
      <c r="J6303" t="str">
        <f t="shared" si="591"/>
        <v>Wed</v>
      </c>
      <c r="K6303" t="str">
        <f t="shared" si="592"/>
        <v>2014-05-14</v>
      </c>
      <c r="L6303" s="39">
        <f t="shared" si="593"/>
        <v>0.63263888889196096</v>
      </c>
      <c r="M6303" s="19">
        <f>COUNTIF(Table1_3[Status], "Hired") / COUNTA(Table1_3[Status])</f>
        <v>0.6552734375</v>
      </c>
      <c r="N6303" s="27">
        <f t="shared" si="594"/>
        <v>41788.632638888892</v>
      </c>
      <c r="O6303" t="str">
        <f>TEXT(Table1_3[[#This Row],[Interview Taken on]],"MMM")</f>
        <v>May</v>
      </c>
    </row>
    <row r="6304" spans="1:15" x14ac:dyDescent="0.25">
      <c r="A6304">
        <v>914348</v>
      </c>
      <c r="B6304" s="3">
        <v>41853.392361111109</v>
      </c>
      <c r="C6304">
        <f t="shared" si="589"/>
        <v>1</v>
      </c>
      <c r="D6304" t="s">
        <v>7</v>
      </c>
      <c r="E6304" t="s">
        <v>8</v>
      </c>
      <c r="F6304" t="s">
        <v>205</v>
      </c>
      <c r="G6304" t="s">
        <v>34</v>
      </c>
      <c r="H6304">
        <v>65430</v>
      </c>
      <c r="I6304" t="str">
        <f t="shared" si="590"/>
        <v>Morning</v>
      </c>
      <c r="J6304" t="str">
        <f t="shared" si="591"/>
        <v>Sat</v>
      </c>
      <c r="K6304" t="str">
        <f t="shared" si="592"/>
        <v>2014-08-02</v>
      </c>
      <c r="L6304" s="39">
        <f t="shared" si="593"/>
        <v>0.39236111110949423</v>
      </c>
      <c r="M6304" s="19">
        <f>COUNTIF(Table1_3[Status], "Hired") / COUNTA(Table1_3[Status])</f>
        <v>0.6552734375</v>
      </c>
      <c r="N6304" s="27">
        <f t="shared" si="594"/>
        <v>41868.392361111109</v>
      </c>
      <c r="O6304" t="str">
        <f>TEXT(Table1_3[[#This Row],[Interview Taken on]],"MMM")</f>
        <v>Aug</v>
      </c>
    </row>
    <row r="6305" spans="1:15" x14ac:dyDescent="0.25">
      <c r="A6305">
        <v>278247</v>
      </c>
      <c r="B6305" s="3">
        <v>41853.393055555556</v>
      </c>
      <c r="C6305">
        <f t="shared" si="589"/>
        <v>0</v>
      </c>
      <c r="D6305" t="s">
        <v>13</v>
      </c>
      <c r="E6305" t="s">
        <v>8</v>
      </c>
      <c r="F6305" t="s">
        <v>205</v>
      </c>
      <c r="G6305" t="s">
        <v>34</v>
      </c>
      <c r="H6305">
        <v>37637</v>
      </c>
      <c r="I6305" t="str">
        <f t="shared" si="590"/>
        <v>Morning</v>
      </c>
      <c r="J6305" t="str">
        <f t="shared" si="591"/>
        <v>Sat</v>
      </c>
      <c r="K6305" t="str">
        <f t="shared" si="592"/>
        <v>2014-08-02</v>
      </c>
      <c r="L6305" s="39">
        <f t="shared" si="593"/>
        <v>0.39305555555620231</v>
      </c>
      <c r="M6305" s="19">
        <f>COUNTIF(Table1_3[Status], "Hired") / COUNTA(Table1_3[Status])</f>
        <v>0.6552734375</v>
      </c>
      <c r="N6305" s="27" t="str">
        <f t="shared" si="594"/>
        <v/>
      </c>
      <c r="O6305" t="str">
        <f>TEXT(Table1_3[[#This Row],[Interview Taken on]],"MMM")</f>
        <v>Aug</v>
      </c>
    </row>
    <row r="6306" spans="1:15" x14ac:dyDescent="0.25">
      <c r="A6306">
        <v>933819</v>
      </c>
      <c r="B6306" s="3">
        <v>41854.57916666667</v>
      </c>
      <c r="C6306">
        <f t="shared" si="589"/>
        <v>1</v>
      </c>
      <c r="D6306" t="s">
        <v>7</v>
      </c>
      <c r="E6306" t="s">
        <v>8</v>
      </c>
      <c r="F6306" t="s">
        <v>205</v>
      </c>
      <c r="G6306" t="s">
        <v>34</v>
      </c>
      <c r="H6306">
        <v>39190</v>
      </c>
      <c r="I6306" t="str">
        <f t="shared" si="590"/>
        <v>Afternoon</v>
      </c>
      <c r="J6306" t="str">
        <f t="shared" si="591"/>
        <v>Sun</v>
      </c>
      <c r="K6306" t="str">
        <f t="shared" si="592"/>
        <v>2014-08-03</v>
      </c>
      <c r="L6306" s="39">
        <f t="shared" si="593"/>
        <v>0.57916666667006211</v>
      </c>
      <c r="M6306" s="19">
        <f>COUNTIF(Table1_3[Status], "Hired") / COUNTA(Table1_3[Status])</f>
        <v>0.6552734375</v>
      </c>
      <c r="N6306" s="27">
        <f t="shared" si="594"/>
        <v>41869.57916666667</v>
      </c>
      <c r="O6306" t="str">
        <f>TEXT(Table1_3[[#This Row],[Interview Taken on]],"MMM")</f>
        <v>Aug</v>
      </c>
    </row>
    <row r="6307" spans="1:15" x14ac:dyDescent="0.25">
      <c r="A6307">
        <v>428392</v>
      </c>
      <c r="B6307" s="3">
        <v>41854.580555555556</v>
      </c>
      <c r="C6307">
        <f t="shared" si="589"/>
        <v>1</v>
      </c>
      <c r="D6307" t="s">
        <v>7</v>
      </c>
      <c r="E6307" t="s">
        <v>8</v>
      </c>
      <c r="F6307" t="s">
        <v>205</v>
      </c>
      <c r="G6307" t="s">
        <v>34</v>
      </c>
      <c r="H6307">
        <v>24547</v>
      </c>
      <c r="I6307" t="str">
        <f t="shared" si="590"/>
        <v>Afternoon</v>
      </c>
      <c r="J6307" t="str">
        <f t="shared" si="591"/>
        <v>Sun</v>
      </c>
      <c r="K6307" t="str">
        <f t="shared" si="592"/>
        <v>2014-08-03</v>
      </c>
      <c r="L6307" s="39">
        <f t="shared" si="593"/>
        <v>0.58055555555620231</v>
      </c>
      <c r="M6307" s="19">
        <f>COUNTIF(Table1_3[Status], "Hired") / COUNTA(Table1_3[Status])</f>
        <v>0.6552734375</v>
      </c>
      <c r="N6307" s="27">
        <f t="shared" si="594"/>
        <v>41869.580555555556</v>
      </c>
      <c r="O6307" t="str">
        <f>TEXT(Table1_3[[#This Row],[Interview Taken on]],"MMM")</f>
        <v>Aug</v>
      </c>
    </row>
    <row r="6308" spans="1:15" x14ac:dyDescent="0.25">
      <c r="A6308">
        <v>569483</v>
      </c>
      <c r="B6308" s="3">
        <v>41855.419444444444</v>
      </c>
      <c r="C6308">
        <f t="shared" si="589"/>
        <v>0</v>
      </c>
      <c r="D6308" t="s">
        <v>13</v>
      </c>
      <c r="E6308" t="s">
        <v>8</v>
      </c>
      <c r="F6308" t="s">
        <v>205</v>
      </c>
      <c r="G6308" t="s">
        <v>34</v>
      </c>
      <c r="H6308">
        <v>53272</v>
      </c>
      <c r="I6308" t="str">
        <f t="shared" si="590"/>
        <v>Morning</v>
      </c>
      <c r="J6308" t="str">
        <f t="shared" si="591"/>
        <v>Mon</v>
      </c>
      <c r="K6308" t="str">
        <f t="shared" si="592"/>
        <v>2014-08-04</v>
      </c>
      <c r="L6308" s="39">
        <f t="shared" si="593"/>
        <v>0.41944444444379769</v>
      </c>
      <c r="M6308" s="19">
        <f>COUNTIF(Table1_3[Status], "Hired") / COUNTA(Table1_3[Status])</f>
        <v>0.6552734375</v>
      </c>
      <c r="N6308" s="27" t="str">
        <f t="shared" si="594"/>
        <v/>
      </c>
      <c r="O6308" t="str">
        <f>TEXT(Table1_3[[#This Row],[Interview Taken on]],"MMM")</f>
        <v>Aug</v>
      </c>
    </row>
    <row r="6309" spans="1:15" x14ac:dyDescent="0.25">
      <c r="A6309">
        <v>349379</v>
      </c>
      <c r="B6309" s="3">
        <v>41816.612500000003</v>
      </c>
      <c r="C6309">
        <f t="shared" si="589"/>
        <v>1</v>
      </c>
      <c r="D6309" t="s">
        <v>7</v>
      </c>
      <c r="E6309" t="s">
        <v>11</v>
      </c>
      <c r="F6309" t="s">
        <v>205</v>
      </c>
      <c r="G6309" t="s">
        <v>34</v>
      </c>
      <c r="H6309">
        <v>30754</v>
      </c>
      <c r="I6309" t="str">
        <f t="shared" si="590"/>
        <v>Afternoon</v>
      </c>
      <c r="J6309" t="str">
        <f t="shared" si="591"/>
        <v>Thu</v>
      </c>
      <c r="K6309" t="str">
        <f t="shared" si="592"/>
        <v>2014-06-26</v>
      </c>
      <c r="L6309" s="39">
        <f t="shared" si="593"/>
        <v>0.61250000000291038</v>
      </c>
      <c r="M6309" s="19">
        <f>COUNTIF(Table1_3[Status], "Hired") / COUNTA(Table1_3[Status])</f>
        <v>0.6552734375</v>
      </c>
      <c r="N6309" s="27">
        <f t="shared" si="594"/>
        <v>41831.612500000003</v>
      </c>
      <c r="O6309" t="str">
        <f>TEXT(Table1_3[[#This Row],[Interview Taken on]],"MMM")</f>
        <v>Jun</v>
      </c>
    </row>
    <row r="6310" spans="1:15" x14ac:dyDescent="0.25">
      <c r="A6310">
        <v>342597</v>
      </c>
      <c r="B6310" s="3">
        <v>41782.497916666667</v>
      </c>
      <c r="C6310">
        <f t="shared" si="589"/>
        <v>0</v>
      </c>
      <c r="D6310" t="s">
        <v>13</v>
      </c>
      <c r="E6310" t="s">
        <v>8</v>
      </c>
      <c r="F6310" t="s">
        <v>205</v>
      </c>
      <c r="G6310" t="s">
        <v>12</v>
      </c>
      <c r="H6310">
        <v>15538</v>
      </c>
      <c r="I6310" t="str">
        <f t="shared" si="590"/>
        <v>Morning</v>
      </c>
      <c r="J6310" t="str">
        <f t="shared" si="591"/>
        <v>Fri</v>
      </c>
      <c r="K6310" t="str">
        <f t="shared" si="592"/>
        <v>2014-05-23</v>
      </c>
      <c r="L6310" s="39">
        <f t="shared" si="593"/>
        <v>0.49791666666715173</v>
      </c>
      <c r="M6310" s="19">
        <f>COUNTIF(Table1_3[Status], "Hired") / COUNTA(Table1_3[Status])</f>
        <v>0.6552734375</v>
      </c>
      <c r="N6310" s="27" t="str">
        <f t="shared" si="594"/>
        <v/>
      </c>
      <c r="O6310" t="str">
        <f>TEXT(Table1_3[[#This Row],[Interview Taken on]],"MMM")</f>
        <v>May</v>
      </c>
    </row>
    <row r="6311" spans="1:15" x14ac:dyDescent="0.25">
      <c r="A6311">
        <v>99001</v>
      </c>
      <c r="B6311" s="3">
        <v>41783.481944444444</v>
      </c>
      <c r="C6311">
        <f t="shared" si="589"/>
        <v>1</v>
      </c>
      <c r="D6311" t="s">
        <v>7</v>
      </c>
      <c r="E6311" t="s">
        <v>11</v>
      </c>
      <c r="F6311" t="s">
        <v>205</v>
      </c>
      <c r="G6311" t="s">
        <v>12</v>
      </c>
      <c r="H6311">
        <v>91005</v>
      </c>
      <c r="I6311" t="str">
        <f t="shared" si="590"/>
        <v>Morning</v>
      </c>
      <c r="J6311" t="str">
        <f t="shared" si="591"/>
        <v>Sat</v>
      </c>
      <c r="K6311" t="str">
        <f t="shared" si="592"/>
        <v>2014-05-24</v>
      </c>
      <c r="L6311" s="39">
        <f t="shared" si="593"/>
        <v>0.48194444444379769</v>
      </c>
      <c r="M6311" s="19">
        <f>COUNTIF(Table1_3[Status], "Hired") / COUNTA(Table1_3[Status])</f>
        <v>0.6552734375</v>
      </c>
      <c r="N6311" s="27">
        <f t="shared" si="594"/>
        <v>41798.481944444444</v>
      </c>
      <c r="O6311" t="str">
        <f>TEXT(Table1_3[[#This Row],[Interview Taken on]],"MMM")</f>
        <v>May</v>
      </c>
    </row>
    <row r="6312" spans="1:15" x14ac:dyDescent="0.25">
      <c r="A6312">
        <v>807834</v>
      </c>
      <c r="B6312" s="3">
        <v>41773.429166666669</v>
      </c>
      <c r="C6312">
        <f t="shared" si="589"/>
        <v>1</v>
      </c>
      <c r="D6312" t="s">
        <v>7</v>
      </c>
      <c r="E6312" t="s">
        <v>8</v>
      </c>
      <c r="F6312" t="s">
        <v>205</v>
      </c>
      <c r="G6312" t="s">
        <v>34</v>
      </c>
      <c r="H6312">
        <v>76171</v>
      </c>
      <c r="I6312" t="str">
        <f t="shared" si="590"/>
        <v>Morning</v>
      </c>
      <c r="J6312" t="str">
        <f t="shared" si="591"/>
        <v>Wed</v>
      </c>
      <c r="K6312" t="str">
        <f t="shared" si="592"/>
        <v>2014-05-14</v>
      </c>
      <c r="L6312" s="39">
        <f t="shared" si="593"/>
        <v>0.42916666666860692</v>
      </c>
      <c r="M6312" s="19">
        <f>COUNTIF(Table1_3[Status], "Hired") / COUNTA(Table1_3[Status])</f>
        <v>0.6552734375</v>
      </c>
      <c r="N6312" s="27">
        <f t="shared" si="594"/>
        <v>41788.429166666669</v>
      </c>
      <c r="O6312" t="str">
        <f>TEXT(Table1_3[[#This Row],[Interview Taken on]],"MMM")</f>
        <v>May</v>
      </c>
    </row>
    <row r="6313" spans="1:15" x14ac:dyDescent="0.25">
      <c r="A6313">
        <v>754473</v>
      </c>
      <c r="B6313" s="3">
        <v>41786.803472222222</v>
      </c>
      <c r="C6313">
        <f t="shared" si="589"/>
        <v>0</v>
      </c>
      <c r="D6313" t="s">
        <v>13</v>
      </c>
      <c r="E6313" t="s">
        <v>8</v>
      </c>
      <c r="F6313" t="s">
        <v>205</v>
      </c>
      <c r="G6313" t="s">
        <v>34</v>
      </c>
      <c r="H6313">
        <v>47499</v>
      </c>
      <c r="I6313" t="str">
        <f t="shared" si="590"/>
        <v>Evening</v>
      </c>
      <c r="J6313" t="str">
        <f t="shared" si="591"/>
        <v>Tue</v>
      </c>
      <c r="K6313" t="str">
        <f t="shared" si="592"/>
        <v>2014-05-27</v>
      </c>
      <c r="L6313" s="39">
        <f t="shared" si="593"/>
        <v>0.80347222222189885</v>
      </c>
      <c r="M6313" s="19">
        <f>COUNTIF(Table1_3[Status], "Hired") / COUNTA(Table1_3[Status])</f>
        <v>0.6552734375</v>
      </c>
      <c r="N6313" s="27" t="str">
        <f t="shared" si="594"/>
        <v/>
      </c>
      <c r="O6313" t="str">
        <f>TEXT(Table1_3[[#This Row],[Interview Taken on]],"MMM")</f>
        <v>May</v>
      </c>
    </row>
    <row r="6314" spans="1:15" x14ac:dyDescent="0.25">
      <c r="A6314">
        <v>386141</v>
      </c>
      <c r="B6314" s="3">
        <v>41788.727777777778</v>
      </c>
      <c r="C6314">
        <f t="shared" si="589"/>
        <v>0</v>
      </c>
      <c r="D6314" t="s">
        <v>13</v>
      </c>
      <c r="E6314" t="s">
        <v>8</v>
      </c>
      <c r="F6314" t="s">
        <v>205</v>
      </c>
      <c r="G6314" t="s">
        <v>34</v>
      </c>
      <c r="H6314">
        <v>67655</v>
      </c>
      <c r="I6314" t="str">
        <f t="shared" si="590"/>
        <v>Afternoon</v>
      </c>
      <c r="J6314" t="str">
        <f t="shared" si="591"/>
        <v>Thu</v>
      </c>
      <c r="K6314" t="str">
        <f t="shared" si="592"/>
        <v>2014-05-29</v>
      </c>
      <c r="L6314" s="39">
        <f t="shared" si="593"/>
        <v>0.72777777777810115</v>
      </c>
      <c r="M6314" s="19">
        <f>COUNTIF(Table1_3[Status], "Hired") / COUNTA(Table1_3[Status])</f>
        <v>0.6552734375</v>
      </c>
      <c r="N6314" s="27" t="str">
        <f t="shared" si="594"/>
        <v/>
      </c>
      <c r="O6314" t="str">
        <f>TEXT(Table1_3[[#This Row],[Interview Taken on]],"MMM")</f>
        <v>May</v>
      </c>
    </row>
    <row r="6315" spans="1:15" x14ac:dyDescent="0.25">
      <c r="A6315">
        <v>747091</v>
      </c>
      <c r="B6315" s="3">
        <v>41788.727083333331</v>
      </c>
      <c r="C6315">
        <f t="shared" si="589"/>
        <v>1</v>
      </c>
      <c r="D6315" t="s">
        <v>7</v>
      </c>
      <c r="E6315" t="s">
        <v>11</v>
      </c>
      <c r="F6315" t="s">
        <v>205</v>
      </c>
      <c r="G6315" t="s">
        <v>34</v>
      </c>
      <c r="H6315">
        <v>89188</v>
      </c>
      <c r="I6315" t="str">
        <f t="shared" si="590"/>
        <v>Afternoon</v>
      </c>
      <c r="J6315" t="str">
        <f t="shared" si="591"/>
        <v>Thu</v>
      </c>
      <c r="K6315" t="str">
        <f t="shared" si="592"/>
        <v>2014-05-29</v>
      </c>
      <c r="L6315" s="39">
        <f t="shared" si="593"/>
        <v>0.72708333333139308</v>
      </c>
      <c r="M6315" s="19">
        <f>COUNTIF(Table1_3[Status], "Hired") / COUNTA(Table1_3[Status])</f>
        <v>0.6552734375</v>
      </c>
      <c r="N6315" s="27">
        <f t="shared" si="594"/>
        <v>41803.727083333331</v>
      </c>
      <c r="O6315" t="str">
        <f>TEXT(Table1_3[[#This Row],[Interview Taken on]],"MMM")</f>
        <v>May</v>
      </c>
    </row>
    <row r="6316" spans="1:15" x14ac:dyDescent="0.25">
      <c r="A6316">
        <v>407569</v>
      </c>
      <c r="B6316" s="3">
        <v>41788.728472222225</v>
      </c>
      <c r="C6316">
        <f t="shared" si="589"/>
        <v>1</v>
      </c>
      <c r="D6316" t="s">
        <v>7</v>
      </c>
      <c r="E6316" t="s">
        <v>11</v>
      </c>
      <c r="F6316" t="s">
        <v>205</v>
      </c>
      <c r="G6316" t="s">
        <v>34</v>
      </c>
      <c r="H6316">
        <v>56937</v>
      </c>
      <c r="I6316" t="str">
        <f t="shared" si="590"/>
        <v>Afternoon</v>
      </c>
      <c r="J6316" t="str">
        <f t="shared" si="591"/>
        <v>Thu</v>
      </c>
      <c r="K6316" t="str">
        <f t="shared" si="592"/>
        <v>2014-05-29</v>
      </c>
      <c r="L6316" s="39">
        <f t="shared" si="593"/>
        <v>0.72847222222480923</v>
      </c>
      <c r="M6316" s="19">
        <f>COUNTIF(Table1_3[Status], "Hired") / COUNTA(Table1_3[Status])</f>
        <v>0.6552734375</v>
      </c>
      <c r="N6316" s="27">
        <f t="shared" si="594"/>
        <v>41803.728472222225</v>
      </c>
      <c r="O6316" t="str">
        <f>TEXT(Table1_3[[#This Row],[Interview Taken on]],"MMM")</f>
        <v>May</v>
      </c>
    </row>
    <row r="6317" spans="1:15" x14ac:dyDescent="0.25">
      <c r="A6317">
        <v>152476</v>
      </c>
      <c r="B6317" s="3">
        <v>41793.383333333331</v>
      </c>
      <c r="C6317">
        <f t="shared" si="589"/>
        <v>0</v>
      </c>
      <c r="D6317" t="s">
        <v>13</v>
      </c>
      <c r="E6317" t="s">
        <v>8</v>
      </c>
      <c r="F6317" t="s">
        <v>205</v>
      </c>
      <c r="G6317" t="s">
        <v>20</v>
      </c>
      <c r="H6317">
        <v>23516</v>
      </c>
      <c r="I6317" t="str">
        <f t="shared" si="590"/>
        <v>Morning</v>
      </c>
      <c r="J6317" t="str">
        <f t="shared" si="591"/>
        <v>Tue</v>
      </c>
      <c r="K6317" t="str">
        <f t="shared" si="592"/>
        <v>2014-06-03</v>
      </c>
      <c r="L6317" s="39">
        <f t="shared" si="593"/>
        <v>0.38333333333139308</v>
      </c>
      <c r="M6317" s="19">
        <f>COUNTIF(Table1_3[Status], "Hired") / COUNTA(Table1_3[Status])</f>
        <v>0.6552734375</v>
      </c>
      <c r="N6317" s="27" t="str">
        <f t="shared" si="594"/>
        <v/>
      </c>
      <c r="O6317" t="str">
        <f>TEXT(Table1_3[[#This Row],[Interview Taken on]],"MMM")</f>
        <v>Jun</v>
      </c>
    </row>
    <row r="6318" spans="1:15" x14ac:dyDescent="0.25">
      <c r="A6318">
        <v>882516</v>
      </c>
      <c r="B6318" s="3">
        <v>41796.649305555555</v>
      </c>
      <c r="C6318">
        <f t="shared" si="589"/>
        <v>1</v>
      </c>
      <c r="D6318" t="s">
        <v>7</v>
      </c>
      <c r="E6318" t="s">
        <v>8</v>
      </c>
      <c r="F6318" t="s">
        <v>205</v>
      </c>
      <c r="G6318" t="s">
        <v>20</v>
      </c>
      <c r="H6318">
        <v>81497</v>
      </c>
      <c r="I6318" t="str">
        <f t="shared" si="590"/>
        <v>Afternoon</v>
      </c>
      <c r="J6318" t="str">
        <f t="shared" si="591"/>
        <v>Fri</v>
      </c>
      <c r="K6318" t="str">
        <f t="shared" si="592"/>
        <v>2014-06-06</v>
      </c>
      <c r="L6318" s="39">
        <f t="shared" si="593"/>
        <v>0.64930555555474712</v>
      </c>
      <c r="M6318" s="19">
        <f>COUNTIF(Table1_3[Status], "Hired") / COUNTA(Table1_3[Status])</f>
        <v>0.6552734375</v>
      </c>
      <c r="N6318" s="27">
        <f t="shared" si="594"/>
        <v>41811.649305555555</v>
      </c>
      <c r="O6318" t="str">
        <f>TEXT(Table1_3[[#This Row],[Interview Taken on]],"MMM")</f>
        <v>Jun</v>
      </c>
    </row>
    <row r="6319" spans="1:15" x14ac:dyDescent="0.25">
      <c r="A6319">
        <v>964616</v>
      </c>
      <c r="B6319" s="3">
        <v>41796.650694444441</v>
      </c>
      <c r="C6319">
        <f t="shared" si="589"/>
        <v>1</v>
      </c>
      <c r="D6319" t="s">
        <v>7</v>
      </c>
      <c r="E6319" t="s">
        <v>8</v>
      </c>
      <c r="F6319" t="s">
        <v>205</v>
      </c>
      <c r="G6319" t="s">
        <v>20</v>
      </c>
      <c r="H6319">
        <v>73705</v>
      </c>
      <c r="I6319" t="str">
        <f t="shared" si="590"/>
        <v>Afternoon</v>
      </c>
      <c r="J6319" t="str">
        <f t="shared" si="591"/>
        <v>Fri</v>
      </c>
      <c r="K6319" t="str">
        <f t="shared" si="592"/>
        <v>2014-06-06</v>
      </c>
      <c r="L6319" s="39">
        <f t="shared" si="593"/>
        <v>0.65069444444088731</v>
      </c>
      <c r="M6319" s="19">
        <f>COUNTIF(Table1_3[Status], "Hired") / COUNTA(Table1_3[Status])</f>
        <v>0.6552734375</v>
      </c>
      <c r="N6319" s="27">
        <f t="shared" si="594"/>
        <v>41811.650694444441</v>
      </c>
      <c r="O6319" t="str">
        <f>TEXT(Table1_3[[#This Row],[Interview Taken on]],"MMM")</f>
        <v>Jun</v>
      </c>
    </row>
    <row r="6320" spans="1:15" x14ac:dyDescent="0.25">
      <c r="A6320">
        <v>139932</v>
      </c>
      <c r="B6320" s="3">
        <v>41796.651388888888</v>
      </c>
      <c r="C6320">
        <f t="shared" si="589"/>
        <v>1</v>
      </c>
      <c r="D6320" t="s">
        <v>7</v>
      </c>
      <c r="E6320" t="s">
        <v>8</v>
      </c>
      <c r="F6320" t="s">
        <v>205</v>
      </c>
      <c r="G6320" t="s">
        <v>20</v>
      </c>
      <c r="H6320">
        <v>11292</v>
      </c>
      <c r="I6320" t="str">
        <f t="shared" si="590"/>
        <v>Afternoon</v>
      </c>
      <c r="J6320" t="str">
        <f t="shared" si="591"/>
        <v>Fri</v>
      </c>
      <c r="K6320" t="str">
        <f t="shared" si="592"/>
        <v>2014-06-06</v>
      </c>
      <c r="L6320" s="39">
        <f t="shared" si="593"/>
        <v>0.65138888888759539</v>
      </c>
      <c r="M6320" s="19">
        <f>COUNTIF(Table1_3[Status], "Hired") / COUNTA(Table1_3[Status])</f>
        <v>0.6552734375</v>
      </c>
      <c r="N6320" s="27">
        <f t="shared" si="594"/>
        <v>41811.651388888888</v>
      </c>
      <c r="O6320" t="str">
        <f>TEXT(Table1_3[[#This Row],[Interview Taken on]],"MMM")</f>
        <v>Jun</v>
      </c>
    </row>
    <row r="6321" spans="1:15" x14ac:dyDescent="0.25">
      <c r="A6321">
        <v>269036</v>
      </c>
      <c r="B6321" s="3">
        <v>41799.393055555556</v>
      </c>
      <c r="C6321">
        <f t="shared" si="589"/>
        <v>1</v>
      </c>
      <c r="D6321" t="s">
        <v>7</v>
      </c>
      <c r="E6321" t="s">
        <v>8</v>
      </c>
      <c r="F6321" t="s">
        <v>205</v>
      </c>
      <c r="G6321" t="s">
        <v>34</v>
      </c>
      <c r="H6321">
        <v>32743</v>
      </c>
      <c r="I6321" t="str">
        <f t="shared" si="590"/>
        <v>Morning</v>
      </c>
      <c r="J6321" t="str">
        <f t="shared" si="591"/>
        <v>Mon</v>
      </c>
      <c r="K6321" t="str">
        <f t="shared" si="592"/>
        <v>2014-06-09</v>
      </c>
      <c r="L6321" s="39">
        <f t="shared" si="593"/>
        <v>0.39305555555620231</v>
      </c>
      <c r="M6321" s="19">
        <f>COUNTIF(Table1_3[Status], "Hired") / COUNTA(Table1_3[Status])</f>
        <v>0.6552734375</v>
      </c>
      <c r="N6321" s="27">
        <f t="shared" si="594"/>
        <v>41814.393055555556</v>
      </c>
      <c r="O6321" t="str">
        <f>TEXT(Table1_3[[#This Row],[Interview Taken on]],"MMM")</f>
        <v>Jun</v>
      </c>
    </row>
    <row r="6322" spans="1:15" x14ac:dyDescent="0.25">
      <c r="A6322">
        <v>924897</v>
      </c>
      <c r="B6322" s="3">
        <v>41801.577777777777</v>
      </c>
      <c r="C6322">
        <f t="shared" si="589"/>
        <v>1</v>
      </c>
      <c r="D6322" t="s">
        <v>7</v>
      </c>
      <c r="E6322" t="s">
        <v>8</v>
      </c>
      <c r="F6322" t="s">
        <v>205</v>
      </c>
      <c r="G6322" t="s">
        <v>34</v>
      </c>
      <c r="H6322">
        <v>59616</v>
      </c>
      <c r="I6322" t="str">
        <f t="shared" si="590"/>
        <v>Afternoon</v>
      </c>
      <c r="J6322" t="str">
        <f t="shared" si="591"/>
        <v>Wed</v>
      </c>
      <c r="K6322" t="str">
        <f t="shared" si="592"/>
        <v>2014-06-11</v>
      </c>
      <c r="L6322" s="39">
        <f t="shared" si="593"/>
        <v>0.57777777777664596</v>
      </c>
      <c r="M6322" s="19">
        <f>COUNTIF(Table1_3[Status], "Hired") / COUNTA(Table1_3[Status])</f>
        <v>0.6552734375</v>
      </c>
      <c r="N6322" s="27">
        <f t="shared" si="594"/>
        <v>41816.577777777777</v>
      </c>
      <c r="O6322" t="str">
        <f>TEXT(Table1_3[[#This Row],[Interview Taken on]],"MMM")</f>
        <v>Jun</v>
      </c>
    </row>
    <row r="6323" spans="1:15" x14ac:dyDescent="0.25">
      <c r="A6323">
        <v>426029</v>
      </c>
      <c r="B6323" s="3">
        <v>41801.578472222223</v>
      </c>
      <c r="C6323">
        <f t="shared" si="589"/>
        <v>1</v>
      </c>
      <c r="D6323" t="s">
        <v>7</v>
      </c>
      <c r="E6323" t="s">
        <v>11</v>
      </c>
      <c r="F6323" t="s">
        <v>205</v>
      </c>
      <c r="G6323" t="s">
        <v>34</v>
      </c>
      <c r="H6323">
        <v>13347</v>
      </c>
      <c r="I6323" t="str">
        <f t="shared" si="590"/>
        <v>Afternoon</v>
      </c>
      <c r="J6323" t="str">
        <f t="shared" si="591"/>
        <v>Wed</v>
      </c>
      <c r="K6323" t="str">
        <f t="shared" si="592"/>
        <v>2014-06-11</v>
      </c>
      <c r="L6323" s="39">
        <f t="shared" si="593"/>
        <v>0.57847222222335404</v>
      </c>
      <c r="M6323" s="19">
        <f>COUNTIF(Table1_3[Status], "Hired") / COUNTA(Table1_3[Status])</f>
        <v>0.6552734375</v>
      </c>
      <c r="N6323" s="27">
        <f t="shared" si="594"/>
        <v>41816.578472222223</v>
      </c>
      <c r="O6323" t="str">
        <f>TEXT(Table1_3[[#This Row],[Interview Taken on]],"MMM")</f>
        <v>Jun</v>
      </c>
    </row>
    <row r="6324" spans="1:15" x14ac:dyDescent="0.25">
      <c r="A6324">
        <v>242383</v>
      </c>
      <c r="B6324" s="3">
        <v>41801.578472222223</v>
      </c>
      <c r="C6324">
        <f t="shared" si="589"/>
        <v>1</v>
      </c>
      <c r="D6324" t="s">
        <v>7</v>
      </c>
      <c r="E6324" t="s">
        <v>8</v>
      </c>
      <c r="F6324" t="s">
        <v>205</v>
      </c>
      <c r="G6324" t="s">
        <v>34</v>
      </c>
      <c r="H6324">
        <v>36348</v>
      </c>
      <c r="I6324" t="str">
        <f t="shared" si="590"/>
        <v>Afternoon</v>
      </c>
      <c r="J6324" t="str">
        <f t="shared" si="591"/>
        <v>Wed</v>
      </c>
      <c r="K6324" t="str">
        <f t="shared" si="592"/>
        <v>2014-06-11</v>
      </c>
      <c r="L6324" s="39">
        <f t="shared" si="593"/>
        <v>0.57847222222335404</v>
      </c>
      <c r="M6324" s="19">
        <f>COUNTIF(Table1_3[Status], "Hired") / COUNTA(Table1_3[Status])</f>
        <v>0.6552734375</v>
      </c>
      <c r="N6324" s="27">
        <f t="shared" si="594"/>
        <v>41816.578472222223</v>
      </c>
      <c r="O6324" t="str">
        <f>TEXT(Table1_3[[#This Row],[Interview Taken on]],"MMM")</f>
        <v>Jun</v>
      </c>
    </row>
    <row r="6325" spans="1:15" x14ac:dyDescent="0.25">
      <c r="A6325">
        <v>899150</v>
      </c>
      <c r="B6325" s="3">
        <v>41801.57916666667</v>
      </c>
      <c r="C6325">
        <f t="shared" si="589"/>
        <v>1</v>
      </c>
      <c r="D6325" t="s">
        <v>7</v>
      </c>
      <c r="E6325" t="s">
        <v>11</v>
      </c>
      <c r="F6325" t="s">
        <v>205</v>
      </c>
      <c r="G6325" t="s">
        <v>34</v>
      </c>
      <c r="H6325">
        <v>42654</v>
      </c>
      <c r="I6325" t="str">
        <f t="shared" si="590"/>
        <v>Afternoon</v>
      </c>
      <c r="J6325" t="str">
        <f t="shared" si="591"/>
        <v>Wed</v>
      </c>
      <c r="K6325" t="str">
        <f t="shared" si="592"/>
        <v>2014-06-11</v>
      </c>
      <c r="L6325" s="39">
        <f t="shared" si="593"/>
        <v>0.57916666667006211</v>
      </c>
      <c r="M6325" s="19">
        <f>COUNTIF(Table1_3[Status], "Hired") / COUNTA(Table1_3[Status])</f>
        <v>0.6552734375</v>
      </c>
      <c r="N6325" s="27">
        <f t="shared" si="594"/>
        <v>41816.57916666667</v>
      </c>
      <c r="O6325" t="str">
        <f>TEXT(Table1_3[[#This Row],[Interview Taken on]],"MMM")</f>
        <v>Jun</v>
      </c>
    </row>
    <row r="6326" spans="1:15" x14ac:dyDescent="0.25">
      <c r="A6326">
        <v>573978</v>
      </c>
      <c r="B6326" s="3">
        <v>41801.580555555556</v>
      </c>
      <c r="C6326">
        <f t="shared" si="589"/>
        <v>1</v>
      </c>
      <c r="D6326" t="s">
        <v>7</v>
      </c>
      <c r="E6326" t="s">
        <v>11</v>
      </c>
      <c r="F6326" t="s">
        <v>205</v>
      </c>
      <c r="G6326" t="s">
        <v>34</v>
      </c>
      <c r="H6326">
        <v>90203</v>
      </c>
      <c r="I6326" t="str">
        <f t="shared" si="590"/>
        <v>Afternoon</v>
      </c>
      <c r="J6326" t="str">
        <f t="shared" si="591"/>
        <v>Wed</v>
      </c>
      <c r="K6326" t="str">
        <f t="shared" si="592"/>
        <v>2014-06-11</v>
      </c>
      <c r="L6326" s="39">
        <f t="shared" si="593"/>
        <v>0.58055555555620231</v>
      </c>
      <c r="M6326" s="19">
        <f>COUNTIF(Table1_3[Status], "Hired") / COUNTA(Table1_3[Status])</f>
        <v>0.6552734375</v>
      </c>
      <c r="N6326" s="27">
        <f t="shared" si="594"/>
        <v>41816.580555555556</v>
      </c>
      <c r="O6326" t="str">
        <f>TEXT(Table1_3[[#This Row],[Interview Taken on]],"MMM")</f>
        <v>Jun</v>
      </c>
    </row>
    <row r="6327" spans="1:15" x14ac:dyDescent="0.25">
      <c r="A6327">
        <v>206593</v>
      </c>
      <c r="B6327" s="3">
        <v>41849.347222222219</v>
      </c>
      <c r="C6327">
        <f t="shared" si="589"/>
        <v>1</v>
      </c>
      <c r="D6327" t="s">
        <v>7</v>
      </c>
      <c r="E6327" t="s">
        <v>8</v>
      </c>
      <c r="F6327" t="s">
        <v>200</v>
      </c>
      <c r="G6327" t="s">
        <v>25</v>
      </c>
      <c r="H6327">
        <v>70239</v>
      </c>
      <c r="I6327" t="str">
        <f t="shared" si="590"/>
        <v>Morning</v>
      </c>
      <c r="J6327" t="str">
        <f t="shared" si="591"/>
        <v>Tue</v>
      </c>
      <c r="K6327" t="str">
        <f t="shared" si="592"/>
        <v>2014-07-29</v>
      </c>
      <c r="L6327" s="39">
        <f t="shared" si="593"/>
        <v>0.34722222221898846</v>
      </c>
      <c r="M6327" s="19">
        <f>COUNTIF(Table1_3[Status], "Hired") / COUNTA(Table1_3[Status])</f>
        <v>0.6552734375</v>
      </c>
      <c r="N6327" s="27">
        <f t="shared" si="594"/>
        <v>41864.347222222219</v>
      </c>
      <c r="O6327" t="str">
        <f>TEXT(Table1_3[[#This Row],[Interview Taken on]],"MMM")</f>
        <v>Jul</v>
      </c>
    </row>
    <row r="6328" spans="1:15" x14ac:dyDescent="0.25">
      <c r="A6328">
        <v>955275</v>
      </c>
      <c r="B6328" s="3">
        <v>41849.347916666666</v>
      </c>
      <c r="C6328">
        <f t="shared" si="589"/>
        <v>1</v>
      </c>
      <c r="D6328" t="s">
        <v>7</v>
      </c>
      <c r="E6328" t="s">
        <v>8</v>
      </c>
      <c r="F6328" t="s">
        <v>200</v>
      </c>
      <c r="G6328" t="s">
        <v>25</v>
      </c>
      <c r="H6328">
        <v>14810</v>
      </c>
      <c r="I6328" t="str">
        <f t="shared" si="590"/>
        <v>Morning</v>
      </c>
      <c r="J6328" t="str">
        <f t="shared" si="591"/>
        <v>Tue</v>
      </c>
      <c r="K6328" t="str">
        <f t="shared" si="592"/>
        <v>2014-07-29</v>
      </c>
      <c r="L6328" s="39">
        <f t="shared" si="593"/>
        <v>0.34791666666569654</v>
      </c>
      <c r="M6328" s="19">
        <f>COUNTIF(Table1_3[Status], "Hired") / COUNTA(Table1_3[Status])</f>
        <v>0.6552734375</v>
      </c>
      <c r="N6328" s="27">
        <f t="shared" si="594"/>
        <v>41864.347916666666</v>
      </c>
      <c r="O6328" t="str">
        <f>TEXT(Table1_3[[#This Row],[Interview Taken on]],"MMM")</f>
        <v>Jul</v>
      </c>
    </row>
    <row r="6329" spans="1:15" x14ac:dyDescent="0.25">
      <c r="A6329">
        <v>195343</v>
      </c>
      <c r="B6329" s="3">
        <v>41812.60833333333</v>
      </c>
      <c r="C6329">
        <f t="shared" si="589"/>
        <v>1</v>
      </c>
      <c r="D6329" t="s">
        <v>7</v>
      </c>
      <c r="E6329" t="s">
        <v>11</v>
      </c>
      <c r="F6329" t="s">
        <v>201</v>
      </c>
      <c r="G6329" t="s">
        <v>23</v>
      </c>
      <c r="H6329">
        <v>66540</v>
      </c>
      <c r="I6329" t="str">
        <f t="shared" si="590"/>
        <v>Afternoon</v>
      </c>
      <c r="J6329" t="str">
        <f t="shared" si="591"/>
        <v>Sun</v>
      </c>
      <c r="K6329" t="str">
        <f t="shared" si="592"/>
        <v>2014-06-22</v>
      </c>
      <c r="L6329" s="39">
        <f t="shared" si="593"/>
        <v>0.60833333332993789</v>
      </c>
      <c r="M6329" s="19">
        <f>COUNTIF(Table1_3[Status], "Hired") / COUNTA(Table1_3[Status])</f>
        <v>0.6552734375</v>
      </c>
      <c r="N6329" s="27">
        <f t="shared" si="594"/>
        <v>41827.60833333333</v>
      </c>
      <c r="O6329" t="str">
        <f>TEXT(Table1_3[[#This Row],[Interview Taken on]],"MMM")</f>
        <v>Jun</v>
      </c>
    </row>
    <row r="6330" spans="1:15" x14ac:dyDescent="0.25">
      <c r="A6330">
        <v>411295</v>
      </c>
      <c r="B6330" s="3">
        <v>41812.609722222223</v>
      </c>
      <c r="C6330">
        <f t="shared" si="589"/>
        <v>1</v>
      </c>
      <c r="D6330" t="s">
        <v>7</v>
      </c>
      <c r="E6330" t="s">
        <v>38</v>
      </c>
      <c r="F6330" t="s">
        <v>201</v>
      </c>
      <c r="G6330" t="s">
        <v>23</v>
      </c>
      <c r="H6330">
        <v>98070</v>
      </c>
      <c r="I6330" t="str">
        <f t="shared" si="590"/>
        <v>Afternoon</v>
      </c>
      <c r="J6330" t="str">
        <f t="shared" si="591"/>
        <v>Sun</v>
      </c>
      <c r="K6330" t="str">
        <f t="shared" si="592"/>
        <v>2014-06-22</v>
      </c>
      <c r="L6330" s="39">
        <f t="shared" si="593"/>
        <v>0.60972222222335404</v>
      </c>
      <c r="M6330" s="19">
        <f>COUNTIF(Table1_3[Status], "Hired") / COUNTA(Table1_3[Status])</f>
        <v>0.6552734375</v>
      </c>
      <c r="N6330" s="27">
        <f t="shared" si="594"/>
        <v>41827.609722222223</v>
      </c>
      <c r="O6330" t="str">
        <f>TEXT(Table1_3[[#This Row],[Interview Taken on]],"MMM")</f>
        <v>Jun</v>
      </c>
    </row>
    <row r="6331" spans="1:15" x14ac:dyDescent="0.25">
      <c r="A6331">
        <v>927062</v>
      </c>
      <c r="B6331" s="3">
        <v>41819.481944444444</v>
      </c>
      <c r="C6331">
        <f t="shared" si="589"/>
        <v>1</v>
      </c>
      <c r="D6331" t="s">
        <v>7</v>
      </c>
      <c r="E6331" t="s">
        <v>11</v>
      </c>
      <c r="F6331" t="s">
        <v>201</v>
      </c>
      <c r="G6331" t="s">
        <v>23</v>
      </c>
      <c r="H6331">
        <v>11124</v>
      </c>
      <c r="I6331" t="str">
        <f t="shared" si="590"/>
        <v>Morning</v>
      </c>
      <c r="J6331" t="str">
        <f t="shared" si="591"/>
        <v>Sun</v>
      </c>
      <c r="K6331" t="str">
        <f t="shared" si="592"/>
        <v>2014-06-29</v>
      </c>
      <c r="L6331" s="39">
        <f t="shared" si="593"/>
        <v>0.48194444444379769</v>
      </c>
      <c r="M6331" s="19">
        <f>COUNTIF(Table1_3[Status], "Hired") / COUNTA(Table1_3[Status])</f>
        <v>0.6552734375</v>
      </c>
      <c r="N6331" s="27">
        <f t="shared" si="594"/>
        <v>41834.481944444444</v>
      </c>
      <c r="O6331" t="str">
        <f>TEXT(Table1_3[[#This Row],[Interview Taken on]],"MMM")</f>
        <v>Jun</v>
      </c>
    </row>
    <row r="6332" spans="1:15" x14ac:dyDescent="0.25">
      <c r="A6332">
        <v>462575</v>
      </c>
      <c r="B6332" s="3">
        <v>41825.50277777778</v>
      </c>
      <c r="C6332">
        <f t="shared" si="589"/>
        <v>1</v>
      </c>
      <c r="D6332" t="s">
        <v>7</v>
      </c>
      <c r="E6332" t="s">
        <v>8</v>
      </c>
      <c r="F6332" t="s">
        <v>201</v>
      </c>
      <c r="G6332" t="s">
        <v>23</v>
      </c>
      <c r="H6332">
        <v>18428</v>
      </c>
      <c r="I6332" t="str">
        <f t="shared" si="590"/>
        <v>Afternoon</v>
      </c>
      <c r="J6332" t="str">
        <f t="shared" si="591"/>
        <v>Sat</v>
      </c>
      <c r="K6332" t="str">
        <f t="shared" si="592"/>
        <v>2014-07-05</v>
      </c>
      <c r="L6332" s="39">
        <f t="shared" si="593"/>
        <v>0.50277777777955635</v>
      </c>
      <c r="M6332" s="19">
        <f>COUNTIF(Table1_3[Status], "Hired") / COUNTA(Table1_3[Status])</f>
        <v>0.6552734375</v>
      </c>
      <c r="N6332" s="27">
        <f t="shared" si="594"/>
        <v>41840.50277777778</v>
      </c>
      <c r="O6332" t="str">
        <f>TEXT(Table1_3[[#This Row],[Interview Taken on]],"MMM")</f>
        <v>Jul</v>
      </c>
    </row>
    <row r="6333" spans="1:15" x14ac:dyDescent="0.25">
      <c r="A6333">
        <v>798002</v>
      </c>
      <c r="B6333" s="3">
        <v>41825.503472222219</v>
      </c>
      <c r="C6333">
        <f t="shared" si="589"/>
        <v>1</v>
      </c>
      <c r="D6333" t="s">
        <v>7</v>
      </c>
      <c r="E6333" t="s">
        <v>8</v>
      </c>
      <c r="F6333" t="s">
        <v>201</v>
      </c>
      <c r="G6333" t="s">
        <v>23</v>
      </c>
      <c r="H6333">
        <v>13714</v>
      </c>
      <c r="I6333" t="str">
        <f t="shared" si="590"/>
        <v>Afternoon</v>
      </c>
      <c r="J6333" t="str">
        <f t="shared" si="591"/>
        <v>Sat</v>
      </c>
      <c r="K6333" t="str">
        <f t="shared" si="592"/>
        <v>2014-07-05</v>
      </c>
      <c r="L6333" s="39">
        <f t="shared" si="593"/>
        <v>0.50347222221898846</v>
      </c>
      <c r="M6333" s="19">
        <f>COUNTIF(Table1_3[Status], "Hired") / COUNTA(Table1_3[Status])</f>
        <v>0.6552734375</v>
      </c>
      <c r="N6333" s="27">
        <f t="shared" si="594"/>
        <v>41840.503472222219</v>
      </c>
      <c r="O6333" t="str">
        <f>TEXT(Table1_3[[#This Row],[Interview Taken on]],"MMM")</f>
        <v>Jul</v>
      </c>
    </row>
    <row r="6334" spans="1:15" x14ac:dyDescent="0.25">
      <c r="A6334">
        <v>370088</v>
      </c>
      <c r="B6334" s="3">
        <v>41764.8125</v>
      </c>
      <c r="C6334">
        <f t="shared" si="589"/>
        <v>0</v>
      </c>
      <c r="D6334" t="s">
        <v>13</v>
      </c>
      <c r="E6334" t="s">
        <v>8</v>
      </c>
      <c r="F6334" t="s">
        <v>205</v>
      </c>
      <c r="G6334" t="s">
        <v>22</v>
      </c>
      <c r="H6334">
        <v>25850</v>
      </c>
      <c r="I6334" t="str">
        <f t="shared" si="590"/>
        <v>Evening</v>
      </c>
      <c r="J6334" t="str">
        <f t="shared" si="591"/>
        <v>Mon</v>
      </c>
      <c r="K6334" t="str">
        <f t="shared" si="592"/>
        <v>2014-05-05</v>
      </c>
      <c r="L6334" s="39">
        <f t="shared" si="593"/>
        <v>0.8125</v>
      </c>
      <c r="M6334" s="19">
        <f>COUNTIF(Table1_3[Status], "Hired") / COUNTA(Table1_3[Status])</f>
        <v>0.6552734375</v>
      </c>
      <c r="N6334" s="27" t="str">
        <f t="shared" si="594"/>
        <v/>
      </c>
      <c r="O6334" t="str">
        <f>TEXT(Table1_3[[#This Row],[Interview Taken on]],"MMM")</f>
        <v>May</v>
      </c>
    </row>
    <row r="6335" spans="1:15" x14ac:dyDescent="0.25">
      <c r="A6335">
        <v>704987</v>
      </c>
      <c r="B6335" s="3">
        <v>41773.478472222225</v>
      </c>
      <c r="C6335">
        <f t="shared" si="589"/>
        <v>1</v>
      </c>
      <c r="D6335" t="s">
        <v>7</v>
      </c>
      <c r="E6335" t="s">
        <v>8</v>
      </c>
      <c r="F6335" t="s">
        <v>205</v>
      </c>
      <c r="G6335" t="s">
        <v>22</v>
      </c>
      <c r="H6335">
        <v>78918</v>
      </c>
      <c r="I6335" t="str">
        <f t="shared" si="590"/>
        <v>Morning</v>
      </c>
      <c r="J6335" t="str">
        <f t="shared" si="591"/>
        <v>Wed</v>
      </c>
      <c r="K6335" t="str">
        <f t="shared" si="592"/>
        <v>2014-05-14</v>
      </c>
      <c r="L6335" s="39">
        <f t="shared" si="593"/>
        <v>0.47847222222480923</v>
      </c>
      <c r="M6335" s="19">
        <f>COUNTIF(Table1_3[Status], "Hired") / COUNTA(Table1_3[Status])</f>
        <v>0.6552734375</v>
      </c>
      <c r="N6335" s="27">
        <f t="shared" si="594"/>
        <v>41788.478472222225</v>
      </c>
      <c r="O6335" t="str">
        <f>TEXT(Table1_3[[#This Row],[Interview Taken on]],"MMM")</f>
        <v>May</v>
      </c>
    </row>
    <row r="6336" spans="1:15" x14ac:dyDescent="0.25">
      <c r="A6336">
        <v>818107</v>
      </c>
      <c r="B6336" s="3">
        <v>41773.478472222225</v>
      </c>
      <c r="C6336">
        <f t="shared" si="589"/>
        <v>1</v>
      </c>
      <c r="D6336" t="s">
        <v>7</v>
      </c>
      <c r="E6336" t="s">
        <v>11</v>
      </c>
      <c r="F6336" t="s">
        <v>205</v>
      </c>
      <c r="G6336" t="s">
        <v>22</v>
      </c>
      <c r="H6336">
        <v>40759</v>
      </c>
      <c r="I6336" t="str">
        <f t="shared" si="590"/>
        <v>Morning</v>
      </c>
      <c r="J6336" t="str">
        <f t="shared" si="591"/>
        <v>Wed</v>
      </c>
      <c r="K6336" t="str">
        <f t="shared" si="592"/>
        <v>2014-05-14</v>
      </c>
      <c r="L6336" s="39">
        <f t="shared" si="593"/>
        <v>0.47847222222480923</v>
      </c>
      <c r="M6336" s="19">
        <f>COUNTIF(Table1_3[Status], "Hired") / COUNTA(Table1_3[Status])</f>
        <v>0.6552734375</v>
      </c>
      <c r="N6336" s="27">
        <f t="shared" si="594"/>
        <v>41788.478472222225</v>
      </c>
      <c r="O6336" t="str">
        <f>TEXT(Table1_3[[#This Row],[Interview Taken on]],"MMM")</f>
        <v>May</v>
      </c>
    </row>
    <row r="6337" spans="1:15" x14ac:dyDescent="0.25">
      <c r="A6337">
        <v>839005</v>
      </c>
      <c r="B6337" s="3">
        <v>41773.478472222225</v>
      </c>
      <c r="C6337">
        <f t="shared" si="589"/>
        <v>1</v>
      </c>
      <c r="D6337" t="s">
        <v>7</v>
      </c>
      <c r="E6337" t="s">
        <v>38</v>
      </c>
      <c r="F6337" t="s">
        <v>205</v>
      </c>
      <c r="G6337" t="s">
        <v>22</v>
      </c>
      <c r="H6337">
        <v>52645</v>
      </c>
      <c r="I6337" t="str">
        <f t="shared" si="590"/>
        <v>Morning</v>
      </c>
      <c r="J6337" t="str">
        <f t="shared" si="591"/>
        <v>Wed</v>
      </c>
      <c r="K6337" t="str">
        <f t="shared" si="592"/>
        <v>2014-05-14</v>
      </c>
      <c r="L6337" s="39">
        <f t="shared" si="593"/>
        <v>0.47847222222480923</v>
      </c>
      <c r="M6337" s="19">
        <f>COUNTIF(Table1_3[Status], "Hired") / COUNTA(Table1_3[Status])</f>
        <v>0.6552734375</v>
      </c>
      <c r="N6337" s="27">
        <f t="shared" si="594"/>
        <v>41788.478472222225</v>
      </c>
      <c r="O6337" t="str">
        <f>TEXT(Table1_3[[#This Row],[Interview Taken on]],"MMM")</f>
        <v>May</v>
      </c>
    </row>
    <row r="6338" spans="1:15" x14ac:dyDescent="0.25">
      <c r="A6338">
        <v>154483</v>
      </c>
      <c r="B6338" s="3">
        <v>41814.740277777775</v>
      </c>
      <c r="C6338">
        <f t="shared" ref="C6338:C6401" si="595">IF(D6338="Hired",1,0)</f>
        <v>1</v>
      </c>
      <c r="D6338" t="s">
        <v>7</v>
      </c>
      <c r="E6338" t="s">
        <v>8</v>
      </c>
      <c r="F6338" t="s">
        <v>201</v>
      </c>
      <c r="G6338" t="s">
        <v>18</v>
      </c>
      <c r="H6338">
        <v>67602</v>
      </c>
      <c r="I6338" t="str">
        <f t="shared" ref="I6338:I6401" si="596">IF(AND(HOUR(B6338)&gt;=6, HOUR(B6338)&lt;12), "Morning",
   IF(AND(HOUR(B6338)&gt;=12, HOUR(B6338)&lt;18), "Afternoon",
   IF(AND(HOUR(B6338)&gt;=18, HOUR(B6338)&lt;24), "Evening", "Night")))</f>
        <v>Afternoon</v>
      </c>
      <c r="J6338" t="str">
        <f t="shared" ref="J6338:J6401" si="597">TEXT(B6338, "DDD")</f>
        <v>Tue</v>
      </c>
      <c r="K6338" t="str">
        <f t="shared" ref="K6338:K6401" si="598">TEXT(B6338, "YYYY-MM-DD")</f>
        <v>2014-06-24</v>
      </c>
      <c r="L6338" s="39">
        <f t="shared" ref="L6338:L6401" si="599">MOD(B6338,1)</f>
        <v>0.74027777777519077</v>
      </c>
      <c r="M6338" s="19">
        <f>COUNTIF(Table1_3[Status], "Hired") / COUNTA(Table1_3[Status])</f>
        <v>0.6552734375</v>
      </c>
      <c r="N6338" s="27">
        <f t="shared" ref="N6338:N6401" si="600">IF(D6338="Hired", B6338+15, "")</f>
        <v>41829.740277777775</v>
      </c>
      <c r="O6338" t="str">
        <f>TEXT(Table1_3[[#This Row],[Interview Taken on]],"MMM")</f>
        <v>Jun</v>
      </c>
    </row>
    <row r="6339" spans="1:15" x14ac:dyDescent="0.25">
      <c r="A6339">
        <v>943922</v>
      </c>
      <c r="B6339" s="3">
        <v>41814.740972222222</v>
      </c>
      <c r="C6339">
        <f t="shared" si="595"/>
        <v>1</v>
      </c>
      <c r="D6339" t="s">
        <v>7</v>
      </c>
      <c r="E6339" t="s">
        <v>8</v>
      </c>
      <c r="F6339" t="s">
        <v>201</v>
      </c>
      <c r="G6339" t="s">
        <v>18</v>
      </c>
      <c r="H6339">
        <v>1282</v>
      </c>
      <c r="I6339" t="str">
        <f t="shared" si="596"/>
        <v>Afternoon</v>
      </c>
      <c r="J6339" t="str">
        <f t="shared" si="597"/>
        <v>Tue</v>
      </c>
      <c r="K6339" t="str">
        <f t="shared" si="598"/>
        <v>2014-06-24</v>
      </c>
      <c r="L6339" s="39">
        <f t="shared" si="599"/>
        <v>0.74097222222189885</v>
      </c>
      <c r="M6339" s="19">
        <f>COUNTIF(Table1_3[Status], "Hired") / COUNTA(Table1_3[Status])</f>
        <v>0.6552734375</v>
      </c>
      <c r="N6339" s="27">
        <f t="shared" si="600"/>
        <v>41829.740972222222</v>
      </c>
      <c r="O6339" t="str">
        <f>TEXT(Table1_3[[#This Row],[Interview Taken on]],"MMM")</f>
        <v>Jun</v>
      </c>
    </row>
    <row r="6340" spans="1:15" x14ac:dyDescent="0.25">
      <c r="A6340">
        <v>335959</v>
      </c>
      <c r="B6340" s="3">
        <v>41815.706944444442</v>
      </c>
      <c r="C6340">
        <f t="shared" si="595"/>
        <v>1</v>
      </c>
      <c r="D6340" t="s">
        <v>7</v>
      </c>
      <c r="E6340" t="s">
        <v>8</v>
      </c>
      <c r="F6340" t="s">
        <v>205</v>
      </c>
      <c r="G6340" t="s">
        <v>18</v>
      </c>
      <c r="H6340">
        <v>93852</v>
      </c>
      <c r="I6340" t="str">
        <f t="shared" si="596"/>
        <v>Afternoon</v>
      </c>
      <c r="J6340" t="str">
        <f t="shared" si="597"/>
        <v>Wed</v>
      </c>
      <c r="K6340" t="str">
        <f t="shared" si="598"/>
        <v>2014-06-25</v>
      </c>
      <c r="L6340" s="39">
        <f t="shared" si="599"/>
        <v>0.7069444444423425</v>
      </c>
      <c r="M6340" s="19">
        <f>COUNTIF(Table1_3[Status], "Hired") / COUNTA(Table1_3[Status])</f>
        <v>0.6552734375</v>
      </c>
      <c r="N6340" s="27">
        <f t="shared" si="600"/>
        <v>41830.706944444442</v>
      </c>
      <c r="O6340" t="str">
        <f>TEXT(Table1_3[[#This Row],[Interview Taken on]],"MMM")</f>
        <v>Jun</v>
      </c>
    </row>
    <row r="6341" spans="1:15" x14ac:dyDescent="0.25">
      <c r="A6341">
        <v>253006</v>
      </c>
      <c r="B6341" s="3">
        <v>41781.352083333331</v>
      </c>
      <c r="C6341">
        <f t="shared" si="595"/>
        <v>1</v>
      </c>
      <c r="D6341" t="s">
        <v>7</v>
      </c>
      <c r="E6341" t="s">
        <v>8</v>
      </c>
      <c r="F6341" t="s">
        <v>203</v>
      </c>
      <c r="G6341" t="s">
        <v>12</v>
      </c>
      <c r="H6341">
        <v>40692</v>
      </c>
      <c r="I6341" t="str">
        <f t="shared" si="596"/>
        <v>Morning</v>
      </c>
      <c r="J6341" t="str">
        <f t="shared" si="597"/>
        <v>Thu</v>
      </c>
      <c r="K6341" t="str">
        <f t="shared" si="598"/>
        <v>2014-05-22</v>
      </c>
      <c r="L6341" s="39">
        <f t="shared" si="599"/>
        <v>0.35208333333139308</v>
      </c>
      <c r="M6341" s="19">
        <f>COUNTIF(Table1_3[Status], "Hired") / COUNTA(Table1_3[Status])</f>
        <v>0.6552734375</v>
      </c>
      <c r="N6341" s="27">
        <f t="shared" si="600"/>
        <v>41796.352083333331</v>
      </c>
      <c r="O6341" t="str">
        <f>TEXT(Table1_3[[#This Row],[Interview Taken on]],"MMM")</f>
        <v>May</v>
      </c>
    </row>
    <row r="6342" spans="1:15" x14ac:dyDescent="0.25">
      <c r="A6342">
        <v>95442</v>
      </c>
      <c r="B6342" s="3">
        <v>41793.950694444444</v>
      </c>
      <c r="C6342">
        <f t="shared" si="595"/>
        <v>1</v>
      </c>
      <c r="D6342" t="s">
        <v>7</v>
      </c>
      <c r="E6342" t="s">
        <v>8</v>
      </c>
      <c r="F6342" t="s">
        <v>205</v>
      </c>
      <c r="G6342" t="s">
        <v>20</v>
      </c>
      <c r="H6342">
        <v>24829</v>
      </c>
      <c r="I6342" t="str">
        <f t="shared" si="596"/>
        <v>Evening</v>
      </c>
      <c r="J6342" t="str">
        <f t="shared" si="597"/>
        <v>Tue</v>
      </c>
      <c r="K6342" t="str">
        <f t="shared" si="598"/>
        <v>2014-06-03</v>
      </c>
      <c r="L6342" s="39">
        <f t="shared" si="599"/>
        <v>0.95069444444379769</v>
      </c>
      <c r="M6342" s="19">
        <f>COUNTIF(Table1_3[Status], "Hired") / COUNTA(Table1_3[Status])</f>
        <v>0.6552734375</v>
      </c>
      <c r="N6342" s="27">
        <f t="shared" si="600"/>
        <v>41808.950694444444</v>
      </c>
      <c r="O6342" t="str">
        <f>TEXT(Table1_3[[#This Row],[Interview Taken on]],"MMM")</f>
        <v>Jun</v>
      </c>
    </row>
    <row r="6343" spans="1:15" x14ac:dyDescent="0.25">
      <c r="A6343">
        <v>284227</v>
      </c>
      <c r="B6343" s="3">
        <v>41795.488888888889</v>
      </c>
      <c r="C6343">
        <f t="shared" si="595"/>
        <v>1</v>
      </c>
      <c r="D6343" t="s">
        <v>7</v>
      </c>
      <c r="E6343" t="s">
        <v>11</v>
      </c>
      <c r="F6343" t="s">
        <v>205</v>
      </c>
      <c r="G6343" t="s">
        <v>20</v>
      </c>
      <c r="H6343">
        <v>16168</v>
      </c>
      <c r="I6343" t="str">
        <f t="shared" si="596"/>
        <v>Morning</v>
      </c>
      <c r="J6343" t="str">
        <f t="shared" si="597"/>
        <v>Thu</v>
      </c>
      <c r="K6343" t="str">
        <f t="shared" si="598"/>
        <v>2014-06-05</v>
      </c>
      <c r="L6343" s="39">
        <f t="shared" si="599"/>
        <v>0.48888888888905058</v>
      </c>
      <c r="M6343" s="19">
        <f>COUNTIF(Table1_3[Status], "Hired") / COUNTA(Table1_3[Status])</f>
        <v>0.6552734375</v>
      </c>
      <c r="N6343" s="27">
        <f t="shared" si="600"/>
        <v>41810.488888888889</v>
      </c>
      <c r="O6343" t="str">
        <f>TEXT(Table1_3[[#This Row],[Interview Taken on]],"MMM")</f>
        <v>Jun</v>
      </c>
    </row>
    <row r="6344" spans="1:15" x14ac:dyDescent="0.25">
      <c r="A6344">
        <v>340030</v>
      </c>
      <c r="B6344" s="3">
        <v>41795.490972222222</v>
      </c>
      <c r="C6344">
        <f t="shared" si="595"/>
        <v>1</v>
      </c>
      <c r="D6344" t="s">
        <v>7</v>
      </c>
      <c r="E6344" t="s">
        <v>8</v>
      </c>
      <c r="F6344" t="s">
        <v>205</v>
      </c>
      <c r="G6344" t="s">
        <v>20</v>
      </c>
      <c r="H6344">
        <v>60454</v>
      </c>
      <c r="I6344" t="str">
        <f t="shared" si="596"/>
        <v>Morning</v>
      </c>
      <c r="J6344" t="str">
        <f t="shared" si="597"/>
        <v>Thu</v>
      </c>
      <c r="K6344" t="str">
        <f t="shared" si="598"/>
        <v>2014-06-05</v>
      </c>
      <c r="L6344" s="39">
        <f t="shared" si="599"/>
        <v>0.49097222222189885</v>
      </c>
      <c r="M6344" s="19">
        <f>COUNTIF(Table1_3[Status], "Hired") / COUNTA(Table1_3[Status])</f>
        <v>0.6552734375</v>
      </c>
      <c r="N6344" s="27">
        <f t="shared" si="600"/>
        <v>41810.490972222222</v>
      </c>
      <c r="O6344" t="str">
        <f>TEXT(Table1_3[[#This Row],[Interview Taken on]],"MMM")</f>
        <v>Jun</v>
      </c>
    </row>
    <row r="6345" spans="1:15" x14ac:dyDescent="0.25">
      <c r="A6345">
        <v>613923</v>
      </c>
      <c r="B6345" s="3">
        <v>41793.54583333333</v>
      </c>
      <c r="C6345">
        <f t="shared" si="595"/>
        <v>0</v>
      </c>
      <c r="D6345" t="s">
        <v>13</v>
      </c>
      <c r="E6345" t="s">
        <v>8</v>
      </c>
      <c r="F6345" t="s">
        <v>201</v>
      </c>
      <c r="G6345" t="s">
        <v>34</v>
      </c>
      <c r="H6345">
        <v>70137</v>
      </c>
      <c r="I6345" t="str">
        <f t="shared" si="596"/>
        <v>Afternoon</v>
      </c>
      <c r="J6345" t="str">
        <f t="shared" si="597"/>
        <v>Tue</v>
      </c>
      <c r="K6345" t="str">
        <f t="shared" si="598"/>
        <v>2014-06-03</v>
      </c>
      <c r="L6345" s="39">
        <f t="shared" si="599"/>
        <v>0.54583333332993789</v>
      </c>
      <c r="M6345" s="19">
        <f>COUNTIF(Table1_3[Status], "Hired") / COUNTA(Table1_3[Status])</f>
        <v>0.6552734375</v>
      </c>
      <c r="N6345" s="27" t="str">
        <f t="shared" si="600"/>
        <v/>
      </c>
      <c r="O6345" t="str">
        <f>TEXT(Table1_3[[#This Row],[Interview Taken on]],"MMM")</f>
        <v>Jun</v>
      </c>
    </row>
    <row r="6346" spans="1:15" x14ac:dyDescent="0.25">
      <c r="A6346">
        <v>233335</v>
      </c>
      <c r="B6346" s="3">
        <v>41784.613194444442</v>
      </c>
      <c r="C6346">
        <f t="shared" si="595"/>
        <v>1</v>
      </c>
      <c r="D6346" t="s">
        <v>7</v>
      </c>
      <c r="E6346" t="s">
        <v>8</v>
      </c>
      <c r="F6346" t="s">
        <v>205</v>
      </c>
      <c r="G6346" t="s">
        <v>22</v>
      </c>
      <c r="H6346">
        <v>15998</v>
      </c>
      <c r="I6346" t="str">
        <f t="shared" si="596"/>
        <v>Afternoon</v>
      </c>
      <c r="J6346" t="str">
        <f t="shared" si="597"/>
        <v>Sun</v>
      </c>
      <c r="K6346" t="str">
        <f t="shared" si="598"/>
        <v>2014-05-25</v>
      </c>
      <c r="L6346" s="39">
        <f t="shared" si="599"/>
        <v>0.6131944444423425</v>
      </c>
      <c r="M6346" s="19">
        <f>COUNTIF(Table1_3[Status], "Hired") / COUNTA(Table1_3[Status])</f>
        <v>0.6552734375</v>
      </c>
      <c r="N6346" s="27">
        <f t="shared" si="600"/>
        <v>41799.613194444442</v>
      </c>
      <c r="O6346" t="str">
        <f>TEXT(Table1_3[[#This Row],[Interview Taken on]],"MMM")</f>
        <v>May</v>
      </c>
    </row>
    <row r="6347" spans="1:15" x14ac:dyDescent="0.25">
      <c r="A6347">
        <v>670258</v>
      </c>
      <c r="B6347" s="3">
        <v>41773.663194444445</v>
      </c>
      <c r="C6347">
        <f t="shared" si="595"/>
        <v>1</v>
      </c>
      <c r="D6347" t="s">
        <v>7</v>
      </c>
      <c r="E6347" t="s">
        <v>11</v>
      </c>
      <c r="F6347" t="s">
        <v>201</v>
      </c>
      <c r="G6347" t="s">
        <v>10</v>
      </c>
      <c r="H6347">
        <v>30567</v>
      </c>
      <c r="I6347" t="str">
        <f t="shared" si="596"/>
        <v>Afternoon</v>
      </c>
      <c r="J6347" t="str">
        <f t="shared" si="597"/>
        <v>Wed</v>
      </c>
      <c r="K6347" t="str">
        <f t="shared" si="598"/>
        <v>2014-05-14</v>
      </c>
      <c r="L6347" s="39">
        <f t="shared" si="599"/>
        <v>0.66319444444525288</v>
      </c>
      <c r="M6347" s="19">
        <f>COUNTIF(Table1_3[Status], "Hired") / COUNTA(Table1_3[Status])</f>
        <v>0.6552734375</v>
      </c>
      <c r="N6347" s="27">
        <f t="shared" si="600"/>
        <v>41788.663194444445</v>
      </c>
      <c r="O6347" t="str">
        <f>TEXT(Table1_3[[#This Row],[Interview Taken on]],"MMM")</f>
        <v>May</v>
      </c>
    </row>
    <row r="6348" spans="1:15" x14ac:dyDescent="0.25">
      <c r="A6348">
        <v>714579</v>
      </c>
      <c r="B6348" s="3">
        <v>41778.431944444441</v>
      </c>
      <c r="C6348">
        <f t="shared" si="595"/>
        <v>1</v>
      </c>
      <c r="D6348" t="s">
        <v>7</v>
      </c>
      <c r="E6348" t="s">
        <v>8</v>
      </c>
      <c r="F6348" t="s">
        <v>201</v>
      </c>
      <c r="G6348" t="s">
        <v>10</v>
      </c>
      <c r="H6348">
        <v>31784</v>
      </c>
      <c r="I6348" t="str">
        <f t="shared" si="596"/>
        <v>Morning</v>
      </c>
      <c r="J6348" t="str">
        <f t="shared" si="597"/>
        <v>Mon</v>
      </c>
      <c r="K6348" t="str">
        <f t="shared" si="598"/>
        <v>2014-05-19</v>
      </c>
      <c r="L6348" s="39">
        <f t="shared" si="599"/>
        <v>0.43194444444088731</v>
      </c>
      <c r="M6348" s="19">
        <f>COUNTIF(Table1_3[Status], "Hired") / COUNTA(Table1_3[Status])</f>
        <v>0.6552734375</v>
      </c>
      <c r="N6348" s="27">
        <f t="shared" si="600"/>
        <v>41793.431944444441</v>
      </c>
      <c r="O6348" t="str">
        <f>TEXT(Table1_3[[#This Row],[Interview Taken on]],"MMM")</f>
        <v>May</v>
      </c>
    </row>
    <row r="6349" spans="1:15" x14ac:dyDescent="0.25">
      <c r="A6349">
        <v>428003</v>
      </c>
      <c r="B6349" s="3">
        <v>41803.780555555553</v>
      </c>
      <c r="C6349">
        <f t="shared" si="595"/>
        <v>1</v>
      </c>
      <c r="D6349" t="s">
        <v>7</v>
      </c>
      <c r="E6349" t="s">
        <v>8</v>
      </c>
      <c r="F6349" t="s">
        <v>205</v>
      </c>
      <c r="G6349" t="s">
        <v>12</v>
      </c>
      <c r="H6349">
        <v>16146</v>
      </c>
      <c r="I6349" t="str">
        <f t="shared" si="596"/>
        <v>Evening</v>
      </c>
      <c r="J6349" t="str">
        <f t="shared" si="597"/>
        <v>Fri</v>
      </c>
      <c r="K6349" t="str">
        <f t="shared" si="598"/>
        <v>2014-06-13</v>
      </c>
      <c r="L6349" s="39">
        <f t="shared" si="599"/>
        <v>0.78055555555329192</v>
      </c>
      <c r="M6349" s="19">
        <f>COUNTIF(Table1_3[Status], "Hired") / COUNTA(Table1_3[Status])</f>
        <v>0.6552734375</v>
      </c>
      <c r="N6349" s="27">
        <f t="shared" si="600"/>
        <v>41818.780555555553</v>
      </c>
      <c r="O6349" t="str">
        <f>TEXT(Table1_3[[#This Row],[Interview Taken on]],"MMM")</f>
        <v>Jun</v>
      </c>
    </row>
    <row r="6350" spans="1:15" x14ac:dyDescent="0.25">
      <c r="A6350">
        <v>166730</v>
      </c>
      <c r="B6350" s="3">
        <v>41805.586111111108</v>
      </c>
      <c r="C6350">
        <f t="shared" si="595"/>
        <v>1</v>
      </c>
      <c r="D6350" t="s">
        <v>7</v>
      </c>
      <c r="E6350" t="s">
        <v>11</v>
      </c>
      <c r="F6350" t="s">
        <v>205</v>
      </c>
      <c r="G6350" t="s">
        <v>12</v>
      </c>
      <c r="H6350">
        <v>49047</v>
      </c>
      <c r="I6350" t="str">
        <f t="shared" si="596"/>
        <v>Afternoon</v>
      </c>
      <c r="J6350" t="str">
        <f t="shared" si="597"/>
        <v>Sun</v>
      </c>
      <c r="K6350" t="str">
        <f t="shared" si="598"/>
        <v>2014-06-15</v>
      </c>
      <c r="L6350" s="39">
        <f t="shared" si="599"/>
        <v>0.58611111110803904</v>
      </c>
      <c r="M6350" s="19">
        <f>COUNTIF(Table1_3[Status], "Hired") / COUNTA(Table1_3[Status])</f>
        <v>0.6552734375</v>
      </c>
      <c r="N6350" s="27">
        <f t="shared" si="600"/>
        <v>41820.586111111108</v>
      </c>
      <c r="O6350" t="str">
        <f>TEXT(Table1_3[[#This Row],[Interview Taken on]],"MMM")</f>
        <v>Jun</v>
      </c>
    </row>
    <row r="6351" spans="1:15" x14ac:dyDescent="0.25">
      <c r="A6351">
        <v>393306</v>
      </c>
      <c r="B6351" s="3">
        <v>41805.589583333334</v>
      </c>
      <c r="C6351">
        <f t="shared" si="595"/>
        <v>1</v>
      </c>
      <c r="D6351" t="s">
        <v>7</v>
      </c>
      <c r="E6351" t="s">
        <v>11</v>
      </c>
      <c r="F6351" t="s">
        <v>205</v>
      </c>
      <c r="G6351" t="s">
        <v>12</v>
      </c>
      <c r="H6351">
        <v>86931</v>
      </c>
      <c r="I6351" t="str">
        <f t="shared" si="596"/>
        <v>Afternoon</v>
      </c>
      <c r="J6351" t="str">
        <f t="shared" si="597"/>
        <v>Sun</v>
      </c>
      <c r="K6351" t="str">
        <f t="shared" si="598"/>
        <v>2014-06-15</v>
      </c>
      <c r="L6351" s="39">
        <f t="shared" si="599"/>
        <v>0.58958333333430346</v>
      </c>
      <c r="M6351" s="19">
        <f>COUNTIF(Table1_3[Status], "Hired") / COUNTA(Table1_3[Status])</f>
        <v>0.6552734375</v>
      </c>
      <c r="N6351" s="27">
        <f t="shared" si="600"/>
        <v>41820.589583333334</v>
      </c>
      <c r="O6351" t="str">
        <f>TEXT(Table1_3[[#This Row],[Interview Taken on]],"MMM")</f>
        <v>Jun</v>
      </c>
    </row>
    <row r="6352" spans="1:15" x14ac:dyDescent="0.25">
      <c r="A6352">
        <v>766601</v>
      </c>
      <c r="B6352" s="3">
        <v>41805.587500000001</v>
      </c>
      <c r="C6352">
        <f t="shared" si="595"/>
        <v>1</v>
      </c>
      <c r="D6352" t="s">
        <v>7</v>
      </c>
      <c r="E6352" t="s">
        <v>11</v>
      </c>
      <c r="F6352" t="s">
        <v>205</v>
      </c>
      <c r="G6352" t="s">
        <v>12</v>
      </c>
      <c r="H6352">
        <v>12777</v>
      </c>
      <c r="I6352" t="str">
        <f t="shared" si="596"/>
        <v>Afternoon</v>
      </c>
      <c r="J6352" t="str">
        <f t="shared" si="597"/>
        <v>Sun</v>
      </c>
      <c r="K6352" t="str">
        <f t="shared" si="598"/>
        <v>2014-06-15</v>
      </c>
      <c r="L6352" s="39">
        <f t="shared" si="599"/>
        <v>0.58750000000145519</v>
      </c>
      <c r="M6352" s="19">
        <f>COUNTIF(Table1_3[Status], "Hired") / COUNTA(Table1_3[Status])</f>
        <v>0.6552734375</v>
      </c>
      <c r="N6352" s="27">
        <f t="shared" si="600"/>
        <v>41820.587500000001</v>
      </c>
      <c r="O6352" t="str">
        <f>TEXT(Table1_3[[#This Row],[Interview Taken on]],"MMM")</f>
        <v>Jun</v>
      </c>
    </row>
    <row r="6353" spans="1:15" x14ac:dyDescent="0.25">
      <c r="A6353">
        <v>205081</v>
      </c>
      <c r="B6353" s="3">
        <v>41817.317361111112</v>
      </c>
      <c r="C6353">
        <f t="shared" si="595"/>
        <v>1</v>
      </c>
      <c r="D6353" t="s">
        <v>7</v>
      </c>
      <c r="E6353" t="s">
        <v>11</v>
      </c>
      <c r="F6353" t="s">
        <v>205</v>
      </c>
      <c r="G6353" t="s">
        <v>12</v>
      </c>
      <c r="H6353">
        <v>63025</v>
      </c>
      <c r="I6353" t="str">
        <f t="shared" si="596"/>
        <v>Morning</v>
      </c>
      <c r="J6353" t="str">
        <f t="shared" si="597"/>
        <v>Fri</v>
      </c>
      <c r="K6353" t="str">
        <f t="shared" si="598"/>
        <v>2014-06-27</v>
      </c>
      <c r="L6353" s="39">
        <f t="shared" si="599"/>
        <v>0.31736111111240461</v>
      </c>
      <c r="M6353" s="19">
        <f>COUNTIF(Table1_3[Status], "Hired") / COUNTA(Table1_3[Status])</f>
        <v>0.6552734375</v>
      </c>
      <c r="N6353" s="27">
        <f t="shared" si="600"/>
        <v>41832.317361111112</v>
      </c>
      <c r="O6353" t="str">
        <f>TEXT(Table1_3[[#This Row],[Interview Taken on]],"MMM")</f>
        <v>Jun</v>
      </c>
    </row>
    <row r="6354" spans="1:15" x14ac:dyDescent="0.25">
      <c r="A6354">
        <v>590033</v>
      </c>
      <c r="B6354" s="3">
        <v>41817.319444444445</v>
      </c>
      <c r="C6354">
        <f t="shared" si="595"/>
        <v>1</v>
      </c>
      <c r="D6354" t="s">
        <v>7</v>
      </c>
      <c r="E6354" t="s">
        <v>8</v>
      </c>
      <c r="F6354" t="s">
        <v>205</v>
      </c>
      <c r="G6354" t="s">
        <v>12</v>
      </c>
      <c r="H6354">
        <v>80132</v>
      </c>
      <c r="I6354" t="str">
        <f t="shared" si="596"/>
        <v>Morning</v>
      </c>
      <c r="J6354" t="str">
        <f t="shared" si="597"/>
        <v>Fri</v>
      </c>
      <c r="K6354" t="str">
        <f t="shared" si="598"/>
        <v>2014-06-27</v>
      </c>
      <c r="L6354" s="39">
        <f t="shared" si="599"/>
        <v>0.31944444444525288</v>
      </c>
      <c r="M6354" s="19">
        <f>COUNTIF(Table1_3[Status], "Hired") / COUNTA(Table1_3[Status])</f>
        <v>0.6552734375</v>
      </c>
      <c r="N6354" s="27">
        <f t="shared" si="600"/>
        <v>41832.319444444445</v>
      </c>
      <c r="O6354" t="str">
        <f>TEXT(Table1_3[[#This Row],[Interview Taken on]],"MMM")</f>
        <v>Jun</v>
      </c>
    </row>
    <row r="6355" spans="1:15" x14ac:dyDescent="0.25">
      <c r="A6355">
        <v>600601</v>
      </c>
      <c r="B6355" s="3">
        <v>41817.320138888892</v>
      </c>
      <c r="C6355">
        <f t="shared" si="595"/>
        <v>1</v>
      </c>
      <c r="D6355" t="s">
        <v>7</v>
      </c>
      <c r="E6355" t="s">
        <v>8</v>
      </c>
      <c r="F6355" t="s">
        <v>205</v>
      </c>
      <c r="G6355" t="s">
        <v>12</v>
      </c>
      <c r="H6355">
        <v>66395</v>
      </c>
      <c r="I6355" t="str">
        <f t="shared" si="596"/>
        <v>Morning</v>
      </c>
      <c r="J6355" t="str">
        <f t="shared" si="597"/>
        <v>Fri</v>
      </c>
      <c r="K6355" t="str">
        <f t="shared" si="598"/>
        <v>2014-06-27</v>
      </c>
      <c r="L6355" s="39">
        <f t="shared" si="599"/>
        <v>0.32013888889196096</v>
      </c>
      <c r="M6355" s="19">
        <f>COUNTIF(Table1_3[Status], "Hired") / COUNTA(Table1_3[Status])</f>
        <v>0.6552734375</v>
      </c>
      <c r="N6355" s="27">
        <f t="shared" si="600"/>
        <v>41832.320138888892</v>
      </c>
      <c r="O6355" t="str">
        <f>TEXT(Table1_3[[#This Row],[Interview Taken on]],"MMM")</f>
        <v>Jun</v>
      </c>
    </row>
    <row r="6356" spans="1:15" x14ac:dyDescent="0.25">
      <c r="A6356">
        <v>654314</v>
      </c>
      <c r="B6356" s="3">
        <v>41823.520833333336</v>
      </c>
      <c r="C6356">
        <f t="shared" si="595"/>
        <v>1</v>
      </c>
      <c r="D6356" t="s">
        <v>7</v>
      </c>
      <c r="E6356" t="s">
        <v>11</v>
      </c>
      <c r="F6356" t="s">
        <v>205</v>
      </c>
      <c r="G6356" t="s">
        <v>12</v>
      </c>
      <c r="H6356">
        <v>96192</v>
      </c>
      <c r="I6356" t="str">
        <f t="shared" si="596"/>
        <v>Afternoon</v>
      </c>
      <c r="J6356" t="str">
        <f t="shared" si="597"/>
        <v>Thu</v>
      </c>
      <c r="K6356" t="str">
        <f t="shared" si="598"/>
        <v>2014-07-03</v>
      </c>
      <c r="L6356" s="39">
        <f t="shared" si="599"/>
        <v>0.52083333333575865</v>
      </c>
      <c r="M6356" s="19">
        <f>COUNTIF(Table1_3[Status], "Hired") / COUNTA(Table1_3[Status])</f>
        <v>0.6552734375</v>
      </c>
      <c r="N6356" s="27">
        <f t="shared" si="600"/>
        <v>41838.520833333336</v>
      </c>
      <c r="O6356" t="str">
        <f>TEXT(Table1_3[[#This Row],[Interview Taken on]],"MMM")</f>
        <v>Jul</v>
      </c>
    </row>
    <row r="6357" spans="1:15" x14ac:dyDescent="0.25">
      <c r="A6357">
        <v>861346</v>
      </c>
      <c r="B6357" s="3">
        <v>41829.487500000003</v>
      </c>
      <c r="C6357">
        <f t="shared" si="595"/>
        <v>1</v>
      </c>
      <c r="D6357" t="s">
        <v>7</v>
      </c>
      <c r="E6357" t="s">
        <v>8</v>
      </c>
      <c r="F6357" t="s">
        <v>205</v>
      </c>
      <c r="G6357" t="s">
        <v>12</v>
      </c>
      <c r="H6357">
        <v>24321</v>
      </c>
      <c r="I6357" t="str">
        <f t="shared" si="596"/>
        <v>Morning</v>
      </c>
      <c r="J6357" t="str">
        <f t="shared" si="597"/>
        <v>Wed</v>
      </c>
      <c r="K6357" t="str">
        <f t="shared" si="598"/>
        <v>2014-07-09</v>
      </c>
      <c r="L6357" s="39">
        <f t="shared" si="599"/>
        <v>0.48750000000291038</v>
      </c>
      <c r="M6357" s="19">
        <f>COUNTIF(Table1_3[Status], "Hired") / COUNTA(Table1_3[Status])</f>
        <v>0.6552734375</v>
      </c>
      <c r="N6357" s="27">
        <f t="shared" si="600"/>
        <v>41844.487500000003</v>
      </c>
      <c r="O6357" t="str">
        <f>TEXT(Table1_3[[#This Row],[Interview Taken on]],"MMM")</f>
        <v>Jul</v>
      </c>
    </row>
    <row r="6358" spans="1:15" x14ac:dyDescent="0.25">
      <c r="A6358">
        <v>461784</v>
      </c>
      <c r="B6358" s="3">
        <v>41835.636805555558</v>
      </c>
      <c r="C6358">
        <f t="shared" si="595"/>
        <v>1</v>
      </c>
      <c r="D6358" t="s">
        <v>7</v>
      </c>
      <c r="E6358" t="s">
        <v>8</v>
      </c>
      <c r="F6358" t="s">
        <v>201</v>
      </c>
      <c r="G6358" t="s">
        <v>12</v>
      </c>
      <c r="H6358">
        <v>51887</v>
      </c>
      <c r="I6358" t="str">
        <f t="shared" si="596"/>
        <v>Afternoon</v>
      </c>
      <c r="J6358" t="str">
        <f t="shared" si="597"/>
        <v>Tue</v>
      </c>
      <c r="K6358" t="str">
        <f t="shared" si="598"/>
        <v>2014-07-15</v>
      </c>
      <c r="L6358" s="39">
        <f t="shared" si="599"/>
        <v>0.6368055555576575</v>
      </c>
      <c r="M6358" s="19">
        <f>COUNTIF(Table1_3[Status], "Hired") / COUNTA(Table1_3[Status])</f>
        <v>0.6552734375</v>
      </c>
      <c r="N6358" s="27">
        <f t="shared" si="600"/>
        <v>41850.636805555558</v>
      </c>
      <c r="O6358" t="str">
        <f>TEXT(Table1_3[[#This Row],[Interview Taken on]],"MMM")</f>
        <v>Jul</v>
      </c>
    </row>
    <row r="6359" spans="1:15" x14ac:dyDescent="0.25">
      <c r="A6359">
        <v>648830</v>
      </c>
      <c r="B6359" s="3">
        <v>41810.75</v>
      </c>
      <c r="C6359">
        <f t="shared" si="595"/>
        <v>1</v>
      </c>
      <c r="D6359" t="s">
        <v>7</v>
      </c>
      <c r="E6359" t="s">
        <v>8</v>
      </c>
      <c r="F6359" t="s">
        <v>202</v>
      </c>
      <c r="G6359" t="s">
        <v>12</v>
      </c>
      <c r="H6359">
        <v>3733</v>
      </c>
      <c r="I6359" t="str">
        <f t="shared" si="596"/>
        <v>Evening</v>
      </c>
      <c r="J6359" t="str">
        <f t="shared" si="597"/>
        <v>Fri</v>
      </c>
      <c r="K6359" t="str">
        <f t="shared" si="598"/>
        <v>2014-06-20</v>
      </c>
      <c r="L6359" s="39">
        <f t="shared" si="599"/>
        <v>0.75</v>
      </c>
      <c r="M6359" s="19">
        <f>COUNTIF(Table1_3[Status], "Hired") / COUNTA(Table1_3[Status])</f>
        <v>0.6552734375</v>
      </c>
      <c r="N6359" s="27">
        <f t="shared" si="600"/>
        <v>41825.75</v>
      </c>
      <c r="O6359" t="str">
        <f>TEXT(Table1_3[[#This Row],[Interview Taken on]],"MMM")</f>
        <v>Jun</v>
      </c>
    </row>
    <row r="6360" spans="1:15" x14ac:dyDescent="0.25">
      <c r="A6360">
        <v>278190</v>
      </c>
      <c r="B6360" s="3">
        <v>41810.750694444447</v>
      </c>
      <c r="C6360">
        <f t="shared" si="595"/>
        <v>1</v>
      </c>
      <c r="D6360" t="s">
        <v>7</v>
      </c>
      <c r="E6360" t="s">
        <v>8</v>
      </c>
      <c r="F6360" t="s">
        <v>202</v>
      </c>
      <c r="G6360" t="s">
        <v>12</v>
      </c>
      <c r="H6360">
        <v>72534</v>
      </c>
      <c r="I6360" t="str">
        <f t="shared" si="596"/>
        <v>Evening</v>
      </c>
      <c r="J6360" t="str">
        <f t="shared" si="597"/>
        <v>Fri</v>
      </c>
      <c r="K6360" t="str">
        <f t="shared" si="598"/>
        <v>2014-06-20</v>
      </c>
      <c r="L6360" s="39">
        <f t="shared" si="599"/>
        <v>0.75069444444670808</v>
      </c>
      <c r="M6360" s="19">
        <f>COUNTIF(Table1_3[Status], "Hired") / COUNTA(Table1_3[Status])</f>
        <v>0.6552734375</v>
      </c>
      <c r="N6360" s="27">
        <f t="shared" si="600"/>
        <v>41825.750694444447</v>
      </c>
      <c r="O6360" t="str">
        <f>TEXT(Table1_3[[#This Row],[Interview Taken on]],"MMM")</f>
        <v>Jun</v>
      </c>
    </row>
    <row r="6361" spans="1:15" x14ac:dyDescent="0.25">
      <c r="A6361">
        <v>947445</v>
      </c>
      <c r="B6361" s="3">
        <v>41837.334722222222</v>
      </c>
      <c r="C6361">
        <f t="shared" si="595"/>
        <v>1</v>
      </c>
      <c r="D6361" t="s">
        <v>7</v>
      </c>
      <c r="E6361" t="s">
        <v>8</v>
      </c>
      <c r="F6361" t="s">
        <v>201</v>
      </c>
      <c r="G6361" t="s">
        <v>34</v>
      </c>
      <c r="H6361">
        <v>66288</v>
      </c>
      <c r="I6361" t="str">
        <f t="shared" si="596"/>
        <v>Morning</v>
      </c>
      <c r="J6361" t="str">
        <f t="shared" si="597"/>
        <v>Thu</v>
      </c>
      <c r="K6361" t="str">
        <f t="shared" si="598"/>
        <v>2014-07-17</v>
      </c>
      <c r="L6361" s="39">
        <f t="shared" si="599"/>
        <v>0.33472222222189885</v>
      </c>
      <c r="M6361" s="19">
        <f>COUNTIF(Table1_3[Status], "Hired") / COUNTA(Table1_3[Status])</f>
        <v>0.6552734375</v>
      </c>
      <c r="N6361" s="27">
        <f t="shared" si="600"/>
        <v>41852.334722222222</v>
      </c>
      <c r="O6361" t="str">
        <f>TEXT(Table1_3[[#This Row],[Interview Taken on]],"MMM")</f>
        <v>Jul</v>
      </c>
    </row>
    <row r="6362" spans="1:15" x14ac:dyDescent="0.25">
      <c r="A6362">
        <v>524355</v>
      </c>
      <c r="B6362" s="3">
        <v>41788.568749999999</v>
      </c>
      <c r="C6362">
        <f t="shared" si="595"/>
        <v>1</v>
      </c>
      <c r="D6362" t="s">
        <v>7</v>
      </c>
      <c r="E6362" t="s">
        <v>8</v>
      </c>
      <c r="F6362" t="s">
        <v>204</v>
      </c>
      <c r="G6362" t="s">
        <v>22</v>
      </c>
      <c r="H6362">
        <v>82115</v>
      </c>
      <c r="I6362" t="str">
        <f t="shared" si="596"/>
        <v>Afternoon</v>
      </c>
      <c r="J6362" t="str">
        <f t="shared" si="597"/>
        <v>Thu</v>
      </c>
      <c r="K6362" t="str">
        <f t="shared" si="598"/>
        <v>2014-05-29</v>
      </c>
      <c r="L6362" s="39">
        <f t="shared" si="599"/>
        <v>0.56874999999854481</v>
      </c>
      <c r="M6362" s="19">
        <f>COUNTIF(Table1_3[Status], "Hired") / COUNTA(Table1_3[Status])</f>
        <v>0.6552734375</v>
      </c>
      <c r="N6362" s="27">
        <f t="shared" si="600"/>
        <v>41803.568749999999</v>
      </c>
      <c r="O6362" t="str">
        <f>TEXT(Table1_3[[#This Row],[Interview Taken on]],"MMM")</f>
        <v>May</v>
      </c>
    </row>
    <row r="6363" spans="1:15" x14ac:dyDescent="0.25">
      <c r="A6363">
        <v>546318</v>
      </c>
      <c r="B6363" s="3">
        <v>41835.650694444441</v>
      </c>
      <c r="C6363">
        <f t="shared" si="595"/>
        <v>1</v>
      </c>
      <c r="D6363" t="s">
        <v>7</v>
      </c>
      <c r="E6363" t="s">
        <v>8</v>
      </c>
      <c r="F6363" t="s">
        <v>201</v>
      </c>
      <c r="G6363" t="s">
        <v>22</v>
      </c>
      <c r="H6363">
        <v>65881</v>
      </c>
      <c r="I6363" t="str">
        <f t="shared" si="596"/>
        <v>Afternoon</v>
      </c>
      <c r="J6363" t="str">
        <f t="shared" si="597"/>
        <v>Tue</v>
      </c>
      <c r="K6363" t="str">
        <f t="shared" si="598"/>
        <v>2014-07-15</v>
      </c>
      <c r="L6363" s="39">
        <f t="shared" si="599"/>
        <v>0.65069444444088731</v>
      </c>
      <c r="M6363" s="19">
        <f>COUNTIF(Table1_3[Status], "Hired") / COUNTA(Table1_3[Status])</f>
        <v>0.6552734375</v>
      </c>
      <c r="N6363" s="27">
        <f t="shared" si="600"/>
        <v>41850.650694444441</v>
      </c>
      <c r="O6363" t="str">
        <f>TEXT(Table1_3[[#This Row],[Interview Taken on]],"MMM")</f>
        <v>Jul</v>
      </c>
    </row>
    <row r="6364" spans="1:15" x14ac:dyDescent="0.25">
      <c r="A6364">
        <v>55540</v>
      </c>
      <c r="B6364" s="3">
        <v>41835.65347222222</v>
      </c>
      <c r="C6364">
        <f t="shared" si="595"/>
        <v>1</v>
      </c>
      <c r="D6364" t="s">
        <v>7</v>
      </c>
      <c r="E6364" t="s">
        <v>8</v>
      </c>
      <c r="F6364" t="s">
        <v>201</v>
      </c>
      <c r="G6364" t="s">
        <v>22</v>
      </c>
      <c r="H6364">
        <v>85386</v>
      </c>
      <c r="I6364" t="str">
        <f t="shared" si="596"/>
        <v>Afternoon</v>
      </c>
      <c r="J6364" t="str">
        <f t="shared" si="597"/>
        <v>Tue</v>
      </c>
      <c r="K6364" t="str">
        <f t="shared" si="598"/>
        <v>2014-07-15</v>
      </c>
      <c r="L6364" s="39">
        <f t="shared" si="599"/>
        <v>0.65347222222044365</v>
      </c>
      <c r="M6364" s="19">
        <f>COUNTIF(Table1_3[Status], "Hired") / COUNTA(Table1_3[Status])</f>
        <v>0.6552734375</v>
      </c>
      <c r="N6364" s="27">
        <f t="shared" si="600"/>
        <v>41850.65347222222</v>
      </c>
      <c r="O6364" t="str">
        <f>TEXT(Table1_3[[#This Row],[Interview Taken on]],"MMM")</f>
        <v>Jul</v>
      </c>
    </row>
    <row r="6365" spans="1:15" x14ac:dyDescent="0.25">
      <c r="A6365">
        <v>985010</v>
      </c>
      <c r="B6365" s="3">
        <v>41835.65347222222</v>
      </c>
      <c r="C6365">
        <f t="shared" si="595"/>
        <v>1</v>
      </c>
      <c r="D6365" t="s">
        <v>7</v>
      </c>
      <c r="E6365" t="s">
        <v>11</v>
      </c>
      <c r="F6365" t="s">
        <v>201</v>
      </c>
      <c r="G6365" t="s">
        <v>22</v>
      </c>
      <c r="H6365">
        <v>10527</v>
      </c>
      <c r="I6365" t="str">
        <f t="shared" si="596"/>
        <v>Afternoon</v>
      </c>
      <c r="J6365" t="str">
        <f t="shared" si="597"/>
        <v>Tue</v>
      </c>
      <c r="K6365" t="str">
        <f t="shared" si="598"/>
        <v>2014-07-15</v>
      </c>
      <c r="L6365" s="39">
        <f t="shared" si="599"/>
        <v>0.65347222222044365</v>
      </c>
      <c r="M6365" s="19">
        <f>COUNTIF(Table1_3[Status], "Hired") / COUNTA(Table1_3[Status])</f>
        <v>0.6552734375</v>
      </c>
      <c r="N6365" s="27">
        <f t="shared" si="600"/>
        <v>41850.65347222222</v>
      </c>
      <c r="O6365" t="str">
        <f>TEXT(Table1_3[[#This Row],[Interview Taken on]],"MMM")</f>
        <v>Jul</v>
      </c>
    </row>
    <row r="6366" spans="1:15" x14ac:dyDescent="0.25">
      <c r="A6366">
        <v>199723</v>
      </c>
      <c r="B6366" s="3">
        <v>41838.542361111111</v>
      </c>
      <c r="C6366">
        <f t="shared" si="595"/>
        <v>1</v>
      </c>
      <c r="D6366" t="s">
        <v>7</v>
      </c>
      <c r="E6366" t="s">
        <v>8</v>
      </c>
      <c r="F6366" t="s">
        <v>201</v>
      </c>
      <c r="G6366" t="s">
        <v>22</v>
      </c>
      <c r="H6366">
        <v>88305</v>
      </c>
      <c r="I6366" t="str">
        <f t="shared" si="596"/>
        <v>Afternoon</v>
      </c>
      <c r="J6366" t="str">
        <f t="shared" si="597"/>
        <v>Fri</v>
      </c>
      <c r="K6366" t="str">
        <f t="shared" si="598"/>
        <v>2014-07-18</v>
      </c>
      <c r="L6366" s="39">
        <f t="shared" si="599"/>
        <v>0.54236111111094942</v>
      </c>
      <c r="M6366" s="19">
        <f>COUNTIF(Table1_3[Status], "Hired") / COUNTA(Table1_3[Status])</f>
        <v>0.6552734375</v>
      </c>
      <c r="N6366" s="27">
        <f t="shared" si="600"/>
        <v>41853.542361111111</v>
      </c>
      <c r="O6366" t="str">
        <f>TEXT(Table1_3[[#This Row],[Interview Taken on]],"MMM")</f>
        <v>Jul</v>
      </c>
    </row>
    <row r="6367" spans="1:15" x14ac:dyDescent="0.25">
      <c r="A6367">
        <v>490261</v>
      </c>
      <c r="B6367" s="3">
        <v>41779.649305555555</v>
      </c>
      <c r="C6367">
        <f t="shared" si="595"/>
        <v>1</v>
      </c>
      <c r="D6367" t="s">
        <v>7</v>
      </c>
      <c r="E6367" t="s">
        <v>11</v>
      </c>
      <c r="F6367" t="s">
        <v>205</v>
      </c>
      <c r="G6367" t="s">
        <v>12</v>
      </c>
      <c r="H6367">
        <v>92225</v>
      </c>
      <c r="I6367" t="str">
        <f t="shared" si="596"/>
        <v>Afternoon</v>
      </c>
      <c r="J6367" t="str">
        <f t="shared" si="597"/>
        <v>Tue</v>
      </c>
      <c r="K6367" t="str">
        <f t="shared" si="598"/>
        <v>2014-05-20</v>
      </c>
      <c r="L6367" s="39">
        <f t="shared" si="599"/>
        <v>0.64930555555474712</v>
      </c>
      <c r="M6367" s="19">
        <f>COUNTIF(Table1_3[Status], "Hired") / COUNTA(Table1_3[Status])</f>
        <v>0.6552734375</v>
      </c>
      <c r="N6367" s="27">
        <f t="shared" si="600"/>
        <v>41794.649305555555</v>
      </c>
      <c r="O6367" t="str">
        <f>TEXT(Table1_3[[#This Row],[Interview Taken on]],"MMM")</f>
        <v>May</v>
      </c>
    </row>
    <row r="6368" spans="1:15" x14ac:dyDescent="0.25">
      <c r="A6368">
        <v>304067</v>
      </c>
      <c r="B6368" s="3">
        <v>41781.96597222222</v>
      </c>
      <c r="C6368">
        <f t="shared" si="595"/>
        <v>1</v>
      </c>
      <c r="D6368" t="s">
        <v>7</v>
      </c>
      <c r="E6368" t="s">
        <v>11</v>
      </c>
      <c r="F6368" t="s">
        <v>205</v>
      </c>
      <c r="G6368" t="s">
        <v>18</v>
      </c>
      <c r="H6368">
        <v>32807</v>
      </c>
      <c r="I6368" t="str">
        <f t="shared" si="596"/>
        <v>Evening</v>
      </c>
      <c r="J6368" t="str">
        <f t="shared" si="597"/>
        <v>Thu</v>
      </c>
      <c r="K6368" t="str">
        <f t="shared" si="598"/>
        <v>2014-05-22</v>
      </c>
      <c r="L6368" s="39">
        <f t="shared" si="599"/>
        <v>0.96597222222044365</v>
      </c>
      <c r="M6368" s="19">
        <f>COUNTIF(Table1_3[Status], "Hired") / COUNTA(Table1_3[Status])</f>
        <v>0.6552734375</v>
      </c>
      <c r="N6368" s="27">
        <f t="shared" si="600"/>
        <v>41796.96597222222</v>
      </c>
      <c r="O6368" t="str">
        <f>TEXT(Table1_3[[#This Row],[Interview Taken on]],"MMM")</f>
        <v>May</v>
      </c>
    </row>
    <row r="6369" spans="1:15" x14ac:dyDescent="0.25">
      <c r="A6369">
        <v>318093</v>
      </c>
      <c r="B6369" s="3">
        <v>41788.486111111109</v>
      </c>
      <c r="C6369">
        <f t="shared" si="595"/>
        <v>1</v>
      </c>
      <c r="D6369" t="s">
        <v>7</v>
      </c>
      <c r="E6369" t="s">
        <v>8</v>
      </c>
      <c r="F6369" t="s">
        <v>201</v>
      </c>
      <c r="G6369" t="s">
        <v>22</v>
      </c>
      <c r="H6369">
        <v>28028</v>
      </c>
      <c r="I6369" t="str">
        <f t="shared" si="596"/>
        <v>Morning</v>
      </c>
      <c r="J6369" t="str">
        <f t="shared" si="597"/>
        <v>Thu</v>
      </c>
      <c r="K6369" t="str">
        <f t="shared" si="598"/>
        <v>2014-05-29</v>
      </c>
      <c r="L6369" s="39">
        <f t="shared" si="599"/>
        <v>0.48611111110949423</v>
      </c>
      <c r="M6369" s="19">
        <f>COUNTIF(Table1_3[Status], "Hired") / COUNTA(Table1_3[Status])</f>
        <v>0.6552734375</v>
      </c>
      <c r="N6369" s="27">
        <f t="shared" si="600"/>
        <v>41803.486111111109</v>
      </c>
      <c r="O6369" t="str">
        <f>TEXT(Table1_3[[#This Row],[Interview Taken on]],"MMM")</f>
        <v>May</v>
      </c>
    </row>
    <row r="6370" spans="1:15" x14ac:dyDescent="0.25">
      <c r="A6370">
        <v>523093</v>
      </c>
      <c r="B6370" s="3">
        <v>41789.404861111114</v>
      </c>
      <c r="C6370">
        <f t="shared" si="595"/>
        <v>1</v>
      </c>
      <c r="D6370" t="s">
        <v>7</v>
      </c>
      <c r="E6370" t="s">
        <v>8</v>
      </c>
      <c r="F6370" t="s">
        <v>201</v>
      </c>
      <c r="G6370" t="s">
        <v>22</v>
      </c>
      <c r="H6370">
        <v>45999</v>
      </c>
      <c r="I6370" t="str">
        <f t="shared" si="596"/>
        <v>Morning</v>
      </c>
      <c r="J6370" t="str">
        <f t="shared" si="597"/>
        <v>Fri</v>
      </c>
      <c r="K6370" t="str">
        <f t="shared" si="598"/>
        <v>2014-05-30</v>
      </c>
      <c r="L6370" s="39">
        <f t="shared" si="599"/>
        <v>0.40486111111385981</v>
      </c>
      <c r="M6370" s="19">
        <f>COUNTIF(Table1_3[Status], "Hired") / COUNTA(Table1_3[Status])</f>
        <v>0.6552734375</v>
      </c>
      <c r="N6370" s="27">
        <f t="shared" si="600"/>
        <v>41804.404861111114</v>
      </c>
      <c r="O6370" t="str">
        <f>TEXT(Table1_3[[#This Row],[Interview Taken on]],"MMM")</f>
        <v>May</v>
      </c>
    </row>
    <row r="6371" spans="1:15" x14ac:dyDescent="0.25">
      <c r="A6371">
        <v>637940</v>
      </c>
      <c r="B6371" s="3">
        <v>41775.694444444445</v>
      </c>
      <c r="C6371">
        <f t="shared" si="595"/>
        <v>0</v>
      </c>
      <c r="D6371" t="s">
        <v>13</v>
      </c>
      <c r="E6371" t="s">
        <v>8</v>
      </c>
      <c r="F6371" t="s">
        <v>205</v>
      </c>
      <c r="G6371" t="s">
        <v>12</v>
      </c>
      <c r="H6371">
        <v>52985</v>
      </c>
      <c r="I6371" t="str">
        <f t="shared" si="596"/>
        <v>Afternoon</v>
      </c>
      <c r="J6371" t="str">
        <f t="shared" si="597"/>
        <v>Fri</v>
      </c>
      <c r="K6371" t="str">
        <f t="shared" si="598"/>
        <v>2014-05-16</v>
      </c>
      <c r="L6371" s="39">
        <f t="shared" si="599"/>
        <v>0.69444444444525288</v>
      </c>
      <c r="M6371" s="19">
        <f>COUNTIF(Table1_3[Status], "Hired") / COUNTA(Table1_3[Status])</f>
        <v>0.6552734375</v>
      </c>
      <c r="N6371" s="27" t="str">
        <f t="shared" si="600"/>
        <v/>
      </c>
      <c r="O6371" t="str">
        <f>TEXT(Table1_3[[#This Row],[Interview Taken on]],"MMM")</f>
        <v>May</v>
      </c>
    </row>
    <row r="6372" spans="1:15" x14ac:dyDescent="0.25">
      <c r="A6372">
        <v>492638</v>
      </c>
      <c r="B6372" s="3">
        <v>41775.695833333331</v>
      </c>
      <c r="C6372">
        <f t="shared" si="595"/>
        <v>1</v>
      </c>
      <c r="D6372" t="s">
        <v>7</v>
      </c>
      <c r="E6372" t="s">
        <v>8</v>
      </c>
      <c r="F6372" t="s">
        <v>205</v>
      </c>
      <c r="G6372" t="s">
        <v>12</v>
      </c>
      <c r="H6372">
        <v>86944</v>
      </c>
      <c r="I6372" t="str">
        <f t="shared" si="596"/>
        <v>Afternoon</v>
      </c>
      <c r="J6372" t="str">
        <f t="shared" si="597"/>
        <v>Fri</v>
      </c>
      <c r="K6372" t="str">
        <f t="shared" si="598"/>
        <v>2014-05-16</v>
      </c>
      <c r="L6372" s="39">
        <f t="shared" si="599"/>
        <v>0.69583333333139308</v>
      </c>
      <c r="M6372" s="19">
        <f>COUNTIF(Table1_3[Status], "Hired") / COUNTA(Table1_3[Status])</f>
        <v>0.6552734375</v>
      </c>
      <c r="N6372" s="27">
        <f t="shared" si="600"/>
        <v>41790.695833333331</v>
      </c>
      <c r="O6372" t="str">
        <f>TEXT(Table1_3[[#This Row],[Interview Taken on]],"MMM")</f>
        <v>May</v>
      </c>
    </row>
    <row r="6373" spans="1:15" x14ac:dyDescent="0.25">
      <c r="A6373">
        <v>819274</v>
      </c>
      <c r="B6373" s="3">
        <v>41839.257638888892</v>
      </c>
      <c r="C6373">
        <f t="shared" si="595"/>
        <v>1</v>
      </c>
      <c r="D6373" t="s">
        <v>7</v>
      </c>
      <c r="E6373" t="s">
        <v>8</v>
      </c>
      <c r="F6373" t="s">
        <v>201</v>
      </c>
      <c r="G6373" t="s">
        <v>12</v>
      </c>
      <c r="H6373">
        <v>19525</v>
      </c>
      <c r="I6373" t="str">
        <f t="shared" si="596"/>
        <v>Morning</v>
      </c>
      <c r="J6373" t="str">
        <f t="shared" si="597"/>
        <v>Sat</v>
      </c>
      <c r="K6373" t="str">
        <f t="shared" si="598"/>
        <v>2014-07-19</v>
      </c>
      <c r="L6373" s="39">
        <f t="shared" si="599"/>
        <v>0.25763888889196096</v>
      </c>
      <c r="M6373" s="19">
        <f>COUNTIF(Table1_3[Status], "Hired") / COUNTA(Table1_3[Status])</f>
        <v>0.6552734375</v>
      </c>
      <c r="N6373" s="27">
        <f t="shared" si="600"/>
        <v>41854.257638888892</v>
      </c>
      <c r="O6373" t="str">
        <f>TEXT(Table1_3[[#This Row],[Interview Taken on]],"MMM")</f>
        <v>Jul</v>
      </c>
    </row>
    <row r="6374" spans="1:15" x14ac:dyDescent="0.25">
      <c r="A6374">
        <v>421386</v>
      </c>
      <c r="B6374" s="3">
        <v>41797.635416666664</v>
      </c>
      <c r="C6374">
        <f t="shared" si="595"/>
        <v>1</v>
      </c>
      <c r="D6374" t="s">
        <v>7</v>
      </c>
      <c r="E6374" t="s">
        <v>11</v>
      </c>
      <c r="F6374" t="s">
        <v>201</v>
      </c>
      <c r="G6374" t="s">
        <v>12</v>
      </c>
      <c r="H6374">
        <v>40852</v>
      </c>
      <c r="I6374" t="str">
        <f t="shared" si="596"/>
        <v>Afternoon</v>
      </c>
      <c r="J6374" t="str">
        <f t="shared" si="597"/>
        <v>Sat</v>
      </c>
      <c r="K6374" t="str">
        <f t="shared" si="598"/>
        <v>2014-06-07</v>
      </c>
      <c r="L6374" s="39">
        <f t="shared" si="599"/>
        <v>0.63541666666424135</v>
      </c>
      <c r="M6374" s="19">
        <f>COUNTIF(Table1_3[Status], "Hired") / COUNTA(Table1_3[Status])</f>
        <v>0.6552734375</v>
      </c>
      <c r="N6374" s="27">
        <f t="shared" si="600"/>
        <v>41812.635416666664</v>
      </c>
      <c r="O6374" t="str">
        <f>TEXT(Table1_3[[#This Row],[Interview Taken on]],"MMM")</f>
        <v>Jun</v>
      </c>
    </row>
    <row r="6375" spans="1:15" x14ac:dyDescent="0.25">
      <c r="A6375">
        <v>13735</v>
      </c>
      <c r="B6375" s="3">
        <v>41806.606249999997</v>
      </c>
      <c r="C6375">
        <f t="shared" si="595"/>
        <v>1</v>
      </c>
      <c r="D6375" t="s">
        <v>7</v>
      </c>
      <c r="E6375" t="s">
        <v>8</v>
      </c>
      <c r="F6375" t="s">
        <v>201</v>
      </c>
      <c r="G6375" t="s">
        <v>34</v>
      </c>
      <c r="H6375">
        <v>14881</v>
      </c>
      <c r="I6375" t="str">
        <f t="shared" si="596"/>
        <v>Afternoon</v>
      </c>
      <c r="J6375" t="str">
        <f t="shared" si="597"/>
        <v>Mon</v>
      </c>
      <c r="K6375" t="str">
        <f t="shared" si="598"/>
        <v>2014-06-16</v>
      </c>
      <c r="L6375" s="39">
        <f t="shared" si="599"/>
        <v>0.60624999999708962</v>
      </c>
      <c r="M6375" s="19">
        <f>COUNTIF(Table1_3[Status], "Hired") / COUNTA(Table1_3[Status])</f>
        <v>0.6552734375</v>
      </c>
      <c r="N6375" s="27">
        <f t="shared" si="600"/>
        <v>41821.606249999997</v>
      </c>
      <c r="O6375" t="str">
        <f>TEXT(Table1_3[[#This Row],[Interview Taken on]],"MMM")</f>
        <v>Jun</v>
      </c>
    </row>
    <row r="6376" spans="1:15" x14ac:dyDescent="0.25">
      <c r="A6376">
        <v>616356</v>
      </c>
      <c r="B6376" s="3">
        <v>41806.606944444444</v>
      </c>
      <c r="C6376">
        <f t="shared" si="595"/>
        <v>1</v>
      </c>
      <c r="D6376" t="s">
        <v>7</v>
      </c>
      <c r="E6376" t="s">
        <v>11</v>
      </c>
      <c r="F6376" t="s">
        <v>201</v>
      </c>
      <c r="G6376" t="s">
        <v>34</v>
      </c>
      <c r="H6376">
        <v>6949</v>
      </c>
      <c r="I6376" t="str">
        <f t="shared" si="596"/>
        <v>Afternoon</v>
      </c>
      <c r="J6376" t="str">
        <f t="shared" si="597"/>
        <v>Mon</v>
      </c>
      <c r="K6376" t="str">
        <f t="shared" si="598"/>
        <v>2014-06-16</v>
      </c>
      <c r="L6376" s="39">
        <f t="shared" si="599"/>
        <v>0.60694444444379769</v>
      </c>
      <c r="M6376" s="19">
        <f>COUNTIF(Table1_3[Status], "Hired") / COUNTA(Table1_3[Status])</f>
        <v>0.6552734375</v>
      </c>
      <c r="N6376" s="27">
        <f t="shared" si="600"/>
        <v>41821.606944444444</v>
      </c>
      <c r="O6376" t="str">
        <f>TEXT(Table1_3[[#This Row],[Interview Taken on]],"MMM")</f>
        <v>Jun</v>
      </c>
    </row>
    <row r="6377" spans="1:15" x14ac:dyDescent="0.25">
      <c r="A6377">
        <v>53065</v>
      </c>
      <c r="B6377" s="3">
        <v>41806.607638888891</v>
      </c>
      <c r="C6377">
        <f t="shared" si="595"/>
        <v>1</v>
      </c>
      <c r="D6377" t="s">
        <v>7</v>
      </c>
      <c r="E6377" t="s">
        <v>8</v>
      </c>
      <c r="F6377" t="s">
        <v>201</v>
      </c>
      <c r="G6377" t="s">
        <v>34</v>
      </c>
      <c r="H6377">
        <v>35111</v>
      </c>
      <c r="I6377" t="str">
        <f t="shared" si="596"/>
        <v>Afternoon</v>
      </c>
      <c r="J6377" t="str">
        <f t="shared" si="597"/>
        <v>Mon</v>
      </c>
      <c r="K6377" t="str">
        <f t="shared" si="598"/>
        <v>2014-06-16</v>
      </c>
      <c r="L6377" s="39">
        <f t="shared" si="599"/>
        <v>0.60763888889050577</v>
      </c>
      <c r="M6377" s="19">
        <f>COUNTIF(Table1_3[Status], "Hired") / COUNTA(Table1_3[Status])</f>
        <v>0.6552734375</v>
      </c>
      <c r="N6377" s="27">
        <f t="shared" si="600"/>
        <v>41821.607638888891</v>
      </c>
      <c r="O6377" t="str">
        <f>TEXT(Table1_3[[#This Row],[Interview Taken on]],"MMM")</f>
        <v>Jun</v>
      </c>
    </row>
    <row r="6378" spans="1:15" x14ac:dyDescent="0.25">
      <c r="A6378">
        <v>383237</v>
      </c>
      <c r="B6378" s="3">
        <v>41806.606944444444</v>
      </c>
      <c r="C6378">
        <f t="shared" si="595"/>
        <v>1</v>
      </c>
      <c r="D6378" t="s">
        <v>7</v>
      </c>
      <c r="E6378" t="s">
        <v>11</v>
      </c>
      <c r="F6378" t="s">
        <v>201</v>
      </c>
      <c r="G6378" t="s">
        <v>34</v>
      </c>
      <c r="H6378">
        <v>12081</v>
      </c>
      <c r="I6378" t="str">
        <f t="shared" si="596"/>
        <v>Afternoon</v>
      </c>
      <c r="J6378" t="str">
        <f t="shared" si="597"/>
        <v>Mon</v>
      </c>
      <c r="K6378" t="str">
        <f t="shared" si="598"/>
        <v>2014-06-16</v>
      </c>
      <c r="L6378" s="39">
        <f t="shared" si="599"/>
        <v>0.60694444444379769</v>
      </c>
      <c r="M6378" s="19">
        <f>COUNTIF(Table1_3[Status], "Hired") / COUNTA(Table1_3[Status])</f>
        <v>0.6552734375</v>
      </c>
      <c r="N6378" s="27">
        <f t="shared" si="600"/>
        <v>41821.606944444444</v>
      </c>
      <c r="O6378" t="str">
        <f>TEXT(Table1_3[[#This Row],[Interview Taken on]],"MMM")</f>
        <v>Jun</v>
      </c>
    </row>
    <row r="6379" spans="1:15" x14ac:dyDescent="0.25">
      <c r="A6379">
        <v>706241</v>
      </c>
      <c r="B6379" s="3">
        <v>41806.607638888891</v>
      </c>
      <c r="C6379">
        <f t="shared" si="595"/>
        <v>1</v>
      </c>
      <c r="D6379" t="s">
        <v>7</v>
      </c>
      <c r="E6379" t="s">
        <v>11</v>
      </c>
      <c r="F6379" t="s">
        <v>201</v>
      </c>
      <c r="G6379" t="s">
        <v>34</v>
      </c>
      <c r="H6379">
        <v>36774</v>
      </c>
      <c r="I6379" t="str">
        <f t="shared" si="596"/>
        <v>Afternoon</v>
      </c>
      <c r="J6379" t="str">
        <f t="shared" si="597"/>
        <v>Mon</v>
      </c>
      <c r="K6379" t="str">
        <f t="shared" si="598"/>
        <v>2014-06-16</v>
      </c>
      <c r="L6379" s="39">
        <f t="shared" si="599"/>
        <v>0.60763888889050577</v>
      </c>
      <c r="M6379" s="19">
        <f>COUNTIF(Table1_3[Status], "Hired") / COUNTA(Table1_3[Status])</f>
        <v>0.6552734375</v>
      </c>
      <c r="N6379" s="27">
        <f t="shared" si="600"/>
        <v>41821.607638888891</v>
      </c>
      <c r="O6379" t="str">
        <f>TEXT(Table1_3[[#This Row],[Interview Taken on]],"MMM")</f>
        <v>Jun</v>
      </c>
    </row>
    <row r="6380" spans="1:15" x14ac:dyDescent="0.25">
      <c r="A6380">
        <v>569075</v>
      </c>
      <c r="B6380" s="3">
        <v>41806.60833333333</v>
      </c>
      <c r="C6380">
        <f t="shared" si="595"/>
        <v>1</v>
      </c>
      <c r="D6380" t="s">
        <v>7</v>
      </c>
      <c r="E6380" t="s">
        <v>11</v>
      </c>
      <c r="F6380" t="s">
        <v>201</v>
      </c>
      <c r="G6380" t="s">
        <v>34</v>
      </c>
      <c r="H6380">
        <v>95509</v>
      </c>
      <c r="I6380" t="str">
        <f t="shared" si="596"/>
        <v>Afternoon</v>
      </c>
      <c r="J6380" t="str">
        <f t="shared" si="597"/>
        <v>Mon</v>
      </c>
      <c r="K6380" t="str">
        <f t="shared" si="598"/>
        <v>2014-06-16</v>
      </c>
      <c r="L6380" s="39">
        <f t="shared" si="599"/>
        <v>0.60833333332993789</v>
      </c>
      <c r="M6380" s="19">
        <f>COUNTIF(Table1_3[Status], "Hired") / COUNTA(Table1_3[Status])</f>
        <v>0.6552734375</v>
      </c>
      <c r="N6380" s="27">
        <f t="shared" si="600"/>
        <v>41821.60833333333</v>
      </c>
      <c r="O6380" t="str">
        <f>TEXT(Table1_3[[#This Row],[Interview Taken on]],"MMM")</f>
        <v>Jun</v>
      </c>
    </row>
    <row r="6381" spans="1:15" x14ac:dyDescent="0.25">
      <c r="A6381">
        <v>662219</v>
      </c>
      <c r="B6381" s="3">
        <v>41806.609027777777</v>
      </c>
      <c r="C6381">
        <f t="shared" si="595"/>
        <v>1</v>
      </c>
      <c r="D6381" t="s">
        <v>7</v>
      </c>
      <c r="E6381" t="s">
        <v>11</v>
      </c>
      <c r="F6381" t="s">
        <v>201</v>
      </c>
      <c r="G6381" t="s">
        <v>34</v>
      </c>
      <c r="H6381">
        <v>72425</v>
      </c>
      <c r="I6381" t="str">
        <f t="shared" si="596"/>
        <v>Afternoon</v>
      </c>
      <c r="J6381" t="str">
        <f t="shared" si="597"/>
        <v>Mon</v>
      </c>
      <c r="K6381" t="str">
        <f t="shared" si="598"/>
        <v>2014-06-16</v>
      </c>
      <c r="L6381" s="39">
        <f t="shared" si="599"/>
        <v>0.60902777777664596</v>
      </c>
      <c r="M6381" s="19">
        <f>COUNTIF(Table1_3[Status], "Hired") / COUNTA(Table1_3[Status])</f>
        <v>0.6552734375</v>
      </c>
      <c r="N6381" s="27">
        <f t="shared" si="600"/>
        <v>41821.609027777777</v>
      </c>
      <c r="O6381" t="str">
        <f>TEXT(Table1_3[[#This Row],[Interview Taken on]],"MMM")</f>
        <v>Jun</v>
      </c>
    </row>
    <row r="6382" spans="1:15" x14ac:dyDescent="0.25">
      <c r="A6382">
        <v>168115</v>
      </c>
      <c r="B6382" s="3">
        <v>41817.68472222222</v>
      </c>
      <c r="C6382">
        <f t="shared" si="595"/>
        <v>1</v>
      </c>
      <c r="D6382" t="s">
        <v>7</v>
      </c>
      <c r="E6382" t="s">
        <v>11</v>
      </c>
      <c r="F6382" t="s">
        <v>205</v>
      </c>
      <c r="G6382" t="s">
        <v>18</v>
      </c>
      <c r="H6382">
        <v>3183</v>
      </c>
      <c r="I6382" t="str">
        <f t="shared" si="596"/>
        <v>Afternoon</v>
      </c>
      <c r="J6382" t="str">
        <f t="shared" si="597"/>
        <v>Fri</v>
      </c>
      <c r="K6382" t="str">
        <f t="shared" si="598"/>
        <v>2014-06-27</v>
      </c>
      <c r="L6382" s="39">
        <f t="shared" si="599"/>
        <v>0.68472222222044365</v>
      </c>
      <c r="M6382" s="19">
        <f>COUNTIF(Table1_3[Status], "Hired") / COUNTA(Table1_3[Status])</f>
        <v>0.6552734375</v>
      </c>
      <c r="N6382" s="27">
        <f t="shared" si="600"/>
        <v>41832.68472222222</v>
      </c>
      <c r="O6382" t="str">
        <f>TEXT(Table1_3[[#This Row],[Interview Taken on]],"MMM")</f>
        <v>Jun</v>
      </c>
    </row>
    <row r="6383" spans="1:15" x14ac:dyDescent="0.25">
      <c r="A6383">
        <v>182618</v>
      </c>
      <c r="B6383" s="3">
        <v>41817.685416666667</v>
      </c>
      <c r="C6383">
        <f t="shared" si="595"/>
        <v>1</v>
      </c>
      <c r="D6383" t="s">
        <v>7</v>
      </c>
      <c r="E6383" t="s">
        <v>11</v>
      </c>
      <c r="F6383" t="s">
        <v>205</v>
      </c>
      <c r="G6383" t="s">
        <v>18</v>
      </c>
      <c r="H6383">
        <v>20389</v>
      </c>
      <c r="I6383" t="str">
        <f t="shared" si="596"/>
        <v>Afternoon</v>
      </c>
      <c r="J6383" t="str">
        <f t="shared" si="597"/>
        <v>Fri</v>
      </c>
      <c r="K6383" t="str">
        <f t="shared" si="598"/>
        <v>2014-06-27</v>
      </c>
      <c r="L6383" s="39">
        <f t="shared" si="599"/>
        <v>0.68541666666715173</v>
      </c>
      <c r="M6383" s="19">
        <f>COUNTIF(Table1_3[Status], "Hired") / COUNTA(Table1_3[Status])</f>
        <v>0.6552734375</v>
      </c>
      <c r="N6383" s="27">
        <f t="shared" si="600"/>
        <v>41832.685416666667</v>
      </c>
      <c r="O6383" t="str">
        <f>TEXT(Table1_3[[#This Row],[Interview Taken on]],"MMM")</f>
        <v>Jun</v>
      </c>
    </row>
    <row r="6384" spans="1:15" x14ac:dyDescent="0.25">
      <c r="A6384">
        <v>234055</v>
      </c>
      <c r="B6384" s="3">
        <v>41817.685416666667</v>
      </c>
      <c r="C6384">
        <f t="shared" si="595"/>
        <v>1</v>
      </c>
      <c r="D6384" t="s">
        <v>7</v>
      </c>
      <c r="E6384" t="s">
        <v>8</v>
      </c>
      <c r="F6384" t="s">
        <v>205</v>
      </c>
      <c r="G6384" t="s">
        <v>18</v>
      </c>
      <c r="H6384">
        <v>13109</v>
      </c>
      <c r="I6384" t="str">
        <f t="shared" si="596"/>
        <v>Afternoon</v>
      </c>
      <c r="J6384" t="str">
        <f t="shared" si="597"/>
        <v>Fri</v>
      </c>
      <c r="K6384" t="str">
        <f t="shared" si="598"/>
        <v>2014-06-27</v>
      </c>
      <c r="L6384" s="39">
        <f t="shared" si="599"/>
        <v>0.68541666666715173</v>
      </c>
      <c r="M6384" s="19">
        <f>COUNTIF(Table1_3[Status], "Hired") / COUNTA(Table1_3[Status])</f>
        <v>0.6552734375</v>
      </c>
      <c r="N6384" s="27">
        <f t="shared" si="600"/>
        <v>41832.685416666667</v>
      </c>
      <c r="O6384" t="str">
        <f>TEXT(Table1_3[[#This Row],[Interview Taken on]],"MMM")</f>
        <v>Jun</v>
      </c>
    </row>
    <row r="6385" spans="1:15" x14ac:dyDescent="0.25">
      <c r="A6385">
        <v>653501</v>
      </c>
      <c r="B6385" s="3">
        <v>41824.6875</v>
      </c>
      <c r="C6385">
        <f t="shared" si="595"/>
        <v>1</v>
      </c>
      <c r="D6385" t="s">
        <v>7</v>
      </c>
      <c r="E6385" t="s">
        <v>8</v>
      </c>
      <c r="F6385" t="s">
        <v>205</v>
      </c>
      <c r="G6385" t="s">
        <v>18</v>
      </c>
      <c r="H6385">
        <v>91531</v>
      </c>
      <c r="I6385" t="str">
        <f t="shared" si="596"/>
        <v>Afternoon</v>
      </c>
      <c r="J6385" t="str">
        <f t="shared" si="597"/>
        <v>Fri</v>
      </c>
      <c r="K6385" t="str">
        <f t="shared" si="598"/>
        <v>2014-07-04</v>
      </c>
      <c r="L6385" s="39">
        <f t="shared" si="599"/>
        <v>0.6875</v>
      </c>
      <c r="M6385" s="19">
        <f>COUNTIF(Table1_3[Status], "Hired") / COUNTA(Table1_3[Status])</f>
        <v>0.6552734375</v>
      </c>
      <c r="N6385" s="27">
        <f t="shared" si="600"/>
        <v>41839.6875</v>
      </c>
      <c r="O6385" t="str">
        <f>TEXT(Table1_3[[#This Row],[Interview Taken on]],"MMM")</f>
        <v>Jul</v>
      </c>
    </row>
    <row r="6386" spans="1:15" x14ac:dyDescent="0.25">
      <c r="A6386">
        <v>44559</v>
      </c>
      <c r="B6386" s="3">
        <v>41824.688888888886</v>
      </c>
      <c r="C6386">
        <f t="shared" si="595"/>
        <v>0</v>
      </c>
      <c r="D6386" t="s">
        <v>13</v>
      </c>
      <c r="E6386" t="s">
        <v>8</v>
      </c>
      <c r="F6386" t="s">
        <v>205</v>
      </c>
      <c r="G6386" t="s">
        <v>18</v>
      </c>
      <c r="H6386">
        <v>96738</v>
      </c>
      <c r="I6386" t="str">
        <f t="shared" si="596"/>
        <v>Afternoon</v>
      </c>
      <c r="J6386" t="str">
        <f t="shared" si="597"/>
        <v>Fri</v>
      </c>
      <c r="K6386" t="str">
        <f t="shared" si="598"/>
        <v>2014-07-04</v>
      </c>
      <c r="L6386" s="39">
        <f t="shared" si="599"/>
        <v>0.68888888888614019</v>
      </c>
      <c r="M6386" s="19">
        <f>COUNTIF(Table1_3[Status], "Hired") / COUNTA(Table1_3[Status])</f>
        <v>0.6552734375</v>
      </c>
      <c r="N6386" s="27" t="str">
        <f t="shared" si="600"/>
        <v/>
      </c>
      <c r="O6386" t="str">
        <f>TEXT(Table1_3[[#This Row],[Interview Taken on]],"MMM")</f>
        <v>Jul</v>
      </c>
    </row>
    <row r="6387" spans="1:15" x14ac:dyDescent="0.25">
      <c r="A6387">
        <v>629522</v>
      </c>
      <c r="B6387" s="3">
        <v>41829.495833333334</v>
      </c>
      <c r="C6387">
        <f t="shared" si="595"/>
        <v>1</v>
      </c>
      <c r="D6387" t="s">
        <v>7</v>
      </c>
      <c r="E6387" t="s">
        <v>8</v>
      </c>
      <c r="F6387" t="s">
        <v>205</v>
      </c>
      <c r="G6387" t="s">
        <v>18</v>
      </c>
      <c r="H6387">
        <v>35998</v>
      </c>
      <c r="I6387" t="str">
        <f t="shared" si="596"/>
        <v>Morning</v>
      </c>
      <c r="J6387" t="str">
        <f t="shared" si="597"/>
        <v>Wed</v>
      </c>
      <c r="K6387" t="str">
        <f t="shared" si="598"/>
        <v>2014-07-09</v>
      </c>
      <c r="L6387" s="39">
        <f t="shared" si="599"/>
        <v>0.49583333333430346</v>
      </c>
      <c r="M6387" s="19">
        <f>COUNTIF(Table1_3[Status], "Hired") / COUNTA(Table1_3[Status])</f>
        <v>0.6552734375</v>
      </c>
      <c r="N6387" s="27">
        <f t="shared" si="600"/>
        <v>41844.495833333334</v>
      </c>
      <c r="O6387" t="str">
        <f>TEXT(Table1_3[[#This Row],[Interview Taken on]],"MMM")</f>
        <v>Jul</v>
      </c>
    </row>
    <row r="6388" spans="1:15" x14ac:dyDescent="0.25">
      <c r="A6388">
        <v>814130</v>
      </c>
      <c r="B6388" s="3">
        <v>41825.334722222222</v>
      </c>
      <c r="C6388">
        <f t="shared" si="595"/>
        <v>0</v>
      </c>
      <c r="D6388" t="s">
        <v>13</v>
      </c>
      <c r="E6388" t="s">
        <v>11</v>
      </c>
      <c r="F6388" t="s">
        <v>201</v>
      </c>
      <c r="G6388" t="s">
        <v>34</v>
      </c>
      <c r="H6388">
        <v>93726</v>
      </c>
      <c r="I6388" t="str">
        <f t="shared" si="596"/>
        <v>Morning</v>
      </c>
      <c r="J6388" t="str">
        <f t="shared" si="597"/>
        <v>Sat</v>
      </c>
      <c r="K6388" t="str">
        <f t="shared" si="598"/>
        <v>2014-07-05</v>
      </c>
      <c r="L6388" s="39">
        <f t="shared" si="599"/>
        <v>0.33472222222189885</v>
      </c>
      <c r="M6388" s="19">
        <f>COUNTIF(Table1_3[Status], "Hired") / COUNTA(Table1_3[Status])</f>
        <v>0.6552734375</v>
      </c>
      <c r="N6388" s="27" t="str">
        <f t="shared" si="600"/>
        <v/>
      </c>
      <c r="O6388" t="str">
        <f>TEXT(Table1_3[[#This Row],[Interview Taken on]],"MMM")</f>
        <v>Jul</v>
      </c>
    </row>
    <row r="6389" spans="1:15" x14ac:dyDescent="0.25">
      <c r="A6389">
        <v>17432</v>
      </c>
      <c r="B6389" s="3">
        <v>41825.335416666669</v>
      </c>
      <c r="C6389">
        <f t="shared" si="595"/>
        <v>1</v>
      </c>
      <c r="D6389" t="s">
        <v>7</v>
      </c>
      <c r="E6389" t="s">
        <v>8</v>
      </c>
      <c r="F6389" t="s">
        <v>201</v>
      </c>
      <c r="G6389" t="s">
        <v>34</v>
      </c>
      <c r="H6389">
        <v>95140</v>
      </c>
      <c r="I6389" t="str">
        <f t="shared" si="596"/>
        <v>Morning</v>
      </c>
      <c r="J6389" t="str">
        <f t="shared" si="597"/>
        <v>Sat</v>
      </c>
      <c r="K6389" t="str">
        <f t="shared" si="598"/>
        <v>2014-07-05</v>
      </c>
      <c r="L6389" s="39">
        <f t="shared" si="599"/>
        <v>0.33541666666860692</v>
      </c>
      <c r="M6389" s="19">
        <f>COUNTIF(Table1_3[Status], "Hired") / COUNTA(Table1_3[Status])</f>
        <v>0.6552734375</v>
      </c>
      <c r="N6389" s="27">
        <f t="shared" si="600"/>
        <v>41840.335416666669</v>
      </c>
      <c r="O6389" t="str">
        <f>TEXT(Table1_3[[#This Row],[Interview Taken on]],"MMM")</f>
        <v>Jul</v>
      </c>
    </row>
    <row r="6390" spans="1:15" x14ac:dyDescent="0.25">
      <c r="A6390">
        <v>339628</v>
      </c>
      <c r="B6390" s="3">
        <v>41802.279861111114</v>
      </c>
      <c r="C6390">
        <f t="shared" si="595"/>
        <v>1</v>
      </c>
      <c r="D6390" t="s">
        <v>7</v>
      </c>
      <c r="E6390" t="s">
        <v>8</v>
      </c>
      <c r="F6390" t="s">
        <v>205</v>
      </c>
      <c r="G6390" t="s">
        <v>12</v>
      </c>
      <c r="H6390">
        <v>41408</v>
      </c>
      <c r="I6390" t="str">
        <f t="shared" si="596"/>
        <v>Morning</v>
      </c>
      <c r="J6390" t="str">
        <f t="shared" si="597"/>
        <v>Thu</v>
      </c>
      <c r="K6390" t="str">
        <f t="shared" si="598"/>
        <v>2014-06-12</v>
      </c>
      <c r="L6390" s="39">
        <f t="shared" si="599"/>
        <v>0.27986111111385981</v>
      </c>
      <c r="M6390" s="19">
        <f>COUNTIF(Table1_3[Status], "Hired") / COUNTA(Table1_3[Status])</f>
        <v>0.6552734375</v>
      </c>
      <c r="N6390" s="27">
        <f t="shared" si="600"/>
        <v>41817.279861111114</v>
      </c>
      <c r="O6390" t="str">
        <f>TEXT(Table1_3[[#This Row],[Interview Taken on]],"MMM")</f>
        <v>Jun</v>
      </c>
    </row>
    <row r="6391" spans="1:15" x14ac:dyDescent="0.25">
      <c r="A6391">
        <v>73232</v>
      </c>
      <c r="B6391" s="3">
        <v>41816.965277777781</v>
      </c>
      <c r="C6391">
        <f t="shared" si="595"/>
        <v>1</v>
      </c>
      <c r="D6391" t="s">
        <v>7</v>
      </c>
      <c r="E6391" t="s">
        <v>8</v>
      </c>
      <c r="F6391" t="s">
        <v>205</v>
      </c>
      <c r="G6391" t="s">
        <v>12</v>
      </c>
      <c r="H6391">
        <v>56962</v>
      </c>
      <c r="I6391" t="str">
        <f t="shared" si="596"/>
        <v>Evening</v>
      </c>
      <c r="J6391" t="str">
        <f t="shared" si="597"/>
        <v>Thu</v>
      </c>
      <c r="K6391" t="str">
        <f t="shared" si="598"/>
        <v>2014-06-26</v>
      </c>
      <c r="L6391" s="39">
        <f t="shared" si="599"/>
        <v>0.96527777778101154</v>
      </c>
      <c r="M6391" s="19">
        <f>COUNTIF(Table1_3[Status], "Hired") / COUNTA(Table1_3[Status])</f>
        <v>0.6552734375</v>
      </c>
      <c r="N6391" s="27">
        <f t="shared" si="600"/>
        <v>41831.965277777781</v>
      </c>
      <c r="O6391" t="str">
        <f>TEXT(Table1_3[[#This Row],[Interview Taken on]],"MMM")</f>
        <v>Jun</v>
      </c>
    </row>
    <row r="6392" spans="1:15" x14ac:dyDescent="0.25">
      <c r="A6392">
        <v>156292</v>
      </c>
      <c r="B6392" s="3">
        <v>41768.755555555559</v>
      </c>
      <c r="C6392">
        <f t="shared" si="595"/>
        <v>1</v>
      </c>
      <c r="D6392" t="s">
        <v>7</v>
      </c>
      <c r="E6392" t="s">
        <v>8</v>
      </c>
      <c r="F6392" t="s">
        <v>203</v>
      </c>
      <c r="G6392" t="s">
        <v>20</v>
      </c>
      <c r="H6392">
        <v>77565</v>
      </c>
      <c r="I6392" t="str">
        <f t="shared" si="596"/>
        <v>Evening</v>
      </c>
      <c r="J6392" t="str">
        <f t="shared" si="597"/>
        <v>Fri</v>
      </c>
      <c r="K6392" t="str">
        <f t="shared" si="598"/>
        <v>2014-05-09</v>
      </c>
      <c r="L6392" s="39">
        <f t="shared" si="599"/>
        <v>0.75555555555911269</v>
      </c>
      <c r="M6392" s="19">
        <f>COUNTIF(Table1_3[Status], "Hired") / COUNTA(Table1_3[Status])</f>
        <v>0.6552734375</v>
      </c>
      <c r="N6392" s="27">
        <f t="shared" si="600"/>
        <v>41783.755555555559</v>
      </c>
      <c r="O6392" t="str">
        <f>TEXT(Table1_3[[#This Row],[Interview Taken on]],"MMM")</f>
        <v>May</v>
      </c>
    </row>
    <row r="6393" spans="1:15" x14ac:dyDescent="0.25">
      <c r="A6393">
        <v>476027</v>
      </c>
      <c r="B6393" s="3">
        <v>41768.756249999999</v>
      </c>
      <c r="C6393">
        <f t="shared" si="595"/>
        <v>1</v>
      </c>
      <c r="D6393" t="s">
        <v>7</v>
      </c>
      <c r="E6393" t="s">
        <v>11</v>
      </c>
      <c r="F6393" t="s">
        <v>203</v>
      </c>
      <c r="G6393" t="s">
        <v>20</v>
      </c>
      <c r="H6393">
        <v>92403</v>
      </c>
      <c r="I6393" t="str">
        <f t="shared" si="596"/>
        <v>Evening</v>
      </c>
      <c r="J6393" t="str">
        <f t="shared" si="597"/>
        <v>Fri</v>
      </c>
      <c r="K6393" t="str">
        <f t="shared" si="598"/>
        <v>2014-05-09</v>
      </c>
      <c r="L6393" s="39">
        <f t="shared" si="599"/>
        <v>0.75624999999854481</v>
      </c>
      <c r="M6393" s="19">
        <f>COUNTIF(Table1_3[Status], "Hired") / COUNTA(Table1_3[Status])</f>
        <v>0.6552734375</v>
      </c>
      <c r="N6393" s="27">
        <f t="shared" si="600"/>
        <v>41783.756249999999</v>
      </c>
      <c r="O6393" t="str">
        <f>TEXT(Table1_3[[#This Row],[Interview Taken on]],"MMM")</f>
        <v>May</v>
      </c>
    </row>
    <row r="6394" spans="1:15" x14ac:dyDescent="0.25">
      <c r="A6394">
        <v>933790</v>
      </c>
      <c r="B6394" s="3">
        <v>41801.441666666666</v>
      </c>
      <c r="C6394">
        <f t="shared" si="595"/>
        <v>1</v>
      </c>
      <c r="D6394" t="s">
        <v>7</v>
      </c>
      <c r="E6394" t="s">
        <v>11</v>
      </c>
      <c r="F6394" t="s">
        <v>201</v>
      </c>
      <c r="G6394" t="s">
        <v>34</v>
      </c>
      <c r="H6394">
        <v>11580</v>
      </c>
      <c r="I6394" t="str">
        <f t="shared" si="596"/>
        <v>Morning</v>
      </c>
      <c r="J6394" t="str">
        <f t="shared" si="597"/>
        <v>Wed</v>
      </c>
      <c r="K6394" t="str">
        <f t="shared" si="598"/>
        <v>2014-06-11</v>
      </c>
      <c r="L6394" s="39">
        <f t="shared" si="599"/>
        <v>0.44166666666569654</v>
      </c>
      <c r="M6394" s="19">
        <f>COUNTIF(Table1_3[Status], "Hired") / COUNTA(Table1_3[Status])</f>
        <v>0.6552734375</v>
      </c>
      <c r="N6394" s="27">
        <f t="shared" si="600"/>
        <v>41816.441666666666</v>
      </c>
      <c r="O6394" t="str">
        <f>TEXT(Table1_3[[#This Row],[Interview Taken on]],"MMM")</f>
        <v>Jun</v>
      </c>
    </row>
    <row r="6395" spans="1:15" x14ac:dyDescent="0.25">
      <c r="A6395">
        <v>182794</v>
      </c>
      <c r="B6395" s="3">
        <v>41881.319444444445</v>
      </c>
      <c r="C6395">
        <f t="shared" si="595"/>
        <v>1</v>
      </c>
      <c r="D6395" t="s">
        <v>7</v>
      </c>
      <c r="E6395" t="s">
        <v>11</v>
      </c>
      <c r="F6395" t="s">
        <v>201</v>
      </c>
      <c r="G6395" t="s">
        <v>25</v>
      </c>
      <c r="H6395">
        <v>80811</v>
      </c>
      <c r="I6395" t="str">
        <f t="shared" si="596"/>
        <v>Morning</v>
      </c>
      <c r="J6395" t="str">
        <f t="shared" si="597"/>
        <v>Sat</v>
      </c>
      <c r="K6395" t="str">
        <f t="shared" si="598"/>
        <v>2014-08-30</v>
      </c>
      <c r="L6395" s="39">
        <f t="shared" si="599"/>
        <v>0.31944444444525288</v>
      </c>
      <c r="M6395" s="19">
        <f>COUNTIF(Table1_3[Status], "Hired") / COUNTA(Table1_3[Status])</f>
        <v>0.6552734375</v>
      </c>
      <c r="N6395" s="27">
        <f t="shared" si="600"/>
        <v>41896.319444444445</v>
      </c>
      <c r="O6395" t="str">
        <f>TEXT(Table1_3[[#This Row],[Interview Taken on]],"MMM")</f>
        <v>Aug</v>
      </c>
    </row>
    <row r="6396" spans="1:15" x14ac:dyDescent="0.25">
      <c r="A6396">
        <v>485625</v>
      </c>
      <c r="B6396" s="3">
        <v>41855.468055555553</v>
      </c>
      <c r="C6396">
        <f t="shared" si="595"/>
        <v>1</v>
      </c>
      <c r="D6396" t="s">
        <v>7</v>
      </c>
      <c r="E6396" t="s">
        <v>8</v>
      </c>
      <c r="F6396" t="s">
        <v>203</v>
      </c>
      <c r="G6396" t="s">
        <v>34</v>
      </c>
      <c r="H6396">
        <v>62722</v>
      </c>
      <c r="I6396" t="str">
        <f t="shared" si="596"/>
        <v>Morning</v>
      </c>
      <c r="J6396" t="str">
        <f t="shared" si="597"/>
        <v>Mon</v>
      </c>
      <c r="K6396" t="str">
        <f t="shared" si="598"/>
        <v>2014-08-04</v>
      </c>
      <c r="L6396" s="39">
        <f t="shared" si="599"/>
        <v>0.46805555555329192</v>
      </c>
      <c r="M6396" s="19">
        <f>COUNTIF(Table1_3[Status], "Hired") / COUNTA(Table1_3[Status])</f>
        <v>0.6552734375</v>
      </c>
      <c r="N6396" s="27">
        <f t="shared" si="600"/>
        <v>41870.468055555553</v>
      </c>
      <c r="O6396" t="str">
        <f>TEXT(Table1_3[[#This Row],[Interview Taken on]],"MMM")</f>
        <v>Aug</v>
      </c>
    </row>
    <row r="6397" spans="1:15" x14ac:dyDescent="0.25">
      <c r="A6397">
        <v>990300</v>
      </c>
      <c r="B6397" s="3">
        <v>41855.469444444447</v>
      </c>
      <c r="C6397">
        <f t="shared" si="595"/>
        <v>1</v>
      </c>
      <c r="D6397" t="s">
        <v>7</v>
      </c>
      <c r="E6397" t="s">
        <v>8</v>
      </c>
      <c r="F6397" t="s">
        <v>203</v>
      </c>
      <c r="G6397" t="s">
        <v>34</v>
      </c>
      <c r="H6397">
        <v>18892</v>
      </c>
      <c r="I6397" t="str">
        <f t="shared" si="596"/>
        <v>Morning</v>
      </c>
      <c r="J6397" t="str">
        <f t="shared" si="597"/>
        <v>Mon</v>
      </c>
      <c r="K6397" t="str">
        <f t="shared" si="598"/>
        <v>2014-08-04</v>
      </c>
      <c r="L6397" s="39">
        <f t="shared" si="599"/>
        <v>0.46944444444670808</v>
      </c>
      <c r="M6397" s="19">
        <f>COUNTIF(Table1_3[Status], "Hired") / COUNTA(Table1_3[Status])</f>
        <v>0.6552734375</v>
      </c>
      <c r="N6397" s="27">
        <f t="shared" si="600"/>
        <v>41870.469444444447</v>
      </c>
      <c r="O6397" t="str">
        <f>TEXT(Table1_3[[#This Row],[Interview Taken on]],"MMM")</f>
        <v>Aug</v>
      </c>
    </row>
    <row r="6398" spans="1:15" x14ac:dyDescent="0.25">
      <c r="A6398">
        <v>409594</v>
      </c>
      <c r="B6398" s="3">
        <v>41777.955555555556</v>
      </c>
      <c r="C6398">
        <f t="shared" si="595"/>
        <v>1</v>
      </c>
      <c r="D6398" t="s">
        <v>7</v>
      </c>
      <c r="E6398" t="s">
        <v>11</v>
      </c>
      <c r="F6398" t="s">
        <v>201</v>
      </c>
      <c r="G6398" t="s">
        <v>23</v>
      </c>
      <c r="H6398">
        <v>7677</v>
      </c>
      <c r="I6398" t="str">
        <f t="shared" si="596"/>
        <v>Evening</v>
      </c>
      <c r="J6398" t="str">
        <f t="shared" si="597"/>
        <v>Sun</v>
      </c>
      <c r="K6398" t="str">
        <f t="shared" si="598"/>
        <v>2014-05-18</v>
      </c>
      <c r="L6398" s="39">
        <f t="shared" si="599"/>
        <v>0.95555555555620231</v>
      </c>
      <c r="M6398" s="19">
        <f>COUNTIF(Table1_3[Status], "Hired") / COUNTA(Table1_3[Status])</f>
        <v>0.6552734375</v>
      </c>
      <c r="N6398" s="27">
        <f t="shared" si="600"/>
        <v>41792.955555555556</v>
      </c>
      <c r="O6398" t="str">
        <f>TEXT(Table1_3[[#This Row],[Interview Taken on]],"MMM")</f>
        <v>May</v>
      </c>
    </row>
    <row r="6399" spans="1:15" x14ac:dyDescent="0.25">
      <c r="A6399">
        <v>264149</v>
      </c>
      <c r="B6399" s="3">
        <v>41777.956250000003</v>
      </c>
      <c r="C6399">
        <f t="shared" si="595"/>
        <v>1</v>
      </c>
      <c r="D6399" t="s">
        <v>7</v>
      </c>
      <c r="E6399" t="s">
        <v>11</v>
      </c>
      <c r="F6399" t="s">
        <v>201</v>
      </c>
      <c r="G6399" t="s">
        <v>23</v>
      </c>
      <c r="H6399">
        <v>44771</v>
      </c>
      <c r="I6399" t="str">
        <f t="shared" si="596"/>
        <v>Evening</v>
      </c>
      <c r="J6399" t="str">
        <f t="shared" si="597"/>
        <v>Sun</v>
      </c>
      <c r="K6399" t="str">
        <f t="shared" si="598"/>
        <v>2014-05-18</v>
      </c>
      <c r="L6399" s="39">
        <f t="shared" si="599"/>
        <v>0.95625000000291038</v>
      </c>
      <c r="M6399" s="19">
        <f>COUNTIF(Table1_3[Status], "Hired") / COUNTA(Table1_3[Status])</f>
        <v>0.6552734375</v>
      </c>
      <c r="N6399" s="27">
        <f t="shared" si="600"/>
        <v>41792.956250000003</v>
      </c>
      <c r="O6399" t="str">
        <f>TEXT(Table1_3[[#This Row],[Interview Taken on]],"MMM")</f>
        <v>May</v>
      </c>
    </row>
    <row r="6400" spans="1:15" x14ac:dyDescent="0.25">
      <c r="A6400">
        <v>900985</v>
      </c>
      <c r="B6400" s="3">
        <v>41795.390277777777</v>
      </c>
      <c r="C6400">
        <f t="shared" si="595"/>
        <v>0</v>
      </c>
      <c r="D6400" t="s">
        <v>13</v>
      </c>
      <c r="E6400" t="s">
        <v>8</v>
      </c>
      <c r="F6400" t="s">
        <v>201</v>
      </c>
      <c r="G6400" t="s">
        <v>23</v>
      </c>
      <c r="H6400">
        <v>80150</v>
      </c>
      <c r="I6400" t="str">
        <f t="shared" si="596"/>
        <v>Morning</v>
      </c>
      <c r="J6400" t="str">
        <f t="shared" si="597"/>
        <v>Thu</v>
      </c>
      <c r="K6400" t="str">
        <f t="shared" si="598"/>
        <v>2014-06-05</v>
      </c>
      <c r="L6400" s="39">
        <f t="shared" si="599"/>
        <v>0.39027777777664596</v>
      </c>
      <c r="M6400" s="19">
        <f>COUNTIF(Table1_3[Status], "Hired") / COUNTA(Table1_3[Status])</f>
        <v>0.6552734375</v>
      </c>
      <c r="N6400" s="27" t="str">
        <f t="shared" si="600"/>
        <v/>
      </c>
      <c r="O6400" t="str">
        <f>TEXT(Table1_3[[#This Row],[Interview Taken on]],"MMM")</f>
        <v>Jun</v>
      </c>
    </row>
    <row r="6401" spans="1:15" x14ac:dyDescent="0.25">
      <c r="A6401">
        <v>226172</v>
      </c>
      <c r="B6401" s="3">
        <v>41795.394444444442</v>
      </c>
      <c r="C6401">
        <f t="shared" si="595"/>
        <v>1</v>
      </c>
      <c r="D6401" t="s">
        <v>7</v>
      </c>
      <c r="E6401" t="s">
        <v>8</v>
      </c>
      <c r="F6401" t="s">
        <v>201</v>
      </c>
      <c r="G6401" t="s">
        <v>23</v>
      </c>
      <c r="H6401">
        <v>5779</v>
      </c>
      <c r="I6401" t="str">
        <f t="shared" si="596"/>
        <v>Morning</v>
      </c>
      <c r="J6401" t="str">
        <f t="shared" si="597"/>
        <v>Thu</v>
      </c>
      <c r="K6401" t="str">
        <f t="shared" si="598"/>
        <v>2014-06-05</v>
      </c>
      <c r="L6401" s="39">
        <f t="shared" si="599"/>
        <v>0.3944444444423425</v>
      </c>
      <c r="M6401" s="19">
        <f>COUNTIF(Table1_3[Status], "Hired") / COUNTA(Table1_3[Status])</f>
        <v>0.6552734375</v>
      </c>
      <c r="N6401" s="27">
        <f t="shared" si="600"/>
        <v>41810.394444444442</v>
      </c>
      <c r="O6401" t="str">
        <f>TEXT(Table1_3[[#This Row],[Interview Taken on]],"MMM")</f>
        <v>Jun</v>
      </c>
    </row>
    <row r="6402" spans="1:15" x14ac:dyDescent="0.25">
      <c r="A6402">
        <v>98591</v>
      </c>
      <c r="B6402" s="3">
        <v>41795.750694444447</v>
      </c>
      <c r="C6402">
        <f t="shared" ref="C6402:C6465" si="601">IF(D6402="Hired",1,0)</f>
        <v>1</v>
      </c>
      <c r="D6402" t="s">
        <v>7</v>
      </c>
      <c r="E6402" t="s">
        <v>8</v>
      </c>
      <c r="F6402" t="s">
        <v>201</v>
      </c>
      <c r="G6402" t="s">
        <v>23</v>
      </c>
      <c r="H6402">
        <v>51692</v>
      </c>
      <c r="I6402" t="str">
        <f t="shared" ref="I6402:I6465" si="602">IF(AND(HOUR(B6402)&gt;=6, HOUR(B6402)&lt;12), "Morning",
   IF(AND(HOUR(B6402)&gt;=12, HOUR(B6402)&lt;18), "Afternoon",
   IF(AND(HOUR(B6402)&gt;=18, HOUR(B6402)&lt;24), "Evening", "Night")))</f>
        <v>Evening</v>
      </c>
      <c r="J6402" t="str">
        <f t="shared" ref="J6402:J6465" si="603">TEXT(B6402, "DDD")</f>
        <v>Thu</v>
      </c>
      <c r="K6402" t="str">
        <f t="shared" ref="K6402:K6465" si="604">TEXT(B6402, "YYYY-MM-DD")</f>
        <v>2014-06-05</v>
      </c>
      <c r="L6402" s="39">
        <f t="shared" ref="L6402:L6465" si="605">MOD(B6402,1)</f>
        <v>0.75069444444670808</v>
      </c>
      <c r="M6402" s="19">
        <f>COUNTIF(Table1_3[Status], "Hired") / COUNTA(Table1_3[Status])</f>
        <v>0.6552734375</v>
      </c>
      <c r="N6402" s="27">
        <f t="shared" ref="N6402:N6465" si="606">IF(D6402="Hired", B6402+15, "")</f>
        <v>41810.750694444447</v>
      </c>
      <c r="O6402" t="str">
        <f>TEXT(Table1_3[[#This Row],[Interview Taken on]],"MMM")</f>
        <v>Jun</v>
      </c>
    </row>
    <row r="6403" spans="1:15" x14ac:dyDescent="0.25">
      <c r="A6403">
        <v>634304</v>
      </c>
      <c r="B6403" s="3">
        <v>41795.752083333333</v>
      </c>
      <c r="C6403">
        <f t="shared" si="601"/>
        <v>1</v>
      </c>
      <c r="D6403" t="s">
        <v>7</v>
      </c>
      <c r="E6403" t="s">
        <v>11</v>
      </c>
      <c r="F6403" t="s">
        <v>201</v>
      </c>
      <c r="G6403" t="s">
        <v>23</v>
      </c>
      <c r="H6403">
        <v>66637</v>
      </c>
      <c r="I6403" t="str">
        <f t="shared" si="602"/>
        <v>Evening</v>
      </c>
      <c r="J6403" t="str">
        <f t="shared" si="603"/>
        <v>Thu</v>
      </c>
      <c r="K6403" t="str">
        <f t="shared" si="604"/>
        <v>2014-06-05</v>
      </c>
      <c r="L6403" s="39">
        <f t="shared" si="605"/>
        <v>0.75208333333284827</v>
      </c>
      <c r="M6403" s="19">
        <f>COUNTIF(Table1_3[Status], "Hired") / COUNTA(Table1_3[Status])</f>
        <v>0.6552734375</v>
      </c>
      <c r="N6403" s="27">
        <f t="shared" si="606"/>
        <v>41810.752083333333</v>
      </c>
      <c r="O6403" t="str">
        <f>TEXT(Table1_3[[#This Row],[Interview Taken on]],"MMM")</f>
        <v>Jun</v>
      </c>
    </row>
    <row r="6404" spans="1:15" x14ac:dyDescent="0.25">
      <c r="A6404">
        <v>596133</v>
      </c>
      <c r="B6404" s="3">
        <v>41795.75277777778</v>
      </c>
      <c r="C6404">
        <f t="shared" si="601"/>
        <v>1</v>
      </c>
      <c r="D6404" t="s">
        <v>7</v>
      </c>
      <c r="E6404" t="s">
        <v>8</v>
      </c>
      <c r="F6404" t="s">
        <v>201</v>
      </c>
      <c r="G6404" t="s">
        <v>23</v>
      </c>
      <c r="H6404">
        <v>94111</v>
      </c>
      <c r="I6404" t="str">
        <f t="shared" si="602"/>
        <v>Evening</v>
      </c>
      <c r="J6404" t="str">
        <f t="shared" si="603"/>
        <v>Thu</v>
      </c>
      <c r="K6404" t="str">
        <f t="shared" si="604"/>
        <v>2014-06-05</v>
      </c>
      <c r="L6404" s="39">
        <f t="shared" si="605"/>
        <v>0.75277777777955635</v>
      </c>
      <c r="M6404" s="19">
        <f>COUNTIF(Table1_3[Status], "Hired") / COUNTA(Table1_3[Status])</f>
        <v>0.6552734375</v>
      </c>
      <c r="N6404" s="27">
        <f t="shared" si="606"/>
        <v>41810.75277777778</v>
      </c>
      <c r="O6404" t="str">
        <f>TEXT(Table1_3[[#This Row],[Interview Taken on]],"MMM")</f>
        <v>Jun</v>
      </c>
    </row>
    <row r="6405" spans="1:15" x14ac:dyDescent="0.25">
      <c r="A6405">
        <v>633529</v>
      </c>
      <c r="B6405" s="3">
        <v>41795.754166666666</v>
      </c>
      <c r="C6405">
        <f t="shared" si="601"/>
        <v>1</v>
      </c>
      <c r="D6405" t="s">
        <v>7</v>
      </c>
      <c r="E6405" t="s">
        <v>8</v>
      </c>
      <c r="F6405" t="s">
        <v>201</v>
      </c>
      <c r="G6405" t="s">
        <v>23</v>
      </c>
      <c r="H6405">
        <v>5060</v>
      </c>
      <c r="I6405" t="str">
        <f t="shared" si="602"/>
        <v>Evening</v>
      </c>
      <c r="J6405" t="str">
        <f t="shared" si="603"/>
        <v>Thu</v>
      </c>
      <c r="K6405" t="str">
        <f t="shared" si="604"/>
        <v>2014-06-05</v>
      </c>
      <c r="L6405" s="39">
        <f t="shared" si="605"/>
        <v>0.75416666666569654</v>
      </c>
      <c r="M6405" s="19">
        <f>COUNTIF(Table1_3[Status], "Hired") / COUNTA(Table1_3[Status])</f>
        <v>0.6552734375</v>
      </c>
      <c r="N6405" s="27">
        <f t="shared" si="606"/>
        <v>41810.754166666666</v>
      </c>
      <c r="O6405" t="str">
        <f>TEXT(Table1_3[[#This Row],[Interview Taken on]],"MMM")</f>
        <v>Jun</v>
      </c>
    </row>
    <row r="6406" spans="1:15" x14ac:dyDescent="0.25">
      <c r="A6406">
        <v>157199</v>
      </c>
      <c r="B6406" s="3">
        <v>41803.293749999997</v>
      </c>
      <c r="C6406">
        <f t="shared" si="601"/>
        <v>0</v>
      </c>
      <c r="D6406" t="s">
        <v>13</v>
      </c>
      <c r="E6406" t="s">
        <v>11</v>
      </c>
      <c r="F6406" t="s">
        <v>201</v>
      </c>
      <c r="G6406" t="s">
        <v>23</v>
      </c>
      <c r="H6406">
        <v>71820</v>
      </c>
      <c r="I6406" t="str">
        <f t="shared" si="602"/>
        <v>Morning</v>
      </c>
      <c r="J6406" t="str">
        <f t="shared" si="603"/>
        <v>Fri</v>
      </c>
      <c r="K6406" t="str">
        <f t="shared" si="604"/>
        <v>2014-06-13</v>
      </c>
      <c r="L6406" s="39">
        <f t="shared" si="605"/>
        <v>0.29374999999708962</v>
      </c>
      <c r="M6406" s="19">
        <f>COUNTIF(Table1_3[Status], "Hired") / COUNTA(Table1_3[Status])</f>
        <v>0.6552734375</v>
      </c>
      <c r="N6406" s="27" t="str">
        <f t="shared" si="606"/>
        <v/>
      </c>
      <c r="O6406" t="str">
        <f>TEXT(Table1_3[[#This Row],[Interview Taken on]],"MMM")</f>
        <v>Jun</v>
      </c>
    </row>
    <row r="6407" spans="1:15" x14ac:dyDescent="0.25">
      <c r="A6407">
        <v>706520</v>
      </c>
      <c r="B6407" s="3">
        <v>41803.295138888891</v>
      </c>
      <c r="C6407">
        <f t="shared" si="601"/>
        <v>1</v>
      </c>
      <c r="D6407" t="s">
        <v>7</v>
      </c>
      <c r="E6407" t="s">
        <v>8</v>
      </c>
      <c r="F6407" t="s">
        <v>201</v>
      </c>
      <c r="G6407" t="s">
        <v>23</v>
      </c>
      <c r="H6407">
        <v>26938</v>
      </c>
      <c r="I6407" t="str">
        <f t="shared" si="602"/>
        <v>Morning</v>
      </c>
      <c r="J6407" t="str">
        <f t="shared" si="603"/>
        <v>Fri</v>
      </c>
      <c r="K6407" t="str">
        <f t="shared" si="604"/>
        <v>2014-06-13</v>
      </c>
      <c r="L6407" s="39">
        <f t="shared" si="605"/>
        <v>0.29513888889050577</v>
      </c>
      <c r="M6407" s="19">
        <f>COUNTIF(Table1_3[Status], "Hired") / COUNTA(Table1_3[Status])</f>
        <v>0.6552734375</v>
      </c>
      <c r="N6407" s="27">
        <f t="shared" si="606"/>
        <v>41818.295138888891</v>
      </c>
      <c r="O6407" t="str">
        <f>TEXT(Table1_3[[#This Row],[Interview Taken on]],"MMM")</f>
        <v>Jun</v>
      </c>
    </row>
    <row r="6408" spans="1:15" x14ac:dyDescent="0.25">
      <c r="A6408">
        <v>374727</v>
      </c>
      <c r="B6408" s="3">
        <v>41803.840277777781</v>
      </c>
      <c r="C6408">
        <f t="shared" si="601"/>
        <v>1</v>
      </c>
      <c r="D6408" t="s">
        <v>7</v>
      </c>
      <c r="E6408" t="s">
        <v>11</v>
      </c>
      <c r="F6408" t="s">
        <v>201</v>
      </c>
      <c r="G6408" t="s">
        <v>23</v>
      </c>
      <c r="H6408">
        <v>76349</v>
      </c>
      <c r="I6408" t="str">
        <f t="shared" si="602"/>
        <v>Evening</v>
      </c>
      <c r="J6408" t="str">
        <f t="shared" si="603"/>
        <v>Fri</v>
      </c>
      <c r="K6408" t="str">
        <f t="shared" si="604"/>
        <v>2014-06-13</v>
      </c>
      <c r="L6408" s="39">
        <f t="shared" si="605"/>
        <v>0.84027777778101154</v>
      </c>
      <c r="M6408" s="19">
        <f>COUNTIF(Table1_3[Status], "Hired") / COUNTA(Table1_3[Status])</f>
        <v>0.6552734375</v>
      </c>
      <c r="N6408" s="27">
        <f t="shared" si="606"/>
        <v>41818.840277777781</v>
      </c>
      <c r="O6408" t="str">
        <f>TEXT(Table1_3[[#This Row],[Interview Taken on]],"MMM")</f>
        <v>Jun</v>
      </c>
    </row>
    <row r="6409" spans="1:15" x14ac:dyDescent="0.25">
      <c r="A6409">
        <v>124229</v>
      </c>
      <c r="B6409" s="3">
        <v>41814.709722222222</v>
      </c>
      <c r="C6409">
        <f t="shared" si="601"/>
        <v>0</v>
      </c>
      <c r="D6409" t="s">
        <v>13</v>
      </c>
      <c r="E6409" t="s">
        <v>11</v>
      </c>
      <c r="F6409" t="s">
        <v>201</v>
      </c>
      <c r="G6409" t="s">
        <v>23</v>
      </c>
      <c r="H6409">
        <v>4671</v>
      </c>
      <c r="I6409" t="str">
        <f t="shared" si="602"/>
        <v>Afternoon</v>
      </c>
      <c r="J6409" t="str">
        <f t="shared" si="603"/>
        <v>Tue</v>
      </c>
      <c r="K6409" t="str">
        <f t="shared" si="604"/>
        <v>2014-06-24</v>
      </c>
      <c r="L6409" s="39">
        <f t="shared" si="605"/>
        <v>0.70972222222189885</v>
      </c>
      <c r="M6409" s="19">
        <f>COUNTIF(Table1_3[Status], "Hired") / COUNTA(Table1_3[Status])</f>
        <v>0.6552734375</v>
      </c>
      <c r="N6409" s="27" t="str">
        <f t="shared" si="606"/>
        <v/>
      </c>
      <c r="O6409" t="str">
        <f>TEXT(Table1_3[[#This Row],[Interview Taken on]],"MMM")</f>
        <v>Jun</v>
      </c>
    </row>
    <row r="6410" spans="1:15" x14ac:dyDescent="0.25">
      <c r="A6410">
        <v>501695</v>
      </c>
      <c r="B6410" s="3">
        <v>41796.668055555558</v>
      </c>
      <c r="C6410">
        <f t="shared" si="601"/>
        <v>1</v>
      </c>
      <c r="D6410" t="s">
        <v>7</v>
      </c>
      <c r="E6410" t="s">
        <v>8</v>
      </c>
      <c r="F6410" t="s">
        <v>201</v>
      </c>
      <c r="G6410" t="s">
        <v>25</v>
      </c>
      <c r="H6410">
        <v>24715</v>
      </c>
      <c r="I6410" t="str">
        <f t="shared" si="602"/>
        <v>Afternoon</v>
      </c>
      <c r="J6410" t="str">
        <f t="shared" si="603"/>
        <v>Fri</v>
      </c>
      <c r="K6410" t="str">
        <f t="shared" si="604"/>
        <v>2014-06-06</v>
      </c>
      <c r="L6410" s="39">
        <f t="shared" si="605"/>
        <v>0.6680555555576575</v>
      </c>
      <c r="M6410" s="19">
        <f>COUNTIF(Table1_3[Status], "Hired") / COUNTA(Table1_3[Status])</f>
        <v>0.6552734375</v>
      </c>
      <c r="N6410" s="27">
        <f t="shared" si="606"/>
        <v>41811.668055555558</v>
      </c>
      <c r="O6410" t="str">
        <f>TEXT(Table1_3[[#This Row],[Interview Taken on]],"MMM")</f>
        <v>Jun</v>
      </c>
    </row>
    <row r="6411" spans="1:15" x14ac:dyDescent="0.25">
      <c r="A6411">
        <v>535309</v>
      </c>
      <c r="B6411" s="3">
        <v>41808.397222222222</v>
      </c>
      <c r="C6411">
        <f t="shared" si="601"/>
        <v>1</v>
      </c>
      <c r="D6411" t="s">
        <v>7</v>
      </c>
      <c r="E6411" t="s">
        <v>8</v>
      </c>
      <c r="F6411" t="s">
        <v>204</v>
      </c>
      <c r="G6411" t="s">
        <v>34</v>
      </c>
      <c r="H6411">
        <v>45460</v>
      </c>
      <c r="I6411" t="str">
        <f t="shared" si="602"/>
        <v>Morning</v>
      </c>
      <c r="J6411" t="str">
        <f t="shared" si="603"/>
        <v>Wed</v>
      </c>
      <c r="K6411" t="str">
        <f t="shared" si="604"/>
        <v>2014-06-18</v>
      </c>
      <c r="L6411" s="39">
        <f t="shared" si="605"/>
        <v>0.39722222222189885</v>
      </c>
      <c r="M6411" s="19">
        <f>COUNTIF(Table1_3[Status], "Hired") / COUNTA(Table1_3[Status])</f>
        <v>0.6552734375</v>
      </c>
      <c r="N6411" s="27">
        <f t="shared" si="606"/>
        <v>41823.397222222222</v>
      </c>
      <c r="O6411" t="str">
        <f>TEXT(Table1_3[[#This Row],[Interview Taken on]],"MMM")</f>
        <v>Jun</v>
      </c>
    </row>
    <row r="6412" spans="1:15" x14ac:dyDescent="0.25">
      <c r="A6412">
        <v>285768</v>
      </c>
      <c r="B6412" s="3">
        <v>41808.397916666669</v>
      </c>
      <c r="C6412">
        <f t="shared" si="601"/>
        <v>1</v>
      </c>
      <c r="D6412" t="s">
        <v>7</v>
      </c>
      <c r="E6412" t="s">
        <v>11</v>
      </c>
      <c r="F6412" t="s">
        <v>204</v>
      </c>
      <c r="G6412" t="s">
        <v>34</v>
      </c>
      <c r="H6412">
        <v>91750</v>
      </c>
      <c r="I6412" t="str">
        <f t="shared" si="602"/>
        <v>Morning</v>
      </c>
      <c r="J6412" t="str">
        <f t="shared" si="603"/>
        <v>Wed</v>
      </c>
      <c r="K6412" t="str">
        <f t="shared" si="604"/>
        <v>2014-06-18</v>
      </c>
      <c r="L6412" s="39">
        <f t="shared" si="605"/>
        <v>0.39791666666860692</v>
      </c>
      <c r="M6412" s="19">
        <f>COUNTIF(Table1_3[Status], "Hired") / COUNTA(Table1_3[Status])</f>
        <v>0.6552734375</v>
      </c>
      <c r="N6412" s="27">
        <f t="shared" si="606"/>
        <v>41823.397916666669</v>
      </c>
      <c r="O6412" t="str">
        <f>TEXT(Table1_3[[#This Row],[Interview Taken on]],"MMM")</f>
        <v>Jun</v>
      </c>
    </row>
    <row r="6413" spans="1:15" x14ac:dyDescent="0.25">
      <c r="A6413">
        <v>415316</v>
      </c>
      <c r="B6413" s="3">
        <v>41865.479861111111</v>
      </c>
      <c r="C6413">
        <f t="shared" si="601"/>
        <v>1</v>
      </c>
      <c r="D6413" t="s">
        <v>7</v>
      </c>
      <c r="E6413" t="s">
        <v>8</v>
      </c>
      <c r="F6413" t="s">
        <v>200</v>
      </c>
      <c r="G6413" t="s">
        <v>23</v>
      </c>
      <c r="H6413">
        <v>35569</v>
      </c>
      <c r="I6413" t="str">
        <f t="shared" si="602"/>
        <v>Morning</v>
      </c>
      <c r="J6413" t="str">
        <f t="shared" si="603"/>
        <v>Thu</v>
      </c>
      <c r="K6413" t="str">
        <f t="shared" si="604"/>
        <v>2014-08-14</v>
      </c>
      <c r="L6413" s="39">
        <f t="shared" si="605"/>
        <v>0.47986111111094942</v>
      </c>
      <c r="M6413" s="19">
        <f>COUNTIF(Table1_3[Status], "Hired") / COUNTA(Table1_3[Status])</f>
        <v>0.6552734375</v>
      </c>
      <c r="N6413" s="27">
        <f t="shared" si="606"/>
        <v>41880.479861111111</v>
      </c>
      <c r="O6413" t="str">
        <f>TEXT(Table1_3[[#This Row],[Interview Taken on]],"MMM")</f>
        <v>Aug</v>
      </c>
    </row>
    <row r="6414" spans="1:15" x14ac:dyDescent="0.25">
      <c r="A6414">
        <v>612639</v>
      </c>
      <c r="B6414" s="3">
        <v>41865.479861111111</v>
      </c>
      <c r="C6414">
        <f t="shared" si="601"/>
        <v>1</v>
      </c>
      <c r="D6414" t="s">
        <v>7</v>
      </c>
      <c r="E6414" t="s">
        <v>8</v>
      </c>
      <c r="F6414" t="s">
        <v>200</v>
      </c>
      <c r="G6414" t="s">
        <v>23</v>
      </c>
      <c r="H6414">
        <v>96769</v>
      </c>
      <c r="I6414" t="str">
        <f t="shared" si="602"/>
        <v>Morning</v>
      </c>
      <c r="J6414" t="str">
        <f t="shared" si="603"/>
        <v>Thu</v>
      </c>
      <c r="K6414" t="str">
        <f t="shared" si="604"/>
        <v>2014-08-14</v>
      </c>
      <c r="L6414" s="39">
        <f t="shared" si="605"/>
        <v>0.47986111111094942</v>
      </c>
      <c r="M6414" s="19">
        <f>COUNTIF(Table1_3[Status], "Hired") / COUNTA(Table1_3[Status])</f>
        <v>0.6552734375</v>
      </c>
      <c r="N6414" s="27">
        <f t="shared" si="606"/>
        <v>41880.479861111111</v>
      </c>
      <c r="O6414" t="str">
        <f>TEXT(Table1_3[[#This Row],[Interview Taken on]],"MMM")</f>
        <v>Aug</v>
      </c>
    </row>
    <row r="6415" spans="1:15" x14ac:dyDescent="0.25">
      <c r="A6415">
        <v>941062</v>
      </c>
      <c r="B6415" s="3">
        <v>41874.740972222222</v>
      </c>
      <c r="C6415">
        <f t="shared" si="601"/>
        <v>1</v>
      </c>
      <c r="D6415" t="s">
        <v>7</v>
      </c>
      <c r="E6415" t="s">
        <v>8</v>
      </c>
      <c r="F6415" t="s">
        <v>200</v>
      </c>
      <c r="G6415" t="s">
        <v>23</v>
      </c>
      <c r="H6415">
        <v>14743</v>
      </c>
      <c r="I6415" t="str">
        <f t="shared" si="602"/>
        <v>Afternoon</v>
      </c>
      <c r="J6415" t="str">
        <f t="shared" si="603"/>
        <v>Sat</v>
      </c>
      <c r="K6415" t="str">
        <f t="shared" si="604"/>
        <v>2014-08-23</v>
      </c>
      <c r="L6415" s="39">
        <f t="shared" si="605"/>
        <v>0.74097222222189885</v>
      </c>
      <c r="M6415" s="19">
        <f>COUNTIF(Table1_3[Status], "Hired") / COUNTA(Table1_3[Status])</f>
        <v>0.6552734375</v>
      </c>
      <c r="N6415" s="27">
        <f t="shared" si="606"/>
        <v>41889.740972222222</v>
      </c>
      <c r="O6415" t="str">
        <f>TEXT(Table1_3[[#This Row],[Interview Taken on]],"MMM")</f>
        <v>Aug</v>
      </c>
    </row>
    <row r="6416" spans="1:15" x14ac:dyDescent="0.25">
      <c r="A6416">
        <v>574048</v>
      </c>
      <c r="B6416" s="3">
        <v>41793.767361111109</v>
      </c>
      <c r="C6416">
        <f t="shared" si="601"/>
        <v>1</v>
      </c>
      <c r="D6416" t="s">
        <v>7</v>
      </c>
      <c r="E6416" t="s">
        <v>8</v>
      </c>
      <c r="F6416" t="s">
        <v>205</v>
      </c>
      <c r="G6416" t="s">
        <v>12</v>
      </c>
      <c r="H6416">
        <v>77512</v>
      </c>
      <c r="I6416" t="str">
        <f t="shared" si="602"/>
        <v>Evening</v>
      </c>
      <c r="J6416" t="str">
        <f t="shared" si="603"/>
        <v>Tue</v>
      </c>
      <c r="K6416" t="str">
        <f t="shared" si="604"/>
        <v>2014-06-03</v>
      </c>
      <c r="L6416" s="39">
        <f t="shared" si="605"/>
        <v>0.76736111110949423</v>
      </c>
      <c r="M6416" s="19">
        <f>COUNTIF(Table1_3[Status], "Hired") / COUNTA(Table1_3[Status])</f>
        <v>0.6552734375</v>
      </c>
      <c r="N6416" s="27">
        <f t="shared" si="606"/>
        <v>41808.767361111109</v>
      </c>
      <c r="O6416" t="str">
        <f>TEXT(Table1_3[[#This Row],[Interview Taken on]],"MMM")</f>
        <v>Jun</v>
      </c>
    </row>
    <row r="6417" spans="1:15" x14ac:dyDescent="0.25">
      <c r="A6417">
        <v>472996</v>
      </c>
      <c r="B6417" s="3">
        <v>41793.768750000003</v>
      </c>
      <c r="C6417">
        <f t="shared" si="601"/>
        <v>1</v>
      </c>
      <c r="D6417" t="s">
        <v>7</v>
      </c>
      <c r="E6417" t="s">
        <v>8</v>
      </c>
      <c r="F6417" t="s">
        <v>205</v>
      </c>
      <c r="G6417" t="s">
        <v>12</v>
      </c>
      <c r="H6417">
        <v>48927</v>
      </c>
      <c r="I6417" t="str">
        <f t="shared" si="602"/>
        <v>Evening</v>
      </c>
      <c r="J6417" t="str">
        <f t="shared" si="603"/>
        <v>Tue</v>
      </c>
      <c r="K6417" t="str">
        <f t="shared" si="604"/>
        <v>2014-06-03</v>
      </c>
      <c r="L6417" s="39">
        <f t="shared" si="605"/>
        <v>0.76875000000291038</v>
      </c>
      <c r="M6417" s="19">
        <f>COUNTIF(Table1_3[Status], "Hired") / COUNTA(Table1_3[Status])</f>
        <v>0.6552734375</v>
      </c>
      <c r="N6417" s="27">
        <f t="shared" si="606"/>
        <v>41808.768750000003</v>
      </c>
      <c r="O6417" t="str">
        <f>TEXT(Table1_3[[#This Row],[Interview Taken on]],"MMM")</f>
        <v>Jun</v>
      </c>
    </row>
    <row r="6418" spans="1:15" x14ac:dyDescent="0.25">
      <c r="A6418">
        <v>383550</v>
      </c>
      <c r="B6418" s="3">
        <v>41816.497916666667</v>
      </c>
      <c r="C6418">
        <f t="shared" si="601"/>
        <v>0</v>
      </c>
      <c r="D6418" t="s">
        <v>13</v>
      </c>
      <c r="E6418" t="s">
        <v>11</v>
      </c>
      <c r="F6418" t="s">
        <v>31</v>
      </c>
      <c r="G6418" t="s">
        <v>34</v>
      </c>
      <c r="H6418">
        <v>97065</v>
      </c>
      <c r="I6418" t="str">
        <f t="shared" si="602"/>
        <v>Morning</v>
      </c>
      <c r="J6418" t="str">
        <f t="shared" si="603"/>
        <v>Thu</v>
      </c>
      <c r="K6418" t="str">
        <f t="shared" si="604"/>
        <v>2014-06-26</v>
      </c>
      <c r="L6418" s="39">
        <f t="shared" si="605"/>
        <v>0.49791666666715173</v>
      </c>
      <c r="M6418" s="19">
        <f>COUNTIF(Table1_3[Status], "Hired") / COUNTA(Table1_3[Status])</f>
        <v>0.6552734375</v>
      </c>
      <c r="N6418" s="27" t="str">
        <f t="shared" si="606"/>
        <v/>
      </c>
      <c r="O6418" t="str">
        <f>TEXT(Table1_3[[#This Row],[Interview Taken on]],"MMM")</f>
        <v>Jun</v>
      </c>
    </row>
    <row r="6419" spans="1:15" x14ac:dyDescent="0.25">
      <c r="A6419">
        <v>178003</v>
      </c>
      <c r="B6419" s="3">
        <v>41830.40902777778</v>
      </c>
      <c r="C6419">
        <f t="shared" si="601"/>
        <v>1</v>
      </c>
      <c r="D6419" t="s">
        <v>7</v>
      </c>
      <c r="E6419" t="s">
        <v>11</v>
      </c>
      <c r="F6419" t="s">
        <v>31</v>
      </c>
      <c r="G6419" t="s">
        <v>34</v>
      </c>
      <c r="H6419">
        <v>75118</v>
      </c>
      <c r="I6419" t="str">
        <f t="shared" si="602"/>
        <v>Morning</v>
      </c>
      <c r="J6419" t="str">
        <f t="shared" si="603"/>
        <v>Thu</v>
      </c>
      <c r="K6419" t="str">
        <f t="shared" si="604"/>
        <v>2014-07-10</v>
      </c>
      <c r="L6419" s="39">
        <f t="shared" si="605"/>
        <v>0.40902777777955635</v>
      </c>
      <c r="M6419" s="19">
        <f>COUNTIF(Table1_3[Status], "Hired") / COUNTA(Table1_3[Status])</f>
        <v>0.6552734375</v>
      </c>
      <c r="N6419" s="27">
        <f t="shared" si="606"/>
        <v>41845.40902777778</v>
      </c>
      <c r="O6419" t="str">
        <f>TEXT(Table1_3[[#This Row],[Interview Taken on]],"MMM")</f>
        <v>Jul</v>
      </c>
    </row>
    <row r="6420" spans="1:15" x14ac:dyDescent="0.25">
      <c r="A6420">
        <v>82813</v>
      </c>
      <c r="B6420" s="3">
        <v>41793.780555555553</v>
      </c>
      <c r="C6420">
        <f t="shared" si="601"/>
        <v>0</v>
      </c>
      <c r="D6420" t="s">
        <v>13</v>
      </c>
      <c r="E6420" t="s">
        <v>8</v>
      </c>
      <c r="F6420" t="s">
        <v>200</v>
      </c>
      <c r="G6420" t="s">
        <v>22</v>
      </c>
      <c r="H6420">
        <v>6268</v>
      </c>
      <c r="I6420" t="str">
        <f t="shared" si="602"/>
        <v>Evening</v>
      </c>
      <c r="J6420" t="str">
        <f t="shared" si="603"/>
        <v>Tue</v>
      </c>
      <c r="K6420" t="str">
        <f t="shared" si="604"/>
        <v>2014-06-03</v>
      </c>
      <c r="L6420" s="39">
        <f t="shared" si="605"/>
        <v>0.78055555555329192</v>
      </c>
      <c r="M6420" s="19">
        <f>COUNTIF(Table1_3[Status], "Hired") / COUNTA(Table1_3[Status])</f>
        <v>0.6552734375</v>
      </c>
      <c r="N6420" s="27" t="str">
        <f t="shared" si="606"/>
        <v/>
      </c>
      <c r="O6420" t="str">
        <f>TEXT(Table1_3[[#This Row],[Interview Taken on]],"MMM")</f>
        <v>Jun</v>
      </c>
    </row>
    <row r="6421" spans="1:15" x14ac:dyDescent="0.25">
      <c r="A6421">
        <v>66238</v>
      </c>
      <c r="B6421" s="3">
        <v>41793.781944444447</v>
      </c>
      <c r="C6421">
        <f t="shared" si="601"/>
        <v>1</v>
      </c>
      <c r="D6421" t="s">
        <v>7</v>
      </c>
      <c r="E6421" t="s">
        <v>11</v>
      </c>
      <c r="F6421" t="s">
        <v>200</v>
      </c>
      <c r="G6421" t="s">
        <v>22</v>
      </c>
      <c r="H6421">
        <v>89311</v>
      </c>
      <c r="I6421" t="str">
        <f t="shared" si="602"/>
        <v>Evening</v>
      </c>
      <c r="J6421" t="str">
        <f t="shared" si="603"/>
        <v>Tue</v>
      </c>
      <c r="K6421" t="str">
        <f t="shared" si="604"/>
        <v>2014-06-03</v>
      </c>
      <c r="L6421" s="39">
        <f t="shared" si="605"/>
        <v>0.78194444444670808</v>
      </c>
      <c r="M6421" s="19">
        <f>COUNTIF(Table1_3[Status], "Hired") / COUNTA(Table1_3[Status])</f>
        <v>0.6552734375</v>
      </c>
      <c r="N6421" s="27">
        <f t="shared" si="606"/>
        <v>41808.781944444447</v>
      </c>
      <c r="O6421" t="str">
        <f>TEXT(Table1_3[[#This Row],[Interview Taken on]],"MMM")</f>
        <v>Jun</v>
      </c>
    </row>
    <row r="6422" spans="1:15" x14ac:dyDescent="0.25">
      <c r="A6422">
        <v>961835</v>
      </c>
      <c r="B6422" s="3">
        <v>41816.515972222223</v>
      </c>
      <c r="C6422">
        <f t="shared" si="601"/>
        <v>1</v>
      </c>
      <c r="D6422" t="s">
        <v>7</v>
      </c>
      <c r="E6422" t="s">
        <v>8</v>
      </c>
      <c r="F6422" t="s">
        <v>201</v>
      </c>
      <c r="G6422" t="s">
        <v>34</v>
      </c>
      <c r="H6422">
        <v>22738</v>
      </c>
      <c r="I6422" t="str">
        <f t="shared" si="602"/>
        <v>Afternoon</v>
      </c>
      <c r="J6422" t="str">
        <f t="shared" si="603"/>
        <v>Thu</v>
      </c>
      <c r="K6422" t="str">
        <f t="shared" si="604"/>
        <v>2014-06-26</v>
      </c>
      <c r="L6422" s="39">
        <f t="shared" si="605"/>
        <v>0.51597222222335404</v>
      </c>
      <c r="M6422" s="19">
        <f>COUNTIF(Table1_3[Status], "Hired") / COUNTA(Table1_3[Status])</f>
        <v>0.6552734375</v>
      </c>
      <c r="N6422" s="27">
        <f t="shared" si="606"/>
        <v>41831.515972222223</v>
      </c>
      <c r="O6422" t="str">
        <f>TEXT(Table1_3[[#This Row],[Interview Taken on]],"MMM")</f>
        <v>Jun</v>
      </c>
    </row>
    <row r="6423" spans="1:15" x14ac:dyDescent="0.25">
      <c r="A6423">
        <v>475558</v>
      </c>
      <c r="B6423" s="3">
        <v>41816.51666666667</v>
      </c>
      <c r="C6423">
        <f t="shared" si="601"/>
        <v>1</v>
      </c>
      <c r="D6423" t="s">
        <v>7</v>
      </c>
      <c r="E6423" t="s">
        <v>11</v>
      </c>
      <c r="F6423" t="s">
        <v>201</v>
      </c>
      <c r="G6423" t="s">
        <v>34</v>
      </c>
      <c r="H6423">
        <v>66607</v>
      </c>
      <c r="I6423" t="str">
        <f t="shared" si="602"/>
        <v>Afternoon</v>
      </c>
      <c r="J6423" t="str">
        <f t="shared" si="603"/>
        <v>Thu</v>
      </c>
      <c r="K6423" t="str">
        <f t="shared" si="604"/>
        <v>2014-06-26</v>
      </c>
      <c r="L6423" s="39">
        <f t="shared" si="605"/>
        <v>0.51666666667006211</v>
      </c>
      <c r="M6423" s="19">
        <f>COUNTIF(Table1_3[Status], "Hired") / COUNTA(Table1_3[Status])</f>
        <v>0.6552734375</v>
      </c>
      <c r="N6423" s="27">
        <f t="shared" si="606"/>
        <v>41831.51666666667</v>
      </c>
      <c r="O6423" t="str">
        <f>TEXT(Table1_3[[#This Row],[Interview Taken on]],"MMM")</f>
        <v>Jun</v>
      </c>
    </row>
    <row r="6424" spans="1:15" x14ac:dyDescent="0.25">
      <c r="A6424">
        <v>357832</v>
      </c>
      <c r="B6424" s="3">
        <v>41870.048611111109</v>
      </c>
      <c r="C6424">
        <f t="shared" si="601"/>
        <v>1</v>
      </c>
      <c r="D6424" t="s">
        <v>7</v>
      </c>
      <c r="E6424" t="s">
        <v>11</v>
      </c>
      <c r="F6424" t="s">
        <v>200</v>
      </c>
      <c r="G6424" t="s">
        <v>12</v>
      </c>
      <c r="H6424">
        <v>30964</v>
      </c>
      <c r="I6424" t="str">
        <f t="shared" si="602"/>
        <v>Night</v>
      </c>
      <c r="J6424" t="str">
        <f t="shared" si="603"/>
        <v>Tue</v>
      </c>
      <c r="K6424" t="str">
        <f t="shared" si="604"/>
        <v>2014-08-19</v>
      </c>
      <c r="L6424" s="39">
        <f t="shared" si="605"/>
        <v>4.8611111109494232E-2</v>
      </c>
      <c r="M6424" s="19">
        <f>COUNTIF(Table1_3[Status], "Hired") / COUNTA(Table1_3[Status])</f>
        <v>0.6552734375</v>
      </c>
      <c r="N6424" s="27">
        <f t="shared" si="606"/>
        <v>41885.048611111109</v>
      </c>
      <c r="O6424" t="str">
        <f>TEXT(Table1_3[[#This Row],[Interview Taken on]],"MMM")</f>
        <v>Aug</v>
      </c>
    </row>
    <row r="6425" spans="1:15" x14ac:dyDescent="0.25">
      <c r="A6425">
        <v>926493</v>
      </c>
      <c r="B6425" s="3">
        <v>41841.339583333334</v>
      </c>
      <c r="C6425">
        <f t="shared" si="601"/>
        <v>1</v>
      </c>
      <c r="D6425" t="s">
        <v>7</v>
      </c>
      <c r="E6425" t="s">
        <v>38</v>
      </c>
      <c r="F6425" t="s">
        <v>205</v>
      </c>
      <c r="G6425" t="s">
        <v>20</v>
      </c>
      <c r="H6425">
        <v>39650</v>
      </c>
      <c r="I6425" t="str">
        <f t="shared" si="602"/>
        <v>Morning</v>
      </c>
      <c r="J6425" t="str">
        <f t="shared" si="603"/>
        <v>Mon</v>
      </c>
      <c r="K6425" t="str">
        <f t="shared" si="604"/>
        <v>2014-07-21</v>
      </c>
      <c r="L6425" s="39">
        <f t="shared" si="605"/>
        <v>0.33958333333430346</v>
      </c>
      <c r="M6425" s="19">
        <f>COUNTIF(Table1_3[Status], "Hired") / COUNTA(Table1_3[Status])</f>
        <v>0.6552734375</v>
      </c>
      <c r="N6425" s="27">
        <f t="shared" si="606"/>
        <v>41856.339583333334</v>
      </c>
      <c r="O6425" t="str">
        <f>TEXT(Table1_3[[#This Row],[Interview Taken on]],"MMM")</f>
        <v>Jul</v>
      </c>
    </row>
    <row r="6426" spans="1:15" x14ac:dyDescent="0.25">
      <c r="A6426">
        <v>589590</v>
      </c>
      <c r="B6426" s="3">
        <v>41774.713888888888</v>
      </c>
      <c r="C6426">
        <f t="shared" si="601"/>
        <v>1</v>
      </c>
      <c r="D6426" t="s">
        <v>7</v>
      </c>
      <c r="E6426" t="s">
        <v>8</v>
      </c>
      <c r="F6426" t="s">
        <v>203</v>
      </c>
      <c r="G6426" t="s">
        <v>12</v>
      </c>
      <c r="H6426">
        <v>63605</v>
      </c>
      <c r="I6426" t="str">
        <f t="shared" si="602"/>
        <v>Afternoon</v>
      </c>
      <c r="J6426" t="str">
        <f t="shared" si="603"/>
        <v>Thu</v>
      </c>
      <c r="K6426" t="str">
        <f t="shared" si="604"/>
        <v>2014-05-15</v>
      </c>
      <c r="L6426" s="39">
        <f t="shared" si="605"/>
        <v>0.71388888888759539</v>
      </c>
      <c r="M6426" s="19">
        <f>COUNTIF(Table1_3[Status], "Hired") / COUNTA(Table1_3[Status])</f>
        <v>0.6552734375</v>
      </c>
      <c r="N6426" s="27">
        <f t="shared" si="606"/>
        <v>41789.713888888888</v>
      </c>
      <c r="O6426" t="str">
        <f>TEXT(Table1_3[[#This Row],[Interview Taken on]],"MMM")</f>
        <v>May</v>
      </c>
    </row>
    <row r="6427" spans="1:15" x14ac:dyDescent="0.25">
      <c r="A6427">
        <v>491765</v>
      </c>
      <c r="B6427" s="3">
        <v>41774.716666666667</v>
      </c>
      <c r="C6427">
        <f t="shared" si="601"/>
        <v>1</v>
      </c>
      <c r="D6427" t="s">
        <v>7</v>
      </c>
      <c r="E6427" t="s">
        <v>8</v>
      </c>
      <c r="F6427" t="s">
        <v>203</v>
      </c>
      <c r="G6427" t="s">
        <v>12</v>
      </c>
      <c r="H6427">
        <v>88348</v>
      </c>
      <c r="I6427" t="str">
        <f t="shared" si="602"/>
        <v>Afternoon</v>
      </c>
      <c r="J6427" t="str">
        <f t="shared" si="603"/>
        <v>Thu</v>
      </c>
      <c r="K6427" t="str">
        <f t="shared" si="604"/>
        <v>2014-05-15</v>
      </c>
      <c r="L6427" s="39">
        <f t="shared" si="605"/>
        <v>0.71666666666715173</v>
      </c>
      <c r="M6427" s="19">
        <f>COUNTIF(Table1_3[Status], "Hired") / COUNTA(Table1_3[Status])</f>
        <v>0.6552734375</v>
      </c>
      <c r="N6427" s="27">
        <f t="shared" si="606"/>
        <v>41789.716666666667</v>
      </c>
      <c r="O6427" t="str">
        <f>TEXT(Table1_3[[#This Row],[Interview Taken on]],"MMM")</f>
        <v>May</v>
      </c>
    </row>
    <row r="6428" spans="1:15" x14ac:dyDescent="0.25">
      <c r="A6428">
        <v>125741</v>
      </c>
      <c r="B6428" s="3">
        <v>41775.383333333331</v>
      </c>
      <c r="C6428">
        <f t="shared" si="601"/>
        <v>1</v>
      </c>
      <c r="D6428" t="s">
        <v>7</v>
      </c>
      <c r="E6428" t="s">
        <v>8</v>
      </c>
      <c r="F6428" t="s">
        <v>203</v>
      </c>
      <c r="G6428" t="s">
        <v>12</v>
      </c>
      <c r="H6428">
        <v>77249</v>
      </c>
      <c r="I6428" t="str">
        <f t="shared" si="602"/>
        <v>Morning</v>
      </c>
      <c r="J6428" t="str">
        <f t="shared" si="603"/>
        <v>Fri</v>
      </c>
      <c r="K6428" t="str">
        <f t="shared" si="604"/>
        <v>2014-05-16</v>
      </c>
      <c r="L6428" s="39">
        <f t="shared" si="605"/>
        <v>0.38333333333139308</v>
      </c>
      <c r="M6428" s="19">
        <f>COUNTIF(Table1_3[Status], "Hired") / COUNTA(Table1_3[Status])</f>
        <v>0.6552734375</v>
      </c>
      <c r="N6428" s="27">
        <f t="shared" si="606"/>
        <v>41790.383333333331</v>
      </c>
      <c r="O6428" t="str">
        <f>TEXT(Table1_3[[#This Row],[Interview Taken on]],"MMM")</f>
        <v>May</v>
      </c>
    </row>
    <row r="6429" spans="1:15" x14ac:dyDescent="0.25">
      <c r="A6429">
        <v>231591</v>
      </c>
      <c r="B6429" s="3">
        <v>41775.386111111111</v>
      </c>
      <c r="C6429">
        <f t="shared" si="601"/>
        <v>1</v>
      </c>
      <c r="D6429" t="s">
        <v>7</v>
      </c>
      <c r="E6429" t="s">
        <v>11</v>
      </c>
      <c r="F6429" t="s">
        <v>203</v>
      </c>
      <c r="G6429" t="s">
        <v>12</v>
      </c>
      <c r="H6429">
        <v>90088</v>
      </c>
      <c r="I6429" t="str">
        <f t="shared" si="602"/>
        <v>Morning</v>
      </c>
      <c r="J6429" t="str">
        <f t="shared" si="603"/>
        <v>Fri</v>
      </c>
      <c r="K6429" t="str">
        <f t="shared" si="604"/>
        <v>2014-05-16</v>
      </c>
      <c r="L6429" s="39">
        <f t="shared" si="605"/>
        <v>0.38611111111094942</v>
      </c>
      <c r="M6429" s="19">
        <f>COUNTIF(Table1_3[Status], "Hired") / COUNTA(Table1_3[Status])</f>
        <v>0.6552734375</v>
      </c>
      <c r="N6429" s="27">
        <f t="shared" si="606"/>
        <v>41790.386111111111</v>
      </c>
      <c r="O6429" t="str">
        <f>TEXT(Table1_3[[#This Row],[Interview Taken on]],"MMM")</f>
        <v>May</v>
      </c>
    </row>
    <row r="6430" spans="1:15" x14ac:dyDescent="0.25">
      <c r="A6430">
        <v>839745</v>
      </c>
      <c r="B6430" s="3">
        <v>41770.746527777781</v>
      </c>
      <c r="C6430">
        <f t="shared" si="601"/>
        <v>0</v>
      </c>
      <c r="D6430" t="s">
        <v>13</v>
      </c>
      <c r="E6430" t="s">
        <v>8</v>
      </c>
      <c r="F6430" t="s">
        <v>205</v>
      </c>
      <c r="G6430" t="s">
        <v>12</v>
      </c>
      <c r="H6430">
        <v>50595</v>
      </c>
      <c r="I6430" t="str">
        <f t="shared" si="602"/>
        <v>Afternoon</v>
      </c>
      <c r="J6430" t="str">
        <f t="shared" si="603"/>
        <v>Sun</v>
      </c>
      <c r="K6430" t="str">
        <f t="shared" si="604"/>
        <v>2014-05-11</v>
      </c>
      <c r="L6430" s="39">
        <f t="shared" si="605"/>
        <v>0.74652777778101154</v>
      </c>
      <c r="M6430" s="19">
        <f>COUNTIF(Table1_3[Status], "Hired") / COUNTA(Table1_3[Status])</f>
        <v>0.6552734375</v>
      </c>
      <c r="N6430" s="27" t="str">
        <f t="shared" si="606"/>
        <v/>
      </c>
      <c r="O6430" t="str">
        <f>TEXT(Table1_3[[#This Row],[Interview Taken on]],"MMM")</f>
        <v>May</v>
      </c>
    </row>
    <row r="6431" spans="1:15" x14ac:dyDescent="0.25">
      <c r="A6431">
        <v>580404</v>
      </c>
      <c r="B6431" s="3">
        <v>41770.751388888886</v>
      </c>
      <c r="C6431">
        <f t="shared" si="601"/>
        <v>1</v>
      </c>
      <c r="D6431" t="s">
        <v>7</v>
      </c>
      <c r="E6431" t="s">
        <v>8</v>
      </c>
      <c r="F6431" t="s">
        <v>205</v>
      </c>
      <c r="G6431" t="s">
        <v>12</v>
      </c>
      <c r="H6431">
        <v>66946</v>
      </c>
      <c r="I6431" t="str">
        <f t="shared" si="602"/>
        <v>Evening</v>
      </c>
      <c r="J6431" t="str">
        <f t="shared" si="603"/>
        <v>Sun</v>
      </c>
      <c r="K6431" t="str">
        <f t="shared" si="604"/>
        <v>2014-05-11</v>
      </c>
      <c r="L6431" s="39">
        <f t="shared" si="605"/>
        <v>0.75138888888614019</v>
      </c>
      <c r="M6431" s="19">
        <f>COUNTIF(Table1_3[Status], "Hired") / COUNTA(Table1_3[Status])</f>
        <v>0.6552734375</v>
      </c>
      <c r="N6431" s="27">
        <f t="shared" si="606"/>
        <v>41785.751388888886</v>
      </c>
      <c r="O6431" t="str">
        <f>TEXT(Table1_3[[#This Row],[Interview Taken on]],"MMM")</f>
        <v>May</v>
      </c>
    </row>
    <row r="6432" spans="1:15" x14ac:dyDescent="0.25">
      <c r="A6432">
        <v>793978</v>
      </c>
      <c r="B6432" s="3">
        <v>41783.34097222222</v>
      </c>
      <c r="C6432">
        <f t="shared" si="601"/>
        <v>1</v>
      </c>
      <c r="D6432" t="s">
        <v>7</v>
      </c>
      <c r="E6432" t="s">
        <v>8</v>
      </c>
      <c r="F6432" t="s">
        <v>205</v>
      </c>
      <c r="G6432" t="s">
        <v>25</v>
      </c>
      <c r="H6432">
        <v>14774</v>
      </c>
      <c r="I6432" t="str">
        <f t="shared" si="602"/>
        <v>Morning</v>
      </c>
      <c r="J6432" t="str">
        <f t="shared" si="603"/>
        <v>Sat</v>
      </c>
      <c r="K6432" t="str">
        <f t="shared" si="604"/>
        <v>2014-05-24</v>
      </c>
      <c r="L6432" s="39">
        <f t="shared" si="605"/>
        <v>0.34097222222044365</v>
      </c>
      <c r="M6432" s="19">
        <f>COUNTIF(Table1_3[Status], "Hired") / COUNTA(Table1_3[Status])</f>
        <v>0.6552734375</v>
      </c>
      <c r="N6432" s="27">
        <f t="shared" si="606"/>
        <v>41798.34097222222</v>
      </c>
      <c r="O6432" t="str">
        <f>TEXT(Table1_3[[#This Row],[Interview Taken on]],"MMM")</f>
        <v>May</v>
      </c>
    </row>
    <row r="6433" spans="1:15" x14ac:dyDescent="0.25">
      <c r="A6433">
        <v>41617</v>
      </c>
      <c r="B6433" s="3">
        <v>41783.341666666667</v>
      </c>
      <c r="C6433">
        <f t="shared" si="601"/>
        <v>1</v>
      </c>
      <c r="D6433" t="s">
        <v>7</v>
      </c>
      <c r="E6433" t="s">
        <v>11</v>
      </c>
      <c r="F6433" t="s">
        <v>205</v>
      </c>
      <c r="G6433" t="s">
        <v>25</v>
      </c>
      <c r="H6433">
        <v>31427</v>
      </c>
      <c r="I6433" t="str">
        <f t="shared" si="602"/>
        <v>Morning</v>
      </c>
      <c r="J6433" t="str">
        <f t="shared" si="603"/>
        <v>Sat</v>
      </c>
      <c r="K6433" t="str">
        <f t="shared" si="604"/>
        <v>2014-05-24</v>
      </c>
      <c r="L6433" s="39">
        <f t="shared" si="605"/>
        <v>0.34166666666715173</v>
      </c>
      <c r="M6433" s="19">
        <f>COUNTIF(Table1_3[Status], "Hired") / COUNTA(Table1_3[Status])</f>
        <v>0.6552734375</v>
      </c>
      <c r="N6433" s="27">
        <f t="shared" si="606"/>
        <v>41798.341666666667</v>
      </c>
      <c r="O6433" t="str">
        <f>TEXT(Table1_3[[#This Row],[Interview Taken on]],"MMM")</f>
        <v>May</v>
      </c>
    </row>
    <row r="6434" spans="1:15" x14ac:dyDescent="0.25">
      <c r="A6434">
        <v>808301</v>
      </c>
      <c r="B6434" s="3">
        <v>41783.341666666667</v>
      </c>
      <c r="C6434">
        <f t="shared" si="601"/>
        <v>1</v>
      </c>
      <c r="D6434" t="s">
        <v>7</v>
      </c>
      <c r="E6434" t="s">
        <v>8</v>
      </c>
      <c r="F6434" t="s">
        <v>205</v>
      </c>
      <c r="G6434" t="s">
        <v>25</v>
      </c>
      <c r="H6434">
        <v>49255</v>
      </c>
      <c r="I6434" t="str">
        <f t="shared" si="602"/>
        <v>Morning</v>
      </c>
      <c r="J6434" t="str">
        <f t="shared" si="603"/>
        <v>Sat</v>
      </c>
      <c r="K6434" t="str">
        <f t="shared" si="604"/>
        <v>2014-05-24</v>
      </c>
      <c r="L6434" s="39">
        <f t="shared" si="605"/>
        <v>0.34166666666715173</v>
      </c>
      <c r="M6434" s="19">
        <f>COUNTIF(Table1_3[Status], "Hired") / COUNTA(Table1_3[Status])</f>
        <v>0.6552734375</v>
      </c>
      <c r="N6434" s="27">
        <f t="shared" si="606"/>
        <v>41798.341666666667</v>
      </c>
      <c r="O6434" t="str">
        <f>TEXT(Table1_3[[#This Row],[Interview Taken on]],"MMM")</f>
        <v>May</v>
      </c>
    </row>
    <row r="6435" spans="1:15" x14ac:dyDescent="0.25">
      <c r="A6435">
        <v>670769</v>
      </c>
      <c r="B6435" s="3">
        <v>41775.414583333331</v>
      </c>
      <c r="C6435">
        <f t="shared" si="601"/>
        <v>0</v>
      </c>
      <c r="D6435" t="s">
        <v>13</v>
      </c>
      <c r="E6435" t="s">
        <v>8</v>
      </c>
      <c r="F6435" t="s">
        <v>201</v>
      </c>
      <c r="G6435" t="s">
        <v>18</v>
      </c>
      <c r="H6435">
        <v>96408</v>
      </c>
      <c r="I6435" t="str">
        <f t="shared" si="602"/>
        <v>Morning</v>
      </c>
      <c r="J6435" t="str">
        <f t="shared" si="603"/>
        <v>Fri</v>
      </c>
      <c r="K6435" t="str">
        <f t="shared" si="604"/>
        <v>2014-05-16</v>
      </c>
      <c r="L6435" s="39">
        <f t="shared" si="605"/>
        <v>0.41458333333139308</v>
      </c>
      <c r="M6435" s="19">
        <f>COUNTIF(Table1_3[Status], "Hired") / COUNTA(Table1_3[Status])</f>
        <v>0.6552734375</v>
      </c>
      <c r="N6435" s="27" t="str">
        <f t="shared" si="606"/>
        <v/>
      </c>
      <c r="O6435" t="str">
        <f>TEXT(Table1_3[[#This Row],[Interview Taken on]],"MMM")</f>
        <v>May</v>
      </c>
    </row>
    <row r="6436" spans="1:15" x14ac:dyDescent="0.25">
      <c r="A6436">
        <v>104740</v>
      </c>
      <c r="B6436" s="3">
        <v>41776.629166666666</v>
      </c>
      <c r="C6436">
        <f t="shared" si="601"/>
        <v>1</v>
      </c>
      <c r="D6436" t="s">
        <v>7</v>
      </c>
      <c r="E6436" t="s">
        <v>11</v>
      </c>
      <c r="F6436" t="s">
        <v>200</v>
      </c>
      <c r="G6436" t="s">
        <v>12</v>
      </c>
      <c r="H6436">
        <v>80114</v>
      </c>
      <c r="I6436" t="str">
        <f t="shared" si="602"/>
        <v>Afternoon</v>
      </c>
      <c r="J6436" t="str">
        <f t="shared" si="603"/>
        <v>Sat</v>
      </c>
      <c r="K6436" t="str">
        <f t="shared" si="604"/>
        <v>2014-05-17</v>
      </c>
      <c r="L6436" s="39">
        <f t="shared" si="605"/>
        <v>0.62916666666569654</v>
      </c>
      <c r="M6436" s="19">
        <f>COUNTIF(Table1_3[Status], "Hired") / COUNTA(Table1_3[Status])</f>
        <v>0.6552734375</v>
      </c>
      <c r="N6436" s="27">
        <f t="shared" si="606"/>
        <v>41791.629166666666</v>
      </c>
      <c r="O6436" t="str">
        <f>TEXT(Table1_3[[#This Row],[Interview Taken on]],"MMM")</f>
        <v>May</v>
      </c>
    </row>
    <row r="6437" spans="1:15" x14ac:dyDescent="0.25">
      <c r="A6437">
        <v>490111</v>
      </c>
      <c r="B6437" s="3">
        <v>41776.632638888892</v>
      </c>
      <c r="C6437">
        <f t="shared" si="601"/>
        <v>1</v>
      </c>
      <c r="D6437" t="s">
        <v>7</v>
      </c>
      <c r="E6437" t="s">
        <v>11</v>
      </c>
      <c r="F6437" t="s">
        <v>200</v>
      </c>
      <c r="G6437" t="s">
        <v>12</v>
      </c>
      <c r="H6437">
        <v>99182</v>
      </c>
      <c r="I6437" t="str">
        <f t="shared" si="602"/>
        <v>Afternoon</v>
      </c>
      <c r="J6437" t="str">
        <f t="shared" si="603"/>
        <v>Sat</v>
      </c>
      <c r="K6437" t="str">
        <f t="shared" si="604"/>
        <v>2014-05-17</v>
      </c>
      <c r="L6437" s="39">
        <f t="shared" si="605"/>
        <v>0.63263888889196096</v>
      </c>
      <c r="M6437" s="19">
        <f>COUNTIF(Table1_3[Status], "Hired") / COUNTA(Table1_3[Status])</f>
        <v>0.6552734375</v>
      </c>
      <c r="N6437" s="27">
        <f t="shared" si="606"/>
        <v>41791.632638888892</v>
      </c>
      <c r="O6437" t="str">
        <f>TEXT(Table1_3[[#This Row],[Interview Taken on]],"MMM")</f>
        <v>May</v>
      </c>
    </row>
    <row r="6438" spans="1:15" x14ac:dyDescent="0.25">
      <c r="A6438">
        <v>936781</v>
      </c>
      <c r="B6438" s="3">
        <v>41777.767361111109</v>
      </c>
      <c r="C6438">
        <f t="shared" si="601"/>
        <v>0</v>
      </c>
      <c r="D6438" t="s">
        <v>13</v>
      </c>
      <c r="E6438" t="s">
        <v>8</v>
      </c>
      <c r="F6438" t="s">
        <v>200</v>
      </c>
      <c r="G6438" t="s">
        <v>12</v>
      </c>
      <c r="H6438">
        <v>28495</v>
      </c>
      <c r="I6438" t="str">
        <f t="shared" si="602"/>
        <v>Evening</v>
      </c>
      <c r="J6438" t="str">
        <f t="shared" si="603"/>
        <v>Sun</v>
      </c>
      <c r="K6438" t="str">
        <f t="shared" si="604"/>
        <v>2014-05-18</v>
      </c>
      <c r="L6438" s="39">
        <f t="shared" si="605"/>
        <v>0.76736111110949423</v>
      </c>
      <c r="M6438" s="19">
        <f>COUNTIF(Table1_3[Status], "Hired") / COUNTA(Table1_3[Status])</f>
        <v>0.6552734375</v>
      </c>
      <c r="N6438" s="27" t="str">
        <f t="shared" si="606"/>
        <v/>
      </c>
      <c r="O6438" t="str">
        <f>TEXT(Table1_3[[#This Row],[Interview Taken on]],"MMM")</f>
        <v>May</v>
      </c>
    </row>
    <row r="6439" spans="1:15" x14ac:dyDescent="0.25">
      <c r="A6439">
        <v>467705</v>
      </c>
      <c r="B6439" s="3">
        <v>41823.654861111114</v>
      </c>
      <c r="C6439">
        <f t="shared" si="601"/>
        <v>1</v>
      </c>
      <c r="D6439" t="s">
        <v>7</v>
      </c>
      <c r="E6439" t="s">
        <v>11</v>
      </c>
      <c r="F6439" t="s">
        <v>198</v>
      </c>
      <c r="G6439" t="s">
        <v>12</v>
      </c>
      <c r="H6439">
        <v>56274</v>
      </c>
      <c r="I6439" t="str">
        <f t="shared" si="602"/>
        <v>Afternoon</v>
      </c>
      <c r="J6439" t="str">
        <f t="shared" si="603"/>
        <v>Thu</v>
      </c>
      <c r="K6439" t="str">
        <f t="shared" si="604"/>
        <v>2014-07-03</v>
      </c>
      <c r="L6439" s="39">
        <f t="shared" si="605"/>
        <v>0.65486111111385981</v>
      </c>
      <c r="M6439" s="19">
        <f>COUNTIF(Table1_3[Status], "Hired") / COUNTA(Table1_3[Status])</f>
        <v>0.6552734375</v>
      </c>
      <c r="N6439" s="27">
        <f t="shared" si="606"/>
        <v>41838.654861111114</v>
      </c>
      <c r="O6439" t="str">
        <f>TEXT(Table1_3[[#This Row],[Interview Taken on]],"MMM")</f>
        <v>Jul</v>
      </c>
    </row>
    <row r="6440" spans="1:15" x14ac:dyDescent="0.25">
      <c r="A6440">
        <v>694601</v>
      </c>
      <c r="B6440" s="3">
        <v>41772.51666666667</v>
      </c>
      <c r="C6440">
        <f t="shared" si="601"/>
        <v>1</v>
      </c>
      <c r="D6440" t="s">
        <v>7</v>
      </c>
      <c r="E6440" t="s">
        <v>11</v>
      </c>
      <c r="F6440" t="s">
        <v>205</v>
      </c>
      <c r="G6440" t="s">
        <v>22</v>
      </c>
      <c r="H6440">
        <v>55832</v>
      </c>
      <c r="I6440" t="str">
        <f t="shared" si="602"/>
        <v>Afternoon</v>
      </c>
      <c r="J6440" t="str">
        <f t="shared" si="603"/>
        <v>Tue</v>
      </c>
      <c r="K6440" t="str">
        <f t="shared" si="604"/>
        <v>2014-05-13</v>
      </c>
      <c r="L6440" s="39">
        <f t="shared" si="605"/>
        <v>0.51666666667006211</v>
      </c>
      <c r="M6440" s="19">
        <f>COUNTIF(Table1_3[Status], "Hired") / COUNTA(Table1_3[Status])</f>
        <v>0.6552734375</v>
      </c>
      <c r="N6440" s="27">
        <f t="shared" si="606"/>
        <v>41787.51666666667</v>
      </c>
      <c r="O6440" t="str">
        <f>TEXT(Table1_3[[#This Row],[Interview Taken on]],"MMM")</f>
        <v>May</v>
      </c>
    </row>
    <row r="6441" spans="1:15" x14ac:dyDescent="0.25">
      <c r="A6441">
        <v>138442</v>
      </c>
      <c r="B6441" s="3">
        <v>41794.67083333333</v>
      </c>
      <c r="C6441">
        <f t="shared" si="601"/>
        <v>1</v>
      </c>
      <c r="D6441" t="s">
        <v>7</v>
      </c>
      <c r="E6441" t="s">
        <v>8</v>
      </c>
      <c r="F6441" t="s">
        <v>201</v>
      </c>
      <c r="G6441" t="s">
        <v>12</v>
      </c>
      <c r="H6441">
        <v>17739</v>
      </c>
      <c r="I6441" t="str">
        <f t="shared" si="602"/>
        <v>Afternoon</v>
      </c>
      <c r="J6441" t="str">
        <f t="shared" si="603"/>
        <v>Wed</v>
      </c>
      <c r="K6441" t="str">
        <f t="shared" si="604"/>
        <v>2014-06-04</v>
      </c>
      <c r="L6441" s="39">
        <f t="shared" si="605"/>
        <v>0.67083333332993789</v>
      </c>
      <c r="M6441" s="19">
        <f>COUNTIF(Table1_3[Status], "Hired") / COUNTA(Table1_3[Status])</f>
        <v>0.6552734375</v>
      </c>
      <c r="N6441" s="27">
        <f t="shared" si="606"/>
        <v>41809.67083333333</v>
      </c>
      <c r="O6441" t="str">
        <f>TEXT(Table1_3[[#This Row],[Interview Taken on]],"MMM")</f>
        <v>Jun</v>
      </c>
    </row>
    <row r="6442" spans="1:15" x14ac:dyDescent="0.25">
      <c r="A6442">
        <v>513209</v>
      </c>
      <c r="B6442" s="3">
        <v>41796.615972222222</v>
      </c>
      <c r="C6442">
        <f t="shared" si="601"/>
        <v>1</v>
      </c>
      <c r="D6442" t="s">
        <v>7</v>
      </c>
      <c r="E6442" t="s">
        <v>8</v>
      </c>
      <c r="F6442" t="s">
        <v>201</v>
      </c>
      <c r="G6442" t="s">
        <v>34</v>
      </c>
      <c r="H6442">
        <v>15455</v>
      </c>
      <c r="I6442" t="str">
        <f t="shared" si="602"/>
        <v>Afternoon</v>
      </c>
      <c r="J6442" t="str">
        <f t="shared" si="603"/>
        <v>Fri</v>
      </c>
      <c r="K6442" t="str">
        <f t="shared" si="604"/>
        <v>2014-06-06</v>
      </c>
      <c r="L6442" s="39">
        <f t="shared" si="605"/>
        <v>0.61597222222189885</v>
      </c>
      <c r="M6442" s="19">
        <f>COUNTIF(Table1_3[Status], "Hired") / COUNTA(Table1_3[Status])</f>
        <v>0.6552734375</v>
      </c>
      <c r="N6442" s="27">
        <f t="shared" si="606"/>
        <v>41811.615972222222</v>
      </c>
      <c r="O6442" t="str">
        <f>TEXT(Table1_3[[#This Row],[Interview Taken on]],"MMM")</f>
        <v>Jun</v>
      </c>
    </row>
    <row r="6443" spans="1:15" x14ac:dyDescent="0.25">
      <c r="A6443">
        <v>899898</v>
      </c>
      <c r="B6443" s="3">
        <v>41808.467361111114</v>
      </c>
      <c r="C6443">
        <f t="shared" si="601"/>
        <v>0</v>
      </c>
      <c r="D6443" t="s">
        <v>13</v>
      </c>
      <c r="E6443" t="s">
        <v>8</v>
      </c>
      <c r="F6443" t="s">
        <v>201</v>
      </c>
      <c r="G6443" t="s">
        <v>34</v>
      </c>
      <c r="H6443">
        <v>22195</v>
      </c>
      <c r="I6443" t="str">
        <f t="shared" si="602"/>
        <v>Morning</v>
      </c>
      <c r="J6443" t="str">
        <f t="shared" si="603"/>
        <v>Wed</v>
      </c>
      <c r="K6443" t="str">
        <f t="shared" si="604"/>
        <v>2014-06-18</v>
      </c>
      <c r="L6443" s="39">
        <f t="shared" si="605"/>
        <v>0.46736111111385981</v>
      </c>
      <c r="M6443" s="19">
        <f>COUNTIF(Table1_3[Status], "Hired") / COUNTA(Table1_3[Status])</f>
        <v>0.6552734375</v>
      </c>
      <c r="N6443" s="27" t="str">
        <f t="shared" si="606"/>
        <v/>
      </c>
      <c r="O6443" t="str">
        <f>TEXT(Table1_3[[#This Row],[Interview Taken on]],"MMM")</f>
        <v>Jun</v>
      </c>
    </row>
    <row r="6444" spans="1:15" x14ac:dyDescent="0.25">
      <c r="A6444">
        <v>89237</v>
      </c>
      <c r="B6444" s="3">
        <v>41808.46875</v>
      </c>
      <c r="C6444">
        <f t="shared" si="601"/>
        <v>1</v>
      </c>
      <c r="D6444" t="s">
        <v>7</v>
      </c>
      <c r="E6444" t="s">
        <v>11</v>
      </c>
      <c r="F6444" t="s">
        <v>201</v>
      </c>
      <c r="G6444" t="s">
        <v>34</v>
      </c>
      <c r="H6444">
        <v>25541</v>
      </c>
      <c r="I6444" t="str">
        <f t="shared" si="602"/>
        <v>Morning</v>
      </c>
      <c r="J6444" t="str">
        <f t="shared" si="603"/>
        <v>Wed</v>
      </c>
      <c r="K6444" t="str">
        <f t="shared" si="604"/>
        <v>2014-06-18</v>
      </c>
      <c r="L6444" s="39">
        <f t="shared" si="605"/>
        <v>0.46875</v>
      </c>
      <c r="M6444" s="19">
        <f>COUNTIF(Table1_3[Status], "Hired") / COUNTA(Table1_3[Status])</f>
        <v>0.6552734375</v>
      </c>
      <c r="N6444" s="27">
        <f t="shared" si="606"/>
        <v>41823.46875</v>
      </c>
      <c r="O6444" t="str">
        <f>TEXT(Table1_3[[#This Row],[Interview Taken on]],"MMM")</f>
        <v>Jun</v>
      </c>
    </row>
    <row r="6445" spans="1:15" x14ac:dyDescent="0.25">
      <c r="A6445">
        <v>765967</v>
      </c>
      <c r="B6445" s="3">
        <v>41808.46875</v>
      </c>
      <c r="C6445">
        <f t="shared" si="601"/>
        <v>1</v>
      </c>
      <c r="D6445" t="s">
        <v>7</v>
      </c>
      <c r="E6445" t="s">
        <v>11</v>
      </c>
      <c r="F6445" t="s">
        <v>201</v>
      </c>
      <c r="G6445" t="s">
        <v>34</v>
      </c>
      <c r="H6445">
        <v>47975</v>
      </c>
      <c r="I6445" t="str">
        <f t="shared" si="602"/>
        <v>Morning</v>
      </c>
      <c r="J6445" t="str">
        <f t="shared" si="603"/>
        <v>Wed</v>
      </c>
      <c r="K6445" t="str">
        <f t="shared" si="604"/>
        <v>2014-06-18</v>
      </c>
      <c r="L6445" s="39">
        <f t="shared" si="605"/>
        <v>0.46875</v>
      </c>
      <c r="M6445" s="19">
        <f>COUNTIF(Table1_3[Status], "Hired") / COUNTA(Table1_3[Status])</f>
        <v>0.6552734375</v>
      </c>
      <c r="N6445" s="27">
        <f t="shared" si="606"/>
        <v>41823.46875</v>
      </c>
      <c r="O6445" t="str">
        <f>TEXT(Table1_3[[#This Row],[Interview Taken on]],"MMM")</f>
        <v>Jun</v>
      </c>
    </row>
    <row r="6446" spans="1:15" x14ac:dyDescent="0.25">
      <c r="A6446">
        <v>898625</v>
      </c>
      <c r="B6446" s="3">
        <v>41808.46875</v>
      </c>
      <c r="C6446">
        <f t="shared" si="601"/>
        <v>1</v>
      </c>
      <c r="D6446" t="s">
        <v>7</v>
      </c>
      <c r="E6446" t="s">
        <v>8</v>
      </c>
      <c r="F6446" t="s">
        <v>201</v>
      </c>
      <c r="G6446" t="s">
        <v>34</v>
      </c>
      <c r="H6446">
        <v>80321</v>
      </c>
      <c r="I6446" t="str">
        <f t="shared" si="602"/>
        <v>Morning</v>
      </c>
      <c r="J6446" t="str">
        <f t="shared" si="603"/>
        <v>Wed</v>
      </c>
      <c r="K6446" t="str">
        <f t="shared" si="604"/>
        <v>2014-06-18</v>
      </c>
      <c r="L6446" s="39">
        <f t="shared" si="605"/>
        <v>0.46875</v>
      </c>
      <c r="M6446" s="19">
        <f>COUNTIF(Table1_3[Status], "Hired") / COUNTA(Table1_3[Status])</f>
        <v>0.6552734375</v>
      </c>
      <c r="N6446" s="27">
        <f t="shared" si="606"/>
        <v>41823.46875</v>
      </c>
      <c r="O6446" t="str">
        <f>TEXT(Table1_3[[#This Row],[Interview Taken on]],"MMM")</f>
        <v>Jun</v>
      </c>
    </row>
    <row r="6447" spans="1:15" x14ac:dyDescent="0.25">
      <c r="A6447">
        <v>406137</v>
      </c>
      <c r="B6447" s="3">
        <v>41808.469444444447</v>
      </c>
      <c r="C6447">
        <f t="shared" si="601"/>
        <v>1</v>
      </c>
      <c r="D6447" t="s">
        <v>7</v>
      </c>
      <c r="E6447" t="s">
        <v>11</v>
      </c>
      <c r="F6447" t="s">
        <v>201</v>
      </c>
      <c r="G6447" t="s">
        <v>34</v>
      </c>
      <c r="H6447">
        <v>60566</v>
      </c>
      <c r="I6447" t="str">
        <f t="shared" si="602"/>
        <v>Morning</v>
      </c>
      <c r="J6447" t="str">
        <f t="shared" si="603"/>
        <v>Wed</v>
      </c>
      <c r="K6447" t="str">
        <f t="shared" si="604"/>
        <v>2014-06-18</v>
      </c>
      <c r="L6447" s="39">
        <f t="shared" si="605"/>
        <v>0.46944444444670808</v>
      </c>
      <c r="M6447" s="19">
        <f>COUNTIF(Table1_3[Status], "Hired") / COUNTA(Table1_3[Status])</f>
        <v>0.6552734375</v>
      </c>
      <c r="N6447" s="27">
        <f t="shared" si="606"/>
        <v>41823.469444444447</v>
      </c>
      <c r="O6447" t="str">
        <f>TEXT(Table1_3[[#This Row],[Interview Taken on]],"MMM")</f>
        <v>Jun</v>
      </c>
    </row>
    <row r="6448" spans="1:15" x14ac:dyDescent="0.25">
      <c r="A6448">
        <v>663061</v>
      </c>
      <c r="B6448" s="3">
        <v>41807.624305555553</v>
      </c>
      <c r="C6448">
        <f t="shared" si="601"/>
        <v>1</v>
      </c>
      <c r="D6448" t="s">
        <v>7</v>
      </c>
      <c r="E6448" t="s">
        <v>8</v>
      </c>
      <c r="F6448" t="s">
        <v>204</v>
      </c>
      <c r="G6448" t="s">
        <v>12</v>
      </c>
      <c r="H6448">
        <v>4832</v>
      </c>
      <c r="I6448" t="str">
        <f t="shared" si="602"/>
        <v>Afternoon</v>
      </c>
      <c r="J6448" t="str">
        <f t="shared" si="603"/>
        <v>Tue</v>
      </c>
      <c r="K6448" t="str">
        <f t="shared" si="604"/>
        <v>2014-06-17</v>
      </c>
      <c r="L6448" s="39">
        <f t="shared" si="605"/>
        <v>0.62430555555329192</v>
      </c>
      <c r="M6448" s="19">
        <f>COUNTIF(Table1_3[Status], "Hired") / COUNTA(Table1_3[Status])</f>
        <v>0.6552734375</v>
      </c>
      <c r="N6448" s="27">
        <f t="shared" si="606"/>
        <v>41822.624305555553</v>
      </c>
      <c r="O6448" t="str">
        <f>TEXT(Table1_3[[#This Row],[Interview Taken on]],"MMM")</f>
        <v>Jun</v>
      </c>
    </row>
    <row r="6449" spans="1:15" x14ac:dyDescent="0.25">
      <c r="A6449">
        <v>95781</v>
      </c>
      <c r="B6449" s="3">
        <v>41807.625694444447</v>
      </c>
      <c r="C6449">
        <f t="shared" si="601"/>
        <v>0</v>
      </c>
      <c r="D6449" t="s">
        <v>13</v>
      </c>
      <c r="E6449" t="s">
        <v>8</v>
      </c>
      <c r="F6449" t="s">
        <v>204</v>
      </c>
      <c r="G6449" t="s">
        <v>12</v>
      </c>
      <c r="H6449">
        <v>9509</v>
      </c>
      <c r="I6449" t="str">
        <f t="shared" si="602"/>
        <v>Afternoon</v>
      </c>
      <c r="J6449" t="str">
        <f t="shared" si="603"/>
        <v>Tue</v>
      </c>
      <c r="K6449" t="str">
        <f t="shared" si="604"/>
        <v>2014-06-17</v>
      </c>
      <c r="L6449" s="39">
        <f t="shared" si="605"/>
        <v>0.62569444444670808</v>
      </c>
      <c r="M6449" s="19">
        <f>COUNTIF(Table1_3[Status], "Hired") / COUNTA(Table1_3[Status])</f>
        <v>0.6552734375</v>
      </c>
      <c r="N6449" s="27" t="str">
        <f t="shared" si="606"/>
        <v/>
      </c>
      <c r="O6449" t="str">
        <f>TEXT(Table1_3[[#This Row],[Interview Taken on]],"MMM")</f>
        <v>Jun</v>
      </c>
    </row>
    <row r="6450" spans="1:15" x14ac:dyDescent="0.25">
      <c r="A6450">
        <v>529892</v>
      </c>
      <c r="B6450" s="3">
        <v>41807.626388888886</v>
      </c>
      <c r="C6450">
        <f t="shared" si="601"/>
        <v>1</v>
      </c>
      <c r="D6450" t="s">
        <v>7</v>
      </c>
      <c r="E6450" t="s">
        <v>11</v>
      </c>
      <c r="F6450" t="s">
        <v>204</v>
      </c>
      <c r="G6450" t="s">
        <v>12</v>
      </c>
      <c r="H6450">
        <v>61668</v>
      </c>
      <c r="I6450" t="str">
        <f t="shared" si="602"/>
        <v>Afternoon</v>
      </c>
      <c r="J6450" t="str">
        <f t="shared" si="603"/>
        <v>Tue</v>
      </c>
      <c r="K6450" t="str">
        <f t="shared" si="604"/>
        <v>2014-06-17</v>
      </c>
      <c r="L6450" s="39">
        <f t="shared" si="605"/>
        <v>0.62638888888614019</v>
      </c>
      <c r="M6450" s="19">
        <f>COUNTIF(Table1_3[Status], "Hired") / COUNTA(Table1_3[Status])</f>
        <v>0.6552734375</v>
      </c>
      <c r="N6450" s="27">
        <f t="shared" si="606"/>
        <v>41822.626388888886</v>
      </c>
      <c r="O6450" t="str">
        <f>TEXT(Table1_3[[#This Row],[Interview Taken on]],"MMM")</f>
        <v>Jun</v>
      </c>
    </row>
    <row r="6451" spans="1:15" x14ac:dyDescent="0.25">
      <c r="A6451">
        <v>122616</v>
      </c>
      <c r="B6451" s="3">
        <v>41778.390277777777</v>
      </c>
      <c r="C6451">
        <f t="shared" si="601"/>
        <v>1</v>
      </c>
      <c r="D6451" t="s">
        <v>7</v>
      </c>
      <c r="E6451" t="s">
        <v>11</v>
      </c>
      <c r="F6451" t="s">
        <v>201</v>
      </c>
      <c r="G6451" t="s">
        <v>25</v>
      </c>
      <c r="H6451">
        <v>24253</v>
      </c>
      <c r="I6451" t="str">
        <f t="shared" si="602"/>
        <v>Morning</v>
      </c>
      <c r="J6451" t="str">
        <f t="shared" si="603"/>
        <v>Mon</v>
      </c>
      <c r="K6451" t="str">
        <f t="shared" si="604"/>
        <v>2014-05-19</v>
      </c>
      <c r="L6451" s="39">
        <f t="shared" si="605"/>
        <v>0.39027777777664596</v>
      </c>
      <c r="M6451" s="19">
        <f>COUNTIF(Table1_3[Status], "Hired") / COUNTA(Table1_3[Status])</f>
        <v>0.6552734375</v>
      </c>
      <c r="N6451" s="27">
        <f t="shared" si="606"/>
        <v>41793.390277777777</v>
      </c>
      <c r="O6451" t="str">
        <f>TEXT(Table1_3[[#This Row],[Interview Taken on]],"MMM")</f>
        <v>May</v>
      </c>
    </row>
    <row r="6452" spans="1:15" x14ac:dyDescent="0.25">
      <c r="A6452">
        <v>612557</v>
      </c>
      <c r="B6452" s="3">
        <v>41778.393055555556</v>
      </c>
      <c r="C6452">
        <f t="shared" si="601"/>
        <v>0</v>
      </c>
      <c r="D6452" t="s">
        <v>13</v>
      </c>
      <c r="E6452" t="s">
        <v>11</v>
      </c>
      <c r="F6452" t="s">
        <v>201</v>
      </c>
      <c r="G6452" t="s">
        <v>25</v>
      </c>
      <c r="H6452">
        <v>21426</v>
      </c>
      <c r="I6452" t="str">
        <f t="shared" si="602"/>
        <v>Morning</v>
      </c>
      <c r="J6452" t="str">
        <f t="shared" si="603"/>
        <v>Mon</v>
      </c>
      <c r="K6452" t="str">
        <f t="shared" si="604"/>
        <v>2014-05-19</v>
      </c>
      <c r="L6452" s="39">
        <f t="shared" si="605"/>
        <v>0.39305555555620231</v>
      </c>
      <c r="M6452" s="19">
        <f>COUNTIF(Table1_3[Status], "Hired") / COUNTA(Table1_3[Status])</f>
        <v>0.6552734375</v>
      </c>
      <c r="N6452" s="27" t="str">
        <f t="shared" si="606"/>
        <v/>
      </c>
      <c r="O6452" t="str">
        <f>TEXT(Table1_3[[#This Row],[Interview Taken on]],"MMM")</f>
        <v>May</v>
      </c>
    </row>
    <row r="6453" spans="1:15" x14ac:dyDescent="0.25">
      <c r="A6453">
        <v>570911</v>
      </c>
      <c r="B6453" s="3">
        <v>41778.613194444442</v>
      </c>
      <c r="C6453">
        <f t="shared" si="601"/>
        <v>1</v>
      </c>
      <c r="D6453" t="s">
        <v>7</v>
      </c>
      <c r="E6453" t="s">
        <v>8</v>
      </c>
      <c r="F6453" t="s">
        <v>201</v>
      </c>
      <c r="G6453" t="s">
        <v>18</v>
      </c>
      <c r="H6453">
        <v>74831</v>
      </c>
      <c r="I6453" t="str">
        <f t="shared" si="602"/>
        <v>Afternoon</v>
      </c>
      <c r="J6453" t="str">
        <f t="shared" si="603"/>
        <v>Mon</v>
      </c>
      <c r="K6453" t="str">
        <f t="shared" si="604"/>
        <v>2014-05-19</v>
      </c>
      <c r="L6453" s="39">
        <f t="shared" si="605"/>
        <v>0.6131944444423425</v>
      </c>
      <c r="M6453" s="19">
        <f>COUNTIF(Table1_3[Status], "Hired") / COUNTA(Table1_3[Status])</f>
        <v>0.6552734375</v>
      </c>
      <c r="N6453" s="27">
        <f t="shared" si="606"/>
        <v>41793.613194444442</v>
      </c>
      <c r="O6453" t="str">
        <f>TEXT(Table1_3[[#This Row],[Interview Taken on]],"MMM")</f>
        <v>May</v>
      </c>
    </row>
    <row r="6454" spans="1:15" x14ac:dyDescent="0.25">
      <c r="A6454">
        <v>898509</v>
      </c>
      <c r="B6454" s="3">
        <v>41778.614583333336</v>
      </c>
      <c r="C6454">
        <f t="shared" si="601"/>
        <v>1</v>
      </c>
      <c r="D6454" t="s">
        <v>7</v>
      </c>
      <c r="E6454" t="s">
        <v>8</v>
      </c>
      <c r="F6454" t="s">
        <v>201</v>
      </c>
      <c r="G6454" t="s">
        <v>18</v>
      </c>
      <c r="H6454">
        <v>54528</v>
      </c>
      <c r="I6454" t="str">
        <f t="shared" si="602"/>
        <v>Afternoon</v>
      </c>
      <c r="J6454" t="str">
        <f t="shared" si="603"/>
        <v>Mon</v>
      </c>
      <c r="K6454" t="str">
        <f t="shared" si="604"/>
        <v>2014-05-19</v>
      </c>
      <c r="L6454" s="39">
        <f t="shared" si="605"/>
        <v>0.61458333333575865</v>
      </c>
      <c r="M6454" s="19">
        <f>COUNTIF(Table1_3[Status], "Hired") / COUNTA(Table1_3[Status])</f>
        <v>0.6552734375</v>
      </c>
      <c r="N6454" s="27">
        <f t="shared" si="606"/>
        <v>41793.614583333336</v>
      </c>
      <c r="O6454" t="str">
        <f>TEXT(Table1_3[[#This Row],[Interview Taken on]],"MMM")</f>
        <v>May</v>
      </c>
    </row>
    <row r="6455" spans="1:15" x14ac:dyDescent="0.25">
      <c r="A6455">
        <v>50750</v>
      </c>
      <c r="B6455" s="3">
        <v>41778.612500000003</v>
      </c>
      <c r="C6455">
        <f t="shared" si="601"/>
        <v>1</v>
      </c>
      <c r="D6455" t="s">
        <v>7</v>
      </c>
      <c r="E6455" t="s">
        <v>38</v>
      </c>
      <c r="F6455" t="s">
        <v>201</v>
      </c>
      <c r="G6455" t="s">
        <v>18</v>
      </c>
      <c r="H6455">
        <v>87106</v>
      </c>
      <c r="I6455" t="str">
        <f t="shared" si="602"/>
        <v>Afternoon</v>
      </c>
      <c r="J6455" t="str">
        <f t="shared" si="603"/>
        <v>Mon</v>
      </c>
      <c r="K6455" t="str">
        <f t="shared" si="604"/>
        <v>2014-05-19</v>
      </c>
      <c r="L6455" s="39">
        <f t="shared" si="605"/>
        <v>0.61250000000291038</v>
      </c>
      <c r="M6455" s="19">
        <f>COUNTIF(Table1_3[Status], "Hired") / COUNTA(Table1_3[Status])</f>
        <v>0.6552734375</v>
      </c>
      <c r="N6455" s="27">
        <f t="shared" si="606"/>
        <v>41793.612500000003</v>
      </c>
      <c r="O6455" t="str">
        <f>TEXT(Table1_3[[#This Row],[Interview Taken on]],"MMM")</f>
        <v>May</v>
      </c>
    </row>
    <row r="6456" spans="1:15" x14ac:dyDescent="0.25">
      <c r="A6456">
        <v>796688</v>
      </c>
      <c r="B6456" s="3">
        <v>41782.374305555553</v>
      </c>
      <c r="C6456">
        <f t="shared" si="601"/>
        <v>1</v>
      </c>
      <c r="D6456" t="s">
        <v>7</v>
      </c>
      <c r="E6456" t="s">
        <v>8</v>
      </c>
      <c r="F6456" t="s">
        <v>201</v>
      </c>
      <c r="G6456" t="s">
        <v>18</v>
      </c>
      <c r="H6456">
        <v>93276</v>
      </c>
      <c r="I6456" t="str">
        <f t="shared" si="602"/>
        <v>Morning</v>
      </c>
      <c r="J6456" t="str">
        <f t="shared" si="603"/>
        <v>Fri</v>
      </c>
      <c r="K6456" t="str">
        <f t="shared" si="604"/>
        <v>2014-05-23</v>
      </c>
      <c r="L6456" s="39">
        <f t="shared" si="605"/>
        <v>0.37430555555329192</v>
      </c>
      <c r="M6456" s="19">
        <f>COUNTIF(Table1_3[Status], "Hired") / COUNTA(Table1_3[Status])</f>
        <v>0.6552734375</v>
      </c>
      <c r="N6456" s="27">
        <f t="shared" si="606"/>
        <v>41797.374305555553</v>
      </c>
      <c r="O6456" t="str">
        <f>TEXT(Table1_3[[#This Row],[Interview Taken on]],"MMM")</f>
        <v>May</v>
      </c>
    </row>
    <row r="6457" spans="1:15" x14ac:dyDescent="0.25">
      <c r="A6457">
        <v>763318</v>
      </c>
      <c r="B6457" s="3">
        <v>41782.373611111114</v>
      </c>
      <c r="C6457">
        <f t="shared" si="601"/>
        <v>1</v>
      </c>
      <c r="D6457" t="s">
        <v>7</v>
      </c>
      <c r="E6457" t="s">
        <v>38</v>
      </c>
      <c r="F6457" t="s">
        <v>201</v>
      </c>
      <c r="G6457" t="s">
        <v>18</v>
      </c>
      <c r="H6457">
        <v>7574</v>
      </c>
      <c r="I6457" t="str">
        <f t="shared" si="602"/>
        <v>Morning</v>
      </c>
      <c r="J6457" t="str">
        <f t="shared" si="603"/>
        <v>Fri</v>
      </c>
      <c r="K6457" t="str">
        <f t="shared" si="604"/>
        <v>2014-05-23</v>
      </c>
      <c r="L6457" s="39">
        <f t="shared" si="605"/>
        <v>0.37361111111385981</v>
      </c>
      <c r="M6457" s="19">
        <f>COUNTIF(Table1_3[Status], "Hired") / COUNTA(Table1_3[Status])</f>
        <v>0.6552734375</v>
      </c>
      <c r="N6457" s="27">
        <f t="shared" si="606"/>
        <v>41797.373611111114</v>
      </c>
      <c r="O6457" t="str">
        <f>TEXT(Table1_3[[#This Row],[Interview Taken on]],"MMM")</f>
        <v>May</v>
      </c>
    </row>
    <row r="6458" spans="1:15" x14ac:dyDescent="0.25">
      <c r="A6458">
        <v>449477</v>
      </c>
      <c r="B6458" s="3">
        <v>41783.470833333333</v>
      </c>
      <c r="C6458">
        <f t="shared" si="601"/>
        <v>1</v>
      </c>
      <c r="D6458" t="s">
        <v>7</v>
      </c>
      <c r="E6458" t="s">
        <v>11</v>
      </c>
      <c r="F6458" t="s">
        <v>201</v>
      </c>
      <c r="G6458" t="s">
        <v>25</v>
      </c>
      <c r="H6458">
        <v>73254</v>
      </c>
      <c r="I6458" t="str">
        <f t="shared" si="602"/>
        <v>Morning</v>
      </c>
      <c r="J6458" t="str">
        <f t="shared" si="603"/>
        <v>Sat</v>
      </c>
      <c r="K6458" t="str">
        <f t="shared" si="604"/>
        <v>2014-05-24</v>
      </c>
      <c r="L6458" s="39">
        <f t="shared" si="605"/>
        <v>0.47083333333284827</v>
      </c>
      <c r="M6458" s="19">
        <f>COUNTIF(Table1_3[Status], "Hired") / COUNTA(Table1_3[Status])</f>
        <v>0.6552734375</v>
      </c>
      <c r="N6458" s="27">
        <f t="shared" si="606"/>
        <v>41798.470833333333</v>
      </c>
      <c r="O6458" t="str">
        <f>TEXT(Table1_3[[#This Row],[Interview Taken on]],"MMM")</f>
        <v>May</v>
      </c>
    </row>
    <row r="6459" spans="1:15" x14ac:dyDescent="0.25">
      <c r="A6459">
        <v>256812</v>
      </c>
      <c r="B6459" s="3">
        <v>41789.304861111108</v>
      </c>
      <c r="C6459">
        <f t="shared" si="601"/>
        <v>0</v>
      </c>
      <c r="D6459" t="s">
        <v>13</v>
      </c>
      <c r="E6459" t="s">
        <v>11</v>
      </c>
      <c r="F6459" t="s">
        <v>201</v>
      </c>
      <c r="G6459" t="s">
        <v>25</v>
      </c>
      <c r="H6459">
        <v>23808</v>
      </c>
      <c r="I6459" t="str">
        <f t="shared" si="602"/>
        <v>Morning</v>
      </c>
      <c r="J6459" t="str">
        <f t="shared" si="603"/>
        <v>Fri</v>
      </c>
      <c r="K6459" t="str">
        <f t="shared" si="604"/>
        <v>2014-05-30</v>
      </c>
      <c r="L6459" s="39">
        <f t="shared" si="605"/>
        <v>0.30486111110803904</v>
      </c>
      <c r="M6459" s="19">
        <f>COUNTIF(Table1_3[Status], "Hired") / COUNTA(Table1_3[Status])</f>
        <v>0.6552734375</v>
      </c>
      <c r="N6459" s="27" t="str">
        <f t="shared" si="606"/>
        <v/>
      </c>
      <c r="O6459" t="str">
        <f>TEXT(Table1_3[[#This Row],[Interview Taken on]],"MMM")</f>
        <v>May</v>
      </c>
    </row>
    <row r="6460" spans="1:15" x14ac:dyDescent="0.25">
      <c r="A6460">
        <v>300620</v>
      </c>
      <c r="B6460" s="3">
        <v>41789.305555555555</v>
      </c>
      <c r="C6460">
        <f t="shared" si="601"/>
        <v>1</v>
      </c>
      <c r="D6460" t="s">
        <v>7</v>
      </c>
      <c r="E6460" t="s">
        <v>11</v>
      </c>
      <c r="F6460" t="s">
        <v>201</v>
      </c>
      <c r="G6460" t="s">
        <v>25</v>
      </c>
      <c r="H6460">
        <v>97566</v>
      </c>
      <c r="I6460" t="str">
        <f t="shared" si="602"/>
        <v>Morning</v>
      </c>
      <c r="J6460" t="str">
        <f t="shared" si="603"/>
        <v>Fri</v>
      </c>
      <c r="K6460" t="str">
        <f t="shared" si="604"/>
        <v>2014-05-30</v>
      </c>
      <c r="L6460" s="39">
        <f t="shared" si="605"/>
        <v>0.30555555555474712</v>
      </c>
      <c r="M6460" s="19">
        <f>COUNTIF(Table1_3[Status], "Hired") / COUNTA(Table1_3[Status])</f>
        <v>0.6552734375</v>
      </c>
      <c r="N6460" s="27">
        <f t="shared" si="606"/>
        <v>41804.305555555555</v>
      </c>
      <c r="O6460" t="str">
        <f>TEXT(Table1_3[[#This Row],[Interview Taken on]],"MMM")</f>
        <v>May</v>
      </c>
    </row>
    <row r="6461" spans="1:15" x14ac:dyDescent="0.25">
      <c r="A6461">
        <v>641318</v>
      </c>
      <c r="B6461" s="3">
        <v>41790.420138888891</v>
      </c>
      <c r="C6461">
        <f t="shared" si="601"/>
        <v>1</v>
      </c>
      <c r="D6461" t="s">
        <v>7</v>
      </c>
      <c r="E6461" t="s">
        <v>8</v>
      </c>
      <c r="F6461" t="s">
        <v>201</v>
      </c>
      <c r="G6461" t="s">
        <v>20</v>
      </c>
      <c r="H6461">
        <v>8293</v>
      </c>
      <c r="I6461" t="str">
        <f t="shared" si="602"/>
        <v>Morning</v>
      </c>
      <c r="J6461" t="str">
        <f t="shared" si="603"/>
        <v>Sat</v>
      </c>
      <c r="K6461" t="str">
        <f t="shared" si="604"/>
        <v>2014-05-31</v>
      </c>
      <c r="L6461" s="39">
        <f t="shared" si="605"/>
        <v>0.42013888889050577</v>
      </c>
      <c r="M6461" s="19">
        <f>COUNTIF(Table1_3[Status], "Hired") / COUNTA(Table1_3[Status])</f>
        <v>0.6552734375</v>
      </c>
      <c r="N6461" s="27">
        <f t="shared" si="606"/>
        <v>41805.420138888891</v>
      </c>
      <c r="O6461" t="str">
        <f>TEXT(Table1_3[[#This Row],[Interview Taken on]],"MMM")</f>
        <v>May</v>
      </c>
    </row>
    <row r="6462" spans="1:15" x14ac:dyDescent="0.25">
      <c r="A6462">
        <v>680766</v>
      </c>
      <c r="B6462" s="3">
        <v>41790.419444444444</v>
      </c>
      <c r="C6462">
        <f t="shared" si="601"/>
        <v>1</v>
      </c>
      <c r="D6462" t="s">
        <v>7</v>
      </c>
      <c r="E6462" t="s">
        <v>38</v>
      </c>
      <c r="F6462" t="s">
        <v>201</v>
      </c>
      <c r="G6462" t="s">
        <v>20</v>
      </c>
      <c r="H6462">
        <v>77991</v>
      </c>
      <c r="I6462" t="str">
        <f t="shared" si="602"/>
        <v>Morning</v>
      </c>
      <c r="J6462" t="str">
        <f t="shared" si="603"/>
        <v>Sat</v>
      </c>
      <c r="K6462" t="str">
        <f t="shared" si="604"/>
        <v>2014-05-31</v>
      </c>
      <c r="L6462" s="39">
        <f t="shared" si="605"/>
        <v>0.41944444444379769</v>
      </c>
      <c r="M6462" s="19">
        <f>COUNTIF(Table1_3[Status], "Hired") / COUNTA(Table1_3[Status])</f>
        <v>0.6552734375</v>
      </c>
      <c r="N6462" s="27">
        <f t="shared" si="606"/>
        <v>41805.419444444444</v>
      </c>
      <c r="O6462" t="str">
        <f>TEXT(Table1_3[[#This Row],[Interview Taken on]],"MMM")</f>
        <v>May</v>
      </c>
    </row>
    <row r="6463" spans="1:15" x14ac:dyDescent="0.25">
      <c r="A6463">
        <v>549596</v>
      </c>
      <c r="B6463" s="3">
        <v>41790.420138888891</v>
      </c>
      <c r="C6463">
        <f t="shared" si="601"/>
        <v>0</v>
      </c>
      <c r="D6463" t="s">
        <v>13</v>
      </c>
      <c r="E6463" t="s">
        <v>38</v>
      </c>
      <c r="F6463" t="s">
        <v>201</v>
      </c>
      <c r="G6463" t="s">
        <v>20</v>
      </c>
      <c r="H6463">
        <v>42428</v>
      </c>
      <c r="I6463" t="str">
        <f t="shared" si="602"/>
        <v>Morning</v>
      </c>
      <c r="J6463" t="str">
        <f t="shared" si="603"/>
        <v>Sat</v>
      </c>
      <c r="K6463" t="str">
        <f t="shared" si="604"/>
        <v>2014-05-31</v>
      </c>
      <c r="L6463" s="39">
        <f t="shared" si="605"/>
        <v>0.42013888889050577</v>
      </c>
      <c r="M6463" s="19">
        <f>COUNTIF(Table1_3[Status], "Hired") / COUNTA(Table1_3[Status])</f>
        <v>0.6552734375</v>
      </c>
      <c r="N6463" s="27" t="str">
        <f t="shared" si="606"/>
        <v/>
      </c>
      <c r="O6463" t="str">
        <f>TEXT(Table1_3[[#This Row],[Interview Taken on]],"MMM")</f>
        <v>May</v>
      </c>
    </row>
    <row r="6464" spans="1:15" x14ac:dyDescent="0.25">
      <c r="A6464">
        <v>786441</v>
      </c>
      <c r="B6464" s="3">
        <v>41792.010416666664</v>
      </c>
      <c r="C6464">
        <f t="shared" si="601"/>
        <v>1</v>
      </c>
      <c r="D6464" t="s">
        <v>7</v>
      </c>
      <c r="E6464" t="s">
        <v>8</v>
      </c>
      <c r="F6464" t="s">
        <v>201</v>
      </c>
      <c r="G6464" t="s">
        <v>25</v>
      </c>
      <c r="H6464">
        <v>94835</v>
      </c>
      <c r="I6464" t="str">
        <f t="shared" si="602"/>
        <v>Night</v>
      </c>
      <c r="J6464" t="str">
        <f t="shared" si="603"/>
        <v>Mon</v>
      </c>
      <c r="K6464" t="str">
        <f t="shared" si="604"/>
        <v>2014-06-02</v>
      </c>
      <c r="L6464" s="39">
        <f t="shared" si="605"/>
        <v>1.0416666664241347E-2</v>
      </c>
      <c r="M6464" s="19">
        <f>COUNTIF(Table1_3[Status], "Hired") / COUNTA(Table1_3[Status])</f>
        <v>0.6552734375</v>
      </c>
      <c r="N6464" s="27">
        <f t="shared" si="606"/>
        <v>41807.010416666664</v>
      </c>
      <c r="O6464" t="str">
        <f>TEXT(Table1_3[[#This Row],[Interview Taken on]],"MMM")</f>
        <v>Jun</v>
      </c>
    </row>
    <row r="6465" spans="1:15" x14ac:dyDescent="0.25">
      <c r="A6465">
        <v>861278</v>
      </c>
      <c r="B6465" s="3">
        <v>41794.818749999999</v>
      </c>
      <c r="C6465">
        <f t="shared" si="601"/>
        <v>1</v>
      </c>
      <c r="D6465" t="s">
        <v>7</v>
      </c>
      <c r="E6465" t="s">
        <v>8</v>
      </c>
      <c r="F6465" t="s">
        <v>201</v>
      </c>
      <c r="G6465" t="s">
        <v>20</v>
      </c>
      <c r="H6465">
        <v>96288</v>
      </c>
      <c r="I6465" t="str">
        <f t="shared" si="602"/>
        <v>Evening</v>
      </c>
      <c r="J6465" t="str">
        <f t="shared" si="603"/>
        <v>Wed</v>
      </c>
      <c r="K6465" t="str">
        <f t="shared" si="604"/>
        <v>2014-06-04</v>
      </c>
      <c r="L6465" s="39">
        <f t="shared" si="605"/>
        <v>0.81874999999854481</v>
      </c>
      <c r="M6465" s="19">
        <f>COUNTIF(Table1_3[Status], "Hired") / COUNTA(Table1_3[Status])</f>
        <v>0.6552734375</v>
      </c>
      <c r="N6465" s="27">
        <f t="shared" si="606"/>
        <v>41809.818749999999</v>
      </c>
      <c r="O6465" t="str">
        <f>TEXT(Table1_3[[#This Row],[Interview Taken on]],"MMM")</f>
        <v>Jun</v>
      </c>
    </row>
    <row r="6466" spans="1:15" x14ac:dyDescent="0.25">
      <c r="A6466">
        <v>130036</v>
      </c>
      <c r="B6466" s="3">
        <v>41794.818749999999</v>
      </c>
      <c r="C6466">
        <f t="shared" ref="C6466:C6529" si="607">IF(D6466="Hired",1,0)</f>
        <v>1</v>
      </c>
      <c r="D6466" t="s">
        <v>7</v>
      </c>
      <c r="E6466" t="s">
        <v>38</v>
      </c>
      <c r="F6466" t="s">
        <v>201</v>
      </c>
      <c r="G6466" t="s">
        <v>20</v>
      </c>
      <c r="H6466">
        <v>65617</v>
      </c>
      <c r="I6466" t="str">
        <f t="shared" ref="I6466:I6529" si="608">IF(AND(HOUR(B6466)&gt;=6, HOUR(B6466)&lt;12), "Morning",
   IF(AND(HOUR(B6466)&gt;=12, HOUR(B6466)&lt;18), "Afternoon",
   IF(AND(HOUR(B6466)&gt;=18, HOUR(B6466)&lt;24), "Evening", "Night")))</f>
        <v>Evening</v>
      </c>
      <c r="J6466" t="str">
        <f t="shared" ref="J6466:J6529" si="609">TEXT(B6466, "DDD")</f>
        <v>Wed</v>
      </c>
      <c r="K6466" t="str">
        <f t="shared" ref="K6466:K6529" si="610">TEXT(B6466, "YYYY-MM-DD")</f>
        <v>2014-06-04</v>
      </c>
      <c r="L6466" s="39">
        <f t="shared" ref="L6466:L6529" si="611">MOD(B6466,1)</f>
        <v>0.81874999999854481</v>
      </c>
      <c r="M6466" s="19">
        <f>COUNTIF(Table1_3[Status], "Hired") / COUNTA(Table1_3[Status])</f>
        <v>0.6552734375</v>
      </c>
      <c r="N6466" s="27">
        <f t="shared" ref="N6466:N6529" si="612">IF(D6466="Hired", B6466+15, "")</f>
        <v>41809.818749999999</v>
      </c>
      <c r="O6466" t="str">
        <f>TEXT(Table1_3[[#This Row],[Interview Taken on]],"MMM")</f>
        <v>Jun</v>
      </c>
    </row>
    <row r="6467" spans="1:15" x14ac:dyDescent="0.25">
      <c r="A6467">
        <v>15328</v>
      </c>
      <c r="B6467" s="3">
        <v>41799.522916666669</v>
      </c>
      <c r="C6467">
        <f t="shared" si="607"/>
        <v>1</v>
      </c>
      <c r="D6467" t="s">
        <v>7</v>
      </c>
      <c r="E6467" t="s">
        <v>8</v>
      </c>
      <c r="F6467" t="s">
        <v>201</v>
      </c>
      <c r="G6467" t="s">
        <v>18</v>
      </c>
      <c r="H6467">
        <v>58002</v>
      </c>
      <c r="I6467" t="str">
        <f t="shared" si="608"/>
        <v>Afternoon</v>
      </c>
      <c r="J6467" t="str">
        <f t="shared" si="609"/>
        <v>Mon</v>
      </c>
      <c r="K6467" t="str">
        <f t="shared" si="610"/>
        <v>2014-06-09</v>
      </c>
      <c r="L6467" s="39">
        <f t="shared" si="611"/>
        <v>0.52291666666860692</v>
      </c>
      <c r="M6467" s="19">
        <f>COUNTIF(Table1_3[Status], "Hired") / COUNTA(Table1_3[Status])</f>
        <v>0.6552734375</v>
      </c>
      <c r="N6467" s="27">
        <f t="shared" si="612"/>
        <v>41814.522916666669</v>
      </c>
      <c r="O6467" t="str">
        <f>TEXT(Table1_3[[#This Row],[Interview Taken on]],"MMM")</f>
        <v>Jun</v>
      </c>
    </row>
    <row r="6468" spans="1:15" x14ac:dyDescent="0.25">
      <c r="A6468">
        <v>668740</v>
      </c>
      <c r="B6468" s="3">
        <v>41789.561805555553</v>
      </c>
      <c r="C6468">
        <f t="shared" si="607"/>
        <v>1</v>
      </c>
      <c r="D6468" t="s">
        <v>7</v>
      </c>
      <c r="E6468" t="s">
        <v>11</v>
      </c>
      <c r="F6468" t="s">
        <v>198</v>
      </c>
      <c r="G6468" t="s">
        <v>12</v>
      </c>
      <c r="H6468">
        <v>78083</v>
      </c>
      <c r="I6468" t="str">
        <f t="shared" si="608"/>
        <v>Afternoon</v>
      </c>
      <c r="J6468" t="str">
        <f t="shared" si="609"/>
        <v>Fri</v>
      </c>
      <c r="K6468" t="str">
        <f t="shared" si="610"/>
        <v>2014-05-30</v>
      </c>
      <c r="L6468" s="39">
        <f t="shared" si="611"/>
        <v>0.56180555555329192</v>
      </c>
      <c r="M6468" s="19">
        <f>COUNTIF(Table1_3[Status], "Hired") / COUNTA(Table1_3[Status])</f>
        <v>0.6552734375</v>
      </c>
      <c r="N6468" s="27">
        <f t="shared" si="612"/>
        <v>41804.561805555553</v>
      </c>
      <c r="O6468" t="str">
        <f>TEXT(Table1_3[[#This Row],[Interview Taken on]],"MMM")</f>
        <v>May</v>
      </c>
    </row>
    <row r="6469" spans="1:15" x14ac:dyDescent="0.25">
      <c r="A6469">
        <v>940627</v>
      </c>
      <c r="B6469" s="3">
        <v>41772.650694444441</v>
      </c>
      <c r="C6469">
        <f t="shared" si="607"/>
        <v>1</v>
      </c>
      <c r="D6469" t="s">
        <v>7</v>
      </c>
      <c r="E6469" t="s">
        <v>8</v>
      </c>
      <c r="F6469" t="s">
        <v>200</v>
      </c>
      <c r="G6469" t="s">
        <v>34</v>
      </c>
      <c r="H6469">
        <v>17062</v>
      </c>
      <c r="I6469" t="str">
        <f t="shared" si="608"/>
        <v>Afternoon</v>
      </c>
      <c r="J6469" t="str">
        <f t="shared" si="609"/>
        <v>Tue</v>
      </c>
      <c r="K6469" t="str">
        <f t="shared" si="610"/>
        <v>2014-05-13</v>
      </c>
      <c r="L6469" s="39">
        <f t="shared" si="611"/>
        <v>0.65069444444088731</v>
      </c>
      <c r="M6469" s="19">
        <f>COUNTIF(Table1_3[Status], "Hired") / COUNTA(Table1_3[Status])</f>
        <v>0.6552734375</v>
      </c>
      <c r="N6469" s="27">
        <f t="shared" si="612"/>
        <v>41787.650694444441</v>
      </c>
      <c r="O6469" t="str">
        <f>TEXT(Table1_3[[#This Row],[Interview Taken on]],"MMM")</f>
        <v>May</v>
      </c>
    </row>
    <row r="6470" spans="1:15" x14ac:dyDescent="0.25">
      <c r="A6470">
        <v>478288</v>
      </c>
      <c r="B6470" s="3">
        <v>41852.696527777778</v>
      </c>
      <c r="C6470">
        <f t="shared" si="607"/>
        <v>1</v>
      </c>
      <c r="D6470" t="s">
        <v>7</v>
      </c>
      <c r="E6470" t="s">
        <v>8</v>
      </c>
      <c r="F6470" t="s">
        <v>201</v>
      </c>
      <c r="G6470" t="s">
        <v>34</v>
      </c>
      <c r="H6470">
        <v>94500</v>
      </c>
      <c r="I6470" t="str">
        <f t="shared" si="608"/>
        <v>Afternoon</v>
      </c>
      <c r="J6470" t="str">
        <f t="shared" si="609"/>
        <v>Fri</v>
      </c>
      <c r="K6470" t="str">
        <f t="shared" si="610"/>
        <v>2014-08-01</v>
      </c>
      <c r="L6470" s="39">
        <f t="shared" si="611"/>
        <v>0.69652777777810115</v>
      </c>
      <c r="M6470" s="19">
        <f>COUNTIF(Table1_3[Status], "Hired") / COUNTA(Table1_3[Status])</f>
        <v>0.6552734375</v>
      </c>
      <c r="N6470" s="27">
        <f t="shared" si="612"/>
        <v>41867.696527777778</v>
      </c>
      <c r="O6470" t="str">
        <f>TEXT(Table1_3[[#This Row],[Interview Taken on]],"MMM")</f>
        <v>Aug</v>
      </c>
    </row>
    <row r="6471" spans="1:15" x14ac:dyDescent="0.25">
      <c r="A6471">
        <v>521610</v>
      </c>
      <c r="B6471" s="3">
        <v>41852.696527777778</v>
      </c>
      <c r="C6471">
        <f t="shared" si="607"/>
        <v>1</v>
      </c>
      <c r="D6471" t="s">
        <v>7</v>
      </c>
      <c r="E6471" t="s">
        <v>11</v>
      </c>
      <c r="F6471" t="s">
        <v>201</v>
      </c>
      <c r="G6471" t="s">
        <v>34</v>
      </c>
      <c r="H6471">
        <v>16175</v>
      </c>
      <c r="I6471" t="str">
        <f t="shared" si="608"/>
        <v>Afternoon</v>
      </c>
      <c r="J6471" t="str">
        <f t="shared" si="609"/>
        <v>Fri</v>
      </c>
      <c r="K6471" t="str">
        <f t="shared" si="610"/>
        <v>2014-08-01</v>
      </c>
      <c r="L6471" s="39">
        <f t="shared" si="611"/>
        <v>0.69652777777810115</v>
      </c>
      <c r="M6471" s="19">
        <f>COUNTIF(Table1_3[Status], "Hired") / COUNTA(Table1_3[Status])</f>
        <v>0.6552734375</v>
      </c>
      <c r="N6471" s="27">
        <f t="shared" si="612"/>
        <v>41867.696527777778</v>
      </c>
      <c r="O6471" t="str">
        <f>TEXT(Table1_3[[#This Row],[Interview Taken on]],"MMM")</f>
        <v>Aug</v>
      </c>
    </row>
    <row r="6472" spans="1:15" x14ac:dyDescent="0.25">
      <c r="A6472">
        <v>349534</v>
      </c>
      <c r="B6472" s="3">
        <v>41786.395833333336</v>
      </c>
      <c r="C6472">
        <f t="shared" si="607"/>
        <v>1</v>
      </c>
      <c r="D6472" t="s">
        <v>7</v>
      </c>
      <c r="E6472" t="s">
        <v>8</v>
      </c>
      <c r="F6472" t="s">
        <v>205</v>
      </c>
      <c r="G6472" t="s">
        <v>34</v>
      </c>
      <c r="H6472">
        <v>19290</v>
      </c>
      <c r="I6472" t="str">
        <f t="shared" si="608"/>
        <v>Morning</v>
      </c>
      <c r="J6472" t="str">
        <f t="shared" si="609"/>
        <v>Tue</v>
      </c>
      <c r="K6472" t="str">
        <f t="shared" si="610"/>
        <v>2014-05-27</v>
      </c>
      <c r="L6472" s="39">
        <f t="shared" si="611"/>
        <v>0.39583333333575865</v>
      </c>
      <c r="M6472" s="19">
        <f>COUNTIF(Table1_3[Status], "Hired") / COUNTA(Table1_3[Status])</f>
        <v>0.6552734375</v>
      </c>
      <c r="N6472" s="27">
        <f t="shared" si="612"/>
        <v>41801.395833333336</v>
      </c>
      <c r="O6472" t="str">
        <f>TEXT(Table1_3[[#This Row],[Interview Taken on]],"MMM")</f>
        <v>May</v>
      </c>
    </row>
    <row r="6473" spans="1:15" x14ac:dyDescent="0.25">
      <c r="A6473">
        <v>187100</v>
      </c>
      <c r="B6473" s="3">
        <v>41816.295138888891</v>
      </c>
      <c r="C6473">
        <f t="shared" si="607"/>
        <v>1</v>
      </c>
      <c r="D6473" t="s">
        <v>7</v>
      </c>
      <c r="E6473" t="s">
        <v>8</v>
      </c>
      <c r="F6473" t="s">
        <v>205</v>
      </c>
      <c r="G6473" t="s">
        <v>34</v>
      </c>
      <c r="H6473">
        <v>14042</v>
      </c>
      <c r="I6473" t="str">
        <f t="shared" si="608"/>
        <v>Morning</v>
      </c>
      <c r="J6473" t="str">
        <f t="shared" si="609"/>
        <v>Thu</v>
      </c>
      <c r="K6473" t="str">
        <f t="shared" si="610"/>
        <v>2014-06-26</v>
      </c>
      <c r="L6473" s="39">
        <f t="shared" si="611"/>
        <v>0.29513888889050577</v>
      </c>
      <c r="M6473" s="19">
        <f>COUNTIF(Table1_3[Status], "Hired") / COUNTA(Table1_3[Status])</f>
        <v>0.6552734375</v>
      </c>
      <c r="N6473" s="27">
        <f t="shared" si="612"/>
        <v>41831.295138888891</v>
      </c>
      <c r="O6473" t="str">
        <f>TEXT(Table1_3[[#This Row],[Interview Taken on]],"MMM")</f>
        <v>Jun</v>
      </c>
    </row>
    <row r="6474" spans="1:15" x14ac:dyDescent="0.25">
      <c r="A6474">
        <v>376742</v>
      </c>
      <c r="B6474" s="3">
        <v>41790.338194444441</v>
      </c>
      <c r="C6474">
        <f t="shared" si="607"/>
        <v>1</v>
      </c>
      <c r="D6474" t="s">
        <v>7</v>
      </c>
      <c r="E6474" t="s">
        <v>11</v>
      </c>
      <c r="F6474" t="s">
        <v>202</v>
      </c>
      <c r="G6474" t="s">
        <v>22</v>
      </c>
      <c r="H6474">
        <v>16716</v>
      </c>
      <c r="I6474" t="str">
        <f t="shared" si="608"/>
        <v>Morning</v>
      </c>
      <c r="J6474" t="str">
        <f t="shared" si="609"/>
        <v>Sat</v>
      </c>
      <c r="K6474" t="str">
        <f t="shared" si="610"/>
        <v>2014-05-31</v>
      </c>
      <c r="L6474" s="39">
        <f t="shared" si="611"/>
        <v>0.33819444444088731</v>
      </c>
      <c r="M6474" s="19">
        <f>COUNTIF(Table1_3[Status], "Hired") / COUNTA(Table1_3[Status])</f>
        <v>0.6552734375</v>
      </c>
      <c r="N6474" s="27">
        <f t="shared" si="612"/>
        <v>41805.338194444441</v>
      </c>
      <c r="O6474" t="str">
        <f>TEXT(Table1_3[[#This Row],[Interview Taken on]],"MMM")</f>
        <v>May</v>
      </c>
    </row>
    <row r="6475" spans="1:15" x14ac:dyDescent="0.25">
      <c r="A6475">
        <v>583650</v>
      </c>
      <c r="B6475" s="3">
        <v>41790.338194444441</v>
      </c>
      <c r="C6475">
        <f t="shared" si="607"/>
        <v>1</v>
      </c>
      <c r="D6475" t="s">
        <v>7</v>
      </c>
      <c r="E6475" t="s">
        <v>38</v>
      </c>
      <c r="F6475" t="s">
        <v>202</v>
      </c>
      <c r="G6475" t="s">
        <v>22</v>
      </c>
      <c r="H6475">
        <v>17749</v>
      </c>
      <c r="I6475" t="str">
        <f t="shared" si="608"/>
        <v>Morning</v>
      </c>
      <c r="J6475" t="str">
        <f t="shared" si="609"/>
        <v>Sat</v>
      </c>
      <c r="K6475" t="str">
        <f t="shared" si="610"/>
        <v>2014-05-31</v>
      </c>
      <c r="L6475" s="39">
        <f t="shared" si="611"/>
        <v>0.33819444444088731</v>
      </c>
      <c r="M6475" s="19">
        <f>COUNTIF(Table1_3[Status], "Hired") / COUNTA(Table1_3[Status])</f>
        <v>0.6552734375</v>
      </c>
      <c r="N6475" s="27">
        <f t="shared" si="612"/>
        <v>41805.338194444441</v>
      </c>
      <c r="O6475" t="str">
        <f>TEXT(Table1_3[[#This Row],[Interview Taken on]],"MMM")</f>
        <v>May</v>
      </c>
    </row>
    <row r="6476" spans="1:15" x14ac:dyDescent="0.25">
      <c r="A6476">
        <v>936363</v>
      </c>
      <c r="B6476" s="3">
        <v>41854.750694444447</v>
      </c>
      <c r="C6476">
        <f t="shared" si="607"/>
        <v>1</v>
      </c>
      <c r="D6476" t="s">
        <v>7</v>
      </c>
      <c r="E6476" t="s">
        <v>8</v>
      </c>
      <c r="F6476" t="s">
        <v>204</v>
      </c>
      <c r="G6476" t="s">
        <v>34</v>
      </c>
      <c r="H6476">
        <v>91384</v>
      </c>
      <c r="I6476" t="str">
        <f t="shared" si="608"/>
        <v>Evening</v>
      </c>
      <c r="J6476" t="str">
        <f t="shared" si="609"/>
        <v>Sun</v>
      </c>
      <c r="K6476" t="str">
        <f t="shared" si="610"/>
        <v>2014-08-03</v>
      </c>
      <c r="L6476" s="39">
        <f t="shared" si="611"/>
        <v>0.75069444444670808</v>
      </c>
      <c r="M6476" s="19">
        <f>COUNTIF(Table1_3[Status], "Hired") / COUNTA(Table1_3[Status])</f>
        <v>0.6552734375</v>
      </c>
      <c r="N6476" s="27">
        <f t="shared" si="612"/>
        <v>41869.750694444447</v>
      </c>
      <c r="O6476" t="str">
        <f>TEXT(Table1_3[[#This Row],[Interview Taken on]],"MMM")</f>
        <v>Aug</v>
      </c>
    </row>
    <row r="6477" spans="1:15" x14ac:dyDescent="0.25">
      <c r="A6477">
        <v>622175</v>
      </c>
      <c r="B6477" s="3">
        <v>41854.751388888886</v>
      </c>
      <c r="C6477">
        <f t="shared" si="607"/>
        <v>1</v>
      </c>
      <c r="D6477" t="s">
        <v>7</v>
      </c>
      <c r="E6477" t="s">
        <v>11</v>
      </c>
      <c r="F6477" t="s">
        <v>204</v>
      </c>
      <c r="G6477" t="s">
        <v>34</v>
      </c>
      <c r="H6477">
        <v>98060</v>
      </c>
      <c r="I6477" t="str">
        <f t="shared" si="608"/>
        <v>Evening</v>
      </c>
      <c r="J6477" t="str">
        <f t="shared" si="609"/>
        <v>Sun</v>
      </c>
      <c r="K6477" t="str">
        <f t="shared" si="610"/>
        <v>2014-08-03</v>
      </c>
      <c r="L6477" s="39">
        <f t="shared" si="611"/>
        <v>0.75138888888614019</v>
      </c>
      <c r="M6477" s="19">
        <f>COUNTIF(Table1_3[Status], "Hired") / COUNTA(Table1_3[Status])</f>
        <v>0.6552734375</v>
      </c>
      <c r="N6477" s="27">
        <f t="shared" si="612"/>
        <v>41869.751388888886</v>
      </c>
      <c r="O6477" t="str">
        <f>TEXT(Table1_3[[#This Row],[Interview Taken on]],"MMM")</f>
        <v>Aug</v>
      </c>
    </row>
    <row r="6478" spans="1:15" x14ac:dyDescent="0.25">
      <c r="A6478">
        <v>355899</v>
      </c>
      <c r="B6478" s="3">
        <v>41854.75</v>
      </c>
      <c r="C6478">
        <f t="shared" si="607"/>
        <v>1</v>
      </c>
      <c r="D6478" t="s">
        <v>7</v>
      </c>
      <c r="E6478" t="s">
        <v>38</v>
      </c>
      <c r="F6478" t="s">
        <v>204</v>
      </c>
      <c r="G6478" t="s">
        <v>34</v>
      </c>
      <c r="H6478">
        <v>94561</v>
      </c>
      <c r="I6478" t="str">
        <f t="shared" si="608"/>
        <v>Evening</v>
      </c>
      <c r="J6478" t="str">
        <f t="shared" si="609"/>
        <v>Sun</v>
      </c>
      <c r="K6478" t="str">
        <f t="shared" si="610"/>
        <v>2014-08-03</v>
      </c>
      <c r="L6478" s="39">
        <f t="shared" si="611"/>
        <v>0.75</v>
      </c>
      <c r="M6478" s="19">
        <f>COUNTIF(Table1_3[Status], "Hired") / COUNTA(Table1_3[Status])</f>
        <v>0.6552734375</v>
      </c>
      <c r="N6478" s="27">
        <f t="shared" si="612"/>
        <v>41869.75</v>
      </c>
      <c r="O6478" t="str">
        <f>TEXT(Table1_3[[#This Row],[Interview Taken on]],"MMM")</f>
        <v>Aug</v>
      </c>
    </row>
    <row r="6479" spans="1:15" x14ac:dyDescent="0.25">
      <c r="A6479">
        <v>491578</v>
      </c>
      <c r="B6479" s="3">
        <v>41775.456250000003</v>
      </c>
      <c r="C6479">
        <f t="shared" si="607"/>
        <v>1</v>
      </c>
      <c r="D6479" t="s">
        <v>7</v>
      </c>
      <c r="E6479" t="s">
        <v>8</v>
      </c>
      <c r="F6479" t="s">
        <v>201</v>
      </c>
      <c r="G6479" t="s">
        <v>25</v>
      </c>
      <c r="H6479">
        <v>18307</v>
      </c>
      <c r="I6479" t="str">
        <f t="shared" si="608"/>
        <v>Morning</v>
      </c>
      <c r="J6479" t="str">
        <f t="shared" si="609"/>
        <v>Fri</v>
      </c>
      <c r="K6479" t="str">
        <f t="shared" si="610"/>
        <v>2014-05-16</v>
      </c>
      <c r="L6479" s="39">
        <f t="shared" si="611"/>
        <v>0.45625000000291038</v>
      </c>
      <c r="M6479" s="19">
        <f>COUNTIF(Table1_3[Status], "Hired") / COUNTA(Table1_3[Status])</f>
        <v>0.6552734375</v>
      </c>
      <c r="N6479" s="27">
        <f t="shared" si="612"/>
        <v>41790.456250000003</v>
      </c>
      <c r="O6479" t="str">
        <f>TEXT(Table1_3[[#This Row],[Interview Taken on]],"MMM")</f>
        <v>May</v>
      </c>
    </row>
    <row r="6480" spans="1:15" x14ac:dyDescent="0.25">
      <c r="A6480">
        <v>970803</v>
      </c>
      <c r="B6480" s="3">
        <v>41780.672222222223</v>
      </c>
      <c r="C6480">
        <f t="shared" si="607"/>
        <v>1</v>
      </c>
      <c r="D6480" t="s">
        <v>7</v>
      </c>
      <c r="E6480" t="s">
        <v>11</v>
      </c>
      <c r="F6480" t="s">
        <v>201</v>
      </c>
      <c r="G6480" t="s">
        <v>25</v>
      </c>
      <c r="H6480">
        <v>41190</v>
      </c>
      <c r="I6480" t="str">
        <f t="shared" si="608"/>
        <v>Afternoon</v>
      </c>
      <c r="J6480" t="str">
        <f t="shared" si="609"/>
        <v>Wed</v>
      </c>
      <c r="K6480" t="str">
        <f t="shared" si="610"/>
        <v>2014-05-21</v>
      </c>
      <c r="L6480" s="39">
        <f t="shared" si="611"/>
        <v>0.67222222222335404</v>
      </c>
      <c r="M6480" s="19">
        <f>COUNTIF(Table1_3[Status], "Hired") / COUNTA(Table1_3[Status])</f>
        <v>0.6552734375</v>
      </c>
      <c r="N6480" s="27">
        <f t="shared" si="612"/>
        <v>41795.672222222223</v>
      </c>
      <c r="O6480" t="str">
        <f>TEXT(Table1_3[[#This Row],[Interview Taken on]],"MMM")</f>
        <v>May</v>
      </c>
    </row>
    <row r="6481" spans="1:15" x14ac:dyDescent="0.25">
      <c r="A6481">
        <v>144099</v>
      </c>
      <c r="B6481" s="3">
        <v>41788.493055555555</v>
      </c>
      <c r="C6481">
        <f t="shared" si="607"/>
        <v>1</v>
      </c>
      <c r="D6481" t="s">
        <v>7</v>
      </c>
      <c r="E6481" t="s">
        <v>8</v>
      </c>
      <c r="F6481" t="s">
        <v>201</v>
      </c>
      <c r="G6481" t="s">
        <v>25</v>
      </c>
      <c r="H6481">
        <v>63663</v>
      </c>
      <c r="I6481" t="str">
        <f t="shared" si="608"/>
        <v>Morning</v>
      </c>
      <c r="J6481" t="str">
        <f t="shared" si="609"/>
        <v>Thu</v>
      </c>
      <c r="K6481" t="str">
        <f t="shared" si="610"/>
        <v>2014-05-29</v>
      </c>
      <c r="L6481" s="39">
        <f t="shared" si="611"/>
        <v>0.49305555555474712</v>
      </c>
      <c r="M6481" s="19">
        <f>COUNTIF(Table1_3[Status], "Hired") / COUNTA(Table1_3[Status])</f>
        <v>0.6552734375</v>
      </c>
      <c r="N6481" s="27">
        <f t="shared" si="612"/>
        <v>41803.493055555555</v>
      </c>
      <c r="O6481" t="str">
        <f>TEXT(Table1_3[[#This Row],[Interview Taken on]],"MMM")</f>
        <v>May</v>
      </c>
    </row>
    <row r="6482" spans="1:15" x14ac:dyDescent="0.25">
      <c r="A6482">
        <v>839952</v>
      </c>
      <c r="B6482" s="3">
        <v>41801.463194444441</v>
      </c>
      <c r="C6482">
        <f t="shared" si="607"/>
        <v>1</v>
      </c>
      <c r="D6482" t="s">
        <v>7</v>
      </c>
      <c r="E6482" t="s">
        <v>8</v>
      </c>
      <c r="F6482" t="s">
        <v>202</v>
      </c>
      <c r="G6482" t="s">
        <v>34</v>
      </c>
      <c r="H6482">
        <v>93876</v>
      </c>
      <c r="I6482" t="str">
        <f t="shared" si="608"/>
        <v>Morning</v>
      </c>
      <c r="J6482" t="str">
        <f t="shared" si="609"/>
        <v>Wed</v>
      </c>
      <c r="K6482" t="str">
        <f t="shared" si="610"/>
        <v>2014-06-11</v>
      </c>
      <c r="L6482" s="39">
        <f t="shared" si="611"/>
        <v>0.46319444444088731</v>
      </c>
      <c r="M6482" s="19">
        <f>COUNTIF(Table1_3[Status], "Hired") / COUNTA(Table1_3[Status])</f>
        <v>0.6552734375</v>
      </c>
      <c r="N6482" s="27">
        <f t="shared" si="612"/>
        <v>41816.463194444441</v>
      </c>
      <c r="O6482" t="str">
        <f>TEXT(Table1_3[[#This Row],[Interview Taken on]],"MMM")</f>
        <v>Jun</v>
      </c>
    </row>
    <row r="6483" spans="1:15" x14ac:dyDescent="0.25">
      <c r="A6483">
        <v>157701</v>
      </c>
      <c r="B6483" s="3">
        <v>41801.463888888888</v>
      </c>
      <c r="C6483">
        <f t="shared" si="607"/>
        <v>1</v>
      </c>
      <c r="D6483" t="s">
        <v>7</v>
      </c>
      <c r="E6483" t="s">
        <v>11</v>
      </c>
      <c r="F6483" t="s">
        <v>202</v>
      </c>
      <c r="G6483" t="s">
        <v>34</v>
      </c>
      <c r="H6483">
        <v>21921</v>
      </c>
      <c r="I6483" t="str">
        <f t="shared" si="608"/>
        <v>Morning</v>
      </c>
      <c r="J6483" t="str">
        <f t="shared" si="609"/>
        <v>Wed</v>
      </c>
      <c r="K6483" t="str">
        <f t="shared" si="610"/>
        <v>2014-06-11</v>
      </c>
      <c r="L6483" s="39">
        <f t="shared" si="611"/>
        <v>0.46388888888759539</v>
      </c>
      <c r="M6483" s="19">
        <f>COUNTIF(Table1_3[Status], "Hired") / COUNTA(Table1_3[Status])</f>
        <v>0.6552734375</v>
      </c>
      <c r="N6483" s="27">
        <f t="shared" si="612"/>
        <v>41816.463888888888</v>
      </c>
      <c r="O6483" t="str">
        <f>TEXT(Table1_3[[#This Row],[Interview Taken on]],"MMM")</f>
        <v>Jun</v>
      </c>
    </row>
    <row r="6484" spans="1:15" x14ac:dyDescent="0.25">
      <c r="A6484">
        <v>78199</v>
      </c>
      <c r="B6484" s="3">
        <v>41801.46597222222</v>
      </c>
      <c r="C6484">
        <f t="shared" si="607"/>
        <v>1</v>
      </c>
      <c r="D6484" t="s">
        <v>7</v>
      </c>
      <c r="E6484" t="s">
        <v>8</v>
      </c>
      <c r="F6484" t="s">
        <v>202</v>
      </c>
      <c r="G6484" t="s">
        <v>34</v>
      </c>
      <c r="H6484">
        <v>77116</v>
      </c>
      <c r="I6484" t="str">
        <f t="shared" si="608"/>
        <v>Morning</v>
      </c>
      <c r="J6484" t="str">
        <f t="shared" si="609"/>
        <v>Wed</v>
      </c>
      <c r="K6484" t="str">
        <f t="shared" si="610"/>
        <v>2014-06-11</v>
      </c>
      <c r="L6484" s="39">
        <f t="shared" si="611"/>
        <v>0.46597222222044365</v>
      </c>
      <c r="M6484" s="19">
        <f>COUNTIF(Table1_3[Status], "Hired") / COUNTA(Table1_3[Status])</f>
        <v>0.6552734375</v>
      </c>
      <c r="N6484" s="27">
        <f t="shared" si="612"/>
        <v>41816.46597222222</v>
      </c>
      <c r="O6484" t="str">
        <f>TEXT(Table1_3[[#This Row],[Interview Taken on]],"MMM")</f>
        <v>Jun</v>
      </c>
    </row>
    <row r="6485" spans="1:15" x14ac:dyDescent="0.25">
      <c r="A6485">
        <v>741202</v>
      </c>
      <c r="B6485" s="3">
        <v>41801.467361111114</v>
      </c>
      <c r="C6485">
        <f t="shared" si="607"/>
        <v>1</v>
      </c>
      <c r="D6485" t="s">
        <v>7</v>
      </c>
      <c r="E6485" t="s">
        <v>8</v>
      </c>
      <c r="F6485" t="s">
        <v>202</v>
      </c>
      <c r="G6485" t="s">
        <v>34</v>
      </c>
      <c r="H6485">
        <v>17999</v>
      </c>
      <c r="I6485" t="str">
        <f t="shared" si="608"/>
        <v>Morning</v>
      </c>
      <c r="J6485" t="str">
        <f t="shared" si="609"/>
        <v>Wed</v>
      </c>
      <c r="K6485" t="str">
        <f t="shared" si="610"/>
        <v>2014-06-11</v>
      </c>
      <c r="L6485" s="39">
        <f t="shared" si="611"/>
        <v>0.46736111111385981</v>
      </c>
      <c r="M6485" s="19">
        <f>COUNTIF(Table1_3[Status], "Hired") / COUNTA(Table1_3[Status])</f>
        <v>0.6552734375</v>
      </c>
      <c r="N6485" s="27">
        <f t="shared" si="612"/>
        <v>41816.467361111114</v>
      </c>
      <c r="O6485" t="str">
        <f>TEXT(Table1_3[[#This Row],[Interview Taken on]],"MMM")</f>
        <v>Jun</v>
      </c>
    </row>
    <row r="6486" spans="1:15" x14ac:dyDescent="0.25">
      <c r="A6486">
        <v>200800</v>
      </c>
      <c r="B6486" s="3">
        <v>41816.785416666666</v>
      </c>
      <c r="C6486">
        <f t="shared" si="607"/>
        <v>1</v>
      </c>
      <c r="D6486" t="s">
        <v>7</v>
      </c>
      <c r="E6486" t="s">
        <v>8</v>
      </c>
      <c r="F6486" t="s">
        <v>202</v>
      </c>
      <c r="G6486" t="s">
        <v>34</v>
      </c>
      <c r="H6486">
        <v>48457</v>
      </c>
      <c r="I6486" t="str">
        <f t="shared" si="608"/>
        <v>Evening</v>
      </c>
      <c r="J6486" t="str">
        <f t="shared" si="609"/>
        <v>Thu</v>
      </c>
      <c r="K6486" t="str">
        <f t="shared" si="610"/>
        <v>2014-06-26</v>
      </c>
      <c r="L6486" s="39">
        <f t="shared" si="611"/>
        <v>0.78541666666569654</v>
      </c>
      <c r="M6486" s="19">
        <f>COUNTIF(Table1_3[Status], "Hired") / COUNTA(Table1_3[Status])</f>
        <v>0.6552734375</v>
      </c>
      <c r="N6486" s="27">
        <f t="shared" si="612"/>
        <v>41831.785416666666</v>
      </c>
      <c r="O6486" t="str">
        <f>TEXT(Table1_3[[#This Row],[Interview Taken on]],"MMM")</f>
        <v>Jun</v>
      </c>
    </row>
    <row r="6487" spans="1:15" x14ac:dyDescent="0.25">
      <c r="A6487">
        <v>372302</v>
      </c>
      <c r="B6487" s="3">
        <v>41817.709027777775</v>
      </c>
      <c r="C6487">
        <f t="shared" si="607"/>
        <v>1</v>
      </c>
      <c r="D6487" t="s">
        <v>7</v>
      </c>
      <c r="E6487" t="s">
        <v>11</v>
      </c>
      <c r="F6487" t="s">
        <v>202</v>
      </c>
      <c r="G6487" t="s">
        <v>34</v>
      </c>
      <c r="H6487">
        <v>56446</v>
      </c>
      <c r="I6487" t="str">
        <f t="shared" si="608"/>
        <v>Afternoon</v>
      </c>
      <c r="J6487" t="str">
        <f t="shared" si="609"/>
        <v>Fri</v>
      </c>
      <c r="K6487" t="str">
        <f t="shared" si="610"/>
        <v>2014-06-27</v>
      </c>
      <c r="L6487" s="39">
        <f t="shared" si="611"/>
        <v>0.70902777777519077</v>
      </c>
      <c r="M6487" s="19">
        <f>COUNTIF(Table1_3[Status], "Hired") / COUNTA(Table1_3[Status])</f>
        <v>0.6552734375</v>
      </c>
      <c r="N6487" s="27">
        <f t="shared" si="612"/>
        <v>41832.709027777775</v>
      </c>
      <c r="O6487" t="str">
        <f>TEXT(Table1_3[[#This Row],[Interview Taken on]],"MMM")</f>
        <v>Jun</v>
      </c>
    </row>
    <row r="6488" spans="1:15" x14ac:dyDescent="0.25">
      <c r="A6488">
        <v>160508</v>
      </c>
      <c r="B6488" s="3">
        <v>41817.709722222222</v>
      </c>
      <c r="C6488">
        <f t="shared" si="607"/>
        <v>1</v>
      </c>
      <c r="D6488" t="s">
        <v>7</v>
      </c>
      <c r="E6488" t="s">
        <v>11</v>
      </c>
      <c r="F6488" t="s">
        <v>202</v>
      </c>
      <c r="G6488" t="s">
        <v>34</v>
      </c>
      <c r="H6488">
        <v>18068</v>
      </c>
      <c r="I6488" t="str">
        <f t="shared" si="608"/>
        <v>Afternoon</v>
      </c>
      <c r="J6488" t="str">
        <f t="shared" si="609"/>
        <v>Fri</v>
      </c>
      <c r="K6488" t="str">
        <f t="shared" si="610"/>
        <v>2014-06-27</v>
      </c>
      <c r="L6488" s="39">
        <f t="shared" si="611"/>
        <v>0.70972222222189885</v>
      </c>
      <c r="M6488" s="19">
        <f>COUNTIF(Table1_3[Status], "Hired") / COUNTA(Table1_3[Status])</f>
        <v>0.6552734375</v>
      </c>
      <c r="N6488" s="27">
        <f t="shared" si="612"/>
        <v>41832.709722222222</v>
      </c>
      <c r="O6488" t="str">
        <f>TEXT(Table1_3[[#This Row],[Interview Taken on]],"MMM")</f>
        <v>Jun</v>
      </c>
    </row>
    <row r="6489" spans="1:15" x14ac:dyDescent="0.25">
      <c r="A6489">
        <v>982486</v>
      </c>
      <c r="B6489" s="3">
        <v>41817.710416666669</v>
      </c>
      <c r="C6489">
        <f t="shared" si="607"/>
        <v>0</v>
      </c>
      <c r="D6489" t="s">
        <v>13</v>
      </c>
      <c r="E6489" t="s">
        <v>8</v>
      </c>
      <c r="F6489" t="s">
        <v>202</v>
      </c>
      <c r="G6489" t="s">
        <v>34</v>
      </c>
      <c r="H6489">
        <v>2050</v>
      </c>
      <c r="I6489" t="str">
        <f t="shared" si="608"/>
        <v>Afternoon</v>
      </c>
      <c r="J6489" t="str">
        <f t="shared" si="609"/>
        <v>Fri</v>
      </c>
      <c r="K6489" t="str">
        <f t="shared" si="610"/>
        <v>2014-06-27</v>
      </c>
      <c r="L6489" s="39">
        <f t="shared" si="611"/>
        <v>0.71041666666860692</v>
      </c>
      <c r="M6489" s="19">
        <f>COUNTIF(Table1_3[Status], "Hired") / COUNTA(Table1_3[Status])</f>
        <v>0.6552734375</v>
      </c>
      <c r="N6489" s="27" t="str">
        <f t="shared" si="612"/>
        <v/>
      </c>
      <c r="O6489" t="str">
        <f>TEXT(Table1_3[[#This Row],[Interview Taken on]],"MMM")</f>
        <v>Jun</v>
      </c>
    </row>
    <row r="6490" spans="1:15" x14ac:dyDescent="0.25">
      <c r="A6490">
        <v>673739</v>
      </c>
      <c r="B6490" s="3">
        <v>41797.393750000003</v>
      </c>
      <c r="C6490">
        <f t="shared" si="607"/>
        <v>1</v>
      </c>
      <c r="D6490" t="s">
        <v>7</v>
      </c>
      <c r="E6490" t="s">
        <v>8</v>
      </c>
      <c r="F6490" t="s">
        <v>201</v>
      </c>
      <c r="G6490" t="s">
        <v>18</v>
      </c>
      <c r="H6490">
        <v>11129</v>
      </c>
      <c r="I6490" t="str">
        <f t="shared" si="608"/>
        <v>Morning</v>
      </c>
      <c r="J6490" t="str">
        <f t="shared" si="609"/>
        <v>Sat</v>
      </c>
      <c r="K6490" t="str">
        <f t="shared" si="610"/>
        <v>2014-06-07</v>
      </c>
      <c r="L6490" s="39">
        <f t="shared" si="611"/>
        <v>0.39375000000291038</v>
      </c>
      <c r="M6490" s="19">
        <f>COUNTIF(Table1_3[Status], "Hired") / COUNTA(Table1_3[Status])</f>
        <v>0.6552734375</v>
      </c>
      <c r="N6490" s="27">
        <f t="shared" si="612"/>
        <v>41812.393750000003</v>
      </c>
      <c r="O6490" t="str">
        <f>TEXT(Table1_3[[#This Row],[Interview Taken on]],"MMM")</f>
        <v>Jun</v>
      </c>
    </row>
    <row r="6491" spans="1:15" x14ac:dyDescent="0.25">
      <c r="A6491">
        <v>271994</v>
      </c>
      <c r="B6491" s="3">
        <v>41776.135416666664</v>
      </c>
      <c r="C6491">
        <f t="shared" si="607"/>
        <v>1</v>
      </c>
      <c r="D6491" t="s">
        <v>7</v>
      </c>
      <c r="E6491" t="s">
        <v>8</v>
      </c>
      <c r="F6491" t="s">
        <v>204</v>
      </c>
      <c r="G6491" t="s">
        <v>34</v>
      </c>
      <c r="H6491">
        <v>98352</v>
      </c>
      <c r="I6491" t="str">
        <f t="shared" si="608"/>
        <v>Night</v>
      </c>
      <c r="J6491" t="str">
        <f t="shared" si="609"/>
        <v>Sat</v>
      </c>
      <c r="K6491" t="str">
        <f t="shared" si="610"/>
        <v>2014-05-17</v>
      </c>
      <c r="L6491" s="39">
        <f t="shared" si="611"/>
        <v>0.13541666666424135</v>
      </c>
      <c r="M6491" s="19">
        <f>COUNTIF(Table1_3[Status], "Hired") / COUNTA(Table1_3[Status])</f>
        <v>0.6552734375</v>
      </c>
      <c r="N6491" s="27">
        <f t="shared" si="612"/>
        <v>41791.135416666664</v>
      </c>
      <c r="O6491" t="str">
        <f>TEXT(Table1_3[[#This Row],[Interview Taken on]],"MMM")</f>
        <v>May</v>
      </c>
    </row>
    <row r="6492" spans="1:15" x14ac:dyDescent="0.25">
      <c r="A6492">
        <v>228561</v>
      </c>
      <c r="B6492" s="3">
        <v>41814.803472222222</v>
      </c>
      <c r="C6492">
        <f t="shared" si="607"/>
        <v>1</v>
      </c>
      <c r="D6492" t="s">
        <v>7</v>
      </c>
      <c r="E6492" t="s">
        <v>38</v>
      </c>
      <c r="F6492" t="s">
        <v>201</v>
      </c>
      <c r="G6492" t="s">
        <v>23</v>
      </c>
      <c r="H6492">
        <v>11292</v>
      </c>
      <c r="I6492" t="str">
        <f t="shared" si="608"/>
        <v>Evening</v>
      </c>
      <c r="J6492" t="str">
        <f t="shared" si="609"/>
        <v>Tue</v>
      </c>
      <c r="K6492" t="str">
        <f t="shared" si="610"/>
        <v>2014-06-24</v>
      </c>
      <c r="L6492" s="39">
        <f t="shared" si="611"/>
        <v>0.80347222222189885</v>
      </c>
      <c r="M6492" s="19">
        <f>COUNTIF(Table1_3[Status], "Hired") / COUNTA(Table1_3[Status])</f>
        <v>0.6552734375</v>
      </c>
      <c r="N6492" s="27">
        <f t="shared" si="612"/>
        <v>41829.803472222222</v>
      </c>
      <c r="O6492" t="str">
        <f>TEXT(Table1_3[[#This Row],[Interview Taken on]],"MMM")</f>
        <v>Jun</v>
      </c>
    </row>
    <row r="6493" spans="1:15" x14ac:dyDescent="0.25">
      <c r="A6493">
        <v>754872</v>
      </c>
      <c r="B6493" s="3">
        <v>41816.621527777781</v>
      </c>
      <c r="C6493">
        <f t="shared" si="607"/>
        <v>1</v>
      </c>
      <c r="D6493" t="s">
        <v>7</v>
      </c>
      <c r="E6493" t="s">
        <v>11</v>
      </c>
      <c r="F6493" t="s">
        <v>201</v>
      </c>
      <c r="G6493" t="s">
        <v>23</v>
      </c>
      <c r="H6493">
        <v>32638</v>
      </c>
      <c r="I6493" t="str">
        <f t="shared" si="608"/>
        <v>Afternoon</v>
      </c>
      <c r="J6493" t="str">
        <f t="shared" si="609"/>
        <v>Thu</v>
      </c>
      <c r="K6493" t="str">
        <f t="shared" si="610"/>
        <v>2014-06-26</v>
      </c>
      <c r="L6493" s="39">
        <f t="shared" si="611"/>
        <v>0.62152777778101154</v>
      </c>
      <c r="M6493" s="19">
        <f>COUNTIF(Table1_3[Status], "Hired") / COUNTA(Table1_3[Status])</f>
        <v>0.6552734375</v>
      </c>
      <c r="N6493" s="27">
        <f t="shared" si="612"/>
        <v>41831.621527777781</v>
      </c>
      <c r="O6493" t="str">
        <f>TEXT(Table1_3[[#This Row],[Interview Taken on]],"MMM")</f>
        <v>Jun</v>
      </c>
    </row>
    <row r="6494" spans="1:15" x14ac:dyDescent="0.25">
      <c r="A6494">
        <v>390532</v>
      </c>
      <c r="B6494" s="3">
        <v>41816.622916666667</v>
      </c>
      <c r="C6494">
        <f t="shared" si="607"/>
        <v>1</v>
      </c>
      <c r="D6494" t="s">
        <v>7</v>
      </c>
      <c r="E6494" t="s">
        <v>8</v>
      </c>
      <c r="F6494" t="s">
        <v>201</v>
      </c>
      <c r="G6494" t="s">
        <v>23</v>
      </c>
      <c r="H6494">
        <v>59708</v>
      </c>
      <c r="I6494" t="str">
        <f t="shared" si="608"/>
        <v>Afternoon</v>
      </c>
      <c r="J6494" t="str">
        <f t="shared" si="609"/>
        <v>Thu</v>
      </c>
      <c r="K6494" t="str">
        <f t="shared" si="610"/>
        <v>2014-06-26</v>
      </c>
      <c r="L6494" s="39">
        <f t="shared" si="611"/>
        <v>0.62291666666715173</v>
      </c>
      <c r="M6494" s="19">
        <f>COUNTIF(Table1_3[Status], "Hired") / COUNTA(Table1_3[Status])</f>
        <v>0.6552734375</v>
      </c>
      <c r="N6494" s="27">
        <f t="shared" si="612"/>
        <v>41831.622916666667</v>
      </c>
      <c r="O6494" t="str">
        <f>TEXT(Table1_3[[#This Row],[Interview Taken on]],"MMM")</f>
        <v>Jun</v>
      </c>
    </row>
    <row r="6495" spans="1:15" x14ac:dyDescent="0.25">
      <c r="A6495">
        <v>834520</v>
      </c>
      <c r="B6495" s="3">
        <v>41816.622916666667</v>
      </c>
      <c r="C6495">
        <f t="shared" si="607"/>
        <v>1</v>
      </c>
      <c r="D6495" t="s">
        <v>7</v>
      </c>
      <c r="E6495" t="s">
        <v>11</v>
      </c>
      <c r="F6495" t="s">
        <v>201</v>
      </c>
      <c r="G6495" t="s">
        <v>23</v>
      </c>
      <c r="H6495">
        <v>71841</v>
      </c>
      <c r="I6495" t="str">
        <f t="shared" si="608"/>
        <v>Afternoon</v>
      </c>
      <c r="J6495" t="str">
        <f t="shared" si="609"/>
        <v>Thu</v>
      </c>
      <c r="K6495" t="str">
        <f t="shared" si="610"/>
        <v>2014-06-26</v>
      </c>
      <c r="L6495" s="39">
        <f t="shared" si="611"/>
        <v>0.62291666666715173</v>
      </c>
      <c r="M6495" s="19">
        <f>COUNTIF(Table1_3[Status], "Hired") / COUNTA(Table1_3[Status])</f>
        <v>0.6552734375</v>
      </c>
      <c r="N6495" s="27">
        <f t="shared" si="612"/>
        <v>41831.622916666667</v>
      </c>
      <c r="O6495" t="str">
        <f>TEXT(Table1_3[[#This Row],[Interview Taken on]],"MMM")</f>
        <v>Jun</v>
      </c>
    </row>
    <row r="6496" spans="1:15" x14ac:dyDescent="0.25">
      <c r="A6496">
        <v>519957</v>
      </c>
      <c r="B6496" s="3">
        <v>41805.90347222222</v>
      </c>
      <c r="C6496">
        <f t="shared" si="607"/>
        <v>1</v>
      </c>
      <c r="D6496" t="s">
        <v>7</v>
      </c>
      <c r="E6496" t="s">
        <v>8</v>
      </c>
      <c r="F6496" t="s">
        <v>201</v>
      </c>
      <c r="G6496" t="s">
        <v>34</v>
      </c>
      <c r="H6496">
        <v>37753</v>
      </c>
      <c r="I6496" t="str">
        <f t="shared" si="608"/>
        <v>Evening</v>
      </c>
      <c r="J6496" t="str">
        <f t="shared" si="609"/>
        <v>Sun</v>
      </c>
      <c r="K6496" t="str">
        <f t="shared" si="610"/>
        <v>2014-06-15</v>
      </c>
      <c r="L6496" s="39">
        <f t="shared" si="611"/>
        <v>0.90347222222044365</v>
      </c>
      <c r="M6496" s="19">
        <f>COUNTIF(Table1_3[Status], "Hired") / COUNTA(Table1_3[Status])</f>
        <v>0.6552734375</v>
      </c>
      <c r="N6496" s="27">
        <f t="shared" si="612"/>
        <v>41820.90347222222</v>
      </c>
      <c r="O6496" t="str">
        <f>TEXT(Table1_3[[#This Row],[Interview Taken on]],"MMM")</f>
        <v>Jun</v>
      </c>
    </row>
    <row r="6497" spans="1:15" x14ac:dyDescent="0.25">
      <c r="A6497">
        <v>911963</v>
      </c>
      <c r="B6497" s="3">
        <v>41807.643750000003</v>
      </c>
      <c r="C6497">
        <f t="shared" si="607"/>
        <v>0</v>
      </c>
      <c r="D6497" t="s">
        <v>13</v>
      </c>
      <c r="E6497" t="s">
        <v>8</v>
      </c>
      <c r="F6497" t="s">
        <v>201</v>
      </c>
      <c r="G6497" t="s">
        <v>34</v>
      </c>
      <c r="H6497">
        <v>31676</v>
      </c>
      <c r="I6497" t="str">
        <f t="shared" si="608"/>
        <v>Afternoon</v>
      </c>
      <c r="J6497" t="str">
        <f t="shared" si="609"/>
        <v>Tue</v>
      </c>
      <c r="K6497" t="str">
        <f t="shared" si="610"/>
        <v>2014-06-17</v>
      </c>
      <c r="L6497" s="39">
        <f t="shared" si="611"/>
        <v>0.64375000000291038</v>
      </c>
      <c r="M6497" s="19">
        <f>COUNTIF(Table1_3[Status], "Hired") / COUNTA(Table1_3[Status])</f>
        <v>0.6552734375</v>
      </c>
      <c r="N6497" s="27" t="str">
        <f t="shared" si="612"/>
        <v/>
      </c>
      <c r="O6497" t="str">
        <f>TEXT(Table1_3[[#This Row],[Interview Taken on]],"MMM")</f>
        <v>Jun</v>
      </c>
    </row>
    <row r="6498" spans="1:15" x14ac:dyDescent="0.25">
      <c r="A6498">
        <v>254555</v>
      </c>
      <c r="B6498" s="3">
        <v>41819.547222222223</v>
      </c>
      <c r="C6498">
        <f t="shared" si="607"/>
        <v>1</v>
      </c>
      <c r="D6498" t="s">
        <v>7</v>
      </c>
      <c r="E6498" t="s">
        <v>8</v>
      </c>
      <c r="F6498" t="s">
        <v>201</v>
      </c>
      <c r="G6498" t="s">
        <v>34</v>
      </c>
      <c r="H6498">
        <v>89012</v>
      </c>
      <c r="I6498" t="str">
        <f t="shared" si="608"/>
        <v>Afternoon</v>
      </c>
      <c r="J6498" t="str">
        <f t="shared" si="609"/>
        <v>Sun</v>
      </c>
      <c r="K6498" t="str">
        <f t="shared" si="610"/>
        <v>2014-06-29</v>
      </c>
      <c r="L6498" s="39">
        <f t="shared" si="611"/>
        <v>0.54722222222335404</v>
      </c>
      <c r="M6498" s="19">
        <f>COUNTIF(Table1_3[Status], "Hired") / COUNTA(Table1_3[Status])</f>
        <v>0.6552734375</v>
      </c>
      <c r="N6498" s="27">
        <f t="shared" si="612"/>
        <v>41834.547222222223</v>
      </c>
      <c r="O6498" t="str">
        <f>TEXT(Table1_3[[#This Row],[Interview Taken on]],"MMM")</f>
        <v>Jun</v>
      </c>
    </row>
    <row r="6499" spans="1:15" x14ac:dyDescent="0.25">
      <c r="A6499">
        <v>104955</v>
      </c>
      <c r="B6499" s="3">
        <v>41779.63958333333</v>
      </c>
      <c r="C6499">
        <f t="shared" si="607"/>
        <v>1</v>
      </c>
      <c r="D6499" t="s">
        <v>7</v>
      </c>
      <c r="E6499" t="s">
        <v>11</v>
      </c>
      <c r="F6499" t="s">
        <v>200</v>
      </c>
      <c r="G6499" t="s">
        <v>22</v>
      </c>
      <c r="H6499">
        <v>20400</v>
      </c>
      <c r="I6499" t="str">
        <f t="shared" si="608"/>
        <v>Afternoon</v>
      </c>
      <c r="J6499" t="str">
        <f t="shared" si="609"/>
        <v>Tue</v>
      </c>
      <c r="K6499" t="str">
        <f t="shared" si="610"/>
        <v>2014-05-20</v>
      </c>
      <c r="L6499" s="39">
        <f t="shared" si="611"/>
        <v>0.63958333332993789</v>
      </c>
      <c r="M6499" s="19">
        <f>COUNTIF(Table1_3[Status], "Hired") / COUNTA(Table1_3[Status])</f>
        <v>0.6552734375</v>
      </c>
      <c r="N6499" s="27">
        <f t="shared" si="612"/>
        <v>41794.63958333333</v>
      </c>
      <c r="O6499" t="str">
        <f>TEXT(Table1_3[[#This Row],[Interview Taken on]],"MMM")</f>
        <v>May</v>
      </c>
    </row>
    <row r="6500" spans="1:15" x14ac:dyDescent="0.25">
      <c r="A6500">
        <v>554676</v>
      </c>
      <c r="B6500" s="3">
        <v>41787.411111111112</v>
      </c>
      <c r="C6500">
        <f t="shared" si="607"/>
        <v>0</v>
      </c>
      <c r="D6500" t="s">
        <v>13</v>
      </c>
      <c r="E6500" t="s">
        <v>8</v>
      </c>
      <c r="F6500" t="s">
        <v>200</v>
      </c>
      <c r="G6500" t="s">
        <v>22</v>
      </c>
      <c r="H6500">
        <v>22162</v>
      </c>
      <c r="I6500" t="str">
        <f t="shared" si="608"/>
        <v>Morning</v>
      </c>
      <c r="J6500" t="str">
        <f t="shared" si="609"/>
        <v>Wed</v>
      </c>
      <c r="K6500" t="str">
        <f t="shared" si="610"/>
        <v>2014-05-28</v>
      </c>
      <c r="L6500" s="39">
        <f t="shared" si="611"/>
        <v>0.41111111111240461</v>
      </c>
      <c r="M6500" s="19">
        <f>COUNTIF(Table1_3[Status], "Hired") / COUNTA(Table1_3[Status])</f>
        <v>0.6552734375</v>
      </c>
      <c r="N6500" s="27" t="str">
        <f t="shared" si="612"/>
        <v/>
      </c>
      <c r="O6500" t="str">
        <f>TEXT(Table1_3[[#This Row],[Interview Taken on]],"MMM")</f>
        <v>May</v>
      </c>
    </row>
    <row r="6501" spans="1:15" x14ac:dyDescent="0.25">
      <c r="A6501">
        <v>744791</v>
      </c>
      <c r="B6501" s="3">
        <v>41802.54583333333</v>
      </c>
      <c r="C6501">
        <f t="shared" si="607"/>
        <v>0</v>
      </c>
      <c r="D6501" t="s">
        <v>13</v>
      </c>
      <c r="E6501" t="s">
        <v>11</v>
      </c>
      <c r="F6501" t="s">
        <v>200</v>
      </c>
      <c r="G6501" t="s">
        <v>18</v>
      </c>
      <c r="H6501">
        <v>95835</v>
      </c>
      <c r="I6501" t="str">
        <f t="shared" si="608"/>
        <v>Afternoon</v>
      </c>
      <c r="J6501" t="str">
        <f t="shared" si="609"/>
        <v>Thu</v>
      </c>
      <c r="K6501" t="str">
        <f t="shared" si="610"/>
        <v>2014-06-12</v>
      </c>
      <c r="L6501" s="39">
        <f t="shared" si="611"/>
        <v>0.54583333332993789</v>
      </c>
      <c r="M6501" s="19">
        <f>COUNTIF(Table1_3[Status], "Hired") / COUNTA(Table1_3[Status])</f>
        <v>0.6552734375</v>
      </c>
      <c r="N6501" s="27" t="str">
        <f t="shared" si="612"/>
        <v/>
      </c>
      <c r="O6501" t="str">
        <f>TEXT(Table1_3[[#This Row],[Interview Taken on]],"MMM")</f>
        <v>Jun</v>
      </c>
    </row>
    <row r="6502" spans="1:15" x14ac:dyDescent="0.25">
      <c r="A6502">
        <v>694395</v>
      </c>
      <c r="B6502" s="3">
        <v>41802.546527777777</v>
      </c>
      <c r="C6502">
        <f t="shared" si="607"/>
        <v>1</v>
      </c>
      <c r="D6502" t="s">
        <v>7</v>
      </c>
      <c r="E6502" t="s">
        <v>8</v>
      </c>
      <c r="F6502" t="s">
        <v>200</v>
      </c>
      <c r="G6502" t="s">
        <v>18</v>
      </c>
      <c r="H6502">
        <v>29981</v>
      </c>
      <c r="I6502" t="str">
        <f t="shared" si="608"/>
        <v>Afternoon</v>
      </c>
      <c r="J6502" t="str">
        <f t="shared" si="609"/>
        <v>Thu</v>
      </c>
      <c r="K6502" t="str">
        <f t="shared" si="610"/>
        <v>2014-06-12</v>
      </c>
      <c r="L6502" s="39">
        <f t="shared" si="611"/>
        <v>0.54652777777664596</v>
      </c>
      <c r="M6502" s="19">
        <f>COUNTIF(Table1_3[Status], "Hired") / COUNTA(Table1_3[Status])</f>
        <v>0.6552734375</v>
      </c>
      <c r="N6502" s="27">
        <f t="shared" si="612"/>
        <v>41817.546527777777</v>
      </c>
      <c r="O6502" t="str">
        <f>TEXT(Table1_3[[#This Row],[Interview Taken on]],"MMM")</f>
        <v>Jun</v>
      </c>
    </row>
    <row r="6503" spans="1:15" x14ac:dyDescent="0.25">
      <c r="A6503">
        <v>548288</v>
      </c>
      <c r="B6503" s="3">
        <v>41795.487500000003</v>
      </c>
      <c r="C6503">
        <f t="shared" si="607"/>
        <v>1</v>
      </c>
      <c r="D6503" t="s">
        <v>7</v>
      </c>
      <c r="E6503" t="s">
        <v>8</v>
      </c>
      <c r="F6503" t="s">
        <v>204</v>
      </c>
      <c r="G6503" t="s">
        <v>34</v>
      </c>
      <c r="H6503">
        <v>46681</v>
      </c>
      <c r="I6503" t="str">
        <f t="shared" si="608"/>
        <v>Morning</v>
      </c>
      <c r="J6503" t="str">
        <f t="shared" si="609"/>
        <v>Thu</v>
      </c>
      <c r="K6503" t="str">
        <f t="shared" si="610"/>
        <v>2014-06-05</v>
      </c>
      <c r="L6503" s="39">
        <f t="shared" si="611"/>
        <v>0.48750000000291038</v>
      </c>
      <c r="M6503" s="19">
        <f>COUNTIF(Table1_3[Status], "Hired") / COUNTA(Table1_3[Status])</f>
        <v>0.6552734375</v>
      </c>
      <c r="N6503" s="27">
        <f t="shared" si="612"/>
        <v>41810.487500000003</v>
      </c>
      <c r="O6503" t="str">
        <f>TEXT(Table1_3[[#This Row],[Interview Taken on]],"MMM")</f>
        <v>Jun</v>
      </c>
    </row>
    <row r="6504" spans="1:15" x14ac:dyDescent="0.25">
      <c r="A6504">
        <v>96249</v>
      </c>
      <c r="B6504" s="3">
        <v>41800.338194444441</v>
      </c>
      <c r="C6504">
        <f t="shared" si="607"/>
        <v>0</v>
      </c>
      <c r="D6504" t="s">
        <v>13</v>
      </c>
      <c r="E6504" t="s">
        <v>11</v>
      </c>
      <c r="F6504" t="s">
        <v>204</v>
      </c>
      <c r="G6504" t="s">
        <v>34</v>
      </c>
      <c r="H6504">
        <v>7906</v>
      </c>
      <c r="I6504" t="str">
        <f t="shared" si="608"/>
        <v>Morning</v>
      </c>
      <c r="J6504" t="str">
        <f t="shared" si="609"/>
        <v>Tue</v>
      </c>
      <c r="K6504" t="str">
        <f t="shared" si="610"/>
        <v>2014-06-10</v>
      </c>
      <c r="L6504" s="39">
        <f t="shared" si="611"/>
        <v>0.33819444444088731</v>
      </c>
      <c r="M6504" s="19">
        <f>COUNTIF(Table1_3[Status], "Hired") / COUNTA(Table1_3[Status])</f>
        <v>0.6552734375</v>
      </c>
      <c r="N6504" s="27" t="str">
        <f t="shared" si="612"/>
        <v/>
      </c>
      <c r="O6504" t="str">
        <f>TEXT(Table1_3[[#This Row],[Interview Taken on]],"MMM")</f>
        <v>Jun</v>
      </c>
    </row>
    <row r="6505" spans="1:15" x14ac:dyDescent="0.25">
      <c r="A6505">
        <v>63422</v>
      </c>
      <c r="B6505" s="3">
        <v>41821.322916666664</v>
      </c>
      <c r="C6505">
        <f t="shared" si="607"/>
        <v>1</v>
      </c>
      <c r="D6505" t="s">
        <v>7</v>
      </c>
      <c r="E6505" t="s">
        <v>8</v>
      </c>
      <c r="F6505" t="s">
        <v>205</v>
      </c>
      <c r="G6505" t="s">
        <v>34</v>
      </c>
      <c r="H6505">
        <v>84568</v>
      </c>
      <c r="I6505" t="str">
        <f t="shared" si="608"/>
        <v>Morning</v>
      </c>
      <c r="J6505" t="str">
        <f t="shared" si="609"/>
        <v>Tue</v>
      </c>
      <c r="K6505" t="str">
        <f t="shared" si="610"/>
        <v>2014-07-01</v>
      </c>
      <c r="L6505" s="39">
        <f t="shared" si="611"/>
        <v>0.32291666666424135</v>
      </c>
      <c r="M6505" s="19">
        <f>COUNTIF(Table1_3[Status], "Hired") / COUNTA(Table1_3[Status])</f>
        <v>0.6552734375</v>
      </c>
      <c r="N6505" s="27">
        <f t="shared" si="612"/>
        <v>41836.322916666664</v>
      </c>
      <c r="O6505" t="str">
        <f>TEXT(Table1_3[[#This Row],[Interview Taken on]],"MMM")</f>
        <v>Jul</v>
      </c>
    </row>
    <row r="6506" spans="1:15" x14ac:dyDescent="0.25">
      <c r="A6506">
        <v>859898</v>
      </c>
      <c r="B6506" s="3">
        <v>41879.303472222222</v>
      </c>
      <c r="C6506">
        <f t="shared" si="607"/>
        <v>1</v>
      </c>
      <c r="D6506" t="s">
        <v>7</v>
      </c>
      <c r="E6506" t="s">
        <v>11</v>
      </c>
      <c r="F6506" t="s">
        <v>201</v>
      </c>
      <c r="G6506" t="s">
        <v>12</v>
      </c>
      <c r="H6506">
        <v>5828</v>
      </c>
      <c r="I6506" t="str">
        <f t="shared" si="608"/>
        <v>Morning</v>
      </c>
      <c r="J6506" t="str">
        <f t="shared" si="609"/>
        <v>Thu</v>
      </c>
      <c r="K6506" t="str">
        <f t="shared" si="610"/>
        <v>2014-08-28</v>
      </c>
      <c r="L6506" s="39">
        <f t="shared" si="611"/>
        <v>0.30347222222189885</v>
      </c>
      <c r="M6506" s="19">
        <f>COUNTIF(Table1_3[Status], "Hired") / COUNTA(Table1_3[Status])</f>
        <v>0.6552734375</v>
      </c>
      <c r="N6506" s="27">
        <f t="shared" si="612"/>
        <v>41894.303472222222</v>
      </c>
      <c r="O6506" t="str">
        <f>TEXT(Table1_3[[#This Row],[Interview Taken on]],"MMM")</f>
        <v>Aug</v>
      </c>
    </row>
    <row r="6507" spans="1:15" x14ac:dyDescent="0.25">
      <c r="A6507">
        <v>643698</v>
      </c>
      <c r="B6507" s="3">
        <v>41823.838194444441</v>
      </c>
      <c r="C6507">
        <f t="shared" si="607"/>
        <v>1</v>
      </c>
      <c r="D6507" t="s">
        <v>7</v>
      </c>
      <c r="E6507" t="s">
        <v>8</v>
      </c>
      <c r="F6507" t="s">
        <v>204</v>
      </c>
      <c r="G6507" t="s">
        <v>34</v>
      </c>
      <c r="H6507">
        <v>3720</v>
      </c>
      <c r="I6507" t="str">
        <f t="shared" si="608"/>
        <v>Evening</v>
      </c>
      <c r="J6507" t="str">
        <f t="shared" si="609"/>
        <v>Thu</v>
      </c>
      <c r="K6507" t="str">
        <f t="shared" si="610"/>
        <v>2014-07-03</v>
      </c>
      <c r="L6507" s="39">
        <f t="shared" si="611"/>
        <v>0.83819444444088731</v>
      </c>
      <c r="M6507" s="19">
        <f>COUNTIF(Table1_3[Status], "Hired") / COUNTA(Table1_3[Status])</f>
        <v>0.6552734375</v>
      </c>
      <c r="N6507" s="27">
        <f t="shared" si="612"/>
        <v>41838.838194444441</v>
      </c>
      <c r="O6507" t="str">
        <f>TEXT(Table1_3[[#This Row],[Interview Taken on]],"MMM")</f>
        <v>Jul</v>
      </c>
    </row>
    <row r="6508" spans="1:15" x14ac:dyDescent="0.25">
      <c r="A6508">
        <v>139170</v>
      </c>
      <c r="B6508" s="3">
        <v>41823.838888888888</v>
      </c>
      <c r="C6508">
        <f t="shared" si="607"/>
        <v>1</v>
      </c>
      <c r="D6508" t="s">
        <v>7</v>
      </c>
      <c r="E6508" t="s">
        <v>8</v>
      </c>
      <c r="F6508" t="s">
        <v>204</v>
      </c>
      <c r="G6508" t="s">
        <v>34</v>
      </c>
      <c r="H6508">
        <v>34032</v>
      </c>
      <c r="I6508" t="str">
        <f t="shared" si="608"/>
        <v>Evening</v>
      </c>
      <c r="J6508" t="str">
        <f t="shared" si="609"/>
        <v>Thu</v>
      </c>
      <c r="K6508" t="str">
        <f t="shared" si="610"/>
        <v>2014-07-03</v>
      </c>
      <c r="L6508" s="39">
        <f t="shared" si="611"/>
        <v>0.83888888888759539</v>
      </c>
      <c r="M6508" s="19">
        <f>COUNTIF(Table1_3[Status], "Hired") / COUNTA(Table1_3[Status])</f>
        <v>0.6552734375</v>
      </c>
      <c r="N6508" s="27">
        <f t="shared" si="612"/>
        <v>41838.838888888888</v>
      </c>
      <c r="O6508" t="str">
        <f>TEXT(Table1_3[[#This Row],[Interview Taken on]],"MMM")</f>
        <v>Jul</v>
      </c>
    </row>
    <row r="6509" spans="1:15" x14ac:dyDescent="0.25">
      <c r="A6509">
        <v>633392</v>
      </c>
      <c r="B6509" s="3">
        <v>41832.6875</v>
      </c>
      <c r="C6509">
        <f t="shared" si="607"/>
        <v>1</v>
      </c>
      <c r="D6509" t="s">
        <v>7</v>
      </c>
      <c r="E6509" t="s">
        <v>8</v>
      </c>
      <c r="F6509" t="s">
        <v>204</v>
      </c>
      <c r="G6509" t="s">
        <v>34</v>
      </c>
      <c r="H6509">
        <v>63619</v>
      </c>
      <c r="I6509" t="str">
        <f t="shared" si="608"/>
        <v>Afternoon</v>
      </c>
      <c r="J6509" t="str">
        <f t="shared" si="609"/>
        <v>Sat</v>
      </c>
      <c r="K6509" t="str">
        <f t="shared" si="610"/>
        <v>2014-07-12</v>
      </c>
      <c r="L6509" s="39">
        <f t="shared" si="611"/>
        <v>0.6875</v>
      </c>
      <c r="M6509" s="19">
        <f>COUNTIF(Table1_3[Status], "Hired") / COUNTA(Table1_3[Status])</f>
        <v>0.6552734375</v>
      </c>
      <c r="N6509" s="27">
        <f t="shared" si="612"/>
        <v>41847.6875</v>
      </c>
      <c r="O6509" t="str">
        <f>TEXT(Table1_3[[#This Row],[Interview Taken on]],"MMM")</f>
        <v>Jul</v>
      </c>
    </row>
    <row r="6510" spans="1:15" x14ac:dyDescent="0.25">
      <c r="A6510">
        <v>122829</v>
      </c>
      <c r="B6510" s="3">
        <v>41833.430555555555</v>
      </c>
      <c r="C6510">
        <f t="shared" si="607"/>
        <v>1</v>
      </c>
      <c r="D6510" t="s">
        <v>7</v>
      </c>
      <c r="E6510" t="s">
        <v>11</v>
      </c>
      <c r="F6510" t="s">
        <v>204</v>
      </c>
      <c r="G6510" t="s">
        <v>34</v>
      </c>
      <c r="H6510">
        <v>10952</v>
      </c>
      <c r="I6510" t="str">
        <f t="shared" si="608"/>
        <v>Morning</v>
      </c>
      <c r="J6510" t="str">
        <f t="shared" si="609"/>
        <v>Sun</v>
      </c>
      <c r="K6510" t="str">
        <f t="shared" si="610"/>
        <v>2014-07-13</v>
      </c>
      <c r="L6510" s="39">
        <f t="shared" si="611"/>
        <v>0.43055555555474712</v>
      </c>
      <c r="M6510" s="19">
        <f>COUNTIF(Table1_3[Status], "Hired") / COUNTA(Table1_3[Status])</f>
        <v>0.6552734375</v>
      </c>
      <c r="N6510" s="27">
        <f t="shared" si="612"/>
        <v>41848.430555555555</v>
      </c>
      <c r="O6510" t="str">
        <f>TEXT(Table1_3[[#This Row],[Interview Taken on]],"MMM")</f>
        <v>Jul</v>
      </c>
    </row>
    <row r="6511" spans="1:15" x14ac:dyDescent="0.25">
      <c r="A6511">
        <v>986708</v>
      </c>
      <c r="B6511" s="3">
        <v>41833.432638888888</v>
      </c>
      <c r="C6511">
        <f t="shared" si="607"/>
        <v>1</v>
      </c>
      <c r="D6511" t="s">
        <v>7</v>
      </c>
      <c r="E6511" t="s">
        <v>8</v>
      </c>
      <c r="F6511" t="s">
        <v>204</v>
      </c>
      <c r="G6511" t="s">
        <v>34</v>
      </c>
      <c r="H6511">
        <v>65393</v>
      </c>
      <c r="I6511" t="str">
        <f t="shared" si="608"/>
        <v>Morning</v>
      </c>
      <c r="J6511" t="str">
        <f t="shared" si="609"/>
        <v>Sun</v>
      </c>
      <c r="K6511" t="str">
        <f t="shared" si="610"/>
        <v>2014-07-13</v>
      </c>
      <c r="L6511" s="39">
        <f t="shared" si="611"/>
        <v>0.43263888888759539</v>
      </c>
      <c r="M6511" s="19">
        <f>COUNTIF(Table1_3[Status], "Hired") / COUNTA(Table1_3[Status])</f>
        <v>0.6552734375</v>
      </c>
      <c r="N6511" s="27">
        <f t="shared" si="612"/>
        <v>41848.432638888888</v>
      </c>
      <c r="O6511" t="str">
        <f>TEXT(Table1_3[[#This Row],[Interview Taken on]],"MMM")</f>
        <v>Jul</v>
      </c>
    </row>
    <row r="6512" spans="1:15" x14ac:dyDescent="0.25">
      <c r="A6512">
        <v>153345</v>
      </c>
      <c r="B6512" s="3">
        <v>41833.434027777781</v>
      </c>
      <c r="C6512">
        <f t="shared" si="607"/>
        <v>1</v>
      </c>
      <c r="D6512" t="s">
        <v>7</v>
      </c>
      <c r="E6512" t="s">
        <v>8</v>
      </c>
      <c r="F6512" t="s">
        <v>204</v>
      </c>
      <c r="G6512" t="s">
        <v>34</v>
      </c>
      <c r="H6512">
        <v>39891</v>
      </c>
      <c r="I6512" t="str">
        <f t="shared" si="608"/>
        <v>Morning</v>
      </c>
      <c r="J6512" t="str">
        <f t="shared" si="609"/>
        <v>Sun</v>
      </c>
      <c r="K6512" t="str">
        <f t="shared" si="610"/>
        <v>2014-07-13</v>
      </c>
      <c r="L6512" s="39">
        <f t="shared" si="611"/>
        <v>0.43402777778101154</v>
      </c>
      <c r="M6512" s="19">
        <f>COUNTIF(Table1_3[Status], "Hired") / COUNTA(Table1_3[Status])</f>
        <v>0.6552734375</v>
      </c>
      <c r="N6512" s="27">
        <f t="shared" si="612"/>
        <v>41848.434027777781</v>
      </c>
      <c r="O6512" t="str">
        <f>TEXT(Table1_3[[#This Row],[Interview Taken on]],"MMM")</f>
        <v>Jul</v>
      </c>
    </row>
    <row r="6513" spans="1:15" x14ac:dyDescent="0.25">
      <c r="A6513">
        <v>804720</v>
      </c>
      <c r="B6513" s="3">
        <v>41812.581944444442</v>
      </c>
      <c r="C6513">
        <f t="shared" si="607"/>
        <v>1</v>
      </c>
      <c r="D6513" t="s">
        <v>7</v>
      </c>
      <c r="E6513" t="s">
        <v>8</v>
      </c>
      <c r="F6513" t="s">
        <v>201</v>
      </c>
      <c r="G6513" t="s">
        <v>12</v>
      </c>
      <c r="H6513">
        <v>54083</v>
      </c>
      <c r="I6513" t="str">
        <f t="shared" si="608"/>
        <v>Afternoon</v>
      </c>
      <c r="J6513" t="str">
        <f t="shared" si="609"/>
        <v>Sun</v>
      </c>
      <c r="K6513" t="str">
        <f t="shared" si="610"/>
        <v>2014-06-22</v>
      </c>
      <c r="L6513" s="39">
        <f t="shared" si="611"/>
        <v>0.5819444444423425</v>
      </c>
      <c r="M6513" s="19">
        <f>COUNTIF(Table1_3[Status], "Hired") / COUNTA(Table1_3[Status])</f>
        <v>0.6552734375</v>
      </c>
      <c r="N6513" s="27">
        <f t="shared" si="612"/>
        <v>41827.581944444442</v>
      </c>
      <c r="O6513" t="str">
        <f>TEXT(Table1_3[[#This Row],[Interview Taken on]],"MMM")</f>
        <v>Jun</v>
      </c>
    </row>
    <row r="6514" spans="1:15" x14ac:dyDescent="0.25">
      <c r="A6514">
        <v>552148</v>
      </c>
      <c r="B6514" s="3">
        <v>41815.049305555556</v>
      </c>
      <c r="C6514">
        <f t="shared" si="607"/>
        <v>1</v>
      </c>
      <c r="D6514" t="s">
        <v>7</v>
      </c>
      <c r="E6514" t="s">
        <v>8</v>
      </c>
      <c r="F6514" t="s">
        <v>201</v>
      </c>
      <c r="G6514" t="s">
        <v>18</v>
      </c>
      <c r="H6514">
        <v>76633</v>
      </c>
      <c r="I6514" t="str">
        <f t="shared" si="608"/>
        <v>Night</v>
      </c>
      <c r="J6514" t="str">
        <f t="shared" si="609"/>
        <v>Wed</v>
      </c>
      <c r="K6514" t="str">
        <f t="shared" si="610"/>
        <v>2014-06-25</v>
      </c>
      <c r="L6514" s="39">
        <f t="shared" si="611"/>
        <v>4.9305555556202307E-2</v>
      </c>
      <c r="M6514" s="19">
        <f>COUNTIF(Table1_3[Status], "Hired") / COUNTA(Table1_3[Status])</f>
        <v>0.6552734375</v>
      </c>
      <c r="N6514" s="27">
        <f t="shared" si="612"/>
        <v>41830.049305555556</v>
      </c>
      <c r="O6514" t="str">
        <f>TEXT(Table1_3[[#This Row],[Interview Taken on]],"MMM")</f>
        <v>Jun</v>
      </c>
    </row>
    <row r="6515" spans="1:15" x14ac:dyDescent="0.25">
      <c r="A6515">
        <v>377553</v>
      </c>
      <c r="B6515" s="3">
        <v>41815.59375</v>
      </c>
      <c r="C6515">
        <f t="shared" si="607"/>
        <v>1</v>
      </c>
      <c r="D6515" t="s">
        <v>7</v>
      </c>
      <c r="E6515" t="s">
        <v>8</v>
      </c>
      <c r="F6515" t="s">
        <v>201</v>
      </c>
      <c r="G6515" t="s">
        <v>12</v>
      </c>
      <c r="H6515">
        <v>38724</v>
      </c>
      <c r="I6515" t="str">
        <f t="shared" si="608"/>
        <v>Afternoon</v>
      </c>
      <c r="J6515" t="str">
        <f t="shared" si="609"/>
        <v>Wed</v>
      </c>
      <c r="K6515" t="str">
        <f t="shared" si="610"/>
        <v>2014-06-25</v>
      </c>
      <c r="L6515" s="39">
        <f t="shared" si="611"/>
        <v>0.59375</v>
      </c>
      <c r="M6515" s="19">
        <f>COUNTIF(Table1_3[Status], "Hired") / COUNTA(Table1_3[Status])</f>
        <v>0.6552734375</v>
      </c>
      <c r="N6515" s="27">
        <f t="shared" si="612"/>
        <v>41830.59375</v>
      </c>
      <c r="O6515" t="str">
        <f>TEXT(Table1_3[[#This Row],[Interview Taken on]],"MMM")</f>
        <v>Jun</v>
      </c>
    </row>
    <row r="6516" spans="1:15" x14ac:dyDescent="0.25">
      <c r="A6516">
        <v>42048</v>
      </c>
      <c r="B6516" s="3">
        <v>41788.738194444442</v>
      </c>
      <c r="C6516">
        <f t="shared" si="607"/>
        <v>1</v>
      </c>
      <c r="D6516" t="s">
        <v>7</v>
      </c>
      <c r="E6516" t="s">
        <v>8</v>
      </c>
      <c r="F6516" t="s">
        <v>205</v>
      </c>
      <c r="G6516" t="s">
        <v>10</v>
      </c>
      <c r="H6516">
        <v>22471</v>
      </c>
      <c r="I6516" t="str">
        <f t="shared" si="608"/>
        <v>Afternoon</v>
      </c>
      <c r="J6516" t="str">
        <f t="shared" si="609"/>
        <v>Thu</v>
      </c>
      <c r="K6516" t="str">
        <f t="shared" si="610"/>
        <v>2014-05-29</v>
      </c>
      <c r="L6516" s="39">
        <f t="shared" si="611"/>
        <v>0.7381944444423425</v>
      </c>
      <c r="M6516" s="19">
        <f>COUNTIF(Table1_3[Status], "Hired") / COUNTA(Table1_3[Status])</f>
        <v>0.6552734375</v>
      </c>
      <c r="N6516" s="27">
        <f t="shared" si="612"/>
        <v>41803.738194444442</v>
      </c>
      <c r="O6516" t="str">
        <f>TEXT(Table1_3[[#This Row],[Interview Taken on]],"MMM")</f>
        <v>May</v>
      </c>
    </row>
    <row r="6517" spans="1:15" x14ac:dyDescent="0.25">
      <c r="A6517">
        <v>873584</v>
      </c>
      <c r="B6517" s="3">
        <v>41789.311111111114</v>
      </c>
      <c r="C6517">
        <f t="shared" si="607"/>
        <v>0</v>
      </c>
      <c r="D6517" t="s">
        <v>13</v>
      </c>
      <c r="E6517" t="s">
        <v>8</v>
      </c>
      <c r="F6517" t="s">
        <v>201</v>
      </c>
      <c r="G6517" t="s">
        <v>34</v>
      </c>
      <c r="H6517">
        <v>60292</v>
      </c>
      <c r="I6517" t="str">
        <f t="shared" si="608"/>
        <v>Morning</v>
      </c>
      <c r="J6517" t="str">
        <f t="shared" si="609"/>
        <v>Fri</v>
      </c>
      <c r="K6517" t="str">
        <f t="shared" si="610"/>
        <v>2014-05-30</v>
      </c>
      <c r="L6517" s="39">
        <f t="shared" si="611"/>
        <v>0.31111111111385981</v>
      </c>
      <c r="M6517" s="19">
        <f>COUNTIF(Table1_3[Status], "Hired") / COUNTA(Table1_3[Status])</f>
        <v>0.6552734375</v>
      </c>
      <c r="N6517" s="27" t="str">
        <f t="shared" si="612"/>
        <v/>
      </c>
      <c r="O6517" t="str">
        <f>TEXT(Table1_3[[#This Row],[Interview Taken on]],"MMM")</f>
        <v>May</v>
      </c>
    </row>
    <row r="6518" spans="1:15" x14ac:dyDescent="0.25">
      <c r="A6518">
        <v>488044</v>
      </c>
      <c r="B6518" s="3">
        <v>41795.673611111109</v>
      </c>
      <c r="C6518">
        <f t="shared" si="607"/>
        <v>1</v>
      </c>
      <c r="D6518" t="s">
        <v>7</v>
      </c>
      <c r="E6518" t="s">
        <v>8</v>
      </c>
      <c r="F6518" t="s">
        <v>204</v>
      </c>
      <c r="G6518" t="s">
        <v>12</v>
      </c>
      <c r="H6518">
        <v>55980</v>
      </c>
      <c r="I6518" t="str">
        <f t="shared" si="608"/>
        <v>Afternoon</v>
      </c>
      <c r="J6518" t="str">
        <f t="shared" si="609"/>
        <v>Thu</v>
      </c>
      <c r="K6518" t="str">
        <f t="shared" si="610"/>
        <v>2014-06-05</v>
      </c>
      <c r="L6518" s="39">
        <f t="shared" si="611"/>
        <v>0.67361111110949423</v>
      </c>
      <c r="M6518" s="19">
        <f>COUNTIF(Table1_3[Status], "Hired") / COUNTA(Table1_3[Status])</f>
        <v>0.6552734375</v>
      </c>
      <c r="N6518" s="27">
        <f t="shared" si="612"/>
        <v>41810.673611111109</v>
      </c>
      <c r="O6518" t="str">
        <f>TEXT(Table1_3[[#This Row],[Interview Taken on]],"MMM")</f>
        <v>Jun</v>
      </c>
    </row>
    <row r="6519" spans="1:15" x14ac:dyDescent="0.25">
      <c r="A6519">
        <v>227171</v>
      </c>
      <c r="B6519" s="3">
        <v>41797.23541666667</v>
      </c>
      <c r="C6519">
        <f t="shared" si="607"/>
        <v>0</v>
      </c>
      <c r="D6519" t="s">
        <v>13</v>
      </c>
      <c r="E6519" t="s">
        <v>11</v>
      </c>
      <c r="F6519" t="s">
        <v>204</v>
      </c>
      <c r="G6519" t="s">
        <v>12</v>
      </c>
      <c r="H6519">
        <v>27608</v>
      </c>
      <c r="I6519" t="str">
        <f t="shared" si="608"/>
        <v>Night</v>
      </c>
      <c r="J6519" t="str">
        <f t="shared" si="609"/>
        <v>Sat</v>
      </c>
      <c r="K6519" t="str">
        <f t="shared" si="610"/>
        <v>2014-06-07</v>
      </c>
      <c r="L6519" s="39">
        <f t="shared" si="611"/>
        <v>0.23541666667006211</v>
      </c>
      <c r="M6519" s="19">
        <f>COUNTIF(Table1_3[Status], "Hired") / COUNTA(Table1_3[Status])</f>
        <v>0.6552734375</v>
      </c>
      <c r="N6519" s="27" t="str">
        <f t="shared" si="612"/>
        <v/>
      </c>
      <c r="O6519" t="str">
        <f>TEXT(Table1_3[[#This Row],[Interview Taken on]],"MMM")</f>
        <v>Jun</v>
      </c>
    </row>
    <row r="6520" spans="1:15" x14ac:dyDescent="0.25">
      <c r="A6520">
        <v>139333</v>
      </c>
      <c r="B6520" s="3">
        <v>41809.771527777775</v>
      </c>
      <c r="C6520">
        <f t="shared" si="607"/>
        <v>0</v>
      </c>
      <c r="D6520" t="s">
        <v>13</v>
      </c>
      <c r="E6520" t="s">
        <v>8</v>
      </c>
      <c r="F6520" t="s">
        <v>205</v>
      </c>
      <c r="G6520" t="s">
        <v>12</v>
      </c>
      <c r="H6520">
        <v>32700</v>
      </c>
      <c r="I6520" t="str">
        <f t="shared" si="608"/>
        <v>Evening</v>
      </c>
      <c r="J6520" t="str">
        <f t="shared" si="609"/>
        <v>Thu</v>
      </c>
      <c r="K6520" t="str">
        <f t="shared" si="610"/>
        <v>2014-06-19</v>
      </c>
      <c r="L6520" s="39">
        <f t="shared" si="611"/>
        <v>0.77152777777519077</v>
      </c>
      <c r="M6520" s="19">
        <f>COUNTIF(Table1_3[Status], "Hired") / COUNTA(Table1_3[Status])</f>
        <v>0.6552734375</v>
      </c>
      <c r="N6520" s="27" t="str">
        <f t="shared" si="612"/>
        <v/>
      </c>
      <c r="O6520" t="str">
        <f>TEXT(Table1_3[[#This Row],[Interview Taken on]],"MMM")</f>
        <v>Jun</v>
      </c>
    </row>
    <row r="6521" spans="1:15" x14ac:dyDescent="0.25">
      <c r="A6521">
        <v>105911</v>
      </c>
      <c r="B6521" s="3">
        <v>41809.772222222222</v>
      </c>
      <c r="C6521">
        <f t="shared" si="607"/>
        <v>1</v>
      </c>
      <c r="D6521" t="s">
        <v>7</v>
      </c>
      <c r="E6521" t="s">
        <v>8</v>
      </c>
      <c r="F6521" t="s">
        <v>205</v>
      </c>
      <c r="G6521" t="s">
        <v>12</v>
      </c>
      <c r="H6521">
        <v>97989</v>
      </c>
      <c r="I6521" t="str">
        <f t="shared" si="608"/>
        <v>Evening</v>
      </c>
      <c r="J6521" t="str">
        <f t="shared" si="609"/>
        <v>Thu</v>
      </c>
      <c r="K6521" t="str">
        <f t="shared" si="610"/>
        <v>2014-06-19</v>
      </c>
      <c r="L6521" s="39">
        <f t="shared" si="611"/>
        <v>0.77222222222189885</v>
      </c>
      <c r="M6521" s="19">
        <f>COUNTIF(Table1_3[Status], "Hired") / COUNTA(Table1_3[Status])</f>
        <v>0.6552734375</v>
      </c>
      <c r="N6521" s="27">
        <f t="shared" si="612"/>
        <v>41824.772222222222</v>
      </c>
      <c r="O6521" t="str">
        <f>TEXT(Table1_3[[#This Row],[Interview Taken on]],"MMM")</f>
        <v>Jun</v>
      </c>
    </row>
    <row r="6522" spans="1:15" x14ac:dyDescent="0.25">
      <c r="A6522">
        <v>541487</v>
      </c>
      <c r="B6522" s="3">
        <v>41783.353472222225</v>
      </c>
      <c r="C6522">
        <f t="shared" si="607"/>
        <v>1</v>
      </c>
      <c r="D6522" t="s">
        <v>7</v>
      </c>
      <c r="E6522" t="s">
        <v>8</v>
      </c>
      <c r="F6522" t="s">
        <v>201</v>
      </c>
      <c r="G6522" t="s">
        <v>22</v>
      </c>
      <c r="H6522">
        <v>55349</v>
      </c>
      <c r="I6522" t="str">
        <f t="shared" si="608"/>
        <v>Morning</v>
      </c>
      <c r="J6522" t="str">
        <f t="shared" si="609"/>
        <v>Sat</v>
      </c>
      <c r="K6522" t="str">
        <f t="shared" si="610"/>
        <v>2014-05-24</v>
      </c>
      <c r="L6522" s="39">
        <f t="shared" si="611"/>
        <v>0.35347222222480923</v>
      </c>
      <c r="M6522" s="19">
        <f>COUNTIF(Table1_3[Status], "Hired") / COUNTA(Table1_3[Status])</f>
        <v>0.6552734375</v>
      </c>
      <c r="N6522" s="27">
        <f t="shared" si="612"/>
        <v>41798.353472222225</v>
      </c>
      <c r="O6522" t="str">
        <f>TEXT(Table1_3[[#This Row],[Interview Taken on]],"MMM")</f>
        <v>May</v>
      </c>
    </row>
    <row r="6523" spans="1:15" x14ac:dyDescent="0.25">
      <c r="A6523">
        <v>598820</v>
      </c>
      <c r="B6523" s="3">
        <v>41783.354166666664</v>
      </c>
      <c r="C6523">
        <f t="shared" si="607"/>
        <v>1</v>
      </c>
      <c r="D6523" t="s">
        <v>7</v>
      </c>
      <c r="E6523" t="s">
        <v>8</v>
      </c>
      <c r="F6523" t="s">
        <v>201</v>
      </c>
      <c r="G6523" t="s">
        <v>22</v>
      </c>
      <c r="H6523">
        <v>6160</v>
      </c>
      <c r="I6523" t="str">
        <f t="shared" si="608"/>
        <v>Morning</v>
      </c>
      <c r="J6523" t="str">
        <f t="shared" si="609"/>
        <v>Sat</v>
      </c>
      <c r="K6523" t="str">
        <f t="shared" si="610"/>
        <v>2014-05-24</v>
      </c>
      <c r="L6523" s="39">
        <f t="shared" si="611"/>
        <v>0.35416666666424135</v>
      </c>
      <c r="M6523" s="19">
        <f>COUNTIF(Table1_3[Status], "Hired") / COUNTA(Table1_3[Status])</f>
        <v>0.6552734375</v>
      </c>
      <c r="N6523" s="27">
        <f t="shared" si="612"/>
        <v>41798.354166666664</v>
      </c>
      <c r="O6523" t="str">
        <f>TEXT(Table1_3[[#This Row],[Interview Taken on]],"MMM")</f>
        <v>May</v>
      </c>
    </row>
    <row r="6524" spans="1:15" x14ac:dyDescent="0.25">
      <c r="A6524">
        <v>573243</v>
      </c>
      <c r="B6524" s="3">
        <v>41783.354166666664</v>
      </c>
      <c r="C6524">
        <f t="shared" si="607"/>
        <v>1</v>
      </c>
      <c r="D6524" t="s">
        <v>7</v>
      </c>
      <c r="E6524" t="s">
        <v>38</v>
      </c>
      <c r="F6524" t="s">
        <v>201</v>
      </c>
      <c r="G6524" t="s">
        <v>22</v>
      </c>
      <c r="H6524">
        <v>31096</v>
      </c>
      <c r="I6524" t="str">
        <f t="shared" si="608"/>
        <v>Morning</v>
      </c>
      <c r="J6524" t="str">
        <f t="shared" si="609"/>
        <v>Sat</v>
      </c>
      <c r="K6524" t="str">
        <f t="shared" si="610"/>
        <v>2014-05-24</v>
      </c>
      <c r="L6524" s="39">
        <f t="shared" si="611"/>
        <v>0.35416666666424135</v>
      </c>
      <c r="M6524" s="19">
        <f>COUNTIF(Table1_3[Status], "Hired") / COUNTA(Table1_3[Status])</f>
        <v>0.6552734375</v>
      </c>
      <c r="N6524" s="27">
        <f t="shared" si="612"/>
        <v>41798.354166666664</v>
      </c>
      <c r="O6524" t="str">
        <f>TEXT(Table1_3[[#This Row],[Interview Taken on]],"MMM")</f>
        <v>May</v>
      </c>
    </row>
    <row r="6525" spans="1:15" x14ac:dyDescent="0.25">
      <c r="A6525">
        <v>58738</v>
      </c>
      <c r="B6525" s="3">
        <v>41817.740277777775</v>
      </c>
      <c r="C6525">
        <f t="shared" si="607"/>
        <v>1</v>
      </c>
      <c r="D6525" t="s">
        <v>7</v>
      </c>
      <c r="E6525" t="s">
        <v>8</v>
      </c>
      <c r="F6525" t="s">
        <v>201</v>
      </c>
      <c r="G6525" t="s">
        <v>12</v>
      </c>
      <c r="H6525">
        <v>88127</v>
      </c>
      <c r="I6525" t="str">
        <f t="shared" si="608"/>
        <v>Afternoon</v>
      </c>
      <c r="J6525" t="str">
        <f t="shared" si="609"/>
        <v>Fri</v>
      </c>
      <c r="K6525" t="str">
        <f t="shared" si="610"/>
        <v>2014-06-27</v>
      </c>
      <c r="L6525" s="39">
        <f t="shared" si="611"/>
        <v>0.74027777777519077</v>
      </c>
      <c r="M6525" s="19">
        <f>COUNTIF(Table1_3[Status], "Hired") / COUNTA(Table1_3[Status])</f>
        <v>0.6552734375</v>
      </c>
      <c r="N6525" s="27">
        <f t="shared" si="612"/>
        <v>41832.740277777775</v>
      </c>
      <c r="O6525" t="str">
        <f>TEXT(Table1_3[[#This Row],[Interview Taken on]],"MMM")</f>
        <v>Jun</v>
      </c>
    </row>
    <row r="6526" spans="1:15" x14ac:dyDescent="0.25">
      <c r="A6526">
        <v>180462</v>
      </c>
      <c r="B6526" s="3">
        <v>41817.740972222222</v>
      </c>
      <c r="C6526">
        <f t="shared" si="607"/>
        <v>1</v>
      </c>
      <c r="D6526" t="s">
        <v>7</v>
      </c>
      <c r="E6526" t="s">
        <v>8</v>
      </c>
      <c r="F6526" t="s">
        <v>201</v>
      </c>
      <c r="G6526" t="s">
        <v>12</v>
      </c>
      <c r="H6526">
        <v>26653</v>
      </c>
      <c r="I6526" t="str">
        <f t="shared" si="608"/>
        <v>Afternoon</v>
      </c>
      <c r="J6526" t="str">
        <f t="shared" si="609"/>
        <v>Fri</v>
      </c>
      <c r="K6526" t="str">
        <f t="shared" si="610"/>
        <v>2014-06-27</v>
      </c>
      <c r="L6526" s="39">
        <f t="shared" si="611"/>
        <v>0.74097222222189885</v>
      </c>
      <c r="M6526" s="19">
        <f>COUNTIF(Table1_3[Status], "Hired") / COUNTA(Table1_3[Status])</f>
        <v>0.6552734375</v>
      </c>
      <c r="N6526" s="27">
        <f t="shared" si="612"/>
        <v>41832.740972222222</v>
      </c>
      <c r="O6526" t="str">
        <f>TEXT(Table1_3[[#This Row],[Interview Taken on]],"MMM")</f>
        <v>Jun</v>
      </c>
    </row>
    <row r="6527" spans="1:15" x14ac:dyDescent="0.25">
      <c r="A6527">
        <v>78171</v>
      </c>
      <c r="B6527" s="3">
        <v>41817.741666666669</v>
      </c>
      <c r="C6527">
        <f t="shared" si="607"/>
        <v>1</v>
      </c>
      <c r="D6527" t="s">
        <v>7</v>
      </c>
      <c r="E6527" t="s">
        <v>8</v>
      </c>
      <c r="F6527" t="s">
        <v>201</v>
      </c>
      <c r="G6527" t="s">
        <v>12</v>
      </c>
      <c r="H6527">
        <v>50528</v>
      </c>
      <c r="I6527" t="str">
        <f t="shared" si="608"/>
        <v>Afternoon</v>
      </c>
      <c r="J6527" t="str">
        <f t="shared" si="609"/>
        <v>Fri</v>
      </c>
      <c r="K6527" t="str">
        <f t="shared" si="610"/>
        <v>2014-06-27</v>
      </c>
      <c r="L6527" s="39">
        <f t="shared" si="611"/>
        <v>0.74166666666860692</v>
      </c>
      <c r="M6527" s="19">
        <f>COUNTIF(Table1_3[Status], "Hired") / COUNTA(Table1_3[Status])</f>
        <v>0.6552734375</v>
      </c>
      <c r="N6527" s="27">
        <f t="shared" si="612"/>
        <v>41832.741666666669</v>
      </c>
      <c r="O6527" t="str">
        <f>TEXT(Table1_3[[#This Row],[Interview Taken on]],"MMM")</f>
        <v>Jun</v>
      </c>
    </row>
    <row r="6528" spans="1:15" x14ac:dyDescent="0.25">
      <c r="A6528">
        <v>98812</v>
      </c>
      <c r="B6528" s="3">
        <v>41831.615277777775</v>
      </c>
      <c r="C6528">
        <f t="shared" si="607"/>
        <v>1</v>
      </c>
      <c r="D6528" t="s">
        <v>7</v>
      </c>
      <c r="E6528" t="s">
        <v>8</v>
      </c>
      <c r="F6528" t="s">
        <v>201</v>
      </c>
      <c r="G6528" t="s">
        <v>25</v>
      </c>
      <c r="H6528">
        <v>33374</v>
      </c>
      <c r="I6528" t="str">
        <f t="shared" si="608"/>
        <v>Afternoon</v>
      </c>
      <c r="J6528" t="str">
        <f t="shared" si="609"/>
        <v>Fri</v>
      </c>
      <c r="K6528" t="str">
        <f t="shared" si="610"/>
        <v>2014-07-11</v>
      </c>
      <c r="L6528" s="39">
        <f t="shared" si="611"/>
        <v>0.61527777777519077</v>
      </c>
      <c r="M6528" s="19">
        <f>COUNTIF(Table1_3[Status], "Hired") / COUNTA(Table1_3[Status])</f>
        <v>0.6552734375</v>
      </c>
      <c r="N6528" s="27">
        <f t="shared" si="612"/>
        <v>41846.615277777775</v>
      </c>
      <c r="O6528" t="str">
        <f>TEXT(Table1_3[[#This Row],[Interview Taken on]],"MMM")</f>
        <v>Jul</v>
      </c>
    </row>
    <row r="6529" spans="1:15" x14ac:dyDescent="0.25">
      <c r="A6529">
        <v>229281</v>
      </c>
      <c r="B6529" s="3">
        <v>41835.359722222223</v>
      </c>
      <c r="C6529">
        <f t="shared" si="607"/>
        <v>1</v>
      </c>
      <c r="D6529" t="s">
        <v>7</v>
      </c>
      <c r="E6529" t="s">
        <v>8</v>
      </c>
      <c r="F6529" t="s">
        <v>201</v>
      </c>
      <c r="G6529" t="s">
        <v>25</v>
      </c>
      <c r="H6529">
        <v>92128</v>
      </c>
      <c r="I6529" t="str">
        <f t="shared" si="608"/>
        <v>Morning</v>
      </c>
      <c r="J6529" t="str">
        <f t="shared" si="609"/>
        <v>Tue</v>
      </c>
      <c r="K6529" t="str">
        <f t="shared" si="610"/>
        <v>2014-07-15</v>
      </c>
      <c r="L6529" s="39">
        <f t="shared" si="611"/>
        <v>0.35972222222335404</v>
      </c>
      <c r="M6529" s="19">
        <f>COUNTIF(Table1_3[Status], "Hired") / COUNTA(Table1_3[Status])</f>
        <v>0.6552734375</v>
      </c>
      <c r="N6529" s="27">
        <f t="shared" si="612"/>
        <v>41850.359722222223</v>
      </c>
      <c r="O6529" t="str">
        <f>TEXT(Table1_3[[#This Row],[Interview Taken on]],"MMM")</f>
        <v>Jul</v>
      </c>
    </row>
    <row r="6530" spans="1:15" x14ac:dyDescent="0.25">
      <c r="A6530">
        <v>605724</v>
      </c>
      <c r="B6530" s="3">
        <v>41835.361111111109</v>
      </c>
      <c r="C6530">
        <f t="shared" ref="C6530:C6593" si="613">IF(D6530="Hired",1,0)</f>
        <v>1</v>
      </c>
      <c r="D6530" t="s">
        <v>7</v>
      </c>
      <c r="E6530" t="s">
        <v>11</v>
      </c>
      <c r="F6530" t="s">
        <v>201</v>
      </c>
      <c r="G6530" t="s">
        <v>25</v>
      </c>
      <c r="H6530">
        <v>45685</v>
      </c>
      <c r="I6530" t="str">
        <f t="shared" ref="I6530:I6593" si="614">IF(AND(HOUR(B6530)&gt;=6, HOUR(B6530)&lt;12), "Morning",
   IF(AND(HOUR(B6530)&gt;=12, HOUR(B6530)&lt;18), "Afternoon",
   IF(AND(HOUR(B6530)&gt;=18, HOUR(B6530)&lt;24), "Evening", "Night")))</f>
        <v>Morning</v>
      </c>
      <c r="J6530" t="str">
        <f t="shared" ref="J6530:J6593" si="615">TEXT(B6530, "DDD")</f>
        <v>Tue</v>
      </c>
      <c r="K6530" t="str">
        <f t="shared" ref="K6530:K6593" si="616">TEXT(B6530, "YYYY-MM-DD")</f>
        <v>2014-07-15</v>
      </c>
      <c r="L6530" s="39">
        <f t="shared" ref="L6530:L6593" si="617">MOD(B6530,1)</f>
        <v>0.36111111110949423</v>
      </c>
      <c r="M6530" s="19">
        <f>COUNTIF(Table1_3[Status], "Hired") / COUNTA(Table1_3[Status])</f>
        <v>0.6552734375</v>
      </c>
      <c r="N6530" s="27">
        <f t="shared" ref="N6530:N6593" si="618">IF(D6530="Hired", B6530+15, "")</f>
        <v>41850.361111111109</v>
      </c>
      <c r="O6530" t="str">
        <f>TEXT(Table1_3[[#This Row],[Interview Taken on]],"MMM")</f>
        <v>Jul</v>
      </c>
    </row>
    <row r="6531" spans="1:15" x14ac:dyDescent="0.25">
      <c r="A6531">
        <v>850187</v>
      </c>
      <c r="B6531" s="3">
        <v>41824.574305555558</v>
      </c>
      <c r="C6531">
        <f t="shared" si="613"/>
        <v>1</v>
      </c>
      <c r="D6531" t="s">
        <v>7</v>
      </c>
      <c r="E6531" t="s">
        <v>11</v>
      </c>
      <c r="F6531" t="s">
        <v>201</v>
      </c>
      <c r="G6531" t="s">
        <v>34</v>
      </c>
      <c r="H6531">
        <v>51950</v>
      </c>
      <c r="I6531" t="str">
        <f t="shared" si="614"/>
        <v>Afternoon</v>
      </c>
      <c r="J6531" t="str">
        <f t="shared" si="615"/>
        <v>Fri</v>
      </c>
      <c r="K6531" t="str">
        <f t="shared" si="616"/>
        <v>2014-07-04</v>
      </c>
      <c r="L6531" s="39">
        <f t="shared" si="617"/>
        <v>0.5743055555576575</v>
      </c>
      <c r="M6531" s="19">
        <f>COUNTIF(Table1_3[Status], "Hired") / COUNTA(Table1_3[Status])</f>
        <v>0.6552734375</v>
      </c>
      <c r="N6531" s="27">
        <f t="shared" si="618"/>
        <v>41839.574305555558</v>
      </c>
      <c r="O6531" t="str">
        <f>TEXT(Table1_3[[#This Row],[Interview Taken on]],"MMM")</f>
        <v>Jul</v>
      </c>
    </row>
    <row r="6532" spans="1:15" x14ac:dyDescent="0.25">
      <c r="A6532">
        <v>383151</v>
      </c>
      <c r="B6532" s="3">
        <v>41810.638194444444</v>
      </c>
      <c r="C6532">
        <f t="shared" si="613"/>
        <v>0</v>
      </c>
      <c r="D6532" t="s">
        <v>13</v>
      </c>
      <c r="E6532" t="s">
        <v>11</v>
      </c>
      <c r="F6532" t="s">
        <v>201</v>
      </c>
      <c r="G6532" t="s">
        <v>18</v>
      </c>
      <c r="H6532">
        <v>10720</v>
      </c>
      <c r="I6532" t="str">
        <f t="shared" si="614"/>
        <v>Afternoon</v>
      </c>
      <c r="J6532" t="str">
        <f t="shared" si="615"/>
        <v>Fri</v>
      </c>
      <c r="K6532" t="str">
        <f t="shared" si="616"/>
        <v>2014-06-20</v>
      </c>
      <c r="L6532" s="39">
        <f t="shared" si="617"/>
        <v>0.63819444444379769</v>
      </c>
      <c r="M6532" s="19">
        <f>COUNTIF(Table1_3[Status], "Hired") / COUNTA(Table1_3[Status])</f>
        <v>0.6552734375</v>
      </c>
      <c r="N6532" s="27" t="str">
        <f t="shared" si="618"/>
        <v/>
      </c>
      <c r="O6532" t="str">
        <f>TEXT(Table1_3[[#This Row],[Interview Taken on]],"MMM")</f>
        <v>Jun</v>
      </c>
    </row>
    <row r="6533" spans="1:15" x14ac:dyDescent="0.25">
      <c r="A6533">
        <v>754910</v>
      </c>
      <c r="B6533" s="3">
        <v>41831.363194444442</v>
      </c>
      <c r="C6533">
        <f t="shared" si="613"/>
        <v>1</v>
      </c>
      <c r="D6533" t="s">
        <v>7</v>
      </c>
      <c r="E6533" t="s">
        <v>8</v>
      </c>
      <c r="F6533" t="s">
        <v>200</v>
      </c>
      <c r="G6533" t="s">
        <v>20</v>
      </c>
      <c r="H6533">
        <v>52785</v>
      </c>
      <c r="I6533" t="str">
        <f t="shared" si="614"/>
        <v>Morning</v>
      </c>
      <c r="J6533" t="str">
        <f t="shared" si="615"/>
        <v>Fri</v>
      </c>
      <c r="K6533" t="str">
        <f t="shared" si="616"/>
        <v>2014-07-11</v>
      </c>
      <c r="L6533" s="39">
        <f t="shared" si="617"/>
        <v>0.3631944444423425</v>
      </c>
      <c r="M6533" s="19">
        <f>COUNTIF(Table1_3[Status], "Hired") / COUNTA(Table1_3[Status])</f>
        <v>0.6552734375</v>
      </c>
      <c r="N6533" s="27">
        <f t="shared" si="618"/>
        <v>41846.363194444442</v>
      </c>
      <c r="O6533" t="str">
        <f>TEXT(Table1_3[[#This Row],[Interview Taken on]],"MMM")</f>
        <v>Jul</v>
      </c>
    </row>
    <row r="6534" spans="1:15" x14ac:dyDescent="0.25">
      <c r="A6534">
        <v>810502</v>
      </c>
      <c r="B6534" s="3">
        <v>41837.517361111109</v>
      </c>
      <c r="C6534">
        <f t="shared" si="613"/>
        <v>0</v>
      </c>
      <c r="D6534" t="s">
        <v>13</v>
      </c>
      <c r="E6534" t="s">
        <v>8</v>
      </c>
      <c r="F6534" t="s">
        <v>200</v>
      </c>
      <c r="G6534" t="s">
        <v>20</v>
      </c>
      <c r="H6534">
        <v>4581</v>
      </c>
      <c r="I6534" t="str">
        <f t="shared" si="614"/>
        <v>Afternoon</v>
      </c>
      <c r="J6534" t="str">
        <f t="shared" si="615"/>
        <v>Thu</v>
      </c>
      <c r="K6534" t="str">
        <f t="shared" si="616"/>
        <v>2014-07-17</v>
      </c>
      <c r="L6534" s="39">
        <f t="shared" si="617"/>
        <v>0.51736111110949423</v>
      </c>
      <c r="M6534" s="19">
        <f>COUNTIF(Table1_3[Status], "Hired") / COUNTA(Table1_3[Status])</f>
        <v>0.6552734375</v>
      </c>
      <c r="N6534" s="27" t="str">
        <f t="shared" si="618"/>
        <v/>
      </c>
      <c r="O6534" t="str">
        <f>TEXT(Table1_3[[#This Row],[Interview Taken on]],"MMM")</f>
        <v>Jul</v>
      </c>
    </row>
    <row r="6535" spans="1:15" x14ac:dyDescent="0.25">
      <c r="A6535">
        <v>139791</v>
      </c>
      <c r="B6535" s="3">
        <v>41837.518055555556</v>
      </c>
      <c r="C6535">
        <f t="shared" si="613"/>
        <v>1</v>
      </c>
      <c r="D6535" t="s">
        <v>7</v>
      </c>
      <c r="E6535" t="s">
        <v>8</v>
      </c>
      <c r="F6535" t="s">
        <v>200</v>
      </c>
      <c r="G6535" t="s">
        <v>20</v>
      </c>
      <c r="H6535">
        <v>2054</v>
      </c>
      <c r="I6535" t="str">
        <f t="shared" si="614"/>
        <v>Afternoon</v>
      </c>
      <c r="J6535" t="str">
        <f t="shared" si="615"/>
        <v>Thu</v>
      </c>
      <c r="K6535" t="str">
        <f t="shared" si="616"/>
        <v>2014-07-17</v>
      </c>
      <c r="L6535" s="39">
        <f t="shared" si="617"/>
        <v>0.51805555555620231</v>
      </c>
      <c r="M6535" s="19">
        <f>COUNTIF(Table1_3[Status], "Hired") / COUNTA(Table1_3[Status])</f>
        <v>0.6552734375</v>
      </c>
      <c r="N6535" s="27">
        <f t="shared" si="618"/>
        <v>41852.518055555556</v>
      </c>
      <c r="O6535" t="str">
        <f>TEXT(Table1_3[[#This Row],[Interview Taken on]],"MMM")</f>
        <v>Jul</v>
      </c>
    </row>
    <row r="6536" spans="1:15" x14ac:dyDescent="0.25">
      <c r="A6536">
        <v>947700</v>
      </c>
      <c r="B6536" s="3">
        <v>41837.519444444442</v>
      </c>
      <c r="C6536">
        <f t="shared" si="613"/>
        <v>0</v>
      </c>
      <c r="D6536" t="s">
        <v>13</v>
      </c>
      <c r="E6536" t="s">
        <v>11</v>
      </c>
      <c r="F6536" t="s">
        <v>200</v>
      </c>
      <c r="G6536" t="s">
        <v>20</v>
      </c>
      <c r="H6536">
        <v>67723</v>
      </c>
      <c r="I6536" t="str">
        <f t="shared" si="614"/>
        <v>Afternoon</v>
      </c>
      <c r="J6536" t="str">
        <f t="shared" si="615"/>
        <v>Thu</v>
      </c>
      <c r="K6536" t="str">
        <f t="shared" si="616"/>
        <v>2014-07-17</v>
      </c>
      <c r="L6536" s="39">
        <f t="shared" si="617"/>
        <v>0.5194444444423425</v>
      </c>
      <c r="M6536" s="19">
        <f>COUNTIF(Table1_3[Status], "Hired") / COUNTA(Table1_3[Status])</f>
        <v>0.6552734375</v>
      </c>
      <c r="N6536" s="27" t="str">
        <f t="shared" si="618"/>
        <v/>
      </c>
      <c r="O6536" t="str">
        <f>TEXT(Table1_3[[#This Row],[Interview Taken on]],"MMM")</f>
        <v>Jul</v>
      </c>
    </row>
    <row r="6537" spans="1:15" x14ac:dyDescent="0.25">
      <c r="A6537">
        <v>387882</v>
      </c>
      <c r="B6537" s="3">
        <v>41846.570138888892</v>
      </c>
      <c r="C6537">
        <f t="shared" si="613"/>
        <v>0</v>
      </c>
      <c r="D6537" t="s">
        <v>13</v>
      </c>
      <c r="E6537" t="s">
        <v>8</v>
      </c>
      <c r="F6537" t="s">
        <v>200</v>
      </c>
      <c r="G6537" t="s">
        <v>20</v>
      </c>
      <c r="H6537">
        <v>45682</v>
      </c>
      <c r="I6537" t="str">
        <f t="shared" si="614"/>
        <v>Afternoon</v>
      </c>
      <c r="J6537" t="str">
        <f t="shared" si="615"/>
        <v>Sat</v>
      </c>
      <c r="K6537" t="str">
        <f t="shared" si="616"/>
        <v>2014-07-26</v>
      </c>
      <c r="L6537" s="39">
        <f t="shared" si="617"/>
        <v>0.57013888889196096</v>
      </c>
      <c r="M6537" s="19">
        <f>COUNTIF(Table1_3[Status], "Hired") / COUNTA(Table1_3[Status])</f>
        <v>0.6552734375</v>
      </c>
      <c r="N6537" s="27" t="str">
        <f t="shared" si="618"/>
        <v/>
      </c>
      <c r="O6537" t="str">
        <f>TEXT(Table1_3[[#This Row],[Interview Taken on]],"MMM")</f>
        <v>Jul</v>
      </c>
    </row>
    <row r="6538" spans="1:15" x14ac:dyDescent="0.25">
      <c r="A6538">
        <v>868702</v>
      </c>
      <c r="B6538" s="3">
        <v>41797.459722222222</v>
      </c>
      <c r="C6538">
        <f t="shared" si="613"/>
        <v>1</v>
      </c>
      <c r="D6538" t="s">
        <v>7</v>
      </c>
      <c r="E6538" t="s">
        <v>8</v>
      </c>
      <c r="F6538" t="s">
        <v>201</v>
      </c>
      <c r="G6538" t="s">
        <v>25</v>
      </c>
      <c r="H6538">
        <v>97360</v>
      </c>
      <c r="I6538" t="str">
        <f t="shared" si="614"/>
        <v>Morning</v>
      </c>
      <c r="J6538" t="str">
        <f t="shared" si="615"/>
        <v>Sat</v>
      </c>
      <c r="K6538" t="str">
        <f t="shared" si="616"/>
        <v>2014-06-07</v>
      </c>
      <c r="L6538" s="39">
        <f t="shared" si="617"/>
        <v>0.45972222222189885</v>
      </c>
      <c r="M6538" s="19">
        <f>COUNTIF(Table1_3[Status], "Hired") / COUNTA(Table1_3[Status])</f>
        <v>0.6552734375</v>
      </c>
      <c r="N6538" s="27">
        <f t="shared" si="618"/>
        <v>41812.459722222222</v>
      </c>
      <c r="O6538" t="str">
        <f>TEXT(Table1_3[[#This Row],[Interview Taken on]],"MMM")</f>
        <v>Jun</v>
      </c>
    </row>
    <row r="6539" spans="1:15" x14ac:dyDescent="0.25">
      <c r="A6539">
        <v>377101</v>
      </c>
      <c r="B6539" s="3">
        <v>41810.704861111109</v>
      </c>
      <c r="C6539">
        <f t="shared" si="613"/>
        <v>1</v>
      </c>
      <c r="D6539" t="s">
        <v>7</v>
      </c>
      <c r="E6539" t="s">
        <v>8</v>
      </c>
      <c r="F6539" t="s">
        <v>201</v>
      </c>
      <c r="G6539" t="s">
        <v>20</v>
      </c>
      <c r="H6539">
        <v>62901</v>
      </c>
      <c r="I6539" t="str">
        <f t="shared" si="614"/>
        <v>Afternoon</v>
      </c>
      <c r="J6539" t="str">
        <f t="shared" si="615"/>
        <v>Fri</v>
      </c>
      <c r="K6539" t="str">
        <f t="shared" si="616"/>
        <v>2014-06-20</v>
      </c>
      <c r="L6539" s="39">
        <f t="shared" si="617"/>
        <v>0.70486111110949423</v>
      </c>
      <c r="M6539" s="19">
        <f>COUNTIF(Table1_3[Status], "Hired") / COUNTA(Table1_3[Status])</f>
        <v>0.6552734375</v>
      </c>
      <c r="N6539" s="27">
        <f t="shared" si="618"/>
        <v>41825.704861111109</v>
      </c>
      <c r="O6539" t="str">
        <f>TEXT(Table1_3[[#This Row],[Interview Taken on]],"MMM")</f>
        <v>Jun</v>
      </c>
    </row>
    <row r="6540" spans="1:15" x14ac:dyDescent="0.25">
      <c r="A6540">
        <v>189306</v>
      </c>
      <c r="B6540" s="3">
        <v>41837.825694444444</v>
      </c>
      <c r="C6540">
        <f t="shared" si="613"/>
        <v>0</v>
      </c>
      <c r="D6540" t="s">
        <v>13</v>
      </c>
      <c r="E6540" t="s">
        <v>8</v>
      </c>
      <c r="F6540" t="s">
        <v>205</v>
      </c>
      <c r="G6540" t="s">
        <v>18</v>
      </c>
      <c r="H6540">
        <v>75037</v>
      </c>
      <c r="I6540" t="str">
        <f t="shared" si="614"/>
        <v>Evening</v>
      </c>
      <c r="J6540" t="str">
        <f t="shared" si="615"/>
        <v>Thu</v>
      </c>
      <c r="K6540" t="str">
        <f t="shared" si="616"/>
        <v>2014-07-17</v>
      </c>
      <c r="L6540" s="39">
        <f t="shared" si="617"/>
        <v>0.82569444444379769</v>
      </c>
      <c r="M6540" s="19">
        <f>COUNTIF(Table1_3[Status], "Hired") / COUNTA(Table1_3[Status])</f>
        <v>0.6552734375</v>
      </c>
      <c r="N6540" s="27" t="str">
        <f t="shared" si="618"/>
        <v/>
      </c>
      <c r="O6540" t="str">
        <f>TEXT(Table1_3[[#This Row],[Interview Taken on]],"MMM")</f>
        <v>Jul</v>
      </c>
    </row>
    <row r="6541" spans="1:15" x14ac:dyDescent="0.25">
      <c r="A6541">
        <v>735490</v>
      </c>
      <c r="B6541" s="3">
        <v>41842.546527777777</v>
      </c>
      <c r="C6541">
        <f t="shared" si="613"/>
        <v>1</v>
      </c>
      <c r="D6541" t="s">
        <v>7</v>
      </c>
      <c r="E6541" t="s">
        <v>8</v>
      </c>
      <c r="F6541" t="s">
        <v>205</v>
      </c>
      <c r="G6541" t="s">
        <v>18</v>
      </c>
      <c r="H6541">
        <v>26928</v>
      </c>
      <c r="I6541" t="str">
        <f t="shared" si="614"/>
        <v>Afternoon</v>
      </c>
      <c r="J6541" t="str">
        <f t="shared" si="615"/>
        <v>Tue</v>
      </c>
      <c r="K6541" t="str">
        <f t="shared" si="616"/>
        <v>2014-07-22</v>
      </c>
      <c r="L6541" s="39">
        <f t="shared" si="617"/>
        <v>0.54652777777664596</v>
      </c>
      <c r="M6541" s="19">
        <f>COUNTIF(Table1_3[Status], "Hired") / COUNTA(Table1_3[Status])</f>
        <v>0.6552734375</v>
      </c>
      <c r="N6541" s="27">
        <f t="shared" si="618"/>
        <v>41857.546527777777</v>
      </c>
      <c r="O6541" t="str">
        <f>TEXT(Table1_3[[#This Row],[Interview Taken on]],"MMM")</f>
        <v>Jul</v>
      </c>
    </row>
    <row r="6542" spans="1:15" x14ac:dyDescent="0.25">
      <c r="A6542">
        <v>303254</v>
      </c>
      <c r="B6542" s="3">
        <v>41842.547222222223</v>
      </c>
      <c r="C6542">
        <f t="shared" si="613"/>
        <v>1</v>
      </c>
      <c r="D6542" t="s">
        <v>7</v>
      </c>
      <c r="E6542" t="s">
        <v>11</v>
      </c>
      <c r="F6542" t="s">
        <v>205</v>
      </c>
      <c r="G6542" t="s">
        <v>18</v>
      </c>
      <c r="H6542">
        <v>24335</v>
      </c>
      <c r="I6542" t="str">
        <f t="shared" si="614"/>
        <v>Afternoon</v>
      </c>
      <c r="J6542" t="str">
        <f t="shared" si="615"/>
        <v>Tue</v>
      </c>
      <c r="K6542" t="str">
        <f t="shared" si="616"/>
        <v>2014-07-22</v>
      </c>
      <c r="L6542" s="39">
        <f t="shared" si="617"/>
        <v>0.54722222222335404</v>
      </c>
      <c r="M6542" s="19">
        <f>COUNTIF(Table1_3[Status], "Hired") / COUNTA(Table1_3[Status])</f>
        <v>0.6552734375</v>
      </c>
      <c r="N6542" s="27">
        <f t="shared" si="618"/>
        <v>41857.547222222223</v>
      </c>
      <c r="O6542" t="str">
        <f>TEXT(Table1_3[[#This Row],[Interview Taken on]],"MMM")</f>
        <v>Jul</v>
      </c>
    </row>
    <row r="6543" spans="1:15" x14ac:dyDescent="0.25">
      <c r="A6543">
        <v>763925</v>
      </c>
      <c r="B6543" s="3">
        <v>41852.584027777775</v>
      </c>
      <c r="C6543">
        <f t="shared" si="613"/>
        <v>1</v>
      </c>
      <c r="D6543" t="s">
        <v>7</v>
      </c>
      <c r="E6543" t="s">
        <v>8</v>
      </c>
      <c r="F6543" t="s">
        <v>205</v>
      </c>
      <c r="G6543" t="s">
        <v>18</v>
      </c>
      <c r="H6543">
        <v>48477</v>
      </c>
      <c r="I6543" t="str">
        <f t="shared" si="614"/>
        <v>Afternoon</v>
      </c>
      <c r="J6543" t="str">
        <f t="shared" si="615"/>
        <v>Fri</v>
      </c>
      <c r="K6543" t="str">
        <f t="shared" si="616"/>
        <v>2014-08-01</v>
      </c>
      <c r="L6543" s="39">
        <f t="shared" si="617"/>
        <v>0.58402777777519077</v>
      </c>
      <c r="M6543" s="19">
        <f>COUNTIF(Table1_3[Status], "Hired") / COUNTA(Table1_3[Status])</f>
        <v>0.6552734375</v>
      </c>
      <c r="N6543" s="27">
        <f t="shared" si="618"/>
        <v>41867.584027777775</v>
      </c>
      <c r="O6543" t="str">
        <f>TEXT(Table1_3[[#This Row],[Interview Taken on]],"MMM")</f>
        <v>Aug</v>
      </c>
    </row>
    <row r="6544" spans="1:15" x14ac:dyDescent="0.25">
      <c r="A6544">
        <v>635420</v>
      </c>
      <c r="B6544" s="3">
        <v>41852.584722222222</v>
      </c>
      <c r="C6544">
        <f t="shared" si="613"/>
        <v>1</v>
      </c>
      <c r="D6544" t="s">
        <v>7</v>
      </c>
      <c r="E6544" t="s">
        <v>8</v>
      </c>
      <c r="F6544" t="s">
        <v>205</v>
      </c>
      <c r="G6544" t="s">
        <v>18</v>
      </c>
      <c r="H6544">
        <v>19213</v>
      </c>
      <c r="I6544" t="str">
        <f t="shared" si="614"/>
        <v>Afternoon</v>
      </c>
      <c r="J6544" t="str">
        <f t="shared" si="615"/>
        <v>Fri</v>
      </c>
      <c r="K6544" t="str">
        <f t="shared" si="616"/>
        <v>2014-08-01</v>
      </c>
      <c r="L6544" s="39">
        <f t="shared" si="617"/>
        <v>0.58472222222189885</v>
      </c>
      <c r="M6544" s="19">
        <f>COUNTIF(Table1_3[Status], "Hired") / COUNTA(Table1_3[Status])</f>
        <v>0.6552734375</v>
      </c>
      <c r="N6544" s="27">
        <f t="shared" si="618"/>
        <v>41867.584722222222</v>
      </c>
      <c r="O6544" t="str">
        <f>TEXT(Table1_3[[#This Row],[Interview Taken on]],"MMM")</f>
        <v>Aug</v>
      </c>
    </row>
    <row r="6545" spans="1:15" x14ac:dyDescent="0.25">
      <c r="A6545">
        <v>158853</v>
      </c>
      <c r="B6545" s="3">
        <v>41852.584722222222</v>
      </c>
      <c r="C6545">
        <f t="shared" si="613"/>
        <v>1</v>
      </c>
      <c r="D6545" t="s">
        <v>7</v>
      </c>
      <c r="E6545" t="s">
        <v>8</v>
      </c>
      <c r="F6545" t="s">
        <v>205</v>
      </c>
      <c r="G6545" t="s">
        <v>18</v>
      </c>
      <c r="H6545">
        <v>59832</v>
      </c>
      <c r="I6545" t="str">
        <f t="shared" si="614"/>
        <v>Afternoon</v>
      </c>
      <c r="J6545" t="str">
        <f t="shared" si="615"/>
        <v>Fri</v>
      </c>
      <c r="K6545" t="str">
        <f t="shared" si="616"/>
        <v>2014-08-01</v>
      </c>
      <c r="L6545" s="39">
        <f t="shared" si="617"/>
        <v>0.58472222222189885</v>
      </c>
      <c r="M6545" s="19">
        <f>COUNTIF(Table1_3[Status], "Hired") / COUNTA(Table1_3[Status])</f>
        <v>0.6552734375</v>
      </c>
      <c r="N6545" s="27">
        <f t="shared" si="618"/>
        <v>41867.584722222222</v>
      </c>
      <c r="O6545" t="str">
        <f>TEXT(Table1_3[[#This Row],[Interview Taken on]],"MMM")</f>
        <v>Aug</v>
      </c>
    </row>
    <row r="6546" spans="1:15" x14ac:dyDescent="0.25">
      <c r="A6546">
        <v>640143</v>
      </c>
      <c r="B6546" s="3">
        <v>41852.586805555555</v>
      </c>
      <c r="C6546">
        <f t="shared" si="613"/>
        <v>1</v>
      </c>
      <c r="D6546" t="s">
        <v>7</v>
      </c>
      <c r="E6546" t="s">
        <v>8</v>
      </c>
      <c r="F6546" t="s">
        <v>205</v>
      </c>
      <c r="G6546" t="s">
        <v>18</v>
      </c>
      <c r="H6546">
        <v>76659</v>
      </c>
      <c r="I6546" t="str">
        <f t="shared" si="614"/>
        <v>Afternoon</v>
      </c>
      <c r="J6546" t="str">
        <f t="shared" si="615"/>
        <v>Fri</v>
      </c>
      <c r="K6546" t="str">
        <f t="shared" si="616"/>
        <v>2014-08-01</v>
      </c>
      <c r="L6546" s="39">
        <f t="shared" si="617"/>
        <v>0.58680555555474712</v>
      </c>
      <c r="M6546" s="19">
        <f>COUNTIF(Table1_3[Status], "Hired") / COUNTA(Table1_3[Status])</f>
        <v>0.6552734375</v>
      </c>
      <c r="N6546" s="27">
        <f t="shared" si="618"/>
        <v>41867.586805555555</v>
      </c>
      <c r="O6546" t="str">
        <f>TEXT(Table1_3[[#This Row],[Interview Taken on]],"MMM")</f>
        <v>Aug</v>
      </c>
    </row>
    <row r="6547" spans="1:15" x14ac:dyDescent="0.25">
      <c r="A6547">
        <v>324302</v>
      </c>
      <c r="B6547" s="3">
        <v>41857.782638888886</v>
      </c>
      <c r="C6547">
        <f t="shared" si="613"/>
        <v>0</v>
      </c>
      <c r="D6547" t="s">
        <v>13</v>
      </c>
      <c r="E6547" t="s">
        <v>8</v>
      </c>
      <c r="F6547" t="s">
        <v>205</v>
      </c>
      <c r="G6547" t="s">
        <v>18</v>
      </c>
      <c r="H6547">
        <v>53622</v>
      </c>
      <c r="I6547" t="str">
        <f t="shared" si="614"/>
        <v>Evening</v>
      </c>
      <c r="J6547" t="str">
        <f t="shared" si="615"/>
        <v>Wed</v>
      </c>
      <c r="K6547" t="str">
        <f t="shared" si="616"/>
        <v>2014-08-06</v>
      </c>
      <c r="L6547" s="39">
        <f t="shared" si="617"/>
        <v>0.78263888888614019</v>
      </c>
      <c r="M6547" s="19">
        <f>COUNTIF(Table1_3[Status], "Hired") / COUNTA(Table1_3[Status])</f>
        <v>0.6552734375</v>
      </c>
      <c r="N6547" s="27" t="str">
        <f t="shared" si="618"/>
        <v/>
      </c>
      <c r="O6547" t="str">
        <f>TEXT(Table1_3[[#This Row],[Interview Taken on]],"MMM")</f>
        <v>Aug</v>
      </c>
    </row>
    <row r="6548" spans="1:15" x14ac:dyDescent="0.25">
      <c r="A6548">
        <v>509365</v>
      </c>
      <c r="B6548" s="3">
        <v>41857.783333333333</v>
      </c>
      <c r="C6548">
        <f t="shared" si="613"/>
        <v>1</v>
      </c>
      <c r="D6548" t="s">
        <v>7</v>
      </c>
      <c r="E6548" t="s">
        <v>11</v>
      </c>
      <c r="F6548" t="s">
        <v>205</v>
      </c>
      <c r="G6548" t="s">
        <v>18</v>
      </c>
      <c r="H6548">
        <v>60466</v>
      </c>
      <c r="I6548" t="str">
        <f t="shared" si="614"/>
        <v>Evening</v>
      </c>
      <c r="J6548" t="str">
        <f t="shared" si="615"/>
        <v>Wed</v>
      </c>
      <c r="K6548" t="str">
        <f t="shared" si="616"/>
        <v>2014-08-06</v>
      </c>
      <c r="L6548" s="39">
        <f t="shared" si="617"/>
        <v>0.78333333333284827</v>
      </c>
      <c r="M6548" s="19">
        <f>COUNTIF(Table1_3[Status], "Hired") / COUNTA(Table1_3[Status])</f>
        <v>0.6552734375</v>
      </c>
      <c r="N6548" s="27">
        <f t="shared" si="618"/>
        <v>41872.783333333333</v>
      </c>
      <c r="O6548" t="str">
        <f>TEXT(Table1_3[[#This Row],[Interview Taken on]],"MMM")</f>
        <v>Aug</v>
      </c>
    </row>
    <row r="6549" spans="1:15" x14ac:dyDescent="0.25">
      <c r="A6549">
        <v>462340</v>
      </c>
      <c r="B6549" s="3">
        <v>41864.54583333333</v>
      </c>
      <c r="C6549">
        <f t="shared" si="613"/>
        <v>1</v>
      </c>
      <c r="D6549" t="s">
        <v>7</v>
      </c>
      <c r="E6549" t="s">
        <v>11</v>
      </c>
      <c r="F6549" t="s">
        <v>205</v>
      </c>
      <c r="G6549" t="s">
        <v>18</v>
      </c>
      <c r="H6549">
        <v>64551</v>
      </c>
      <c r="I6549" t="str">
        <f t="shared" si="614"/>
        <v>Afternoon</v>
      </c>
      <c r="J6549" t="str">
        <f t="shared" si="615"/>
        <v>Wed</v>
      </c>
      <c r="K6549" t="str">
        <f t="shared" si="616"/>
        <v>2014-08-13</v>
      </c>
      <c r="L6549" s="39">
        <f t="shared" si="617"/>
        <v>0.54583333332993789</v>
      </c>
      <c r="M6549" s="19">
        <f>COUNTIF(Table1_3[Status], "Hired") / COUNTA(Table1_3[Status])</f>
        <v>0.6552734375</v>
      </c>
      <c r="N6549" s="27">
        <f t="shared" si="618"/>
        <v>41879.54583333333</v>
      </c>
      <c r="O6549" t="str">
        <f>TEXT(Table1_3[[#This Row],[Interview Taken on]],"MMM")</f>
        <v>Aug</v>
      </c>
    </row>
    <row r="6550" spans="1:15" x14ac:dyDescent="0.25">
      <c r="A6550">
        <v>32662</v>
      </c>
      <c r="B6550" s="3">
        <v>41871.468055555553</v>
      </c>
      <c r="C6550">
        <f t="shared" si="613"/>
        <v>0</v>
      </c>
      <c r="D6550" t="s">
        <v>13</v>
      </c>
      <c r="E6550" t="s">
        <v>8</v>
      </c>
      <c r="F6550" t="s">
        <v>205</v>
      </c>
      <c r="G6550" t="s">
        <v>18</v>
      </c>
      <c r="H6550">
        <v>28767</v>
      </c>
      <c r="I6550" t="str">
        <f t="shared" si="614"/>
        <v>Morning</v>
      </c>
      <c r="J6550" t="str">
        <f t="shared" si="615"/>
        <v>Wed</v>
      </c>
      <c r="K6550" t="str">
        <f t="shared" si="616"/>
        <v>2014-08-20</v>
      </c>
      <c r="L6550" s="39">
        <f t="shared" si="617"/>
        <v>0.46805555555329192</v>
      </c>
      <c r="M6550" s="19">
        <f>COUNTIF(Table1_3[Status], "Hired") / COUNTA(Table1_3[Status])</f>
        <v>0.6552734375</v>
      </c>
      <c r="N6550" s="27" t="str">
        <f t="shared" si="618"/>
        <v/>
      </c>
      <c r="O6550" t="str">
        <f>TEXT(Table1_3[[#This Row],[Interview Taken on]],"MMM")</f>
        <v>Aug</v>
      </c>
    </row>
    <row r="6551" spans="1:15" x14ac:dyDescent="0.25">
      <c r="A6551">
        <v>783121</v>
      </c>
      <c r="B6551" s="3">
        <v>41871.469444444447</v>
      </c>
      <c r="C6551">
        <f t="shared" si="613"/>
        <v>1</v>
      </c>
      <c r="D6551" t="s">
        <v>7</v>
      </c>
      <c r="E6551" t="s">
        <v>11</v>
      </c>
      <c r="F6551" t="s">
        <v>205</v>
      </c>
      <c r="G6551" t="s">
        <v>18</v>
      </c>
      <c r="H6551">
        <v>62106</v>
      </c>
      <c r="I6551" t="str">
        <f t="shared" si="614"/>
        <v>Morning</v>
      </c>
      <c r="J6551" t="str">
        <f t="shared" si="615"/>
        <v>Wed</v>
      </c>
      <c r="K6551" t="str">
        <f t="shared" si="616"/>
        <v>2014-08-20</v>
      </c>
      <c r="L6551" s="39">
        <f t="shared" si="617"/>
        <v>0.46944444444670808</v>
      </c>
      <c r="M6551" s="19">
        <f>COUNTIF(Table1_3[Status], "Hired") / COUNTA(Table1_3[Status])</f>
        <v>0.6552734375</v>
      </c>
      <c r="N6551" s="27">
        <f t="shared" si="618"/>
        <v>41886.469444444447</v>
      </c>
      <c r="O6551" t="str">
        <f>TEXT(Table1_3[[#This Row],[Interview Taken on]],"MMM")</f>
        <v>Aug</v>
      </c>
    </row>
    <row r="6552" spans="1:15" x14ac:dyDescent="0.25">
      <c r="A6552">
        <v>144353</v>
      </c>
      <c r="B6552" s="3">
        <v>41871.472222222219</v>
      </c>
      <c r="C6552">
        <f t="shared" si="613"/>
        <v>1</v>
      </c>
      <c r="D6552" t="s">
        <v>7</v>
      </c>
      <c r="E6552" t="s">
        <v>11</v>
      </c>
      <c r="F6552" t="s">
        <v>205</v>
      </c>
      <c r="G6552" t="s">
        <v>18</v>
      </c>
      <c r="H6552">
        <v>65990</v>
      </c>
      <c r="I6552" t="str">
        <f t="shared" si="614"/>
        <v>Morning</v>
      </c>
      <c r="J6552" t="str">
        <f t="shared" si="615"/>
        <v>Wed</v>
      </c>
      <c r="K6552" t="str">
        <f t="shared" si="616"/>
        <v>2014-08-20</v>
      </c>
      <c r="L6552" s="39">
        <f t="shared" si="617"/>
        <v>0.47222222221898846</v>
      </c>
      <c r="M6552" s="19">
        <f>COUNTIF(Table1_3[Status], "Hired") / COUNTA(Table1_3[Status])</f>
        <v>0.6552734375</v>
      </c>
      <c r="N6552" s="27">
        <f t="shared" si="618"/>
        <v>41886.472222222219</v>
      </c>
      <c r="O6552" t="str">
        <f>TEXT(Table1_3[[#This Row],[Interview Taken on]],"MMM")</f>
        <v>Aug</v>
      </c>
    </row>
    <row r="6553" spans="1:15" x14ac:dyDescent="0.25">
      <c r="A6553">
        <v>543156</v>
      </c>
      <c r="B6553" s="3">
        <v>41871.46875</v>
      </c>
      <c r="C6553">
        <f t="shared" si="613"/>
        <v>1</v>
      </c>
      <c r="D6553" t="s">
        <v>7</v>
      </c>
      <c r="E6553" t="s">
        <v>38</v>
      </c>
      <c r="F6553" t="s">
        <v>205</v>
      </c>
      <c r="G6553" t="s">
        <v>18</v>
      </c>
      <c r="H6553">
        <v>65092</v>
      </c>
      <c r="I6553" t="str">
        <f t="shared" si="614"/>
        <v>Morning</v>
      </c>
      <c r="J6553" t="str">
        <f t="shared" si="615"/>
        <v>Wed</v>
      </c>
      <c r="K6553" t="str">
        <f t="shared" si="616"/>
        <v>2014-08-20</v>
      </c>
      <c r="L6553" s="39">
        <f t="shared" si="617"/>
        <v>0.46875</v>
      </c>
      <c r="M6553" s="19">
        <f>COUNTIF(Table1_3[Status], "Hired") / COUNTA(Table1_3[Status])</f>
        <v>0.6552734375</v>
      </c>
      <c r="N6553" s="27">
        <f t="shared" si="618"/>
        <v>41886.46875</v>
      </c>
      <c r="O6553" t="str">
        <f>TEXT(Table1_3[[#This Row],[Interview Taken on]],"MMM")</f>
        <v>Aug</v>
      </c>
    </row>
    <row r="6554" spans="1:15" x14ac:dyDescent="0.25">
      <c r="A6554">
        <v>457575</v>
      </c>
      <c r="B6554" s="3">
        <v>41828.768055555556</v>
      </c>
      <c r="C6554">
        <f t="shared" si="613"/>
        <v>1</v>
      </c>
      <c r="D6554" t="s">
        <v>7</v>
      </c>
      <c r="E6554" t="s">
        <v>8</v>
      </c>
      <c r="F6554" t="s">
        <v>201</v>
      </c>
      <c r="G6554" t="s">
        <v>22</v>
      </c>
      <c r="H6554">
        <v>19335</v>
      </c>
      <c r="I6554" t="str">
        <f t="shared" si="614"/>
        <v>Evening</v>
      </c>
      <c r="J6554" t="str">
        <f t="shared" si="615"/>
        <v>Tue</v>
      </c>
      <c r="K6554" t="str">
        <f t="shared" si="616"/>
        <v>2014-07-08</v>
      </c>
      <c r="L6554" s="39">
        <f t="shared" si="617"/>
        <v>0.76805555555620231</v>
      </c>
      <c r="M6554" s="19">
        <f>COUNTIF(Table1_3[Status], "Hired") / COUNTA(Table1_3[Status])</f>
        <v>0.6552734375</v>
      </c>
      <c r="N6554" s="27">
        <f t="shared" si="618"/>
        <v>41843.768055555556</v>
      </c>
      <c r="O6554" t="str">
        <f>TEXT(Table1_3[[#This Row],[Interview Taken on]],"MMM")</f>
        <v>Jul</v>
      </c>
    </row>
    <row r="6555" spans="1:15" x14ac:dyDescent="0.25">
      <c r="A6555">
        <v>214571</v>
      </c>
      <c r="B6555" s="3">
        <v>41828.770833333336</v>
      </c>
      <c r="C6555">
        <f t="shared" si="613"/>
        <v>1</v>
      </c>
      <c r="D6555" t="s">
        <v>7</v>
      </c>
      <c r="E6555" t="s">
        <v>8</v>
      </c>
      <c r="F6555" t="s">
        <v>201</v>
      </c>
      <c r="G6555" t="s">
        <v>22</v>
      </c>
      <c r="H6555">
        <v>10624</v>
      </c>
      <c r="I6555" t="str">
        <f t="shared" si="614"/>
        <v>Evening</v>
      </c>
      <c r="J6555" t="str">
        <f t="shared" si="615"/>
        <v>Tue</v>
      </c>
      <c r="K6555" t="str">
        <f t="shared" si="616"/>
        <v>2014-07-08</v>
      </c>
      <c r="L6555" s="39">
        <f t="shared" si="617"/>
        <v>0.77083333333575865</v>
      </c>
      <c r="M6555" s="19">
        <f>COUNTIF(Table1_3[Status], "Hired") / COUNTA(Table1_3[Status])</f>
        <v>0.6552734375</v>
      </c>
      <c r="N6555" s="27">
        <f t="shared" si="618"/>
        <v>41843.770833333336</v>
      </c>
      <c r="O6555" t="str">
        <f>TEXT(Table1_3[[#This Row],[Interview Taken on]],"MMM")</f>
        <v>Jul</v>
      </c>
    </row>
    <row r="6556" spans="1:15" x14ac:dyDescent="0.25">
      <c r="A6556">
        <v>80607</v>
      </c>
      <c r="B6556" s="3">
        <v>41791.679166666669</v>
      </c>
      <c r="C6556">
        <f t="shared" si="613"/>
        <v>1</v>
      </c>
      <c r="D6556" t="s">
        <v>7</v>
      </c>
      <c r="E6556" t="s">
        <v>8</v>
      </c>
      <c r="F6556" t="s">
        <v>200</v>
      </c>
      <c r="G6556" t="s">
        <v>12</v>
      </c>
      <c r="H6556">
        <v>43276</v>
      </c>
      <c r="I6556" t="str">
        <f t="shared" si="614"/>
        <v>Afternoon</v>
      </c>
      <c r="J6556" t="str">
        <f t="shared" si="615"/>
        <v>Sun</v>
      </c>
      <c r="K6556" t="str">
        <f t="shared" si="616"/>
        <v>2014-06-01</v>
      </c>
      <c r="L6556" s="39">
        <f t="shared" si="617"/>
        <v>0.67916666666860692</v>
      </c>
      <c r="M6556" s="19">
        <f>COUNTIF(Table1_3[Status], "Hired") / COUNTA(Table1_3[Status])</f>
        <v>0.6552734375</v>
      </c>
      <c r="N6556" s="27">
        <f t="shared" si="618"/>
        <v>41806.679166666669</v>
      </c>
      <c r="O6556" t="str">
        <f>TEXT(Table1_3[[#This Row],[Interview Taken on]],"MMM")</f>
        <v>Jun</v>
      </c>
    </row>
    <row r="6557" spans="1:15" x14ac:dyDescent="0.25">
      <c r="A6557">
        <v>552133</v>
      </c>
      <c r="B6557" s="3">
        <v>41791.680555555555</v>
      </c>
      <c r="C6557">
        <f t="shared" si="613"/>
        <v>1</v>
      </c>
      <c r="D6557" t="s">
        <v>7</v>
      </c>
      <c r="E6557" t="s">
        <v>8</v>
      </c>
      <c r="F6557" t="s">
        <v>200</v>
      </c>
      <c r="G6557" t="s">
        <v>12</v>
      </c>
      <c r="H6557">
        <v>88279</v>
      </c>
      <c r="I6557" t="str">
        <f t="shared" si="614"/>
        <v>Afternoon</v>
      </c>
      <c r="J6557" t="str">
        <f t="shared" si="615"/>
        <v>Sun</v>
      </c>
      <c r="K6557" t="str">
        <f t="shared" si="616"/>
        <v>2014-06-01</v>
      </c>
      <c r="L6557" s="39">
        <f t="shared" si="617"/>
        <v>0.68055555555474712</v>
      </c>
      <c r="M6557" s="19">
        <f>COUNTIF(Table1_3[Status], "Hired") / COUNTA(Table1_3[Status])</f>
        <v>0.6552734375</v>
      </c>
      <c r="N6557" s="27">
        <f t="shared" si="618"/>
        <v>41806.680555555555</v>
      </c>
      <c r="O6557" t="str">
        <f>TEXT(Table1_3[[#This Row],[Interview Taken on]],"MMM")</f>
        <v>Jun</v>
      </c>
    </row>
    <row r="6558" spans="1:15" x14ac:dyDescent="0.25">
      <c r="A6558">
        <v>38154</v>
      </c>
      <c r="B6558" s="3">
        <v>41811.143750000003</v>
      </c>
      <c r="C6558">
        <f t="shared" si="613"/>
        <v>1</v>
      </c>
      <c r="D6558" t="s">
        <v>7</v>
      </c>
      <c r="E6558" t="s">
        <v>8</v>
      </c>
      <c r="F6558" t="s">
        <v>200</v>
      </c>
      <c r="G6558" t="s">
        <v>12</v>
      </c>
      <c r="H6558">
        <v>38926</v>
      </c>
      <c r="I6558" t="str">
        <f t="shared" si="614"/>
        <v>Night</v>
      </c>
      <c r="J6558" t="str">
        <f t="shared" si="615"/>
        <v>Sat</v>
      </c>
      <c r="K6558" t="str">
        <f t="shared" si="616"/>
        <v>2014-06-21</v>
      </c>
      <c r="L6558" s="39">
        <f t="shared" si="617"/>
        <v>0.14375000000291038</v>
      </c>
      <c r="M6558" s="19">
        <f>COUNTIF(Table1_3[Status], "Hired") / COUNTA(Table1_3[Status])</f>
        <v>0.6552734375</v>
      </c>
      <c r="N6558" s="27">
        <f t="shared" si="618"/>
        <v>41826.143750000003</v>
      </c>
      <c r="O6558" t="str">
        <f>TEXT(Table1_3[[#This Row],[Interview Taken on]],"MMM")</f>
        <v>Jun</v>
      </c>
    </row>
    <row r="6559" spans="1:15" x14ac:dyDescent="0.25">
      <c r="A6559">
        <v>696666</v>
      </c>
      <c r="B6559" s="3">
        <v>41818.315972222219</v>
      </c>
      <c r="C6559">
        <f t="shared" si="613"/>
        <v>1</v>
      </c>
      <c r="D6559" t="s">
        <v>7</v>
      </c>
      <c r="E6559" t="s">
        <v>11</v>
      </c>
      <c r="F6559" t="s">
        <v>200</v>
      </c>
      <c r="G6559" t="s">
        <v>12</v>
      </c>
      <c r="H6559">
        <v>10168</v>
      </c>
      <c r="I6559" t="str">
        <f t="shared" si="614"/>
        <v>Morning</v>
      </c>
      <c r="J6559" t="str">
        <f t="shared" si="615"/>
        <v>Sat</v>
      </c>
      <c r="K6559" t="str">
        <f t="shared" si="616"/>
        <v>2014-06-28</v>
      </c>
      <c r="L6559" s="39">
        <f t="shared" si="617"/>
        <v>0.31597222221898846</v>
      </c>
      <c r="M6559" s="19">
        <f>COUNTIF(Table1_3[Status], "Hired") / COUNTA(Table1_3[Status])</f>
        <v>0.6552734375</v>
      </c>
      <c r="N6559" s="27">
        <f t="shared" si="618"/>
        <v>41833.315972222219</v>
      </c>
      <c r="O6559" t="str">
        <f>TEXT(Table1_3[[#This Row],[Interview Taken on]],"MMM")</f>
        <v>Jun</v>
      </c>
    </row>
    <row r="6560" spans="1:15" x14ac:dyDescent="0.25">
      <c r="A6560">
        <v>314635</v>
      </c>
      <c r="B6560" s="3">
        <v>41818.316666666666</v>
      </c>
      <c r="C6560">
        <f t="shared" si="613"/>
        <v>1</v>
      </c>
      <c r="D6560" t="s">
        <v>7</v>
      </c>
      <c r="E6560" t="s">
        <v>8</v>
      </c>
      <c r="F6560" t="s">
        <v>200</v>
      </c>
      <c r="G6560" t="s">
        <v>12</v>
      </c>
      <c r="H6560">
        <v>12939</v>
      </c>
      <c r="I6560" t="str">
        <f t="shared" si="614"/>
        <v>Morning</v>
      </c>
      <c r="J6560" t="str">
        <f t="shared" si="615"/>
        <v>Sat</v>
      </c>
      <c r="K6560" t="str">
        <f t="shared" si="616"/>
        <v>2014-06-28</v>
      </c>
      <c r="L6560" s="39">
        <f t="shared" si="617"/>
        <v>0.31666666666569654</v>
      </c>
      <c r="M6560" s="19">
        <f>COUNTIF(Table1_3[Status], "Hired") / COUNTA(Table1_3[Status])</f>
        <v>0.6552734375</v>
      </c>
      <c r="N6560" s="27">
        <f t="shared" si="618"/>
        <v>41833.316666666666</v>
      </c>
      <c r="O6560" t="str">
        <f>TEXT(Table1_3[[#This Row],[Interview Taken on]],"MMM")</f>
        <v>Jun</v>
      </c>
    </row>
    <row r="6561" spans="1:15" x14ac:dyDescent="0.25">
      <c r="A6561">
        <v>649189</v>
      </c>
      <c r="B6561" s="3">
        <v>41831.466666666667</v>
      </c>
      <c r="C6561">
        <f t="shared" si="613"/>
        <v>1</v>
      </c>
      <c r="D6561" t="s">
        <v>7</v>
      </c>
      <c r="E6561" t="s">
        <v>8</v>
      </c>
      <c r="F6561" t="s">
        <v>205</v>
      </c>
      <c r="G6561" t="s">
        <v>12</v>
      </c>
      <c r="H6561">
        <v>59004</v>
      </c>
      <c r="I6561" t="str">
        <f t="shared" si="614"/>
        <v>Morning</v>
      </c>
      <c r="J6561" t="str">
        <f t="shared" si="615"/>
        <v>Fri</v>
      </c>
      <c r="K6561" t="str">
        <f t="shared" si="616"/>
        <v>2014-07-11</v>
      </c>
      <c r="L6561" s="39">
        <f t="shared" si="617"/>
        <v>0.46666666666715173</v>
      </c>
      <c r="M6561" s="19">
        <f>COUNTIF(Table1_3[Status], "Hired") / COUNTA(Table1_3[Status])</f>
        <v>0.6552734375</v>
      </c>
      <c r="N6561" s="27">
        <f t="shared" si="618"/>
        <v>41846.466666666667</v>
      </c>
      <c r="O6561" t="str">
        <f>TEXT(Table1_3[[#This Row],[Interview Taken on]],"MMM")</f>
        <v>Jul</v>
      </c>
    </row>
    <row r="6562" spans="1:15" x14ac:dyDescent="0.25">
      <c r="A6562">
        <v>331515</v>
      </c>
      <c r="B6562" s="3">
        <v>41831.467361111114</v>
      </c>
      <c r="C6562">
        <f t="shared" si="613"/>
        <v>0</v>
      </c>
      <c r="D6562" t="s">
        <v>13</v>
      </c>
      <c r="E6562" t="s">
        <v>11</v>
      </c>
      <c r="F6562" t="s">
        <v>205</v>
      </c>
      <c r="G6562" t="s">
        <v>12</v>
      </c>
      <c r="H6562">
        <v>6271</v>
      </c>
      <c r="I6562" t="str">
        <f t="shared" si="614"/>
        <v>Morning</v>
      </c>
      <c r="J6562" t="str">
        <f t="shared" si="615"/>
        <v>Fri</v>
      </c>
      <c r="K6562" t="str">
        <f t="shared" si="616"/>
        <v>2014-07-11</v>
      </c>
      <c r="L6562" s="39">
        <f t="shared" si="617"/>
        <v>0.46736111111385981</v>
      </c>
      <c r="M6562" s="19">
        <f>COUNTIF(Table1_3[Status], "Hired") / COUNTA(Table1_3[Status])</f>
        <v>0.6552734375</v>
      </c>
      <c r="N6562" s="27" t="str">
        <f t="shared" si="618"/>
        <v/>
      </c>
      <c r="O6562" t="str">
        <f>TEXT(Table1_3[[#This Row],[Interview Taken on]],"MMM")</f>
        <v>Jul</v>
      </c>
    </row>
    <row r="6563" spans="1:15" x14ac:dyDescent="0.25">
      <c r="A6563">
        <v>929708</v>
      </c>
      <c r="B6563" s="3">
        <v>41831.46875</v>
      </c>
      <c r="C6563">
        <f t="shared" si="613"/>
        <v>1</v>
      </c>
      <c r="D6563" t="s">
        <v>7</v>
      </c>
      <c r="E6563" t="s">
        <v>11</v>
      </c>
      <c r="F6563" t="s">
        <v>205</v>
      </c>
      <c r="G6563" t="s">
        <v>12</v>
      </c>
      <c r="H6563">
        <v>40563</v>
      </c>
      <c r="I6563" t="str">
        <f t="shared" si="614"/>
        <v>Morning</v>
      </c>
      <c r="J6563" t="str">
        <f t="shared" si="615"/>
        <v>Fri</v>
      </c>
      <c r="K6563" t="str">
        <f t="shared" si="616"/>
        <v>2014-07-11</v>
      </c>
      <c r="L6563" s="39">
        <f t="shared" si="617"/>
        <v>0.46875</v>
      </c>
      <c r="M6563" s="19">
        <f>COUNTIF(Table1_3[Status], "Hired") / COUNTA(Table1_3[Status])</f>
        <v>0.6552734375</v>
      </c>
      <c r="N6563" s="27">
        <f t="shared" si="618"/>
        <v>41846.46875</v>
      </c>
      <c r="O6563" t="str">
        <f>TEXT(Table1_3[[#This Row],[Interview Taken on]],"MMM")</f>
        <v>Jul</v>
      </c>
    </row>
    <row r="6564" spans="1:15" x14ac:dyDescent="0.25">
      <c r="A6564">
        <v>349973</v>
      </c>
      <c r="B6564" s="3">
        <v>41831.470138888886</v>
      </c>
      <c r="C6564">
        <f t="shared" si="613"/>
        <v>1</v>
      </c>
      <c r="D6564" t="s">
        <v>7</v>
      </c>
      <c r="E6564" t="s">
        <v>8</v>
      </c>
      <c r="F6564" t="s">
        <v>205</v>
      </c>
      <c r="G6564" t="s">
        <v>12</v>
      </c>
      <c r="H6564">
        <v>25449</v>
      </c>
      <c r="I6564" t="str">
        <f t="shared" si="614"/>
        <v>Morning</v>
      </c>
      <c r="J6564" t="str">
        <f t="shared" si="615"/>
        <v>Fri</v>
      </c>
      <c r="K6564" t="str">
        <f t="shared" si="616"/>
        <v>2014-07-11</v>
      </c>
      <c r="L6564" s="39">
        <f t="shared" si="617"/>
        <v>0.47013888888614019</v>
      </c>
      <c r="M6564" s="19">
        <f>COUNTIF(Table1_3[Status], "Hired") / COUNTA(Table1_3[Status])</f>
        <v>0.6552734375</v>
      </c>
      <c r="N6564" s="27">
        <f t="shared" si="618"/>
        <v>41846.470138888886</v>
      </c>
      <c r="O6564" t="str">
        <f>TEXT(Table1_3[[#This Row],[Interview Taken on]],"MMM")</f>
        <v>Jul</v>
      </c>
    </row>
    <row r="6565" spans="1:15" x14ac:dyDescent="0.25">
      <c r="A6565">
        <v>334051</v>
      </c>
      <c r="B6565" s="3">
        <v>41832.458333333336</v>
      </c>
      <c r="C6565">
        <f t="shared" si="613"/>
        <v>1</v>
      </c>
      <c r="D6565" t="s">
        <v>7</v>
      </c>
      <c r="E6565" t="s">
        <v>11</v>
      </c>
      <c r="F6565" t="s">
        <v>205</v>
      </c>
      <c r="G6565" t="s">
        <v>12</v>
      </c>
      <c r="H6565">
        <v>44372</v>
      </c>
      <c r="I6565" t="str">
        <f t="shared" si="614"/>
        <v>Morning</v>
      </c>
      <c r="J6565" t="str">
        <f t="shared" si="615"/>
        <v>Sat</v>
      </c>
      <c r="K6565" t="str">
        <f t="shared" si="616"/>
        <v>2014-07-12</v>
      </c>
      <c r="L6565" s="39">
        <f t="shared" si="617"/>
        <v>0.45833333333575865</v>
      </c>
      <c r="M6565" s="19">
        <f>COUNTIF(Table1_3[Status], "Hired") / COUNTA(Table1_3[Status])</f>
        <v>0.6552734375</v>
      </c>
      <c r="N6565" s="27">
        <f t="shared" si="618"/>
        <v>41847.458333333336</v>
      </c>
      <c r="O6565" t="str">
        <f>TEXT(Table1_3[[#This Row],[Interview Taken on]],"MMM")</f>
        <v>Jul</v>
      </c>
    </row>
    <row r="6566" spans="1:15" x14ac:dyDescent="0.25">
      <c r="A6566">
        <v>624057</v>
      </c>
      <c r="B6566" s="3">
        <v>41832.456944444442</v>
      </c>
      <c r="C6566">
        <f t="shared" si="613"/>
        <v>1</v>
      </c>
      <c r="D6566" t="s">
        <v>7</v>
      </c>
      <c r="E6566" t="s">
        <v>38</v>
      </c>
      <c r="F6566" t="s">
        <v>205</v>
      </c>
      <c r="G6566" t="s">
        <v>12</v>
      </c>
      <c r="H6566">
        <v>88147</v>
      </c>
      <c r="I6566" t="str">
        <f t="shared" si="614"/>
        <v>Morning</v>
      </c>
      <c r="J6566" t="str">
        <f t="shared" si="615"/>
        <v>Sat</v>
      </c>
      <c r="K6566" t="str">
        <f t="shared" si="616"/>
        <v>2014-07-12</v>
      </c>
      <c r="L6566" s="39">
        <f t="shared" si="617"/>
        <v>0.4569444444423425</v>
      </c>
      <c r="M6566" s="19">
        <f>COUNTIF(Table1_3[Status], "Hired") / COUNTA(Table1_3[Status])</f>
        <v>0.6552734375</v>
      </c>
      <c r="N6566" s="27">
        <f t="shared" si="618"/>
        <v>41847.456944444442</v>
      </c>
      <c r="O6566" t="str">
        <f>TEXT(Table1_3[[#This Row],[Interview Taken on]],"MMM")</f>
        <v>Jul</v>
      </c>
    </row>
    <row r="6567" spans="1:15" x14ac:dyDescent="0.25">
      <c r="A6567">
        <v>616644</v>
      </c>
      <c r="B6567" s="3">
        <v>41843.306944444441</v>
      </c>
      <c r="C6567">
        <f t="shared" si="613"/>
        <v>1</v>
      </c>
      <c r="D6567" t="s">
        <v>7</v>
      </c>
      <c r="E6567" t="s">
        <v>8</v>
      </c>
      <c r="F6567" t="s">
        <v>205</v>
      </c>
      <c r="G6567" t="s">
        <v>12</v>
      </c>
      <c r="H6567">
        <v>94615</v>
      </c>
      <c r="I6567" t="str">
        <f t="shared" si="614"/>
        <v>Morning</v>
      </c>
      <c r="J6567" t="str">
        <f t="shared" si="615"/>
        <v>Wed</v>
      </c>
      <c r="K6567" t="str">
        <f t="shared" si="616"/>
        <v>2014-07-23</v>
      </c>
      <c r="L6567" s="39">
        <f t="shared" si="617"/>
        <v>0.30694444444088731</v>
      </c>
      <c r="M6567" s="19">
        <f>COUNTIF(Table1_3[Status], "Hired") / COUNTA(Table1_3[Status])</f>
        <v>0.6552734375</v>
      </c>
      <c r="N6567" s="27">
        <f t="shared" si="618"/>
        <v>41858.306944444441</v>
      </c>
      <c r="O6567" t="str">
        <f>TEXT(Table1_3[[#This Row],[Interview Taken on]],"MMM")</f>
        <v>Jul</v>
      </c>
    </row>
    <row r="6568" spans="1:15" x14ac:dyDescent="0.25">
      <c r="A6568">
        <v>642318</v>
      </c>
      <c r="B6568" s="3">
        <v>41843.904861111114</v>
      </c>
      <c r="C6568">
        <f t="shared" si="613"/>
        <v>1</v>
      </c>
      <c r="D6568" t="s">
        <v>7</v>
      </c>
      <c r="E6568" t="s">
        <v>11</v>
      </c>
      <c r="F6568" t="s">
        <v>205</v>
      </c>
      <c r="G6568" t="s">
        <v>12</v>
      </c>
      <c r="H6568">
        <v>19308</v>
      </c>
      <c r="I6568" t="str">
        <f t="shared" si="614"/>
        <v>Evening</v>
      </c>
      <c r="J6568" t="str">
        <f t="shared" si="615"/>
        <v>Wed</v>
      </c>
      <c r="K6568" t="str">
        <f t="shared" si="616"/>
        <v>2014-07-23</v>
      </c>
      <c r="L6568" s="39">
        <f t="shared" si="617"/>
        <v>0.90486111111385981</v>
      </c>
      <c r="M6568" s="19">
        <f>COUNTIF(Table1_3[Status], "Hired") / COUNTA(Table1_3[Status])</f>
        <v>0.6552734375</v>
      </c>
      <c r="N6568" s="27">
        <f t="shared" si="618"/>
        <v>41858.904861111114</v>
      </c>
      <c r="O6568" t="str">
        <f>TEXT(Table1_3[[#This Row],[Interview Taken on]],"MMM")</f>
        <v>Jul</v>
      </c>
    </row>
    <row r="6569" spans="1:15" x14ac:dyDescent="0.25">
      <c r="A6569">
        <v>335156</v>
      </c>
      <c r="B6569" s="3">
        <v>41819.240972222222</v>
      </c>
      <c r="C6569">
        <f t="shared" si="613"/>
        <v>1</v>
      </c>
      <c r="D6569" t="s">
        <v>7</v>
      </c>
      <c r="E6569" t="s">
        <v>8</v>
      </c>
      <c r="F6569" t="s">
        <v>205</v>
      </c>
      <c r="G6569" t="s">
        <v>12</v>
      </c>
      <c r="H6569">
        <v>94879</v>
      </c>
      <c r="I6569" t="str">
        <f t="shared" si="614"/>
        <v>Night</v>
      </c>
      <c r="J6569" t="str">
        <f t="shared" si="615"/>
        <v>Sun</v>
      </c>
      <c r="K6569" t="str">
        <f t="shared" si="616"/>
        <v>2014-06-29</v>
      </c>
      <c r="L6569" s="39">
        <f t="shared" si="617"/>
        <v>0.24097222222189885</v>
      </c>
      <c r="M6569" s="19">
        <f>COUNTIF(Table1_3[Status], "Hired") / COUNTA(Table1_3[Status])</f>
        <v>0.6552734375</v>
      </c>
      <c r="N6569" s="27">
        <f t="shared" si="618"/>
        <v>41834.240972222222</v>
      </c>
      <c r="O6569" t="str">
        <f>TEXT(Table1_3[[#This Row],[Interview Taken on]],"MMM")</f>
        <v>Jun</v>
      </c>
    </row>
    <row r="6570" spans="1:15" x14ac:dyDescent="0.25">
      <c r="A6570">
        <v>22679</v>
      </c>
      <c r="B6570" s="3">
        <v>41819.241666666669</v>
      </c>
      <c r="C6570">
        <f t="shared" si="613"/>
        <v>1</v>
      </c>
      <c r="D6570" t="s">
        <v>7</v>
      </c>
      <c r="E6570" t="s">
        <v>8</v>
      </c>
      <c r="F6570" t="s">
        <v>205</v>
      </c>
      <c r="G6570" t="s">
        <v>12</v>
      </c>
      <c r="H6570">
        <v>54776</v>
      </c>
      <c r="I6570" t="str">
        <f t="shared" si="614"/>
        <v>Night</v>
      </c>
      <c r="J6570" t="str">
        <f t="shared" si="615"/>
        <v>Sun</v>
      </c>
      <c r="K6570" t="str">
        <f t="shared" si="616"/>
        <v>2014-06-29</v>
      </c>
      <c r="L6570" s="39">
        <f t="shared" si="617"/>
        <v>0.24166666666860692</v>
      </c>
      <c r="M6570" s="19">
        <f>COUNTIF(Table1_3[Status], "Hired") / COUNTA(Table1_3[Status])</f>
        <v>0.6552734375</v>
      </c>
      <c r="N6570" s="27">
        <f t="shared" si="618"/>
        <v>41834.241666666669</v>
      </c>
      <c r="O6570" t="str">
        <f>TEXT(Table1_3[[#This Row],[Interview Taken on]],"MMM")</f>
        <v>Jun</v>
      </c>
    </row>
    <row r="6571" spans="1:15" x14ac:dyDescent="0.25">
      <c r="A6571">
        <v>438449</v>
      </c>
      <c r="B6571" s="3">
        <v>41831.385416666664</v>
      </c>
      <c r="C6571">
        <f t="shared" si="613"/>
        <v>1</v>
      </c>
      <c r="D6571" t="s">
        <v>7</v>
      </c>
      <c r="E6571" t="s">
        <v>8</v>
      </c>
      <c r="F6571" t="s">
        <v>205</v>
      </c>
      <c r="G6571" t="s">
        <v>18</v>
      </c>
      <c r="H6571">
        <v>91716</v>
      </c>
      <c r="I6571" t="str">
        <f t="shared" si="614"/>
        <v>Morning</v>
      </c>
      <c r="J6571" t="str">
        <f t="shared" si="615"/>
        <v>Fri</v>
      </c>
      <c r="K6571" t="str">
        <f t="shared" si="616"/>
        <v>2014-07-11</v>
      </c>
      <c r="L6571" s="39">
        <f t="shared" si="617"/>
        <v>0.38541666666424135</v>
      </c>
      <c r="M6571" s="19">
        <f>COUNTIF(Table1_3[Status], "Hired") / COUNTA(Table1_3[Status])</f>
        <v>0.6552734375</v>
      </c>
      <c r="N6571" s="27">
        <f t="shared" si="618"/>
        <v>41846.385416666664</v>
      </c>
      <c r="O6571" t="str">
        <f>TEXT(Table1_3[[#This Row],[Interview Taken on]],"MMM")</f>
        <v>Jul</v>
      </c>
    </row>
    <row r="6572" spans="1:15" x14ac:dyDescent="0.25">
      <c r="A6572">
        <v>390555</v>
      </c>
      <c r="B6572" s="3">
        <v>41831.386805555558</v>
      </c>
      <c r="C6572">
        <f t="shared" si="613"/>
        <v>1</v>
      </c>
      <c r="D6572" t="s">
        <v>7</v>
      </c>
      <c r="E6572" t="s">
        <v>8</v>
      </c>
      <c r="F6572" t="s">
        <v>205</v>
      </c>
      <c r="G6572" t="s">
        <v>18</v>
      </c>
      <c r="H6572">
        <v>91334</v>
      </c>
      <c r="I6572" t="str">
        <f t="shared" si="614"/>
        <v>Morning</v>
      </c>
      <c r="J6572" t="str">
        <f t="shared" si="615"/>
        <v>Fri</v>
      </c>
      <c r="K6572" t="str">
        <f t="shared" si="616"/>
        <v>2014-07-11</v>
      </c>
      <c r="L6572" s="39">
        <f t="shared" si="617"/>
        <v>0.3868055555576575</v>
      </c>
      <c r="M6572" s="19">
        <f>COUNTIF(Table1_3[Status], "Hired") / COUNTA(Table1_3[Status])</f>
        <v>0.6552734375</v>
      </c>
      <c r="N6572" s="27">
        <f t="shared" si="618"/>
        <v>41846.386805555558</v>
      </c>
      <c r="O6572" t="str">
        <f>TEXT(Table1_3[[#This Row],[Interview Taken on]],"MMM")</f>
        <v>Jul</v>
      </c>
    </row>
    <row r="6573" spans="1:15" x14ac:dyDescent="0.25">
      <c r="A6573">
        <v>827552</v>
      </c>
      <c r="B6573" s="3">
        <v>41796.59375</v>
      </c>
      <c r="C6573">
        <f t="shared" si="613"/>
        <v>1</v>
      </c>
      <c r="D6573" t="s">
        <v>7</v>
      </c>
      <c r="E6573" t="s">
        <v>11</v>
      </c>
      <c r="F6573" t="s">
        <v>204</v>
      </c>
      <c r="G6573" t="s">
        <v>12</v>
      </c>
      <c r="H6573">
        <v>15983</v>
      </c>
      <c r="I6573" t="str">
        <f t="shared" si="614"/>
        <v>Afternoon</v>
      </c>
      <c r="J6573" t="str">
        <f t="shared" si="615"/>
        <v>Fri</v>
      </c>
      <c r="K6573" t="str">
        <f t="shared" si="616"/>
        <v>2014-06-06</v>
      </c>
      <c r="L6573" s="39">
        <f t="shared" si="617"/>
        <v>0.59375</v>
      </c>
      <c r="M6573" s="19">
        <f>COUNTIF(Table1_3[Status], "Hired") / COUNTA(Table1_3[Status])</f>
        <v>0.6552734375</v>
      </c>
      <c r="N6573" s="27">
        <f t="shared" si="618"/>
        <v>41811.59375</v>
      </c>
      <c r="O6573" t="str">
        <f>TEXT(Table1_3[[#This Row],[Interview Taken on]],"MMM")</f>
        <v>Jun</v>
      </c>
    </row>
    <row r="6574" spans="1:15" x14ac:dyDescent="0.25">
      <c r="A6574">
        <v>492781</v>
      </c>
      <c r="B6574" s="3">
        <v>41814.543749999997</v>
      </c>
      <c r="C6574">
        <f t="shared" si="613"/>
        <v>1</v>
      </c>
      <c r="D6574" t="s">
        <v>7</v>
      </c>
      <c r="E6574" t="s">
        <v>11</v>
      </c>
      <c r="F6574" t="s">
        <v>204</v>
      </c>
      <c r="G6574" t="s">
        <v>12</v>
      </c>
      <c r="H6574">
        <v>48821</v>
      </c>
      <c r="I6574" t="str">
        <f t="shared" si="614"/>
        <v>Afternoon</v>
      </c>
      <c r="J6574" t="str">
        <f t="shared" si="615"/>
        <v>Tue</v>
      </c>
      <c r="K6574" t="str">
        <f t="shared" si="616"/>
        <v>2014-06-24</v>
      </c>
      <c r="L6574" s="39">
        <f t="shared" si="617"/>
        <v>0.54374999999708962</v>
      </c>
      <c r="M6574" s="19">
        <f>COUNTIF(Table1_3[Status], "Hired") / COUNTA(Table1_3[Status])</f>
        <v>0.6552734375</v>
      </c>
      <c r="N6574" s="27">
        <f t="shared" si="618"/>
        <v>41829.543749999997</v>
      </c>
      <c r="O6574" t="str">
        <f>TEXT(Table1_3[[#This Row],[Interview Taken on]],"MMM")</f>
        <v>Jun</v>
      </c>
    </row>
    <row r="6575" spans="1:15" x14ac:dyDescent="0.25">
      <c r="A6575">
        <v>540868</v>
      </c>
      <c r="B6575" s="3">
        <v>41823.525694444441</v>
      </c>
      <c r="C6575">
        <f t="shared" si="613"/>
        <v>1</v>
      </c>
      <c r="D6575" t="s">
        <v>7</v>
      </c>
      <c r="E6575" t="s">
        <v>8</v>
      </c>
      <c r="F6575" t="s">
        <v>205</v>
      </c>
      <c r="G6575" t="s">
        <v>12</v>
      </c>
      <c r="H6575">
        <v>28771</v>
      </c>
      <c r="I6575" t="str">
        <f t="shared" si="614"/>
        <v>Afternoon</v>
      </c>
      <c r="J6575" t="str">
        <f t="shared" si="615"/>
        <v>Thu</v>
      </c>
      <c r="K6575" t="str">
        <f t="shared" si="616"/>
        <v>2014-07-03</v>
      </c>
      <c r="L6575" s="39">
        <f t="shared" si="617"/>
        <v>0.52569444444088731</v>
      </c>
      <c r="M6575" s="19">
        <f>COUNTIF(Table1_3[Status], "Hired") / COUNTA(Table1_3[Status])</f>
        <v>0.6552734375</v>
      </c>
      <c r="N6575" s="27">
        <f t="shared" si="618"/>
        <v>41838.525694444441</v>
      </c>
      <c r="O6575" t="str">
        <f>TEXT(Table1_3[[#This Row],[Interview Taken on]],"MMM")</f>
        <v>Jul</v>
      </c>
    </row>
    <row r="6576" spans="1:15" x14ac:dyDescent="0.25">
      <c r="A6576">
        <v>986280</v>
      </c>
      <c r="B6576" s="3">
        <v>41824.38958333333</v>
      </c>
      <c r="C6576">
        <f t="shared" si="613"/>
        <v>1</v>
      </c>
      <c r="D6576" t="s">
        <v>7</v>
      </c>
      <c r="E6576" t="s">
        <v>8</v>
      </c>
      <c r="F6576" t="s">
        <v>205</v>
      </c>
      <c r="G6576" t="s">
        <v>12</v>
      </c>
      <c r="H6576">
        <v>38156</v>
      </c>
      <c r="I6576" t="str">
        <f t="shared" si="614"/>
        <v>Morning</v>
      </c>
      <c r="J6576" t="str">
        <f t="shared" si="615"/>
        <v>Fri</v>
      </c>
      <c r="K6576" t="str">
        <f t="shared" si="616"/>
        <v>2014-07-04</v>
      </c>
      <c r="L6576" s="39">
        <f t="shared" si="617"/>
        <v>0.38958333332993789</v>
      </c>
      <c r="M6576" s="19">
        <f>COUNTIF(Table1_3[Status], "Hired") / COUNTA(Table1_3[Status])</f>
        <v>0.6552734375</v>
      </c>
      <c r="N6576" s="27">
        <f t="shared" si="618"/>
        <v>41839.38958333333</v>
      </c>
      <c r="O6576" t="str">
        <f>TEXT(Table1_3[[#This Row],[Interview Taken on]],"MMM")</f>
        <v>Jul</v>
      </c>
    </row>
    <row r="6577" spans="1:15" x14ac:dyDescent="0.25">
      <c r="A6577">
        <v>326715</v>
      </c>
      <c r="B6577" s="3">
        <v>41824.390277777777</v>
      </c>
      <c r="C6577">
        <f t="shared" si="613"/>
        <v>1</v>
      </c>
      <c r="D6577" t="s">
        <v>7</v>
      </c>
      <c r="E6577" t="s">
        <v>8</v>
      </c>
      <c r="F6577" t="s">
        <v>205</v>
      </c>
      <c r="G6577" t="s">
        <v>12</v>
      </c>
      <c r="H6577">
        <v>8981</v>
      </c>
      <c r="I6577" t="str">
        <f t="shared" si="614"/>
        <v>Morning</v>
      </c>
      <c r="J6577" t="str">
        <f t="shared" si="615"/>
        <v>Fri</v>
      </c>
      <c r="K6577" t="str">
        <f t="shared" si="616"/>
        <v>2014-07-04</v>
      </c>
      <c r="L6577" s="39">
        <f t="shared" si="617"/>
        <v>0.39027777777664596</v>
      </c>
      <c r="M6577" s="19">
        <f>COUNTIF(Table1_3[Status], "Hired") / COUNTA(Table1_3[Status])</f>
        <v>0.6552734375</v>
      </c>
      <c r="N6577" s="27">
        <f t="shared" si="618"/>
        <v>41839.390277777777</v>
      </c>
      <c r="O6577" t="str">
        <f>TEXT(Table1_3[[#This Row],[Interview Taken on]],"MMM")</f>
        <v>Jul</v>
      </c>
    </row>
    <row r="6578" spans="1:15" x14ac:dyDescent="0.25">
      <c r="A6578">
        <v>758888</v>
      </c>
      <c r="B6578" s="3">
        <v>41824.390277777777</v>
      </c>
      <c r="C6578">
        <f t="shared" si="613"/>
        <v>0</v>
      </c>
      <c r="D6578" t="s">
        <v>13</v>
      </c>
      <c r="E6578" t="s">
        <v>11</v>
      </c>
      <c r="F6578" t="s">
        <v>205</v>
      </c>
      <c r="G6578" t="s">
        <v>12</v>
      </c>
      <c r="H6578">
        <v>90068</v>
      </c>
      <c r="I6578" t="str">
        <f t="shared" si="614"/>
        <v>Morning</v>
      </c>
      <c r="J6578" t="str">
        <f t="shared" si="615"/>
        <v>Fri</v>
      </c>
      <c r="K6578" t="str">
        <f t="shared" si="616"/>
        <v>2014-07-04</v>
      </c>
      <c r="L6578" s="39">
        <f t="shared" si="617"/>
        <v>0.39027777777664596</v>
      </c>
      <c r="M6578" s="19">
        <f>COUNTIF(Table1_3[Status], "Hired") / COUNTA(Table1_3[Status])</f>
        <v>0.6552734375</v>
      </c>
      <c r="N6578" s="27" t="str">
        <f t="shared" si="618"/>
        <v/>
      </c>
      <c r="O6578" t="str">
        <f>TEXT(Table1_3[[#This Row],[Interview Taken on]],"MMM")</f>
        <v>Jul</v>
      </c>
    </row>
    <row r="6579" spans="1:15" x14ac:dyDescent="0.25">
      <c r="A6579">
        <v>482088</v>
      </c>
      <c r="B6579" s="3">
        <v>41830.604861111111</v>
      </c>
      <c r="C6579">
        <f t="shared" si="613"/>
        <v>1</v>
      </c>
      <c r="D6579" t="s">
        <v>7</v>
      </c>
      <c r="E6579" t="s">
        <v>11</v>
      </c>
      <c r="F6579" t="s">
        <v>205</v>
      </c>
      <c r="G6579" t="s">
        <v>12</v>
      </c>
      <c r="H6579">
        <v>5940</v>
      </c>
      <c r="I6579" t="str">
        <f t="shared" si="614"/>
        <v>Afternoon</v>
      </c>
      <c r="J6579" t="str">
        <f t="shared" si="615"/>
        <v>Thu</v>
      </c>
      <c r="K6579" t="str">
        <f t="shared" si="616"/>
        <v>2014-07-10</v>
      </c>
      <c r="L6579" s="39">
        <f t="shared" si="617"/>
        <v>0.60486111111094942</v>
      </c>
      <c r="M6579" s="19">
        <f>COUNTIF(Table1_3[Status], "Hired") / COUNTA(Table1_3[Status])</f>
        <v>0.6552734375</v>
      </c>
      <c r="N6579" s="27">
        <f t="shared" si="618"/>
        <v>41845.604861111111</v>
      </c>
      <c r="O6579" t="str">
        <f>TEXT(Table1_3[[#This Row],[Interview Taken on]],"MMM")</f>
        <v>Jul</v>
      </c>
    </row>
    <row r="6580" spans="1:15" x14ac:dyDescent="0.25">
      <c r="A6580">
        <v>171561</v>
      </c>
      <c r="B6580" s="3">
        <v>41789.436111111114</v>
      </c>
      <c r="C6580">
        <f t="shared" si="613"/>
        <v>1</v>
      </c>
      <c r="D6580" t="s">
        <v>7</v>
      </c>
      <c r="E6580" t="s">
        <v>11</v>
      </c>
      <c r="F6580" t="s">
        <v>201</v>
      </c>
      <c r="G6580" t="s">
        <v>12</v>
      </c>
      <c r="H6580">
        <v>2752</v>
      </c>
      <c r="I6580" t="str">
        <f t="shared" si="614"/>
        <v>Morning</v>
      </c>
      <c r="J6580" t="str">
        <f t="shared" si="615"/>
        <v>Fri</v>
      </c>
      <c r="K6580" t="str">
        <f t="shared" si="616"/>
        <v>2014-05-30</v>
      </c>
      <c r="L6580" s="39">
        <f t="shared" si="617"/>
        <v>0.43611111111385981</v>
      </c>
      <c r="M6580" s="19">
        <f>COUNTIF(Table1_3[Status], "Hired") / COUNTA(Table1_3[Status])</f>
        <v>0.6552734375</v>
      </c>
      <c r="N6580" s="27">
        <f t="shared" si="618"/>
        <v>41804.436111111114</v>
      </c>
      <c r="O6580" t="str">
        <f>TEXT(Table1_3[[#This Row],[Interview Taken on]],"MMM")</f>
        <v>May</v>
      </c>
    </row>
    <row r="6581" spans="1:15" x14ac:dyDescent="0.25">
      <c r="A6581">
        <v>399788</v>
      </c>
      <c r="B6581" s="3">
        <v>41791.604861111111</v>
      </c>
      <c r="C6581">
        <f t="shared" si="613"/>
        <v>1</v>
      </c>
      <c r="D6581" t="s">
        <v>7</v>
      </c>
      <c r="E6581" t="s">
        <v>8</v>
      </c>
      <c r="F6581" t="s">
        <v>201</v>
      </c>
      <c r="G6581" t="s">
        <v>12</v>
      </c>
      <c r="H6581">
        <v>15998</v>
      </c>
      <c r="I6581" t="str">
        <f t="shared" si="614"/>
        <v>Afternoon</v>
      </c>
      <c r="J6581" t="str">
        <f t="shared" si="615"/>
        <v>Sun</v>
      </c>
      <c r="K6581" t="str">
        <f t="shared" si="616"/>
        <v>2014-06-01</v>
      </c>
      <c r="L6581" s="39">
        <f t="shared" si="617"/>
        <v>0.60486111111094942</v>
      </c>
      <c r="M6581" s="19">
        <f>COUNTIF(Table1_3[Status], "Hired") / COUNTA(Table1_3[Status])</f>
        <v>0.6552734375</v>
      </c>
      <c r="N6581" s="27">
        <f t="shared" si="618"/>
        <v>41806.604861111111</v>
      </c>
      <c r="O6581" t="str">
        <f>TEXT(Table1_3[[#This Row],[Interview Taken on]],"MMM")</f>
        <v>Jun</v>
      </c>
    </row>
    <row r="6582" spans="1:15" x14ac:dyDescent="0.25">
      <c r="A6582">
        <v>103419</v>
      </c>
      <c r="B6582" s="3">
        <v>41792.706250000003</v>
      </c>
      <c r="C6582">
        <f t="shared" si="613"/>
        <v>0</v>
      </c>
      <c r="D6582" t="s">
        <v>13</v>
      </c>
      <c r="E6582" t="s">
        <v>8</v>
      </c>
      <c r="F6582" t="s">
        <v>201</v>
      </c>
      <c r="G6582" t="s">
        <v>12</v>
      </c>
      <c r="H6582">
        <v>72806</v>
      </c>
      <c r="I6582" t="str">
        <f t="shared" si="614"/>
        <v>Afternoon</v>
      </c>
      <c r="J6582" t="str">
        <f t="shared" si="615"/>
        <v>Mon</v>
      </c>
      <c r="K6582" t="str">
        <f t="shared" si="616"/>
        <v>2014-06-02</v>
      </c>
      <c r="L6582" s="39">
        <f t="shared" si="617"/>
        <v>0.70625000000291038</v>
      </c>
      <c r="M6582" s="19">
        <f>COUNTIF(Table1_3[Status], "Hired") / COUNTA(Table1_3[Status])</f>
        <v>0.6552734375</v>
      </c>
      <c r="N6582" s="27" t="str">
        <f t="shared" si="618"/>
        <v/>
      </c>
      <c r="O6582" t="str">
        <f>TEXT(Table1_3[[#This Row],[Interview Taken on]],"MMM")</f>
        <v>Jun</v>
      </c>
    </row>
    <row r="6583" spans="1:15" x14ac:dyDescent="0.25">
      <c r="A6583">
        <v>448408</v>
      </c>
      <c r="B6583" s="3">
        <v>41879.772222222222</v>
      </c>
      <c r="C6583">
        <f t="shared" si="613"/>
        <v>1</v>
      </c>
      <c r="D6583" t="s">
        <v>7</v>
      </c>
      <c r="E6583" t="s">
        <v>8</v>
      </c>
      <c r="F6583" t="s">
        <v>205</v>
      </c>
      <c r="G6583" t="s">
        <v>18</v>
      </c>
      <c r="H6583">
        <v>32011</v>
      </c>
      <c r="I6583" t="str">
        <f t="shared" si="614"/>
        <v>Evening</v>
      </c>
      <c r="J6583" t="str">
        <f t="shared" si="615"/>
        <v>Thu</v>
      </c>
      <c r="K6583" t="str">
        <f t="shared" si="616"/>
        <v>2014-08-28</v>
      </c>
      <c r="L6583" s="39">
        <f t="shared" si="617"/>
        <v>0.77222222222189885</v>
      </c>
      <c r="M6583" s="19">
        <f>COUNTIF(Table1_3[Status], "Hired") / COUNTA(Table1_3[Status])</f>
        <v>0.6552734375</v>
      </c>
      <c r="N6583" s="27">
        <f t="shared" si="618"/>
        <v>41894.772222222222</v>
      </c>
      <c r="O6583" t="str">
        <f>TEXT(Table1_3[[#This Row],[Interview Taken on]],"MMM")</f>
        <v>Aug</v>
      </c>
    </row>
    <row r="6584" spans="1:15" x14ac:dyDescent="0.25">
      <c r="A6584">
        <v>624246</v>
      </c>
      <c r="B6584" s="3">
        <v>41879.772916666669</v>
      </c>
      <c r="C6584">
        <f t="shared" si="613"/>
        <v>1</v>
      </c>
      <c r="D6584" t="s">
        <v>7</v>
      </c>
      <c r="E6584" t="s">
        <v>11</v>
      </c>
      <c r="F6584" t="s">
        <v>205</v>
      </c>
      <c r="G6584" t="s">
        <v>18</v>
      </c>
      <c r="H6584">
        <v>93101</v>
      </c>
      <c r="I6584" t="str">
        <f t="shared" si="614"/>
        <v>Evening</v>
      </c>
      <c r="J6584" t="str">
        <f t="shared" si="615"/>
        <v>Thu</v>
      </c>
      <c r="K6584" t="str">
        <f t="shared" si="616"/>
        <v>2014-08-28</v>
      </c>
      <c r="L6584" s="39">
        <f t="shared" si="617"/>
        <v>0.77291666666860692</v>
      </c>
      <c r="M6584" s="19">
        <f>COUNTIF(Table1_3[Status], "Hired") / COUNTA(Table1_3[Status])</f>
        <v>0.6552734375</v>
      </c>
      <c r="N6584" s="27">
        <f t="shared" si="618"/>
        <v>41894.772916666669</v>
      </c>
      <c r="O6584" t="str">
        <f>TEXT(Table1_3[[#This Row],[Interview Taken on]],"MMM")</f>
        <v>Aug</v>
      </c>
    </row>
    <row r="6585" spans="1:15" x14ac:dyDescent="0.25">
      <c r="A6585">
        <v>543902</v>
      </c>
      <c r="B6585" s="3">
        <v>41879.772916666669</v>
      </c>
      <c r="C6585">
        <f t="shared" si="613"/>
        <v>1</v>
      </c>
      <c r="D6585" t="s">
        <v>7</v>
      </c>
      <c r="E6585" t="s">
        <v>8</v>
      </c>
      <c r="F6585" t="s">
        <v>205</v>
      </c>
      <c r="G6585" t="s">
        <v>18</v>
      </c>
      <c r="H6585">
        <v>16763</v>
      </c>
      <c r="I6585" t="str">
        <f t="shared" si="614"/>
        <v>Evening</v>
      </c>
      <c r="J6585" t="str">
        <f t="shared" si="615"/>
        <v>Thu</v>
      </c>
      <c r="K6585" t="str">
        <f t="shared" si="616"/>
        <v>2014-08-28</v>
      </c>
      <c r="L6585" s="39">
        <f t="shared" si="617"/>
        <v>0.77291666666860692</v>
      </c>
      <c r="M6585" s="19">
        <f>COUNTIF(Table1_3[Status], "Hired") / COUNTA(Table1_3[Status])</f>
        <v>0.6552734375</v>
      </c>
      <c r="N6585" s="27">
        <f t="shared" si="618"/>
        <v>41894.772916666669</v>
      </c>
      <c r="O6585" t="str">
        <f>TEXT(Table1_3[[#This Row],[Interview Taken on]],"MMM")</f>
        <v>Aug</v>
      </c>
    </row>
    <row r="6586" spans="1:15" x14ac:dyDescent="0.25">
      <c r="A6586">
        <v>262588</v>
      </c>
      <c r="B6586" s="3">
        <v>41840.267361111109</v>
      </c>
      <c r="C6586">
        <f t="shared" si="613"/>
        <v>1</v>
      </c>
      <c r="D6586" t="s">
        <v>7</v>
      </c>
      <c r="E6586" t="s">
        <v>11</v>
      </c>
      <c r="F6586" t="s">
        <v>201</v>
      </c>
      <c r="G6586" t="s">
        <v>12</v>
      </c>
      <c r="H6586">
        <v>39578</v>
      </c>
      <c r="I6586" t="str">
        <f t="shared" si="614"/>
        <v>Morning</v>
      </c>
      <c r="J6586" t="str">
        <f t="shared" si="615"/>
        <v>Sun</v>
      </c>
      <c r="K6586" t="str">
        <f t="shared" si="616"/>
        <v>2014-07-20</v>
      </c>
      <c r="L6586" s="39">
        <f t="shared" si="617"/>
        <v>0.26736111110949423</v>
      </c>
      <c r="M6586" s="19">
        <f>COUNTIF(Table1_3[Status], "Hired") / COUNTA(Table1_3[Status])</f>
        <v>0.6552734375</v>
      </c>
      <c r="N6586" s="27">
        <f t="shared" si="618"/>
        <v>41855.267361111109</v>
      </c>
      <c r="O6586" t="str">
        <f>TEXT(Table1_3[[#This Row],[Interview Taken on]],"MMM")</f>
        <v>Jul</v>
      </c>
    </row>
    <row r="6587" spans="1:15" x14ac:dyDescent="0.25">
      <c r="A6587">
        <v>156531</v>
      </c>
      <c r="B6587" s="3">
        <v>41862.354861111111</v>
      </c>
      <c r="C6587">
        <f t="shared" si="613"/>
        <v>1</v>
      </c>
      <c r="D6587" t="s">
        <v>7</v>
      </c>
      <c r="E6587" t="s">
        <v>8</v>
      </c>
      <c r="F6587" t="s">
        <v>201</v>
      </c>
      <c r="G6587" t="s">
        <v>12</v>
      </c>
      <c r="H6587">
        <v>55365</v>
      </c>
      <c r="I6587" t="str">
        <f t="shared" si="614"/>
        <v>Morning</v>
      </c>
      <c r="J6587" t="str">
        <f t="shared" si="615"/>
        <v>Mon</v>
      </c>
      <c r="K6587" t="str">
        <f t="shared" si="616"/>
        <v>2014-08-11</v>
      </c>
      <c r="L6587" s="39">
        <f t="shared" si="617"/>
        <v>0.35486111111094942</v>
      </c>
      <c r="M6587" s="19">
        <f>COUNTIF(Table1_3[Status], "Hired") / COUNTA(Table1_3[Status])</f>
        <v>0.6552734375</v>
      </c>
      <c r="N6587" s="27">
        <f t="shared" si="618"/>
        <v>41877.354861111111</v>
      </c>
      <c r="O6587" t="str">
        <f>TEXT(Table1_3[[#This Row],[Interview Taken on]],"MMM")</f>
        <v>Aug</v>
      </c>
    </row>
    <row r="6588" spans="1:15" x14ac:dyDescent="0.25">
      <c r="A6588">
        <v>699289</v>
      </c>
      <c r="B6588" s="3">
        <v>41862.355555555558</v>
      </c>
      <c r="C6588">
        <f t="shared" si="613"/>
        <v>1</v>
      </c>
      <c r="D6588" t="s">
        <v>7</v>
      </c>
      <c r="E6588" t="s">
        <v>8</v>
      </c>
      <c r="F6588" t="s">
        <v>201</v>
      </c>
      <c r="G6588" t="s">
        <v>12</v>
      </c>
      <c r="H6588">
        <v>6551</v>
      </c>
      <c r="I6588" t="str">
        <f t="shared" si="614"/>
        <v>Morning</v>
      </c>
      <c r="J6588" t="str">
        <f t="shared" si="615"/>
        <v>Mon</v>
      </c>
      <c r="K6588" t="str">
        <f t="shared" si="616"/>
        <v>2014-08-11</v>
      </c>
      <c r="L6588" s="39">
        <f t="shared" si="617"/>
        <v>0.3555555555576575</v>
      </c>
      <c r="M6588" s="19">
        <f>COUNTIF(Table1_3[Status], "Hired") / COUNTA(Table1_3[Status])</f>
        <v>0.6552734375</v>
      </c>
      <c r="N6588" s="27">
        <f t="shared" si="618"/>
        <v>41877.355555555558</v>
      </c>
      <c r="O6588" t="str">
        <f>TEXT(Table1_3[[#This Row],[Interview Taken on]],"MMM")</f>
        <v>Aug</v>
      </c>
    </row>
    <row r="6589" spans="1:15" x14ac:dyDescent="0.25">
      <c r="A6589">
        <v>474646</v>
      </c>
      <c r="B6589" s="3">
        <v>41782.754166666666</v>
      </c>
      <c r="C6589">
        <f t="shared" si="613"/>
        <v>1</v>
      </c>
      <c r="D6589" t="s">
        <v>7</v>
      </c>
      <c r="E6589" t="s">
        <v>8</v>
      </c>
      <c r="F6589" t="s">
        <v>199</v>
      </c>
      <c r="G6589" t="s">
        <v>22</v>
      </c>
      <c r="H6589">
        <v>26741</v>
      </c>
      <c r="I6589" t="str">
        <f t="shared" si="614"/>
        <v>Evening</v>
      </c>
      <c r="J6589" t="str">
        <f t="shared" si="615"/>
        <v>Fri</v>
      </c>
      <c r="K6589" t="str">
        <f t="shared" si="616"/>
        <v>2014-05-23</v>
      </c>
      <c r="L6589" s="39">
        <f t="shared" si="617"/>
        <v>0.75416666666569654</v>
      </c>
      <c r="M6589" s="19">
        <f>COUNTIF(Table1_3[Status], "Hired") / COUNTA(Table1_3[Status])</f>
        <v>0.6552734375</v>
      </c>
      <c r="N6589" s="27">
        <f t="shared" si="618"/>
        <v>41797.754166666666</v>
      </c>
      <c r="O6589" t="str">
        <f>TEXT(Table1_3[[#This Row],[Interview Taken on]],"MMM")</f>
        <v>May</v>
      </c>
    </row>
    <row r="6590" spans="1:15" x14ac:dyDescent="0.25">
      <c r="A6590">
        <v>973186</v>
      </c>
      <c r="B6590" s="3">
        <v>41782.755555555559</v>
      </c>
      <c r="C6590">
        <f t="shared" si="613"/>
        <v>1</v>
      </c>
      <c r="D6590" t="s">
        <v>7</v>
      </c>
      <c r="E6590" t="s">
        <v>11</v>
      </c>
      <c r="F6590" t="s">
        <v>199</v>
      </c>
      <c r="G6590" t="s">
        <v>22</v>
      </c>
      <c r="H6590">
        <v>33792</v>
      </c>
      <c r="I6590" t="str">
        <f t="shared" si="614"/>
        <v>Evening</v>
      </c>
      <c r="J6590" t="str">
        <f t="shared" si="615"/>
        <v>Fri</v>
      </c>
      <c r="K6590" t="str">
        <f t="shared" si="616"/>
        <v>2014-05-23</v>
      </c>
      <c r="L6590" s="39">
        <f t="shared" si="617"/>
        <v>0.75555555555911269</v>
      </c>
      <c r="M6590" s="19">
        <f>COUNTIF(Table1_3[Status], "Hired") / COUNTA(Table1_3[Status])</f>
        <v>0.6552734375</v>
      </c>
      <c r="N6590" s="27">
        <f t="shared" si="618"/>
        <v>41797.755555555559</v>
      </c>
      <c r="O6590" t="str">
        <f>TEXT(Table1_3[[#This Row],[Interview Taken on]],"MMM")</f>
        <v>May</v>
      </c>
    </row>
    <row r="6591" spans="1:15" x14ac:dyDescent="0.25">
      <c r="A6591">
        <v>184799</v>
      </c>
      <c r="B6591" s="3">
        <v>41835.394444444442</v>
      </c>
      <c r="C6591">
        <f t="shared" si="613"/>
        <v>1</v>
      </c>
      <c r="D6591" t="s">
        <v>7</v>
      </c>
      <c r="E6591" t="s">
        <v>11</v>
      </c>
      <c r="F6591" t="s">
        <v>199</v>
      </c>
      <c r="G6591" t="s">
        <v>10</v>
      </c>
      <c r="H6591">
        <v>34270</v>
      </c>
      <c r="I6591" t="str">
        <f t="shared" si="614"/>
        <v>Morning</v>
      </c>
      <c r="J6591" t="str">
        <f t="shared" si="615"/>
        <v>Tue</v>
      </c>
      <c r="K6591" t="str">
        <f t="shared" si="616"/>
        <v>2014-07-15</v>
      </c>
      <c r="L6591" s="39">
        <f t="shared" si="617"/>
        <v>0.3944444444423425</v>
      </c>
      <c r="M6591" s="19">
        <f>COUNTIF(Table1_3[Status], "Hired") / COUNTA(Table1_3[Status])</f>
        <v>0.6552734375</v>
      </c>
      <c r="N6591" s="27">
        <f t="shared" si="618"/>
        <v>41850.394444444442</v>
      </c>
      <c r="O6591" t="str">
        <f>TEXT(Table1_3[[#This Row],[Interview Taken on]],"MMM")</f>
        <v>Jul</v>
      </c>
    </row>
    <row r="6592" spans="1:15" x14ac:dyDescent="0.25">
      <c r="A6592">
        <v>809548</v>
      </c>
      <c r="B6592" s="3">
        <v>41801.738194444442</v>
      </c>
      <c r="C6592">
        <f t="shared" si="613"/>
        <v>1</v>
      </c>
      <c r="D6592" t="s">
        <v>7</v>
      </c>
      <c r="E6592" t="s">
        <v>8</v>
      </c>
      <c r="F6592" t="s">
        <v>202</v>
      </c>
      <c r="G6592" t="s">
        <v>34</v>
      </c>
      <c r="H6592">
        <v>43171</v>
      </c>
      <c r="I6592" t="str">
        <f t="shared" si="614"/>
        <v>Afternoon</v>
      </c>
      <c r="J6592" t="str">
        <f t="shared" si="615"/>
        <v>Wed</v>
      </c>
      <c r="K6592" t="str">
        <f t="shared" si="616"/>
        <v>2014-06-11</v>
      </c>
      <c r="L6592" s="39">
        <f t="shared" si="617"/>
        <v>0.7381944444423425</v>
      </c>
      <c r="M6592" s="19">
        <f>COUNTIF(Table1_3[Status], "Hired") / COUNTA(Table1_3[Status])</f>
        <v>0.6552734375</v>
      </c>
      <c r="N6592" s="27">
        <f t="shared" si="618"/>
        <v>41816.738194444442</v>
      </c>
      <c r="O6592" t="str">
        <f>TEXT(Table1_3[[#This Row],[Interview Taken on]],"MMM")</f>
        <v>Jun</v>
      </c>
    </row>
    <row r="6593" spans="1:15" x14ac:dyDescent="0.25">
      <c r="A6593">
        <v>287615</v>
      </c>
      <c r="B6593" s="3">
        <v>41801.738888888889</v>
      </c>
      <c r="C6593">
        <f t="shared" si="613"/>
        <v>1</v>
      </c>
      <c r="D6593" t="s">
        <v>7</v>
      </c>
      <c r="E6593" t="s">
        <v>38</v>
      </c>
      <c r="F6593" t="s">
        <v>202</v>
      </c>
      <c r="G6593" t="s">
        <v>34</v>
      </c>
      <c r="H6593">
        <v>80434</v>
      </c>
      <c r="I6593" t="str">
        <f t="shared" si="614"/>
        <v>Afternoon</v>
      </c>
      <c r="J6593" t="str">
        <f t="shared" si="615"/>
        <v>Wed</v>
      </c>
      <c r="K6593" t="str">
        <f t="shared" si="616"/>
        <v>2014-06-11</v>
      </c>
      <c r="L6593" s="39">
        <f t="shared" si="617"/>
        <v>0.73888888888905058</v>
      </c>
      <c r="M6593" s="19">
        <f>COUNTIF(Table1_3[Status], "Hired") / COUNTA(Table1_3[Status])</f>
        <v>0.6552734375</v>
      </c>
      <c r="N6593" s="27">
        <f t="shared" si="618"/>
        <v>41816.738888888889</v>
      </c>
      <c r="O6593" t="str">
        <f>TEXT(Table1_3[[#This Row],[Interview Taken on]],"MMM")</f>
        <v>Jun</v>
      </c>
    </row>
    <row r="6594" spans="1:15" x14ac:dyDescent="0.25">
      <c r="A6594">
        <v>408436</v>
      </c>
      <c r="B6594" s="3">
        <v>41801.739583333336</v>
      </c>
      <c r="C6594">
        <f t="shared" ref="C6594:C6657" si="619">IF(D6594="Hired",1,0)</f>
        <v>1</v>
      </c>
      <c r="D6594" t="s">
        <v>7</v>
      </c>
      <c r="E6594" t="s">
        <v>38</v>
      </c>
      <c r="F6594" t="s">
        <v>202</v>
      </c>
      <c r="G6594" t="s">
        <v>34</v>
      </c>
      <c r="H6594">
        <v>65183</v>
      </c>
      <c r="I6594" t="str">
        <f t="shared" ref="I6594:I6657" si="620">IF(AND(HOUR(B6594)&gt;=6, HOUR(B6594)&lt;12), "Morning",
   IF(AND(HOUR(B6594)&gt;=12, HOUR(B6594)&lt;18), "Afternoon",
   IF(AND(HOUR(B6594)&gt;=18, HOUR(B6594)&lt;24), "Evening", "Night")))</f>
        <v>Afternoon</v>
      </c>
      <c r="J6594" t="str">
        <f t="shared" ref="J6594:J6657" si="621">TEXT(B6594, "DDD")</f>
        <v>Wed</v>
      </c>
      <c r="K6594" t="str">
        <f t="shared" ref="K6594:K6657" si="622">TEXT(B6594, "YYYY-MM-DD")</f>
        <v>2014-06-11</v>
      </c>
      <c r="L6594" s="39">
        <f t="shared" ref="L6594:L6657" si="623">MOD(B6594,1)</f>
        <v>0.73958333333575865</v>
      </c>
      <c r="M6594" s="19">
        <f>COUNTIF(Table1_3[Status], "Hired") / COUNTA(Table1_3[Status])</f>
        <v>0.6552734375</v>
      </c>
      <c r="N6594" s="27">
        <f t="shared" ref="N6594:N6657" si="624">IF(D6594="Hired", B6594+15, "")</f>
        <v>41816.739583333336</v>
      </c>
      <c r="O6594" t="str">
        <f>TEXT(Table1_3[[#This Row],[Interview Taken on]],"MMM")</f>
        <v>Jun</v>
      </c>
    </row>
    <row r="6595" spans="1:15" x14ac:dyDescent="0.25">
      <c r="A6595">
        <v>589345</v>
      </c>
      <c r="B6595" s="3">
        <v>41820.696527777778</v>
      </c>
      <c r="C6595">
        <f t="shared" si="619"/>
        <v>1</v>
      </c>
      <c r="D6595" t="s">
        <v>7</v>
      </c>
      <c r="E6595" t="s">
        <v>8</v>
      </c>
      <c r="F6595" t="s">
        <v>205</v>
      </c>
      <c r="G6595" t="s">
        <v>10</v>
      </c>
      <c r="H6595">
        <v>81274</v>
      </c>
      <c r="I6595" t="str">
        <f t="shared" si="620"/>
        <v>Afternoon</v>
      </c>
      <c r="J6595" t="str">
        <f t="shared" si="621"/>
        <v>Mon</v>
      </c>
      <c r="K6595" t="str">
        <f t="shared" si="622"/>
        <v>2014-06-30</v>
      </c>
      <c r="L6595" s="39">
        <f t="shared" si="623"/>
        <v>0.69652777777810115</v>
      </c>
      <c r="M6595" s="19">
        <f>COUNTIF(Table1_3[Status], "Hired") / COUNTA(Table1_3[Status])</f>
        <v>0.6552734375</v>
      </c>
      <c r="N6595" s="27">
        <f t="shared" si="624"/>
        <v>41835.696527777778</v>
      </c>
      <c r="O6595" t="str">
        <f>TEXT(Table1_3[[#This Row],[Interview Taken on]],"MMM")</f>
        <v>Jun</v>
      </c>
    </row>
    <row r="6596" spans="1:15" x14ac:dyDescent="0.25">
      <c r="A6596">
        <v>775750</v>
      </c>
      <c r="B6596" s="3">
        <v>41837.429166666669</v>
      </c>
      <c r="C6596">
        <f t="shared" si="619"/>
        <v>1</v>
      </c>
      <c r="D6596" t="s">
        <v>7</v>
      </c>
      <c r="E6596" t="s">
        <v>11</v>
      </c>
      <c r="F6596" t="s">
        <v>202</v>
      </c>
      <c r="G6596" t="s">
        <v>34</v>
      </c>
      <c r="H6596">
        <v>1352</v>
      </c>
      <c r="I6596" t="str">
        <f t="shared" si="620"/>
        <v>Morning</v>
      </c>
      <c r="J6596" t="str">
        <f t="shared" si="621"/>
        <v>Thu</v>
      </c>
      <c r="K6596" t="str">
        <f t="shared" si="622"/>
        <v>2014-07-17</v>
      </c>
      <c r="L6596" s="39">
        <f t="shared" si="623"/>
        <v>0.42916666666860692</v>
      </c>
      <c r="M6596" s="19">
        <f>COUNTIF(Table1_3[Status], "Hired") / COUNTA(Table1_3[Status])</f>
        <v>0.6552734375</v>
      </c>
      <c r="N6596" s="27">
        <f t="shared" si="624"/>
        <v>41852.429166666669</v>
      </c>
      <c r="O6596" t="str">
        <f>TEXT(Table1_3[[#This Row],[Interview Taken on]],"MMM")</f>
        <v>Jul</v>
      </c>
    </row>
    <row r="6597" spans="1:15" x14ac:dyDescent="0.25">
      <c r="A6597">
        <v>436622</v>
      </c>
      <c r="B6597" s="3">
        <v>41837.643055555556</v>
      </c>
      <c r="C6597">
        <f t="shared" si="619"/>
        <v>1</v>
      </c>
      <c r="D6597" t="s">
        <v>7</v>
      </c>
      <c r="E6597" t="s">
        <v>8</v>
      </c>
      <c r="F6597" t="s">
        <v>202</v>
      </c>
      <c r="G6597" t="s">
        <v>34</v>
      </c>
      <c r="H6597">
        <v>15698</v>
      </c>
      <c r="I6597" t="str">
        <f t="shared" si="620"/>
        <v>Afternoon</v>
      </c>
      <c r="J6597" t="str">
        <f t="shared" si="621"/>
        <v>Thu</v>
      </c>
      <c r="K6597" t="str">
        <f t="shared" si="622"/>
        <v>2014-07-17</v>
      </c>
      <c r="L6597" s="39">
        <f t="shared" si="623"/>
        <v>0.64305555555620231</v>
      </c>
      <c r="M6597" s="19">
        <f>COUNTIF(Table1_3[Status], "Hired") / COUNTA(Table1_3[Status])</f>
        <v>0.6552734375</v>
      </c>
      <c r="N6597" s="27">
        <f t="shared" si="624"/>
        <v>41852.643055555556</v>
      </c>
      <c r="O6597" t="str">
        <f>TEXT(Table1_3[[#This Row],[Interview Taken on]],"MMM")</f>
        <v>Jul</v>
      </c>
    </row>
    <row r="6598" spans="1:15" x14ac:dyDescent="0.25">
      <c r="A6598">
        <v>221001</v>
      </c>
      <c r="B6598" s="3">
        <v>41837.643750000003</v>
      </c>
      <c r="C6598">
        <f t="shared" si="619"/>
        <v>1</v>
      </c>
      <c r="D6598" t="s">
        <v>7</v>
      </c>
      <c r="E6598" t="s">
        <v>8</v>
      </c>
      <c r="F6598" t="s">
        <v>202</v>
      </c>
      <c r="G6598" t="s">
        <v>34</v>
      </c>
      <c r="H6598">
        <v>1666</v>
      </c>
      <c r="I6598" t="str">
        <f t="shared" si="620"/>
        <v>Afternoon</v>
      </c>
      <c r="J6598" t="str">
        <f t="shared" si="621"/>
        <v>Thu</v>
      </c>
      <c r="K6598" t="str">
        <f t="shared" si="622"/>
        <v>2014-07-17</v>
      </c>
      <c r="L6598" s="39">
        <f t="shared" si="623"/>
        <v>0.64375000000291038</v>
      </c>
      <c r="M6598" s="19">
        <f>COUNTIF(Table1_3[Status], "Hired") / COUNTA(Table1_3[Status])</f>
        <v>0.6552734375</v>
      </c>
      <c r="N6598" s="27">
        <f t="shared" si="624"/>
        <v>41852.643750000003</v>
      </c>
      <c r="O6598" t="str">
        <f>TEXT(Table1_3[[#This Row],[Interview Taken on]],"MMM")</f>
        <v>Jul</v>
      </c>
    </row>
    <row r="6599" spans="1:15" x14ac:dyDescent="0.25">
      <c r="A6599">
        <v>653763</v>
      </c>
      <c r="B6599" s="3">
        <v>41792.740972222222</v>
      </c>
      <c r="C6599">
        <f t="shared" si="619"/>
        <v>1</v>
      </c>
      <c r="D6599" t="s">
        <v>7</v>
      </c>
      <c r="E6599" t="s">
        <v>11</v>
      </c>
      <c r="F6599" t="s">
        <v>201</v>
      </c>
      <c r="G6599" t="s">
        <v>23</v>
      </c>
      <c r="H6599">
        <v>29288</v>
      </c>
      <c r="I6599" t="str">
        <f t="shared" si="620"/>
        <v>Afternoon</v>
      </c>
      <c r="J6599" t="str">
        <f t="shared" si="621"/>
        <v>Mon</v>
      </c>
      <c r="K6599" t="str">
        <f t="shared" si="622"/>
        <v>2014-06-02</v>
      </c>
      <c r="L6599" s="39">
        <f t="shared" si="623"/>
        <v>0.74097222222189885</v>
      </c>
      <c r="M6599" s="19">
        <f>COUNTIF(Table1_3[Status], "Hired") / COUNTA(Table1_3[Status])</f>
        <v>0.6552734375</v>
      </c>
      <c r="N6599" s="27">
        <f t="shared" si="624"/>
        <v>41807.740972222222</v>
      </c>
      <c r="O6599" t="str">
        <f>TEXT(Table1_3[[#This Row],[Interview Taken on]],"MMM")</f>
        <v>Jun</v>
      </c>
    </row>
    <row r="6600" spans="1:15" x14ac:dyDescent="0.25">
      <c r="A6600">
        <v>774639</v>
      </c>
      <c r="B6600" s="3">
        <v>41792.740972222222</v>
      </c>
      <c r="C6600">
        <f t="shared" si="619"/>
        <v>1</v>
      </c>
      <c r="D6600" t="s">
        <v>7</v>
      </c>
      <c r="E6600" t="s">
        <v>8</v>
      </c>
      <c r="F6600" t="s">
        <v>201</v>
      </c>
      <c r="G6600" t="s">
        <v>23</v>
      </c>
      <c r="H6600">
        <v>72311</v>
      </c>
      <c r="I6600" t="str">
        <f t="shared" si="620"/>
        <v>Afternoon</v>
      </c>
      <c r="J6600" t="str">
        <f t="shared" si="621"/>
        <v>Mon</v>
      </c>
      <c r="K6600" t="str">
        <f t="shared" si="622"/>
        <v>2014-06-02</v>
      </c>
      <c r="L6600" s="39">
        <f t="shared" si="623"/>
        <v>0.74097222222189885</v>
      </c>
      <c r="M6600" s="19">
        <f>COUNTIF(Table1_3[Status], "Hired") / COUNTA(Table1_3[Status])</f>
        <v>0.6552734375</v>
      </c>
      <c r="N6600" s="27">
        <f t="shared" si="624"/>
        <v>41807.740972222222</v>
      </c>
      <c r="O6600" t="str">
        <f>TEXT(Table1_3[[#This Row],[Interview Taken on]],"MMM")</f>
        <v>Jun</v>
      </c>
    </row>
    <row r="6601" spans="1:15" x14ac:dyDescent="0.25">
      <c r="A6601">
        <v>763638</v>
      </c>
      <c r="B6601" s="3">
        <v>41800.59375</v>
      </c>
      <c r="C6601">
        <f t="shared" si="619"/>
        <v>1</v>
      </c>
      <c r="D6601" t="s">
        <v>7</v>
      </c>
      <c r="E6601" t="s">
        <v>8</v>
      </c>
      <c r="F6601" t="s">
        <v>201</v>
      </c>
      <c r="G6601" t="s">
        <v>23</v>
      </c>
      <c r="H6601">
        <v>84840</v>
      </c>
      <c r="I6601" t="str">
        <f t="shared" si="620"/>
        <v>Afternoon</v>
      </c>
      <c r="J6601" t="str">
        <f t="shared" si="621"/>
        <v>Tue</v>
      </c>
      <c r="K6601" t="str">
        <f t="shared" si="622"/>
        <v>2014-06-10</v>
      </c>
      <c r="L6601" s="39">
        <f t="shared" si="623"/>
        <v>0.59375</v>
      </c>
      <c r="M6601" s="19">
        <f>COUNTIF(Table1_3[Status], "Hired") / COUNTA(Table1_3[Status])</f>
        <v>0.6552734375</v>
      </c>
      <c r="N6601" s="27">
        <f t="shared" si="624"/>
        <v>41815.59375</v>
      </c>
      <c r="O6601" t="str">
        <f>TEXT(Table1_3[[#This Row],[Interview Taken on]],"MMM")</f>
        <v>Jun</v>
      </c>
    </row>
    <row r="6602" spans="1:15" x14ac:dyDescent="0.25">
      <c r="A6602">
        <v>61035</v>
      </c>
      <c r="B6602" s="3">
        <v>41800.595833333333</v>
      </c>
      <c r="C6602">
        <f t="shared" si="619"/>
        <v>0</v>
      </c>
      <c r="D6602" t="s">
        <v>13</v>
      </c>
      <c r="E6602" t="s">
        <v>11</v>
      </c>
      <c r="F6602" t="s">
        <v>201</v>
      </c>
      <c r="G6602" t="s">
        <v>23</v>
      </c>
      <c r="H6602">
        <v>12060</v>
      </c>
      <c r="I6602" t="str">
        <f t="shared" si="620"/>
        <v>Afternoon</v>
      </c>
      <c r="J6602" t="str">
        <f t="shared" si="621"/>
        <v>Tue</v>
      </c>
      <c r="K6602" t="str">
        <f t="shared" si="622"/>
        <v>2014-06-10</v>
      </c>
      <c r="L6602" s="39">
        <f t="shared" si="623"/>
        <v>0.59583333333284827</v>
      </c>
      <c r="M6602" s="19">
        <f>COUNTIF(Table1_3[Status], "Hired") / COUNTA(Table1_3[Status])</f>
        <v>0.6552734375</v>
      </c>
      <c r="N6602" s="27" t="str">
        <f t="shared" si="624"/>
        <v/>
      </c>
      <c r="O6602" t="str">
        <f>TEXT(Table1_3[[#This Row],[Interview Taken on]],"MMM")</f>
        <v>Jun</v>
      </c>
    </row>
    <row r="6603" spans="1:15" x14ac:dyDescent="0.25">
      <c r="A6603">
        <v>144983</v>
      </c>
      <c r="B6603" s="3">
        <v>41800.597916666666</v>
      </c>
      <c r="C6603">
        <f t="shared" si="619"/>
        <v>1</v>
      </c>
      <c r="D6603" t="s">
        <v>7</v>
      </c>
      <c r="E6603" t="s">
        <v>8</v>
      </c>
      <c r="F6603" t="s">
        <v>201</v>
      </c>
      <c r="G6603" t="s">
        <v>23</v>
      </c>
      <c r="H6603">
        <v>45289</v>
      </c>
      <c r="I6603" t="str">
        <f t="shared" si="620"/>
        <v>Afternoon</v>
      </c>
      <c r="J6603" t="str">
        <f t="shared" si="621"/>
        <v>Tue</v>
      </c>
      <c r="K6603" t="str">
        <f t="shared" si="622"/>
        <v>2014-06-10</v>
      </c>
      <c r="L6603" s="39">
        <f t="shared" si="623"/>
        <v>0.59791666666569654</v>
      </c>
      <c r="M6603" s="19">
        <f>COUNTIF(Table1_3[Status], "Hired") / COUNTA(Table1_3[Status])</f>
        <v>0.6552734375</v>
      </c>
      <c r="N6603" s="27">
        <f t="shared" si="624"/>
        <v>41815.597916666666</v>
      </c>
      <c r="O6603" t="str">
        <f>TEXT(Table1_3[[#This Row],[Interview Taken on]],"MMM")</f>
        <v>Jun</v>
      </c>
    </row>
    <row r="6604" spans="1:15" x14ac:dyDescent="0.25">
      <c r="A6604">
        <v>776206</v>
      </c>
      <c r="B6604" s="3">
        <v>41800.599305555559</v>
      </c>
      <c r="C6604">
        <f t="shared" si="619"/>
        <v>1</v>
      </c>
      <c r="D6604" t="s">
        <v>7</v>
      </c>
      <c r="E6604" t="s">
        <v>11</v>
      </c>
      <c r="F6604" t="s">
        <v>201</v>
      </c>
      <c r="G6604" t="s">
        <v>23</v>
      </c>
      <c r="H6604">
        <v>37431</v>
      </c>
      <c r="I6604" t="str">
        <f t="shared" si="620"/>
        <v>Afternoon</v>
      </c>
      <c r="J6604" t="str">
        <f t="shared" si="621"/>
        <v>Tue</v>
      </c>
      <c r="K6604" t="str">
        <f t="shared" si="622"/>
        <v>2014-06-10</v>
      </c>
      <c r="L6604" s="39">
        <f t="shared" si="623"/>
        <v>0.59930555555911269</v>
      </c>
      <c r="M6604" s="19">
        <f>COUNTIF(Table1_3[Status], "Hired") / COUNTA(Table1_3[Status])</f>
        <v>0.6552734375</v>
      </c>
      <c r="N6604" s="27">
        <f t="shared" si="624"/>
        <v>41815.599305555559</v>
      </c>
      <c r="O6604" t="str">
        <f>TEXT(Table1_3[[#This Row],[Interview Taken on]],"MMM")</f>
        <v>Jun</v>
      </c>
    </row>
    <row r="6605" spans="1:15" x14ac:dyDescent="0.25">
      <c r="A6605">
        <v>513247</v>
      </c>
      <c r="B6605" s="3">
        <v>41800.6</v>
      </c>
      <c r="C6605">
        <f t="shared" si="619"/>
        <v>1</v>
      </c>
      <c r="D6605" t="s">
        <v>7</v>
      </c>
      <c r="E6605" t="s">
        <v>8</v>
      </c>
      <c r="F6605" t="s">
        <v>201</v>
      </c>
      <c r="G6605" t="s">
        <v>23</v>
      </c>
      <c r="H6605">
        <v>50500</v>
      </c>
      <c r="I6605" t="str">
        <f t="shared" si="620"/>
        <v>Afternoon</v>
      </c>
      <c r="J6605" t="str">
        <f t="shared" si="621"/>
        <v>Tue</v>
      </c>
      <c r="K6605" t="str">
        <f t="shared" si="622"/>
        <v>2014-06-10</v>
      </c>
      <c r="L6605" s="39">
        <f t="shared" si="623"/>
        <v>0.59999999999854481</v>
      </c>
      <c r="M6605" s="19">
        <f>COUNTIF(Table1_3[Status], "Hired") / COUNTA(Table1_3[Status])</f>
        <v>0.6552734375</v>
      </c>
      <c r="N6605" s="27">
        <f t="shared" si="624"/>
        <v>41815.599999999999</v>
      </c>
      <c r="O6605" t="str">
        <f>TEXT(Table1_3[[#This Row],[Interview Taken on]],"MMM")</f>
        <v>Jun</v>
      </c>
    </row>
    <row r="6606" spans="1:15" x14ac:dyDescent="0.25">
      <c r="A6606">
        <v>481085</v>
      </c>
      <c r="B6606" s="3">
        <v>41810.621527777781</v>
      </c>
      <c r="C6606">
        <f t="shared" si="619"/>
        <v>1</v>
      </c>
      <c r="D6606" t="s">
        <v>7</v>
      </c>
      <c r="E6606" t="s">
        <v>8</v>
      </c>
      <c r="F6606" t="s">
        <v>204</v>
      </c>
      <c r="G6606" t="s">
        <v>12</v>
      </c>
      <c r="H6606">
        <v>69080</v>
      </c>
      <c r="I6606" t="str">
        <f t="shared" si="620"/>
        <v>Afternoon</v>
      </c>
      <c r="J6606" t="str">
        <f t="shared" si="621"/>
        <v>Fri</v>
      </c>
      <c r="K6606" t="str">
        <f t="shared" si="622"/>
        <v>2014-06-20</v>
      </c>
      <c r="L6606" s="39">
        <f t="shared" si="623"/>
        <v>0.62152777778101154</v>
      </c>
      <c r="M6606" s="19">
        <f>COUNTIF(Table1_3[Status], "Hired") / COUNTA(Table1_3[Status])</f>
        <v>0.6552734375</v>
      </c>
      <c r="N6606" s="27">
        <f t="shared" si="624"/>
        <v>41825.621527777781</v>
      </c>
      <c r="O6606" t="str">
        <f>TEXT(Table1_3[[#This Row],[Interview Taken on]],"MMM")</f>
        <v>Jun</v>
      </c>
    </row>
    <row r="6607" spans="1:15" x14ac:dyDescent="0.25">
      <c r="A6607">
        <v>66199</v>
      </c>
      <c r="B6607" s="3">
        <v>41810.62222222222</v>
      </c>
      <c r="C6607">
        <f t="shared" si="619"/>
        <v>1</v>
      </c>
      <c r="D6607" t="s">
        <v>7</v>
      </c>
      <c r="E6607" t="s">
        <v>11</v>
      </c>
      <c r="F6607" t="s">
        <v>204</v>
      </c>
      <c r="G6607" t="s">
        <v>12</v>
      </c>
      <c r="H6607">
        <v>68509</v>
      </c>
      <c r="I6607" t="str">
        <f t="shared" si="620"/>
        <v>Afternoon</v>
      </c>
      <c r="J6607" t="str">
        <f t="shared" si="621"/>
        <v>Fri</v>
      </c>
      <c r="K6607" t="str">
        <f t="shared" si="622"/>
        <v>2014-06-20</v>
      </c>
      <c r="L6607" s="39">
        <f t="shared" si="623"/>
        <v>0.62222222222044365</v>
      </c>
      <c r="M6607" s="19">
        <f>COUNTIF(Table1_3[Status], "Hired") / COUNTA(Table1_3[Status])</f>
        <v>0.6552734375</v>
      </c>
      <c r="N6607" s="27">
        <f t="shared" si="624"/>
        <v>41825.62222222222</v>
      </c>
      <c r="O6607" t="str">
        <f>TEXT(Table1_3[[#This Row],[Interview Taken on]],"MMM")</f>
        <v>Jun</v>
      </c>
    </row>
    <row r="6608" spans="1:15" x14ac:dyDescent="0.25">
      <c r="A6608">
        <v>651652</v>
      </c>
      <c r="B6608" s="3">
        <v>41785.747916666667</v>
      </c>
      <c r="C6608">
        <f t="shared" si="619"/>
        <v>1</v>
      </c>
      <c r="D6608" t="s">
        <v>7</v>
      </c>
      <c r="E6608" t="s">
        <v>11</v>
      </c>
      <c r="F6608" t="s">
        <v>201</v>
      </c>
      <c r="G6608" t="s">
        <v>25</v>
      </c>
      <c r="H6608">
        <v>41011</v>
      </c>
      <c r="I6608" t="str">
        <f t="shared" si="620"/>
        <v>Afternoon</v>
      </c>
      <c r="J6608" t="str">
        <f t="shared" si="621"/>
        <v>Mon</v>
      </c>
      <c r="K6608" t="str">
        <f t="shared" si="622"/>
        <v>2014-05-26</v>
      </c>
      <c r="L6608" s="39">
        <f t="shared" si="623"/>
        <v>0.74791666666715173</v>
      </c>
      <c r="M6608" s="19">
        <f>COUNTIF(Table1_3[Status], "Hired") / COUNTA(Table1_3[Status])</f>
        <v>0.6552734375</v>
      </c>
      <c r="N6608" s="27">
        <f t="shared" si="624"/>
        <v>41800.747916666667</v>
      </c>
      <c r="O6608" t="str">
        <f>TEXT(Table1_3[[#This Row],[Interview Taken on]],"MMM")</f>
        <v>May</v>
      </c>
    </row>
    <row r="6609" spans="1:15" x14ac:dyDescent="0.25">
      <c r="A6609">
        <v>29691</v>
      </c>
      <c r="B6609" s="3">
        <v>41880.252083333333</v>
      </c>
      <c r="C6609">
        <f t="shared" si="619"/>
        <v>1</v>
      </c>
      <c r="D6609" t="s">
        <v>7</v>
      </c>
      <c r="E6609" t="s">
        <v>8</v>
      </c>
      <c r="F6609" t="s">
        <v>204</v>
      </c>
      <c r="G6609" t="s">
        <v>18</v>
      </c>
      <c r="H6609">
        <v>10700</v>
      </c>
      <c r="I6609" t="str">
        <f t="shared" si="620"/>
        <v>Morning</v>
      </c>
      <c r="J6609" t="str">
        <f t="shared" si="621"/>
        <v>Fri</v>
      </c>
      <c r="K6609" t="str">
        <f t="shared" si="622"/>
        <v>2014-08-29</v>
      </c>
      <c r="L6609" s="39">
        <f t="shared" si="623"/>
        <v>0.25208333333284827</v>
      </c>
      <c r="M6609" s="19">
        <f>COUNTIF(Table1_3[Status], "Hired") / COUNTA(Table1_3[Status])</f>
        <v>0.6552734375</v>
      </c>
      <c r="N6609" s="27">
        <f t="shared" si="624"/>
        <v>41895.252083333333</v>
      </c>
      <c r="O6609" t="str">
        <f>TEXT(Table1_3[[#This Row],[Interview Taken on]],"MMM")</f>
        <v>Aug</v>
      </c>
    </row>
    <row r="6610" spans="1:15" x14ac:dyDescent="0.25">
      <c r="A6610">
        <v>41350</v>
      </c>
      <c r="B6610" s="3">
        <v>41880.25277777778</v>
      </c>
      <c r="C6610">
        <f t="shared" si="619"/>
        <v>0</v>
      </c>
      <c r="D6610" t="s">
        <v>13</v>
      </c>
      <c r="E6610" t="s">
        <v>11</v>
      </c>
      <c r="F6610" t="s">
        <v>204</v>
      </c>
      <c r="G6610" t="s">
        <v>18</v>
      </c>
      <c r="H6610">
        <v>19018</v>
      </c>
      <c r="I6610" t="str">
        <f t="shared" si="620"/>
        <v>Morning</v>
      </c>
      <c r="J6610" t="str">
        <f t="shared" si="621"/>
        <v>Fri</v>
      </c>
      <c r="K6610" t="str">
        <f t="shared" si="622"/>
        <v>2014-08-29</v>
      </c>
      <c r="L6610" s="39">
        <f t="shared" si="623"/>
        <v>0.25277777777955635</v>
      </c>
      <c r="M6610" s="19">
        <f>COUNTIF(Table1_3[Status], "Hired") / COUNTA(Table1_3[Status])</f>
        <v>0.6552734375</v>
      </c>
      <c r="N6610" s="27" t="str">
        <f t="shared" si="624"/>
        <v/>
      </c>
      <c r="O6610" t="str">
        <f>TEXT(Table1_3[[#This Row],[Interview Taken on]],"MMM")</f>
        <v>Aug</v>
      </c>
    </row>
    <row r="6611" spans="1:15" x14ac:dyDescent="0.25">
      <c r="A6611">
        <v>297501</v>
      </c>
      <c r="B6611" s="3">
        <v>41821.484027777777</v>
      </c>
      <c r="C6611">
        <f t="shared" si="619"/>
        <v>1</v>
      </c>
      <c r="D6611" t="s">
        <v>7</v>
      </c>
      <c r="E6611" t="s">
        <v>11</v>
      </c>
      <c r="F6611" t="s">
        <v>198</v>
      </c>
      <c r="G6611" t="s">
        <v>22</v>
      </c>
      <c r="H6611">
        <v>39211</v>
      </c>
      <c r="I6611" t="str">
        <f t="shared" si="620"/>
        <v>Morning</v>
      </c>
      <c r="J6611" t="str">
        <f t="shared" si="621"/>
        <v>Tue</v>
      </c>
      <c r="K6611" t="str">
        <f t="shared" si="622"/>
        <v>2014-07-01</v>
      </c>
      <c r="L6611" s="39">
        <f t="shared" si="623"/>
        <v>0.48402777777664596</v>
      </c>
      <c r="M6611" s="19">
        <f>COUNTIF(Table1_3[Status], "Hired") / COUNTA(Table1_3[Status])</f>
        <v>0.6552734375</v>
      </c>
      <c r="N6611" s="27">
        <f t="shared" si="624"/>
        <v>41836.484027777777</v>
      </c>
      <c r="O6611" t="str">
        <f>TEXT(Table1_3[[#This Row],[Interview Taken on]],"MMM")</f>
        <v>Jul</v>
      </c>
    </row>
    <row r="6612" spans="1:15" x14ac:dyDescent="0.25">
      <c r="A6612">
        <v>25669</v>
      </c>
      <c r="B6612" s="3">
        <v>41829.267361111109</v>
      </c>
      <c r="C6612">
        <f t="shared" si="619"/>
        <v>1</v>
      </c>
      <c r="D6612" t="s">
        <v>7</v>
      </c>
      <c r="E6612" t="s">
        <v>8</v>
      </c>
      <c r="F6612" t="s">
        <v>201</v>
      </c>
      <c r="G6612" t="s">
        <v>34</v>
      </c>
      <c r="H6612">
        <v>28175</v>
      </c>
      <c r="I6612" t="str">
        <f t="shared" si="620"/>
        <v>Morning</v>
      </c>
      <c r="J6612" t="str">
        <f t="shared" si="621"/>
        <v>Wed</v>
      </c>
      <c r="K6612" t="str">
        <f t="shared" si="622"/>
        <v>2014-07-09</v>
      </c>
      <c r="L6612" s="39">
        <f t="shared" si="623"/>
        <v>0.26736111110949423</v>
      </c>
      <c r="M6612" s="19">
        <f>COUNTIF(Table1_3[Status], "Hired") / COUNTA(Table1_3[Status])</f>
        <v>0.6552734375</v>
      </c>
      <c r="N6612" s="27">
        <f t="shared" si="624"/>
        <v>41844.267361111109</v>
      </c>
      <c r="O6612" t="str">
        <f>TEXT(Table1_3[[#This Row],[Interview Taken on]],"MMM")</f>
        <v>Jul</v>
      </c>
    </row>
    <row r="6613" spans="1:15" x14ac:dyDescent="0.25">
      <c r="A6613">
        <v>419981</v>
      </c>
      <c r="B6613" s="3">
        <v>41829.268055555556</v>
      </c>
      <c r="C6613">
        <f t="shared" si="619"/>
        <v>0</v>
      </c>
      <c r="D6613" t="s">
        <v>13</v>
      </c>
      <c r="E6613" t="s">
        <v>11</v>
      </c>
      <c r="F6613" t="s">
        <v>201</v>
      </c>
      <c r="G6613" t="s">
        <v>34</v>
      </c>
      <c r="H6613">
        <v>19839</v>
      </c>
      <c r="I6613" t="str">
        <f t="shared" si="620"/>
        <v>Morning</v>
      </c>
      <c r="J6613" t="str">
        <f t="shared" si="621"/>
        <v>Wed</v>
      </c>
      <c r="K6613" t="str">
        <f t="shared" si="622"/>
        <v>2014-07-09</v>
      </c>
      <c r="L6613" s="39">
        <f t="shared" si="623"/>
        <v>0.26805555555620231</v>
      </c>
      <c r="M6613" s="19">
        <f>COUNTIF(Table1_3[Status], "Hired") / COUNTA(Table1_3[Status])</f>
        <v>0.6552734375</v>
      </c>
      <c r="N6613" s="27" t="str">
        <f t="shared" si="624"/>
        <v/>
      </c>
      <c r="O6613" t="str">
        <f>TEXT(Table1_3[[#This Row],[Interview Taken on]],"MMM")</f>
        <v>Jul</v>
      </c>
    </row>
    <row r="6614" spans="1:15" x14ac:dyDescent="0.25">
      <c r="A6614">
        <v>215367</v>
      </c>
      <c r="B6614" s="3">
        <v>41829.268055555556</v>
      </c>
      <c r="C6614">
        <f t="shared" si="619"/>
        <v>1</v>
      </c>
      <c r="D6614" t="s">
        <v>7</v>
      </c>
      <c r="E6614" t="s">
        <v>8</v>
      </c>
      <c r="F6614" t="s">
        <v>201</v>
      </c>
      <c r="G6614" t="s">
        <v>34</v>
      </c>
      <c r="H6614">
        <v>14446</v>
      </c>
      <c r="I6614" t="str">
        <f t="shared" si="620"/>
        <v>Morning</v>
      </c>
      <c r="J6614" t="str">
        <f t="shared" si="621"/>
        <v>Wed</v>
      </c>
      <c r="K6614" t="str">
        <f t="shared" si="622"/>
        <v>2014-07-09</v>
      </c>
      <c r="L6614" s="39">
        <f t="shared" si="623"/>
        <v>0.26805555555620231</v>
      </c>
      <c r="M6614" s="19">
        <f>COUNTIF(Table1_3[Status], "Hired") / COUNTA(Table1_3[Status])</f>
        <v>0.6552734375</v>
      </c>
      <c r="N6614" s="27">
        <f t="shared" si="624"/>
        <v>41844.268055555556</v>
      </c>
      <c r="O6614" t="str">
        <f>TEXT(Table1_3[[#This Row],[Interview Taken on]],"MMM")</f>
        <v>Jul</v>
      </c>
    </row>
    <row r="6615" spans="1:15" x14ac:dyDescent="0.25">
      <c r="A6615">
        <v>821116</v>
      </c>
      <c r="B6615" s="3">
        <v>41829.270833333336</v>
      </c>
      <c r="C6615">
        <f t="shared" si="619"/>
        <v>1</v>
      </c>
      <c r="D6615" t="s">
        <v>7</v>
      </c>
      <c r="E6615" t="s">
        <v>8</v>
      </c>
      <c r="F6615" t="s">
        <v>201</v>
      </c>
      <c r="G6615" t="s">
        <v>34</v>
      </c>
      <c r="H6615">
        <v>73081</v>
      </c>
      <c r="I6615" t="str">
        <f t="shared" si="620"/>
        <v>Morning</v>
      </c>
      <c r="J6615" t="str">
        <f t="shared" si="621"/>
        <v>Wed</v>
      </c>
      <c r="K6615" t="str">
        <f t="shared" si="622"/>
        <v>2014-07-09</v>
      </c>
      <c r="L6615" s="39">
        <f t="shared" si="623"/>
        <v>0.27083333333575865</v>
      </c>
      <c r="M6615" s="19">
        <f>COUNTIF(Table1_3[Status], "Hired") / COUNTA(Table1_3[Status])</f>
        <v>0.6552734375</v>
      </c>
      <c r="N6615" s="27">
        <f t="shared" si="624"/>
        <v>41844.270833333336</v>
      </c>
      <c r="O6615" t="str">
        <f>TEXT(Table1_3[[#This Row],[Interview Taken on]],"MMM")</f>
        <v>Jul</v>
      </c>
    </row>
    <row r="6616" spans="1:15" x14ac:dyDescent="0.25">
      <c r="A6616">
        <v>565374</v>
      </c>
      <c r="B6616" s="3">
        <v>41831.400694444441</v>
      </c>
      <c r="C6616">
        <f t="shared" si="619"/>
        <v>1</v>
      </c>
      <c r="D6616" t="s">
        <v>7</v>
      </c>
      <c r="E6616" t="s">
        <v>11</v>
      </c>
      <c r="F6616" t="s">
        <v>201</v>
      </c>
      <c r="G6616" t="s">
        <v>34</v>
      </c>
      <c r="H6616">
        <v>34329</v>
      </c>
      <c r="I6616" t="str">
        <f t="shared" si="620"/>
        <v>Morning</v>
      </c>
      <c r="J6616" t="str">
        <f t="shared" si="621"/>
        <v>Fri</v>
      </c>
      <c r="K6616" t="str">
        <f t="shared" si="622"/>
        <v>2014-07-11</v>
      </c>
      <c r="L6616" s="39">
        <f t="shared" si="623"/>
        <v>0.40069444444088731</v>
      </c>
      <c r="M6616" s="19">
        <f>COUNTIF(Table1_3[Status], "Hired") / COUNTA(Table1_3[Status])</f>
        <v>0.6552734375</v>
      </c>
      <c r="N6616" s="27">
        <f t="shared" si="624"/>
        <v>41846.400694444441</v>
      </c>
      <c r="O6616" t="str">
        <f>TEXT(Table1_3[[#This Row],[Interview Taken on]],"MMM")</f>
        <v>Jul</v>
      </c>
    </row>
    <row r="6617" spans="1:15" x14ac:dyDescent="0.25">
      <c r="A6617">
        <v>745878</v>
      </c>
      <c r="B6617" s="3">
        <v>41840.404166666667</v>
      </c>
      <c r="C6617">
        <f t="shared" si="619"/>
        <v>1</v>
      </c>
      <c r="D6617" t="s">
        <v>7</v>
      </c>
      <c r="E6617" t="s">
        <v>11</v>
      </c>
      <c r="F6617" t="s">
        <v>201</v>
      </c>
      <c r="G6617" t="s">
        <v>34</v>
      </c>
      <c r="H6617">
        <v>48013</v>
      </c>
      <c r="I6617" t="str">
        <f t="shared" si="620"/>
        <v>Morning</v>
      </c>
      <c r="J6617" t="str">
        <f t="shared" si="621"/>
        <v>Sun</v>
      </c>
      <c r="K6617" t="str">
        <f t="shared" si="622"/>
        <v>2014-07-20</v>
      </c>
      <c r="L6617" s="39">
        <f t="shared" si="623"/>
        <v>0.40416666666715173</v>
      </c>
      <c r="M6617" s="19">
        <f>COUNTIF(Table1_3[Status], "Hired") / COUNTA(Table1_3[Status])</f>
        <v>0.6552734375</v>
      </c>
      <c r="N6617" s="27">
        <f t="shared" si="624"/>
        <v>41855.404166666667</v>
      </c>
      <c r="O6617" t="str">
        <f>TEXT(Table1_3[[#This Row],[Interview Taken on]],"MMM")</f>
        <v>Jul</v>
      </c>
    </row>
    <row r="6618" spans="1:15" x14ac:dyDescent="0.25">
      <c r="A6618">
        <v>810787</v>
      </c>
      <c r="B6618" s="3">
        <v>41840.404861111114</v>
      </c>
      <c r="C6618">
        <f t="shared" si="619"/>
        <v>1</v>
      </c>
      <c r="D6618" t="s">
        <v>7</v>
      </c>
      <c r="E6618" t="s">
        <v>11</v>
      </c>
      <c r="F6618" t="s">
        <v>201</v>
      </c>
      <c r="G6618" t="s">
        <v>34</v>
      </c>
      <c r="H6618">
        <v>98990</v>
      </c>
      <c r="I6618" t="str">
        <f t="shared" si="620"/>
        <v>Morning</v>
      </c>
      <c r="J6618" t="str">
        <f t="shared" si="621"/>
        <v>Sun</v>
      </c>
      <c r="K6618" t="str">
        <f t="shared" si="622"/>
        <v>2014-07-20</v>
      </c>
      <c r="L6618" s="39">
        <f t="shared" si="623"/>
        <v>0.40486111111385981</v>
      </c>
      <c r="M6618" s="19">
        <f>COUNTIF(Table1_3[Status], "Hired") / COUNTA(Table1_3[Status])</f>
        <v>0.6552734375</v>
      </c>
      <c r="N6618" s="27">
        <f t="shared" si="624"/>
        <v>41855.404861111114</v>
      </c>
      <c r="O6618" t="str">
        <f>TEXT(Table1_3[[#This Row],[Interview Taken on]],"MMM")</f>
        <v>Jul</v>
      </c>
    </row>
    <row r="6619" spans="1:15" x14ac:dyDescent="0.25">
      <c r="A6619">
        <v>624629</v>
      </c>
      <c r="B6619" s="3">
        <v>41853.575694444444</v>
      </c>
      <c r="C6619">
        <f t="shared" si="619"/>
        <v>1</v>
      </c>
      <c r="D6619" t="s">
        <v>7</v>
      </c>
      <c r="E6619" t="s">
        <v>11</v>
      </c>
      <c r="F6619" t="s">
        <v>201</v>
      </c>
      <c r="G6619" t="s">
        <v>34</v>
      </c>
      <c r="H6619">
        <v>19651</v>
      </c>
      <c r="I6619" t="str">
        <f t="shared" si="620"/>
        <v>Afternoon</v>
      </c>
      <c r="J6619" t="str">
        <f t="shared" si="621"/>
        <v>Sat</v>
      </c>
      <c r="K6619" t="str">
        <f t="shared" si="622"/>
        <v>2014-08-02</v>
      </c>
      <c r="L6619" s="39">
        <f t="shared" si="623"/>
        <v>0.57569444444379769</v>
      </c>
      <c r="M6619" s="19">
        <f>COUNTIF(Table1_3[Status], "Hired") / COUNTA(Table1_3[Status])</f>
        <v>0.6552734375</v>
      </c>
      <c r="N6619" s="27">
        <f t="shared" si="624"/>
        <v>41868.575694444444</v>
      </c>
      <c r="O6619" t="str">
        <f>TEXT(Table1_3[[#This Row],[Interview Taken on]],"MMM")</f>
        <v>Aug</v>
      </c>
    </row>
    <row r="6620" spans="1:15" x14ac:dyDescent="0.25">
      <c r="A6620">
        <v>372939</v>
      </c>
      <c r="B6620" s="3">
        <v>41811.604166666664</v>
      </c>
      <c r="C6620">
        <f t="shared" si="619"/>
        <v>0</v>
      </c>
      <c r="D6620" t="s">
        <v>13</v>
      </c>
      <c r="E6620" t="s">
        <v>8</v>
      </c>
      <c r="F6620" t="s">
        <v>201</v>
      </c>
      <c r="G6620" t="s">
        <v>34</v>
      </c>
      <c r="H6620">
        <v>40581</v>
      </c>
      <c r="I6620" t="str">
        <f t="shared" si="620"/>
        <v>Afternoon</v>
      </c>
      <c r="J6620" t="str">
        <f t="shared" si="621"/>
        <v>Sat</v>
      </c>
      <c r="K6620" t="str">
        <f t="shared" si="622"/>
        <v>2014-06-21</v>
      </c>
      <c r="L6620" s="39">
        <f t="shared" si="623"/>
        <v>0.60416666666424135</v>
      </c>
      <c r="M6620" s="19">
        <f>COUNTIF(Table1_3[Status], "Hired") / COUNTA(Table1_3[Status])</f>
        <v>0.6552734375</v>
      </c>
      <c r="N6620" s="27" t="str">
        <f t="shared" si="624"/>
        <v/>
      </c>
      <c r="O6620" t="str">
        <f>TEXT(Table1_3[[#This Row],[Interview Taken on]],"MMM")</f>
        <v>Jun</v>
      </c>
    </row>
    <row r="6621" spans="1:15" x14ac:dyDescent="0.25">
      <c r="A6621">
        <v>621049</v>
      </c>
      <c r="B6621" s="3">
        <v>41811.606944444444</v>
      </c>
      <c r="C6621">
        <f t="shared" si="619"/>
        <v>1</v>
      </c>
      <c r="D6621" t="s">
        <v>7</v>
      </c>
      <c r="E6621" t="s">
        <v>8</v>
      </c>
      <c r="F6621" t="s">
        <v>201</v>
      </c>
      <c r="G6621" t="s">
        <v>34</v>
      </c>
      <c r="H6621">
        <v>27120</v>
      </c>
      <c r="I6621" t="str">
        <f t="shared" si="620"/>
        <v>Afternoon</v>
      </c>
      <c r="J6621" t="str">
        <f t="shared" si="621"/>
        <v>Sat</v>
      </c>
      <c r="K6621" t="str">
        <f t="shared" si="622"/>
        <v>2014-06-21</v>
      </c>
      <c r="L6621" s="39">
        <f t="shared" si="623"/>
        <v>0.60694444444379769</v>
      </c>
      <c r="M6621" s="19">
        <f>COUNTIF(Table1_3[Status], "Hired") / COUNTA(Table1_3[Status])</f>
        <v>0.6552734375</v>
      </c>
      <c r="N6621" s="27">
        <f t="shared" si="624"/>
        <v>41826.606944444444</v>
      </c>
      <c r="O6621" t="str">
        <f>TEXT(Table1_3[[#This Row],[Interview Taken on]],"MMM")</f>
        <v>Jun</v>
      </c>
    </row>
    <row r="6622" spans="1:15" x14ac:dyDescent="0.25">
      <c r="A6622">
        <v>784361</v>
      </c>
      <c r="B6622" s="3">
        <v>41815.644444444442</v>
      </c>
      <c r="C6622">
        <f t="shared" si="619"/>
        <v>1</v>
      </c>
      <c r="D6622" t="s">
        <v>7</v>
      </c>
      <c r="E6622" t="s">
        <v>11</v>
      </c>
      <c r="F6622" t="s">
        <v>31</v>
      </c>
      <c r="G6622" t="s">
        <v>22</v>
      </c>
      <c r="H6622">
        <v>54258</v>
      </c>
      <c r="I6622" t="str">
        <f t="shared" si="620"/>
        <v>Afternoon</v>
      </c>
      <c r="J6622" t="str">
        <f t="shared" si="621"/>
        <v>Wed</v>
      </c>
      <c r="K6622" t="str">
        <f t="shared" si="622"/>
        <v>2014-06-25</v>
      </c>
      <c r="L6622" s="39">
        <f t="shared" si="623"/>
        <v>0.6444444444423425</v>
      </c>
      <c r="M6622" s="19">
        <f>COUNTIF(Table1_3[Status], "Hired") / COUNTA(Table1_3[Status])</f>
        <v>0.6552734375</v>
      </c>
      <c r="N6622" s="27">
        <f t="shared" si="624"/>
        <v>41830.644444444442</v>
      </c>
      <c r="O6622" t="str">
        <f>TEXT(Table1_3[[#This Row],[Interview Taken on]],"MMM")</f>
        <v>Jun</v>
      </c>
    </row>
    <row r="6623" spans="1:15" x14ac:dyDescent="0.25">
      <c r="A6623">
        <v>317366</v>
      </c>
      <c r="B6623" s="3">
        <v>41815.645138888889</v>
      </c>
      <c r="C6623">
        <f t="shared" si="619"/>
        <v>1</v>
      </c>
      <c r="D6623" t="s">
        <v>7</v>
      </c>
      <c r="E6623" t="s">
        <v>11</v>
      </c>
      <c r="F6623" t="s">
        <v>31</v>
      </c>
      <c r="G6623" t="s">
        <v>22</v>
      </c>
      <c r="H6623">
        <v>20730</v>
      </c>
      <c r="I6623" t="str">
        <f t="shared" si="620"/>
        <v>Afternoon</v>
      </c>
      <c r="J6623" t="str">
        <f t="shared" si="621"/>
        <v>Wed</v>
      </c>
      <c r="K6623" t="str">
        <f t="shared" si="622"/>
        <v>2014-06-25</v>
      </c>
      <c r="L6623" s="39">
        <f t="shared" si="623"/>
        <v>0.64513888888905058</v>
      </c>
      <c r="M6623" s="19">
        <f>COUNTIF(Table1_3[Status], "Hired") / COUNTA(Table1_3[Status])</f>
        <v>0.6552734375</v>
      </c>
      <c r="N6623" s="27">
        <f t="shared" si="624"/>
        <v>41830.645138888889</v>
      </c>
      <c r="O6623" t="str">
        <f>TEXT(Table1_3[[#This Row],[Interview Taken on]],"MMM")</f>
        <v>Jun</v>
      </c>
    </row>
    <row r="6624" spans="1:15" x14ac:dyDescent="0.25">
      <c r="A6624">
        <v>211433</v>
      </c>
      <c r="B6624" s="3">
        <v>41815.647916666669</v>
      </c>
      <c r="C6624">
        <f t="shared" si="619"/>
        <v>1</v>
      </c>
      <c r="D6624" t="s">
        <v>7</v>
      </c>
      <c r="E6624" t="s">
        <v>11</v>
      </c>
      <c r="F6624" t="s">
        <v>31</v>
      </c>
      <c r="G6624" t="s">
        <v>22</v>
      </c>
      <c r="H6624">
        <v>25467</v>
      </c>
      <c r="I6624" t="str">
        <f t="shared" si="620"/>
        <v>Afternoon</v>
      </c>
      <c r="J6624" t="str">
        <f t="shared" si="621"/>
        <v>Wed</v>
      </c>
      <c r="K6624" t="str">
        <f t="shared" si="622"/>
        <v>2014-06-25</v>
      </c>
      <c r="L6624" s="39">
        <f t="shared" si="623"/>
        <v>0.64791666666860692</v>
      </c>
      <c r="M6624" s="19">
        <f>COUNTIF(Table1_3[Status], "Hired") / COUNTA(Table1_3[Status])</f>
        <v>0.6552734375</v>
      </c>
      <c r="N6624" s="27">
        <f t="shared" si="624"/>
        <v>41830.647916666669</v>
      </c>
      <c r="O6624" t="str">
        <f>TEXT(Table1_3[[#This Row],[Interview Taken on]],"MMM")</f>
        <v>Jun</v>
      </c>
    </row>
    <row r="6625" spans="1:15" x14ac:dyDescent="0.25">
      <c r="A6625">
        <v>771344</v>
      </c>
      <c r="B6625" s="3">
        <v>41815.65</v>
      </c>
      <c r="C6625">
        <f t="shared" si="619"/>
        <v>1</v>
      </c>
      <c r="D6625" t="s">
        <v>7</v>
      </c>
      <c r="E6625" t="s">
        <v>11</v>
      </c>
      <c r="F6625" t="s">
        <v>31</v>
      </c>
      <c r="G6625" t="s">
        <v>22</v>
      </c>
      <c r="H6625">
        <v>29214</v>
      </c>
      <c r="I6625" t="str">
        <f t="shared" si="620"/>
        <v>Afternoon</v>
      </c>
      <c r="J6625" t="str">
        <f t="shared" si="621"/>
        <v>Wed</v>
      </c>
      <c r="K6625" t="str">
        <f t="shared" si="622"/>
        <v>2014-06-25</v>
      </c>
      <c r="L6625" s="39">
        <f t="shared" si="623"/>
        <v>0.65000000000145519</v>
      </c>
      <c r="M6625" s="19">
        <f>COUNTIF(Table1_3[Status], "Hired") / COUNTA(Table1_3[Status])</f>
        <v>0.6552734375</v>
      </c>
      <c r="N6625" s="27">
        <f t="shared" si="624"/>
        <v>41830.65</v>
      </c>
      <c r="O6625" t="str">
        <f>TEXT(Table1_3[[#This Row],[Interview Taken on]],"MMM")</f>
        <v>Jun</v>
      </c>
    </row>
    <row r="6626" spans="1:15" x14ac:dyDescent="0.25">
      <c r="A6626">
        <v>552304</v>
      </c>
      <c r="B6626" s="3">
        <v>41821.290277777778</v>
      </c>
      <c r="C6626">
        <f t="shared" si="619"/>
        <v>1</v>
      </c>
      <c r="D6626" t="s">
        <v>7</v>
      </c>
      <c r="E6626" t="s">
        <v>11</v>
      </c>
      <c r="F6626" t="s">
        <v>31</v>
      </c>
      <c r="G6626" t="s">
        <v>22</v>
      </c>
      <c r="H6626">
        <v>75164</v>
      </c>
      <c r="I6626" t="str">
        <f t="shared" si="620"/>
        <v>Morning</v>
      </c>
      <c r="J6626" t="str">
        <f t="shared" si="621"/>
        <v>Tue</v>
      </c>
      <c r="K6626" t="str">
        <f t="shared" si="622"/>
        <v>2014-07-01</v>
      </c>
      <c r="L6626" s="39">
        <f t="shared" si="623"/>
        <v>0.29027777777810115</v>
      </c>
      <c r="M6626" s="19">
        <f>COUNTIF(Table1_3[Status], "Hired") / COUNTA(Table1_3[Status])</f>
        <v>0.6552734375</v>
      </c>
      <c r="N6626" s="27">
        <f t="shared" si="624"/>
        <v>41836.290277777778</v>
      </c>
      <c r="O6626" t="str">
        <f>TEXT(Table1_3[[#This Row],[Interview Taken on]],"MMM")</f>
        <v>Jul</v>
      </c>
    </row>
    <row r="6627" spans="1:15" x14ac:dyDescent="0.25">
      <c r="A6627">
        <v>907113</v>
      </c>
      <c r="B6627" s="3">
        <v>41821.291666666664</v>
      </c>
      <c r="C6627">
        <f t="shared" si="619"/>
        <v>0</v>
      </c>
      <c r="D6627" t="s">
        <v>13</v>
      </c>
      <c r="E6627" t="s">
        <v>11</v>
      </c>
      <c r="F6627" t="s">
        <v>31</v>
      </c>
      <c r="G6627" t="s">
        <v>22</v>
      </c>
      <c r="H6627">
        <v>52210</v>
      </c>
      <c r="I6627" t="str">
        <f t="shared" si="620"/>
        <v>Morning</v>
      </c>
      <c r="J6627" t="str">
        <f t="shared" si="621"/>
        <v>Tue</v>
      </c>
      <c r="K6627" t="str">
        <f t="shared" si="622"/>
        <v>2014-07-01</v>
      </c>
      <c r="L6627" s="39">
        <f t="shared" si="623"/>
        <v>0.29166666666424135</v>
      </c>
      <c r="M6627" s="19">
        <f>COUNTIF(Table1_3[Status], "Hired") / COUNTA(Table1_3[Status])</f>
        <v>0.6552734375</v>
      </c>
      <c r="N6627" s="27" t="str">
        <f t="shared" si="624"/>
        <v/>
      </c>
      <c r="O6627" t="str">
        <f>TEXT(Table1_3[[#This Row],[Interview Taken on]],"MMM")</f>
        <v>Jul</v>
      </c>
    </row>
    <row r="6628" spans="1:15" x14ac:dyDescent="0.25">
      <c r="A6628">
        <v>698890</v>
      </c>
      <c r="B6628" s="3">
        <v>41822.598611111112</v>
      </c>
      <c r="C6628">
        <f t="shared" si="619"/>
        <v>1</v>
      </c>
      <c r="D6628" t="s">
        <v>7</v>
      </c>
      <c r="E6628" t="s">
        <v>11</v>
      </c>
      <c r="F6628" t="s">
        <v>31</v>
      </c>
      <c r="G6628" t="s">
        <v>22</v>
      </c>
      <c r="H6628">
        <v>30117</v>
      </c>
      <c r="I6628" t="str">
        <f t="shared" si="620"/>
        <v>Afternoon</v>
      </c>
      <c r="J6628" t="str">
        <f t="shared" si="621"/>
        <v>Wed</v>
      </c>
      <c r="K6628" t="str">
        <f t="shared" si="622"/>
        <v>2014-07-02</v>
      </c>
      <c r="L6628" s="39">
        <f t="shared" si="623"/>
        <v>0.59861111111240461</v>
      </c>
      <c r="M6628" s="19">
        <f>COUNTIF(Table1_3[Status], "Hired") / COUNTA(Table1_3[Status])</f>
        <v>0.6552734375</v>
      </c>
      <c r="N6628" s="27">
        <f t="shared" si="624"/>
        <v>41837.598611111112</v>
      </c>
      <c r="O6628" t="str">
        <f>TEXT(Table1_3[[#This Row],[Interview Taken on]],"MMM")</f>
        <v>Jul</v>
      </c>
    </row>
    <row r="6629" spans="1:15" x14ac:dyDescent="0.25">
      <c r="A6629">
        <v>674480</v>
      </c>
      <c r="B6629" s="3">
        <v>41822.599305555559</v>
      </c>
      <c r="C6629">
        <f t="shared" si="619"/>
        <v>1</v>
      </c>
      <c r="D6629" t="s">
        <v>7</v>
      </c>
      <c r="E6629" t="s">
        <v>11</v>
      </c>
      <c r="F6629" t="s">
        <v>31</v>
      </c>
      <c r="G6629" t="s">
        <v>22</v>
      </c>
      <c r="H6629">
        <v>98848</v>
      </c>
      <c r="I6629" t="str">
        <f t="shared" si="620"/>
        <v>Afternoon</v>
      </c>
      <c r="J6629" t="str">
        <f t="shared" si="621"/>
        <v>Wed</v>
      </c>
      <c r="K6629" t="str">
        <f t="shared" si="622"/>
        <v>2014-07-02</v>
      </c>
      <c r="L6629" s="39">
        <f t="shared" si="623"/>
        <v>0.59930555555911269</v>
      </c>
      <c r="M6629" s="19">
        <f>COUNTIF(Table1_3[Status], "Hired") / COUNTA(Table1_3[Status])</f>
        <v>0.6552734375</v>
      </c>
      <c r="N6629" s="27">
        <f t="shared" si="624"/>
        <v>41837.599305555559</v>
      </c>
      <c r="O6629" t="str">
        <f>TEXT(Table1_3[[#This Row],[Interview Taken on]],"MMM")</f>
        <v>Jul</v>
      </c>
    </row>
    <row r="6630" spans="1:15" x14ac:dyDescent="0.25">
      <c r="A6630">
        <v>310212</v>
      </c>
      <c r="B6630" s="3">
        <v>41822.719444444447</v>
      </c>
      <c r="C6630">
        <f t="shared" si="619"/>
        <v>1</v>
      </c>
      <c r="D6630" t="s">
        <v>7</v>
      </c>
      <c r="E6630" t="s">
        <v>8</v>
      </c>
      <c r="F6630" t="s">
        <v>205</v>
      </c>
      <c r="G6630" t="s">
        <v>12</v>
      </c>
      <c r="H6630">
        <v>26175</v>
      </c>
      <c r="I6630" t="str">
        <f t="shared" si="620"/>
        <v>Afternoon</v>
      </c>
      <c r="J6630" t="str">
        <f t="shared" si="621"/>
        <v>Wed</v>
      </c>
      <c r="K6630" t="str">
        <f t="shared" si="622"/>
        <v>2014-07-02</v>
      </c>
      <c r="L6630" s="39">
        <f t="shared" si="623"/>
        <v>0.71944444444670808</v>
      </c>
      <c r="M6630" s="19">
        <f>COUNTIF(Table1_3[Status], "Hired") / COUNTA(Table1_3[Status])</f>
        <v>0.6552734375</v>
      </c>
      <c r="N6630" s="27">
        <f t="shared" si="624"/>
        <v>41837.719444444447</v>
      </c>
      <c r="O6630" t="str">
        <f>TEXT(Table1_3[[#This Row],[Interview Taken on]],"MMM")</f>
        <v>Jul</v>
      </c>
    </row>
    <row r="6631" spans="1:15" x14ac:dyDescent="0.25">
      <c r="A6631">
        <v>393797</v>
      </c>
      <c r="B6631" s="3">
        <v>41851.511111111111</v>
      </c>
      <c r="C6631">
        <f t="shared" si="619"/>
        <v>1</v>
      </c>
      <c r="D6631" t="s">
        <v>7</v>
      </c>
      <c r="E6631" t="s">
        <v>8</v>
      </c>
      <c r="F6631" t="s">
        <v>204</v>
      </c>
      <c r="G6631" t="s">
        <v>20</v>
      </c>
      <c r="H6631">
        <v>96306</v>
      </c>
      <c r="I6631" t="str">
        <f t="shared" si="620"/>
        <v>Afternoon</v>
      </c>
      <c r="J6631" t="str">
        <f t="shared" si="621"/>
        <v>Thu</v>
      </c>
      <c r="K6631" t="str">
        <f t="shared" si="622"/>
        <v>2014-07-31</v>
      </c>
      <c r="L6631" s="39">
        <f t="shared" si="623"/>
        <v>0.51111111111094942</v>
      </c>
      <c r="M6631" s="19">
        <f>COUNTIF(Table1_3[Status], "Hired") / COUNTA(Table1_3[Status])</f>
        <v>0.6552734375</v>
      </c>
      <c r="N6631" s="27">
        <f t="shared" si="624"/>
        <v>41866.511111111111</v>
      </c>
      <c r="O6631" t="str">
        <f>TEXT(Table1_3[[#This Row],[Interview Taken on]],"MMM")</f>
        <v>Jul</v>
      </c>
    </row>
    <row r="6632" spans="1:15" x14ac:dyDescent="0.25">
      <c r="A6632">
        <v>208336</v>
      </c>
      <c r="B6632" s="3">
        <v>41831.75277777778</v>
      </c>
      <c r="C6632">
        <f t="shared" si="619"/>
        <v>1</v>
      </c>
      <c r="D6632" t="s">
        <v>7</v>
      </c>
      <c r="E6632" t="s">
        <v>8</v>
      </c>
      <c r="F6632" t="s">
        <v>201</v>
      </c>
      <c r="G6632" t="s">
        <v>12</v>
      </c>
      <c r="H6632">
        <v>36862</v>
      </c>
      <c r="I6632" t="str">
        <f t="shared" si="620"/>
        <v>Evening</v>
      </c>
      <c r="J6632" t="str">
        <f t="shared" si="621"/>
        <v>Fri</v>
      </c>
      <c r="K6632" t="str">
        <f t="shared" si="622"/>
        <v>2014-07-11</v>
      </c>
      <c r="L6632" s="39">
        <f t="shared" si="623"/>
        <v>0.75277777777955635</v>
      </c>
      <c r="M6632" s="19">
        <f>COUNTIF(Table1_3[Status], "Hired") / COUNTA(Table1_3[Status])</f>
        <v>0.6552734375</v>
      </c>
      <c r="N6632" s="27">
        <f t="shared" si="624"/>
        <v>41846.75277777778</v>
      </c>
      <c r="O6632" t="str">
        <f>TEXT(Table1_3[[#This Row],[Interview Taken on]],"MMM")</f>
        <v>Jul</v>
      </c>
    </row>
    <row r="6633" spans="1:15" x14ac:dyDescent="0.25">
      <c r="A6633">
        <v>421114</v>
      </c>
      <c r="B6633" s="3">
        <v>41802.789583333331</v>
      </c>
      <c r="C6633">
        <f t="shared" si="619"/>
        <v>1</v>
      </c>
      <c r="D6633" t="s">
        <v>7</v>
      </c>
      <c r="E6633" t="s">
        <v>11</v>
      </c>
      <c r="F6633" t="s">
        <v>205</v>
      </c>
      <c r="G6633" t="s">
        <v>10</v>
      </c>
      <c r="H6633">
        <v>30246</v>
      </c>
      <c r="I6633" t="str">
        <f t="shared" si="620"/>
        <v>Evening</v>
      </c>
      <c r="J6633" t="str">
        <f t="shared" si="621"/>
        <v>Thu</v>
      </c>
      <c r="K6633" t="str">
        <f t="shared" si="622"/>
        <v>2014-06-12</v>
      </c>
      <c r="L6633" s="39">
        <f t="shared" si="623"/>
        <v>0.78958333333139308</v>
      </c>
      <c r="M6633" s="19">
        <f>COUNTIF(Table1_3[Status], "Hired") / COUNTA(Table1_3[Status])</f>
        <v>0.6552734375</v>
      </c>
      <c r="N6633" s="27">
        <f t="shared" si="624"/>
        <v>41817.789583333331</v>
      </c>
      <c r="O6633" t="str">
        <f>TEXT(Table1_3[[#This Row],[Interview Taken on]],"MMM")</f>
        <v>Jun</v>
      </c>
    </row>
    <row r="6634" spans="1:15" x14ac:dyDescent="0.25">
      <c r="A6634">
        <v>353328</v>
      </c>
      <c r="B6634" s="3">
        <v>41814.711111111108</v>
      </c>
      <c r="C6634">
        <f t="shared" si="619"/>
        <v>1</v>
      </c>
      <c r="D6634" t="s">
        <v>7</v>
      </c>
      <c r="E6634" t="s">
        <v>11</v>
      </c>
      <c r="F6634" t="s">
        <v>31</v>
      </c>
      <c r="G6634" t="s">
        <v>12</v>
      </c>
      <c r="H6634">
        <v>63454</v>
      </c>
      <c r="I6634" t="str">
        <f t="shared" si="620"/>
        <v>Afternoon</v>
      </c>
      <c r="J6634" t="str">
        <f t="shared" si="621"/>
        <v>Tue</v>
      </c>
      <c r="K6634" t="str">
        <f t="shared" si="622"/>
        <v>2014-06-24</v>
      </c>
      <c r="L6634" s="39">
        <f t="shared" si="623"/>
        <v>0.71111111110803904</v>
      </c>
      <c r="M6634" s="19">
        <f>COUNTIF(Table1_3[Status], "Hired") / COUNTA(Table1_3[Status])</f>
        <v>0.6552734375</v>
      </c>
      <c r="N6634" s="27">
        <f t="shared" si="624"/>
        <v>41829.711111111108</v>
      </c>
      <c r="O6634" t="str">
        <f>TEXT(Table1_3[[#This Row],[Interview Taken on]],"MMM")</f>
        <v>Jun</v>
      </c>
    </row>
    <row r="6635" spans="1:15" x14ac:dyDescent="0.25">
      <c r="A6635">
        <v>265942</v>
      </c>
      <c r="B6635" s="3">
        <v>41824.663194444445</v>
      </c>
      <c r="C6635">
        <f t="shared" si="619"/>
        <v>1</v>
      </c>
      <c r="D6635" t="s">
        <v>7</v>
      </c>
      <c r="E6635" t="s">
        <v>11</v>
      </c>
      <c r="F6635" t="s">
        <v>31</v>
      </c>
      <c r="G6635" t="s">
        <v>12</v>
      </c>
      <c r="H6635">
        <v>85504</v>
      </c>
      <c r="I6635" t="str">
        <f t="shared" si="620"/>
        <v>Afternoon</v>
      </c>
      <c r="J6635" t="str">
        <f t="shared" si="621"/>
        <v>Fri</v>
      </c>
      <c r="K6635" t="str">
        <f t="shared" si="622"/>
        <v>2014-07-04</v>
      </c>
      <c r="L6635" s="39">
        <f t="shared" si="623"/>
        <v>0.66319444444525288</v>
      </c>
      <c r="M6635" s="19">
        <f>COUNTIF(Table1_3[Status], "Hired") / COUNTA(Table1_3[Status])</f>
        <v>0.6552734375</v>
      </c>
      <c r="N6635" s="27">
        <f t="shared" si="624"/>
        <v>41839.663194444445</v>
      </c>
      <c r="O6635" t="str">
        <f>TEXT(Table1_3[[#This Row],[Interview Taken on]],"MMM")</f>
        <v>Jul</v>
      </c>
    </row>
    <row r="6636" spans="1:15" x14ac:dyDescent="0.25">
      <c r="A6636">
        <v>316119</v>
      </c>
      <c r="B6636" s="3">
        <v>41824.663888888892</v>
      </c>
      <c r="C6636">
        <f t="shared" si="619"/>
        <v>1</v>
      </c>
      <c r="D6636" t="s">
        <v>7</v>
      </c>
      <c r="E6636" t="s">
        <v>11</v>
      </c>
      <c r="F6636" t="s">
        <v>31</v>
      </c>
      <c r="G6636" t="s">
        <v>12</v>
      </c>
      <c r="H6636">
        <v>80425</v>
      </c>
      <c r="I6636" t="str">
        <f t="shared" si="620"/>
        <v>Afternoon</v>
      </c>
      <c r="J6636" t="str">
        <f t="shared" si="621"/>
        <v>Fri</v>
      </c>
      <c r="K6636" t="str">
        <f t="shared" si="622"/>
        <v>2014-07-04</v>
      </c>
      <c r="L6636" s="39">
        <f t="shared" si="623"/>
        <v>0.66388888889196096</v>
      </c>
      <c r="M6636" s="19">
        <f>COUNTIF(Table1_3[Status], "Hired") / COUNTA(Table1_3[Status])</f>
        <v>0.6552734375</v>
      </c>
      <c r="N6636" s="27">
        <f t="shared" si="624"/>
        <v>41839.663888888892</v>
      </c>
      <c r="O6636" t="str">
        <f>TEXT(Table1_3[[#This Row],[Interview Taken on]],"MMM")</f>
        <v>Jul</v>
      </c>
    </row>
    <row r="6637" spans="1:15" x14ac:dyDescent="0.25">
      <c r="A6637">
        <v>696413</v>
      </c>
      <c r="B6637" s="3">
        <v>41799.592361111114</v>
      </c>
      <c r="C6637">
        <f t="shared" si="619"/>
        <v>1</v>
      </c>
      <c r="D6637" t="s">
        <v>7</v>
      </c>
      <c r="E6637" t="s">
        <v>11</v>
      </c>
      <c r="F6637" t="s">
        <v>205</v>
      </c>
      <c r="G6637" t="s">
        <v>34</v>
      </c>
      <c r="H6637">
        <v>63497</v>
      </c>
      <c r="I6637" t="str">
        <f t="shared" si="620"/>
        <v>Afternoon</v>
      </c>
      <c r="J6637" t="str">
        <f t="shared" si="621"/>
        <v>Mon</v>
      </c>
      <c r="K6637" t="str">
        <f t="shared" si="622"/>
        <v>2014-06-09</v>
      </c>
      <c r="L6637" s="39">
        <f t="shared" si="623"/>
        <v>0.59236111111385981</v>
      </c>
      <c r="M6637" s="19">
        <f>COUNTIF(Table1_3[Status], "Hired") / COUNTA(Table1_3[Status])</f>
        <v>0.6552734375</v>
      </c>
      <c r="N6637" s="27">
        <f t="shared" si="624"/>
        <v>41814.592361111114</v>
      </c>
      <c r="O6637" t="str">
        <f>TEXT(Table1_3[[#This Row],[Interview Taken on]],"MMM")</f>
        <v>Jun</v>
      </c>
    </row>
    <row r="6638" spans="1:15" x14ac:dyDescent="0.25">
      <c r="A6638">
        <v>839393</v>
      </c>
      <c r="B6638" s="3">
        <v>41799.592361111114</v>
      </c>
      <c r="C6638">
        <f t="shared" si="619"/>
        <v>1</v>
      </c>
      <c r="D6638" t="s">
        <v>7</v>
      </c>
      <c r="E6638" t="s">
        <v>8</v>
      </c>
      <c r="F6638" t="s">
        <v>205</v>
      </c>
      <c r="G6638" t="s">
        <v>34</v>
      </c>
      <c r="H6638">
        <v>1537</v>
      </c>
      <c r="I6638" t="str">
        <f t="shared" si="620"/>
        <v>Afternoon</v>
      </c>
      <c r="J6638" t="str">
        <f t="shared" si="621"/>
        <v>Mon</v>
      </c>
      <c r="K6638" t="str">
        <f t="shared" si="622"/>
        <v>2014-06-09</v>
      </c>
      <c r="L6638" s="39">
        <f t="shared" si="623"/>
        <v>0.59236111111385981</v>
      </c>
      <c r="M6638" s="19">
        <f>COUNTIF(Table1_3[Status], "Hired") / COUNTA(Table1_3[Status])</f>
        <v>0.6552734375</v>
      </c>
      <c r="N6638" s="27">
        <f t="shared" si="624"/>
        <v>41814.592361111114</v>
      </c>
      <c r="O6638" t="str">
        <f>TEXT(Table1_3[[#This Row],[Interview Taken on]],"MMM")</f>
        <v>Jun</v>
      </c>
    </row>
    <row r="6639" spans="1:15" x14ac:dyDescent="0.25">
      <c r="A6639">
        <v>457071</v>
      </c>
      <c r="B6639" s="3">
        <v>41798.754166666666</v>
      </c>
      <c r="C6639">
        <f t="shared" si="619"/>
        <v>1</v>
      </c>
      <c r="D6639" t="s">
        <v>7</v>
      </c>
      <c r="E6639" t="s">
        <v>38</v>
      </c>
      <c r="F6639" t="s">
        <v>205</v>
      </c>
      <c r="G6639" t="s">
        <v>34</v>
      </c>
      <c r="H6639">
        <v>49520</v>
      </c>
      <c r="I6639" t="str">
        <f t="shared" si="620"/>
        <v>Evening</v>
      </c>
      <c r="J6639" t="str">
        <f t="shared" si="621"/>
        <v>Sun</v>
      </c>
      <c r="K6639" t="str">
        <f t="shared" si="622"/>
        <v>2014-06-08</v>
      </c>
      <c r="L6639" s="39">
        <f t="shared" si="623"/>
        <v>0.75416666666569654</v>
      </c>
      <c r="M6639" s="19">
        <f>COUNTIF(Table1_3[Status], "Hired") / COUNTA(Table1_3[Status])</f>
        <v>0.6552734375</v>
      </c>
      <c r="N6639" s="27">
        <f t="shared" si="624"/>
        <v>41813.754166666666</v>
      </c>
      <c r="O6639" t="str">
        <f>TEXT(Table1_3[[#This Row],[Interview Taken on]],"MMM")</f>
        <v>Jun</v>
      </c>
    </row>
    <row r="6640" spans="1:15" x14ac:dyDescent="0.25">
      <c r="A6640">
        <v>491660</v>
      </c>
      <c r="B6640" s="3">
        <v>41829.317361111112</v>
      </c>
      <c r="C6640">
        <f t="shared" si="619"/>
        <v>1</v>
      </c>
      <c r="D6640" t="s">
        <v>7</v>
      </c>
      <c r="E6640" t="s">
        <v>8</v>
      </c>
      <c r="F6640" t="s">
        <v>205</v>
      </c>
      <c r="G6640" t="s">
        <v>34</v>
      </c>
      <c r="H6640">
        <v>20736</v>
      </c>
      <c r="I6640" t="str">
        <f t="shared" si="620"/>
        <v>Morning</v>
      </c>
      <c r="J6640" t="str">
        <f t="shared" si="621"/>
        <v>Wed</v>
      </c>
      <c r="K6640" t="str">
        <f t="shared" si="622"/>
        <v>2014-07-09</v>
      </c>
      <c r="L6640" s="39">
        <f t="shared" si="623"/>
        <v>0.31736111111240461</v>
      </c>
      <c r="M6640" s="19">
        <f>COUNTIF(Table1_3[Status], "Hired") / COUNTA(Table1_3[Status])</f>
        <v>0.6552734375</v>
      </c>
      <c r="N6640" s="27">
        <f t="shared" si="624"/>
        <v>41844.317361111112</v>
      </c>
      <c r="O6640" t="str">
        <f>TEXT(Table1_3[[#This Row],[Interview Taken on]],"MMM")</f>
        <v>Jul</v>
      </c>
    </row>
    <row r="6641" spans="1:15" x14ac:dyDescent="0.25">
      <c r="A6641">
        <v>342183</v>
      </c>
      <c r="B6641" s="3">
        <v>41829.319444444445</v>
      </c>
      <c r="C6641">
        <f t="shared" si="619"/>
        <v>1</v>
      </c>
      <c r="D6641" t="s">
        <v>7</v>
      </c>
      <c r="E6641" t="s">
        <v>8</v>
      </c>
      <c r="F6641" t="s">
        <v>205</v>
      </c>
      <c r="G6641" t="s">
        <v>34</v>
      </c>
      <c r="H6641">
        <v>80343</v>
      </c>
      <c r="I6641" t="str">
        <f t="shared" si="620"/>
        <v>Morning</v>
      </c>
      <c r="J6641" t="str">
        <f t="shared" si="621"/>
        <v>Wed</v>
      </c>
      <c r="K6641" t="str">
        <f t="shared" si="622"/>
        <v>2014-07-09</v>
      </c>
      <c r="L6641" s="39">
        <f t="shared" si="623"/>
        <v>0.31944444444525288</v>
      </c>
      <c r="M6641" s="19">
        <f>COUNTIF(Table1_3[Status], "Hired") / COUNTA(Table1_3[Status])</f>
        <v>0.6552734375</v>
      </c>
      <c r="N6641" s="27">
        <f t="shared" si="624"/>
        <v>41844.319444444445</v>
      </c>
      <c r="O6641" t="str">
        <f>TEXT(Table1_3[[#This Row],[Interview Taken on]],"MMM")</f>
        <v>Jul</v>
      </c>
    </row>
    <row r="6642" spans="1:15" x14ac:dyDescent="0.25">
      <c r="A6642">
        <v>678922</v>
      </c>
      <c r="B6642" s="3">
        <v>41793.734027777777</v>
      </c>
      <c r="C6642">
        <f t="shared" si="619"/>
        <v>1</v>
      </c>
      <c r="D6642" t="s">
        <v>7</v>
      </c>
      <c r="E6642" t="s">
        <v>8</v>
      </c>
      <c r="F6642" t="s">
        <v>205</v>
      </c>
      <c r="G6642" t="s">
        <v>34</v>
      </c>
      <c r="H6642">
        <v>3688</v>
      </c>
      <c r="I6642" t="str">
        <f t="shared" si="620"/>
        <v>Afternoon</v>
      </c>
      <c r="J6642" t="str">
        <f t="shared" si="621"/>
        <v>Tue</v>
      </c>
      <c r="K6642" t="str">
        <f t="shared" si="622"/>
        <v>2014-06-03</v>
      </c>
      <c r="L6642" s="39">
        <f t="shared" si="623"/>
        <v>0.73402777777664596</v>
      </c>
      <c r="M6642" s="19">
        <f>COUNTIF(Table1_3[Status], "Hired") / COUNTA(Table1_3[Status])</f>
        <v>0.6552734375</v>
      </c>
      <c r="N6642" s="27">
        <f t="shared" si="624"/>
        <v>41808.734027777777</v>
      </c>
      <c r="O6642" t="str">
        <f>TEXT(Table1_3[[#This Row],[Interview Taken on]],"MMM")</f>
        <v>Jun</v>
      </c>
    </row>
    <row r="6643" spans="1:15" x14ac:dyDescent="0.25">
      <c r="A6643">
        <v>738001</v>
      </c>
      <c r="B6643" s="3">
        <v>41817.169444444444</v>
      </c>
      <c r="C6643">
        <f t="shared" si="619"/>
        <v>1</v>
      </c>
      <c r="D6643" t="s">
        <v>7</v>
      </c>
      <c r="E6643" t="s">
        <v>8</v>
      </c>
      <c r="F6643" t="s">
        <v>201</v>
      </c>
      <c r="G6643" t="s">
        <v>12</v>
      </c>
      <c r="H6643">
        <v>56881</v>
      </c>
      <c r="I6643" t="str">
        <f t="shared" si="620"/>
        <v>Night</v>
      </c>
      <c r="J6643" t="str">
        <f t="shared" si="621"/>
        <v>Fri</v>
      </c>
      <c r="K6643" t="str">
        <f t="shared" si="622"/>
        <v>2014-06-27</v>
      </c>
      <c r="L6643" s="39">
        <f t="shared" si="623"/>
        <v>0.16944444444379769</v>
      </c>
      <c r="M6643" s="19">
        <f>COUNTIF(Table1_3[Status], "Hired") / COUNTA(Table1_3[Status])</f>
        <v>0.6552734375</v>
      </c>
      <c r="N6643" s="27">
        <f t="shared" si="624"/>
        <v>41832.169444444444</v>
      </c>
      <c r="O6643" t="str">
        <f>TEXT(Table1_3[[#This Row],[Interview Taken on]],"MMM")</f>
        <v>Jun</v>
      </c>
    </row>
    <row r="6644" spans="1:15" x14ac:dyDescent="0.25">
      <c r="A6644">
        <v>891558</v>
      </c>
      <c r="B6644" s="3">
        <v>41819.390972222223</v>
      </c>
      <c r="C6644">
        <f t="shared" si="619"/>
        <v>1</v>
      </c>
      <c r="D6644" t="s">
        <v>7</v>
      </c>
      <c r="E6644" t="s">
        <v>8</v>
      </c>
      <c r="F6644" t="s">
        <v>201</v>
      </c>
      <c r="G6644" t="s">
        <v>12</v>
      </c>
      <c r="H6644">
        <v>94543</v>
      </c>
      <c r="I6644" t="str">
        <f t="shared" si="620"/>
        <v>Morning</v>
      </c>
      <c r="J6644" t="str">
        <f t="shared" si="621"/>
        <v>Sun</v>
      </c>
      <c r="K6644" t="str">
        <f t="shared" si="622"/>
        <v>2014-06-29</v>
      </c>
      <c r="L6644" s="39">
        <f t="shared" si="623"/>
        <v>0.39097222222335404</v>
      </c>
      <c r="M6644" s="19">
        <f>COUNTIF(Table1_3[Status], "Hired") / COUNTA(Table1_3[Status])</f>
        <v>0.6552734375</v>
      </c>
      <c r="N6644" s="27">
        <f t="shared" si="624"/>
        <v>41834.390972222223</v>
      </c>
      <c r="O6644" t="str">
        <f>TEXT(Table1_3[[#This Row],[Interview Taken on]],"MMM")</f>
        <v>Jun</v>
      </c>
    </row>
    <row r="6645" spans="1:15" x14ac:dyDescent="0.25">
      <c r="A6645">
        <v>227116</v>
      </c>
      <c r="B6645" s="3">
        <v>41823.871527777781</v>
      </c>
      <c r="C6645">
        <f t="shared" si="619"/>
        <v>1</v>
      </c>
      <c r="D6645" t="s">
        <v>7</v>
      </c>
      <c r="E6645" t="s">
        <v>8</v>
      </c>
      <c r="F6645" t="s">
        <v>201</v>
      </c>
      <c r="G6645" t="s">
        <v>12</v>
      </c>
      <c r="H6645">
        <v>60609</v>
      </c>
      <c r="I6645" t="str">
        <f t="shared" si="620"/>
        <v>Evening</v>
      </c>
      <c r="J6645" t="str">
        <f t="shared" si="621"/>
        <v>Thu</v>
      </c>
      <c r="K6645" t="str">
        <f t="shared" si="622"/>
        <v>2014-07-03</v>
      </c>
      <c r="L6645" s="39">
        <f t="shared" si="623"/>
        <v>0.87152777778101154</v>
      </c>
      <c r="M6645" s="19">
        <f>COUNTIF(Table1_3[Status], "Hired") / COUNTA(Table1_3[Status])</f>
        <v>0.6552734375</v>
      </c>
      <c r="N6645" s="27">
        <f t="shared" si="624"/>
        <v>41838.871527777781</v>
      </c>
      <c r="O6645" t="str">
        <f>TEXT(Table1_3[[#This Row],[Interview Taken on]],"MMM")</f>
        <v>Jul</v>
      </c>
    </row>
    <row r="6646" spans="1:15" x14ac:dyDescent="0.25">
      <c r="A6646">
        <v>848217</v>
      </c>
      <c r="B6646" s="3">
        <v>41870.574305555558</v>
      </c>
      <c r="C6646">
        <f t="shared" si="619"/>
        <v>1</v>
      </c>
      <c r="D6646" t="s">
        <v>7</v>
      </c>
      <c r="E6646" t="s">
        <v>8</v>
      </c>
      <c r="F6646" t="s">
        <v>204</v>
      </c>
      <c r="G6646" t="s">
        <v>34</v>
      </c>
      <c r="H6646">
        <v>25553</v>
      </c>
      <c r="I6646" t="str">
        <f t="shared" si="620"/>
        <v>Afternoon</v>
      </c>
      <c r="J6646" t="str">
        <f t="shared" si="621"/>
        <v>Tue</v>
      </c>
      <c r="K6646" t="str">
        <f t="shared" si="622"/>
        <v>2014-08-19</v>
      </c>
      <c r="L6646" s="39">
        <f t="shared" si="623"/>
        <v>0.5743055555576575</v>
      </c>
      <c r="M6646" s="19">
        <f>COUNTIF(Table1_3[Status], "Hired") / COUNTA(Table1_3[Status])</f>
        <v>0.6552734375</v>
      </c>
      <c r="N6646" s="27">
        <f t="shared" si="624"/>
        <v>41885.574305555558</v>
      </c>
      <c r="O6646" t="str">
        <f>TEXT(Table1_3[[#This Row],[Interview Taken on]],"MMM")</f>
        <v>Aug</v>
      </c>
    </row>
    <row r="6647" spans="1:15" x14ac:dyDescent="0.25">
      <c r="A6647">
        <v>174164</v>
      </c>
      <c r="B6647" s="3">
        <v>41870.574999999997</v>
      </c>
      <c r="C6647">
        <f t="shared" si="619"/>
        <v>1</v>
      </c>
      <c r="D6647" t="s">
        <v>7</v>
      </c>
      <c r="E6647" t="s">
        <v>38</v>
      </c>
      <c r="F6647" t="s">
        <v>204</v>
      </c>
      <c r="G6647" t="s">
        <v>34</v>
      </c>
      <c r="H6647">
        <v>18653</v>
      </c>
      <c r="I6647" t="str">
        <f t="shared" si="620"/>
        <v>Afternoon</v>
      </c>
      <c r="J6647" t="str">
        <f t="shared" si="621"/>
        <v>Tue</v>
      </c>
      <c r="K6647" t="str">
        <f t="shared" si="622"/>
        <v>2014-08-19</v>
      </c>
      <c r="L6647" s="39">
        <f t="shared" si="623"/>
        <v>0.57499999999708962</v>
      </c>
      <c r="M6647" s="19">
        <f>COUNTIF(Table1_3[Status], "Hired") / COUNTA(Table1_3[Status])</f>
        <v>0.6552734375</v>
      </c>
      <c r="N6647" s="27">
        <f t="shared" si="624"/>
        <v>41885.574999999997</v>
      </c>
      <c r="O6647" t="str">
        <f>TEXT(Table1_3[[#This Row],[Interview Taken on]],"MMM")</f>
        <v>Aug</v>
      </c>
    </row>
    <row r="6648" spans="1:15" x14ac:dyDescent="0.25">
      <c r="A6648">
        <v>653149</v>
      </c>
      <c r="B6648" s="3">
        <v>41809.372916666667</v>
      </c>
      <c r="C6648">
        <f t="shared" si="619"/>
        <v>1</v>
      </c>
      <c r="D6648" t="s">
        <v>7</v>
      </c>
      <c r="E6648" t="s">
        <v>11</v>
      </c>
      <c r="F6648" t="s">
        <v>198</v>
      </c>
      <c r="G6648" t="s">
        <v>34</v>
      </c>
      <c r="H6648">
        <v>31116</v>
      </c>
      <c r="I6648" t="str">
        <f t="shared" si="620"/>
        <v>Morning</v>
      </c>
      <c r="J6648" t="str">
        <f t="shared" si="621"/>
        <v>Thu</v>
      </c>
      <c r="K6648" t="str">
        <f t="shared" si="622"/>
        <v>2014-06-19</v>
      </c>
      <c r="L6648" s="39">
        <f t="shared" si="623"/>
        <v>0.37291666666715173</v>
      </c>
      <c r="M6648" s="19">
        <f>COUNTIF(Table1_3[Status], "Hired") / COUNTA(Table1_3[Status])</f>
        <v>0.6552734375</v>
      </c>
      <c r="N6648" s="27">
        <f t="shared" si="624"/>
        <v>41824.372916666667</v>
      </c>
      <c r="O6648" t="str">
        <f>TEXT(Table1_3[[#This Row],[Interview Taken on]],"MMM")</f>
        <v>Jun</v>
      </c>
    </row>
    <row r="6649" spans="1:15" x14ac:dyDescent="0.25">
      <c r="A6649">
        <v>631703</v>
      </c>
      <c r="B6649" s="3">
        <v>41809.374305555553</v>
      </c>
      <c r="C6649">
        <f t="shared" si="619"/>
        <v>1</v>
      </c>
      <c r="D6649" t="s">
        <v>7</v>
      </c>
      <c r="E6649" t="s">
        <v>11</v>
      </c>
      <c r="F6649" t="s">
        <v>198</v>
      </c>
      <c r="G6649" t="s">
        <v>34</v>
      </c>
      <c r="H6649">
        <v>88886</v>
      </c>
      <c r="I6649" t="str">
        <f t="shared" si="620"/>
        <v>Morning</v>
      </c>
      <c r="J6649" t="str">
        <f t="shared" si="621"/>
        <v>Thu</v>
      </c>
      <c r="K6649" t="str">
        <f t="shared" si="622"/>
        <v>2014-06-19</v>
      </c>
      <c r="L6649" s="39">
        <f t="shared" si="623"/>
        <v>0.37430555555329192</v>
      </c>
      <c r="M6649" s="19">
        <f>COUNTIF(Table1_3[Status], "Hired") / COUNTA(Table1_3[Status])</f>
        <v>0.6552734375</v>
      </c>
      <c r="N6649" s="27">
        <f t="shared" si="624"/>
        <v>41824.374305555553</v>
      </c>
      <c r="O6649" t="str">
        <f>TEXT(Table1_3[[#This Row],[Interview Taken on]],"MMM")</f>
        <v>Jun</v>
      </c>
    </row>
    <row r="6650" spans="1:15" x14ac:dyDescent="0.25">
      <c r="A6650">
        <v>382379</v>
      </c>
      <c r="B6650" s="3">
        <v>41828.466666666667</v>
      </c>
      <c r="C6650">
        <f t="shared" si="619"/>
        <v>0</v>
      </c>
      <c r="D6650" t="s">
        <v>13</v>
      </c>
      <c r="E6650" t="s">
        <v>11</v>
      </c>
      <c r="F6650" t="s">
        <v>198</v>
      </c>
      <c r="G6650" t="s">
        <v>34</v>
      </c>
      <c r="H6650">
        <v>6989</v>
      </c>
      <c r="I6650" t="str">
        <f t="shared" si="620"/>
        <v>Morning</v>
      </c>
      <c r="J6650" t="str">
        <f t="shared" si="621"/>
        <v>Tue</v>
      </c>
      <c r="K6650" t="str">
        <f t="shared" si="622"/>
        <v>2014-07-08</v>
      </c>
      <c r="L6650" s="39">
        <f t="shared" si="623"/>
        <v>0.46666666666715173</v>
      </c>
      <c r="M6650" s="19">
        <f>COUNTIF(Table1_3[Status], "Hired") / COUNTA(Table1_3[Status])</f>
        <v>0.6552734375</v>
      </c>
      <c r="N6650" s="27" t="str">
        <f t="shared" si="624"/>
        <v/>
      </c>
      <c r="O6650" t="str">
        <f>TEXT(Table1_3[[#This Row],[Interview Taken on]],"MMM")</f>
        <v>Jul</v>
      </c>
    </row>
    <row r="6651" spans="1:15" x14ac:dyDescent="0.25">
      <c r="A6651">
        <v>257613</v>
      </c>
      <c r="B6651" s="3">
        <v>41828.467361111114</v>
      </c>
      <c r="C6651">
        <f t="shared" si="619"/>
        <v>1</v>
      </c>
      <c r="D6651" t="s">
        <v>7</v>
      </c>
      <c r="E6651" t="s">
        <v>11</v>
      </c>
      <c r="F6651" t="s">
        <v>198</v>
      </c>
      <c r="G6651" t="s">
        <v>34</v>
      </c>
      <c r="H6651">
        <v>90535</v>
      </c>
      <c r="I6651" t="str">
        <f t="shared" si="620"/>
        <v>Morning</v>
      </c>
      <c r="J6651" t="str">
        <f t="shared" si="621"/>
        <v>Tue</v>
      </c>
      <c r="K6651" t="str">
        <f t="shared" si="622"/>
        <v>2014-07-08</v>
      </c>
      <c r="L6651" s="39">
        <f t="shared" si="623"/>
        <v>0.46736111111385981</v>
      </c>
      <c r="M6651" s="19">
        <f>COUNTIF(Table1_3[Status], "Hired") / COUNTA(Table1_3[Status])</f>
        <v>0.6552734375</v>
      </c>
      <c r="N6651" s="27">
        <f t="shared" si="624"/>
        <v>41843.467361111114</v>
      </c>
      <c r="O6651" t="str">
        <f>TEXT(Table1_3[[#This Row],[Interview Taken on]],"MMM")</f>
        <v>Jul</v>
      </c>
    </row>
    <row r="6652" spans="1:15" x14ac:dyDescent="0.25">
      <c r="A6652">
        <v>818110</v>
      </c>
      <c r="B6652" s="3">
        <v>41828.46875</v>
      </c>
      <c r="C6652">
        <f t="shared" si="619"/>
        <v>1</v>
      </c>
      <c r="D6652" t="s">
        <v>7</v>
      </c>
      <c r="E6652" t="s">
        <v>11</v>
      </c>
      <c r="F6652" t="s">
        <v>198</v>
      </c>
      <c r="G6652" t="s">
        <v>34</v>
      </c>
      <c r="H6652">
        <v>46825</v>
      </c>
      <c r="I6652" t="str">
        <f t="shared" si="620"/>
        <v>Morning</v>
      </c>
      <c r="J6652" t="str">
        <f t="shared" si="621"/>
        <v>Tue</v>
      </c>
      <c r="K6652" t="str">
        <f t="shared" si="622"/>
        <v>2014-07-08</v>
      </c>
      <c r="L6652" s="39">
        <f t="shared" si="623"/>
        <v>0.46875</v>
      </c>
      <c r="M6652" s="19">
        <f>COUNTIF(Table1_3[Status], "Hired") / COUNTA(Table1_3[Status])</f>
        <v>0.6552734375</v>
      </c>
      <c r="N6652" s="27">
        <f t="shared" si="624"/>
        <v>41843.46875</v>
      </c>
      <c r="O6652" t="str">
        <f>TEXT(Table1_3[[#This Row],[Interview Taken on]],"MMM")</f>
        <v>Jul</v>
      </c>
    </row>
    <row r="6653" spans="1:15" x14ac:dyDescent="0.25">
      <c r="A6653">
        <v>294003</v>
      </c>
      <c r="B6653" s="3">
        <v>41831.769444444442</v>
      </c>
      <c r="C6653">
        <f t="shared" si="619"/>
        <v>1</v>
      </c>
      <c r="D6653" t="s">
        <v>7</v>
      </c>
      <c r="E6653" t="s">
        <v>11</v>
      </c>
      <c r="F6653" t="s">
        <v>198</v>
      </c>
      <c r="G6653" t="s">
        <v>12</v>
      </c>
      <c r="H6653">
        <v>2939</v>
      </c>
      <c r="I6653" t="str">
        <f t="shared" si="620"/>
        <v>Evening</v>
      </c>
      <c r="J6653" t="str">
        <f t="shared" si="621"/>
        <v>Fri</v>
      </c>
      <c r="K6653" t="str">
        <f t="shared" si="622"/>
        <v>2014-07-11</v>
      </c>
      <c r="L6653" s="39">
        <f t="shared" si="623"/>
        <v>0.7694444444423425</v>
      </c>
      <c r="M6653" s="19">
        <f>COUNTIF(Table1_3[Status], "Hired") / COUNTA(Table1_3[Status])</f>
        <v>0.6552734375</v>
      </c>
      <c r="N6653" s="27">
        <f t="shared" si="624"/>
        <v>41846.769444444442</v>
      </c>
      <c r="O6653" t="str">
        <f>TEXT(Table1_3[[#This Row],[Interview Taken on]],"MMM")</f>
        <v>Jul</v>
      </c>
    </row>
    <row r="6654" spans="1:15" x14ac:dyDescent="0.25">
      <c r="A6654">
        <v>404097</v>
      </c>
      <c r="B6654" s="3">
        <v>41842.815972222219</v>
      </c>
      <c r="C6654">
        <f t="shared" si="619"/>
        <v>1</v>
      </c>
      <c r="D6654" t="s">
        <v>7</v>
      </c>
      <c r="E6654" t="s">
        <v>8</v>
      </c>
      <c r="F6654" t="s">
        <v>198</v>
      </c>
      <c r="G6654" t="s">
        <v>12</v>
      </c>
      <c r="H6654">
        <v>64122</v>
      </c>
      <c r="I6654" t="str">
        <f t="shared" si="620"/>
        <v>Evening</v>
      </c>
      <c r="J6654" t="str">
        <f t="shared" si="621"/>
        <v>Tue</v>
      </c>
      <c r="K6654" t="str">
        <f t="shared" si="622"/>
        <v>2014-07-22</v>
      </c>
      <c r="L6654" s="39">
        <f t="shared" si="623"/>
        <v>0.81597222221898846</v>
      </c>
      <c r="M6654" s="19">
        <f>COUNTIF(Table1_3[Status], "Hired") / COUNTA(Table1_3[Status])</f>
        <v>0.6552734375</v>
      </c>
      <c r="N6654" s="27">
        <f t="shared" si="624"/>
        <v>41857.815972222219</v>
      </c>
      <c r="O6654" t="str">
        <f>TEXT(Table1_3[[#This Row],[Interview Taken on]],"MMM")</f>
        <v>Jul</v>
      </c>
    </row>
    <row r="6655" spans="1:15" x14ac:dyDescent="0.25">
      <c r="A6655">
        <v>569723</v>
      </c>
      <c r="B6655" s="3">
        <v>41845.362500000003</v>
      </c>
      <c r="C6655">
        <f t="shared" si="619"/>
        <v>1</v>
      </c>
      <c r="D6655" t="s">
        <v>7</v>
      </c>
      <c r="E6655" t="s">
        <v>8</v>
      </c>
      <c r="F6655" t="s">
        <v>204</v>
      </c>
      <c r="G6655" t="s">
        <v>20</v>
      </c>
      <c r="H6655">
        <v>86726</v>
      </c>
      <c r="I6655" t="str">
        <f t="shared" si="620"/>
        <v>Morning</v>
      </c>
      <c r="J6655" t="str">
        <f t="shared" si="621"/>
        <v>Fri</v>
      </c>
      <c r="K6655" t="str">
        <f t="shared" si="622"/>
        <v>2014-07-25</v>
      </c>
      <c r="L6655" s="39">
        <f t="shared" si="623"/>
        <v>0.36250000000291038</v>
      </c>
      <c r="M6655" s="19">
        <f>COUNTIF(Table1_3[Status], "Hired") / COUNTA(Table1_3[Status])</f>
        <v>0.6552734375</v>
      </c>
      <c r="N6655" s="27">
        <f t="shared" si="624"/>
        <v>41860.362500000003</v>
      </c>
      <c r="O6655" t="str">
        <f>TEXT(Table1_3[[#This Row],[Interview Taken on]],"MMM")</f>
        <v>Jul</v>
      </c>
    </row>
    <row r="6656" spans="1:15" x14ac:dyDescent="0.25">
      <c r="A6656">
        <v>722315</v>
      </c>
      <c r="B6656" s="3">
        <v>41789.68472222222</v>
      </c>
      <c r="C6656">
        <f t="shared" si="619"/>
        <v>1</v>
      </c>
      <c r="D6656" t="s">
        <v>7</v>
      </c>
      <c r="E6656" t="s">
        <v>11</v>
      </c>
      <c r="F6656" t="s">
        <v>205</v>
      </c>
      <c r="G6656" t="s">
        <v>10</v>
      </c>
      <c r="H6656">
        <v>56422</v>
      </c>
      <c r="I6656" t="str">
        <f t="shared" si="620"/>
        <v>Afternoon</v>
      </c>
      <c r="J6656" t="str">
        <f t="shared" si="621"/>
        <v>Fri</v>
      </c>
      <c r="K6656" t="str">
        <f t="shared" si="622"/>
        <v>2014-05-30</v>
      </c>
      <c r="L6656" s="39">
        <f t="shared" si="623"/>
        <v>0.68472222222044365</v>
      </c>
      <c r="M6656" s="19">
        <f>COUNTIF(Table1_3[Status], "Hired") / COUNTA(Table1_3[Status])</f>
        <v>0.6552734375</v>
      </c>
      <c r="N6656" s="27">
        <f t="shared" si="624"/>
        <v>41804.68472222222</v>
      </c>
      <c r="O6656" t="str">
        <f>TEXT(Table1_3[[#This Row],[Interview Taken on]],"MMM")</f>
        <v>May</v>
      </c>
    </row>
    <row r="6657" spans="1:15" x14ac:dyDescent="0.25">
      <c r="A6657">
        <v>119900</v>
      </c>
      <c r="B6657" s="3">
        <v>41789.686805555553</v>
      </c>
      <c r="C6657">
        <f t="shared" si="619"/>
        <v>0</v>
      </c>
      <c r="D6657" t="s">
        <v>13</v>
      </c>
      <c r="E6657" t="s">
        <v>11</v>
      </c>
      <c r="F6657" t="s">
        <v>205</v>
      </c>
      <c r="G6657" t="s">
        <v>10</v>
      </c>
      <c r="H6657">
        <v>11787</v>
      </c>
      <c r="I6657" t="str">
        <f t="shared" si="620"/>
        <v>Afternoon</v>
      </c>
      <c r="J6657" t="str">
        <f t="shared" si="621"/>
        <v>Fri</v>
      </c>
      <c r="K6657" t="str">
        <f t="shared" si="622"/>
        <v>2014-05-30</v>
      </c>
      <c r="L6657" s="39">
        <f t="shared" si="623"/>
        <v>0.68680555555329192</v>
      </c>
      <c r="M6657" s="19">
        <f>COUNTIF(Table1_3[Status], "Hired") / COUNTA(Table1_3[Status])</f>
        <v>0.6552734375</v>
      </c>
      <c r="N6657" s="27" t="str">
        <f t="shared" si="624"/>
        <v/>
      </c>
      <c r="O6657" t="str">
        <f>TEXT(Table1_3[[#This Row],[Interview Taken on]],"MMM")</f>
        <v>May</v>
      </c>
    </row>
    <row r="6658" spans="1:15" x14ac:dyDescent="0.25">
      <c r="A6658">
        <v>487617</v>
      </c>
      <c r="B6658" s="3">
        <v>41789.686805555553</v>
      </c>
      <c r="C6658">
        <f t="shared" ref="C6658:C6721" si="625">IF(D6658="Hired",1,0)</f>
        <v>1</v>
      </c>
      <c r="D6658" t="s">
        <v>7</v>
      </c>
      <c r="E6658" t="s">
        <v>38</v>
      </c>
      <c r="F6658" t="s">
        <v>205</v>
      </c>
      <c r="G6658" t="s">
        <v>10</v>
      </c>
      <c r="H6658">
        <v>12470</v>
      </c>
      <c r="I6658" t="str">
        <f t="shared" ref="I6658:I6721" si="626">IF(AND(HOUR(B6658)&gt;=6, HOUR(B6658)&lt;12), "Morning",
   IF(AND(HOUR(B6658)&gt;=12, HOUR(B6658)&lt;18), "Afternoon",
   IF(AND(HOUR(B6658)&gt;=18, HOUR(B6658)&lt;24), "Evening", "Night")))</f>
        <v>Afternoon</v>
      </c>
      <c r="J6658" t="str">
        <f t="shared" ref="J6658:J6721" si="627">TEXT(B6658, "DDD")</f>
        <v>Fri</v>
      </c>
      <c r="K6658" t="str">
        <f t="shared" ref="K6658:K6721" si="628">TEXT(B6658, "YYYY-MM-DD")</f>
        <v>2014-05-30</v>
      </c>
      <c r="L6658" s="39">
        <f t="shared" ref="L6658:L6721" si="629">MOD(B6658,1)</f>
        <v>0.68680555555329192</v>
      </c>
      <c r="M6658" s="19">
        <f>COUNTIF(Table1_3[Status], "Hired") / COUNTA(Table1_3[Status])</f>
        <v>0.6552734375</v>
      </c>
      <c r="N6658" s="27">
        <f t="shared" ref="N6658:N6721" si="630">IF(D6658="Hired", B6658+15, "")</f>
        <v>41804.686805555553</v>
      </c>
      <c r="O6658" t="str">
        <f>TEXT(Table1_3[[#This Row],[Interview Taken on]],"MMM")</f>
        <v>May</v>
      </c>
    </row>
    <row r="6659" spans="1:15" x14ac:dyDescent="0.25">
      <c r="A6659">
        <v>497227</v>
      </c>
      <c r="B6659" s="3">
        <v>41815.479166666664</v>
      </c>
      <c r="C6659">
        <f t="shared" si="625"/>
        <v>1</v>
      </c>
      <c r="D6659" t="s">
        <v>7</v>
      </c>
      <c r="E6659" t="s">
        <v>8</v>
      </c>
      <c r="F6659" t="s">
        <v>201</v>
      </c>
      <c r="G6659" t="s">
        <v>20</v>
      </c>
      <c r="H6659">
        <v>98380</v>
      </c>
      <c r="I6659" t="str">
        <f t="shared" si="626"/>
        <v>Morning</v>
      </c>
      <c r="J6659" t="str">
        <f t="shared" si="627"/>
        <v>Wed</v>
      </c>
      <c r="K6659" t="str">
        <f t="shared" si="628"/>
        <v>2014-06-25</v>
      </c>
      <c r="L6659" s="39">
        <f t="shared" si="629"/>
        <v>0.47916666666424135</v>
      </c>
      <c r="M6659" s="19">
        <f>COUNTIF(Table1_3[Status], "Hired") / COUNTA(Table1_3[Status])</f>
        <v>0.6552734375</v>
      </c>
      <c r="N6659" s="27">
        <f t="shared" si="630"/>
        <v>41830.479166666664</v>
      </c>
      <c r="O6659" t="str">
        <f>TEXT(Table1_3[[#This Row],[Interview Taken on]],"MMM")</f>
        <v>Jun</v>
      </c>
    </row>
    <row r="6660" spans="1:15" x14ac:dyDescent="0.25">
      <c r="A6660">
        <v>702864</v>
      </c>
      <c r="B6660" s="3">
        <v>41817.379166666666</v>
      </c>
      <c r="C6660">
        <f t="shared" si="625"/>
        <v>0</v>
      </c>
      <c r="D6660" t="s">
        <v>13</v>
      </c>
      <c r="E6660" t="s">
        <v>38</v>
      </c>
      <c r="F6660" t="s">
        <v>201</v>
      </c>
      <c r="G6660" t="s">
        <v>20</v>
      </c>
      <c r="H6660">
        <v>5306</v>
      </c>
      <c r="I6660" t="str">
        <f t="shared" si="626"/>
        <v>Morning</v>
      </c>
      <c r="J6660" t="str">
        <f t="shared" si="627"/>
        <v>Fri</v>
      </c>
      <c r="K6660" t="str">
        <f t="shared" si="628"/>
        <v>2014-06-27</v>
      </c>
      <c r="L6660" s="39">
        <f t="shared" si="629"/>
        <v>0.37916666666569654</v>
      </c>
      <c r="M6660" s="19">
        <f>COUNTIF(Table1_3[Status], "Hired") / COUNTA(Table1_3[Status])</f>
        <v>0.6552734375</v>
      </c>
      <c r="N6660" s="27" t="str">
        <f t="shared" si="630"/>
        <v/>
      </c>
      <c r="O6660" t="str">
        <f>TEXT(Table1_3[[#This Row],[Interview Taken on]],"MMM")</f>
        <v>Jun</v>
      </c>
    </row>
    <row r="6661" spans="1:15" x14ac:dyDescent="0.25">
      <c r="A6661">
        <v>395332</v>
      </c>
      <c r="B6661" s="3">
        <v>41815.59097222222</v>
      </c>
      <c r="C6661">
        <f t="shared" si="625"/>
        <v>1</v>
      </c>
      <c r="D6661" t="s">
        <v>7</v>
      </c>
      <c r="E6661" t="s">
        <v>8</v>
      </c>
      <c r="F6661" t="s">
        <v>201</v>
      </c>
      <c r="G6661" t="s">
        <v>10</v>
      </c>
      <c r="H6661">
        <v>27105</v>
      </c>
      <c r="I6661" t="str">
        <f t="shared" si="626"/>
        <v>Afternoon</v>
      </c>
      <c r="J6661" t="str">
        <f t="shared" si="627"/>
        <v>Wed</v>
      </c>
      <c r="K6661" t="str">
        <f t="shared" si="628"/>
        <v>2014-06-25</v>
      </c>
      <c r="L6661" s="39">
        <f t="shared" si="629"/>
        <v>0.59097222222044365</v>
      </c>
      <c r="M6661" s="19">
        <f>COUNTIF(Table1_3[Status], "Hired") / COUNTA(Table1_3[Status])</f>
        <v>0.6552734375</v>
      </c>
      <c r="N6661" s="27">
        <f t="shared" si="630"/>
        <v>41830.59097222222</v>
      </c>
      <c r="O6661" t="str">
        <f>TEXT(Table1_3[[#This Row],[Interview Taken on]],"MMM")</f>
        <v>Jun</v>
      </c>
    </row>
    <row r="6662" spans="1:15" x14ac:dyDescent="0.25">
      <c r="A6662">
        <v>445648</v>
      </c>
      <c r="B6662" s="3">
        <v>41815.59097222222</v>
      </c>
      <c r="C6662">
        <f t="shared" si="625"/>
        <v>1</v>
      </c>
      <c r="D6662" t="s">
        <v>7</v>
      </c>
      <c r="E6662" t="s">
        <v>11</v>
      </c>
      <c r="F6662" t="s">
        <v>201</v>
      </c>
      <c r="G6662" t="s">
        <v>10</v>
      </c>
      <c r="H6662">
        <v>97712</v>
      </c>
      <c r="I6662" t="str">
        <f t="shared" si="626"/>
        <v>Afternoon</v>
      </c>
      <c r="J6662" t="str">
        <f t="shared" si="627"/>
        <v>Wed</v>
      </c>
      <c r="K6662" t="str">
        <f t="shared" si="628"/>
        <v>2014-06-25</v>
      </c>
      <c r="L6662" s="39">
        <f t="shared" si="629"/>
        <v>0.59097222222044365</v>
      </c>
      <c r="M6662" s="19">
        <f>COUNTIF(Table1_3[Status], "Hired") / COUNTA(Table1_3[Status])</f>
        <v>0.6552734375</v>
      </c>
      <c r="N6662" s="27">
        <f t="shared" si="630"/>
        <v>41830.59097222222</v>
      </c>
      <c r="O6662" t="str">
        <f>TEXT(Table1_3[[#This Row],[Interview Taken on]],"MMM")</f>
        <v>Jun</v>
      </c>
    </row>
    <row r="6663" spans="1:15" x14ac:dyDescent="0.25">
      <c r="A6663">
        <v>253111</v>
      </c>
      <c r="B6663" s="3">
        <v>41817.265972222223</v>
      </c>
      <c r="C6663">
        <f t="shared" si="625"/>
        <v>0</v>
      </c>
      <c r="D6663" t="s">
        <v>13</v>
      </c>
      <c r="E6663" t="s">
        <v>8</v>
      </c>
      <c r="F6663" t="s">
        <v>201</v>
      </c>
      <c r="G6663" t="s">
        <v>10</v>
      </c>
      <c r="H6663">
        <v>35504</v>
      </c>
      <c r="I6663" t="str">
        <f t="shared" si="626"/>
        <v>Morning</v>
      </c>
      <c r="J6663" t="str">
        <f t="shared" si="627"/>
        <v>Fri</v>
      </c>
      <c r="K6663" t="str">
        <f t="shared" si="628"/>
        <v>2014-06-27</v>
      </c>
      <c r="L6663" s="39">
        <f t="shared" si="629"/>
        <v>0.26597222222335404</v>
      </c>
      <c r="M6663" s="19">
        <f>COUNTIF(Table1_3[Status], "Hired") / COUNTA(Table1_3[Status])</f>
        <v>0.6552734375</v>
      </c>
      <c r="N6663" s="27" t="str">
        <f t="shared" si="630"/>
        <v/>
      </c>
      <c r="O6663" t="str">
        <f>TEXT(Table1_3[[#This Row],[Interview Taken on]],"MMM")</f>
        <v>Jun</v>
      </c>
    </row>
    <row r="6664" spans="1:15" x14ac:dyDescent="0.25">
      <c r="A6664">
        <v>67339</v>
      </c>
      <c r="B6664" s="3">
        <v>41822.38958333333</v>
      </c>
      <c r="C6664">
        <f t="shared" si="625"/>
        <v>1</v>
      </c>
      <c r="D6664" t="s">
        <v>7</v>
      </c>
      <c r="E6664" t="s">
        <v>11</v>
      </c>
      <c r="F6664" t="s">
        <v>201</v>
      </c>
      <c r="G6664" t="s">
        <v>12</v>
      </c>
      <c r="H6664">
        <v>50925</v>
      </c>
      <c r="I6664" t="str">
        <f t="shared" si="626"/>
        <v>Morning</v>
      </c>
      <c r="J6664" t="str">
        <f t="shared" si="627"/>
        <v>Wed</v>
      </c>
      <c r="K6664" t="str">
        <f t="shared" si="628"/>
        <v>2014-07-02</v>
      </c>
      <c r="L6664" s="39">
        <f t="shared" si="629"/>
        <v>0.38958333332993789</v>
      </c>
      <c r="M6664" s="19">
        <f>COUNTIF(Table1_3[Status], "Hired") / COUNTA(Table1_3[Status])</f>
        <v>0.6552734375</v>
      </c>
      <c r="N6664" s="27">
        <f t="shared" si="630"/>
        <v>41837.38958333333</v>
      </c>
      <c r="O6664" t="str">
        <f>TEXT(Table1_3[[#This Row],[Interview Taken on]],"MMM")</f>
        <v>Jul</v>
      </c>
    </row>
    <row r="6665" spans="1:15" x14ac:dyDescent="0.25">
      <c r="A6665">
        <v>579038</v>
      </c>
      <c r="B6665" s="3">
        <v>41837.729861111111</v>
      </c>
      <c r="C6665">
        <f t="shared" si="625"/>
        <v>0</v>
      </c>
      <c r="D6665" t="s">
        <v>13</v>
      </c>
      <c r="E6665" t="s">
        <v>8</v>
      </c>
      <c r="F6665" t="s">
        <v>201</v>
      </c>
      <c r="G6665" t="s">
        <v>12</v>
      </c>
      <c r="H6665">
        <v>38706</v>
      </c>
      <c r="I6665" t="str">
        <f t="shared" si="626"/>
        <v>Afternoon</v>
      </c>
      <c r="J6665" t="str">
        <f t="shared" si="627"/>
        <v>Thu</v>
      </c>
      <c r="K6665" t="str">
        <f t="shared" si="628"/>
        <v>2014-07-17</v>
      </c>
      <c r="L6665" s="39">
        <f t="shared" si="629"/>
        <v>0.72986111111094942</v>
      </c>
      <c r="M6665" s="19">
        <f>COUNTIF(Table1_3[Status], "Hired") / COUNTA(Table1_3[Status])</f>
        <v>0.6552734375</v>
      </c>
      <c r="N6665" s="27" t="str">
        <f t="shared" si="630"/>
        <v/>
      </c>
      <c r="O6665" t="str">
        <f>TEXT(Table1_3[[#This Row],[Interview Taken on]],"MMM")</f>
        <v>Jul</v>
      </c>
    </row>
    <row r="6666" spans="1:15" x14ac:dyDescent="0.25">
      <c r="A6666">
        <v>488388</v>
      </c>
      <c r="B6666" s="3">
        <v>41876.4375</v>
      </c>
      <c r="C6666">
        <f t="shared" si="625"/>
        <v>0</v>
      </c>
      <c r="D6666" t="s">
        <v>13</v>
      </c>
      <c r="E6666" t="s">
        <v>11</v>
      </c>
      <c r="F6666" t="s">
        <v>200</v>
      </c>
      <c r="G6666" t="s">
        <v>34</v>
      </c>
      <c r="H6666">
        <v>70609</v>
      </c>
      <c r="I6666" t="str">
        <f t="shared" si="626"/>
        <v>Morning</v>
      </c>
      <c r="J6666" t="str">
        <f t="shared" si="627"/>
        <v>Mon</v>
      </c>
      <c r="K6666" t="str">
        <f t="shared" si="628"/>
        <v>2014-08-25</v>
      </c>
      <c r="L6666" s="39">
        <f t="shared" si="629"/>
        <v>0.4375</v>
      </c>
      <c r="M6666" s="19">
        <f>COUNTIF(Table1_3[Status], "Hired") / COUNTA(Table1_3[Status])</f>
        <v>0.6552734375</v>
      </c>
      <c r="N6666" s="27" t="str">
        <f t="shared" si="630"/>
        <v/>
      </c>
      <c r="O6666" t="str">
        <f>TEXT(Table1_3[[#This Row],[Interview Taken on]],"MMM")</f>
        <v>Aug</v>
      </c>
    </row>
    <row r="6667" spans="1:15" x14ac:dyDescent="0.25">
      <c r="A6667">
        <v>52355</v>
      </c>
      <c r="B6667" s="3">
        <v>41827.588194444441</v>
      </c>
      <c r="C6667">
        <f t="shared" si="625"/>
        <v>1</v>
      </c>
      <c r="D6667" t="s">
        <v>7</v>
      </c>
      <c r="E6667" t="s">
        <v>8</v>
      </c>
      <c r="F6667" t="s">
        <v>201</v>
      </c>
      <c r="G6667" t="s">
        <v>20</v>
      </c>
      <c r="H6667">
        <v>17672</v>
      </c>
      <c r="I6667" t="str">
        <f t="shared" si="626"/>
        <v>Afternoon</v>
      </c>
      <c r="J6667" t="str">
        <f t="shared" si="627"/>
        <v>Mon</v>
      </c>
      <c r="K6667" t="str">
        <f t="shared" si="628"/>
        <v>2014-07-07</v>
      </c>
      <c r="L6667" s="39">
        <f t="shared" si="629"/>
        <v>0.58819444444088731</v>
      </c>
      <c r="M6667" s="19">
        <f>COUNTIF(Table1_3[Status], "Hired") / COUNTA(Table1_3[Status])</f>
        <v>0.6552734375</v>
      </c>
      <c r="N6667" s="27">
        <f t="shared" si="630"/>
        <v>41842.588194444441</v>
      </c>
      <c r="O6667" t="str">
        <f>TEXT(Table1_3[[#This Row],[Interview Taken on]],"MMM")</f>
        <v>Jul</v>
      </c>
    </row>
    <row r="6668" spans="1:15" x14ac:dyDescent="0.25">
      <c r="A6668">
        <v>617974</v>
      </c>
      <c r="B6668" s="3">
        <v>41827.59097222222</v>
      </c>
      <c r="C6668">
        <f t="shared" si="625"/>
        <v>0</v>
      </c>
      <c r="D6668" t="s">
        <v>13</v>
      </c>
      <c r="E6668" t="s">
        <v>11</v>
      </c>
      <c r="F6668" t="s">
        <v>201</v>
      </c>
      <c r="G6668" t="s">
        <v>20</v>
      </c>
      <c r="H6668">
        <v>30481</v>
      </c>
      <c r="I6668" t="str">
        <f t="shared" si="626"/>
        <v>Afternoon</v>
      </c>
      <c r="J6668" t="str">
        <f t="shared" si="627"/>
        <v>Mon</v>
      </c>
      <c r="K6668" t="str">
        <f t="shared" si="628"/>
        <v>2014-07-07</v>
      </c>
      <c r="L6668" s="39">
        <f t="shared" si="629"/>
        <v>0.59097222222044365</v>
      </c>
      <c r="M6668" s="19">
        <f>COUNTIF(Table1_3[Status], "Hired") / COUNTA(Table1_3[Status])</f>
        <v>0.6552734375</v>
      </c>
      <c r="N6668" s="27" t="str">
        <f t="shared" si="630"/>
        <v/>
      </c>
      <c r="O6668" t="str">
        <f>TEXT(Table1_3[[#This Row],[Interview Taken on]],"MMM")</f>
        <v>Jul</v>
      </c>
    </row>
    <row r="6669" spans="1:15" x14ac:dyDescent="0.25">
      <c r="A6669">
        <v>173134</v>
      </c>
      <c r="B6669" s="3">
        <v>41827.594444444447</v>
      </c>
      <c r="C6669">
        <f t="shared" si="625"/>
        <v>1</v>
      </c>
      <c r="D6669" t="s">
        <v>7</v>
      </c>
      <c r="E6669" t="s">
        <v>8</v>
      </c>
      <c r="F6669" t="s">
        <v>201</v>
      </c>
      <c r="G6669" t="s">
        <v>20</v>
      </c>
      <c r="H6669">
        <v>57532</v>
      </c>
      <c r="I6669" t="str">
        <f t="shared" si="626"/>
        <v>Afternoon</v>
      </c>
      <c r="J6669" t="str">
        <f t="shared" si="627"/>
        <v>Mon</v>
      </c>
      <c r="K6669" t="str">
        <f t="shared" si="628"/>
        <v>2014-07-07</v>
      </c>
      <c r="L6669" s="39">
        <f t="shared" si="629"/>
        <v>0.59444444444670808</v>
      </c>
      <c r="M6669" s="19">
        <f>COUNTIF(Table1_3[Status], "Hired") / COUNTA(Table1_3[Status])</f>
        <v>0.6552734375</v>
      </c>
      <c r="N6669" s="27">
        <f t="shared" si="630"/>
        <v>41842.594444444447</v>
      </c>
      <c r="O6669" t="str">
        <f>TEXT(Table1_3[[#This Row],[Interview Taken on]],"MMM")</f>
        <v>Jul</v>
      </c>
    </row>
    <row r="6670" spans="1:15" x14ac:dyDescent="0.25">
      <c r="A6670">
        <v>792293</v>
      </c>
      <c r="B6670" s="3">
        <v>41827.588194444441</v>
      </c>
      <c r="C6670">
        <f t="shared" si="625"/>
        <v>1</v>
      </c>
      <c r="D6670" t="s">
        <v>7</v>
      </c>
      <c r="E6670" t="s">
        <v>38</v>
      </c>
      <c r="F6670" t="s">
        <v>201</v>
      </c>
      <c r="G6670" t="s">
        <v>20</v>
      </c>
      <c r="H6670">
        <v>76814</v>
      </c>
      <c r="I6670" t="str">
        <f t="shared" si="626"/>
        <v>Afternoon</v>
      </c>
      <c r="J6670" t="str">
        <f t="shared" si="627"/>
        <v>Mon</v>
      </c>
      <c r="K6670" t="str">
        <f t="shared" si="628"/>
        <v>2014-07-07</v>
      </c>
      <c r="L6670" s="39">
        <f t="shared" si="629"/>
        <v>0.58819444444088731</v>
      </c>
      <c r="M6670" s="19">
        <f>COUNTIF(Table1_3[Status], "Hired") / COUNTA(Table1_3[Status])</f>
        <v>0.6552734375</v>
      </c>
      <c r="N6670" s="27">
        <f t="shared" si="630"/>
        <v>41842.588194444441</v>
      </c>
      <c r="O6670" t="str">
        <f>TEXT(Table1_3[[#This Row],[Interview Taken on]],"MMM")</f>
        <v>Jul</v>
      </c>
    </row>
    <row r="6671" spans="1:15" x14ac:dyDescent="0.25">
      <c r="A6671">
        <v>997050</v>
      </c>
      <c r="B6671" s="3">
        <v>41833.361805555556</v>
      </c>
      <c r="C6671">
        <f t="shared" si="625"/>
        <v>1</v>
      </c>
      <c r="D6671" t="s">
        <v>7</v>
      </c>
      <c r="E6671" t="s">
        <v>8</v>
      </c>
      <c r="F6671" t="s">
        <v>201</v>
      </c>
      <c r="G6671" t="s">
        <v>12</v>
      </c>
      <c r="H6671">
        <v>98018</v>
      </c>
      <c r="I6671" t="str">
        <f t="shared" si="626"/>
        <v>Morning</v>
      </c>
      <c r="J6671" t="str">
        <f t="shared" si="627"/>
        <v>Sun</v>
      </c>
      <c r="K6671" t="str">
        <f t="shared" si="628"/>
        <v>2014-07-13</v>
      </c>
      <c r="L6671" s="39">
        <f t="shared" si="629"/>
        <v>0.36180555555620231</v>
      </c>
      <c r="M6671" s="19">
        <f>COUNTIF(Table1_3[Status], "Hired") / COUNTA(Table1_3[Status])</f>
        <v>0.6552734375</v>
      </c>
      <c r="N6671" s="27">
        <f t="shared" si="630"/>
        <v>41848.361805555556</v>
      </c>
      <c r="O6671" t="str">
        <f>TEXT(Table1_3[[#This Row],[Interview Taken on]],"MMM")</f>
        <v>Jul</v>
      </c>
    </row>
    <row r="6672" spans="1:15" x14ac:dyDescent="0.25">
      <c r="A6672">
        <v>121699</v>
      </c>
      <c r="B6672" s="3">
        <v>41853.681250000001</v>
      </c>
      <c r="C6672">
        <f t="shared" si="625"/>
        <v>1</v>
      </c>
      <c r="D6672" t="s">
        <v>7</v>
      </c>
      <c r="E6672" t="s">
        <v>11</v>
      </c>
      <c r="F6672" t="s">
        <v>201</v>
      </c>
      <c r="G6672" t="s">
        <v>34</v>
      </c>
      <c r="H6672">
        <v>37155</v>
      </c>
      <c r="I6672" t="str">
        <f t="shared" si="626"/>
        <v>Afternoon</v>
      </c>
      <c r="J6672" t="str">
        <f t="shared" si="627"/>
        <v>Sat</v>
      </c>
      <c r="K6672" t="str">
        <f t="shared" si="628"/>
        <v>2014-08-02</v>
      </c>
      <c r="L6672" s="39">
        <f t="shared" si="629"/>
        <v>0.68125000000145519</v>
      </c>
      <c r="M6672" s="19">
        <f>COUNTIF(Table1_3[Status], "Hired") / COUNTA(Table1_3[Status])</f>
        <v>0.6552734375</v>
      </c>
      <c r="N6672" s="27">
        <f t="shared" si="630"/>
        <v>41868.681250000001</v>
      </c>
      <c r="O6672" t="str">
        <f>TEXT(Table1_3[[#This Row],[Interview Taken on]],"MMM")</f>
        <v>Aug</v>
      </c>
    </row>
    <row r="6673" spans="1:15" x14ac:dyDescent="0.25">
      <c r="A6673">
        <v>202541</v>
      </c>
      <c r="B6673" s="3">
        <v>41832.717361111114</v>
      </c>
      <c r="C6673">
        <f t="shared" si="625"/>
        <v>1</v>
      </c>
      <c r="D6673" t="s">
        <v>7</v>
      </c>
      <c r="E6673" t="s">
        <v>8</v>
      </c>
      <c r="F6673" t="s">
        <v>205</v>
      </c>
      <c r="G6673" t="s">
        <v>12</v>
      </c>
      <c r="H6673">
        <v>17475</v>
      </c>
      <c r="I6673" t="str">
        <f t="shared" si="626"/>
        <v>Afternoon</v>
      </c>
      <c r="J6673" t="str">
        <f t="shared" si="627"/>
        <v>Sat</v>
      </c>
      <c r="K6673" t="str">
        <f t="shared" si="628"/>
        <v>2014-07-12</v>
      </c>
      <c r="L6673" s="39">
        <f t="shared" si="629"/>
        <v>0.71736111111385981</v>
      </c>
      <c r="M6673" s="19">
        <f>COUNTIF(Table1_3[Status], "Hired") / COUNTA(Table1_3[Status])</f>
        <v>0.6552734375</v>
      </c>
      <c r="N6673" s="27">
        <f t="shared" si="630"/>
        <v>41847.717361111114</v>
      </c>
      <c r="O6673" t="str">
        <f>TEXT(Table1_3[[#This Row],[Interview Taken on]],"MMM")</f>
        <v>Jul</v>
      </c>
    </row>
    <row r="6674" spans="1:15" x14ac:dyDescent="0.25">
      <c r="A6674">
        <v>486166</v>
      </c>
      <c r="B6674" s="3">
        <v>41823.191666666666</v>
      </c>
      <c r="C6674">
        <f t="shared" si="625"/>
        <v>1</v>
      </c>
      <c r="D6674" t="s">
        <v>7</v>
      </c>
      <c r="E6674" t="s">
        <v>8</v>
      </c>
      <c r="F6674" t="s">
        <v>201</v>
      </c>
      <c r="G6674" t="s">
        <v>34</v>
      </c>
      <c r="H6674">
        <v>43159</v>
      </c>
      <c r="I6674" t="str">
        <f t="shared" si="626"/>
        <v>Night</v>
      </c>
      <c r="J6674" t="str">
        <f t="shared" si="627"/>
        <v>Thu</v>
      </c>
      <c r="K6674" t="str">
        <f t="shared" si="628"/>
        <v>2014-07-03</v>
      </c>
      <c r="L6674" s="39">
        <f t="shared" si="629"/>
        <v>0.19166666666569654</v>
      </c>
      <c r="M6674" s="19">
        <f>COUNTIF(Table1_3[Status], "Hired") / COUNTA(Table1_3[Status])</f>
        <v>0.6552734375</v>
      </c>
      <c r="N6674" s="27">
        <f t="shared" si="630"/>
        <v>41838.191666666666</v>
      </c>
      <c r="O6674" t="str">
        <f>TEXT(Table1_3[[#This Row],[Interview Taken on]],"MMM")</f>
        <v>Jul</v>
      </c>
    </row>
    <row r="6675" spans="1:15" x14ac:dyDescent="0.25">
      <c r="A6675">
        <v>88940</v>
      </c>
      <c r="B6675" s="3">
        <v>41827.457638888889</v>
      </c>
      <c r="C6675">
        <f t="shared" si="625"/>
        <v>1</v>
      </c>
      <c r="D6675" t="s">
        <v>7</v>
      </c>
      <c r="E6675" t="s">
        <v>8</v>
      </c>
      <c r="F6675" t="s">
        <v>201</v>
      </c>
      <c r="G6675" t="s">
        <v>34</v>
      </c>
      <c r="H6675">
        <v>60165</v>
      </c>
      <c r="I6675" t="str">
        <f t="shared" si="626"/>
        <v>Morning</v>
      </c>
      <c r="J6675" t="str">
        <f t="shared" si="627"/>
        <v>Mon</v>
      </c>
      <c r="K6675" t="str">
        <f t="shared" si="628"/>
        <v>2014-07-07</v>
      </c>
      <c r="L6675" s="39">
        <f t="shared" si="629"/>
        <v>0.45763888888905058</v>
      </c>
      <c r="M6675" s="19">
        <f>COUNTIF(Table1_3[Status], "Hired") / COUNTA(Table1_3[Status])</f>
        <v>0.6552734375</v>
      </c>
      <c r="N6675" s="27">
        <f t="shared" si="630"/>
        <v>41842.457638888889</v>
      </c>
      <c r="O6675" t="str">
        <f>TEXT(Table1_3[[#This Row],[Interview Taken on]],"MMM")</f>
        <v>Jul</v>
      </c>
    </row>
    <row r="6676" spans="1:15" x14ac:dyDescent="0.25">
      <c r="A6676">
        <v>888007</v>
      </c>
      <c r="B6676" s="3">
        <v>41827.459027777775</v>
      </c>
      <c r="C6676">
        <f t="shared" si="625"/>
        <v>1</v>
      </c>
      <c r="D6676" t="s">
        <v>7</v>
      </c>
      <c r="E6676" t="s">
        <v>8</v>
      </c>
      <c r="F6676" t="s">
        <v>201</v>
      </c>
      <c r="G6676" t="s">
        <v>34</v>
      </c>
      <c r="H6676">
        <v>73820</v>
      </c>
      <c r="I6676" t="str">
        <f t="shared" si="626"/>
        <v>Morning</v>
      </c>
      <c r="J6676" t="str">
        <f t="shared" si="627"/>
        <v>Mon</v>
      </c>
      <c r="K6676" t="str">
        <f t="shared" si="628"/>
        <v>2014-07-07</v>
      </c>
      <c r="L6676" s="39">
        <f t="shared" si="629"/>
        <v>0.45902777777519077</v>
      </c>
      <c r="M6676" s="19">
        <f>COUNTIF(Table1_3[Status], "Hired") / COUNTA(Table1_3[Status])</f>
        <v>0.6552734375</v>
      </c>
      <c r="N6676" s="27">
        <f t="shared" si="630"/>
        <v>41842.459027777775</v>
      </c>
      <c r="O6676" t="str">
        <f>TEXT(Table1_3[[#This Row],[Interview Taken on]],"MMM")</f>
        <v>Jul</v>
      </c>
    </row>
    <row r="6677" spans="1:15" x14ac:dyDescent="0.25">
      <c r="A6677">
        <v>542513</v>
      </c>
      <c r="B6677" s="3">
        <v>41827.460416666669</v>
      </c>
      <c r="C6677">
        <f t="shared" si="625"/>
        <v>1</v>
      </c>
      <c r="D6677" t="s">
        <v>7</v>
      </c>
      <c r="E6677" t="s">
        <v>8</v>
      </c>
      <c r="F6677" t="s">
        <v>201</v>
      </c>
      <c r="G6677" t="s">
        <v>34</v>
      </c>
      <c r="H6677">
        <v>89395</v>
      </c>
      <c r="I6677" t="str">
        <f t="shared" si="626"/>
        <v>Morning</v>
      </c>
      <c r="J6677" t="str">
        <f t="shared" si="627"/>
        <v>Mon</v>
      </c>
      <c r="K6677" t="str">
        <f t="shared" si="628"/>
        <v>2014-07-07</v>
      </c>
      <c r="L6677" s="39">
        <f t="shared" si="629"/>
        <v>0.46041666666860692</v>
      </c>
      <c r="M6677" s="19">
        <f>COUNTIF(Table1_3[Status], "Hired") / COUNTA(Table1_3[Status])</f>
        <v>0.6552734375</v>
      </c>
      <c r="N6677" s="27">
        <f t="shared" si="630"/>
        <v>41842.460416666669</v>
      </c>
      <c r="O6677" t="str">
        <f>TEXT(Table1_3[[#This Row],[Interview Taken on]],"MMM")</f>
        <v>Jul</v>
      </c>
    </row>
    <row r="6678" spans="1:15" x14ac:dyDescent="0.25">
      <c r="A6678">
        <v>293701</v>
      </c>
      <c r="B6678" s="3">
        <v>41828.807638888888</v>
      </c>
      <c r="C6678">
        <f t="shared" si="625"/>
        <v>1</v>
      </c>
      <c r="D6678" t="s">
        <v>7</v>
      </c>
      <c r="E6678" t="s">
        <v>11</v>
      </c>
      <c r="F6678" t="s">
        <v>201</v>
      </c>
      <c r="G6678" t="s">
        <v>34</v>
      </c>
      <c r="H6678">
        <v>54346</v>
      </c>
      <c r="I6678" t="str">
        <f t="shared" si="626"/>
        <v>Evening</v>
      </c>
      <c r="J6678" t="str">
        <f t="shared" si="627"/>
        <v>Tue</v>
      </c>
      <c r="K6678" t="str">
        <f t="shared" si="628"/>
        <v>2014-07-08</v>
      </c>
      <c r="L6678" s="39">
        <f t="shared" si="629"/>
        <v>0.80763888888759539</v>
      </c>
      <c r="M6678" s="19">
        <f>COUNTIF(Table1_3[Status], "Hired") / COUNTA(Table1_3[Status])</f>
        <v>0.6552734375</v>
      </c>
      <c r="N6678" s="27">
        <f t="shared" si="630"/>
        <v>41843.807638888888</v>
      </c>
      <c r="O6678" t="str">
        <f>TEXT(Table1_3[[#This Row],[Interview Taken on]],"MMM")</f>
        <v>Jul</v>
      </c>
    </row>
    <row r="6679" spans="1:15" x14ac:dyDescent="0.25">
      <c r="A6679">
        <v>967787</v>
      </c>
      <c r="B6679" s="3">
        <v>41831.568055555559</v>
      </c>
      <c r="C6679">
        <f t="shared" si="625"/>
        <v>1</v>
      </c>
      <c r="D6679" t="s">
        <v>7</v>
      </c>
      <c r="E6679" t="s">
        <v>8</v>
      </c>
      <c r="F6679" t="s">
        <v>201</v>
      </c>
      <c r="G6679" t="s">
        <v>34</v>
      </c>
      <c r="H6679">
        <v>71504</v>
      </c>
      <c r="I6679" t="str">
        <f t="shared" si="626"/>
        <v>Afternoon</v>
      </c>
      <c r="J6679" t="str">
        <f t="shared" si="627"/>
        <v>Fri</v>
      </c>
      <c r="K6679" t="str">
        <f t="shared" si="628"/>
        <v>2014-07-11</v>
      </c>
      <c r="L6679" s="39">
        <f t="shared" si="629"/>
        <v>0.56805555555911269</v>
      </c>
      <c r="M6679" s="19">
        <f>COUNTIF(Table1_3[Status], "Hired") / COUNTA(Table1_3[Status])</f>
        <v>0.6552734375</v>
      </c>
      <c r="N6679" s="27">
        <f t="shared" si="630"/>
        <v>41846.568055555559</v>
      </c>
      <c r="O6679" t="str">
        <f>TEXT(Table1_3[[#This Row],[Interview Taken on]],"MMM")</f>
        <v>Jul</v>
      </c>
    </row>
    <row r="6680" spans="1:15" x14ac:dyDescent="0.25">
      <c r="A6680">
        <v>260987</v>
      </c>
      <c r="B6680" s="3">
        <v>41865.576388888891</v>
      </c>
      <c r="C6680">
        <f t="shared" si="625"/>
        <v>1</v>
      </c>
      <c r="D6680" t="s">
        <v>7</v>
      </c>
      <c r="E6680" t="s">
        <v>11</v>
      </c>
      <c r="F6680" t="s">
        <v>31</v>
      </c>
      <c r="G6680" t="s">
        <v>12</v>
      </c>
      <c r="H6680">
        <v>94768</v>
      </c>
      <c r="I6680" t="str">
        <f t="shared" si="626"/>
        <v>Afternoon</v>
      </c>
      <c r="J6680" t="str">
        <f t="shared" si="627"/>
        <v>Thu</v>
      </c>
      <c r="K6680" t="str">
        <f t="shared" si="628"/>
        <v>2014-08-14</v>
      </c>
      <c r="L6680" s="39">
        <f t="shared" si="629"/>
        <v>0.57638888889050577</v>
      </c>
      <c r="M6680" s="19">
        <f>COUNTIF(Table1_3[Status], "Hired") / COUNTA(Table1_3[Status])</f>
        <v>0.6552734375</v>
      </c>
      <c r="N6680" s="27">
        <f t="shared" si="630"/>
        <v>41880.576388888891</v>
      </c>
      <c r="O6680" t="str">
        <f>TEXT(Table1_3[[#This Row],[Interview Taken on]],"MMM")</f>
        <v>Aug</v>
      </c>
    </row>
    <row r="6681" spans="1:15" x14ac:dyDescent="0.25">
      <c r="A6681">
        <v>96601</v>
      </c>
      <c r="B6681" s="3">
        <v>41844.455555555556</v>
      </c>
      <c r="C6681">
        <f t="shared" si="625"/>
        <v>1</v>
      </c>
      <c r="D6681" t="s">
        <v>7</v>
      </c>
      <c r="E6681" t="s">
        <v>8</v>
      </c>
      <c r="F6681" t="s">
        <v>198</v>
      </c>
      <c r="G6681" t="s">
        <v>34</v>
      </c>
      <c r="H6681">
        <v>22060</v>
      </c>
      <c r="I6681" t="str">
        <f t="shared" si="626"/>
        <v>Morning</v>
      </c>
      <c r="J6681" t="str">
        <f t="shared" si="627"/>
        <v>Thu</v>
      </c>
      <c r="K6681" t="str">
        <f t="shared" si="628"/>
        <v>2014-07-24</v>
      </c>
      <c r="L6681" s="39">
        <f t="shared" si="629"/>
        <v>0.45555555555620231</v>
      </c>
      <c r="M6681" s="19">
        <f>COUNTIF(Table1_3[Status], "Hired") / COUNTA(Table1_3[Status])</f>
        <v>0.6552734375</v>
      </c>
      <c r="N6681" s="27">
        <f t="shared" si="630"/>
        <v>41859.455555555556</v>
      </c>
      <c r="O6681" t="str">
        <f>TEXT(Table1_3[[#This Row],[Interview Taken on]],"MMM")</f>
        <v>Jul</v>
      </c>
    </row>
    <row r="6682" spans="1:15" x14ac:dyDescent="0.25">
      <c r="A6682">
        <v>790303</v>
      </c>
      <c r="B6682" s="3">
        <v>41829.408333333333</v>
      </c>
      <c r="C6682">
        <f t="shared" si="625"/>
        <v>1</v>
      </c>
      <c r="D6682" t="s">
        <v>7</v>
      </c>
      <c r="E6682" t="s">
        <v>11</v>
      </c>
      <c r="F6682" t="s">
        <v>202</v>
      </c>
      <c r="G6682" t="s">
        <v>12</v>
      </c>
      <c r="H6682">
        <v>11677</v>
      </c>
      <c r="I6682" t="str">
        <f t="shared" si="626"/>
        <v>Morning</v>
      </c>
      <c r="J6682" t="str">
        <f t="shared" si="627"/>
        <v>Wed</v>
      </c>
      <c r="K6682" t="str">
        <f t="shared" si="628"/>
        <v>2014-07-09</v>
      </c>
      <c r="L6682" s="39">
        <f t="shared" si="629"/>
        <v>0.40833333333284827</v>
      </c>
      <c r="M6682" s="19">
        <f>COUNTIF(Table1_3[Status], "Hired") / COUNTA(Table1_3[Status])</f>
        <v>0.6552734375</v>
      </c>
      <c r="N6682" s="27">
        <f t="shared" si="630"/>
        <v>41844.408333333333</v>
      </c>
      <c r="O6682" t="str">
        <f>TEXT(Table1_3[[#This Row],[Interview Taken on]],"MMM")</f>
        <v>Jul</v>
      </c>
    </row>
    <row r="6683" spans="1:15" x14ac:dyDescent="0.25">
      <c r="A6683">
        <v>671664</v>
      </c>
      <c r="B6683" s="3">
        <v>41802.480555555558</v>
      </c>
      <c r="C6683">
        <f t="shared" si="625"/>
        <v>1</v>
      </c>
      <c r="D6683" t="s">
        <v>7</v>
      </c>
      <c r="E6683" t="s">
        <v>8</v>
      </c>
      <c r="F6683" t="s">
        <v>201</v>
      </c>
      <c r="G6683" t="s">
        <v>10</v>
      </c>
      <c r="H6683">
        <v>33946</v>
      </c>
      <c r="I6683" t="str">
        <f t="shared" si="626"/>
        <v>Morning</v>
      </c>
      <c r="J6683" t="str">
        <f t="shared" si="627"/>
        <v>Thu</v>
      </c>
      <c r="K6683" t="str">
        <f t="shared" si="628"/>
        <v>2014-06-12</v>
      </c>
      <c r="L6683" s="39">
        <f t="shared" si="629"/>
        <v>0.4805555555576575</v>
      </c>
      <c r="M6683" s="19">
        <f>COUNTIF(Table1_3[Status], "Hired") / COUNTA(Table1_3[Status])</f>
        <v>0.6552734375</v>
      </c>
      <c r="N6683" s="27">
        <f t="shared" si="630"/>
        <v>41817.480555555558</v>
      </c>
      <c r="O6683" t="str">
        <f>TEXT(Table1_3[[#This Row],[Interview Taken on]],"MMM")</f>
        <v>Jun</v>
      </c>
    </row>
    <row r="6684" spans="1:15" x14ac:dyDescent="0.25">
      <c r="A6684">
        <v>510970</v>
      </c>
      <c r="B6684" s="3">
        <v>41806.026388888888</v>
      </c>
      <c r="C6684">
        <f t="shared" si="625"/>
        <v>1</v>
      </c>
      <c r="D6684" t="s">
        <v>7</v>
      </c>
      <c r="E6684" t="s">
        <v>8</v>
      </c>
      <c r="F6684" t="s">
        <v>201</v>
      </c>
      <c r="G6684" t="s">
        <v>18</v>
      </c>
      <c r="H6684">
        <v>44686</v>
      </c>
      <c r="I6684" t="str">
        <f t="shared" si="626"/>
        <v>Night</v>
      </c>
      <c r="J6684" t="str">
        <f t="shared" si="627"/>
        <v>Mon</v>
      </c>
      <c r="K6684" t="str">
        <f t="shared" si="628"/>
        <v>2014-06-16</v>
      </c>
      <c r="L6684" s="39">
        <f t="shared" si="629"/>
        <v>2.6388888887595385E-2</v>
      </c>
      <c r="M6684" s="19">
        <f>COUNTIF(Table1_3[Status], "Hired") / COUNTA(Table1_3[Status])</f>
        <v>0.6552734375</v>
      </c>
      <c r="N6684" s="27">
        <f t="shared" si="630"/>
        <v>41821.026388888888</v>
      </c>
      <c r="O6684" t="str">
        <f>TEXT(Table1_3[[#This Row],[Interview Taken on]],"MMM")</f>
        <v>Jun</v>
      </c>
    </row>
    <row r="6685" spans="1:15" x14ac:dyDescent="0.25">
      <c r="A6685">
        <v>257815</v>
      </c>
      <c r="B6685" s="3">
        <v>41804.792361111111</v>
      </c>
      <c r="C6685">
        <f t="shared" si="625"/>
        <v>1</v>
      </c>
      <c r="D6685" t="s">
        <v>7</v>
      </c>
      <c r="E6685" t="s">
        <v>38</v>
      </c>
      <c r="F6685" t="s">
        <v>200</v>
      </c>
      <c r="G6685" t="s">
        <v>12</v>
      </c>
      <c r="H6685">
        <v>4338</v>
      </c>
      <c r="I6685" t="str">
        <f t="shared" si="626"/>
        <v>Evening</v>
      </c>
      <c r="J6685" t="str">
        <f t="shared" si="627"/>
        <v>Sat</v>
      </c>
      <c r="K6685" t="str">
        <f t="shared" si="628"/>
        <v>2014-06-14</v>
      </c>
      <c r="L6685" s="39">
        <f t="shared" si="629"/>
        <v>0.79236111111094942</v>
      </c>
      <c r="M6685" s="19">
        <f>COUNTIF(Table1_3[Status], "Hired") / COUNTA(Table1_3[Status])</f>
        <v>0.6552734375</v>
      </c>
      <c r="N6685" s="27">
        <f t="shared" si="630"/>
        <v>41819.792361111111</v>
      </c>
      <c r="O6685" t="str">
        <f>TEXT(Table1_3[[#This Row],[Interview Taken on]],"MMM")</f>
        <v>Jun</v>
      </c>
    </row>
    <row r="6686" spans="1:15" x14ac:dyDescent="0.25">
      <c r="A6686">
        <v>465643</v>
      </c>
      <c r="B6686" s="3">
        <v>41809.48333333333</v>
      </c>
      <c r="C6686">
        <f t="shared" si="625"/>
        <v>1</v>
      </c>
      <c r="D6686" t="s">
        <v>7</v>
      </c>
      <c r="E6686" t="s">
        <v>11</v>
      </c>
      <c r="F6686" t="s">
        <v>201</v>
      </c>
      <c r="G6686" t="s">
        <v>12</v>
      </c>
      <c r="H6686">
        <v>8240</v>
      </c>
      <c r="I6686" t="str">
        <f t="shared" si="626"/>
        <v>Morning</v>
      </c>
      <c r="J6686" t="str">
        <f t="shared" si="627"/>
        <v>Thu</v>
      </c>
      <c r="K6686" t="str">
        <f t="shared" si="628"/>
        <v>2014-06-19</v>
      </c>
      <c r="L6686" s="39">
        <f t="shared" si="629"/>
        <v>0.48333333332993789</v>
      </c>
      <c r="M6686" s="19">
        <f>COUNTIF(Table1_3[Status], "Hired") / COUNTA(Table1_3[Status])</f>
        <v>0.6552734375</v>
      </c>
      <c r="N6686" s="27">
        <f t="shared" si="630"/>
        <v>41824.48333333333</v>
      </c>
      <c r="O6686" t="str">
        <f>TEXT(Table1_3[[#This Row],[Interview Taken on]],"MMM")</f>
        <v>Jun</v>
      </c>
    </row>
    <row r="6687" spans="1:15" x14ac:dyDescent="0.25">
      <c r="A6687">
        <v>207123</v>
      </c>
      <c r="B6687" s="3">
        <v>41844.591666666667</v>
      </c>
      <c r="C6687">
        <f t="shared" si="625"/>
        <v>1</v>
      </c>
      <c r="D6687" t="s">
        <v>7</v>
      </c>
      <c r="E6687" t="s">
        <v>11</v>
      </c>
      <c r="F6687" t="s">
        <v>202</v>
      </c>
      <c r="G6687" t="s">
        <v>25</v>
      </c>
      <c r="H6687">
        <v>50682</v>
      </c>
      <c r="I6687" t="str">
        <f t="shared" si="626"/>
        <v>Afternoon</v>
      </c>
      <c r="J6687" t="str">
        <f t="shared" si="627"/>
        <v>Thu</v>
      </c>
      <c r="K6687" t="str">
        <f t="shared" si="628"/>
        <v>2014-07-24</v>
      </c>
      <c r="L6687" s="39">
        <f t="shared" si="629"/>
        <v>0.59166666666715173</v>
      </c>
      <c r="M6687" s="19">
        <f>COUNTIF(Table1_3[Status], "Hired") / COUNTA(Table1_3[Status])</f>
        <v>0.6552734375</v>
      </c>
      <c r="N6687" s="27">
        <f t="shared" si="630"/>
        <v>41859.591666666667</v>
      </c>
      <c r="O6687" t="str">
        <f>TEXT(Table1_3[[#This Row],[Interview Taken on]],"MMM")</f>
        <v>Jul</v>
      </c>
    </row>
    <row r="6688" spans="1:15" x14ac:dyDescent="0.25">
      <c r="A6688">
        <v>752584</v>
      </c>
      <c r="B6688" s="3">
        <v>41844.594444444447</v>
      </c>
      <c r="C6688">
        <f t="shared" si="625"/>
        <v>0</v>
      </c>
      <c r="D6688" t="s">
        <v>13</v>
      </c>
      <c r="E6688" t="s">
        <v>8</v>
      </c>
      <c r="F6688" t="s">
        <v>202</v>
      </c>
      <c r="G6688" t="s">
        <v>25</v>
      </c>
      <c r="H6688">
        <v>35609</v>
      </c>
      <c r="I6688" t="str">
        <f t="shared" si="626"/>
        <v>Afternoon</v>
      </c>
      <c r="J6688" t="str">
        <f t="shared" si="627"/>
        <v>Thu</v>
      </c>
      <c r="K6688" t="str">
        <f t="shared" si="628"/>
        <v>2014-07-24</v>
      </c>
      <c r="L6688" s="39">
        <f t="shared" si="629"/>
        <v>0.59444444444670808</v>
      </c>
      <c r="M6688" s="19">
        <f>COUNTIF(Table1_3[Status], "Hired") / COUNTA(Table1_3[Status])</f>
        <v>0.6552734375</v>
      </c>
      <c r="N6688" s="27" t="str">
        <f t="shared" si="630"/>
        <v/>
      </c>
      <c r="O6688" t="str">
        <f>TEXT(Table1_3[[#This Row],[Interview Taken on]],"MMM")</f>
        <v>Jul</v>
      </c>
    </row>
    <row r="6689" spans="1:15" x14ac:dyDescent="0.25">
      <c r="A6689">
        <v>654389</v>
      </c>
      <c r="B6689" s="3">
        <v>41849.123611111114</v>
      </c>
      <c r="C6689">
        <f t="shared" si="625"/>
        <v>1</v>
      </c>
      <c r="D6689" t="s">
        <v>7</v>
      </c>
      <c r="E6689" t="s">
        <v>8</v>
      </c>
      <c r="F6689" t="s">
        <v>202</v>
      </c>
      <c r="G6689" t="s">
        <v>25</v>
      </c>
      <c r="H6689">
        <v>68448</v>
      </c>
      <c r="I6689" t="str">
        <f t="shared" si="626"/>
        <v>Night</v>
      </c>
      <c r="J6689" t="str">
        <f t="shared" si="627"/>
        <v>Tue</v>
      </c>
      <c r="K6689" t="str">
        <f t="shared" si="628"/>
        <v>2014-07-29</v>
      </c>
      <c r="L6689" s="39">
        <f t="shared" si="629"/>
        <v>0.12361111111385981</v>
      </c>
      <c r="M6689" s="19">
        <f>COUNTIF(Table1_3[Status], "Hired") / COUNTA(Table1_3[Status])</f>
        <v>0.6552734375</v>
      </c>
      <c r="N6689" s="27">
        <f t="shared" si="630"/>
        <v>41864.123611111114</v>
      </c>
      <c r="O6689" t="str">
        <f>TEXT(Table1_3[[#This Row],[Interview Taken on]],"MMM")</f>
        <v>Jul</v>
      </c>
    </row>
    <row r="6690" spans="1:15" x14ac:dyDescent="0.25">
      <c r="A6690">
        <v>833317</v>
      </c>
      <c r="B6690" s="3">
        <v>41861.817361111112</v>
      </c>
      <c r="C6690">
        <f t="shared" si="625"/>
        <v>1</v>
      </c>
      <c r="D6690" t="s">
        <v>7</v>
      </c>
      <c r="E6690" t="s">
        <v>8</v>
      </c>
      <c r="F6690" t="s">
        <v>202</v>
      </c>
      <c r="G6690" t="s">
        <v>25</v>
      </c>
      <c r="H6690">
        <v>35418</v>
      </c>
      <c r="I6690" t="str">
        <f t="shared" si="626"/>
        <v>Evening</v>
      </c>
      <c r="J6690" t="str">
        <f t="shared" si="627"/>
        <v>Sun</v>
      </c>
      <c r="K6690" t="str">
        <f t="shared" si="628"/>
        <v>2014-08-10</v>
      </c>
      <c r="L6690" s="39">
        <f t="shared" si="629"/>
        <v>0.81736111111240461</v>
      </c>
      <c r="M6690" s="19">
        <f>COUNTIF(Table1_3[Status], "Hired") / COUNTA(Table1_3[Status])</f>
        <v>0.6552734375</v>
      </c>
      <c r="N6690" s="27">
        <f t="shared" si="630"/>
        <v>41876.817361111112</v>
      </c>
      <c r="O6690" t="str">
        <f>TEXT(Table1_3[[#This Row],[Interview Taken on]],"MMM")</f>
        <v>Aug</v>
      </c>
    </row>
    <row r="6691" spans="1:15" x14ac:dyDescent="0.25">
      <c r="A6691">
        <v>346496</v>
      </c>
      <c r="B6691" s="3">
        <v>41880.597916666666</v>
      </c>
      <c r="C6691">
        <f t="shared" si="625"/>
        <v>1</v>
      </c>
      <c r="D6691" t="s">
        <v>7</v>
      </c>
      <c r="E6691" t="s">
        <v>8</v>
      </c>
      <c r="F6691" t="s">
        <v>202</v>
      </c>
      <c r="G6691" t="s">
        <v>25</v>
      </c>
      <c r="H6691">
        <v>98295</v>
      </c>
      <c r="I6691" t="str">
        <f t="shared" si="626"/>
        <v>Afternoon</v>
      </c>
      <c r="J6691" t="str">
        <f t="shared" si="627"/>
        <v>Fri</v>
      </c>
      <c r="K6691" t="str">
        <f t="shared" si="628"/>
        <v>2014-08-29</v>
      </c>
      <c r="L6691" s="39">
        <f t="shared" si="629"/>
        <v>0.59791666666569654</v>
      </c>
      <c r="M6691" s="19">
        <f>COUNTIF(Table1_3[Status], "Hired") / COUNTA(Table1_3[Status])</f>
        <v>0.6552734375</v>
      </c>
      <c r="N6691" s="27">
        <f t="shared" si="630"/>
        <v>41895.597916666666</v>
      </c>
      <c r="O6691" t="str">
        <f>TEXT(Table1_3[[#This Row],[Interview Taken on]],"MMM")</f>
        <v>Aug</v>
      </c>
    </row>
    <row r="6692" spans="1:15" x14ac:dyDescent="0.25">
      <c r="A6692">
        <v>511315</v>
      </c>
      <c r="B6692" s="3">
        <v>41880.598611111112</v>
      </c>
      <c r="C6692">
        <f t="shared" si="625"/>
        <v>1</v>
      </c>
      <c r="D6692" t="s">
        <v>7</v>
      </c>
      <c r="E6692" t="s">
        <v>11</v>
      </c>
      <c r="F6692" t="s">
        <v>202</v>
      </c>
      <c r="G6692" t="s">
        <v>25</v>
      </c>
      <c r="H6692">
        <v>38091</v>
      </c>
      <c r="I6692" t="str">
        <f t="shared" si="626"/>
        <v>Afternoon</v>
      </c>
      <c r="J6692" t="str">
        <f t="shared" si="627"/>
        <v>Fri</v>
      </c>
      <c r="K6692" t="str">
        <f t="shared" si="628"/>
        <v>2014-08-29</v>
      </c>
      <c r="L6692" s="39">
        <f t="shared" si="629"/>
        <v>0.59861111111240461</v>
      </c>
      <c r="M6692" s="19">
        <f>COUNTIF(Table1_3[Status], "Hired") / COUNTA(Table1_3[Status])</f>
        <v>0.6552734375</v>
      </c>
      <c r="N6692" s="27">
        <f t="shared" si="630"/>
        <v>41895.598611111112</v>
      </c>
      <c r="O6692" t="str">
        <f>TEXT(Table1_3[[#This Row],[Interview Taken on]],"MMM")</f>
        <v>Aug</v>
      </c>
    </row>
    <row r="6693" spans="1:15" x14ac:dyDescent="0.25">
      <c r="A6693">
        <v>916734</v>
      </c>
      <c r="B6693" s="3">
        <v>41882.284722222219</v>
      </c>
      <c r="C6693">
        <f t="shared" si="625"/>
        <v>1</v>
      </c>
      <c r="D6693" t="s">
        <v>7</v>
      </c>
      <c r="E6693" t="s">
        <v>11</v>
      </c>
      <c r="F6693" t="s">
        <v>202</v>
      </c>
      <c r="G6693" t="s">
        <v>25</v>
      </c>
      <c r="H6693">
        <v>62598</v>
      </c>
      <c r="I6693" t="str">
        <f t="shared" si="626"/>
        <v>Morning</v>
      </c>
      <c r="J6693" t="str">
        <f t="shared" si="627"/>
        <v>Sun</v>
      </c>
      <c r="K6693" t="str">
        <f t="shared" si="628"/>
        <v>2014-08-31</v>
      </c>
      <c r="L6693" s="39">
        <f t="shared" si="629"/>
        <v>0.28472222221898846</v>
      </c>
      <c r="M6693" s="19">
        <f>COUNTIF(Table1_3[Status], "Hired") / COUNTA(Table1_3[Status])</f>
        <v>0.6552734375</v>
      </c>
      <c r="N6693" s="27">
        <f t="shared" si="630"/>
        <v>41897.284722222219</v>
      </c>
      <c r="O6693" t="str">
        <f>TEXT(Table1_3[[#This Row],[Interview Taken on]],"MMM")</f>
        <v>Aug</v>
      </c>
    </row>
    <row r="6694" spans="1:15" x14ac:dyDescent="0.25">
      <c r="A6694">
        <v>623474</v>
      </c>
      <c r="B6694" s="3">
        <v>41799.564583333333</v>
      </c>
      <c r="C6694">
        <f t="shared" si="625"/>
        <v>1</v>
      </c>
      <c r="D6694" t="s">
        <v>7</v>
      </c>
      <c r="E6694" t="s">
        <v>11</v>
      </c>
      <c r="F6694" t="s">
        <v>201</v>
      </c>
      <c r="G6694" t="s">
        <v>25</v>
      </c>
      <c r="H6694">
        <v>51930</v>
      </c>
      <c r="I6694" t="str">
        <f t="shared" si="626"/>
        <v>Afternoon</v>
      </c>
      <c r="J6694" t="str">
        <f t="shared" si="627"/>
        <v>Mon</v>
      </c>
      <c r="K6694" t="str">
        <f t="shared" si="628"/>
        <v>2014-06-09</v>
      </c>
      <c r="L6694" s="39">
        <f t="shared" si="629"/>
        <v>0.56458333333284827</v>
      </c>
      <c r="M6694" s="19">
        <f>COUNTIF(Table1_3[Status], "Hired") / COUNTA(Table1_3[Status])</f>
        <v>0.6552734375</v>
      </c>
      <c r="N6694" s="27">
        <f t="shared" si="630"/>
        <v>41814.564583333333</v>
      </c>
      <c r="O6694" t="str">
        <f>TEXT(Table1_3[[#This Row],[Interview Taken on]],"MMM")</f>
        <v>Jun</v>
      </c>
    </row>
    <row r="6695" spans="1:15" x14ac:dyDescent="0.25">
      <c r="A6695">
        <v>13981</v>
      </c>
      <c r="B6695" s="3">
        <v>41799.568055555559</v>
      </c>
      <c r="C6695">
        <f t="shared" si="625"/>
        <v>1</v>
      </c>
      <c r="D6695" t="s">
        <v>7</v>
      </c>
      <c r="E6695" t="s">
        <v>8</v>
      </c>
      <c r="F6695" t="s">
        <v>201</v>
      </c>
      <c r="G6695" t="s">
        <v>25</v>
      </c>
      <c r="H6695">
        <v>19537</v>
      </c>
      <c r="I6695" t="str">
        <f t="shared" si="626"/>
        <v>Afternoon</v>
      </c>
      <c r="J6695" t="str">
        <f t="shared" si="627"/>
        <v>Mon</v>
      </c>
      <c r="K6695" t="str">
        <f t="shared" si="628"/>
        <v>2014-06-09</v>
      </c>
      <c r="L6695" s="39">
        <f t="shared" si="629"/>
        <v>0.56805555555911269</v>
      </c>
      <c r="M6695" s="19">
        <f>COUNTIF(Table1_3[Status], "Hired") / COUNTA(Table1_3[Status])</f>
        <v>0.6552734375</v>
      </c>
      <c r="N6695" s="27">
        <f t="shared" si="630"/>
        <v>41814.568055555559</v>
      </c>
      <c r="O6695" t="str">
        <f>TEXT(Table1_3[[#This Row],[Interview Taken on]],"MMM")</f>
        <v>Jun</v>
      </c>
    </row>
    <row r="6696" spans="1:15" x14ac:dyDescent="0.25">
      <c r="A6696">
        <v>573316</v>
      </c>
      <c r="B6696" s="3">
        <v>41813.775000000001</v>
      </c>
      <c r="C6696">
        <f t="shared" si="625"/>
        <v>1</v>
      </c>
      <c r="D6696" t="s">
        <v>7</v>
      </c>
      <c r="E6696" t="s">
        <v>11</v>
      </c>
      <c r="F6696" t="s">
        <v>204</v>
      </c>
      <c r="G6696" t="s">
        <v>12</v>
      </c>
      <c r="H6696">
        <v>45578</v>
      </c>
      <c r="I6696" t="str">
        <f t="shared" si="626"/>
        <v>Evening</v>
      </c>
      <c r="J6696" t="str">
        <f t="shared" si="627"/>
        <v>Mon</v>
      </c>
      <c r="K6696" t="str">
        <f t="shared" si="628"/>
        <v>2014-06-23</v>
      </c>
      <c r="L6696" s="39">
        <f t="shared" si="629"/>
        <v>0.77500000000145519</v>
      </c>
      <c r="M6696" s="19">
        <f>COUNTIF(Table1_3[Status], "Hired") / COUNTA(Table1_3[Status])</f>
        <v>0.6552734375</v>
      </c>
      <c r="N6696" s="27">
        <f t="shared" si="630"/>
        <v>41828.775000000001</v>
      </c>
      <c r="O6696" t="str">
        <f>TEXT(Table1_3[[#This Row],[Interview Taken on]],"MMM")</f>
        <v>Jun</v>
      </c>
    </row>
    <row r="6697" spans="1:15" x14ac:dyDescent="0.25">
      <c r="A6697">
        <v>425172</v>
      </c>
      <c r="B6697" s="3">
        <v>41813.772916666669</v>
      </c>
      <c r="C6697">
        <f t="shared" si="625"/>
        <v>1</v>
      </c>
      <c r="D6697" t="s">
        <v>7</v>
      </c>
      <c r="E6697" t="s">
        <v>38</v>
      </c>
      <c r="F6697" t="s">
        <v>204</v>
      </c>
      <c r="G6697" t="s">
        <v>12</v>
      </c>
      <c r="H6697">
        <v>57474</v>
      </c>
      <c r="I6697" t="str">
        <f t="shared" si="626"/>
        <v>Evening</v>
      </c>
      <c r="J6697" t="str">
        <f t="shared" si="627"/>
        <v>Mon</v>
      </c>
      <c r="K6697" t="str">
        <f t="shared" si="628"/>
        <v>2014-06-23</v>
      </c>
      <c r="L6697" s="39">
        <f t="shared" si="629"/>
        <v>0.77291666666860692</v>
      </c>
      <c r="M6697" s="19">
        <f>COUNTIF(Table1_3[Status], "Hired") / COUNTA(Table1_3[Status])</f>
        <v>0.6552734375</v>
      </c>
      <c r="N6697" s="27">
        <f t="shared" si="630"/>
        <v>41828.772916666669</v>
      </c>
      <c r="O6697" t="str">
        <f>TEXT(Table1_3[[#This Row],[Interview Taken on]],"MMM")</f>
        <v>Jun</v>
      </c>
    </row>
    <row r="6698" spans="1:15" x14ac:dyDescent="0.25">
      <c r="A6698">
        <v>276411</v>
      </c>
      <c r="B6698" s="3">
        <v>41819.71597222222</v>
      </c>
      <c r="C6698">
        <f t="shared" si="625"/>
        <v>1</v>
      </c>
      <c r="D6698" t="s">
        <v>7</v>
      </c>
      <c r="E6698" t="s">
        <v>8</v>
      </c>
      <c r="F6698" t="s">
        <v>204</v>
      </c>
      <c r="G6698" t="s">
        <v>12</v>
      </c>
      <c r="H6698">
        <v>58403</v>
      </c>
      <c r="I6698" t="str">
        <f t="shared" si="626"/>
        <v>Afternoon</v>
      </c>
      <c r="J6698" t="str">
        <f t="shared" si="627"/>
        <v>Sun</v>
      </c>
      <c r="K6698" t="str">
        <f t="shared" si="628"/>
        <v>2014-06-29</v>
      </c>
      <c r="L6698" s="39">
        <f t="shared" si="629"/>
        <v>0.71597222222044365</v>
      </c>
      <c r="M6698" s="19">
        <f>COUNTIF(Table1_3[Status], "Hired") / COUNTA(Table1_3[Status])</f>
        <v>0.6552734375</v>
      </c>
      <c r="N6698" s="27">
        <f t="shared" si="630"/>
        <v>41834.71597222222</v>
      </c>
      <c r="O6698" t="str">
        <f>TEXT(Table1_3[[#This Row],[Interview Taken on]],"MMM")</f>
        <v>Jun</v>
      </c>
    </row>
    <row r="6699" spans="1:15" x14ac:dyDescent="0.25">
      <c r="A6699">
        <v>526283</v>
      </c>
      <c r="B6699" s="3">
        <v>41831.530555555553</v>
      </c>
      <c r="C6699">
        <f t="shared" si="625"/>
        <v>1</v>
      </c>
      <c r="D6699" t="s">
        <v>7</v>
      </c>
      <c r="E6699" t="s">
        <v>8</v>
      </c>
      <c r="F6699" t="s">
        <v>202</v>
      </c>
      <c r="G6699" t="s">
        <v>23</v>
      </c>
      <c r="H6699">
        <v>38413</v>
      </c>
      <c r="I6699" t="str">
        <f t="shared" si="626"/>
        <v>Afternoon</v>
      </c>
      <c r="J6699" t="str">
        <f t="shared" si="627"/>
        <v>Fri</v>
      </c>
      <c r="K6699" t="str">
        <f t="shared" si="628"/>
        <v>2014-07-11</v>
      </c>
      <c r="L6699" s="39">
        <f t="shared" si="629"/>
        <v>0.53055555555329192</v>
      </c>
      <c r="M6699" s="19">
        <f>COUNTIF(Table1_3[Status], "Hired") / COUNTA(Table1_3[Status])</f>
        <v>0.6552734375</v>
      </c>
      <c r="N6699" s="27">
        <f t="shared" si="630"/>
        <v>41846.530555555553</v>
      </c>
      <c r="O6699" t="str">
        <f>TEXT(Table1_3[[#This Row],[Interview Taken on]],"MMM")</f>
        <v>Jul</v>
      </c>
    </row>
    <row r="6700" spans="1:15" x14ac:dyDescent="0.25">
      <c r="A6700">
        <v>883322</v>
      </c>
      <c r="B6700" s="3">
        <v>41831.53125</v>
      </c>
      <c r="C6700">
        <f t="shared" si="625"/>
        <v>1</v>
      </c>
      <c r="D6700" t="s">
        <v>7</v>
      </c>
      <c r="E6700" t="s">
        <v>11</v>
      </c>
      <c r="F6700" t="s">
        <v>202</v>
      </c>
      <c r="G6700" t="s">
        <v>23</v>
      </c>
      <c r="H6700">
        <v>12065</v>
      </c>
      <c r="I6700" t="str">
        <f t="shared" si="626"/>
        <v>Afternoon</v>
      </c>
      <c r="J6700" t="str">
        <f t="shared" si="627"/>
        <v>Fri</v>
      </c>
      <c r="K6700" t="str">
        <f t="shared" si="628"/>
        <v>2014-07-11</v>
      </c>
      <c r="L6700" s="39">
        <f t="shared" si="629"/>
        <v>0.53125</v>
      </c>
      <c r="M6700" s="19">
        <f>COUNTIF(Table1_3[Status], "Hired") / COUNTA(Table1_3[Status])</f>
        <v>0.6552734375</v>
      </c>
      <c r="N6700" s="27">
        <f t="shared" si="630"/>
        <v>41846.53125</v>
      </c>
      <c r="O6700" t="str">
        <f>TEXT(Table1_3[[#This Row],[Interview Taken on]],"MMM")</f>
        <v>Jul</v>
      </c>
    </row>
    <row r="6701" spans="1:15" x14ac:dyDescent="0.25">
      <c r="A6701">
        <v>123315</v>
      </c>
      <c r="B6701" s="3">
        <v>41845.717361111114</v>
      </c>
      <c r="C6701">
        <f t="shared" si="625"/>
        <v>1</v>
      </c>
      <c r="D6701" t="s">
        <v>7</v>
      </c>
      <c r="E6701" t="s">
        <v>8</v>
      </c>
      <c r="F6701" t="s">
        <v>202</v>
      </c>
      <c r="G6701" t="s">
        <v>23</v>
      </c>
      <c r="H6701">
        <v>99331</v>
      </c>
      <c r="I6701" t="str">
        <f t="shared" si="626"/>
        <v>Afternoon</v>
      </c>
      <c r="J6701" t="str">
        <f t="shared" si="627"/>
        <v>Fri</v>
      </c>
      <c r="K6701" t="str">
        <f t="shared" si="628"/>
        <v>2014-07-25</v>
      </c>
      <c r="L6701" s="39">
        <f t="shared" si="629"/>
        <v>0.71736111111385981</v>
      </c>
      <c r="M6701" s="19">
        <f>COUNTIF(Table1_3[Status], "Hired") / COUNTA(Table1_3[Status])</f>
        <v>0.6552734375</v>
      </c>
      <c r="N6701" s="27">
        <f t="shared" si="630"/>
        <v>41860.717361111114</v>
      </c>
      <c r="O6701" t="str">
        <f>TEXT(Table1_3[[#This Row],[Interview Taken on]],"MMM")</f>
        <v>Jul</v>
      </c>
    </row>
    <row r="6702" spans="1:15" x14ac:dyDescent="0.25">
      <c r="A6702">
        <v>894740</v>
      </c>
      <c r="B6702" s="3">
        <v>41850.824999999997</v>
      </c>
      <c r="C6702">
        <f t="shared" si="625"/>
        <v>1</v>
      </c>
      <c r="D6702" t="s">
        <v>7</v>
      </c>
      <c r="E6702" t="s">
        <v>8</v>
      </c>
      <c r="F6702" t="s">
        <v>201</v>
      </c>
      <c r="G6702" t="s">
        <v>20</v>
      </c>
      <c r="H6702">
        <v>3138</v>
      </c>
      <c r="I6702" t="str">
        <f t="shared" si="626"/>
        <v>Evening</v>
      </c>
      <c r="J6702" t="str">
        <f t="shared" si="627"/>
        <v>Wed</v>
      </c>
      <c r="K6702" t="str">
        <f t="shared" si="628"/>
        <v>2014-07-30</v>
      </c>
      <c r="L6702" s="39">
        <f t="shared" si="629"/>
        <v>0.82499999999708962</v>
      </c>
      <c r="M6702" s="19">
        <f>COUNTIF(Table1_3[Status], "Hired") / COUNTA(Table1_3[Status])</f>
        <v>0.6552734375</v>
      </c>
      <c r="N6702" s="27">
        <f t="shared" si="630"/>
        <v>41865.824999999997</v>
      </c>
      <c r="O6702" t="str">
        <f>TEXT(Table1_3[[#This Row],[Interview Taken on]],"MMM")</f>
        <v>Jul</v>
      </c>
    </row>
    <row r="6703" spans="1:15" x14ac:dyDescent="0.25">
      <c r="A6703">
        <v>942753</v>
      </c>
      <c r="B6703" s="3">
        <v>41850.826388888891</v>
      </c>
      <c r="C6703">
        <f t="shared" si="625"/>
        <v>1</v>
      </c>
      <c r="D6703" t="s">
        <v>7</v>
      </c>
      <c r="E6703" t="s">
        <v>11</v>
      </c>
      <c r="F6703" t="s">
        <v>201</v>
      </c>
      <c r="G6703" t="s">
        <v>20</v>
      </c>
      <c r="H6703">
        <v>48718</v>
      </c>
      <c r="I6703" t="str">
        <f t="shared" si="626"/>
        <v>Evening</v>
      </c>
      <c r="J6703" t="str">
        <f t="shared" si="627"/>
        <v>Wed</v>
      </c>
      <c r="K6703" t="str">
        <f t="shared" si="628"/>
        <v>2014-07-30</v>
      </c>
      <c r="L6703" s="39">
        <f t="shared" si="629"/>
        <v>0.82638888889050577</v>
      </c>
      <c r="M6703" s="19">
        <f>COUNTIF(Table1_3[Status], "Hired") / COUNTA(Table1_3[Status])</f>
        <v>0.6552734375</v>
      </c>
      <c r="N6703" s="27">
        <f t="shared" si="630"/>
        <v>41865.826388888891</v>
      </c>
      <c r="O6703" t="str">
        <f>TEXT(Table1_3[[#This Row],[Interview Taken on]],"MMM")</f>
        <v>Jul</v>
      </c>
    </row>
    <row r="6704" spans="1:15" x14ac:dyDescent="0.25">
      <c r="A6704">
        <v>613831</v>
      </c>
      <c r="B6704" s="3">
        <v>41850.82708333333</v>
      </c>
      <c r="C6704">
        <f t="shared" si="625"/>
        <v>1</v>
      </c>
      <c r="D6704" t="s">
        <v>7</v>
      </c>
      <c r="E6704" t="s">
        <v>11</v>
      </c>
      <c r="F6704" t="s">
        <v>201</v>
      </c>
      <c r="G6704" t="s">
        <v>20</v>
      </c>
      <c r="H6704">
        <v>54821</v>
      </c>
      <c r="I6704" t="str">
        <f t="shared" si="626"/>
        <v>Evening</v>
      </c>
      <c r="J6704" t="str">
        <f t="shared" si="627"/>
        <v>Wed</v>
      </c>
      <c r="K6704" t="str">
        <f t="shared" si="628"/>
        <v>2014-07-30</v>
      </c>
      <c r="L6704" s="39">
        <f t="shared" si="629"/>
        <v>0.82708333332993789</v>
      </c>
      <c r="M6704" s="19">
        <f>COUNTIF(Table1_3[Status], "Hired") / COUNTA(Table1_3[Status])</f>
        <v>0.6552734375</v>
      </c>
      <c r="N6704" s="27">
        <f t="shared" si="630"/>
        <v>41865.82708333333</v>
      </c>
      <c r="O6704" t="str">
        <f>TEXT(Table1_3[[#This Row],[Interview Taken on]],"MMM")</f>
        <v>Jul</v>
      </c>
    </row>
    <row r="6705" spans="1:15" x14ac:dyDescent="0.25">
      <c r="A6705">
        <v>471695</v>
      </c>
      <c r="B6705" s="3">
        <v>41850.82916666667</v>
      </c>
      <c r="C6705">
        <f t="shared" si="625"/>
        <v>1</v>
      </c>
      <c r="D6705" t="s">
        <v>7</v>
      </c>
      <c r="E6705" t="s">
        <v>11</v>
      </c>
      <c r="F6705" t="s">
        <v>201</v>
      </c>
      <c r="G6705" t="s">
        <v>20</v>
      </c>
      <c r="H6705">
        <v>47876</v>
      </c>
      <c r="I6705" t="str">
        <f t="shared" si="626"/>
        <v>Evening</v>
      </c>
      <c r="J6705" t="str">
        <f t="shared" si="627"/>
        <v>Wed</v>
      </c>
      <c r="K6705" t="str">
        <f t="shared" si="628"/>
        <v>2014-07-30</v>
      </c>
      <c r="L6705" s="39">
        <f t="shared" si="629"/>
        <v>0.82916666667006211</v>
      </c>
      <c r="M6705" s="19">
        <f>COUNTIF(Table1_3[Status], "Hired") / COUNTA(Table1_3[Status])</f>
        <v>0.6552734375</v>
      </c>
      <c r="N6705" s="27">
        <f t="shared" si="630"/>
        <v>41865.82916666667</v>
      </c>
      <c r="O6705" t="str">
        <f>TEXT(Table1_3[[#This Row],[Interview Taken on]],"MMM")</f>
        <v>Jul</v>
      </c>
    </row>
    <row r="6706" spans="1:15" x14ac:dyDescent="0.25">
      <c r="A6706">
        <v>620292</v>
      </c>
      <c r="B6706" s="3">
        <v>41850.82708333333</v>
      </c>
      <c r="C6706">
        <f t="shared" si="625"/>
        <v>1</v>
      </c>
      <c r="D6706" t="s">
        <v>7</v>
      </c>
      <c r="E6706" t="s">
        <v>11</v>
      </c>
      <c r="F6706" t="s">
        <v>201</v>
      </c>
      <c r="G6706" t="s">
        <v>20</v>
      </c>
      <c r="H6706">
        <v>90453</v>
      </c>
      <c r="I6706" t="str">
        <f t="shared" si="626"/>
        <v>Evening</v>
      </c>
      <c r="J6706" t="str">
        <f t="shared" si="627"/>
        <v>Wed</v>
      </c>
      <c r="K6706" t="str">
        <f t="shared" si="628"/>
        <v>2014-07-30</v>
      </c>
      <c r="L6706" s="39">
        <f t="shared" si="629"/>
        <v>0.82708333332993789</v>
      </c>
      <c r="M6706" s="19">
        <f>COUNTIF(Table1_3[Status], "Hired") / COUNTA(Table1_3[Status])</f>
        <v>0.6552734375</v>
      </c>
      <c r="N6706" s="27">
        <f t="shared" si="630"/>
        <v>41865.82708333333</v>
      </c>
      <c r="O6706" t="str">
        <f>TEXT(Table1_3[[#This Row],[Interview Taken on]],"MMM")</f>
        <v>Jul</v>
      </c>
    </row>
    <row r="6707" spans="1:15" x14ac:dyDescent="0.25">
      <c r="A6707">
        <v>455567</v>
      </c>
      <c r="B6707" s="3">
        <v>41821.520833333336</v>
      </c>
      <c r="C6707">
        <f t="shared" si="625"/>
        <v>1</v>
      </c>
      <c r="D6707" t="s">
        <v>7</v>
      </c>
      <c r="E6707" t="s">
        <v>8</v>
      </c>
      <c r="F6707" t="s">
        <v>201</v>
      </c>
      <c r="G6707" t="s">
        <v>12</v>
      </c>
      <c r="H6707">
        <v>12897</v>
      </c>
      <c r="I6707" t="str">
        <f t="shared" si="626"/>
        <v>Afternoon</v>
      </c>
      <c r="J6707" t="str">
        <f t="shared" si="627"/>
        <v>Tue</v>
      </c>
      <c r="K6707" t="str">
        <f t="shared" si="628"/>
        <v>2014-07-01</v>
      </c>
      <c r="L6707" s="39">
        <f t="shared" si="629"/>
        <v>0.52083333333575865</v>
      </c>
      <c r="M6707" s="19">
        <f>COUNTIF(Table1_3[Status], "Hired") / COUNTA(Table1_3[Status])</f>
        <v>0.6552734375</v>
      </c>
      <c r="N6707" s="27">
        <f t="shared" si="630"/>
        <v>41836.520833333336</v>
      </c>
      <c r="O6707" t="str">
        <f>TEXT(Table1_3[[#This Row],[Interview Taken on]],"MMM")</f>
        <v>Jul</v>
      </c>
    </row>
    <row r="6708" spans="1:15" x14ac:dyDescent="0.25">
      <c r="A6708">
        <v>23486</v>
      </c>
      <c r="B6708" s="3">
        <v>41829.793055555558</v>
      </c>
      <c r="C6708">
        <f t="shared" si="625"/>
        <v>1</v>
      </c>
      <c r="D6708" t="s">
        <v>7</v>
      </c>
      <c r="E6708" t="s">
        <v>8</v>
      </c>
      <c r="F6708" t="s">
        <v>201</v>
      </c>
      <c r="G6708" t="s">
        <v>12</v>
      </c>
      <c r="H6708">
        <v>46842</v>
      </c>
      <c r="I6708" t="str">
        <f t="shared" si="626"/>
        <v>Evening</v>
      </c>
      <c r="J6708" t="str">
        <f t="shared" si="627"/>
        <v>Wed</v>
      </c>
      <c r="K6708" t="str">
        <f t="shared" si="628"/>
        <v>2014-07-09</v>
      </c>
      <c r="L6708" s="39">
        <f t="shared" si="629"/>
        <v>0.7930555555576575</v>
      </c>
      <c r="M6708" s="19">
        <f>COUNTIF(Table1_3[Status], "Hired") / COUNTA(Table1_3[Status])</f>
        <v>0.6552734375</v>
      </c>
      <c r="N6708" s="27">
        <f t="shared" si="630"/>
        <v>41844.793055555558</v>
      </c>
      <c r="O6708" t="str">
        <f>TEXT(Table1_3[[#This Row],[Interview Taken on]],"MMM")</f>
        <v>Jul</v>
      </c>
    </row>
    <row r="6709" spans="1:15" x14ac:dyDescent="0.25">
      <c r="A6709">
        <v>551411</v>
      </c>
      <c r="B6709" s="3">
        <v>41823.693749999999</v>
      </c>
      <c r="C6709">
        <f t="shared" si="625"/>
        <v>1</v>
      </c>
      <c r="D6709" t="s">
        <v>7</v>
      </c>
      <c r="E6709" t="s">
        <v>8</v>
      </c>
      <c r="F6709" t="s">
        <v>201</v>
      </c>
      <c r="G6709" t="s">
        <v>23</v>
      </c>
      <c r="H6709">
        <v>94625</v>
      </c>
      <c r="I6709" t="str">
        <f t="shared" si="626"/>
        <v>Afternoon</v>
      </c>
      <c r="J6709" t="str">
        <f t="shared" si="627"/>
        <v>Thu</v>
      </c>
      <c r="K6709" t="str">
        <f t="shared" si="628"/>
        <v>2014-07-03</v>
      </c>
      <c r="L6709" s="39">
        <f t="shared" si="629"/>
        <v>0.69374999999854481</v>
      </c>
      <c r="M6709" s="19">
        <f>COUNTIF(Table1_3[Status], "Hired") / COUNTA(Table1_3[Status])</f>
        <v>0.6552734375</v>
      </c>
      <c r="N6709" s="27">
        <f t="shared" si="630"/>
        <v>41838.693749999999</v>
      </c>
      <c r="O6709" t="str">
        <f>TEXT(Table1_3[[#This Row],[Interview Taken on]],"MMM")</f>
        <v>Jul</v>
      </c>
    </row>
    <row r="6710" spans="1:15" x14ac:dyDescent="0.25">
      <c r="A6710">
        <v>826335</v>
      </c>
      <c r="B6710" s="3">
        <v>41823.695833333331</v>
      </c>
      <c r="C6710">
        <f t="shared" si="625"/>
        <v>1</v>
      </c>
      <c r="D6710" t="s">
        <v>7</v>
      </c>
      <c r="E6710" t="s">
        <v>8</v>
      </c>
      <c r="F6710" t="s">
        <v>201</v>
      </c>
      <c r="G6710" t="s">
        <v>23</v>
      </c>
      <c r="H6710">
        <v>36904</v>
      </c>
      <c r="I6710" t="str">
        <f t="shared" si="626"/>
        <v>Afternoon</v>
      </c>
      <c r="J6710" t="str">
        <f t="shared" si="627"/>
        <v>Thu</v>
      </c>
      <c r="K6710" t="str">
        <f t="shared" si="628"/>
        <v>2014-07-03</v>
      </c>
      <c r="L6710" s="39">
        <f t="shared" si="629"/>
        <v>0.69583333333139308</v>
      </c>
      <c r="M6710" s="19">
        <f>COUNTIF(Table1_3[Status], "Hired") / COUNTA(Table1_3[Status])</f>
        <v>0.6552734375</v>
      </c>
      <c r="N6710" s="27">
        <f t="shared" si="630"/>
        <v>41838.695833333331</v>
      </c>
      <c r="O6710" t="str">
        <f>TEXT(Table1_3[[#This Row],[Interview Taken on]],"MMM")</f>
        <v>Jul</v>
      </c>
    </row>
    <row r="6711" spans="1:15" x14ac:dyDescent="0.25">
      <c r="A6711">
        <v>540235</v>
      </c>
      <c r="B6711" s="3">
        <v>41823.696527777778</v>
      </c>
      <c r="C6711">
        <f t="shared" si="625"/>
        <v>1</v>
      </c>
      <c r="D6711" t="s">
        <v>7</v>
      </c>
      <c r="E6711" t="s">
        <v>8</v>
      </c>
      <c r="F6711" t="s">
        <v>201</v>
      </c>
      <c r="G6711" t="s">
        <v>23</v>
      </c>
      <c r="H6711">
        <v>33760</v>
      </c>
      <c r="I6711" t="str">
        <f t="shared" si="626"/>
        <v>Afternoon</v>
      </c>
      <c r="J6711" t="str">
        <f t="shared" si="627"/>
        <v>Thu</v>
      </c>
      <c r="K6711" t="str">
        <f t="shared" si="628"/>
        <v>2014-07-03</v>
      </c>
      <c r="L6711" s="39">
        <f t="shared" si="629"/>
        <v>0.69652777777810115</v>
      </c>
      <c r="M6711" s="19">
        <f>COUNTIF(Table1_3[Status], "Hired") / COUNTA(Table1_3[Status])</f>
        <v>0.6552734375</v>
      </c>
      <c r="N6711" s="27">
        <f t="shared" si="630"/>
        <v>41838.696527777778</v>
      </c>
      <c r="O6711" t="str">
        <f>TEXT(Table1_3[[#This Row],[Interview Taken on]],"MMM")</f>
        <v>Jul</v>
      </c>
    </row>
    <row r="6712" spans="1:15" x14ac:dyDescent="0.25">
      <c r="A6712">
        <v>318071</v>
      </c>
      <c r="B6712" s="3">
        <v>41831.538888888892</v>
      </c>
      <c r="C6712">
        <f t="shared" si="625"/>
        <v>1</v>
      </c>
      <c r="D6712" t="s">
        <v>7</v>
      </c>
      <c r="E6712" t="s">
        <v>11</v>
      </c>
      <c r="F6712" t="s">
        <v>201</v>
      </c>
      <c r="G6712" t="s">
        <v>23</v>
      </c>
      <c r="H6712">
        <v>8454</v>
      </c>
      <c r="I6712" t="str">
        <f t="shared" si="626"/>
        <v>Afternoon</v>
      </c>
      <c r="J6712" t="str">
        <f t="shared" si="627"/>
        <v>Fri</v>
      </c>
      <c r="K6712" t="str">
        <f t="shared" si="628"/>
        <v>2014-07-11</v>
      </c>
      <c r="L6712" s="39">
        <f t="shared" si="629"/>
        <v>0.53888888889196096</v>
      </c>
      <c r="M6712" s="19">
        <f>COUNTIF(Table1_3[Status], "Hired") / COUNTA(Table1_3[Status])</f>
        <v>0.6552734375</v>
      </c>
      <c r="N6712" s="27">
        <f t="shared" si="630"/>
        <v>41846.538888888892</v>
      </c>
      <c r="O6712" t="str">
        <f>TEXT(Table1_3[[#This Row],[Interview Taken on]],"MMM")</f>
        <v>Jul</v>
      </c>
    </row>
    <row r="6713" spans="1:15" x14ac:dyDescent="0.25">
      <c r="A6713">
        <v>911802</v>
      </c>
      <c r="B6713" s="3">
        <v>41831.539583333331</v>
      </c>
      <c r="C6713">
        <f t="shared" si="625"/>
        <v>1</v>
      </c>
      <c r="D6713" t="s">
        <v>7</v>
      </c>
      <c r="E6713" t="s">
        <v>8</v>
      </c>
      <c r="F6713" t="s">
        <v>201</v>
      </c>
      <c r="G6713" t="s">
        <v>23</v>
      </c>
      <c r="H6713">
        <v>7568</v>
      </c>
      <c r="I6713" t="str">
        <f t="shared" si="626"/>
        <v>Afternoon</v>
      </c>
      <c r="J6713" t="str">
        <f t="shared" si="627"/>
        <v>Fri</v>
      </c>
      <c r="K6713" t="str">
        <f t="shared" si="628"/>
        <v>2014-07-11</v>
      </c>
      <c r="L6713" s="39">
        <f t="shared" si="629"/>
        <v>0.53958333333139308</v>
      </c>
      <c r="M6713" s="19">
        <f>COUNTIF(Table1_3[Status], "Hired") / COUNTA(Table1_3[Status])</f>
        <v>0.6552734375</v>
      </c>
      <c r="N6713" s="27">
        <f t="shared" si="630"/>
        <v>41846.539583333331</v>
      </c>
      <c r="O6713" t="str">
        <f>TEXT(Table1_3[[#This Row],[Interview Taken on]],"MMM")</f>
        <v>Jul</v>
      </c>
    </row>
    <row r="6714" spans="1:15" x14ac:dyDescent="0.25">
      <c r="A6714">
        <v>911477</v>
      </c>
      <c r="B6714" s="3">
        <v>41836.320833333331</v>
      </c>
      <c r="C6714">
        <f t="shared" si="625"/>
        <v>1</v>
      </c>
      <c r="D6714" t="s">
        <v>7</v>
      </c>
      <c r="E6714" t="s">
        <v>8</v>
      </c>
      <c r="F6714" t="s">
        <v>201</v>
      </c>
      <c r="G6714" t="s">
        <v>23</v>
      </c>
      <c r="H6714">
        <v>37212</v>
      </c>
      <c r="I6714" t="str">
        <f t="shared" si="626"/>
        <v>Morning</v>
      </c>
      <c r="J6714" t="str">
        <f t="shared" si="627"/>
        <v>Wed</v>
      </c>
      <c r="K6714" t="str">
        <f t="shared" si="628"/>
        <v>2014-07-16</v>
      </c>
      <c r="L6714" s="39">
        <f t="shared" si="629"/>
        <v>0.32083333333139308</v>
      </c>
      <c r="M6714" s="19">
        <f>COUNTIF(Table1_3[Status], "Hired") / COUNTA(Table1_3[Status])</f>
        <v>0.6552734375</v>
      </c>
      <c r="N6714" s="27">
        <f t="shared" si="630"/>
        <v>41851.320833333331</v>
      </c>
      <c r="O6714" t="str">
        <f>TEXT(Table1_3[[#This Row],[Interview Taken on]],"MMM")</f>
        <v>Jul</v>
      </c>
    </row>
    <row r="6715" spans="1:15" x14ac:dyDescent="0.25">
      <c r="A6715">
        <v>484204</v>
      </c>
      <c r="B6715" s="3">
        <v>41836.322222222225</v>
      </c>
      <c r="C6715">
        <f t="shared" si="625"/>
        <v>0</v>
      </c>
      <c r="D6715" t="s">
        <v>13</v>
      </c>
      <c r="E6715" t="s">
        <v>8</v>
      </c>
      <c r="F6715" t="s">
        <v>201</v>
      </c>
      <c r="G6715" t="s">
        <v>23</v>
      </c>
      <c r="H6715">
        <v>35357</v>
      </c>
      <c r="I6715" t="str">
        <f t="shared" si="626"/>
        <v>Morning</v>
      </c>
      <c r="J6715" t="str">
        <f t="shared" si="627"/>
        <v>Wed</v>
      </c>
      <c r="K6715" t="str">
        <f t="shared" si="628"/>
        <v>2014-07-16</v>
      </c>
      <c r="L6715" s="39">
        <f t="shared" si="629"/>
        <v>0.32222222222480923</v>
      </c>
      <c r="M6715" s="19">
        <f>COUNTIF(Table1_3[Status], "Hired") / COUNTA(Table1_3[Status])</f>
        <v>0.6552734375</v>
      </c>
      <c r="N6715" s="27" t="str">
        <f t="shared" si="630"/>
        <v/>
      </c>
      <c r="O6715" t="str">
        <f>TEXT(Table1_3[[#This Row],[Interview Taken on]],"MMM")</f>
        <v>Jul</v>
      </c>
    </row>
    <row r="6716" spans="1:15" x14ac:dyDescent="0.25">
      <c r="A6716">
        <v>822268</v>
      </c>
      <c r="B6716" s="3">
        <v>41836.320138888892</v>
      </c>
      <c r="C6716">
        <f t="shared" si="625"/>
        <v>1</v>
      </c>
      <c r="D6716" t="s">
        <v>7</v>
      </c>
      <c r="E6716" t="s">
        <v>11</v>
      </c>
      <c r="F6716" t="s">
        <v>201</v>
      </c>
      <c r="G6716" t="s">
        <v>23</v>
      </c>
      <c r="H6716">
        <v>9158</v>
      </c>
      <c r="I6716" t="str">
        <f t="shared" si="626"/>
        <v>Morning</v>
      </c>
      <c r="J6716" t="str">
        <f t="shared" si="627"/>
        <v>Wed</v>
      </c>
      <c r="K6716" t="str">
        <f t="shared" si="628"/>
        <v>2014-07-16</v>
      </c>
      <c r="L6716" s="39">
        <f t="shared" si="629"/>
        <v>0.32013888889196096</v>
      </c>
      <c r="M6716" s="19">
        <f>COUNTIF(Table1_3[Status], "Hired") / COUNTA(Table1_3[Status])</f>
        <v>0.6552734375</v>
      </c>
      <c r="N6716" s="27">
        <f t="shared" si="630"/>
        <v>41851.320138888892</v>
      </c>
      <c r="O6716" t="str">
        <f>TEXT(Table1_3[[#This Row],[Interview Taken on]],"MMM")</f>
        <v>Jul</v>
      </c>
    </row>
    <row r="6717" spans="1:15" x14ac:dyDescent="0.25">
      <c r="A6717">
        <v>486463</v>
      </c>
      <c r="B6717" s="3">
        <v>41834.568055555559</v>
      </c>
      <c r="C6717">
        <f t="shared" si="625"/>
        <v>1</v>
      </c>
      <c r="D6717" t="s">
        <v>7</v>
      </c>
      <c r="E6717" t="s">
        <v>8</v>
      </c>
      <c r="F6717" t="s">
        <v>205</v>
      </c>
      <c r="G6717" t="s">
        <v>18</v>
      </c>
      <c r="H6717">
        <v>28649</v>
      </c>
      <c r="I6717" t="str">
        <f t="shared" si="626"/>
        <v>Afternoon</v>
      </c>
      <c r="J6717" t="str">
        <f t="shared" si="627"/>
        <v>Mon</v>
      </c>
      <c r="K6717" t="str">
        <f t="shared" si="628"/>
        <v>2014-07-14</v>
      </c>
      <c r="L6717" s="39">
        <f t="shared" si="629"/>
        <v>0.56805555555911269</v>
      </c>
      <c r="M6717" s="19">
        <f>COUNTIF(Table1_3[Status], "Hired") / COUNTA(Table1_3[Status])</f>
        <v>0.6552734375</v>
      </c>
      <c r="N6717" s="27">
        <f t="shared" si="630"/>
        <v>41849.568055555559</v>
      </c>
      <c r="O6717" t="str">
        <f>TEXT(Table1_3[[#This Row],[Interview Taken on]],"MMM")</f>
        <v>Jul</v>
      </c>
    </row>
    <row r="6718" spans="1:15" x14ac:dyDescent="0.25">
      <c r="A6718">
        <v>908229</v>
      </c>
      <c r="B6718" s="3">
        <v>41814.782638888886</v>
      </c>
      <c r="C6718">
        <f t="shared" si="625"/>
        <v>1</v>
      </c>
      <c r="D6718" t="s">
        <v>7</v>
      </c>
      <c r="E6718" t="s">
        <v>11</v>
      </c>
      <c r="F6718" t="s">
        <v>201</v>
      </c>
      <c r="G6718" t="s">
        <v>10</v>
      </c>
      <c r="H6718">
        <v>44700</v>
      </c>
      <c r="I6718" t="str">
        <f t="shared" si="626"/>
        <v>Evening</v>
      </c>
      <c r="J6718" t="str">
        <f t="shared" si="627"/>
        <v>Tue</v>
      </c>
      <c r="K6718" t="str">
        <f t="shared" si="628"/>
        <v>2014-06-24</v>
      </c>
      <c r="L6718" s="39">
        <f t="shared" si="629"/>
        <v>0.78263888888614019</v>
      </c>
      <c r="M6718" s="19">
        <f>COUNTIF(Table1_3[Status], "Hired") / COUNTA(Table1_3[Status])</f>
        <v>0.6552734375</v>
      </c>
      <c r="N6718" s="27">
        <f t="shared" si="630"/>
        <v>41829.782638888886</v>
      </c>
      <c r="O6718" t="str">
        <f>TEXT(Table1_3[[#This Row],[Interview Taken on]],"MMM")</f>
        <v>Jun</v>
      </c>
    </row>
    <row r="6719" spans="1:15" x14ac:dyDescent="0.25">
      <c r="A6719">
        <v>754747</v>
      </c>
      <c r="B6719" s="3">
        <v>41809.94027777778</v>
      </c>
      <c r="C6719">
        <f t="shared" si="625"/>
        <v>1</v>
      </c>
      <c r="D6719" t="s">
        <v>7</v>
      </c>
      <c r="E6719" t="s">
        <v>8</v>
      </c>
      <c r="F6719" t="s">
        <v>201</v>
      </c>
      <c r="G6719" t="s">
        <v>34</v>
      </c>
      <c r="H6719">
        <v>79437</v>
      </c>
      <c r="I6719" t="str">
        <f t="shared" si="626"/>
        <v>Evening</v>
      </c>
      <c r="J6719" t="str">
        <f t="shared" si="627"/>
        <v>Thu</v>
      </c>
      <c r="K6719" t="str">
        <f t="shared" si="628"/>
        <v>2014-06-19</v>
      </c>
      <c r="L6719" s="39">
        <f t="shared" si="629"/>
        <v>0.94027777777955635</v>
      </c>
      <c r="M6719" s="19">
        <f>COUNTIF(Table1_3[Status], "Hired") / COUNTA(Table1_3[Status])</f>
        <v>0.6552734375</v>
      </c>
      <c r="N6719" s="27">
        <f t="shared" si="630"/>
        <v>41824.94027777778</v>
      </c>
      <c r="O6719" t="str">
        <f>TEXT(Table1_3[[#This Row],[Interview Taken on]],"MMM")</f>
        <v>Jun</v>
      </c>
    </row>
    <row r="6720" spans="1:15" x14ac:dyDescent="0.25">
      <c r="A6720">
        <v>51463</v>
      </c>
      <c r="B6720" s="3">
        <v>41811.400694444441</v>
      </c>
      <c r="C6720">
        <f t="shared" si="625"/>
        <v>1</v>
      </c>
      <c r="D6720" t="s">
        <v>7</v>
      </c>
      <c r="E6720" t="s">
        <v>11</v>
      </c>
      <c r="F6720" t="s">
        <v>201</v>
      </c>
      <c r="G6720" t="s">
        <v>34</v>
      </c>
      <c r="H6720">
        <v>64370</v>
      </c>
      <c r="I6720" t="str">
        <f t="shared" si="626"/>
        <v>Morning</v>
      </c>
      <c r="J6720" t="str">
        <f t="shared" si="627"/>
        <v>Sat</v>
      </c>
      <c r="K6720" t="str">
        <f t="shared" si="628"/>
        <v>2014-06-21</v>
      </c>
      <c r="L6720" s="39">
        <f t="shared" si="629"/>
        <v>0.40069444444088731</v>
      </c>
      <c r="M6720" s="19">
        <f>COUNTIF(Table1_3[Status], "Hired") / COUNTA(Table1_3[Status])</f>
        <v>0.6552734375</v>
      </c>
      <c r="N6720" s="27">
        <f t="shared" si="630"/>
        <v>41826.400694444441</v>
      </c>
      <c r="O6720" t="str">
        <f>TEXT(Table1_3[[#This Row],[Interview Taken on]],"MMM")</f>
        <v>Jun</v>
      </c>
    </row>
    <row r="6721" spans="1:15" x14ac:dyDescent="0.25">
      <c r="A6721">
        <v>311488</v>
      </c>
      <c r="B6721" s="3">
        <v>41826.726388888892</v>
      </c>
      <c r="C6721">
        <f t="shared" si="625"/>
        <v>1</v>
      </c>
      <c r="D6721" t="s">
        <v>7</v>
      </c>
      <c r="E6721" t="s">
        <v>8</v>
      </c>
      <c r="F6721" t="s">
        <v>202</v>
      </c>
      <c r="G6721" t="s">
        <v>10</v>
      </c>
      <c r="H6721">
        <v>12269</v>
      </c>
      <c r="I6721" t="str">
        <f t="shared" si="626"/>
        <v>Afternoon</v>
      </c>
      <c r="J6721" t="str">
        <f t="shared" si="627"/>
        <v>Sun</v>
      </c>
      <c r="K6721" t="str">
        <f t="shared" si="628"/>
        <v>2014-07-06</v>
      </c>
      <c r="L6721" s="39">
        <f t="shared" si="629"/>
        <v>0.72638888889196096</v>
      </c>
      <c r="M6721" s="19">
        <f>COUNTIF(Table1_3[Status], "Hired") / COUNTA(Table1_3[Status])</f>
        <v>0.6552734375</v>
      </c>
      <c r="N6721" s="27">
        <f t="shared" si="630"/>
        <v>41841.726388888892</v>
      </c>
      <c r="O6721" t="str">
        <f>TEXT(Table1_3[[#This Row],[Interview Taken on]],"MMM")</f>
        <v>Jul</v>
      </c>
    </row>
    <row r="6722" spans="1:15" x14ac:dyDescent="0.25">
      <c r="A6722">
        <v>175095</v>
      </c>
      <c r="B6722" s="3">
        <v>41801.96875</v>
      </c>
      <c r="C6722">
        <f t="shared" ref="C6722:C6785" si="631">IF(D6722="Hired",1,0)</f>
        <v>1</v>
      </c>
      <c r="D6722" t="s">
        <v>7</v>
      </c>
      <c r="E6722" t="s">
        <v>8</v>
      </c>
      <c r="F6722" t="s">
        <v>203</v>
      </c>
      <c r="G6722" t="s">
        <v>12</v>
      </c>
      <c r="H6722">
        <v>51976</v>
      </c>
      <c r="I6722" t="str">
        <f t="shared" ref="I6722:I6785" si="632">IF(AND(HOUR(B6722)&gt;=6, HOUR(B6722)&lt;12), "Morning",
   IF(AND(HOUR(B6722)&gt;=12, HOUR(B6722)&lt;18), "Afternoon",
   IF(AND(HOUR(B6722)&gt;=18, HOUR(B6722)&lt;24), "Evening", "Night")))</f>
        <v>Evening</v>
      </c>
      <c r="J6722" t="str">
        <f t="shared" ref="J6722:J6785" si="633">TEXT(B6722, "DDD")</f>
        <v>Wed</v>
      </c>
      <c r="K6722" t="str">
        <f t="shared" ref="K6722:K6785" si="634">TEXT(B6722, "YYYY-MM-DD")</f>
        <v>2014-06-11</v>
      </c>
      <c r="L6722" s="39">
        <f t="shared" ref="L6722:L6785" si="635">MOD(B6722,1)</f>
        <v>0.96875</v>
      </c>
      <c r="M6722" s="19">
        <f>COUNTIF(Table1_3[Status], "Hired") / COUNTA(Table1_3[Status])</f>
        <v>0.6552734375</v>
      </c>
      <c r="N6722" s="27">
        <f t="shared" ref="N6722:N6785" si="636">IF(D6722="Hired", B6722+15, "")</f>
        <v>41816.96875</v>
      </c>
      <c r="O6722" t="str">
        <f>TEXT(Table1_3[[#This Row],[Interview Taken on]],"MMM")</f>
        <v>Jun</v>
      </c>
    </row>
    <row r="6723" spans="1:15" x14ac:dyDescent="0.25">
      <c r="A6723">
        <v>855992</v>
      </c>
      <c r="B6723" s="3">
        <v>41808.353472222225</v>
      </c>
      <c r="C6723">
        <f t="shared" si="631"/>
        <v>1</v>
      </c>
      <c r="D6723" t="s">
        <v>7</v>
      </c>
      <c r="E6723" t="s">
        <v>8</v>
      </c>
      <c r="F6723" t="s">
        <v>205</v>
      </c>
      <c r="G6723" t="s">
        <v>34</v>
      </c>
      <c r="H6723">
        <v>90903</v>
      </c>
      <c r="I6723" t="str">
        <f t="shared" si="632"/>
        <v>Morning</v>
      </c>
      <c r="J6723" t="str">
        <f t="shared" si="633"/>
        <v>Wed</v>
      </c>
      <c r="K6723" t="str">
        <f t="shared" si="634"/>
        <v>2014-06-18</v>
      </c>
      <c r="L6723" s="39">
        <f t="shared" si="635"/>
        <v>0.35347222222480923</v>
      </c>
      <c r="M6723" s="19">
        <f>COUNTIF(Table1_3[Status], "Hired") / COUNTA(Table1_3[Status])</f>
        <v>0.6552734375</v>
      </c>
      <c r="N6723" s="27">
        <f t="shared" si="636"/>
        <v>41823.353472222225</v>
      </c>
      <c r="O6723" t="str">
        <f>TEXT(Table1_3[[#This Row],[Interview Taken on]],"MMM")</f>
        <v>Jun</v>
      </c>
    </row>
    <row r="6724" spans="1:15" x14ac:dyDescent="0.25">
      <c r="A6724">
        <v>229817</v>
      </c>
      <c r="B6724" s="3">
        <v>41808.352083333331</v>
      </c>
      <c r="C6724">
        <f t="shared" si="631"/>
        <v>1</v>
      </c>
      <c r="D6724" t="s">
        <v>7</v>
      </c>
      <c r="E6724" t="s">
        <v>38</v>
      </c>
      <c r="F6724" t="s">
        <v>205</v>
      </c>
      <c r="G6724" t="s">
        <v>34</v>
      </c>
      <c r="H6724">
        <v>76987</v>
      </c>
      <c r="I6724" t="str">
        <f t="shared" si="632"/>
        <v>Morning</v>
      </c>
      <c r="J6724" t="str">
        <f t="shared" si="633"/>
        <v>Wed</v>
      </c>
      <c r="K6724" t="str">
        <f t="shared" si="634"/>
        <v>2014-06-18</v>
      </c>
      <c r="L6724" s="39">
        <f t="shared" si="635"/>
        <v>0.35208333333139308</v>
      </c>
      <c r="M6724" s="19">
        <f>COUNTIF(Table1_3[Status], "Hired") / COUNTA(Table1_3[Status])</f>
        <v>0.6552734375</v>
      </c>
      <c r="N6724" s="27">
        <f t="shared" si="636"/>
        <v>41823.352083333331</v>
      </c>
      <c r="O6724" t="str">
        <f>TEXT(Table1_3[[#This Row],[Interview Taken on]],"MMM")</f>
        <v>Jun</v>
      </c>
    </row>
    <row r="6725" spans="1:15" x14ac:dyDescent="0.25">
      <c r="A6725">
        <v>906695</v>
      </c>
      <c r="B6725" s="3">
        <v>41867.150694444441</v>
      </c>
      <c r="C6725">
        <f t="shared" si="631"/>
        <v>1</v>
      </c>
      <c r="D6725" t="s">
        <v>7</v>
      </c>
      <c r="E6725" t="s">
        <v>8</v>
      </c>
      <c r="F6725" t="s">
        <v>202</v>
      </c>
      <c r="G6725" t="s">
        <v>34</v>
      </c>
      <c r="H6725">
        <v>46388</v>
      </c>
      <c r="I6725" t="str">
        <f t="shared" si="632"/>
        <v>Night</v>
      </c>
      <c r="J6725" t="str">
        <f t="shared" si="633"/>
        <v>Sat</v>
      </c>
      <c r="K6725" t="str">
        <f t="shared" si="634"/>
        <v>2014-08-16</v>
      </c>
      <c r="L6725" s="39">
        <f t="shared" si="635"/>
        <v>0.15069444444088731</v>
      </c>
      <c r="M6725" s="19">
        <f>COUNTIF(Table1_3[Status], "Hired") / COUNTA(Table1_3[Status])</f>
        <v>0.6552734375</v>
      </c>
      <c r="N6725" s="27">
        <f t="shared" si="636"/>
        <v>41882.150694444441</v>
      </c>
      <c r="O6725" t="str">
        <f>TEXT(Table1_3[[#This Row],[Interview Taken on]],"MMM")</f>
        <v>Aug</v>
      </c>
    </row>
    <row r="6726" spans="1:15" x14ac:dyDescent="0.25">
      <c r="A6726">
        <v>846460</v>
      </c>
      <c r="B6726" s="3">
        <v>41879.557638888888</v>
      </c>
      <c r="C6726">
        <f t="shared" si="631"/>
        <v>1</v>
      </c>
      <c r="D6726" t="s">
        <v>7</v>
      </c>
      <c r="E6726" t="s">
        <v>8</v>
      </c>
      <c r="F6726" t="s">
        <v>202</v>
      </c>
      <c r="G6726" t="s">
        <v>34</v>
      </c>
      <c r="H6726">
        <v>91417</v>
      </c>
      <c r="I6726" t="str">
        <f t="shared" si="632"/>
        <v>Afternoon</v>
      </c>
      <c r="J6726" t="str">
        <f t="shared" si="633"/>
        <v>Thu</v>
      </c>
      <c r="K6726" t="str">
        <f t="shared" si="634"/>
        <v>2014-08-28</v>
      </c>
      <c r="L6726" s="39">
        <f t="shared" si="635"/>
        <v>0.55763888888759539</v>
      </c>
      <c r="M6726" s="19">
        <f>COUNTIF(Table1_3[Status], "Hired") / COUNTA(Table1_3[Status])</f>
        <v>0.6552734375</v>
      </c>
      <c r="N6726" s="27">
        <f t="shared" si="636"/>
        <v>41894.557638888888</v>
      </c>
      <c r="O6726" t="str">
        <f>TEXT(Table1_3[[#This Row],[Interview Taken on]],"MMM")</f>
        <v>Aug</v>
      </c>
    </row>
    <row r="6727" spans="1:15" x14ac:dyDescent="0.25">
      <c r="A6727">
        <v>945509</v>
      </c>
      <c r="B6727" s="3">
        <v>41881.866666666669</v>
      </c>
      <c r="C6727">
        <f t="shared" si="631"/>
        <v>1</v>
      </c>
      <c r="D6727" t="s">
        <v>7</v>
      </c>
      <c r="E6727" t="s">
        <v>8</v>
      </c>
      <c r="F6727" t="s">
        <v>205</v>
      </c>
      <c r="G6727" t="s">
        <v>10</v>
      </c>
      <c r="H6727">
        <v>68728</v>
      </c>
      <c r="I6727" t="str">
        <f t="shared" si="632"/>
        <v>Evening</v>
      </c>
      <c r="J6727" t="str">
        <f t="shared" si="633"/>
        <v>Sat</v>
      </c>
      <c r="K6727" t="str">
        <f t="shared" si="634"/>
        <v>2014-08-30</v>
      </c>
      <c r="L6727" s="39">
        <f t="shared" si="635"/>
        <v>0.86666666666860692</v>
      </c>
      <c r="M6727" s="19">
        <f>COUNTIF(Table1_3[Status], "Hired") / COUNTA(Table1_3[Status])</f>
        <v>0.6552734375</v>
      </c>
      <c r="N6727" s="27">
        <f t="shared" si="636"/>
        <v>41896.866666666669</v>
      </c>
      <c r="O6727" t="str">
        <f>TEXT(Table1_3[[#This Row],[Interview Taken on]],"MMM")</f>
        <v>Aug</v>
      </c>
    </row>
    <row r="6728" spans="1:15" x14ac:dyDescent="0.25">
      <c r="A6728">
        <v>187708</v>
      </c>
      <c r="B6728" s="3">
        <v>41841.904861111114</v>
      </c>
      <c r="C6728">
        <f t="shared" si="631"/>
        <v>1</v>
      </c>
      <c r="D6728" t="s">
        <v>7</v>
      </c>
      <c r="E6728" t="s">
        <v>8</v>
      </c>
      <c r="F6728" t="s">
        <v>201</v>
      </c>
      <c r="G6728" t="s">
        <v>12</v>
      </c>
      <c r="H6728">
        <v>33989</v>
      </c>
      <c r="I6728" t="str">
        <f t="shared" si="632"/>
        <v>Evening</v>
      </c>
      <c r="J6728" t="str">
        <f t="shared" si="633"/>
        <v>Mon</v>
      </c>
      <c r="K6728" t="str">
        <f t="shared" si="634"/>
        <v>2014-07-21</v>
      </c>
      <c r="L6728" s="39">
        <f t="shared" si="635"/>
        <v>0.90486111111385981</v>
      </c>
      <c r="M6728" s="19">
        <f>COUNTIF(Table1_3[Status], "Hired") / COUNTA(Table1_3[Status])</f>
        <v>0.6552734375</v>
      </c>
      <c r="N6728" s="27">
        <f t="shared" si="636"/>
        <v>41856.904861111114</v>
      </c>
      <c r="O6728" t="str">
        <f>TEXT(Table1_3[[#This Row],[Interview Taken on]],"MMM")</f>
        <v>Jul</v>
      </c>
    </row>
    <row r="6729" spans="1:15" x14ac:dyDescent="0.25">
      <c r="A6729">
        <v>75450</v>
      </c>
      <c r="B6729" s="3">
        <v>41851.793749999997</v>
      </c>
      <c r="C6729">
        <f t="shared" si="631"/>
        <v>1</v>
      </c>
      <c r="D6729" t="s">
        <v>7</v>
      </c>
      <c r="E6729" t="s">
        <v>11</v>
      </c>
      <c r="F6729" t="s">
        <v>201</v>
      </c>
      <c r="G6729" t="s">
        <v>12</v>
      </c>
      <c r="H6729">
        <v>17165</v>
      </c>
      <c r="I6729" t="str">
        <f t="shared" si="632"/>
        <v>Evening</v>
      </c>
      <c r="J6729" t="str">
        <f t="shared" si="633"/>
        <v>Thu</v>
      </c>
      <c r="K6729" t="str">
        <f t="shared" si="634"/>
        <v>2014-07-31</v>
      </c>
      <c r="L6729" s="39">
        <f t="shared" si="635"/>
        <v>0.79374999999708962</v>
      </c>
      <c r="M6729" s="19">
        <f>COUNTIF(Table1_3[Status], "Hired") / COUNTA(Table1_3[Status])</f>
        <v>0.6552734375</v>
      </c>
      <c r="N6729" s="27">
        <f t="shared" si="636"/>
        <v>41866.793749999997</v>
      </c>
      <c r="O6729" t="str">
        <f>TEXT(Table1_3[[#This Row],[Interview Taken on]],"MMM")</f>
        <v>Jul</v>
      </c>
    </row>
    <row r="6730" spans="1:15" x14ac:dyDescent="0.25">
      <c r="A6730">
        <v>415402</v>
      </c>
      <c r="B6730" s="3">
        <v>41855.293749999997</v>
      </c>
      <c r="C6730">
        <f t="shared" si="631"/>
        <v>0</v>
      </c>
      <c r="D6730" t="s">
        <v>13</v>
      </c>
      <c r="E6730" t="s">
        <v>11</v>
      </c>
      <c r="F6730" t="s">
        <v>201</v>
      </c>
      <c r="G6730" t="s">
        <v>12</v>
      </c>
      <c r="H6730">
        <v>45354</v>
      </c>
      <c r="I6730" t="str">
        <f t="shared" si="632"/>
        <v>Morning</v>
      </c>
      <c r="J6730" t="str">
        <f t="shared" si="633"/>
        <v>Mon</v>
      </c>
      <c r="K6730" t="str">
        <f t="shared" si="634"/>
        <v>2014-08-04</v>
      </c>
      <c r="L6730" s="39">
        <f t="shared" si="635"/>
        <v>0.29374999999708962</v>
      </c>
      <c r="M6730" s="19">
        <f>COUNTIF(Table1_3[Status], "Hired") / COUNTA(Table1_3[Status])</f>
        <v>0.6552734375</v>
      </c>
      <c r="N6730" s="27" t="str">
        <f t="shared" si="636"/>
        <v/>
      </c>
      <c r="O6730" t="str">
        <f>TEXT(Table1_3[[#This Row],[Interview Taken on]],"MMM")</f>
        <v>Aug</v>
      </c>
    </row>
    <row r="6731" spans="1:15" x14ac:dyDescent="0.25">
      <c r="A6731">
        <v>374158</v>
      </c>
      <c r="B6731" s="3">
        <v>41855.296527777777</v>
      </c>
      <c r="C6731">
        <f t="shared" si="631"/>
        <v>0</v>
      </c>
      <c r="D6731" t="s">
        <v>13</v>
      </c>
      <c r="E6731" t="s">
        <v>11</v>
      </c>
      <c r="F6731" t="s">
        <v>201</v>
      </c>
      <c r="G6731" t="s">
        <v>12</v>
      </c>
      <c r="H6731">
        <v>53502</v>
      </c>
      <c r="I6731" t="str">
        <f t="shared" si="632"/>
        <v>Morning</v>
      </c>
      <c r="J6731" t="str">
        <f t="shared" si="633"/>
        <v>Mon</v>
      </c>
      <c r="K6731" t="str">
        <f t="shared" si="634"/>
        <v>2014-08-04</v>
      </c>
      <c r="L6731" s="39">
        <f t="shared" si="635"/>
        <v>0.29652777777664596</v>
      </c>
      <c r="M6731" s="19">
        <f>COUNTIF(Table1_3[Status], "Hired") / COUNTA(Table1_3[Status])</f>
        <v>0.6552734375</v>
      </c>
      <c r="N6731" s="27" t="str">
        <f t="shared" si="636"/>
        <v/>
      </c>
      <c r="O6731" t="str">
        <f>TEXT(Table1_3[[#This Row],[Interview Taken on]],"MMM")</f>
        <v>Aug</v>
      </c>
    </row>
    <row r="6732" spans="1:15" x14ac:dyDescent="0.25">
      <c r="A6732">
        <v>183451</v>
      </c>
      <c r="B6732" s="3">
        <v>41823.445138888892</v>
      </c>
      <c r="C6732">
        <f t="shared" si="631"/>
        <v>1</v>
      </c>
      <c r="D6732" t="s">
        <v>7</v>
      </c>
      <c r="E6732" t="s">
        <v>8</v>
      </c>
      <c r="F6732" t="s">
        <v>205</v>
      </c>
      <c r="G6732" t="s">
        <v>20</v>
      </c>
      <c r="H6732">
        <v>9278</v>
      </c>
      <c r="I6732" t="str">
        <f t="shared" si="632"/>
        <v>Morning</v>
      </c>
      <c r="J6732" t="str">
        <f t="shared" si="633"/>
        <v>Thu</v>
      </c>
      <c r="K6732" t="str">
        <f t="shared" si="634"/>
        <v>2014-07-03</v>
      </c>
      <c r="L6732" s="39">
        <f t="shared" si="635"/>
        <v>0.44513888889196096</v>
      </c>
      <c r="M6732" s="19">
        <f>COUNTIF(Table1_3[Status], "Hired") / COUNTA(Table1_3[Status])</f>
        <v>0.6552734375</v>
      </c>
      <c r="N6732" s="27">
        <f t="shared" si="636"/>
        <v>41838.445138888892</v>
      </c>
      <c r="O6732" t="str">
        <f>TEXT(Table1_3[[#This Row],[Interview Taken on]],"MMM")</f>
        <v>Jul</v>
      </c>
    </row>
    <row r="6733" spans="1:15" x14ac:dyDescent="0.25">
      <c r="A6733">
        <v>957861</v>
      </c>
      <c r="B6733" s="3">
        <v>41823.445833333331</v>
      </c>
      <c r="C6733">
        <f t="shared" si="631"/>
        <v>1</v>
      </c>
      <c r="D6733" t="s">
        <v>7</v>
      </c>
      <c r="E6733" t="s">
        <v>8</v>
      </c>
      <c r="F6733" t="s">
        <v>205</v>
      </c>
      <c r="G6733" t="s">
        <v>20</v>
      </c>
      <c r="H6733">
        <v>46236</v>
      </c>
      <c r="I6733" t="str">
        <f t="shared" si="632"/>
        <v>Morning</v>
      </c>
      <c r="J6733" t="str">
        <f t="shared" si="633"/>
        <v>Thu</v>
      </c>
      <c r="K6733" t="str">
        <f t="shared" si="634"/>
        <v>2014-07-03</v>
      </c>
      <c r="L6733" s="39">
        <f t="shared" si="635"/>
        <v>0.44583333333139308</v>
      </c>
      <c r="M6733" s="19">
        <f>COUNTIF(Table1_3[Status], "Hired") / COUNTA(Table1_3[Status])</f>
        <v>0.6552734375</v>
      </c>
      <c r="N6733" s="27">
        <f t="shared" si="636"/>
        <v>41838.445833333331</v>
      </c>
      <c r="O6733" t="str">
        <f>TEXT(Table1_3[[#This Row],[Interview Taken on]],"MMM")</f>
        <v>Jul</v>
      </c>
    </row>
    <row r="6734" spans="1:15" x14ac:dyDescent="0.25">
      <c r="A6734">
        <v>561126</v>
      </c>
      <c r="B6734" s="3">
        <v>41823.448611111111</v>
      </c>
      <c r="C6734">
        <f t="shared" si="631"/>
        <v>1</v>
      </c>
      <c r="D6734" t="s">
        <v>7</v>
      </c>
      <c r="E6734" t="s">
        <v>8</v>
      </c>
      <c r="F6734" t="s">
        <v>205</v>
      </c>
      <c r="G6734" t="s">
        <v>20</v>
      </c>
      <c r="H6734">
        <v>22935</v>
      </c>
      <c r="I6734" t="str">
        <f t="shared" si="632"/>
        <v>Morning</v>
      </c>
      <c r="J6734" t="str">
        <f t="shared" si="633"/>
        <v>Thu</v>
      </c>
      <c r="K6734" t="str">
        <f t="shared" si="634"/>
        <v>2014-07-03</v>
      </c>
      <c r="L6734" s="39">
        <f t="shared" si="635"/>
        <v>0.44861111111094942</v>
      </c>
      <c r="M6734" s="19">
        <f>COUNTIF(Table1_3[Status], "Hired") / COUNTA(Table1_3[Status])</f>
        <v>0.6552734375</v>
      </c>
      <c r="N6734" s="27">
        <f t="shared" si="636"/>
        <v>41838.448611111111</v>
      </c>
      <c r="O6734" t="str">
        <f>TEXT(Table1_3[[#This Row],[Interview Taken on]],"MMM")</f>
        <v>Jul</v>
      </c>
    </row>
    <row r="6735" spans="1:15" x14ac:dyDescent="0.25">
      <c r="A6735">
        <v>384750</v>
      </c>
      <c r="B6735" s="3">
        <v>41823.449305555558</v>
      </c>
      <c r="C6735">
        <f t="shared" si="631"/>
        <v>0</v>
      </c>
      <c r="D6735" t="s">
        <v>13</v>
      </c>
      <c r="E6735" t="s">
        <v>8</v>
      </c>
      <c r="F6735" t="s">
        <v>205</v>
      </c>
      <c r="G6735" t="s">
        <v>20</v>
      </c>
      <c r="H6735">
        <v>53899</v>
      </c>
      <c r="I6735" t="str">
        <f t="shared" si="632"/>
        <v>Morning</v>
      </c>
      <c r="J6735" t="str">
        <f t="shared" si="633"/>
        <v>Thu</v>
      </c>
      <c r="K6735" t="str">
        <f t="shared" si="634"/>
        <v>2014-07-03</v>
      </c>
      <c r="L6735" s="39">
        <f t="shared" si="635"/>
        <v>0.4493055555576575</v>
      </c>
      <c r="M6735" s="19">
        <f>COUNTIF(Table1_3[Status], "Hired") / COUNTA(Table1_3[Status])</f>
        <v>0.6552734375</v>
      </c>
      <c r="N6735" s="27" t="str">
        <f t="shared" si="636"/>
        <v/>
      </c>
      <c r="O6735" t="str">
        <f>TEXT(Table1_3[[#This Row],[Interview Taken on]],"MMM")</f>
        <v>Jul</v>
      </c>
    </row>
    <row r="6736" spans="1:15" x14ac:dyDescent="0.25">
      <c r="A6736">
        <v>401508</v>
      </c>
      <c r="B6736" s="3">
        <v>41858.331944444442</v>
      </c>
      <c r="C6736">
        <f t="shared" si="631"/>
        <v>1</v>
      </c>
      <c r="D6736" t="s">
        <v>7</v>
      </c>
      <c r="E6736" t="s">
        <v>8</v>
      </c>
      <c r="F6736" t="s">
        <v>201</v>
      </c>
      <c r="G6736" t="s">
        <v>20</v>
      </c>
      <c r="H6736">
        <v>55353</v>
      </c>
      <c r="I6736" t="str">
        <f t="shared" si="632"/>
        <v>Morning</v>
      </c>
      <c r="J6736" t="str">
        <f t="shared" si="633"/>
        <v>Thu</v>
      </c>
      <c r="K6736" t="str">
        <f t="shared" si="634"/>
        <v>2014-08-07</v>
      </c>
      <c r="L6736" s="39">
        <f t="shared" si="635"/>
        <v>0.3319444444423425</v>
      </c>
      <c r="M6736" s="19">
        <f>COUNTIF(Table1_3[Status], "Hired") / COUNTA(Table1_3[Status])</f>
        <v>0.6552734375</v>
      </c>
      <c r="N6736" s="27">
        <f t="shared" si="636"/>
        <v>41873.331944444442</v>
      </c>
      <c r="O6736" t="str">
        <f>TEXT(Table1_3[[#This Row],[Interview Taken on]],"MMM")</f>
        <v>Aug</v>
      </c>
    </row>
    <row r="6737" spans="1:15" x14ac:dyDescent="0.25">
      <c r="A6737">
        <v>947251</v>
      </c>
      <c r="B6737" s="3">
        <v>41863.405555555553</v>
      </c>
      <c r="C6737">
        <f t="shared" si="631"/>
        <v>1</v>
      </c>
      <c r="D6737" t="s">
        <v>7</v>
      </c>
      <c r="E6737" t="s">
        <v>11</v>
      </c>
      <c r="F6737" t="s">
        <v>201</v>
      </c>
      <c r="G6737" t="s">
        <v>22</v>
      </c>
      <c r="H6737">
        <v>72477</v>
      </c>
      <c r="I6737" t="str">
        <f t="shared" si="632"/>
        <v>Morning</v>
      </c>
      <c r="J6737" t="str">
        <f t="shared" si="633"/>
        <v>Tue</v>
      </c>
      <c r="K6737" t="str">
        <f t="shared" si="634"/>
        <v>2014-08-12</v>
      </c>
      <c r="L6737" s="39">
        <f t="shared" si="635"/>
        <v>0.40555555555329192</v>
      </c>
      <c r="M6737" s="19">
        <f>COUNTIF(Table1_3[Status], "Hired") / COUNTA(Table1_3[Status])</f>
        <v>0.6552734375</v>
      </c>
      <c r="N6737" s="27">
        <f t="shared" si="636"/>
        <v>41878.405555555553</v>
      </c>
      <c r="O6737" t="str">
        <f>TEXT(Table1_3[[#This Row],[Interview Taken on]],"MMM")</f>
        <v>Aug</v>
      </c>
    </row>
    <row r="6738" spans="1:15" x14ac:dyDescent="0.25">
      <c r="A6738">
        <v>800494</v>
      </c>
      <c r="B6738" s="3">
        <v>41818.450694444444</v>
      </c>
      <c r="C6738">
        <f t="shared" si="631"/>
        <v>1</v>
      </c>
      <c r="D6738" t="s">
        <v>7</v>
      </c>
      <c r="E6738" t="s">
        <v>11</v>
      </c>
      <c r="F6738" t="s">
        <v>201</v>
      </c>
      <c r="G6738" t="s">
        <v>22</v>
      </c>
      <c r="H6738">
        <v>77110</v>
      </c>
      <c r="I6738" t="str">
        <f t="shared" si="632"/>
        <v>Morning</v>
      </c>
      <c r="J6738" t="str">
        <f t="shared" si="633"/>
        <v>Sat</v>
      </c>
      <c r="K6738" t="str">
        <f t="shared" si="634"/>
        <v>2014-06-28</v>
      </c>
      <c r="L6738" s="39">
        <f t="shared" si="635"/>
        <v>0.45069444444379769</v>
      </c>
      <c r="M6738" s="19">
        <f>COUNTIF(Table1_3[Status], "Hired") / COUNTA(Table1_3[Status])</f>
        <v>0.6552734375</v>
      </c>
      <c r="N6738" s="27">
        <f t="shared" si="636"/>
        <v>41833.450694444444</v>
      </c>
      <c r="O6738" t="str">
        <f>TEXT(Table1_3[[#This Row],[Interview Taken on]],"MMM")</f>
        <v>Jun</v>
      </c>
    </row>
    <row r="6739" spans="1:15" x14ac:dyDescent="0.25">
      <c r="A6739">
        <v>835229</v>
      </c>
      <c r="B6739" s="3">
        <v>41831.725694444445</v>
      </c>
      <c r="C6739">
        <f t="shared" si="631"/>
        <v>1</v>
      </c>
      <c r="D6739" t="s">
        <v>7</v>
      </c>
      <c r="E6739" t="s">
        <v>11</v>
      </c>
      <c r="F6739" t="s">
        <v>205</v>
      </c>
      <c r="G6739" t="s">
        <v>34</v>
      </c>
      <c r="H6739">
        <v>73989</v>
      </c>
      <c r="I6739" t="str">
        <f t="shared" si="632"/>
        <v>Afternoon</v>
      </c>
      <c r="J6739" t="str">
        <f t="shared" si="633"/>
        <v>Fri</v>
      </c>
      <c r="K6739" t="str">
        <f t="shared" si="634"/>
        <v>2014-07-11</v>
      </c>
      <c r="L6739" s="39">
        <f t="shared" si="635"/>
        <v>0.72569444444525288</v>
      </c>
      <c r="M6739" s="19">
        <f>COUNTIF(Table1_3[Status], "Hired") / COUNTA(Table1_3[Status])</f>
        <v>0.6552734375</v>
      </c>
      <c r="N6739" s="27">
        <f t="shared" si="636"/>
        <v>41846.725694444445</v>
      </c>
      <c r="O6739" t="str">
        <f>TEXT(Table1_3[[#This Row],[Interview Taken on]],"MMM")</f>
        <v>Jul</v>
      </c>
    </row>
    <row r="6740" spans="1:15" x14ac:dyDescent="0.25">
      <c r="A6740">
        <v>678790</v>
      </c>
      <c r="B6740" s="3">
        <v>41831.727777777778</v>
      </c>
      <c r="C6740">
        <f t="shared" si="631"/>
        <v>1</v>
      </c>
      <c r="D6740" t="s">
        <v>7</v>
      </c>
      <c r="E6740" t="s">
        <v>8</v>
      </c>
      <c r="F6740" t="s">
        <v>205</v>
      </c>
      <c r="G6740" t="s">
        <v>34</v>
      </c>
      <c r="H6740">
        <v>78359</v>
      </c>
      <c r="I6740" t="str">
        <f t="shared" si="632"/>
        <v>Afternoon</v>
      </c>
      <c r="J6740" t="str">
        <f t="shared" si="633"/>
        <v>Fri</v>
      </c>
      <c r="K6740" t="str">
        <f t="shared" si="634"/>
        <v>2014-07-11</v>
      </c>
      <c r="L6740" s="39">
        <f t="shared" si="635"/>
        <v>0.72777777777810115</v>
      </c>
      <c r="M6740" s="19">
        <f>COUNTIF(Table1_3[Status], "Hired") / COUNTA(Table1_3[Status])</f>
        <v>0.6552734375</v>
      </c>
      <c r="N6740" s="27">
        <f t="shared" si="636"/>
        <v>41846.727777777778</v>
      </c>
      <c r="O6740" t="str">
        <f>TEXT(Table1_3[[#This Row],[Interview Taken on]],"MMM")</f>
        <v>Jul</v>
      </c>
    </row>
    <row r="6741" spans="1:15" x14ac:dyDescent="0.25">
      <c r="A6741">
        <v>927124</v>
      </c>
      <c r="B6741" s="3">
        <v>41816.691666666666</v>
      </c>
      <c r="C6741">
        <f t="shared" si="631"/>
        <v>1</v>
      </c>
      <c r="D6741" t="s">
        <v>7</v>
      </c>
      <c r="E6741" t="s">
        <v>8</v>
      </c>
      <c r="F6741" t="s">
        <v>201</v>
      </c>
      <c r="G6741" t="s">
        <v>25</v>
      </c>
      <c r="H6741">
        <v>95976</v>
      </c>
      <c r="I6741" t="str">
        <f t="shared" si="632"/>
        <v>Afternoon</v>
      </c>
      <c r="J6741" t="str">
        <f t="shared" si="633"/>
        <v>Thu</v>
      </c>
      <c r="K6741" t="str">
        <f t="shared" si="634"/>
        <v>2014-06-26</v>
      </c>
      <c r="L6741" s="39">
        <f t="shared" si="635"/>
        <v>0.69166666666569654</v>
      </c>
      <c r="M6741" s="19">
        <f>COUNTIF(Table1_3[Status], "Hired") / COUNTA(Table1_3[Status])</f>
        <v>0.6552734375</v>
      </c>
      <c r="N6741" s="27">
        <f t="shared" si="636"/>
        <v>41831.691666666666</v>
      </c>
      <c r="O6741" t="str">
        <f>TEXT(Table1_3[[#This Row],[Interview Taken on]],"MMM")</f>
        <v>Jun</v>
      </c>
    </row>
    <row r="6742" spans="1:15" x14ac:dyDescent="0.25">
      <c r="A6742">
        <v>232315</v>
      </c>
      <c r="B6742" s="3">
        <v>41816.692361111112</v>
      </c>
      <c r="C6742">
        <f t="shared" si="631"/>
        <v>1</v>
      </c>
      <c r="D6742" t="s">
        <v>7</v>
      </c>
      <c r="E6742" t="s">
        <v>8</v>
      </c>
      <c r="F6742" t="s">
        <v>201</v>
      </c>
      <c r="G6742" t="s">
        <v>25</v>
      </c>
      <c r="H6742">
        <v>8300</v>
      </c>
      <c r="I6742" t="str">
        <f t="shared" si="632"/>
        <v>Afternoon</v>
      </c>
      <c r="J6742" t="str">
        <f t="shared" si="633"/>
        <v>Thu</v>
      </c>
      <c r="K6742" t="str">
        <f t="shared" si="634"/>
        <v>2014-06-26</v>
      </c>
      <c r="L6742" s="39">
        <f t="shared" si="635"/>
        <v>0.69236111111240461</v>
      </c>
      <c r="M6742" s="19">
        <f>COUNTIF(Table1_3[Status], "Hired") / COUNTA(Table1_3[Status])</f>
        <v>0.6552734375</v>
      </c>
      <c r="N6742" s="27">
        <f t="shared" si="636"/>
        <v>41831.692361111112</v>
      </c>
      <c r="O6742" t="str">
        <f>TEXT(Table1_3[[#This Row],[Interview Taken on]],"MMM")</f>
        <v>Jun</v>
      </c>
    </row>
    <row r="6743" spans="1:15" x14ac:dyDescent="0.25">
      <c r="A6743">
        <v>645912</v>
      </c>
      <c r="B6743" s="3">
        <v>41799.634722222225</v>
      </c>
      <c r="C6743">
        <f t="shared" si="631"/>
        <v>1</v>
      </c>
      <c r="D6743" t="s">
        <v>7</v>
      </c>
      <c r="E6743" t="s">
        <v>11</v>
      </c>
      <c r="F6743" t="s">
        <v>205</v>
      </c>
      <c r="G6743" t="s">
        <v>34</v>
      </c>
      <c r="H6743">
        <v>53778</v>
      </c>
      <c r="I6743" t="str">
        <f t="shared" si="632"/>
        <v>Afternoon</v>
      </c>
      <c r="J6743" t="str">
        <f t="shared" si="633"/>
        <v>Mon</v>
      </c>
      <c r="K6743" t="str">
        <f t="shared" si="634"/>
        <v>2014-06-09</v>
      </c>
      <c r="L6743" s="39">
        <f t="shared" si="635"/>
        <v>0.63472222222480923</v>
      </c>
      <c r="M6743" s="19">
        <f>COUNTIF(Table1_3[Status], "Hired") / COUNTA(Table1_3[Status])</f>
        <v>0.6552734375</v>
      </c>
      <c r="N6743" s="27">
        <f t="shared" si="636"/>
        <v>41814.634722222225</v>
      </c>
      <c r="O6743" t="str">
        <f>TEXT(Table1_3[[#This Row],[Interview Taken on]],"MMM")</f>
        <v>Jun</v>
      </c>
    </row>
    <row r="6744" spans="1:15" x14ac:dyDescent="0.25">
      <c r="A6744">
        <v>249938</v>
      </c>
      <c r="B6744" s="3">
        <v>41799.637499999997</v>
      </c>
      <c r="C6744">
        <f t="shared" si="631"/>
        <v>1</v>
      </c>
      <c r="D6744" t="s">
        <v>7</v>
      </c>
      <c r="E6744" t="s">
        <v>8</v>
      </c>
      <c r="F6744" t="s">
        <v>205</v>
      </c>
      <c r="G6744" t="s">
        <v>34</v>
      </c>
      <c r="H6744">
        <v>4689</v>
      </c>
      <c r="I6744" t="str">
        <f t="shared" si="632"/>
        <v>Afternoon</v>
      </c>
      <c r="J6744" t="str">
        <f t="shared" si="633"/>
        <v>Mon</v>
      </c>
      <c r="K6744" t="str">
        <f t="shared" si="634"/>
        <v>2014-06-09</v>
      </c>
      <c r="L6744" s="39">
        <f t="shared" si="635"/>
        <v>0.63749999999708962</v>
      </c>
      <c r="M6744" s="19">
        <f>COUNTIF(Table1_3[Status], "Hired") / COUNTA(Table1_3[Status])</f>
        <v>0.6552734375</v>
      </c>
      <c r="N6744" s="27">
        <f t="shared" si="636"/>
        <v>41814.637499999997</v>
      </c>
      <c r="O6744" t="str">
        <f>TEXT(Table1_3[[#This Row],[Interview Taken on]],"MMM")</f>
        <v>Jun</v>
      </c>
    </row>
    <row r="6745" spans="1:15" x14ac:dyDescent="0.25">
      <c r="A6745">
        <v>680388</v>
      </c>
      <c r="B6745" s="3">
        <v>41829.347222222219</v>
      </c>
      <c r="C6745">
        <f t="shared" si="631"/>
        <v>1</v>
      </c>
      <c r="D6745" t="s">
        <v>7</v>
      </c>
      <c r="E6745" t="s">
        <v>8</v>
      </c>
      <c r="F6745" t="s">
        <v>201</v>
      </c>
      <c r="G6745" t="s">
        <v>22</v>
      </c>
      <c r="H6745">
        <v>50984</v>
      </c>
      <c r="I6745" t="str">
        <f t="shared" si="632"/>
        <v>Morning</v>
      </c>
      <c r="J6745" t="str">
        <f t="shared" si="633"/>
        <v>Wed</v>
      </c>
      <c r="K6745" t="str">
        <f t="shared" si="634"/>
        <v>2014-07-09</v>
      </c>
      <c r="L6745" s="39">
        <f t="shared" si="635"/>
        <v>0.34722222221898846</v>
      </c>
      <c r="M6745" s="19">
        <f>COUNTIF(Table1_3[Status], "Hired") / COUNTA(Table1_3[Status])</f>
        <v>0.6552734375</v>
      </c>
      <c r="N6745" s="27">
        <f t="shared" si="636"/>
        <v>41844.347222222219</v>
      </c>
      <c r="O6745" t="str">
        <f>TEXT(Table1_3[[#This Row],[Interview Taken on]],"MMM")</f>
        <v>Jul</v>
      </c>
    </row>
    <row r="6746" spans="1:15" x14ac:dyDescent="0.25">
      <c r="A6746">
        <v>970475</v>
      </c>
      <c r="B6746" s="3">
        <v>41829.347916666666</v>
      </c>
      <c r="C6746">
        <f t="shared" si="631"/>
        <v>0</v>
      </c>
      <c r="D6746" t="s">
        <v>13</v>
      </c>
      <c r="E6746" t="s">
        <v>8</v>
      </c>
      <c r="F6746" t="s">
        <v>201</v>
      </c>
      <c r="G6746" t="s">
        <v>22</v>
      </c>
      <c r="H6746">
        <v>31647</v>
      </c>
      <c r="I6746" t="str">
        <f t="shared" si="632"/>
        <v>Morning</v>
      </c>
      <c r="J6746" t="str">
        <f t="shared" si="633"/>
        <v>Wed</v>
      </c>
      <c r="K6746" t="str">
        <f t="shared" si="634"/>
        <v>2014-07-09</v>
      </c>
      <c r="L6746" s="39">
        <f t="shared" si="635"/>
        <v>0.34791666666569654</v>
      </c>
      <c r="M6746" s="19">
        <f>COUNTIF(Table1_3[Status], "Hired") / COUNTA(Table1_3[Status])</f>
        <v>0.6552734375</v>
      </c>
      <c r="N6746" s="27" t="str">
        <f t="shared" si="636"/>
        <v/>
      </c>
      <c r="O6746" t="str">
        <f>TEXT(Table1_3[[#This Row],[Interview Taken on]],"MMM")</f>
        <v>Jul</v>
      </c>
    </row>
    <row r="6747" spans="1:15" x14ac:dyDescent="0.25">
      <c r="A6747">
        <v>522630</v>
      </c>
      <c r="B6747" s="3">
        <v>41858.463888888888</v>
      </c>
      <c r="C6747">
        <f t="shared" si="631"/>
        <v>0</v>
      </c>
      <c r="D6747" t="s">
        <v>13</v>
      </c>
      <c r="E6747" t="s">
        <v>8</v>
      </c>
      <c r="F6747" t="s">
        <v>204</v>
      </c>
      <c r="G6747" t="s">
        <v>34</v>
      </c>
      <c r="H6747">
        <v>59321</v>
      </c>
      <c r="I6747" t="str">
        <f t="shared" si="632"/>
        <v>Morning</v>
      </c>
      <c r="J6747" t="str">
        <f t="shared" si="633"/>
        <v>Thu</v>
      </c>
      <c r="K6747" t="str">
        <f t="shared" si="634"/>
        <v>2014-08-07</v>
      </c>
      <c r="L6747" s="39">
        <f t="shared" si="635"/>
        <v>0.46388888888759539</v>
      </c>
      <c r="M6747" s="19">
        <f>COUNTIF(Table1_3[Status], "Hired") / COUNTA(Table1_3[Status])</f>
        <v>0.6552734375</v>
      </c>
      <c r="N6747" s="27" t="str">
        <f t="shared" si="636"/>
        <v/>
      </c>
      <c r="O6747" t="str">
        <f>TEXT(Table1_3[[#This Row],[Interview Taken on]],"MMM")</f>
        <v>Aug</v>
      </c>
    </row>
    <row r="6748" spans="1:15" x14ac:dyDescent="0.25">
      <c r="A6748">
        <v>379391</v>
      </c>
      <c r="B6748" s="3">
        <v>41862.734722222223</v>
      </c>
      <c r="C6748">
        <f t="shared" si="631"/>
        <v>1</v>
      </c>
      <c r="D6748" t="s">
        <v>7</v>
      </c>
      <c r="E6748" t="s">
        <v>8</v>
      </c>
      <c r="F6748" t="s">
        <v>204</v>
      </c>
      <c r="G6748" t="s">
        <v>34</v>
      </c>
      <c r="H6748">
        <v>80619</v>
      </c>
      <c r="I6748" t="str">
        <f t="shared" si="632"/>
        <v>Afternoon</v>
      </c>
      <c r="J6748" t="str">
        <f t="shared" si="633"/>
        <v>Mon</v>
      </c>
      <c r="K6748" t="str">
        <f t="shared" si="634"/>
        <v>2014-08-11</v>
      </c>
      <c r="L6748" s="39">
        <f t="shared" si="635"/>
        <v>0.73472222222335404</v>
      </c>
      <c r="M6748" s="19">
        <f>COUNTIF(Table1_3[Status], "Hired") / COUNTA(Table1_3[Status])</f>
        <v>0.6552734375</v>
      </c>
      <c r="N6748" s="27">
        <f t="shared" si="636"/>
        <v>41877.734722222223</v>
      </c>
      <c r="O6748" t="str">
        <f>TEXT(Table1_3[[#This Row],[Interview Taken on]],"MMM")</f>
        <v>Aug</v>
      </c>
    </row>
    <row r="6749" spans="1:15" x14ac:dyDescent="0.25">
      <c r="A6749">
        <v>182272</v>
      </c>
      <c r="B6749" s="3">
        <v>41862.736111111109</v>
      </c>
      <c r="C6749">
        <f t="shared" si="631"/>
        <v>1</v>
      </c>
      <c r="D6749" t="s">
        <v>7</v>
      </c>
      <c r="E6749" t="s">
        <v>11</v>
      </c>
      <c r="F6749" t="s">
        <v>204</v>
      </c>
      <c r="G6749" t="s">
        <v>34</v>
      </c>
      <c r="H6749">
        <v>6932</v>
      </c>
      <c r="I6749" t="str">
        <f t="shared" si="632"/>
        <v>Afternoon</v>
      </c>
      <c r="J6749" t="str">
        <f t="shared" si="633"/>
        <v>Mon</v>
      </c>
      <c r="K6749" t="str">
        <f t="shared" si="634"/>
        <v>2014-08-11</v>
      </c>
      <c r="L6749" s="39">
        <f t="shared" si="635"/>
        <v>0.73611111110949423</v>
      </c>
      <c r="M6749" s="19">
        <f>COUNTIF(Table1_3[Status], "Hired") / COUNTA(Table1_3[Status])</f>
        <v>0.6552734375</v>
      </c>
      <c r="N6749" s="27">
        <f t="shared" si="636"/>
        <v>41877.736111111109</v>
      </c>
      <c r="O6749" t="str">
        <f>TEXT(Table1_3[[#This Row],[Interview Taken on]],"MMM")</f>
        <v>Aug</v>
      </c>
    </row>
    <row r="6750" spans="1:15" x14ac:dyDescent="0.25">
      <c r="A6750">
        <v>489960</v>
      </c>
      <c r="B6750" s="3">
        <v>41862.734027777777</v>
      </c>
      <c r="C6750">
        <f t="shared" si="631"/>
        <v>1</v>
      </c>
      <c r="D6750" t="s">
        <v>7</v>
      </c>
      <c r="E6750" t="s">
        <v>38</v>
      </c>
      <c r="F6750" t="s">
        <v>204</v>
      </c>
      <c r="G6750" t="s">
        <v>34</v>
      </c>
      <c r="H6750">
        <v>43920</v>
      </c>
      <c r="I6750" t="str">
        <f t="shared" si="632"/>
        <v>Afternoon</v>
      </c>
      <c r="J6750" t="str">
        <f t="shared" si="633"/>
        <v>Mon</v>
      </c>
      <c r="K6750" t="str">
        <f t="shared" si="634"/>
        <v>2014-08-11</v>
      </c>
      <c r="L6750" s="39">
        <f t="shared" si="635"/>
        <v>0.73402777777664596</v>
      </c>
      <c r="M6750" s="19">
        <f>COUNTIF(Table1_3[Status], "Hired") / COUNTA(Table1_3[Status])</f>
        <v>0.6552734375</v>
      </c>
      <c r="N6750" s="27">
        <f t="shared" si="636"/>
        <v>41877.734027777777</v>
      </c>
      <c r="O6750" t="str">
        <f>TEXT(Table1_3[[#This Row],[Interview Taken on]],"MMM")</f>
        <v>Aug</v>
      </c>
    </row>
    <row r="6751" spans="1:15" x14ac:dyDescent="0.25">
      <c r="A6751">
        <v>695427</v>
      </c>
      <c r="B6751" s="3">
        <v>41815.752083333333</v>
      </c>
      <c r="C6751">
        <f t="shared" si="631"/>
        <v>1</v>
      </c>
      <c r="D6751" t="s">
        <v>7</v>
      </c>
      <c r="E6751" t="s">
        <v>8</v>
      </c>
      <c r="F6751" t="s">
        <v>201</v>
      </c>
      <c r="G6751" t="s">
        <v>18</v>
      </c>
      <c r="H6751">
        <v>90323</v>
      </c>
      <c r="I6751" t="str">
        <f t="shared" si="632"/>
        <v>Evening</v>
      </c>
      <c r="J6751" t="str">
        <f t="shared" si="633"/>
        <v>Wed</v>
      </c>
      <c r="K6751" t="str">
        <f t="shared" si="634"/>
        <v>2014-06-25</v>
      </c>
      <c r="L6751" s="39">
        <f t="shared" si="635"/>
        <v>0.75208333333284827</v>
      </c>
      <c r="M6751" s="19">
        <f>COUNTIF(Table1_3[Status], "Hired") / COUNTA(Table1_3[Status])</f>
        <v>0.6552734375</v>
      </c>
      <c r="N6751" s="27">
        <f t="shared" si="636"/>
        <v>41830.752083333333</v>
      </c>
      <c r="O6751" t="str">
        <f>TEXT(Table1_3[[#This Row],[Interview Taken on]],"MMM")</f>
        <v>Jun</v>
      </c>
    </row>
    <row r="6752" spans="1:15" x14ac:dyDescent="0.25">
      <c r="A6752">
        <v>231247</v>
      </c>
      <c r="B6752" s="3">
        <v>41815.754861111112</v>
      </c>
      <c r="C6752">
        <f t="shared" si="631"/>
        <v>1</v>
      </c>
      <c r="D6752" t="s">
        <v>7</v>
      </c>
      <c r="E6752" t="s">
        <v>8</v>
      </c>
      <c r="F6752" t="s">
        <v>201</v>
      </c>
      <c r="G6752" t="s">
        <v>18</v>
      </c>
      <c r="H6752">
        <v>59167</v>
      </c>
      <c r="I6752" t="str">
        <f t="shared" si="632"/>
        <v>Evening</v>
      </c>
      <c r="J6752" t="str">
        <f t="shared" si="633"/>
        <v>Wed</v>
      </c>
      <c r="K6752" t="str">
        <f t="shared" si="634"/>
        <v>2014-06-25</v>
      </c>
      <c r="L6752" s="39">
        <f t="shared" si="635"/>
        <v>0.75486111111240461</v>
      </c>
      <c r="M6752" s="19">
        <f>COUNTIF(Table1_3[Status], "Hired") / COUNTA(Table1_3[Status])</f>
        <v>0.6552734375</v>
      </c>
      <c r="N6752" s="27">
        <f t="shared" si="636"/>
        <v>41830.754861111112</v>
      </c>
      <c r="O6752" t="str">
        <f>TEXT(Table1_3[[#This Row],[Interview Taken on]],"MMM")</f>
        <v>Jun</v>
      </c>
    </row>
    <row r="6753" spans="1:15" x14ac:dyDescent="0.25">
      <c r="A6753">
        <v>481258</v>
      </c>
      <c r="B6753" s="3">
        <v>41827.682638888888</v>
      </c>
      <c r="C6753">
        <f t="shared" si="631"/>
        <v>1</v>
      </c>
      <c r="D6753" t="s">
        <v>7</v>
      </c>
      <c r="E6753" t="s">
        <v>11</v>
      </c>
      <c r="F6753" t="s">
        <v>201</v>
      </c>
      <c r="G6753" t="s">
        <v>18</v>
      </c>
      <c r="H6753">
        <v>78543</v>
      </c>
      <c r="I6753" t="str">
        <f t="shared" si="632"/>
        <v>Afternoon</v>
      </c>
      <c r="J6753" t="str">
        <f t="shared" si="633"/>
        <v>Mon</v>
      </c>
      <c r="K6753" t="str">
        <f t="shared" si="634"/>
        <v>2014-07-07</v>
      </c>
      <c r="L6753" s="39">
        <f t="shared" si="635"/>
        <v>0.68263888888759539</v>
      </c>
      <c r="M6753" s="19">
        <f>COUNTIF(Table1_3[Status], "Hired") / COUNTA(Table1_3[Status])</f>
        <v>0.6552734375</v>
      </c>
      <c r="N6753" s="27">
        <f t="shared" si="636"/>
        <v>41842.682638888888</v>
      </c>
      <c r="O6753" t="str">
        <f>TEXT(Table1_3[[#This Row],[Interview Taken on]],"MMM")</f>
        <v>Jul</v>
      </c>
    </row>
    <row r="6754" spans="1:15" x14ac:dyDescent="0.25">
      <c r="A6754">
        <v>162500</v>
      </c>
      <c r="B6754" s="3">
        <v>41819.313888888886</v>
      </c>
      <c r="C6754">
        <f t="shared" si="631"/>
        <v>1</v>
      </c>
      <c r="D6754" t="s">
        <v>7</v>
      </c>
      <c r="E6754" t="s">
        <v>8</v>
      </c>
      <c r="F6754" t="s">
        <v>202</v>
      </c>
      <c r="G6754" t="s">
        <v>34</v>
      </c>
      <c r="H6754">
        <v>61900</v>
      </c>
      <c r="I6754" t="str">
        <f t="shared" si="632"/>
        <v>Morning</v>
      </c>
      <c r="J6754" t="str">
        <f t="shared" si="633"/>
        <v>Sun</v>
      </c>
      <c r="K6754" t="str">
        <f t="shared" si="634"/>
        <v>2014-06-29</v>
      </c>
      <c r="L6754" s="39">
        <f t="shared" si="635"/>
        <v>0.31388888888614019</v>
      </c>
      <c r="M6754" s="19">
        <f>COUNTIF(Table1_3[Status], "Hired") / COUNTA(Table1_3[Status])</f>
        <v>0.6552734375</v>
      </c>
      <c r="N6754" s="27">
        <f t="shared" si="636"/>
        <v>41834.313888888886</v>
      </c>
      <c r="O6754" t="str">
        <f>TEXT(Table1_3[[#This Row],[Interview Taken on]],"MMM")</f>
        <v>Jun</v>
      </c>
    </row>
    <row r="6755" spans="1:15" x14ac:dyDescent="0.25">
      <c r="A6755">
        <v>568407</v>
      </c>
      <c r="B6755" s="3">
        <v>41819.314583333333</v>
      </c>
      <c r="C6755">
        <f t="shared" si="631"/>
        <v>1</v>
      </c>
      <c r="D6755" t="s">
        <v>7</v>
      </c>
      <c r="E6755" t="s">
        <v>8</v>
      </c>
      <c r="F6755" t="s">
        <v>202</v>
      </c>
      <c r="G6755" t="s">
        <v>34</v>
      </c>
      <c r="H6755">
        <v>72899</v>
      </c>
      <c r="I6755" t="str">
        <f t="shared" si="632"/>
        <v>Morning</v>
      </c>
      <c r="J6755" t="str">
        <f t="shared" si="633"/>
        <v>Sun</v>
      </c>
      <c r="K6755" t="str">
        <f t="shared" si="634"/>
        <v>2014-06-29</v>
      </c>
      <c r="L6755" s="39">
        <f t="shared" si="635"/>
        <v>0.31458333333284827</v>
      </c>
      <c r="M6755" s="19">
        <f>COUNTIF(Table1_3[Status], "Hired") / COUNTA(Table1_3[Status])</f>
        <v>0.6552734375</v>
      </c>
      <c r="N6755" s="27">
        <f t="shared" si="636"/>
        <v>41834.314583333333</v>
      </c>
      <c r="O6755" t="str">
        <f>TEXT(Table1_3[[#This Row],[Interview Taken on]],"MMM")</f>
        <v>Jun</v>
      </c>
    </row>
    <row r="6756" spans="1:15" x14ac:dyDescent="0.25">
      <c r="A6756">
        <v>394641</v>
      </c>
      <c r="B6756" s="3">
        <v>41807.12222222222</v>
      </c>
      <c r="C6756">
        <f t="shared" si="631"/>
        <v>1</v>
      </c>
      <c r="D6756" t="s">
        <v>7</v>
      </c>
      <c r="E6756" t="s">
        <v>8</v>
      </c>
      <c r="F6756" t="s">
        <v>198</v>
      </c>
      <c r="G6756" t="s">
        <v>34</v>
      </c>
      <c r="H6756">
        <v>25172</v>
      </c>
      <c r="I6756" t="str">
        <f t="shared" si="632"/>
        <v>Night</v>
      </c>
      <c r="J6756" t="str">
        <f t="shared" si="633"/>
        <v>Tue</v>
      </c>
      <c r="K6756" t="str">
        <f t="shared" si="634"/>
        <v>2014-06-17</v>
      </c>
      <c r="L6756" s="39">
        <f t="shared" si="635"/>
        <v>0.12222222222044365</v>
      </c>
      <c r="M6756" s="19">
        <f>COUNTIF(Table1_3[Status], "Hired") / COUNTA(Table1_3[Status])</f>
        <v>0.6552734375</v>
      </c>
      <c r="N6756" s="27">
        <f t="shared" si="636"/>
        <v>41822.12222222222</v>
      </c>
      <c r="O6756" t="str">
        <f>TEXT(Table1_3[[#This Row],[Interview Taken on]],"MMM")</f>
        <v>Jun</v>
      </c>
    </row>
    <row r="6757" spans="1:15" x14ac:dyDescent="0.25">
      <c r="A6757">
        <v>340584</v>
      </c>
      <c r="B6757" s="3">
        <v>41843.683333333334</v>
      </c>
      <c r="C6757">
        <f t="shared" si="631"/>
        <v>0</v>
      </c>
      <c r="D6757" t="s">
        <v>13</v>
      </c>
      <c r="E6757" t="s">
        <v>11</v>
      </c>
      <c r="F6757" t="s">
        <v>201</v>
      </c>
      <c r="G6757" t="s">
        <v>22</v>
      </c>
      <c r="H6757">
        <v>97563</v>
      </c>
      <c r="I6757" t="str">
        <f t="shared" si="632"/>
        <v>Afternoon</v>
      </c>
      <c r="J6757" t="str">
        <f t="shared" si="633"/>
        <v>Wed</v>
      </c>
      <c r="K6757" t="str">
        <f t="shared" si="634"/>
        <v>2014-07-23</v>
      </c>
      <c r="L6757" s="39">
        <f t="shared" si="635"/>
        <v>0.68333333333430346</v>
      </c>
      <c r="M6757" s="19">
        <f>COUNTIF(Table1_3[Status], "Hired") / COUNTA(Table1_3[Status])</f>
        <v>0.6552734375</v>
      </c>
      <c r="N6757" s="27" t="str">
        <f t="shared" si="636"/>
        <v/>
      </c>
      <c r="O6757" t="str">
        <f>TEXT(Table1_3[[#This Row],[Interview Taken on]],"MMM")</f>
        <v>Jul</v>
      </c>
    </row>
    <row r="6758" spans="1:15" x14ac:dyDescent="0.25">
      <c r="A6758">
        <v>585873</v>
      </c>
      <c r="B6758" s="3">
        <v>41862.374305555553</v>
      </c>
      <c r="C6758">
        <f t="shared" si="631"/>
        <v>1</v>
      </c>
      <c r="D6758" t="s">
        <v>7</v>
      </c>
      <c r="E6758" t="s">
        <v>8</v>
      </c>
      <c r="F6758" t="s">
        <v>201</v>
      </c>
      <c r="G6758" t="s">
        <v>22</v>
      </c>
      <c r="H6758">
        <v>90457</v>
      </c>
      <c r="I6758" t="str">
        <f t="shared" si="632"/>
        <v>Morning</v>
      </c>
      <c r="J6758" t="str">
        <f t="shared" si="633"/>
        <v>Mon</v>
      </c>
      <c r="K6758" t="str">
        <f t="shared" si="634"/>
        <v>2014-08-11</v>
      </c>
      <c r="L6758" s="39">
        <f t="shared" si="635"/>
        <v>0.37430555555329192</v>
      </c>
      <c r="M6758" s="19">
        <f>COUNTIF(Table1_3[Status], "Hired") / COUNTA(Table1_3[Status])</f>
        <v>0.6552734375</v>
      </c>
      <c r="N6758" s="27">
        <f t="shared" si="636"/>
        <v>41877.374305555553</v>
      </c>
      <c r="O6758" t="str">
        <f>TEXT(Table1_3[[#This Row],[Interview Taken on]],"MMM")</f>
        <v>Aug</v>
      </c>
    </row>
    <row r="6759" spans="1:15" x14ac:dyDescent="0.25">
      <c r="A6759">
        <v>495165</v>
      </c>
      <c r="B6759" s="3">
        <v>41862.376388888886</v>
      </c>
      <c r="C6759">
        <f t="shared" si="631"/>
        <v>1</v>
      </c>
      <c r="D6759" t="s">
        <v>7</v>
      </c>
      <c r="E6759" t="s">
        <v>8</v>
      </c>
      <c r="F6759" t="s">
        <v>201</v>
      </c>
      <c r="G6759" t="s">
        <v>22</v>
      </c>
      <c r="H6759">
        <v>98351</v>
      </c>
      <c r="I6759" t="str">
        <f t="shared" si="632"/>
        <v>Morning</v>
      </c>
      <c r="J6759" t="str">
        <f t="shared" si="633"/>
        <v>Mon</v>
      </c>
      <c r="K6759" t="str">
        <f t="shared" si="634"/>
        <v>2014-08-11</v>
      </c>
      <c r="L6759" s="39">
        <f t="shared" si="635"/>
        <v>0.37638888888614019</v>
      </c>
      <c r="M6759" s="19">
        <f>COUNTIF(Table1_3[Status], "Hired") / COUNTA(Table1_3[Status])</f>
        <v>0.6552734375</v>
      </c>
      <c r="N6759" s="27">
        <f t="shared" si="636"/>
        <v>41877.376388888886</v>
      </c>
      <c r="O6759" t="str">
        <f>TEXT(Table1_3[[#This Row],[Interview Taken on]],"MMM")</f>
        <v>Aug</v>
      </c>
    </row>
    <row r="6760" spans="1:15" x14ac:dyDescent="0.25">
      <c r="A6760">
        <v>636825</v>
      </c>
      <c r="B6760" s="3">
        <v>41841.13958333333</v>
      </c>
      <c r="C6760">
        <f t="shared" si="631"/>
        <v>1</v>
      </c>
      <c r="D6760" t="s">
        <v>7</v>
      </c>
      <c r="E6760" t="s">
        <v>11</v>
      </c>
      <c r="F6760" t="s">
        <v>200</v>
      </c>
      <c r="G6760" t="s">
        <v>34</v>
      </c>
      <c r="H6760">
        <v>12051</v>
      </c>
      <c r="I6760" t="str">
        <f t="shared" si="632"/>
        <v>Night</v>
      </c>
      <c r="J6760" t="str">
        <f t="shared" si="633"/>
        <v>Mon</v>
      </c>
      <c r="K6760" t="str">
        <f t="shared" si="634"/>
        <v>2014-07-21</v>
      </c>
      <c r="L6760" s="39">
        <f t="shared" si="635"/>
        <v>0.13958333332993789</v>
      </c>
      <c r="M6760" s="19">
        <f>COUNTIF(Table1_3[Status], "Hired") / COUNTA(Table1_3[Status])</f>
        <v>0.6552734375</v>
      </c>
      <c r="N6760" s="27">
        <f t="shared" si="636"/>
        <v>41856.13958333333</v>
      </c>
      <c r="O6760" t="str">
        <f>TEXT(Table1_3[[#This Row],[Interview Taken on]],"MMM")</f>
        <v>Jul</v>
      </c>
    </row>
    <row r="6761" spans="1:15" x14ac:dyDescent="0.25">
      <c r="A6761">
        <v>193885</v>
      </c>
      <c r="B6761" s="3">
        <v>41852.511805555558</v>
      </c>
      <c r="C6761">
        <f t="shared" si="631"/>
        <v>0</v>
      </c>
      <c r="D6761" t="s">
        <v>13</v>
      </c>
      <c r="E6761" t="s">
        <v>11</v>
      </c>
      <c r="F6761" t="s">
        <v>201</v>
      </c>
      <c r="G6761" t="s">
        <v>34</v>
      </c>
      <c r="H6761">
        <v>69961</v>
      </c>
      <c r="I6761" t="str">
        <f t="shared" si="632"/>
        <v>Afternoon</v>
      </c>
      <c r="J6761" t="str">
        <f t="shared" si="633"/>
        <v>Fri</v>
      </c>
      <c r="K6761" t="str">
        <f t="shared" si="634"/>
        <v>2014-08-01</v>
      </c>
      <c r="L6761" s="39">
        <f t="shared" si="635"/>
        <v>0.5118055555576575</v>
      </c>
      <c r="M6761" s="19">
        <f>COUNTIF(Table1_3[Status], "Hired") / COUNTA(Table1_3[Status])</f>
        <v>0.6552734375</v>
      </c>
      <c r="N6761" s="27" t="str">
        <f t="shared" si="636"/>
        <v/>
      </c>
      <c r="O6761" t="str">
        <f>TEXT(Table1_3[[#This Row],[Interview Taken on]],"MMM")</f>
        <v>Aug</v>
      </c>
    </row>
    <row r="6762" spans="1:15" x14ac:dyDescent="0.25">
      <c r="A6762">
        <v>659746</v>
      </c>
      <c r="B6762" s="3">
        <v>41860.386805555558</v>
      </c>
      <c r="C6762">
        <f t="shared" si="631"/>
        <v>0</v>
      </c>
      <c r="D6762" t="s">
        <v>13</v>
      </c>
      <c r="E6762" t="s">
        <v>8</v>
      </c>
      <c r="F6762" t="s">
        <v>201</v>
      </c>
      <c r="G6762" t="s">
        <v>34</v>
      </c>
      <c r="H6762">
        <v>89486</v>
      </c>
      <c r="I6762" t="str">
        <f t="shared" si="632"/>
        <v>Morning</v>
      </c>
      <c r="J6762" t="str">
        <f t="shared" si="633"/>
        <v>Sat</v>
      </c>
      <c r="K6762" t="str">
        <f t="shared" si="634"/>
        <v>2014-08-09</v>
      </c>
      <c r="L6762" s="39">
        <f t="shared" si="635"/>
        <v>0.3868055555576575</v>
      </c>
      <c r="M6762" s="19">
        <f>COUNTIF(Table1_3[Status], "Hired") / COUNTA(Table1_3[Status])</f>
        <v>0.6552734375</v>
      </c>
      <c r="N6762" s="27" t="str">
        <f t="shared" si="636"/>
        <v/>
      </c>
      <c r="O6762" t="str">
        <f>TEXT(Table1_3[[#This Row],[Interview Taken on]],"MMM")</f>
        <v>Aug</v>
      </c>
    </row>
    <row r="6763" spans="1:15" x14ac:dyDescent="0.25">
      <c r="A6763">
        <v>874516</v>
      </c>
      <c r="B6763" s="3">
        <v>41865.436805555553</v>
      </c>
      <c r="C6763">
        <f t="shared" si="631"/>
        <v>1</v>
      </c>
      <c r="D6763" t="s">
        <v>7</v>
      </c>
      <c r="E6763" t="s">
        <v>11</v>
      </c>
      <c r="F6763" t="s">
        <v>201</v>
      </c>
      <c r="G6763" t="s">
        <v>34</v>
      </c>
      <c r="H6763">
        <v>92393</v>
      </c>
      <c r="I6763" t="str">
        <f t="shared" si="632"/>
        <v>Morning</v>
      </c>
      <c r="J6763" t="str">
        <f t="shared" si="633"/>
        <v>Thu</v>
      </c>
      <c r="K6763" t="str">
        <f t="shared" si="634"/>
        <v>2014-08-14</v>
      </c>
      <c r="L6763" s="39">
        <f t="shared" si="635"/>
        <v>0.43680555555329192</v>
      </c>
      <c r="M6763" s="19">
        <f>COUNTIF(Table1_3[Status], "Hired") / COUNTA(Table1_3[Status])</f>
        <v>0.6552734375</v>
      </c>
      <c r="N6763" s="27">
        <f t="shared" si="636"/>
        <v>41880.436805555553</v>
      </c>
      <c r="O6763" t="str">
        <f>TEXT(Table1_3[[#This Row],[Interview Taken on]],"MMM")</f>
        <v>Aug</v>
      </c>
    </row>
    <row r="6764" spans="1:15" x14ac:dyDescent="0.25">
      <c r="A6764">
        <v>638114</v>
      </c>
      <c r="B6764" s="3">
        <v>41865.438888888886</v>
      </c>
      <c r="C6764">
        <f t="shared" si="631"/>
        <v>1</v>
      </c>
      <c r="D6764" t="s">
        <v>7</v>
      </c>
      <c r="E6764" t="s">
        <v>8</v>
      </c>
      <c r="F6764" t="s">
        <v>201</v>
      </c>
      <c r="G6764" t="s">
        <v>34</v>
      </c>
      <c r="H6764">
        <v>40974</v>
      </c>
      <c r="I6764" t="str">
        <f t="shared" si="632"/>
        <v>Morning</v>
      </c>
      <c r="J6764" t="str">
        <f t="shared" si="633"/>
        <v>Thu</v>
      </c>
      <c r="K6764" t="str">
        <f t="shared" si="634"/>
        <v>2014-08-14</v>
      </c>
      <c r="L6764" s="39">
        <f t="shared" si="635"/>
        <v>0.43888888888614019</v>
      </c>
      <c r="M6764" s="19">
        <f>COUNTIF(Table1_3[Status], "Hired") / COUNTA(Table1_3[Status])</f>
        <v>0.6552734375</v>
      </c>
      <c r="N6764" s="27">
        <f t="shared" si="636"/>
        <v>41880.438888888886</v>
      </c>
      <c r="O6764" t="str">
        <f>TEXT(Table1_3[[#This Row],[Interview Taken on]],"MMM")</f>
        <v>Aug</v>
      </c>
    </row>
    <row r="6765" spans="1:15" x14ac:dyDescent="0.25">
      <c r="A6765">
        <v>974354</v>
      </c>
      <c r="B6765" s="3">
        <v>41866.629166666666</v>
      </c>
      <c r="C6765">
        <f t="shared" si="631"/>
        <v>1</v>
      </c>
      <c r="D6765" t="s">
        <v>7</v>
      </c>
      <c r="E6765" t="s">
        <v>8</v>
      </c>
      <c r="F6765" t="s">
        <v>201</v>
      </c>
      <c r="G6765" t="s">
        <v>34</v>
      </c>
      <c r="H6765">
        <v>55821</v>
      </c>
      <c r="I6765" t="str">
        <f t="shared" si="632"/>
        <v>Afternoon</v>
      </c>
      <c r="J6765" t="str">
        <f t="shared" si="633"/>
        <v>Fri</v>
      </c>
      <c r="K6765" t="str">
        <f t="shared" si="634"/>
        <v>2014-08-15</v>
      </c>
      <c r="L6765" s="39">
        <f t="shared" si="635"/>
        <v>0.62916666666569654</v>
      </c>
      <c r="M6765" s="19">
        <f>COUNTIF(Table1_3[Status], "Hired") / COUNTA(Table1_3[Status])</f>
        <v>0.6552734375</v>
      </c>
      <c r="N6765" s="27">
        <f t="shared" si="636"/>
        <v>41881.629166666666</v>
      </c>
      <c r="O6765" t="str">
        <f>TEXT(Table1_3[[#This Row],[Interview Taken on]],"MMM")</f>
        <v>Aug</v>
      </c>
    </row>
    <row r="6766" spans="1:15" x14ac:dyDescent="0.25">
      <c r="A6766">
        <v>737274</v>
      </c>
      <c r="B6766" s="3">
        <v>41873.734027777777</v>
      </c>
      <c r="C6766">
        <f t="shared" si="631"/>
        <v>1</v>
      </c>
      <c r="D6766" t="s">
        <v>7</v>
      </c>
      <c r="E6766" t="s">
        <v>11</v>
      </c>
      <c r="F6766" t="s">
        <v>201</v>
      </c>
      <c r="G6766" t="s">
        <v>34</v>
      </c>
      <c r="H6766">
        <v>31854</v>
      </c>
      <c r="I6766" t="str">
        <f t="shared" si="632"/>
        <v>Afternoon</v>
      </c>
      <c r="J6766" t="str">
        <f t="shared" si="633"/>
        <v>Fri</v>
      </c>
      <c r="K6766" t="str">
        <f t="shared" si="634"/>
        <v>2014-08-22</v>
      </c>
      <c r="L6766" s="39">
        <f t="shared" si="635"/>
        <v>0.73402777777664596</v>
      </c>
      <c r="M6766" s="19">
        <f>COUNTIF(Table1_3[Status], "Hired") / COUNTA(Table1_3[Status])</f>
        <v>0.6552734375</v>
      </c>
      <c r="N6766" s="27">
        <f t="shared" si="636"/>
        <v>41888.734027777777</v>
      </c>
      <c r="O6766" t="str">
        <f>TEXT(Table1_3[[#This Row],[Interview Taken on]],"MMM")</f>
        <v>Aug</v>
      </c>
    </row>
    <row r="6767" spans="1:15" x14ac:dyDescent="0.25">
      <c r="A6767">
        <v>935622</v>
      </c>
      <c r="B6767" s="3">
        <v>41877.659722222219</v>
      </c>
      <c r="C6767">
        <f t="shared" si="631"/>
        <v>1</v>
      </c>
      <c r="D6767" t="s">
        <v>7</v>
      </c>
      <c r="E6767" t="s">
        <v>8</v>
      </c>
      <c r="F6767" t="s">
        <v>201</v>
      </c>
      <c r="G6767" t="s">
        <v>34</v>
      </c>
      <c r="H6767">
        <v>73758</v>
      </c>
      <c r="I6767" t="str">
        <f t="shared" si="632"/>
        <v>Afternoon</v>
      </c>
      <c r="J6767" t="str">
        <f t="shared" si="633"/>
        <v>Tue</v>
      </c>
      <c r="K6767" t="str">
        <f t="shared" si="634"/>
        <v>2014-08-26</v>
      </c>
      <c r="L6767" s="39">
        <f t="shared" si="635"/>
        <v>0.65972222221898846</v>
      </c>
      <c r="M6767" s="19">
        <f>COUNTIF(Table1_3[Status], "Hired") / COUNTA(Table1_3[Status])</f>
        <v>0.6552734375</v>
      </c>
      <c r="N6767" s="27">
        <f t="shared" si="636"/>
        <v>41892.659722222219</v>
      </c>
      <c r="O6767" t="str">
        <f>TEXT(Table1_3[[#This Row],[Interview Taken on]],"MMM")</f>
        <v>Aug</v>
      </c>
    </row>
    <row r="6768" spans="1:15" x14ac:dyDescent="0.25">
      <c r="A6768">
        <v>312884</v>
      </c>
      <c r="B6768" s="3">
        <v>41845.564583333333</v>
      </c>
      <c r="C6768">
        <f t="shared" si="631"/>
        <v>1</v>
      </c>
      <c r="D6768" t="s">
        <v>7</v>
      </c>
      <c r="E6768" t="s">
        <v>8</v>
      </c>
      <c r="F6768" t="s">
        <v>205</v>
      </c>
      <c r="G6768" t="s">
        <v>12</v>
      </c>
      <c r="H6768">
        <v>95550</v>
      </c>
      <c r="I6768" t="str">
        <f t="shared" si="632"/>
        <v>Afternoon</v>
      </c>
      <c r="J6768" t="str">
        <f t="shared" si="633"/>
        <v>Fri</v>
      </c>
      <c r="K6768" t="str">
        <f t="shared" si="634"/>
        <v>2014-07-25</v>
      </c>
      <c r="L6768" s="39">
        <f t="shared" si="635"/>
        <v>0.56458333333284827</v>
      </c>
      <c r="M6768" s="19">
        <f>COUNTIF(Table1_3[Status], "Hired") / COUNTA(Table1_3[Status])</f>
        <v>0.6552734375</v>
      </c>
      <c r="N6768" s="27">
        <f t="shared" si="636"/>
        <v>41860.564583333333</v>
      </c>
      <c r="O6768" t="str">
        <f>TEXT(Table1_3[[#This Row],[Interview Taken on]],"MMM")</f>
        <v>Jul</v>
      </c>
    </row>
    <row r="6769" spans="1:15" x14ac:dyDescent="0.25">
      <c r="A6769">
        <v>520452</v>
      </c>
      <c r="B6769" s="3">
        <v>41845.56527777778</v>
      </c>
      <c r="C6769">
        <f t="shared" si="631"/>
        <v>1</v>
      </c>
      <c r="D6769" t="s">
        <v>7</v>
      </c>
      <c r="E6769" t="s">
        <v>11</v>
      </c>
      <c r="F6769" t="s">
        <v>205</v>
      </c>
      <c r="G6769" t="s">
        <v>12</v>
      </c>
      <c r="H6769">
        <v>91387</v>
      </c>
      <c r="I6769" t="str">
        <f t="shared" si="632"/>
        <v>Afternoon</v>
      </c>
      <c r="J6769" t="str">
        <f t="shared" si="633"/>
        <v>Fri</v>
      </c>
      <c r="K6769" t="str">
        <f t="shared" si="634"/>
        <v>2014-07-25</v>
      </c>
      <c r="L6769" s="39">
        <f t="shared" si="635"/>
        <v>0.56527777777955635</v>
      </c>
      <c r="M6769" s="19">
        <f>COUNTIF(Table1_3[Status], "Hired") / COUNTA(Table1_3[Status])</f>
        <v>0.6552734375</v>
      </c>
      <c r="N6769" s="27">
        <f t="shared" si="636"/>
        <v>41860.56527777778</v>
      </c>
      <c r="O6769" t="str">
        <f>TEXT(Table1_3[[#This Row],[Interview Taken on]],"MMM")</f>
        <v>Jul</v>
      </c>
    </row>
    <row r="6770" spans="1:15" x14ac:dyDescent="0.25">
      <c r="A6770">
        <v>75320</v>
      </c>
      <c r="B6770" s="3">
        <v>41806.999305555553</v>
      </c>
      <c r="C6770">
        <f t="shared" si="631"/>
        <v>1</v>
      </c>
      <c r="D6770" t="s">
        <v>7</v>
      </c>
      <c r="E6770" t="s">
        <v>11</v>
      </c>
      <c r="F6770" t="s">
        <v>205</v>
      </c>
      <c r="G6770" t="s">
        <v>22</v>
      </c>
      <c r="H6770">
        <v>86754</v>
      </c>
      <c r="I6770" t="str">
        <f t="shared" si="632"/>
        <v>Evening</v>
      </c>
      <c r="J6770" t="str">
        <f t="shared" si="633"/>
        <v>Mon</v>
      </c>
      <c r="K6770" t="str">
        <f t="shared" si="634"/>
        <v>2014-06-16</v>
      </c>
      <c r="L6770" s="39">
        <f t="shared" si="635"/>
        <v>0.99930555555329192</v>
      </c>
      <c r="M6770" s="19">
        <f>COUNTIF(Table1_3[Status], "Hired") / COUNTA(Table1_3[Status])</f>
        <v>0.6552734375</v>
      </c>
      <c r="N6770" s="27">
        <f t="shared" si="636"/>
        <v>41821.999305555553</v>
      </c>
      <c r="O6770" t="str">
        <f>TEXT(Table1_3[[#This Row],[Interview Taken on]],"MMM")</f>
        <v>Jun</v>
      </c>
    </row>
    <row r="6771" spans="1:15" x14ac:dyDescent="0.25">
      <c r="A6771">
        <v>357660</v>
      </c>
      <c r="B6771" s="3">
        <v>41808.623611111114</v>
      </c>
      <c r="C6771">
        <f t="shared" si="631"/>
        <v>1</v>
      </c>
      <c r="D6771" t="s">
        <v>7</v>
      </c>
      <c r="E6771" t="s">
        <v>8</v>
      </c>
      <c r="F6771" t="s">
        <v>205</v>
      </c>
      <c r="G6771" t="s">
        <v>22</v>
      </c>
      <c r="H6771">
        <v>32258</v>
      </c>
      <c r="I6771" t="str">
        <f t="shared" si="632"/>
        <v>Afternoon</v>
      </c>
      <c r="J6771" t="str">
        <f t="shared" si="633"/>
        <v>Wed</v>
      </c>
      <c r="K6771" t="str">
        <f t="shared" si="634"/>
        <v>2014-06-18</v>
      </c>
      <c r="L6771" s="39">
        <f t="shared" si="635"/>
        <v>0.62361111111385981</v>
      </c>
      <c r="M6771" s="19">
        <f>COUNTIF(Table1_3[Status], "Hired") / COUNTA(Table1_3[Status])</f>
        <v>0.6552734375</v>
      </c>
      <c r="N6771" s="27">
        <f t="shared" si="636"/>
        <v>41823.623611111114</v>
      </c>
      <c r="O6771" t="str">
        <f>TEXT(Table1_3[[#This Row],[Interview Taken on]],"MMM")</f>
        <v>Jun</v>
      </c>
    </row>
    <row r="6772" spans="1:15" x14ac:dyDescent="0.25">
      <c r="A6772">
        <v>603116</v>
      </c>
      <c r="B6772" s="3">
        <v>41808.407638888886</v>
      </c>
      <c r="C6772">
        <f t="shared" si="631"/>
        <v>1</v>
      </c>
      <c r="D6772" t="s">
        <v>7</v>
      </c>
      <c r="E6772" t="s">
        <v>8</v>
      </c>
      <c r="F6772" t="s">
        <v>202</v>
      </c>
      <c r="G6772" t="s">
        <v>20</v>
      </c>
      <c r="H6772">
        <v>44583</v>
      </c>
      <c r="I6772" t="str">
        <f t="shared" si="632"/>
        <v>Morning</v>
      </c>
      <c r="J6772" t="str">
        <f t="shared" si="633"/>
        <v>Wed</v>
      </c>
      <c r="K6772" t="str">
        <f t="shared" si="634"/>
        <v>2014-06-18</v>
      </c>
      <c r="L6772" s="39">
        <f t="shared" si="635"/>
        <v>0.40763888888614019</v>
      </c>
      <c r="M6772" s="19">
        <f>COUNTIF(Table1_3[Status], "Hired") / COUNTA(Table1_3[Status])</f>
        <v>0.6552734375</v>
      </c>
      <c r="N6772" s="27">
        <f t="shared" si="636"/>
        <v>41823.407638888886</v>
      </c>
      <c r="O6772" t="str">
        <f>TEXT(Table1_3[[#This Row],[Interview Taken on]],"MMM")</f>
        <v>Jun</v>
      </c>
    </row>
    <row r="6773" spans="1:15" x14ac:dyDescent="0.25">
      <c r="A6773">
        <v>334712</v>
      </c>
      <c r="B6773" s="3">
        <v>41808.410416666666</v>
      </c>
      <c r="C6773">
        <f t="shared" si="631"/>
        <v>0</v>
      </c>
      <c r="D6773" t="s">
        <v>13</v>
      </c>
      <c r="E6773" t="s">
        <v>8</v>
      </c>
      <c r="F6773" t="s">
        <v>202</v>
      </c>
      <c r="G6773" t="s">
        <v>20</v>
      </c>
      <c r="H6773">
        <v>65185</v>
      </c>
      <c r="I6773" t="str">
        <f t="shared" si="632"/>
        <v>Morning</v>
      </c>
      <c r="J6773" t="str">
        <f t="shared" si="633"/>
        <v>Wed</v>
      </c>
      <c r="K6773" t="str">
        <f t="shared" si="634"/>
        <v>2014-06-18</v>
      </c>
      <c r="L6773" s="39">
        <f t="shared" si="635"/>
        <v>0.41041666666569654</v>
      </c>
      <c r="M6773" s="19">
        <f>COUNTIF(Table1_3[Status], "Hired") / COUNTA(Table1_3[Status])</f>
        <v>0.6552734375</v>
      </c>
      <c r="N6773" s="27" t="str">
        <f t="shared" si="636"/>
        <v/>
      </c>
      <c r="O6773" t="str">
        <f>TEXT(Table1_3[[#This Row],[Interview Taken on]],"MMM")</f>
        <v>Jun</v>
      </c>
    </row>
    <row r="6774" spans="1:15" x14ac:dyDescent="0.25">
      <c r="A6774">
        <v>459090</v>
      </c>
      <c r="B6774" s="3">
        <v>41808.412499999999</v>
      </c>
      <c r="C6774">
        <f t="shared" si="631"/>
        <v>1</v>
      </c>
      <c r="D6774" t="s">
        <v>7</v>
      </c>
      <c r="E6774" t="s">
        <v>8</v>
      </c>
      <c r="F6774" t="s">
        <v>202</v>
      </c>
      <c r="G6774" t="s">
        <v>20</v>
      </c>
      <c r="H6774">
        <v>84065</v>
      </c>
      <c r="I6774" t="str">
        <f t="shared" si="632"/>
        <v>Morning</v>
      </c>
      <c r="J6774" t="str">
        <f t="shared" si="633"/>
        <v>Wed</v>
      </c>
      <c r="K6774" t="str">
        <f t="shared" si="634"/>
        <v>2014-06-18</v>
      </c>
      <c r="L6774" s="39">
        <f t="shared" si="635"/>
        <v>0.41249999999854481</v>
      </c>
      <c r="M6774" s="19">
        <f>COUNTIF(Table1_3[Status], "Hired") / COUNTA(Table1_3[Status])</f>
        <v>0.6552734375</v>
      </c>
      <c r="N6774" s="27">
        <f t="shared" si="636"/>
        <v>41823.412499999999</v>
      </c>
      <c r="O6774" t="str">
        <f>TEXT(Table1_3[[#This Row],[Interview Taken on]],"MMM")</f>
        <v>Jun</v>
      </c>
    </row>
    <row r="6775" spans="1:15" x14ac:dyDescent="0.25">
      <c r="A6775">
        <v>790727</v>
      </c>
      <c r="B6775" s="3">
        <v>41815.367361111108</v>
      </c>
      <c r="C6775">
        <f t="shared" si="631"/>
        <v>1</v>
      </c>
      <c r="D6775" t="s">
        <v>7</v>
      </c>
      <c r="E6775" t="s">
        <v>11</v>
      </c>
      <c r="F6775" t="s">
        <v>202</v>
      </c>
      <c r="G6775" t="s">
        <v>20</v>
      </c>
      <c r="H6775">
        <v>18615</v>
      </c>
      <c r="I6775" t="str">
        <f t="shared" si="632"/>
        <v>Morning</v>
      </c>
      <c r="J6775" t="str">
        <f t="shared" si="633"/>
        <v>Wed</v>
      </c>
      <c r="K6775" t="str">
        <f t="shared" si="634"/>
        <v>2014-06-25</v>
      </c>
      <c r="L6775" s="39">
        <f t="shared" si="635"/>
        <v>0.36736111110803904</v>
      </c>
      <c r="M6775" s="19">
        <f>COUNTIF(Table1_3[Status], "Hired") / COUNTA(Table1_3[Status])</f>
        <v>0.6552734375</v>
      </c>
      <c r="N6775" s="27">
        <f t="shared" si="636"/>
        <v>41830.367361111108</v>
      </c>
      <c r="O6775" t="str">
        <f>TEXT(Table1_3[[#This Row],[Interview Taken on]],"MMM")</f>
        <v>Jun</v>
      </c>
    </row>
    <row r="6776" spans="1:15" x14ac:dyDescent="0.25">
      <c r="A6776">
        <v>749336</v>
      </c>
      <c r="B6776" s="3">
        <v>41816.374305555553</v>
      </c>
      <c r="C6776">
        <f t="shared" si="631"/>
        <v>1</v>
      </c>
      <c r="D6776" t="s">
        <v>7</v>
      </c>
      <c r="E6776" t="s">
        <v>8</v>
      </c>
      <c r="F6776" t="s">
        <v>202</v>
      </c>
      <c r="G6776" t="s">
        <v>20</v>
      </c>
      <c r="H6776">
        <v>73876</v>
      </c>
      <c r="I6776" t="str">
        <f t="shared" si="632"/>
        <v>Morning</v>
      </c>
      <c r="J6776" t="str">
        <f t="shared" si="633"/>
        <v>Thu</v>
      </c>
      <c r="K6776" t="str">
        <f t="shared" si="634"/>
        <v>2014-06-26</v>
      </c>
      <c r="L6776" s="39">
        <f t="shared" si="635"/>
        <v>0.37430555555329192</v>
      </c>
      <c r="M6776" s="19">
        <f>COUNTIF(Table1_3[Status], "Hired") / COUNTA(Table1_3[Status])</f>
        <v>0.6552734375</v>
      </c>
      <c r="N6776" s="27">
        <f t="shared" si="636"/>
        <v>41831.374305555553</v>
      </c>
      <c r="O6776" t="str">
        <f>TEXT(Table1_3[[#This Row],[Interview Taken on]],"MMM")</f>
        <v>Jun</v>
      </c>
    </row>
    <row r="6777" spans="1:15" x14ac:dyDescent="0.25">
      <c r="A6777">
        <v>782123</v>
      </c>
      <c r="B6777" s="3">
        <v>41816.375694444447</v>
      </c>
      <c r="C6777">
        <f t="shared" si="631"/>
        <v>1</v>
      </c>
      <c r="D6777" t="s">
        <v>7</v>
      </c>
      <c r="E6777" t="s">
        <v>8</v>
      </c>
      <c r="F6777" t="s">
        <v>202</v>
      </c>
      <c r="G6777" t="s">
        <v>20</v>
      </c>
      <c r="H6777">
        <v>35416</v>
      </c>
      <c r="I6777" t="str">
        <f t="shared" si="632"/>
        <v>Morning</v>
      </c>
      <c r="J6777" t="str">
        <f t="shared" si="633"/>
        <v>Thu</v>
      </c>
      <c r="K6777" t="str">
        <f t="shared" si="634"/>
        <v>2014-06-26</v>
      </c>
      <c r="L6777" s="39">
        <f t="shared" si="635"/>
        <v>0.37569444444670808</v>
      </c>
      <c r="M6777" s="19">
        <f>COUNTIF(Table1_3[Status], "Hired") / COUNTA(Table1_3[Status])</f>
        <v>0.6552734375</v>
      </c>
      <c r="N6777" s="27">
        <f t="shared" si="636"/>
        <v>41831.375694444447</v>
      </c>
      <c r="O6777" t="str">
        <f>TEXT(Table1_3[[#This Row],[Interview Taken on]],"MMM")</f>
        <v>Jun</v>
      </c>
    </row>
    <row r="6778" spans="1:15" x14ac:dyDescent="0.25">
      <c r="A6778">
        <v>223060</v>
      </c>
      <c r="B6778" s="3">
        <v>41835.379166666666</v>
      </c>
      <c r="C6778">
        <f t="shared" si="631"/>
        <v>1</v>
      </c>
      <c r="D6778" t="s">
        <v>7</v>
      </c>
      <c r="E6778" t="s">
        <v>8</v>
      </c>
      <c r="F6778" t="s">
        <v>205</v>
      </c>
      <c r="G6778" t="s">
        <v>18</v>
      </c>
      <c r="H6778">
        <v>41485</v>
      </c>
      <c r="I6778" t="str">
        <f t="shared" si="632"/>
        <v>Morning</v>
      </c>
      <c r="J6778" t="str">
        <f t="shared" si="633"/>
        <v>Tue</v>
      </c>
      <c r="K6778" t="str">
        <f t="shared" si="634"/>
        <v>2014-07-15</v>
      </c>
      <c r="L6778" s="39">
        <f t="shared" si="635"/>
        <v>0.37916666666569654</v>
      </c>
      <c r="M6778" s="19">
        <f>COUNTIF(Table1_3[Status], "Hired") / COUNTA(Table1_3[Status])</f>
        <v>0.6552734375</v>
      </c>
      <c r="N6778" s="27">
        <f t="shared" si="636"/>
        <v>41850.379166666666</v>
      </c>
      <c r="O6778" t="str">
        <f>TEXT(Table1_3[[#This Row],[Interview Taken on]],"MMM")</f>
        <v>Jul</v>
      </c>
    </row>
    <row r="6779" spans="1:15" x14ac:dyDescent="0.25">
      <c r="A6779">
        <v>255061</v>
      </c>
      <c r="B6779" s="3">
        <v>41850.788888888892</v>
      </c>
      <c r="C6779">
        <f t="shared" si="631"/>
        <v>0</v>
      </c>
      <c r="D6779" t="s">
        <v>13</v>
      </c>
      <c r="E6779" t="s">
        <v>11</v>
      </c>
      <c r="F6779" t="s">
        <v>205</v>
      </c>
      <c r="G6779" t="s">
        <v>10</v>
      </c>
      <c r="H6779">
        <v>78912</v>
      </c>
      <c r="I6779" t="str">
        <f t="shared" si="632"/>
        <v>Evening</v>
      </c>
      <c r="J6779" t="str">
        <f t="shared" si="633"/>
        <v>Wed</v>
      </c>
      <c r="K6779" t="str">
        <f t="shared" si="634"/>
        <v>2014-07-30</v>
      </c>
      <c r="L6779" s="39">
        <f t="shared" si="635"/>
        <v>0.78888888889196096</v>
      </c>
      <c r="M6779" s="19">
        <f>COUNTIF(Table1_3[Status], "Hired") / COUNTA(Table1_3[Status])</f>
        <v>0.6552734375</v>
      </c>
      <c r="N6779" s="27" t="str">
        <f t="shared" si="636"/>
        <v/>
      </c>
      <c r="O6779" t="str">
        <f>TEXT(Table1_3[[#This Row],[Interview Taken on]],"MMM")</f>
        <v>Jul</v>
      </c>
    </row>
    <row r="6780" spans="1:15" x14ac:dyDescent="0.25">
      <c r="A6780">
        <v>792720</v>
      </c>
      <c r="B6780" s="3">
        <v>41846.009722222225</v>
      </c>
      <c r="C6780">
        <f t="shared" si="631"/>
        <v>1</v>
      </c>
      <c r="D6780" t="s">
        <v>7</v>
      </c>
      <c r="E6780" t="s">
        <v>8</v>
      </c>
      <c r="F6780" t="s">
        <v>205</v>
      </c>
      <c r="G6780" t="s">
        <v>10</v>
      </c>
      <c r="H6780">
        <v>31304</v>
      </c>
      <c r="I6780" t="str">
        <f t="shared" si="632"/>
        <v>Night</v>
      </c>
      <c r="J6780" t="str">
        <f t="shared" si="633"/>
        <v>Sat</v>
      </c>
      <c r="K6780" t="str">
        <f t="shared" si="634"/>
        <v>2014-07-26</v>
      </c>
      <c r="L6780" s="39">
        <f t="shared" si="635"/>
        <v>9.7222222248092294E-3</v>
      </c>
      <c r="M6780" s="19">
        <f>COUNTIF(Table1_3[Status], "Hired") / COUNTA(Table1_3[Status])</f>
        <v>0.6552734375</v>
      </c>
      <c r="N6780" s="27">
        <f t="shared" si="636"/>
        <v>41861.009722222225</v>
      </c>
      <c r="O6780" t="str">
        <f>TEXT(Table1_3[[#This Row],[Interview Taken on]],"MMM")</f>
        <v>Jul</v>
      </c>
    </row>
    <row r="6781" spans="1:15" x14ac:dyDescent="0.25">
      <c r="A6781">
        <v>857597</v>
      </c>
      <c r="B6781" s="3">
        <v>41846.009722222225</v>
      </c>
      <c r="C6781">
        <f t="shared" si="631"/>
        <v>1</v>
      </c>
      <c r="D6781" t="s">
        <v>7</v>
      </c>
      <c r="E6781" t="s">
        <v>11</v>
      </c>
      <c r="F6781" t="s">
        <v>205</v>
      </c>
      <c r="G6781" t="s">
        <v>10</v>
      </c>
      <c r="H6781">
        <v>86741</v>
      </c>
      <c r="I6781" t="str">
        <f t="shared" si="632"/>
        <v>Night</v>
      </c>
      <c r="J6781" t="str">
        <f t="shared" si="633"/>
        <v>Sat</v>
      </c>
      <c r="K6781" t="str">
        <f t="shared" si="634"/>
        <v>2014-07-26</v>
      </c>
      <c r="L6781" s="39">
        <f t="shared" si="635"/>
        <v>9.7222222248092294E-3</v>
      </c>
      <c r="M6781" s="19">
        <f>COUNTIF(Table1_3[Status], "Hired") / COUNTA(Table1_3[Status])</f>
        <v>0.6552734375</v>
      </c>
      <c r="N6781" s="27">
        <f t="shared" si="636"/>
        <v>41861.009722222225</v>
      </c>
      <c r="O6781" t="str">
        <f>TEXT(Table1_3[[#This Row],[Interview Taken on]],"MMM")</f>
        <v>Jul</v>
      </c>
    </row>
    <row r="6782" spans="1:15" x14ac:dyDescent="0.25">
      <c r="A6782">
        <v>86704</v>
      </c>
      <c r="B6782" s="3">
        <v>41846.011111111111</v>
      </c>
      <c r="C6782">
        <f t="shared" si="631"/>
        <v>1</v>
      </c>
      <c r="D6782" t="s">
        <v>7</v>
      </c>
      <c r="E6782" t="s">
        <v>11</v>
      </c>
      <c r="F6782" t="s">
        <v>205</v>
      </c>
      <c r="G6782" t="s">
        <v>10</v>
      </c>
      <c r="H6782">
        <v>10814</v>
      </c>
      <c r="I6782" t="str">
        <f t="shared" si="632"/>
        <v>Night</v>
      </c>
      <c r="J6782" t="str">
        <f t="shared" si="633"/>
        <v>Sat</v>
      </c>
      <c r="K6782" t="str">
        <f t="shared" si="634"/>
        <v>2014-07-26</v>
      </c>
      <c r="L6782" s="39">
        <f t="shared" si="635"/>
        <v>1.1111111110949423E-2</v>
      </c>
      <c r="M6782" s="19">
        <f>COUNTIF(Table1_3[Status], "Hired") / COUNTA(Table1_3[Status])</f>
        <v>0.6552734375</v>
      </c>
      <c r="N6782" s="27">
        <f t="shared" si="636"/>
        <v>41861.011111111111</v>
      </c>
      <c r="O6782" t="str">
        <f>TEXT(Table1_3[[#This Row],[Interview Taken on]],"MMM")</f>
        <v>Jul</v>
      </c>
    </row>
    <row r="6783" spans="1:15" x14ac:dyDescent="0.25">
      <c r="A6783">
        <v>405687</v>
      </c>
      <c r="B6783" s="3">
        <v>41846.012499999997</v>
      </c>
      <c r="C6783">
        <f t="shared" si="631"/>
        <v>1</v>
      </c>
      <c r="D6783" t="s">
        <v>7</v>
      </c>
      <c r="E6783" t="s">
        <v>8</v>
      </c>
      <c r="F6783" t="s">
        <v>205</v>
      </c>
      <c r="G6783" t="s">
        <v>10</v>
      </c>
      <c r="H6783">
        <v>81410</v>
      </c>
      <c r="I6783" t="str">
        <f t="shared" si="632"/>
        <v>Night</v>
      </c>
      <c r="J6783" t="str">
        <f t="shared" si="633"/>
        <v>Sat</v>
      </c>
      <c r="K6783" t="str">
        <f t="shared" si="634"/>
        <v>2014-07-26</v>
      </c>
      <c r="L6783" s="39">
        <f t="shared" si="635"/>
        <v>1.2499999997089617E-2</v>
      </c>
      <c r="M6783" s="19">
        <f>COUNTIF(Table1_3[Status], "Hired") / COUNTA(Table1_3[Status])</f>
        <v>0.6552734375</v>
      </c>
      <c r="N6783" s="27">
        <f t="shared" si="636"/>
        <v>41861.012499999997</v>
      </c>
      <c r="O6783" t="str">
        <f>TEXT(Table1_3[[#This Row],[Interview Taken on]],"MMM")</f>
        <v>Jul</v>
      </c>
    </row>
    <row r="6784" spans="1:15" x14ac:dyDescent="0.25">
      <c r="A6784">
        <v>693654</v>
      </c>
      <c r="B6784" s="3">
        <v>41851.752083333333</v>
      </c>
      <c r="C6784">
        <f t="shared" si="631"/>
        <v>1</v>
      </c>
      <c r="D6784" t="s">
        <v>7</v>
      </c>
      <c r="E6784" t="s">
        <v>8</v>
      </c>
      <c r="F6784" t="s">
        <v>205</v>
      </c>
      <c r="G6784" t="s">
        <v>10</v>
      </c>
      <c r="H6784">
        <v>74739</v>
      </c>
      <c r="I6784" t="str">
        <f t="shared" si="632"/>
        <v>Evening</v>
      </c>
      <c r="J6784" t="str">
        <f t="shared" si="633"/>
        <v>Thu</v>
      </c>
      <c r="K6784" t="str">
        <f t="shared" si="634"/>
        <v>2014-07-31</v>
      </c>
      <c r="L6784" s="39">
        <f t="shared" si="635"/>
        <v>0.75208333333284827</v>
      </c>
      <c r="M6784" s="19">
        <f>COUNTIF(Table1_3[Status], "Hired") / COUNTA(Table1_3[Status])</f>
        <v>0.6552734375</v>
      </c>
      <c r="N6784" s="27">
        <f t="shared" si="636"/>
        <v>41866.752083333333</v>
      </c>
      <c r="O6784" t="str">
        <f>TEXT(Table1_3[[#This Row],[Interview Taken on]],"MMM")</f>
        <v>Jul</v>
      </c>
    </row>
    <row r="6785" spans="1:15" x14ac:dyDescent="0.25">
      <c r="A6785">
        <v>230826</v>
      </c>
      <c r="B6785" s="3">
        <v>41843.803472222222</v>
      </c>
      <c r="C6785">
        <f t="shared" si="631"/>
        <v>1</v>
      </c>
      <c r="D6785" t="s">
        <v>7</v>
      </c>
      <c r="E6785" t="s">
        <v>8</v>
      </c>
      <c r="F6785" t="s">
        <v>203</v>
      </c>
      <c r="G6785" t="s">
        <v>12</v>
      </c>
      <c r="H6785">
        <v>53591</v>
      </c>
      <c r="I6785" t="str">
        <f t="shared" si="632"/>
        <v>Evening</v>
      </c>
      <c r="J6785" t="str">
        <f t="shared" si="633"/>
        <v>Wed</v>
      </c>
      <c r="K6785" t="str">
        <f t="shared" si="634"/>
        <v>2014-07-23</v>
      </c>
      <c r="L6785" s="39">
        <f t="shared" si="635"/>
        <v>0.80347222222189885</v>
      </c>
      <c r="M6785" s="19">
        <f>COUNTIF(Table1_3[Status], "Hired") / COUNTA(Table1_3[Status])</f>
        <v>0.6552734375</v>
      </c>
      <c r="N6785" s="27">
        <f t="shared" si="636"/>
        <v>41858.803472222222</v>
      </c>
      <c r="O6785" t="str">
        <f>TEXT(Table1_3[[#This Row],[Interview Taken on]],"MMM")</f>
        <v>Jul</v>
      </c>
    </row>
    <row r="6786" spans="1:15" x14ac:dyDescent="0.25">
      <c r="A6786">
        <v>229281</v>
      </c>
      <c r="B6786" s="3">
        <v>41859.740277777775</v>
      </c>
      <c r="C6786">
        <f t="shared" ref="C6786:C6849" si="637">IF(D6786="Hired",1,0)</f>
        <v>1</v>
      </c>
      <c r="D6786" t="s">
        <v>7</v>
      </c>
      <c r="E6786" t="s">
        <v>8</v>
      </c>
      <c r="F6786" t="s">
        <v>204</v>
      </c>
      <c r="G6786" t="s">
        <v>18</v>
      </c>
      <c r="H6786">
        <v>10461</v>
      </c>
      <c r="I6786" t="str">
        <f t="shared" ref="I6786:I6849" si="638">IF(AND(HOUR(B6786)&gt;=6, HOUR(B6786)&lt;12), "Morning",
   IF(AND(HOUR(B6786)&gt;=12, HOUR(B6786)&lt;18), "Afternoon",
   IF(AND(HOUR(B6786)&gt;=18, HOUR(B6786)&lt;24), "Evening", "Night")))</f>
        <v>Afternoon</v>
      </c>
      <c r="J6786" t="str">
        <f t="shared" ref="J6786:J6849" si="639">TEXT(B6786, "DDD")</f>
        <v>Fri</v>
      </c>
      <c r="K6786" t="str">
        <f t="shared" ref="K6786:K6849" si="640">TEXT(B6786, "YYYY-MM-DD")</f>
        <v>2014-08-08</v>
      </c>
      <c r="L6786" s="39">
        <f t="shared" ref="L6786:L6849" si="641">MOD(B6786,1)</f>
        <v>0.74027777777519077</v>
      </c>
      <c r="M6786" s="19">
        <f>COUNTIF(Table1_3[Status], "Hired") / COUNTA(Table1_3[Status])</f>
        <v>0.6552734375</v>
      </c>
      <c r="N6786" s="27">
        <f t="shared" ref="N6786:N6849" si="642">IF(D6786="Hired", B6786+15, "")</f>
        <v>41874.740277777775</v>
      </c>
      <c r="O6786" t="str">
        <f>TEXT(Table1_3[[#This Row],[Interview Taken on]],"MMM")</f>
        <v>Aug</v>
      </c>
    </row>
    <row r="6787" spans="1:15" x14ac:dyDescent="0.25">
      <c r="A6787">
        <v>971094</v>
      </c>
      <c r="B6787" s="3">
        <v>41859.743750000001</v>
      </c>
      <c r="C6787">
        <f t="shared" si="637"/>
        <v>1</v>
      </c>
      <c r="D6787" t="s">
        <v>7</v>
      </c>
      <c r="E6787" t="s">
        <v>11</v>
      </c>
      <c r="F6787" t="s">
        <v>204</v>
      </c>
      <c r="G6787" t="s">
        <v>18</v>
      </c>
      <c r="H6787">
        <v>95713</v>
      </c>
      <c r="I6787" t="str">
        <f t="shared" si="638"/>
        <v>Afternoon</v>
      </c>
      <c r="J6787" t="str">
        <f t="shared" si="639"/>
        <v>Fri</v>
      </c>
      <c r="K6787" t="str">
        <f t="shared" si="640"/>
        <v>2014-08-08</v>
      </c>
      <c r="L6787" s="39">
        <f t="shared" si="641"/>
        <v>0.74375000000145519</v>
      </c>
      <c r="M6787" s="19">
        <f>COUNTIF(Table1_3[Status], "Hired") / COUNTA(Table1_3[Status])</f>
        <v>0.6552734375</v>
      </c>
      <c r="N6787" s="27">
        <f t="shared" si="642"/>
        <v>41874.743750000001</v>
      </c>
      <c r="O6787" t="str">
        <f>TEXT(Table1_3[[#This Row],[Interview Taken on]],"MMM")</f>
        <v>Aug</v>
      </c>
    </row>
    <row r="6788" spans="1:15" x14ac:dyDescent="0.25">
      <c r="A6788">
        <v>422942</v>
      </c>
      <c r="B6788" s="3">
        <v>41812.593055555553</v>
      </c>
      <c r="C6788">
        <f t="shared" si="637"/>
        <v>1</v>
      </c>
      <c r="D6788" t="s">
        <v>7</v>
      </c>
      <c r="E6788" t="s">
        <v>8</v>
      </c>
      <c r="F6788" t="s">
        <v>201</v>
      </c>
      <c r="G6788" t="s">
        <v>18</v>
      </c>
      <c r="H6788">
        <v>57973</v>
      </c>
      <c r="I6788" t="str">
        <f t="shared" si="638"/>
        <v>Afternoon</v>
      </c>
      <c r="J6788" t="str">
        <f t="shared" si="639"/>
        <v>Sun</v>
      </c>
      <c r="K6788" t="str">
        <f t="shared" si="640"/>
        <v>2014-06-22</v>
      </c>
      <c r="L6788" s="39">
        <f t="shared" si="641"/>
        <v>0.59305555555329192</v>
      </c>
      <c r="M6788" s="19">
        <f>COUNTIF(Table1_3[Status], "Hired") / COUNTA(Table1_3[Status])</f>
        <v>0.6552734375</v>
      </c>
      <c r="N6788" s="27">
        <f t="shared" si="642"/>
        <v>41827.593055555553</v>
      </c>
      <c r="O6788" t="str">
        <f>TEXT(Table1_3[[#This Row],[Interview Taken on]],"MMM")</f>
        <v>Jun</v>
      </c>
    </row>
    <row r="6789" spans="1:15" x14ac:dyDescent="0.25">
      <c r="A6789">
        <v>799388</v>
      </c>
      <c r="B6789" s="3">
        <v>41812.594444444447</v>
      </c>
      <c r="C6789">
        <f t="shared" si="637"/>
        <v>1</v>
      </c>
      <c r="D6789" t="s">
        <v>7</v>
      </c>
      <c r="E6789" t="s">
        <v>8</v>
      </c>
      <c r="F6789" t="s">
        <v>201</v>
      </c>
      <c r="G6789" t="s">
        <v>18</v>
      </c>
      <c r="H6789">
        <v>89685</v>
      </c>
      <c r="I6789" t="str">
        <f t="shared" si="638"/>
        <v>Afternoon</v>
      </c>
      <c r="J6789" t="str">
        <f t="shared" si="639"/>
        <v>Sun</v>
      </c>
      <c r="K6789" t="str">
        <f t="shared" si="640"/>
        <v>2014-06-22</v>
      </c>
      <c r="L6789" s="39">
        <f t="shared" si="641"/>
        <v>0.59444444444670808</v>
      </c>
      <c r="M6789" s="19">
        <f>COUNTIF(Table1_3[Status], "Hired") / COUNTA(Table1_3[Status])</f>
        <v>0.6552734375</v>
      </c>
      <c r="N6789" s="27">
        <f t="shared" si="642"/>
        <v>41827.594444444447</v>
      </c>
      <c r="O6789" t="str">
        <f>TEXT(Table1_3[[#This Row],[Interview Taken on]],"MMM")</f>
        <v>Jun</v>
      </c>
    </row>
    <row r="6790" spans="1:15" x14ac:dyDescent="0.25">
      <c r="A6790">
        <v>752774</v>
      </c>
      <c r="B6790" s="3">
        <v>41823.321527777778</v>
      </c>
      <c r="C6790">
        <f t="shared" si="637"/>
        <v>1</v>
      </c>
      <c r="D6790" t="s">
        <v>7</v>
      </c>
      <c r="E6790" t="s">
        <v>8</v>
      </c>
      <c r="F6790" t="s">
        <v>201</v>
      </c>
      <c r="G6790" t="s">
        <v>18</v>
      </c>
      <c r="H6790">
        <v>46769</v>
      </c>
      <c r="I6790" t="str">
        <f t="shared" si="638"/>
        <v>Morning</v>
      </c>
      <c r="J6790" t="str">
        <f t="shared" si="639"/>
        <v>Thu</v>
      </c>
      <c r="K6790" t="str">
        <f t="shared" si="640"/>
        <v>2014-07-03</v>
      </c>
      <c r="L6790" s="39">
        <f t="shared" si="641"/>
        <v>0.32152777777810115</v>
      </c>
      <c r="M6790" s="19">
        <f>COUNTIF(Table1_3[Status], "Hired") / COUNTA(Table1_3[Status])</f>
        <v>0.6552734375</v>
      </c>
      <c r="N6790" s="27">
        <f t="shared" si="642"/>
        <v>41838.321527777778</v>
      </c>
      <c r="O6790" t="str">
        <f>TEXT(Table1_3[[#This Row],[Interview Taken on]],"MMM")</f>
        <v>Jul</v>
      </c>
    </row>
    <row r="6791" spans="1:15" x14ac:dyDescent="0.25">
      <c r="A6791">
        <v>155967</v>
      </c>
      <c r="B6791" s="3">
        <v>41823.322916666664</v>
      </c>
      <c r="C6791">
        <f t="shared" si="637"/>
        <v>1</v>
      </c>
      <c r="D6791" t="s">
        <v>7</v>
      </c>
      <c r="E6791" t="s">
        <v>8</v>
      </c>
      <c r="F6791" t="s">
        <v>201</v>
      </c>
      <c r="G6791" t="s">
        <v>18</v>
      </c>
      <c r="H6791">
        <v>79213</v>
      </c>
      <c r="I6791" t="str">
        <f t="shared" si="638"/>
        <v>Morning</v>
      </c>
      <c r="J6791" t="str">
        <f t="shared" si="639"/>
        <v>Thu</v>
      </c>
      <c r="K6791" t="str">
        <f t="shared" si="640"/>
        <v>2014-07-03</v>
      </c>
      <c r="L6791" s="39">
        <f t="shared" si="641"/>
        <v>0.32291666666424135</v>
      </c>
      <c r="M6791" s="19">
        <f>COUNTIF(Table1_3[Status], "Hired") / COUNTA(Table1_3[Status])</f>
        <v>0.6552734375</v>
      </c>
      <c r="N6791" s="27">
        <f t="shared" si="642"/>
        <v>41838.322916666664</v>
      </c>
      <c r="O6791" t="str">
        <f>TEXT(Table1_3[[#This Row],[Interview Taken on]],"MMM")</f>
        <v>Jul</v>
      </c>
    </row>
    <row r="6792" spans="1:15" x14ac:dyDescent="0.25">
      <c r="A6792">
        <v>692637</v>
      </c>
      <c r="B6792" s="3">
        <v>41871.50277777778</v>
      </c>
      <c r="C6792">
        <f t="shared" si="637"/>
        <v>1</v>
      </c>
      <c r="D6792" t="s">
        <v>7</v>
      </c>
      <c r="E6792" t="s">
        <v>8</v>
      </c>
      <c r="F6792" t="s">
        <v>203</v>
      </c>
      <c r="G6792" t="s">
        <v>12</v>
      </c>
      <c r="H6792">
        <v>68826</v>
      </c>
      <c r="I6792" t="str">
        <f t="shared" si="638"/>
        <v>Afternoon</v>
      </c>
      <c r="J6792" t="str">
        <f t="shared" si="639"/>
        <v>Wed</v>
      </c>
      <c r="K6792" t="str">
        <f t="shared" si="640"/>
        <v>2014-08-20</v>
      </c>
      <c r="L6792" s="39">
        <f t="shared" si="641"/>
        <v>0.50277777777955635</v>
      </c>
      <c r="M6792" s="19">
        <f>COUNTIF(Table1_3[Status], "Hired") / COUNTA(Table1_3[Status])</f>
        <v>0.6552734375</v>
      </c>
      <c r="N6792" s="27">
        <f t="shared" si="642"/>
        <v>41886.50277777778</v>
      </c>
      <c r="O6792" t="str">
        <f>TEXT(Table1_3[[#This Row],[Interview Taken on]],"MMM")</f>
        <v>Aug</v>
      </c>
    </row>
    <row r="6793" spans="1:15" x14ac:dyDescent="0.25">
      <c r="A6793">
        <v>893226</v>
      </c>
      <c r="B6793" s="3">
        <v>41871.50277777778</v>
      </c>
      <c r="C6793">
        <f t="shared" si="637"/>
        <v>1</v>
      </c>
      <c r="D6793" t="s">
        <v>7</v>
      </c>
      <c r="E6793" t="s">
        <v>11</v>
      </c>
      <c r="F6793" t="s">
        <v>203</v>
      </c>
      <c r="G6793" t="s">
        <v>12</v>
      </c>
      <c r="H6793">
        <v>31205</v>
      </c>
      <c r="I6793" t="str">
        <f t="shared" si="638"/>
        <v>Afternoon</v>
      </c>
      <c r="J6793" t="str">
        <f t="shared" si="639"/>
        <v>Wed</v>
      </c>
      <c r="K6793" t="str">
        <f t="shared" si="640"/>
        <v>2014-08-20</v>
      </c>
      <c r="L6793" s="39">
        <f t="shared" si="641"/>
        <v>0.50277777777955635</v>
      </c>
      <c r="M6793" s="19">
        <f>COUNTIF(Table1_3[Status], "Hired") / COUNTA(Table1_3[Status])</f>
        <v>0.6552734375</v>
      </c>
      <c r="N6793" s="27">
        <f t="shared" si="642"/>
        <v>41886.50277777778</v>
      </c>
      <c r="O6793" t="str">
        <f>TEXT(Table1_3[[#This Row],[Interview Taken on]],"MMM")</f>
        <v>Aug</v>
      </c>
    </row>
    <row r="6794" spans="1:15" x14ac:dyDescent="0.25">
      <c r="A6794">
        <v>273820</v>
      </c>
      <c r="B6794" s="3">
        <v>41824.496527777781</v>
      </c>
      <c r="C6794">
        <f t="shared" si="637"/>
        <v>1</v>
      </c>
      <c r="D6794" t="s">
        <v>7</v>
      </c>
      <c r="E6794" t="s">
        <v>8</v>
      </c>
      <c r="F6794" t="s">
        <v>205</v>
      </c>
      <c r="G6794" t="s">
        <v>12</v>
      </c>
      <c r="H6794">
        <v>76605</v>
      </c>
      <c r="I6794" t="str">
        <f t="shared" si="638"/>
        <v>Morning</v>
      </c>
      <c r="J6794" t="str">
        <f t="shared" si="639"/>
        <v>Fri</v>
      </c>
      <c r="K6794" t="str">
        <f t="shared" si="640"/>
        <v>2014-07-04</v>
      </c>
      <c r="L6794" s="39">
        <f t="shared" si="641"/>
        <v>0.49652777778101154</v>
      </c>
      <c r="M6794" s="19">
        <f>COUNTIF(Table1_3[Status], "Hired") / COUNTA(Table1_3[Status])</f>
        <v>0.6552734375</v>
      </c>
      <c r="N6794" s="27">
        <f t="shared" si="642"/>
        <v>41839.496527777781</v>
      </c>
      <c r="O6794" t="str">
        <f>TEXT(Table1_3[[#This Row],[Interview Taken on]],"MMM")</f>
        <v>Jul</v>
      </c>
    </row>
    <row r="6795" spans="1:15" x14ac:dyDescent="0.25">
      <c r="A6795">
        <v>64301</v>
      </c>
      <c r="B6795" s="3">
        <v>41824.498611111114</v>
      </c>
      <c r="C6795">
        <f t="shared" si="637"/>
        <v>1</v>
      </c>
      <c r="D6795" t="s">
        <v>7</v>
      </c>
      <c r="E6795" t="s">
        <v>8</v>
      </c>
      <c r="F6795" t="s">
        <v>205</v>
      </c>
      <c r="G6795" t="s">
        <v>12</v>
      </c>
      <c r="H6795">
        <v>38076</v>
      </c>
      <c r="I6795" t="str">
        <f t="shared" si="638"/>
        <v>Morning</v>
      </c>
      <c r="J6795" t="str">
        <f t="shared" si="639"/>
        <v>Fri</v>
      </c>
      <c r="K6795" t="str">
        <f t="shared" si="640"/>
        <v>2014-07-04</v>
      </c>
      <c r="L6795" s="39">
        <f t="shared" si="641"/>
        <v>0.49861111111385981</v>
      </c>
      <c r="M6795" s="19">
        <f>COUNTIF(Table1_3[Status], "Hired") / COUNTA(Table1_3[Status])</f>
        <v>0.6552734375</v>
      </c>
      <c r="N6795" s="27">
        <f t="shared" si="642"/>
        <v>41839.498611111114</v>
      </c>
      <c r="O6795" t="str">
        <f>TEXT(Table1_3[[#This Row],[Interview Taken on]],"MMM")</f>
        <v>Jul</v>
      </c>
    </row>
    <row r="6796" spans="1:15" x14ac:dyDescent="0.25">
      <c r="A6796">
        <v>760667</v>
      </c>
      <c r="B6796" s="3">
        <v>41824.500694444447</v>
      </c>
      <c r="C6796">
        <f t="shared" si="637"/>
        <v>1</v>
      </c>
      <c r="D6796" t="s">
        <v>7</v>
      </c>
      <c r="E6796" t="s">
        <v>11</v>
      </c>
      <c r="F6796" t="s">
        <v>205</v>
      </c>
      <c r="G6796" t="s">
        <v>12</v>
      </c>
      <c r="H6796">
        <v>49134</v>
      </c>
      <c r="I6796" t="str">
        <f t="shared" si="638"/>
        <v>Afternoon</v>
      </c>
      <c r="J6796" t="str">
        <f t="shared" si="639"/>
        <v>Fri</v>
      </c>
      <c r="K6796" t="str">
        <f t="shared" si="640"/>
        <v>2014-07-04</v>
      </c>
      <c r="L6796" s="39">
        <f t="shared" si="641"/>
        <v>0.50069444444670808</v>
      </c>
      <c r="M6796" s="19">
        <f>COUNTIF(Table1_3[Status], "Hired") / COUNTA(Table1_3[Status])</f>
        <v>0.6552734375</v>
      </c>
      <c r="N6796" s="27">
        <f t="shared" si="642"/>
        <v>41839.500694444447</v>
      </c>
      <c r="O6796" t="str">
        <f>TEXT(Table1_3[[#This Row],[Interview Taken on]],"MMM")</f>
        <v>Jul</v>
      </c>
    </row>
    <row r="6797" spans="1:15" x14ac:dyDescent="0.25">
      <c r="A6797">
        <v>574374</v>
      </c>
      <c r="B6797" s="3">
        <v>41830.661805555559</v>
      </c>
      <c r="C6797">
        <f t="shared" si="637"/>
        <v>1</v>
      </c>
      <c r="D6797" t="s">
        <v>7</v>
      </c>
      <c r="E6797" t="s">
        <v>8</v>
      </c>
      <c r="F6797" t="s">
        <v>205</v>
      </c>
      <c r="G6797" t="s">
        <v>12</v>
      </c>
      <c r="H6797">
        <v>54711</v>
      </c>
      <c r="I6797" t="str">
        <f t="shared" si="638"/>
        <v>Afternoon</v>
      </c>
      <c r="J6797" t="str">
        <f t="shared" si="639"/>
        <v>Thu</v>
      </c>
      <c r="K6797" t="str">
        <f t="shared" si="640"/>
        <v>2014-07-10</v>
      </c>
      <c r="L6797" s="39">
        <f t="shared" si="641"/>
        <v>0.66180555555911269</v>
      </c>
      <c r="M6797" s="19">
        <f>COUNTIF(Table1_3[Status], "Hired") / COUNTA(Table1_3[Status])</f>
        <v>0.6552734375</v>
      </c>
      <c r="N6797" s="27">
        <f t="shared" si="642"/>
        <v>41845.661805555559</v>
      </c>
      <c r="O6797" t="str">
        <f>TEXT(Table1_3[[#This Row],[Interview Taken on]],"MMM")</f>
        <v>Jul</v>
      </c>
    </row>
    <row r="6798" spans="1:15" x14ac:dyDescent="0.25">
      <c r="A6798">
        <v>634386</v>
      </c>
      <c r="B6798" s="3">
        <v>41852.60833333333</v>
      </c>
      <c r="C6798">
        <f t="shared" si="637"/>
        <v>1</v>
      </c>
      <c r="D6798" t="s">
        <v>7</v>
      </c>
      <c r="E6798" t="s">
        <v>8</v>
      </c>
      <c r="F6798" t="s">
        <v>205</v>
      </c>
      <c r="G6798" t="s">
        <v>12</v>
      </c>
      <c r="H6798">
        <v>94007</v>
      </c>
      <c r="I6798" t="str">
        <f t="shared" si="638"/>
        <v>Afternoon</v>
      </c>
      <c r="J6798" t="str">
        <f t="shared" si="639"/>
        <v>Fri</v>
      </c>
      <c r="K6798" t="str">
        <f t="shared" si="640"/>
        <v>2014-08-01</v>
      </c>
      <c r="L6798" s="39">
        <f t="shared" si="641"/>
        <v>0.60833333332993789</v>
      </c>
      <c r="M6798" s="19">
        <f>COUNTIF(Table1_3[Status], "Hired") / COUNTA(Table1_3[Status])</f>
        <v>0.6552734375</v>
      </c>
      <c r="N6798" s="27">
        <f t="shared" si="642"/>
        <v>41867.60833333333</v>
      </c>
      <c r="O6798" t="str">
        <f>TEXT(Table1_3[[#This Row],[Interview Taken on]],"MMM")</f>
        <v>Aug</v>
      </c>
    </row>
    <row r="6799" spans="1:15" x14ac:dyDescent="0.25">
      <c r="A6799">
        <v>836089</v>
      </c>
      <c r="B6799" s="3">
        <v>41806.449999999997</v>
      </c>
      <c r="C6799">
        <f t="shared" si="637"/>
        <v>1</v>
      </c>
      <c r="D6799" t="s">
        <v>7</v>
      </c>
      <c r="E6799" t="s">
        <v>8</v>
      </c>
      <c r="F6799" t="s">
        <v>204</v>
      </c>
      <c r="G6799" t="s">
        <v>22</v>
      </c>
      <c r="H6799">
        <v>27358</v>
      </c>
      <c r="I6799" t="str">
        <f t="shared" si="638"/>
        <v>Morning</v>
      </c>
      <c r="J6799" t="str">
        <f t="shared" si="639"/>
        <v>Mon</v>
      </c>
      <c r="K6799" t="str">
        <f t="shared" si="640"/>
        <v>2014-06-16</v>
      </c>
      <c r="L6799" s="39">
        <f t="shared" si="641"/>
        <v>0.44999999999708962</v>
      </c>
      <c r="M6799" s="19">
        <f>COUNTIF(Table1_3[Status], "Hired") / COUNTA(Table1_3[Status])</f>
        <v>0.6552734375</v>
      </c>
      <c r="N6799" s="27">
        <f t="shared" si="642"/>
        <v>41821.449999999997</v>
      </c>
      <c r="O6799" t="str">
        <f>TEXT(Table1_3[[#This Row],[Interview Taken on]],"MMM")</f>
        <v>Jun</v>
      </c>
    </row>
    <row r="6800" spans="1:15" x14ac:dyDescent="0.25">
      <c r="A6800">
        <v>873507</v>
      </c>
      <c r="B6800" s="3">
        <v>41814.677777777775</v>
      </c>
      <c r="C6800">
        <f t="shared" si="637"/>
        <v>1</v>
      </c>
      <c r="D6800" t="s">
        <v>7</v>
      </c>
      <c r="E6800" t="s">
        <v>8</v>
      </c>
      <c r="F6800" t="s">
        <v>204</v>
      </c>
      <c r="G6800" t="s">
        <v>22</v>
      </c>
      <c r="H6800">
        <v>76732</v>
      </c>
      <c r="I6800" t="str">
        <f t="shared" si="638"/>
        <v>Afternoon</v>
      </c>
      <c r="J6800" t="str">
        <f t="shared" si="639"/>
        <v>Tue</v>
      </c>
      <c r="K6800" t="str">
        <f t="shared" si="640"/>
        <v>2014-06-24</v>
      </c>
      <c r="L6800" s="39">
        <f t="shared" si="641"/>
        <v>0.67777777777519077</v>
      </c>
      <c r="M6800" s="19">
        <f>COUNTIF(Table1_3[Status], "Hired") / COUNTA(Table1_3[Status])</f>
        <v>0.6552734375</v>
      </c>
      <c r="N6800" s="27">
        <f t="shared" si="642"/>
        <v>41829.677777777775</v>
      </c>
      <c r="O6800" t="str">
        <f>TEXT(Table1_3[[#This Row],[Interview Taken on]],"MMM")</f>
        <v>Jun</v>
      </c>
    </row>
    <row r="6801" spans="1:15" x14ac:dyDescent="0.25">
      <c r="A6801">
        <v>949965</v>
      </c>
      <c r="B6801" s="3">
        <v>41814.677777777775</v>
      </c>
      <c r="C6801">
        <f t="shared" si="637"/>
        <v>1</v>
      </c>
      <c r="D6801" t="s">
        <v>7</v>
      </c>
      <c r="E6801" t="s">
        <v>8</v>
      </c>
      <c r="F6801" t="s">
        <v>204</v>
      </c>
      <c r="G6801" t="s">
        <v>22</v>
      </c>
      <c r="H6801">
        <v>87388</v>
      </c>
      <c r="I6801" t="str">
        <f t="shared" si="638"/>
        <v>Afternoon</v>
      </c>
      <c r="J6801" t="str">
        <f t="shared" si="639"/>
        <v>Tue</v>
      </c>
      <c r="K6801" t="str">
        <f t="shared" si="640"/>
        <v>2014-06-24</v>
      </c>
      <c r="L6801" s="39">
        <f t="shared" si="641"/>
        <v>0.67777777777519077</v>
      </c>
      <c r="M6801" s="19">
        <f>COUNTIF(Table1_3[Status], "Hired") / COUNTA(Table1_3[Status])</f>
        <v>0.6552734375</v>
      </c>
      <c r="N6801" s="27">
        <f t="shared" si="642"/>
        <v>41829.677777777775</v>
      </c>
      <c r="O6801" t="str">
        <f>TEXT(Table1_3[[#This Row],[Interview Taken on]],"MMM")</f>
        <v>Jun</v>
      </c>
    </row>
    <row r="6802" spans="1:15" x14ac:dyDescent="0.25">
      <c r="A6802">
        <v>248804</v>
      </c>
      <c r="B6802" s="3">
        <v>41818.456250000003</v>
      </c>
      <c r="C6802">
        <f t="shared" si="637"/>
        <v>1</v>
      </c>
      <c r="D6802" t="s">
        <v>7</v>
      </c>
      <c r="E6802" t="s">
        <v>11</v>
      </c>
      <c r="F6802" t="s">
        <v>204</v>
      </c>
      <c r="G6802" t="s">
        <v>22</v>
      </c>
      <c r="H6802">
        <v>82436</v>
      </c>
      <c r="I6802" t="str">
        <f t="shared" si="638"/>
        <v>Morning</v>
      </c>
      <c r="J6802" t="str">
        <f t="shared" si="639"/>
        <v>Sat</v>
      </c>
      <c r="K6802" t="str">
        <f t="shared" si="640"/>
        <v>2014-06-28</v>
      </c>
      <c r="L6802" s="39">
        <f t="shared" si="641"/>
        <v>0.45625000000291038</v>
      </c>
      <c r="M6802" s="19">
        <f>COUNTIF(Table1_3[Status], "Hired") / COUNTA(Table1_3[Status])</f>
        <v>0.6552734375</v>
      </c>
      <c r="N6802" s="27">
        <f t="shared" si="642"/>
        <v>41833.456250000003</v>
      </c>
      <c r="O6802" t="str">
        <f>TEXT(Table1_3[[#This Row],[Interview Taken on]],"MMM")</f>
        <v>Jun</v>
      </c>
    </row>
    <row r="6803" spans="1:15" x14ac:dyDescent="0.25">
      <c r="A6803">
        <v>374625</v>
      </c>
      <c r="B6803" s="3">
        <v>41831.280555555553</v>
      </c>
      <c r="C6803">
        <f t="shared" si="637"/>
        <v>1</v>
      </c>
      <c r="D6803" t="s">
        <v>7</v>
      </c>
      <c r="E6803" t="s">
        <v>11</v>
      </c>
      <c r="F6803" t="s">
        <v>202</v>
      </c>
      <c r="G6803" t="s">
        <v>22</v>
      </c>
      <c r="H6803">
        <v>85440</v>
      </c>
      <c r="I6803" t="str">
        <f t="shared" si="638"/>
        <v>Morning</v>
      </c>
      <c r="J6803" t="str">
        <f t="shared" si="639"/>
        <v>Fri</v>
      </c>
      <c r="K6803" t="str">
        <f t="shared" si="640"/>
        <v>2014-07-11</v>
      </c>
      <c r="L6803" s="39">
        <f t="shared" si="641"/>
        <v>0.28055555555329192</v>
      </c>
      <c r="M6803" s="19">
        <f>COUNTIF(Table1_3[Status], "Hired") / COUNTA(Table1_3[Status])</f>
        <v>0.6552734375</v>
      </c>
      <c r="N6803" s="27">
        <f t="shared" si="642"/>
        <v>41846.280555555553</v>
      </c>
      <c r="O6803" t="str">
        <f>TEXT(Table1_3[[#This Row],[Interview Taken on]],"MMM")</f>
        <v>Jul</v>
      </c>
    </row>
    <row r="6804" spans="1:15" x14ac:dyDescent="0.25">
      <c r="A6804">
        <v>254790</v>
      </c>
      <c r="B6804" s="3">
        <v>41831.28125</v>
      </c>
      <c r="C6804">
        <f t="shared" si="637"/>
        <v>1</v>
      </c>
      <c r="D6804" t="s">
        <v>7</v>
      </c>
      <c r="E6804" t="s">
        <v>8</v>
      </c>
      <c r="F6804" t="s">
        <v>202</v>
      </c>
      <c r="G6804" t="s">
        <v>22</v>
      </c>
      <c r="H6804">
        <v>77581</v>
      </c>
      <c r="I6804" t="str">
        <f t="shared" si="638"/>
        <v>Morning</v>
      </c>
      <c r="J6804" t="str">
        <f t="shared" si="639"/>
        <v>Fri</v>
      </c>
      <c r="K6804" t="str">
        <f t="shared" si="640"/>
        <v>2014-07-11</v>
      </c>
      <c r="L6804" s="39">
        <f t="shared" si="641"/>
        <v>0.28125</v>
      </c>
      <c r="M6804" s="19">
        <f>COUNTIF(Table1_3[Status], "Hired") / COUNTA(Table1_3[Status])</f>
        <v>0.6552734375</v>
      </c>
      <c r="N6804" s="27">
        <f t="shared" si="642"/>
        <v>41846.28125</v>
      </c>
      <c r="O6804" t="str">
        <f>TEXT(Table1_3[[#This Row],[Interview Taken on]],"MMM")</f>
        <v>Jul</v>
      </c>
    </row>
    <row r="6805" spans="1:15" x14ac:dyDescent="0.25">
      <c r="A6805">
        <v>892399</v>
      </c>
      <c r="B6805" s="3">
        <v>41847.844444444447</v>
      </c>
      <c r="C6805">
        <f t="shared" si="637"/>
        <v>1</v>
      </c>
      <c r="D6805" t="s">
        <v>7</v>
      </c>
      <c r="E6805" t="s">
        <v>8</v>
      </c>
      <c r="F6805" t="s">
        <v>201</v>
      </c>
      <c r="G6805" t="s">
        <v>34</v>
      </c>
      <c r="H6805">
        <v>79480</v>
      </c>
      <c r="I6805" t="str">
        <f t="shared" si="638"/>
        <v>Evening</v>
      </c>
      <c r="J6805" t="str">
        <f t="shared" si="639"/>
        <v>Sun</v>
      </c>
      <c r="K6805" t="str">
        <f t="shared" si="640"/>
        <v>2014-07-27</v>
      </c>
      <c r="L6805" s="39">
        <f t="shared" si="641"/>
        <v>0.84444444444670808</v>
      </c>
      <c r="M6805" s="19">
        <f>COUNTIF(Table1_3[Status], "Hired") / COUNTA(Table1_3[Status])</f>
        <v>0.6552734375</v>
      </c>
      <c r="N6805" s="27">
        <f t="shared" si="642"/>
        <v>41862.844444444447</v>
      </c>
      <c r="O6805" t="str">
        <f>TEXT(Table1_3[[#This Row],[Interview Taken on]],"MMM")</f>
        <v>Jul</v>
      </c>
    </row>
    <row r="6806" spans="1:15" x14ac:dyDescent="0.25">
      <c r="A6806">
        <v>327160</v>
      </c>
      <c r="B6806" s="3">
        <v>41858.412499999999</v>
      </c>
      <c r="C6806">
        <f t="shared" si="637"/>
        <v>1</v>
      </c>
      <c r="D6806" t="s">
        <v>7</v>
      </c>
      <c r="E6806" t="s">
        <v>8</v>
      </c>
      <c r="F6806" t="s">
        <v>201</v>
      </c>
      <c r="G6806" t="s">
        <v>20</v>
      </c>
      <c r="H6806">
        <v>17191</v>
      </c>
      <c r="I6806" t="str">
        <f t="shared" si="638"/>
        <v>Morning</v>
      </c>
      <c r="J6806" t="str">
        <f t="shared" si="639"/>
        <v>Thu</v>
      </c>
      <c r="K6806" t="str">
        <f t="shared" si="640"/>
        <v>2014-08-07</v>
      </c>
      <c r="L6806" s="39">
        <f t="shared" si="641"/>
        <v>0.41249999999854481</v>
      </c>
      <c r="M6806" s="19">
        <f>COUNTIF(Table1_3[Status], "Hired") / COUNTA(Table1_3[Status])</f>
        <v>0.6552734375</v>
      </c>
      <c r="N6806" s="27">
        <f t="shared" si="642"/>
        <v>41873.412499999999</v>
      </c>
      <c r="O6806" t="str">
        <f>TEXT(Table1_3[[#This Row],[Interview Taken on]],"MMM")</f>
        <v>Aug</v>
      </c>
    </row>
    <row r="6807" spans="1:15" x14ac:dyDescent="0.25">
      <c r="A6807">
        <v>795809</v>
      </c>
      <c r="B6807" s="3">
        <v>41858.414583333331</v>
      </c>
      <c r="C6807">
        <f t="shared" si="637"/>
        <v>0</v>
      </c>
      <c r="D6807" t="s">
        <v>13</v>
      </c>
      <c r="E6807" t="s">
        <v>8</v>
      </c>
      <c r="F6807" t="s">
        <v>201</v>
      </c>
      <c r="G6807" t="s">
        <v>20</v>
      </c>
      <c r="H6807">
        <v>45044</v>
      </c>
      <c r="I6807" t="str">
        <f t="shared" si="638"/>
        <v>Morning</v>
      </c>
      <c r="J6807" t="str">
        <f t="shared" si="639"/>
        <v>Thu</v>
      </c>
      <c r="K6807" t="str">
        <f t="shared" si="640"/>
        <v>2014-08-07</v>
      </c>
      <c r="L6807" s="39">
        <f t="shared" si="641"/>
        <v>0.41458333333139308</v>
      </c>
      <c r="M6807" s="19">
        <f>COUNTIF(Table1_3[Status], "Hired") / COUNTA(Table1_3[Status])</f>
        <v>0.6552734375</v>
      </c>
      <c r="N6807" s="27" t="str">
        <f t="shared" si="642"/>
        <v/>
      </c>
      <c r="O6807" t="str">
        <f>TEXT(Table1_3[[#This Row],[Interview Taken on]],"MMM")</f>
        <v>Aug</v>
      </c>
    </row>
    <row r="6808" spans="1:15" x14ac:dyDescent="0.25">
      <c r="A6808">
        <v>287756</v>
      </c>
      <c r="B6808" s="3">
        <v>41846.477777777778</v>
      </c>
      <c r="C6808">
        <f t="shared" si="637"/>
        <v>0</v>
      </c>
      <c r="D6808" t="s">
        <v>13</v>
      </c>
      <c r="E6808" t="s">
        <v>8</v>
      </c>
      <c r="F6808" t="s">
        <v>200</v>
      </c>
      <c r="G6808" t="s">
        <v>10</v>
      </c>
      <c r="H6808">
        <v>84336</v>
      </c>
      <c r="I6808" t="str">
        <f t="shared" si="638"/>
        <v>Morning</v>
      </c>
      <c r="J6808" t="str">
        <f t="shared" si="639"/>
        <v>Sat</v>
      </c>
      <c r="K6808" t="str">
        <f t="shared" si="640"/>
        <v>2014-07-26</v>
      </c>
      <c r="L6808" s="39">
        <f t="shared" si="641"/>
        <v>0.47777777777810115</v>
      </c>
      <c r="M6808" s="19">
        <f>COUNTIF(Table1_3[Status], "Hired") / COUNTA(Table1_3[Status])</f>
        <v>0.6552734375</v>
      </c>
      <c r="N6808" s="27" t="str">
        <f t="shared" si="642"/>
        <v/>
      </c>
      <c r="O6808" t="str">
        <f>TEXT(Table1_3[[#This Row],[Interview Taken on]],"MMM")</f>
        <v>Jul</v>
      </c>
    </row>
    <row r="6809" spans="1:15" x14ac:dyDescent="0.25">
      <c r="A6809">
        <v>288459</v>
      </c>
      <c r="B6809" s="3">
        <v>41846.479166666664</v>
      </c>
      <c r="C6809">
        <f t="shared" si="637"/>
        <v>1</v>
      </c>
      <c r="D6809" t="s">
        <v>7</v>
      </c>
      <c r="E6809" t="s">
        <v>11</v>
      </c>
      <c r="F6809" t="s">
        <v>200</v>
      </c>
      <c r="G6809" t="s">
        <v>10</v>
      </c>
      <c r="H6809">
        <v>54521</v>
      </c>
      <c r="I6809" t="str">
        <f t="shared" si="638"/>
        <v>Morning</v>
      </c>
      <c r="J6809" t="str">
        <f t="shared" si="639"/>
        <v>Sat</v>
      </c>
      <c r="K6809" t="str">
        <f t="shared" si="640"/>
        <v>2014-07-26</v>
      </c>
      <c r="L6809" s="39">
        <f t="shared" si="641"/>
        <v>0.47916666666424135</v>
      </c>
      <c r="M6809" s="19">
        <f>COUNTIF(Table1_3[Status], "Hired") / COUNTA(Table1_3[Status])</f>
        <v>0.6552734375</v>
      </c>
      <c r="N6809" s="27">
        <f t="shared" si="642"/>
        <v>41861.479166666664</v>
      </c>
      <c r="O6809" t="str">
        <f>TEXT(Table1_3[[#This Row],[Interview Taken on]],"MMM")</f>
        <v>Jul</v>
      </c>
    </row>
    <row r="6810" spans="1:15" x14ac:dyDescent="0.25">
      <c r="A6810">
        <v>893314</v>
      </c>
      <c r="B6810" s="3">
        <v>41877.671527777777</v>
      </c>
      <c r="C6810">
        <f t="shared" si="637"/>
        <v>1</v>
      </c>
      <c r="D6810" t="s">
        <v>7</v>
      </c>
      <c r="E6810" t="s">
        <v>8</v>
      </c>
      <c r="F6810" t="s">
        <v>201</v>
      </c>
      <c r="G6810" t="s">
        <v>12</v>
      </c>
      <c r="H6810">
        <v>18647</v>
      </c>
      <c r="I6810" t="str">
        <f t="shared" si="638"/>
        <v>Afternoon</v>
      </c>
      <c r="J6810" t="str">
        <f t="shared" si="639"/>
        <v>Tue</v>
      </c>
      <c r="K6810" t="str">
        <f t="shared" si="640"/>
        <v>2014-08-26</v>
      </c>
      <c r="L6810" s="39">
        <f t="shared" si="641"/>
        <v>0.67152777777664596</v>
      </c>
      <c r="M6810" s="19">
        <f>COUNTIF(Table1_3[Status], "Hired") / COUNTA(Table1_3[Status])</f>
        <v>0.6552734375</v>
      </c>
      <c r="N6810" s="27">
        <f t="shared" si="642"/>
        <v>41892.671527777777</v>
      </c>
      <c r="O6810" t="str">
        <f>TEXT(Table1_3[[#This Row],[Interview Taken on]],"MMM")</f>
        <v>Aug</v>
      </c>
    </row>
    <row r="6811" spans="1:15" x14ac:dyDescent="0.25">
      <c r="A6811">
        <v>620974</v>
      </c>
      <c r="B6811" s="3">
        <v>41877.672222222223</v>
      </c>
      <c r="C6811">
        <f t="shared" si="637"/>
        <v>1</v>
      </c>
      <c r="D6811" t="s">
        <v>7</v>
      </c>
      <c r="E6811" t="s">
        <v>11</v>
      </c>
      <c r="F6811" t="s">
        <v>201</v>
      </c>
      <c r="G6811" t="s">
        <v>12</v>
      </c>
      <c r="H6811">
        <v>22684</v>
      </c>
      <c r="I6811" t="str">
        <f t="shared" si="638"/>
        <v>Afternoon</v>
      </c>
      <c r="J6811" t="str">
        <f t="shared" si="639"/>
        <v>Tue</v>
      </c>
      <c r="K6811" t="str">
        <f t="shared" si="640"/>
        <v>2014-08-26</v>
      </c>
      <c r="L6811" s="39">
        <f t="shared" si="641"/>
        <v>0.67222222222335404</v>
      </c>
      <c r="M6811" s="19">
        <f>COUNTIF(Table1_3[Status], "Hired") / COUNTA(Table1_3[Status])</f>
        <v>0.6552734375</v>
      </c>
      <c r="N6811" s="27">
        <f t="shared" si="642"/>
        <v>41892.672222222223</v>
      </c>
      <c r="O6811" t="str">
        <f>TEXT(Table1_3[[#This Row],[Interview Taken on]],"MMM")</f>
        <v>Aug</v>
      </c>
    </row>
    <row r="6812" spans="1:15" x14ac:dyDescent="0.25">
      <c r="A6812">
        <v>941893</v>
      </c>
      <c r="B6812" s="3">
        <v>41838.513888888891</v>
      </c>
      <c r="C6812">
        <f t="shared" si="637"/>
        <v>0</v>
      </c>
      <c r="D6812" t="s">
        <v>13</v>
      </c>
      <c r="E6812" t="s">
        <v>8</v>
      </c>
      <c r="F6812" t="s">
        <v>199</v>
      </c>
      <c r="G6812" t="s">
        <v>34</v>
      </c>
      <c r="H6812">
        <v>29414</v>
      </c>
      <c r="I6812" t="str">
        <f t="shared" si="638"/>
        <v>Afternoon</v>
      </c>
      <c r="J6812" t="str">
        <f t="shared" si="639"/>
        <v>Fri</v>
      </c>
      <c r="K6812" t="str">
        <f t="shared" si="640"/>
        <v>2014-07-18</v>
      </c>
      <c r="L6812" s="39">
        <f t="shared" si="641"/>
        <v>0.51388888889050577</v>
      </c>
      <c r="M6812" s="19">
        <f>COUNTIF(Table1_3[Status], "Hired") / COUNTA(Table1_3[Status])</f>
        <v>0.6552734375</v>
      </c>
      <c r="N6812" s="27" t="str">
        <f t="shared" si="642"/>
        <v/>
      </c>
      <c r="O6812" t="str">
        <f>TEXT(Table1_3[[#This Row],[Interview Taken on]],"MMM")</f>
        <v>Jul</v>
      </c>
    </row>
    <row r="6813" spans="1:15" x14ac:dyDescent="0.25">
      <c r="A6813">
        <v>129826</v>
      </c>
      <c r="B6813" s="3">
        <v>41850.811111111114</v>
      </c>
      <c r="C6813">
        <f t="shared" si="637"/>
        <v>1</v>
      </c>
      <c r="D6813" t="s">
        <v>7</v>
      </c>
      <c r="E6813" t="s">
        <v>11</v>
      </c>
      <c r="F6813" t="s">
        <v>199</v>
      </c>
      <c r="G6813" t="s">
        <v>34</v>
      </c>
      <c r="H6813">
        <v>24304</v>
      </c>
      <c r="I6813" t="str">
        <f t="shared" si="638"/>
        <v>Evening</v>
      </c>
      <c r="J6813" t="str">
        <f t="shared" si="639"/>
        <v>Wed</v>
      </c>
      <c r="K6813" t="str">
        <f t="shared" si="640"/>
        <v>2014-07-30</v>
      </c>
      <c r="L6813" s="39">
        <f t="shared" si="641"/>
        <v>0.81111111111385981</v>
      </c>
      <c r="M6813" s="19">
        <f>COUNTIF(Table1_3[Status], "Hired") / COUNTA(Table1_3[Status])</f>
        <v>0.6552734375</v>
      </c>
      <c r="N6813" s="27">
        <f t="shared" si="642"/>
        <v>41865.811111111114</v>
      </c>
      <c r="O6813" t="str">
        <f>TEXT(Table1_3[[#This Row],[Interview Taken on]],"MMM")</f>
        <v>Jul</v>
      </c>
    </row>
    <row r="6814" spans="1:15" x14ac:dyDescent="0.25">
      <c r="A6814">
        <v>379629</v>
      </c>
      <c r="B6814" s="3">
        <v>41850.811111111114</v>
      </c>
      <c r="C6814">
        <f t="shared" si="637"/>
        <v>0</v>
      </c>
      <c r="D6814" t="s">
        <v>13</v>
      </c>
      <c r="E6814" t="s">
        <v>8</v>
      </c>
      <c r="F6814" t="s">
        <v>199</v>
      </c>
      <c r="G6814" t="s">
        <v>34</v>
      </c>
      <c r="H6814">
        <v>97432</v>
      </c>
      <c r="I6814" t="str">
        <f t="shared" si="638"/>
        <v>Evening</v>
      </c>
      <c r="J6814" t="str">
        <f t="shared" si="639"/>
        <v>Wed</v>
      </c>
      <c r="K6814" t="str">
        <f t="shared" si="640"/>
        <v>2014-07-30</v>
      </c>
      <c r="L6814" s="39">
        <f t="shared" si="641"/>
        <v>0.81111111111385981</v>
      </c>
      <c r="M6814" s="19">
        <f>COUNTIF(Table1_3[Status], "Hired") / COUNTA(Table1_3[Status])</f>
        <v>0.6552734375</v>
      </c>
      <c r="N6814" s="27" t="str">
        <f t="shared" si="642"/>
        <v/>
      </c>
      <c r="O6814" t="str">
        <f>TEXT(Table1_3[[#This Row],[Interview Taken on]],"MMM")</f>
        <v>Jul</v>
      </c>
    </row>
    <row r="6815" spans="1:15" x14ac:dyDescent="0.25">
      <c r="A6815">
        <v>800131</v>
      </c>
      <c r="B6815" s="3">
        <v>41824.750694444447</v>
      </c>
      <c r="C6815">
        <f t="shared" si="637"/>
        <v>1</v>
      </c>
      <c r="D6815" t="s">
        <v>7</v>
      </c>
      <c r="E6815" t="s">
        <v>11</v>
      </c>
      <c r="F6815" t="s">
        <v>205</v>
      </c>
      <c r="G6815" t="s">
        <v>18</v>
      </c>
      <c r="H6815">
        <v>23739</v>
      </c>
      <c r="I6815" t="str">
        <f t="shared" si="638"/>
        <v>Evening</v>
      </c>
      <c r="J6815" t="str">
        <f t="shared" si="639"/>
        <v>Fri</v>
      </c>
      <c r="K6815" t="str">
        <f t="shared" si="640"/>
        <v>2014-07-04</v>
      </c>
      <c r="L6815" s="39">
        <f t="shared" si="641"/>
        <v>0.75069444444670808</v>
      </c>
      <c r="M6815" s="19">
        <f>COUNTIF(Table1_3[Status], "Hired") / COUNTA(Table1_3[Status])</f>
        <v>0.6552734375</v>
      </c>
      <c r="N6815" s="27">
        <f t="shared" si="642"/>
        <v>41839.750694444447</v>
      </c>
      <c r="O6815" t="str">
        <f>TEXT(Table1_3[[#This Row],[Interview Taken on]],"MMM")</f>
        <v>Jul</v>
      </c>
    </row>
    <row r="6816" spans="1:15" x14ac:dyDescent="0.25">
      <c r="A6816">
        <v>677760</v>
      </c>
      <c r="B6816" s="3">
        <v>41824.75</v>
      </c>
      <c r="C6816">
        <f t="shared" si="637"/>
        <v>1</v>
      </c>
      <c r="D6816" t="s">
        <v>7</v>
      </c>
      <c r="E6816" t="s">
        <v>11</v>
      </c>
      <c r="F6816" t="s">
        <v>205</v>
      </c>
      <c r="G6816" t="s">
        <v>18</v>
      </c>
      <c r="H6816">
        <v>38600</v>
      </c>
      <c r="I6816" t="str">
        <f t="shared" si="638"/>
        <v>Evening</v>
      </c>
      <c r="J6816" t="str">
        <f t="shared" si="639"/>
        <v>Fri</v>
      </c>
      <c r="K6816" t="str">
        <f t="shared" si="640"/>
        <v>2014-07-04</v>
      </c>
      <c r="L6816" s="39">
        <f t="shared" si="641"/>
        <v>0.75</v>
      </c>
      <c r="M6816" s="19">
        <f>COUNTIF(Table1_3[Status], "Hired") / COUNTA(Table1_3[Status])</f>
        <v>0.6552734375</v>
      </c>
      <c r="N6816" s="27">
        <f t="shared" si="642"/>
        <v>41839.75</v>
      </c>
      <c r="O6816" t="str">
        <f>TEXT(Table1_3[[#This Row],[Interview Taken on]],"MMM")</f>
        <v>Jul</v>
      </c>
    </row>
    <row r="6817" spans="1:15" x14ac:dyDescent="0.25">
      <c r="A6817">
        <v>545345</v>
      </c>
      <c r="B6817" s="3">
        <v>41816.736111111109</v>
      </c>
      <c r="C6817">
        <f t="shared" si="637"/>
        <v>1</v>
      </c>
      <c r="D6817" t="s">
        <v>7</v>
      </c>
      <c r="E6817" t="s">
        <v>8</v>
      </c>
      <c r="F6817" t="s">
        <v>31</v>
      </c>
      <c r="G6817" t="s">
        <v>22</v>
      </c>
      <c r="H6817">
        <v>88457</v>
      </c>
      <c r="I6817" t="str">
        <f t="shared" si="638"/>
        <v>Afternoon</v>
      </c>
      <c r="J6817" t="str">
        <f t="shared" si="639"/>
        <v>Thu</v>
      </c>
      <c r="K6817" t="str">
        <f t="shared" si="640"/>
        <v>2014-06-26</v>
      </c>
      <c r="L6817" s="39">
        <f t="shared" si="641"/>
        <v>0.73611111110949423</v>
      </c>
      <c r="M6817" s="19">
        <f>COUNTIF(Table1_3[Status], "Hired") / COUNTA(Table1_3[Status])</f>
        <v>0.6552734375</v>
      </c>
      <c r="N6817" s="27">
        <f t="shared" si="642"/>
        <v>41831.736111111109</v>
      </c>
      <c r="O6817" t="str">
        <f>TEXT(Table1_3[[#This Row],[Interview Taken on]],"MMM")</f>
        <v>Jun</v>
      </c>
    </row>
    <row r="6818" spans="1:15" x14ac:dyDescent="0.25">
      <c r="A6818">
        <v>154197</v>
      </c>
      <c r="B6818" s="3">
        <v>41816.738888888889</v>
      </c>
      <c r="C6818">
        <f t="shared" si="637"/>
        <v>1</v>
      </c>
      <c r="D6818" t="s">
        <v>7</v>
      </c>
      <c r="E6818" t="s">
        <v>11</v>
      </c>
      <c r="F6818" t="s">
        <v>31</v>
      </c>
      <c r="G6818" t="s">
        <v>22</v>
      </c>
      <c r="H6818">
        <v>56819</v>
      </c>
      <c r="I6818" t="str">
        <f t="shared" si="638"/>
        <v>Afternoon</v>
      </c>
      <c r="J6818" t="str">
        <f t="shared" si="639"/>
        <v>Thu</v>
      </c>
      <c r="K6818" t="str">
        <f t="shared" si="640"/>
        <v>2014-06-26</v>
      </c>
      <c r="L6818" s="39">
        <f t="shared" si="641"/>
        <v>0.73888888888905058</v>
      </c>
      <c r="M6818" s="19">
        <f>COUNTIF(Table1_3[Status], "Hired") / COUNTA(Table1_3[Status])</f>
        <v>0.6552734375</v>
      </c>
      <c r="N6818" s="27">
        <f t="shared" si="642"/>
        <v>41831.738888888889</v>
      </c>
      <c r="O6818" t="str">
        <f>TEXT(Table1_3[[#This Row],[Interview Taken on]],"MMM")</f>
        <v>Jun</v>
      </c>
    </row>
    <row r="6819" spans="1:15" x14ac:dyDescent="0.25">
      <c r="A6819">
        <v>153170</v>
      </c>
      <c r="B6819" s="3">
        <v>41822.468055555553</v>
      </c>
      <c r="C6819">
        <f t="shared" si="637"/>
        <v>1</v>
      </c>
      <c r="D6819" t="s">
        <v>7</v>
      </c>
      <c r="E6819" t="s">
        <v>8</v>
      </c>
      <c r="F6819" t="s">
        <v>31</v>
      </c>
      <c r="G6819" t="s">
        <v>22</v>
      </c>
      <c r="H6819">
        <v>79081</v>
      </c>
      <c r="I6819" t="str">
        <f t="shared" si="638"/>
        <v>Morning</v>
      </c>
      <c r="J6819" t="str">
        <f t="shared" si="639"/>
        <v>Wed</v>
      </c>
      <c r="K6819" t="str">
        <f t="shared" si="640"/>
        <v>2014-07-02</v>
      </c>
      <c r="L6819" s="39">
        <f t="shared" si="641"/>
        <v>0.46805555555329192</v>
      </c>
      <c r="M6819" s="19">
        <f>COUNTIF(Table1_3[Status], "Hired") / COUNTA(Table1_3[Status])</f>
        <v>0.6552734375</v>
      </c>
      <c r="N6819" s="27">
        <f t="shared" si="642"/>
        <v>41837.468055555553</v>
      </c>
      <c r="O6819" t="str">
        <f>TEXT(Table1_3[[#This Row],[Interview Taken on]],"MMM")</f>
        <v>Jul</v>
      </c>
    </row>
    <row r="6820" spans="1:15" x14ac:dyDescent="0.25">
      <c r="A6820">
        <v>462209</v>
      </c>
      <c r="B6820" s="3">
        <v>41838.306250000001</v>
      </c>
      <c r="C6820">
        <f t="shared" si="637"/>
        <v>1</v>
      </c>
      <c r="D6820" t="s">
        <v>7</v>
      </c>
      <c r="E6820" t="s">
        <v>11</v>
      </c>
      <c r="F6820" t="s">
        <v>31</v>
      </c>
      <c r="G6820" t="s">
        <v>22</v>
      </c>
      <c r="H6820">
        <v>81726</v>
      </c>
      <c r="I6820" t="str">
        <f t="shared" si="638"/>
        <v>Morning</v>
      </c>
      <c r="J6820" t="str">
        <f t="shared" si="639"/>
        <v>Fri</v>
      </c>
      <c r="K6820" t="str">
        <f t="shared" si="640"/>
        <v>2014-07-18</v>
      </c>
      <c r="L6820" s="39">
        <f t="shared" si="641"/>
        <v>0.30625000000145519</v>
      </c>
      <c r="M6820" s="19">
        <f>COUNTIF(Table1_3[Status], "Hired") / COUNTA(Table1_3[Status])</f>
        <v>0.6552734375</v>
      </c>
      <c r="N6820" s="27">
        <f t="shared" si="642"/>
        <v>41853.306250000001</v>
      </c>
      <c r="O6820" t="str">
        <f>TEXT(Table1_3[[#This Row],[Interview Taken on]],"MMM")</f>
        <v>Jul</v>
      </c>
    </row>
    <row r="6821" spans="1:15" x14ac:dyDescent="0.25">
      <c r="A6821">
        <v>359954</v>
      </c>
      <c r="B6821" s="3">
        <v>41838.306944444441</v>
      </c>
      <c r="C6821">
        <f t="shared" si="637"/>
        <v>1</v>
      </c>
      <c r="D6821" t="s">
        <v>7</v>
      </c>
      <c r="E6821" t="s">
        <v>11</v>
      </c>
      <c r="F6821" t="s">
        <v>31</v>
      </c>
      <c r="G6821" t="s">
        <v>22</v>
      </c>
      <c r="H6821">
        <v>3947</v>
      </c>
      <c r="I6821" t="str">
        <f t="shared" si="638"/>
        <v>Morning</v>
      </c>
      <c r="J6821" t="str">
        <f t="shared" si="639"/>
        <v>Fri</v>
      </c>
      <c r="K6821" t="str">
        <f t="shared" si="640"/>
        <v>2014-07-18</v>
      </c>
      <c r="L6821" s="39">
        <f t="shared" si="641"/>
        <v>0.30694444444088731</v>
      </c>
      <c r="M6821" s="19">
        <f>COUNTIF(Table1_3[Status], "Hired") / COUNTA(Table1_3[Status])</f>
        <v>0.6552734375</v>
      </c>
      <c r="N6821" s="27">
        <f t="shared" si="642"/>
        <v>41853.306944444441</v>
      </c>
      <c r="O6821" t="str">
        <f>TEXT(Table1_3[[#This Row],[Interview Taken on]],"MMM")</f>
        <v>Jul</v>
      </c>
    </row>
    <row r="6822" spans="1:15" x14ac:dyDescent="0.25">
      <c r="A6822">
        <v>18808</v>
      </c>
      <c r="B6822" s="3">
        <v>41838.306944444441</v>
      </c>
      <c r="C6822">
        <f t="shared" si="637"/>
        <v>1</v>
      </c>
      <c r="D6822" t="s">
        <v>7</v>
      </c>
      <c r="E6822" t="s">
        <v>8</v>
      </c>
      <c r="F6822" t="s">
        <v>31</v>
      </c>
      <c r="G6822" t="s">
        <v>22</v>
      </c>
      <c r="H6822">
        <v>46160</v>
      </c>
      <c r="I6822" t="str">
        <f t="shared" si="638"/>
        <v>Morning</v>
      </c>
      <c r="J6822" t="str">
        <f t="shared" si="639"/>
        <v>Fri</v>
      </c>
      <c r="K6822" t="str">
        <f t="shared" si="640"/>
        <v>2014-07-18</v>
      </c>
      <c r="L6822" s="39">
        <f t="shared" si="641"/>
        <v>0.30694444444088731</v>
      </c>
      <c r="M6822" s="19">
        <f>COUNTIF(Table1_3[Status], "Hired") / COUNTA(Table1_3[Status])</f>
        <v>0.6552734375</v>
      </c>
      <c r="N6822" s="27">
        <f t="shared" si="642"/>
        <v>41853.306944444441</v>
      </c>
      <c r="O6822" t="str">
        <f>TEXT(Table1_3[[#This Row],[Interview Taken on]],"MMM")</f>
        <v>Jul</v>
      </c>
    </row>
    <row r="6823" spans="1:15" x14ac:dyDescent="0.25">
      <c r="A6823">
        <v>103305</v>
      </c>
      <c r="B6823" s="3">
        <v>41838.309027777781</v>
      </c>
      <c r="C6823">
        <f t="shared" si="637"/>
        <v>1</v>
      </c>
      <c r="D6823" t="s">
        <v>7</v>
      </c>
      <c r="E6823" t="s">
        <v>8</v>
      </c>
      <c r="F6823" t="s">
        <v>31</v>
      </c>
      <c r="G6823" t="s">
        <v>22</v>
      </c>
      <c r="H6823">
        <v>95960</v>
      </c>
      <c r="I6823" t="str">
        <f t="shared" si="638"/>
        <v>Morning</v>
      </c>
      <c r="J6823" t="str">
        <f t="shared" si="639"/>
        <v>Fri</v>
      </c>
      <c r="K6823" t="str">
        <f t="shared" si="640"/>
        <v>2014-07-18</v>
      </c>
      <c r="L6823" s="39">
        <f t="shared" si="641"/>
        <v>0.30902777778101154</v>
      </c>
      <c r="M6823" s="19">
        <f>COUNTIF(Table1_3[Status], "Hired") / COUNTA(Table1_3[Status])</f>
        <v>0.6552734375</v>
      </c>
      <c r="N6823" s="27">
        <f t="shared" si="642"/>
        <v>41853.309027777781</v>
      </c>
      <c r="O6823" t="str">
        <f>TEXT(Table1_3[[#This Row],[Interview Taken on]],"MMM")</f>
        <v>Jul</v>
      </c>
    </row>
    <row r="6824" spans="1:15" x14ac:dyDescent="0.25">
      <c r="A6824">
        <v>573332</v>
      </c>
      <c r="B6824" s="3">
        <v>41839.583333333336</v>
      </c>
      <c r="C6824">
        <f t="shared" si="637"/>
        <v>1</v>
      </c>
      <c r="D6824" t="s">
        <v>7</v>
      </c>
      <c r="E6824" t="s">
        <v>8</v>
      </c>
      <c r="F6824" t="s">
        <v>31</v>
      </c>
      <c r="G6824" t="s">
        <v>22</v>
      </c>
      <c r="H6824">
        <v>46109</v>
      </c>
      <c r="I6824" t="str">
        <f t="shared" si="638"/>
        <v>Afternoon</v>
      </c>
      <c r="J6824" t="str">
        <f t="shared" si="639"/>
        <v>Sat</v>
      </c>
      <c r="K6824" t="str">
        <f t="shared" si="640"/>
        <v>2014-07-19</v>
      </c>
      <c r="L6824" s="39">
        <f t="shared" si="641"/>
        <v>0.58333333333575865</v>
      </c>
      <c r="M6824" s="19">
        <f>COUNTIF(Table1_3[Status], "Hired") / COUNTA(Table1_3[Status])</f>
        <v>0.6552734375</v>
      </c>
      <c r="N6824" s="27">
        <f t="shared" si="642"/>
        <v>41854.583333333336</v>
      </c>
      <c r="O6824" t="str">
        <f>TEXT(Table1_3[[#This Row],[Interview Taken on]],"MMM")</f>
        <v>Jul</v>
      </c>
    </row>
    <row r="6825" spans="1:15" x14ac:dyDescent="0.25">
      <c r="A6825">
        <v>874368</v>
      </c>
      <c r="B6825" s="3">
        <v>41841.652083333334</v>
      </c>
      <c r="C6825">
        <f t="shared" si="637"/>
        <v>1</v>
      </c>
      <c r="D6825" t="s">
        <v>7</v>
      </c>
      <c r="E6825" t="s">
        <v>8</v>
      </c>
      <c r="F6825" t="s">
        <v>31</v>
      </c>
      <c r="G6825" t="s">
        <v>18</v>
      </c>
      <c r="H6825">
        <v>300000</v>
      </c>
      <c r="I6825" t="str">
        <f t="shared" si="638"/>
        <v>Afternoon</v>
      </c>
      <c r="J6825" t="str">
        <f t="shared" si="639"/>
        <v>Mon</v>
      </c>
      <c r="K6825" t="str">
        <f t="shared" si="640"/>
        <v>2014-07-21</v>
      </c>
      <c r="L6825" s="39">
        <f t="shared" si="641"/>
        <v>0.65208333333430346</v>
      </c>
      <c r="M6825" s="19">
        <f>COUNTIF(Table1_3[Status], "Hired") / COUNTA(Table1_3[Status])</f>
        <v>0.6552734375</v>
      </c>
      <c r="N6825" s="27">
        <f t="shared" si="642"/>
        <v>41856.652083333334</v>
      </c>
      <c r="O6825" t="str">
        <f>TEXT(Table1_3[[#This Row],[Interview Taken on]],"MMM")</f>
        <v>Jul</v>
      </c>
    </row>
    <row r="6826" spans="1:15" x14ac:dyDescent="0.25">
      <c r="A6826">
        <v>709159</v>
      </c>
      <c r="B6826" s="3">
        <v>41860.118055555555</v>
      </c>
      <c r="C6826">
        <f t="shared" si="637"/>
        <v>1</v>
      </c>
      <c r="D6826" t="s">
        <v>7</v>
      </c>
      <c r="E6826" t="s">
        <v>11</v>
      </c>
      <c r="F6826" t="s">
        <v>200</v>
      </c>
      <c r="G6826" t="s">
        <v>18</v>
      </c>
      <c r="H6826">
        <v>98589</v>
      </c>
      <c r="I6826" t="str">
        <f t="shared" si="638"/>
        <v>Night</v>
      </c>
      <c r="J6826" t="str">
        <f t="shared" si="639"/>
        <v>Sat</v>
      </c>
      <c r="K6826" t="str">
        <f t="shared" si="640"/>
        <v>2014-08-09</v>
      </c>
      <c r="L6826" s="39">
        <f t="shared" si="641"/>
        <v>0.11805555555474712</v>
      </c>
      <c r="M6826" s="19">
        <f>COUNTIF(Table1_3[Status], "Hired") / COUNTA(Table1_3[Status])</f>
        <v>0.6552734375</v>
      </c>
      <c r="N6826" s="27">
        <f t="shared" si="642"/>
        <v>41875.118055555555</v>
      </c>
      <c r="O6826" t="str">
        <f>TEXT(Table1_3[[#This Row],[Interview Taken on]],"MMM")</f>
        <v>Aug</v>
      </c>
    </row>
    <row r="6827" spans="1:15" x14ac:dyDescent="0.25">
      <c r="A6827">
        <v>952623</v>
      </c>
      <c r="B6827" s="3">
        <v>41864.455555555556</v>
      </c>
      <c r="C6827">
        <f t="shared" si="637"/>
        <v>1</v>
      </c>
      <c r="D6827" t="s">
        <v>7</v>
      </c>
      <c r="E6827" t="s">
        <v>8</v>
      </c>
      <c r="F6827" t="s">
        <v>200</v>
      </c>
      <c r="G6827" t="s">
        <v>18</v>
      </c>
      <c r="H6827">
        <v>72477</v>
      </c>
      <c r="I6827" t="str">
        <f t="shared" si="638"/>
        <v>Morning</v>
      </c>
      <c r="J6827" t="str">
        <f t="shared" si="639"/>
        <v>Wed</v>
      </c>
      <c r="K6827" t="str">
        <f t="shared" si="640"/>
        <v>2014-08-13</v>
      </c>
      <c r="L6827" s="39">
        <f t="shared" si="641"/>
        <v>0.45555555555620231</v>
      </c>
      <c r="M6827" s="19">
        <f>COUNTIF(Table1_3[Status], "Hired") / COUNTA(Table1_3[Status])</f>
        <v>0.6552734375</v>
      </c>
      <c r="N6827" s="27">
        <f t="shared" si="642"/>
        <v>41879.455555555556</v>
      </c>
      <c r="O6827" t="str">
        <f>TEXT(Table1_3[[#This Row],[Interview Taken on]],"MMM")</f>
        <v>Aug</v>
      </c>
    </row>
    <row r="6828" spans="1:15" x14ac:dyDescent="0.25">
      <c r="A6828">
        <v>851730</v>
      </c>
      <c r="B6828" s="3">
        <v>41866.525694444441</v>
      </c>
      <c r="C6828">
        <f t="shared" si="637"/>
        <v>1</v>
      </c>
      <c r="D6828" t="s">
        <v>7</v>
      </c>
      <c r="E6828" t="s">
        <v>8</v>
      </c>
      <c r="F6828" t="s">
        <v>200</v>
      </c>
      <c r="G6828" t="s">
        <v>18</v>
      </c>
      <c r="H6828">
        <v>14815</v>
      </c>
      <c r="I6828" t="str">
        <f t="shared" si="638"/>
        <v>Afternoon</v>
      </c>
      <c r="J6828" t="str">
        <f t="shared" si="639"/>
        <v>Fri</v>
      </c>
      <c r="K6828" t="str">
        <f t="shared" si="640"/>
        <v>2014-08-15</v>
      </c>
      <c r="L6828" s="39">
        <f t="shared" si="641"/>
        <v>0.52569444444088731</v>
      </c>
      <c r="M6828" s="19">
        <f>COUNTIF(Table1_3[Status], "Hired") / COUNTA(Table1_3[Status])</f>
        <v>0.6552734375</v>
      </c>
      <c r="N6828" s="27">
        <f t="shared" si="642"/>
        <v>41881.525694444441</v>
      </c>
      <c r="O6828" t="str">
        <f>TEXT(Table1_3[[#This Row],[Interview Taken on]],"MMM")</f>
        <v>Aug</v>
      </c>
    </row>
    <row r="6829" spans="1:15" x14ac:dyDescent="0.25">
      <c r="A6829">
        <v>412615</v>
      </c>
      <c r="B6829" s="3">
        <v>41866.527083333334</v>
      </c>
      <c r="C6829">
        <f t="shared" si="637"/>
        <v>1</v>
      </c>
      <c r="D6829" t="s">
        <v>7</v>
      </c>
      <c r="E6829" t="s">
        <v>11</v>
      </c>
      <c r="F6829" t="s">
        <v>200</v>
      </c>
      <c r="G6829" t="s">
        <v>18</v>
      </c>
      <c r="H6829">
        <v>19732</v>
      </c>
      <c r="I6829" t="str">
        <f t="shared" si="638"/>
        <v>Afternoon</v>
      </c>
      <c r="J6829" t="str">
        <f t="shared" si="639"/>
        <v>Fri</v>
      </c>
      <c r="K6829" t="str">
        <f t="shared" si="640"/>
        <v>2014-08-15</v>
      </c>
      <c r="L6829" s="39">
        <f t="shared" si="641"/>
        <v>0.52708333333430346</v>
      </c>
      <c r="M6829" s="19">
        <f>COUNTIF(Table1_3[Status], "Hired") / COUNTA(Table1_3[Status])</f>
        <v>0.6552734375</v>
      </c>
      <c r="N6829" s="27">
        <f t="shared" si="642"/>
        <v>41881.527083333334</v>
      </c>
      <c r="O6829" t="str">
        <f>TEXT(Table1_3[[#This Row],[Interview Taken on]],"MMM")</f>
        <v>Aug</v>
      </c>
    </row>
    <row r="6830" spans="1:15" x14ac:dyDescent="0.25">
      <c r="A6830">
        <v>380221</v>
      </c>
      <c r="B6830" s="3">
        <v>41866.52847222222</v>
      </c>
      <c r="C6830">
        <f t="shared" si="637"/>
        <v>1</v>
      </c>
      <c r="D6830" t="s">
        <v>7</v>
      </c>
      <c r="E6830" t="s">
        <v>11</v>
      </c>
      <c r="F6830" t="s">
        <v>200</v>
      </c>
      <c r="G6830" t="s">
        <v>18</v>
      </c>
      <c r="H6830">
        <v>76350</v>
      </c>
      <c r="I6830" t="str">
        <f t="shared" si="638"/>
        <v>Afternoon</v>
      </c>
      <c r="J6830" t="str">
        <f t="shared" si="639"/>
        <v>Fri</v>
      </c>
      <c r="K6830" t="str">
        <f t="shared" si="640"/>
        <v>2014-08-15</v>
      </c>
      <c r="L6830" s="39">
        <f t="shared" si="641"/>
        <v>0.52847222222044365</v>
      </c>
      <c r="M6830" s="19">
        <f>COUNTIF(Table1_3[Status], "Hired") / COUNTA(Table1_3[Status])</f>
        <v>0.6552734375</v>
      </c>
      <c r="N6830" s="27">
        <f t="shared" si="642"/>
        <v>41881.52847222222</v>
      </c>
      <c r="O6830" t="str">
        <f>TEXT(Table1_3[[#This Row],[Interview Taken on]],"MMM")</f>
        <v>Aug</v>
      </c>
    </row>
    <row r="6831" spans="1:15" x14ac:dyDescent="0.25">
      <c r="A6831">
        <v>386930</v>
      </c>
      <c r="B6831" s="3">
        <v>41869.749305555553</v>
      </c>
      <c r="C6831">
        <f t="shared" si="637"/>
        <v>1</v>
      </c>
      <c r="D6831" t="s">
        <v>7</v>
      </c>
      <c r="E6831" t="s">
        <v>11</v>
      </c>
      <c r="F6831" t="s">
        <v>200</v>
      </c>
      <c r="G6831" t="s">
        <v>18</v>
      </c>
      <c r="H6831">
        <v>28912</v>
      </c>
      <c r="I6831" t="str">
        <f t="shared" si="638"/>
        <v>Afternoon</v>
      </c>
      <c r="J6831" t="str">
        <f t="shared" si="639"/>
        <v>Mon</v>
      </c>
      <c r="K6831" t="str">
        <f t="shared" si="640"/>
        <v>2014-08-18</v>
      </c>
      <c r="L6831" s="39">
        <f t="shared" si="641"/>
        <v>0.74930555555329192</v>
      </c>
      <c r="M6831" s="19">
        <f>COUNTIF(Table1_3[Status], "Hired") / COUNTA(Table1_3[Status])</f>
        <v>0.6552734375</v>
      </c>
      <c r="N6831" s="27">
        <f t="shared" si="642"/>
        <v>41884.749305555553</v>
      </c>
      <c r="O6831" t="str">
        <f>TEXT(Table1_3[[#This Row],[Interview Taken on]],"MMM")</f>
        <v>Aug</v>
      </c>
    </row>
    <row r="6832" spans="1:15" x14ac:dyDescent="0.25">
      <c r="A6832">
        <v>112091</v>
      </c>
      <c r="B6832" s="3">
        <v>41870.677083333336</v>
      </c>
      <c r="C6832">
        <f t="shared" si="637"/>
        <v>0</v>
      </c>
      <c r="D6832" t="s">
        <v>13</v>
      </c>
      <c r="E6832" t="s">
        <v>8</v>
      </c>
      <c r="F6832" t="s">
        <v>200</v>
      </c>
      <c r="G6832" t="s">
        <v>18</v>
      </c>
      <c r="H6832">
        <v>81226</v>
      </c>
      <c r="I6832" t="str">
        <f t="shared" si="638"/>
        <v>Afternoon</v>
      </c>
      <c r="J6832" t="str">
        <f t="shared" si="639"/>
        <v>Tue</v>
      </c>
      <c r="K6832" t="str">
        <f t="shared" si="640"/>
        <v>2014-08-19</v>
      </c>
      <c r="L6832" s="39">
        <f t="shared" si="641"/>
        <v>0.67708333333575865</v>
      </c>
      <c r="M6832" s="19">
        <f>COUNTIF(Table1_3[Status], "Hired") / COUNTA(Table1_3[Status])</f>
        <v>0.6552734375</v>
      </c>
      <c r="N6832" s="27" t="str">
        <f t="shared" si="642"/>
        <v/>
      </c>
      <c r="O6832" t="str">
        <f>TEXT(Table1_3[[#This Row],[Interview Taken on]],"MMM")</f>
        <v>Aug</v>
      </c>
    </row>
    <row r="6833" spans="1:15" x14ac:dyDescent="0.25">
      <c r="A6833">
        <v>718973</v>
      </c>
      <c r="B6833" s="3">
        <v>41878.649305555555</v>
      </c>
      <c r="C6833">
        <f t="shared" si="637"/>
        <v>1</v>
      </c>
      <c r="D6833" t="s">
        <v>7</v>
      </c>
      <c r="E6833" t="s">
        <v>8</v>
      </c>
      <c r="F6833" t="s">
        <v>201</v>
      </c>
      <c r="G6833" t="s">
        <v>18</v>
      </c>
      <c r="H6833">
        <v>75131</v>
      </c>
      <c r="I6833" t="str">
        <f t="shared" si="638"/>
        <v>Afternoon</v>
      </c>
      <c r="J6833" t="str">
        <f t="shared" si="639"/>
        <v>Wed</v>
      </c>
      <c r="K6833" t="str">
        <f t="shared" si="640"/>
        <v>2014-08-27</v>
      </c>
      <c r="L6833" s="39">
        <f t="shared" si="641"/>
        <v>0.64930555555474712</v>
      </c>
      <c r="M6833" s="19">
        <f>COUNTIF(Table1_3[Status], "Hired") / COUNTA(Table1_3[Status])</f>
        <v>0.6552734375</v>
      </c>
      <c r="N6833" s="27">
        <f t="shared" si="642"/>
        <v>41893.649305555555</v>
      </c>
      <c r="O6833" t="str">
        <f>TEXT(Table1_3[[#This Row],[Interview Taken on]],"MMM")</f>
        <v>Aug</v>
      </c>
    </row>
    <row r="6834" spans="1:15" x14ac:dyDescent="0.25">
      <c r="A6834">
        <v>396732</v>
      </c>
      <c r="B6834" s="3">
        <v>41878.650694444441</v>
      </c>
      <c r="C6834">
        <f t="shared" si="637"/>
        <v>1</v>
      </c>
      <c r="D6834" t="s">
        <v>7</v>
      </c>
      <c r="E6834" t="s">
        <v>11</v>
      </c>
      <c r="F6834" t="s">
        <v>201</v>
      </c>
      <c r="G6834" t="s">
        <v>18</v>
      </c>
      <c r="H6834">
        <v>95417</v>
      </c>
      <c r="I6834" t="str">
        <f t="shared" si="638"/>
        <v>Afternoon</v>
      </c>
      <c r="J6834" t="str">
        <f t="shared" si="639"/>
        <v>Wed</v>
      </c>
      <c r="K6834" t="str">
        <f t="shared" si="640"/>
        <v>2014-08-27</v>
      </c>
      <c r="L6834" s="39">
        <f t="shared" si="641"/>
        <v>0.65069444444088731</v>
      </c>
      <c r="M6834" s="19">
        <f>COUNTIF(Table1_3[Status], "Hired") / COUNTA(Table1_3[Status])</f>
        <v>0.6552734375</v>
      </c>
      <c r="N6834" s="27">
        <f t="shared" si="642"/>
        <v>41893.650694444441</v>
      </c>
      <c r="O6834" t="str">
        <f>TEXT(Table1_3[[#This Row],[Interview Taken on]],"MMM")</f>
        <v>Aug</v>
      </c>
    </row>
    <row r="6835" spans="1:15" x14ac:dyDescent="0.25">
      <c r="A6835">
        <v>199652</v>
      </c>
      <c r="B6835" s="3">
        <v>41878.652777777781</v>
      </c>
      <c r="C6835">
        <f t="shared" si="637"/>
        <v>1</v>
      </c>
      <c r="D6835" t="s">
        <v>7</v>
      </c>
      <c r="E6835" t="s">
        <v>11</v>
      </c>
      <c r="F6835" t="s">
        <v>201</v>
      </c>
      <c r="G6835" t="s">
        <v>18</v>
      </c>
      <c r="H6835">
        <v>89453</v>
      </c>
      <c r="I6835" t="str">
        <f t="shared" si="638"/>
        <v>Afternoon</v>
      </c>
      <c r="J6835" t="str">
        <f t="shared" si="639"/>
        <v>Wed</v>
      </c>
      <c r="K6835" t="str">
        <f t="shared" si="640"/>
        <v>2014-08-27</v>
      </c>
      <c r="L6835" s="39">
        <f t="shared" si="641"/>
        <v>0.65277777778101154</v>
      </c>
      <c r="M6835" s="19">
        <f>COUNTIF(Table1_3[Status], "Hired") / COUNTA(Table1_3[Status])</f>
        <v>0.6552734375</v>
      </c>
      <c r="N6835" s="27">
        <f t="shared" si="642"/>
        <v>41893.652777777781</v>
      </c>
      <c r="O6835" t="str">
        <f>TEXT(Table1_3[[#This Row],[Interview Taken on]],"MMM")</f>
        <v>Aug</v>
      </c>
    </row>
    <row r="6836" spans="1:15" x14ac:dyDescent="0.25">
      <c r="A6836">
        <v>17377</v>
      </c>
      <c r="B6836" s="3">
        <v>41881.551388888889</v>
      </c>
      <c r="C6836">
        <f t="shared" si="637"/>
        <v>0</v>
      </c>
      <c r="D6836" t="s">
        <v>13</v>
      </c>
      <c r="E6836" t="s">
        <v>11</v>
      </c>
      <c r="F6836" t="s">
        <v>201</v>
      </c>
      <c r="G6836" t="s">
        <v>18</v>
      </c>
      <c r="H6836">
        <v>2682</v>
      </c>
      <c r="I6836" t="str">
        <f t="shared" si="638"/>
        <v>Afternoon</v>
      </c>
      <c r="J6836" t="str">
        <f t="shared" si="639"/>
        <v>Sat</v>
      </c>
      <c r="K6836" t="str">
        <f t="shared" si="640"/>
        <v>2014-08-30</v>
      </c>
      <c r="L6836" s="39">
        <f t="shared" si="641"/>
        <v>0.55138888888905058</v>
      </c>
      <c r="M6836" s="19">
        <f>COUNTIF(Table1_3[Status], "Hired") / COUNTA(Table1_3[Status])</f>
        <v>0.6552734375</v>
      </c>
      <c r="N6836" s="27" t="str">
        <f t="shared" si="642"/>
        <v/>
      </c>
      <c r="O6836" t="str">
        <f>TEXT(Table1_3[[#This Row],[Interview Taken on]],"MMM")</f>
        <v>Aug</v>
      </c>
    </row>
    <row r="6837" spans="1:15" x14ac:dyDescent="0.25">
      <c r="A6837">
        <v>139435</v>
      </c>
      <c r="B6837" s="3">
        <v>41881.553472222222</v>
      </c>
      <c r="C6837">
        <f t="shared" si="637"/>
        <v>1</v>
      </c>
      <c r="D6837" t="s">
        <v>7</v>
      </c>
      <c r="E6837" t="s">
        <v>11</v>
      </c>
      <c r="F6837" t="s">
        <v>201</v>
      </c>
      <c r="G6837" t="s">
        <v>18</v>
      </c>
      <c r="H6837">
        <v>96163</v>
      </c>
      <c r="I6837" t="str">
        <f t="shared" si="638"/>
        <v>Afternoon</v>
      </c>
      <c r="J6837" t="str">
        <f t="shared" si="639"/>
        <v>Sat</v>
      </c>
      <c r="K6837" t="str">
        <f t="shared" si="640"/>
        <v>2014-08-30</v>
      </c>
      <c r="L6837" s="39">
        <f t="shared" si="641"/>
        <v>0.55347222222189885</v>
      </c>
      <c r="M6837" s="19">
        <f>COUNTIF(Table1_3[Status], "Hired") / COUNTA(Table1_3[Status])</f>
        <v>0.6552734375</v>
      </c>
      <c r="N6837" s="27">
        <f t="shared" si="642"/>
        <v>41896.553472222222</v>
      </c>
      <c r="O6837" t="str">
        <f>TEXT(Table1_3[[#This Row],[Interview Taken on]],"MMM")</f>
        <v>Aug</v>
      </c>
    </row>
    <row r="6838" spans="1:15" x14ac:dyDescent="0.25">
      <c r="A6838">
        <v>69669</v>
      </c>
      <c r="B6838" s="3">
        <v>41822.42291666667</v>
      </c>
      <c r="C6838">
        <f t="shared" si="637"/>
        <v>1</v>
      </c>
      <c r="D6838" t="s">
        <v>7</v>
      </c>
      <c r="E6838" t="s">
        <v>11</v>
      </c>
      <c r="F6838" t="s">
        <v>205</v>
      </c>
      <c r="G6838" t="s">
        <v>20</v>
      </c>
      <c r="H6838">
        <v>43038</v>
      </c>
      <c r="I6838" t="str">
        <f t="shared" si="638"/>
        <v>Morning</v>
      </c>
      <c r="J6838" t="str">
        <f t="shared" si="639"/>
        <v>Wed</v>
      </c>
      <c r="K6838" t="str">
        <f t="shared" si="640"/>
        <v>2014-07-02</v>
      </c>
      <c r="L6838" s="39">
        <f t="shared" si="641"/>
        <v>0.42291666667006211</v>
      </c>
      <c r="M6838" s="19">
        <f>COUNTIF(Table1_3[Status], "Hired") / COUNTA(Table1_3[Status])</f>
        <v>0.6552734375</v>
      </c>
      <c r="N6838" s="27">
        <f t="shared" si="642"/>
        <v>41837.42291666667</v>
      </c>
      <c r="O6838" t="str">
        <f>TEXT(Table1_3[[#This Row],[Interview Taken on]],"MMM")</f>
        <v>Jul</v>
      </c>
    </row>
    <row r="6839" spans="1:15" x14ac:dyDescent="0.25">
      <c r="A6839">
        <v>695647</v>
      </c>
      <c r="B6839" s="3">
        <v>41822.424305555556</v>
      </c>
      <c r="C6839">
        <f t="shared" si="637"/>
        <v>1</v>
      </c>
      <c r="D6839" t="s">
        <v>7</v>
      </c>
      <c r="E6839" t="s">
        <v>8</v>
      </c>
      <c r="F6839" t="s">
        <v>205</v>
      </c>
      <c r="G6839" t="s">
        <v>20</v>
      </c>
      <c r="H6839">
        <v>73636</v>
      </c>
      <c r="I6839" t="str">
        <f t="shared" si="638"/>
        <v>Morning</v>
      </c>
      <c r="J6839" t="str">
        <f t="shared" si="639"/>
        <v>Wed</v>
      </c>
      <c r="K6839" t="str">
        <f t="shared" si="640"/>
        <v>2014-07-02</v>
      </c>
      <c r="L6839" s="39">
        <f t="shared" si="641"/>
        <v>0.42430555555620231</v>
      </c>
      <c r="M6839" s="19">
        <f>COUNTIF(Table1_3[Status], "Hired") / COUNTA(Table1_3[Status])</f>
        <v>0.6552734375</v>
      </c>
      <c r="N6839" s="27">
        <f t="shared" si="642"/>
        <v>41837.424305555556</v>
      </c>
      <c r="O6839" t="str">
        <f>TEXT(Table1_3[[#This Row],[Interview Taken on]],"MMM")</f>
        <v>Jul</v>
      </c>
    </row>
    <row r="6840" spans="1:15" x14ac:dyDescent="0.25">
      <c r="A6840">
        <v>607894</v>
      </c>
      <c r="B6840" s="3">
        <v>41870.677777777775</v>
      </c>
      <c r="C6840">
        <f t="shared" si="637"/>
        <v>1</v>
      </c>
      <c r="D6840" t="s">
        <v>7</v>
      </c>
      <c r="E6840" t="s">
        <v>11</v>
      </c>
      <c r="F6840" t="s">
        <v>204</v>
      </c>
      <c r="G6840" t="s">
        <v>18</v>
      </c>
      <c r="H6840">
        <v>81434</v>
      </c>
      <c r="I6840" t="str">
        <f t="shared" si="638"/>
        <v>Afternoon</v>
      </c>
      <c r="J6840" t="str">
        <f t="shared" si="639"/>
        <v>Tue</v>
      </c>
      <c r="K6840" t="str">
        <f t="shared" si="640"/>
        <v>2014-08-19</v>
      </c>
      <c r="L6840" s="39">
        <f t="shared" si="641"/>
        <v>0.67777777777519077</v>
      </c>
      <c r="M6840" s="19">
        <f>COUNTIF(Table1_3[Status], "Hired") / COUNTA(Table1_3[Status])</f>
        <v>0.6552734375</v>
      </c>
      <c r="N6840" s="27">
        <f t="shared" si="642"/>
        <v>41885.677777777775</v>
      </c>
      <c r="O6840" t="str">
        <f>TEXT(Table1_3[[#This Row],[Interview Taken on]],"MMM")</f>
        <v>Aug</v>
      </c>
    </row>
    <row r="6841" spans="1:15" x14ac:dyDescent="0.25">
      <c r="A6841">
        <v>79156</v>
      </c>
      <c r="B6841" s="3">
        <v>41870.679166666669</v>
      </c>
      <c r="C6841">
        <f t="shared" si="637"/>
        <v>0</v>
      </c>
      <c r="D6841" t="s">
        <v>13</v>
      </c>
      <c r="E6841" t="s">
        <v>11</v>
      </c>
      <c r="F6841" t="s">
        <v>204</v>
      </c>
      <c r="G6841" t="s">
        <v>18</v>
      </c>
      <c r="H6841">
        <v>66701</v>
      </c>
      <c r="I6841" t="str">
        <f t="shared" si="638"/>
        <v>Afternoon</v>
      </c>
      <c r="J6841" t="str">
        <f t="shared" si="639"/>
        <v>Tue</v>
      </c>
      <c r="K6841" t="str">
        <f t="shared" si="640"/>
        <v>2014-08-19</v>
      </c>
      <c r="L6841" s="39">
        <f t="shared" si="641"/>
        <v>0.67916666666860692</v>
      </c>
      <c r="M6841" s="19">
        <f>COUNTIF(Table1_3[Status], "Hired") / COUNTA(Table1_3[Status])</f>
        <v>0.6552734375</v>
      </c>
      <c r="N6841" s="27" t="str">
        <f t="shared" si="642"/>
        <v/>
      </c>
      <c r="O6841" t="str">
        <f>TEXT(Table1_3[[#This Row],[Interview Taken on]],"MMM")</f>
        <v>Aug</v>
      </c>
    </row>
    <row r="6842" spans="1:15" x14ac:dyDescent="0.25">
      <c r="A6842">
        <v>154851</v>
      </c>
      <c r="B6842" s="3">
        <v>41848.32708333333</v>
      </c>
      <c r="C6842">
        <f t="shared" si="637"/>
        <v>1</v>
      </c>
      <c r="D6842" t="s">
        <v>7</v>
      </c>
      <c r="E6842" t="s">
        <v>11</v>
      </c>
      <c r="F6842" t="s">
        <v>201</v>
      </c>
      <c r="G6842" t="s">
        <v>34</v>
      </c>
      <c r="H6842">
        <v>40678</v>
      </c>
      <c r="I6842" t="str">
        <f t="shared" si="638"/>
        <v>Morning</v>
      </c>
      <c r="J6842" t="str">
        <f t="shared" si="639"/>
        <v>Mon</v>
      </c>
      <c r="K6842" t="str">
        <f t="shared" si="640"/>
        <v>2014-07-28</v>
      </c>
      <c r="L6842" s="39">
        <f t="shared" si="641"/>
        <v>0.32708333332993789</v>
      </c>
      <c r="M6842" s="19">
        <f>COUNTIF(Table1_3[Status], "Hired") / COUNTA(Table1_3[Status])</f>
        <v>0.6552734375</v>
      </c>
      <c r="N6842" s="27">
        <f t="shared" si="642"/>
        <v>41863.32708333333</v>
      </c>
      <c r="O6842" t="str">
        <f>TEXT(Table1_3[[#This Row],[Interview Taken on]],"MMM")</f>
        <v>Jul</v>
      </c>
    </row>
    <row r="6843" spans="1:15" x14ac:dyDescent="0.25">
      <c r="A6843">
        <v>145730</v>
      </c>
      <c r="B6843" s="3">
        <v>41828.844444444447</v>
      </c>
      <c r="C6843">
        <f t="shared" si="637"/>
        <v>1</v>
      </c>
      <c r="D6843" t="s">
        <v>7</v>
      </c>
      <c r="E6843" t="s">
        <v>8</v>
      </c>
      <c r="F6843" t="s">
        <v>205</v>
      </c>
      <c r="G6843" t="s">
        <v>12</v>
      </c>
      <c r="H6843">
        <v>89905</v>
      </c>
      <c r="I6843" t="str">
        <f t="shared" si="638"/>
        <v>Evening</v>
      </c>
      <c r="J6843" t="str">
        <f t="shared" si="639"/>
        <v>Tue</v>
      </c>
      <c r="K6843" t="str">
        <f t="shared" si="640"/>
        <v>2014-07-08</v>
      </c>
      <c r="L6843" s="39">
        <f t="shared" si="641"/>
        <v>0.84444444444670808</v>
      </c>
      <c r="M6843" s="19">
        <f>COUNTIF(Table1_3[Status], "Hired") / COUNTA(Table1_3[Status])</f>
        <v>0.6552734375</v>
      </c>
      <c r="N6843" s="27">
        <f t="shared" si="642"/>
        <v>41843.844444444447</v>
      </c>
      <c r="O6843" t="str">
        <f>TEXT(Table1_3[[#This Row],[Interview Taken on]],"MMM")</f>
        <v>Jul</v>
      </c>
    </row>
    <row r="6844" spans="1:15" x14ac:dyDescent="0.25">
      <c r="A6844">
        <v>543349</v>
      </c>
      <c r="B6844" s="3">
        <v>41837.388194444444</v>
      </c>
      <c r="C6844">
        <f t="shared" si="637"/>
        <v>1</v>
      </c>
      <c r="D6844" t="s">
        <v>7</v>
      </c>
      <c r="E6844" t="s">
        <v>11</v>
      </c>
      <c r="F6844" t="s">
        <v>201</v>
      </c>
      <c r="G6844" t="s">
        <v>12</v>
      </c>
      <c r="H6844">
        <v>82172</v>
      </c>
      <c r="I6844" t="str">
        <f t="shared" si="638"/>
        <v>Morning</v>
      </c>
      <c r="J6844" t="str">
        <f t="shared" si="639"/>
        <v>Thu</v>
      </c>
      <c r="K6844" t="str">
        <f t="shared" si="640"/>
        <v>2014-07-17</v>
      </c>
      <c r="L6844" s="39">
        <f t="shared" si="641"/>
        <v>0.38819444444379769</v>
      </c>
      <c r="M6844" s="19">
        <f>COUNTIF(Table1_3[Status], "Hired") / COUNTA(Table1_3[Status])</f>
        <v>0.6552734375</v>
      </c>
      <c r="N6844" s="27">
        <f t="shared" si="642"/>
        <v>41852.388194444444</v>
      </c>
      <c r="O6844" t="str">
        <f>TEXT(Table1_3[[#This Row],[Interview Taken on]],"MMM")</f>
        <v>Jul</v>
      </c>
    </row>
    <row r="6845" spans="1:15" x14ac:dyDescent="0.25">
      <c r="A6845">
        <v>542358</v>
      </c>
      <c r="B6845" s="3">
        <v>41824.737500000003</v>
      </c>
      <c r="C6845">
        <f t="shared" si="637"/>
        <v>1</v>
      </c>
      <c r="D6845" t="s">
        <v>7</v>
      </c>
      <c r="E6845" t="s">
        <v>8</v>
      </c>
      <c r="F6845" t="s">
        <v>205</v>
      </c>
      <c r="G6845" t="s">
        <v>25</v>
      </c>
      <c r="H6845">
        <v>45675</v>
      </c>
      <c r="I6845" t="str">
        <f t="shared" si="638"/>
        <v>Afternoon</v>
      </c>
      <c r="J6845" t="str">
        <f t="shared" si="639"/>
        <v>Fri</v>
      </c>
      <c r="K6845" t="str">
        <f t="shared" si="640"/>
        <v>2014-07-04</v>
      </c>
      <c r="L6845" s="39">
        <f t="shared" si="641"/>
        <v>0.73750000000291038</v>
      </c>
      <c r="M6845" s="19">
        <f>COUNTIF(Table1_3[Status], "Hired") / COUNTA(Table1_3[Status])</f>
        <v>0.6552734375</v>
      </c>
      <c r="N6845" s="27">
        <f t="shared" si="642"/>
        <v>41839.737500000003</v>
      </c>
      <c r="O6845" t="str">
        <f>TEXT(Table1_3[[#This Row],[Interview Taken on]],"MMM")</f>
        <v>Jul</v>
      </c>
    </row>
    <row r="6846" spans="1:15" x14ac:dyDescent="0.25">
      <c r="A6846">
        <v>972374</v>
      </c>
      <c r="B6846" s="3">
        <v>41859.664583333331</v>
      </c>
      <c r="C6846">
        <f t="shared" si="637"/>
        <v>0</v>
      </c>
      <c r="D6846" t="s">
        <v>13</v>
      </c>
      <c r="E6846" t="s">
        <v>11</v>
      </c>
      <c r="F6846" t="s">
        <v>204</v>
      </c>
      <c r="G6846" t="s">
        <v>12</v>
      </c>
      <c r="H6846">
        <v>75856</v>
      </c>
      <c r="I6846" t="str">
        <f t="shared" si="638"/>
        <v>Afternoon</v>
      </c>
      <c r="J6846" t="str">
        <f t="shared" si="639"/>
        <v>Fri</v>
      </c>
      <c r="K6846" t="str">
        <f t="shared" si="640"/>
        <v>2014-08-08</v>
      </c>
      <c r="L6846" s="39">
        <f t="shared" si="641"/>
        <v>0.66458333333139308</v>
      </c>
      <c r="M6846" s="19">
        <f>COUNTIF(Table1_3[Status], "Hired") / COUNTA(Table1_3[Status])</f>
        <v>0.6552734375</v>
      </c>
      <c r="N6846" s="27" t="str">
        <f t="shared" si="642"/>
        <v/>
      </c>
      <c r="O6846" t="str">
        <f>TEXT(Table1_3[[#This Row],[Interview Taken on]],"MMM")</f>
        <v>Aug</v>
      </c>
    </row>
    <row r="6847" spans="1:15" x14ac:dyDescent="0.25">
      <c r="A6847">
        <v>104440</v>
      </c>
      <c r="B6847" s="3">
        <v>41859.664583333331</v>
      </c>
      <c r="C6847">
        <f t="shared" si="637"/>
        <v>1</v>
      </c>
      <c r="D6847" t="s">
        <v>7</v>
      </c>
      <c r="E6847" t="s">
        <v>11</v>
      </c>
      <c r="F6847" t="s">
        <v>204</v>
      </c>
      <c r="G6847" t="s">
        <v>12</v>
      </c>
      <c r="H6847">
        <v>47378</v>
      </c>
      <c r="I6847" t="str">
        <f t="shared" si="638"/>
        <v>Afternoon</v>
      </c>
      <c r="J6847" t="str">
        <f t="shared" si="639"/>
        <v>Fri</v>
      </c>
      <c r="K6847" t="str">
        <f t="shared" si="640"/>
        <v>2014-08-08</v>
      </c>
      <c r="L6847" s="39">
        <f t="shared" si="641"/>
        <v>0.66458333333139308</v>
      </c>
      <c r="M6847" s="19">
        <f>COUNTIF(Table1_3[Status], "Hired") / COUNTA(Table1_3[Status])</f>
        <v>0.6552734375</v>
      </c>
      <c r="N6847" s="27">
        <f t="shared" si="642"/>
        <v>41874.664583333331</v>
      </c>
      <c r="O6847" t="str">
        <f>TEXT(Table1_3[[#This Row],[Interview Taken on]],"MMM")</f>
        <v>Aug</v>
      </c>
    </row>
    <row r="6848" spans="1:15" x14ac:dyDescent="0.25">
      <c r="A6848">
        <v>966122</v>
      </c>
      <c r="B6848" s="3">
        <v>41878.079861111109</v>
      </c>
      <c r="C6848">
        <f t="shared" si="637"/>
        <v>1</v>
      </c>
      <c r="D6848" t="s">
        <v>7</v>
      </c>
      <c r="E6848" t="s">
        <v>8</v>
      </c>
      <c r="F6848" t="s">
        <v>204</v>
      </c>
      <c r="G6848" t="s">
        <v>12</v>
      </c>
      <c r="H6848">
        <v>27917</v>
      </c>
      <c r="I6848" t="str">
        <f t="shared" si="638"/>
        <v>Night</v>
      </c>
      <c r="J6848" t="str">
        <f t="shared" si="639"/>
        <v>Wed</v>
      </c>
      <c r="K6848" t="str">
        <f t="shared" si="640"/>
        <v>2014-08-27</v>
      </c>
      <c r="L6848" s="39">
        <f t="shared" si="641"/>
        <v>7.9861111109494232E-2</v>
      </c>
      <c r="M6848" s="19">
        <f>COUNTIF(Table1_3[Status], "Hired") / COUNTA(Table1_3[Status])</f>
        <v>0.6552734375</v>
      </c>
      <c r="N6848" s="27">
        <f t="shared" si="642"/>
        <v>41893.079861111109</v>
      </c>
      <c r="O6848" t="str">
        <f>TEXT(Table1_3[[#This Row],[Interview Taken on]],"MMM")</f>
        <v>Aug</v>
      </c>
    </row>
    <row r="6849" spans="1:15" x14ac:dyDescent="0.25">
      <c r="A6849">
        <v>390453</v>
      </c>
      <c r="B6849" s="3">
        <v>41878.080555555556</v>
      </c>
      <c r="C6849">
        <f t="shared" si="637"/>
        <v>0</v>
      </c>
      <c r="D6849" t="s">
        <v>13</v>
      </c>
      <c r="E6849" t="s">
        <v>8</v>
      </c>
      <c r="F6849" t="s">
        <v>204</v>
      </c>
      <c r="G6849" t="s">
        <v>12</v>
      </c>
      <c r="H6849">
        <v>10994</v>
      </c>
      <c r="I6849" t="str">
        <f t="shared" si="638"/>
        <v>Night</v>
      </c>
      <c r="J6849" t="str">
        <f t="shared" si="639"/>
        <v>Wed</v>
      </c>
      <c r="K6849" t="str">
        <f t="shared" si="640"/>
        <v>2014-08-27</v>
      </c>
      <c r="L6849" s="39">
        <f t="shared" si="641"/>
        <v>8.0555555556202307E-2</v>
      </c>
      <c r="M6849" s="19">
        <f>COUNTIF(Table1_3[Status], "Hired") / COUNTA(Table1_3[Status])</f>
        <v>0.6552734375</v>
      </c>
      <c r="N6849" s="27" t="str">
        <f t="shared" si="642"/>
        <v/>
      </c>
      <c r="O6849" t="str">
        <f>TEXT(Table1_3[[#This Row],[Interview Taken on]],"MMM")</f>
        <v>Aug</v>
      </c>
    </row>
    <row r="6850" spans="1:15" x14ac:dyDescent="0.25">
      <c r="A6850">
        <v>596580</v>
      </c>
      <c r="B6850" s="3">
        <v>41862.495833333334</v>
      </c>
      <c r="C6850">
        <f t="shared" ref="C6850:C6913" si="643">IF(D6850="Hired",1,0)</f>
        <v>1</v>
      </c>
      <c r="D6850" t="s">
        <v>7</v>
      </c>
      <c r="E6850" t="s">
        <v>8</v>
      </c>
      <c r="F6850" t="s">
        <v>201</v>
      </c>
      <c r="G6850" t="s">
        <v>23</v>
      </c>
      <c r="H6850">
        <v>51586</v>
      </c>
      <c r="I6850" t="str">
        <f t="shared" ref="I6850:I6913" si="644">IF(AND(HOUR(B6850)&gt;=6, HOUR(B6850)&lt;12), "Morning",
   IF(AND(HOUR(B6850)&gt;=12, HOUR(B6850)&lt;18), "Afternoon",
   IF(AND(HOUR(B6850)&gt;=18, HOUR(B6850)&lt;24), "Evening", "Night")))</f>
        <v>Morning</v>
      </c>
      <c r="J6850" t="str">
        <f t="shared" ref="J6850:J6913" si="645">TEXT(B6850, "DDD")</f>
        <v>Mon</v>
      </c>
      <c r="K6850" t="str">
        <f t="shared" ref="K6850:K6913" si="646">TEXT(B6850, "YYYY-MM-DD")</f>
        <v>2014-08-11</v>
      </c>
      <c r="L6850" s="39">
        <f t="shared" ref="L6850:L6913" si="647">MOD(B6850,1)</f>
        <v>0.49583333333430346</v>
      </c>
      <c r="M6850" s="19">
        <f>COUNTIF(Table1_3[Status], "Hired") / COUNTA(Table1_3[Status])</f>
        <v>0.6552734375</v>
      </c>
      <c r="N6850" s="27">
        <f t="shared" ref="N6850:N6913" si="648">IF(D6850="Hired", B6850+15, "")</f>
        <v>41877.495833333334</v>
      </c>
      <c r="O6850" t="str">
        <f>TEXT(Table1_3[[#This Row],[Interview Taken on]],"MMM")</f>
        <v>Aug</v>
      </c>
    </row>
    <row r="6851" spans="1:15" x14ac:dyDescent="0.25">
      <c r="A6851">
        <v>381547</v>
      </c>
      <c r="B6851" s="3">
        <v>41866.460416666669</v>
      </c>
      <c r="C6851">
        <f t="shared" si="643"/>
        <v>0</v>
      </c>
      <c r="D6851" t="s">
        <v>13</v>
      </c>
      <c r="E6851" t="s">
        <v>8</v>
      </c>
      <c r="F6851" t="s">
        <v>201</v>
      </c>
      <c r="G6851" t="s">
        <v>23</v>
      </c>
      <c r="H6851">
        <v>85671</v>
      </c>
      <c r="I6851" t="str">
        <f t="shared" si="644"/>
        <v>Morning</v>
      </c>
      <c r="J6851" t="str">
        <f t="shared" si="645"/>
        <v>Fri</v>
      </c>
      <c r="K6851" t="str">
        <f t="shared" si="646"/>
        <v>2014-08-15</v>
      </c>
      <c r="L6851" s="39">
        <f t="shared" si="647"/>
        <v>0.46041666666860692</v>
      </c>
      <c r="M6851" s="19">
        <f>COUNTIF(Table1_3[Status], "Hired") / COUNTA(Table1_3[Status])</f>
        <v>0.6552734375</v>
      </c>
      <c r="N6851" s="27" t="str">
        <f t="shared" si="648"/>
        <v/>
      </c>
      <c r="O6851" t="str">
        <f>TEXT(Table1_3[[#This Row],[Interview Taken on]],"MMM")</f>
        <v>Aug</v>
      </c>
    </row>
    <row r="6852" spans="1:15" x14ac:dyDescent="0.25">
      <c r="A6852">
        <v>300563</v>
      </c>
      <c r="B6852" s="3">
        <v>41878.365972222222</v>
      </c>
      <c r="C6852">
        <f t="shared" si="643"/>
        <v>0</v>
      </c>
      <c r="D6852" t="s">
        <v>13</v>
      </c>
      <c r="E6852" t="s">
        <v>8</v>
      </c>
      <c r="F6852" t="s">
        <v>201</v>
      </c>
      <c r="G6852" t="s">
        <v>23</v>
      </c>
      <c r="H6852">
        <v>1519</v>
      </c>
      <c r="I6852" t="str">
        <f t="shared" si="644"/>
        <v>Morning</v>
      </c>
      <c r="J6852" t="str">
        <f t="shared" si="645"/>
        <v>Wed</v>
      </c>
      <c r="K6852" t="str">
        <f t="shared" si="646"/>
        <v>2014-08-27</v>
      </c>
      <c r="L6852" s="39">
        <f t="shared" si="647"/>
        <v>0.36597222222189885</v>
      </c>
      <c r="M6852" s="19">
        <f>COUNTIF(Table1_3[Status], "Hired") / COUNTA(Table1_3[Status])</f>
        <v>0.6552734375</v>
      </c>
      <c r="N6852" s="27" t="str">
        <f t="shared" si="648"/>
        <v/>
      </c>
      <c r="O6852" t="str">
        <f>TEXT(Table1_3[[#This Row],[Interview Taken on]],"MMM")</f>
        <v>Aug</v>
      </c>
    </row>
    <row r="6853" spans="1:15" x14ac:dyDescent="0.25">
      <c r="A6853">
        <v>511259</v>
      </c>
      <c r="B6853" s="3">
        <v>41834.418749999997</v>
      </c>
      <c r="C6853">
        <f t="shared" si="643"/>
        <v>1</v>
      </c>
      <c r="D6853" t="s">
        <v>7</v>
      </c>
      <c r="E6853" t="s">
        <v>11</v>
      </c>
      <c r="F6853" t="s">
        <v>201</v>
      </c>
      <c r="G6853" t="s">
        <v>12</v>
      </c>
      <c r="H6853">
        <v>83412</v>
      </c>
      <c r="I6853" t="str">
        <f t="shared" si="644"/>
        <v>Morning</v>
      </c>
      <c r="J6853" t="str">
        <f t="shared" si="645"/>
        <v>Mon</v>
      </c>
      <c r="K6853" t="str">
        <f t="shared" si="646"/>
        <v>2014-07-14</v>
      </c>
      <c r="L6853" s="39">
        <f t="shared" si="647"/>
        <v>0.41874999999708962</v>
      </c>
      <c r="M6853" s="19">
        <f>COUNTIF(Table1_3[Status], "Hired") / COUNTA(Table1_3[Status])</f>
        <v>0.6552734375</v>
      </c>
      <c r="N6853" s="27">
        <f t="shared" si="648"/>
        <v>41849.418749999997</v>
      </c>
      <c r="O6853" t="str">
        <f>TEXT(Table1_3[[#This Row],[Interview Taken on]],"MMM")</f>
        <v>Jul</v>
      </c>
    </row>
    <row r="6854" spans="1:15" x14ac:dyDescent="0.25">
      <c r="A6854">
        <v>302714</v>
      </c>
      <c r="B6854" s="3">
        <v>41855.529166666667</v>
      </c>
      <c r="C6854">
        <f t="shared" si="643"/>
        <v>1</v>
      </c>
      <c r="D6854" t="s">
        <v>7</v>
      </c>
      <c r="E6854" t="s">
        <v>8</v>
      </c>
      <c r="F6854" t="s">
        <v>205</v>
      </c>
      <c r="G6854" t="s">
        <v>12</v>
      </c>
      <c r="H6854">
        <v>12210</v>
      </c>
      <c r="I6854" t="str">
        <f t="shared" si="644"/>
        <v>Afternoon</v>
      </c>
      <c r="J6854" t="str">
        <f t="shared" si="645"/>
        <v>Mon</v>
      </c>
      <c r="K6854" t="str">
        <f t="shared" si="646"/>
        <v>2014-08-04</v>
      </c>
      <c r="L6854" s="39">
        <f t="shared" si="647"/>
        <v>0.52916666666715173</v>
      </c>
      <c r="M6854" s="19">
        <f>COUNTIF(Table1_3[Status], "Hired") / COUNTA(Table1_3[Status])</f>
        <v>0.6552734375</v>
      </c>
      <c r="N6854" s="27">
        <f t="shared" si="648"/>
        <v>41870.529166666667</v>
      </c>
      <c r="O6854" t="str">
        <f>TEXT(Table1_3[[#This Row],[Interview Taken on]],"MMM")</f>
        <v>Aug</v>
      </c>
    </row>
    <row r="6855" spans="1:15" x14ac:dyDescent="0.25">
      <c r="A6855">
        <v>583914</v>
      </c>
      <c r="B6855" s="3">
        <v>41824.603472222225</v>
      </c>
      <c r="C6855">
        <f t="shared" si="643"/>
        <v>1</v>
      </c>
      <c r="D6855" t="s">
        <v>7</v>
      </c>
      <c r="E6855" t="s">
        <v>38</v>
      </c>
      <c r="F6855" t="s">
        <v>201</v>
      </c>
      <c r="G6855" t="s">
        <v>25</v>
      </c>
      <c r="H6855">
        <v>21224</v>
      </c>
      <c r="I6855" t="str">
        <f t="shared" si="644"/>
        <v>Afternoon</v>
      </c>
      <c r="J6855" t="str">
        <f t="shared" si="645"/>
        <v>Fri</v>
      </c>
      <c r="K6855" t="str">
        <f t="shared" si="646"/>
        <v>2014-07-04</v>
      </c>
      <c r="L6855" s="39">
        <f t="shared" si="647"/>
        <v>0.60347222222480923</v>
      </c>
      <c r="M6855" s="19">
        <f>COUNTIF(Table1_3[Status], "Hired") / COUNTA(Table1_3[Status])</f>
        <v>0.6552734375</v>
      </c>
      <c r="N6855" s="27">
        <f t="shared" si="648"/>
        <v>41839.603472222225</v>
      </c>
      <c r="O6855" t="str">
        <f>TEXT(Table1_3[[#This Row],[Interview Taken on]],"MMM")</f>
        <v>Jul</v>
      </c>
    </row>
    <row r="6856" spans="1:15" x14ac:dyDescent="0.25">
      <c r="A6856">
        <v>834330</v>
      </c>
      <c r="B6856" s="3">
        <v>41823.611805555556</v>
      </c>
      <c r="C6856">
        <f t="shared" si="643"/>
        <v>1</v>
      </c>
      <c r="D6856" t="s">
        <v>7</v>
      </c>
      <c r="E6856" t="s">
        <v>11</v>
      </c>
      <c r="F6856" t="s">
        <v>201</v>
      </c>
      <c r="G6856" t="s">
        <v>18</v>
      </c>
      <c r="H6856">
        <v>93668</v>
      </c>
      <c r="I6856" t="str">
        <f t="shared" si="644"/>
        <v>Afternoon</v>
      </c>
      <c r="J6856" t="str">
        <f t="shared" si="645"/>
        <v>Thu</v>
      </c>
      <c r="K6856" t="str">
        <f t="shared" si="646"/>
        <v>2014-07-03</v>
      </c>
      <c r="L6856" s="39">
        <f t="shared" si="647"/>
        <v>0.61180555555620231</v>
      </c>
      <c r="M6856" s="19">
        <f>COUNTIF(Table1_3[Status], "Hired") / COUNTA(Table1_3[Status])</f>
        <v>0.6552734375</v>
      </c>
      <c r="N6856" s="27">
        <f t="shared" si="648"/>
        <v>41838.611805555556</v>
      </c>
      <c r="O6856" t="str">
        <f>TEXT(Table1_3[[#This Row],[Interview Taken on]],"MMM")</f>
        <v>Jul</v>
      </c>
    </row>
    <row r="6857" spans="1:15" x14ac:dyDescent="0.25">
      <c r="A6857">
        <v>106513</v>
      </c>
      <c r="B6857" s="3">
        <v>41828.387499999997</v>
      </c>
      <c r="C6857">
        <f t="shared" si="643"/>
        <v>1</v>
      </c>
      <c r="D6857" t="s">
        <v>7</v>
      </c>
      <c r="E6857" t="s">
        <v>8</v>
      </c>
      <c r="F6857" t="s">
        <v>201</v>
      </c>
      <c r="G6857" t="s">
        <v>18</v>
      </c>
      <c r="H6857">
        <v>41080</v>
      </c>
      <c r="I6857" t="str">
        <f t="shared" si="644"/>
        <v>Morning</v>
      </c>
      <c r="J6857" t="str">
        <f t="shared" si="645"/>
        <v>Tue</v>
      </c>
      <c r="K6857" t="str">
        <f t="shared" si="646"/>
        <v>2014-07-08</v>
      </c>
      <c r="L6857" s="39">
        <f t="shared" si="647"/>
        <v>0.38749999999708962</v>
      </c>
      <c r="M6857" s="19">
        <f>COUNTIF(Table1_3[Status], "Hired") / COUNTA(Table1_3[Status])</f>
        <v>0.6552734375</v>
      </c>
      <c r="N6857" s="27">
        <f t="shared" si="648"/>
        <v>41843.387499999997</v>
      </c>
      <c r="O6857" t="str">
        <f>TEXT(Table1_3[[#This Row],[Interview Taken on]],"MMM")</f>
        <v>Jul</v>
      </c>
    </row>
    <row r="6858" spans="1:15" x14ac:dyDescent="0.25">
      <c r="A6858">
        <v>658687</v>
      </c>
      <c r="B6858" s="3">
        <v>41840.661805555559</v>
      </c>
      <c r="C6858">
        <f t="shared" si="643"/>
        <v>0</v>
      </c>
      <c r="D6858" t="s">
        <v>13</v>
      </c>
      <c r="E6858" t="s">
        <v>8</v>
      </c>
      <c r="F6858" t="s">
        <v>202</v>
      </c>
      <c r="G6858" t="s">
        <v>12</v>
      </c>
      <c r="H6858">
        <v>64109</v>
      </c>
      <c r="I6858" t="str">
        <f t="shared" si="644"/>
        <v>Afternoon</v>
      </c>
      <c r="J6858" t="str">
        <f t="shared" si="645"/>
        <v>Sun</v>
      </c>
      <c r="K6858" t="str">
        <f t="shared" si="646"/>
        <v>2014-07-20</v>
      </c>
      <c r="L6858" s="39">
        <f t="shared" si="647"/>
        <v>0.66180555555911269</v>
      </c>
      <c r="M6858" s="19">
        <f>COUNTIF(Table1_3[Status], "Hired") / COUNTA(Table1_3[Status])</f>
        <v>0.6552734375</v>
      </c>
      <c r="N6858" s="27" t="str">
        <f t="shared" si="648"/>
        <v/>
      </c>
      <c r="O6858" t="str">
        <f>TEXT(Table1_3[[#This Row],[Interview Taken on]],"MMM")</f>
        <v>Jul</v>
      </c>
    </row>
    <row r="6859" spans="1:15" x14ac:dyDescent="0.25">
      <c r="A6859">
        <v>391565</v>
      </c>
      <c r="B6859" s="3">
        <v>41840.619444444441</v>
      </c>
      <c r="C6859">
        <f t="shared" si="643"/>
        <v>1</v>
      </c>
      <c r="D6859" t="s">
        <v>7</v>
      </c>
      <c r="E6859" t="s">
        <v>8</v>
      </c>
      <c r="F6859" t="s">
        <v>200</v>
      </c>
      <c r="G6859" t="s">
        <v>18</v>
      </c>
      <c r="H6859">
        <v>97633</v>
      </c>
      <c r="I6859" t="str">
        <f t="shared" si="644"/>
        <v>Afternoon</v>
      </c>
      <c r="J6859" t="str">
        <f t="shared" si="645"/>
        <v>Sun</v>
      </c>
      <c r="K6859" t="str">
        <f t="shared" si="646"/>
        <v>2014-07-20</v>
      </c>
      <c r="L6859" s="39">
        <f t="shared" si="647"/>
        <v>0.61944444444088731</v>
      </c>
      <c r="M6859" s="19">
        <f>COUNTIF(Table1_3[Status], "Hired") / COUNTA(Table1_3[Status])</f>
        <v>0.6552734375</v>
      </c>
      <c r="N6859" s="27">
        <f t="shared" si="648"/>
        <v>41855.619444444441</v>
      </c>
      <c r="O6859" t="str">
        <f>TEXT(Table1_3[[#This Row],[Interview Taken on]],"MMM")</f>
        <v>Jul</v>
      </c>
    </row>
    <row r="6860" spans="1:15" x14ac:dyDescent="0.25">
      <c r="A6860">
        <v>367054</v>
      </c>
      <c r="B6860" s="3">
        <v>41840.619444444441</v>
      </c>
      <c r="C6860">
        <f t="shared" si="643"/>
        <v>1</v>
      </c>
      <c r="D6860" t="s">
        <v>7</v>
      </c>
      <c r="E6860" t="s">
        <v>38</v>
      </c>
      <c r="F6860" t="s">
        <v>200</v>
      </c>
      <c r="G6860" t="s">
        <v>18</v>
      </c>
      <c r="H6860">
        <v>79412</v>
      </c>
      <c r="I6860" t="str">
        <f t="shared" si="644"/>
        <v>Afternoon</v>
      </c>
      <c r="J6860" t="str">
        <f t="shared" si="645"/>
        <v>Sun</v>
      </c>
      <c r="K6860" t="str">
        <f t="shared" si="646"/>
        <v>2014-07-20</v>
      </c>
      <c r="L6860" s="39">
        <f t="shared" si="647"/>
        <v>0.61944444444088731</v>
      </c>
      <c r="M6860" s="19">
        <f>COUNTIF(Table1_3[Status], "Hired") / COUNTA(Table1_3[Status])</f>
        <v>0.6552734375</v>
      </c>
      <c r="N6860" s="27">
        <f t="shared" si="648"/>
        <v>41855.619444444441</v>
      </c>
      <c r="O6860" t="str">
        <f>TEXT(Table1_3[[#This Row],[Interview Taken on]],"MMM")</f>
        <v>Jul</v>
      </c>
    </row>
    <row r="6861" spans="1:15" x14ac:dyDescent="0.25">
      <c r="A6861">
        <v>778954</v>
      </c>
      <c r="B6861" s="3">
        <v>41850.657638888886</v>
      </c>
      <c r="C6861">
        <f t="shared" si="643"/>
        <v>1</v>
      </c>
      <c r="D6861" t="s">
        <v>7</v>
      </c>
      <c r="E6861" t="s">
        <v>8</v>
      </c>
      <c r="F6861" t="s">
        <v>200</v>
      </c>
      <c r="G6861" t="s">
        <v>18</v>
      </c>
      <c r="H6861">
        <v>13296</v>
      </c>
      <c r="I6861" t="str">
        <f t="shared" si="644"/>
        <v>Afternoon</v>
      </c>
      <c r="J6861" t="str">
        <f t="shared" si="645"/>
        <v>Wed</v>
      </c>
      <c r="K6861" t="str">
        <f t="shared" si="646"/>
        <v>2014-07-30</v>
      </c>
      <c r="L6861" s="39">
        <f t="shared" si="647"/>
        <v>0.65763888888614019</v>
      </c>
      <c r="M6861" s="19">
        <f>COUNTIF(Table1_3[Status], "Hired") / COUNTA(Table1_3[Status])</f>
        <v>0.6552734375</v>
      </c>
      <c r="N6861" s="27">
        <f t="shared" si="648"/>
        <v>41865.657638888886</v>
      </c>
      <c r="O6861" t="str">
        <f>TEXT(Table1_3[[#This Row],[Interview Taken on]],"MMM")</f>
        <v>Jul</v>
      </c>
    </row>
    <row r="6862" spans="1:15" x14ac:dyDescent="0.25">
      <c r="A6862">
        <v>36783</v>
      </c>
      <c r="B6862" s="3">
        <v>41860.606944444444</v>
      </c>
      <c r="C6862">
        <f t="shared" si="643"/>
        <v>1</v>
      </c>
      <c r="D6862" t="s">
        <v>7</v>
      </c>
      <c r="E6862" t="s">
        <v>8</v>
      </c>
      <c r="F6862" t="s">
        <v>200</v>
      </c>
      <c r="G6862" t="s">
        <v>18</v>
      </c>
      <c r="H6862">
        <v>87008</v>
      </c>
      <c r="I6862" t="str">
        <f t="shared" si="644"/>
        <v>Afternoon</v>
      </c>
      <c r="J6862" t="str">
        <f t="shared" si="645"/>
        <v>Sat</v>
      </c>
      <c r="K6862" t="str">
        <f t="shared" si="646"/>
        <v>2014-08-09</v>
      </c>
      <c r="L6862" s="39">
        <f t="shared" si="647"/>
        <v>0.60694444444379769</v>
      </c>
      <c r="M6862" s="19">
        <f>COUNTIF(Table1_3[Status], "Hired") / COUNTA(Table1_3[Status])</f>
        <v>0.6552734375</v>
      </c>
      <c r="N6862" s="27">
        <f t="shared" si="648"/>
        <v>41875.606944444444</v>
      </c>
      <c r="O6862" t="str">
        <f>TEXT(Table1_3[[#This Row],[Interview Taken on]],"MMM")</f>
        <v>Aug</v>
      </c>
    </row>
    <row r="6863" spans="1:15" x14ac:dyDescent="0.25">
      <c r="A6863">
        <v>37220</v>
      </c>
      <c r="B6863" s="3">
        <v>41853.645138888889</v>
      </c>
      <c r="C6863">
        <f t="shared" si="643"/>
        <v>1</v>
      </c>
      <c r="D6863" t="s">
        <v>7</v>
      </c>
      <c r="E6863" t="s">
        <v>8</v>
      </c>
      <c r="F6863" t="s">
        <v>31</v>
      </c>
      <c r="G6863" t="s">
        <v>34</v>
      </c>
      <c r="H6863">
        <v>62736</v>
      </c>
      <c r="I6863" t="str">
        <f t="shared" si="644"/>
        <v>Afternoon</v>
      </c>
      <c r="J6863" t="str">
        <f t="shared" si="645"/>
        <v>Sat</v>
      </c>
      <c r="K6863" t="str">
        <f t="shared" si="646"/>
        <v>2014-08-02</v>
      </c>
      <c r="L6863" s="39">
        <f t="shared" si="647"/>
        <v>0.64513888888905058</v>
      </c>
      <c r="M6863" s="19">
        <f>COUNTIF(Table1_3[Status], "Hired") / COUNTA(Table1_3[Status])</f>
        <v>0.6552734375</v>
      </c>
      <c r="N6863" s="27">
        <f t="shared" si="648"/>
        <v>41868.645138888889</v>
      </c>
      <c r="O6863" t="str">
        <f>TEXT(Table1_3[[#This Row],[Interview Taken on]],"MMM")</f>
        <v>Aug</v>
      </c>
    </row>
    <row r="6864" spans="1:15" x14ac:dyDescent="0.25">
      <c r="A6864">
        <v>28774</v>
      </c>
      <c r="B6864" s="3">
        <v>41814.693055555559</v>
      </c>
      <c r="C6864">
        <f t="shared" si="643"/>
        <v>1</v>
      </c>
      <c r="D6864" t="s">
        <v>7</v>
      </c>
      <c r="E6864" t="s">
        <v>8</v>
      </c>
      <c r="F6864" t="s">
        <v>198</v>
      </c>
      <c r="G6864" t="s">
        <v>34</v>
      </c>
      <c r="H6864">
        <v>34528</v>
      </c>
      <c r="I6864" t="str">
        <f t="shared" si="644"/>
        <v>Afternoon</v>
      </c>
      <c r="J6864" t="str">
        <f t="shared" si="645"/>
        <v>Tue</v>
      </c>
      <c r="K6864" t="str">
        <f t="shared" si="646"/>
        <v>2014-06-24</v>
      </c>
      <c r="L6864" s="39">
        <f t="shared" si="647"/>
        <v>0.69305555555911269</v>
      </c>
      <c r="M6864" s="19">
        <f>COUNTIF(Table1_3[Status], "Hired") / COUNTA(Table1_3[Status])</f>
        <v>0.6552734375</v>
      </c>
      <c r="N6864" s="27">
        <f t="shared" si="648"/>
        <v>41829.693055555559</v>
      </c>
      <c r="O6864" t="str">
        <f>TEXT(Table1_3[[#This Row],[Interview Taken on]],"MMM")</f>
        <v>Jun</v>
      </c>
    </row>
    <row r="6865" spans="1:15" x14ac:dyDescent="0.25">
      <c r="A6865">
        <v>975202</v>
      </c>
      <c r="B6865" s="3">
        <v>41814.693749999999</v>
      </c>
      <c r="C6865">
        <f t="shared" si="643"/>
        <v>0</v>
      </c>
      <c r="D6865" t="s">
        <v>13</v>
      </c>
      <c r="E6865" t="s">
        <v>8</v>
      </c>
      <c r="F6865" t="s">
        <v>198</v>
      </c>
      <c r="G6865" t="s">
        <v>34</v>
      </c>
      <c r="H6865">
        <v>40026</v>
      </c>
      <c r="I6865" t="str">
        <f t="shared" si="644"/>
        <v>Afternoon</v>
      </c>
      <c r="J6865" t="str">
        <f t="shared" si="645"/>
        <v>Tue</v>
      </c>
      <c r="K6865" t="str">
        <f t="shared" si="646"/>
        <v>2014-06-24</v>
      </c>
      <c r="L6865" s="39">
        <f t="shared" si="647"/>
        <v>0.69374999999854481</v>
      </c>
      <c r="M6865" s="19">
        <f>COUNTIF(Table1_3[Status], "Hired") / COUNTA(Table1_3[Status])</f>
        <v>0.6552734375</v>
      </c>
      <c r="N6865" s="27" t="str">
        <f t="shared" si="648"/>
        <v/>
      </c>
      <c r="O6865" t="str">
        <f>TEXT(Table1_3[[#This Row],[Interview Taken on]],"MMM")</f>
        <v>Jun</v>
      </c>
    </row>
    <row r="6866" spans="1:15" x14ac:dyDescent="0.25">
      <c r="A6866">
        <v>370183</v>
      </c>
      <c r="B6866" s="3">
        <v>41814.694444444445</v>
      </c>
      <c r="C6866">
        <f t="shared" si="643"/>
        <v>1</v>
      </c>
      <c r="D6866" t="s">
        <v>7</v>
      </c>
      <c r="E6866" t="s">
        <v>8</v>
      </c>
      <c r="F6866" t="s">
        <v>198</v>
      </c>
      <c r="G6866" t="s">
        <v>34</v>
      </c>
      <c r="H6866">
        <v>10604</v>
      </c>
      <c r="I6866" t="str">
        <f t="shared" si="644"/>
        <v>Afternoon</v>
      </c>
      <c r="J6866" t="str">
        <f t="shared" si="645"/>
        <v>Tue</v>
      </c>
      <c r="K6866" t="str">
        <f t="shared" si="646"/>
        <v>2014-06-24</v>
      </c>
      <c r="L6866" s="39">
        <f t="shared" si="647"/>
        <v>0.69444444444525288</v>
      </c>
      <c r="M6866" s="19">
        <f>COUNTIF(Table1_3[Status], "Hired") / COUNTA(Table1_3[Status])</f>
        <v>0.6552734375</v>
      </c>
      <c r="N6866" s="27">
        <f t="shared" si="648"/>
        <v>41829.694444444445</v>
      </c>
      <c r="O6866" t="str">
        <f>TEXT(Table1_3[[#This Row],[Interview Taken on]],"MMM")</f>
        <v>Jun</v>
      </c>
    </row>
    <row r="6867" spans="1:15" x14ac:dyDescent="0.25">
      <c r="A6867">
        <v>844485</v>
      </c>
      <c r="B6867" s="3">
        <v>41815.704861111109</v>
      </c>
      <c r="C6867">
        <f t="shared" si="643"/>
        <v>1</v>
      </c>
      <c r="D6867" t="s">
        <v>7</v>
      </c>
      <c r="E6867" t="s">
        <v>8</v>
      </c>
      <c r="F6867" t="s">
        <v>205</v>
      </c>
      <c r="G6867" t="s">
        <v>34</v>
      </c>
      <c r="H6867">
        <v>69692</v>
      </c>
      <c r="I6867" t="str">
        <f t="shared" si="644"/>
        <v>Afternoon</v>
      </c>
      <c r="J6867" t="str">
        <f t="shared" si="645"/>
        <v>Wed</v>
      </c>
      <c r="K6867" t="str">
        <f t="shared" si="646"/>
        <v>2014-06-25</v>
      </c>
      <c r="L6867" s="39">
        <f t="shared" si="647"/>
        <v>0.70486111110949423</v>
      </c>
      <c r="M6867" s="19">
        <f>COUNTIF(Table1_3[Status], "Hired") / COUNTA(Table1_3[Status])</f>
        <v>0.6552734375</v>
      </c>
      <c r="N6867" s="27">
        <f t="shared" si="648"/>
        <v>41830.704861111109</v>
      </c>
      <c r="O6867" t="str">
        <f>TEXT(Table1_3[[#This Row],[Interview Taken on]],"MMM")</f>
        <v>Jun</v>
      </c>
    </row>
    <row r="6868" spans="1:15" x14ac:dyDescent="0.25">
      <c r="A6868">
        <v>901673</v>
      </c>
      <c r="B6868" s="3">
        <v>41852.243750000001</v>
      </c>
      <c r="C6868">
        <f t="shared" si="643"/>
        <v>1</v>
      </c>
      <c r="D6868" t="s">
        <v>7</v>
      </c>
      <c r="E6868" t="s">
        <v>8</v>
      </c>
      <c r="F6868" t="s">
        <v>204</v>
      </c>
      <c r="G6868" t="s">
        <v>22</v>
      </c>
      <c r="H6868">
        <v>84727</v>
      </c>
      <c r="I6868" t="str">
        <f t="shared" si="644"/>
        <v>Night</v>
      </c>
      <c r="J6868" t="str">
        <f t="shared" si="645"/>
        <v>Fri</v>
      </c>
      <c r="K6868" t="str">
        <f t="shared" si="646"/>
        <v>2014-08-01</v>
      </c>
      <c r="L6868" s="39">
        <f t="shared" si="647"/>
        <v>0.24375000000145519</v>
      </c>
      <c r="M6868" s="19">
        <f>COUNTIF(Table1_3[Status], "Hired") / COUNTA(Table1_3[Status])</f>
        <v>0.6552734375</v>
      </c>
      <c r="N6868" s="27">
        <f t="shared" si="648"/>
        <v>41867.243750000001</v>
      </c>
      <c r="O6868" t="str">
        <f>TEXT(Table1_3[[#This Row],[Interview Taken on]],"MMM")</f>
        <v>Aug</v>
      </c>
    </row>
    <row r="6869" spans="1:15" x14ac:dyDescent="0.25">
      <c r="A6869">
        <v>251395</v>
      </c>
      <c r="B6869" s="3">
        <v>41871.64166666667</v>
      </c>
      <c r="C6869">
        <f t="shared" si="643"/>
        <v>1</v>
      </c>
      <c r="D6869" t="s">
        <v>7</v>
      </c>
      <c r="E6869" t="s">
        <v>8</v>
      </c>
      <c r="F6869" t="s">
        <v>204</v>
      </c>
      <c r="G6869" t="s">
        <v>22</v>
      </c>
      <c r="H6869">
        <v>50685</v>
      </c>
      <c r="I6869" t="str">
        <f t="shared" si="644"/>
        <v>Afternoon</v>
      </c>
      <c r="J6869" t="str">
        <f t="shared" si="645"/>
        <v>Wed</v>
      </c>
      <c r="K6869" t="str">
        <f t="shared" si="646"/>
        <v>2014-08-20</v>
      </c>
      <c r="L6869" s="39">
        <f t="shared" si="647"/>
        <v>0.64166666667006211</v>
      </c>
      <c r="M6869" s="19">
        <f>COUNTIF(Table1_3[Status], "Hired") / COUNTA(Table1_3[Status])</f>
        <v>0.6552734375</v>
      </c>
      <c r="N6869" s="27">
        <f t="shared" si="648"/>
        <v>41886.64166666667</v>
      </c>
      <c r="O6869" t="str">
        <f>TEXT(Table1_3[[#This Row],[Interview Taken on]],"MMM")</f>
        <v>Aug</v>
      </c>
    </row>
    <row r="6870" spans="1:15" x14ac:dyDescent="0.25">
      <c r="A6870">
        <v>916816</v>
      </c>
      <c r="B6870" s="3">
        <v>41871.643750000003</v>
      </c>
      <c r="C6870">
        <f t="shared" si="643"/>
        <v>1</v>
      </c>
      <c r="D6870" t="s">
        <v>7</v>
      </c>
      <c r="E6870" t="s">
        <v>8</v>
      </c>
      <c r="F6870" t="s">
        <v>204</v>
      </c>
      <c r="G6870" t="s">
        <v>22</v>
      </c>
      <c r="H6870">
        <v>23737</v>
      </c>
      <c r="I6870" t="str">
        <f t="shared" si="644"/>
        <v>Afternoon</v>
      </c>
      <c r="J6870" t="str">
        <f t="shared" si="645"/>
        <v>Wed</v>
      </c>
      <c r="K6870" t="str">
        <f t="shared" si="646"/>
        <v>2014-08-20</v>
      </c>
      <c r="L6870" s="39">
        <f t="shared" si="647"/>
        <v>0.64375000000291038</v>
      </c>
      <c r="M6870" s="19">
        <f>COUNTIF(Table1_3[Status], "Hired") / COUNTA(Table1_3[Status])</f>
        <v>0.6552734375</v>
      </c>
      <c r="N6870" s="27">
        <f t="shared" si="648"/>
        <v>41886.643750000003</v>
      </c>
      <c r="O6870" t="str">
        <f>TEXT(Table1_3[[#This Row],[Interview Taken on]],"MMM")</f>
        <v>Aug</v>
      </c>
    </row>
    <row r="6871" spans="1:15" x14ac:dyDescent="0.25">
      <c r="A6871">
        <v>70948</v>
      </c>
      <c r="B6871" s="3">
        <v>41877.648611111108</v>
      </c>
      <c r="C6871">
        <f t="shared" si="643"/>
        <v>0</v>
      </c>
      <c r="D6871" t="s">
        <v>13</v>
      </c>
      <c r="E6871" t="s">
        <v>11</v>
      </c>
      <c r="F6871" t="s">
        <v>204</v>
      </c>
      <c r="G6871" t="s">
        <v>22</v>
      </c>
      <c r="H6871">
        <v>24678</v>
      </c>
      <c r="I6871" t="str">
        <f t="shared" si="644"/>
        <v>Afternoon</v>
      </c>
      <c r="J6871" t="str">
        <f t="shared" si="645"/>
        <v>Tue</v>
      </c>
      <c r="K6871" t="str">
        <f t="shared" si="646"/>
        <v>2014-08-26</v>
      </c>
      <c r="L6871" s="39">
        <f t="shared" si="647"/>
        <v>0.64861111110803904</v>
      </c>
      <c r="M6871" s="19">
        <f>COUNTIF(Table1_3[Status], "Hired") / COUNTA(Table1_3[Status])</f>
        <v>0.6552734375</v>
      </c>
      <c r="N6871" s="27" t="str">
        <f t="shared" si="648"/>
        <v/>
      </c>
      <c r="O6871" t="str">
        <f>TEXT(Table1_3[[#This Row],[Interview Taken on]],"MMM")</f>
        <v>Aug</v>
      </c>
    </row>
    <row r="6872" spans="1:15" x14ac:dyDescent="0.25">
      <c r="A6872">
        <v>180474</v>
      </c>
      <c r="B6872" s="3">
        <v>41877.648611111108</v>
      </c>
      <c r="C6872">
        <f t="shared" si="643"/>
        <v>0</v>
      </c>
      <c r="D6872" t="s">
        <v>13</v>
      </c>
      <c r="E6872" t="s">
        <v>8</v>
      </c>
      <c r="F6872" t="s">
        <v>204</v>
      </c>
      <c r="G6872" t="s">
        <v>22</v>
      </c>
      <c r="H6872">
        <v>10052</v>
      </c>
      <c r="I6872" t="str">
        <f t="shared" si="644"/>
        <v>Afternoon</v>
      </c>
      <c r="J6872" t="str">
        <f t="shared" si="645"/>
        <v>Tue</v>
      </c>
      <c r="K6872" t="str">
        <f t="shared" si="646"/>
        <v>2014-08-26</v>
      </c>
      <c r="L6872" s="39">
        <f t="shared" si="647"/>
        <v>0.64861111110803904</v>
      </c>
      <c r="M6872" s="19">
        <f>COUNTIF(Table1_3[Status], "Hired") / COUNTA(Table1_3[Status])</f>
        <v>0.6552734375</v>
      </c>
      <c r="N6872" s="27" t="str">
        <f t="shared" si="648"/>
        <v/>
      </c>
      <c r="O6872" t="str">
        <f>TEXT(Table1_3[[#This Row],[Interview Taken on]],"MMM")</f>
        <v>Aug</v>
      </c>
    </row>
    <row r="6873" spans="1:15" x14ac:dyDescent="0.25">
      <c r="A6873">
        <v>709634</v>
      </c>
      <c r="B6873" s="3">
        <v>41825.380555555559</v>
      </c>
      <c r="C6873">
        <f t="shared" si="643"/>
        <v>1</v>
      </c>
      <c r="D6873" t="s">
        <v>7</v>
      </c>
      <c r="E6873" t="s">
        <v>8</v>
      </c>
      <c r="F6873" t="s">
        <v>205</v>
      </c>
      <c r="G6873" t="s">
        <v>12</v>
      </c>
      <c r="H6873">
        <v>5551</v>
      </c>
      <c r="I6873" t="str">
        <f t="shared" si="644"/>
        <v>Morning</v>
      </c>
      <c r="J6873" t="str">
        <f t="shared" si="645"/>
        <v>Sat</v>
      </c>
      <c r="K6873" t="str">
        <f t="shared" si="646"/>
        <v>2014-07-05</v>
      </c>
      <c r="L6873" s="39">
        <f t="shared" si="647"/>
        <v>0.38055555555911269</v>
      </c>
      <c r="M6873" s="19">
        <f>COUNTIF(Table1_3[Status], "Hired") / COUNTA(Table1_3[Status])</f>
        <v>0.6552734375</v>
      </c>
      <c r="N6873" s="27">
        <f t="shared" si="648"/>
        <v>41840.380555555559</v>
      </c>
      <c r="O6873" t="str">
        <f>TEXT(Table1_3[[#This Row],[Interview Taken on]],"MMM")</f>
        <v>Jul</v>
      </c>
    </row>
    <row r="6874" spans="1:15" x14ac:dyDescent="0.25">
      <c r="A6874">
        <v>41870</v>
      </c>
      <c r="B6874" s="3">
        <v>41825.380555555559</v>
      </c>
      <c r="C6874">
        <f t="shared" si="643"/>
        <v>1</v>
      </c>
      <c r="D6874" t="s">
        <v>7</v>
      </c>
      <c r="E6874" t="s">
        <v>8</v>
      </c>
      <c r="F6874" t="s">
        <v>205</v>
      </c>
      <c r="G6874" t="s">
        <v>12</v>
      </c>
      <c r="H6874">
        <v>27131</v>
      </c>
      <c r="I6874" t="str">
        <f t="shared" si="644"/>
        <v>Morning</v>
      </c>
      <c r="J6874" t="str">
        <f t="shared" si="645"/>
        <v>Sat</v>
      </c>
      <c r="K6874" t="str">
        <f t="shared" si="646"/>
        <v>2014-07-05</v>
      </c>
      <c r="L6874" s="39">
        <f t="shared" si="647"/>
        <v>0.38055555555911269</v>
      </c>
      <c r="M6874" s="19">
        <f>COUNTIF(Table1_3[Status], "Hired") / COUNTA(Table1_3[Status])</f>
        <v>0.6552734375</v>
      </c>
      <c r="N6874" s="27">
        <f t="shared" si="648"/>
        <v>41840.380555555559</v>
      </c>
      <c r="O6874" t="str">
        <f>TEXT(Table1_3[[#This Row],[Interview Taken on]],"MMM")</f>
        <v>Jul</v>
      </c>
    </row>
    <row r="6875" spans="1:15" x14ac:dyDescent="0.25">
      <c r="A6875">
        <v>399763</v>
      </c>
      <c r="B6875" s="3">
        <v>41825.380555555559</v>
      </c>
      <c r="C6875">
        <f t="shared" si="643"/>
        <v>1</v>
      </c>
      <c r="D6875" t="s">
        <v>7</v>
      </c>
      <c r="E6875" t="s">
        <v>38</v>
      </c>
      <c r="F6875" t="s">
        <v>205</v>
      </c>
      <c r="G6875" t="s">
        <v>12</v>
      </c>
      <c r="H6875">
        <v>57137</v>
      </c>
      <c r="I6875" t="str">
        <f t="shared" si="644"/>
        <v>Morning</v>
      </c>
      <c r="J6875" t="str">
        <f t="shared" si="645"/>
        <v>Sat</v>
      </c>
      <c r="K6875" t="str">
        <f t="shared" si="646"/>
        <v>2014-07-05</v>
      </c>
      <c r="L6875" s="39">
        <f t="shared" si="647"/>
        <v>0.38055555555911269</v>
      </c>
      <c r="M6875" s="19">
        <f>COUNTIF(Table1_3[Status], "Hired") / COUNTA(Table1_3[Status])</f>
        <v>0.6552734375</v>
      </c>
      <c r="N6875" s="27">
        <f t="shared" si="648"/>
        <v>41840.380555555559</v>
      </c>
      <c r="O6875" t="str">
        <f>TEXT(Table1_3[[#This Row],[Interview Taken on]],"MMM")</f>
        <v>Jul</v>
      </c>
    </row>
    <row r="6876" spans="1:15" x14ac:dyDescent="0.25">
      <c r="A6876">
        <v>160009</v>
      </c>
      <c r="B6876" s="3">
        <v>41825.381249999999</v>
      </c>
      <c r="C6876">
        <f t="shared" si="643"/>
        <v>1</v>
      </c>
      <c r="D6876" t="s">
        <v>7</v>
      </c>
      <c r="E6876" t="s">
        <v>38</v>
      </c>
      <c r="F6876" t="s">
        <v>205</v>
      </c>
      <c r="G6876" t="s">
        <v>12</v>
      </c>
      <c r="H6876">
        <v>42488</v>
      </c>
      <c r="I6876" t="str">
        <f t="shared" si="644"/>
        <v>Morning</v>
      </c>
      <c r="J6876" t="str">
        <f t="shared" si="645"/>
        <v>Sat</v>
      </c>
      <c r="K6876" t="str">
        <f t="shared" si="646"/>
        <v>2014-07-05</v>
      </c>
      <c r="L6876" s="39">
        <f t="shared" si="647"/>
        <v>0.38124999999854481</v>
      </c>
      <c r="M6876" s="19">
        <f>COUNTIF(Table1_3[Status], "Hired") / COUNTA(Table1_3[Status])</f>
        <v>0.6552734375</v>
      </c>
      <c r="N6876" s="27">
        <f t="shared" si="648"/>
        <v>41840.381249999999</v>
      </c>
      <c r="O6876" t="str">
        <f>TEXT(Table1_3[[#This Row],[Interview Taken on]],"MMM")</f>
        <v>Jul</v>
      </c>
    </row>
    <row r="6877" spans="1:15" x14ac:dyDescent="0.25">
      <c r="A6877">
        <v>389491</v>
      </c>
      <c r="B6877" s="3">
        <v>41852.342361111114</v>
      </c>
      <c r="C6877">
        <f t="shared" si="643"/>
        <v>1</v>
      </c>
      <c r="D6877" t="s">
        <v>7</v>
      </c>
      <c r="E6877" t="s">
        <v>11</v>
      </c>
      <c r="F6877" t="s">
        <v>205</v>
      </c>
      <c r="G6877" t="s">
        <v>12</v>
      </c>
      <c r="H6877">
        <v>2904</v>
      </c>
      <c r="I6877" t="str">
        <f t="shared" si="644"/>
        <v>Morning</v>
      </c>
      <c r="J6877" t="str">
        <f t="shared" si="645"/>
        <v>Fri</v>
      </c>
      <c r="K6877" t="str">
        <f t="shared" si="646"/>
        <v>2014-08-01</v>
      </c>
      <c r="L6877" s="39">
        <f t="shared" si="647"/>
        <v>0.34236111111385981</v>
      </c>
      <c r="M6877" s="19">
        <f>COUNTIF(Table1_3[Status], "Hired") / COUNTA(Table1_3[Status])</f>
        <v>0.6552734375</v>
      </c>
      <c r="N6877" s="27">
        <f t="shared" si="648"/>
        <v>41867.342361111114</v>
      </c>
      <c r="O6877" t="str">
        <f>TEXT(Table1_3[[#This Row],[Interview Taken on]],"MMM")</f>
        <v>Aug</v>
      </c>
    </row>
    <row r="6878" spans="1:15" x14ac:dyDescent="0.25">
      <c r="A6878">
        <v>224082</v>
      </c>
      <c r="B6878" s="3">
        <v>41852.342361111114</v>
      </c>
      <c r="C6878">
        <f t="shared" si="643"/>
        <v>0</v>
      </c>
      <c r="D6878" t="s">
        <v>13</v>
      </c>
      <c r="E6878" t="s">
        <v>38</v>
      </c>
      <c r="F6878" t="s">
        <v>205</v>
      </c>
      <c r="G6878" t="s">
        <v>12</v>
      </c>
      <c r="H6878">
        <v>87979</v>
      </c>
      <c r="I6878" t="str">
        <f t="shared" si="644"/>
        <v>Morning</v>
      </c>
      <c r="J6878" t="str">
        <f t="shared" si="645"/>
        <v>Fri</v>
      </c>
      <c r="K6878" t="str">
        <f t="shared" si="646"/>
        <v>2014-08-01</v>
      </c>
      <c r="L6878" s="39">
        <f t="shared" si="647"/>
        <v>0.34236111111385981</v>
      </c>
      <c r="M6878" s="19">
        <f>COUNTIF(Table1_3[Status], "Hired") / COUNTA(Table1_3[Status])</f>
        <v>0.6552734375</v>
      </c>
      <c r="N6878" s="27" t="str">
        <f t="shared" si="648"/>
        <v/>
      </c>
      <c r="O6878" t="str">
        <f>TEXT(Table1_3[[#This Row],[Interview Taken on]],"MMM")</f>
        <v>Aug</v>
      </c>
    </row>
    <row r="6879" spans="1:15" x14ac:dyDescent="0.25">
      <c r="A6879">
        <v>446050</v>
      </c>
      <c r="B6879" s="3">
        <v>41819.111111111109</v>
      </c>
      <c r="C6879">
        <f t="shared" si="643"/>
        <v>1</v>
      </c>
      <c r="D6879" t="s">
        <v>7</v>
      </c>
      <c r="E6879" t="s">
        <v>8</v>
      </c>
      <c r="F6879" t="s">
        <v>201</v>
      </c>
      <c r="G6879" t="s">
        <v>12</v>
      </c>
      <c r="H6879">
        <v>6626</v>
      </c>
      <c r="I6879" t="str">
        <f t="shared" si="644"/>
        <v>Night</v>
      </c>
      <c r="J6879" t="str">
        <f t="shared" si="645"/>
        <v>Sun</v>
      </c>
      <c r="K6879" t="str">
        <f t="shared" si="646"/>
        <v>2014-06-29</v>
      </c>
      <c r="L6879" s="39">
        <f t="shared" si="647"/>
        <v>0.11111111110949423</v>
      </c>
      <c r="M6879" s="19">
        <f>COUNTIF(Table1_3[Status], "Hired") / COUNTA(Table1_3[Status])</f>
        <v>0.6552734375</v>
      </c>
      <c r="N6879" s="27">
        <f t="shared" si="648"/>
        <v>41834.111111111109</v>
      </c>
      <c r="O6879" t="str">
        <f>TEXT(Table1_3[[#This Row],[Interview Taken on]],"MMM")</f>
        <v>Jun</v>
      </c>
    </row>
    <row r="6880" spans="1:15" x14ac:dyDescent="0.25">
      <c r="A6880">
        <v>923276</v>
      </c>
      <c r="B6880" s="3">
        <v>41819.111111111109</v>
      </c>
      <c r="C6880">
        <f t="shared" si="643"/>
        <v>0</v>
      </c>
      <c r="D6880" t="s">
        <v>13</v>
      </c>
      <c r="E6880" t="s">
        <v>8</v>
      </c>
      <c r="F6880" t="s">
        <v>201</v>
      </c>
      <c r="G6880" t="s">
        <v>12</v>
      </c>
      <c r="H6880">
        <v>49006</v>
      </c>
      <c r="I6880" t="str">
        <f t="shared" si="644"/>
        <v>Night</v>
      </c>
      <c r="J6880" t="str">
        <f t="shared" si="645"/>
        <v>Sun</v>
      </c>
      <c r="K6880" t="str">
        <f t="shared" si="646"/>
        <v>2014-06-29</v>
      </c>
      <c r="L6880" s="39">
        <f t="shared" si="647"/>
        <v>0.11111111110949423</v>
      </c>
      <c r="M6880" s="19">
        <f>COUNTIF(Table1_3[Status], "Hired") / COUNTA(Table1_3[Status])</f>
        <v>0.6552734375</v>
      </c>
      <c r="N6880" s="27" t="str">
        <f t="shared" si="648"/>
        <v/>
      </c>
      <c r="O6880" t="str">
        <f>TEXT(Table1_3[[#This Row],[Interview Taken on]],"MMM")</f>
        <v>Jun</v>
      </c>
    </row>
    <row r="6881" spans="1:15" x14ac:dyDescent="0.25">
      <c r="A6881">
        <v>516729</v>
      </c>
      <c r="B6881" s="3">
        <v>41851.595138888886</v>
      </c>
      <c r="C6881">
        <f t="shared" si="643"/>
        <v>0</v>
      </c>
      <c r="D6881" t="s">
        <v>13</v>
      </c>
      <c r="E6881" t="s">
        <v>11</v>
      </c>
      <c r="F6881" t="s">
        <v>201</v>
      </c>
      <c r="G6881" t="s">
        <v>12</v>
      </c>
      <c r="H6881">
        <v>70775</v>
      </c>
      <c r="I6881" t="str">
        <f t="shared" si="644"/>
        <v>Afternoon</v>
      </c>
      <c r="J6881" t="str">
        <f t="shared" si="645"/>
        <v>Thu</v>
      </c>
      <c r="K6881" t="str">
        <f t="shared" si="646"/>
        <v>2014-07-31</v>
      </c>
      <c r="L6881" s="39">
        <f t="shared" si="647"/>
        <v>0.59513888888614019</v>
      </c>
      <c r="M6881" s="19">
        <f>COUNTIF(Table1_3[Status], "Hired") / COUNTA(Table1_3[Status])</f>
        <v>0.6552734375</v>
      </c>
      <c r="N6881" s="27" t="str">
        <f t="shared" si="648"/>
        <v/>
      </c>
      <c r="O6881" t="str">
        <f>TEXT(Table1_3[[#This Row],[Interview Taken on]],"MMM")</f>
        <v>Jul</v>
      </c>
    </row>
    <row r="6882" spans="1:15" x14ac:dyDescent="0.25">
      <c r="A6882">
        <v>109740</v>
      </c>
      <c r="B6882" s="3">
        <v>41851.595138888886</v>
      </c>
      <c r="C6882">
        <f t="shared" si="643"/>
        <v>1</v>
      </c>
      <c r="D6882" t="s">
        <v>7</v>
      </c>
      <c r="E6882" t="s">
        <v>38</v>
      </c>
      <c r="F6882" t="s">
        <v>201</v>
      </c>
      <c r="G6882" t="s">
        <v>12</v>
      </c>
      <c r="H6882">
        <v>70642</v>
      </c>
      <c r="I6882" t="str">
        <f t="shared" si="644"/>
        <v>Afternoon</v>
      </c>
      <c r="J6882" t="str">
        <f t="shared" si="645"/>
        <v>Thu</v>
      </c>
      <c r="K6882" t="str">
        <f t="shared" si="646"/>
        <v>2014-07-31</v>
      </c>
      <c r="L6882" s="39">
        <f t="shared" si="647"/>
        <v>0.59513888888614019</v>
      </c>
      <c r="M6882" s="19">
        <f>COUNTIF(Table1_3[Status], "Hired") / COUNTA(Table1_3[Status])</f>
        <v>0.6552734375</v>
      </c>
      <c r="N6882" s="27">
        <f t="shared" si="648"/>
        <v>41866.595138888886</v>
      </c>
      <c r="O6882" t="str">
        <f>TEXT(Table1_3[[#This Row],[Interview Taken on]],"MMM")</f>
        <v>Jul</v>
      </c>
    </row>
    <row r="6883" spans="1:15" x14ac:dyDescent="0.25">
      <c r="A6883">
        <v>854593</v>
      </c>
      <c r="B6883" s="3">
        <v>41862.684027777781</v>
      </c>
      <c r="C6883">
        <f t="shared" si="643"/>
        <v>1</v>
      </c>
      <c r="D6883" t="s">
        <v>7</v>
      </c>
      <c r="E6883" t="s">
        <v>8</v>
      </c>
      <c r="F6883" t="s">
        <v>205</v>
      </c>
      <c r="G6883" t="s">
        <v>34</v>
      </c>
      <c r="H6883">
        <v>94638</v>
      </c>
      <c r="I6883" t="str">
        <f t="shared" si="644"/>
        <v>Afternoon</v>
      </c>
      <c r="J6883" t="str">
        <f t="shared" si="645"/>
        <v>Mon</v>
      </c>
      <c r="K6883" t="str">
        <f t="shared" si="646"/>
        <v>2014-08-11</v>
      </c>
      <c r="L6883" s="39">
        <f t="shared" si="647"/>
        <v>0.68402777778101154</v>
      </c>
      <c r="M6883" s="19">
        <f>COUNTIF(Table1_3[Status], "Hired") / COUNTA(Table1_3[Status])</f>
        <v>0.6552734375</v>
      </c>
      <c r="N6883" s="27">
        <f t="shared" si="648"/>
        <v>41877.684027777781</v>
      </c>
      <c r="O6883" t="str">
        <f>TEXT(Table1_3[[#This Row],[Interview Taken on]],"MMM")</f>
        <v>Aug</v>
      </c>
    </row>
    <row r="6884" spans="1:15" x14ac:dyDescent="0.25">
      <c r="A6884">
        <v>782480</v>
      </c>
      <c r="B6884" s="3">
        <v>41862.68472222222</v>
      </c>
      <c r="C6884">
        <f t="shared" si="643"/>
        <v>1</v>
      </c>
      <c r="D6884" t="s">
        <v>7</v>
      </c>
      <c r="E6884" t="s">
        <v>11</v>
      </c>
      <c r="F6884" t="s">
        <v>205</v>
      </c>
      <c r="G6884" t="s">
        <v>34</v>
      </c>
      <c r="H6884">
        <v>90063</v>
      </c>
      <c r="I6884" t="str">
        <f t="shared" si="644"/>
        <v>Afternoon</v>
      </c>
      <c r="J6884" t="str">
        <f t="shared" si="645"/>
        <v>Mon</v>
      </c>
      <c r="K6884" t="str">
        <f t="shared" si="646"/>
        <v>2014-08-11</v>
      </c>
      <c r="L6884" s="39">
        <f t="shared" si="647"/>
        <v>0.68472222222044365</v>
      </c>
      <c r="M6884" s="19">
        <f>COUNTIF(Table1_3[Status], "Hired") / COUNTA(Table1_3[Status])</f>
        <v>0.6552734375</v>
      </c>
      <c r="N6884" s="27">
        <f t="shared" si="648"/>
        <v>41877.68472222222</v>
      </c>
      <c r="O6884" t="str">
        <f>TEXT(Table1_3[[#This Row],[Interview Taken on]],"MMM")</f>
        <v>Aug</v>
      </c>
    </row>
    <row r="6885" spans="1:15" x14ac:dyDescent="0.25">
      <c r="A6885">
        <v>892720</v>
      </c>
      <c r="B6885" s="3">
        <v>41865.418749999997</v>
      </c>
      <c r="C6885">
        <f t="shared" si="643"/>
        <v>1</v>
      </c>
      <c r="D6885" t="s">
        <v>7</v>
      </c>
      <c r="E6885" t="s">
        <v>11</v>
      </c>
      <c r="F6885" t="s">
        <v>205</v>
      </c>
      <c r="G6885" t="s">
        <v>34</v>
      </c>
      <c r="H6885">
        <v>47772</v>
      </c>
      <c r="I6885" t="str">
        <f t="shared" si="644"/>
        <v>Morning</v>
      </c>
      <c r="J6885" t="str">
        <f t="shared" si="645"/>
        <v>Thu</v>
      </c>
      <c r="K6885" t="str">
        <f t="shared" si="646"/>
        <v>2014-08-14</v>
      </c>
      <c r="L6885" s="39">
        <f t="shared" si="647"/>
        <v>0.41874999999708962</v>
      </c>
      <c r="M6885" s="19">
        <f>COUNTIF(Table1_3[Status], "Hired") / COUNTA(Table1_3[Status])</f>
        <v>0.6552734375</v>
      </c>
      <c r="N6885" s="27">
        <f t="shared" si="648"/>
        <v>41880.418749999997</v>
      </c>
      <c r="O6885" t="str">
        <f>TEXT(Table1_3[[#This Row],[Interview Taken on]],"MMM")</f>
        <v>Aug</v>
      </c>
    </row>
    <row r="6886" spans="1:15" x14ac:dyDescent="0.25">
      <c r="A6886">
        <v>103929</v>
      </c>
      <c r="B6886" s="3">
        <v>41865.419444444444</v>
      </c>
      <c r="C6886">
        <f t="shared" si="643"/>
        <v>1</v>
      </c>
      <c r="D6886" t="s">
        <v>7</v>
      </c>
      <c r="E6886" t="s">
        <v>8</v>
      </c>
      <c r="F6886" t="s">
        <v>205</v>
      </c>
      <c r="G6886" t="s">
        <v>34</v>
      </c>
      <c r="H6886">
        <v>9329</v>
      </c>
      <c r="I6886" t="str">
        <f t="shared" si="644"/>
        <v>Morning</v>
      </c>
      <c r="J6886" t="str">
        <f t="shared" si="645"/>
        <v>Thu</v>
      </c>
      <c r="K6886" t="str">
        <f t="shared" si="646"/>
        <v>2014-08-14</v>
      </c>
      <c r="L6886" s="39">
        <f t="shared" si="647"/>
        <v>0.41944444444379769</v>
      </c>
      <c r="M6886" s="19">
        <f>COUNTIF(Table1_3[Status], "Hired") / COUNTA(Table1_3[Status])</f>
        <v>0.6552734375</v>
      </c>
      <c r="N6886" s="27">
        <f t="shared" si="648"/>
        <v>41880.419444444444</v>
      </c>
      <c r="O6886" t="str">
        <f>TEXT(Table1_3[[#This Row],[Interview Taken on]],"MMM")</f>
        <v>Aug</v>
      </c>
    </row>
    <row r="6887" spans="1:15" x14ac:dyDescent="0.25">
      <c r="A6887">
        <v>988971</v>
      </c>
      <c r="B6887" s="3">
        <v>41878.338888888888</v>
      </c>
      <c r="C6887">
        <f t="shared" si="643"/>
        <v>1</v>
      </c>
      <c r="D6887" t="s">
        <v>7</v>
      </c>
      <c r="E6887" t="s">
        <v>8</v>
      </c>
      <c r="F6887" t="s">
        <v>205</v>
      </c>
      <c r="G6887" t="s">
        <v>34</v>
      </c>
      <c r="H6887">
        <v>69855</v>
      </c>
      <c r="I6887" t="str">
        <f t="shared" si="644"/>
        <v>Morning</v>
      </c>
      <c r="J6887" t="str">
        <f t="shared" si="645"/>
        <v>Wed</v>
      </c>
      <c r="K6887" t="str">
        <f t="shared" si="646"/>
        <v>2014-08-27</v>
      </c>
      <c r="L6887" s="39">
        <f t="shared" si="647"/>
        <v>0.33888888888759539</v>
      </c>
      <c r="M6887" s="19">
        <f>COUNTIF(Table1_3[Status], "Hired") / COUNTA(Table1_3[Status])</f>
        <v>0.6552734375</v>
      </c>
      <c r="N6887" s="27">
        <f t="shared" si="648"/>
        <v>41893.338888888888</v>
      </c>
      <c r="O6887" t="str">
        <f>TEXT(Table1_3[[#This Row],[Interview Taken on]],"MMM")</f>
        <v>Aug</v>
      </c>
    </row>
    <row r="6888" spans="1:15" x14ac:dyDescent="0.25">
      <c r="A6888">
        <v>986841</v>
      </c>
      <c r="B6888" s="3">
        <v>41878.342361111114</v>
      </c>
      <c r="C6888">
        <f t="shared" si="643"/>
        <v>1</v>
      </c>
      <c r="D6888" t="s">
        <v>7</v>
      </c>
      <c r="E6888" t="s">
        <v>8</v>
      </c>
      <c r="F6888" t="s">
        <v>205</v>
      </c>
      <c r="G6888" t="s">
        <v>34</v>
      </c>
      <c r="H6888">
        <v>27125</v>
      </c>
      <c r="I6888" t="str">
        <f t="shared" si="644"/>
        <v>Morning</v>
      </c>
      <c r="J6888" t="str">
        <f t="shared" si="645"/>
        <v>Wed</v>
      </c>
      <c r="K6888" t="str">
        <f t="shared" si="646"/>
        <v>2014-08-27</v>
      </c>
      <c r="L6888" s="39">
        <f t="shared" si="647"/>
        <v>0.34236111111385981</v>
      </c>
      <c r="M6888" s="19">
        <f>COUNTIF(Table1_3[Status], "Hired") / COUNTA(Table1_3[Status])</f>
        <v>0.6552734375</v>
      </c>
      <c r="N6888" s="27">
        <f t="shared" si="648"/>
        <v>41893.342361111114</v>
      </c>
      <c r="O6888" t="str">
        <f>TEXT(Table1_3[[#This Row],[Interview Taken on]],"MMM")</f>
        <v>Aug</v>
      </c>
    </row>
    <row r="6889" spans="1:15" x14ac:dyDescent="0.25">
      <c r="A6889">
        <v>643645</v>
      </c>
      <c r="B6889" s="3">
        <v>41878.343055555553</v>
      </c>
      <c r="C6889">
        <f t="shared" si="643"/>
        <v>1</v>
      </c>
      <c r="D6889" t="s">
        <v>7</v>
      </c>
      <c r="E6889" t="s">
        <v>11</v>
      </c>
      <c r="F6889" t="s">
        <v>205</v>
      </c>
      <c r="G6889" t="s">
        <v>34</v>
      </c>
      <c r="H6889">
        <v>83859</v>
      </c>
      <c r="I6889" t="str">
        <f t="shared" si="644"/>
        <v>Morning</v>
      </c>
      <c r="J6889" t="str">
        <f t="shared" si="645"/>
        <v>Wed</v>
      </c>
      <c r="K6889" t="str">
        <f t="shared" si="646"/>
        <v>2014-08-27</v>
      </c>
      <c r="L6889" s="39">
        <f t="shared" si="647"/>
        <v>0.34305555555329192</v>
      </c>
      <c r="M6889" s="19">
        <f>COUNTIF(Table1_3[Status], "Hired") / COUNTA(Table1_3[Status])</f>
        <v>0.6552734375</v>
      </c>
      <c r="N6889" s="27">
        <f t="shared" si="648"/>
        <v>41893.343055555553</v>
      </c>
      <c r="O6889" t="str">
        <f>TEXT(Table1_3[[#This Row],[Interview Taken on]],"MMM")</f>
        <v>Aug</v>
      </c>
    </row>
    <row r="6890" spans="1:15" x14ac:dyDescent="0.25">
      <c r="A6890">
        <v>627369</v>
      </c>
      <c r="B6890" s="3">
        <v>41821.375694444447</v>
      </c>
      <c r="C6890">
        <f t="shared" si="643"/>
        <v>1</v>
      </c>
      <c r="D6890" t="s">
        <v>7</v>
      </c>
      <c r="E6890" t="s">
        <v>8</v>
      </c>
      <c r="F6890" t="s">
        <v>201</v>
      </c>
      <c r="G6890" t="s">
        <v>34</v>
      </c>
      <c r="H6890">
        <v>32089</v>
      </c>
      <c r="I6890" t="str">
        <f t="shared" si="644"/>
        <v>Morning</v>
      </c>
      <c r="J6890" t="str">
        <f t="shared" si="645"/>
        <v>Tue</v>
      </c>
      <c r="K6890" t="str">
        <f t="shared" si="646"/>
        <v>2014-07-01</v>
      </c>
      <c r="L6890" s="39">
        <f t="shared" si="647"/>
        <v>0.37569444444670808</v>
      </c>
      <c r="M6890" s="19">
        <f>COUNTIF(Table1_3[Status], "Hired") / COUNTA(Table1_3[Status])</f>
        <v>0.6552734375</v>
      </c>
      <c r="N6890" s="27">
        <f t="shared" si="648"/>
        <v>41836.375694444447</v>
      </c>
      <c r="O6890" t="str">
        <f>TEXT(Table1_3[[#This Row],[Interview Taken on]],"MMM")</f>
        <v>Jul</v>
      </c>
    </row>
    <row r="6891" spans="1:15" x14ac:dyDescent="0.25">
      <c r="A6891">
        <v>542505</v>
      </c>
      <c r="B6891" s="3">
        <v>41828.690972222219</v>
      </c>
      <c r="C6891">
        <f t="shared" si="643"/>
        <v>0</v>
      </c>
      <c r="D6891" t="s">
        <v>13</v>
      </c>
      <c r="E6891" t="s">
        <v>8</v>
      </c>
      <c r="F6891" t="s">
        <v>201</v>
      </c>
      <c r="G6891" t="s">
        <v>34</v>
      </c>
      <c r="H6891">
        <v>13301</v>
      </c>
      <c r="I6891" t="str">
        <f t="shared" si="644"/>
        <v>Afternoon</v>
      </c>
      <c r="J6891" t="str">
        <f t="shared" si="645"/>
        <v>Tue</v>
      </c>
      <c r="K6891" t="str">
        <f t="shared" si="646"/>
        <v>2014-07-08</v>
      </c>
      <c r="L6891" s="39">
        <f t="shared" si="647"/>
        <v>0.69097222221898846</v>
      </c>
      <c r="M6891" s="19">
        <f>COUNTIF(Table1_3[Status], "Hired") / COUNTA(Table1_3[Status])</f>
        <v>0.6552734375</v>
      </c>
      <c r="N6891" s="27" t="str">
        <f t="shared" si="648"/>
        <v/>
      </c>
      <c r="O6891" t="str">
        <f>TEXT(Table1_3[[#This Row],[Interview Taken on]],"MMM")</f>
        <v>Jul</v>
      </c>
    </row>
    <row r="6892" spans="1:15" x14ac:dyDescent="0.25">
      <c r="A6892">
        <v>432171</v>
      </c>
      <c r="B6892" s="3">
        <v>41828.690972222219</v>
      </c>
      <c r="C6892">
        <f t="shared" si="643"/>
        <v>1</v>
      </c>
      <c r="D6892" t="s">
        <v>7</v>
      </c>
      <c r="E6892" t="s">
        <v>11</v>
      </c>
      <c r="F6892" t="s">
        <v>201</v>
      </c>
      <c r="G6892" t="s">
        <v>34</v>
      </c>
      <c r="H6892">
        <v>59093</v>
      </c>
      <c r="I6892" t="str">
        <f t="shared" si="644"/>
        <v>Afternoon</v>
      </c>
      <c r="J6892" t="str">
        <f t="shared" si="645"/>
        <v>Tue</v>
      </c>
      <c r="K6892" t="str">
        <f t="shared" si="646"/>
        <v>2014-07-08</v>
      </c>
      <c r="L6892" s="39">
        <f t="shared" si="647"/>
        <v>0.69097222221898846</v>
      </c>
      <c r="M6892" s="19">
        <f>COUNTIF(Table1_3[Status], "Hired") / COUNTA(Table1_3[Status])</f>
        <v>0.6552734375</v>
      </c>
      <c r="N6892" s="27">
        <f t="shared" si="648"/>
        <v>41843.690972222219</v>
      </c>
      <c r="O6892" t="str">
        <f>TEXT(Table1_3[[#This Row],[Interview Taken on]],"MMM")</f>
        <v>Jul</v>
      </c>
    </row>
    <row r="6893" spans="1:15" x14ac:dyDescent="0.25">
      <c r="A6893">
        <v>590874</v>
      </c>
      <c r="B6893" s="3">
        <v>41830.481944444444</v>
      </c>
      <c r="C6893">
        <f t="shared" si="643"/>
        <v>1</v>
      </c>
      <c r="D6893" t="s">
        <v>7</v>
      </c>
      <c r="E6893" t="s">
        <v>8</v>
      </c>
      <c r="F6893" t="s">
        <v>201</v>
      </c>
      <c r="G6893" t="s">
        <v>34</v>
      </c>
      <c r="H6893">
        <v>43554</v>
      </c>
      <c r="I6893" t="str">
        <f t="shared" si="644"/>
        <v>Morning</v>
      </c>
      <c r="J6893" t="str">
        <f t="shared" si="645"/>
        <v>Thu</v>
      </c>
      <c r="K6893" t="str">
        <f t="shared" si="646"/>
        <v>2014-07-10</v>
      </c>
      <c r="L6893" s="39">
        <f t="shared" si="647"/>
        <v>0.48194444444379769</v>
      </c>
      <c r="M6893" s="19">
        <f>COUNTIF(Table1_3[Status], "Hired") / COUNTA(Table1_3[Status])</f>
        <v>0.6552734375</v>
      </c>
      <c r="N6893" s="27">
        <f t="shared" si="648"/>
        <v>41845.481944444444</v>
      </c>
      <c r="O6893" t="str">
        <f>TEXT(Table1_3[[#This Row],[Interview Taken on]],"MMM")</f>
        <v>Jul</v>
      </c>
    </row>
    <row r="6894" spans="1:15" x14ac:dyDescent="0.25">
      <c r="A6894">
        <v>557914</v>
      </c>
      <c r="B6894" s="3">
        <v>41830.481944444444</v>
      </c>
      <c r="C6894">
        <f t="shared" si="643"/>
        <v>1</v>
      </c>
      <c r="D6894" t="s">
        <v>7</v>
      </c>
      <c r="E6894" t="s">
        <v>8</v>
      </c>
      <c r="F6894" t="s">
        <v>201</v>
      </c>
      <c r="G6894" t="s">
        <v>34</v>
      </c>
      <c r="H6894">
        <v>32506</v>
      </c>
      <c r="I6894" t="str">
        <f t="shared" si="644"/>
        <v>Morning</v>
      </c>
      <c r="J6894" t="str">
        <f t="shared" si="645"/>
        <v>Thu</v>
      </c>
      <c r="K6894" t="str">
        <f t="shared" si="646"/>
        <v>2014-07-10</v>
      </c>
      <c r="L6894" s="39">
        <f t="shared" si="647"/>
        <v>0.48194444444379769</v>
      </c>
      <c r="M6894" s="19">
        <f>COUNTIF(Table1_3[Status], "Hired") / COUNTA(Table1_3[Status])</f>
        <v>0.6552734375</v>
      </c>
      <c r="N6894" s="27">
        <f t="shared" si="648"/>
        <v>41845.481944444444</v>
      </c>
      <c r="O6894" t="str">
        <f>TEXT(Table1_3[[#This Row],[Interview Taken on]],"MMM")</f>
        <v>Jul</v>
      </c>
    </row>
    <row r="6895" spans="1:15" x14ac:dyDescent="0.25">
      <c r="A6895">
        <v>571257</v>
      </c>
      <c r="B6895" s="3">
        <v>41860.688888888886</v>
      </c>
      <c r="C6895">
        <f t="shared" si="643"/>
        <v>1</v>
      </c>
      <c r="D6895" t="s">
        <v>7</v>
      </c>
      <c r="E6895" t="s">
        <v>8</v>
      </c>
      <c r="F6895" t="s">
        <v>205</v>
      </c>
      <c r="G6895" t="s">
        <v>34</v>
      </c>
      <c r="H6895">
        <v>47823</v>
      </c>
      <c r="I6895" t="str">
        <f t="shared" si="644"/>
        <v>Afternoon</v>
      </c>
      <c r="J6895" t="str">
        <f t="shared" si="645"/>
        <v>Sat</v>
      </c>
      <c r="K6895" t="str">
        <f t="shared" si="646"/>
        <v>2014-08-09</v>
      </c>
      <c r="L6895" s="39">
        <f t="shared" si="647"/>
        <v>0.68888888888614019</v>
      </c>
      <c r="M6895" s="19">
        <f>COUNTIF(Table1_3[Status], "Hired") / COUNTA(Table1_3[Status])</f>
        <v>0.6552734375</v>
      </c>
      <c r="N6895" s="27">
        <f t="shared" si="648"/>
        <v>41875.688888888886</v>
      </c>
      <c r="O6895" t="str">
        <f>TEXT(Table1_3[[#This Row],[Interview Taken on]],"MMM")</f>
        <v>Aug</v>
      </c>
    </row>
    <row r="6896" spans="1:15" x14ac:dyDescent="0.25">
      <c r="A6896">
        <v>380883</v>
      </c>
      <c r="B6896" s="3">
        <v>41873.623611111114</v>
      </c>
      <c r="C6896">
        <f t="shared" si="643"/>
        <v>1</v>
      </c>
      <c r="D6896" t="s">
        <v>7</v>
      </c>
      <c r="E6896" t="s">
        <v>8</v>
      </c>
      <c r="F6896" t="s">
        <v>201</v>
      </c>
      <c r="G6896" t="s">
        <v>34</v>
      </c>
      <c r="H6896">
        <v>1736</v>
      </c>
      <c r="I6896" t="str">
        <f t="shared" si="644"/>
        <v>Afternoon</v>
      </c>
      <c r="J6896" t="str">
        <f t="shared" si="645"/>
        <v>Fri</v>
      </c>
      <c r="K6896" t="str">
        <f t="shared" si="646"/>
        <v>2014-08-22</v>
      </c>
      <c r="L6896" s="39">
        <f t="shared" si="647"/>
        <v>0.62361111111385981</v>
      </c>
      <c r="M6896" s="19">
        <f>COUNTIF(Table1_3[Status], "Hired") / COUNTA(Table1_3[Status])</f>
        <v>0.6552734375</v>
      </c>
      <c r="N6896" s="27">
        <f t="shared" si="648"/>
        <v>41888.623611111114</v>
      </c>
      <c r="O6896" t="str">
        <f>TEXT(Table1_3[[#This Row],[Interview Taken on]],"MMM")</f>
        <v>Aug</v>
      </c>
    </row>
    <row r="6897" spans="1:15" x14ac:dyDescent="0.25">
      <c r="A6897">
        <v>879272</v>
      </c>
      <c r="B6897" s="3">
        <v>41873.624305555553</v>
      </c>
      <c r="C6897">
        <f t="shared" si="643"/>
        <v>1</v>
      </c>
      <c r="D6897" t="s">
        <v>7</v>
      </c>
      <c r="E6897" t="s">
        <v>8</v>
      </c>
      <c r="F6897" t="s">
        <v>201</v>
      </c>
      <c r="G6897" t="s">
        <v>34</v>
      </c>
      <c r="H6897">
        <v>34876</v>
      </c>
      <c r="I6897" t="str">
        <f t="shared" si="644"/>
        <v>Afternoon</v>
      </c>
      <c r="J6897" t="str">
        <f t="shared" si="645"/>
        <v>Fri</v>
      </c>
      <c r="K6897" t="str">
        <f t="shared" si="646"/>
        <v>2014-08-22</v>
      </c>
      <c r="L6897" s="39">
        <f t="shared" si="647"/>
        <v>0.62430555555329192</v>
      </c>
      <c r="M6897" s="19">
        <f>COUNTIF(Table1_3[Status], "Hired") / COUNTA(Table1_3[Status])</f>
        <v>0.6552734375</v>
      </c>
      <c r="N6897" s="27">
        <f t="shared" si="648"/>
        <v>41888.624305555553</v>
      </c>
      <c r="O6897" t="str">
        <f>TEXT(Table1_3[[#This Row],[Interview Taken on]],"MMM")</f>
        <v>Aug</v>
      </c>
    </row>
    <row r="6898" spans="1:15" x14ac:dyDescent="0.25">
      <c r="A6898">
        <v>196609</v>
      </c>
      <c r="B6898" s="3">
        <v>41876.586805555555</v>
      </c>
      <c r="C6898">
        <f t="shared" si="643"/>
        <v>1</v>
      </c>
      <c r="D6898" t="s">
        <v>7</v>
      </c>
      <c r="E6898" t="s">
        <v>8</v>
      </c>
      <c r="F6898" t="s">
        <v>201</v>
      </c>
      <c r="G6898" t="s">
        <v>34</v>
      </c>
      <c r="H6898">
        <v>72420</v>
      </c>
      <c r="I6898" t="str">
        <f t="shared" si="644"/>
        <v>Afternoon</v>
      </c>
      <c r="J6898" t="str">
        <f t="shared" si="645"/>
        <v>Mon</v>
      </c>
      <c r="K6898" t="str">
        <f t="shared" si="646"/>
        <v>2014-08-25</v>
      </c>
      <c r="L6898" s="39">
        <f t="shared" si="647"/>
        <v>0.58680555555474712</v>
      </c>
      <c r="M6898" s="19">
        <f>COUNTIF(Table1_3[Status], "Hired") / COUNTA(Table1_3[Status])</f>
        <v>0.6552734375</v>
      </c>
      <c r="N6898" s="27">
        <f t="shared" si="648"/>
        <v>41891.586805555555</v>
      </c>
      <c r="O6898" t="str">
        <f>TEXT(Table1_3[[#This Row],[Interview Taken on]],"MMM")</f>
        <v>Aug</v>
      </c>
    </row>
    <row r="6899" spans="1:15" x14ac:dyDescent="0.25">
      <c r="A6899">
        <v>459991</v>
      </c>
      <c r="B6899" s="3">
        <v>41876.587500000001</v>
      </c>
      <c r="C6899">
        <f t="shared" si="643"/>
        <v>1</v>
      </c>
      <c r="D6899" t="s">
        <v>7</v>
      </c>
      <c r="E6899" t="s">
        <v>8</v>
      </c>
      <c r="F6899" t="s">
        <v>201</v>
      </c>
      <c r="G6899" t="s">
        <v>34</v>
      </c>
      <c r="H6899">
        <v>20095</v>
      </c>
      <c r="I6899" t="str">
        <f t="shared" si="644"/>
        <v>Afternoon</v>
      </c>
      <c r="J6899" t="str">
        <f t="shared" si="645"/>
        <v>Mon</v>
      </c>
      <c r="K6899" t="str">
        <f t="shared" si="646"/>
        <v>2014-08-25</v>
      </c>
      <c r="L6899" s="39">
        <f t="shared" si="647"/>
        <v>0.58750000000145519</v>
      </c>
      <c r="M6899" s="19">
        <f>COUNTIF(Table1_3[Status], "Hired") / COUNTA(Table1_3[Status])</f>
        <v>0.6552734375</v>
      </c>
      <c r="N6899" s="27">
        <f t="shared" si="648"/>
        <v>41891.587500000001</v>
      </c>
      <c r="O6899" t="str">
        <f>TEXT(Table1_3[[#This Row],[Interview Taken on]],"MMM")</f>
        <v>Aug</v>
      </c>
    </row>
    <row r="6900" spans="1:15" x14ac:dyDescent="0.25">
      <c r="A6900">
        <v>491218</v>
      </c>
      <c r="B6900" s="3">
        <v>41876.588888888888</v>
      </c>
      <c r="C6900">
        <f t="shared" si="643"/>
        <v>1</v>
      </c>
      <c r="D6900" t="s">
        <v>7</v>
      </c>
      <c r="E6900" t="s">
        <v>8</v>
      </c>
      <c r="F6900" t="s">
        <v>201</v>
      </c>
      <c r="G6900" t="s">
        <v>34</v>
      </c>
      <c r="H6900">
        <v>20447</v>
      </c>
      <c r="I6900" t="str">
        <f t="shared" si="644"/>
        <v>Afternoon</v>
      </c>
      <c r="J6900" t="str">
        <f t="shared" si="645"/>
        <v>Mon</v>
      </c>
      <c r="K6900" t="str">
        <f t="shared" si="646"/>
        <v>2014-08-25</v>
      </c>
      <c r="L6900" s="39">
        <f t="shared" si="647"/>
        <v>0.58888888888759539</v>
      </c>
      <c r="M6900" s="19">
        <f>COUNTIF(Table1_3[Status], "Hired") / COUNTA(Table1_3[Status])</f>
        <v>0.6552734375</v>
      </c>
      <c r="N6900" s="27">
        <f t="shared" si="648"/>
        <v>41891.588888888888</v>
      </c>
      <c r="O6900" t="str">
        <f>TEXT(Table1_3[[#This Row],[Interview Taken on]],"MMM")</f>
        <v>Aug</v>
      </c>
    </row>
    <row r="6901" spans="1:15" x14ac:dyDescent="0.25">
      <c r="A6901">
        <v>227300</v>
      </c>
      <c r="B6901" s="3">
        <v>41876.589583333334</v>
      </c>
      <c r="C6901">
        <f t="shared" si="643"/>
        <v>1</v>
      </c>
      <c r="D6901" t="s">
        <v>7</v>
      </c>
      <c r="E6901" t="s">
        <v>11</v>
      </c>
      <c r="F6901" t="s">
        <v>201</v>
      </c>
      <c r="G6901" t="s">
        <v>34</v>
      </c>
      <c r="H6901">
        <v>73979</v>
      </c>
      <c r="I6901" t="str">
        <f t="shared" si="644"/>
        <v>Afternoon</v>
      </c>
      <c r="J6901" t="str">
        <f t="shared" si="645"/>
        <v>Mon</v>
      </c>
      <c r="K6901" t="str">
        <f t="shared" si="646"/>
        <v>2014-08-25</v>
      </c>
      <c r="L6901" s="39">
        <f t="shared" si="647"/>
        <v>0.58958333333430346</v>
      </c>
      <c r="M6901" s="19">
        <f>COUNTIF(Table1_3[Status], "Hired") / COUNTA(Table1_3[Status])</f>
        <v>0.6552734375</v>
      </c>
      <c r="N6901" s="27">
        <f t="shared" si="648"/>
        <v>41891.589583333334</v>
      </c>
      <c r="O6901" t="str">
        <f>TEXT(Table1_3[[#This Row],[Interview Taken on]],"MMM")</f>
        <v>Aug</v>
      </c>
    </row>
    <row r="6902" spans="1:15" x14ac:dyDescent="0.25">
      <c r="A6902">
        <v>441525</v>
      </c>
      <c r="B6902" s="3">
        <v>41877.513194444444</v>
      </c>
      <c r="C6902">
        <f t="shared" si="643"/>
        <v>1</v>
      </c>
      <c r="D6902" t="s">
        <v>7</v>
      </c>
      <c r="E6902" t="s">
        <v>8</v>
      </c>
      <c r="F6902" t="s">
        <v>201</v>
      </c>
      <c r="G6902" t="s">
        <v>34</v>
      </c>
      <c r="H6902">
        <v>14676</v>
      </c>
      <c r="I6902" t="str">
        <f t="shared" si="644"/>
        <v>Afternoon</v>
      </c>
      <c r="J6902" t="str">
        <f t="shared" si="645"/>
        <v>Tue</v>
      </c>
      <c r="K6902" t="str">
        <f t="shared" si="646"/>
        <v>2014-08-26</v>
      </c>
      <c r="L6902" s="39">
        <f t="shared" si="647"/>
        <v>0.51319444444379769</v>
      </c>
      <c r="M6902" s="19">
        <f>COUNTIF(Table1_3[Status], "Hired") / COUNTA(Table1_3[Status])</f>
        <v>0.6552734375</v>
      </c>
      <c r="N6902" s="27">
        <f t="shared" si="648"/>
        <v>41892.513194444444</v>
      </c>
      <c r="O6902" t="str">
        <f>TEXT(Table1_3[[#This Row],[Interview Taken on]],"MMM")</f>
        <v>Aug</v>
      </c>
    </row>
    <row r="6903" spans="1:15" x14ac:dyDescent="0.25">
      <c r="A6903">
        <v>708756</v>
      </c>
      <c r="B6903" s="3">
        <v>41880.397916666669</v>
      </c>
      <c r="C6903">
        <f t="shared" si="643"/>
        <v>1</v>
      </c>
      <c r="D6903" t="s">
        <v>7</v>
      </c>
      <c r="E6903" t="s">
        <v>11</v>
      </c>
      <c r="F6903" t="s">
        <v>201</v>
      </c>
      <c r="G6903" t="s">
        <v>34</v>
      </c>
      <c r="H6903">
        <v>5491</v>
      </c>
      <c r="I6903" t="str">
        <f t="shared" si="644"/>
        <v>Morning</v>
      </c>
      <c r="J6903" t="str">
        <f t="shared" si="645"/>
        <v>Fri</v>
      </c>
      <c r="K6903" t="str">
        <f t="shared" si="646"/>
        <v>2014-08-29</v>
      </c>
      <c r="L6903" s="39">
        <f t="shared" si="647"/>
        <v>0.39791666666860692</v>
      </c>
      <c r="M6903" s="19">
        <f>COUNTIF(Table1_3[Status], "Hired") / COUNTA(Table1_3[Status])</f>
        <v>0.6552734375</v>
      </c>
      <c r="N6903" s="27">
        <f t="shared" si="648"/>
        <v>41895.397916666669</v>
      </c>
      <c r="O6903" t="str">
        <f>TEXT(Table1_3[[#This Row],[Interview Taken on]],"MMM")</f>
        <v>Aug</v>
      </c>
    </row>
    <row r="6904" spans="1:15" x14ac:dyDescent="0.25">
      <c r="A6904">
        <v>690264</v>
      </c>
      <c r="B6904" s="3">
        <v>41880.398611111108</v>
      </c>
      <c r="C6904">
        <f t="shared" si="643"/>
        <v>1</v>
      </c>
      <c r="D6904" t="s">
        <v>7</v>
      </c>
      <c r="E6904" t="s">
        <v>8</v>
      </c>
      <c r="F6904" t="s">
        <v>201</v>
      </c>
      <c r="G6904" t="s">
        <v>34</v>
      </c>
      <c r="H6904">
        <v>56078</v>
      </c>
      <c r="I6904" t="str">
        <f t="shared" si="644"/>
        <v>Morning</v>
      </c>
      <c r="J6904" t="str">
        <f t="shared" si="645"/>
        <v>Fri</v>
      </c>
      <c r="K6904" t="str">
        <f t="shared" si="646"/>
        <v>2014-08-29</v>
      </c>
      <c r="L6904" s="39">
        <f t="shared" si="647"/>
        <v>0.39861111110803904</v>
      </c>
      <c r="M6904" s="19">
        <f>COUNTIF(Table1_3[Status], "Hired") / COUNTA(Table1_3[Status])</f>
        <v>0.6552734375</v>
      </c>
      <c r="N6904" s="27">
        <f t="shared" si="648"/>
        <v>41895.398611111108</v>
      </c>
      <c r="O6904" t="str">
        <f>TEXT(Table1_3[[#This Row],[Interview Taken on]],"MMM")</f>
        <v>Aug</v>
      </c>
    </row>
    <row r="6905" spans="1:15" x14ac:dyDescent="0.25">
      <c r="A6905">
        <v>141200</v>
      </c>
      <c r="B6905" s="3">
        <v>41835.394444444442</v>
      </c>
      <c r="C6905">
        <f t="shared" si="643"/>
        <v>1</v>
      </c>
      <c r="D6905" t="s">
        <v>7</v>
      </c>
      <c r="E6905" t="s">
        <v>11</v>
      </c>
      <c r="F6905" t="s">
        <v>202</v>
      </c>
      <c r="G6905" t="s">
        <v>12</v>
      </c>
      <c r="H6905">
        <v>13231</v>
      </c>
      <c r="I6905" t="str">
        <f t="shared" si="644"/>
        <v>Morning</v>
      </c>
      <c r="J6905" t="str">
        <f t="shared" si="645"/>
        <v>Tue</v>
      </c>
      <c r="K6905" t="str">
        <f t="shared" si="646"/>
        <v>2014-07-15</v>
      </c>
      <c r="L6905" s="39">
        <f t="shared" si="647"/>
        <v>0.3944444444423425</v>
      </c>
      <c r="M6905" s="19">
        <f>COUNTIF(Table1_3[Status], "Hired") / COUNTA(Table1_3[Status])</f>
        <v>0.6552734375</v>
      </c>
      <c r="N6905" s="27">
        <f t="shared" si="648"/>
        <v>41850.394444444442</v>
      </c>
      <c r="O6905" t="str">
        <f>TEXT(Table1_3[[#This Row],[Interview Taken on]],"MMM")</f>
        <v>Jul</v>
      </c>
    </row>
    <row r="6906" spans="1:15" x14ac:dyDescent="0.25">
      <c r="A6906">
        <v>480305</v>
      </c>
      <c r="B6906" s="3">
        <v>41827.34652777778</v>
      </c>
      <c r="C6906">
        <f t="shared" si="643"/>
        <v>1</v>
      </c>
      <c r="D6906" t="s">
        <v>7</v>
      </c>
      <c r="E6906" t="s">
        <v>11</v>
      </c>
      <c r="F6906" t="s">
        <v>205</v>
      </c>
      <c r="G6906" t="s">
        <v>18</v>
      </c>
      <c r="H6906">
        <v>39321</v>
      </c>
      <c r="I6906" t="str">
        <f t="shared" si="644"/>
        <v>Morning</v>
      </c>
      <c r="J6906" t="str">
        <f t="shared" si="645"/>
        <v>Mon</v>
      </c>
      <c r="K6906" t="str">
        <f t="shared" si="646"/>
        <v>2014-07-07</v>
      </c>
      <c r="L6906" s="39">
        <f t="shared" si="647"/>
        <v>0.34652777777955635</v>
      </c>
      <c r="M6906" s="19">
        <f>COUNTIF(Table1_3[Status], "Hired") / COUNTA(Table1_3[Status])</f>
        <v>0.6552734375</v>
      </c>
      <c r="N6906" s="27">
        <f t="shared" si="648"/>
        <v>41842.34652777778</v>
      </c>
      <c r="O6906" t="str">
        <f>TEXT(Table1_3[[#This Row],[Interview Taken on]],"MMM")</f>
        <v>Jul</v>
      </c>
    </row>
    <row r="6907" spans="1:15" x14ac:dyDescent="0.25">
      <c r="A6907">
        <v>936835</v>
      </c>
      <c r="B6907" s="3">
        <v>41824.750694444447</v>
      </c>
      <c r="C6907">
        <f t="shared" si="643"/>
        <v>1</v>
      </c>
      <c r="D6907" t="s">
        <v>7</v>
      </c>
      <c r="E6907" t="s">
        <v>8</v>
      </c>
      <c r="F6907" t="s">
        <v>205</v>
      </c>
      <c r="G6907" t="s">
        <v>23</v>
      </c>
      <c r="H6907">
        <v>25287</v>
      </c>
      <c r="I6907" t="str">
        <f t="shared" si="644"/>
        <v>Evening</v>
      </c>
      <c r="J6907" t="str">
        <f t="shared" si="645"/>
        <v>Fri</v>
      </c>
      <c r="K6907" t="str">
        <f t="shared" si="646"/>
        <v>2014-07-04</v>
      </c>
      <c r="L6907" s="39">
        <f t="shared" si="647"/>
        <v>0.75069444444670808</v>
      </c>
      <c r="M6907" s="19">
        <f>COUNTIF(Table1_3[Status], "Hired") / COUNTA(Table1_3[Status])</f>
        <v>0.6552734375</v>
      </c>
      <c r="N6907" s="27">
        <f t="shared" si="648"/>
        <v>41839.750694444447</v>
      </c>
      <c r="O6907" t="str">
        <f>TEXT(Table1_3[[#This Row],[Interview Taken on]],"MMM")</f>
        <v>Jul</v>
      </c>
    </row>
    <row r="6908" spans="1:15" x14ac:dyDescent="0.25">
      <c r="A6908">
        <v>564902</v>
      </c>
      <c r="B6908" s="3">
        <v>41844.414583333331</v>
      </c>
      <c r="C6908">
        <f t="shared" si="643"/>
        <v>0</v>
      </c>
      <c r="D6908" t="s">
        <v>13</v>
      </c>
      <c r="E6908" t="s">
        <v>11</v>
      </c>
      <c r="F6908" t="s">
        <v>204</v>
      </c>
      <c r="G6908" t="s">
        <v>12</v>
      </c>
      <c r="H6908">
        <v>99736</v>
      </c>
      <c r="I6908" t="str">
        <f t="shared" si="644"/>
        <v>Morning</v>
      </c>
      <c r="J6908" t="str">
        <f t="shared" si="645"/>
        <v>Thu</v>
      </c>
      <c r="K6908" t="str">
        <f t="shared" si="646"/>
        <v>2014-07-24</v>
      </c>
      <c r="L6908" s="39">
        <f t="shared" si="647"/>
        <v>0.41458333333139308</v>
      </c>
      <c r="M6908" s="19">
        <f>COUNTIF(Table1_3[Status], "Hired") / COUNTA(Table1_3[Status])</f>
        <v>0.6552734375</v>
      </c>
      <c r="N6908" s="27" t="str">
        <f t="shared" si="648"/>
        <v/>
      </c>
      <c r="O6908" t="str">
        <f>TEXT(Table1_3[[#This Row],[Interview Taken on]],"MMM")</f>
        <v>Jul</v>
      </c>
    </row>
    <row r="6909" spans="1:15" x14ac:dyDescent="0.25">
      <c r="A6909">
        <v>936518</v>
      </c>
      <c r="B6909" s="3">
        <v>41846.523611111108</v>
      </c>
      <c r="C6909">
        <f t="shared" si="643"/>
        <v>1</v>
      </c>
      <c r="D6909" t="s">
        <v>7</v>
      </c>
      <c r="E6909" t="s">
        <v>8</v>
      </c>
      <c r="F6909" t="s">
        <v>204</v>
      </c>
      <c r="G6909" t="s">
        <v>12</v>
      </c>
      <c r="H6909">
        <v>94270</v>
      </c>
      <c r="I6909" t="str">
        <f t="shared" si="644"/>
        <v>Afternoon</v>
      </c>
      <c r="J6909" t="str">
        <f t="shared" si="645"/>
        <v>Sat</v>
      </c>
      <c r="K6909" t="str">
        <f t="shared" si="646"/>
        <v>2014-07-26</v>
      </c>
      <c r="L6909" s="39">
        <f t="shared" si="647"/>
        <v>0.52361111110803904</v>
      </c>
      <c r="M6909" s="19">
        <f>COUNTIF(Table1_3[Status], "Hired") / COUNTA(Table1_3[Status])</f>
        <v>0.6552734375</v>
      </c>
      <c r="N6909" s="27">
        <f t="shared" si="648"/>
        <v>41861.523611111108</v>
      </c>
      <c r="O6909" t="str">
        <f>TEXT(Table1_3[[#This Row],[Interview Taken on]],"MMM")</f>
        <v>Jul</v>
      </c>
    </row>
    <row r="6910" spans="1:15" x14ac:dyDescent="0.25">
      <c r="A6910">
        <v>547868</v>
      </c>
      <c r="B6910" s="3">
        <v>41846.526388888888</v>
      </c>
      <c r="C6910">
        <f t="shared" si="643"/>
        <v>1</v>
      </c>
      <c r="D6910" t="s">
        <v>7</v>
      </c>
      <c r="E6910" t="s">
        <v>11</v>
      </c>
      <c r="F6910" t="s">
        <v>204</v>
      </c>
      <c r="G6910" t="s">
        <v>12</v>
      </c>
      <c r="H6910">
        <v>16006</v>
      </c>
      <c r="I6910" t="str">
        <f t="shared" si="644"/>
        <v>Afternoon</v>
      </c>
      <c r="J6910" t="str">
        <f t="shared" si="645"/>
        <v>Sat</v>
      </c>
      <c r="K6910" t="str">
        <f t="shared" si="646"/>
        <v>2014-07-26</v>
      </c>
      <c r="L6910" s="39">
        <f t="shared" si="647"/>
        <v>0.52638888888759539</v>
      </c>
      <c r="M6910" s="19">
        <f>COUNTIF(Table1_3[Status], "Hired") / COUNTA(Table1_3[Status])</f>
        <v>0.6552734375</v>
      </c>
      <c r="N6910" s="27">
        <f t="shared" si="648"/>
        <v>41861.526388888888</v>
      </c>
      <c r="O6910" t="str">
        <f>TEXT(Table1_3[[#This Row],[Interview Taken on]],"MMM")</f>
        <v>Jul</v>
      </c>
    </row>
    <row r="6911" spans="1:15" x14ac:dyDescent="0.25">
      <c r="A6911">
        <v>623648</v>
      </c>
      <c r="B6911" s="3">
        <v>41850.693055555559</v>
      </c>
      <c r="C6911">
        <f t="shared" si="643"/>
        <v>1</v>
      </c>
      <c r="D6911" t="s">
        <v>7</v>
      </c>
      <c r="E6911" t="s">
        <v>8</v>
      </c>
      <c r="F6911" t="s">
        <v>204</v>
      </c>
      <c r="G6911" t="s">
        <v>12</v>
      </c>
      <c r="H6911">
        <v>43885</v>
      </c>
      <c r="I6911" t="str">
        <f t="shared" si="644"/>
        <v>Afternoon</v>
      </c>
      <c r="J6911" t="str">
        <f t="shared" si="645"/>
        <v>Wed</v>
      </c>
      <c r="K6911" t="str">
        <f t="shared" si="646"/>
        <v>2014-07-30</v>
      </c>
      <c r="L6911" s="39">
        <f t="shared" si="647"/>
        <v>0.69305555555911269</v>
      </c>
      <c r="M6911" s="19">
        <f>COUNTIF(Table1_3[Status], "Hired") / COUNTA(Table1_3[Status])</f>
        <v>0.6552734375</v>
      </c>
      <c r="N6911" s="27">
        <f t="shared" si="648"/>
        <v>41865.693055555559</v>
      </c>
      <c r="O6911" t="str">
        <f>TEXT(Table1_3[[#This Row],[Interview Taken on]],"MMM")</f>
        <v>Jul</v>
      </c>
    </row>
    <row r="6912" spans="1:15" x14ac:dyDescent="0.25">
      <c r="A6912">
        <v>778393</v>
      </c>
      <c r="B6912" s="3">
        <v>41857.454861111109</v>
      </c>
      <c r="C6912">
        <f t="shared" si="643"/>
        <v>1</v>
      </c>
      <c r="D6912" t="s">
        <v>7</v>
      </c>
      <c r="E6912" t="s">
        <v>8</v>
      </c>
      <c r="F6912" t="s">
        <v>204</v>
      </c>
      <c r="G6912" t="s">
        <v>12</v>
      </c>
      <c r="H6912">
        <v>80425</v>
      </c>
      <c r="I6912" t="str">
        <f t="shared" si="644"/>
        <v>Morning</v>
      </c>
      <c r="J6912" t="str">
        <f t="shared" si="645"/>
        <v>Wed</v>
      </c>
      <c r="K6912" t="str">
        <f t="shared" si="646"/>
        <v>2014-08-06</v>
      </c>
      <c r="L6912" s="39">
        <f t="shared" si="647"/>
        <v>0.45486111110949423</v>
      </c>
      <c r="M6912" s="19">
        <f>COUNTIF(Table1_3[Status], "Hired") / COUNTA(Table1_3[Status])</f>
        <v>0.6552734375</v>
      </c>
      <c r="N6912" s="27">
        <f t="shared" si="648"/>
        <v>41872.454861111109</v>
      </c>
      <c r="O6912" t="str">
        <f>TEXT(Table1_3[[#This Row],[Interview Taken on]],"MMM")</f>
        <v>Aug</v>
      </c>
    </row>
    <row r="6913" spans="1:15" x14ac:dyDescent="0.25">
      <c r="A6913">
        <v>303469</v>
      </c>
      <c r="B6913" s="3">
        <v>41858.731249999997</v>
      </c>
      <c r="C6913">
        <f t="shared" si="643"/>
        <v>1</v>
      </c>
      <c r="D6913" t="s">
        <v>7</v>
      </c>
      <c r="E6913" t="s">
        <v>8</v>
      </c>
      <c r="F6913" t="s">
        <v>204</v>
      </c>
      <c r="G6913" t="s">
        <v>12</v>
      </c>
      <c r="H6913">
        <v>89573</v>
      </c>
      <c r="I6913" t="str">
        <f t="shared" si="644"/>
        <v>Afternoon</v>
      </c>
      <c r="J6913" t="str">
        <f t="shared" si="645"/>
        <v>Thu</v>
      </c>
      <c r="K6913" t="str">
        <f t="shared" si="646"/>
        <v>2014-08-07</v>
      </c>
      <c r="L6913" s="39">
        <f t="shared" si="647"/>
        <v>0.73124999999708962</v>
      </c>
      <c r="M6913" s="19">
        <f>COUNTIF(Table1_3[Status], "Hired") / COUNTA(Table1_3[Status])</f>
        <v>0.6552734375</v>
      </c>
      <c r="N6913" s="27">
        <f t="shared" si="648"/>
        <v>41873.731249999997</v>
      </c>
      <c r="O6913" t="str">
        <f>TEXT(Table1_3[[#This Row],[Interview Taken on]],"MMM")</f>
        <v>Aug</v>
      </c>
    </row>
    <row r="6914" spans="1:15" x14ac:dyDescent="0.25">
      <c r="A6914">
        <v>222628</v>
      </c>
      <c r="B6914" s="3">
        <v>41856.477777777778</v>
      </c>
      <c r="C6914">
        <f t="shared" ref="C6914:C6977" si="649">IF(D6914="Hired",1,0)</f>
        <v>1</v>
      </c>
      <c r="D6914" t="s">
        <v>7</v>
      </c>
      <c r="E6914" t="s">
        <v>8</v>
      </c>
      <c r="F6914" t="s">
        <v>205</v>
      </c>
      <c r="G6914" t="s">
        <v>34</v>
      </c>
      <c r="H6914">
        <v>49818</v>
      </c>
      <c r="I6914" t="str">
        <f t="shared" ref="I6914:I6977" si="650">IF(AND(HOUR(B6914)&gt;=6, HOUR(B6914)&lt;12), "Morning",
   IF(AND(HOUR(B6914)&gt;=12, HOUR(B6914)&lt;18), "Afternoon",
   IF(AND(HOUR(B6914)&gt;=18, HOUR(B6914)&lt;24), "Evening", "Night")))</f>
        <v>Morning</v>
      </c>
      <c r="J6914" t="str">
        <f t="shared" ref="J6914:J6977" si="651">TEXT(B6914, "DDD")</f>
        <v>Tue</v>
      </c>
      <c r="K6914" t="str">
        <f t="shared" ref="K6914:K6977" si="652">TEXT(B6914, "YYYY-MM-DD")</f>
        <v>2014-08-05</v>
      </c>
      <c r="L6914" s="39">
        <f t="shared" ref="L6914:L6977" si="653">MOD(B6914,1)</f>
        <v>0.47777777777810115</v>
      </c>
      <c r="M6914" s="19">
        <f>COUNTIF(Table1_3[Status], "Hired") / COUNTA(Table1_3[Status])</f>
        <v>0.6552734375</v>
      </c>
      <c r="N6914" s="27">
        <f t="shared" ref="N6914:N6977" si="654">IF(D6914="Hired", B6914+15, "")</f>
        <v>41871.477777777778</v>
      </c>
      <c r="O6914" t="str">
        <f>TEXT(Table1_3[[#This Row],[Interview Taken on]],"MMM")</f>
        <v>Aug</v>
      </c>
    </row>
    <row r="6915" spans="1:15" x14ac:dyDescent="0.25">
      <c r="A6915">
        <v>587367</v>
      </c>
      <c r="B6915" s="3">
        <v>41856.478472222225</v>
      </c>
      <c r="C6915">
        <f t="shared" si="649"/>
        <v>1</v>
      </c>
      <c r="D6915" t="s">
        <v>7</v>
      </c>
      <c r="E6915" t="s">
        <v>8</v>
      </c>
      <c r="F6915" t="s">
        <v>205</v>
      </c>
      <c r="G6915" t="s">
        <v>34</v>
      </c>
      <c r="H6915">
        <v>61815</v>
      </c>
      <c r="I6915" t="str">
        <f t="shared" si="650"/>
        <v>Morning</v>
      </c>
      <c r="J6915" t="str">
        <f t="shared" si="651"/>
        <v>Tue</v>
      </c>
      <c r="K6915" t="str">
        <f t="shared" si="652"/>
        <v>2014-08-05</v>
      </c>
      <c r="L6915" s="39">
        <f t="shared" si="653"/>
        <v>0.47847222222480923</v>
      </c>
      <c r="M6915" s="19">
        <f>COUNTIF(Table1_3[Status], "Hired") / COUNTA(Table1_3[Status])</f>
        <v>0.6552734375</v>
      </c>
      <c r="N6915" s="27">
        <f t="shared" si="654"/>
        <v>41871.478472222225</v>
      </c>
      <c r="O6915" t="str">
        <f>TEXT(Table1_3[[#This Row],[Interview Taken on]],"MMM")</f>
        <v>Aug</v>
      </c>
    </row>
    <row r="6916" spans="1:15" x14ac:dyDescent="0.25">
      <c r="A6916">
        <v>953264</v>
      </c>
      <c r="B6916" s="3">
        <v>41856.479861111111</v>
      </c>
      <c r="C6916">
        <f t="shared" si="649"/>
        <v>1</v>
      </c>
      <c r="D6916" t="s">
        <v>7</v>
      </c>
      <c r="E6916" t="s">
        <v>11</v>
      </c>
      <c r="F6916" t="s">
        <v>205</v>
      </c>
      <c r="G6916" t="s">
        <v>34</v>
      </c>
      <c r="H6916">
        <v>67638</v>
      </c>
      <c r="I6916" t="str">
        <f t="shared" si="650"/>
        <v>Morning</v>
      </c>
      <c r="J6916" t="str">
        <f t="shared" si="651"/>
        <v>Tue</v>
      </c>
      <c r="K6916" t="str">
        <f t="shared" si="652"/>
        <v>2014-08-05</v>
      </c>
      <c r="L6916" s="39">
        <f t="shared" si="653"/>
        <v>0.47986111111094942</v>
      </c>
      <c r="M6916" s="19">
        <f>COUNTIF(Table1_3[Status], "Hired") / COUNTA(Table1_3[Status])</f>
        <v>0.6552734375</v>
      </c>
      <c r="N6916" s="27">
        <f t="shared" si="654"/>
        <v>41871.479861111111</v>
      </c>
      <c r="O6916" t="str">
        <f>TEXT(Table1_3[[#This Row],[Interview Taken on]],"MMM")</f>
        <v>Aug</v>
      </c>
    </row>
    <row r="6917" spans="1:15" x14ac:dyDescent="0.25">
      <c r="A6917">
        <v>503813</v>
      </c>
      <c r="B6917" s="3">
        <v>41856.482638888891</v>
      </c>
      <c r="C6917">
        <f t="shared" si="649"/>
        <v>1</v>
      </c>
      <c r="D6917" t="s">
        <v>7</v>
      </c>
      <c r="E6917" t="s">
        <v>11</v>
      </c>
      <c r="F6917" t="s">
        <v>205</v>
      </c>
      <c r="G6917" t="s">
        <v>34</v>
      </c>
      <c r="H6917">
        <v>49576</v>
      </c>
      <c r="I6917" t="str">
        <f t="shared" si="650"/>
        <v>Morning</v>
      </c>
      <c r="J6917" t="str">
        <f t="shared" si="651"/>
        <v>Tue</v>
      </c>
      <c r="K6917" t="str">
        <f t="shared" si="652"/>
        <v>2014-08-05</v>
      </c>
      <c r="L6917" s="39">
        <f t="shared" si="653"/>
        <v>0.48263888889050577</v>
      </c>
      <c r="M6917" s="19">
        <f>COUNTIF(Table1_3[Status], "Hired") / COUNTA(Table1_3[Status])</f>
        <v>0.6552734375</v>
      </c>
      <c r="N6917" s="27">
        <f t="shared" si="654"/>
        <v>41871.482638888891</v>
      </c>
      <c r="O6917" t="str">
        <f>TEXT(Table1_3[[#This Row],[Interview Taken on]],"MMM")</f>
        <v>Aug</v>
      </c>
    </row>
    <row r="6918" spans="1:15" x14ac:dyDescent="0.25">
      <c r="A6918">
        <v>827357</v>
      </c>
      <c r="B6918" s="3">
        <v>41857.4</v>
      </c>
      <c r="C6918">
        <f t="shared" si="649"/>
        <v>1</v>
      </c>
      <c r="D6918" t="s">
        <v>7</v>
      </c>
      <c r="E6918" t="s">
        <v>8</v>
      </c>
      <c r="F6918" t="s">
        <v>205</v>
      </c>
      <c r="G6918" t="s">
        <v>34</v>
      </c>
      <c r="H6918">
        <v>59576</v>
      </c>
      <c r="I6918" t="str">
        <f t="shared" si="650"/>
        <v>Morning</v>
      </c>
      <c r="J6918" t="str">
        <f t="shared" si="651"/>
        <v>Wed</v>
      </c>
      <c r="K6918" t="str">
        <f t="shared" si="652"/>
        <v>2014-08-06</v>
      </c>
      <c r="L6918" s="39">
        <f t="shared" si="653"/>
        <v>0.40000000000145519</v>
      </c>
      <c r="M6918" s="19">
        <f>COUNTIF(Table1_3[Status], "Hired") / COUNTA(Table1_3[Status])</f>
        <v>0.6552734375</v>
      </c>
      <c r="N6918" s="27">
        <f t="shared" si="654"/>
        <v>41872.400000000001</v>
      </c>
      <c r="O6918" t="str">
        <f>TEXT(Table1_3[[#This Row],[Interview Taken on]],"MMM")</f>
        <v>Aug</v>
      </c>
    </row>
    <row r="6919" spans="1:15" x14ac:dyDescent="0.25">
      <c r="A6919">
        <v>872463</v>
      </c>
      <c r="B6919" s="3">
        <v>41857.402083333334</v>
      </c>
      <c r="C6919">
        <f t="shared" si="649"/>
        <v>1</v>
      </c>
      <c r="D6919" t="s">
        <v>7</v>
      </c>
      <c r="E6919" t="s">
        <v>8</v>
      </c>
      <c r="F6919" t="s">
        <v>205</v>
      </c>
      <c r="G6919" t="s">
        <v>34</v>
      </c>
      <c r="H6919">
        <v>28523</v>
      </c>
      <c r="I6919" t="str">
        <f t="shared" si="650"/>
        <v>Morning</v>
      </c>
      <c r="J6919" t="str">
        <f t="shared" si="651"/>
        <v>Wed</v>
      </c>
      <c r="K6919" t="str">
        <f t="shared" si="652"/>
        <v>2014-08-06</v>
      </c>
      <c r="L6919" s="39">
        <f t="shared" si="653"/>
        <v>0.40208333333430346</v>
      </c>
      <c r="M6919" s="19">
        <f>COUNTIF(Table1_3[Status], "Hired") / COUNTA(Table1_3[Status])</f>
        <v>0.6552734375</v>
      </c>
      <c r="N6919" s="27">
        <f t="shared" si="654"/>
        <v>41872.402083333334</v>
      </c>
      <c r="O6919" t="str">
        <f>TEXT(Table1_3[[#This Row],[Interview Taken on]],"MMM")</f>
        <v>Aug</v>
      </c>
    </row>
    <row r="6920" spans="1:15" x14ac:dyDescent="0.25">
      <c r="A6920">
        <v>818087</v>
      </c>
      <c r="B6920" s="3">
        <v>41857.522916666669</v>
      </c>
      <c r="C6920">
        <f t="shared" si="649"/>
        <v>1</v>
      </c>
      <c r="D6920" t="s">
        <v>7</v>
      </c>
      <c r="E6920" t="s">
        <v>8</v>
      </c>
      <c r="F6920" t="s">
        <v>205</v>
      </c>
      <c r="G6920" t="s">
        <v>34</v>
      </c>
      <c r="H6920">
        <v>87399</v>
      </c>
      <c r="I6920" t="str">
        <f t="shared" si="650"/>
        <v>Afternoon</v>
      </c>
      <c r="J6920" t="str">
        <f t="shared" si="651"/>
        <v>Wed</v>
      </c>
      <c r="K6920" t="str">
        <f t="shared" si="652"/>
        <v>2014-08-06</v>
      </c>
      <c r="L6920" s="39">
        <f t="shared" si="653"/>
        <v>0.52291666666860692</v>
      </c>
      <c r="M6920" s="19">
        <f>COUNTIF(Table1_3[Status], "Hired") / COUNTA(Table1_3[Status])</f>
        <v>0.6552734375</v>
      </c>
      <c r="N6920" s="27">
        <f t="shared" si="654"/>
        <v>41872.522916666669</v>
      </c>
      <c r="O6920" t="str">
        <f>TEXT(Table1_3[[#This Row],[Interview Taken on]],"MMM")</f>
        <v>Aug</v>
      </c>
    </row>
    <row r="6921" spans="1:15" x14ac:dyDescent="0.25">
      <c r="A6921">
        <v>947254</v>
      </c>
      <c r="B6921" s="3">
        <v>41857.524305555555</v>
      </c>
      <c r="C6921">
        <f t="shared" si="649"/>
        <v>0</v>
      </c>
      <c r="D6921" t="s">
        <v>13</v>
      </c>
      <c r="E6921" t="s">
        <v>8</v>
      </c>
      <c r="F6921" t="s">
        <v>205</v>
      </c>
      <c r="G6921" t="s">
        <v>34</v>
      </c>
      <c r="H6921">
        <v>21441</v>
      </c>
      <c r="I6921" t="str">
        <f t="shared" si="650"/>
        <v>Afternoon</v>
      </c>
      <c r="J6921" t="str">
        <f t="shared" si="651"/>
        <v>Wed</v>
      </c>
      <c r="K6921" t="str">
        <f t="shared" si="652"/>
        <v>2014-08-06</v>
      </c>
      <c r="L6921" s="39">
        <f t="shared" si="653"/>
        <v>0.52430555555474712</v>
      </c>
      <c r="M6921" s="19">
        <f>COUNTIF(Table1_3[Status], "Hired") / COUNTA(Table1_3[Status])</f>
        <v>0.6552734375</v>
      </c>
      <c r="N6921" s="27" t="str">
        <f t="shared" si="654"/>
        <v/>
      </c>
      <c r="O6921" t="str">
        <f>TEXT(Table1_3[[#This Row],[Interview Taken on]],"MMM")</f>
        <v>Aug</v>
      </c>
    </row>
    <row r="6922" spans="1:15" x14ac:dyDescent="0.25">
      <c r="A6922">
        <v>700240</v>
      </c>
      <c r="B6922" s="3">
        <v>41858.501388888886</v>
      </c>
      <c r="C6922">
        <f t="shared" si="649"/>
        <v>1</v>
      </c>
      <c r="D6922" t="s">
        <v>7</v>
      </c>
      <c r="E6922" t="s">
        <v>11</v>
      </c>
      <c r="F6922" t="s">
        <v>205</v>
      </c>
      <c r="G6922" t="s">
        <v>10</v>
      </c>
      <c r="H6922">
        <v>90296</v>
      </c>
      <c r="I6922" t="str">
        <f t="shared" si="650"/>
        <v>Afternoon</v>
      </c>
      <c r="J6922" t="str">
        <f t="shared" si="651"/>
        <v>Thu</v>
      </c>
      <c r="K6922" t="str">
        <f t="shared" si="652"/>
        <v>2014-08-07</v>
      </c>
      <c r="L6922" s="39">
        <f t="shared" si="653"/>
        <v>0.50138888888614019</v>
      </c>
      <c r="M6922" s="19">
        <f>COUNTIF(Table1_3[Status], "Hired") / COUNTA(Table1_3[Status])</f>
        <v>0.6552734375</v>
      </c>
      <c r="N6922" s="27">
        <f t="shared" si="654"/>
        <v>41873.501388888886</v>
      </c>
      <c r="O6922" t="str">
        <f>TEXT(Table1_3[[#This Row],[Interview Taken on]],"MMM")</f>
        <v>Aug</v>
      </c>
    </row>
    <row r="6923" spans="1:15" x14ac:dyDescent="0.25">
      <c r="A6923">
        <v>729811</v>
      </c>
      <c r="B6923" s="3">
        <v>41858.502083333333</v>
      </c>
      <c r="C6923">
        <f t="shared" si="649"/>
        <v>1</v>
      </c>
      <c r="D6923" t="s">
        <v>7</v>
      </c>
      <c r="E6923" t="s">
        <v>11</v>
      </c>
      <c r="F6923" t="s">
        <v>205</v>
      </c>
      <c r="G6923" t="s">
        <v>10</v>
      </c>
      <c r="H6923">
        <v>79650</v>
      </c>
      <c r="I6923" t="str">
        <f t="shared" si="650"/>
        <v>Afternoon</v>
      </c>
      <c r="J6923" t="str">
        <f t="shared" si="651"/>
        <v>Thu</v>
      </c>
      <c r="K6923" t="str">
        <f t="shared" si="652"/>
        <v>2014-08-07</v>
      </c>
      <c r="L6923" s="39">
        <f t="shared" si="653"/>
        <v>0.50208333333284827</v>
      </c>
      <c r="M6923" s="19">
        <f>COUNTIF(Table1_3[Status], "Hired") / COUNTA(Table1_3[Status])</f>
        <v>0.6552734375</v>
      </c>
      <c r="N6923" s="27">
        <f t="shared" si="654"/>
        <v>41873.502083333333</v>
      </c>
      <c r="O6923" t="str">
        <f>TEXT(Table1_3[[#This Row],[Interview Taken on]],"MMM")</f>
        <v>Aug</v>
      </c>
    </row>
    <row r="6924" spans="1:15" x14ac:dyDescent="0.25">
      <c r="A6924">
        <v>869541</v>
      </c>
      <c r="B6924" s="3">
        <v>41882.40347222222</v>
      </c>
      <c r="C6924">
        <f t="shared" si="649"/>
        <v>1</v>
      </c>
      <c r="D6924" t="s">
        <v>7</v>
      </c>
      <c r="E6924" t="s">
        <v>8</v>
      </c>
      <c r="F6924" t="s">
        <v>205</v>
      </c>
      <c r="G6924" t="s">
        <v>10</v>
      </c>
      <c r="H6924">
        <v>91974</v>
      </c>
      <c r="I6924" t="str">
        <f t="shared" si="650"/>
        <v>Morning</v>
      </c>
      <c r="J6924" t="str">
        <f t="shared" si="651"/>
        <v>Sun</v>
      </c>
      <c r="K6924" t="str">
        <f t="shared" si="652"/>
        <v>2014-08-31</v>
      </c>
      <c r="L6924" s="39">
        <f t="shared" si="653"/>
        <v>0.40347222222044365</v>
      </c>
      <c r="M6924" s="19">
        <f>COUNTIF(Table1_3[Status], "Hired") / COUNTA(Table1_3[Status])</f>
        <v>0.6552734375</v>
      </c>
      <c r="N6924" s="27">
        <f t="shared" si="654"/>
        <v>41897.40347222222</v>
      </c>
      <c r="O6924" t="str">
        <f>TEXT(Table1_3[[#This Row],[Interview Taken on]],"MMM")</f>
        <v>Aug</v>
      </c>
    </row>
    <row r="6925" spans="1:15" x14ac:dyDescent="0.25">
      <c r="A6925">
        <v>888534</v>
      </c>
      <c r="B6925" s="3">
        <v>41882.404166666667</v>
      </c>
      <c r="C6925">
        <f t="shared" si="649"/>
        <v>1</v>
      </c>
      <c r="D6925" t="s">
        <v>7</v>
      </c>
      <c r="E6925" t="s">
        <v>8</v>
      </c>
      <c r="F6925" t="s">
        <v>205</v>
      </c>
      <c r="G6925" t="s">
        <v>10</v>
      </c>
      <c r="H6925">
        <v>47650</v>
      </c>
      <c r="I6925" t="str">
        <f t="shared" si="650"/>
        <v>Morning</v>
      </c>
      <c r="J6925" t="str">
        <f t="shared" si="651"/>
        <v>Sun</v>
      </c>
      <c r="K6925" t="str">
        <f t="shared" si="652"/>
        <v>2014-08-31</v>
      </c>
      <c r="L6925" s="39">
        <f t="shared" si="653"/>
        <v>0.40416666666715173</v>
      </c>
      <c r="M6925" s="19">
        <f>COUNTIF(Table1_3[Status], "Hired") / COUNTA(Table1_3[Status])</f>
        <v>0.6552734375</v>
      </c>
      <c r="N6925" s="27">
        <f t="shared" si="654"/>
        <v>41897.404166666667</v>
      </c>
      <c r="O6925" t="str">
        <f>TEXT(Table1_3[[#This Row],[Interview Taken on]],"MMM")</f>
        <v>Aug</v>
      </c>
    </row>
    <row r="6926" spans="1:15" x14ac:dyDescent="0.25">
      <c r="A6926">
        <v>731112</v>
      </c>
      <c r="B6926" s="3">
        <v>41848.515972222223</v>
      </c>
      <c r="C6926">
        <f t="shared" si="649"/>
        <v>1</v>
      </c>
      <c r="D6926" t="s">
        <v>7</v>
      </c>
      <c r="E6926" t="s">
        <v>8</v>
      </c>
      <c r="F6926" t="s">
        <v>31</v>
      </c>
      <c r="G6926" t="s">
        <v>34</v>
      </c>
      <c r="H6926">
        <v>76723</v>
      </c>
      <c r="I6926" t="str">
        <f t="shared" si="650"/>
        <v>Afternoon</v>
      </c>
      <c r="J6926" t="str">
        <f t="shared" si="651"/>
        <v>Mon</v>
      </c>
      <c r="K6926" t="str">
        <f t="shared" si="652"/>
        <v>2014-07-28</v>
      </c>
      <c r="L6926" s="39">
        <f t="shared" si="653"/>
        <v>0.51597222222335404</v>
      </c>
      <c r="M6926" s="19">
        <f>COUNTIF(Table1_3[Status], "Hired") / COUNTA(Table1_3[Status])</f>
        <v>0.6552734375</v>
      </c>
      <c r="N6926" s="27">
        <f t="shared" si="654"/>
        <v>41863.515972222223</v>
      </c>
      <c r="O6926" t="str">
        <f>TEXT(Table1_3[[#This Row],[Interview Taken on]],"MMM")</f>
        <v>Jul</v>
      </c>
    </row>
    <row r="6927" spans="1:15" x14ac:dyDescent="0.25">
      <c r="A6927">
        <v>996481</v>
      </c>
      <c r="B6927" s="3">
        <v>41820.402777777781</v>
      </c>
      <c r="C6927">
        <f t="shared" si="649"/>
        <v>1</v>
      </c>
      <c r="D6927" t="s">
        <v>7</v>
      </c>
      <c r="E6927" t="s">
        <v>8</v>
      </c>
      <c r="F6927" t="s">
        <v>201</v>
      </c>
      <c r="G6927" t="s">
        <v>18</v>
      </c>
      <c r="H6927">
        <v>93419</v>
      </c>
      <c r="I6927" t="str">
        <f t="shared" si="650"/>
        <v>Morning</v>
      </c>
      <c r="J6927" t="str">
        <f t="shared" si="651"/>
        <v>Mon</v>
      </c>
      <c r="K6927" t="str">
        <f t="shared" si="652"/>
        <v>2014-06-30</v>
      </c>
      <c r="L6927" s="39">
        <f t="shared" si="653"/>
        <v>0.40277777778101154</v>
      </c>
      <c r="M6927" s="19">
        <f>COUNTIF(Table1_3[Status], "Hired") / COUNTA(Table1_3[Status])</f>
        <v>0.6552734375</v>
      </c>
      <c r="N6927" s="27">
        <f t="shared" si="654"/>
        <v>41835.402777777781</v>
      </c>
      <c r="O6927" t="str">
        <f>TEXT(Table1_3[[#This Row],[Interview Taken on]],"MMM")</f>
        <v>Jun</v>
      </c>
    </row>
    <row r="6928" spans="1:15" x14ac:dyDescent="0.25">
      <c r="A6928">
        <v>994291</v>
      </c>
      <c r="B6928" s="3">
        <v>41832.635416666664</v>
      </c>
      <c r="C6928">
        <f t="shared" si="649"/>
        <v>0</v>
      </c>
      <c r="D6928" t="s">
        <v>13</v>
      </c>
      <c r="E6928" t="s">
        <v>11</v>
      </c>
      <c r="F6928" t="s">
        <v>201</v>
      </c>
      <c r="G6928" t="s">
        <v>23</v>
      </c>
      <c r="H6928">
        <v>9033</v>
      </c>
      <c r="I6928" t="str">
        <f t="shared" si="650"/>
        <v>Afternoon</v>
      </c>
      <c r="J6928" t="str">
        <f t="shared" si="651"/>
        <v>Sat</v>
      </c>
      <c r="K6928" t="str">
        <f t="shared" si="652"/>
        <v>2014-07-12</v>
      </c>
      <c r="L6928" s="39">
        <f t="shared" si="653"/>
        <v>0.63541666666424135</v>
      </c>
      <c r="M6928" s="19">
        <f>COUNTIF(Table1_3[Status], "Hired") / COUNTA(Table1_3[Status])</f>
        <v>0.6552734375</v>
      </c>
      <c r="N6928" s="27" t="str">
        <f t="shared" si="654"/>
        <v/>
      </c>
      <c r="O6928" t="str">
        <f>TEXT(Table1_3[[#This Row],[Interview Taken on]],"MMM")</f>
        <v>Jul</v>
      </c>
    </row>
    <row r="6929" spans="1:15" x14ac:dyDescent="0.25">
      <c r="A6929">
        <v>834463</v>
      </c>
      <c r="B6929" s="3">
        <v>41832.637499999997</v>
      </c>
      <c r="C6929">
        <f t="shared" si="649"/>
        <v>1</v>
      </c>
      <c r="D6929" t="s">
        <v>7</v>
      </c>
      <c r="E6929" t="s">
        <v>8</v>
      </c>
      <c r="F6929" t="s">
        <v>201</v>
      </c>
      <c r="G6929" t="s">
        <v>23</v>
      </c>
      <c r="H6929">
        <v>39744</v>
      </c>
      <c r="I6929" t="str">
        <f t="shared" si="650"/>
        <v>Afternoon</v>
      </c>
      <c r="J6929" t="str">
        <f t="shared" si="651"/>
        <v>Sat</v>
      </c>
      <c r="K6929" t="str">
        <f t="shared" si="652"/>
        <v>2014-07-12</v>
      </c>
      <c r="L6929" s="39">
        <f t="shared" si="653"/>
        <v>0.63749999999708962</v>
      </c>
      <c r="M6929" s="19">
        <f>COUNTIF(Table1_3[Status], "Hired") / COUNTA(Table1_3[Status])</f>
        <v>0.6552734375</v>
      </c>
      <c r="N6929" s="27">
        <f t="shared" si="654"/>
        <v>41847.637499999997</v>
      </c>
      <c r="O6929" t="str">
        <f>TEXT(Table1_3[[#This Row],[Interview Taken on]],"MMM")</f>
        <v>Jul</v>
      </c>
    </row>
    <row r="6930" spans="1:15" x14ac:dyDescent="0.25">
      <c r="A6930">
        <v>692268</v>
      </c>
      <c r="B6930" s="3">
        <v>41832.638888888891</v>
      </c>
      <c r="C6930">
        <f t="shared" si="649"/>
        <v>1</v>
      </c>
      <c r="D6930" t="s">
        <v>7</v>
      </c>
      <c r="E6930" t="s">
        <v>8</v>
      </c>
      <c r="F6930" t="s">
        <v>201</v>
      </c>
      <c r="G6930" t="s">
        <v>23</v>
      </c>
      <c r="H6930">
        <v>69959</v>
      </c>
      <c r="I6930" t="str">
        <f t="shared" si="650"/>
        <v>Afternoon</v>
      </c>
      <c r="J6930" t="str">
        <f t="shared" si="651"/>
        <v>Sat</v>
      </c>
      <c r="K6930" t="str">
        <f t="shared" si="652"/>
        <v>2014-07-12</v>
      </c>
      <c r="L6930" s="39">
        <f t="shared" si="653"/>
        <v>0.63888888889050577</v>
      </c>
      <c r="M6930" s="19">
        <f>COUNTIF(Table1_3[Status], "Hired") / COUNTA(Table1_3[Status])</f>
        <v>0.6552734375</v>
      </c>
      <c r="N6930" s="27">
        <f t="shared" si="654"/>
        <v>41847.638888888891</v>
      </c>
      <c r="O6930" t="str">
        <f>TEXT(Table1_3[[#This Row],[Interview Taken on]],"MMM")</f>
        <v>Jul</v>
      </c>
    </row>
    <row r="6931" spans="1:15" x14ac:dyDescent="0.25">
      <c r="A6931">
        <v>624206</v>
      </c>
      <c r="B6931" s="3">
        <v>41838.486111111109</v>
      </c>
      <c r="C6931">
        <f t="shared" si="649"/>
        <v>1</v>
      </c>
      <c r="D6931" t="s">
        <v>7</v>
      </c>
      <c r="E6931" t="s">
        <v>8</v>
      </c>
      <c r="F6931" t="s">
        <v>201</v>
      </c>
      <c r="G6931" t="s">
        <v>23</v>
      </c>
      <c r="H6931">
        <v>35514</v>
      </c>
      <c r="I6931" t="str">
        <f t="shared" si="650"/>
        <v>Morning</v>
      </c>
      <c r="J6931" t="str">
        <f t="shared" si="651"/>
        <v>Fri</v>
      </c>
      <c r="K6931" t="str">
        <f t="shared" si="652"/>
        <v>2014-07-18</v>
      </c>
      <c r="L6931" s="39">
        <f t="shared" si="653"/>
        <v>0.48611111110949423</v>
      </c>
      <c r="M6931" s="19">
        <f>COUNTIF(Table1_3[Status], "Hired") / COUNTA(Table1_3[Status])</f>
        <v>0.6552734375</v>
      </c>
      <c r="N6931" s="27">
        <f t="shared" si="654"/>
        <v>41853.486111111109</v>
      </c>
      <c r="O6931" t="str">
        <f>TEXT(Table1_3[[#This Row],[Interview Taken on]],"MMM")</f>
        <v>Jul</v>
      </c>
    </row>
    <row r="6932" spans="1:15" x14ac:dyDescent="0.25">
      <c r="A6932">
        <v>605602</v>
      </c>
      <c r="B6932" s="3">
        <v>41838.486805555556</v>
      </c>
      <c r="C6932">
        <f t="shared" si="649"/>
        <v>1</v>
      </c>
      <c r="D6932" t="s">
        <v>7</v>
      </c>
      <c r="E6932" t="s">
        <v>11</v>
      </c>
      <c r="F6932" t="s">
        <v>201</v>
      </c>
      <c r="G6932" t="s">
        <v>23</v>
      </c>
      <c r="H6932">
        <v>2434</v>
      </c>
      <c r="I6932" t="str">
        <f t="shared" si="650"/>
        <v>Morning</v>
      </c>
      <c r="J6932" t="str">
        <f t="shared" si="651"/>
        <v>Fri</v>
      </c>
      <c r="K6932" t="str">
        <f t="shared" si="652"/>
        <v>2014-07-18</v>
      </c>
      <c r="L6932" s="39">
        <f t="shared" si="653"/>
        <v>0.48680555555620231</v>
      </c>
      <c r="M6932" s="19">
        <f>COUNTIF(Table1_3[Status], "Hired") / COUNTA(Table1_3[Status])</f>
        <v>0.6552734375</v>
      </c>
      <c r="N6932" s="27">
        <f t="shared" si="654"/>
        <v>41853.486805555556</v>
      </c>
      <c r="O6932" t="str">
        <f>TEXT(Table1_3[[#This Row],[Interview Taken on]],"MMM")</f>
        <v>Jul</v>
      </c>
    </row>
    <row r="6933" spans="1:15" x14ac:dyDescent="0.25">
      <c r="A6933">
        <v>259302</v>
      </c>
      <c r="B6933" s="3">
        <v>41869.758333333331</v>
      </c>
      <c r="C6933">
        <f t="shared" si="649"/>
        <v>1</v>
      </c>
      <c r="D6933" t="s">
        <v>7</v>
      </c>
      <c r="E6933" t="s">
        <v>8</v>
      </c>
      <c r="F6933" t="s">
        <v>205</v>
      </c>
      <c r="G6933" t="s">
        <v>20</v>
      </c>
      <c r="H6933">
        <v>11825</v>
      </c>
      <c r="I6933" t="str">
        <f t="shared" si="650"/>
        <v>Evening</v>
      </c>
      <c r="J6933" t="str">
        <f t="shared" si="651"/>
        <v>Mon</v>
      </c>
      <c r="K6933" t="str">
        <f t="shared" si="652"/>
        <v>2014-08-18</v>
      </c>
      <c r="L6933" s="39">
        <f t="shared" si="653"/>
        <v>0.75833333333139308</v>
      </c>
      <c r="M6933" s="19">
        <f>COUNTIF(Table1_3[Status], "Hired") / COUNTA(Table1_3[Status])</f>
        <v>0.6552734375</v>
      </c>
      <c r="N6933" s="27">
        <f t="shared" si="654"/>
        <v>41884.758333333331</v>
      </c>
      <c r="O6933" t="str">
        <f>TEXT(Table1_3[[#This Row],[Interview Taken on]],"MMM")</f>
        <v>Aug</v>
      </c>
    </row>
    <row r="6934" spans="1:15" x14ac:dyDescent="0.25">
      <c r="A6934">
        <v>518804</v>
      </c>
      <c r="B6934" s="3">
        <v>41869.759722222225</v>
      </c>
      <c r="C6934">
        <f t="shared" si="649"/>
        <v>1</v>
      </c>
      <c r="D6934" t="s">
        <v>7</v>
      </c>
      <c r="E6934" t="s">
        <v>11</v>
      </c>
      <c r="F6934" t="s">
        <v>205</v>
      </c>
      <c r="G6934" t="s">
        <v>20</v>
      </c>
      <c r="H6934">
        <v>77087</v>
      </c>
      <c r="I6934" t="str">
        <f t="shared" si="650"/>
        <v>Evening</v>
      </c>
      <c r="J6934" t="str">
        <f t="shared" si="651"/>
        <v>Mon</v>
      </c>
      <c r="K6934" t="str">
        <f t="shared" si="652"/>
        <v>2014-08-18</v>
      </c>
      <c r="L6934" s="39">
        <f t="shared" si="653"/>
        <v>0.75972222222480923</v>
      </c>
      <c r="M6934" s="19">
        <f>COUNTIF(Table1_3[Status], "Hired") / COUNTA(Table1_3[Status])</f>
        <v>0.6552734375</v>
      </c>
      <c r="N6934" s="27">
        <f t="shared" si="654"/>
        <v>41884.759722222225</v>
      </c>
      <c r="O6934" t="str">
        <f>TEXT(Table1_3[[#This Row],[Interview Taken on]],"MMM")</f>
        <v>Aug</v>
      </c>
    </row>
    <row r="6935" spans="1:15" x14ac:dyDescent="0.25">
      <c r="A6935">
        <v>513910</v>
      </c>
      <c r="B6935" s="3">
        <v>41881.462500000001</v>
      </c>
      <c r="C6935">
        <f t="shared" si="649"/>
        <v>1</v>
      </c>
      <c r="D6935" t="s">
        <v>7</v>
      </c>
      <c r="E6935" t="s">
        <v>11</v>
      </c>
      <c r="F6935" t="s">
        <v>205</v>
      </c>
      <c r="G6935" t="s">
        <v>20</v>
      </c>
      <c r="H6935">
        <v>4412</v>
      </c>
      <c r="I6935" t="str">
        <f t="shared" si="650"/>
        <v>Morning</v>
      </c>
      <c r="J6935" t="str">
        <f t="shared" si="651"/>
        <v>Sat</v>
      </c>
      <c r="K6935" t="str">
        <f t="shared" si="652"/>
        <v>2014-08-30</v>
      </c>
      <c r="L6935" s="39">
        <f t="shared" si="653"/>
        <v>0.46250000000145519</v>
      </c>
      <c r="M6935" s="19">
        <f>COUNTIF(Table1_3[Status], "Hired") / COUNTA(Table1_3[Status])</f>
        <v>0.6552734375</v>
      </c>
      <c r="N6935" s="27">
        <f t="shared" si="654"/>
        <v>41896.462500000001</v>
      </c>
      <c r="O6935" t="str">
        <f>TEXT(Table1_3[[#This Row],[Interview Taken on]],"MMM")</f>
        <v>Aug</v>
      </c>
    </row>
    <row r="6936" spans="1:15" x14ac:dyDescent="0.25">
      <c r="A6936">
        <v>258883</v>
      </c>
      <c r="B6936" s="3">
        <v>41881.463194444441</v>
      </c>
      <c r="C6936">
        <f t="shared" si="649"/>
        <v>1</v>
      </c>
      <c r="D6936" t="s">
        <v>7</v>
      </c>
      <c r="E6936" t="s">
        <v>8</v>
      </c>
      <c r="F6936" t="s">
        <v>205</v>
      </c>
      <c r="G6936" t="s">
        <v>20</v>
      </c>
      <c r="H6936">
        <v>23670</v>
      </c>
      <c r="I6936" t="str">
        <f t="shared" si="650"/>
        <v>Morning</v>
      </c>
      <c r="J6936" t="str">
        <f t="shared" si="651"/>
        <v>Sat</v>
      </c>
      <c r="K6936" t="str">
        <f t="shared" si="652"/>
        <v>2014-08-30</v>
      </c>
      <c r="L6936" s="39">
        <f t="shared" si="653"/>
        <v>0.46319444444088731</v>
      </c>
      <c r="M6936" s="19">
        <f>COUNTIF(Table1_3[Status], "Hired") / COUNTA(Table1_3[Status])</f>
        <v>0.6552734375</v>
      </c>
      <c r="N6936" s="27">
        <f t="shared" si="654"/>
        <v>41896.463194444441</v>
      </c>
      <c r="O6936" t="str">
        <f>TEXT(Table1_3[[#This Row],[Interview Taken on]],"MMM")</f>
        <v>Aug</v>
      </c>
    </row>
    <row r="6937" spans="1:15" x14ac:dyDescent="0.25">
      <c r="A6937">
        <v>770083</v>
      </c>
      <c r="B6937" s="3">
        <v>41869.447916666664</v>
      </c>
      <c r="C6937">
        <f t="shared" si="649"/>
        <v>1</v>
      </c>
      <c r="D6937" t="s">
        <v>7</v>
      </c>
      <c r="E6937" t="s">
        <v>8</v>
      </c>
      <c r="F6937" t="s">
        <v>205</v>
      </c>
      <c r="G6937" t="s">
        <v>20</v>
      </c>
      <c r="H6937">
        <v>7089</v>
      </c>
      <c r="I6937" t="str">
        <f t="shared" si="650"/>
        <v>Morning</v>
      </c>
      <c r="J6937" t="str">
        <f t="shared" si="651"/>
        <v>Mon</v>
      </c>
      <c r="K6937" t="str">
        <f t="shared" si="652"/>
        <v>2014-08-18</v>
      </c>
      <c r="L6937" s="39">
        <f t="shared" si="653"/>
        <v>0.44791666666424135</v>
      </c>
      <c r="M6937" s="19">
        <f>COUNTIF(Table1_3[Status], "Hired") / COUNTA(Table1_3[Status])</f>
        <v>0.6552734375</v>
      </c>
      <c r="N6937" s="27">
        <f t="shared" si="654"/>
        <v>41884.447916666664</v>
      </c>
      <c r="O6937" t="str">
        <f>TEXT(Table1_3[[#This Row],[Interview Taken on]],"MMM")</f>
        <v>Aug</v>
      </c>
    </row>
    <row r="6938" spans="1:15" x14ac:dyDescent="0.25">
      <c r="A6938">
        <v>354254</v>
      </c>
      <c r="B6938" s="3">
        <v>41856.827777777777</v>
      </c>
      <c r="C6938">
        <f t="shared" si="649"/>
        <v>1</v>
      </c>
      <c r="D6938" t="s">
        <v>7</v>
      </c>
      <c r="E6938" t="s">
        <v>11</v>
      </c>
      <c r="F6938" t="s">
        <v>201</v>
      </c>
      <c r="G6938" t="s">
        <v>20</v>
      </c>
      <c r="H6938">
        <v>16008</v>
      </c>
      <c r="I6938" t="str">
        <f t="shared" si="650"/>
        <v>Evening</v>
      </c>
      <c r="J6938" t="str">
        <f t="shared" si="651"/>
        <v>Tue</v>
      </c>
      <c r="K6938" t="str">
        <f t="shared" si="652"/>
        <v>2014-08-05</v>
      </c>
      <c r="L6938" s="39">
        <f t="shared" si="653"/>
        <v>0.82777777777664596</v>
      </c>
      <c r="M6938" s="19">
        <f>COUNTIF(Table1_3[Status], "Hired") / COUNTA(Table1_3[Status])</f>
        <v>0.6552734375</v>
      </c>
      <c r="N6938" s="27">
        <f t="shared" si="654"/>
        <v>41871.827777777777</v>
      </c>
      <c r="O6938" t="str">
        <f>TEXT(Table1_3[[#This Row],[Interview Taken on]],"MMM")</f>
        <v>Aug</v>
      </c>
    </row>
    <row r="6939" spans="1:15" x14ac:dyDescent="0.25">
      <c r="A6939">
        <v>197526</v>
      </c>
      <c r="B6939" s="3">
        <v>41856.829861111109</v>
      </c>
      <c r="C6939">
        <f t="shared" si="649"/>
        <v>1</v>
      </c>
      <c r="D6939" t="s">
        <v>7</v>
      </c>
      <c r="E6939" t="s">
        <v>8</v>
      </c>
      <c r="F6939" t="s">
        <v>201</v>
      </c>
      <c r="G6939" t="s">
        <v>20</v>
      </c>
      <c r="H6939">
        <v>54695</v>
      </c>
      <c r="I6939" t="str">
        <f t="shared" si="650"/>
        <v>Evening</v>
      </c>
      <c r="J6939" t="str">
        <f t="shared" si="651"/>
        <v>Tue</v>
      </c>
      <c r="K6939" t="str">
        <f t="shared" si="652"/>
        <v>2014-08-05</v>
      </c>
      <c r="L6939" s="39">
        <f t="shared" si="653"/>
        <v>0.82986111110949423</v>
      </c>
      <c r="M6939" s="19">
        <f>COUNTIF(Table1_3[Status], "Hired") / COUNTA(Table1_3[Status])</f>
        <v>0.6552734375</v>
      </c>
      <c r="N6939" s="27">
        <f t="shared" si="654"/>
        <v>41871.829861111109</v>
      </c>
      <c r="O6939" t="str">
        <f>TEXT(Table1_3[[#This Row],[Interview Taken on]],"MMM")</f>
        <v>Aug</v>
      </c>
    </row>
    <row r="6940" spans="1:15" x14ac:dyDescent="0.25">
      <c r="A6940">
        <v>970063</v>
      </c>
      <c r="B6940" s="3">
        <v>41844.379861111112</v>
      </c>
      <c r="C6940">
        <f t="shared" si="649"/>
        <v>1</v>
      </c>
      <c r="D6940" t="s">
        <v>7</v>
      </c>
      <c r="E6940" t="s">
        <v>11</v>
      </c>
      <c r="F6940" t="s">
        <v>204</v>
      </c>
      <c r="G6940" t="s">
        <v>34</v>
      </c>
      <c r="H6940">
        <v>48720</v>
      </c>
      <c r="I6940" t="str">
        <f t="shared" si="650"/>
        <v>Morning</v>
      </c>
      <c r="J6940" t="str">
        <f t="shared" si="651"/>
        <v>Thu</v>
      </c>
      <c r="K6940" t="str">
        <f t="shared" si="652"/>
        <v>2014-07-24</v>
      </c>
      <c r="L6940" s="39">
        <f t="shared" si="653"/>
        <v>0.37986111111240461</v>
      </c>
      <c r="M6940" s="19">
        <f>COUNTIF(Table1_3[Status], "Hired") / COUNTA(Table1_3[Status])</f>
        <v>0.6552734375</v>
      </c>
      <c r="N6940" s="27">
        <f t="shared" si="654"/>
        <v>41859.379861111112</v>
      </c>
      <c r="O6940" t="str">
        <f>TEXT(Table1_3[[#This Row],[Interview Taken on]],"MMM")</f>
        <v>Jul</v>
      </c>
    </row>
    <row r="6941" spans="1:15" x14ac:dyDescent="0.25">
      <c r="A6941">
        <v>420472</v>
      </c>
      <c r="B6941" s="3">
        <v>41834.438194444447</v>
      </c>
      <c r="C6941">
        <f t="shared" si="649"/>
        <v>1</v>
      </c>
      <c r="D6941" t="s">
        <v>7</v>
      </c>
      <c r="E6941" t="s">
        <v>11</v>
      </c>
      <c r="F6941" t="s">
        <v>205</v>
      </c>
      <c r="G6941" t="s">
        <v>10</v>
      </c>
      <c r="H6941">
        <v>71926</v>
      </c>
      <c r="I6941" t="str">
        <f t="shared" si="650"/>
        <v>Morning</v>
      </c>
      <c r="J6941" t="str">
        <f t="shared" si="651"/>
        <v>Mon</v>
      </c>
      <c r="K6941" t="str">
        <f t="shared" si="652"/>
        <v>2014-07-14</v>
      </c>
      <c r="L6941" s="39">
        <f t="shared" si="653"/>
        <v>0.43819444444670808</v>
      </c>
      <c r="M6941" s="19">
        <f>COUNTIF(Table1_3[Status], "Hired") / COUNTA(Table1_3[Status])</f>
        <v>0.6552734375</v>
      </c>
      <c r="N6941" s="27">
        <f t="shared" si="654"/>
        <v>41849.438194444447</v>
      </c>
      <c r="O6941" t="str">
        <f>TEXT(Table1_3[[#This Row],[Interview Taken on]],"MMM")</f>
        <v>Jul</v>
      </c>
    </row>
    <row r="6942" spans="1:15" x14ac:dyDescent="0.25">
      <c r="A6942">
        <v>296313</v>
      </c>
      <c r="B6942" s="3">
        <v>41855.436805555553</v>
      </c>
      <c r="C6942">
        <f t="shared" si="649"/>
        <v>0</v>
      </c>
      <c r="D6942" t="s">
        <v>13</v>
      </c>
      <c r="E6942" t="s">
        <v>38</v>
      </c>
      <c r="F6942" t="s">
        <v>201</v>
      </c>
      <c r="G6942" t="s">
        <v>12</v>
      </c>
      <c r="H6942">
        <v>54639</v>
      </c>
      <c r="I6942" t="str">
        <f t="shared" si="650"/>
        <v>Morning</v>
      </c>
      <c r="J6942" t="str">
        <f t="shared" si="651"/>
        <v>Mon</v>
      </c>
      <c r="K6942" t="str">
        <f t="shared" si="652"/>
        <v>2014-08-04</v>
      </c>
      <c r="L6942" s="39">
        <f t="shared" si="653"/>
        <v>0.43680555555329192</v>
      </c>
      <c r="M6942" s="19">
        <f>COUNTIF(Table1_3[Status], "Hired") / COUNTA(Table1_3[Status])</f>
        <v>0.6552734375</v>
      </c>
      <c r="N6942" s="27" t="str">
        <f t="shared" si="654"/>
        <v/>
      </c>
      <c r="O6942" t="str">
        <f>TEXT(Table1_3[[#This Row],[Interview Taken on]],"MMM")</f>
        <v>Aug</v>
      </c>
    </row>
    <row r="6943" spans="1:15" x14ac:dyDescent="0.25">
      <c r="A6943">
        <v>281083</v>
      </c>
      <c r="B6943" s="3">
        <v>41869.322222222225</v>
      </c>
      <c r="C6943">
        <f t="shared" si="649"/>
        <v>1</v>
      </c>
      <c r="D6943" t="s">
        <v>7</v>
      </c>
      <c r="E6943" t="s">
        <v>38</v>
      </c>
      <c r="F6943" t="s">
        <v>201</v>
      </c>
      <c r="G6943" t="s">
        <v>12</v>
      </c>
      <c r="H6943">
        <v>59395</v>
      </c>
      <c r="I6943" t="str">
        <f t="shared" si="650"/>
        <v>Morning</v>
      </c>
      <c r="J6943" t="str">
        <f t="shared" si="651"/>
        <v>Mon</v>
      </c>
      <c r="K6943" t="str">
        <f t="shared" si="652"/>
        <v>2014-08-18</v>
      </c>
      <c r="L6943" s="39">
        <f t="shared" si="653"/>
        <v>0.32222222222480923</v>
      </c>
      <c r="M6943" s="19">
        <f>COUNTIF(Table1_3[Status], "Hired") / COUNTA(Table1_3[Status])</f>
        <v>0.6552734375</v>
      </c>
      <c r="N6943" s="27">
        <f t="shared" si="654"/>
        <v>41884.322222222225</v>
      </c>
      <c r="O6943" t="str">
        <f>TEXT(Table1_3[[#This Row],[Interview Taken on]],"MMM")</f>
        <v>Aug</v>
      </c>
    </row>
    <row r="6944" spans="1:15" x14ac:dyDescent="0.25">
      <c r="A6944">
        <v>96008</v>
      </c>
      <c r="B6944" s="3">
        <v>41880.499305555553</v>
      </c>
      <c r="C6944">
        <f t="shared" si="649"/>
        <v>1</v>
      </c>
      <c r="D6944" t="s">
        <v>7</v>
      </c>
      <c r="E6944" t="s">
        <v>8</v>
      </c>
      <c r="F6944" t="s">
        <v>201</v>
      </c>
      <c r="G6944" t="s">
        <v>12</v>
      </c>
      <c r="H6944">
        <v>27988</v>
      </c>
      <c r="I6944" t="str">
        <f t="shared" si="650"/>
        <v>Morning</v>
      </c>
      <c r="J6944" t="str">
        <f t="shared" si="651"/>
        <v>Fri</v>
      </c>
      <c r="K6944" t="str">
        <f t="shared" si="652"/>
        <v>2014-08-29</v>
      </c>
      <c r="L6944" s="39">
        <f t="shared" si="653"/>
        <v>0.49930555555329192</v>
      </c>
      <c r="M6944" s="19">
        <f>COUNTIF(Table1_3[Status], "Hired") / COUNTA(Table1_3[Status])</f>
        <v>0.6552734375</v>
      </c>
      <c r="N6944" s="27">
        <f t="shared" si="654"/>
        <v>41895.499305555553</v>
      </c>
      <c r="O6944" t="str">
        <f>TEXT(Table1_3[[#This Row],[Interview Taken on]],"MMM")</f>
        <v>Aug</v>
      </c>
    </row>
    <row r="6945" spans="1:15" x14ac:dyDescent="0.25">
      <c r="A6945">
        <v>525370</v>
      </c>
      <c r="B6945" s="3">
        <v>41858.78125</v>
      </c>
      <c r="C6945">
        <f t="shared" si="649"/>
        <v>1</v>
      </c>
      <c r="D6945" t="s">
        <v>7</v>
      </c>
      <c r="E6945" t="s">
        <v>8</v>
      </c>
      <c r="F6945" t="s">
        <v>205</v>
      </c>
      <c r="G6945" t="s">
        <v>12</v>
      </c>
      <c r="H6945">
        <v>57938</v>
      </c>
      <c r="I6945" t="str">
        <f t="shared" si="650"/>
        <v>Evening</v>
      </c>
      <c r="J6945" t="str">
        <f t="shared" si="651"/>
        <v>Thu</v>
      </c>
      <c r="K6945" t="str">
        <f t="shared" si="652"/>
        <v>2014-08-07</v>
      </c>
      <c r="L6945" s="39">
        <f t="shared" si="653"/>
        <v>0.78125</v>
      </c>
      <c r="M6945" s="19">
        <f>COUNTIF(Table1_3[Status], "Hired") / COUNTA(Table1_3[Status])</f>
        <v>0.6552734375</v>
      </c>
      <c r="N6945" s="27">
        <f t="shared" si="654"/>
        <v>41873.78125</v>
      </c>
      <c r="O6945" t="str">
        <f>TEXT(Table1_3[[#This Row],[Interview Taken on]],"MMM")</f>
        <v>Aug</v>
      </c>
    </row>
    <row r="6946" spans="1:15" x14ac:dyDescent="0.25">
      <c r="A6946">
        <v>432491</v>
      </c>
      <c r="B6946" s="3">
        <v>41866.76458333333</v>
      </c>
      <c r="C6946">
        <f t="shared" si="649"/>
        <v>1</v>
      </c>
      <c r="D6946" t="s">
        <v>7</v>
      </c>
      <c r="E6946" t="s">
        <v>11</v>
      </c>
      <c r="F6946" t="s">
        <v>201</v>
      </c>
      <c r="G6946" t="s">
        <v>34</v>
      </c>
      <c r="H6946">
        <v>58089</v>
      </c>
      <c r="I6946" t="str">
        <f t="shared" si="650"/>
        <v>Evening</v>
      </c>
      <c r="J6946" t="str">
        <f t="shared" si="651"/>
        <v>Fri</v>
      </c>
      <c r="K6946" t="str">
        <f t="shared" si="652"/>
        <v>2014-08-15</v>
      </c>
      <c r="L6946" s="39">
        <f t="shared" si="653"/>
        <v>0.76458333332993789</v>
      </c>
      <c r="M6946" s="19">
        <f>COUNTIF(Table1_3[Status], "Hired") / COUNTA(Table1_3[Status])</f>
        <v>0.6552734375</v>
      </c>
      <c r="N6946" s="27">
        <f t="shared" si="654"/>
        <v>41881.76458333333</v>
      </c>
      <c r="O6946" t="str">
        <f>TEXT(Table1_3[[#This Row],[Interview Taken on]],"MMM")</f>
        <v>Aug</v>
      </c>
    </row>
    <row r="6947" spans="1:15" x14ac:dyDescent="0.25">
      <c r="A6947">
        <v>847900</v>
      </c>
      <c r="B6947" s="3">
        <v>41866.76666666667</v>
      </c>
      <c r="C6947">
        <f t="shared" si="649"/>
        <v>1</v>
      </c>
      <c r="D6947" t="s">
        <v>7</v>
      </c>
      <c r="E6947" t="s">
        <v>11</v>
      </c>
      <c r="F6947" t="s">
        <v>201</v>
      </c>
      <c r="G6947" t="s">
        <v>34</v>
      </c>
      <c r="H6947">
        <v>14294</v>
      </c>
      <c r="I6947" t="str">
        <f t="shared" si="650"/>
        <v>Evening</v>
      </c>
      <c r="J6947" t="str">
        <f t="shared" si="651"/>
        <v>Fri</v>
      </c>
      <c r="K6947" t="str">
        <f t="shared" si="652"/>
        <v>2014-08-15</v>
      </c>
      <c r="L6947" s="39">
        <f t="shared" si="653"/>
        <v>0.76666666667006211</v>
      </c>
      <c r="M6947" s="19">
        <f>COUNTIF(Table1_3[Status], "Hired") / COUNTA(Table1_3[Status])</f>
        <v>0.6552734375</v>
      </c>
      <c r="N6947" s="27">
        <f t="shared" si="654"/>
        <v>41881.76666666667</v>
      </c>
      <c r="O6947" t="str">
        <f>TEXT(Table1_3[[#This Row],[Interview Taken on]],"MMM")</f>
        <v>Aug</v>
      </c>
    </row>
    <row r="6948" spans="1:15" x14ac:dyDescent="0.25">
      <c r="A6948">
        <v>705521</v>
      </c>
      <c r="B6948" s="3">
        <v>41826.126388888886</v>
      </c>
      <c r="C6948">
        <f t="shared" si="649"/>
        <v>1</v>
      </c>
      <c r="D6948" t="s">
        <v>7</v>
      </c>
      <c r="E6948" t="s">
        <v>8</v>
      </c>
      <c r="F6948" t="s">
        <v>201</v>
      </c>
      <c r="G6948" t="s">
        <v>22</v>
      </c>
      <c r="H6948">
        <v>59275</v>
      </c>
      <c r="I6948" t="str">
        <f t="shared" si="650"/>
        <v>Night</v>
      </c>
      <c r="J6948" t="str">
        <f t="shared" si="651"/>
        <v>Sun</v>
      </c>
      <c r="K6948" t="str">
        <f t="shared" si="652"/>
        <v>2014-07-06</v>
      </c>
      <c r="L6948" s="39">
        <f t="shared" si="653"/>
        <v>0.12638888888614019</v>
      </c>
      <c r="M6948" s="19">
        <f>COUNTIF(Table1_3[Status], "Hired") / COUNTA(Table1_3[Status])</f>
        <v>0.6552734375</v>
      </c>
      <c r="N6948" s="27">
        <f t="shared" si="654"/>
        <v>41841.126388888886</v>
      </c>
      <c r="O6948" t="str">
        <f>TEXT(Table1_3[[#This Row],[Interview Taken on]],"MMM")</f>
        <v>Jul</v>
      </c>
    </row>
    <row r="6949" spans="1:15" x14ac:dyDescent="0.25">
      <c r="A6949">
        <v>321114</v>
      </c>
      <c r="B6949" s="3">
        <v>41829.587500000001</v>
      </c>
      <c r="C6949">
        <f t="shared" si="649"/>
        <v>1</v>
      </c>
      <c r="D6949" t="s">
        <v>7</v>
      </c>
      <c r="E6949" t="s">
        <v>11</v>
      </c>
      <c r="F6949" t="s">
        <v>201</v>
      </c>
      <c r="G6949" t="s">
        <v>22</v>
      </c>
      <c r="H6949">
        <v>40109</v>
      </c>
      <c r="I6949" t="str">
        <f t="shared" si="650"/>
        <v>Afternoon</v>
      </c>
      <c r="J6949" t="str">
        <f t="shared" si="651"/>
        <v>Wed</v>
      </c>
      <c r="K6949" t="str">
        <f t="shared" si="652"/>
        <v>2014-07-09</v>
      </c>
      <c r="L6949" s="39">
        <f t="shared" si="653"/>
        <v>0.58750000000145519</v>
      </c>
      <c r="M6949" s="19">
        <f>COUNTIF(Table1_3[Status], "Hired") / COUNTA(Table1_3[Status])</f>
        <v>0.6552734375</v>
      </c>
      <c r="N6949" s="27">
        <f t="shared" si="654"/>
        <v>41844.587500000001</v>
      </c>
      <c r="O6949" t="str">
        <f>TEXT(Table1_3[[#This Row],[Interview Taken on]],"MMM")</f>
        <v>Jul</v>
      </c>
    </row>
    <row r="6950" spans="1:15" x14ac:dyDescent="0.25">
      <c r="A6950">
        <v>840754</v>
      </c>
      <c r="B6950" s="3">
        <v>41831.538888888892</v>
      </c>
      <c r="C6950">
        <f t="shared" si="649"/>
        <v>0</v>
      </c>
      <c r="D6950" t="s">
        <v>13</v>
      </c>
      <c r="E6950" t="s">
        <v>11</v>
      </c>
      <c r="F6950" t="s">
        <v>201</v>
      </c>
      <c r="G6950" t="s">
        <v>34</v>
      </c>
      <c r="H6950">
        <v>35523</v>
      </c>
      <c r="I6950" t="str">
        <f t="shared" si="650"/>
        <v>Afternoon</v>
      </c>
      <c r="J6950" t="str">
        <f t="shared" si="651"/>
        <v>Fri</v>
      </c>
      <c r="K6950" t="str">
        <f t="shared" si="652"/>
        <v>2014-07-11</v>
      </c>
      <c r="L6950" s="39">
        <f t="shared" si="653"/>
        <v>0.53888888889196096</v>
      </c>
      <c r="M6950" s="19">
        <f>COUNTIF(Table1_3[Status], "Hired") / COUNTA(Table1_3[Status])</f>
        <v>0.6552734375</v>
      </c>
      <c r="N6950" s="27" t="str">
        <f t="shared" si="654"/>
        <v/>
      </c>
      <c r="O6950" t="str">
        <f>TEXT(Table1_3[[#This Row],[Interview Taken on]],"MMM")</f>
        <v>Jul</v>
      </c>
    </row>
    <row r="6951" spans="1:15" x14ac:dyDescent="0.25">
      <c r="A6951">
        <v>628000</v>
      </c>
      <c r="B6951" s="3">
        <v>41856.675694444442</v>
      </c>
      <c r="C6951">
        <f t="shared" si="649"/>
        <v>1</v>
      </c>
      <c r="D6951" t="s">
        <v>7</v>
      </c>
      <c r="E6951" t="s">
        <v>11</v>
      </c>
      <c r="F6951" t="s">
        <v>201</v>
      </c>
      <c r="G6951" t="s">
        <v>22</v>
      </c>
      <c r="H6951">
        <v>22004</v>
      </c>
      <c r="I6951" t="str">
        <f t="shared" si="650"/>
        <v>Afternoon</v>
      </c>
      <c r="J6951" t="str">
        <f t="shared" si="651"/>
        <v>Tue</v>
      </c>
      <c r="K6951" t="str">
        <f t="shared" si="652"/>
        <v>2014-08-05</v>
      </c>
      <c r="L6951" s="39">
        <f t="shared" si="653"/>
        <v>0.6756944444423425</v>
      </c>
      <c r="M6951" s="19">
        <f>COUNTIF(Table1_3[Status], "Hired") / COUNTA(Table1_3[Status])</f>
        <v>0.6552734375</v>
      </c>
      <c r="N6951" s="27">
        <f t="shared" si="654"/>
        <v>41871.675694444442</v>
      </c>
      <c r="O6951" t="str">
        <f>TEXT(Table1_3[[#This Row],[Interview Taken on]],"MMM")</f>
        <v>Aug</v>
      </c>
    </row>
    <row r="6952" spans="1:15" x14ac:dyDescent="0.25">
      <c r="A6952">
        <v>116270</v>
      </c>
      <c r="B6952" s="3">
        <v>41856.679861111108</v>
      </c>
      <c r="C6952">
        <f t="shared" si="649"/>
        <v>1</v>
      </c>
      <c r="D6952" t="s">
        <v>7</v>
      </c>
      <c r="E6952" t="s">
        <v>11</v>
      </c>
      <c r="F6952" t="s">
        <v>201</v>
      </c>
      <c r="G6952" t="s">
        <v>22</v>
      </c>
      <c r="H6952">
        <v>27579</v>
      </c>
      <c r="I6952" t="str">
        <f t="shared" si="650"/>
        <v>Afternoon</v>
      </c>
      <c r="J6952" t="str">
        <f t="shared" si="651"/>
        <v>Tue</v>
      </c>
      <c r="K6952" t="str">
        <f t="shared" si="652"/>
        <v>2014-08-05</v>
      </c>
      <c r="L6952" s="39">
        <f t="shared" si="653"/>
        <v>0.67986111110803904</v>
      </c>
      <c r="M6952" s="19">
        <f>COUNTIF(Table1_3[Status], "Hired") / COUNTA(Table1_3[Status])</f>
        <v>0.6552734375</v>
      </c>
      <c r="N6952" s="27">
        <f t="shared" si="654"/>
        <v>41871.679861111108</v>
      </c>
      <c r="O6952" t="str">
        <f>TEXT(Table1_3[[#This Row],[Interview Taken on]],"MMM")</f>
        <v>Aug</v>
      </c>
    </row>
    <row r="6953" spans="1:15" x14ac:dyDescent="0.25">
      <c r="A6953">
        <v>600109</v>
      </c>
      <c r="B6953" s="3">
        <v>41856.676388888889</v>
      </c>
      <c r="C6953">
        <f t="shared" si="649"/>
        <v>1</v>
      </c>
      <c r="D6953" t="s">
        <v>7</v>
      </c>
      <c r="E6953" t="s">
        <v>11</v>
      </c>
      <c r="F6953" t="s">
        <v>201</v>
      </c>
      <c r="G6953" t="s">
        <v>22</v>
      </c>
      <c r="H6953">
        <v>83187</v>
      </c>
      <c r="I6953" t="str">
        <f t="shared" si="650"/>
        <v>Afternoon</v>
      </c>
      <c r="J6953" t="str">
        <f t="shared" si="651"/>
        <v>Tue</v>
      </c>
      <c r="K6953" t="str">
        <f t="shared" si="652"/>
        <v>2014-08-05</v>
      </c>
      <c r="L6953" s="39">
        <f t="shared" si="653"/>
        <v>0.67638888888905058</v>
      </c>
      <c r="M6953" s="19">
        <f>COUNTIF(Table1_3[Status], "Hired") / COUNTA(Table1_3[Status])</f>
        <v>0.6552734375</v>
      </c>
      <c r="N6953" s="27">
        <f t="shared" si="654"/>
        <v>41871.676388888889</v>
      </c>
      <c r="O6953" t="str">
        <f>TEXT(Table1_3[[#This Row],[Interview Taken on]],"MMM")</f>
        <v>Aug</v>
      </c>
    </row>
    <row r="6954" spans="1:15" x14ac:dyDescent="0.25">
      <c r="A6954">
        <v>375215</v>
      </c>
      <c r="B6954" s="3">
        <v>41856.679861111108</v>
      </c>
      <c r="C6954">
        <f t="shared" si="649"/>
        <v>1</v>
      </c>
      <c r="D6954" t="s">
        <v>7</v>
      </c>
      <c r="E6954" t="s">
        <v>11</v>
      </c>
      <c r="F6954" t="s">
        <v>201</v>
      </c>
      <c r="G6954" t="s">
        <v>22</v>
      </c>
      <c r="H6954">
        <v>26899</v>
      </c>
      <c r="I6954" t="str">
        <f t="shared" si="650"/>
        <v>Afternoon</v>
      </c>
      <c r="J6954" t="str">
        <f t="shared" si="651"/>
        <v>Tue</v>
      </c>
      <c r="K6954" t="str">
        <f t="shared" si="652"/>
        <v>2014-08-05</v>
      </c>
      <c r="L6954" s="39">
        <f t="shared" si="653"/>
        <v>0.67986111110803904</v>
      </c>
      <c r="M6954" s="19">
        <f>COUNTIF(Table1_3[Status], "Hired") / COUNTA(Table1_3[Status])</f>
        <v>0.6552734375</v>
      </c>
      <c r="N6954" s="27">
        <f t="shared" si="654"/>
        <v>41871.679861111108</v>
      </c>
      <c r="O6954" t="str">
        <f>TEXT(Table1_3[[#This Row],[Interview Taken on]],"MMM")</f>
        <v>Aug</v>
      </c>
    </row>
    <row r="6955" spans="1:15" x14ac:dyDescent="0.25">
      <c r="A6955">
        <v>110630</v>
      </c>
      <c r="B6955" s="3">
        <v>41877.572222222225</v>
      </c>
      <c r="C6955">
        <f t="shared" si="649"/>
        <v>1</v>
      </c>
      <c r="D6955" t="s">
        <v>7</v>
      </c>
      <c r="E6955" t="s">
        <v>8</v>
      </c>
      <c r="F6955" t="s">
        <v>204</v>
      </c>
      <c r="G6955" t="s">
        <v>22</v>
      </c>
      <c r="H6955">
        <v>44168</v>
      </c>
      <c r="I6955" t="str">
        <f t="shared" si="650"/>
        <v>Afternoon</v>
      </c>
      <c r="J6955" t="str">
        <f t="shared" si="651"/>
        <v>Tue</v>
      </c>
      <c r="K6955" t="str">
        <f t="shared" si="652"/>
        <v>2014-08-26</v>
      </c>
      <c r="L6955" s="39">
        <f t="shared" si="653"/>
        <v>0.57222222222480923</v>
      </c>
      <c r="M6955" s="19">
        <f>COUNTIF(Table1_3[Status], "Hired") / COUNTA(Table1_3[Status])</f>
        <v>0.6552734375</v>
      </c>
      <c r="N6955" s="27">
        <f t="shared" si="654"/>
        <v>41892.572222222225</v>
      </c>
      <c r="O6955" t="str">
        <f>TEXT(Table1_3[[#This Row],[Interview Taken on]],"MMM")</f>
        <v>Aug</v>
      </c>
    </row>
    <row r="6956" spans="1:15" x14ac:dyDescent="0.25">
      <c r="A6956">
        <v>524621</v>
      </c>
      <c r="B6956" s="3">
        <v>41864.325694444444</v>
      </c>
      <c r="C6956">
        <f t="shared" si="649"/>
        <v>1</v>
      </c>
      <c r="D6956" t="s">
        <v>7</v>
      </c>
      <c r="E6956" t="s">
        <v>11</v>
      </c>
      <c r="F6956" t="s">
        <v>202</v>
      </c>
      <c r="G6956" t="s">
        <v>12</v>
      </c>
      <c r="H6956">
        <v>73548</v>
      </c>
      <c r="I6956" t="str">
        <f t="shared" si="650"/>
        <v>Morning</v>
      </c>
      <c r="J6956" t="str">
        <f t="shared" si="651"/>
        <v>Wed</v>
      </c>
      <c r="K6956" t="str">
        <f t="shared" si="652"/>
        <v>2014-08-13</v>
      </c>
      <c r="L6956" s="39">
        <f t="shared" si="653"/>
        <v>0.32569444444379769</v>
      </c>
      <c r="M6956" s="19">
        <f>COUNTIF(Table1_3[Status], "Hired") / COUNTA(Table1_3[Status])</f>
        <v>0.6552734375</v>
      </c>
      <c r="N6956" s="27">
        <f t="shared" si="654"/>
        <v>41879.325694444444</v>
      </c>
      <c r="O6956" t="str">
        <f>TEXT(Table1_3[[#This Row],[Interview Taken on]],"MMM")</f>
        <v>Aug</v>
      </c>
    </row>
    <row r="6957" spans="1:15" x14ac:dyDescent="0.25">
      <c r="A6957">
        <v>474253</v>
      </c>
      <c r="B6957" s="3">
        <v>41864.326388888891</v>
      </c>
      <c r="C6957">
        <f t="shared" si="649"/>
        <v>0</v>
      </c>
      <c r="D6957" t="s">
        <v>13</v>
      </c>
      <c r="E6957" t="s">
        <v>8</v>
      </c>
      <c r="F6957" t="s">
        <v>202</v>
      </c>
      <c r="G6957" t="s">
        <v>12</v>
      </c>
      <c r="H6957">
        <v>74673</v>
      </c>
      <c r="I6957" t="str">
        <f t="shared" si="650"/>
        <v>Morning</v>
      </c>
      <c r="J6957" t="str">
        <f t="shared" si="651"/>
        <v>Wed</v>
      </c>
      <c r="K6957" t="str">
        <f t="shared" si="652"/>
        <v>2014-08-13</v>
      </c>
      <c r="L6957" s="39">
        <f t="shared" si="653"/>
        <v>0.32638888889050577</v>
      </c>
      <c r="M6957" s="19">
        <f>COUNTIF(Table1_3[Status], "Hired") / COUNTA(Table1_3[Status])</f>
        <v>0.6552734375</v>
      </c>
      <c r="N6957" s="27" t="str">
        <f t="shared" si="654"/>
        <v/>
      </c>
      <c r="O6957" t="str">
        <f>TEXT(Table1_3[[#This Row],[Interview Taken on]],"MMM")</f>
        <v>Aug</v>
      </c>
    </row>
    <row r="6958" spans="1:15" x14ac:dyDescent="0.25">
      <c r="A6958">
        <v>865378</v>
      </c>
      <c r="B6958" s="3">
        <v>41859.373611111114</v>
      </c>
      <c r="C6958">
        <f t="shared" si="649"/>
        <v>1</v>
      </c>
      <c r="D6958" t="s">
        <v>7</v>
      </c>
      <c r="E6958" t="s">
        <v>8</v>
      </c>
      <c r="F6958" t="s">
        <v>201</v>
      </c>
      <c r="G6958" t="s">
        <v>12</v>
      </c>
      <c r="H6958">
        <v>94326</v>
      </c>
      <c r="I6958" t="str">
        <f t="shared" si="650"/>
        <v>Morning</v>
      </c>
      <c r="J6958" t="str">
        <f t="shared" si="651"/>
        <v>Fri</v>
      </c>
      <c r="K6958" t="str">
        <f t="shared" si="652"/>
        <v>2014-08-08</v>
      </c>
      <c r="L6958" s="39">
        <f t="shared" si="653"/>
        <v>0.37361111111385981</v>
      </c>
      <c r="M6958" s="19">
        <f>COUNTIF(Table1_3[Status], "Hired") / COUNTA(Table1_3[Status])</f>
        <v>0.6552734375</v>
      </c>
      <c r="N6958" s="27">
        <f t="shared" si="654"/>
        <v>41874.373611111114</v>
      </c>
      <c r="O6958" t="str">
        <f>TEXT(Table1_3[[#This Row],[Interview Taken on]],"MMM")</f>
        <v>Aug</v>
      </c>
    </row>
    <row r="6959" spans="1:15" x14ac:dyDescent="0.25">
      <c r="A6959">
        <v>146265</v>
      </c>
      <c r="B6959" s="3">
        <v>41859.374305555553</v>
      </c>
      <c r="C6959">
        <f t="shared" si="649"/>
        <v>1</v>
      </c>
      <c r="D6959" t="s">
        <v>7</v>
      </c>
      <c r="E6959" t="s">
        <v>11</v>
      </c>
      <c r="F6959" t="s">
        <v>201</v>
      </c>
      <c r="G6959" t="s">
        <v>12</v>
      </c>
      <c r="H6959">
        <v>4718</v>
      </c>
      <c r="I6959" t="str">
        <f t="shared" si="650"/>
        <v>Morning</v>
      </c>
      <c r="J6959" t="str">
        <f t="shared" si="651"/>
        <v>Fri</v>
      </c>
      <c r="K6959" t="str">
        <f t="shared" si="652"/>
        <v>2014-08-08</v>
      </c>
      <c r="L6959" s="39">
        <f t="shared" si="653"/>
        <v>0.37430555555329192</v>
      </c>
      <c r="M6959" s="19">
        <f>COUNTIF(Table1_3[Status], "Hired") / COUNTA(Table1_3[Status])</f>
        <v>0.6552734375</v>
      </c>
      <c r="N6959" s="27">
        <f t="shared" si="654"/>
        <v>41874.374305555553</v>
      </c>
      <c r="O6959" t="str">
        <f>TEXT(Table1_3[[#This Row],[Interview Taken on]],"MMM")</f>
        <v>Aug</v>
      </c>
    </row>
    <row r="6960" spans="1:15" x14ac:dyDescent="0.25">
      <c r="A6960">
        <v>208615</v>
      </c>
      <c r="B6960" s="3">
        <v>41859.374305555553</v>
      </c>
      <c r="C6960">
        <f t="shared" si="649"/>
        <v>1</v>
      </c>
      <c r="D6960" t="s">
        <v>7</v>
      </c>
      <c r="E6960" t="s">
        <v>11</v>
      </c>
      <c r="F6960" t="s">
        <v>201</v>
      </c>
      <c r="G6960" t="s">
        <v>12</v>
      </c>
      <c r="H6960">
        <v>65660</v>
      </c>
      <c r="I6960" t="str">
        <f t="shared" si="650"/>
        <v>Morning</v>
      </c>
      <c r="J6960" t="str">
        <f t="shared" si="651"/>
        <v>Fri</v>
      </c>
      <c r="K6960" t="str">
        <f t="shared" si="652"/>
        <v>2014-08-08</v>
      </c>
      <c r="L6960" s="39">
        <f t="shared" si="653"/>
        <v>0.37430555555329192</v>
      </c>
      <c r="M6960" s="19">
        <f>COUNTIF(Table1_3[Status], "Hired") / COUNTA(Table1_3[Status])</f>
        <v>0.6552734375</v>
      </c>
      <c r="N6960" s="27">
        <f t="shared" si="654"/>
        <v>41874.374305555553</v>
      </c>
      <c r="O6960" t="str">
        <f>TEXT(Table1_3[[#This Row],[Interview Taken on]],"MMM")</f>
        <v>Aug</v>
      </c>
    </row>
    <row r="6961" spans="1:15" x14ac:dyDescent="0.25">
      <c r="A6961">
        <v>204048</v>
      </c>
      <c r="B6961" s="3">
        <v>41859.375</v>
      </c>
      <c r="C6961">
        <f t="shared" si="649"/>
        <v>1</v>
      </c>
      <c r="D6961" t="s">
        <v>7</v>
      </c>
      <c r="E6961" t="s">
        <v>11</v>
      </c>
      <c r="F6961" t="s">
        <v>201</v>
      </c>
      <c r="G6961" t="s">
        <v>12</v>
      </c>
      <c r="H6961">
        <v>1459</v>
      </c>
      <c r="I6961" t="str">
        <f t="shared" si="650"/>
        <v>Morning</v>
      </c>
      <c r="J6961" t="str">
        <f t="shared" si="651"/>
        <v>Fri</v>
      </c>
      <c r="K6961" t="str">
        <f t="shared" si="652"/>
        <v>2014-08-08</v>
      </c>
      <c r="L6961" s="39">
        <f t="shared" si="653"/>
        <v>0.375</v>
      </c>
      <c r="M6961" s="19">
        <f>COUNTIF(Table1_3[Status], "Hired") / COUNTA(Table1_3[Status])</f>
        <v>0.6552734375</v>
      </c>
      <c r="N6961" s="27">
        <f t="shared" si="654"/>
        <v>41874.375</v>
      </c>
      <c r="O6961" t="str">
        <f>TEXT(Table1_3[[#This Row],[Interview Taken on]],"MMM")</f>
        <v>Aug</v>
      </c>
    </row>
    <row r="6962" spans="1:15" x14ac:dyDescent="0.25">
      <c r="A6962">
        <v>221640</v>
      </c>
      <c r="B6962" s="3">
        <v>41828.011805555558</v>
      </c>
      <c r="C6962">
        <f t="shared" si="649"/>
        <v>1</v>
      </c>
      <c r="D6962" t="s">
        <v>7</v>
      </c>
      <c r="E6962" t="s">
        <v>8</v>
      </c>
      <c r="F6962" t="s">
        <v>203</v>
      </c>
      <c r="G6962" t="s">
        <v>18</v>
      </c>
      <c r="H6962">
        <v>31132</v>
      </c>
      <c r="I6962" t="str">
        <f t="shared" si="650"/>
        <v>Night</v>
      </c>
      <c r="J6962" t="str">
        <f t="shared" si="651"/>
        <v>Tue</v>
      </c>
      <c r="K6962" t="str">
        <f t="shared" si="652"/>
        <v>2014-07-08</v>
      </c>
      <c r="L6962" s="39">
        <f t="shared" si="653"/>
        <v>1.1805555557657499E-2</v>
      </c>
      <c r="M6962" s="19">
        <f>COUNTIF(Table1_3[Status], "Hired") / COUNTA(Table1_3[Status])</f>
        <v>0.6552734375</v>
      </c>
      <c r="N6962" s="27">
        <f t="shared" si="654"/>
        <v>41843.011805555558</v>
      </c>
      <c r="O6962" t="str">
        <f>TEXT(Table1_3[[#This Row],[Interview Taken on]],"MMM")</f>
        <v>Jul</v>
      </c>
    </row>
    <row r="6963" spans="1:15" x14ac:dyDescent="0.25">
      <c r="A6963">
        <v>28726</v>
      </c>
      <c r="B6963" s="3">
        <v>41828.224999999999</v>
      </c>
      <c r="C6963">
        <f t="shared" si="649"/>
        <v>1</v>
      </c>
      <c r="D6963" t="s">
        <v>7</v>
      </c>
      <c r="E6963" t="s">
        <v>8</v>
      </c>
      <c r="F6963" t="s">
        <v>203</v>
      </c>
      <c r="G6963" t="s">
        <v>18</v>
      </c>
      <c r="H6963">
        <v>68868</v>
      </c>
      <c r="I6963" t="str">
        <f t="shared" si="650"/>
        <v>Night</v>
      </c>
      <c r="J6963" t="str">
        <f t="shared" si="651"/>
        <v>Tue</v>
      </c>
      <c r="K6963" t="str">
        <f t="shared" si="652"/>
        <v>2014-07-08</v>
      </c>
      <c r="L6963" s="39">
        <f t="shared" si="653"/>
        <v>0.22499999999854481</v>
      </c>
      <c r="M6963" s="19">
        <f>COUNTIF(Table1_3[Status], "Hired") / COUNTA(Table1_3[Status])</f>
        <v>0.6552734375</v>
      </c>
      <c r="N6963" s="27">
        <f t="shared" si="654"/>
        <v>41843.224999999999</v>
      </c>
      <c r="O6963" t="str">
        <f>TEXT(Table1_3[[#This Row],[Interview Taken on]],"MMM")</f>
        <v>Jul</v>
      </c>
    </row>
    <row r="6964" spans="1:15" x14ac:dyDescent="0.25">
      <c r="A6964">
        <v>56705</v>
      </c>
      <c r="B6964" s="3">
        <v>41828.226388888892</v>
      </c>
      <c r="C6964">
        <f t="shared" si="649"/>
        <v>1</v>
      </c>
      <c r="D6964" t="s">
        <v>7</v>
      </c>
      <c r="E6964" t="s">
        <v>11</v>
      </c>
      <c r="F6964" t="s">
        <v>203</v>
      </c>
      <c r="G6964" t="s">
        <v>18</v>
      </c>
      <c r="H6964">
        <v>96176</v>
      </c>
      <c r="I6964" t="str">
        <f t="shared" si="650"/>
        <v>Night</v>
      </c>
      <c r="J6964" t="str">
        <f t="shared" si="651"/>
        <v>Tue</v>
      </c>
      <c r="K6964" t="str">
        <f t="shared" si="652"/>
        <v>2014-07-08</v>
      </c>
      <c r="L6964" s="39">
        <f t="shared" si="653"/>
        <v>0.22638888889196096</v>
      </c>
      <c r="M6964" s="19">
        <f>COUNTIF(Table1_3[Status], "Hired") / COUNTA(Table1_3[Status])</f>
        <v>0.6552734375</v>
      </c>
      <c r="N6964" s="27">
        <f t="shared" si="654"/>
        <v>41843.226388888892</v>
      </c>
      <c r="O6964" t="str">
        <f>TEXT(Table1_3[[#This Row],[Interview Taken on]],"MMM")</f>
        <v>Jul</v>
      </c>
    </row>
    <row r="6965" spans="1:15" x14ac:dyDescent="0.25">
      <c r="A6965">
        <v>765479</v>
      </c>
      <c r="B6965" s="3">
        <v>41830.774305555555</v>
      </c>
      <c r="C6965">
        <f t="shared" si="649"/>
        <v>1</v>
      </c>
      <c r="D6965" t="s">
        <v>7</v>
      </c>
      <c r="E6965" t="s">
        <v>11</v>
      </c>
      <c r="F6965" t="s">
        <v>203</v>
      </c>
      <c r="G6965" t="s">
        <v>18</v>
      </c>
      <c r="H6965">
        <v>75367</v>
      </c>
      <c r="I6965" t="str">
        <f t="shared" si="650"/>
        <v>Evening</v>
      </c>
      <c r="J6965" t="str">
        <f t="shared" si="651"/>
        <v>Thu</v>
      </c>
      <c r="K6965" t="str">
        <f t="shared" si="652"/>
        <v>2014-07-10</v>
      </c>
      <c r="L6965" s="39">
        <f t="shared" si="653"/>
        <v>0.77430555555474712</v>
      </c>
      <c r="M6965" s="19">
        <f>COUNTIF(Table1_3[Status], "Hired") / COUNTA(Table1_3[Status])</f>
        <v>0.6552734375</v>
      </c>
      <c r="N6965" s="27">
        <f t="shared" si="654"/>
        <v>41845.774305555555</v>
      </c>
      <c r="O6965" t="str">
        <f>TEXT(Table1_3[[#This Row],[Interview Taken on]],"MMM")</f>
        <v>Jul</v>
      </c>
    </row>
    <row r="6966" spans="1:15" x14ac:dyDescent="0.25">
      <c r="A6966">
        <v>934412</v>
      </c>
      <c r="B6966" s="3">
        <v>41830.775000000001</v>
      </c>
      <c r="C6966">
        <f t="shared" si="649"/>
        <v>1</v>
      </c>
      <c r="D6966" t="s">
        <v>7</v>
      </c>
      <c r="E6966" t="s">
        <v>8</v>
      </c>
      <c r="F6966" t="s">
        <v>203</v>
      </c>
      <c r="G6966" t="s">
        <v>18</v>
      </c>
      <c r="H6966">
        <v>25716</v>
      </c>
      <c r="I6966" t="str">
        <f t="shared" si="650"/>
        <v>Evening</v>
      </c>
      <c r="J6966" t="str">
        <f t="shared" si="651"/>
        <v>Thu</v>
      </c>
      <c r="K6966" t="str">
        <f t="shared" si="652"/>
        <v>2014-07-10</v>
      </c>
      <c r="L6966" s="39">
        <f t="shared" si="653"/>
        <v>0.77500000000145519</v>
      </c>
      <c r="M6966" s="19">
        <f>COUNTIF(Table1_3[Status], "Hired") / COUNTA(Table1_3[Status])</f>
        <v>0.6552734375</v>
      </c>
      <c r="N6966" s="27">
        <f t="shared" si="654"/>
        <v>41845.775000000001</v>
      </c>
      <c r="O6966" t="str">
        <f>TEXT(Table1_3[[#This Row],[Interview Taken on]],"MMM")</f>
        <v>Jul</v>
      </c>
    </row>
    <row r="6967" spans="1:15" x14ac:dyDescent="0.25">
      <c r="A6967">
        <v>93376</v>
      </c>
      <c r="B6967" s="3">
        <v>41830.777083333334</v>
      </c>
      <c r="C6967">
        <f t="shared" si="649"/>
        <v>1</v>
      </c>
      <c r="D6967" t="s">
        <v>7</v>
      </c>
      <c r="E6967" t="s">
        <v>11</v>
      </c>
      <c r="F6967" t="s">
        <v>203</v>
      </c>
      <c r="G6967" t="s">
        <v>18</v>
      </c>
      <c r="H6967">
        <v>1898</v>
      </c>
      <c r="I6967" t="str">
        <f t="shared" si="650"/>
        <v>Evening</v>
      </c>
      <c r="J6967" t="str">
        <f t="shared" si="651"/>
        <v>Thu</v>
      </c>
      <c r="K6967" t="str">
        <f t="shared" si="652"/>
        <v>2014-07-10</v>
      </c>
      <c r="L6967" s="39">
        <f t="shared" si="653"/>
        <v>0.77708333333430346</v>
      </c>
      <c r="M6967" s="19">
        <f>COUNTIF(Table1_3[Status], "Hired") / COUNTA(Table1_3[Status])</f>
        <v>0.6552734375</v>
      </c>
      <c r="N6967" s="27">
        <f t="shared" si="654"/>
        <v>41845.777083333334</v>
      </c>
      <c r="O6967" t="str">
        <f>TEXT(Table1_3[[#This Row],[Interview Taken on]],"MMM")</f>
        <v>Jul</v>
      </c>
    </row>
    <row r="6968" spans="1:15" x14ac:dyDescent="0.25">
      <c r="A6968">
        <v>712244</v>
      </c>
      <c r="B6968" s="3">
        <v>41855.51458333333</v>
      </c>
      <c r="C6968">
        <f t="shared" si="649"/>
        <v>1</v>
      </c>
      <c r="D6968" t="s">
        <v>7</v>
      </c>
      <c r="E6968" t="s">
        <v>11</v>
      </c>
      <c r="F6968" t="s">
        <v>205</v>
      </c>
      <c r="G6968" t="s">
        <v>34</v>
      </c>
      <c r="H6968">
        <v>91730</v>
      </c>
      <c r="I6968" t="str">
        <f t="shared" si="650"/>
        <v>Afternoon</v>
      </c>
      <c r="J6968" t="str">
        <f t="shared" si="651"/>
        <v>Mon</v>
      </c>
      <c r="K6968" t="str">
        <f t="shared" si="652"/>
        <v>2014-08-04</v>
      </c>
      <c r="L6968" s="39">
        <f t="shared" si="653"/>
        <v>0.51458333332993789</v>
      </c>
      <c r="M6968" s="19">
        <f>COUNTIF(Table1_3[Status], "Hired") / COUNTA(Table1_3[Status])</f>
        <v>0.6552734375</v>
      </c>
      <c r="N6968" s="27">
        <f t="shared" si="654"/>
        <v>41870.51458333333</v>
      </c>
      <c r="O6968" t="str">
        <f>TEXT(Table1_3[[#This Row],[Interview Taken on]],"MMM")</f>
        <v>Aug</v>
      </c>
    </row>
    <row r="6969" spans="1:15" x14ac:dyDescent="0.25">
      <c r="A6969">
        <v>805007</v>
      </c>
      <c r="B6969" s="3">
        <v>41855.51458333333</v>
      </c>
      <c r="C6969">
        <f t="shared" si="649"/>
        <v>1</v>
      </c>
      <c r="D6969" t="s">
        <v>7</v>
      </c>
      <c r="E6969" t="s">
        <v>11</v>
      </c>
      <c r="F6969" t="s">
        <v>205</v>
      </c>
      <c r="G6969" t="s">
        <v>34</v>
      </c>
      <c r="H6969">
        <v>13094</v>
      </c>
      <c r="I6969" t="str">
        <f t="shared" si="650"/>
        <v>Afternoon</v>
      </c>
      <c r="J6969" t="str">
        <f t="shared" si="651"/>
        <v>Mon</v>
      </c>
      <c r="K6969" t="str">
        <f t="shared" si="652"/>
        <v>2014-08-04</v>
      </c>
      <c r="L6969" s="39">
        <f t="shared" si="653"/>
        <v>0.51458333332993789</v>
      </c>
      <c r="M6969" s="19">
        <f>COUNTIF(Table1_3[Status], "Hired") / COUNTA(Table1_3[Status])</f>
        <v>0.6552734375</v>
      </c>
      <c r="N6969" s="27">
        <f t="shared" si="654"/>
        <v>41870.51458333333</v>
      </c>
      <c r="O6969" t="str">
        <f>TEXT(Table1_3[[#This Row],[Interview Taken on]],"MMM")</f>
        <v>Aug</v>
      </c>
    </row>
    <row r="6970" spans="1:15" x14ac:dyDescent="0.25">
      <c r="A6970">
        <v>248001</v>
      </c>
      <c r="B6970" s="3">
        <v>41848.291666666664</v>
      </c>
      <c r="C6970">
        <f t="shared" si="649"/>
        <v>1</v>
      </c>
      <c r="D6970" t="s">
        <v>7</v>
      </c>
      <c r="E6970" t="s">
        <v>8</v>
      </c>
      <c r="F6970" t="s">
        <v>200</v>
      </c>
      <c r="G6970" t="s">
        <v>18</v>
      </c>
      <c r="H6970">
        <v>65350</v>
      </c>
      <c r="I6970" t="str">
        <f t="shared" si="650"/>
        <v>Morning</v>
      </c>
      <c r="J6970" t="str">
        <f t="shared" si="651"/>
        <v>Mon</v>
      </c>
      <c r="K6970" t="str">
        <f t="shared" si="652"/>
        <v>2014-07-28</v>
      </c>
      <c r="L6970" s="39">
        <f t="shared" si="653"/>
        <v>0.29166666666424135</v>
      </c>
      <c r="M6970" s="19">
        <f>COUNTIF(Table1_3[Status], "Hired") / COUNTA(Table1_3[Status])</f>
        <v>0.6552734375</v>
      </c>
      <c r="N6970" s="27">
        <f t="shared" si="654"/>
        <v>41863.291666666664</v>
      </c>
      <c r="O6970" t="str">
        <f>TEXT(Table1_3[[#This Row],[Interview Taken on]],"MMM")</f>
        <v>Jul</v>
      </c>
    </row>
    <row r="6971" spans="1:15" x14ac:dyDescent="0.25">
      <c r="A6971">
        <v>78170</v>
      </c>
      <c r="B6971" s="3">
        <v>41848.292361111111</v>
      </c>
      <c r="C6971">
        <f t="shared" si="649"/>
        <v>1</v>
      </c>
      <c r="D6971" t="s">
        <v>7</v>
      </c>
      <c r="E6971" t="s">
        <v>8</v>
      </c>
      <c r="F6971" t="s">
        <v>200</v>
      </c>
      <c r="G6971" t="s">
        <v>18</v>
      </c>
      <c r="H6971">
        <v>59930</v>
      </c>
      <c r="I6971" t="str">
        <f t="shared" si="650"/>
        <v>Morning</v>
      </c>
      <c r="J6971" t="str">
        <f t="shared" si="651"/>
        <v>Mon</v>
      </c>
      <c r="K6971" t="str">
        <f t="shared" si="652"/>
        <v>2014-07-28</v>
      </c>
      <c r="L6971" s="39">
        <f t="shared" si="653"/>
        <v>0.29236111111094942</v>
      </c>
      <c r="M6971" s="19">
        <f>COUNTIF(Table1_3[Status], "Hired") / COUNTA(Table1_3[Status])</f>
        <v>0.6552734375</v>
      </c>
      <c r="N6971" s="27">
        <f t="shared" si="654"/>
        <v>41863.292361111111</v>
      </c>
      <c r="O6971" t="str">
        <f>TEXT(Table1_3[[#This Row],[Interview Taken on]],"MMM")</f>
        <v>Jul</v>
      </c>
    </row>
    <row r="6972" spans="1:15" x14ac:dyDescent="0.25">
      <c r="A6972">
        <v>660766</v>
      </c>
      <c r="B6972" s="3">
        <v>41848.293749999997</v>
      </c>
      <c r="C6972">
        <f t="shared" si="649"/>
        <v>1</v>
      </c>
      <c r="D6972" t="s">
        <v>7</v>
      </c>
      <c r="E6972" t="s">
        <v>11</v>
      </c>
      <c r="F6972" t="s">
        <v>200</v>
      </c>
      <c r="G6972" t="s">
        <v>18</v>
      </c>
      <c r="H6972">
        <v>40786</v>
      </c>
      <c r="I6972" t="str">
        <f t="shared" si="650"/>
        <v>Morning</v>
      </c>
      <c r="J6972" t="str">
        <f t="shared" si="651"/>
        <v>Mon</v>
      </c>
      <c r="K6972" t="str">
        <f t="shared" si="652"/>
        <v>2014-07-28</v>
      </c>
      <c r="L6972" s="39">
        <f t="shared" si="653"/>
        <v>0.29374999999708962</v>
      </c>
      <c r="M6972" s="19">
        <f>COUNTIF(Table1_3[Status], "Hired") / COUNTA(Table1_3[Status])</f>
        <v>0.6552734375</v>
      </c>
      <c r="N6972" s="27">
        <f t="shared" si="654"/>
        <v>41863.293749999997</v>
      </c>
      <c r="O6972" t="str">
        <f>TEXT(Table1_3[[#This Row],[Interview Taken on]],"MMM")</f>
        <v>Jul</v>
      </c>
    </row>
    <row r="6973" spans="1:15" x14ac:dyDescent="0.25">
      <c r="A6973">
        <v>763855</v>
      </c>
      <c r="B6973" s="3">
        <v>41872.204861111109</v>
      </c>
      <c r="C6973">
        <f t="shared" si="649"/>
        <v>1</v>
      </c>
      <c r="D6973" t="s">
        <v>7</v>
      </c>
      <c r="E6973" t="s">
        <v>11</v>
      </c>
      <c r="F6973" t="s">
        <v>202</v>
      </c>
      <c r="G6973" t="s">
        <v>34</v>
      </c>
      <c r="H6973">
        <v>71965</v>
      </c>
      <c r="I6973" t="str">
        <f t="shared" si="650"/>
        <v>Night</v>
      </c>
      <c r="J6973" t="str">
        <f t="shared" si="651"/>
        <v>Thu</v>
      </c>
      <c r="K6973" t="str">
        <f t="shared" si="652"/>
        <v>2014-08-21</v>
      </c>
      <c r="L6973" s="39">
        <f t="shared" si="653"/>
        <v>0.20486111110949423</v>
      </c>
      <c r="M6973" s="19">
        <f>COUNTIF(Table1_3[Status], "Hired") / COUNTA(Table1_3[Status])</f>
        <v>0.6552734375</v>
      </c>
      <c r="N6973" s="27">
        <f t="shared" si="654"/>
        <v>41887.204861111109</v>
      </c>
      <c r="O6973" t="str">
        <f>TEXT(Table1_3[[#This Row],[Interview Taken on]],"MMM")</f>
        <v>Aug</v>
      </c>
    </row>
    <row r="6974" spans="1:15" x14ac:dyDescent="0.25">
      <c r="A6974">
        <v>878494</v>
      </c>
      <c r="B6974" s="3">
        <v>41829.336805555555</v>
      </c>
      <c r="C6974">
        <f t="shared" si="649"/>
        <v>1</v>
      </c>
      <c r="D6974" t="s">
        <v>7</v>
      </c>
      <c r="E6974" t="s">
        <v>8</v>
      </c>
      <c r="F6974" t="s">
        <v>204</v>
      </c>
      <c r="G6974" t="s">
        <v>25</v>
      </c>
      <c r="H6974">
        <v>64880</v>
      </c>
      <c r="I6974" t="str">
        <f t="shared" si="650"/>
        <v>Morning</v>
      </c>
      <c r="J6974" t="str">
        <f t="shared" si="651"/>
        <v>Wed</v>
      </c>
      <c r="K6974" t="str">
        <f t="shared" si="652"/>
        <v>2014-07-09</v>
      </c>
      <c r="L6974" s="39">
        <f t="shared" si="653"/>
        <v>0.33680555555474712</v>
      </c>
      <c r="M6974" s="19">
        <f>COUNTIF(Table1_3[Status], "Hired") / COUNTA(Table1_3[Status])</f>
        <v>0.6552734375</v>
      </c>
      <c r="N6974" s="27">
        <f t="shared" si="654"/>
        <v>41844.336805555555</v>
      </c>
      <c r="O6974" t="str">
        <f>TEXT(Table1_3[[#This Row],[Interview Taken on]],"MMM")</f>
        <v>Jul</v>
      </c>
    </row>
    <row r="6975" spans="1:15" x14ac:dyDescent="0.25">
      <c r="A6975">
        <v>71115</v>
      </c>
      <c r="B6975" s="3">
        <v>41829.338194444441</v>
      </c>
      <c r="C6975">
        <f t="shared" si="649"/>
        <v>1</v>
      </c>
      <c r="D6975" t="s">
        <v>7</v>
      </c>
      <c r="E6975" t="s">
        <v>8</v>
      </c>
      <c r="F6975" t="s">
        <v>204</v>
      </c>
      <c r="G6975" t="s">
        <v>25</v>
      </c>
      <c r="H6975">
        <v>9218</v>
      </c>
      <c r="I6975" t="str">
        <f t="shared" si="650"/>
        <v>Morning</v>
      </c>
      <c r="J6975" t="str">
        <f t="shared" si="651"/>
        <v>Wed</v>
      </c>
      <c r="K6975" t="str">
        <f t="shared" si="652"/>
        <v>2014-07-09</v>
      </c>
      <c r="L6975" s="39">
        <f t="shared" si="653"/>
        <v>0.33819444444088731</v>
      </c>
      <c r="M6975" s="19">
        <f>COUNTIF(Table1_3[Status], "Hired") / COUNTA(Table1_3[Status])</f>
        <v>0.6552734375</v>
      </c>
      <c r="N6975" s="27">
        <f t="shared" si="654"/>
        <v>41844.338194444441</v>
      </c>
      <c r="O6975" t="str">
        <f>TEXT(Table1_3[[#This Row],[Interview Taken on]],"MMM")</f>
        <v>Jul</v>
      </c>
    </row>
    <row r="6976" spans="1:15" x14ac:dyDescent="0.25">
      <c r="A6976">
        <v>127367</v>
      </c>
      <c r="B6976" s="3">
        <v>41852.611805555556</v>
      </c>
      <c r="C6976">
        <f t="shared" si="649"/>
        <v>1</v>
      </c>
      <c r="D6976" t="s">
        <v>7</v>
      </c>
      <c r="E6976" t="s">
        <v>11</v>
      </c>
      <c r="F6976" t="s">
        <v>204</v>
      </c>
      <c r="G6976" t="s">
        <v>22</v>
      </c>
      <c r="H6976">
        <v>17756</v>
      </c>
      <c r="I6976" t="str">
        <f t="shared" si="650"/>
        <v>Afternoon</v>
      </c>
      <c r="J6976" t="str">
        <f t="shared" si="651"/>
        <v>Fri</v>
      </c>
      <c r="K6976" t="str">
        <f t="shared" si="652"/>
        <v>2014-08-01</v>
      </c>
      <c r="L6976" s="39">
        <f t="shared" si="653"/>
        <v>0.61180555555620231</v>
      </c>
      <c r="M6976" s="19">
        <f>COUNTIF(Table1_3[Status], "Hired") / COUNTA(Table1_3[Status])</f>
        <v>0.6552734375</v>
      </c>
      <c r="N6976" s="27">
        <f t="shared" si="654"/>
        <v>41867.611805555556</v>
      </c>
      <c r="O6976" t="str">
        <f>TEXT(Table1_3[[#This Row],[Interview Taken on]],"MMM")</f>
        <v>Aug</v>
      </c>
    </row>
    <row r="6977" spans="1:15" x14ac:dyDescent="0.25">
      <c r="A6977">
        <v>889557</v>
      </c>
      <c r="B6977" s="3">
        <v>41858.590277777781</v>
      </c>
      <c r="C6977">
        <f t="shared" si="649"/>
        <v>1</v>
      </c>
      <c r="D6977" t="s">
        <v>7</v>
      </c>
      <c r="E6977" t="s">
        <v>8</v>
      </c>
      <c r="F6977" t="s">
        <v>204</v>
      </c>
      <c r="G6977" t="s">
        <v>22</v>
      </c>
      <c r="H6977">
        <v>90750</v>
      </c>
      <c r="I6977" t="str">
        <f t="shared" si="650"/>
        <v>Afternoon</v>
      </c>
      <c r="J6977" t="str">
        <f t="shared" si="651"/>
        <v>Thu</v>
      </c>
      <c r="K6977" t="str">
        <f t="shared" si="652"/>
        <v>2014-08-07</v>
      </c>
      <c r="L6977" s="39">
        <f t="shared" si="653"/>
        <v>0.59027777778101154</v>
      </c>
      <c r="M6977" s="19">
        <f>COUNTIF(Table1_3[Status], "Hired") / COUNTA(Table1_3[Status])</f>
        <v>0.6552734375</v>
      </c>
      <c r="N6977" s="27">
        <f t="shared" si="654"/>
        <v>41873.590277777781</v>
      </c>
      <c r="O6977" t="str">
        <f>TEXT(Table1_3[[#This Row],[Interview Taken on]],"MMM")</f>
        <v>Aug</v>
      </c>
    </row>
    <row r="6978" spans="1:15" x14ac:dyDescent="0.25">
      <c r="A6978">
        <v>172491</v>
      </c>
      <c r="B6978" s="3">
        <v>41858.592361111114</v>
      </c>
      <c r="C6978">
        <f t="shared" ref="C6978:C7041" si="655">IF(D6978="Hired",1,0)</f>
        <v>1</v>
      </c>
      <c r="D6978" t="s">
        <v>7</v>
      </c>
      <c r="E6978" t="s">
        <v>8</v>
      </c>
      <c r="F6978" t="s">
        <v>204</v>
      </c>
      <c r="G6978" t="s">
        <v>22</v>
      </c>
      <c r="H6978">
        <v>1487</v>
      </c>
      <c r="I6978" t="str">
        <f t="shared" ref="I6978:I7041" si="656">IF(AND(HOUR(B6978)&gt;=6, HOUR(B6978)&lt;12), "Morning",
   IF(AND(HOUR(B6978)&gt;=12, HOUR(B6978)&lt;18), "Afternoon",
   IF(AND(HOUR(B6978)&gt;=18, HOUR(B6978)&lt;24), "Evening", "Night")))</f>
        <v>Afternoon</v>
      </c>
      <c r="J6978" t="str">
        <f t="shared" ref="J6978:J7041" si="657">TEXT(B6978, "DDD")</f>
        <v>Thu</v>
      </c>
      <c r="K6978" t="str">
        <f t="shared" ref="K6978:K7041" si="658">TEXT(B6978, "YYYY-MM-DD")</f>
        <v>2014-08-07</v>
      </c>
      <c r="L6978" s="39">
        <f t="shared" ref="L6978:L7041" si="659">MOD(B6978,1)</f>
        <v>0.59236111111385981</v>
      </c>
      <c r="M6978" s="19">
        <f>COUNTIF(Table1_3[Status], "Hired") / COUNTA(Table1_3[Status])</f>
        <v>0.6552734375</v>
      </c>
      <c r="N6978" s="27">
        <f t="shared" ref="N6978:N7041" si="660">IF(D6978="Hired", B6978+15, "")</f>
        <v>41873.592361111114</v>
      </c>
      <c r="O6978" t="str">
        <f>TEXT(Table1_3[[#This Row],[Interview Taken on]],"MMM")</f>
        <v>Aug</v>
      </c>
    </row>
    <row r="6979" spans="1:15" x14ac:dyDescent="0.25">
      <c r="A6979">
        <v>697705</v>
      </c>
      <c r="B6979" s="3">
        <v>41865.584722222222</v>
      </c>
      <c r="C6979">
        <f t="shared" si="655"/>
        <v>1</v>
      </c>
      <c r="D6979" t="s">
        <v>7</v>
      </c>
      <c r="E6979" t="s">
        <v>11</v>
      </c>
      <c r="F6979" t="s">
        <v>204</v>
      </c>
      <c r="G6979" t="s">
        <v>22</v>
      </c>
      <c r="H6979">
        <v>22705</v>
      </c>
      <c r="I6979" t="str">
        <f t="shared" si="656"/>
        <v>Afternoon</v>
      </c>
      <c r="J6979" t="str">
        <f t="shared" si="657"/>
        <v>Thu</v>
      </c>
      <c r="K6979" t="str">
        <f t="shared" si="658"/>
        <v>2014-08-14</v>
      </c>
      <c r="L6979" s="39">
        <f t="shared" si="659"/>
        <v>0.58472222222189885</v>
      </c>
      <c r="M6979" s="19">
        <f>COUNTIF(Table1_3[Status], "Hired") / COUNTA(Table1_3[Status])</f>
        <v>0.6552734375</v>
      </c>
      <c r="N6979" s="27">
        <f t="shared" si="660"/>
        <v>41880.584722222222</v>
      </c>
      <c r="O6979" t="str">
        <f>TEXT(Table1_3[[#This Row],[Interview Taken on]],"MMM")</f>
        <v>Aug</v>
      </c>
    </row>
    <row r="6980" spans="1:15" x14ac:dyDescent="0.25">
      <c r="A6980">
        <v>378642</v>
      </c>
      <c r="B6980" s="3">
        <v>41865.584722222222</v>
      </c>
      <c r="C6980">
        <f t="shared" si="655"/>
        <v>1</v>
      </c>
      <c r="D6980" t="s">
        <v>7</v>
      </c>
      <c r="E6980" t="s">
        <v>11</v>
      </c>
      <c r="F6980" t="s">
        <v>204</v>
      </c>
      <c r="G6980" t="s">
        <v>22</v>
      </c>
      <c r="H6980">
        <v>31580</v>
      </c>
      <c r="I6980" t="str">
        <f t="shared" si="656"/>
        <v>Afternoon</v>
      </c>
      <c r="J6980" t="str">
        <f t="shared" si="657"/>
        <v>Thu</v>
      </c>
      <c r="K6980" t="str">
        <f t="shared" si="658"/>
        <v>2014-08-14</v>
      </c>
      <c r="L6980" s="39">
        <f t="shared" si="659"/>
        <v>0.58472222222189885</v>
      </c>
      <c r="M6980" s="19">
        <f>COUNTIF(Table1_3[Status], "Hired") / COUNTA(Table1_3[Status])</f>
        <v>0.6552734375</v>
      </c>
      <c r="N6980" s="27">
        <f t="shared" si="660"/>
        <v>41880.584722222222</v>
      </c>
      <c r="O6980" t="str">
        <f>TEXT(Table1_3[[#This Row],[Interview Taken on]],"MMM")</f>
        <v>Aug</v>
      </c>
    </row>
    <row r="6981" spans="1:15" x14ac:dyDescent="0.25">
      <c r="A6981">
        <v>595032</v>
      </c>
      <c r="B6981" s="3">
        <v>41876.565972222219</v>
      </c>
      <c r="C6981">
        <f t="shared" si="655"/>
        <v>1</v>
      </c>
      <c r="D6981" t="s">
        <v>7</v>
      </c>
      <c r="E6981" t="s">
        <v>11</v>
      </c>
      <c r="F6981" t="s">
        <v>204</v>
      </c>
      <c r="G6981" t="s">
        <v>22</v>
      </c>
      <c r="H6981">
        <v>20625</v>
      </c>
      <c r="I6981" t="str">
        <f t="shared" si="656"/>
        <v>Afternoon</v>
      </c>
      <c r="J6981" t="str">
        <f t="shared" si="657"/>
        <v>Mon</v>
      </c>
      <c r="K6981" t="str">
        <f t="shared" si="658"/>
        <v>2014-08-25</v>
      </c>
      <c r="L6981" s="39">
        <f t="shared" si="659"/>
        <v>0.56597222221898846</v>
      </c>
      <c r="M6981" s="19">
        <f>COUNTIF(Table1_3[Status], "Hired") / COUNTA(Table1_3[Status])</f>
        <v>0.6552734375</v>
      </c>
      <c r="N6981" s="27">
        <f t="shared" si="660"/>
        <v>41891.565972222219</v>
      </c>
      <c r="O6981" t="str">
        <f>TEXT(Table1_3[[#This Row],[Interview Taken on]],"MMM")</f>
        <v>Aug</v>
      </c>
    </row>
    <row r="6982" spans="1:15" x14ac:dyDescent="0.25">
      <c r="A6982">
        <v>659404</v>
      </c>
      <c r="B6982" s="3">
        <v>41876.566666666666</v>
      </c>
      <c r="C6982">
        <f t="shared" si="655"/>
        <v>1</v>
      </c>
      <c r="D6982" t="s">
        <v>7</v>
      </c>
      <c r="E6982" t="s">
        <v>11</v>
      </c>
      <c r="F6982" t="s">
        <v>204</v>
      </c>
      <c r="G6982" t="s">
        <v>22</v>
      </c>
      <c r="H6982">
        <v>70280</v>
      </c>
      <c r="I6982" t="str">
        <f t="shared" si="656"/>
        <v>Afternoon</v>
      </c>
      <c r="J6982" t="str">
        <f t="shared" si="657"/>
        <v>Mon</v>
      </c>
      <c r="K6982" t="str">
        <f t="shared" si="658"/>
        <v>2014-08-25</v>
      </c>
      <c r="L6982" s="39">
        <f t="shared" si="659"/>
        <v>0.56666666666569654</v>
      </c>
      <c r="M6982" s="19">
        <f>COUNTIF(Table1_3[Status], "Hired") / COUNTA(Table1_3[Status])</f>
        <v>0.6552734375</v>
      </c>
      <c r="N6982" s="27">
        <f t="shared" si="660"/>
        <v>41891.566666666666</v>
      </c>
      <c r="O6982" t="str">
        <f>TEXT(Table1_3[[#This Row],[Interview Taken on]],"MMM")</f>
        <v>Aug</v>
      </c>
    </row>
    <row r="6983" spans="1:15" x14ac:dyDescent="0.25">
      <c r="A6983">
        <v>502782</v>
      </c>
      <c r="B6983" s="3">
        <v>41876.568749999999</v>
      </c>
      <c r="C6983">
        <f t="shared" si="655"/>
        <v>1</v>
      </c>
      <c r="D6983" t="s">
        <v>7</v>
      </c>
      <c r="E6983" t="s">
        <v>8</v>
      </c>
      <c r="F6983" t="s">
        <v>204</v>
      </c>
      <c r="G6983" t="s">
        <v>22</v>
      </c>
      <c r="H6983">
        <v>59304</v>
      </c>
      <c r="I6983" t="str">
        <f t="shared" si="656"/>
        <v>Afternoon</v>
      </c>
      <c r="J6983" t="str">
        <f t="shared" si="657"/>
        <v>Mon</v>
      </c>
      <c r="K6983" t="str">
        <f t="shared" si="658"/>
        <v>2014-08-25</v>
      </c>
      <c r="L6983" s="39">
        <f t="shared" si="659"/>
        <v>0.56874999999854481</v>
      </c>
      <c r="M6983" s="19">
        <f>COUNTIF(Table1_3[Status], "Hired") / COUNTA(Table1_3[Status])</f>
        <v>0.6552734375</v>
      </c>
      <c r="N6983" s="27">
        <f t="shared" si="660"/>
        <v>41891.568749999999</v>
      </c>
      <c r="O6983" t="str">
        <f>TEXT(Table1_3[[#This Row],[Interview Taken on]],"MMM")</f>
        <v>Aug</v>
      </c>
    </row>
    <row r="6984" spans="1:15" x14ac:dyDescent="0.25">
      <c r="A6984">
        <v>67400</v>
      </c>
      <c r="B6984" s="3">
        <v>41876.569444444445</v>
      </c>
      <c r="C6984">
        <f t="shared" si="655"/>
        <v>1</v>
      </c>
      <c r="D6984" t="s">
        <v>7</v>
      </c>
      <c r="E6984" t="s">
        <v>11</v>
      </c>
      <c r="F6984" t="s">
        <v>204</v>
      </c>
      <c r="G6984" t="s">
        <v>22</v>
      </c>
      <c r="H6984">
        <v>21456</v>
      </c>
      <c r="I6984" t="str">
        <f t="shared" si="656"/>
        <v>Afternoon</v>
      </c>
      <c r="J6984" t="str">
        <f t="shared" si="657"/>
        <v>Mon</v>
      </c>
      <c r="K6984" t="str">
        <f t="shared" si="658"/>
        <v>2014-08-25</v>
      </c>
      <c r="L6984" s="39">
        <f t="shared" si="659"/>
        <v>0.56944444444525288</v>
      </c>
      <c r="M6984" s="19">
        <f>COUNTIF(Table1_3[Status], "Hired") / COUNTA(Table1_3[Status])</f>
        <v>0.6552734375</v>
      </c>
      <c r="N6984" s="27">
        <f t="shared" si="660"/>
        <v>41891.569444444445</v>
      </c>
      <c r="O6984" t="str">
        <f>TEXT(Table1_3[[#This Row],[Interview Taken on]],"MMM")</f>
        <v>Aug</v>
      </c>
    </row>
    <row r="6985" spans="1:15" x14ac:dyDescent="0.25">
      <c r="A6985">
        <v>460072</v>
      </c>
      <c r="B6985" s="3">
        <v>41880.527777777781</v>
      </c>
      <c r="C6985">
        <f t="shared" si="655"/>
        <v>1</v>
      </c>
      <c r="D6985" t="s">
        <v>7</v>
      </c>
      <c r="E6985" t="s">
        <v>8</v>
      </c>
      <c r="F6985" t="s">
        <v>204</v>
      </c>
      <c r="G6985" t="s">
        <v>22</v>
      </c>
      <c r="H6985">
        <v>17249</v>
      </c>
      <c r="I6985" t="str">
        <f t="shared" si="656"/>
        <v>Afternoon</v>
      </c>
      <c r="J6985" t="str">
        <f t="shared" si="657"/>
        <v>Fri</v>
      </c>
      <c r="K6985" t="str">
        <f t="shared" si="658"/>
        <v>2014-08-29</v>
      </c>
      <c r="L6985" s="39">
        <f t="shared" si="659"/>
        <v>0.52777777778101154</v>
      </c>
      <c r="M6985" s="19">
        <f>COUNTIF(Table1_3[Status], "Hired") / COUNTA(Table1_3[Status])</f>
        <v>0.6552734375</v>
      </c>
      <c r="N6985" s="27">
        <f t="shared" si="660"/>
        <v>41895.527777777781</v>
      </c>
      <c r="O6985" t="str">
        <f>TEXT(Table1_3[[#This Row],[Interview Taken on]],"MMM")</f>
        <v>Aug</v>
      </c>
    </row>
    <row r="6986" spans="1:15" x14ac:dyDescent="0.25">
      <c r="A6986">
        <v>661750</v>
      </c>
      <c r="B6986" s="3">
        <v>41880.527777777781</v>
      </c>
      <c r="C6986">
        <f t="shared" si="655"/>
        <v>1</v>
      </c>
      <c r="D6986" t="s">
        <v>7</v>
      </c>
      <c r="E6986" t="s">
        <v>8</v>
      </c>
      <c r="F6986" t="s">
        <v>204</v>
      </c>
      <c r="G6986" t="s">
        <v>22</v>
      </c>
      <c r="H6986">
        <v>79134</v>
      </c>
      <c r="I6986" t="str">
        <f t="shared" si="656"/>
        <v>Afternoon</v>
      </c>
      <c r="J6986" t="str">
        <f t="shared" si="657"/>
        <v>Fri</v>
      </c>
      <c r="K6986" t="str">
        <f t="shared" si="658"/>
        <v>2014-08-29</v>
      </c>
      <c r="L6986" s="39">
        <f t="shared" si="659"/>
        <v>0.52777777778101154</v>
      </c>
      <c r="M6986" s="19">
        <f>COUNTIF(Table1_3[Status], "Hired") / COUNTA(Table1_3[Status])</f>
        <v>0.6552734375</v>
      </c>
      <c r="N6986" s="27">
        <f t="shared" si="660"/>
        <v>41895.527777777781</v>
      </c>
      <c r="O6986" t="str">
        <f>TEXT(Table1_3[[#This Row],[Interview Taken on]],"MMM")</f>
        <v>Aug</v>
      </c>
    </row>
    <row r="6987" spans="1:15" x14ac:dyDescent="0.25">
      <c r="A6987">
        <v>352604</v>
      </c>
      <c r="B6987" s="3">
        <v>41865.662499999999</v>
      </c>
      <c r="C6987">
        <f t="shared" si="655"/>
        <v>1</v>
      </c>
      <c r="D6987" t="s">
        <v>7</v>
      </c>
      <c r="E6987" t="s">
        <v>8</v>
      </c>
      <c r="F6987" t="s">
        <v>201</v>
      </c>
      <c r="G6987" t="s">
        <v>18</v>
      </c>
      <c r="H6987">
        <v>7285</v>
      </c>
      <c r="I6987" t="str">
        <f t="shared" si="656"/>
        <v>Afternoon</v>
      </c>
      <c r="J6987" t="str">
        <f t="shared" si="657"/>
        <v>Thu</v>
      </c>
      <c r="K6987" t="str">
        <f t="shared" si="658"/>
        <v>2014-08-14</v>
      </c>
      <c r="L6987" s="39">
        <f t="shared" si="659"/>
        <v>0.66249999999854481</v>
      </c>
      <c r="M6987" s="19">
        <f>COUNTIF(Table1_3[Status], "Hired") / COUNTA(Table1_3[Status])</f>
        <v>0.6552734375</v>
      </c>
      <c r="N6987" s="27">
        <f t="shared" si="660"/>
        <v>41880.662499999999</v>
      </c>
      <c r="O6987" t="str">
        <f>TEXT(Table1_3[[#This Row],[Interview Taken on]],"MMM")</f>
        <v>Aug</v>
      </c>
    </row>
    <row r="6988" spans="1:15" x14ac:dyDescent="0.25">
      <c r="A6988">
        <v>889932</v>
      </c>
      <c r="B6988" s="3">
        <v>41870.442361111112</v>
      </c>
      <c r="C6988">
        <f t="shared" si="655"/>
        <v>1</v>
      </c>
      <c r="D6988" t="s">
        <v>7</v>
      </c>
      <c r="E6988" t="s">
        <v>8</v>
      </c>
      <c r="F6988" t="s">
        <v>201</v>
      </c>
      <c r="G6988" t="s">
        <v>18</v>
      </c>
      <c r="H6988">
        <v>15541</v>
      </c>
      <c r="I6988" t="str">
        <f t="shared" si="656"/>
        <v>Morning</v>
      </c>
      <c r="J6988" t="str">
        <f t="shared" si="657"/>
        <v>Tue</v>
      </c>
      <c r="K6988" t="str">
        <f t="shared" si="658"/>
        <v>2014-08-19</v>
      </c>
      <c r="L6988" s="39">
        <f t="shared" si="659"/>
        <v>0.44236111111240461</v>
      </c>
      <c r="M6988" s="19">
        <f>COUNTIF(Table1_3[Status], "Hired") / COUNTA(Table1_3[Status])</f>
        <v>0.6552734375</v>
      </c>
      <c r="N6988" s="27">
        <f t="shared" si="660"/>
        <v>41885.442361111112</v>
      </c>
      <c r="O6988" t="str">
        <f>TEXT(Table1_3[[#This Row],[Interview Taken on]],"MMM")</f>
        <v>Aug</v>
      </c>
    </row>
    <row r="6989" spans="1:15" x14ac:dyDescent="0.25">
      <c r="A6989">
        <v>873565</v>
      </c>
      <c r="B6989" s="3">
        <v>41870.443749999999</v>
      </c>
      <c r="C6989">
        <f t="shared" si="655"/>
        <v>1</v>
      </c>
      <c r="D6989" t="s">
        <v>7</v>
      </c>
      <c r="E6989" t="s">
        <v>8</v>
      </c>
      <c r="F6989" t="s">
        <v>201</v>
      </c>
      <c r="G6989" t="s">
        <v>18</v>
      </c>
      <c r="H6989">
        <v>18044</v>
      </c>
      <c r="I6989" t="str">
        <f t="shared" si="656"/>
        <v>Morning</v>
      </c>
      <c r="J6989" t="str">
        <f t="shared" si="657"/>
        <v>Tue</v>
      </c>
      <c r="K6989" t="str">
        <f t="shared" si="658"/>
        <v>2014-08-19</v>
      </c>
      <c r="L6989" s="39">
        <f t="shared" si="659"/>
        <v>0.44374999999854481</v>
      </c>
      <c r="M6989" s="19">
        <f>COUNTIF(Table1_3[Status], "Hired") / COUNTA(Table1_3[Status])</f>
        <v>0.6552734375</v>
      </c>
      <c r="N6989" s="27">
        <f t="shared" si="660"/>
        <v>41885.443749999999</v>
      </c>
      <c r="O6989" t="str">
        <f>TEXT(Table1_3[[#This Row],[Interview Taken on]],"MMM")</f>
        <v>Aug</v>
      </c>
    </row>
    <row r="6990" spans="1:15" x14ac:dyDescent="0.25">
      <c r="A6990">
        <v>189409</v>
      </c>
      <c r="B6990" s="3">
        <v>41870.813888888886</v>
      </c>
      <c r="C6990">
        <f t="shared" si="655"/>
        <v>1</v>
      </c>
      <c r="D6990" t="s">
        <v>7</v>
      </c>
      <c r="E6990" t="s">
        <v>38</v>
      </c>
      <c r="F6990" t="s">
        <v>201</v>
      </c>
      <c r="G6990" t="s">
        <v>18</v>
      </c>
      <c r="H6990">
        <v>91437</v>
      </c>
      <c r="I6990" t="str">
        <f t="shared" si="656"/>
        <v>Evening</v>
      </c>
      <c r="J6990" t="str">
        <f t="shared" si="657"/>
        <v>Tue</v>
      </c>
      <c r="K6990" t="str">
        <f t="shared" si="658"/>
        <v>2014-08-19</v>
      </c>
      <c r="L6990" s="39">
        <f t="shared" si="659"/>
        <v>0.81388888888614019</v>
      </c>
      <c r="M6990" s="19">
        <f>COUNTIF(Table1_3[Status], "Hired") / COUNTA(Table1_3[Status])</f>
        <v>0.6552734375</v>
      </c>
      <c r="N6990" s="27">
        <f t="shared" si="660"/>
        <v>41885.813888888886</v>
      </c>
      <c r="O6990" t="str">
        <f>TEXT(Table1_3[[#This Row],[Interview Taken on]],"MMM")</f>
        <v>Aug</v>
      </c>
    </row>
    <row r="6991" spans="1:15" x14ac:dyDescent="0.25">
      <c r="A6991">
        <v>957003</v>
      </c>
      <c r="B6991" s="3">
        <v>41871.556250000001</v>
      </c>
      <c r="C6991">
        <f t="shared" si="655"/>
        <v>1</v>
      </c>
      <c r="D6991" t="s">
        <v>7</v>
      </c>
      <c r="E6991" t="s">
        <v>8</v>
      </c>
      <c r="F6991" t="s">
        <v>201</v>
      </c>
      <c r="G6991" t="s">
        <v>12</v>
      </c>
      <c r="H6991">
        <v>63723</v>
      </c>
      <c r="I6991" t="str">
        <f t="shared" si="656"/>
        <v>Afternoon</v>
      </c>
      <c r="J6991" t="str">
        <f t="shared" si="657"/>
        <v>Wed</v>
      </c>
      <c r="K6991" t="str">
        <f t="shared" si="658"/>
        <v>2014-08-20</v>
      </c>
      <c r="L6991" s="39">
        <f t="shared" si="659"/>
        <v>0.55625000000145519</v>
      </c>
      <c r="M6991" s="19">
        <f>COUNTIF(Table1_3[Status], "Hired") / COUNTA(Table1_3[Status])</f>
        <v>0.6552734375</v>
      </c>
      <c r="N6991" s="27">
        <f t="shared" si="660"/>
        <v>41886.556250000001</v>
      </c>
      <c r="O6991" t="str">
        <f>TEXT(Table1_3[[#This Row],[Interview Taken on]],"MMM")</f>
        <v>Aug</v>
      </c>
    </row>
    <row r="6992" spans="1:15" x14ac:dyDescent="0.25">
      <c r="A6992">
        <v>704154</v>
      </c>
      <c r="B6992" s="3">
        <v>41872.545138888891</v>
      </c>
      <c r="C6992">
        <f t="shared" si="655"/>
        <v>1</v>
      </c>
      <c r="D6992" t="s">
        <v>7</v>
      </c>
      <c r="E6992" t="s">
        <v>8</v>
      </c>
      <c r="F6992" t="s">
        <v>201</v>
      </c>
      <c r="G6992" t="s">
        <v>18</v>
      </c>
      <c r="H6992">
        <v>96628</v>
      </c>
      <c r="I6992" t="str">
        <f t="shared" si="656"/>
        <v>Afternoon</v>
      </c>
      <c r="J6992" t="str">
        <f t="shared" si="657"/>
        <v>Thu</v>
      </c>
      <c r="K6992" t="str">
        <f t="shared" si="658"/>
        <v>2014-08-21</v>
      </c>
      <c r="L6992" s="39">
        <f t="shared" si="659"/>
        <v>0.54513888889050577</v>
      </c>
      <c r="M6992" s="19">
        <f>COUNTIF(Table1_3[Status], "Hired") / COUNTA(Table1_3[Status])</f>
        <v>0.6552734375</v>
      </c>
      <c r="N6992" s="27">
        <f t="shared" si="660"/>
        <v>41887.545138888891</v>
      </c>
      <c r="O6992" t="str">
        <f>TEXT(Table1_3[[#This Row],[Interview Taken on]],"MMM")</f>
        <v>Aug</v>
      </c>
    </row>
    <row r="6993" spans="1:15" x14ac:dyDescent="0.25">
      <c r="A6993">
        <v>900879</v>
      </c>
      <c r="B6993" s="3">
        <v>41872.545138888891</v>
      </c>
      <c r="C6993">
        <f t="shared" si="655"/>
        <v>0</v>
      </c>
      <c r="D6993" t="s">
        <v>13</v>
      </c>
      <c r="E6993" t="s">
        <v>11</v>
      </c>
      <c r="F6993" t="s">
        <v>201</v>
      </c>
      <c r="G6993" t="s">
        <v>18</v>
      </c>
      <c r="H6993">
        <v>21126</v>
      </c>
      <c r="I6993" t="str">
        <f t="shared" si="656"/>
        <v>Afternoon</v>
      </c>
      <c r="J6993" t="str">
        <f t="shared" si="657"/>
        <v>Thu</v>
      </c>
      <c r="K6993" t="str">
        <f t="shared" si="658"/>
        <v>2014-08-21</v>
      </c>
      <c r="L6993" s="39">
        <f t="shared" si="659"/>
        <v>0.54513888889050577</v>
      </c>
      <c r="M6993" s="19">
        <f>COUNTIF(Table1_3[Status], "Hired") / COUNTA(Table1_3[Status])</f>
        <v>0.6552734375</v>
      </c>
      <c r="N6993" s="27" t="str">
        <f t="shared" si="660"/>
        <v/>
      </c>
      <c r="O6993" t="str">
        <f>TEXT(Table1_3[[#This Row],[Interview Taken on]],"MMM")</f>
        <v>Aug</v>
      </c>
    </row>
    <row r="6994" spans="1:15" x14ac:dyDescent="0.25">
      <c r="A6994">
        <v>371437</v>
      </c>
      <c r="B6994" s="3">
        <v>41861.784722222219</v>
      </c>
      <c r="C6994">
        <f t="shared" si="655"/>
        <v>1</v>
      </c>
      <c r="D6994" t="s">
        <v>7</v>
      </c>
      <c r="E6994" t="s">
        <v>8</v>
      </c>
      <c r="F6994" t="s">
        <v>201</v>
      </c>
      <c r="G6994" t="s">
        <v>23</v>
      </c>
      <c r="H6994">
        <v>43958</v>
      </c>
      <c r="I6994" t="str">
        <f t="shared" si="656"/>
        <v>Evening</v>
      </c>
      <c r="J6994" t="str">
        <f t="shared" si="657"/>
        <v>Sun</v>
      </c>
      <c r="K6994" t="str">
        <f t="shared" si="658"/>
        <v>2014-08-10</v>
      </c>
      <c r="L6994" s="39">
        <f t="shared" si="659"/>
        <v>0.78472222221898846</v>
      </c>
      <c r="M6994" s="19">
        <f>COUNTIF(Table1_3[Status], "Hired") / COUNTA(Table1_3[Status])</f>
        <v>0.6552734375</v>
      </c>
      <c r="N6994" s="27">
        <f t="shared" si="660"/>
        <v>41876.784722222219</v>
      </c>
      <c r="O6994" t="str">
        <f>TEXT(Table1_3[[#This Row],[Interview Taken on]],"MMM")</f>
        <v>Aug</v>
      </c>
    </row>
    <row r="6995" spans="1:15" x14ac:dyDescent="0.25">
      <c r="A6995">
        <v>850640</v>
      </c>
      <c r="B6995" s="3">
        <v>41873.614583333336</v>
      </c>
      <c r="C6995">
        <f t="shared" si="655"/>
        <v>1</v>
      </c>
      <c r="D6995" t="s">
        <v>7</v>
      </c>
      <c r="E6995" t="s">
        <v>8</v>
      </c>
      <c r="F6995" t="s">
        <v>205</v>
      </c>
      <c r="G6995" t="s">
        <v>23</v>
      </c>
      <c r="H6995">
        <v>34487</v>
      </c>
      <c r="I6995" t="str">
        <f t="shared" si="656"/>
        <v>Afternoon</v>
      </c>
      <c r="J6995" t="str">
        <f t="shared" si="657"/>
        <v>Fri</v>
      </c>
      <c r="K6995" t="str">
        <f t="shared" si="658"/>
        <v>2014-08-22</v>
      </c>
      <c r="L6995" s="39">
        <f t="shared" si="659"/>
        <v>0.61458333333575865</v>
      </c>
      <c r="M6995" s="19">
        <f>COUNTIF(Table1_3[Status], "Hired") / COUNTA(Table1_3[Status])</f>
        <v>0.6552734375</v>
      </c>
      <c r="N6995" s="27">
        <f t="shared" si="660"/>
        <v>41888.614583333336</v>
      </c>
      <c r="O6995" t="str">
        <f>TEXT(Table1_3[[#This Row],[Interview Taken on]],"MMM")</f>
        <v>Aug</v>
      </c>
    </row>
    <row r="6996" spans="1:15" x14ac:dyDescent="0.25">
      <c r="A6996">
        <v>594085</v>
      </c>
      <c r="B6996" s="3">
        <v>41881.656944444447</v>
      </c>
      <c r="C6996">
        <f t="shared" si="655"/>
        <v>1</v>
      </c>
      <c r="D6996" t="s">
        <v>7</v>
      </c>
      <c r="E6996" t="s">
        <v>11</v>
      </c>
      <c r="F6996" t="s">
        <v>205</v>
      </c>
      <c r="G6996" t="s">
        <v>23</v>
      </c>
      <c r="H6996">
        <v>81770</v>
      </c>
      <c r="I6996" t="str">
        <f t="shared" si="656"/>
        <v>Afternoon</v>
      </c>
      <c r="J6996" t="str">
        <f t="shared" si="657"/>
        <v>Sat</v>
      </c>
      <c r="K6996" t="str">
        <f t="shared" si="658"/>
        <v>2014-08-30</v>
      </c>
      <c r="L6996" s="39">
        <f t="shared" si="659"/>
        <v>0.65694444444670808</v>
      </c>
      <c r="M6996" s="19">
        <f>COUNTIF(Table1_3[Status], "Hired") / COUNTA(Table1_3[Status])</f>
        <v>0.6552734375</v>
      </c>
      <c r="N6996" s="27">
        <f t="shared" si="660"/>
        <v>41896.656944444447</v>
      </c>
      <c r="O6996" t="str">
        <f>TEXT(Table1_3[[#This Row],[Interview Taken on]],"MMM")</f>
        <v>Aug</v>
      </c>
    </row>
    <row r="6997" spans="1:15" x14ac:dyDescent="0.25">
      <c r="A6997">
        <v>960222</v>
      </c>
      <c r="B6997" s="3">
        <v>41881.65902777778</v>
      </c>
      <c r="C6997">
        <f t="shared" si="655"/>
        <v>1</v>
      </c>
      <c r="D6997" t="s">
        <v>7</v>
      </c>
      <c r="E6997" t="s">
        <v>11</v>
      </c>
      <c r="F6997" t="s">
        <v>205</v>
      </c>
      <c r="G6997" t="s">
        <v>23</v>
      </c>
      <c r="H6997">
        <v>59752</v>
      </c>
      <c r="I6997" t="str">
        <f t="shared" si="656"/>
        <v>Afternoon</v>
      </c>
      <c r="J6997" t="str">
        <f t="shared" si="657"/>
        <v>Sat</v>
      </c>
      <c r="K6997" t="str">
        <f t="shared" si="658"/>
        <v>2014-08-30</v>
      </c>
      <c r="L6997" s="39">
        <f t="shared" si="659"/>
        <v>0.65902777777955635</v>
      </c>
      <c r="M6997" s="19">
        <f>COUNTIF(Table1_3[Status], "Hired") / COUNTA(Table1_3[Status])</f>
        <v>0.6552734375</v>
      </c>
      <c r="N6997" s="27">
        <f t="shared" si="660"/>
        <v>41896.65902777778</v>
      </c>
      <c r="O6997" t="str">
        <f>TEXT(Table1_3[[#This Row],[Interview Taken on]],"MMM")</f>
        <v>Aug</v>
      </c>
    </row>
    <row r="6998" spans="1:15" x14ac:dyDescent="0.25">
      <c r="A6998">
        <v>827628</v>
      </c>
      <c r="B6998" s="3">
        <v>41881.660416666666</v>
      </c>
      <c r="C6998">
        <f t="shared" si="655"/>
        <v>1</v>
      </c>
      <c r="D6998" t="s">
        <v>7</v>
      </c>
      <c r="E6998" t="s">
        <v>38</v>
      </c>
      <c r="F6998" t="s">
        <v>205</v>
      </c>
      <c r="G6998" t="s">
        <v>23</v>
      </c>
      <c r="H6998">
        <v>3134</v>
      </c>
      <c r="I6998" t="str">
        <f t="shared" si="656"/>
        <v>Afternoon</v>
      </c>
      <c r="J6998" t="str">
        <f t="shared" si="657"/>
        <v>Sat</v>
      </c>
      <c r="K6998" t="str">
        <f t="shared" si="658"/>
        <v>2014-08-30</v>
      </c>
      <c r="L6998" s="39">
        <f t="shared" si="659"/>
        <v>0.66041666666569654</v>
      </c>
      <c r="M6998" s="19">
        <f>COUNTIF(Table1_3[Status], "Hired") / COUNTA(Table1_3[Status])</f>
        <v>0.6552734375</v>
      </c>
      <c r="N6998" s="27">
        <f t="shared" si="660"/>
        <v>41896.660416666666</v>
      </c>
      <c r="O6998" t="str">
        <f>TEXT(Table1_3[[#This Row],[Interview Taken on]],"MMM")</f>
        <v>Aug</v>
      </c>
    </row>
    <row r="6999" spans="1:15" x14ac:dyDescent="0.25">
      <c r="A6999">
        <v>979734</v>
      </c>
      <c r="B6999" s="3">
        <v>41841.409722222219</v>
      </c>
      <c r="C6999">
        <f t="shared" si="655"/>
        <v>1</v>
      </c>
      <c r="D6999" t="s">
        <v>7</v>
      </c>
      <c r="E6999" t="s">
        <v>11</v>
      </c>
      <c r="F6999" t="s">
        <v>205</v>
      </c>
      <c r="G6999" t="s">
        <v>34</v>
      </c>
      <c r="H6999">
        <v>87727</v>
      </c>
      <c r="I6999" t="str">
        <f t="shared" si="656"/>
        <v>Morning</v>
      </c>
      <c r="J6999" t="str">
        <f t="shared" si="657"/>
        <v>Mon</v>
      </c>
      <c r="K6999" t="str">
        <f t="shared" si="658"/>
        <v>2014-07-21</v>
      </c>
      <c r="L6999" s="39">
        <f t="shared" si="659"/>
        <v>0.40972222221898846</v>
      </c>
      <c r="M6999" s="19">
        <f>COUNTIF(Table1_3[Status], "Hired") / COUNTA(Table1_3[Status])</f>
        <v>0.6552734375</v>
      </c>
      <c r="N6999" s="27">
        <f t="shared" si="660"/>
        <v>41856.409722222219</v>
      </c>
      <c r="O6999" t="str">
        <f>TEXT(Table1_3[[#This Row],[Interview Taken on]],"MMM")</f>
        <v>Jul</v>
      </c>
    </row>
    <row r="7000" spans="1:15" x14ac:dyDescent="0.25">
      <c r="A7000">
        <v>956484</v>
      </c>
      <c r="B7000" s="3">
        <v>41866.484722222223</v>
      </c>
      <c r="C7000">
        <f t="shared" si="655"/>
        <v>0</v>
      </c>
      <c r="D7000" t="s">
        <v>13</v>
      </c>
      <c r="E7000" t="s">
        <v>8</v>
      </c>
      <c r="F7000" t="s">
        <v>202</v>
      </c>
      <c r="G7000" t="s">
        <v>12</v>
      </c>
      <c r="H7000">
        <v>9711</v>
      </c>
      <c r="I7000" t="str">
        <f t="shared" si="656"/>
        <v>Morning</v>
      </c>
      <c r="J7000" t="str">
        <f t="shared" si="657"/>
        <v>Fri</v>
      </c>
      <c r="K7000" t="str">
        <f t="shared" si="658"/>
        <v>2014-08-15</v>
      </c>
      <c r="L7000" s="39">
        <f t="shared" si="659"/>
        <v>0.48472222222335404</v>
      </c>
      <c r="M7000" s="19">
        <f>COUNTIF(Table1_3[Status], "Hired") / COUNTA(Table1_3[Status])</f>
        <v>0.6552734375</v>
      </c>
      <c r="N7000" s="27" t="str">
        <f t="shared" si="660"/>
        <v/>
      </c>
      <c r="O7000" t="str">
        <f>TEXT(Table1_3[[#This Row],[Interview Taken on]],"MMM")</f>
        <v>Aug</v>
      </c>
    </row>
    <row r="7001" spans="1:15" x14ac:dyDescent="0.25">
      <c r="A7001">
        <v>501356</v>
      </c>
      <c r="B7001" s="3">
        <v>41871.259027777778</v>
      </c>
      <c r="C7001">
        <f t="shared" si="655"/>
        <v>1</v>
      </c>
      <c r="D7001" t="s">
        <v>7</v>
      </c>
      <c r="E7001" t="s">
        <v>8</v>
      </c>
      <c r="F7001" t="s">
        <v>204</v>
      </c>
      <c r="G7001" t="s">
        <v>20</v>
      </c>
      <c r="H7001">
        <v>46396</v>
      </c>
      <c r="I7001" t="str">
        <f t="shared" si="656"/>
        <v>Morning</v>
      </c>
      <c r="J7001" t="str">
        <f t="shared" si="657"/>
        <v>Wed</v>
      </c>
      <c r="K7001" t="str">
        <f t="shared" si="658"/>
        <v>2014-08-20</v>
      </c>
      <c r="L7001" s="39">
        <f t="shared" si="659"/>
        <v>0.25902777777810115</v>
      </c>
      <c r="M7001" s="19">
        <f>COUNTIF(Table1_3[Status], "Hired") / COUNTA(Table1_3[Status])</f>
        <v>0.6552734375</v>
      </c>
      <c r="N7001" s="27">
        <f t="shared" si="660"/>
        <v>41886.259027777778</v>
      </c>
      <c r="O7001" t="str">
        <f>TEXT(Table1_3[[#This Row],[Interview Taken on]],"MMM")</f>
        <v>Aug</v>
      </c>
    </row>
    <row r="7002" spans="1:15" x14ac:dyDescent="0.25">
      <c r="A7002">
        <v>850900</v>
      </c>
      <c r="B7002" s="3">
        <v>41839.426388888889</v>
      </c>
      <c r="C7002">
        <f t="shared" si="655"/>
        <v>1</v>
      </c>
      <c r="D7002" t="s">
        <v>7</v>
      </c>
      <c r="E7002" t="s">
        <v>11</v>
      </c>
      <c r="F7002" t="s">
        <v>200</v>
      </c>
      <c r="G7002" t="s">
        <v>34</v>
      </c>
      <c r="H7002">
        <v>33625</v>
      </c>
      <c r="I7002" t="str">
        <f t="shared" si="656"/>
        <v>Morning</v>
      </c>
      <c r="J7002" t="str">
        <f t="shared" si="657"/>
        <v>Sat</v>
      </c>
      <c r="K7002" t="str">
        <f t="shared" si="658"/>
        <v>2014-07-19</v>
      </c>
      <c r="L7002" s="39">
        <f t="shared" si="659"/>
        <v>0.42638888888905058</v>
      </c>
      <c r="M7002" s="19">
        <f>COUNTIF(Table1_3[Status], "Hired") / COUNTA(Table1_3[Status])</f>
        <v>0.6552734375</v>
      </c>
      <c r="N7002" s="27">
        <f t="shared" si="660"/>
        <v>41854.426388888889</v>
      </c>
      <c r="O7002" t="str">
        <f>TEXT(Table1_3[[#This Row],[Interview Taken on]],"MMM")</f>
        <v>Jul</v>
      </c>
    </row>
    <row r="7003" spans="1:15" x14ac:dyDescent="0.25">
      <c r="A7003">
        <v>210750</v>
      </c>
      <c r="B7003" s="3">
        <v>41860.443055555559</v>
      </c>
      <c r="C7003">
        <f t="shared" si="655"/>
        <v>0</v>
      </c>
      <c r="D7003" t="s">
        <v>13</v>
      </c>
      <c r="E7003" t="s">
        <v>8</v>
      </c>
      <c r="F7003" t="s">
        <v>203</v>
      </c>
      <c r="G7003" t="s">
        <v>20</v>
      </c>
      <c r="H7003">
        <v>35721</v>
      </c>
      <c r="I7003" t="str">
        <f t="shared" si="656"/>
        <v>Morning</v>
      </c>
      <c r="J7003" t="str">
        <f t="shared" si="657"/>
        <v>Sat</v>
      </c>
      <c r="K7003" t="str">
        <f t="shared" si="658"/>
        <v>2014-08-09</v>
      </c>
      <c r="L7003" s="39">
        <f t="shared" si="659"/>
        <v>0.44305555555911269</v>
      </c>
      <c r="M7003" s="19">
        <f>COUNTIF(Table1_3[Status], "Hired") / COUNTA(Table1_3[Status])</f>
        <v>0.6552734375</v>
      </c>
      <c r="N7003" s="27" t="str">
        <f t="shared" si="660"/>
        <v/>
      </c>
      <c r="O7003" t="str">
        <f>TEXT(Table1_3[[#This Row],[Interview Taken on]],"MMM")</f>
        <v>Aug</v>
      </c>
    </row>
    <row r="7004" spans="1:15" x14ac:dyDescent="0.25">
      <c r="A7004">
        <v>545529</v>
      </c>
      <c r="B7004" s="3">
        <v>41880.75277777778</v>
      </c>
      <c r="C7004">
        <f t="shared" si="655"/>
        <v>1</v>
      </c>
      <c r="D7004" t="s">
        <v>7</v>
      </c>
      <c r="E7004" t="s">
        <v>38</v>
      </c>
      <c r="F7004" t="s">
        <v>203</v>
      </c>
      <c r="G7004" t="s">
        <v>18</v>
      </c>
      <c r="H7004">
        <v>72979</v>
      </c>
      <c r="I7004" t="str">
        <f t="shared" si="656"/>
        <v>Evening</v>
      </c>
      <c r="J7004" t="str">
        <f t="shared" si="657"/>
        <v>Fri</v>
      </c>
      <c r="K7004" t="str">
        <f t="shared" si="658"/>
        <v>2014-08-29</v>
      </c>
      <c r="L7004" s="39">
        <f t="shared" si="659"/>
        <v>0.75277777777955635</v>
      </c>
      <c r="M7004" s="19">
        <f>COUNTIF(Table1_3[Status], "Hired") / COUNTA(Table1_3[Status])</f>
        <v>0.6552734375</v>
      </c>
      <c r="N7004" s="27">
        <f t="shared" si="660"/>
        <v>41895.75277777778</v>
      </c>
      <c r="O7004" t="str">
        <f>TEXT(Table1_3[[#This Row],[Interview Taken on]],"MMM")</f>
        <v>Aug</v>
      </c>
    </row>
    <row r="7005" spans="1:15" x14ac:dyDescent="0.25">
      <c r="A7005">
        <v>360983</v>
      </c>
      <c r="B7005" s="3">
        <v>41880.75277777778</v>
      </c>
      <c r="C7005">
        <f t="shared" si="655"/>
        <v>1</v>
      </c>
      <c r="D7005" t="s">
        <v>7</v>
      </c>
      <c r="E7005" t="s">
        <v>38</v>
      </c>
      <c r="F7005" t="s">
        <v>203</v>
      </c>
      <c r="G7005" t="s">
        <v>18</v>
      </c>
      <c r="H7005">
        <v>4822</v>
      </c>
      <c r="I7005" t="str">
        <f t="shared" si="656"/>
        <v>Evening</v>
      </c>
      <c r="J7005" t="str">
        <f t="shared" si="657"/>
        <v>Fri</v>
      </c>
      <c r="K7005" t="str">
        <f t="shared" si="658"/>
        <v>2014-08-29</v>
      </c>
      <c r="L7005" s="39">
        <f t="shared" si="659"/>
        <v>0.75277777777955635</v>
      </c>
      <c r="M7005" s="19">
        <f>COUNTIF(Table1_3[Status], "Hired") / COUNTA(Table1_3[Status])</f>
        <v>0.6552734375</v>
      </c>
      <c r="N7005" s="27">
        <f t="shared" si="660"/>
        <v>41895.75277777778</v>
      </c>
      <c r="O7005" t="str">
        <f>TEXT(Table1_3[[#This Row],[Interview Taken on]],"MMM")</f>
        <v>Aug</v>
      </c>
    </row>
    <row r="7006" spans="1:15" x14ac:dyDescent="0.25">
      <c r="A7006">
        <v>731292</v>
      </c>
      <c r="B7006" s="3">
        <v>41880.753472222219</v>
      </c>
      <c r="C7006">
        <f t="shared" si="655"/>
        <v>1</v>
      </c>
      <c r="D7006" t="s">
        <v>7</v>
      </c>
      <c r="E7006" t="s">
        <v>38</v>
      </c>
      <c r="F7006" t="s">
        <v>203</v>
      </c>
      <c r="G7006" t="s">
        <v>18</v>
      </c>
      <c r="H7006">
        <v>34964</v>
      </c>
      <c r="I7006" t="str">
        <f t="shared" si="656"/>
        <v>Evening</v>
      </c>
      <c r="J7006" t="str">
        <f t="shared" si="657"/>
        <v>Fri</v>
      </c>
      <c r="K7006" t="str">
        <f t="shared" si="658"/>
        <v>2014-08-29</v>
      </c>
      <c r="L7006" s="39">
        <f t="shared" si="659"/>
        <v>0.75347222221898846</v>
      </c>
      <c r="M7006" s="19">
        <f>COUNTIF(Table1_3[Status], "Hired") / COUNTA(Table1_3[Status])</f>
        <v>0.6552734375</v>
      </c>
      <c r="N7006" s="27">
        <f t="shared" si="660"/>
        <v>41895.753472222219</v>
      </c>
      <c r="O7006" t="str">
        <f>TEXT(Table1_3[[#This Row],[Interview Taken on]],"MMM")</f>
        <v>Aug</v>
      </c>
    </row>
    <row r="7007" spans="1:15" x14ac:dyDescent="0.25">
      <c r="A7007">
        <v>285598</v>
      </c>
      <c r="B7007" s="3">
        <v>41880.754861111112</v>
      </c>
      <c r="C7007">
        <f t="shared" si="655"/>
        <v>1</v>
      </c>
      <c r="D7007" t="s">
        <v>7</v>
      </c>
      <c r="E7007" t="s">
        <v>38</v>
      </c>
      <c r="F7007" t="s">
        <v>203</v>
      </c>
      <c r="G7007" t="s">
        <v>18</v>
      </c>
      <c r="H7007">
        <v>6281</v>
      </c>
      <c r="I7007" t="str">
        <f t="shared" si="656"/>
        <v>Evening</v>
      </c>
      <c r="J7007" t="str">
        <f t="shared" si="657"/>
        <v>Fri</v>
      </c>
      <c r="K7007" t="str">
        <f t="shared" si="658"/>
        <v>2014-08-29</v>
      </c>
      <c r="L7007" s="39">
        <f t="shared" si="659"/>
        <v>0.75486111111240461</v>
      </c>
      <c r="M7007" s="19">
        <f>COUNTIF(Table1_3[Status], "Hired") / COUNTA(Table1_3[Status])</f>
        <v>0.6552734375</v>
      </c>
      <c r="N7007" s="27">
        <f t="shared" si="660"/>
        <v>41895.754861111112</v>
      </c>
      <c r="O7007" t="str">
        <f>TEXT(Table1_3[[#This Row],[Interview Taken on]],"MMM")</f>
        <v>Aug</v>
      </c>
    </row>
    <row r="7008" spans="1:15" x14ac:dyDescent="0.25">
      <c r="A7008">
        <v>116263</v>
      </c>
      <c r="B7008" s="3">
        <v>41880.755555555559</v>
      </c>
      <c r="C7008">
        <f t="shared" si="655"/>
        <v>1</v>
      </c>
      <c r="D7008" t="s">
        <v>7</v>
      </c>
      <c r="E7008" t="s">
        <v>38</v>
      </c>
      <c r="F7008" t="s">
        <v>203</v>
      </c>
      <c r="G7008" t="s">
        <v>18</v>
      </c>
      <c r="H7008">
        <v>4158</v>
      </c>
      <c r="I7008" t="str">
        <f t="shared" si="656"/>
        <v>Evening</v>
      </c>
      <c r="J7008" t="str">
        <f t="shared" si="657"/>
        <v>Fri</v>
      </c>
      <c r="K7008" t="str">
        <f t="shared" si="658"/>
        <v>2014-08-29</v>
      </c>
      <c r="L7008" s="39">
        <f t="shared" si="659"/>
        <v>0.75555555555911269</v>
      </c>
      <c r="M7008" s="19">
        <f>COUNTIF(Table1_3[Status], "Hired") / COUNTA(Table1_3[Status])</f>
        <v>0.6552734375</v>
      </c>
      <c r="N7008" s="27">
        <f t="shared" si="660"/>
        <v>41895.755555555559</v>
      </c>
      <c r="O7008" t="str">
        <f>TEXT(Table1_3[[#This Row],[Interview Taken on]],"MMM")</f>
        <v>Aug</v>
      </c>
    </row>
    <row r="7009" spans="1:15" x14ac:dyDescent="0.25">
      <c r="A7009">
        <v>756365</v>
      </c>
      <c r="B7009" s="3">
        <v>41880.349305555559</v>
      </c>
      <c r="C7009">
        <f t="shared" si="655"/>
        <v>1</v>
      </c>
      <c r="D7009" t="s">
        <v>7</v>
      </c>
      <c r="E7009" t="s">
        <v>8</v>
      </c>
      <c r="F7009" t="s">
        <v>205</v>
      </c>
      <c r="G7009" t="s">
        <v>34</v>
      </c>
      <c r="H7009">
        <v>85632</v>
      </c>
      <c r="I7009" t="str">
        <f t="shared" si="656"/>
        <v>Morning</v>
      </c>
      <c r="J7009" t="str">
        <f t="shared" si="657"/>
        <v>Fri</v>
      </c>
      <c r="K7009" t="str">
        <f t="shared" si="658"/>
        <v>2014-08-29</v>
      </c>
      <c r="L7009" s="39">
        <f t="shared" si="659"/>
        <v>0.34930555555911269</v>
      </c>
      <c r="M7009" s="19">
        <f>COUNTIF(Table1_3[Status], "Hired") / COUNTA(Table1_3[Status])</f>
        <v>0.6552734375</v>
      </c>
      <c r="N7009" s="27">
        <f t="shared" si="660"/>
        <v>41895.349305555559</v>
      </c>
      <c r="O7009" t="str">
        <f>TEXT(Table1_3[[#This Row],[Interview Taken on]],"MMM")</f>
        <v>Aug</v>
      </c>
    </row>
    <row r="7010" spans="1:15" x14ac:dyDescent="0.25">
      <c r="A7010">
        <v>687318</v>
      </c>
      <c r="B7010" s="3">
        <v>41867.633333333331</v>
      </c>
      <c r="C7010">
        <f t="shared" si="655"/>
        <v>0</v>
      </c>
      <c r="D7010" t="s">
        <v>13</v>
      </c>
      <c r="E7010" t="s">
        <v>8</v>
      </c>
      <c r="F7010" t="s">
        <v>201</v>
      </c>
      <c r="G7010" t="s">
        <v>12</v>
      </c>
      <c r="H7010">
        <v>96871</v>
      </c>
      <c r="I7010" t="str">
        <f t="shared" si="656"/>
        <v>Afternoon</v>
      </c>
      <c r="J7010" t="str">
        <f t="shared" si="657"/>
        <v>Sat</v>
      </c>
      <c r="K7010" t="str">
        <f t="shared" si="658"/>
        <v>2014-08-16</v>
      </c>
      <c r="L7010" s="39">
        <f t="shared" si="659"/>
        <v>0.63333333333139308</v>
      </c>
      <c r="M7010" s="19">
        <f>COUNTIF(Table1_3[Status], "Hired") / COUNTA(Table1_3[Status])</f>
        <v>0.6552734375</v>
      </c>
      <c r="N7010" s="27" t="str">
        <f t="shared" si="660"/>
        <v/>
      </c>
      <c r="O7010" t="str">
        <f>TEXT(Table1_3[[#This Row],[Interview Taken on]],"MMM")</f>
        <v>Aug</v>
      </c>
    </row>
    <row r="7011" spans="1:15" x14ac:dyDescent="0.25">
      <c r="A7011">
        <v>312176</v>
      </c>
      <c r="B7011" s="3">
        <v>41846.590277777781</v>
      </c>
      <c r="C7011">
        <f t="shared" si="655"/>
        <v>1</v>
      </c>
      <c r="D7011" t="s">
        <v>7</v>
      </c>
      <c r="E7011" t="s">
        <v>11</v>
      </c>
      <c r="F7011" t="s">
        <v>202</v>
      </c>
      <c r="G7011" t="s">
        <v>34</v>
      </c>
      <c r="H7011">
        <v>67535</v>
      </c>
      <c r="I7011" t="str">
        <f t="shared" si="656"/>
        <v>Afternoon</v>
      </c>
      <c r="J7011" t="str">
        <f t="shared" si="657"/>
        <v>Sat</v>
      </c>
      <c r="K7011" t="str">
        <f t="shared" si="658"/>
        <v>2014-07-26</v>
      </c>
      <c r="L7011" s="39">
        <f t="shared" si="659"/>
        <v>0.59027777778101154</v>
      </c>
      <c r="M7011" s="19">
        <f>COUNTIF(Table1_3[Status], "Hired") / COUNTA(Table1_3[Status])</f>
        <v>0.6552734375</v>
      </c>
      <c r="N7011" s="27">
        <f t="shared" si="660"/>
        <v>41861.590277777781</v>
      </c>
      <c r="O7011" t="str">
        <f>TEXT(Table1_3[[#This Row],[Interview Taken on]],"MMM")</f>
        <v>Jul</v>
      </c>
    </row>
    <row r="7012" spans="1:15" x14ac:dyDescent="0.25">
      <c r="A7012">
        <v>930830</v>
      </c>
      <c r="B7012" s="3">
        <v>41846.591666666667</v>
      </c>
      <c r="C7012">
        <f t="shared" si="655"/>
        <v>1</v>
      </c>
      <c r="D7012" t="s">
        <v>7</v>
      </c>
      <c r="E7012" t="s">
        <v>11</v>
      </c>
      <c r="F7012" t="s">
        <v>202</v>
      </c>
      <c r="G7012" t="s">
        <v>34</v>
      </c>
      <c r="H7012">
        <v>94539</v>
      </c>
      <c r="I7012" t="str">
        <f t="shared" si="656"/>
        <v>Afternoon</v>
      </c>
      <c r="J7012" t="str">
        <f t="shared" si="657"/>
        <v>Sat</v>
      </c>
      <c r="K7012" t="str">
        <f t="shared" si="658"/>
        <v>2014-07-26</v>
      </c>
      <c r="L7012" s="39">
        <f t="shared" si="659"/>
        <v>0.59166666666715173</v>
      </c>
      <c r="M7012" s="19">
        <f>COUNTIF(Table1_3[Status], "Hired") / COUNTA(Table1_3[Status])</f>
        <v>0.6552734375</v>
      </c>
      <c r="N7012" s="27">
        <f t="shared" si="660"/>
        <v>41861.591666666667</v>
      </c>
      <c r="O7012" t="str">
        <f>TEXT(Table1_3[[#This Row],[Interview Taken on]],"MMM")</f>
        <v>Jul</v>
      </c>
    </row>
    <row r="7013" spans="1:15" x14ac:dyDescent="0.25">
      <c r="A7013">
        <v>517554</v>
      </c>
      <c r="B7013" s="3">
        <v>41860.59097222222</v>
      </c>
      <c r="C7013">
        <f t="shared" si="655"/>
        <v>1</v>
      </c>
      <c r="D7013" t="s">
        <v>7</v>
      </c>
      <c r="E7013" t="s">
        <v>8</v>
      </c>
      <c r="F7013" t="s">
        <v>202</v>
      </c>
      <c r="G7013" t="s">
        <v>34</v>
      </c>
      <c r="H7013">
        <v>63500</v>
      </c>
      <c r="I7013" t="str">
        <f t="shared" si="656"/>
        <v>Afternoon</v>
      </c>
      <c r="J7013" t="str">
        <f t="shared" si="657"/>
        <v>Sat</v>
      </c>
      <c r="K7013" t="str">
        <f t="shared" si="658"/>
        <v>2014-08-09</v>
      </c>
      <c r="L7013" s="39">
        <f t="shared" si="659"/>
        <v>0.59097222222044365</v>
      </c>
      <c r="M7013" s="19">
        <f>COUNTIF(Table1_3[Status], "Hired") / COUNTA(Table1_3[Status])</f>
        <v>0.6552734375</v>
      </c>
      <c r="N7013" s="27">
        <f t="shared" si="660"/>
        <v>41875.59097222222</v>
      </c>
      <c r="O7013" t="str">
        <f>TEXT(Table1_3[[#This Row],[Interview Taken on]],"MMM")</f>
        <v>Aug</v>
      </c>
    </row>
    <row r="7014" spans="1:15" x14ac:dyDescent="0.25">
      <c r="A7014">
        <v>708396</v>
      </c>
      <c r="B7014" s="3">
        <v>41834.869444444441</v>
      </c>
      <c r="C7014">
        <f t="shared" si="655"/>
        <v>1</v>
      </c>
      <c r="D7014" t="s">
        <v>7</v>
      </c>
      <c r="E7014" t="s">
        <v>8</v>
      </c>
      <c r="F7014" t="s">
        <v>198</v>
      </c>
      <c r="G7014" t="s">
        <v>10</v>
      </c>
      <c r="H7014">
        <v>11765</v>
      </c>
      <c r="I7014" t="str">
        <f t="shared" si="656"/>
        <v>Evening</v>
      </c>
      <c r="J7014" t="str">
        <f t="shared" si="657"/>
        <v>Mon</v>
      </c>
      <c r="K7014" t="str">
        <f t="shared" si="658"/>
        <v>2014-07-14</v>
      </c>
      <c r="L7014" s="39">
        <f t="shared" si="659"/>
        <v>0.86944444444088731</v>
      </c>
      <c r="M7014" s="19">
        <f>COUNTIF(Table1_3[Status], "Hired") / COUNTA(Table1_3[Status])</f>
        <v>0.6552734375</v>
      </c>
      <c r="N7014" s="27">
        <f t="shared" si="660"/>
        <v>41849.869444444441</v>
      </c>
      <c r="O7014" t="str">
        <f>TEXT(Table1_3[[#This Row],[Interview Taken on]],"MMM")</f>
        <v>Jul</v>
      </c>
    </row>
    <row r="7015" spans="1:15" x14ac:dyDescent="0.25">
      <c r="A7015">
        <v>696994</v>
      </c>
      <c r="B7015" s="3">
        <v>41850.779861111114</v>
      </c>
      <c r="C7015">
        <f t="shared" si="655"/>
        <v>1</v>
      </c>
      <c r="D7015" t="s">
        <v>7</v>
      </c>
      <c r="E7015" t="s">
        <v>8</v>
      </c>
      <c r="F7015" t="s">
        <v>201</v>
      </c>
      <c r="G7015" t="s">
        <v>34</v>
      </c>
      <c r="H7015">
        <v>89869</v>
      </c>
      <c r="I7015" t="str">
        <f t="shared" si="656"/>
        <v>Evening</v>
      </c>
      <c r="J7015" t="str">
        <f t="shared" si="657"/>
        <v>Wed</v>
      </c>
      <c r="K7015" t="str">
        <f t="shared" si="658"/>
        <v>2014-07-30</v>
      </c>
      <c r="L7015" s="39">
        <f t="shared" si="659"/>
        <v>0.77986111111385981</v>
      </c>
      <c r="M7015" s="19">
        <f>COUNTIF(Table1_3[Status], "Hired") / COUNTA(Table1_3[Status])</f>
        <v>0.6552734375</v>
      </c>
      <c r="N7015" s="27">
        <f t="shared" si="660"/>
        <v>41865.779861111114</v>
      </c>
      <c r="O7015" t="str">
        <f>TEXT(Table1_3[[#This Row],[Interview Taken on]],"MMM")</f>
        <v>Jul</v>
      </c>
    </row>
    <row r="7016" spans="1:15" x14ac:dyDescent="0.25">
      <c r="A7016">
        <v>378186</v>
      </c>
      <c r="B7016" s="3">
        <v>41864.378472222219</v>
      </c>
      <c r="C7016">
        <f t="shared" si="655"/>
        <v>1</v>
      </c>
      <c r="D7016" t="s">
        <v>7</v>
      </c>
      <c r="E7016" t="s">
        <v>8</v>
      </c>
      <c r="F7016" t="s">
        <v>201</v>
      </c>
      <c r="G7016" t="s">
        <v>34</v>
      </c>
      <c r="H7016">
        <v>60076</v>
      </c>
      <c r="I7016" t="str">
        <f t="shared" si="656"/>
        <v>Morning</v>
      </c>
      <c r="J7016" t="str">
        <f t="shared" si="657"/>
        <v>Wed</v>
      </c>
      <c r="K7016" t="str">
        <f t="shared" si="658"/>
        <v>2014-08-13</v>
      </c>
      <c r="L7016" s="39">
        <f t="shared" si="659"/>
        <v>0.37847222221898846</v>
      </c>
      <c r="M7016" s="19">
        <f>COUNTIF(Table1_3[Status], "Hired") / COUNTA(Table1_3[Status])</f>
        <v>0.6552734375</v>
      </c>
      <c r="N7016" s="27">
        <f t="shared" si="660"/>
        <v>41879.378472222219</v>
      </c>
      <c r="O7016" t="str">
        <f>TEXT(Table1_3[[#This Row],[Interview Taken on]],"MMM")</f>
        <v>Aug</v>
      </c>
    </row>
    <row r="7017" spans="1:15" x14ac:dyDescent="0.25">
      <c r="A7017">
        <v>876170</v>
      </c>
      <c r="B7017" s="3">
        <v>41864.380555555559</v>
      </c>
      <c r="C7017">
        <f t="shared" si="655"/>
        <v>1</v>
      </c>
      <c r="D7017" t="s">
        <v>7</v>
      </c>
      <c r="E7017" t="s">
        <v>11</v>
      </c>
      <c r="F7017" t="s">
        <v>201</v>
      </c>
      <c r="G7017" t="s">
        <v>34</v>
      </c>
      <c r="H7017">
        <v>83842</v>
      </c>
      <c r="I7017" t="str">
        <f t="shared" si="656"/>
        <v>Morning</v>
      </c>
      <c r="J7017" t="str">
        <f t="shared" si="657"/>
        <v>Wed</v>
      </c>
      <c r="K7017" t="str">
        <f t="shared" si="658"/>
        <v>2014-08-13</v>
      </c>
      <c r="L7017" s="39">
        <f t="shared" si="659"/>
        <v>0.38055555555911269</v>
      </c>
      <c r="M7017" s="19">
        <f>COUNTIF(Table1_3[Status], "Hired") / COUNTA(Table1_3[Status])</f>
        <v>0.6552734375</v>
      </c>
      <c r="N7017" s="27">
        <f t="shared" si="660"/>
        <v>41879.380555555559</v>
      </c>
      <c r="O7017" t="str">
        <f>TEXT(Table1_3[[#This Row],[Interview Taken on]],"MMM")</f>
        <v>Aug</v>
      </c>
    </row>
    <row r="7018" spans="1:15" x14ac:dyDescent="0.25">
      <c r="A7018">
        <v>948475</v>
      </c>
      <c r="B7018" s="3">
        <v>41864.379166666666</v>
      </c>
      <c r="C7018">
        <f t="shared" si="655"/>
        <v>1</v>
      </c>
      <c r="D7018" t="s">
        <v>7</v>
      </c>
      <c r="E7018" t="s">
        <v>38</v>
      </c>
      <c r="F7018" t="s">
        <v>201</v>
      </c>
      <c r="G7018" t="s">
        <v>34</v>
      </c>
      <c r="H7018">
        <v>9393</v>
      </c>
      <c r="I7018" t="str">
        <f t="shared" si="656"/>
        <v>Morning</v>
      </c>
      <c r="J7018" t="str">
        <f t="shared" si="657"/>
        <v>Wed</v>
      </c>
      <c r="K7018" t="str">
        <f t="shared" si="658"/>
        <v>2014-08-13</v>
      </c>
      <c r="L7018" s="39">
        <f t="shared" si="659"/>
        <v>0.37916666666569654</v>
      </c>
      <c r="M7018" s="19">
        <f>COUNTIF(Table1_3[Status], "Hired") / COUNTA(Table1_3[Status])</f>
        <v>0.6552734375</v>
      </c>
      <c r="N7018" s="27">
        <f t="shared" si="660"/>
        <v>41879.379166666666</v>
      </c>
      <c r="O7018" t="str">
        <f>TEXT(Table1_3[[#This Row],[Interview Taken on]],"MMM")</f>
        <v>Aug</v>
      </c>
    </row>
    <row r="7019" spans="1:15" x14ac:dyDescent="0.25">
      <c r="A7019">
        <v>403354</v>
      </c>
      <c r="B7019" s="3">
        <v>41864.379861111112</v>
      </c>
      <c r="C7019">
        <f t="shared" si="655"/>
        <v>1</v>
      </c>
      <c r="D7019" t="s">
        <v>7</v>
      </c>
      <c r="E7019" t="s">
        <v>38</v>
      </c>
      <c r="F7019" t="s">
        <v>201</v>
      </c>
      <c r="G7019" t="s">
        <v>34</v>
      </c>
      <c r="H7019">
        <v>32949</v>
      </c>
      <c r="I7019" t="str">
        <f t="shared" si="656"/>
        <v>Morning</v>
      </c>
      <c r="J7019" t="str">
        <f t="shared" si="657"/>
        <v>Wed</v>
      </c>
      <c r="K7019" t="str">
        <f t="shared" si="658"/>
        <v>2014-08-13</v>
      </c>
      <c r="L7019" s="39">
        <f t="shared" si="659"/>
        <v>0.37986111111240461</v>
      </c>
      <c r="M7019" s="19">
        <f>COUNTIF(Table1_3[Status], "Hired") / COUNTA(Table1_3[Status])</f>
        <v>0.6552734375</v>
      </c>
      <c r="N7019" s="27">
        <f t="shared" si="660"/>
        <v>41879.379861111112</v>
      </c>
      <c r="O7019" t="str">
        <f>TEXT(Table1_3[[#This Row],[Interview Taken on]],"MMM")</f>
        <v>Aug</v>
      </c>
    </row>
    <row r="7020" spans="1:15" x14ac:dyDescent="0.25">
      <c r="A7020">
        <v>25433</v>
      </c>
      <c r="B7020" s="3">
        <v>41864.379861111112</v>
      </c>
      <c r="C7020">
        <f t="shared" si="655"/>
        <v>1</v>
      </c>
      <c r="D7020" t="s">
        <v>7</v>
      </c>
      <c r="E7020" t="s">
        <v>38</v>
      </c>
      <c r="F7020" t="s">
        <v>201</v>
      </c>
      <c r="G7020" t="s">
        <v>34</v>
      </c>
      <c r="H7020">
        <v>39958</v>
      </c>
      <c r="I7020" t="str">
        <f t="shared" si="656"/>
        <v>Morning</v>
      </c>
      <c r="J7020" t="str">
        <f t="shared" si="657"/>
        <v>Wed</v>
      </c>
      <c r="K7020" t="str">
        <f t="shared" si="658"/>
        <v>2014-08-13</v>
      </c>
      <c r="L7020" s="39">
        <f t="shared" si="659"/>
        <v>0.37986111111240461</v>
      </c>
      <c r="M7020" s="19">
        <f>COUNTIF(Table1_3[Status], "Hired") / COUNTA(Table1_3[Status])</f>
        <v>0.6552734375</v>
      </c>
      <c r="N7020" s="27">
        <f t="shared" si="660"/>
        <v>41879.379861111112</v>
      </c>
      <c r="O7020" t="str">
        <f>TEXT(Table1_3[[#This Row],[Interview Taken on]],"MMM")</f>
        <v>Aug</v>
      </c>
    </row>
    <row r="7021" spans="1:15" x14ac:dyDescent="0.25">
      <c r="A7021">
        <v>76889</v>
      </c>
      <c r="B7021" s="3">
        <v>41879.716666666667</v>
      </c>
      <c r="C7021">
        <f t="shared" si="655"/>
        <v>0</v>
      </c>
      <c r="D7021" t="s">
        <v>13</v>
      </c>
      <c r="E7021" t="s">
        <v>8</v>
      </c>
      <c r="F7021" t="s">
        <v>201</v>
      </c>
      <c r="G7021" t="s">
        <v>34</v>
      </c>
      <c r="H7021">
        <v>34290</v>
      </c>
      <c r="I7021" t="str">
        <f t="shared" si="656"/>
        <v>Afternoon</v>
      </c>
      <c r="J7021" t="str">
        <f t="shared" si="657"/>
        <v>Thu</v>
      </c>
      <c r="K7021" t="str">
        <f t="shared" si="658"/>
        <v>2014-08-28</v>
      </c>
      <c r="L7021" s="39">
        <f t="shared" si="659"/>
        <v>0.71666666666715173</v>
      </c>
      <c r="M7021" s="19">
        <f>COUNTIF(Table1_3[Status], "Hired") / COUNTA(Table1_3[Status])</f>
        <v>0.6552734375</v>
      </c>
      <c r="N7021" s="27" t="str">
        <f t="shared" si="660"/>
        <v/>
      </c>
      <c r="O7021" t="str">
        <f>TEXT(Table1_3[[#This Row],[Interview Taken on]],"MMM")</f>
        <v>Aug</v>
      </c>
    </row>
    <row r="7022" spans="1:15" x14ac:dyDescent="0.25">
      <c r="A7022">
        <v>99392</v>
      </c>
      <c r="B7022" s="3">
        <v>41879.71875</v>
      </c>
      <c r="C7022">
        <f t="shared" si="655"/>
        <v>1</v>
      </c>
      <c r="D7022" t="s">
        <v>7</v>
      </c>
      <c r="E7022" t="s">
        <v>11</v>
      </c>
      <c r="F7022" t="s">
        <v>201</v>
      </c>
      <c r="G7022" t="s">
        <v>34</v>
      </c>
      <c r="H7022">
        <v>75258</v>
      </c>
      <c r="I7022" t="str">
        <f t="shared" si="656"/>
        <v>Afternoon</v>
      </c>
      <c r="J7022" t="str">
        <f t="shared" si="657"/>
        <v>Thu</v>
      </c>
      <c r="K7022" t="str">
        <f t="shared" si="658"/>
        <v>2014-08-28</v>
      </c>
      <c r="L7022" s="39">
        <f t="shared" si="659"/>
        <v>0.71875</v>
      </c>
      <c r="M7022" s="19">
        <f>COUNTIF(Table1_3[Status], "Hired") / COUNTA(Table1_3[Status])</f>
        <v>0.6552734375</v>
      </c>
      <c r="N7022" s="27">
        <f t="shared" si="660"/>
        <v>41894.71875</v>
      </c>
      <c r="O7022" t="str">
        <f>TEXT(Table1_3[[#This Row],[Interview Taken on]],"MMM")</f>
        <v>Aug</v>
      </c>
    </row>
    <row r="7023" spans="1:15" x14ac:dyDescent="0.25">
      <c r="A7023">
        <v>204622</v>
      </c>
      <c r="B7023" s="3">
        <v>41856.54583333333</v>
      </c>
      <c r="C7023">
        <f t="shared" si="655"/>
        <v>1</v>
      </c>
      <c r="D7023" t="s">
        <v>7</v>
      </c>
      <c r="E7023" t="s">
        <v>8</v>
      </c>
      <c r="F7023" t="s">
        <v>198</v>
      </c>
      <c r="G7023" t="s">
        <v>12</v>
      </c>
      <c r="H7023">
        <v>26460</v>
      </c>
      <c r="I7023" t="str">
        <f t="shared" si="656"/>
        <v>Afternoon</v>
      </c>
      <c r="J7023" t="str">
        <f t="shared" si="657"/>
        <v>Tue</v>
      </c>
      <c r="K7023" t="str">
        <f t="shared" si="658"/>
        <v>2014-08-05</v>
      </c>
      <c r="L7023" s="39">
        <f t="shared" si="659"/>
        <v>0.54583333332993789</v>
      </c>
      <c r="M7023" s="19">
        <f>COUNTIF(Table1_3[Status], "Hired") / COUNTA(Table1_3[Status])</f>
        <v>0.6552734375</v>
      </c>
      <c r="N7023" s="27">
        <f t="shared" si="660"/>
        <v>41871.54583333333</v>
      </c>
      <c r="O7023" t="str">
        <f>TEXT(Table1_3[[#This Row],[Interview Taken on]],"MMM")</f>
        <v>Aug</v>
      </c>
    </row>
    <row r="7024" spans="1:15" x14ac:dyDescent="0.25">
      <c r="A7024">
        <v>722275</v>
      </c>
      <c r="B7024" s="3">
        <v>41878.692361111112</v>
      </c>
      <c r="C7024">
        <f t="shared" si="655"/>
        <v>1</v>
      </c>
      <c r="D7024" t="s">
        <v>7</v>
      </c>
      <c r="E7024" t="s">
        <v>11</v>
      </c>
      <c r="F7024" t="s">
        <v>205</v>
      </c>
      <c r="G7024" t="s">
        <v>18</v>
      </c>
      <c r="H7024">
        <v>68224</v>
      </c>
      <c r="I7024" t="str">
        <f t="shared" si="656"/>
        <v>Afternoon</v>
      </c>
      <c r="J7024" t="str">
        <f t="shared" si="657"/>
        <v>Wed</v>
      </c>
      <c r="K7024" t="str">
        <f t="shared" si="658"/>
        <v>2014-08-27</v>
      </c>
      <c r="L7024" s="39">
        <f t="shared" si="659"/>
        <v>0.69236111111240461</v>
      </c>
      <c r="M7024" s="19">
        <f>COUNTIF(Table1_3[Status], "Hired") / COUNTA(Table1_3[Status])</f>
        <v>0.6552734375</v>
      </c>
      <c r="N7024" s="27">
        <f t="shared" si="660"/>
        <v>41893.692361111112</v>
      </c>
      <c r="O7024" t="str">
        <f>TEXT(Table1_3[[#This Row],[Interview Taken on]],"MMM")</f>
        <v>Aug</v>
      </c>
    </row>
    <row r="7025" spans="1:15" x14ac:dyDescent="0.25">
      <c r="A7025">
        <v>444005</v>
      </c>
      <c r="B7025" s="3">
        <v>41878.692361111112</v>
      </c>
      <c r="C7025">
        <f t="shared" si="655"/>
        <v>1</v>
      </c>
      <c r="D7025" t="s">
        <v>7</v>
      </c>
      <c r="E7025" t="s">
        <v>11</v>
      </c>
      <c r="F7025" t="s">
        <v>205</v>
      </c>
      <c r="G7025" t="s">
        <v>18</v>
      </c>
      <c r="H7025">
        <v>56572</v>
      </c>
      <c r="I7025" t="str">
        <f t="shared" si="656"/>
        <v>Afternoon</v>
      </c>
      <c r="J7025" t="str">
        <f t="shared" si="657"/>
        <v>Wed</v>
      </c>
      <c r="K7025" t="str">
        <f t="shared" si="658"/>
        <v>2014-08-27</v>
      </c>
      <c r="L7025" s="39">
        <f t="shared" si="659"/>
        <v>0.69236111111240461</v>
      </c>
      <c r="M7025" s="19">
        <f>COUNTIF(Table1_3[Status], "Hired") / COUNTA(Table1_3[Status])</f>
        <v>0.6552734375</v>
      </c>
      <c r="N7025" s="27">
        <f t="shared" si="660"/>
        <v>41893.692361111112</v>
      </c>
      <c r="O7025" t="str">
        <f>TEXT(Table1_3[[#This Row],[Interview Taken on]],"MMM")</f>
        <v>Aug</v>
      </c>
    </row>
    <row r="7026" spans="1:15" x14ac:dyDescent="0.25">
      <c r="A7026">
        <v>636684</v>
      </c>
      <c r="B7026" s="3">
        <v>41878.693055555559</v>
      </c>
      <c r="C7026">
        <f t="shared" si="655"/>
        <v>1</v>
      </c>
      <c r="D7026" t="s">
        <v>7</v>
      </c>
      <c r="E7026" t="s">
        <v>11</v>
      </c>
      <c r="F7026" t="s">
        <v>205</v>
      </c>
      <c r="G7026" t="s">
        <v>18</v>
      </c>
      <c r="H7026">
        <v>96131</v>
      </c>
      <c r="I7026" t="str">
        <f t="shared" si="656"/>
        <v>Afternoon</v>
      </c>
      <c r="J7026" t="str">
        <f t="shared" si="657"/>
        <v>Wed</v>
      </c>
      <c r="K7026" t="str">
        <f t="shared" si="658"/>
        <v>2014-08-27</v>
      </c>
      <c r="L7026" s="39">
        <f t="shared" si="659"/>
        <v>0.69305555555911269</v>
      </c>
      <c r="M7026" s="19">
        <f>COUNTIF(Table1_3[Status], "Hired") / COUNTA(Table1_3[Status])</f>
        <v>0.6552734375</v>
      </c>
      <c r="N7026" s="27">
        <f t="shared" si="660"/>
        <v>41893.693055555559</v>
      </c>
      <c r="O7026" t="str">
        <f>TEXT(Table1_3[[#This Row],[Interview Taken on]],"MMM")</f>
        <v>Aug</v>
      </c>
    </row>
    <row r="7027" spans="1:15" x14ac:dyDescent="0.25">
      <c r="A7027">
        <v>12073</v>
      </c>
      <c r="B7027" s="3">
        <v>41865.67291666667</v>
      </c>
      <c r="C7027">
        <f t="shared" si="655"/>
        <v>1</v>
      </c>
      <c r="D7027" t="s">
        <v>7</v>
      </c>
      <c r="E7027" t="s">
        <v>38</v>
      </c>
      <c r="F7027" t="s">
        <v>198</v>
      </c>
      <c r="G7027" t="s">
        <v>22</v>
      </c>
      <c r="H7027">
        <v>54951</v>
      </c>
      <c r="I7027" t="str">
        <f t="shared" si="656"/>
        <v>Afternoon</v>
      </c>
      <c r="J7027" t="str">
        <f t="shared" si="657"/>
        <v>Thu</v>
      </c>
      <c r="K7027" t="str">
        <f t="shared" si="658"/>
        <v>2014-08-14</v>
      </c>
      <c r="L7027" s="39">
        <f t="shared" si="659"/>
        <v>0.67291666667006211</v>
      </c>
      <c r="M7027" s="19">
        <f>COUNTIF(Table1_3[Status], "Hired") / COUNTA(Table1_3[Status])</f>
        <v>0.6552734375</v>
      </c>
      <c r="N7027" s="27">
        <f t="shared" si="660"/>
        <v>41880.67291666667</v>
      </c>
      <c r="O7027" t="str">
        <f>TEXT(Table1_3[[#This Row],[Interview Taken on]],"MMM")</f>
        <v>Aug</v>
      </c>
    </row>
    <row r="7028" spans="1:15" x14ac:dyDescent="0.25">
      <c r="A7028">
        <v>324754</v>
      </c>
      <c r="B7028" s="3">
        <v>41868.347916666666</v>
      </c>
      <c r="C7028">
        <f t="shared" si="655"/>
        <v>1</v>
      </c>
      <c r="D7028" t="s">
        <v>7</v>
      </c>
      <c r="E7028" t="s">
        <v>8</v>
      </c>
      <c r="F7028" t="s">
        <v>205</v>
      </c>
      <c r="G7028" t="s">
        <v>34</v>
      </c>
      <c r="H7028">
        <v>35967</v>
      </c>
      <c r="I7028" t="str">
        <f t="shared" si="656"/>
        <v>Morning</v>
      </c>
      <c r="J7028" t="str">
        <f t="shared" si="657"/>
        <v>Sun</v>
      </c>
      <c r="K7028" t="str">
        <f t="shared" si="658"/>
        <v>2014-08-17</v>
      </c>
      <c r="L7028" s="39">
        <f t="shared" si="659"/>
        <v>0.34791666666569654</v>
      </c>
      <c r="M7028" s="19">
        <f>COUNTIF(Table1_3[Status], "Hired") / COUNTA(Table1_3[Status])</f>
        <v>0.6552734375</v>
      </c>
      <c r="N7028" s="27">
        <f t="shared" si="660"/>
        <v>41883.347916666666</v>
      </c>
      <c r="O7028" t="str">
        <f>TEXT(Table1_3[[#This Row],[Interview Taken on]],"MMM")</f>
        <v>Aug</v>
      </c>
    </row>
    <row r="7029" spans="1:15" x14ac:dyDescent="0.25">
      <c r="A7029">
        <v>340934</v>
      </c>
      <c r="B7029" s="3">
        <v>41868.348611111112</v>
      </c>
      <c r="C7029">
        <f t="shared" si="655"/>
        <v>1</v>
      </c>
      <c r="D7029" t="s">
        <v>7</v>
      </c>
      <c r="E7029" t="s">
        <v>8</v>
      </c>
      <c r="F7029" t="s">
        <v>205</v>
      </c>
      <c r="G7029" t="s">
        <v>34</v>
      </c>
      <c r="H7029">
        <v>58774</v>
      </c>
      <c r="I7029" t="str">
        <f t="shared" si="656"/>
        <v>Morning</v>
      </c>
      <c r="J7029" t="str">
        <f t="shared" si="657"/>
        <v>Sun</v>
      </c>
      <c r="K7029" t="str">
        <f t="shared" si="658"/>
        <v>2014-08-17</v>
      </c>
      <c r="L7029" s="39">
        <f t="shared" si="659"/>
        <v>0.34861111111240461</v>
      </c>
      <c r="M7029" s="19">
        <f>COUNTIF(Table1_3[Status], "Hired") / COUNTA(Table1_3[Status])</f>
        <v>0.6552734375</v>
      </c>
      <c r="N7029" s="27">
        <f t="shared" si="660"/>
        <v>41883.348611111112</v>
      </c>
      <c r="O7029" t="str">
        <f>TEXT(Table1_3[[#This Row],[Interview Taken on]],"MMM")</f>
        <v>Aug</v>
      </c>
    </row>
    <row r="7030" spans="1:15" x14ac:dyDescent="0.25">
      <c r="A7030">
        <v>188293</v>
      </c>
      <c r="B7030" s="3">
        <v>41868.350694444445</v>
      </c>
      <c r="C7030">
        <f t="shared" si="655"/>
        <v>0</v>
      </c>
      <c r="D7030" t="s">
        <v>13</v>
      </c>
      <c r="E7030" t="s">
        <v>8</v>
      </c>
      <c r="F7030" t="s">
        <v>205</v>
      </c>
      <c r="G7030" t="s">
        <v>34</v>
      </c>
      <c r="H7030">
        <v>29209</v>
      </c>
      <c r="I7030" t="str">
        <f t="shared" si="656"/>
        <v>Morning</v>
      </c>
      <c r="J7030" t="str">
        <f t="shared" si="657"/>
        <v>Sun</v>
      </c>
      <c r="K7030" t="str">
        <f t="shared" si="658"/>
        <v>2014-08-17</v>
      </c>
      <c r="L7030" s="39">
        <f t="shared" si="659"/>
        <v>0.35069444444525288</v>
      </c>
      <c r="M7030" s="19">
        <f>COUNTIF(Table1_3[Status], "Hired") / COUNTA(Table1_3[Status])</f>
        <v>0.6552734375</v>
      </c>
      <c r="N7030" s="27" t="str">
        <f t="shared" si="660"/>
        <v/>
      </c>
      <c r="O7030" t="str">
        <f>TEXT(Table1_3[[#This Row],[Interview Taken on]],"MMM")</f>
        <v>Aug</v>
      </c>
    </row>
    <row r="7031" spans="1:15" x14ac:dyDescent="0.25">
      <c r="A7031">
        <v>723539</v>
      </c>
      <c r="B7031" s="3">
        <v>41880.736805555556</v>
      </c>
      <c r="C7031">
        <f t="shared" si="655"/>
        <v>0</v>
      </c>
      <c r="D7031" t="s">
        <v>13</v>
      </c>
      <c r="E7031" t="s">
        <v>38</v>
      </c>
      <c r="F7031" t="s">
        <v>201</v>
      </c>
      <c r="G7031" t="s">
        <v>12</v>
      </c>
      <c r="H7031">
        <v>90012</v>
      </c>
      <c r="I7031" t="str">
        <f t="shared" si="656"/>
        <v>Afternoon</v>
      </c>
      <c r="J7031" t="str">
        <f t="shared" si="657"/>
        <v>Fri</v>
      </c>
      <c r="K7031" t="str">
        <f t="shared" si="658"/>
        <v>2014-08-29</v>
      </c>
      <c r="L7031" s="39">
        <f t="shared" si="659"/>
        <v>0.73680555555620231</v>
      </c>
      <c r="M7031" s="19">
        <f>COUNTIF(Table1_3[Status], "Hired") / COUNTA(Table1_3[Status])</f>
        <v>0.6552734375</v>
      </c>
      <c r="N7031" s="27" t="str">
        <f t="shared" si="660"/>
        <v/>
      </c>
      <c r="O7031" t="str">
        <f>TEXT(Table1_3[[#This Row],[Interview Taken on]],"MMM")</f>
        <v>Aug</v>
      </c>
    </row>
    <row r="7032" spans="1:15" x14ac:dyDescent="0.25">
      <c r="A7032">
        <v>392597</v>
      </c>
      <c r="B7032" s="3">
        <v>41867.38958333333</v>
      </c>
      <c r="C7032">
        <f t="shared" si="655"/>
        <v>1</v>
      </c>
      <c r="D7032" t="s">
        <v>7</v>
      </c>
      <c r="E7032" t="s">
        <v>8</v>
      </c>
      <c r="F7032" t="s">
        <v>204</v>
      </c>
      <c r="G7032" t="s">
        <v>18</v>
      </c>
      <c r="H7032">
        <v>96146</v>
      </c>
      <c r="I7032" t="str">
        <f t="shared" si="656"/>
        <v>Morning</v>
      </c>
      <c r="J7032" t="str">
        <f t="shared" si="657"/>
        <v>Sat</v>
      </c>
      <c r="K7032" t="str">
        <f t="shared" si="658"/>
        <v>2014-08-16</v>
      </c>
      <c r="L7032" s="39">
        <f t="shared" si="659"/>
        <v>0.38958333332993789</v>
      </c>
      <c r="M7032" s="19">
        <f>COUNTIF(Table1_3[Status], "Hired") / COUNTA(Table1_3[Status])</f>
        <v>0.6552734375</v>
      </c>
      <c r="N7032" s="27">
        <f t="shared" si="660"/>
        <v>41882.38958333333</v>
      </c>
      <c r="O7032" t="str">
        <f>TEXT(Table1_3[[#This Row],[Interview Taken on]],"MMM")</f>
        <v>Aug</v>
      </c>
    </row>
    <row r="7033" spans="1:15" x14ac:dyDescent="0.25">
      <c r="A7033">
        <v>75666</v>
      </c>
      <c r="B7033" s="3">
        <v>41846.368055555555</v>
      </c>
      <c r="C7033">
        <f t="shared" si="655"/>
        <v>1</v>
      </c>
      <c r="D7033" t="s">
        <v>7</v>
      </c>
      <c r="E7033" t="s">
        <v>8</v>
      </c>
      <c r="F7033" t="s">
        <v>205</v>
      </c>
      <c r="G7033" t="s">
        <v>22</v>
      </c>
      <c r="H7033">
        <v>43616</v>
      </c>
      <c r="I7033" t="str">
        <f t="shared" si="656"/>
        <v>Morning</v>
      </c>
      <c r="J7033" t="str">
        <f t="shared" si="657"/>
        <v>Sat</v>
      </c>
      <c r="K7033" t="str">
        <f t="shared" si="658"/>
        <v>2014-07-26</v>
      </c>
      <c r="L7033" s="39">
        <f t="shared" si="659"/>
        <v>0.36805555555474712</v>
      </c>
      <c r="M7033" s="19">
        <f>COUNTIF(Table1_3[Status], "Hired") / COUNTA(Table1_3[Status])</f>
        <v>0.6552734375</v>
      </c>
      <c r="N7033" s="27">
        <f t="shared" si="660"/>
        <v>41861.368055555555</v>
      </c>
      <c r="O7033" t="str">
        <f>TEXT(Table1_3[[#This Row],[Interview Taken on]],"MMM")</f>
        <v>Jul</v>
      </c>
    </row>
    <row r="7034" spans="1:15" x14ac:dyDescent="0.25">
      <c r="A7034">
        <v>916742</v>
      </c>
      <c r="B7034" s="3">
        <v>41833.734722222223</v>
      </c>
      <c r="C7034">
        <f t="shared" si="655"/>
        <v>1</v>
      </c>
      <c r="D7034" t="s">
        <v>7</v>
      </c>
      <c r="E7034" t="s">
        <v>8</v>
      </c>
      <c r="F7034" t="s">
        <v>205</v>
      </c>
      <c r="G7034" t="s">
        <v>34</v>
      </c>
      <c r="H7034">
        <v>42174</v>
      </c>
      <c r="I7034" t="str">
        <f t="shared" si="656"/>
        <v>Afternoon</v>
      </c>
      <c r="J7034" t="str">
        <f t="shared" si="657"/>
        <v>Sun</v>
      </c>
      <c r="K7034" t="str">
        <f t="shared" si="658"/>
        <v>2014-07-13</v>
      </c>
      <c r="L7034" s="39">
        <f t="shared" si="659"/>
        <v>0.73472222222335404</v>
      </c>
      <c r="M7034" s="19">
        <f>COUNTIF(Table1_3[Status], "Hired") / COUNTA(Table1_3[Status])</f>
        <v>0.6552734375</v>
      </c>
      <c r="N7034" s="27">
        <f t="shared" si="660"/>
        <v>41848.734722222223</v>
      </c>
      <c r="O7034" t="str">
        <f>TEXT(Table1_3[[#This Row],[Interview Taken on]],"MMM")</f>
        <v>Jul</v>
      </c>
    </row>
    <row r="7035" spans="1:15" x14ac:dyDescent="0.25">
      <c r="A7035">
        <v>312546</v>
      </c>
      <c r="B7035" s="3">
        <v>41838.6875</v>
      </c>
      <c r="C7035">
        <f t="shared" si="655"/>
        <v>1</v>
      </c>
      <c r="D7035" t="s">
        <v>7</v>
      </c>
      <c r="E7035" t="s">
        <v>8</v>
      </c>
      <c r="F7035" t="s">
        <v>205</v>
      </c>
      <c r="G7035" t="s">
        <v>34</v>
      </c>
      <c r="H7035">
        <v>83581</v>
      </c>
      <c r="I7035" t="str">
        <f t="shared" si="656"/>
        <v>Afternoon</v>
      </c>
      <c r="J7035" t="str">
        <f t="shared" si="657"/>
        <v>Fri</v>
      </c>
      <c r="K7035" t="str">
        <f t="shared" si="658"/>
        <v>2014-07-18</v>
      </c>
      <c r="L7035" s="39">
        <f t="shared" si="659"/>
        <v>0.6875</v>
      </c>
      <c r="M7035" s="19">
        <f>COUNTIF(Table1_3[Status], "Hired") / COUNTA(Table1_3[Status])</f>
        <v>0.6552734375</v>
      </c>
      <c r="N7035" s="27">
        <f t="shared" si="660"/>
        <v>41853.6875</v>
      </c>
      <c r="O7035" t="str">
        <f>TEXT(Table1_3[[#This Row],[Interview Taken on]],"MMM")</f>
        <v>Jul</v>
      </c>
    </row>
    <row r="7036" spans="1:15" x14ac:dyDescent="0.25">
      <c r="A7036">
        <v>438012</v>
      </c>
      <c r="B7036" s="3">
        <v>41838.822916666664</v>
      </c>
      <c r="C7036">
        <f t="shared" si="655"/>
        <v>0</v>
      </c>
      <c r="D7036" t="s">
        <v>13</v>
      </c>
      <c r="E7036" t="s">
        <v>8</v>
      </c>
      <c r="F7036" t="s">
        <v>205</v>
      </c>
      <c r="G7036" t="s">
        <v>20</v>
      </c>
      <c r="H7036">
        <v>28339</v>
      </c>
      <c r="I7036" t="str">
        <f t="shared" si="656"/>
        <v>Evening</v>
      </c>
      <c r="J7036" t="str">
        <f t="shared" si="657"/>
        <v>Fri</v>
      </c>
      <c r="K7036" t="str">
        <f t="shared" si="658"/>
        <v>2014-07-18</v>
      </c>
      <c r="L7036" s="39">
        <f t="shared" si="659"/>
        <v>0.82291666666424135</v>
      </c>
      <c r="M7036" s="19">
        <f>COUNTIF(Table1_3[Status], "Hired") / COUNTA(Table1_3[Status])</f>
        <v>0.6552734375</v>
      </c>
      <c r="N7036" s="27" t="str">
        <f t="shared" si="660"/>
        <v/>
      </c>
      <c r="O7036" t="str">
        <f>TEXT(Table1_3[[#This Row],[Interview Taken on]],"MMM")</f>
        <v>Jul</v>
      </c>
    </row>
    <row r="7037" spans="1:15" x14ac:dyDescent="0.25">
      <c r="A7037">
        <v>48491</v>
      </c>
      <c r="B7037" s="3">
        <v>41838.823611111111</v>
      </c>
      <c r="C7037">
        <f t="shared" si="655"/>
        <v>1</v>
      </c>
      <c r="D7037" t="s">
        <v>7</v>
      </c>
      <c r="E7037" t="s">
        <v>8</v>
      </c>
      <c r="F7037" t="s">
        <v>205</v>
      </c>
      <c r="G7037" t="s">
        <v>20</v>
      </c>
      <c r="H7037">
        <v>48478</v>
      </c>
      <c r="I7037" t="str">
        <f t="shared" si="656"/>
        <v>Evening</v>
      </c>
      <c r="J7037" t="str">
        <f t="shared" si="657"/>
        <v>Fri</v>
      </c>
      <c r="K7037" t="str">
        <f t="shared" si="658"/>
        <v>2014-07-18</v>
      </c>
      <c r="L7037" s="39">
        <f t="shared" si="659"/>
        <v>0.82361111111094942</v>
      </c>
      <c r="M7037" s="19">
        <f>COUNTIF(Table1_3[Status], "Hired") / COUNTA(Table1_3[Status])</f>
        <v>0.6552734375</v>
      </c>
      <c r="N7037" s="27">
        <f t="shared" si="660"/>
        <v>41853.823611111111</v>
      </c>
      <c r="O7037" t="str">
        <f>TEXT(Table1_3[[#This Row],[Interview Taken on]],"MMM")</f>
        <v>Jul</v>
      </c>
    </row>
    <row r="7038" spans="1:15" x14ac:dyDescent="0.25">
      <c r="A7038">
        <v>88015</v>
      </c>
      <c r="B7038" s="3">
        <v>41854.59652777778</v>
      </c>
      <c r="C7038">
        <f t="shared" si="655"/>
        <v>1</v>
      </c>
      <c r="D7038" t="s">
        <v>7</v>
      </c>
      <c r="E7038" t="s">
        <v>11</v>
      </c>
      <c r="F7038" t="s">
        <v>204</v>
      </c>
      <c r="G7038" t="s">
        <v>12</v>
      </c>
      <c r="H7038">
        <v>3916</v>
      </c>
      <c r="I7038" t="str">
        <f t="shared" si="656"/>
        <v>Afternoon</v>
      </c>
      <c r="J7038" t="str">
        <f t="shared" si="657"/>
        <v>Sun</v>
      </c>
      <c r="K7038" t="str">
        <f t="shared" si="658"/>
        <v>2014-08-03</v>
      </c>
      <c r="L7038" s="39">
        <f t="shared" si="659"/>
        <v>0.59652777777955635</v>
      </c>
      <c r="M7038" s="19">
        <f>COUNTIF(Table1_3[Status], "Hired") / COUNTA(Table1_3[Status])</f>
        <v>0.6552734375</v>
      </c>
      <c r="N7038" s="27">
        <f t="shared" si="660"/>
        <v>41869.59652777778</v>
      </c>
      <c r="O7038" t="str">
        <f>TEXT(Table1_3[[#This Row],[Interview Taken on]],"MMM")</f>
        <v>Aug</v>
      </c>
    </row>
    <row r="7039" spans="1:15" x14ac:dyDescent="0.25">
      <c r="A7039">
        <v>47535</v>
      </c>
      <c r="B7039" s="3">
        <v>41854.597222222219</v>
      </c>
      <c r="C7039">
        <f t="shared" si="655"/>
        <v>1</v>
      </c>
      <c r="D7039" t="s">
        <v>7</v>
      </c>
      <c r="E7039" t="s">
        <v>8</v>
      </c>
      <c r="F7039" t="s">
        <v>204</v>
      </c>
      <c r="G7039" t="s">
        <v>12</v>
      </c>
      <c r="H7039">
        <v>94036</v>
      </c>
      <c r="I7039" t="str">
        <f t="shared" si="656"/>
        <v>Afternoon</v>
      </c>
      <c r="J7039" t="str">
        <f t="shared" si="657"/>
        <v>Sun</v>
      </c>
      <c r="K7039" t="str">
        <f t="shared" si="658"/>
        <v>2014-08-03</v>
      </c>
      <c r="L7039" s="39">
        <f t="shared" si="659"/>
        <v>0.59722222221898846</v>
      </c>
      <c r="M7039" s="19">
        <f>COUNTIF(Table1_3[Status], "Hired") / COUNTA(Table1_3[Status])</f>
        <v>0.6552734375</v>
      </c>
      <c r="N7039" s="27">
        <f t="shared" si="660"/>
        <v>41869.597222222219</v>
      </c>
      <c r="O7039" t="str">
        <f>TEXT(Table1_3[[#This Row],[Interview Taken on]],"MMM")</f>
        <v>Aug</v>
      </c>
    </row>
    <row r="7040" spans="1:15" x14ac:dyDescent="0.25">
      <c r="A7040">
        <v>392190</v>
      </c>
      <c r="B7040" s="3">
        <v>41859.331944444442</v>
      </c>
      <c r="C7040">
        <f t="shared" si="655"/>
        <v>1</v>
      </c>
      <c r="D7040" t="s">
        <v>7</v>
      </c>
      <c r="E7040" t="s">
        <v>8</v>
      </c>
      <c r="F7040" t="s">
        <v>204</v>
      </c>
      <c r="G7040" t="s">
        <v>18</v>
      </c>
      <c r="H7040">
        <v>57008</v>
      </c>
      <c r="I7040" t="str">
        <f t="shared" si="656"/>
        <v>Morning</v>
      </c>
      <c r="J7040" t="str">
        <f t="shared" si="657"/>
        <v>Fri</v>
      </c>
      <c r="K7040" t="str">
        <f t="shared" si="658"/>
        <v>2014-08-08</v>
      </c>
      <c r="L7040" s="39">
        <f t="shared" si="659"/>
        <v>0.3319444444423425</v>
      </c>
      <c r="M7040" s="19">
        <f>COUNTIF(Table1_3[Status], "Hired") / COUNTA(Table1_3[Status])</f>
        <v>0.6552734375</v>
      </c>
      <c r="N7040" s="27">
        <f t="shared" si="660"/>
        <v>41874.331944444442</v>
      </c>
      <c r="O7040" t="str">
        <f>TEXT(Table1_3[[#This Row],[Interview Taken on]],"MMM")</f>
        <v>Aug</v>
      </c>
    </row>
    <row r="7041" spans="1:15" x14ac:dyDescent="0.25">
      <c r="A7041">
        <v>865773</v>
      </c>
      <c r="B7041" s="3">
        <v>41859.67083333333</v>
      </c>
      <c r="C7041">
        <f t="shared" si="655"/>
        <v>1</v>
      </c>
      <c r="D7041" t="s">
        <v>7</v>
      </c>
      <c r="E7041" t="s">
        <v>11</v>
      </c>
      <c r="F7041" t="s">
        <v>204</v>
      </c>
      <c r="G7041" t="s">
        <v>12</v>
      </c>
      <c r="H7041">
        <v>97745</v>
      </c>
      <c r="I7041" t="str">
        <f t="shared" si="656"/>
        <v>Afternoon</v>
      </c>
      <c r="J7041" t="str">
        <f t="shared" si="657"/>
        <v>Fri</v>
      </c>
      <c r="K7041" t="str">
        <f t="shared" si="658"/>
        <v>2014-08-08</v>
      </c>
      <c r="L7041" s="39">
        <f t="shared" si="659"/>
        <v>0.67083333332993789</v>
      </c>
      <c r="M7041" s="19">
        <f>COUNTIF(Table1_3[Status], "Hired") / COUNTA(Table1_3[Status])</f>
        <v>0.6552734375</v>
      </c>
      <c r="N7041" s="27">
        <f t="shared" si="660"/>
        <v>41874.67083333333</v>
      </c>
      <c r="O7041" t="str">
        <f>TEXT(Table1_3[[#This Row],[Interview Taken on]],"MMM")</f>
        <v>Aug</v>
      </c>
    </row>
    <row r="7042" spans="1:15" x14ac:dyDescent="0.25">
      <c r="A7042">
        <v>924770</v>
      </c>
      <c r="B7042" s="3">
        <v>41867.486805555556</v>
      </c>
      <c r="C7042">
        <f t="shared" ref="C7042:C7105" si="661">IF(D7042="Hired",1,0)</f>
        <v>1</v>
      </c>
      <c r="D7042" t="s">
        <v>7</v>
      </c>
      <c r="E7042" t="s">
        <v>8</v>
      </c>
      <c r="F7042" t="s">
        <v>204</v>
      </c>
      <c r="G7042" t="s">
        <v>18</v>
      </c>
      <c r="H7042">
        <v>68808</v>
      </c>
      <c r="I7042" t="str">
        <f t="shared" ref="I7042:I7105" si="662">IF(AND(HOUR(B7042)&gt;=6, HOUR(B7042)&lt;12), "Morning",
   IF(AND(HOUR(B7042)&gt;=12, HOUR(B7042)&lt;18), "Afternoon",
   IF(AND(HOUR(B7042)&gt;=18, HOUR(B7042)&lt;24), "Evening", "Night")))</f>
        <v>Morning</v>
      </c>
      <c r="J7042" t="str">
        <f t="shared" ref="J7042:J7105" si="663">TEXT(B7042, "DDD")</f>
        <v>Sat</v>
      </c>
      <c r="K7042" t="str">
        <f t="shared" ref="K7042:K7105" si="664">TEXT(B7042, "YYYY-MM-DD")</f>
        <v>2014-08-16</v>
      </c>
      <c r="L7042" s="39">
        <f t="shared" ref="L7042:L7105" si="665">MOD(B7042,1)</f>
        <v>0.48680555555620231</v>
      </c>
      <c r="M7042" s="19">
        <f>COUNTIF(Table1_3[Status], "Hired") / COUNTA(Table1_3[Status])</f>
        <v>0.6552734375</v>
      </c>
      <c r="N7042" s="27">
        <f t="shared" ref="N7042:N7105" si="666">IF(D7042="Hired", B7042+15, "")</f>
        <v>41882.486805555556</v>
      </c>
      <c r="O7042" t="str">
        <f>TEXT(Table1_3[[#This Row],[Interview Taken on]],"MMM")</f>
        <v>Aug</v>
      </c>
    </row>
    <row r="7043" spans="1:15" x14ac:dyDescent="0.25">
      <c r="A7043">
        <v>949061</v>
      </c>
      <c r="B7043" s="3">
        <v>41867.487500000003</v>
      </c>
      <c r="C7043">
        <f t="shared" si="661"/>
        <v>1</v>
      </c>
      <c r="D7043" t="s">
        <v>7</v>
      </c>
      <c r="E7043" t="s">
        <v>8</v>
      </c>
      <c r="F7043" t="s">
        <v>204</v>
      </c>
      <c r="G7043" t="s">
        <v>18</v>
      </c>
      <c r="H7043">
        <v>78624</v>
      </c>
      <c r="I7043" t="str">
        <f t="shared" si="662"/>
        <v>Morning</v>
      </c>
      <c r="J7043" t="str">
        <f t="shared" si="663"/>
        <v>Sat</v>
      </c>
      <c r="K7043" t="str">
        <f t="shared" si="664"/>
        <v>2014-08-16</v>
      </c>
      <c r="L7043" s="39">
        <f t="shared" si="665"/>
        <v>0.48750000000291038</v>
      </c>
      <c r="M7043" s="19">
        <f>COUNTIF(Table1_3[Status], "Hired") / COUNTA(Table1_3[Status])</f>
        <v>0.6552734375</v>
      </c>
      <c r="N7043" s="27">
        <f t="shared" si="666"/>
        <v>41882.487500000003</v>
      </c>
      <c r="O7043" t="str">
        <f>TEXT(Table1_3[[#This Row],[Interview Taken on]],"MMM")</f>
        <v>Aug</v>
      </c>
    </row>
    <row r="7044" spans="1:15" x14ac:dyDescent="0.25">
      <c r="A7044">
        <v>651171</v>
      </c>
      <c r="B7044" s="3">
        <v>41867.489583333336</v>
      </c>
      <c r="C7044">
        <f t="shared" si="661"/>
        <v>1</v>
      </c>
      <c r="D7044" t="s">
        <v>7</v>
      </c>
      <c r="E7044" t="s">
        <v>8</v>
      </c>
      <c r="F7044" t="s">
        <v>204</v>
      </c>
      <c r="G7044" t="s">
        <v>18</v>
      </c>
      <c r="H7044">
        <v>37368</v>
      </c>
      <c r="I7044" t="str">
        <f t="shared" si="662"/>
        <v>Morning</v>
      </c>
      <c r="J7044" t="str">
        <f t="shared" si="663"/>
        <v>Sat</v>
      </c>
      <c r="K7044" t="str">
        <f t="shared" si="664"/>
        <v>2014-08-16</v>
      </c>
      <c r="L7044" s="39">
        <f t="shared" si="665"/>
        <v>0.48958333333575865</v>
      </c>
      <c r="M7044" s="19">
        <f>COUNTIF(Table1_3[Status], "Hired") / COUNTA(Table1_3[Status])</f>
        <v>0.6552734375</v>
      </c>
      <c r="N7044" s="27">
        <f t="shared" si="666"/>
        <v>41882.489583333336</v>
      </c>
      <c r="O7044" t="str">
        <f>TEXT(Table1_3[[#This Row],[Interview Taken on]],"MMM")</f>
        <v>Aug</v>
      </c>
    </row>
    <row r="7045" spans="1:15" x14ac:dyDescent="0.25">
      <c r="A7045">
        <v>557482</v>
      </c>
      <c r="B7045" s="3">
        <v>41867.490277777775</v>
      </c>
      <c r="C7045">
        <f t="shared" si="661"/>
        <v>1</v>
      </c>
      <c r="D7045" t="s">
        <v>7</v>
      </c>
      <c r="E7045" t="s">
        <v>11</v>
      </c>
      <c r="F7045" t="s">
        <v>204</v>
      </c>
      <c r="G7045" t="s">
        <v>18</v>
      </c>
      <c r="H7045">
        <v>62205</v>
      </c>
      <c r="I7045" t="str">
        <f t="shared" si="662"/>
        <v>Morning</v>
      </c>
      <c r="J7045" t="str">
        <f t="shared" si="663"/>
        <v>Sat</v>
      </c>
      <c r="K7045" t="str">
        <f t="shared" si="664"/>
        <v>2014-08-16</v>
      </c>
      <c r="L7045" s="39">
        <f t="shared" si="665"/>
        <v>0.49027777777519077</v>
      </c>
      <c r="M7045" s="19">
        <f>COUNTIF(Table1_3[Status], "Hired") / COUNTA(Table1_3[Status])</f>
        <v>0.6552734375</v>
      </c>
      <c r="N7045" s="27">
        <f t="shared" si="666"/>
        <v>41882.490277777775</v>
      </c>
      <c r="O7045" t="str">
        <f>TEXT(Table1_3[[#This Row],[Interview Taken on]],"MMM")</f>
        <v>Aug</v>
      </c>
    </row>
    <row r="7046" spans="1:15" x14ac:dyDescent="0.25">
      <c r="A7046">
        <v>541284</v>
      </c>
      <c r="B7046" s="3">
        <v>41880.452777777777</v>
      </c>
      <c r="C7046">
        <f t="shared" si="661"/>
        <v>0</v>
      </c>
      <c r="D7046" t="s">
        <v>13</v>
      </c>
      <c r="E7046" t="s">
        <v>8</v>
      </c>
      <c r="F7046" t="s">
        <v>204</v>
      </c>
      <c r="G7046" t="s">
        <v>18</v>
      </c>
      <c r="H7046">
        <v>84304</v>
      </c>
      <c r="I7046" t="str">
        <f t="shared" si="662"/>
        <v>Morning</v>
      </c>
      <c r="J7046" t="str">
        <f t="shared" si="663"/>
        <v>Fri</v>
      </c>
      <c r="K7046" t="str">
        <f t="shared" si="664"/>
        <v>2014-08-29</v>
      </c>
      <c r="L7046" s="39">
        <f t="shared" si="665"/>
        <v>0.45277777777664596</v>
      </c>
      <c r="M7046" s="19">
        <f>COUNTIF(Table1_3[Status], "Hired") / COUNTA(Table1_3[Status])</f>
        <v>0.6552734375</v>
      </c>
      <c r="N7046" s="27" t="str">
        <f t="shared" si="666"/>
        <v/>
      </c>
      <c r="O7046" t="str">
        <f>TEXT(Table1_3[[#This Row],[Interview Taken on]],"MMM")</f>
        <v>Aug</v>
      </c>
    </row>
    <row r="7047" spans="1:15" x14ac:dyDescent="0.25">
      <c r="A7047">
        <v>653618</v>
      </c>
      <c r="B7047" s="3">
        <v>41880.452777777777</v>
      </c>
      <c r="C7047">
        <f t="shared" si="661"/>
        <v>1</v>
      </c>
      <c r="D7047" t="s">
        <v>7</v>
      </c>
      <c r="E7047" t="s">
        <v>8</v>
      </c>
      <c r="F7047" t="s">
        <v>204</v>
      </c>
      <c r="G7047" t="s">
        <v>18</v>
      </c>
      <c r="H7047">
        <v>53683</v>
      </c>
      <c r="I7047" t="str">
        <f t="shared" si="662"/>
        <v>Morning</v>
      </c>
      <c r="J7047" t="str">
        <f t="shared" si="663"/>
        <v>Fri</v>
      </c>
      <c r="K7047" t="str">
        <f t="shared" si="664"/>
        <v>2014-08-29</v>
      </c>
      <c r="L7047" s="39">
        <f t="shared" si="665"/>
        <v>0.45277777777664596</v>
      </c>
      <c r="M7047" s="19">
        <f>COUNTIF(Table1_3[Status], "Hired") / COUNTA(Table1_3[Status])</f>
        <v>0.6552734375</v>
      </c>
      <c r="N7047" s="27">
        <f t="shared" si="666"/>
        <v>41895.452777777777</v>
      </c>
      <c r="O7047" t="str">
        <f>TEXT(Table1_3[[#This Row],[Interview Taken on]],"MMM")</f>
        <v>Aug</v>
      </c>
    </row>
    <row r="7048" spans="1:15" x14ac:dyDescent="0.25">
      <c r="A7048">
        <v>664506</v>
      </c>
      <c r="B7048" s="3">
        <v>41880.45416666667</v>
      </c>
      <c r="C7048">
        <f t="shared" si="661"/>
        <v>1</v>
      </c>
      <c r="D7048" t="s">
        <v>7</v>
      </c>
      <c r="E7048" t="s">
        <v>8</v>
      </c>
      <c r="F7048" t="s">
        <v>204</v>
      </c>
      <c r="G7048" t="s">
        <v>18</v>
      </c>
      <c r="H7048">
        <v>20749</v>
      </c>
      <c r="I7048" t="str">
        <f t="shared" si="662"/>
        <v>Morning</v>
      </c>
      <c r="J7048" t="str">
        <f t="shared" si="663"/>
        <v>Fri</v>
      </c>
      <c r="K7048" t="str">
        <f t="shared" si="664"/>
        <v>2014-08-29</v>
      </c>
      <c r="L7048" s="39">
        <f t="shared" si="665"/>
        <v>0.45416666667006211</v>
      </c>
      <c r="M7048" s="19">
        <f>COUNTIF(Table1_3[Status], "Hired") / COUNTA(Table1_3[Status])</f>
        <v>0.6552734375</v>
      </c>
      <c r="N7048" s="27">
        <f t="shared" si="666"/>
        <v>41895.45416666667</v>
      </c>
      <c r="O7048" t="str">
        <f>TEXT(Table1_3[[#This Row],[Interview Taken on]],"MMM")</f>
        <v>Aug</v>
      </c>
    </row>
    <row r="7049" spans="1:15" x14ac:dyDescent="0.25">
      <c r="A7049">
        <v>441544</v>
      </c>
      <c r="B7049" s="3">
        <v>41880.45416666667</v>
      </c>
      <c r="C7049">
        <f t="shared" si="661"/>
        <v>1</v>
      </c>
      <c r="D7049" t="s">
        <v>7</v>
      </c>
      <c r="E7049" t="s">
        <v>11</v>
      </c>
      <c r="F7049" t="s">
        <v>204</v>
      </c>
      <c r="G7049" t="s">
        <v>18</v>
      </c>
      <c r="H7049">
        <v>20174</v>
      </c>
      <c r="I7049" t="str">
        <f t="shared" si="662"/>
        <v>Morning</v>
      </c>
      <c r="J7049" t="str">
        <f t="shared" si="663"/>
        <v>Fri</v>
      </c>
      <c r="K7049" t="str">
        <f t="shared" si="664"/>
        <v>2014-08-29</v>
      </c>
      <c r="L7049" s="39">
        <f t="shared" si="665"/>
        <v>0.45416666667006211</v>
      </c>
      <c r="M7049" s="19">
        <f>COUNTIF(Table1_3[Status], "Hired") / COUNTA(Table1_3[Status])</f>
        <v>0.6552734375</v>
      </c>
      <c r="N7049" s="27">
        <f t="shared" si="666"/>
        <v>41895.45416666667</v>
      </c>
      <c r="O7049" t="str">
        <f>TEXT(Table1_3[[#This Row],[Interview Taken on]],"MMM")</f>
        <v>Aug</v>
      </c>
    </row>
    <row r="7050" spans="1:15" x14ac:dyDescent="0.25">
      <c r="A7050">
        <v>457450</v>
      </c>
      <c r="B7050" s="3">
        <v>41880.454861111109</v>
      </c>
      <c r="C7050">
        <f t="shared" si="661"/>
        <v>1</v>
      </c>
      <c r="D7050" t="s">
        <v>7</v>
      </c>
      <c r="E7050" t="s">
        <v>8</v>
      </c>
      <c r="F7050" t="s">
        <v>204</v>
      </c>
      <c r="G7050" t="s">
        <v>18</v>
      </c>
      <c r="H7050">
        <v>28398</v>
      </c>
      <c r="I7050" t="str">
        <f t="shared" si="662"/>
        <v>Morning</v>
      </c>
      <c r="J7050" t="str">
        <f t="shared" si="663"/>
        <v>Fri</v>
      </c>
      <c r="K7050" t="str">
        <f t="shared" si="664"/>
        <v>2014-08-29</v>
      </c>
      <c r="L7050" s="39">
        <f t="shared" si="665"/>
        <v>0.45486111110949423</v>
      </c>
      <c r="M7050" s="19">
        <f>COUNTIF(Table1_3[Status], "Hired") / COUNTA(Table1_3[Status])</f>
        <v>0.6552734375</v>
      </c>
      <c r="N7050" s="27">
        <f t="shared" si="666"/>
        <v>41895.454861111109</v>
      </c>
      <c r="O7050" t="str">
        <f>TEXT(Table1_3[[#This Row],[Interview Taken on]],"MMM")</f>
        <v>Aug</v>
      </c>
    </row>
    <row r="7051" spans="1:15" x14ac:dyDescent="0.25">
      <c r="A7051">
        <v>624975</v>
      </c>
      <c r="B7051" s="3">
        <v>41839.303472222222</v>
      </c>
      <c r="C7051">
        <f t="shared" si="661"/>
        <v>1</v>
      </c>
      <c r="D7051" t="s">
        <v>7</v>
      </c>
      <c r="E7051" t="s">
        <v>11</v>
      </c>
      <c r="F7051" t="s">
        <v>205</v>
      </c>
      <c r="G7051" t="s">
        <v>34</v>
      </c>
      <c r="H7051">
        <v>10013</v>
      </c>
      <c r="I7051" t="str">
        <f t="shared" si="662"/>
        <v>Morning</v>
      </c>
      <c r="J7051" t="str">
        <f t="shared" si="663"/>
        <v>Sat</v>
      </c>
      <c r="K7051" t="str">
        <f t="shared" si="664"/>
        <v>2014-07-19</v>
      </c>
      <c r="L7051" s="39">
        <f t="shared" si="665"/>
        <v>0.30347222222189885</v>
      </c>
      <c r="M7051" s="19">
        <f>COUNTIF(Table1_3[Status], "Hired") / COUNTA(Table1_3[Status])</f>
        <v>0.6552734375</v>
      </c>
      <c r="N7051" s="27">
        <f t="shared" si="666"/>
        <v>41854.303472222222</v>
      </c>
      <c r="O7051" t="str">
        <f>TEXT(Table1_3[[#This Row],[Interview Taken on]],"MMM")</f>
        <v>Jul</v>
      </c>
    </row>
    <row r="7052" spans="1:15" x14ac:dyDescent="0.25">
      <c r="A7052">
        <v>434314</v>
      </c>
      <c r="B7052" s="3">
        <v>41870.549305555556</v>
      </c>
      <c r="C7052">
        <f t="shared" si="661"/>
        <v>1</v>
      </c>
      <c r="D7052" t="s">
        <v>7</v>
      </c>
      <c r="E7052" t="s">
        <v>8</v>
      </c>
      <c r="F7052" t="s">
        <v>201</v>
      </c>
      <c r="G7052" t="s">
        <v>34</v>
      </c>
      <c r="H7052">
        <v>85078</v>
      </c>
      <c r="I7052" t="str">
        <f t="shared" si="662"/>
        <v>Afternoon</v>
      </c>
      <c r="J7052" t="str">
        <f t="shared" si="663"/>
        <v>Tue</v>
      </c>
      <c r="K7052" t="str">
        <f t="shared" si="664"/>
        <v>2014-08-19</v>
      </c>
      <c r="L7052" s="39">
        <f t="shared" si="665"/>
        <v>0.54930555555620231</v>
      </c>
      <c r="M7052" s="19">
        <f>COUNTIF(Table1_3[Status], "Hired") / COUNTA(Table1_3[Status])</f>
        <v>0.6552734375</v>
      </c>
      <c r="N7052" s="27">
        <f t="shared" si="666"/>
        <v>41885.549305555556</v>
      </c>
      <c r="O7052" t="str">
        <f>TEXT(Table1_3[[#This Row],[Interview Taken on]],"MMM")</f>
        <v>Aug</v>
      </c>
    </row>
    <row r="7053" spans="1:15" x14ac:dyDescent="0.25">
      <c r="A7053">
        <v>603433</v>
      </c>
      <c r="B7053" s="3">
        <v>41867.355555555558</v>
      </c>
      <c r="C7053">
        <f t="shared" si="661"/>
        <v>0</v>
      </c>
      <c r="D7053" t="s">
        <v>13</v>
      </c>
      <c r="E7053" t="s">
        <v>8</v>
      </c>
      <c r="F7053" t="s">
        <v>205</v>
      </c>
      <c r="G7053" t="s">
        <v>12</v>
      </c>
      <c r="H7053">
        <v>72204</v>
      </c>
      <c r="I7053" t="str">
        <f t="shared" si="662"/>
        <v>Morning</v>
      </c>
      <c r="J7053" t="str">
        <f t="shared" si="663"/>
        <v>Sat</v>
      </c>
      <c r="K7053" t="str">
        <f t="shared" si="664"/>
        <v>2014-08-16</v>
      </c>
      <c r="L7053" s="39">
        <f t="shared" si="665"/>
        <v>0.3555555555576575</v>
      </c>
      <c r="M7053" s="19">
        <f>COUNTIF(Table1_3[Status], "Hired") / COUNTA(Table1_3[Status])</f>
        <v>0.6552734375</v>
      </c>
      <c r="N7053" s="27" t="str">
        <f t="shared" si="666"/>
        <v/>
      </c>
      <c r="O7053" t="str">
        <f>TEXT(Table1_3[[#This Row],[Interview Taken on]],"MMM")</f>
        <v>Aug</v>
      </c>
    </row>
    <row r="7054" spans="1:15" x14ac:dyDescent="0.25">
      <c r="A7054">
        <v>808943</v>
      </c>
      <c r="B7054" s="3">
        <v>41867.357638888891</v>
      </c>
      <c r="C7054">
        <f t="shared" si="661"/>
        <v>1</v>
      </c>
      <c r="D7054" t="s">
        <v>7</v>
      </c>
      <c r="E7054" t="s">
        <v>8</v>
      </c>
      <c r="F7054" t="s">
        <v>205</v>
      </c>
      <c r="G7054" t="s">
        <v>12</v>
      </c>
      <c r="H7054">
        <v>79028</v>
      </c>
      <c r="I7054" t="str">
        <f t="shared" si="662"/>
        <v>Morning</v>
      </c>
      <c r="J7054" t="str">
        <f t="shared" si="663"/>
        <v>Sat</v>
      </c>
      <c r="K7054" t="str">
        <f t="shared" si="664"/>
        <v>2014-08-16</v>
      </c>
      <c r="L7054" s="39">
        <f t="shared" si="665"/>
        <v>0.35763888889050577</v>
      </c>
      <c r="M7054" s="19">
        <f>COUNTIF(Table1_3[Status], "Hired") / COUNTA(Table1_3[Status])</f>
        <v>0.6552734375</v>
      </c>
      <c r="N7054" s="27">
        <f t="shared" si="666"/>
        <v>41882.357638888891</v>
      </c>
      <c r="O7054" t="str">
        <f>TEXT(Table1_3[[#This Row],[Interview Taken on]],"MMM")</f>
        <v>Aug</v>
      </c>
    </row>
    <row r="7055" spans="1:15" x14ac:dyDescent="0.25">
      <c r="A7055">
        <v>349391</v>
      </c>
      <c r="B7055" s="3">
        <v>41869.046527777777</v>
      </c>
      <c r="C7055">
        <f t="shared" si="661"/>
        <v>0</v>
      </c>
      <c r="D7055" t="s">
        <v>13</v>
      </c>
      <c r="E7055" t="s">
        <v>8</v>
      </c>
      <c r="F7055" t="s">
        <v>204</v>
      </c>
      <c r="G7055" t="s">
        <v>18</v>
      </c>
      <c r="H7055">
        <v>75002</v>
      </c>
      <c r="I7055" t="str">
        <f t="shared" si="662"/>
        <v>Night</v>
      </c>
      <c r="J7055" t="str">
        <f t="shared" si="663"/>
        <v>Mon</v>
      </c>
      <c r="K7055" t="str">
        <f t="shared" si="664"/>
        <v>2014-08-18</v>
      </c>
      <c r="L7055" s="39">
        <f t="shared" si="665"/>
        <v>4.6527777776645962E-2</v>
      </c>
      <c r="M7055" s="19">
        <f>COUNTIF(Table1_3[Status], "Hired") / COUNTA(Table1_3[Status])</f>
        <v>0.6552734375</v>
      </c>
      <c r="N7055" s="27" t="str">
        <f t="shared" si="666"/>
        <v/>
      </c>
      <c r="O7055" t="str">
        <f>TEXT(Table1_3[[#This Row],[Interview Taken on]],"MMM")</f>
        <v>Aug</v>
      </c>
    </row>
    <row r="7056" spans="1:15" x14ac:dyDescent="0.25">
      <c r="A7056">
        <v>533386</v>
      </c>
      <c r="B7056" s="3">
        <v>41869.050000000003</v>
      </c>
      <c r="C7056">
        <f t="shared" si="661"/>
        <v>1</v>
      </c>
      <c r="D7056" t="s">
        <v>7</v>
      </c>
      <c r="E7056" t="s">
        <v>8</v>
      </c>
      <c r="F7056" t="s">
        <v>204</v>
      </c>
      <c r="G7056" t="s">
        <v>18</v>
      </c>
      <c r="H7056">
        <v>72809</v>
      </c>
      <c r="I7056" t="str">
        <f t="shared" si="662"/>
        <v>Night</v>
      </c>
      <c r="J7056" t="str">
        <f t="shared" si="663"/>
        <v>Mon</v>
      </c>
      <c r="K7056" t="str">
        <f t="shared" si="664"/>
        <v>2014-08-18</v>
      </c>
      <c r="L7056" s="39">
        <f t="shared" si="665"/>
        <v>5.0000000002910383E-2</v>
      </c>
      <c r="M7056" s="19">
        <f>COUNTIF(Table1_3[Status], "Hired") / COUNTA(Table1_3[Status])</f>
        <v>0.6552734375</v>
      </c>
      <c r="N7056" s="27">
        <f t="shared" si="666"/>
        <v>41884.050000000003</v>
      </c>
      <c r="O7056" t="str">
        <f>TEXT(Table1_3[[#This Row],[Interview Taken on]],"MMM")</f>
        <v>Aug</v>
      </c>
    </row>
    <row r="7057" spans="1:15" x14ac:dyDescent="0.25">
      <c r="A7057">
        <v>599040</v>
      </c>
      <c r="B7057" s="3">
        <v>41874.540972222225</v>
      </c>
      <c r="C7057">
        <f t="shared" si="661"/>
        <v>1</v>
      </c>
      <c r="D7057" t="s">
        <v>7</v>
      </c>
      <c r="E7057" t="s">
        <v>11</v>
      </c>
      <c r="F7057" t="s">
        <v>198</v>
      </c>
      <c r="G7057" t="s">
        <v>25</v>
      </c>
      <c r="H7057">
        <v>42711</v>
      </c>
      <c r="I7057" t="str">
        <f t="shared" si="662"/>
        <v>Afternoon</v>
      </c>
      <c r="J7057" t="str">
        <f t="shared" si="663"/>
        <v>Sat</v>
      </c>
      <c r="K7057" t="str">
        <f t="shared" si="664"/>
        <v>2014-08-23</v>
      </c>
      <c r="L7057" s="39">
        <f t="shared" si="665"/>
        <v>0.54097222222480923</v>
      </c>
      <c r="M7057" s="19">
        <f>COUNTIF(Table1_3[Status], "Hired") / COUNTA(Table1_3[Status])</f>
        <v>0.6552734375</v>
      </c>
      <c r="N7057" s="27">
        <f t="shared" si="666"/>
        <v>41889.540972222225</v>
      </c>
      <c r="O7057" t="str">
        <f>TEXT(Table1_3[[#This Row],[Interview Taken on]],"MMM")</f>
        <v>Aug</v>
      </c>
    </row>
    <row r="7058" spans="1:15" x14ac:dyDescent="0.25">
      <c r="A7058">
        <v>443730</v>
      </c>
      <c r="B7058" s="3">
        <v>41882.694444444445</v>
      </c>
      <c r="C7058">
        <f t="shared" si="661"/>
        <v>1</v>
      </c>
      <c r="D7058" t="s">
        <v>7</v>
      </c>
      <c r="E7058" t="s">
        <v>8</v>
      </c>
      <c r="F7058" t="s">
        <v>198</v>
      </c>
      <c r="G7058" t="s">
        <v>25</v>
      </c>
      <c r="H7058">
        <v>12989</v>
      </c>
      <c r="I7058" t="str">
        <f t="shared" si="662"/>
        <v>Afternoon</v>
      </c>
      <c r="J7058" t="str">
        <f t="shared" si="663"/>
        <v>Sun</v>
      </c>
      <c r="K7058" t="str">
        <f t="shared" si="664"/>
        <v>2014-08-31</v>
      </c>
      <c r="L7058" s="39">
        <f t="shared" si="665"/>
        <v>0.69444444444525288</v>
      </c>
      <c r="M7058" s="19">
        <f>COUNTIF(Table1_3[Status], "Hired") / COUNTA(Table1_3[Status])</f>
        <v>0.6552734375</v>
      </c>
      <c r="N7058" s="27">
        <f t="shared" si="666"/>
        <v>41897.694444444445</v>
      </c>
      <c r="O7058" t="str">
        <f>TEXT(Table1_3[[#This Row],[Interview Taken on]],"MMM")</f>
        <v>Aug</v>
      </c>
    </row>
    <row r="7059" spans="1:15" x14ac:dyDescent="0.25">
      <c r="A7059">
        <v>716206</v>
      </c>
      <c r="B7059" s="3">
        <v>41857.739583333336</v>
      </c>
      <c r="C7059">
        <f t="shared" si="661"/>
        <v>0</v>
      </c>
      <c r="D7059" t="s">
        <v>13</v>
      </c>
      <c r="E7059" t="s">
        <v>11</v>
      </c>
      <c r="F7059" t="s">
        <v>205</v>
      </c>
      <c r="G7059" t="s">
        <v>20</v>
      </c>
      <c r="H7059">
        <v>9600</v>
      </c>
      <c r="I7059" t="str">
        <f t="shared" si="662"/>
        <v>Afternoon</v>
      </c>
      <c r="J7059" t="str">
        <f t="shared" si="663"/>
        <v>Wed</v>
      </c>
      <c r="K7059" t="str">
        <f t="shared" si="664"/>
        <v>2014-08-06</v>
      </c>
      <c r="L7059" s="39">
        <f t="shared" si="665"/>
        <v>0.73958333333575865</v>
      </c>
      <c r="M7059" s="19">
        <f>COUNTIF(Table1_3[Status], "Hired") / COUNTA(Table1_3[Status])</f>
        <v>0.6552734375</v>
      </c>
      <c r="N7059" s="27" t="str">
        <f t="shared" si="666"/>
        <v/>
      </c>
      <c r="O7059" t="str">
        <f>TEXT(Table1_3[[#This Row],[Interview Taken on]],"MMM")</f>
        <v>Aug</v>
      </c>
    </row>
    <row r="7060" spans="1:15" x14ac:dyDescent="0.25">
      <c r="A7060">
        <v>675339</v>
      </c>
      <c r="B7060" s="3">
        <v>41857.739583333336</v>
      </c>
      <c r="C7060">
        <f t="shared" si="661"/>
        <v>1</v>
      </c>
      <c r="D7060" t="s">
        <v>7</v>
      </c>
      <c r="E7060" t="s">
        <v>11</v>
      </c>
      <c r="F7060" t="s">
        <v>205</v>
      </c>
      <c r="G7060" t="s">
        <v>20</v>
      </c>
      <c r="H7060">
        <v>34931</v>
      </c>
      <c r="I7060" t="str">
        <f t="shared" si="662"/>
        <v>Afternoon</v>
      </c>
      <c r="J7060" t="str">
        <f t="shared" si="663"/>
        <v>Wed</v>
      </c>
      <c r="K7060" t="str">
        <f t="shared" si="664"/>
        <v>2014-08-06</v>
      </c>
      <c r="L7060" s="39">
        <f t="shared" si="665"/>
        <v>0.73958333333575865</v>
      </c>
      <c r="M7060" s="19">
        <f>COUNTIF(Table1_3[Status], "Hired") / COUNTA(Table1_3[Status])</f>
        <v>0.6552734375</v>
      </c>
      <c r="N7060" s="27">
        <f t="shared" si="666"/>
        <v>41872.739583333336</v>
      </c>
      <c r="O7060" t="str">
        <f>TEXT(Table1_3[[#This Row],[Interview Taken on]],"MMM")</f>
        <v>Aug</v>
      </c>
    </row>
    <row r="7061" spans="1:15" x14ac:dyDescent="0.25">
      <c r="A7061">
        <v>408330</v>
      </c>
      <c r="B7061" s="3">
        <v>41850.519444444442</v>
      </c>
      <c r="C7061">
        <f t="shared" si="661"/>
        <v>1</v>
      </c>
      <c r="D7061" t="s">
        <v>7</v>
      </c>
      <c r="E7061" t="s">
        <v>11</v>
      </c>
      <c r="F7061" t="s">
        <v>205</v>
      </c>
      <c r="G7061" t="s">
        <v>25</v>
      </c>
      <c r="H7061">
        <v>34413</v>
      </c>
      <c r="I7061" t="str">
        <f t="shared" si="662"/>
        <v>Afternoon</v>
      </c>
      <c r="J7061" t="str">
        <f t="shared" si="663"/>
        <v>Wed</v>
      </c>
      <c r="K7061" t="str">
        <f t="shared" si="664"/>
        <v>2014-07-30</v>
      </c>
      <c r="L7061" s="39">
        <f t="shared" si="665"/>
        <v>0.5194444444423425</v>
      </c>
      <c r="M7061" s="19">
        <f>COUNTIF(Table1_3[Status], "Hired") / COUNTA(Table1_3[Status])</f>
        <v>0.6552734375</v>
      </c>
      <c r="N7061" s="27">
        <f t="shared" si="666"/>
        <v>41865.519444444442</v>
      </c>
      <c r="O7061" t="str">
        <f>TEXT(Table1_3[[#This Row],[Interview Taken on]],"MMM")</f>
        <v>Jul</v>
      </c>
    </row>
    <row r="7062" spans="1:15" x14ac:dyDescent="0.25">
      <c r="A7062">
        <v>926123</v>
      </c>
      <c r="B7062" s="3">
        <v>41867.529166666667</v>
      </c>
      <c r="C7062">
        <f t="shared" si="661"/>
        <v>1</v>
      </c>
      <c r="D7062" t="s">
        <v>7</v>
      </c>
      <c r="E7062" t="s">
        <v>8</v>
      </c>
      <c r="F7062" t="s">
        <v>201</v>
      </c>
      <c r="G7062" t="s">
        <v>20</v>
      </c>
      <c r="H7062">
        <v>93385</v>
      </c>
      <c r="I7062" t="str">
        <f t="shared" si="662"/>
        <v>Afternoon</v>
      </c>
      <c r="J7062" t="str">
        <f t="shared" si="663"/>
        <v>Sat</v>
      </c>
      <c r="K7062" t="str">
        <f t="shared" si="664"/>
        <v>2014-08-16</v>
      </c>
      <c r="L7062" s="39">
        <f t="shared" si="665"/>
        <v>0.52916666666715173</v>
      </c>
      <c r="M7062" s="19">
        <f>COUNTIF(Table1_3[Status], "Hired") / COUNTA(Table1_3[Status])</f>
        <v>0.6552734375</v>
      </c>
      <c r="N7062" s="27">
        <f t="shared" si="666"/>
        <v>41882.529166666667</v>
      </c>
      <c r="O7062" t="str">
        <f>TEXT(Table1_3[[#This Row],[Interview Taken on]],"MMM")</f>
        <v>Aug</v>
      </c>
    </row>
    <row r="7063" spans="1:15" x14ac:dyDescent="0.25">
      <c r="A7063">
        <v>437507</v>
      </c>
      <c r="B7063" s="3">
        <v>41871.304861111108</v>
      </c>
      <c r="C7063">
        <f t="shared" si="661"/>
        <v>1</v>
      </c>
      <c r="D7063" t="s">
        <v>7</v>
      </c>
      <c r="E7063" t="s">
        <v>11</v>
      </c>
      <c r="F7063" t="s">
        <v>201</v>
      </c>
      <c r="G7063" t="s">
        <v>34</v>
      </c>
      <c r="H7063">
        <v>14415</v>
      </c>
      <c r="I7063" t="str">
        <f t="shared" si="662"/>
        <v>Morning</v>
      </c>
      <c r="J7063" t="str">
        <f t="shared" si="663"/>
        <v>Wed</v>
      </c>
      <c r="K7063" t="str">
        <f t="shared" si="664"/>
        <v>2014-08-20</v>
      </c>
      <c r="L7063" s="39">
        <f t="shared" si="665"/>
        <v>0.30486111110803904</v>
      </c>
      <c r="M7063" s="19">
        <f>COUNTIF(Table1_3[Status], "Hired") / COUNTA(Table1_3[Status])</f>
        <v>0.6552734375</v>
      </c>
      <c r="N7063" s="27">
        <f t="shared" si="666"/>
        <v>41886.304861111108</v>
      </c>
      <c r="O7063" t="str">
        <f>TEXT(Table1_3[[#This Row],[Interview Taken on]],"MMM")</f>
        <v>Aug</v>
      </c>
    </row>
    <row r="7064" spans="1:15" x14ac:dyDescent="0.25">
      <c r="A7064">
        <v>934902</v>
      </c>
      <c r="B7064" s="3">
        <v>41881.350694444445</v>
      </c>
      <c r="C7064">
        <f t="shared" si="661"/>
        <v>1</v>
      </c>
      <c r="D7064" t="s">
        <v>7</v>
      </c>
      <c r="E7064" t="s">
        <v>11</v>
      </c>
      <c r="F7064" t="s">
        <v>201</v>
      </c>
      <c r="G7064" t="s">
        <v>34</v>
      </c>
      <c r="H7064">
        <v>28498</v>
      </c>
      <c r="I7064" t="str">
        <f t="shared" si="662"/>
        <v>Morning</v>
      </c>
      <c r="J7064" t="str">
        <f t="shared" si="663"/>
        <v>Sat</v>
      </c>
      <c r="K7064" t="str">
        <f t="shared" si="664"/>
        <v>2014-08-30</v>
      </c>
      <c r="L7064" s="39">
        <f t="shared" si="665"/>
        <v>0.35069444444525288</v>
      </c>
      <c r="M7064" s="19">
        <f>COUNTIF(Table1_3[Status], "Hired") / COUNTA(Table1_3[Status])</f>
        <v>0.6552734375</v>
      </c>
      <c r="N7064" s="27">
        <f t="shared" si="666"/>
        <v>41896.350694444445</v>
      </c>
      <c r="O7064" t="str">
        <f>TEXT(Table1_3[[#This Row],[Interview Taken on]],"MMM")</f>
        <v>Aug</v>
      </c>
    </row>
    <row r="7065" spans="1:15" x14ac:dyDescent="0.25">
      <c r="A7065">
        <v>769054</v>
      </c>
      <c r="B7065" s="3">
        <v>41881.351388888892</v>
      </c>
      <c r="C7065">
        <f t="shared" si="661"/>
        <v>1</v>
      </c>
      <c r="D7065" t="s">
        <v>7</v>
      </c>
      <c r="E7065" t="s">
        <v>11</v>
      </c>
      <c r="F7065" t="s">
        <v>201</v>
      </c>
      <c r="G7065" t="s">
        <v>34</v>
      </c>
      <c r="H7065">
        <v>9896</v>
      </c>
      <c r="I7065" t="str">
        <f t="shared" si="662"/>
        <v>Morning</v>
      </c>
      <c r="J7065" t="str">
        <f t="shared" si="663"/>
        <v>Sat</v>
      </c>
      <c r="K7065" t="str">
        <f t="shared" si="664"/>
        <v>2014-08-30</v>
      </c>
      <c r="L7065" s="39">
        <f t="shared" si="665"/>
        <v>0.35138888889196096</v>
      </c>
      <c r="M7065" s="19">
        <f>COUNTIF(Table1_3[Status], "Hired") / COUNTA(Table1_3[Status])</f>
        <v>0.6552734375</v>
      </c>
      <c r="N7065" s="27">
        <f t="shared" si="666"/>
        <v>41896.351388888892</v>
      </c>
      <c r="O7065" t="str">
        <f>TEXT(Table1_3[[#This Row],[Interview Taken on]],"MMM")</f>
        <v>Aug</v>
      </c>
    </row>
    <row r="7066" spans="1:15" x14ac:dyDescent="0.25">
      <c r="A7066">
        <v>860465</v>
      </c>
      <c r="B7066" s="3">
        <v>41858.418749999997</v>
      </c>
      <c r="C7066">
        <f t="shared" si="661"/>
        <v>1</v>
      </c>
      <c r="D7066" t="s">
        <v>7</v>
      </c>
      <c r="E7066" t="s">
        <v>8</v>
      </c>
      <c r="F7066" t="s">
        <v>199</v>
      </c>
      <c r="G7066" t="s">
        <v>12</v>
      </c>
      <c r="H7066">
        <v>63027</v>
      </c>
      <c r="I7066" t="str">
        <f t="shared" si="662"/>
        <v>Morning</v>
      </c>
      <c r="J7066" t="str">
        <f t="shared" si="663"/>
        <v>Thu</v>
      </c>
      <c r="K7066" t="str">
        <f t="shared" si="664"/>
        <v>2014-08-07</v>
      </c>
      <c r="L7066" s="39">
        <f t="shared" si="665"/>
        <v>0.41874999999708962</v>
      </c>
      <c r="M7066" s="19">
        <f>COUNTIF(Table1_3[Status], "Hired") / COUNTA(Table1_3[Status])</f>
        <v>0.6552734375</v>
      </c>
      <c r="N7066" s="27">
        <f t="shared" si="666"/>
        <v>41873.418749999997</v>
      </c>
      <c r="O7066" t="str">
        <f>TEXT(Table1_3[[#This Row],[Interview Taken on]],"MMM")</f>
        <v>Aug</v>
      </c>
    </row>
    <row r="7067" spans="1:15" x14ac:dyDescent="0.25">
      <c r="A7067">
        <v>64715</v>
      </c>
      <c r="B7067" s="3">
        <v>41858.419444444444</v>
      </c>
      <c r="C7067">
        <f t="shared" si="661"/>
        <v>1</v>
      </c>
      <c r="D7067" t="s">
        <v>7</v>
      </c>
      <c r="E7067" t="s">
        <v>11</v>
      </c>
      <c r="F7067" t="s">
        <v>199</v>
      </c>
      <c r="G7067" t="s">
        <v>12</v>
      </c>
      <c r="H7067">
        <v>36150</v>
      </c>
      <c r="I7067" t="str">
        <f t="shared" si="662"/>
        <v>Morning</v>
      </c>
      <c r="J7067" t="str">
        <f t="shared" si="663"/>
        <v>Thu</v>
      </c>
      <c r="K7067" t="str">
        <f t="shared" si="664"/>
        <v>2014-08-07</v>
      </c>
      <c r="L7067" s="39">
        <f t="shared" si="665"/>
        <v>0.41944444444379769</v>
      </c>
      <c r="M7067" s="19">
        <f>COUNTIF(Table1_3[Status], "Hired") / COUNTA(Table1_3[Status])</f>
        <v>0.6552734375</v>
      </c>
      <c r="N7067" s="27">
        <f t="shared" si="666"/>
        <v>41873.419444444444</v>
      </c>
      <c r="O7067" t="str">
        <f>TEXT(Table1_3[[#This Row],[Interview Taken on]],"MMM")</f>
        <v>Aug</v>
      </c>
    </row>
    <row r="7068" spans="1:15" x14ac:dyDescent="0.25">
      <c r="A7068">
        <v>49349</v>
      </c>
      <c r="B7068" s="3">
        <v>41844.835416666669</v>
      </c>
      <c r="C7068">
        <f t="shared" si="661"/>
        <v>1</v>
      </c>
      <c r="D7068" t="s">
        <v>7</v>
      </c>
      <c r="E7068" t="s">
        <v>8</v>
      </c>
      <c r="F7068" t="s">
        <v>201</v>
      </c>
      <c r="G7068" t="s">
        <v>34</v>
      </c>
      <c r="H7068">
        <v>43768</v>
      </c>
      <c r="I7068" t="str">
        <f t="shared" si="662"/>
        <v>Evening</v>
      </c>
      <c r="J7068" t="str">
        <f t="shared" si="663"/>
        <v>Thu</v>
      </c>
      <c r="K7068" t="str">
        <f t="shared" si="664"/>
        <v>2014-07-24</v>
      </c>
      <c r="L7068" s="39">
        <f t="shared" si="665"/>
        <v>0.83541666666860692</v>
      </c>
      <c r="M7068" s="19">
        <f>COUNTIF(Table1_3[Status], "Hired") / COUNTA(Table1_3[Status])</f>
        <v>0.6552734375</v>
      </c>
      <c r="N7068" s="27">
        <f t="shared" si="666"/>
        <v>41859.835416666669</v>
      </c>
      <c r="O7068" t="str">
        <f>TEXT(Table1_3[[#This Row],[Interview Taken on]],"MMM")</f>
        <v>Jul</v>
      </c>
    </row>
    <row r="7069" spans="1:15" x14ac:dyDescent="0.25">
      <c r="A7069">
        <v>386691</v>
      </c>
      <c r="B7069" s="3">
        <v>41864.636111111111</v>
      </c>
      <c r="C7069">
        <f t="shared" si="661"/>
        <v>1</v>
      </c>
      <c r="D7069" t="s">
        <v>7</v>
      </c>
      <c r="E7069" t="s">
        <v>8</v>
      </c>
      <c r="F7069" t="s">
        <v>205</v>
      </c>
      <c r="G7069" t="s">
        <v>18</v>
      </c>
      <c r="H7069">
        <v>84298</v>
      </c>
      <c r="I7069" t="str">
        <f t="shared" si="662"/>
        <v>Afternoon</v>
      </c>
      <c r="J7069" t="str">
        <f t="shared" si="663"/>
        <v>Wed</v>
      </c>
      <c r="K7069" t="str">
        <f t="shared" si="664"/>
        <v>2014-08-13</v>
      </c>
      <c r="L7069" s="39">
        <f t="shared" si="665"/>
        <v>0.63611111111094942</v>
      </c>
      <c r="M7069" s="19">
        <f>COUNTIF(Table1_3[Status], "Hired") / COUNTA(Table1_3[Status])</f>
        <v>0.6552734375</v>
      </c>
      <c r="N7069" s="27">
        <f t="shared" si="666"/>
        <v>41879.636111111111</v>
      </c>
      <c r="O7069" t="str">
        <f>TEXT(Table1_3[[#This Row],[Interview Taken on]],"MMM")</f>
        <v>Aug</v>
      </c>
    </row>
    <row r="7070" spans="1:15" x14ac:dyDescent="0.25">
      <c r="A7070">
        <v>152421</v>
      </c>
      <c r="B7070" s="3">
        <v>41864.636805555558</v>
      </c>
      <c r="C7070">
        <f t="shared" si="661"/>
        <v>1</v>
      </c>
      <c r="D7070" t="s">
        <v>7</v>
      </c>
      <c r="E7070" t="s">
        <v>11</v>
      </c>
      <c r="F7070" t="s">
        <v>205</v>
      </c>
      <c r="G7070" t="s">
        <v>18</v>
      </c>
      <c r="H7070">
        <v>41893</v>
      </c>
      <c r="I7070" t="str">
        <f t="shared" si="662"/>
        <v>Afternoon</v>
      </c>
      <c r="J7070" t="str">
        <f t="shared" si="663"/>
        <v>Wed</v>
      </c>
      <c r="K7070" t="str">
        <f t="shared" si="664"/>
        <v>2014-08-13</v>
      </c>
      <c r="L7070" s="39">
        <f t="shared" si="665"/>
        <v>0.6368055555576575</v>
      </c>
      <c r="M7070" s="19">
        <f>COUNTIF(Table1_3[Status], "Hired") / COUNTA(Table1_3[Status])</f>
        <v>0.6552734375</v>
      </c>
      <c r="N7070" s="27">
        <f t="shared" si="666"/>
        <v>41879.636805555558</v>
      </c>
      <c r="O7070" t="str">
        <f>TEXT(Table1_3[[#This Row],[Interview Taken on]],"MMM")</f>
        <v>Aug</v>
      </c>
    </row>
    <row r="7071" spans="1:15" x14ac:dyDescent="0.25">
      <c r="A7071">
        <v>825990</v>
      </c>
      <c r="B7071" s="3">
        <v>41862.47152777778</v>
      </c>
      <c r="C7071">
        <f t="shared" si="661"/>
        <v>1</v>
      </c>
      <c r="D7071" t="s">
        <v>7</v>
      </c>
      <c r="E7071" t="s">
        <v>38</v>
      </c>
      <c r="F7071" t="s">
        <v>201</v>
      </c>
      <c r="G7071" t="s">
        <v>34</v>
      </c>
      <c r="H7071">
        <v>27674</v>
      </c>
      <c r="I7071" t="str">
        <f t="shared" si="662"/>
        <v>Morning</v>
      </c>
      <c r="J7071" t="str">
        <f t="shared" si="663"/>
        <v>Mon</v>
      </c>
      <c r="K7071" t="str">
        <f t="shared" si="664"/>
        <v>2014-08-11</v>
      </c>
      <c r="L7071" s="39">
        <f t="shared" si="665"/>
        <v>0.47152777777955635</v>
      </c>
      <c r="M7071" s="19">
        <f>COUNTIF(Table1_3[Status], "Hired") / COUNTA(Table1_3[Status])</f>
        <v>0.6552734375</v>
      </c>
      <c r="N7071" s="27">
        <f t="shared" si="666"/>
        <v>41877.47152777778</v>
      </c>
      <c r="O7071" t="str">
        <f>TEXT(Table1_3[[#This Row],[Interview Taken on]],"MMM")</f>
        <v>Aug</v>
      </c>
    </row>
    <row r="7072" spans="1:15" x14ac:dyDescent="0.25">
      <c r="A7072">
        <v>599361</v>
      </c>
      <c r="B7072" s="3">
        <v>41863.515972222223</v>
      </c>
      <c r="C7072">
        <f t="shared" si="661"/>
        <v>0</v>
      </c>
      <c r="D7072" t="s">
        <v>13</v>
      </c>
      <c r="E7072" t="s">
        <v>8</v>
      </c>
      <c r="F7072" t="s">
        <v>201</v>
      </c>
      <c r="G7072" t="s">
        <v>34</v>
      </c>
      <c r="H7072">
        <v>71314</v>
      </c>
      <c r="I7072" t="str">
        <f t="shared" si="662"/>
        <v>Afternoon</v>
      </c>
      <c r="J7072" t="str">
        <f t="shared" si="663"/>
        <v>Tue</v>
      </c>
      <c r="K7072" t="str">
        <f t="shared" si="664"/>
        <v>2014-08-12</v>
      </c>
      <c r="L7072" s="39">
        <f t="shared" si="665"/>
        <v>0.51597222222335404</v>
      </c>
      <c r="M7072" s="19">
        <f>COUNTIF(Table1_3[Status], "Hired") / COUNTA(Table1_3[Status])</f>
        <v>0.6552734375</v>
      </c>
      <c r="N7072" s="27" t="str">
        <f t="shared" si="666"/>
        <v/>
      </c>
      <c r="O7072" t="str">
        <f>TEXT(Table1_3[[#This Row],[Interview Taken on]],"MMM")</f>
        <v>Aug</v>
      </c>
    </row>
    <row r="7073" spans="1:15" x14ac:dyDescent="0.25">
      <c r="A7073">
        <v>67257</v>
      </c>
      <c r="B7073" s="3">
        <v>41863.517361111109</v>
      </c>
      <c r="C7073">
        <f t="shared" si="661"/>
        <v>1</v>
      </c>
      <c r="D7073" t="s">
        <v>7</v>
      </c>
      <c r="E7073" t="s">
        <v>8</v>
      </c>
      <c r="F7073" t="s">
        <v>201</v>
      </c>
      <c r="G7073" t="s">
        <v>34</v>
      </c>
      <c r="H7073">
        <v>44261</v>
      </c>
      <c r="I7073" t="str">
        <f t="shared" si="662"/>
        <v>Afternoon</v>
      </c>
      <c r="J7073" t="str">
        <f t="shared" si="663"/>
        <v>Tue</v>
      </c>
      <c r="K7073" t="str">
        <f t="shared" si="664"/>
        <v>2014-08-12</v>
      </c>
      <c r="L7073" s="39">
        <f t="shared" si="665"/>
        <v>0.51736111110949423</v>
      </c>
      <c r="M7073" s="19">
        <f>COUNTIF(Table1_3[Status], "Hired") / COUNTA(Table1_3[Status])</f>
        <v>0.6552734375</v>
      </c>
      <c r="N7073" s="27">
        <f t="shared" si="666"/>
        <v>41878.517361111109</v>
      </c>
      <c r="O7073" t="str">
        <f>TEXT(Table1_3[[#This Row],[Interview Taken on]],"MMM")</f>
        <v>Aug</v>
      </c>
    </row>
    <row r="7074" spans="1:15" x14ac:dyDescent="0.25">
      <c r="A7074">
        <v>634464</v>
      </c>
      <c r="B7074" s="3">
        <v>41863.515972222223</v>
      </c>
      <c r="C7074">
        <f t="shared" si="661"/>
        <v>1</v>
      </c>
      <c r="D7074" t="s">
        <v>7</v>
      </c>
      <c r="E7074" t="s">
        <v>38</v>
      </c>
      <c r="F7074" t="s">
        <v>201</v>
      </c>
      <c r="G7074" t="s">
        <v>34</v>
      </c>
      <c r="H7074">
        <v>38721</v>
      </c>
      <c r="I7074" t="str">
        <f t="shared" si="662"/>
        <v>Afternoon</v>
      </c>
      <c r="J7074" t="str">
        <f t="shared" si="663"/>
        <v>Tue</v>
      </c>
      <c r="K7074" t="str">
        <f t="shared" si="664"/>
        <v>2014-08-12</v>
      </c>
      <c r="L7074" s="39">
        <f t="shared" si="665"/>
        <v>0.51597222222335404</v>
      </c>
      <c r="M7074" s="19">
        <f>COUNTIF(Table1_3[Status], "Hired") / COUNTA(Table1_3[Status])</f>
        <v>0.6552734375</v>
      </c>
      <c r="N7074" s="27">
        <f t="shared" si="666"/>
        <v>41878.515972222223</v>
      </c>
      <c r="O7074" t="str">
        <f>TEXT(Table1_3[[#This Row],[Interview Taken on]],"MMM")</f>
        <v>Aug</v>
      </c>
    </row>
    <row r="7075" spans="1:15" x14ac:dyDescent="0.25">
      <c r="A7075">
        <v>218982</v>
      </c>
      <c r="B7075" s="3">
        <v>41857.706250000003</v>
      </c>
      <c r="C7075">
        <f t="shared" si="661"/>
        <v>1</v>
      </c>
      <c r="D7075" t="s">
        <v>7</v>
      </c>
      <c r="E7075" t="s">
        <v>11</v>
      </c>
      <c r="F7075" t="s">
        <v>201</v>
      </c>
      <c r="G7075" t="s">
        <v>34</v>
      </c>
      <c r="H7075">
        <v>26623</v>
      </c>
      <c r="I7075" t="str">
        <f t="shared" si="662"/>
        <v>Afternoon</v>
      </c>
      <c r="J7075" t="str">
        <f t="shared" si="663"/>
        <v>Wed</v>
      </c>
      <c r="K7075" t="str">
        <f t="shared" si="664"/>
        <v>2014-08-06</v>
      </c>
      <c r="L7075" s="39">
        <f t="shared" si="665"/>
        <v>0.70625000000291038</v>
      </c>
      <c r="M7075" s="19">
        <f>COUNTIF(Table1_3[Status], "Hired") / COUNTA(Table1_3[Status])</f>
        <v>0.6552734375</v>
      </c>
      <c r="N7075" s="27">
        <f t="shared" si="666"/>
        <v>41872.706250000003</v>
      </c>
      <c r="O7075" t="str">
        <f>TEXT(Table1_3[[#This Row],[Interview Taken on]],"MMM")</f>
        <v>Aug</v>
      </c>
    </row>
    <row r="7076" spans="1:15" x14ac:dyDescent="0.25">
      <c r="A7076">
        <v>686184</v>
      </c>
      <c r="B7076" s="3">
        <v>41857.707638888889</v>
      </c>
      <c r="C7076">
        <f t="shared" si="661"/>
        <v>1</v>
      </c>
      <c r="D7076" t="s">
        <v>7</v>
      </c>
      <c r="E7076" t="s">
        <v>8</v>
      </c>
      <c r="F7076" t="s">
        <v>201</v>
      </c>
      <c r="G7076" t="s">
        <v>34</v>
      </c>
      <c r="H7076">
        <v>51585</v>
      </c>
      <c r="I7076" t="str">
        <f t="shared" si="662"/>
        <v>Afternoon</v>
      </c>
      <c r="J7076" t="str">
        <f t="shared" si="663"/>
        <v>Wed</v>
      </c>
      <c r="K7076" t="str">
        <f t="shared" si="664"/>
        <v>2014-08-06</v>
      </c>
      <c r="L7076" s="39">
        <f t="shared" si="665"/>
        <v>0.70763888888905058</v>
      </c>
      <c r="M7076" s="19">
        <f>COUNTIF(Table1_3[Status], "Hired") / COUNTA(Table1_3[Status])</f>
        <v>0.6552734375</v>
      </c>
      <c r="N7076" s="27">
        <f t="shared" si="666"/>
        <v>41872.707638888889</v>
      </c>
      <c r="O7076" t="str">
        <f>TEXT(Table1_3[[#This Row],[Interview Taken on]],"MMM")</f>
        <v>Aug</v>
      </c>
    </row>
    <row r="7077" spans="1:15" x14ac:dyDescent="0.25">
      <c r="A7077">
        <v>489117</v>
      </c>
      <c r="B7077" s="3">
        <v>41857.708333333336</v>
      </c>
      <c r="C7077">
        <f t="shared" si="661"/>
        <v>1</v>
      </c>
      <c r="D7077" t="s">
        <v>7</v>
      </c>
      <c r="E7077" t="s">
        <v>8</v>
      </c>
      <c r="F7077" t="s">
        <v>201</v>
      </c>
      <c r="G7077" t="s">
        <v>34</v>
      </c>
      <c r="H7077">
        <v>70665</v>
      </c>
      <c r="I7077" t="str">
        <f t="shared" si="662"/>
        <v>Afternoon</v>
      </c>
      <c r="J7077" t="str">
        <f t="shared" si="663"/>
        <v>Wed</v>
      </c>
      <c r="K7077" t="str">
        <f t="shared" si="664"/>
        <v>2014-08-06</v>
      </c>
      <c r="L7077" s="39">
        <f t="shared" si="665"/>
        <v>0.70833333333575865</v>
      </c>
      <c r="M7077" s="19">
        <f>COUNTIF(Table1_3[Status], "Hired") / COUNTA(Table1_3[Status])</f>
        <v>0.6552734375</v>
      </c>
      <c r="N7077" s="27">
        <f t="shared" si="666"/>
        <v>41872.708333333336</v>
      </c>
      <c r="O7077" t="str">
        <f>TEXT(Table1_3[[#This Row],[Interview Taken on]],"MMM")</f>
        <v>Aug</v>
      </c>
    </row>
    <row r="7078" spans="1:15" x14ac:dyDescent="0.25">
      <c r="A7078">
        <v>796140</v>
      </c>
      <c r="B7078" s="3">
        <v>41844.714583333334</v>
      </c>
      <c r="C7078">
        <f t="shared" si="661"/>
        <v>1</v>
      </c>
      <c r="D7078" t="s">
        <v>7</v>
      </c>
      <c r="E7078" t="s">
        <v>8</v>
      </c>
      <c r="F7078" t="s">
        <v>201</v>
      </c>
      <c r="G7078" t="s">
        <v>12</v>
      </c>
      <c r="H7078">
        <v>53587</v>
      </c>
      <c r="I7078" t="str">
        <f t="shared" si="662"/>
        <v>Afternoon</v>
      </c>
      <c r="J7078" t="str">
        <f t="shared" si="663"/>
        <v>Thu</v>
      </c>
      <c r="K7078" t="str">
        <f t="shared" si="664"/>
        <v>2014-07-24</v>
      </c>
      <c r="L7078" s="39">
        <f t="shared" si="665"/>
        <v>0.71458333333430346</v>
      </c>
      <c r="M7078" s="19">
        <f>COUNTIF(Table1_3[Status], "Hired") / COUNTA(Table1_3[Status])</f>
        <v>0.6552734375</v>
      </c>
      <c r="N7078" s="27">
        <f t="shared" si="666"/>
        <v>41859.714583333334</v>
      </c>
      <c r="O7078" t="str">
        <f>TEXT(Table1_3[[#This Row],[Interview Taken on]],"MMM")</f>
        <v>Jul</v>
      </c>
    </row>
    <row r="7079" spans="1:15" x14ac:dyDescent="0.25">
      <c r="A7079">
        <v>270561</v>
      </c>
      <c r="B7079" s="3">
        <v>41840.301388888889</v>
      </c>
      <c r="C7079">
        <f t="shared" si="661"/>
        <v>1</v>
      </c>
      <c r="D7079" t="s">
        <v>7</v>
      </c>
      <c r="E7079" t="s">
        <v>8</v>
      </c>
      <c r="F7079" t="s">
        <v>204</v>
      </c>
      <c r="G7079" t="s">
        <v>18</v>
      </c>
      <c r="H7079">
        <v>86238</v>
      </c>
      <c r="I7079" t="str">
        <f t="shared" si="662"/>
        <v>Morning</v>
      </c>
      <c r="J7079" t="str">
        <f t="shared" si="663"/>
        <v>Sun</v>
      </c>
      <c r="K7079" t="str">
        <f t="shared" si="664"/>
        <v>2014-07-20</v>
      </c>
      <c r="L7079" s="39">
        <f t="shared" si="665"/>
        <v>0.30138888888905058</v>
      </c>
      <c r="M7079" s="19">
        <f>COUNTIF(Table1_3[Status], "Hired") / COUNTA(Table1_3[Status])</f>
        <v>0.6552734375</v>
      </c>
      <c r="N7079" s="27">
        <f t="shared" si="666"/>
        <v>41855.301388888889</v>
      </c>
      <c r="O7079" t="str">
        <f>TEXT(Table1_3[[#This Row],[Interview Taken on]],"MMM")</f>
        <v>Jul</v>
      </c>
    </row>
    <row r="7080" spans="1:15" x14ac:dyDescent="0.25">
      <c r="A7080">
        <v>292796</v>
      </c>
      <c r="B7080" s="3">
        <v>41872.689583333333</v>
      </c>
      <c r="C7080">
        <f t="shared" si="661"/>
        <v>1</v>
      </c>
      <c r="D7080" t="s">
        <v>7</v>
      </c>
      <c r="E7080" t="s">
        <v>11</v>
      </c>
      <c r="F7080" t="s">
        <v>201</v>
      </c>
      <c r="G7080" t="s">
        <v>25</v>
      </c>
      <c r="H7080">
        <v>36116</v>
      </c>
      <c r="I7080" t="str">
        <f t="shared" si="662"/>
        <v>Afternoon</v>
      </c>
      <c r="J7080" t="str">
        <f t="shared" si="663"/>
        <v>Thu</v>
      </c>
      <c r="K7080" t="str">
        <f t="shared" si="664"/>
        <v>2014-08-21</v>
      </c>
      <c r="L7080" s="39">
        <f t="shared" si="665"/>
        <v>0.68958333333284827</v>
      </c>
      <c r="M7080" s="19">
        <f>COUNTIF(Table1_3[Status], "Hired") / COUNTA(Table1_3[Status])</f>
        <v>0.6552734375</v>
      </c>
      <c r="N7080" s="27">
        <f t="shared" si="666"/>
        <v>41887.689583333333</v>
      </c>
      <c r="O7080" t="str">
        <f>TEXT(Table1_3[[#This Row],[Interview Taken on]],"MMM")</f>
        <v>Aug</v>
      </c>
    </row>
    <row r="7081" spans="1:15" x14ac:dyDescent="0.25">
      <c r="A7081">
        <v>259135</v>
      </c>
      <c r="B7081" s="3">
        <v>41872.690972222219</v>
      </c>
      <c r="C7081">
        <f t="shared" si="661"/>
        <v>0</v>
      </c>
      <c r="D7081" t="s">
        <v>13</v>
      </c>
      <c r="E7081" t="s">
        <v>8</v>
      </c>
      <c r="F7081" t="s">
        <v>201</v>
      </c>
      <c r="G7081" t="s">
        <v>25</v>
      </c>
      <c r="H7081">
        <v>89449</v>
      </c>
      <c r="I7081" t="str">
        <f t="shared" si="662"/>
        <v>Afternoon</v>
      </c>
      <c r="J7081" t="str">
        <f t="shared" si="663"/>
        <v>Thu</v>
      </c>
      <c r="K7081" t="str">
        <f t="shared" si="664"/>
        <v>2014-08-21</v>
      </c>
      <c r="L7081" s="39">
        <f t="shared" si="665"/>
        <v>0.69097222221898846</v>
      </c>
      <c r="M7081" s="19">
        <f>COUNTIF(Table1_3[Status], "Hired") / COUNTA(Table1_3[Status])</f>
        <v>0.6552734375</v>
      </c>
      <c r="N7081" s="27" t="str">
        <f t="shared" si="666"/>
        <v/>
      </c>
      <c r="O7081" t="str">
        <f>TEXT(Table1_3[[#This Row],[Interview Taken on]],"MMM")</f>
        <v>Aug</v>
      </c>
    </row>
    <row r="7082" spans="1:15" x14ac:dyDescent="0.25">
      <c r="A7082">
        <v>874458</v>
      </c>
      <c r="B7082" s="3">
        <v>41872.692361111112</v>
      </c>
      <c r="C7082">
        <f t="shared" si="661"/>
        <v>1</v>
      </c>
      <c r="D7082" t="s">
        <v>7</v>
      </c>
      <c r="E7082" t="s">
        <v>8</v>
      </c>
      <c r="F7082" t="s">
        <v>201</v>
      </c>
      <c r="G7082" t="s">
        <v>25</v>
      </c>
      <c r="H7082">
        <v>6376</v>
      </c>
      <c r="I7082" t="str">
        <f t="shared" si="662"/>
        <v>Afternoon</v>
      </c>
      <c r="J7082" t="str">
        <f t="shared" si="663"/>
        <v>Thu</v>
      </c>
      <c r="K7082" t="str">
        <f t="shared" si="664"/>
        <v>2014-08-21</v>
      </c>
      <c r="L7082" s="39">
        <f t="shared" si="665"/>
        <v>0.69236111111240461</v>
      </c>
      <c r="M7082" s="19">
        <f>COUNTIF(Table1_3[Status], "Hired") / COUNTA(Table1_3[Status])</f>
        <v>0.6552734375</v>
      </c>
      <c r="N7082" s="27">
        <f t="shared" si="666"/>
        <v>41887.692361111112</v>
      </c>
      <c r="O7082" t="str">
        <f>TEXT(Table1_3[[#This Row],[Interview Taken on]],"MMM")</f>
        <v>Aug</v>
      </c>
    </row>
    <row r="7083" spans="1:15" x14ac:dyDescent="0.25">
      <c r="A7083">
        <v>12977</v>
      </c>
      <c r="B7083" s="3">
        <v>41872.693055555559</v>
      </c>
      <c r="C7083">
        <f t="shared" si="661"/>
        <v>1</v>
      </c>
      <c r="D7083" t="s">
        <v>7</v>
      </c>
      <c r="E7083" t="s">
        <v>8</v>
      </c>
      <c r="F7083" t="s">
        <v>201</v>
      </c>
      <c r="G7083" t="s">
        <v>25</v>
      </c>
      <c r="H7083">
        <v>39477</v>
      </c>
      <c r="I7083" t="str">
        <f t="shared" si="662"/>
        <v>Afternoon</v>
      </c>
      <c r="J7083" t="str">
        <f t="shared" si="663"/>
        <v>Thu</v>
      </c>
      <c r="K7083" t="str">
        <f t="shared" si="664"/>
        <v>2014-08-21</v>
      </c>
      <c r="L7083" s="39">
        <f t="shared" si="665"/>
        <v>0.69305555555911269</v>
      </c>
      <c r="M7083" s="19">
        <f>COUNTIF(Table1_3[Status], "Hired") / COUNTA(Table1_3[Status])</f>
        <v>0.6552734375</v>
      </c>
      <c r="N7083" s="27">
        <f t="shared" si="666"/>
        <v>41887.693055555559</v>
      </c>
      <c r="O7083" t="str">
        <f>TEXT(Table1_3[[#This Row],[Interview Taken on]],"MMM")</f>
        <v>Aug</v>
      </c>
    </row>
    <row r="7084" spans="1:15" x14ac:dyDescent="0.25">
      <c r="A7084">
        <v>281289</v>
      </c>
      <c r="B7084" s="3">
        <v>41872.695833333331</v>
      </c>
      <c r="C7084">
        <f t="shared" si="661"/>
        <v>1</v>
      </c>
      <c r="D7084" t="s">
        <v>7</v>
      </c>
      <c r="E7084" t="s">
        <v>8</v>
      </c>
      <c r="F7084" t="s">
        <v>201</v>
      </c>
      <c r="G7084" t="s">
        <v>25</v>
      </c>
      <c r="H7084">
        <v>9884</v>
      </c>
      <c r="I7084" t="str">
        <f t="shared" si="662"/>
        <v>Afternoon</v>
      </c>
      <c r="J7084" t="str">
        <f t="shared" si="663"/>
        <v>Thu</v>
      </c>
      <c r="K7084" t="str">
        <f t="shared" si="664"/>
        <v>2014-08-21</v>
      </c>
      <c r="L7084" s="39">
        <f t="shared" si="665"/>
        <v>0.69583333333139308</v>
      </c>
      <c r="M7084" s="19">
        <f>COUNTIF(Table1_3[Status], "Hired") / COUNTA(Table1_3[Status])</f>
        <v>0.6552734375</v>
      </c>
      <c r="N7084" s="27">
        <f t="shared" si="666"/>
        <v>41887.695833333331</v>
      </c>
      <c r="O7084" t="str">
        <f>TEXT(Table1_3[[#This Row],[Interview Taken on]],"MMM")</f>
        <v>Aug</v>
      </c>
    </row>
    <row r="7085" spans="1:15" x14ac:dyDescent="0.25">
      <c r="A7085">
        <v>390664</v>
      </c>
      <c r="B7085" s="3">
        <v>41844.635416666664</v>
      </c>
      <c r="C7085">
        <f t="shared" si="661"/>
        <v>1</v>
      </c>
      <c r="D7085" t="s">
        <v>7</v>
      </c>
      <c r="E7085" t="s">
        <v>8</v>
      </c>
      <c r="F7085" t="s">
        <v>205</v>
      </c>
      <c r="G7085" t="s">
        <v>22</v>
      </c>
      <c r="H7085">
        <v>75703</v>
      </c>
      <c r="I7085" t="str">
        <f t="shared" si="662"/>
        <v>Afternoon</v>
      </c>
      <c r="J7085" t="str">
        <f t="shared" si="663"/>
        <v>Thu</v>
      </c>
      <c r="K7085" t="str">
        <f t="shared" si="664"/>
        <v>2014-07-24</v>
      </c>
      <c r="L7085" s="39">
        <f t="shared" si="665"/>
        <v>0.63541666666424135</v>
      </c>
      <c r="M7085" s="19">
        <f>COUNTIF(Table1_3[Status], "Hired") / COUNTA(Table1_3[Status])</f>
        <v>0.6552734375</v>
      </c>
      <c r="N7085" s="27">
        <f t="shared" si="666"/>
        <v>41859.635416666664</v>
      </c>
      <c r="O7085" t="str">
        <f>TEXT(Table1_3[[#This Row],[Interview Taken on]],"MMM")</f>
        <v>Jul</v>
      </c>
    </row>
    <row r="7086" spans="1:15" x14ac:dyDescent="0.25">
      <c r="A7086">
        <v>271872</v>
      </c>
      <c r="B7086" s="3">
        <v>41844.636111111111</v>
      </c>
      <c r="C7086">
        <f t="shared" si="661"/>
        <v>1</v>
      </c>
      <c r="D7086" t="s">
        <v>7</v>
      </c>
      <c r="E7086" t="s">
        <v>8</v>
      </c>
      <c r="F7086" t="s">
        <v>205</v>
      </c>
      <c r="G7086" t="s">
        <v>22</v>
      </c>
      <c r="H7086">
        <v>13712</v>
      </c>
      <c r="I7086" t="str">
        <f t="shared" si="662"/>
        <v>Afternoon</v>
      </c>
      <c r="J7086" t="str">
        <f t="shared" si="663"/>
        <v>Thu</v>
      </c>
      <c r="K7086" t="str">
        <f t="shared" si="664"/>
        <v>2014-07-24</v>
      </c>
      <c r="L7086" s="39">
        <f t="shared" si="665"/>
        <v>0.63611111111094942</v>
      </c>
      <c r="M7086" s="19">
        <f>COUNTIF(Table1_3[Status], "Hired") / COUNTA(Table1_3[Status])</f>
        <v>0.6552734375</v>
      </c>
      <c r="N7086" s="27">
        <f t="shared" si="666"/>
        <v>41859.636111111111</v>
      </c>
      <c r="O7086" t="str">
        <f>TEXT(Table1_3[[#This Row],[Interview Taken on]],"MMM")</f>
        <v>Jul</v>
      </c>
    </row>
    <row r="7087" spans="1:15" x14ac:dyDescent="0.25">
      <c r="A7087">
        <v>617133</v>
      </c>
      <c r="B7087" s="3">
        <v>41849.811111111114</v>
      </c>
      <c r="C7087">
        <f t="shared" si="661"/>
        <v>1</v>
      </c>
      <c r="D7087" t="s">
        <v>7</v>
      </c>
      <c r="E7087" t="s">
        <v>8</v>
      </c>
      <c r="F7087" t="s">
        <v>201</v>
      </c>
      <c r="G7087" t="s">
        <v>12</v>
      </c>
      <c r="H7087">
        <v>95743</v>
      </c>
      <c r="I7087" t="str">
        <f t="shared" si="662"/>
        <v>Evening</v>
      </c>
      <c r="J7087" t="str">
        <f t="shared" si="663"/>
        <v>Tue</v>
      </c>
      <c r="K7087" t="str">
        <f t="shared" si="664"/>
        <v>2014-07-29</v>
      </c>
      <c r="L7087" s="39">
        <f t="shared" si="665"/>
        <v>0.81111111111385981</v>
      </c>
      <c r="M7087" s="19">
        <f>COUNTIF(Table1_3[Status], "Hired") / COUNTA(Table1_3[Status])</f>
        <v>0.6552734375</v>
      </c>
      <c r="N7087" s="27">
        <f t="shared" si="666"/>
        <v>41864.811111111114</v>
      </c>
      <c r="O7087" t="str">
        <f>TEXT(Table1_3[[#This Row],[Interview Taken on]],"MMM")</f>
        <v>Jul</v>
      </c>
    </row>
    <row r="7088" spans="1:15" x14ac:dyDescent="0.25">
      <c r="A7088">
        <v>922299</v>
      </c>
      <c r="B7088" s="3">
        <v>41852.81527777778</v>
      </c>
      <c r="C7088">
        <f t="shared" si="661"/>
        <v>1</v>
      </c>
      <c r="D7088" t="s">
        <v>7</v>
      </c>
      <c r="E7088" t="s">
        <v>8</v>
      </c>
      <c r="F7088" t="s">
        <v>198</v>
      </c>
      <c r="G7088" t="s">
        <v>34</v>
      </c>
      <c r="H7088">
        <v>69156</v>
      </c>
      <c r="I7088" t="str">
        <f t="shared" si="662"/>
        <v>Evening</v>
      </c>
      <c r="J7088" t="str">
        <f t="shared" si="663"/>
        <v>Fri</v>
      </c>
      <c r="K7088" t="str">
        <f t="shared" si="664"/>
        <v>2014-08-01</v>
      </c>
      <c r="L7088" s="39">
        <f t="shared" si="665"/>
        <v>0.81527777777955635</v>
      </c>
      <c r="M7088" s="19">
        <f>COUNTIF(Table1_3[Status], "Hired") / COUNTA(Table1_3[Status])</f>
        <v>0.6552734375</v>
      </c>
      <c r="N7088" s="27">
        <f t="shared" si="666"/>
        <v>41867.81527777778</v>
      </c>
      <c r="O7088" t="str">
        <f>TEXT(Table1_3[[#This Row],[Interview Taken on]],"MMM")</f>
        <v>Aug</v>
      </c>
    </row>
    <row r="7089" spans="1:15" x14ac:dyDescent="0.25">
      <c r="A7089">
        <v>836210</v>
      </c>
      <c r="B7089" s="3">
        <v>41872.440972222219</v>
      </c>
      <c r="C7089">
        <f t="shared" si="661"/>
        <v>0</v>
      </c>
      <c r="D7089" t="s">
        <v>13</v>
      </c>
      <c r="E7089" t="s">
        <v>8</v>
      </c>
      <c r="F7089" t="s">
        <v>201</v>
      </c>
      <c r="G7089" t="s">
        <v>18</v>
      </c>
      <c r="H7089">
        <v>4824</v>
      </c>
      <c r="I7089" t="str">
        <f t="shared" si="662"/>
        <v>Morning</v>
      </c>
      <c r="J7089" t="str">
        <f t="shared" si="663"/>
        <v>Thu</v>
      </c>
      <c r="K7089" t="str">
        <f t="shared" si="664"/>
        <v>2014-08-21</v>
      </c>
      <c r="L7089" s="39">
        <f t="shared" si="665"/>
        <v>0.44097222221898846</v>
      </c>
      <c r="M7089" s="19">
        <f>COUNTIF(Table1_3[Status], "Hired") / COUNTA(Table1_3[Status])</f>
        <v>0.6552734375</v>
      </c>
      <c r="N7089" s="27" t="str">
        <f t="shared" si="666"/>
        <v/>
      </c>
      <c r="O7089" t="str">
        <f>TEXT(Table1_3[[#This Row],[Interview Taken on]],"MMM")</f>
        <v>Aug</v>
      </c>
    </row>
    <row r="7090" spans="1:15" x14ac:dyDescent="0.25">
      <c r="A7090">
        <v>628304</v>
      </c>
      <c r="B7090" s="3">
        <v>41845.331944444442</v>
      </c>
      <c r="C7090">
        <f t="shared" si="661"/>
        <v>1</v>
      </c>
      <c r="D7090" t="s">
        <v>7</v>
      </c>
      <c r="E7090" t="s">
        <v>11</v>
      </c>
      <c r="F7090" t="s">
        <v>202</v>
      </c>
      <c r="G7090" t="s">
        <v>18</v>
      </c>
      <c r="H7090">
        <v>84894</v>
      </c>
      <c r="I7090" t="str">
        <f t="shared" si="662"/>
        <v>Morning</v>
      </c>
      <c r="J7090" t="str">
        <f t="shared" si="663"/>
        <v>Fri</v>
      </c>
      <c r="K7090" t="str">
        <f t="shared" si="664"/>
        <v>2014-07-25</v>
      </c>
      <c r="L7090" s="39">
        <f t="shared" si="665"/>
        <v>0.3319444444423425</v>
      </c>
      <c r="M7090" s="19">
        <f>COUNTIF(Table1_3[Status], "Hired") / COUNTA(Table1_3[Status])</f>
        <v>0.6552734375</v>
      </c>
      <c r="N7090" s="27">
        <f t="shared" si="666"/>
        <v>41860.331944444442</v>
      </c>
      <c r="O7090" t="str">
        <f>TEXT(Table1_3[[#This Row],[Interview Taken on]],"MMM")</f>
        <v>Jul</v>
      </c>
    </row>
    <row r="7091" spans="1:15" x14ac:dyDescent="0.25">
      <c r="A7091">
        <v>77091</v>
      </c>
      <c r="B7091" s="3">
        <v>41845.331944444442</v>
      </c>
      <c r="C7091">
        <f t="shared" si="661"/>
        <v>1</v>
      </c>
      <c r="D7091" t="s">
        <v>7</v>
      </c>
      <c r="E7091" t="s">
        <v>11</v>
      </c>
      <c r="F7091" t="s">
        <v>202</v>
      </c>
      <c r="G7091" t="s">
        <v>18</v>
      </c>
      <c r="H7091">
        <v>18947</v>
      </c>
      <c r="I7091" t="str">
        <f t="shared" si="662"/>
        <v>Morning</v>
      </c>
      <c r="J7091" t="str">
        <f t="shared" si="663"/>
        <v>Fri</v>
      </c>
      <c r="K7091" t="str">
        <f t="shared" si="664"/>
        <v>2014-07-25</v>
      </c>
      <c r="L7091" s="39">
        <f t="shared" si="665"/>
        <v>0.3319444444423425</v>
      </c>
      <c r="M7091" s="19">
        <f>COUNTIF(Table1_3[Status], "Hired") / COUNTA(Table1_3[Status])</f>
        <v>0.6552734375</v>
      </c>
      <c r="N7091" s="27">
        <f t="shared" si="666"/>
        <v>41860.331944444442</v>
      </c>
      <c r="O7091" t="str">
        <f>TEXT(Table1_3[[#This Row],[Interview Taken on]],"MMM")</f>
        <v>Jul</v>
      </c>
    </row>
    <row r="7092" spans="1:15" x14ac:dyDescent="0.25">
      <c r="A7092">
        <v>88476</v>
      </c>
      <c r="B7092" s="3">
        <v>41855.598611111112</v>
      </c>
      <c r="C7092">
        <f t="shared" si="661"/>
        <v>1</v>
      </c>
      <c r="D7092" t="s">
        <v>7</v>
      </c>
      <c r="E7092" t="s">
        <v>8</v>
      </c>
      <c r="F7092" t="s">
        <v>205</v>
      </c>
      <c r="G7092" t="s">
        <v>22</v>
      </c>
      <c r="H7092">
        <v>13464</v>
      </c>
      <c r="I7092" t="str">
        <f t="shared" si="662"/>
        <v>Afternoon</v>
      </c>
      <c r="J7092" t="str">
        <f t="shared" si="663"/>
        <v>Mon</v>
      </c>
      <c r="K7092" t="str">
        <f t="shared" si="664"/>
        <v>2014-08-04</v>
      </c>
      <c r="L7092" s="39">
        <f t="shared" si="665"/>
        <v>0.59861111111240461</v>
      </c>
      <c r="M7092" s="19">
        <f>COUNTIF(Table1_3[Status], "Hired") / COUNTA(Table1_3[Status])</f>
        <v>0.6552734375</v>
      </c>
      <c r="N7092" s="27">
        <f t="shared" si="666"/>
        <v>41870.598611111112</v>
      </c>
      <c r="O7092" t="str">
        <f>TEXT(Table1_3[[#This Row],[Interview Taken on]],"MMM")</f>
        <v>Aug</v>
      </c>
    </row>
    <row r="7093" spans="1:15" x14ac:dyDescent="0.25">
      <c r="A7093">
        <v>531761</v>
      </c>
      <c r="B7093" s="3">
        <v>41855.599305555559</v>
      </c>
      <c r="C7093">
        <f t="shared" si="661"/>
        <v>1</v>
      </c>
      <c r="D7093" t="s">
        <v>7</v>
      </c>
      <c r="E7093" t="s">
        <v>8</v>
      </c>
      <c r="F7093" t="s">
        <v>205</v>
      </c>
      <c r="G7093" t="s">
        <v>22</v>
      </c>
      <c r="H7093">
        <v>89903</v>
      </c>
      <c r="I7093" t="str">
        <f t="shared" si="662"/>
        <v>Afternoon</v>
      </c>
      <c r="J7093" t="str">
        <f t="shared" si="663"/>
        <v>Mon</v>
      </c>
      <c r="K7093" t="str">
        <f t="shared" si="664"/>
        <v>2014-08-04</v>
      </c>
      <c r="L7093" s="39">
        <f t="shared" si="665"/>
        <v>0.59930555555911269</v>
      </c>
      <c r="M7093" s="19">
        <f>COUNTIF(Table1_3[Status], "Hired") / COUNTA(Table1_3[Status])</f>
        <v>0.6552734375</v>
      </c>
      <c r="N7093" s="27">
        <f t="shared" si="666"/>
        <v>41870.599305555559</v>
      </c>
      <c r="O7093" t="str">
        <f>TEXT(Table1_3[[#This Row],[Interview Taken on]],"MMM")</f>
        <v>Aug</v>
      </c>
    </row>
    <row r="7094" spans="1:15" x14ac:dyDescent="0.25">
      <c r="A7094">
        <v>909449</v>
      </c>
      <c r="B7094" s="3">
        <v>41852.01458333333</v>
      </c>
      <c r="C7094">
        <f t="shared" si="661"/>
        <v>1</v>
      </c>
      <c r="D7094" t="s">
        <v>7</v>
      </c>
      <c r="E7094" t="s">
        <v>8</v>
      </c>
      <c r="F7094" t="s">
        <v>205</v>
      </c>
      <c r="G7094" t="s">
        <v>20</v>
      </c>
      <c r="H7094">
        <v>23357</v>
      </c>
      <c r="I7094" t="str">
        <f t="shared" si="662"/>
        <v>Night</v>
      </c>
      <c r="J7094" t="str">
        <f t="shared" si="663"/>
        <v>Fri</v>
      </c>
      <c r="K7094" t="str">
        <f t="shared" si="664"/>
        <v>2014-08-01</v>
      </c>
      <c r="L7094" s="39">
        <f t="shared" si="665"/>
        <v>1.4583333329937886E-2</v>
      </c>
      <c r="M7094" s="19">
        <f>COUNTIF(Table1_3[Status], "Hired") / COUNTA(Table1_3[Status])</f>
        <v>0.6552734375</v>
      </c>
      <c r="N7094" s="27">
        <f t="shared" si="666"/>
        <v>41867.01458333333</v>
      </c>
      <c r="O7094" t="str">
        <f>TEXT(Table1_3[[#This Row],[Interview Taken on]],"MMM")</f>
        <v>Aug</v>
      </c>
    </row>
    <row r="7095" spans="1:15" x14ac:dyDescent="0.25">
      <c r="A7095">
        <v>462611</v>
      </c>
      <c r="B7095" s="3">
        <v>41852.015972222223</v>
      </c>
      <c r="C7095">
        <f t="shared" si="661"/>
        <v>0</v>
      </c>
      <c r="D7095" t="s">
        <v>13</v>
      </c>
      <c r="E7095" t="s">
        <v>8</v>
      </c>
      <c r="F7095" t="s">
        <v>205</v>
      </c>
      <c r="G7095" t="s">
        <v>20</v>
      </c>
      <c r="H7095">
        <v>93601</v>
      </c>
      <c r="I7095" t="str">
        <f t="shared" si="662"/>
        <v>Night</v>
      </c>
      <c r="J7095" t="str">
        <f t="shared" si="663"/>
        <v>Fri</v>
      </c>
      <c r="K7095" t="str">
        <f t="shared" si="664"/>
        <v>2014-08-01</v>
      </c>
      <c r="L7095" s="39">
        <f t="shared" si="665"/>
        <v>1.5972222223354038E-2</v>
      </c>
      <c r="M7095" s="19">
        <f>COUNTIF(Table1_3[Status], "Hired") / COUNTA(Table1_3[Status])</f>
        <v>0.6552734375</v>
      </c>
      <c r="N7095" s="27" t="str">
        <f t="shared" si="666"/>
        <v/>
      </c>
      <c r="O7095" t="str">
        <f>TEXT(Table1_3[[#This Row],[Interview Taken on]],"MMM")</f>
        <v>Aug</v>
      </c>
    </row>
    <row r="7096" spans="1:15" x14ac:dyDescent="0.25">
      <c r="A7096">
        <v>418179</v>
      </c>
      <c r="B7096" s="3">
        <v>41873.754166666666</v>
      </c>
      <c r="C7096">
        <f t="shared" si="661"/>
        <v>0</v>
      </c>
      <c r="D7096" t="s">
        <v>13</v>
      </c>
      <c r="E7096" t="s">
        <v>11</v>
      </c>
      <c r="F7096" t="s">
        <v>205</v>
      </c>
      <c r="G7096" t="s">
        <v>20</v>
      </c>
      <c r="H7096">
        <v>87078</v>
      </c>
      <c r="I7096" t="str">
        <f t="shared" si="662"/>
        <v>Evening</v>
      </c>
      <c r="J7096" t="str">
        <f t="shared" si="663"/>
        <v>Fri</v>
      </c>
      <c r="K7096" t="str">
        <f t="shared" si="664"/>
        <v>2014-08-22</v>
      </c>
      <c r="L7096" s="39">
        <f t="shared" si="665"/>
        <v>0.75416666666569654</v>
      </c>
      <c r="M7096" s="19">
        <f>COUNTIF(Table1_3[Status], "Hired") / COUNTA(Table1_3[Status])</f>
        <v>0.6552734375</v>
      </c>
      <c r="N7096" s="27" t="str">
        <f t="shared" si="666"/>
        <v/>
      </c>
      <c r="O7096" t="str">
        <f>TEXT(Table1_3[[#This Row],[Interview Taken on]],"MMM")</f>
        <v>Aug</v>
      </c>
    </row>
    <row r="7097" spans="1:15" x14ac:dyDescent="0.25">
      <c r="A7097">
        <v>858210</v>
      </c>
      <c r="B7097" s="3">
        <v>41855.629166666666</v>
      </c>
      <c r="C7097">
        <f t="shared" si="661"/>
        <v>1</v>
      </c>
      <c r="D7097" t="s">
        <v>7</v>
      </c>
      <c r="E7097" t="s">
        <v>8</v>
      </c>
      <c r="F7097" t="s">
        <v>201</v>
      </c>
      <c r="G7097" t="s">
        <v>34</v>
      </c>
      <c r="H7097">
        <v>21762</v>
      </c>
      <c r="I7097" t="str">
        <f t="shared" si="662"/>
        <v>Afternoon</v>
      </c>
      <c r="J7097" t="str">
        <f t="shared" si="663"/>
        <v>Mon</v>
      </c>
      <c r="K7097" t="str">
        <f t="shared" si="664"/>
        <v>2014-08-04</v>
      </c>
      <c r="L7097" s="39">
        <f t="shared" si="665"/>
        <v>0.62916666666569654</v>
      </c>
      <c r="M7097" s="19">
        <f>COUNTIF(Table1_3[Status], "Hired") / COUNTA(Table1_3[Status])</f>
        <v>0.6552734375</v>
      </c>
      <c r="N7097" s="27">
        <f t="shared" si="666"/>
        <v>41870.629166666666</v>
      </c>
      <c r="O7097" t="str">
        <f>TEXT(Table1_3[[#This Row],[Interview Taken on]],"MMM")</f>
        <v>Aug</v>
      </c>
    </row>
    <row r="7098" spans="1:15" x14ac:dyDescent="0.25">
      <c r="A7098">
        <v>808809</v>
      </c>
      <c r="B7098" s="3">
        <v>41855.629861111112</v>
      </c>
      <c r="C7098">
        <f t="shared" si="661"/>
        <v>0</v>
      </c>
      <c r="D7098" t="s">
        <v>13</v>
      </c>
      <c r="E7098" t="s">
        <v>8</v>
      </c>
      <c r="F7098" t="s">
        <v>201</v>
      </c>
      <c r="G7098" t="s">
        <v>34</v>
      </c>
      <c r="H7098">
        <v>73294</v>
      </c>
      <c r="I7098" t="str">
        <f t="shared" si="662"/>
        <v>Afternoon</v>
      </c>
      <c r="J7098" t="str">
        <f t="shared" si="663"/>
        <v>Mon</v>
      </c>
      <c r="K7098" t="str">
        <f t="shared" si="664"/>
        <v>2014-08-04</v>
      </c>
      <c r="L7098" s="39">
        <f t="shared" si="665"/>
        <v>0.62986111111240461</v>
      </c>
      <c r="M7098" s="19">
        <f>COUNTIF(Table1_3[Status], "Hired") / COUNTA(Table1_3[Status])</f>
        <v>0.6552734375</v>
      </c>
      <c r="N7098" s="27" t="str">
        <f t="shared" si="666"/>
        <v/>
      </c>
      <c r="O7098" t="str">
        <f>TEXT(Table1_3[[#This Row],[Interview Taken on]],"MMM")</f>
        <v>Aug</v>
      </c>
    </row>
    <row r="7099" spans="1:15" x14ac:dyDescent="0.25">
      <c r="A7099">
        <v>772406</v>
      </c>
      <c r="B7099" s="3">
        <v>41855.630555555559</v>
      </c>
      <c r="C7099">
        <f t="shared" si="661"/>
        <v>1</v>
      </c>
      <c r="D7099" t="s">
        <v>7</v>
      </c>
      <c r="E7099" t="s">
        <v>8</v>
      </c>
      <c r="F7099" t="s">
        <v>201</v>
      </c>
      <c r="G7099" t="s">
        <v>34</v>
      </c>
      <c r="H7099">
        <v>83804</v>
      </c>
      <c r="I7099" t="str">
        <f t="shared" si="662"/>
        <v>Afternoon</v>
      </c>
      <c r="J7099" t="str">
        <f t="shared" si="663"/>
        <v>Mon</v>
      </c>
      <c r="K7099" t="str">
        <f t="shared" si="664"/>
        <v>2014-08-04</v>
      </c>
      <c r="L7099" s="39">
        <f t="shared" si="665"/>
        <v>0.63055555555911269</v>
      </c>
      <c r="M7099" s="19">
        <f>COUNTIF(Table1_3[Status], "Hired") / COUNTA(Table1_3[Status])</f>
        <v>0.6552734375</v>
      </c>
      <c r="N7099" s="27">
        <f t="shared" si="666"/>
        <v>41870.630555555559</v>
      </c>
      <c r="O7099" t="str">
        <f>TEXT(Table1_3[[#This Row],[Interview Taken on]],"MMM")</f>
        <v>Aug</v>
      </c>
    </row>
    <row r="7100" spans="1:15" x14ac:dyDescent="0.25">
      <c r="A7100">
        <v>699829</v>
      </c>
      <c r="B7100" s="3">
        <v>41871.747916666667</v>
      </c>
      <c r="C7100">
        <f t="shared" si="661"/>
        <v>1</v>
      </c>
      <c r="D7100" t="s">
        <v>7</v>
      </c>
      <c r="E7100" t="s">
        <v>8</v>
      </c>
      <c r="F7100" t="s">
        <v>202</v>
      </c>
      <c r="G7100" t="s">
        <v>34</v>
      </c>
      <c r="H7100">
        <v>9552</v>
      </c>
      <c r="I7100" t="str">
        <f t="shared" si="662"/>
        <v>Afternoon</v>
      </c>
      <c r="J7100" t="str">
        <f t="shared" si="663"/>
        <v>Wed</v>
      </c>
      <c r="K7100" t="str">
        <f t="shared" si="664"/>
        <v>2014-08-20</v>
      </c>
      <c r="L7100" s="39">
        <f t="shared" si="665"/>
        <v>0.74791666666715173</v>
      </c>
      <c r="M7100" s="19">
        <f>COUNTIF(Table1_3[Status], "Hired") / COUNTA(Table1_3[Status])</f>
        <v>0.6552734375</v>
      </c>
      <c r="N7100" s="27">
        <f t="shared" si="666"/>
        <v>41886.747916666667</v>
      </c>
      <c r="O7100" t="str">
        <f>TEXT(Table1_3[[#This Row],[Interview Taken on]],"MMM")</f>
        <v>Aug</v>
      </c>
    </row>
    <row r="7101" spans="1:15" x14ac:dyDescent="0.25">
      <c r="A7101">
        <v>183488</v>
      </c>
      <c r="B7101" s="3">
        <v>41876.618055555555</v>
      </c>
      <c r="C7101">
        <f t="shared" si="661"/>
        <v>1</v>
      </c>
      <c r="D7101" t="s">
        <v>7</v>
      </c>
      <c r="E7101" t="s">
        <v>8</v>
      </c>
      <c r="F7101" t="s">
        <v>204</v>
      </c>
      <c r="G7101" t="s">
        <v>18</v>
      </c>
      <c r="H7101">
        <v>86763</v>
      </c>
      <c r="I7101" t="str">
        <f t="shared" si="662"/>
        <v>Afternoon</v>
      </c>
      <c r="J7101" t="str">
        <f t="shared" si="663"/>
        <v>Mon</v>
      </c>
      <c r="K7101" t="str">
        <f t="shared" si="664"/>
        <v>2014-08-25</v>
      </c>
      <c r="L7101" s="39">
        <f t="shared" si="665"/>
        <v>0.61805555555474712</v>
      </c>
      <c r="M7101" s="19">
        <f>COUNTIF(Table1_3[Status], "Hired") / COUNTA(Table1_3[Status])</f>
        <v>0.6552734375</v>
      </c>
      <c r="N7101" s="27">
        <f t="shared" si="666"/>
        <v>41891.618055555555</v>
      </c>
      <c r="O7101" t="str">
        <f>TEXT(Table1_3[[#This Row],[Interview Taken on]],"MMM")</f>
        <v>Aug</v>
      </c>
    </row>
    <row r="7102" spans="1:15" x14ac:dyDescent="0.25">
      <c r="A7102">
        <v>100057</v>
      </c>
      <c r="B7102" s="3">
        <v>41876.616666666669</v>
      </c>
      <c r="C7102">
        <f t="shared" si="661"/>
        <v>1</v>
      </c>
      <c r="D7102" t="s">
        <v>7</v>
      </c>
      <c r="E7102" t="s">
        <v>38</v>
      </c>
      <c r="F7102" t="s">
        <v>204</v>
      </c>
      <c r="G7102" t="s">
        <v>18</v>
      </c>
      <c r="H7102">
        <v>17148</v>
      </c>
      <c r="I7102" t="str">
        <f t="shared" si="662"/>
        <v>Afternoon</v>
      </c>
      <c r="J7102" t="str">
        <f t="shared" si="663"/>
        <v>Mon</v>
      </c>
      <c r="K7102" t="str">
        <f t="shared" si="664"/>
        <v>2014-08-25</v>
      </c>
      <c r="L7102" s="39">
        <f t="shared" si="665"/>
        <v>0.61666666666860692</v>
      </c>
      <c r="M7102" s="19">
        <f>COUNTIF(Table1_3[Status], "Hired") / COUNTA(Table1_3[Status])</f>
        <v>0.6552734375</v>
      </c>
      <c r="N7102" s="27">
        <f t="shared" si="666"/>
        <v>41891.616666666669</v>
      </c>
      <c r="O7102" t="str">
        <f>TEXT(Table1_3[[#This Row],[Interview Taken on]],"MMM")</f>
        <v>Aug</v>
      </c>
    </row>
    <row r="7103" spans="1:15" x14ac:dyDescent="0.25">
      <c r="A7103">
        <v>956166</v>
      </c>
      <c r="B7103" s="3">
        <v>41879.800694444442</v>
      </c>
      <c r="C7103">
        <f t="shared" si="661"/>
        <v>1</v>
      </c>
      <c r="D7103" t="s">
        <v>7</v>
      </c>
      <c r="E7103" t="s">
        <v>8</v>
      </c>
      <c r="F7103" t="s">
        <v>204</v>
      </c>
      <c r="G7103" t="s">
        <v>18</v>
      </c>
      <c r="H7103">
        <v>54008</v>
      </c>
      <c r="I7103" t="str">
        <f t="shared" si="662"/>
        <v>Evening</v>
      </c>
      <c r="J7103" t="str">
        <f t="shared" si="663"/>
        <v>Thu</v>
      </c>
      <c r="K7103" t="str">
        <f t="shared" si="664"/>
        <v>2014-08-28</v>
      </c>
      <c r="L7103" s="39">
        <f t="shared" si="665"/>
        <v>0.8006944444423425</v>
      </c>
      <c r="M7103" s="19">
        <f>COUNTIF(Table1_3[Status], "Hired") / COUNTA(Table1_3[Status])</f>
        <v>0.6552734375</v>
      </c>
      <c r="N7103" s="27">
        <f t="shared" si="666"/>
        <v>41894.800694444442</v>
      </c>
      <c r="O7103" t="str">
        <f>TEXT(Table1_3[[#This Row],[Interview Taken on]],"MMM")</f>
        <v>Aug</v>
      </c>
    </row>
    <row r="7104" spans="1:15" x14ac:dyDescent="0.25">
      <c r="A7104">
        <v>206905</v>
      </c>
      <c r="B7104" s="3">
        <v>41879.801388888889</v>
      </c>
      <c r="C7104">
        <f t="shared" si="661"/>
        <v>1</v>
      </c>
      <c r="D7104" t="s">
        <v>7</v>
      </c>
      <c r="E7104" t="s">
        <v>11</v>
      </c>
      <c r="F7104" t="s">
        <v>204</v>
      </c>
      <c r="G7104" t="s">
        <v>18</v>
      </c>
      <c r="H7104">
        <v>25986</v>
      </c>
      <c r="I7104" t="str">
        <f t="shared" si="662"/>
        <v>Evening</v>
      </c>
      <c r="J7104" t="str">
        <f t="shared" si="663"/>
        <v>Thu</v>
      </c>
      <c r="K7104" t="str">
        <f t="shared" si="664"/>
        <v>2014-08-28</v>
      </c>
      <c r="L7104" s="39">
        <f t="shared" si="665"/>
        <v>0.80138888888905058</v>
      </c>
      <c r="M7104" s="19">
        <f>COUNTIF(Table1_3[Status], "Hired") / COUNTA(Table1_3[Status])</f>
        <v>0.6552734375</v>
      </c>
      <c r="N7104" s="27">
        <f t="shared" si="666"/>
        <v>41894.801388888889</v>
      </c>
      <c r="O7104" t="str">
        <f>TEXT(Table1_3[[#This Row],[Interview Taken on]],"MMM")</f>
        <v>Aug</v>
      </c>
    </row>
    <row r="7105" spans="1:15" x14ac:dyDescent="0.25">
      <c r="A7105">
        <v>116199</v>
      </c>
      <c r="B7105" s="3">
        <v>41874.525694444441</v>
      </c>
      <c r="C7105">
        <f t="shared" si="661"/>
        <v>1</v>
      </c>
      <c r="D7105" t="s">
        <v>7</v>
      </c>
      <c r="E7105" t="s">
        <v>8</v>
      </c>
      <c r="F7105" t="s">
        <v>204</v>
      </c>
      <c r="G7105" t="s">
        <v>10</v>
      </c>
      <c r="H7105">
        <v>17225</v>
      </c>
      <c r="I7105" t="str">
        <f t="shared" si="662"/>
        <v>Afternoon</v>
      </c>
      <c r="J7105" t="str">
        <f t="shared" si="663"/>
        <v>Sat</v>
      </c>
      <c r="K7105" t="str">
        <f t="shared" si="664"/>
        <v>2014-08-23</v>
      </c>
      <c r="L7105" s="39">
        <f t="shared" si="665"/>
        <v>0.52569444444088731</v>
      </c>
      <c r="M7105" s="19">
        <f>COUNTIF(Table1_3[Status], "Hired") / COUNTA(Table1_3[Status])</f>
        <v>0.6552734375</v>
      </c>
      <c r="N7105" s="27">
        <f t="shared" si="666"/>
        <v>41889.525694444441</v>
      </c>
      <c r="O7105" t="str">
        <f>TEXT(Table1_3[[#This Row],[Interview Taken on]],"MMM")</f>
        <v>Aug</v>
      </c>
    </row>
    <row r="7106" spans="1:15" x14ac:dyDescent="0.25">
      <c r="A7106">
        <v>460624</v>
      </c>
      <c r="B7106" s="3">
        <v>41855.59375</v>
      </c>
      <c r="C7106">
        <f t="shared" ref="C7106:C7169" si="667">IF(D7106="Hired",1,0)</f>
        <v>1</v>
      </c>
      <c r="D7106" t="s">
        <v>7</v>
      </c>
      <c r="E7106" t="s">
        <v>11</v>
      </c>
      <c r="F7106" t="s">
        <v>201</v>
      </c>
      <c r="G7106" t="s">
        <v>12</v>
      </c>
      <c r="H7106">
        <v>24951</v>
      </c>
      <c r="I7106" t="str">
        <f t="shared" ref="I7106:I7169" si="668">IF(AND(HOUR(B7106)&gt;=6, HOUR(B7106)&lt;12), "Morning",
   IF(AND(HOUR(B7106)&gt;=12, HOUR(B7106)&lt;18), "Afternoon",
   IF(AND(HOUR(B7106)&gt;=18, HOUR(B7106)&lt;24), "Evening", "Night")))</f>
        <v>Afternoon</v>
      </c>
      <c r="J7106" t="str">
        <f t="shared" ref="J7106:J7169" si="669">TEXT(B7106, "DDD")</f>
        <v>Mon</v>
      </c>
      <c r="K7106" t="str">
        <f t="shared" ref="K7106:K7169" si="670">TEXT(B7106, "YYYY-MM-DD")</f>
        <v>2014-08-04</v>
      </c>
      <c r="L7106" s="39">
        <f t="shared" ref="L7106:L7169" si="671">MOD(B7106,1)</f>
        <v>0.59375</v>
      </c>
      <c r="M7106" s="19">
        <f>COUNTIF(Table1_3[Status], "Hired") / COUNTA(Table1_3[Status])</f>
        <v>0.6552734375</v>
      </c>
      <c r="N7106" s="27">
        <f t="shared" ref="N7106:N7169" si="672">IF(D7106="Hired", B7106+15, "")</f>
        <v>41870.59375</v>
      </c>
      <c r="O7106" t="str">
        <f>TEXT(Table1_3[[#This Row],[Interview Taken on]],"MMM")</f>
        <v>Aug</v>
      </c>
    </row>
    <row r="7107" spans="1:15" x14ac:dyDescent="0.25">
      <c r="A7107">
        <v>903125</v>
      </c>
      <c r="B7107" s="3">
        <v>41867.634027777778</v>
      </c>
      <c r="C7107">
        <f t="shared" si="667"/>
        <v>1</v>
      </c>
      <c r="D7107" t="s">
        <v>7</v>
      </c>
      <c r="E7107" t="s">
        <v>11</v>
      </c>
      <c r="F7107" t="s">
        <v>201</v>
      </c>
      <c r="G7107" t="s">
        <v>20</v>
      </c>
      <c r="H7107">
        <v>90575</v>
      </c>
      <c r="I7107" t="str">
        <f t="shared" si="668"/>
        <v>Afternoon</v>
      </c>
      <c r="J7107" t="str">
        <f t="shared" si="669"/>
        <v>Sat</v>
      </c>
      <c r="K7107" t="str">
        <f t="shared" si="670"/>
        <v>2014-08-16</v>
      </c>
      <c r="L7107" s="39">
        <f t="shared" si="671"/>
        <v>0.63402777777810115</v>
      </c>
      <c r="M7107" s="19">
        <f>COUNTIF(Table1_3[Status], "Hired") / COUNTA(Table1_3[Status])</f>
        <v>0.6552734375</v>
      </c>
      <c r="N7107" s="27">
        <f t="shared" si="672"/>
        <v>41882.634027777778</v>
      </c>
      <c r="O7107" t="str">
        <f>TEXT(Table1_3[[#This Row],[Interview Taken on]],"MMM")</f>
        <v>Aug</v>
      </c>
    </row>
    <row r="7108" spans="1:15" x14ac:dyDescent="0.25">
      <c r="A7108">
        <v>409466</v>
      </c>
      <c r="B7108" s="3">
        <v>41847.642361111109</v>
      </c>
      <c r="C7108">
        <f t="shared" si="667"/>
        <v>1</v>
      </c>
      <c r="D7108" t="s">
        <v>7</v>
      </c>
      <c r="E7108" t="s">
        <v>8</v>
      </c>
      <c r="F7108" t="s">
        <v>205</v>
      </c>
      <c r="G7108" t="s">
        <v>34</v>
      </c>
      <c r="H7108">
        <v>32105</v>
      </c>
      <c r="I7108" t="str">
        <f t="shared" si="668"/>
        <v>Afternoon</v>
      </c>
      <c r="J7108" t="str">
        <f t="shared" si="669"/>
        <v>Sun</v>
      </c>
      <c r="K7108" t="str">
        <f t="shared" si="670"/>
        <v>2014-07-27</v>
      </c>
      <c r="L7108" s="39">
        <f t="shared" si="671"/>
        <v>0.64236111110949423</v>
      </c>
      <c r="M7108" s="19">
        <f>COUNTIF(Table1_3[Status], "Hired") / COUNTA(Table1_3[Status])</f>
        <v>0.6552734375</v>
      </c>
      <c r="N7108" s="27">
        <f t="shared" si="672"/>
        <v>41862.642361111109</v>
      </c>
      <c r="O7108" t="str">
        <f>TEXT(Table1_3[[#This Row],[Interview Taken on]],"MMM")</f>
        <v>Jul</v>
      </c>
    </row>
    <row r="7109" spans="1:15" x14ac:dyDescent="0.25">
      <c r="A7109">
        <v>904792</v>
      </c>
      <c r="B7109" s="3">
        <v>41857.614583333336</v>
      </c>
      <c r="C7109">
        <f t="shared" si="667"/>
        <v>1</v>
      </c>
      <c r="D7109" t="s">
        <v>7</v>
      </c>
      <c r="E7109" t="s">
        <v>8</v>
      </c>
      <c r="F7109" t="s">
        <v>204</v>
      </c>
      <c r="G7109" t="s">
        <v>12</v>
      </c>
      <c r="H7109">
        <v>61332</v>
      </c>
      <c r="I7109" t="str">
        <f t="shared" si="668"/>
        <v>Afternoon</v>
      </c>
      <c r="J7109" t="str">
        <f t="shared" si="669"/>
        <v>Wed</v>
      </c>
      <c r="K7109" t="str">
        <f t="shared" si="670"/>
        <v>2014-08-06</v>
      </c>
      <c r="L7109" s="39">
        <f t="shared" si="671"/>
        <v>0.61458333333575865</v>
      </c>
      <c r="M7109" s="19">
        <f>COUNTIF(Table1_3[Status], "Hired") / COUNTA(Table1_3[Status])</f>
        <v>0.6552734375</v>
      </c>
      <c r="N7109" s="27">
        <f t="shared" si="672"/>
        <v>41872.614583333336</v>
      </c>
      <c r="O7109" t="str">
        <f>TEXT(Table1_3[[#This Row],[Interview Taken on]],"MMM")</f>
        <v>Aug</v>
      </c>
    </row>
    <row r="7110" spans="1:15" x14ac:dyDescent="0.25">
      <c r="A7110">
        <v>847669</v>
      </c>
      <c r="B7110" s="3">
        <v>41857.615277777775</v>
      </c>
      <c r="C7110">
        <f t="shared" si="667"/>
        <v>1</v>
      </c>
      <c r="D7110" t="s">
        <v>7</v>
      </c>
      <c r="E7110" t="s">
        <v>11</v>
      </c>
      <c r="F7110" t="s">
        <v>204</v>
      </c>
      <c r="G7110" t="s">
        <v>12</v>
      </c>
      <c r="H7110">
        <v>76940</v>
      </c>
      <c r="I7110" t="str">
        <f t="shared" si="668"/>
        <v>Afternoon</v>
      </c>
      <c r="J7110" t="str">
        <f t="shared" si="669"/>
        <v>Wed</v>
      </c>
      <c r="K7110" t="str">
        <f t="shared" si="670"/>
        <v>2014-08-06</v>
      </c>
      <c r="L7110" s="39">
        <f t="shared" si="671"/>
        <v>0.61527777777519077</v>
      </c>
      <c r="M7110" s="19">
        <f>COUNTIF(Table1_3[Status], "Hired") / COUNTA(Table1_3[Status])</f>
        <v>0.6552734375</v>
      </c>
      <c r="N7110" s="27">
        <f t="shared" si="672"/>
        <v>41872.615277777775</v>
      </c>
      <c r="O7110" t="str">
        <f>TEXT(Table1_3[[#This Row],[Interview Taken on]],"MMM")</f>
        <v>Aug</v>
      </c>
    </row>
    <row r="7111" spans="1:15" x14ac:dyDescent="0.25">
      <c r="A7111">
        <v>695115</v>
      </c>
      <c r="B7111" s="3">
        <v>41857.615972222222</v>
      </c>
      <c r="C7111">
        <f t="shared" si="667"/>
        <v>1</v>
      </c>
      <c r="D7111" t="s">
        <v>7</v>
      </c>
      <c r="E7111" t="s">
        <v>8</v>
      </c>
      <c r="F7111" t="s">
        <v>204</v>
      </c>
      <c r="G7111" t="s">
        <v>12</v>
      </c>
      <c r="H7111">
        <v>41880</v>
      </c>
      <c r="I7111" t="str">
        <f t="shared" si="668"/>
        <v>Afternoon</v>
      </c>
      <c r="J7111" t="str">
        <f t="shared" si="669"/>
        <v>Wed</v>
      </c>
      <c r="K7111" t="str">
        <f t="shared" si="670"/>
        <v>2014-08-06</v>
      </c>
      <c r="L7111" s="39">
        <f t="shared" si="671"/>
        <v>0.61597222222189885</v>
      </c>
      <c r="M7111" s="19">
        <f>COUNTIF(Table1_3[Status], "Hired") / COUNTA(Table1_3[Status])</f>
        <v>0.6552734375</v>
      </c>
      <c r="N7111" s="27">
        <f t="shared" si="672"/>
        <v>41872.615972222222</v>
      </c>
      <c r="O7111" t="str">
        <f>TEXT(Table1_3[[#This Row],[Interview Taken on]],"MMM")</f>
        <v>Aug</v>
      </c>
    </row>
    <row r="7112" spans="1:15" x14ac:dyDescent="0.25">
      <c r="A7112">
        <v>61594</v>
      </c>
      <c r="B7112" s="3">
        <v>41851.665277777778</v>
      </c>
      <c r="C7112">
        <f t="shared" si="667"/>
        <v>1</v>
      </c>
      <c r="D7112" t="s">
        <v>7</v>
      </c>
      <c r="E7112" t="s">
        <v>8</v>
      </c>
      <c r="F7112" t="s">
        <v>205</v>
      </c>
      <c r="G7112" t="s">
        <v>34</v>
      </c>
      <c r="H7112">
        <v>51729</v>
      </c>
      <c r="I7112" t="str">
        <f t="shared" si="668"/>
        <v>Afternoon</v>
      </c>
      <c r="J7112" t="str">
        <f t="shared" si="669"/>
        <v>Thu</v>
      </c>
      <c r="K7112" t="str">
        <f t="shared" si="670"/>
        <v>2014-07-31</v>
      </c>
      <c r="L7112" s="39">
        <f t="shared" si="671"/>
        <v>0.66527777777810115</v>
      </c>
      <c r="M7112" s="19">
        <f>COUNTIF(Table1_3[Status], "Hired") / COUNTA(Table1_3[Status])</f>
        <v>0.6552734375</v>
      </c>
      <c r="N7112" s="27">
        <f t="shared" si="672"/>
        <v>41866.665277777778</v>
      </c>
      <c r="O7112" t="str">
        <f>TEXT(Table1_3[[#This Row],[Interview Taken on]],"MMM")</f>
        <v>Jul</v>
      </c>
    </row>
    <row r="7113" spans="1:15" x14ac:dyDescent="0.25">
      <c r="A7113">
        <v>356992</v>
      </c>
      <c r="B7113" s="3">
        <v>41862.393055555556</v>
      </c>
      <c r="C7113">
        <f t="shared" si="667"/>
        <v>1</v>
      </c>
      <c r="D7113" t="s">
        <v>7</v>
      </c>
      <c r="E7113" t="s">
        <v>8</v>
      </c>
      <c r="F7113" t="s">
        <v>205</v>
      </c>
      <c r="G7113" t="s">
        <v>34</v>
      </c>
      <c r="H7113">
        <v>59231</v>
      </c>
      <c r="I7113" t="str">
        <f t="shared" si="668"/>
        <v>Morning</v>
      </c>
      <c r="J7113" t="str">
        <f t="shared" si="669"/>
        <v>Mon</v>
      </c>
      <c r="K7113" t="str">
        <f t="shared" si="670"/>
        <v>2014-08-11</v>
      </c>
      <c r="L7113" s="39">
        <f t="shared" si="671"/>
        <v>0.39305555555620231</v>
      </c>
      <c r="M7113" s="19">
        <f>COUNTIF(Table1_3[Status], "Hired") / COUNTA(Table1_3[Status])</f>
        <v>0.6552734375</v>
      </c>
      <c r="N7113" s="27">
        <f t="shared" si="672"/>
        <v>41877.393055555556</v>
      </c>
      <c r="O7113" t="str">
        <f>TEXT(Table1_3[[#This Row],[Interview Taken on]],"MMM")</f>
        <v>Aug</v>
      </c>
    </row>
    <row r="7114" spans="1:15" x14ac:dyDescent="0.25">
      <c r="A7114">
        <v>913059</v>
      </c>
      <c r="B7114" s="3">
        <v>41862.395138888889</v>
      </c>
      <c r="C7114">
        <f t="shared" si="667"/>
        <v>1</v>
      </c>
      <c r="D7114" t="s">
        <v>7</v>
      </c>
      <c r="E7114" t="s">
        <v>11</v>
      </c>
      <c r="F7114" t="s">
        <v>205</v>
      </c>
      <c r="G7114" t="s">
        <v>34</v>
      </c>
      <c r="H7114">
        <v>99953</v>
      </c>
      <c r="I7114" t="str">
        <f t="shared" si="668"/>
        <v>Morning</v>
      </c>
      <c r="J7114" t="str">
        <f t="shared" si="669"/>
        <v>Mon</v>
      </c>
      <c r="K7114" t="str">
        <f t="shared" si="670"/>
        <v>2014-08-11</v>
      </c>
      <c r="L7114" s="39">
        <f t="shared" si="671"/>
        <v>0.39513888888905058</v>
      </c>
      <c r="M7114" s="19">
        <f>COUNTIF(Table1_3[Status], "Hired") / COUNTA(Table1_3[Status])</f>
        <v>0.6552734375</v>
      </c>
      <c r="N7114" s="27">
        <f t="shared" si="672"/>
        <v>41877.395138888889</v>
      </c>
      <c r="O7114" t="str">
        <f>TEXT(Table1_3[[#This Row],[Interview Taken on]],"MMM")</f>
        <v>Aug</v>
      </c>
    </row>
    <row r="7115" spans="1:15" x14ac:dyDescent="0.25">
      <c r="A7115">
        <v>289672</v>
      </c>
      <c r="B7115" s="3">
        <v>41864.577777777777</v>
      </c>
      <c r="C7115">
        <f t="shared" si="667"/>
        <v>1</v>
      </c>
      <c r="D7115" t="s">
        <v>7</v>
      </c>
      <c r="E7115" t="s">
        <v>8</v>
      </c>
      <c r="F7115" t="s">
        <v>205</v>
      </c>
      <c r="G7115" t="s">
        <v>34</v>
      </c>
      <c r="H7115">
        <v>15661</v>
      </c>
      <c r="I7115" t="str">
        <f t="shared" si="668"/>
        <v>Afternoon</v>
      </c>
      <c r="J7115" t="str">
        <f t="shared" si="669"/>
        <v>Wed</v>
      </c>
      <c r="K7115" t="str">
        <f t="shared" si="670"/>
        <v>2014-08-13</v>
      </c>
      <c r="L7115" s="39">
        <f t="shared" si="671"/>
        <v>0.57777777777664596</v>
      </c>
      <c r="M7115" s="19">
        <f>COUNTIF(Table1_3[Status], "Hired") / COUNTA(Table1_3[Status])</f>
        <v>0.6552734375</v>
      </c>
      <c r="N7115" s="27">
        <f t="shared" si="672"/>
        <v>41879.577777777777</v>
      </c>
      <c r="O7115" t="str">
        <f>TEXT(Table1_3[[#This Row],[Interview Taken on]],"MMM")</f>
        <v>Aug</v>
      </c>
    </row>
    <row r="7116" spans="1:15" x14ac:dyDescent="0.25">
      <c r="A7116">
        <v>437355</v>
      </c>
      <c r="B7116" s="3">
        <v>41878.957638888889</v>
      </c>
      <c r="C7116">
        <f t="shared" si="667"/>
        <v>1</v>
      </c>
      <c r="D7116" t="s">
        <v>7</v>
      </c>
      <c r="E7116" t="s">
        <v>8</v>
      </c>
      <c r="F7116" t="s">
        <v>201</v>
      </c>
      <c r="G7116" t="s">
        <v>20</v>
      </c>
      <c r="H7116">
        <v>14669</v>
      </c>
      <c r="I7116" t="str">
        <f t="shared" si="668"/>
        <v>Evening</v>
      </c>
      <c r="J7116" t="str">
        <f t="shared" si="669"/>
        <v>Wed</v>
      </c>
      <c r="K7116" t="str">
        <f t="shared" si="670"/>
        <v>2014-08-27</v>
      </c>
      <c r="L7116" s="39">
        <f t="shared" si="671"/>
        <v>0.95763888888905058</v>
      </c>
      <c r="M7116" s="19">
        <f>COUNTIF(Table1_3[Status], "Hired") / COUNTA(Table1_3[Status])</f>
        <v>0.6552734375</v>
      </c>
      <c r="N7116" s="27">
        <f t="shared" si="672"/>
        <v>41893.957638888889</v>
      </c>
      <c r="O7116" t="str">
        <f>TEXT(Table1_3[[#This Row],[Interview Taken on]],"MMM")</f>
        <v>Aug</v>
      </c>
    </row>
    <row r="7117" spans="1:15" x14ac:dyDescent="0.25">
      <c r="A7117">
        <v>316743</v>
      </c>
      <c r="B7117" s="3">
        <v>41878.958333333336</v>
      </c>
      <c r="C7117">
        <f t="shared" si="667"/>
        <v>1</v>
      </c>
      <c r="D7117" t="s">
        <v>7</v>
      </c>
      <c r="E7117" t="s">
        <v>8</v>
      </c>
      <c r="F7117" t="s">
        <v>201</v>
      </c>
      <c r="G7117" t="s">
        <v>20</v>
      </c>
      <c r="H7117">
        <v>29149</v>
      </c>
      <c r="I7117" t="str">
        <f t="shared" si="668"/>
        <v>Evening</v>
      </c>
      <c r="J7117" t="str">
        <f t="shared" si="669"/>
        <v>Wed</v>
      </c>
      <c r="K7117" t="str">
        <f t="shared" si="670"/>
        <v>2014-08-27</v>
      </c>
      <c r="L7117" s="39">
        <f t="shared" si="671"/>
        <v>0.95833333333575865</v>
      </c>
      <c r="M7117" s="19">
        <f>COUNTIF(Table1_3[Status], "Hired") / COUNTA(Table1_3[Status])</f>
        <v>0.6552734375</v>
      </c>
      <c r="N7117" s="27">
        <f t="shared" si="672"/>
        <v>41893.958333333336</v>
      </c>
      <c r="O7117" t="str">
        <f>TEXT(Table1_3[[#This Row],[Interview Taken on]],"MMM")</f>
        <v>Aug</v>
      </c>
    </row>
    <row r="7118" spans="1:15" x14ac:dyDescent="0.25">
      <c r="A7118">
        <v>269327</v>
      </c>
      <c r="B7118" s="3">
        <v>41871.395138888889</v>
      </c>
      <c r="C7118">
        <f t="shared" si="667"/>
        <v>1</v>
      </c>
      <c r="D7118" t="s">
        <v>7</v>
      </c>
      <c r="E7118" t="s">
        <v>8</v>
      </c>
      <c r="F7118" t="s">
        <v>201</v>
      </c>
      <c r="G7118" t="s">
        <v>25</v>
      </c>
      <c r="H7118">
        <v>56200</v>
      </c>
      <c r="I7118" t="str">
        <f t="shared" si="668"/>
        <v>Morning</v>
      </c>
      <c r="J7118" t="str">
        <f t="shared" si="669"/>
        <v>Wed</v>
      </c>
      <c r="K7118" t="str">
        <f t="shared" si="670"/>
        <v>2014-08-20</v>
      </c>
      <c r="L7118" s="39">
        <f t="shared" si="671"/>
        <v>0.39513888888905058</v>
      </c>
      <c r="M7118" s="19">
        <f>COUNTIF(Table1_3[Status], "Hired") / COUNTA(Table1_3[Status])</f>
        <v>0.6552734375</v>
      </c>
      <c r="N7118" s="27">
        <f t="shared" si="672"/>
        <v>41886.395138888889</v>
      </c>
      <c r="O7118" t="str">
        <f>TEXT(Table1_3[[#This Row],[Interview Taken on]],"MMM")</f>
        <v>Aug</v>
      </c>
    </row>
    <row r="7119" spans="1:15" x14ac:dyDescent="0.25">
      <c r="A7119">
        <v>583396</v>
      </c>
      <c r="B7119" s="3">
        <v>41863.599999999999</v>
      </c>
      <c r="C7119">
        <f t="shared" si="667"/>
        <v>1</v>
      </c>
      <c r="D7119" t="s">
        <v>7</v>
      </c>
      <c r="E7119" t="s">
        <v>11</v>
      </c>
      <c r="F7119" t="s">
        <v>201</v>
      </c>
      <c r="G7119" t="s">
        <v>18</v>
      </c>
      <c r="H7119">
        <v>23781</v>
      </c>
      <c r="I7119" t="str">
        <f t="shared" si="668"/>
        <v>Afternoon</v>
      </c>
      <c r="J7119" t="str">
        <f t="shared" si="669"/>
        <v>Tue</v>
      </c>
      <c r="K7119" t="str">
        <f t="shared" si="670"/>
        <v>2014-08-12</v>
      </c>
      <c r="L7119" s="39">
        <f t="shared" si="671"/>
        <v>0.59999999999854481</v>
      </c>
      <c r="M7119" s="19">
        <f>COUNTIF(Table1_3[Status], "Hired") / COUNTA(Table1_3[Status])</f>
        <v>0.6552734375</v>
      </c>
      <c r="N7119" s="27">
        <f t="shared" si="672"/>
        <v>41878.6</v>
      </c>
      <c r="O7119" t="str">
        <f>TEXT(Table1_3[[#This Row],[Interview Taken on]],"MMM")</f>
        <v>Aug</v>
      </c>
    </row>
    <row r="7120" spans="1:15" x14ac:dyDescent="0.25">
      <c r="A7120">
        <v>669319</v>
      </c>
      <c r="B7120" s="3">
        <v>41865.700694444444</v>
      </c>
      <c r="C7120">
        <f t="shared" si="667"/>
        <v>1</v>
      </c>
      <c r="D7120" t="s">
        <v>7</v>
      </c>
      <c r="E7120" t="s">
        <v>11</v>
      </c>
      <c r="F7120" t="s">
        <v>201</v>
      </c>
      <c r="G7120" t="s">
        <v>18</v>
      </c>
      <c r="H7120">
        <v>26240</v>
      </c>
      <c r="I7120" t="str">
        <f t="shared" si="668"/>
        <v>Afternoon</v>
      </c>
      <c r="J7120" t="str">
        <f t="shared" si="669"/>
        <v>Thu</v>
      </c>
      <c r="K7120" t="str">
        <f t="shared" si="670"/>
        <v>2014-08-14</v>
      </c>
      <c r="L7120" s="39">
        <f t="shared" si="671"/>
        <v>0.70069444444379769</v>
      </c>
      <c r="M7120" s="19">
        <f>COUNTIF(Table1_3[Status], "Hired") / COUNTA(Table1_3[Status])</f>
        <v>0.6552734375</v>
      </c>
      <c r="N7120" s="27">
        <f t="shared" si="672"/>
        <v>41880.700694444444</v>
      </c>
      <c r="O7120" t="str">
        <f>TEXT(Table1_3[[#This Row],[Interview Taken on]],"MMM")</f>
        <v>Aug</v>
      </c>
    </row>
    <row r="7121" spans="1:15" x14ac:dyDescent="0.25">
      <c r="A7121">
        <v>220423</v>
      </c>
      <c r="B7121" s="3">
        <v>41865.70208333333</v>
      </c>
      <c r="C7121">
        <f t="shared" si="667"/>
        <v>0</v>
      </c>
      <c r="D7121" t="s">
        <v>13</v>
      </c>
      <c r="E7121" t="s">
        <v>8</v>
      </c>
      <c r="F7121" t="s">
        <v>201</v>
      </c>
      <c r="G7121" t="s">
        <v>18</v>
      </c>
      <c r="H7121">
        <v>53455</v>
      </c>
      <c r="I7121" t="str">
        <f t="shared" si="668"/>
        <v>Afternoon</v>
      </c>
      <c r="J7121" t="str">
        <f t="shared" si="669"/>
        <v>Thu</v>
      </c>
      <c r="K7121" t="str">
        <f t="shared" si="670"/>
        <v>2014-08-14</v>
      </c>
      <c r="L7121" s="39">
        <f t="shared" si="671"/>
        <v>0.70208333332993789</v>
      </c>
      <c r="M7121" s="19">
        <f>COUNTIF(Table1_3[Status], "Hired") / COUNTA(Table1_3[Status])</f>
        <v>0.6552734375</v>
      </c>
      <c r="N7121" s="27" t="str">
        <f t="shared" si="672"/>
        <v/>
      </c>
      <c r="O7121" t="str">
        <f>TEXT(Table1_3[[#This Row],[Interview Taken on]],"MMM")</f>
        <v>Aug</v>
      </c>
    </row>
    <row r="7122" spans="1:15" x14ac:dyDescent="0.25">
      <c r="A7122">
        <v>318665</v>
      </c>
      <c r="B7122" s="3">
        <v>41866.748611111114</v>
      </c>
      <c r="C7122">
        <f t="shared" si="667"/>
        <v>1</v>
      </c>
      <c r="D7122" t="s">
        <v>7</v>
      </c>
      <c r="E7122" t="s">
        <v>8</v>
      </c>
      <c r="F7122" t="s">
        <v>201</v>
      </c>
      <c r="G7122" t="s">
        <v>18</v>
      </c>
      <c r="H7122">
        <v>75163</v>
      </c>
      <c r="I7122" t="str">
        <f t="shared" si="668"/>
        <v>Afternoon</v>
      </c>
      <c r="J7122" t="str">
        <f t="shared" si="669"/>
        <v>Fri</v>
      </c>
      <c r="K7122" t="str">
        <f t="shared" si="670"/>
        <v>2014-08-15</v>
      </c>
      <c r="L7122" s="39">
        <f t="shared" si="671"/>
        <v>0.74861111111385981</v>
      </c>
      <c r="M7122" s="19">
        <f>COUNTIF(Table1_3[Status], "Hired") / COUNTA(Table1_3[Status])</f>
        <v>0.6552734375</v>
      </c>
      <c r="N7122" s="27">
        <f t="shared" si="672"/>
        <v>41881.748611111114</v>
      </c>
      <c r="O7122" t="str">
        <f>TEXT(Table1_3[[#This Row],[Interview Taken on]],"MMM")</f>
        <v>Aug</v>
      </c>
    </row>
    <row r="7123" spans="1:15" x14ac:dyDescent="0.25">
      <c r="A7123">
        <v>704861</v>
      </c>
      <c r="B7123" s="3">
        <v>41860.31527777778</v>
      </c>
      <c r="C7123">
        <f t="shared" si="667"/>
        <v>1</v>
      </c>
      <c r="D7123" t="s">
        <v>7</v>
      </c>
      <c r="E7123" t="s">
        <v>11</v>
      </c>
      <c r="F7123" t="s">
        <v>201</v>
      </c>
      <c r="G7123" t="s">
        <v>22</v>
      </c>
      <c r="H7123">
        <v>1531</v>
      </c>
      <c r="I7123" t="str">
        <f t="shared" si="668"/>
        <v>Morning</v>
      </c>
      <c r="J7123" t="str">
        <f t="shared" si="669"/>
        <v>Sat</v>
      </c>
      <c r="K7123" t="str">
        <f t="shared" si="670"/>
        <v>2014-08-09</v>
      </c>
      <c r="L7123" s="39">
        <f t="shared" si="671"/>
        <v>0.31527777777955635</v>
      </c>
      <c r="M7123" s="19">
        <f>COUNTIF(Table1_3[Status], "Hired") / COUNTA(Table1_3[Status])</f>
        <v>0.6552734375</v>
      </c>
      <c r="N7123" s="27">
        <f t="shared" si="672"/>
        <v>41875.31527777778</v>
      </c>
      <c r="O7123" t="str">
        <f>TEXT(Table1_3[[#This Row],[Interview Taken on]],"MMM")</f>
        <v>Aug</v>
      </c>
    </row>
    <row r="7124" spans="1:15" x14ac:dyDescent="0.25">
      <c r="A7124">
        <v>320228</v>
      </c>
      <c r="B7124" s="3">
        <v>41864.518750000003</v>
      </c>
      <c r="C7124">
        <f t="shared" si="667"/>
        <v>1</v>
      </c>
      <c r="D7124" t="s">
        <v>7</v>
      </c>
      <c r="E7124" t="s">
        <v>38</v>
      </c>
      <c r="F7124" t="s">
        <v>201</v>
      </c>
      <c r="G7124" t="s">
        <v>22</v>
      </c>
      <c r="H7124">
        <v>79469</v>
      </c>
      <c r="I7124" t="str">
        <f t="shared" si="668"/>
        <v>Afternoon</v>
      </c>
      <c r="J7124" t="str">
        <f t="shared" si="669"/>
        <v>Wed</v>
      </c>
      <c r="K7124" t="str">
        <f t="shared" si="670"/>
        <v>2014-08-13</v>
      </c>
      <c r="L7124" s="39">
        <f t="shared" si="671"/>
        <v>0.51875000000291038</v>
      </c>
      <c r="M7124" s="19">
        <f>COUNTIF(Table1_3[Status], "Hired") / COUNTA(Table1_3[Status])</f>
        <v>0.6552734375</v>
      </c>
      <c r="N7124" s="27">
        <f t="shared" si="672"/>
        <v>41879.518750000003</v>
      </c>
      <c r="O7124" t="str">
        <f>TEXT(Table1_3[[#This Row],[Interview Taken on]],"MMM")</f>
        <v>Aug</v>
      </c>
    </row>
    <row r="7125" spans="1:15" x14ac:dyDescent="0.25">
      <c r="A7125">
        <v>624192</v>
      </c>
      <c r="B7125" s="3">
        <v>41878.643055555556</v>
      </c>
      <c r="C7125">
        <f t="shared" si="667"/>
        <v>1</v>
      </c>
      <c r="D7125" t="s">
        <v>7</v>
      </c>
      <c r="E7125" t="s">
        <v>8</v>
      </c>
      <c r="F7125" t="s">
        <v>201</v>
      </c>
      <c r="G7125" t="s">
        <v>20</v>
      </c>
      <c r="H7125">
        <v>35057</v>
      </c>
      <c r="I7125" t="str">
        <f t="shared" si="668"/>
        <v>Afternoon</v>
      </c>
      <c r="J7125" t="str">
        <f t="shared" si="669"/>
        <v>Wed</v>
      </c>
      <c r="K7125" t="str">
        <f t="shared" si="670"/>
        <v>2014-08-27</v>
      </c>
      <c r="L7125" s="39">
        <f t="shared" si="671"/>
        <v>0.64305555555620231</v>
      </c>
      <c r="M7125" s="19">
        <f>COUNTIF(Table1_3[Status], "Hired") / COUNTA(Table1_3[Status])</f>
        <v>0.6552734375</v>
      </c>
      <c r="N7125" s="27">
        <f t="shared" si="672"/>
        <v>41893.643055555556</v>
      </c>
      <c r="O7125" t="str">
        <f>TEXT(Table1_3[[#This Row],[Interview Taken on]],"MMM")</f>
        <v>Aug</v>
      </c>
    </row>
    <row r="7126" spans="1:15" x14ac:dyDescent="0.25">
      <c r="A7126">
        <v>532022</v>
      </c>
      <c r="B7126" s="3">
        <v>41878.643750000003</v>
      </c>
      <c r="C7126">
        <f t="shared" si="667"/>
        <v>1</v>
      </c>
      <c r="D7126" t="s">
        <v>7</v>
      </c>
      <c r="E7126" t="s">
        <v>11</v>
      </c>
      <c r="F7126" t="s">
        <v>201</v>
      </c>
      <c r="G7126" t="s">
        <v>20</v>
      </c>
      <c r="H7126">
        <v>13471</v>
      </c>
      <c r="I7126" t="str">
        <f t="shared" si="668"/>
        <v>Afternoon</v>
      </c>
      <c r="J7126" t="str">
        <f t="shared" si="669"/>
        <v>Wed</v>
      </c>
      <c r="K7126" t="str">
        <f t="shared" si="670"/>
        <v>2014-08-27</v>
      </c>
      <c r="L7126" s="39">
        <f t="shared" si="671"/>
        <v>0.64375000000291038</v>
      </c>
      <c r="M7126" s="19">
        <f>COUNTIF(Table1_3[Status], "Hired") / COUNTA(Table1_3[Status])</f>
        <v>0.6552734375</v>
      </c>
      <c r="N7126" s="27">
        <f t="shared" si="672"/>
        <v>41893.643750000003</v>
      </c>
      <c r="O7126" t="str">
        <f>TEXT(Table1_3[[#This Row],[Interview Taken on]],"MMM")</f>
        <v>Aug</v>
      </c>
    </row>
    <row r="7127" spans="1:15" x14ac:dyDescent="0.25">
      <c r="A7127">
        <v>581911</v>
      </c>
      <c r="B7127" s="3">
        <v>41879.939583333333</v>
      </c>
      <c r="C7127">
        <f t="shared" si="667"/>
        <v>1</v>
      </c>
      <c r="D7127" t="s">
        <v>7</v>
      </c>
      <c r="E7127" t="s">
        <v>8</v>
      </c>
      <c r="F7127" t="s">
        <v>201</v>
      </c>
      <c r="G7127" t="s">
        <v>20</v>
      </c>
      <c r="H7127">
        <v>91047</v>
      </c>
      <c r="I7127" t="str">
        <f t="shared" si="668"/>
        <v>Evening</v>
      </c>
      <c r="J7127" t="str">
        <f t="shared" si="669"/>
        <v>Thu</v>
      </c>
      <c r="K7127" t="str">
        <f t="shared" si="670"/>
        <v>2014-08-28</v>
      </c>
      <c r="L7127" s="39">
        <f t="shared" si="671"/>
        <v>0.93958333333284827</v>
      </c>
      <c r="M7127" s="19">
        <f>COUNTIF(Table1_3[Status], "Hired") / COUNTA(Table1_3[Status])</f>
        <v>0.6552734375</v>
      </c>
      <c r="N7127" s="27">
        <f t="shared" si="672"/>
        <v>41894.939583333333</v>
      </c>
      <c r="O7127" t="str">
        <f>TEXT(Table1_3[[#This Row],[Interview Taken on]],"MMM")</f>
        <v>Aug</v>
      </c>
    </row>
    <row r="7128" spans="1:15" x14ac:dyDescent="0.25">
      <c r="A7128">
        <v>531613</v>
      </c>
      <c r="B7128" s="3">
        <v>41879.939583333333</v>
      </c>
      <c r="C7128">
        <f t="shared" si="667"/>
        <v>1</v>
      </c>
      <c r="D7128" t="s">
        <v>7</v>
      </c>
      <c r="E7128" t="s">
        <v>38</v>
      </c>
      <c r="F7128" t="s">
        <v>201</v>
      </c>
      <c r="G7128" t="s">
        <v>20</v>
      </c>
      <c r="H7128">
        <v>89960</v>
      </c>
      <c r="I7128" t="str">
        <f t="shared" si="668"/>
        <v>Evening</v>
      </c>
      <c r="J7128" t="str">
        <f t="shared" si="669"/>
        <v>Thu</v>
      </c>
      <c r="K7128" t="str">
        <f t="shared" si="670"/>
        <v>2014-08-28</v>
      </c>
      <c r="L7128" s="39">
        <f t="shared" si="671"/>
        <v>0.93958333333284827</v>
      </c>
      <c r="M7128" s="19">
        <f>COUNTIF(Table1_3[Status], "Hired") / COUNTA(Table1_3[Status])</f>
        <v>0.6552734375</v>
      </c>
      <c r="N7128" s="27">
        <f t="shared" si="672"/>
        <v>41894.939583333333</v>
      </c>
      <c r="O7128" t="str">
        <f>TEXT(Table1_3[[#This Row],[Interview Taken on]],"MMM")</f>
        <v>Aug</v>
      </c>
    </row>
    <row r="7129" spans="1:15" x14ac:dyDescent="0.25">
      <c r="A7129">
        <v>95056</v>
      </c>
      <c r="B7129" s="3">
        <v>41869.404166666667</v>
      </c>
      <c r="C7129">
        <f t="shared" si="667"/>
        <v>0</v>
      </c>
      <c r="D7129" t="s">
        <v>13</v>
      </c>
      <c r="E7129" t="s">
        <v>8</v>
      </c>
      <c r="F7129" t="s">
        <v>200</v>
      </c>
      <c r="G7129" t="s">
        <v>34</v>
      </c>
      <c r="H7129">
        <v>48369</v>
      </c>
      <c r="I7129" t="str">
        <f t="shared" si="668"/>
        <v>Morning</v>
      </c>
      <c r="J7129" t="str">
        <f t="shared" si="669"/>
        <v>Mon</v>
      </c>
      <c r="K7129" t="str">
        <f t="shared" si="670"/>
        <v>2014-08-18</v>
      </c>
      <c r="L7129" s="39">
        <f t="shared" si="671"/>
        <v>0.40416666666715173</v>
      </c>
      <c r="M7129" s="19">
        <f>COUNTIF(Table1_3[Status], "Hired") / COUNTA(Table1_3[Status])</f>
        <v>0.6552734375</v>
      </c>
      <c r="N7129" s="27" t="str">
        <f t="shared" si="672"/>
        <v/>
      </c>
      <c r="O7129" t="str">
        <f>TEXT(Table1_3[[#This Row],[Interview Taken on]],"MMM")</f>
        <v>Aug</v>
      </c>
    </row>
    <row r="7130" spans="1:15" x14ac:dyDescent="0.25">
      <c r="A7130">
        <v>399319</v>
      </c>
      <c r="B7130" s="3">
        <v>41869.40625</v>
      </c>
      <c r="C7130">
        <f t="shared" si="667"/>
        <v>0</v>
      </c>
      <c r="D7130" t="s">
        <v>13</v>
      </c>
      <c r="E7130" t="s">
        <v>11</v>
      </c>
      <c r="F7130" t="s">
        <v>200</v>
      </c>
      <c r="G7130" t="s">
        <v>34</v>
      </c>
      <c r="H7130">
        <v>98469</v>
      </c>
      <c r="I7130" t="str">
        <f t="shared" si="668"/>
        <v>Morning</v>
      </c>
      <c r="J7130" t="str">
        <f t="shared" si="669"/>
        <v>Mon</v>
      </c>
      <c r="K7130" t="str">
        <f t="shared" si="670"/>
        <v>2014-08-18</v>
      </c>
      <c r="L7130" s="39">
        <f t="shared" si="671"/>
        <v>0.40625</v>
      </c>
      <c r="M7130" s="19">
        <f>COUNTIF(Table1_3[Status], "Hired") / COUNTA(Table1_3[Status])</f>
        <v>0.6552734375</v>
      </c>
      <c r="N7130" s="27" t="str">
        <f t="shared" si="672"/>
        <v/>
      </c>
      <c r="O7130" t="str">
        <f>TEXT(Table1_3[[#This Row],[Interview Taken on]],"MMM")</f>
        <v>Aug</v>
      </c>
    </row>
    <row r="7131" spans="1:15" x14ac:dyDescent="0.25">
      <c r="A7131">
        <v>146879</v>
      </c>
      <c r="B7131" s="3">
        <v>41869.40625</v>
      </c>
      <c r="C7131">
        <f t="shared" si="667"/>
        <v>1</v>
      </c>
      <c r="D7131" t="s">
        <v>7</v>
      </c>
      <c r="E7131" t="s">
        <v>8</v>
      </c>
      <c r="F7131" t="s">
        <v>200</v>
      </c>
      <c r="G7131" t="s">
        <v>34</v>
      </c>
      <c r="H7131">
        <v>92058</v>
      </c>
      <c r="I7131" t="str">
        <f t="shared" si="668"/>
        <v>Morning</v>
      </c>
      <c r="J7131" t="str">
        <f t="shared" si="669"/>
        <v>Mon</v>
      </c>
      <c r="K7131" t="str">
        <f t="shared" si="670"/>
        <v>2014-08-18</v>
      </c>
      <c r="L7131" s="39">
        <f t="shared" si="671"/>
        <v>0.40625</v>
      </c>
      <c r="M7131" s="19">
        <f>COUNTIF(Table1_3[Status], "Hired") / COUNTA(Table1_3[Status])</f>
        <v>0.6552734375</v>
      </c>
      <c r="N7131" s="27">
        <f t="shared" si="672"/>
        <v>41884.40625</v>
      </c>
      <c r="O7131" t="str">
        <f>TEXT(Table1_3[[#This Row],[Interview Taken on]],"MMM")</f>
        <v>Aug</v>
      </c>
    </row>
    <row r="7132" spans="1:15" x14ac:dyDescent="0.25">
      <c r="A7132">
        <v>266563</v>
      </c>
      <c r="B7132" s="3">
        <v>41872.441666666666</v>
      </c>
      <c r="C7132">
        <f t="shared" si="667"/>
        <v>1</v>
      </c>
      <c r="D7132" t="s">
        <v>7</v>
      </c>
      <c r="E7132" t="s">
        <v>8</v>
      </c>
      <c r="F7132" t="s">
        <v>205</v>
      </c>
      <c r="G7132" t="s">
        <v>34</v>
      </c>
      <c r="H7132">
        <v>7344</v>
      </c>
      <c r="I7132" t="str">
        <f t="shared" si="668"/>
        <v>Morning</v>
      </c>
      <c r="J7132" t="str">
        <f t="shared" si="669"/>
        <v>Thu</v>
      </c>
      <c r="K7132" t="str">
        <f t="shared" si="670"/>
        <v>2014-08-21</v>
      </c>
      <c r="L7132" s="39">
        <f t="shared" si="671"/>
        <v>0.44166666666569654</v>
      </c>
      <c r="M7132" s="19">
        <f>COUNTIF(Table1_3[Status], "Hired") / COUNTA(Table1_3[Status])</f>
        <v>0.6552734375</v>
      </c>
      <c r="N7132" s="27">
        <f t="shared" si="672"/>
        <v>41887.441666666666</v>
      </c>
      <c r="O7132" t="str">
        <f>TEXT(Table1_3[[#This Row],[Interview Taken on]],"MMM")</f>
        <v>Aug</v>
      </c>
    </row>
    <row r="7133" spans="1:15" x14ac:dyDescent="0.25">
      <c r="A7133">
        <v>110172</v>
      </c>
      <c r="B7133" s="3">
        <v>41873.052083333336</v>
      </c>
      <c r="C7133">
        <f t="shared" si="667"/>
        <v>1</v>
      </c>
      <c r="D7133" t="s">
        <v>7</v>
      </c>
      <c r="E7133" t="s">
        <v>11</v>
      </c>
      <c r="F7133" t="s">
        <v>205</v>
      </c>
      <c r="G7133" t="s">
        <v>12</v>
      </c>
      <c r="H7133">
        <v>75537</v>
      </c>
      <c r="I7133" t="str">
        <f t="shared" si="668"/>
        <v>Night</v>
      </c>
      <c r="J7133" t="str">
        <f t="shared" si="669"/>
        <v>Fri</v>
      </c>
      <c r="K7133" t="str">
        <f t="shared" si="670"/>
        <v>2014-08-22</v>
      </c>
      <c r="L7133" s="39">
        <f t="shared" si="671"/>
        <v>5.2083333335758653E-2</v>
      </c>
      <c r="M7133" s="19">
        <f>COUNTIF(Table1_3[Status], "Hired") / COUNTA(Table1_3[Status])</f>
        <v>0.6552734375</v>
      </c>
      <c r="N7133" s="27">
        <f t="shared" si="672"/>
        <v>41888.052083333336</v>
      </c>
      <c r="O7133" t="str">
        <f>TEXT(Table1_3[[#This Row],[Interview Taken on]],"MMM")</f>
        <v>Aug</v>
      </c>
    </row>
    <row r="7134" spans="1:15" x14ac:dyDescent="0.25">
      <c r="A7134">
        <v>100015</v>
      </c>
      <c r="B7134" s="3">
        <v>41873.055555555555</v>
      </c>
      <c r="C7134">
        <f t="shared" si="667"/>
        <v>1</v>
      </c>
      <c r="D7134" t="s">
        <v>7</v>
      </c>
      <c r="E7134" t="s">
        <v>8</v>
      </c>
      <c r="F7134" t="s">
        <v>205</v>
      </c>
      <c r="G7134" t="s">
        <v>12</v>
      </c>
      <c r="H7134">
        <v>44764</v>
      </c>
      <c r="I7134" t="str">
        <f t="shared" si="668"/>
        <v>Night</v>
      </c>
      <c r="J7134" t="str">
        <f t="shared" si="669"/>
        <v>Fri</v>
      </c>
      <c r="K7134" t="str">
        <f t="shared" si="670"/>
        <v>2014-08-22</v>
      </c>
      <c r="L7134" s="39">
        <f t="shared" si="671"/>
        <v>5.5555555554747116E-2</v>
      </c>
      <c r="M7134" s="19">
        <f>COUNTIF(Table1_3[Status], "Hired") / COUNTA(Table1_3[Status])</f>
        <v>0.6552734375</v>
      </c>
      <c r="N7134" s="27">
        <f t="shared" si="672"/>
        <v>41888.055555555555</v>
      </c>
      <c r="O7134" t="str">
        <f>TEXT(Table1_3[[#This Row],[Interview Taken on]],"MMM")</f>
        <v>Aug</v>
      </c>
    </row>
    <row r="7135" spans="1:15" x14ac:dyDescent="0.25">
      <c r="A7135">
        <v>752676</v>
      </c>
      <c r="B7135" s="3">
        <v>41873.056944444441</v>
      </c>
      <c r="C7135">
        <f t="shared" si="667"/>
        <v>1</v>
      </c>
      <c r="D7135" t="s">
        <v>7</v>
      </c>
      <c r="E7135" t="s">
        <v>8</v>
      </c>
      <c r="F7135" t="s">
        <v>205</v>
      </c>
      <c r="G7135" t="s">
        <v>12</v>
      </c>
      <c r="H7135">
        <v>29837</v>
      </c>
      <c r="I7135" t="str">
        <f t="shared" si="668"/>
        <v>Night</v>
      </c>
      <c r="J7135" t="str">
        <f t="shared" si="669"/>
        <v>Fri</v>
      </c>
      <c r="K7135" t="str">
        <f t="shared" si="670"/>
        <v>2014-08-22</v>
      </c>
      <c r="L7135" s="39">
        <f t="shared" si="671"/>
        <v>5.694444444088731E-2</v>
      </c>
      <c r="M7135" s="19">
        <f>COUNTIF(Table1_3[Status], "Hired") / COUNTA(Table1_3[Status])</f>
        <v>0.6552734375</v>
      </c>
      <c r="N7135" s="27">
        <f t="shared" si="672"/>
        <v>41888.056944444441</v>
      </c>
      <c r="O7135" t="str">
        <f>TEXT(Table1_3[[#This Row],[Interview Taken on]],"MMM")</f>
        <v>Aug</v>
      </c>
    </row>
    <row r="7136" spans="1:15" x14ac:dyDescent="0.25">
      <c r="A7136">
        <v>490577</v>
      </c>
      <c r="B7136" s="3">
        <v>41877.782638888886</v>
      </c>
      <c r="C7136">
        <f t="shared" si="667"/>
        <v>1</v>
      </c>
      <c r="D7136" t="s">
        <v>7</v>
      </c>
      <c r="E7136" t="s">
        <v>8</v>
      </c>
      <c r="F7136" t="s">
        <v>205</v>
      </c>
      <c r="G7136" t="s">
        <v>22</v>
      </c>
      <c r="H7136">
        <v>1304</v>
      </c>
      <c r="I7136" t="str">
        <f t="shared" si="668"/>
        <v>Evening</v>
      </c>
      <c r="J7136" t="str">
        <f t="shared" si="669"/>
        <v>Tue</v>
      </c>
      <c r="K7136" t="str">
        <f t="shared" si="670"/>
        <v>2014-08-26</v>
      </c>
      <c r="L7136" s="39">
        <f t="shared" si="671"/>
        <v>0.78263888888614019</v>
      </c>
      <c r="M7136" s="19">
        <f>COUNTIF(Table1_3[Status], "Hired") / COUNTA(Table1_3[Status])</f>
        <v>0.6552734375</v>
      </c>
      <c r="N7136" s="27">
        <f t="shared" si="672"/>
        <v>41892.782638888886</v>
      </c>
      <c r="O7136" t="str">
        <f>TEXT(Table1_3[[#This Row],[Interview Taken on]],"MMM")</f>
        <v>Aug</v>
      </c>
    </row>
    <row r="7137" spans="1:15" x14ac:dyDescent="0.25">
      <c r="A7137">
        <v>458967</v>
      </c>
      <c r="B7137" s="3">
        <v>41874.381249999999</v>
      </c>
      <c r="C7137">
        <f t="shared" si="667"/>
        <v>1</v>
      </c>
      <c r="D7137" t="s">
        <v>7</v>
      </c>
      <c r="E7137" t="s">
        <v>8</v>
      </c>
      <c r="F7137" t="s">
        <v>200</v>
      </c>
      <c r="G7137" t="s">
        <v>12</v>
      </c>
      <c r="H7137">
        <v>44749</v>
      </c>
      <c r="I7137" t="str">
        <f t="shared" si="668"/>
        <v>Morning</v>
      </c>
      <c r="J7137" t="str">
        <f t="shared" si="669"/>
        <v>Sat</v>
      </c>
      <c r="K7137" t="str">
        <f t="shared" si="670"/>
        <v>2014-08-23</v>
      </c>
      <c r="L7137" s="39">
        <f t="shared" si="671"/>
        <v>0.38124999999854481</v>
      </c>
      <c r="M7137" s="19">
        <f>COUNTIF(Table1_3[Status], "Hired") / COUNTA(Table1_3[Status])</f>
        <v>0.6552734375</v>
      </c>
      <c r="N7137" s="27">
        <f t="shared" si="672"/>
        <v>41889.381249999999</v>
      </c>
      <c r="O7137" t="str">
        <f>TEXT(Table1_3[[#This Row],[Interview Taken on]],"MMM")</f>
        <v>Aug</v>
      </c>
    </row>
    <row r="7138" spans="1:15" x14ac:dyDescent="0.25">
      <c r="A7138">
        <v>946027</v>
      </c>
      <c r="B7138" s="3">
        <v>41880.406944444447</v>
      </c>
      <c r="C7138">
        <f t="shared" si="667"/>
        <v>1</v>
      </c>
      <c r="D7138" t="s">
        <v>7</v>
      </c>
      <c r="E7138" t="s">
        <v>8</v>
      </c>
      <c r="F7138" t="s">
        <v>200</v>
      </c>
      <c r="G7138" t="s">
        <v>12</v>
      </c>
      <c r="H7138">
        <v>20875</v>
      </c>
      <c r="I7138" t="str">
        <f t="shared" si="668"/>
        <v>Morning</v>
      </c>
      <c r="J7138" t="str">
        <f t="shared" si="669"/>
        <v>Fri</v>
      </c>
      <c r="K7138" t="str">
        <f t="shared" si="670"/>
        <v>2014-08-29</v>
      </c>
      <c r="L7138" s="39">
        <f t="shared" si="671"/>
        <v>0.40694444444670808</v>
      </c>
      <c r="M7138" s="19">
        <f>COUNTIF(Table1_3[Status], "Hired") / COUNTA(Table1_3[Status])</f>
        <v>0.6552734375</v>
      </c>
      <c r="N7138" s="27">
        <f t="shared" si="672"/>
        <v>41895.406944444447</v>
      </c>
      <c r="O7138" t="str">
        <f>TEXT(Table1_3[[#This Row],[Interview Taken on]],"MMM")</f>
        <v>Aug</v>
      </c>
    </row>
    <row r="7139" spans="1:15" x14ac:dyDescent="0.25">
      <c r="A7139">
        <v>768917</v>
      </c>
      <c r="B7139" s="3">
        <v>41880.408333333333</v>
      </c>
      <c r="C7139">
        <f t="shared" si="667"/>
        <v>1</v>
      </c>
      <c r="D7139" t="s">
        <v>7</v>
      </c>
      <c r="E7139" t="s">
        <v>11</v>
      </c>
      <c r="F7139" t="s">
        <v>200</v>
      </c>
      <c r="G7139" t="s">
        <v>12</v>
      </c>
      <c r="H7139">
        <v>56000</v>
      </c>
      <c r="I7139" t="str">
        <f t="shared" si="668"/>
        <v>Morning</v>
      </c>
      <c r="J7139" t="str">
        <f t="shared" si="669"/>
        <v>Fri</v>
      </c>
      <c r="K7139" t="str">
        <f t="shared" si="670"/>
        <v>2014-08-29</v>
      </c>
      <c r="L7139" s="39">
        <f t="shared" si="671"/>
        <v>0.40833333333284827</v>
      </c>
      <c r="M7139" s="19">
        <f>COUNTIF(Table1_3[Status], "Hired") / COUNTA(Table1_3[Status])</f>
        <v>0.6552734375</v>
      </c>
      <c r="N7139" s="27">
        <f t="shared" si="672"/>
        <v>41895.408333333333</v>
      </c>
      <c r="O7139" t="str">
        <f>TEXT(Table1_3[[#This Row],[Interview Taken on]],"MMM")</f>
        <v>Aug</v>
      </c>
    </row>
    <row r="7140" spans="1:15" x14ac:dyDescent="0.25">
      <c r="A7140">
        <v>533086</v>
      </c>
      <c r="B7140" s="3">
        <v>41880.48541666667</v>
      </c>
      <c r="C7140">
        <f t="shared" si="667"/>
        <v>1</v>
      </c>
      <c r="D7140" t="s">
        <v>7</v>
      </c>
      <c r="E7140" t="s">
        <v>8</v>
      </c>
      <c r="F7140" t="s">
        <v>200</v>
      </c>
      <c r="G7140" t="s">
        <v>12</v>
      </c>
      <c r="H7140">
        <v>3647</v>
      </c>
      <c r="I7140" t="str">
        <f t="shared" si="668"/>
        <v>Morning</v>
      </c>
      <c r="J7140" t="str">
        <f t="shared" si="669"/>
        <v>Fri</v>
      </c>
      <c r="K7140" t="str">
        <f t="shared" si="670"/>
        <v>2014-08-29</v>
      </c>
      <c r="L7140" s="39">
        <f t="shared" si="671"/>
        <v>0.48541666667006211</v>
      </c>
      <c r="M7140" s="19">
        <f>COUNTIF(Table1_3[Status], "Hired") / COUNTA(Table1_3[Status])</f>
        <v>0.6552734375</v>
      </c>
      <c r="N7140" s="27">
        <f t="shared" si="672"/>
        <v>41895.48541666667</v>
      </c>
      <c r="O7140" t="str">
        <f>TEXT(Table1_3[[#This Row],[Interview Taken on]],"MMM")</f>
        <v>Aug</v>
      </c>
    </row>
    <row r="7141" spans="1:15" x14ac:dyDescent="0.25">
      <c r="A7141">
        <v>613851</v>
      </c>
      <c r="B7141" s="3">
        <v>41880.486805555556</v>
      </c>
      <c r="C7141">
        <f t="shared" si="667"/>
        <v>1</v>
      </c>
      <c r="D7141" t="s">
        <v>7</v>
      </c>
      <c r="E7141" t="s">
        <v>8</v>
      </c>
      <c r="F7141" t="s">
        <v>200</v>
      </c>
      <c r="G7141" t="s">
        <v>12</v>
      </c>
      <c r="H7141">
        <v>14304</v>
      </c>
      <c r="I7141" t="str">
        <f t="shared" si="668"/>
        <v>Morning</v>
      </c>
      <c r="J7141" t="str">
        <f t="shared" si="669"/>
        <v>Fri</v>
      </c>
      <c r="K7141" t="str">
        <f t="shared" si="670"/>
        <v>2014-08-29</v>
      </c>
      <c r="L7141" s="39">
        <f t="shared" si="671"/>
        <v>0.48680555555620231</v>
      </c>
      <c r="M7141" s="19">
        <f>COUNTIF(Table1_3[Status], "Hired") / COUNTA(Table1_3[Status])</f>
        <v>0.6552734375</v>
      </c>
      <c r="N7141" s="27">
        <f t="shared" si="672"/>
        <v>41895.486805555556</v>
      </c>
      <c r="O7141" t="str">
        <f>TEXT(Table1_3[[#This Row],[Interview Taken on]],"MMM")</f>
        <v>Aug</v>
      </c>
    </row>
    <row r="7142" spans="1:15" x14ac:dyDescent="0.25">
      <c r="A7142">
        <v>677458</v>
      </c>
      <c r="B7142" s="3">
        <v>41875.645138888889</v>
      </c>
      <c r="C7142">
        <f t="shared" si="667"/>
        <v>1</v>
      </c>
      <c r="D7142" t="s">
        <v>7</v>
      </c>
      <c r="E7142" t="s">
        <v>11</v>
      </c>
      <c r="F7142" t="s">
        <v>204</v>
      </c>
      <c r="G7142" t="s">
        <v>12</v>
      </c>
      <c r="H7142">
        <v>24645</v>
      </c>
      <c r="I7142" t="str">
        <f t="shared" si="668"/>
        <v>Afternoon</v>
      </c>
      <c r="J7142" t="str">
        <f t="shared" si="669"/>
        <v>Sun</v>
      </c>
      <c r="K7142" t="str">
        <f t="shared" si="670"/>
        <v>2014-08-24</v>
      </c>
      <c r="L7142" s="39">
        <f t="shared" si="671"/>
        <v>0.64513888888905058</v>
      </c>
      <c r="M7142" s="19">
        <f>COUNTIF(Table1_3[Status], "Hired") / COUNTA(Table1_3[Status])</f>
        <v>0.6552734375</v>
      </c>
      <c r="N7142" s="27">
        <f t="shared" si="672"/>
        <v>41890.645138888889</v>
      </c>
      <c r="O7142" t="str">
        <f>TEXT(Table1_3[[#This Row],[Interview Taken on]],"MMM")</f>
        <v>Aug</v>
      </c>
    </row>
    <row r="7143" spans="1:15" x14ac:dyDescent="0.25">
      <c r="A7143">
        <v>344074</v>
      </c>
      <c r="B7143" s="3">
        <v>41877.435416666667</v>
      </c>
      <c r="C7143">
        <f t="shared" si="667"/>
        <v>1</v>
      </c>
      <c r="D7143" t="s">
        <v>7</v>
      </c>
      <c r="E7143" t="s">
        <v>8</v>
      </c>
      <c r="F7143" t="s">
        <v>204</v>
      </c>
      <c r="G7143" t="s">
        <v>22</v>
      </c>
      <c r="H7143">
        <v>67373</v>
      </c>
      <c r="I7143" t="str">
        <f t="shared" si="668"/>
        <v>Morning</v>
      </c>
      <c r="J7143" t="str">
        <f t="shared" si="669"/>
        <v>Tue</v>
      </c>
      <c r="K7143" t="str">
        <f t="shared" si="670"/>
        <v>2014-08-26</v>
      </c>
      <c r="L7143" s="39">
        <f t="shared" si="671"/>
        <v>0.43541666666715173</v>
      </c>
      <c r="M7143" s="19">
        <f>COUNTIF(Table1_3[Status], "Hired") / COUNTA(Table1_3[Status])</f>
        <v>0.6552734375</v>
      </c>
      <c r="N7143" s="27">
        <f t="shared" si="672"/>
        <v>41892.435416666667</v>
      </c>
      <c r="O7143" t="str">
        <f>TEXT(Table1_3[[#This Row],[Interview Taken on]],"MMM")</f>
        <v>Aug</v>
      </c>
    </row>
    <row r="7144" spans="1:15" x14ac:dyDescent="0.25">
      <c r="A7144">
        <v>803512</v>
      </c>
      <c r="B7144" s="3">
        <v>41882.644444444442</v>
      </c>
      <c r="C7144">
        <f t="shared" si="667"/>
        <v>1</v>
      </c>
      <c r="D7144" t="s">
        <v>7</v>
      </c>
      <c r="E7144" t="s">
        <v>8</v>
      </c>
      <c r="F7144" t="s">
        <v>201</v>
      </c>
      <c r="G7144" t="s">
        <v>22</v>
      </c>
      <c r="H7144">
        <v>46056</v>
      </c>
      <c r="I7144" t="str">
        <f t="shared" si="668"/>
        <v>Afternoon</v>
      </c>
      <c r="J7144" t="str">
        <f t="shared" si="669"/>
        <v>Sun</v>
      </c>
      <c r="K7144" t="str">
        <f t="shared" si="670"/>
        <v>2014-08-31</v>
      </c>
      <c r="L7144" s="39">
        <f t="shared" si="671"/>
        <v>0.6444444444423425</v>
      </c>
      <c r="M7144" s="19">
        <f>COUNTIF(Table1_3[Status], "Hired") / COUNTA(Table1_3[Status])</f>
        <v>0.6552734375</v>
      </c>
      <c r="N7144" s="27">
        <f t="shared" si="672"/>
        <v>41897.644444444442</v>
      </c>
      <c r="O7144" t="str">
        <f>TEXT(Table1_3[[#This Row],[Interview Taken on]],"MMM")</f>
        <v>Aug</v>
      </c>
    </row>
    <row r="7145" spans="1:15" x14ac:dyDescent="0.25">
      <c r="A7145">
        <v>584195</v>
      </c>
      <c r="B7145" s="3">
        <v>41869.982638888891</v>
      </c>
      <c r="C7145">
        <f t="shared" si="667"/>
        <v>1</v>
      </c>
      <c r="D7145" t="s">
        <v>7</v>
      </c>
      <c r="E7145" t="s">
        <v>8</v>
      </c>
      <c r="F7145" t="s">
        <v>201</v>
      </c>
      <c r="G7145" t="s">
        <v>12</v>
      </c>
      <c r="H7145">
        <v>64298</v>
      </c>
      <c r="I7145" t="str">
        <f t="shared" si="668"/>
        <v>Evening</v>
      </c>
      <c r="J7145" t="str">
        <f t="shared" si="669"/>
        <v>Mon</v>
      </c>
      <c r="K7145" t="str">
        <f t="shared" si="670"/>
        <v>2014-08-18</v>
      </c>
      <c r="L7145" s="39">
        <f t="shared" si="671"/>
        <v>0.98263888889050577</v>
      </c>
      <c r="M7145" s="19">
        <f>COUNTIF(Table1_3[Status], "Hired") / COUNTA(Table1_3[Status])</f>
        <v>0.6552734375</v>
      </c>
      <c r="N7145" s="27">
        <f t="shared" si="672"/>
        <v>41884.982638888891</v>
      </c>
      <c r="O7145" t="str">
        <f>TEXT(Table1_3[[#This Row],[Interview Taken on]],"MMM")</f>
        <v>Aug</v>
      </c>
    </row>
    <row r="7146" spans="1:15" x14ac:dyDescent="0.25">
      <c r="A7146">
        <v>977243</v>
      </c>
      <c r="B7146" s="3">
        <v>41859.737500000003</v>
      </c>
      <c r="C7146">
        <f t="shared" si="667"/>
        <v>0</v>
      </c>
      <c r="D7146" t="s">
        <v>13</v>
      </c>
      <c r="E7146" t="s">
        <v>8</v>
      </c>
      <c r="F7146" t="s">
        <v>201</v>
      </c>
      <c r="G7146" t="s">
        <v>12</v>
      </c>
      <c r="H7146">
        <v>93685</v>
      </c>
      <c r="I7146" t="str">
        <f t="shared" si="668"/>
        <v>Afternoon</v>
      </c>
      <c r="J7146" t="str">
        <f t="shared" si="669"/>
        <v>Fri</v>
      </c>
      <c r="K7146" t="str">
        <f t="shared" si="670"/>
        <v>2014-08-08</v>
      </c>
      <c r="L7146" s="39">
        <f t="shared" si="671"/>
        <v>0.73750000000291038</v>
      </c>
      <c r="M7146" s="19">
        <f>COUNTIF(Table1_3[Status], "Hired") / COUNTA(Table1_3[Status])</f>
        <v>0.6552734375</v>
      </c>
      <c r="N7146" s="27" t="str">
        <f t="shared" si="672"/>
        <v/>
      </c>
      <c r="O7146" t="str">
        <f>TEXT(Table1_3[[#This Row],[Interview Taken on]],"MMM")</f>
        <v>Aug</v>
      </c>
    </row>
    <row r="7147" spans="1:15" x14ac:dyDescent="0.25">
      <c r="A7147">
        <v>449644</v>
      </c>
      <c r="B7147" s="3">
        <v>41880.611111111109</v>
      </c>
      <c r="C7147">
        <f t="shared" si="667"/>
        <v>1</v>
      </c>
      <c r="D7147" t="s">
        <v>7</v>
      </c>
      <c r="E7147" t="s">
        <v>11</v>
      </c>
      <c r="F7147" t="s">
        <v>199</v>
      </c>
      <c r="G7147" t="s">
        <v>22</v>
      </c>
      <c r="H7147">
        <v>76971</v>
      </c>
      <c r="I7147" t="str">
        <f t="shared" si="668"/>
        <v>Afternoon</v>
      </c>
      <c r="J7147" t="str">
        <f t="shared" si="669"/>
        <v>Fri</v>
      </c>
      <c r="K7147" t="str">
        <f t="shared" si="670"/>
        <v>2014-08-29</v>
      </c>
      <c r="L7147" s="39">
        <f t="shared" si="671"/>
        <v>0.61111111110949423</v>
      </c>
      <c r="M7147" s="19">
        <f>COUNTIF(Table1_3[Status], "Hired") / COUNTA(Table1_3[Status])</f>
        <v>0.6552734375</v>
      </c>
      <c r="N7147" s="27">
        <f t="shared" si="672"/>
        <v>41895.611111111109</v>
      </c>
      <c r="O7147" t="str">
        <f>TEXT(Table1_3[[#This Row],[Interview Taken on]],"MMM")</f>
        <v>Aug</v>
      </c>
    </row>
    <row r="7148" spans="1:15" x14ac:dyDescent="0.25">
      <c r="A7148">
        <v>887973</v>
      </c>
      <c r="B7148" s="3">
        <v>41873.038888888892</v>
      </c>
      <c r="C7148">
        <f t="shared" si="667"/>
        <v>1</v>
      </c>
      <c r="D7148" t="s">
        <v>7</v>
      </c>
      <c r="E7148" t="s">
        <v>11</v>
      </c>
      <c r="F7148" t="s">
        <v>205</v>
      </c>
      <c r="G7148" t="s">
        <v>20</v>
      </c>
      <c r="H7148">
        <v>38985</v>
      </c>
      <c r="I7148" t="str">
        <f t="shared" si="668"/>
        <v>Night</v>
      </c>
      <c r="J7148" t="str">
        <f t="shared" si="669"/>
        <v>Fri</v>
      </c>
      <c r="K7148" t="str">
        <f t="shared" si="670"/>
        <v>2014-08-22</v>
      </c>
      <c r="L7148" s="39">
        <f t="shared" si="671"/>
        <v>3.888888889196096E-2</v>
      </c>
      <c r="M7148" s="19">
        <f>COUNTIF(Table1_3[Status], "Hired") / COUNTA(Table1_3[Status])</f>
        <v>0.6552734375</v>
      </c>
      <c r="N7148" s="27">
        <f t="shared" si="672"/>
        <v>41888.038888888892</v>
      </c>
      <c r="O7148" t="str">
        <f>TEXT(Table1_3[[#This Row],[Interview Taken on]],"MMM")</f>
        <v>Aug</v>
      </c>
    </row>
    <row r="7149" spans="1:15" x14ac:dyDescent="0.25">
      <c r="A7149">
        <v>518834</v>
      </c>
      <c r="B7149" s="3">
        <v>41863.315972222219</v>
      </c>
      <c r="C7149">
        <f t="shared" si="667"/>
        <v>0</v>
      </c>
      <c r="D7149" t="s">
        <v>13</v>
      </c>
      <c r="E7149" t="s">
        <v>8</v>
      </c>
      <c r="F7149" t="s">
        <v>202</v>
      </c>
      <c r="G7149" t="s">
        <v>34</v>
      </c>
      <c r="H7149">
        <v>68938</v>
      </c>
      <c r="I7149" t="str">
        <f t="shared" si="668"/>
        <v>Morning</v>
      </c>
      <c r="J7149" t="str">
        <f t="shared" si="669"/>
        <v>Tue</v>
      </c>
      <c r="K7149" t="str">
        <f t="shared" si="670"/>
        <v>2014-08-12</v>
      </c>
      <c r="L7149" s="39">
        <f t="shared" si="671"/>
        <v>0.31597222221898846</v>
      </c>
      <c r="M7149" s="19">
        <f>COUNTIF(Table1_3[Status], "Hired") / COUNTA(Table1_3[Status])</f>
        <v>0.6552734375</v>
      </c>
      <c r="N7149" s="27" t="str">
        <f t="shared" si="672"/>
        <v/>
      </c>
      <c r="O7149" t="str">
        <f>TEXT(Table1_3[[#This Row],[Interview Taken on]],"MMM")</f>
        <v>Aug</v>
      </c>
    </row>
    <row r="7150" spans="1:15" x14ac:dyDescent="0.25">
      <c r="A7150">
        <v>497131</v>
      </c>
      <c r="B7150" s="3">
        <v>41866.515277777777</v>
      </c>
      <c r="C7150">
        <f t="shared" si="667"/>
        <v>1</v>
      </c>
      <c r="D7150" t="s">
        <v>7</v>
      </c>
      <c r="E7150" t="s">
        <v>8</v>
      </c>
      <c r="F7150" t="s">
        <v>202</v>
      </c>
      <c r="G7150" t="s">
        <v>34</v>
      </c>
      <c r="H7150">
        <v>89428</v>
      </c>
      <c r="I7150" t="str">
        <f t="shared" si="668"/>
        <v>Afternoon</v>
      </c>
      <c r="J7150" t="str">
        <f t="shared" si="669"/>
        <v>Fri</v>
      </c>
      <c r="K7150" t="str">
        <f t="shared" si="670"/>
        <v>2014-08-15</v>
      </c>
      <c r="L7150" s="39">
        <f t="shared" si="671"/>
        <v>0.51527777777664596</v>
      </c>
      <c r="M7150" s="19">
        <f>COUNTIF(Table1_3[Status], "Hired") / COUNTA(Table1_3[Status])</f>
        <v>0.6552734375</v>
      </c>
      <c r="N7150" s="27">
        <f t="shared" si="672"/>
        <v>41881.515277777777</v>
      </c>
      <c r="O7150" t="str">
        <f>TEXT(Table1_3[[#This Row],[Interview Taken on]],"MMM")</f>
        <v>Aug</v>
      </c>
    </row>
    <row r="7151" spans="1:15" x14ac:dyDescent="0.25">
      <c r="A7151">
        <v>320464</v>
      </c>
      <c r="B7151" s="3">
        <v>41865.78125</v>
      </c>
      <c r="C7151">
        <f t="shared" si="667"/>
        <v>1</v>
      </c>
      <c r="D7151" t="s">
        <v>7</v>
      </c>
      <c r="E7151" t="s">
        <v>11</v>
      </c>
      <c r="F7151" t="s">
        <v>201</v>
      </c>
      <c r="G7151" t="s">
        <v>12</v>
      </c>
      <c r="H7151">
        <v>1611</v>
      </c>
      <c r="I7151" t="str">
        <f t="shared" si="668"/>
        <v>Evening</v>
      </c>
      <c r="J7151" t="str">
        <f t="shared" si="669"/>
        <v>Thu</v>
      </c>
      <c r="K7151" t="str">
        <f t="shared" si="670"/>
        <v>2014-08-14</v>
      </c>
      <c r="L7151" s="39">
        <f t="shared" si="671"/>
        <v>0.78125</v>
      </c>
      <c r="M7151" s="19">
        <f>COUNTIF(Table1_3[Status], "Hired") / COUNTA(Table1_3[Status])</f>
        <v>0.6552734375</v>
      </c>
      <c r="N7151" s="27">
        <f t="shared" si="672"/>
        <v>41880.78125</v>
      </c>
      <c r="O7151" t="str">
        <f>TEXT(Table1_3[[#This Row],[Interview Taken on]],"MMM")</f>
        <v>Aug</v>
      </c>
    </row>
    <row r="7152" spans="1:15" x14ac:dyDescent="0.25">
      <c r="A7152">
        <v>641060</v>
      </c>
      <c r="B7152" s="3">
        <v>41871.742361111108</v>
      </c>
      <c r="C7152">
        <f t="shared" si="667"/>
        <v>0</v>
      </c>
      <c r="D7152" t="s">
        <v>13</v>
      </c>
      <c r="E7152" t="s">
        <v>8</v>
      </c>
      <c r="F7152" t="s">
        <v>201</v>
      </c>
      <c r="G7152" t="s">
        <v>25</v>
      </c>
      <c r="H7152">
        <v>67779</v>
      </c>
      <c r="I7152" t="str">
        <f t="shared" si="668"/>
        <v>Afternoon</v>
      </c>
      <c r="J7152" t="str">
        <f t="shared" si="669"/>
        <v>Wed</v>
      </c>
      <c r="K7152" t="str">
        <f t="shared" si="670"/>
        <v>2014-08-20</v>
      </c>
      <c r="L7152" s="39">
        <f t="shared" si="671"/>
        <v>0.74236111110803904</v>
      </c>
      <c r="M7152" s="19">
        <f>COUNTIF(Table1_3[Status], "Hired") / COUNTA(Table1_3[Status])</f>
        <v>0.6552734375</v>
      </c>
      <c r="N7152" s="27" t="str">
        <f t="shared" si="672"/>
        <v/>
      </c>
      <c r="O7152" t="str">
        <f>TEXT(Table1_3[[#This Row],[Interview Taken on]],"MMM")</f>
        <v>Aug</v>
      </c>
    </row>
    <row r="7153" spans="1:15" x14ac:dyDescent="0.25">
      <c r="A7153">
        <v>786222</v>
      </c>
      <c r="B7153" s="3">
        <v>41871.743750000001</v>
      </c>
      <c r="C7153">
        <f t="shared" si="667"/>
        <v>1</v>
      </c>
      <c r="D7153" t="s">
        <v>7</v>
      </c>
      <c r="E7153" t="s">
        <v>8</v>
      </c>
      <c r="F7153" t="s">
        <v>201</v>
      </c>
      <c r="G7153" t="s">
        <v>25</v>
      </c>
      <c r="H7153">
        <v>47286</v>
      </c>
      <c r="I7153" t="str">
        <f t="shared" si="668"/>
        <v>Afternoon</v>
      </c>
      <c r="J7153" t="str">
        <f t="shared" si="669"/>
        <v>Wed</v>
      </c>
      <c r="K7153" t="str">
        <f t="shared" si="670"/>
        <v>2014-08-20</v>
      </c>
      <c r="L7153" s="39">
        <f t="shared" si="671"/>
        <v>0.74375000000145519</v>
      </c>
      <c r="M7153" s="19">
        <f>COUNTIF(Table1_3[Status], "Hired") / COUNTA(Table1_3[Status])</f>
        <v>0.6552734375</v>
      </c>
      <c r="N7153" s="27">
        <f t="shared" si="672"/>
        <v>41886.743750000001</v>
      </c>
      <c r="O7153" t="str">
        <f>TEXT(Table1_3[[#This Row],[Interview Taken on]],"MMM")</f>
        <v>Aug</v>
      </c>
    </row>
    <row r="7154" spans="1:15" x14ac:dyDescent="0.25">
      <c r="A7154">
        <v>964206</v>
      </c>
      <c r="B7154" s="3">
        <v>41876.390972222223</v>
      </c>
      <c r="C7154">
        <f t="shared" si="667"/>
        <v>1</v>
      </c>
      <c r="D7154" t="s">
        <v>7</v>
      </c>
      <c r="E7154" t="s">
        <v>8</v>
      </c>
      <c r="F7154" t="s">
        <v>205</v>
      </c>
      <c r="G7154" t="s">
        <v>22</v>
      </c>
      <c r="H7154">
        <v>7849</v>
      </c>
      <c r="I7154" t="str">
        <f t="shared" si="668"/>
        <v>Morning</v>
      </c>
      <c r="J7154" t="str">
        <f t="shared" si="669"/>
        <v>Mon</v>
      </c>
      <c r="K7154" t="str">
        <f t="shared" si="670"/>
        <v>2014-08-25</v>
      </c>
      <c r="L7154" s="39">
        <f t="shared" si="671"/>
        <v>0.39097222222335404</v>
      </c>
      <c r="M7154" s="19">
        <f>COUNTIF(Table1_3[Status], "Hired") / COUNTA(Table1_3[Status])</f>
        <v>0.6552734375</v>
      </c>
      <c r="N7154" s="27">
        <f t="shared" si="672"/>
        <v>41891.390972222223</v>
      </c>
      <c r="O7154" t="str">
        <f>TEXT(Table1_3[[#This Row],[Interview Taken on]],"MMM")</f>
        <v>Aug</v>
      </c>
    </row>
    <row r="7155" spans="1:15" x14ac:dyDescent="0.25">
      <c r="A7155">
        <v>586934</v>
      </c>
      <c r="B7155" s="3">
        <v>41880.791666666664</v>
      </c>
      <c r="C7155">
        <f t="shared" si="667"/>
        <v>1</v>
      </c>
      <c r="D7155" t="s">
        <v>7</v>
      </c>
      <c r="E7155" t="s">
        <v>38</v>
      </c>
      <c r="F7155" t="s">
        <v>205</v>
      </c>
      <c r="G7155" t="s">
        <v>34</v>
      </c>
      <c r="H7155">
        <v>63159</v>
      </c>
      <c r="I7155" t="str">
        <f t="shared" si="668"/>
        <v>Evening</v>
      </c>
      <c r="J7155" t="str">
        <f t="shared" si="669"/>
        <v>Fri</v>
      </c>
      <c r="K7155" t="str">
        <f t="shared" si="670"/>
        <v>2014-08-29</v>
      </c>
      <c r="L7155" s="39">
        <f t="shared" si="671"/>
        <v>0.79166666666424135</v>
      </c>
      <c r="M7155" s="19">
        <f>COUNTIF(Table1_3[Status], "Hired") / COUNTA(Table1_3[Status])</f>
        <v>0.6552734375</v>
      </c>
      <c r="N7155" s="27">
        <f t="shared" si="672"/>
        <v>41895.791666666664</v>
      </c>
      <c r="O7155" t="str">
        <f>TEXT(Table1_3[[#This Row],[Interview Taken on]],"MMM")</f>
        <v>Aug</v>
      </c>
    </row>
    <row r="7156" spans="1:15" x14ac:dyDescent="0.25">
      <c r="A7156">
        <v>321440</v>
      </c>
      <c r="B7156" s="3">
        <v>41868.511805555558</v>
      </c>
      <c r="C7156">
        <f t="shared" si="667"/>
        <v>1</v>
      </c>
      <c r="D7156" t="s">
        <v>7</v>
      </c>
      <c r="E7156" t="s">
        <v>11</v>
      </c>
      <c r="F7156" t="s">
        <v>202</v>
      </c>
      <c r="G7156" t="s">
        <v>34</v>
      </c>
      <c r="H7156">
        <v>89565</v>
      </c>
      <c r="I7156" t="str">
        <f t="shared" si="668"/>
        <v>Afternoon</v>
      </c>
      <c r="J7156" t="str">
        <f t="shared" si="669"/>
        <v>Sun</v>
      </c>
      <c r="K7156" t="str">
        <f t="shared" si="670"/>
        <v>2014-08-17</v>
      </c>
      <c r="L7156" s="39">
        <f t="shared" si="671"/>
        <v>0.5118055555576575</v>
      </c>
      <c r="M7156" s="19">
        <f>COUNTIF(Table1_3[Status], "Hired") / COUNTA(Table1_3[Status])</f>
        <v>0.6552734375</v>
      </c>
      <c r="N7156" s="27">
        <f t="shared" si="672"/>
        <v>41883.511805555558</v>
      </c>
      <c r="O7156" t="str">
        <f>TEXT(Table1_3[[#This Row],[Interview Taken on]],"MMM")</f>
        <v>Aug</v>
      </c>
    </row>
    <row r="7157" spans="1:15" x14ac:dyDescent="0.25">
      <c r="A7157">
        <v>975415</v>
      </c>
      <c r="B7157" s="3">
        <v>41868.324999999997</v>
      </c>
      <c r="C7157">
        <f t="shared" si="667"/>
        <v>1</v>
      </c>
      <c r="D7157" t="s">
        <v>7</v>
      </c>
      <c r="E7157" t="s">
        <v>8</v>
      </c>
      <c r="F7157" t="s">
        <v>205</v>
      </c>
      <c r="G7157" t="s">
        <v>12</v>
      </c>
      <c r="H7157">
        <v>86162</v>
      </c>
      <c r="I7157" t="str">
        <f t="shared" si="668"/>
        <v>Morning</v>
      </c>
      <c r="J7157" t="str">
        <f t="shared" si="669"/>
        <v>Sun</v>
      </c>
      <c r="K7157" t="str">
        <f t="shared" si="670"/>
        <v>2014-08-17</v>
      </c>
      <c r="L7157" s="39">
        <f t="shared" si="671"/>
        <v>0.32499999999708962</v>
      </c>
      <c r="M7157" s="19">
        <f>COUNTIF(Table1_3[Status], "Hired") / COUNTA(Table1_3[Status])</f>
        <v>0.6552734375</v>
      </c>
      <c r="N7157" s="27">
        <f t="shared" si="672"/>
        <v>41883.324999999997</v>
      </c>
      <c r="O7157" t="str">
        <f>TEXT(Table1_3[[#This Row],[Interview Taken on]],"MMM")</f>
        <v>Aug</v>
      </c>
    </row>
    <row r="7158" spans="1:15" x14ac:dyDescent="0.25">
      <c r="A7158">
        <v>683982</v>
      </c>
      <c r="B7158" s="3">
        <v>41868.325694444444</v>
      </c>
      <c r="C7158">
        <f t="shared" si="667"/>
        <v>1</v>
      </c>
      <c r="D7158" t="s">
        <v>7</v>
      </c>
      <c r="E7158" t="s">
        <v>38</v>
      </c>
      <c r="F7158" t="s">
        <v>205</v>
      </c>
      <c r="G7158" t="s">
        <v>12</v>
      </c>
      <c r="H7158">
        <v>58900</v>
      </c>
      <c r="I7158" t="str">
        <f t="shared" si="668"/>
        <v>Morning</v>
      </c>
      <c r="J7158" t="str">
        <f t="shared" si="669"/>
        <v>Sun</v>
      </c>
      <c r="K7158" t="str">
        <f t="shared" si="670"/>
        <v>2014-08-17</v>
      </c>
      <c r="L7158" s="39">
        <f t="shared" si="671"/>
        <v>0.32569444444379769</v>
      </c>
      <c r="M7158" s="19">
        <f>COUNTIF(Table1_3[Status], "Hired") / COUNTA(Table1_3[Status])</f>
        <v>0.6552734375</v>
      </c>
      <c r="N7158" s="27">
        <f t="shared" si="672"/>
        <v>41883.325694444444</v>
      </c>
      <c r="O7158" t="str">
        <f>TEXT(Table1_3[[#This Row],[Interview Taken on]],"MMM")</f>
        <v>Aug</v>
      </c>
    </row>
    <row r="7159" spans="1:15" x14ac:dyDescent="0.25">
      <c r="A7159">
        <v>665614</v>
      </c>
      <c r="B7159" s="3">
        <v>41872.3125</v>
      </c>
      <c r="C7159">
        <f t="shared" si="667"/>
        <v>0</v>
      </c>
      <c r="D7159" t="s">
        <v>13</v>
      </c>
      <c r="E7159" t="s">
        <v>8</v>
      </c>
      <c r="F7159" t="s">
        <v>204</v>
      </c>
      <c r="G7159" t="s">
        <v>12</v>
      </c>
      <c r="H7159">
        <v>71449</v>
      </c>
      <c r="I7159" t="str">
        <f t="shared" si="668"/>
        <v>Morning</v>
      </c>
      <c r="J7159" t="str">
        <f t="shared" si="669"/>
        <v>Thu</v>
      </c>
      <c r="K7159" t="str">
        <f t="shared" si="670"/>
        <v>2014-08-21</v>
      </c>
      <c r="L7159" s="39">
        <f t="shared" si="671"/>
        <v>0.3125</v>
      </c>
      <c r="M7159" s="19">
        <f>COUNTIF(Table1_3[Status], "Hired") / COUNTA(Table1_3[Status])</f>
        <v>0.6552734375</v>
      </c>
      <c r="N7159" s="27" t="str">
        <f t="shared" si="672"/>
        <v/>
      </c>
      <c r="O7159" t="str">
        <f>TEXT(Table1_3[[#This Row],[Interview Taken on]],"MMM")</f>
        <v>Aug</v>
      </c>
    </row>
    <row r="7160" spans="1:15" x14ac:dyDescent="0.25">
      <c r="A7160">
        <v>935497</v>
      </c>
      <c r="B7160" s="3">
        <v>41878.73333333333</v>
      </c>
      <c r="C7160">
        <f t="shared" si="667"/>
        <v>0</v>
      </c>
      <c r="D7160" t="s">
        <v>13</v>
      </c>
      <c r="E7160" t="s">
        <v>8</v>
      </c>
      <c r="F7160" t="s">
        <v>205</v>
      </c>
      <c r="G7160" t="s">
        <v>12</v>
      </c>
      <c r="H7160">
        <v>67196</v>
      </c>
      <c r="I7160" t="str">
        <f t="shared" si="668"/>
        <v>Afternoon</v>
      </c>
      <c r="J7160" t="str">
        <f t="shared" si="669"/>
        <v>Wed</v>
      </c>
      <c r="K7160" t="str">
        <f t="shared" si="670"/>
        <v>2014-08-27</v>
      </c>
      <c r="L7160" s="39">
        <f t="shared" si="671"/>
        <v>0.73333333332993789</v>
      </c>
      <c r="M7160" s="19">
        <f>COUNTIF(Table1_3[Status], "Hired") / COUNTA(Table1_3[Status])</f>
        <v>0.6552734375</v>
      </c>
      <c r="N7160" s="27" t="str">
        <f t="shared" si="672"/>
        <v/>
      </c>
      <c r="O7160" t="str">
        <f>TEXT(Table1_3[[#This Row],[Interview Taken on]],"MMM")</f>
        <v>Aug</v>
      </c>
    </row>
    <row r="7161" spans="1:15" x14ac:dyDescent="0.25">
      <c r="A7161">
        <v>106032</v>
      </c>
      <c r="B7161" s="3">
        <v>41873.659722222219</v>
      </c>
      <c r="C7161">
        <f t="shared" si="667"/>
        <v>1</v>
      </c>
      <c r="D7161" t="s">
        <v>7</v>
      </c>
      <c r="E7161" t="s">
        <v>8</v>
      </c>
      <c r="F7161" t="s">
        <v>205</v>
      </c>
      <c r="G7161" t="s">
        <v>18</v>
      </c>
      <c r="H7161">
        <v>16756</v>
      </c>
      <c r="I7161" t="str">
        <f t="shared" si="668"/>
        <v>Afternoon</v>
      </c>
      <c r="J7161" t="str">
        <f t="shared" si="669"/>
        <v>Fri</v>
      </c>
      <c r="K7161" t="str">
        <f t="shared" si="670"/>
        <v>2014-08-22</v>
      </c>
      <c r="L7161" s="39">
        <f t="shared" si="671"/>
        <v>0.65972222221898846</v>
      </c>
      <c r="M7161" s="19">
        <f>COUNTIF(Table1_3[Status], "Hired") / COUNTA(Table1_3[Status])</f>
        <v>0.6552734375</v>
      </c>
      <c r="N7161" s="27">
        <f t="shared" si="672"/>
        <v>41888.659722222219</v>
      </c>
      <c r="O7161" t="str">
        <f>TEXT(Table1_3[[#This Row],[Interview Taken on]],"MMM")</f>
        <v>Aug</v>
      </c>
    </row>
    <row r="7162" spans="1:15" x14ac:dyDescent="0.25">
      <c r="A7162">
        <v>166185</v>
      </c>
      <c r="B7162" s="3">
        <v>41878.209027777775</v>
      </c>
      <c r="C7162">
        <f t="shared" si="667"/>
        <v>1</v>
      </c>
      <c r="D7162" t="s">
        <v>7</v>
      </c>
      <c r="E7162" t="s">
        <v>11</v>
      </c>
      <c r="F7162" t="s">
        <v>205</v>
      </c>
      <c r="G7162" t="s">
        <v>18</v>
      </c>
      <c r="H7162">
        <v>30952</v>
      </c>
      <c r="I7162" t="str">
        <f t="shared" si="668"/>
        <v>Night</v>
      </c>
      <c r="J7162" t="str">
        <f t="shared" si="669"/>
        <v>Wed</v>
      </c>
      <c r="K7162" t="str">
        <f t="shared" si="670"/>
        <v>2014-08-27</v>
      </c>
      <c r="L7162" s="39">
        <f t="shared" si="671"/>
        <v>0.20902777777519077</v>
      </c>
      <c r="M7162" s="19">
        <f>COUNTIF(Table1_3[Status], "Hired") / COUNTA(Table1_3[Status])</f>
        <v>0.6552734375</v>
      </c>
      <c r="N7162" s="27">
        <f t="shared" si="672"/>
        <v>41893.209027777775</v>
      </c>
      <c r="O7162" t="str">
        <f>TEXT(Table1_3[[#This Row],[Interview Taken on]],"MMM")</f>
        <v>Aug</v>
      </c>
    </row>
    <row r="7163" spans="1:15" x14ac:dyDescent="0.25">
      <c r="A7163">
        <v>736189</v>
      </c>
      <c r="B7163" s="3">
        <v>41879.728472222225</v>
      </c>
      <c r="C7163">
        <f t="shared" si="667"/>
        <v>1</v>
      </c>
      <c r="D7163" t="s">
        <v>7</v>
      </c>
      <c r="E7163" t="s">
        <v>8</v>
      </c>
      <c r="F7163" t="s">
        <v>205</v>
      </c>
      <c r="G7163" t="s">
        <v>34</v>
      </c>
      <c r="H7163">
        <v>64150</v>
      </c>
      <c r="I7163" t="str">
        <f t="shared" si="668"/>
        <v>Afternoon</v>
      </c>
      <c r="J7163" t="str">
        <f t="shared" si="669"/>
        <v>Thu</v>
      </c>
      <c r="K7163" t="str">
        <f t="shared" si="670"/>
        <v>2014-08-28</v>
      </c>
      <c r="L7163" s="39">
        <f t="shared" si="671"/>
        <v>0.72847222222480923</v>
      </c>
      <c r="M7163" s="19">
        <f>COUNTIF(Table1_3[Status], "Hired") / COUNTA(Table1_3[Status])</f>
        <v>0.6552734375</v>
      </c>
      <c r="N7163" s="27">
        <f t="shared" si="672"/>
        <v>41894.728472222225</v>
      </c>
      <c r="O7163" t="str">
        <f>TEXT(Table1_3[[#This Row],[Interview Taken on]],"MMM")</f>
        <v>Aug</v>
      </c>
    </row>
    <row r="7164" spans="1:15" x14ac:dyDescent="0.25">
      <c r="A7164">
        <v>614594</v>
      </c>
      <c r="B7164" s="3">
        <v>41879.729166666664</v>
      </c>
      <c r="C7164">
        <f t="shared" si="667"/>
        <v>1</v>
      </c>
      <c r="D7164" t="s">
        <v>7</v>
      </c>
      <c r="E7164" t="s">
        <v>8</v>
      </c>
      <c r="F7164" t="s">
        <v>205</v>
      </c>
      <c r="G7164" t="s">
        <v>34</v>
      </c>
      <c r="H7164">
        <v>40152</v>
      </c>
      <c r="I7164" t="str">
        <f t="shared" si="668"/>
        <v>Afternoon</v>
      </c>
      <c r="J7164" t="str">
        <f t="shared" si="669"/>
        <v>Thu</v>
      </c>
      <c r="K7164" t="str">
        <f t="shared" si="670"/>
        <v>2014-08-28</v>
      </c>
      <c r="L7164" s="39">
        <f t="shared" si="671"/>
        <v>0.72916666666424135</v>
      </c>
      <c r="M7164" s="19">
        <f>COUNTIF(Table1_3[Status], "Hired") / COUNTA(Table1_3[Status])</f>
        <v>0.6552734375</v>
      </c>
      <c r="N7164" s="27">
        <f t="shared" si="672"/>
        <v>41894.729166666664</v>
      </c>
      <c r="O7164" t="str">
        <f>TEXT(Table1_3[[#This Row],[Interview Taken on]],"MMM")</f>
        <v>Aug</v>
      </c>
    </row>
    <row r="7165" spans="1:15" x14ac:dyDescent="0.25">
      <c r="A7165">
        <v>493131</v>
      </c>
      <c r="B7165" s="3">
        <v>41879.730555555558</v>
      </c>
      <c r="C7165">
        <f t="shared" si="667"/>
        <v>1</v>
      </c>
      <c r="D7165" t="s">
        <v>7</v>
      </c>
      <c r="E7165" t="s">
        <v>8</v>
      </c>
      <c r="F7165" t="s">
        <v>205</v>
      </c>
      <c r="G7165" t="s">
        <v>34</v>
      </c>
      <c r="H7165">
        <v>49282</v>
      </c>
      <c r="I7165" t="str">
        <f t="shared" si="668"/>
        <v>Afternoon</v>
      </c>
      <c r="J7165" t="str">
        <f t="shared" si="669"/>
        <v>Thu</v>
      </c>
      <c r="K7165" t="str">
        <f t="shared" si="670"/>
        <v>2014-08-28</v>
      </c>
      <c r="L7165" s="39">
        <f t="shared" si="671"/>
        <v>0.7305555555576575</v>
      </c>
      <c r="M7165" s="19">
        <f>COUNTIF(Table1_3[Status], "Hired") / COUNTA(Table1_3[Status])</f>
        <v>0.6552734375</v>
      </c>
      <c r="N7165" s="27">
        <f t="shared" si="672"/>
        <v>41894.730555555558</v>
      </c>
      <c r="O7165" t="str">
        <f>TEXT(Table1_3[[#This Row],[Interview Taken on]],"MMM")</f>
        <v>Aug</v>
      </c>
    </row>
    <row r="7166" spans="1:15" x14ac:dyDescent="0.25">
      <c r="A7166">
        <v>214261</v>
      </c>
      <c r="B7166" s="3">
        <v>41882.066666666666</v>
      </c>
      <c r="C7166">
        <f t="shared" si="667"/>
        <v>1</v>
      </c>
      <c r="D7166" t="s">
        <v>7</v>
      </c>
      <c r="E7166" t="s">
        <v>11</v>
      </c>
      <c r="F7166" t="s">
        <v>205</v>
      </c>
      <c r="G7166" t="s">
        <v>12</v>
      </c>
      <c r="H7166">
        <v>57742</v>
      </c>
      <c r="I7166" t="str">
        <f t="shared" si="668"/>
        <v>Night</v>
      </c>
      <c r="J7166" t="str">
        <f t="shared" si="669"/>
        <v>Sun</v>
      </c>
      <c r="K7166" t="str">
        <f t="shared" si="670"/>
        <v>2014-08-31</v>
      </c>
      <c r="L7166" s="39">
        <f t="shared" si="671"/>
        <v>6.6666666665696539E-2</v>
      </c>
      <c r="M7166" s="19">
        <f>COUNTIF(Table1_3[Status], "Hired") / COUNTA(Table1_3[Status])</f>
        <v>0.6552734375</v>
      </c>
      <c r="N7166" s="27">
        <f t="shared" si="672"/>
        <v>41897.066666666666</v>
      </c>
      <c r="O7166" t="str">
        <f>TEXT(Table1_3[[#This Row],[Interview Taken on]],"MMM")</f>
        <v>Aug</v>
      </c>
    </row>
    <row r="7167" spans="1:15" x14ac:dyDescent="0.25">
      <c r="A7167">
        <v>932441</v>
      </c>
      <c r="B7167" s="3">
        <v>41882.067361111112</v>
      </c>
      <c r="C7167">
        <f t="shared" si="667"/>
        <v>1</v>
      </c>
      <c r="D7167" t="s">
        <v>7</v>
      </c>
      <c r="E7167" t="s">
        <v>8</v>
      </c>
      <c r="F7167" t="s">
        <v>205</v>
      </c>
      <c r="G7167" t="s">
        <v>12</v>
      </c>
      <c r="H7167">
        <v>69932</v>
      </c>
      <c r="I7167" t="str">
        <f t="shared" si="668"/>
        <v>Night</v>
      </c>
      <c r="J7167" t="str">
        <f t="shared" si="669"/>
        <v>Sun</v>
      </c>
      <c r="K7167" t="str">
        <f t="shared" si="670"/>
        <v>2014-08-31</v>
      </c>
      <c r="L7167" s="39">
        <f t="shared" si="671"/>
        <v>6.7361111112404615E-2</v>
      </c>
      <c r="M7167" s="19">
        <f>COUNTIF(Table1_3[Status], "Hired") / COUNTA(Table1_3[Status])</f>
        <v>0.6552734375</v>
      </c>
      <c r="N7167" s="27">
        <f t="shared" si="672"/>
        <v>41897.067361111112</v>
      </c>
      <c r="O7167" t="str">
        <f>TEXT(Table1_3[[#This Row],[Interview Taken on]],"MMM")</f>
        <v>Aug</v>
      </c>
    </row>
    <row r="7168" spans="1:15" x14ac:dyDescent="0.25">
      <c r="A7168">
        <v>39010</v>
      </c>
      <c r="B7168" s="3">
        <v>41882.068055555559</v>
      </c>
      <c r="C7168">
        <f t="shared" si="667"/>
        <v>0</v>
      </c>
      <c r="D7168" t="s">
        <v>13</v>
      </c>
      <c r="E7168" t="s">
        <v>8</v>
      </c>
      <c r="F7168" t="s">
        <v>205</v>
      </c>
      <c r="G7168" t="s">
        <v>12</v>
      </c>
      <c r="H7168">
        <v>14489</v>
      </c>
      <c r="I7168" t="str">
        <f t="shared" si="668"/>
        <v>Night</v>
      </c>
      <c r="J7168" t="str">
        <f t="shared" si="669"/>
        <v>Sun</v>
      </c>
      <c r="K7168" t="str">
        <f t="shared" si="670"/>
        <v>2014-08-31</v>
      </c>
      <c r="L7168" s="39">
        <f t="shared" si="671"/>
        <v>6.805555555911269E-2</v>
      </c>
      <c r="M7168" s="19">
        <f>COUNTIF(Table1_3[Status], "Hired") / COUNTA(Table1_3[Status])</f>
        <v>0.6552734375</v>
      </c>
      <c r="N7168" s="27" t="str">
        <f t="shared" si="672"/>
        <v/>
      </c>
      <c r="O7168" t="str">
        <f>TEXT(Table1_3[[#This Row],[Interview Taken on]],"MMM")</f>
        <v>Aug</v>
      </c>
    </row>
    <row r="7169" spans="1:15" x14ac:dyDescent="0.25">
      <c r="A7169">
        <v>686055</v>
      </c>
      <c r="B7169" s="3">
        <v>41877.509722222225</v>
      </c>
      <c r="C7169">
        <f t="shared" si="667"/>
        <v>1</v>
      </c>
      <c r="D7169" t="s">
        <v>7</v>
      </c>
      <c r="E7169" t="s">
        <v>8</v>
      </c>
      <c r="F7169" t="s">
        <v>201</v>
      </c>
      <c r="G7169" t="s">
        <v>12</v>
      </c>
      <c r="H7169">
        <v>54201</v>
      </c>
      <c r="I7169" t="str">
        <f t="shared" si="668"/>
        <v>Afternoon</v>
      </c>
      <c r="J7169" t="str">
        <f t="shared" si="669"/>
        <v>Tue</v>
      </c>
      <c r="K7169" t="str">
        <f t="shared" si="670"/>
        <v>2014-08-26</v>
      </c>
      <c r="L7169" s="39">
        <f t="shared" si="671"/>
        <v>0.50972222222480923</v>
      </c>
      <c r="M7169" s="19">
        <f>COUNTIF(Table1_3[Status], "Hired") / COUNTA(Table1_3[Status])</f>
        <v>0.6552734375</v>
      </c>
      <c r="N7169" s="27">
        <f t="shared" si="672"/>
        <v>41892.509722222225</v>
      </c>
      <c r="O7169" t="str">
        <f>TEXT(Table1_3[[#This Row],[Interview Taken on]],"MMM")</f>
        <v>Aug</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B1DEA-8D92-4D2C-94CF-00769CB4D4BA}">
  <dimension ref="A3:B20"/>
  <sheetViews>
    <sheetView workbookViewId="0">
      <selection activeCell="A3" sqref="A3:B19"/>
    </sheetView>
  </sheetViews>
  <sheetFormatPr defaultRowHeight="13.2" x14ac:dyDescent="0.25"/>
  <cols>
    <col min="1" max="1" width="11.33203125" bestFit="1" customWidth="1"/>
    <col min="2" max="2" width="14.88671875" bestFit="1" customWidth="1"/>
  </cols>
  <sheetData>
    <row r="3" spans="1:2" x14ac:dyDescent="0.25">
      <c r="A3" s="14" t="s">
        <v>197</v>
      </c>
      <c r="B3" t="s">
        <v>194</v>
      </c>
    </row>
    <row r="4" spans="1:2" x14ac:dyDescent="0.25">
      <c r="A4" s="13" t="s">
        <v>34</v>
      </c>
      <c r="B4" s="38">
        <v>1792</v>
      </c>
    </row>
    <row r="5" spans="1:2" x14ac:dyDescent="0.25">
      <c r="A5" s="13" t="s">
        <v>12</v>
      </c>
      <c r="B5" s="38">
        <v>1747</v>
      </c>
    </row>
    <row r="6" spans="1:2" x14ac:dyDescent="0.25">
      <c r="A6" s="13" t="s">
        <v>18</v>
      </c>
      <c r="B6" s="38">
        <v>982</v>
      </c>
    </row>
    <row r="7" spans="1:2" x14ac:dyDescent="0.25">
      <c r="A7" s="13" t="s">
        <v>22</v>
      </c>
      <c r="B7" s="38">
        <v>787</v>
      </c>
    </row>
    <row r="8" spans="1:2" x14ac:dyDescent="0.25">
      <c r="A8" s="13" t="s">
        <v>25</v>
      </c>
      <c r="B8" s="38">
        <v>527</v>
      </c>
    </row>
    <row r="9" spans="1:2" x14ac:dyDescent="0.25">
      <c r="A9" s="13" t="s">
        <v>20</v>
      </c>
      <c r="B9" s="38">
        <v>463</v>
      </c>
    </row>
    <row r="10" spans="1:2" x14ac:dyDescent="0.25">
      <c r="A10" s="13" t="s">
        <v>10</v>
      </c>
      <c r="B10" s="38">
        <v>320</v>
      </c>
    </row>
    <row r="11" spans="1:2" x14ac:dyDescent="0.25">
      <c r="A11" s="13" t="s">
        <v>42</v>
      </c>
      <c r="B11" s="38">
        <v>232</v>
      </c>
    </row>
    <row r="12" spans="1:2" x14ac:dyDescent="0.25">
      <c r="A12" s="13" t="s">
        <v>23</v>
      </c>
      <c r="B12" s="38">
        <v>222</v>
      </c>
    </row>
    <row r="13" spans="1:2" x14ac:dyDescent="0.25">
      <c r="A13" s="13" t="s">
        <v>15</v>
      </c>
      <c r="B13" s="38">
        <v>88</v>
      </c>
    </row>
    <row r="14" spans="1:2" x14ac:dyDescent="0.25">
      <c r="A14" s="13" t="s">
        <v>27</v>
      </c>
      <c r="B14" s="38">
        <v>3</v>
      </c>
    </row>
    <row r="15" spans="1:2" x14ac:dyDescent="0.25">
      <c r="A15" s="13" t="s">
        <v>35</v>
      </c>
      <c r="B15" s="38">
        <v>1</v>
      </c>
    </row>
    <row r="16" spans="1:2" x14ac:dyDescent="0.25">
      <c r="A16" s="13" t="s">
        <v>36</v>
      </c>
      <c r="B16" s="38">
        <v>1</v>
      </c>
    </row>
    <row r="17" spans="1:2" x14ac:dyDescent="0.25">
      <c r="A17" s="13" t="s">
        <v>37</v>
      </c>
      <c r="B17" s="38">
        <v>1</v>
      </c>
    </row>
    <row r="18" spans="1:2" x14ac:dyDescent="0.25">
      <c r="A18" s="13" t="s">
        <v>19</v>
      </c>
      <c r="B18" s="38">
        <v>1</v>
      </c>
    </row>
    <row r="19" spans="1:2" x14ac:dyDescent="0.25">
      <c r="A19" s="13" t="s">
        <v>28</v>
      </c>
      <c r="B19" s="38">
        <v>1</v>
      </c>
    </row>
    <row r="20" spans="1:2" x14ac:dyDescent="0.25">
      <c r="A20" s="13" t="s">
        <v>41</v>
      </c>
      <c r="B20" s="38">
        <v>7168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23D35-D5CE-4C62-A302-E76E771FA147}">
  <dimension ref="A3:D14"/>
  <sheetViews>
    <sheetView workbookViewId="0">
      <selection activeCell="M6" sqref="M6"/>
    </sheetView>
  </sheetViews>
  <sheetFormatPr defaultRowHeight="13.2" x14ac:dyDescent="0.25"/>
  <cols>
    <col min="1" max="1" width="18.44140625" bestFit="1" customWidth="1"/>
    <col min="2" max="2" width="16.21875" bestFit="1" customWidth="1"/>
    <col min="3" max="3" width="8.5546875" bestFit="1" customWidth="1"/>
    <col min="4" max="5" width="11.33203125" bestFit="1" customWidth="1"/>
  </cols>
  <sheetData>
    <row r="3" spans="1:4" x14ac:dyDescent="0.25">
      <c r="A3" s="14" t="s">
        <v>66</v>
      </c>
      <c r="B3" s="14" t="s">
        <v>43</v>
      </c>
    </row>
    <row r="4" spans="1:4" x14ac:dyDescent="0.25">
      <c r="A4" s="14" t="s">
        <v>44</v>
      </c>
      <c r="B4" t="s">
        <v>7</v>
      </c>
      <c r="C4" t="s">
        <v>13</v>
      </c>
      <c r="D4" t="s">
        <v>41</v>
      </c>
    </row>
    <row r="5" spans="1:4" x14ac:dyDescent="0.25">
      <c r="A5" s="13" t="s">
        <v>31</v>
      </c>
      <c r="B5" s="38">
        <v>113</v>
      </c>
      <c r="C5" s="38">
        <v>59</v>
      </c>
      <c r="D5" s="38">
        <v>172</v>
      </c>
    </row>
    <row r="6" spans="1:4" x14ac:dyDescent="0.25">
      <c r="A6" s="13" t="s">
        <v>205</v>
      </c>
      <c r="B6" s="38">
        <v>1332</v>
      </c>
      <c r="C6" s="38">
        <v>723</v>
      </c>
      <c r="D6" s="38">
        <v>2055</v>
      </c>
    </row>
    <row r="7" spans="1:4" x14ac:dyDescent="0.25">
      <c r="A7" s="13" t="s">
        <v>201</v>
      </c>
      <c r="B7" s="38">
        <v>1843</v>
      </c>
      <c r="C7" s="38">
        <v>928</v>
      </c>
      <c r="D7" s="38">
        <v>2771</v>
      </c>
    </row>
    <row r="8" spans="1:4" x14ac:dyDescent="0.25">
      <c r="A8" s="13" t="s">
        <v>204</v>
      </c>
      <c r="B8" s="38">
        <v>485</v>
      </c>
      <c r="C8" s="38">
        <v>262</v>
      </c>
      <c r="D8" s="38">
        <v>747</v>
      </c>
    </row>
    <row r="9" spans="1:4" x14ac:dyDescent="0.25">
      <c r="A9" s="13" t="s">
        <v>198</v>
      </c>
      <c r="B9" s="38">
        <v>176</v>
      </c>
      <c r="C9" s="38">
        <v>112</v>
      </c>
      <c r="D9" s="38">
        <v>288</v>
      </c>
    </row>
    <row r="10" spans="1:4" x14ac:dyDescent="0.25">
      <c r="A10" s="13" t="s">
        <v>202</v>
      </c>
      <c r="B10" s="38">
        <v>246</v>
      </c>
      <c r="C10" s="38">
        <v>134</v>
      </c>
      <c r="D10" s="38">
        <v>380</v>
      </c>
    </row>
    <row r="11" spans="1:4" x14ac:dyDescent="0.25">
      <c r="A11" s="13" t="s">
        <v>203</v>
      </c>
      <c r="B11" s="38">
        <v>230</v>
      </c>
      <c r="C11" s="38">
        <v>103</v>
      </c>
      <c r="D11" s="38">
        <v>333</v>
      </c>
    </row>
    <row r="12" spans="1:4" x14ac:dyDescent="0.25">
      <c r="A12" s="13" t="s">
        <v>200</v>
      </c>
      <c r="B12" s="38">
        <v>202</v>
      </c>
      <c r="C12" s="38">
        <v>123</v>
      </c>
      <c r="D12" s="38">
        <v>325</v>
      </c>
    </row>
    <row r="13" spans="1:4" x14ac:dyDescent="0.25">
      <c r="A13" s="13" t="s">
        <v>199</v>
      </c>
      <c r="B13" s="38">
        <v>70</v>
      </c>
      <c r="C13" s="38">
        <v>27</v>
      </c>
      <c r="D13" s="38">
        <v>97</v>
      </c>
    </row>
    <row r="14" spans="1:4" x14ac:dyDescent="0.25">
      <c r="A14" s="13" t="s">
        <v>41</v>
      </c>
      <c r="B14" s="38">
        <v>4697</v>
      </c>
      <c r="C14" s="38">
        <v>2471</v>
      </c>
      <c r="D14" s="38">
        <v>7168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4D4E6-2EC2-46CE-9006-B2FB1D75F813}">
  <dimension ref="A3:B13"/>
  <sheetViews>
    <sheetView workbookViewId="0">
      <selection activeCell="L3" sqref="L3"/>
    </sheetView>
  </sheetViews>
  <sheetFormatPr defaultRowHeight="13.2" x14ac:dyDescent="0.25"/>
  <cols>
    <col min="1" max="1" width="18.44140625" bestFit="1" customWidth="1"/>
    <col min="2" max="2" width="13.88671875" bestFit="1" customWidth="1"/>
  </cols>
  <sheetData>
    <row r="3" spans="1:2" x14ac:dyDescent="0.25">
      <c r="A3" s="14" t="s">
        <v>44</v>
      </c>
      <c r="B3" t="s">
        <v>193</v>
      </c>
    </row>
    <row r="4" spans="1:2" x14ac:dyDescent="0.25">
      <c r="A4" s="13" t="s">
        <v>201</v>
      </c>
      <c r="B4" s="22">
        <v>0.38657924107142855</v>
      </c>
    </row>
    <row r="5" spans="1:2" x14ac:dyDescent="0.25">
      <c r="A5" s="13" t="s">
        <v>205</v>
      </c>
      <c r="B5" s="22">
        <v>0.2866908482142857</v>
      </c>
    </row>
    <row r="6" spans="1:2" x14ac:dyDescent="0.25">
      <c r="A6" s="13" t="s">
        <v>204</v>
      </c>
      <c r="B6" s="22">
        <v>0.10421316964285714</v>
      </c>
    </row>
    <row r="7" spans="1:2" x14ac:dyDescent="0.25">
      <c r="A7" s="13" t="s">
        <v>202</v>
      </c>
      <c r="B7" s="22">
        <v>5.3013392857142856E-2</v>
      </c>
    </row>
    <row r="8" spans="1:2" x14ac:dyDescent="0.25">
      <c r="A8" s="13" t="s">
        <v>203</v>
      </c>
      <c r="B8" s="22">
        <v>4.6456473214285712E-2</v>
      </c>
    </row>
    <row r="9" spans="1:2" x14ac:dyDescent="0.25">
      <c r="A9" s="13" t="s">
        <v>200</v>
      </c>
      <c r="B9" s="22">
        <v>4.5340401785714288E-2</v>
      </c>
    </row>
    <row r="10" spans="1:2" x14ac:dyDescent="0.25">
      <c r="A10" s="13" t="s">
        <v>198</v>
      </c>
      <c r="B10" s="22">
        <v>4.0178571428571432E-2</v>
      </c>
    </row>
    <row r="11" spans="1:2" x14ac:dyDescent="0.25">
      <c r="A11" s="13" t="s">
        <v>31</v>
      </c>
      <c r="B11" s="22">
        <v>2.3995535714285716E-2</v>
      </c>
    </row>
    <row r="12" spans="1:2" x14ac:dyDescent="0.25">
      <c r="A12" s="13" t="s">
        <v>199</v>
      </c>
      <c r="B12" s="22">
        <v>1.3532366071428572E-2</v>
      </c>
    </row>
    <row r="13" spans="1:2" x14ac:dyDescent="0.25">
      <c r="A13" s="13" t="s">
        <v>41</v>
      </c>
      <c r="B13" s="22">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92C76-5E6D-4D1C-A6CC-E537B41CA1C4}">
  <dimension ref="A3:B127"/>
  <sheetViews>
    <sheetView workbookViewId="0">
      <selection activeCell="A4" sqref="A4:B126"/>
    </sheetView>
  </sheetViews>
  <sheetFormatPr defaultRowHeight="13.2" x14ac:dyDescent="0.25"/>
  <cols>
    <col min="1" max="1" width="13.33203125" bestFit="1" customWidth="1"/>
    <col min="2" max="2" width="12.33203125" bestFit="1" customWidth="1"/>
  </cols>
  <sheetData>
    <row r="3" spans="1:2" x14ac:dyDescent="0.25">
      <c r="A3" s="14" t="s">
        <v>44</v>
      </c>
      <c r="B3" t="s">
        <v>67</v>
      </c>
    </row>
    <row r="4" spans="1:2" x14ac:dyDescent="0.25">
      <c r="A4" s="13" t="s">
        <v>69</v>
      </c>
      <c r="B4" s="22">
        <v>1.0219288907813498E-2</v>
      </c>
    </row>
    <row r="5" spans="1:2" x14ac:dyDescent="0.25">
      <c r="A5" s="13" t="s">
        <v>70</v>
      </c>
      <c r="B5" s="22">
        <v>1.0432190760059613E-2</v>
      </c>
    </row>
    <row r="6" spans="1:2" x14ac:dyDescent="0.25">
      <c r="A6" s="13" t="s">
        <v>71</v>
      </c>
      <c r="B6" s="22">
        <v>2.5548222269533745E-3</v>
      </c>
    </row>
    <row r="7" spans="1:2" x14ac:dyDescent="0.25">
      <c r="A7" s="13" t="s">
        <v>72</v>
      </c>
      <c r="B7" s="22">
        <v>1.4903129657228018E-3</v>
      </c>
    </row>
    <row r="8" spans="1:2" x14ac:dyDescent="0.25">
      <c r="A8" s="13" t="s">
        <v>73</v>
      </c>
      <c r="B8" s="22">
        <v>6.8128592718756653E-3</v>
      </c>
    </row>
    <row r="9" spans="1:2" x14ac:dyDescent="0.25">
      <c r="A9" s="13" t="s">
        <v>74</v>
      </c>
      <c r="B9" s="22">
        <v>7.6644666808601235E-3</v>
      </c>
    </row>
    <row r="10" spans="1:2" x14ac:dyDescent="0.25">
      <c r="A10" s="13" t="s">
        <v>75</v>
      </c>
      <c r="B10" s="22">
        <v>4.8967426016606344E-3</v>
      </c>
    </row>
    <row r="11" spans="1:2" x14ac:dyDescent="0.25">
      <c r="A11" s="13" t="s">
        <v>76</v>
      </c>
      <c r="B11" s="22">
        <v>9.3676814988290398E-3</v>
      </c>
    </row>
    <row r="12" spans="1:2" x14ac:dyDescent="0.25">
      <c r="A12" s="13" t="s">
        <v>77</v>
      </c>
      <c r="B12" s="22">
        <v>9.7934852033212689E-3</v>
      </c>
    </row>
    <row r="13" spans="1:2" x14ac:dyDescent="0.25">
      <c r="A13" s="13" t="s">
        <v>78</v>
      </c>
      <c r="B13" s="22">
        <v>4.8967426016606344E-3</v>
      </c>
    </row>
    <row r="14" spans="1:2" x14ac:dyDescent="0.25">
      <c r="A14" s="13" t="s">
        <v>79</v>
      </c>
      <c r="B14" s="22">
        <v>8.5160740898445816E-4</v>
      </c>
    </row>
    <row r="15" spans="1:2" x14ac:dyDescent="0.25">
      <c r="A15" s="13" t="s">
        <v>80</v>
      </c>
      <c r="B15" s="22">
        <v>7.0257611241217799E-3</v>
      </c>
    </row>
    <row r="16" spans="1:2" x14ac:dyDescent="0.25">
      <c r="A16" s="13" t="s">
        <v>81</v>
      </c>
      <c r="B16" s="22">
        <v>1.0645092612305727E-2</v>
      </c>
    </row>
    <row r="17" spans="1:2" x14ac:dyDescent="0.25">
      <c r="A17" s="13" t="s">
        <v>82</v>
      </c>
      <c r="B17" s="22">
        <v>1.0432190760059613E-2</v>
      </c>
    </row>
    <row r="18" spans="1:2" x14ac:dyDescent="0.25">
      <c r="A18" s="13" t="s">
        <v>83</v>
      </c>
      <c r="B18" s="22">
        <v>6.8128592718756653E-3</v>
      </c>
    </row>
    <row r="19" spans="1:2" x14ac:dyDescent="0.25">
      <c r="A19" s="13" t="s">
        <v>84</v>
      </c>
      <c r="B19" s="22">
        <v>1.1070896316797956E-2</v>
      </c>
    </row>
    <row r="20" spans="1:2" x14ac:dyDescent="0.25">
      <c r="A20" s="13" t="s">
        <v>85</v>
      </c>
      <c r="B20" s="22">
        <v>2.5548222269533745E-3</v>
      </c>
    </row>
    <row r="21" spans="1:2" x14ac:dyDescent="0.25">
      <c r="A21" s="13" t="s">
        <v>86</v>
      </c>
      <c r="B21" s="22">
        <v>2.5548222269533745E-3</v>
      </c>
    </row>
    <row r="22" spans="1:2" x14ac:dyDescent="0.25">
      <c r="A22" s="13" t="s">
        <v>87</v>
      </c>
      <c r="B22" s="22">
        <v>1.0645092612305727E-2</v>
      </c>
    </row>
    <row r="23" spans="1:2" x14ac:dyDescent="0.25">
      <c r="A23" s="13" t="s">
        <v>88</v>
      </c>
      <c r="B23" s="22">
        <v>9.5805833510751552E-3</v>
      </c>
    </row>
    <row r="24" spans="1:2" x14ac:dyDescent="0.25">
      <c r="A24" s="13" t="s">
        <v>89</v>
      </c>
      <c r="B24" s="22">
        <v>8.5160740898445816E-3</v>
      </c>
    </row>
    <row r="25" spans="1:2" x14ac:dyDescent="0.25">
      <c r="A25" s="13" t="s">
        <v>90</v>
      </c>
      <c r="B25" s="22">
        <v>8.728975942090697E-3</v>
      </c>
    </row>
    <row r="26" spans="1:2" x14ac:dyDescent="0.25">
      <c r="A26" s="13" t="s">
        <v>91</v>
      </c>
      <c r="B26" s="22">
        <v>9.1547796465829261E-3</v>
      </c>
    </row>
    <row r="27" spans="1:2" x14ac:dyDescent="0.25">
      <c r="A27" s="13" t="s">
        <v>92</v>
      </c>
      <c r="B27" s="22">
        <v>6.3870555673834362E-3</v>
      </c>
    </row>
    <row r="28" spans="1:2" x14ac:dyDescent="0.25">
      <c r="A28" s="13" t="s">
        <v>93</v>
      </c>
      <c r="B28" s="22">
        <v>1.4903129657228018E-3</v>
      </c>
    </row>
    <row r="29" spans="1:2" x14ac:dyDescent="0.25">
      <c r="A29" s="13" t="s">
        <v>94</v>
      </c>
      <c r="B29" s="22">
        <v>8.728975942090697E-3</v>
      </c>
    </row>
    <row r="30" spans="1:2" x14ac:dyDescent="0.25">
      <c r="A30" s="13" t="s">
        <v>95</v>
      </c>
      <c r="B30" s="22">
        <v>9.5805833510751552E-3</v>
      </c>
    </row>
    <row r="31" spans="1:2" x14ac:dyDescent="0.25">
      <c r="A31" s="13" t="s">
        <v>96</v>
      </c>
      <c r="B31" s="22">
        <v>1.0432190760059613E-2</v>
      </c>
    </row>
    <row r="32" spans="1:2" x14ac:dyDescent="0.25">
      <c r="A32" s="13" t="s">
        <v>97</v>
      </c>
      <c r="B32" s="22">
        <v>1.1709601873536301E-2</v>
      </c>
    </row>
    <row r="33" spans="1:2" x14ac:dyDescent="0.25">
      <c r="A33" s="13" t="s">
        <v>98</v>
      </c>
      <c r="B33" s="22">
        <v>1.213540557802853E-2</v>
      </c>
    </row>
    <row r="34" spans="1:2" x14ac:dyDescent="0.25">
      <c r="A34" s="13" t="s">
        <v>99</v>
      </c>
      <c r="B34" s="22">
        <v>5.9612518628912071E-3</v>
      </c>
    </row>
    <row r="35" spans="1:2" x14ac:dyDescent="0.25">
      <c r="A35" s="13" t="s">
        <v>100</v>
      </c>
      <c r="B35" s="22">
        <v>3.4064296359378327E-3</v>
      </c>
    </row>
    <row r="36" spans="1:2" x14ac:dyDescent="0.25">
      <c r="A36" s="13" t="s">
        <v>101</v>
      </c>
      <c r="B36" s="22">
        <v>7.4515648286140089E-3</v>
      </c>
    </row>
    <row r="37" spans="1:2" x14ac:dyDescent="0.25">
      <c r="A37" s="13" t="s">
        <v>102</v>
      </c>
      <c r="B37" s="22">
        <v>1.0006387055567384E-2</v>
      </c>
    </row>
    <row r="38" spans="1:2" x14ac:dyDescent="0.25">
      <c r="A38" s="13" t="s">
        <v>103</v>
      </c>
      <c r="B38" s="22">
        <v>1.0219288907813498E-2</v>
      </c>
    </row>
    <row r="39" spans="1:2" x14ac:dyDescent="0.25">
      <c r="A39" s="13" t="s">
        <v>104</v>
      </c>
      <c r="B39" s="22">
        <v>1.1709601873536301E-2</v>
      </c>
    </row>
    <row r="40" spans="1:2" x14ac:dyDescent="0.25">
      <c r="A40" s="13" t="s">
        <v>105</v>
      </c>
      <c r="B40" s="22">
        <v>1.0006387055567384E-2</v>
      </c>
    </row>
    <row r="41" spans="1:2" x14ac:dyDescent="0.25">
      <c r="A41" s="13" t="s">
        <v>106</v>
      </c>
      <c r="B41" s="22">
        <v>3.6193314881839472E-3</v>
      </c>
    </row>
    <row r="42" spans="1:2" x14ac:dyDescent="0.25">
      <c r="A42" s="13" t="s">
        <v>107</v>
      </c>
      <c r="B42" s="22">
        <v>8.5160740898445816E-4</v>
      </c>
    </row>
    <row r="43" spans="1:2" x14ac:dyDescent="0.25">
      <c r="A43" s="13" t="s">
        <v>108</v>
      </c>
      <c r="B43" s="22">
        <v>8.0902703853523526E-3</v>
      </c>
    </row>
    <row r="44" spans="1:2" x14ac:dyDescent="0.25">
      <c r="A44" s="13" t="s">
        <v>109</v>
      </c>
      <c r="B44" s="22">
        <v>5.3225463061528635E-3</v>
      </c>
    </row>
    <row r="45" spans="1:2" x14ac:dyDescent="0.25">
      <c r="A45" s="13" t="s">
        <v>110</v>
      </c>
      <c r="B45" s="22">
        <v>1.3199914839259102E-2</v>
      </c>
    </row>
    <row r="46" spans="1:2" x14ac:dyDescent="0.25">
      <c r="A46" s="13" t="s">
        <v>111</v>
      </c>
      <c r="B46" s="22">
        <v>8.9418777943368107E-3</v>
      </c>
    </row>
    <row r="47" spans="1:2" x14ac:dyDescent="0.25">
      <c r="A47" s="13" t="s">
        <v>112</v>
      </c>
      <c r="B47" s="22">
        <v>8.9418777943368107E-3</v>
      </c>
    </row>
    <row r="48" spans="1:2" x14ac:dyDescent="0.25">
      <c r="A48" s="13" t="s">
        <v>113</v>
      </c>
      <c r="B48" s="22">
        <v>4.0451351926761763E-3</v>
      </c>
    </row>
    <row r="49" spans="1:2" x14ac:dyDescent="0.25">
      <c r="A49" s="13" t="s">
        <v>114</v>
      </c>
      <c r="B49" s="22">
        <v>2.767724079199489E-3</v>
      </c>
    </row>
    <row r="50" spans="1:2" x14ac:dyDescent="0.25">
      <c r="A50" s="13" t="s">
        <v>115</v>
      </c>
      <c r="B50" s="22">
        <v>1.0219288907813498E-2</v>
      </c>
    </row>
    <row r="51" spans="1:2" x14ac:dyDescent="0.25">
      <c r="A51" s="13" t="s">
        <v>116</v>
      </c>
      <c r="B51" s="22">
        <v>9.1547796465829261E-3</v>
      </c>
    </row>
    <row r="52" spans="1:2" x14ac:dyDescent="0.25">
      <c r="A52" s="13" t="s">
        <v>117</v>
      </c>
      <c r="B52" s="22">
        <v>9.3676814988290398E-3</v>
      </c>
    </row>
    <row r="53" spans="1:2" x14ac:dyDescent="0.25">
      <c r="A53" s="13" t="s">
        <v>118</v>
      </c>
      <c r="B53" s="22">
        <v>5.7483500106450926E-3</v>
      </c>
    </row>
    <row r="54" spans="1:2" x14ac:dyDescent="0.25">
      <c r="A54" s="13" t="s">
        <v>119</v>
      </c>
      <c r="B54" s="22">
        <v>9.7934852033212689E-3</v>
      </c>
    </row>
    <row r="55" spans="1:2" x14ac:dyDescent="0.25">
      <c r="A55" s="13" t="s">
        <v>120</v>
      </c>
      <c r="B55" s="22">
        <v>3.4064296359378327E-3</v>
      </c>
    </row>
    <row r="56" spans="1:2" x14ac:dyDescent="0.25">
      <c r="A56" s="13" t="s">
        <v>121</v>
      </c>
      <c r="B56" s="22">
        <v>3.6193314881839472E-3</v>
      </c>
    </row>
    <row r="57" spans="1:2" x14ac:dyDescent="0.25">
      <c r="A57" s="13" t="s">
        <v>122</v>
      </c>
      <c r="B57" s="22">
        <v>7.0257611241217799E-3</v>
      </c>
    </row>
    <row r="58" spans="1:2" x14ac:dyDescent="0.25">
      <c r="A58" s="13" t="s">
        <v>123</v>
      </c>
      <c r="B58" s="22">
        <v>1.0219288907813498E-2</v>
      </c>
    </row>
    <row r="59" spans="1:2" x14ac:dyDescent="0.25">
      <c r="A59" s="13" t="s">
        <v>124</v>
      </c>
      <c r="B59" s="22">
        <v>1.3412816691505217E-2</v>
      </c>
    </row>
    <row r="60" spans="1:2" x14ac:dyDescent="0.25">
      <c r="A60" s="13" t="s">
        <v>125</v>
      </c>
      <c r="B60" s="22">
        <v>1.2987012987012988E-2</v>
      </c>
    </row>
    <row r="61" spans="1:2" x14ac:dyDescent="0.25">
      <c r="A61" s="13" t="s">
        <v>126</v>
      </c>
      <c r="B61" s="22">
        <v>1.0006387055567384E-2</v>
      </c>
    </row>
    <row r="62" spans="1:2" x14ac:dyDescent="0.25">
      <c r="A62" s="13" t="s">
        <v>127</v>
      </c>
      <c r="B62" s="22">
        <v>2.767724079199489E-3</v>
      </c>
    </row>
    <row r="63" spans="1:2" x14ac:dyDescent="0.25">
      <c r="A63" s="13" t="s">
        <v>128</v>
      </c>
      <c r="B63" s="22">
        <v>4.4709388971684054E-3</v>
      </c>
    </row>
    <row r="64" spans="1:2" x14ac:dyDescent="0.25">
      <c r="A64" s="13" t="s">
        <v>129</v>
      </c>
      <c r="B64" s="22">
        <v>8.9418777943368107E-3</v>
      </c>
    </row>
    <row r="65" spans="1:2" x14ac:dyDescent="0.25">
      <c r="A65" s="13" t="s">
        <v>130</v>
      </c>
      <c r="B65" s="22">
        <v>8.303172237598468E-3</v>
      </c>
    </row>
    <row r="66" spans="1:2" x14ac:dyDescent="0.25">
      <c r="A66" s="13" t="s">
        <v>131</v>
      </c>
      <c r="B66" s="22">
        <v>1.0219288907813498E-2</v>
      </c>
    </row>
    <row r="67" spans="1:2" x14ac:dyDescent="0.25">
      <c r="A67" s="13" t="s">
        <v>132</v>
      </c>
      <c r="B67" s="22">
        <v>1.0219288907813498E-2</v>
      </c>
    </row>
    <row r="68" spans="1:2" x14ac:dyDescent="0.25">
      <c r="A68" s="13" t="s">
        <v>133</v>
      </c>
      <c r="B68" s="22">
        <v>1.4903129657228018E-2</v>
      </c>
    </row>
    <row r="69" spans="1:2" x14ac:dyDescent="0.25">
      <c r="A69" s="13" t="s">
        <v>134</v>
      </c>
      <c r="B69" s="22">
        <v>4.0451351926761763E-3</v>
      </c>
    </row>
    <row r="70" spans="1:2" x14ac:dyDescent="0.25">
      <c r="A70" s="13" t="s">
        <v>135</v>
      </c>
      <c r="B70" s="22">
        <v>8.5160740898445816E-4</v>
      </c>
    </row>
    <row r="71" spans="1:2" x14ac:dyDescent="0.25">
      <c r="A71" s="13" t="s">
        <v>136</v>
      </c>
      <c r="B71" s="22">
        <v>1.0006387055567384E-2</v>
      </c>
    </row>
    <row r="72" spans="1:2" x14ac:dyDescent="0.25">
      <c r="A72" s="13" t="s">
        <v>137</v>
      </c>
      <c r="B72" s="22">
        <v>1.2348307430274643E-2</v>
      </c>
    </row>
    <row r="73" spans="1:2" x14ac:dyDescent="0.25">
      <c r="A73" s="13" t="s">
        <v>138</v>
      </c>
      <c r="B73" s="22">
        <v>1.2561209282520759E-2</v>
      </c>
    </row>
    <row r="74" spans="1:2" x14ac:dyDescent="0.25">
      <c r="A74" s="13" t="s">
        <v>139</v>
      </c>
      <c r="B74" s="22">
        <v>1.2348307430274643E-2</v>
      </c>
    </row>
    <row r="75" spans="1:2" x14ac:dyDescent="0.25">
      <c r="A75" s="13" t="s">
        <v>140</v>
      </c>
      <c r="B75" s="22">
        <v>1.4690227804981904E-2</v>
      </c>
    </row>
    <row r="76" spans="1:2" x14ac:dyDescent="0.25">
      <c r="A76" s="13" t="s">
        <v>141</v>
      </c>
      <c r="B76" s="22">
        <v>4.6838407494145199E-3</v>
      </c>
    </row>
    <row r="77" spans="1:2" x14ac:dyDescent="0.25">
      <c r="A77" s="13" t="s">
        <v>142</v>
      </c>
      <c r="B77" s="22">
        <v>2.1290185224611454E-3</v>
      </c>
    </row>
    <row r="78" spans="1:2" x14ac:dyDescent="0.25">
      <c r="A78" s="13" t="s">
        <v>143</v>
      </c>
      <c r="B78" s="22">
        <v>8.5160740898445816E-3</v>
      </c>
    </row>
    <row r="79" spans="1:2" x14ac:dyDescent="0.25">
      <c r="A79" s="13" t="s">
        <v>144</v>
      </c>
      <c r="B79" s="22">
        <v>8.0902703853523526E-3</v>
      </c>
    </row>
    <row r="80" spans="1:2" x14ac:dyDescent="0.25">
      <c r="A80" s="13" t="s">
        <v>145</v>
      </c>
      <c r="B80" s="22">
        <v>7.6644666808601235E-3</v>
      </c>
    </row>
    <row r="81" spans="1:2" x14ac:dyDescent="0.25">
      <c r="A81" s="13" t="s">
        <v>146</v>
      </c>
      <c r="B81" s="22">
        <v>1.1922503725782414E-2</v>
      </c>
    </row>
    <row r="82" spans="1:2" x14ac:dyDescent="0.25">
      <c r="A82" s="13" t="s">
        <v>147</v>
      </c>
      <c r="B82" s="22">
        <v>1.3412816691505217E-2</v>
      </c>
    </row>
    <row r="83" spans="1:2" x14ac:dyDescent="0.25">
      <c r="A83" s="13" t="s">
        <v>148</v>
      </c>
      <c r="B83" s="22">
        <v>3.8322333404300617E-3</v>
      </c>
    </row>
    <row r="84" spans="1:2" x14ac:dyDescent="0.25">
      <c r="A84" s="13" t="s">
        <v>149</v>
      </c>
      <c r="B84" s="22">
        <v>1.7032148179689163E-3</v>
      </c>
    </row>
    <row r="85" spans="1:2" x14ac:dyDescent="0.25">
      <c r="A85" s="13" t="s">
        <v>150</v>
      </c>
      <c r="B85" s="22">
        <v>9.5805833510751552E-3</v>
      </c>
    </row>
    <row r="86" spans="1:2" x14ac:dyDescent="0.25">
      <c r="A86" s="13" t="s">
        <v>151</v>
      </c>
      <c r="B86" s="22">
        <v>1.3625718543751331E-2</v>
      </c>
    </row>
    <row r="87" spans="1:2" x14ac:dyDescent="0.25">
      <c r="A87" s="13" t="s">
        <v>152</v>
      </c>
      <c r="B87" s="22">
        <v>7.8773685331062389E-3</v>
      </c>
    </row>
    <row r="88" spans="1:2" x14ac:dyDescent="0.25">
      <c r="A88" s="13" t="s">
        <v>153</v>
      </c>
      <c r="B88" s="22">
        <v>1.0219288907813498E-2</v>
      </c>
    </row>
    <row r="89" spans="1:2" x14ac:dyDescent="0.25">
      <c r="A89" s="13" t="s">
        <v>154</v>
      </c>
      <c r="B89" s="22">
        <v>1.0645092612305727E-2</v>
      </c>
    </row>
    <row r="90" spans="1:2" x14ac:dyDescent="0.25">
      <c r="A90" s="13" t="s">
        <v>155</v>
      </c>
      <c r="B90" s="22">
        <v>5.7483500106450926E-3</v>
      </c>
    </row>
    <row r="91" spans="1:2" x14ac:dyDescent="0.25">
      <c r="A91" s="13" t="s">
        <v>156</v>
      </c>
      <c r="B91" s="22">
        <v>2.1290185224611454E-3</v>
      </c>
    </row>
    <row r="92" spans="1:2" x14ac:dyDescent="0.25">
      <c r="A92" s="13" t="s">
        <v>157</v>
      </c>
      <c r="B92" s="22">
        <v>1.1283798169044072E-2</v>
      </c>
    </row>
    <row r="93" spans="1:2" x14ac:dyDescent="0.25">
      <c r="A93" s="13" t="s">
        <v>158</v>
      </c>
      <c r="B93" s="22">
        <v>1.2348307430274643E-2</v>
      </c>
    </row>
    <row r="94" spans="1:2" x14ac:dyDescent="0.25">
      <c r="A94" s="13" t="s">
        <v>159</v>
      </c>
      <c r="B94" s="22">
        <v>1.2774111134766872E-2</v>
      </c>
    </row>
    <row r="95" spans="1:2" x14ac:dyDescent="0.25">
      <c r="A95" s="13" t="s">
        <v>160</v>
      </c>
      <c r="B95" s="22">
        <v>7.2386629763678944E-3</v>
      </c>
    </row>
    <row r="96" spans="1:2" x14ac:dyDescent="0.25">
      <c r="A96" s="13" t="s">
        <v>161</v>
      </c>
      <c r="B96" s="22">
        <v>1.0857994464551842E-2</v>
      </c>
    </row>
    <row r="97" spans="1:2" x14ac:dyDescent="0.25">
      <c r="A97" s="13" t="s">
        <v>162</v>
      </c>
      <c r="B97" s="22">
        <v>2.767724079199489E-3</v>
      </c>
    </row>
    <row r="98" spans="1:2" x14ac:dyDescent="0.25">
      <c r="A98" s="13" t="s">
        <v>163</v>
      </c>
      <c r="B98" s="22">
        <v>2.5548222269533745E-3</v>
      </c>
    </row>
    <row r="99" spans="1:2" x14ac:dyDescent="0.25">
      <c r="A99" s="13" t="s">
        <v>164</v>
      </c>
      <c r="B99" s="22">
        <v>1.0645092612305727E-2</v>
      </c>
    </row>
    <row r="100" spans="1:2" x14ac:dyDescent="0.25">
      <c r="A100" s="13" t="s">
        <v>165</v>
      </c>
      <c r="B100" s="22">
        <v>1.0645092612305727E-2</v>
      </c>
    </row>
    <row r="101" spans="1:2" x14ac:dyDescent="0.25">
      <c r="A101" s="13" t="s">
        <v>166</v>
      </c>
      <c r="B101" s="22">
        <v>1.2561209282520759E-2</v>
      </c>
    </row>
    <row r="102" spans="1:2" x14ac:dyDescent="0.25">
      <c r="A102" s="13" t="s">
        <v>167</v>
      </c>
      <c r="B102" s="22">
        <v>1.1709601873536301E-2</v>
      </c>
    </row>
    <row r="103" spans="1:2" x14ac:dyDescent="0.25">
      <c r="A103" s="13" t="s">
        <v>168</v>
      </c>
      <c r="B103" s="22">
        <v>1.0857994464551842E-2</v>
      </c>
    </row>
    <row r="104" spans="1:2" x14ac:dyDescent="0.25">
      <c r="A104" s="13" t="s">
        <v>169</v>
      </c>
      <c r="B104" s="22">
        <v>3.1935277836917181E-3</v>
      </c>
    </row>
    <row r="105" spans="1:2" x14ac:dyDescent="0.25">
      <c r="A105" s="13" t="s">
        <v>170</v>
      </c>
      <c r="B105" s="22">
        <v>6.3870555673834362E-4</v>
      </c>
    </row>
    <row r="106" spans="1:2" x14ac:dyDescent="0.25">
      <c r="A106" s="13" t="s">
        <v>171</v>
      </c>
      <c r="B106" s="22">
        <v>1.1922503725782414E-2</v>
      </c>
    </row>
    <row r="107" spans="1:2" x14ac:dyDescent="0.25">
      <c r="A107" s="13" t="s">
        <v>172</v>
      </c>
      <c r="B107" s="22">
        <v>8.728975942090697E-3</v>
      </c>
    </row>
    <row r="108" spans="1:2" x14ac:dyDescent="0.25">
      <c r="A108" s="13" t="s">
        <v>173</v>
      </c>
      <c r="B108" s="22">
        <v>1.213540557802853E-2</v>
      </c>
    </row>
    <row r="109" spans="1:2" x14ac:dyDescent="0.25">
      <c r="A109" s="13" t="s">
        <v>174</v>
      </c>
      <c r="B109" s="22">
        <v>8.9418777943368107E-3</v>
      </c>
    </row>
    <row r="110" spans="1:2" x14ac:dyDescent="0.25">
      <c r="A110" s="13" t="s">
        <v>175</v>
      </c>
      <c r="B110" s="22">
        <v>7.8773685331062389E-3</v>
      </c>
    </row>
    <row r="111" spans="1:2" x14ac:dyDescent="0.25">
      <c r="A111" s="13" t="s">
        <v>176</v>
      </c>
      <c r="B111" s="22">
        <v>7.0257611241217799E-3</v>
      </c>
    </row>
    <row r="112" spans="1:2" x14ac:dyDescent="0.25">
      <c r="A112" s="13" t="s">
        <v>177</v>
      </c>
      <c r="B112" s="22">
        <v>3.8322333404300617E-3</v>
      </c>
    </row>
    <row r="113" spans="1:2" x14ac:dyDescent="0.25">
      <c r="A113" s="13" t="s">
        <v>178</v>
      </c>
      <c r="B113" s="22">
        <v>7.4515648286140089E-3</v>
      </c>
    </row>
    <row r="114" spans="1:2" x14ac:dyDescent="0.25">
      <c r="A114" s="13" t="s">
        <v>179</v>
      </c>
      <c r="B114" s="22">
        <v>1.4264424100489675E-2</v>
      </c>
    </row>
    <row r="115" spans="1:2" x14ac:dyDescent="0.25">
      <c r="A115" s="13" t="s">
        <v>180</v>
      </c>
      <c r="B115" s="22">
        <v>1.0432190760059613E-2</v>
      </c>
    </row>
    <row r="116" spans="1:2" x14ac:dyDescent="0.25">
      <c r="A116" s="13" t="s">
        <v>181</v>
      </c>
      <c r="B116" s="22">
        <v>1.1070896316797956E-2</v>
      </c>
    </row>
    <row r="117" spans="1:2" x14ac:dyDescent="0.25">
      <c r="A117" s="13" t="s">
        <v>182</v>
      </c>
      <c r="B117" s="22">
        <v>1.2561209282520759E-2</v>
      </c>
    </row>
    <row r="118" spans="1:2" x14ac:dyDescent="0.25">
      <c r="A118" s="13" t="s">
        <v>183</v>
      </c>
      <c r="B118" s="22">
        <v>3.8322333404300617E-3</v>
      </c>
    </row>
    <row r="119" spans="1:2" x14ac:dyDescent="0.25">
      <c r="A119" s="13" t="s">
        <v>184</v>
      </c>
      <c r="B119" s="22">
        <v>1.9161166702150309E-3</v>
      </c>
    </row>
    <row r="120" spans="1:2" x14ac:dyDescent="0.25">
      <c r="A120" s="13" t="s">
        <v>185</v>
      </c>
      <c r="B120" s="22">
        <v>7.8773685331062389E-3</v>
      </c>
    </row>
    <row r="121" spans="1:2" x14ac:dyDescent="0.25">
      <c r="A121" s="13" t="s">
        <v>186</v>
      </c>
      <c r="B121" s="22">
        <v>8.0902703853523526E-3</v>
      </c>
    </row>
    <row r="122" spans="1:2" x14ac:dyDescent="0.25">
      <c r="A122" s="13" t="s">
        <v>187</v>
      </c>
      <c r="B122" s="22">
        <v>1.1496700021290185E-2</v>
      </c>
    </row>
    <row r="123" spans="1:2" x14ac:dyDescent="0.25">
      <c r="A123" s="13" t="s">
        <v>188</v>
      </c>
      <c r="B123" s="22">
        <v>1.1709601873536301E-2</v>
      </c>
    </row>
    <row r="124" spans="1:2" x14ac:dyDescent="0.25">
      <c r="A124" s="13" t="s">
        <v>189</v>
      </c>
      <c r="B124" s="22">
        <v>1.5116031509474133E-2</v>
      </c>
    </row>
    <row r="125" spans="1:2" x14ac:dyDescent="0.25">
      <c r="A125" s="13" t="s">
        <v>190</v>
      </c>
      <c r="B125" s="22">
        <v>5.3225463061528635E-3</v>
      </c>
    </row>
    <row r="126" spans="1:2" x14ac:dyDescent="0.25">
      <c r="A126" s="13" t="s">
        <v>191</v>
      </c>
      <c r="B126" s="22">
        <v>3.1935277836917181E-3</v>
      </c>
    </row>
    <row r="127" spans="1:2" x14ac:dyDescent="0.25">
      <c r="A127" s="13" t="s">
        <v>41</v>
      </c>
      <c r="B127" s="22">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FC64F-9612-4373-B962-59C33E853F91}">
  <dimension ref="A3:B26"/>
  <sheetViews>
    <sheetView workbookViewId="0">
      <selection activeCell="A17" sqref="A17:A25"/>
    </sheetView>
  </sheetViews>
  <sheetFormatPr defaultRowHeight="13.2" x14ac:dyDescent="0.25"/>
  <cols>
    <col min="1" max="1" width="18.44140625" bestFit="1" customWidth="1"/>
    <col min="2" max="2" width="14.88671875" bestFit="1" customWidth="1"/>
  </cols>
  <sheetData>
    <row r="3" spans="1:2" x14ac:dyDescent="0.25">
      <c r="A3" s="14" t="s">
        <v>44</v>
      </c>
      <c r="B3" t="s">
        <v>67</v>
      </c>
    </row>
    <row r="4" spans="1:2" x14ac:dyDescent="0.25">
      <c r="A4" s="13" t="s">
        <v>62</v>
      </c>
      <c r="B4" s="22">
        <v>0.38322333404300618</v>
      </c>
    </row>
    <row r="5" spans="1:2" x14ac:dyDescent="0.25">
      <c r="A5" s="13" t="s">
        <v>63</v>
      </c>
      <c r="B5" s="22">
        <v>0.12156695763253141</v>
      </c>
    </row>
    <row r="6" spans="1:2" x14ac:dyDescent="0.25">
      <c r="A6" s="13" t="s">
        <v>64</v>
      </c>
      <c r="B6" s="22">
        <v>0.46008090270385354</v>
      </c>
    </row>
    <row r="7" spans="1:2" x14ac:dyDescent="0.25">
      <c r="A7" s="13" t="s">
        <v>65</v>
      </c>
      <c r="B7" s="22">
        <v>3.5128805620608897E-2</v>
      </c>
    </row>
    <row r="8" spans="1:2" x14ac:dyDescent="0.25">
      <c r="A8" s="13" t="s">
        <v>41</v>
      </c>
      <c r="B8" s="22">
        <v>1</v>
      </c>
    </row>
    <row r="16" spans="1:2" x14ac:dyDescent="0.25">
      <c r="A16" s="14" t="s">
        <v>192</v>
      </c>
      <c r="B16" t="s">
        <v>194</v>
      </c>
    </row>
    <row r="17" spans="1:2" x14ac:dyDescent="0.25">
      <c r="A17" s="13" t="s">
        <v>201</v>
      </c>
      <c r="B17" s="38">
        <v>2771</v>
      </c>
    </row>
    <row r="18" spans="1:2" x14ac:dyDescent="0.25">
      <c r="A18" s="13" t="s">
        <v>205</v>
      </c>
      <c r="B18" s="38">
        <v>2055</v>
      </c>
    </row>
    <row r="19" spans="1:2" x14ac:dyDescent="0.25">
      <c r="A19" s="13" t="s">
        <v>204</v>
      </c>
      <c r="B19" s="38">
        <v>747</v>
      </c>
    </row>
    <row r="20" spans="1:2" x14ac:dyDescent="0.25">
      <c r="A20" s="13" t="s">
        <v>202</v>
      </c>
      <c r="B20" s="38">
        <v>380</v>
      </c>
    </row>
    <row r="21" spans="1:2" x14ac:dyDescent="0.25">
      <c r="A21" s="13" t="s">
        <v>203</v>
      </c>
      <c r="B21" s="38">
        <v>333</v>
      </c>
    </row>
    <row r="22" spans="1:2" x14ac:dyDescent="0.25">
      <c r="A22" s="13" t="s">
        <v>200</v>
      </c>
      <c r="B22" s="38">
        <v>325</v>
      </c>
    </row>
    <row r="23" spans="1:2" x14ac:dyDescent="0.25">
      <c r="A23" s="13" t="s">
        <v>198</v>
      </c>
      <c r="B23" s="38">
        <v>288</v>
      </c>
    </row>
    <row r="24" spans="1:2" x14ac:dyDescent="0.25">
      <c r="A24" s="13" t="s">
        <v>31</v>
      </c>
      <c r="B24" s="38">
        <v>172</v>
      </c>
    </row>
    <row r="25" spans="1:2" x14ac:dyDescent="0.25">
      <c r="A25" s="13" t="s">
        <v>199</v>
      </c>
      <c r="B25" s="38">
        <v>97</v>
      </c>
    </row>
    <row r="26" spans="1:2" x14ac:dyDescent="0.25">
      <c r="A26" s="13" t="s">
        <v>41</v>
      </c>
      <c r="B26" s="38">
        <v>7168</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37B80-0DD6-463B-AACD-4880581895D1}">
  <dimension ref="A1:C32"/>
  <sheetViews>
    <sheetView topLeftCell="A4" workbookViewId="0">
      <selection activeCell="A16" sqref="A16"/>
    </sheetView>
  </sheetViews>
  <sheetFormatPr defaultRowHeight="13.2" x14ac:dyDescent="0.25"/>
  <cols>
    <col min="1" max="1" width="13.33203125" bestFit="1" customWidth="1"/>
    <col min="2" max="2" width="14.88671875" bestFit="1" customWidth="1"/>
    <col min="3" max="3" width="12.33203125" bestFit="1" customWidth="1"/>
  </cols>
  <sheetData>
    <row r="1" spans="1:3" x14ac:dyDescent="0.25">
      <c r="A1" s="14" t="s">
        <v>2</v>
      </c>
      <c r="B1" t="s" vm="1">
        <v>7</v>
      </c>
    </row>
    <row r="2" spans="1:3" x14ac:dyDescent="0.25">
      <c r="A2" s="14" t="s">
        <v>7</v>
      </c>
      <c r="B2" t="s" vm="2">
        <v>68</v>
      </c>
    </row>
    <row r="4" spans="1:3" x14ac:dyDescent="0.25">
      <c r="A4" s="14" t="s">
        <v>44</v>
      </c>
      <c r="B4" t="s">
        <v>66</v>
      </c>
      <c r="C4" t="s">
        <v>67</v>
      </c>
    </row>
    <row r="5" spans="1:3" x14ac:dyDescent="0.25">
      <c r="A5" s="13" t="s">
        <v>56</v>
      </c>
      <c r="B5">
        <v>715</v>
      </c>
      <c r="C5" s="22">
        <v>0.1522248243559719</v>
      </c>
    </row>
    <row r="6" spans="1:3" x14ac:dyDescent="0.25">
      <c r="A6" s="13" t="s">
        <v>60</v>
      </c>
      <c r="B6">
        <v>792</v>
      </c>
      <c r="C6" s="22">
        <v>0.16861826697892271</v>
      </c>
    </row>
    <row r="7" spans="1:3" x14ac:dyDescent="0.25">
      <c r="A7" s="13" t="s">
        <v>61</v>
      </c>
      <c r="B7">
        <v>837</v>
      </c>
      <c r="C7" s="22">
        <v>0.17819885032999788</v>
      </c>
    </row>
    <row r="8" spans="1:3" x14ac:dyDescent="0.25">
      <c r="A8" s="13" t="s">
        <v>59</v>
      </c>
      <c r="B8">
        <v>853</v>
      </c>
      <c r="C8" s="22">
        <v>0.1816052799659357</v>
      </c>
    </row>
    <row r="9" spans="1:3" x14ac:dyDescent="0.25">
      <c r="A9" s="13" t="s">
        <v>55</v>
      </c>
      <c r="B9">
        <v>950</v>
      </c>
      <c r="C9" s="22">
        <v>0.20225675963380882</v>
      </c>
    </row>
    <row r="10" spans="1:3" x14ac:dyDescent="0.25">
      <c r="A10" s="13" t="s">
        <v>57</v>
      </c>
      <c r="B10">
        <v>360</v>
      </c>
      <c r="C10" s="22">
        <v>7.6644666808601242E-2</v>
      </c>
    </row>
    <row r="11" spans="1:3" x14ac:dyDescent="0.25">
      <c r="A11" s="13" t="s">
        <v>58</v>
      </c>
      <c r="B11">
        <v>190</v>
      </c>
      <c r="C11" s="22">
        <v>4.0451351926761761E-2</v>
      </c>
    </row>
    <row r="12" spans="1:3" x14ac:dyDescent="0.25">
      <c r="A12" s="13" t="s">
        <v>41</v>
      </c>
      <c r="B12">
        <v>4697</v>
      </c>
      <c r="C12" s="22">
        <v>1</v>
      </c>
    </row>
    <row r="15" spans="1:3" x14ac:dyDescent="0.25">
      <c r="A15" s="14" t="s">
        <v>44</v>
      </c>
    </row>
    <row r="16" spans="1:3" x14ac:dyDescent="0.25">
      <c r="A16" s="13" t="s">
        <v>20</v>
      </c>
    </row>
    <row r="17" spans="1:1" x14ac:dyDescent="0.25">
      <c r="A17" s="13" t="s">
        <v>42</v>
      </c>
    </row>
    <row r="18" spans="1:1" x14ac:dyDescent="0.25">
      <c r="A18" s="13" t="s">
        <v>12</v>
      </c>
    </row>
    <row r="19" spans="1:1" x14ac:dyDescent="0.25">
      <c r="A19" s="13" t="s">
        <v>10</v>
      </c>
    </row>
    <row r="20" spans="1:1" x14ac:dyDescent="0.25">
      <c r="A20" s="13" t="s">
        <v>34</v>
      </c>
    </row>
    <row r="21" spans="1:1" x14ac:dyDescent="0.25">
      <c r="A21" s="13" t="s">
        <v>23</v>
      </c>
    </row>
    <row r="22" spans="1:1" x14ac:dyDescent="0.25">
      <c r="A22" s="13" t="s">
        <v>15</v>
      </c>
    </row>
    <row r="23" spans="1:1" x14ac:dyDescent="0.25">
      <c r="A23" s="13" t="s">
        <v>22</v>
      </c>
    </row>
    <row r="24" spans="1:1" x14ac:dyDescent="0.25">
      <c r="A24" s="13" t="s">
        <v>25</v>
      </c>
    </row>
    <row r="25" spans="1:1" x14ac:dyDescent="0.25">
      <c r="A25" s="13" t="s">
        <v>18</v>
      </c>
    </row>
    <row r="26" spans="1:1" x14ac:dyDescent="0.25">
      <c r="A26" s="13" t="s">
        <v>27</v>
      </c>
    </row>
    <row r="27" spans="1:1" x14ac:dyDescent="0.25">
      <c r="A27" s="13" t="s">
        <v>28</v>
      </c>
    </row>
    <row r="28" spans="1:1" x14ac:dyDescent="0.25">
      <c r="A28" s="13" t="s">
        <v>19</v>
      </c>
    </row>
    <row r="29" spans="1:1" x14ac:dyDescent="0.25">
      <c r="A29" s="13" t="s">
        <v>36</v>
      </c>
    </row>
    <row r="30" spans="1:1" x14ac:dyDescent="0.25">
      <c r="A30" s="13" t="s">
        <v>35</v>
      </c>
    </row>
    <row r="31" spans="1:1" x14ac:dyDescent="0.25">
      <c r="A31" s="13" t="s">
        <v>37</v>
      </c>
    </row>
    <row r="32" spans="1:1" x14ac:dyDescent="0.25">
      <c r="A32" s="13" t="s">
        <v>41</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F5DB5-FEDF-4E19-BC70-E8063E5953D3}">
  <dimension ref="A3:C68"/>
  <sheetViews>
    <sheetView workbookViewId="0">
      <selection activeCell="B6" sqref="B6"/>
    </sheetView>
  </sheetViews>
  <sheetFormatPr defaultRowHeight="13.2" x14ac:dyDescent="0.25"/>
  <cols>
    <col min="1" max="1" width="13.33203125" bestFit="1" customWidth="1"/>
    <col min="2" max="2" width="18.77734375" bestFit="1" customWidth="1"/>
    <col min="3" max="3" width="16.44140625" bestFit="1" customWidth="1"/>
    <col min="4" max="4" width="11.33203125" bestFit="1" customWidth="1"/>
  </cols>
  <sheetData>
    <row r="3" spans="1:2" x14ac:dyDescent="0.25">
      <c r="A3" s="14" t="s">
        <v>44</v>
      </c>
      <c r="B3" t="s">
        <v>40</v>
      </c>
    </row>
    <row r="4" spans="1:2" x14ac:dyDescent="0.25">
      <c r="A4" s="13" t="s">
        <v>38</v>
      </c>
      <c r="B4" s="18">
        <v>278</v>
      </c>
    </row>
    <row r="5" spans="1:2" x14ac:dyDescent="0.25">
      <c r="A5" s="13" t="s">
        <v>11</v>
      </c>
      <c r="B5" s="18">
        <v>1856</v>
      </c>
    </row>
    <row r="6" spans="1:2" x14ac:dyDescent="0.25">
      <c r="A6" s="13" t="s">
        <v>8</v>
      </c>
      <c r="B6" s="18">
        <v>2563</v>
      </c>
    </row>
    <row r="7" spans="1:2" x14ac:dyDescent="0.25">
      <c r="A7" s="13" t="s">
        <v>41</v>
      </c>
      <c r="B7" s="38">
        <v>4697</v>
      </c>
    </row>
    <row r="9" spans="1:2" x14ac:dyDescent="0.25">
      <c r="A9" s="14" t="s">
        <v>2</v>
      </c>
      <c r="B9" t="s">
        <v>7</v>
      </c>
    </row>
    <row r="11" spans="1:2" x14ac:dyDescent="0.25">
      <c r="A11" s="14" t="s">
        <v>44</v>
      </c>
      <c r="B11" t="s">
        <v>45</v>
      </c>
    </row>
    <row r="12" spans="1:2" x14ac:dyDescent="0.25">
      <c r="A12" s="13" t="s">
        <v>31</v>
      </c>
      <c r="B12" s="38">
        <v>113</v>
      </c>
    </row>
    <row r="13" spans="1:2" x14ac:dyDescent="0.25">
      <c r="A13" s="13" t="s">
        <v>205</v>
      </c>
      <c r="B13" s="38">
        <v>1332</v>
      </c>
    </row>
    <row r="14" spans="1:2" x14ac:dyDescent="0.25">
      <c r="A14" s="13" t="s">
        <v>201</v>
      </c>
      <c r="B14" s="38">
        <v>1843</v>
      </c>
    </row>
    <row r="15" spans="1:2" x14ac:dyDescent="0.25">
      <c r="A15" s="13" t="s">
        <v>204</v>
      </c>
      <c r="B15" s="38">
        <v>485</v>
      </c>
    </row>
    <row r="16" spans="1:2" x14ac:dyDescent="0.25">
      <c r="A16" s="13" t="s">
        <v>198</v>
      </c>
      <c r="B16" s="38">
        <v>176</v>
      </c>
    </row>
    <row r="17" spans="1:3" x14ac:dyDescent="0.25">
      <c r="A17" s="13" t="s">
        <v>202</v>
      </c>
      <c r="B17" s="38">
        <v>246</v>
      </c>
    </row>
    <row r="18" spans="1:3" x14ac:dyDescent="0.25">
      <c r="A18" s="13" t="s">
        <v>203</v>
      </c>
      <c r="B18" s="38">
        <v>230</v>
      </c>
    </row>
    <row r="19" spans="1:3" x14ac:dyDescent="0.25">
      <c r="A19" s="13" t="s">
        <v>200</v>
      </c>
      <c r="B19" s="38">
        <v>202</v>
      </c>
    </row>
    <row r="20" spans="1:3" x14ac:dyDescent="0.25">
      <c r="A20" s="13" t="s">
        <v>199</v>
      </c>
      <c r="B20" s="38">
        <v>70</v>
      </c>
    </row>
    <row r="21" spans="1:3" x14ac:dyDescent="0.25">
      <c r="A21" s="13" t="s">
        <v>41</v>
      </c>
      <c r="B21" s="38">
        <v>4697</v>
      </c>
    </row>
    <row r="22" spans="1:3" x14ac:dyDescent="0.25">
      <c r="C22" s="20" t="s">
        <v>47</v>
      </c>
    </row>
    <row r="23" spans="1:3" x14ac:dyDescent="0.25">
      <c r="C23" s="17">
        <f>MAX(Table1_3[Offered Salary])-MIN(Table1_3[Offered Salary])</f>
        <v>400000</v>
      </c>
    </row>
    <row r="24" spans="1:3" x14ac:dyDescent="0.25">
      <c r="A24" t="s">
        <v>46</v>
      </c>
    </row>
    <row r="25" spans="1:3" x14ac:dyDescent="0.25">
      <c r="A25" s="18">
        <v>49752.896103896106</v>
      </c>
      <c r="B25" s="15">
        <f>AVERAGE(Table1_3[Offered Salary])</f>
        <v>49976.055943080355</v>
      </c>
      <c r="C25" s="20" t="s">
        <v>51</v>
      </c>
    </row>
    <row r="26" spans="1:3" x14ac:dyDescent="0.25">
      <c r="C26" s="19">
        <f>COUNTIF(Table1_3[Status], "Hired") / COUNTA(Table1_3[Status])</f>
        <v>0.6552734375</v>
      </c>
    </row>
    <row r="29" spans="1:3" x14ac:dyDescent="0.25">
      <c r="A29" s="14" t="s">
        <v>44</v>
      </c>
      <c r="B29" t="s">
        <v>48</v>
      </c>
    </row>
    <row r="30" spans="1:3" x14ac:dyDescent="0.25">
      <c r="A30" s="13" t="s">
        <v>20</v>
      </c>
      <c r="B30" s="38">
        <v>308</v>
      </c>
    </row>
    <row r="31" spans="1:3" x14ac:dyDescent="0.25">
      <c r="A31" s="13" t="s">
        <v>42</v>
      </c>
      <c r="B31" s="38">
        <v>105</v>
      </c>
    </row>
    <row r="32" spans="1:3" x14ac:dyDescent="0.25">
      <c r="A32" s="13" t="s">
        <v>12</v>
      </c>
      <c r="B32" s="38">
        <v>1182</v>
      </c>
    </row>
    <row r="33" spans="1:2" x14ac:dyDescent="0.25">
      <c r="A33" s="13" t="s">
        <v>10</v>
      </c>
      <c r="B33" s="38">
        <v>193</v>
      </c>
    </row>
    <row r="34" spans="1:2" x14ac:dyDescent="0.25">
      <c r="A34" s="13" t="s">
        <v>34</v>
      </c>
      <c r="B34" s="38">
        <v>1239</v>
      </c>
    </row>
    <row r="35" spans="1:2" x14ac:dyDescent="0.25">
      <c r="A35" s="13" t="s">
        <v>23</v>
      </c>
      <c r="B35" s="38">
        <v>151</v>
      </c>
    </row>
    <row r="36" spans="1:2" x14ac:dyDescent="0.25">
      <c r="A36" s="13" t="s">
        <v>15</v>
      </c>
      <c r="B36" s="38">
        <v>32</v>
      </c>
    </row>
    <row r="37" spans="1:2" x14ac:dyDescent="0.25">
      <c r="A37" s="13" t="s">
        <v>22</v>
      </c>
      <c r="B37" s="38">
        <v>511</v>
      </c>
    </row>
    <row r="38" spans="1:2" x14ac:dyDescent="0.25">
      <c r="A38" s="13" t="s">
        <v>25</v>
      </c>
      <c r="B38" s="38">
        <v>337</v>
      </c>
    </row>
    <row r="39" spans="1:2" x14ac:dyDescent="0.25">
      <c r="A39" s="13" t="s">
        <v>18</v>
      </c>
      <c r="B39" s="38">
        <v>635</v>
      </c>
    </row>
    <row r="40" spans="1:2" x14ac:dyDescent="0.25">
      <c r="A40" s="13" t="s">
        <v>27</v>
      </c>
      <c r="B40" s="38">
        <v>2</v>
      </c>
    </row>
    <row r="41" spans="1:2" x14ac:dyDescent="0.25">
      <c r="A41" s="13" t="s">
        <v>36</v>
      </c>
      <c r="B41" s="38">
        <v>1</v>
      </c>
    </row>
    <row r="42" spans="1:2" x14ac:dyDescent="0.25">
      <c r="A42" s="13" t="s">
        <v>37</v>
      </c>
      <c r="B42" s="38">
        <v>1</v>
      </c>
    </row>
    <row r="43" spans="1:2" x14ac:dyDescent="0.25">
      <c r="A43" s="13" t="s">
        <v>41</v>
      </c>
      <c r="B43" s="38">
        <v>4697</v>
      </c>
    </row>
    <row r="51" spans="1:3" x14ac:dyDescent="0.25">
      <c r="A51" s="4"/>
      <c r="B51" s="5"/>
      <c r="C51" s="6"/>
    </row>
    <row r="52" spans="1:3" x14ac:dyDescent="0.25">
      <c r="A52" s="7"/>
      <c r="B52" s="8"/>
      <c r="C52" s="9"/>
    </row>
    <row r="53" spans="1:3" x14ac:dyDescent="0.25">
      <c r="A53" s="7"/>
      <c r="B53" s="8"/>
      <c r="C53" s="9"/>
    </row>
    <row r="54" spans="1:3" x14ac:dyDescent="0.25">
      <c r="A54" s="7"/>
      <c r="B54" s="8"/>
      <c r="C54" s="9"/>
    </row>
    <row r="55" spans="1:3" x14ac:dyDescent="0.25">
      <c r="A55" s="7"/>
      <c r="B55" s="8"/>
      <c r="C55" s="9"/>
    </row>
    <row r="56" spans="1:3" x14ac:dyDescent="0.25">
      <c r="A56" s="7"/>
      <c r="B56" s="8"/>
      <c r="C56" s="9"/>
    </row>
    <row r="57" spans="1:3" x14ac:dyDescent="0.25">
      <c r="A57" s="7"/>
      <c r="B57" s="8"/>
      <c r="C57" s="9"/>
    </row>
    <row r="58" spans="1:3" x14ac:dyDescent="0.25">
      <c r="A58" s="7"/>
      <c r="B58" s="8"/>
      <c r="C58" s="9"/>
    </row>
    <row r="59" spans="1:3" x14ac:dyDescent="0.25">
      <c r="A59" s="7"/>
      <c r="B59" s="8"/>
      <c r="C59" s="9"/>
    </row>
    <row r="60" spans="1:3" x14ac:dyDescent="0.25">
      <c r="A60" s="7"/>
      <c r="B60" s="8"/>
      <c r="C60" s="9"/>
    </row>
    <row r="61" spans="1:3" x14ac:dyDescent="0.25">
      <c r="A61" s="7"/>
      <c r="B61" s="8"/>
      <c r="C61" s="9"/>
    </row>
    <row r="62" spans="1:3" x14ac:dyDescent="0.25">
      <c r="A62" s="7"/>
      <c r="B62" s="8"/>
      <c r="C62" s="9"/>
    </row>
    <row r="63" spans="1:3" x14ac:dyDescent="0.25">
      <c r="A63" s="7"/>
      <c r="B63" s="8"/>
      <c r="C63" s="9"/>
    </row>
    <row r="64" spans="1:3" x14ac:dyDescent="0.25">
      <c r="A64" s="7"/>
      <c r="B64" s="8"/>
      <c r="C64" s="9"/>
    </row>
    <row r="65" spans="1:3" x14ac:dyDescent="0.25">
      <c r="A65" s="7"/>
      <c r="B65" s="8"/>
      <c r="C65" s="9"/>
    </row>
    <row r="66" spans="1:3" x14ac:dyDescent="0.25">
      <c r="A66" s="7"/>
      <c r="B66" s="8"/>
      <c r="C66" s="9"/>
    </row>
    <row r="67" spans="1:3" x14ac:dyDescent="0.25">
      <c r="A67" s="7"/>
      <c r="B67" s="8"/>
      <c r="C67" s="9"/>
    </row>
    <row r="68" spans="1:3" x14ac:dyDescent="0.25">
      <c r="A68" s="10"/>
      <c r="B68" s="11"/>
      <c r="C68" s="12"/>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48506-B250-49AC-92D8-29EADEA0315F}">
  <dimension ref="A1"/>
  <sheetViews>
    <sheetView workbookViewId="0"/>
  </sheetViews>
  <sheetFormatPr defaultRowHeight="13.2"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7169"/>
  <sheetViews>
    <sheetView workbookViewId="0">
      <selection sqref="A1:G7169"/>
    </sheetView>
  </sheetViews>
  <sheetFormatPr defaultColWidth="12.6640625" defaultRowHeight="15.75" customHeight="1" x14ac:dyDescent="0.25"/>
  <cols>
    <col min="1" max="1" width="14.88671875" customWidth="1"/>
    <col min="2" max="2" width="19.33203125" customWidth="1"/>
    <col min="4" max="4" width="13.33203125" customWidth="1"/>
    <col min="5" max="5" width="13.109375" customWidth="1"/>
    <col min="7" max="7" width="15.33203125" customWidth="1"/>
  </cols>
  <sheetData>
    <row r="1" spans="1:7" x14ac:dyDescent="0.25">
      <c r="A1" s="1" t="s">
        <v>0</v>
      </c>
      <c r="B1" s="1" t="s">
        <v>1</v>
      </c>
      <c r="C1" s="1" t="s">
        <v>2</v>
      </c>
      <c r="D1" s="1" t="s">
        <v>3</v>
      </c>
      <c r="E1" s="1" t="s">
        <v>4</v>
      </c>
      <c r="F1" s="1" t="s">
        <v>5</v>
      </c>
      <c r="G1" s="1" t="s">
        <v>6</v>
      </c>
    </row>
    <row r="2" spans="1:7" x14ac:dyDescent="0.25">
      <c r="A2" s="1">
        <v>383422</v>
      </c>
      <c r="B2" s="2">
        <v>41760.486111111109</v>
      </c>
      <c r="C2" s="1" t="s">
        <v>7</v>
      </c>
      <c r="D2" s="1" t="s">
        <v>8</v>
      </c>
      <c r="E2" s="1" t="s">
        <v>9</v>
      </c>
      <c r="F2" s="1" t="s">
        <v>10</v>
      </c>
      <c r="G2" s="1">
        <v>56553</v>
      </c>
    </row>
    <row r="3" spans="1:7" x14ac:dyDescent="0.25">
      <c r="A3" s="1">
        <v>907518</v>
      </c>
      <c r="B3" s="2">
        <v>41765.338888888888</v>
      </c>
      <c r="C3" s="1" t="s">
        <v>7</v>
      </c>
      <c r="D3" s="1" t="s">
        <v>11</v>
      </c>
      <c r="E3" s="1" t="s">
        <v>9</v>
      </c>
      <c r="F3" s="1" t="s">
        <v>12</v>
      </c>
      <c r="G3" s="1">
        <v>22075</v>
      </c>
    </row>
    <row r="4" spans="1:7" x14ac:dyDescent="0.25">
      <c r="A4" s="1">
        <v>176719</v>
      </c>
      <c r="B4" s="2">
        <v>41765.338888888888</v>
      </c>
      <c r="C4" s="1" t="s">
        <v>13</v>
      </c>
      <c r="D4" s="1" t="s">
        <v>8</v>
      </c>
      <c r="E4" s="1" t="s">
        <v>9</v>
      </c>
      <c r="F4" s="1" t="s">
        <v>12</v>
      </c>
      <c r="G4" s="1">
        <v>70069</v>
      </c>
    </row>
    <row r="5" spans="1:7" x14ac:dyDescent="0.25">
      <c r="A5" s="1">
        <v>429799</v>
      </c>
      <c r="B5" s="2">
        <v>41761.686111111114</v>
      </c>
      <c r="C5" s="1" t="s">
        <v>13</v>
      </c>
      <c r="D5" s="1" t="s">
        <v>11</v>
      </c>
      <c r="E5" s="1" t="s">
        <v>14</v>
      </c>
      <c r="F5" s="1" t="s">
        <v>15</v>
      </c>
      <c r="G5" s="1">
        <v>3207</v>
      </c>
    </row>
    <row r="6" spans="1:7" x14ac:dyDescent="0.25">
      <c r="A6" s="1">
        <v>253651</v>
      </c>
      <c r="B6" s="2">
        <v>41761.688888888886</v>
      </c>
      <c r="C6" s="1" t="s">
        <v>7</v>
      </c>
      <c r="D6" s="1" t="s">
        <v>8</v>
      </c>
      <c r="E6" s="1" t="s">
        <v>14</v>
      </c>
      <c r="F6" s="1" t="s">
        <v>15</v>
      </c>
      <c r="G6" s="1">
        <v>29668</v>
      </c>
    </row>
    <row r="7" spans="1:7" x14ac:dyDescent="0.25">
      <c r="A7" s="1">
        <v>289907</v>
      </c>
      <c r="B7" s="2">
        <v>41760.322222222225</v>
      </c>
      <c r="C7" s="1" t="s">
        <v>7</v>
      </c>
      <c r="D7" s="1" t="s">
        <v>8</v>
      </c>
      <c r="E7" s="1" t="s">
        <v>16</v>
      </c>
      <c r="F7" s="1" t="s">
        <v>17</v>
      </c>
      <c r="G7" s="1">
        <v>85914</v>
      </c>
    </row>
    <row r="8" spans="1:7" x14ac:dyDescent="0.25">
      <c r="A8" s="1">
        <v>959124</v>
      </c>
      <c r="B8" s="2">
        <v>41765.685416666667</v>
      </c>
      <c r="C8" s="1" t="s">
        <v>13</v>
      </c>
      <c r="D8" s="1" t="s">
        <v>8</v>
      </c>
      <c r="E8" s="1" t="s">
        <v>16</v>
      </c>
      <c r="F8" s="1" t="s">
        <v>18</v>
      </c>
      <c r="G8" s="1">
        <v>69904</v>
      </c>
    </row>
    <row r="9" spans="1:7" x14ac:dyDescent="0.25">
      <c r="A9" s="1">
        <v>86642</v>
      </c>
      <c r="B9" s="2">
        <v>41768.553472222222</v>
      </c>
      <c r="C9" s="1" t="s">
        <v>13</v>
      </c>
      <c r="D9" s="1" t="s">
        <v>8</v>
      </c>
      <c r="E9" s="1" t="s">
        <v>16</v>
      </c>
      <c r="F9" s="1" t="s">
        <v>18</v>
      </c>
      <c r="G9" s="1">
        <v>11758</v>
      </c>
    </row>
    <row r="10" spans="1:7" x14ac:dyDescent="0.25">
      <c r="A10" s="1">
        <v>751029</v>
      </c>
      <c r="B10" s="2">
        <v>41761.54791666667</v>
      </c>
      <c r="C10" s="1" t="s">
        <v>7</v>
      </c>
      <c r="D10" s="1" t="s">
        <v>11</v>
      </c>
      <c r="E10" s="1" t="s">
        <v>9</v>
      </c>
      <c r="F10" s="1" t="s">
        <v>15</v>
      </c>
      <c r="G10" s="1">
        <v>15156</v>
      </c>
    </row>
    <row r="11" spans="1:7" x14ac:dyDescent="0.25">
      <c r="A11" s="1">
        <v>434547</v>
      </c>
      <c r="B11" s="2">
        <v>41761.549305555556</v>
      </c>
      <c r="C11" s="1" t="s">
        <v>13</v>
      </c>
      <c r="D11" s="1" t="s">
        <v>11</v>
      </c>
      <c r="E11" s="1" t="s">
        <v>9</v>
      </c>
      <c r="F11" s="1" t="s">
        <v>15</v>
      </c>
      <c r="G11" s="1">
        <v>49515</v>
      </c>
    </row>
    <row r="12" spans="1:7" x14ac:dyDescent="0.25">
      <c r="A12" s="1">
        <v>518854</v>
      </c>
      <c r="B12" s="2">
        <v>41760.375</v>
      </c>
      <c r="C12" s="1" t="s">
        <v>13</v>
      </c>
      <c r="D12" s="1" t="s">
        <v>8</v>
      </c>
      <c r="E12" s="1" t="s">
        <v>9</v>
      </c>
      <c r="F12" s="1" t="s">
        <v>19</v>
      </c>
      <c r="G12" s="1">
        <v>26990</v>
      </c>
    </row>
    <row r="13" spans="1:7" x14ac:dyDescent="0.25">
      <c r="A13" s="1">
        <v>649039</v>
      </c>
      <c r="B13" s="2">
        <v>41766.449999999997</v>
      </c>
      <c r="C13" s="1" t="s">
        <v>7</v>
      </c>
      <c r="D13" s="1" t="s">
        <v>11</v>
      </c>
      <c r="E13" s="1" t="s">
        <v>9</v>
      </c>
      <c r="F13" s="1" t="s">
        <v>20</v>
      </c>
      <c r="G13" s="1">
        <v>200000</v>
      </c>
    </row>
    <row r="14" spans="1:7" x14ac:dyDescent="0.25">
      <c r="A14" s="1">
        <v>199526</v>
      </c>
      <c r="B14" s="2">
        <v>41766.451388888891</v>
      </c>
      <c r="C14" s="1" t="s">
        <v>7</v>
      </c>
      <c r="D14" s="1" t="s">
        <v>8</v>
      </c>
      <c r="E14" s="1" t="s">
        <v>9</v>
      </c>
      <c r="F14" s="1" t="s">
        <v>20</v>
      </c>
      <c r="G14" s="1">
        <v>86787</v>
      </c>
    </row>
    <row r="15" spans="1:7" x14ac:dyDescent="0.25">
      <c r="A15" s="1">
        <v>539803</v>
      </c>
      <c r="B15" s="2">
        <v>41774.396527777775</v>
      </c>
      <c r="C15" s="1" t="s">
        <v>7</v>
      </c>
      <c r="D15" s="1" t="s">
        <v>8</v>
      </c>
      <c r="E15" s="1" t="s">
        <v>21</v>
      </c>
      <c r="F15" s="1" t="s">
        <v>20</v>
      </c>
      <c r="G15" s="1">
        <v>2308</v>
      </c>
    </row>
    <row r="16" spans="1:7" x14ac:dyDescent="0.25">
      <c r="A16" s="1">
        <v>191009</v>
      </c>
      <c r="B16" s="2">
        <v>41768.533333333333</v>
      </c>
      <c r="C16" s="1" t="s">
        <v>7</v>
      </c>
      <c r="D16" s="1" t="s">
        <v>11</v>
      </c>
      <c r="E16" s="1" t="s">
        <v>9</v>
      </c>
      <c r="F16" s="1" t="s">
        <v>18</v>
      </c>
      <c r="G16" s="1">
        <v>56688</v>
      </c>
    </row>
    <row r="17" spans="1:7" x14ac:dyDescent="0.25">
      <c r="A17" s="1">
        <v>195323</v>
      </c>
      <c r="B17" s="2">
        <v>41768.533333333333</v>
      </c>
      <c r="C17" s="1" t="s">
        <v>7</v>
      </c>
      <c r="D17" s="1" t="s">
        <v>17</v>
      </c>
      <c r="E17" s="1" t="s">
        <v>9</v>
      </c>
      <c r="F17" s="1" t="s">
        <v>18</v>
      </c>
      <c r="G17" s="1">
        <v>81757</v>
      </c>
    </row>
    <row r="18" spans="1:7" x14ac:dyDescent="0.25">
      <c r="A18" s="1">
        <v>51318</v>
      </c>
      <c r="B18" s="2">
        <v>41761.338194444441</v>
      </c>
      <c r="C18" s="1" t="s">
        <v>7</v>
      </c>
      <c r="D18" s="1" t="s">
        <v>8</v>
      </c>
      <c r="E18" s="1" t="s">
        <v>9</v>
      </c>
      <c r="F18" s="1" t="s">
        <v>22</v>
      </c>
      <c r="G18" s="1">
        <v>15134</v>
      </c>
    </row>
    <row r="19" spans="1:7" x14ac:dyDescent="0.25">
      <c r="A19" s="1">
        <v>742283</v>
      </c>
      <c r="B19" s="2">
        <v>41761.34097222222</v>
      </c>
      <c r="C19" s="1" t="s">
        <v>13</v>
      </c>
      <c r="D19" s="1" t="s">
        <v>17</v>
      </c>
      <c r="E19" s="1" t="s">
        <v>9</v>
      </c>
      <c r="F19" s="1" t="s">
        <v>22</v>
      </c>
      <c r="G19" s="1">
        <v>100</v>
      </c>
    </row>
    <row r="20" spans="1:7" x14ac:dyDescent="0.25">
      <c r="A20" s="1">
        <v>513166</v>
      </c>
      <c r="B20" s="2">
        <v>41760.953472222223</v>
      </c>
      <c r="C20" s="1" t="s">
        <v>7</v>
      </c>
      <c r="D20" s="1" t="s">
        <v>11</v>
      </c>
      <c r="E20" s="1" t="s">
        <v>14</v>
      </c>
      <c r="F20" s="1" t="s">
        <v>23</v>
      </c>
      <c r="G20" s="1">
        <v>73579</v>
      </c>
    </row>
    <row r="21" spans="1:7" x14ac:dyDescent="0.25">
      <c r="A21" s="1">
        <v>791372</v>
      </c>
      <c r="B21" s="2">
        <v>41760.95416666667</v>
      </c>
      <c r="C21" s="1" t="s">
        <v>13</v>
      </c>
      <c r="D21" s="1" t="s">
        <v>8</v>
      </c>
      <c r="E21" s="1" t="s">
        <v>14</v>
      </c>
      <c r="F21" s="1" t="s">
        <v>23</v>
      </c>
      <c r="G21" s="1">
        <v>50351</v>
      </c>
    </row>
    <row r="22" spans="1:7" x14ac:dyDescent="0.25">
      <c r="A22" s="1">
        <v>47857</v>
      </c>
      <c r="B22" s="2">
        <v>41760.954861111109</v>
      </c>
      <c r="C22" s="1" t="s">
        <v>13</v>
      </c>
      <c r="D22" s="1" t="s">
        <v>11</v>
      </c>
      <c r="E22" s="1" t="s">
        <v>14</v>
      </c>
      <c r="F22" s="1" t="s">
        <v>23</v>
      </c>
      <c r="G22" s="1">
        <v>38462</v>
      </c>
    </row>
    <row r="23" spans="1:7" x14ac:dyDescent="0.25">
      <c r="A23" s="1">
        <v>834101</v>
      </c>
      <c r="B23" s="2">
        <v>41760.953472222223</v>
      </c>
      <c r="C23" s="1" t="s">
        <v>13</v>
      </c>
      <c r="D23" s="1" t="s">
        <v>24</v>
      </c>
      <c r="E23" s="1" t="s">
        <v>14</v>
      </c>
      <c r="F23" s="1" t="s">
        <v>23</v>
      </c>
      <c r="G23" s="1">
        <v>82510</v>
      </c>
    </row>
    <row r="24" spans="1:7" x14ac:dyDescent="0.25">
      <c r="A24" s="1">
        <v>985008</v>
      </c>
      <c r="B24" s="2">
        <v>41760.40347222222</v>
      </c>
      <c r="C24" s="1" t="s">
        <v>13</v>
      </c>
      <c r="D24" s="1" t="s">
        <v>8</v>
      </c>
      <c r="E24" s="1" t="s">
        <v>9</v>
      </c>
      <c r="F24" s="1" t="s">
        <v>25</v>
      </c>
      <c r="G24" s="1">
        <v>52554</v>
      </c>
    </row>
    <row r="25" spans="1:7" x14ac:dyDescent="0.25">
      <c r="A25" s="1">
        <v>891568</v>
      </c>
      <c r="B25" s="2">
        <v>41760.686111111114</v>
      </c>
      <c r="C25" s="1" t="s">
        <v>7</v>
      </c>
      <c r="D25" s="1" t="s">
        <v>11</v>
      </c>
      <c r="E25" s="1" t="s">
        <v>14</v>
      </c>
      <c r="F25" s="1" t="s">
        <v>18</v>
      </c>
      <c r="G25" s="1">
        <v>3423</v>
      </c>
    </row>
    <row r="26" spans="1:7" x14ac:dyDescent="0.25">
      <c r="A26" s="1">
        <v>935899</v>
      </c>
      <c r="B26" s="2">
        <v>41769.595138888886</v>
      </c>
      <c r="C26" s="1" t="s">
        <v>13</v>
      </c>
      <c r="D26" s="1" t="s">
        <v>8</v>
      </c>
      <c r="E26" s="1" t="s">
        <v>9</v>
      </c>
      <c r="F26" s="1" t="s">
        <v>23</v>
      </c>
      <c r="G26" s="1">
        <v>88744</v>
      </c>
    </row>
    <row r="27" spans="1:7" x14ac:dyDescent="0.25">
      <c r="A27" s="1">
        <v>780839</v>
      </c>
      <c r="B27" s="2">
        <v>41769.595833333333</v>
      </c>
      <c r="C27" s="1" t="s">
        <v>7</v>
      </c>
      <c r="D27" s="1" t="s">
        <v>11</v>
      </c>
      <c r="E27" s="1" t="s">
        <v>9</v>
      </c>
      <c r="F27" s="1" t="s">
        <v>23</v>
      </c>
      <c r="G27" s="1">
        <v>70979</v>
      </c>
    </row>
    <row r="28" spans="1:7" x14ac:dyDescent="0.25">
      <c r="A28" s="1">
        <v>851764</v>
      </c>
      <c r="B28" s="2">
        <v>41760.667361111111</v>
      </c>
      <c r="C28" s="1" t="s">
        <v>13</v>
      </c>
      <c r="D28" s="1" t="s">
        <v>8</v>
      </c>
      <c r="E28" s="1" t="s">
        <v>14</v>
      </c>
      <c r="F28" s="1" t="s">
        <v>25</v>
      </c>
      <c r="G28" s="1">
        <v>99574</v>
      </c>
    </row>
    <row r="29" spans="1:7" x14ac:dyDescent="0.25">
      <c r="A29" s="1">
        <v>202821</v>
      </c>
      <c r="B29" s="2">
        <v>41760.667361111111</v>
      </c>
      <c r="C29" s="1" t="s">
        <v>7</v>
      </c>
      <c r="D29" s="1" t="s">
        <v>8</v>
      </c>
      <c r="E29" s="1" t="s">
        <v>14</v>
      </c>
      <c r="F29" s="1" t="s">
        <v>25</v>
      </c>
      <c r="G29" s="1">
        <v>52176</v>
      </c>
    </row>
    <row r="30" spans="1:7" x14ac:dyDescent="0.25">
      <c r="A30" s="1">
        <v>969924</v>
      </c>
      <c r="B30" s="2">
        <v>41760.490972222222</v>
      </c>
      <c r="C30" s="1" t="s">
        <v>13</v>
      </c>
      <c r="D30" s="1" t="s">
        <v>8</v>
      </c>
      <c r="E30" s="1" t="s">
        <v>21</v>
      </c>
      <c r="F30" s="1" t="s">
        <v>23</v>
      </c>
      <c r="G30" s="1">
        <v>61432</v>
      </c>
    </row>
    <row r="31" spans="1:7" x14ac:dyDescent="0.25">
      <c r="A31" s="1">
        <v>765579</v>
      </c>
      <c r="B31" s="2">
        <v>41760.393055555556</v>
      </c>
      <c r="C31" s="1" t="s">
        <v>13</v>
      </c>
      <c r="D31" s="1" t="s">
        <v>8</v>
      </c>
      <c r="E31" s="1" t="s">
        <v>16</v>
      </c>
      <c r="F31" s="1" t="s">
        <v>15</v>
      </c>
      <c r="G31" s="1">
        <v>87884</v>
      </c>
    </row>
    <row r="32" spans="1:7" x14ac:dyDescent="0.25">
      <c r="A32" s="1">
        <v>924976</v>
      </c>
      <c r="B32" s="2">
        <v>41760.393055555556</v>
      </c>
      <c r="C32" s="1" t="s">
        <v>13</v>
      </c>
      <c r="D32" s="1" t="s">
        <v>8</v>
      </c>
      <c r="E32" s="1" t="s">
        <v>16</v>
      </c>
      <c r="F32" s="1" t="s">
        <v>15</v>
      </c>
      <c r="G32" s="1">
        <v>56229</v>
      </c>
    </row>
    <row r="33" spans="1:7" x14ac:dyDescent="0.25">
      <c r="A33" s="1">
        <v>896164</v>
      </c>
      <c r="B33" s="2">
        <v>41760.722916666666</v>
      </c>
      <c r="C33" s="1" t="s">
        <v>7</v>
      </c>
      <c r="D33" s="1" t="s">
        <v>24</v>
      </c>
      <c r="E33" s="1" t="s">
        <v>26</v>
      </c>
      <c r="F33" s="1" t="s">
        <v>18</v>
      </c>
      <c r="G33" s="1">
        <v>37947</v>
      </c>
    </row>
    <row r="34" spans="1:7" x14ac:dyDescent="0.25">
      <c r="A34" s="1">
        <v>600625</v>
      </c>
      <c r="B34" s="2">
        <v>41761.76458333333</v>
      </c>
      <c r="C34" s="1" t="s">
        <v>13</v>
      </c>
      <c r="D34" s="1" t="s">
        <v>8</v>
      </c>
      <c r="E34" s="1" t="s">
        <v>9</v>
      </c>
      <c r="F34" s="1" t="s">
        <v>12</v>
      </c>
      <c r="G34" s="1">
        <v>88057</v>
      </c>
    </row>
    <row r="35" spans="1:7" x14ac:dyDescent="0.25">
      <c r="A35" s="1">
        <v>692533</v>
      </c>
      <c r="B35" s="2">
        <v>41761.765972222223</v>
      </c>
      <c r="C35" s="1" t="s">
        <v>7</v>
      </c>
      <c r="D35" s="1" t="s">
        <v>8</v>
      </c>
      <c r="E35" s="1" t="s">
        <v>9</v>
      </c>
      <c r="F35" s="1" t="s">
        <v>12</v>
      </c>
      <c r="G35" s="1">
        <v>72843</v>
      </c>
    </row>
    <row r="36" spans="1:7" x14ac:dyDescent="0.25">
      <c r="A36" s="1">
        <v>894276</v>
      </c>
      <c r="B36" s="2">
        <v>41761.490972222222</v>
      </c>
      <c r="C36" s="1" t="s">
        <v>13</v>
      </c>
      <c r="D36" s="1" t="s">
        <v>8</v>
      </c>
      <c r="E36" s="1" t="s">
        <v>14</v>
      </c>
      <c r="F36" s="1" t="s">
        <v>15</v>
      </c>
      <c r="G36" s="1">
        <v>84513</v>
      </c>
    </row>
    <row r="37" spans="1:7" x14ac:dyDescent="0.25">
      <c r="A37" s="1">
        <v>121909</v>
      </c>
      <c r="B37" s="2">
        <v>41761.51458333333</v>
      </c>
      <c r="C37" s="1" t="s">
        <v>13</v>
      </c>
      <c r="D37" s="1" t="s">
        <v>8</v>
      </c>
      <c r="E37" s="1" t="s">
        <v>14</v>
      </c>
      <c r="F37" s="1" t="s">
        <v>15</v>
      </c>
      <c r="G37" s="1">
        <v>23129</v>
      </c>
    </row>
    <row r="38" spans="1:7" x14ac:dyDescent="0.25">
      <c r="A38" s="1">
        <v>176467</v>
      </c>
      <c r="B38" s="2">
        <v>41761.51458333333</v>
      </c>
      <c r="C38" s="1" t="s">
        <v>13</v>
      </c>
      <c r="D38" s="1" t="s">
        <v>8</v>
      </c>
      <c r="E38" s="1" t="s">
        <v>14</v>
      </c>
      <c r="F38" s="1" t="s">
        <v>15</v>
      </c>
      <c r="G38" s="1">
        <v>73304</v>
      </c>
    </row>
    <row r="39" spans="1:7" x14ac:dyDescent="0.25">
      <c r="A39" s="1">
        <v>955372</v>
      </c>
      <c r="B39" s="2">
        <v>41761.386111111111</v>
      </c>
      <c r="C39" s="1" t="s">
        <v>13</v>
      </c>
      <c r="D39" s="1" t="s">
        <v>11</v>
      </c>
      <c r="E39" s="1" t="s">
        <v>16</v>
      </c>
      <c r="F39" s="1" t="s">
        <v>20</v>
      </c>
      <c r="G39" s="1">
        <v>85176</v>
      </c>
    </row>
    <row r="40" spans="1:7" x14ac:dyDescent="0.25">
      <c r="A40" s="1">
        <v>958058</v>
      </c>
      <c r="B40" s="2">
        <v>41761.544444444444</v>
      </c>
      <c r="C40" s="1" t="s">
        <v>13</v>
      </c>
      <c r="D40" s="1" t="s">
        <v>8</v>
      </c>
      <c r="E40" s="1" t="s">
        <v>9</v>
      </c>
      <c r="F40" s="1" t="s">
        <v>20</v>
      </c>
      <c r="G40" s="1">
        <v>31854</v>
      </c>
    </row>
    <row r="41" spans="1:7" x14ac:dyDescent="0.25">
      <c r="A41" s="1">
        <v>15712</v>
      </c>
      <c r="B41" s="2">
        <v>41762.025000000001</v>
      </c>
      <c r="C41" s="1" t="s">
        <v>13</v>
      </c>
      <c r="D41" s="1" t="s">
        <v>8</v>
      </c>
      <c r="E41" s="1" t="s">
        <v>16</v>
      </c>
      <c r="F41" s="1" t="s">
        <v>25</v>
      </c>
      <c r="G41" s="1">
        <v>11970</v>
      </c>
    </row>
    <row r="42" spans="1:7" x14ac:dyDescent="0.25">
      <c r="A42" s="1">
        <v>443525</v>
      </c>
      <c r="B42" s="2">
        <v>41768.652777777781</v>
      </c>
      <c r="C42" s="1" t="s">
        <v>13</v>
      </c>
      <c r="D42" s="1" t="s">
        <v>8</v>
      </c>
      <c r="E42" s="1" t="s">
        <v>9</v>
      </c>
      <c r="F42" s="1" t="s">
        <v>22</v>
      </c>
      <c r="G42" s="1">
        <v>2085</v>
      </c>
    </row>
    <row r="43" spans="1:7" x14ac:dyDescent="0.25">
      <c r="A43" s="1">
        <v>847880</v>
      </c>
      <c r="B43" s="2">
        <v>41768.654861111114</v>
      </c>
      <c r="C43" s="1" t="s">
        <v>7</v>
      </c>
      <c r="D43" s="1" t="s">
        <v>11</v>
      </c>
      <c r="E43" s="1" t="s">
        <v>9</v>
      </c>
      <c r="F43" s="1" t="s">
        <v>27</v>
      </c>
      <c r="G43" s="1">
        <v>800</v>
      </c>
    </row>
    <row r="44" spans="1:7" x14ac:dyDescent="0.25">
      <c r="A44" s="1">
        <v>577498</v>
      </c>
      <c r="B44" s="2">
        <v>41763.40347222222</v>
      </c>
      <c r="C44" s="1" t="s">
        <v>13</v>
      </c>
      <c r="D44" s="1" t="s">
        <v>8</v>
      </c>
      <c r="E44" s="1" t="s">
        <v>9</v>
      </c>
      <c r="F44" s="1" t="s">
        <v>28</v>
      </c>
      <c r="G44" s="1">
        <v>41402</v>
      </c>
    </row>
    <row r="45" spans="1:7" x14ac:dyDescent="0.25">
      <c r="A45" s="1">
        <v>959638</v>
      </c>
      <c r="B45" s="2">
        <v>41763.405555555553</v>
      </c>
      <c r="C45" s="1" t="s">
        <v>13</v>
      </c>
      <c r="D45" s="1" t="s">
        <v>8</v>
      </c>
      <c r="E45" s="1" t="s">
        <v>9</v>
      </c>
      <c r="F45" s="1" t="s">
        <v>18</v>
      </c>
      <c r="G45" s="1">
        <v>48028</v>
      </c>
    </row>
    <row r="46" spans="1:7" x14ac:dyDescent="0.25">
      <c r="A46" s="1">
        <v>442311</v>
      </c>
      <c r="B46" s="2">
        <v>41763.730555555558</v>
      </c>
      <c r="C46" s="1" t="s">
        <v>13</v>
      </c>
      <c r="D46" s="1" t="s">
        <v>8</v>
      </c>
      <c r="E46" s="1" t="s">
        <v>9</v>
      </c>
      <c r="F46" s="1" t="s">
        <v>22</v>
      </c>
      <c r="G46" s="1">
        <v>22832</v>
      </c>
    </row>
    <row r="47" spans="1:7" x14ac:dyDescent="0.25">
      <c r="A47" s="1">
        <v>300293</v>
      </c>
      <c r="B47" s="2">
        <v>41764.559027777781</v>
      </c>
      <c r="C47" s="1" t="s">
        <v>13</v>
      </c>
      <c r="D47" s="1" t="s">
        <v>8</v>
      </c>
      <c r="E47" s="1" t="s">
        <v>14</v>
      </c>
      <c r="F47" s="1" t="s">
        <v>18</v>
      </c>
      <c r="G47" s="1">
        <v>5664</v>
      </c>
    </row>
    <row r="48" spans="1:7" x14ac:dyDescent="0.25">
      <c r="A48" s="1">
        <v>290946</v>
      </c>
      <c r="B48" s="2">
        <v>41764.815972222219</v>
      </c>
      <c r="C48" s="1" t="s">
        <v>13</v>
      </c>
      <c r="D48" s="1" t="s">
        <v>8</v>
      </c>
      <c r="E48" s="1" t="s">
        <v>29</v>
      </c>
      <c r="F48" s="1" t="s">
        <v>18</v>
      </c>
      <c r="G48" s="1">
        <v>89786</v>
      </c>
    </row>
    <row r="49" spans="1:7" x14ac:dyDescent="0.25">
      <c r="A49" s="1">
        <v>37073</v>
      </c>
      <c r="B49" s="2">
        <v>41764.817361111112</v>
      </c>
      <c r="C49" s="1" t="s">
        <v>7</v>
      </c>
      <c r="D49" s="1" t="s">
        <v>11</v>
      </c>
      <c r="E49" s="1" t="s">
        <v>29</v>
      </c>
      <c r="F49" s="1" t="s">
        <v>18</v>
      </c>
      <c r="G49" s="1">
        <v>51645</v>
      </c>
    </row>
    <row r="50" spans="1:7" x14ac:dyDescent="0.25">
      <c r="A50" s="1">
        <v>622677</v>
      </c>
      <c r="B50" s="2">
        <v>41764.65347222222</v>
      </c>
      <c r="C50" s="1" t="s">
        <v>13</v>
      </c>
      <c r="D50" s="1" t="s">
        <v>8</v>
      </c>
      <c r="E50" s="1" t="s">
        <v>21</v>
      </c>
      <c r="F50" s="1" t="s">
        <v>12</v>
      </c>
      <c r="G50" s="1">
        <v>60294</v>
      </c>
    </row>
    <row r="51" spans="1:7" x14ac:dyDescent="0.25">
      <c r="A51" s="1">
        <v>580633</v>
      </c>
      <c r="B51" s="2">
        <v>41764.654166666667</v>
      </c>
      <c r="C51" s="1" t="s">
        <v>13</v>
      </c>
      <c r="D51" s="1" t="s">
        <v>8</v>
      </c>
      <c r="E51" s="1" t="s">
        <v>21</v>
      </c>
      <c r="F51" s="1" t="s">
        <v>12</v>
      </c>
      <c r="G51" s="1">
        <v>53465</v>
      </c>
    </row>
    <row r="52" spans="1:7" x14ac:dyDescent="0.25">
      <c r="A52" s="1">
        <v>116456</v>
      </c>
      <c r="B52" s="2">
        <v>41764.655555555553</v>
      </c>
      <c r="C52" s="1" t="s">
        <v>7</v>
      </c>
      <c r="D52" s="1" t="s">
        <v>11</v>
      </c>
      <c r="E52" s="1" t="s">
        <v>21</v>
      </c>
      <c r="F52" s="1" t="s">
        <v>12</v>
      </c>
      <c r="G52" s="1">
        <v>52285</v>
      </c>
    </row>
    <row r="53" spans="1:7" x14ac:dyDescent="0.25">
      <c r="A53" s="1">
        <v>798741</v>
      </c>
      <c r="B53" s="2">
        <v>41764.65625</v>
      </c>
      <c r="C53" s="1" t="s">
        <v>13</v>
      </c>
      <c r="D53" s="1" t="s">
        <v>11</v>
      </c>
      <c r="E53" s="1" t="s">
        <v>21</v>
      </c>
      <c r="F53" s="1" t="s">
        <v>12</v>
      </c>
      <c r="G53" s="1">
        <v>2013</v>
      </c>
    </row>
    <row r="54" spans="1:7" x14ac:dyDescent="0.25">
      <c r="A54" s="1">
        <v>39036</v>
      </c>
      <c r="B54" s="2">
        <v>41764.486805555556</v>
      </c>
      <c r="C54" s="1" t="s">
        <v>13</v>
      </c>
      <c r="D54" s="1" t="s">
        <v>8</v>
      </c>
      <c r="E54" s="1" t="s">
        <v>14</v>
      </c>
      <c r="F54" s="1" t="s">
        <v>15</v>
      </c>
      <c r="G54" s="1">
        <v>98622</v>
      </c>
    </row>
    <row r="55" spans="1:7" x14ac:dyDescent="0.25">
      <c r="A55" s="1">
        <v>349039</v>
      </c>
      <c r="B55" s="2">
        <v>41765.670138888891</v>
      </c>
      <c r="C55" s="1" t="s">
        <v>13</v>
      </c>
      <c r="D55" s="1" t="s">
        <v>8</v>
      </c>
      <c r="E55" s="1" t="s">
        <v>14</v>
      </c>
      <c r="F55" s="1" t="s">
        <v>12</v>
      </c>
      <c r="G55" s="1">
        <v>68666</v>
      </c>
    </row>
    <row r="56" spans="1:7" x14ac:dyDescent="0.25">
      <c r="A56" s="1">
        <v>94068</v>
      </c>
      <c r="B56" s="2">
        <v>41769.731944444444</v>
      </c>
      <c r="C56" s="1" t="s">
        <v>7</v>
      </c>
      <c r="D56" s="1" t="s">
        <v>8</v>
      </c>
      <c r="E56" s="1" t="s">
        <v>14</v>
      </c>
      <c r="F56" s="1" t="s">
        <v>15</v>
      </c>
      <c r="G56" s="1">
        <v>67434</v>
      </c>
    </row>
    <row r="57" spans="1:7" x14ac:dyDescent="0.25">
      <c r="A57" s="1">
        <v>487441</v>
      </c>
      <c r="B57" s="2">
        <v>41769.731944444444</v>
      </c>
      <c r="C57" s="1" t="s">
        <v>7</v>
      </c>
      <c r="D57" s="1" t="s">
        <v>11</v>
      </c>
      <c r="E57" s="1" t="s">
        <v>14</v>
      </c>
      <c r="F57" s="1" t="s">
        <v>15</v>
      </c>
      <c r="G57" s="1">
        <v>12624</v>
      </c>
    </row>
    <row r="58" spans="1:7" x14ac:dyDescent="0.25">
      <c r="A58" s="1">
        <v>235574</v>
      </c>
      <c r="B58" s="2">
        <v>41765.902777777781</v>
      </c>
      <c r="C58" s="1" t="s">
        <v>13</v>
      </c>
      <c r="D58" s="1" t="s">
        <v>8</v>
      </c>
      <c r="E58" s="1" t="s">
        <v>9</v>
      </c>
      <c r="F58" s="1" t="s">
        <v>27</v>
      </c>
      <c r="G58" s="1">
        <v>68466</v>
      </c>
    </row>
    <row r="59" spans="1:7" x14ac:dyDescent="0.25">
      <c r="A59" s="1">
        <v>180166</v>
      </c>
      <c r="B59" s="2">
        <v>41765.168749999997</v>
      </c>
      <c r="C59" s="1" t="s">
        <v>13</v>
      </c>
      <c r="D59" s="1" t="s">
        <v>8</v>
      </c>
      <c r="E59" s="1" t="s">
        <v>14</v>
      </c>
      <c r="F59" s="1" t="s">
        <v>20</v>
      </c>
      <c r="G59" s="1">
        <v>27418</v>
      </c>
    </row>
    <row r="60" spans="1:7" x14ac:dyDescent="0.25">
      <c r="A60" s="1">
        <v>249045</v>
      </c>
      <c r="B60" s="2">
        <v>41765.55972222222</v>
      </c>
      <c r="C60" s="1" t="s">
        <v>13</v>
      </c>
      <c r="D60" s="1" t="s">
        <v>11</v>
      </c>
      <c r="E60" s="1" t="s">
        <v>21</v>
      </c>
      <c r="F60" s="1" t="s">
        <v>12</v>
      </c>
      <c r="G60" s="1">
        <v>9009</v>
      </c>
    </row>
    <row r="61" spans="1:7" x14ac:dyDescent="0.25">
      <c r="A61" s="1">
        <v>563405</v>
      </c>
      <c r="B61" s="2">
        <v>41765.561111111114</v>
      </c>
      <c r="C61" s="1" t="s">
        <v>13</v>
      </c>
      <c r="D61" s="1" t="s">
        <v>11</v>
      </c>
      <c r="E61" s="1" t="s">
        <v>21</v>
      </c>
      <c r="F61" s="1" t="s">
        <v>12</v>
      </c>
      <c r="G61" s="1">
        <v>40831</v>
      </c>
    </row>
    <row r="62" spans="1:7" x14ac:dyDescent="0.25">
      <c r="A62" s="1">
        <v>810490</v>
      </c>
      <c r="B62" s="2">
        <v>41765.5625</v>
      </c>
      <c r="C62" s="1" t="s">
        <v>13</v>
      </c>
      <c r="D62" s="1" t="s">
        <v>11</v>
      </c>
      <c r="E62" s="1" t="s">
        <v>21</v>
      </c>
      <c r="F62" s="1" t="s">
        <v>12</v>
      </c>
      <c r="G62" s="1">
        <v>85140</v>
      </c>
    </row>
    <row r="63" spans="1:7" x14ac:dyDescent="0.25">
      <c r="A63" s="1">
        <v>296052</v>
      </c>
      <c r="B63" s="2">
        <v>41788.613194444442</v>
      </c>
      <c r="C63" s="1" t="s">
        <v>7</v>
      </c>
      <c r="D63" s="1" t="s">
        <v>11</v>
      </c>
      <c r="E63" s="1" t="s">
        <v>21</v>
      </c>
      <c r="F63" s="1" t="s">
        <v>12</v>
      </c>
      <c r="G63" s="1">
        <v>1141</v>
      </c>
    </row>
    <row r="64" spans="1:7" x14ac:dyDescent="0.25">
      <c r="A64" s="1">
        <v>964704</v>
      </c>
      <c r="B64" s="2">
        <v>41788.613888888889</v>
      </c>
      <c r="C64" s="1" t="s">
        <v>7</v>
      </c>
      <c r="D64" s="1" t="s">
        <v>11</v>
      </c>
      <c r="E64" s="1" t="s">
        <v>21</v>
      </c>
      <c r="F64" s="1" t="s">
        <v>12</v>
      </c>
      <c r="G64" s="1">
        <v>39485</v>
      </c>
    </row>
    <row r="65" spans="1:7" x14ac:dyDescent="0.25">
      <c r="A65" s="1">
        <v>565183</v>
      </c>
      <c r="B65" s="2">
        <v>41765.361111111109</v>
      </c>
      <c r="C65" s="1" t="s">
        <v>13</v>
      </c>
      <c r="D65" s="1" t="s">
        <v>8</v>
      </c>
      <c r="E65" s="1" t="s">
        <v>30</v>
      </c>
      <c r="F65" s="1" t="s">
        <v>20</v>
      </c>
      <c r="G65" s="1">
        <v>84675</v>
      </c>
    </row>
    <row r="66" spans="1:7" x14ac:dyDescent="0.25">
      <c r="A66" s="1">
        <v>288171</v>
      </c>
      <c r="B66" s="2">
        <v>41765.650694444441</v>
      </c>
      <c r="C66" s="1" t="s">
        <v>7</v>
      </c>
      <c r="D66" s="1" t="s">
        <v>11</v>
      </c>
      <c r="E66" s="1" t="s">
        <v>30</v>
      </c>
      <c r="F66" s="1" t="s">
        <v>15</v>
      </c>
      <c r="G66" s="1">
        <v>33631</v>
      </c>
    </row>
    <row r="67" spans="1:7" x14ac:dyDescent="0.25">
      <c r="A67" s="1">
        <v>499643</v>
      </c>
      <c r="B67" s="2">
        <v>41765.393055555556</v>
      </c>
      <c r="C67" s="1" t="s">
        <v>13</v>
      </c>
      <c r="D67" s="1" t="s">
        <v>11</v>
      </c>
      <c r="E67" s="1" t="s">
        <v>9</v>
      </c>
      <c r="F67" s="1" t="s">
        <v>15</v>
      </c>
      <c r="G67" s="1">
        <v>45288</v>
      </c>
    </row>
    <row r="68" spans="1:7" x14ac:dyDescent="0.25">
      <c r="A68" s="1">
        <v>610176</v>
      </c>
      <c r="B68" s="2">
        <v>41766.587500000001</v>
      </c>
      <c r="C68" s="1" t="s">
        <v>13</v>
      </c>
      <c r="D68" s="1" t="s">
        <v>8</v>
      </c>
      <c r="E68" s="1" t="s">
        <v>9</v>
      </c>
      <c r="F68" s="1" t="s">
        <v>15</v>
      </c>
      <c r="G68" s="1">
        <v>46980</v>
      </c>
    </row>
    <row r="69" spans="1:7" x14ac:dyDescent="0.25">
      <c r="A69" s="1">
        <v>346219</v>
      </c>
      <c r="B69" s="2">
        <v>41781.431250000001</v>
      </c>
      <c r="C69" s="1" t="s">
        <v>13</v>
      </c>
      <c r="D69" s="1" t="s">
        <v>11</v>
      </c>
      <c r="E69" s="1" t="s">
        <v>14</v>
      </c>
      <c r="F69" s="1" t="s">
        <v>22</v>
      </c>
      <c r="G69" s="1">
        <v>25621</v>
      </c>
    </row>
    <row r="70" spans="1:7" x14ac:dyDescent="0.25">
      <c r="A70" s="1">
        <v>310984</v>
      </c>
      <c r="B70" s="2">
        <v>41766.092361111114</v>
      </c>
      <c r="C70" s="1" t="s">
        <v>13</v>
      </c>
      <c r="D70" s="1" t="s">
        <v>8</v>
      </c>
      <c r="E70" s="1" t="s">
        <v>9</v>
      </c>
      <c r="F70" s="1" t="s">
        <v>18</v>
      </c>
      <c r="G70" s="1">
        <v>6472</v>
      </c>
    </row>
    <row r="71" spans="1:7" x14ac:dyDescent="0.25">
      <c r="A71" s="1">
        <v>357945</v>
      </c>
      <c r="B71" s="2">
        <v>41766.092361111114</v>
      </c>
      <c r="C71" s="1" t="s">
        <v>13</v>
      </c>
      <c r="D71" s="1" t="s">
        <v>8</v>
      </c>
      <c r="E71" s="1" t="s">
        <v>9</v>
      </c>
      <c r="F71" s="1" t="s">
        <v>18</v>
      </c>
      <c r="G71" s="1">
        <v>25239</v>
      </c>
    </row>
    <row r="72" spans="1:7" x14ac:dyDescent="0.25">
      <c r="A72" s="1">
        <v>188820</v>
      </c>
      <c r="B72" s="2">
        <v>41766.748611111114</v>
      </c>
      <c r="C72" s="1" t="s">
        <v>13</v>
      </c>
      <c r="D72" s="1" t="s">
        <v>8</v>
      </c>
      <c r="E72" s="1" t="s">
        <v>16</v>
      </c>
      <c r="F72" s="1" t="s">
        <v>15</v>
      </c>
      <c r="G72" s="1">
        <v>94869</v>
      </c>
    </row>
    <row r="73" spans="1:7" x14ac:dyDescent="0.25">
      <c r="A73" s="1">
        <v>193244</v>
      </c>
      <c r="B73" s="2">
        <v>41766.453472222223</v>
      </c>
      <c r="C73" s="1" t="s">
        <v>13</v>
      </c>
      <c r="D73" s="1" t="s">
        <v>8</v>
      </c>
      <c r="E73" s="1" t="s">
        <v>14</v>
      </c>
      <c r="F73" s="1" t="s">
        <v>25</v>
      </c>
      <c r="G73" s="1">
        <v>77157</v>
      </c>
    </row>
    <row r="74" spans="1:7" x14ac:dyDescent="0.25">
      <c r="A74" s="1">
        <v>781620</v>
      </c>
      <c r="B74" s="2">
        <v>41766.648611111108</v>
      </c>
      <c r="C74" s="1" t="s">
        <v>13</v>
      </c>
      <c r="D74" s="1" t="s">
        <v>8</v>
      </c>
      <c r="E74" s="1" t="s">
        <v>26</v>
      </c>
      <c r="F74" s="1" t="s">
        <v>15</v>
      </c>
      <c r="G74" s="1">
        <v>62894</v>
      </c>
    </row>
    <row r="75" spans="1:7" x14ac:dyDescent="0.25">
      <c r="A75" s="1">
        <v>379557</v>
      </c>
      <c r="B75" s="2">
        <v>41766.648611111108</v>
      </c>
      <c r="C75" s="1" t="s">
        <v>7</v>
      </c>
      <c r="D75" s="1" t="s">
        <v>11</v>
      </c>
      <c r="E75" s="1" t="s">
        <v>26</v>
      </c>
      <c r="F75" s="1" t="s">
        <v>15</v>
      </c>
      <c r="G75" s="1">
        <v>61532</v>
      </c>
    </row>
    <row r="76" spans="1:7" x14ac:dyDescent="0.25">
      <c r="A76" s="1">
        <v>674051</v>
      </c>
      <c r="B76" s="2">
        <v>41766.649305555555</v>
      </c>
      <c r="C76" s="1" t="s">
        <v>13</v>
      </c>
      <c r="D76" s="1" t="s">
        <v>11</v>
      </c>
      <c r="E76" s="1" t="s">
        <v>26</v>
      </c>
      <c r="F76" s="1" t="s">
        <v>15</v>
      </c>
      <c r="G76" s="1">
        <v>81261</v>
      </c>
    </row>
    <row r="77" spans="1:7" x14ac:dyDescent="0.25">
      <c r="A77" s="1">
        <v>928902</v>
      </c>
      <c r="B77" s="2">
        <v>41766.68472222222</v>
      </c>
      <c r="C77" s="1" t="s">
        <v>13</v>
      </c>
      <c r="D77" s="1" t="s">
        <v>11</v>
      </c>
      <c r="E77" s="1" t="s">
        <v>21</v>
      </c>
      <c r="F77" s="1" t="s">
        <v>20</v>
      </c>
      <c r="G77" s="1">
        <v>59644</v>
      </c>
    </row>
    <row r="78" spans="1:7" x14ac:dyDescent="0.25">
      <c r="A78" s="1">
        <v>22155</v>
      </c>
      <c r="B78" s="2">
        <v>41766.68472222222</v>
      </c>
      <c r="C78" s="1" t="s">
        <v>13</v>
      </c>
      <c r="D78" s="1" t="s">
        <v>11</v>
      </c>
      <c r="E78" s="1" t="s">
        <v>21</v>
      </c>
      <c r="F78" s="1" t="s">
        <v>20</v>
      </c>
      <c r="G78" s="1">
        <v>46852</v>
      </c>
    </row>
    <row r="79" spans="1:7" x14ac:dyDescent="0.25">
      <c r="A79" s="1">
        <v>572422</v>
      </c>
      <c r="B79" s="2">
        <v>41766.338194444441</v>
      </c>
      <c r="C79" s="1" t="s">
        <v>13</v>
      </c>
      <c r="D79" s="1" t="s">
        <v>8</v>
      </c>
      <c r="E79" s="1" t="s">
        <v>16</v>
      </c>
      <c r="F79" s="1" t="s">
        <v>18</v>
      </c>
      <c r="G79" s="1">
        <v>61488</v>
      </c>
    </row>
    <row r="80" spans="1:7" x14ac:dyDescent="0.25">
      <c r="A80" s="1">
        <v>114584</v>
      </c>
      <c r="B80" s="2">
        <v>41766.338888888888</v>
      </c>
      <c r="C80" s="1" t="s">
        <v>13</v>
      </c>
      <c r="D80" s="1" t="s">
        <v>8</v>
      </c>
      <c r="E80" s="1" t="s">
        <v>16</v>
      </c>
      <c r="F80" s="1" t="s">
        <v>18</v>
      </c>
    </row>
    <row r="81" spans="1:7" x14ac:dyDescent="0.25">
      <c r="A81" s="1">
        <v>794226</v>
      </c>
      <c r="B81" s="2">
        <v>41766.667361111111</v>
      </c>
      <c r="C81" s="1" t="s">
        <v>13</v>
      </c>
      <c r="D81" s="1" t="s">
        <v>8</v>
      </c>
      <c r="E81" s="1" t="s">
        <v>9</v>
      </c>
      <c r="F81" s="1" t="s">
        <v>18</v>
      </c>
      <c r="G81" s="1">
        <v>16090</v>
      </c>
    </row>
    <row r="82" spans="1:7" x14ac:dyDescent="0.25">
      <c r="A82" s="1">
        <v>496573</v>
      </c>
      <c r="B82" s="2">
        <v>41766.667361111111</v>
      </c>
      <c r="C82" s="1" t="s">
        <v>13</v>
      </c>
      <c r="D82" s="1" t="s">
        <v>8</v>
      </c>
      <c r="E82" s="1" t="s">
        <v>9</v>
      </c>
      <c r="F82" s="1" t="s">
        <v>18</v>
      </c>
      <c r="G82" s="1">
        <v>83364</v>
      </c>
    </row>
    <row r="83" spans="1:7" x14ac:dyDescent="0.25">
      <c r="A83" s="1">
        <v>437695</v>
      </c>
      <c r="B83" s="2">
        <v>41772.640277777777</v>
      </c>
      <c r="C83" s="1" t="s">
        <v>13</v>
      </c>
      <c r="D83" s="1" t="s">
        <v>8</v>
      </c>
      <c r="E83" s="1" t="s">
        <v>9</v>
      </c>
      <c r="F83" s="1" t="s">
        <v>18</v>
      </c>
      <c r="G83" s="1">
        <v>77517</v>
      </c>
    </row>
    <row r="84" spans="1:7" x14ac:dyDescent="0.25">
      <c r="A84" s="1">
        <v>983577</v>
      </c>
      <c r="B84" s="2">
        <v>41767.300694444442</v>
      </c>
      <c r="C84" s="1" t="s">
        <v>13</v>
      </c>
      <c r="D84" s="1" t="s">
        <v>8</v>
      </c>
      <c r="E84" s="1" t="s">
        <v>9</v>
      </c>
      <c r="F84" s="1" t="s">
        <v>20</v>
      </c>
      <c r="G84" s="1">
        <v>84746</v>
      </c>
    </row>
    <row r="85" spans="1:7" x14ac:dyDescent="0.25">
      <c r="A85" s="1">
        <v>720850</v>
      </c>
      <c r="B85" s="2">
        <v>41767.923611111109</v>
      </c>
      <c r="C85" s="1" t="s">
        <v>13</v>
      </c>
      <c r="D85" s="1" t="s">
        <v>8</v>
      </c>
      <c r="E85" s="1" t="s">
        <v>16</v>
      </c>
      <c r="F85" s="1" t="s">
        <v>25</v>
      </c>
      <c r="G85" s="1">
        <v>80600</v>
      </c>
    </row>
    <row r="86" spans="1:7" x14ac:dyDescent="0.25">
      <c r="A86" s="1">
        <v>453498</v>
      </c>
      <c r="B86" s="2">
        <v>41767.133333333331</v>
      </c>
      <c r="C86" s="1" t="s">
        <v>7</v>
      </c>
      <c r="D86" s="1" t="s">
        <v>8</v>
      </c>
      <c r="E86" s="1" t="s">
        <v>16</v>
      </c>
      <c r="F86" s="1" t="s">
        <v>15</v>
      </c>
      <c r="G86" s="1">
        <v>62937</v>
      </c>
    </row>
    <row r="87" spans="1:7" x14ac:dyDescent="0.25">
      <c r="A87" s="1">
        <v>550914</v>
      </c>
      <c r="B87" s="2">
        <v>41767.135416666664</v>
      </c>
      <c r="C87" s="1" t="s">
        <v>13</v>
      </c>
      <c r="D87" s="1" t="s">
        <v>11</v>
      </c>
      <c r="E87" s="1" t="s">
        <v>16</v>
      </c>
      <c r="F87" s="1" t="s">
        <v>15</v>
      </c>
      <c r="G87" s="1">
        <v>18921</v>
      </c>
    </row>
    <row r="88" spans="1:7" x14ac:dyDescent="0.25">
      <c r="A88" s="1">
        <v>37906</v>
      </c>
      <c r="B88" s="2">
        <v>41767.136111111111</v>
      </c>
      <c r="C88" s="1" t="s">
        <v>7</v>
      </c>
      <c r="D88" s="1" t="s">
        <v>11</v>
      </c>
      <c r="E88" s="1" t="s">
        <v>16</v>
      </c>
      <c r="F88" s="1" t="s">
        <v>15</v>
      </c>
      <c r="G88" s="1">
        <v>95603</v>
      </c>
    </row>
    <row r="89" spans="1:7" x14ac:dyDescent="0.25">
      <c r="A89" s="1">
        <v>692080</v>
      </c>
      <c r="B89" s="2">
        <v>41767.136111111111</v>
      </c>
      <c r="C89" s="1" t="s">
        <v>7</v>
      </c>
      <c r="D89" s="1" t="s">
        <v>8</v>
      </c>
      <c r="E89" s="1" t="s">
        <v>16</v>
      </c>
      <c r="F89" s="1" t="s">
        <v>15</v>
      </c>
      <c r="G89" s="1">
        <v>79230</v>
      </c>
    </row>
    <row r="90" spans="1:7" x14ac:dyDescent="0.25">
      <c r="A90" s="1">
        <v>735087</v>
      </c>
      <c r="B90" s="2">
        <v>41767.136111111111</v>
      </c>
      <c r="C90" s="1" t="s">
        <v>13</v>
      </c>
      <c r="D90" s="1" t="s">
        <v>8</v>
      </c>
      <c r="E90" s="1" t="s">
        <v>16</v>
      </c>
      <c r="F90" s="1" t="s">
        <v>15</v>
      </c>
      <c r="G90" s="1">
        <v>56650</v>
      </c>
    </row>
    <row r="91" spans="1:7" x14ac:dyDescent="0.25">
      <c r="A91" s="1">
        <v>855558</v>
      </c>
      <c r="B91" s="2">
        <v>41767.494444444441</v>
      </c>
      <c r="C91" s="1" t="s">
        <v>13</v>
      </c>
      <c r="D91" s="1" t="s">
        <v>11</v>
      </c>
      <c r="E91" s="1" t="s">
        <v>26</v>
      </c>
      <c r="F91" s="1" t="s">
        <v>12</v>
      </c>
      <c r="G91" s="1">
        <v>75158</v>
      </c>
    </row>
    <row r="92" spans="1:7" x14ac:dyDescent="0.25">
      <c r="A92" s="1">
        <v>480514</v>
      </c>
      <c r="B92" s="2">
        <v>41767.800694444442</v>
      </c>
      <c r="C92" s="1" t="s">
        <v>13</v>
      </c>
      <c r="D92" s="1" t="s">
        <v>11</v>
      </c>
      <c r="E92" s="1" t="s">
        <v>14</v>
      </c>
      <c r="F92" s="1" t="s">
        <v>23</v>
      </c>
      <c r="G92" s="1">
        <v>50125</v>
      </c>
    </row>
    <row r="93" spans="1:7" x14ac:dyDescent="0.25">
      <c r="A93" s="1">
        <v>111017</v>
      </c>
      <c r="B93" s="2">
        <v>41767.803472222222</v>
      </c>
      <c r="C93" s="1" t="s">
        <v>13</v>
      </c>
      <c r="D93" s="1" t="s">
        <v>11</v>
      </c>
      <c r="E93" s="1" t="s">
        <v>14</v>
      </c>
      <c r="F93" s="1" t="s">
        <v>23</v>
      </c>
      <c r="G93" s="1">
        <v>11072</v>
      </c>
    </row>
    <row r="94" spans="1:7" x14ac:dyDescent="0.25">
      <c r="A94" s="1">
        <v>860311</v>
      </c>
      <c r="B94" s="2">
        <v>41767.332638888889</v>
      </c>
      <c r="C94" s="1" t="s">
        <v>7</v>
      </c>
      <c r="D94" s="1" t="s">
        <v>8</v>
      </c>
      <c r="E94" s="1" t="s">
        <v>29</v>
      </c>
      <c r="F94" s="1" t="s">
        <v>22</v>
      </c>
      <c r="G94" s="1">
        <v>14781</v>
      </c>
    </row>
    <row r="95" spans="1:7" x14ac:dyDescent="0.25">
      <c r="A95" s="1">
        <v>269204</v>
      </c>
      <c r="B95" s="2">
        <v>41767.331250000003</v>
      </c>
      <c r="C95" s="1" t="s">
        <v>7</v>
      </c>
      <c r="D95" s="1" t="s">
        <v>24</v>
      </c>
      <c r="E95" s="1" t="s">
        <v>29</v>
      </c>
      <c r="F95" s="1" t="s">
        <v>22</v>
      </c>
      <c r="G95" s="1">
        <v>43093</v>
      </c>
    </row>
    <row r="96" spans="1:7" x14ac:dyDescent="0.25">
      <c r="A96" s="1">
        <v>566403</v>
      </c>
      <c r="B96" s="2">
        <v>41768.628472222219</v>
      </c>
      <c r="C96" s="1" t="s">
        <v>7</v>
      </c>
      <c r="D96" s="1" t="s">
        <v>11</v>
      </c>
      <c r="E96" s="1" t="s">
        <v>14</v>
      </c>
      <c r="F96" s="1" t="s">
        <v>12</v>
      </c>
      <c r="G96" s="1">
        <v>85201</v>
      </c>
    </row>
    <row r="97" spans="1:7" x14ac:dyDescent="0.25">
      <c r="A97" s="1">
        <v>63871</v>
      </c>
      <c r="B97" s="2">
        <v>41768.415277777778</v>
      </c>
      <c r="C97" s="1" t="s">
        <v>13</v>
      </c>
      <c r="D97" s="1" t="s">
        <v>11</v>
      </c>
      <c r="E97" s="1" t="s">
        <v>31</v>
      </c>
      <c r="F97" s="1" t="s">
        <v>12</v>
      </c>
      <c r="G97" s="1">
        <v>16236</v>
      </c>
    </row>
    <row r="98" spans="1:7" x14ac:dyDescent="0.25">
      <c r="A98" s="1">
        <v>269231</v>
      </c>
      <c r="B98" s="2">
        <v>41768.519444444442</v>
      </c>
      <c r="C98" s="1" t="s">
        <v>13</v>
      </c>
      <c r="D98" s="1" t="s">
        <v>11</v>
      </c>
      <c r="E98" s="1" t="s">
        <v>31</v>
      </c>
      <c r="F98" s="1" t="s">
        <v>22</v>
      </c>
      <c r="G98" s="1">
        <v>67557</v>
      </c>
    </row>
    <row r="99" spans="1:7" x14ac:dyDescent="0.25">
      <c r="A99" s="1">
        <v>45301</v>
      </c>
      <c r="B99" s="2">
        <v>41768.520833333336</v>
      </c>
      <c r="C99" s="1" t="s">
        <v>13</v>
      </c>
      <c r="D99" s="1" t="s">
        <v>11</v>
      </c>
      <c r="E99" s="1" t="s">
        <v>31</v>
      </c>
      <c r="F99" s="1" t="s">
        <v>22</v>
      </c>
      <c r="G99" s="1">
        <v>74863</v>
      </c>
    </row>
    <row r="100" spans="1:7" x14ac:dyDescent="0.25">
      <c r="A100" s="1">
        <v>455073</v>
      </c>
      <c r="B100" s="2">
        <v>41768.578472222223</v>
      </c>
      <c r="C100" s="1" t="s">
        <v>7</v>
      </c>
      <c r="D100" s="1" t="s">
        <v>11</v>
      </c>
      <c r="E100" s="1" t="s">
        <v>9</v>
      </c>
      <c r="F100" s="1" t="s">
        <v>15</v>
      </c>
      <c r="G100" s="1">
        <v>60370</v>
      </c>
    </row>
    <row r="101" spans="1:7" x14ac:dyDescent="0.25">
      <c r="A101" s="1">
        <v>499649</v>
      </c>
      <c r="B101" s="2">
        <v>41768.727083333331</v>
      </c>
      <c r="C101" s="1" t="s">
        <v>13</v>
      </c>
      <c r="D101" s="1" t="s">
        <v>11</v>
      </c>
      <c r="E101" s="1" t="s">
        <v>14</v>
      </c>
      <c r="F101" s="1" t="s">
        <v>15</v>
      </c>
      <c r="G101" s="1">
        <v>33331</v>
      </c>
    </row>
    <row r="102" spans="1:7" x14ac:dyDescent="0.25">
      <c r="A102" s="1">
        <v>611809</v>
      </c>
      <c r="B102" s="2">
        <v>41768.729861111111</v>
      </c>
      <c r="C102" s="1" t="s">
        <v>7</v>
      </c>
      <c r="D102" s="1" t="s">
        <v>11</v>
      </c>
      <c r="E102" s="1" t="s">
        <v>14</v>
      </c>
      <c r="F102" s="1" t="s">
        <v>15</v>
      </c>
      <c r="G102" s="1">
        <v>28473</v>
      </c>
    </row>
    <row r="103" spans="1:7" x14ac:dyDescent="0.25">
      <c r="A103" s="1">
        <v>475118</v>
      </c>
      <c r="B103" s="2">
        <v>41768.590277777781</v>
      </c>
      <c r="C103" s="1" t="s">
        <v>13</v>
      </c>
      <c r="D103" s="1" t="s">
        <v>11</v>
      </c>
      <c r="E103" s="1" t="s">
        <v>14</v>
      </c>
      <c r="F103" s="1" t="s">
        <v>15</v>
      </c>
      <c r="G103" s="1">
        <v>6911</v>
      </c>
    </row>
    <row r="104" spans="1:7" x14ac:dyDescent="0.25">
      <c r="A104" s="1">
        <v>556899</v>
      </c>
      <c r="B104" s="2">
        <v>41768.59097222222</v>
      </c>
      <c r="C104" s="1" t="s">
        <v>13</v>
      </c>
      <c r="D104" s="1" t="s">
        <v>11</v>
      </c>
      <c r="E104" s="1" t="s">
        <v>14</v>
      </c>
      <c r="F104" s="1" t="s">
        <v>15</v>
      </c>
      <c r="G104" s="1">
        <v>9397</v>
      </c>
    </row>
    <row r="105" spans="1:7" x14ac:dyDescent="0.25">
      <c r="A105" s="1">
        <v>879830</v>
      </c>
      <c r="B105" s="2">
        <v>41769.835416666669</v>
      </c>
      <c r="C105" s="1" t="s">
        <v>13</v>
      </c>
      <c r="D105" s="1" t="s">
        <v>8</v>
      </c>
      <c r="E105" s="1" t="s">
        <v>16</v>
      </c>
      <c r="F105" s="1" t="s">
        <v>15</v>
      </c>
      <c r="G105" s="1">
        <v>25582</v>
      </c>
    </row>
    <row r="106" spans="1:7" x14ac:dyDescent="0.25">
      <c r="A106" s="1">
        <v>773816</v>
      </c>
      <c r="B106" s="2">
        <v>41769.839583333334</v>
      </c>
      <c r="C106" s="1" t="s">
        <v>13</v>
      </c>
      <c r="D106" s="1" t="s">
        <v>11</v>
      </c>
      <c r="E106" s="1" t="s">
        <v>16</v>
      </c>
      <c r="F106" s="1" t="s">
        <v>15</v>
      </c>
      <c r="G106" s="1">
        <v>31548</v>
      </c>
    </row>
    <row r="107" spans="1:7" x14ac:dyDescent="0.25">
      <c r="A107" s="1">
        <v>316208</v>
      </c>
      <c r="B107" s="2">
        <v>41769.729166666664</v>
      </c>
      <c r="C107" s="1" t="s">
        <v>13</v>
      </c>
      <c r="D107" s="1" t="s">
        <v>8</v>
      </c>
      <c r="E107" s="1" t="s">
        <v>9</v>
      </c>
      <c r="F107" s="1" t="s">
        <v>22</v>
      </c>
      <c r="G107" s="1">
        <v>19218</v>
      </c>
    </row>
    <row r="108" spans="1:7" x14ac:dyDescent="0.25">
      <c r="A108" s="1">
        <v>244695</v>
      </c>
      <c r="B108" s="2">
        <v>41769.136111111111</v>
      </c>
      <c r="C108" s="1" t="s">
        <v>13</v>
      </c>
      <c r="D108" s="1" t="s">
        <v>8</v>
      </c>
      <c r="E108" s="1" t="s">
        <v>9</v>
      </c>
      <c r="F108" s="1" t="s">
        <v>15</v>
      </c>
      <c r="G108" s="1">
        <v>20095</v>
      </c>
    </row>
    <row r="109" spans="1:7" x14ac:dyDescent="0.25">
      <c r="A109" s="1">
        <v>458216</v>
      </c>
      <c r="B109" s="2">
        <v>41771.352083333331</v>
      </c>
      <c r="C109" s="1" t="s">
        <v>7</v>
      </c>
      <c r="D109" s="1" t="s">
        <v>11</v>
      </c>
      <c r="E109" s="1" t="s">
        <v>14</v>
      </c>
      <c r="F109" s="1" t="s">
        <v>25</v>
      </c>
      <c r="G109" s="1">
        <v>67976</v>
      </c>
    </row>
    <row r="110" spans="1:7" x14ac:dyDescent="0.25">
      <c r="A110" s="1">
        <v>702304</v>
      </c>
      <c r="B110" s="2">
        <v>41771.35</v>
      </c>
      <c r="C110" s="1" t="s">
        <v>13</v>
      </c>
      <c r="D110" s="1" t="s">
        <v>24</v>
      </c>
      <c r="E110" s="1" t="s">
        <v>14</v>
      </c>
      <c r="F110" s="1" t="s">
        <v>25</v>
      </c>
      <c r="G110" s="1">
        <v>45539</v>
      </c>
    </row>
    <row r="111" spans="1:7" x14ac:dyDescent="0.25">
      <c r="A111" s="1">
        <v>788145</v>
      </c>
      <c r="B111" s="2">
        <v>41771.768055555556</v>
      </c>
      <c r="C111" s="1" t="s">
        <v>13</v>
      </c>
      <c r="D111" s="1" t="s">
        <v>8</v>
      </c>
      <c r="E111" s="1" t="s">
        <v>9</v>
      </c>
      <c r="F111" s="1" t="s">
        <v>12</v>
      </c>
      <c r="G111" s="1">
        <v>80465</v>
      </c>
    </row>
    <row r="112" spans="1:7" x14ac:dyDescent="0.25">
      <c r="A112" s="1">
        <v>841217</v>
      </c>
      <c r="B112" s="2">
        <v>41771.768055555556</v>
      </c>
      <c r="C112" s="1" t="s">
        <v>13</v>
      </c>
      <c r="D112" s="1" t="s">
        <v>8</v>
      </c>
      <c r="E112" s="1" t="s">
        <v>9</v>
      </c>
      <c r="F112" s="1" t="s">
        <v>12</v>
      </c>
      <c r="G112" s="1">
        <v>85634</v>
      </c>
    </row>
    <row r="113" spans="1:7" x14ac:dyDescent="0.25">
      <c r="A113" s="1">
        <v>599654</v>
      </c>
      <c r="B113" s="2">
        <v>41772.777777777781</v>
      </c>
      <c r="C113" s="1" t="s">
        <v>13</v>
      </c>
      <c r="D113" s="1" t="s">
        <v>8</v>
      </c>
      <c r="E113" s="1" t="s">
        <v>30</v>
      </c>
      <c r="F113" s="1" t="s">
        <v>23</v>
      </c>
      <c r="G113" s="1">
        <v>97081</v>
      </c>
    </row>
    <row r="114" spans="1:7" x14ac:dyDescent="0.25">
      <c r="A114" s="1">
        <v>272804</v>
      </c>
      <c r="B114" s="2">
        <v>41772.77847222222</v>
      </c>
      <c r="C114" s="1" t="s">
        <v>7</v>
      </c>
      <c r="D114" s="1" t="s">
        <v>8</v>
      </c>
      <c r="E114" s="1" t="s">
        <v>30</v>
      </c>
      <c r="F114" s="1" t="s">
        <v>23</v>
      </c>
      <c r="G114" s="1">
        <v>28445</v>
      </c>
    </row>
    <row r="115" spans="1:7" x14ac:dyDescent="0.25">
      <c r="A115" s="1">
        <v>114169</v>
      </c>
      <c r="B115" s="2">
        <v>41772.77847222222</v>
      </c>
      <c r="C115" s="1" t="s">
        <v>7</v>
      </c>
      <c r="D115" s="1" t="s">
        <v>11</v>
      </c>
      <c r="E115" s="1" t="s">
        <v>30</v>
      </c>
      <c r="F115" s="1" t="s">
        <v>23</v>
      </c>
      <c r="G115" s="1">
        <v>42946</v>
      </c>
    </row>
    <row r="116" spans="1:7" x14ac:dyDescent="0.25">
      <c r="A116" s="1">
        <v>644226</v>
      </c>
      <c r="B116" s="2">
        <v>41772.779166666667</v>
      </c>
      <c r="C116" s="1" t="s">
        <v>13</v>
      </c>
      <c r="D116" s="1" t="s">
        <v>11</v>
      </c>
      <c r="E116" s="1" t="s">
        <v>30</v>
      </c>
      <c r="F116" s="1" t="s">
        <v>23</v>
      </c>
      <c r="G116" s="1">
        <v>73532</v>
      </c>
    </row>
    <row r="117" spans="1:7" x14ac:dyDescent="0.25">
      <c r="A117" s="1">
        <v>576340</v>
      </c>
      <c r="B117" s="2">
        <v>41772.387499999997</v>
      </c>
      <c r="C117" s="1" t="s">
        <v>7</v>
      </c>
      <c r="D117" s="1" t="s">
        <v>11</v>
      </c>
      <c r="E117" s="1" t="s">
        <v>14</v>
      </c>
      <c r="F117" s="1" t="s">
        <v>18</v>
      </c>
      <c r="G117" s="1">
        <v>55469</v>
      </c>
    </row>
    <row r="118" spans="1:7" x14ac:dyDescent="0.25">
      <c r="A118" s="1">
        <v>368184</v>
      </c>
      <c r="B118" s="2">
        <v>41772.387499999997</v>
      </c>
      <c r="C118" s="1" t="s">
        <v>13</v>
      </c>
      <c r="D118" s="1" t="s">
        <v>11</v>
      </c>
      <c r="E118" s="1" t="s">
        <v>14</v>
      </c>
      <c r="F118" s="1" t="s">
        <v>18</v>
      </c>
      <c r="G118" s="1">
        <v>19130</v>
      </c>
    </row>
    <row r="119" spans="1:7" x14ac:dyDescent="0.25">
      <c r="A119" s="1">
        <v>305032</v>
      </c>
      <c r="B119" s="2">
        <v>41772.388194444444</v>
      </c>
      <c r="C119" s="1" t="s">
        <v>7</v>
      </c>
      <c r="D119" s="1" t="s">
        <v>11</v>
      </c>
      <c r="E119" s="1" t="s">
        <v>14</v>
      </c>
      <c r="F119" s="1" t="s">
        <v>18</v>
      </c>
      <c r="G119" s="1">
        <v>90807</v>
      </c>
    </row>
    <row r="120" spans="1:7" x14ac:dyDescent="0.25">
      <c r="A120" s="1">
        <v>814453</v>
      </c>
      <c r="B120" s="2">
        <v>41772.388194444444</v>
      </c>
      <c r="C120" s="1" t="s">
        <v>7</v>
      </c>
      <c r="D120" s="1" t="s">
        <v>24</v>
      </c>
      <c r="E120" s="1" t="s">
        <v>14</v>
      </c>
      <c r="F120" s="1" t="s">
        <v>18</v>
      </c>
      <c r="G120" s="1">
        <v>68515</v>
      </c>
    </row>
    <row r="121" spans="1:7" x14ac:dyDescent="0.25">
      <c r="A121" s="1">
        <v>658727</v>
      </c>
      <c r="B121" s="2">
        <v>41772.738888888889</v>
      </c>
      <c r="C121" s="1" t="s">
        <v>13</v>
      </c>
      <c r="D121" s="1" t="s">
        <v>11</v>
      </c>
      <c r="E121" s="1" t="s">
        <v>14</v>
      </c>
      <c r="F121" s="1" t="s">
        <v>12</v>
      </c>
      <c r="G121" s="1">
        <v>41577</v>
      </c>
    </row>
    <row r="122" spans="1:7" x14ac:dyDescent="0.25">
      <c r="A122" s="1">
        <v>244207</v>
      </c>
      <c r="B122" s="2">
        <v>41772.740277777775</v>
      </c>
      <c r="C122" s="1" t="s">
        <v>13</v>
      </c>
      <c r="D122" s="1" t="s">
        <v>11</v>
      </c>
      <c r="E122" s="1" t="s">
        <v>14</v>
      </c>
      <c r="F122" s="1" t="s">
        <v>12</v>
      </c>
      <c r="G122" s="1">
        <v>9681</v>
      </c>
    </row>
    <row r="123" spans="1:7" x14ac:dyDescent="0.25">
      <c r="A123" s="1">
        <v>26472</v>
      </c>
      <c r="B123" s="2">
        <v>41772.831250000003</v>
      </c>
      <c r="C123" s="1" t="s">
        <v>7</v>
      </c>
      <c r="D123" s="1" t="s">
        <v>8</v>
      </c>
      <c r="E123" s="1" t="s">
        <v>29</v>
      </c>
      <c r="F123" s="1" t="s">
        <v>25</v>
      </c>
      <c r="G123" s="1">
        <v>43261</v>
      </c>
    </row>
    <row r="124" spans="1:7" x14ac:dyDescent="0.25">
      <c r="A124" s="1">
        <v>468867</v>
      </c>
      <c r="B124" s="2">
        <v>41772.788888888892</v>
      </c>
      <c r="C124" s="1" t="s">
        <v>13</v>
      </c>
      <c r="D124" s="1" t="s">
        <v>11</v>
      </c>
      <c r="E124" s="1" t="s">
        <v>31</v>
      </c>
      <c r="F124" s="1" t="s">
        <v>12</v>
      </c>
      <c r="G124" s="1">
        <v>23446</v>
      </c>
    </row>
    <row r="125" spans="1:7" x14ac:dyDescent="0.25">
      <c r="A125" s="1">
        <v>495899</v>
      </c>
      <c r="B125" s="2">
        <v>41772.788888888892</v>
      </c>
      <c r="C125" s="1" t="s">
        <v>13</v>
      </c>
      <c r="D125" s="1" t="s">
        <v>11</v>
      </c>
      <c r="E125" s="1" t="s">
        <v>31</v>
      </c>
      <c r="F125" s="1" t="s">
        <v>12</v>
      </c>
      <c r="G125" s="1">
        <v>17748</v>
      </c>
    </row>
    <row r="126" spans="1:7" x14ac:dyDescent="0.25">
      <c r="A126" s="1">
        <v>217101</v>
      </c>
      <c r="B126" s="2">
        <v>41772.458333333336</v>
      </c>
      <c r="C126" s="1" t="s">
        <v>13</v>
      </c>
      <c r="D126" s="1" t="s">
        <v>11</v>
      </c>
      <c r="E126" s="1" t="s">
        <v>14</v>
      </c>
      <c r="F126" s="1" t="s">
        <v>15</v>
      </c>
      <c r="G126" s="1">
        <v>19261</v>
      </c>
    </row>
    <row r="127" spans="1:7" x14ac:dyDescent="0.25">
      <c r="A127" s="1">
        <v>521234</v>
      </c>
      <c r="B127" s="2">
        <v>41772.460416666669</v>
      </c>
      <c r="C127" s="1" t="s">
        <v>7</v>
      </c>
      <c r="D127" s="1" t="s">
        <v>24</v>
      </c>
      <c r="E127" s="1" t="s">
        <v>14</v>
      </c>
      <c r="F127" s="1" t="s">
        <v>15</v>
      </c>
      <c r="G127" s="1">
        <v>44582</v>
      </c>
    </row>
    <row r="128" spans="1:7" x14ac:dyDescent="0.25">
      <c r="A128" s="1">
        <v>377976</v>
      </c>
      <c r="B128" s="2">
        <v>41780.611805555556</v>
      </c>
      <c r="C128" s="1" t="s">
        <v>13</v>
      </c>
      <c r="D128" s="1" t="s">
        <v>11</v>
      </c>
      <c r="E128" s="1" t="s">
        <v>14</v>
      </c>
      <c r="F128" s="1" t="s">
        <v>15</v>
      </c>
      <c r="G128" s="1">
        <v>19035</v>
      </c>
    </row>
    <row r="129" spans="1:7" x14ac:dyDescent="0.25">
      <c r="A129" s="1">
        <v>796234</v>
      </c>
      <c r="B129" s="2">
        <v>41773.561111111114</v>
      </c>
      <c r="C129" s="1" t="s">
        <v>13</v>
      </c>
      <c r="D129" s="1" t="s">
        <v>8</v>
      </c>
      <c r="E129" s="1" t="s">
        <v>9</v>
      </c>
      <c r="F129" s="1" t="s">
        <v>10</v>
      </c>
      <c r="G129" s="1">
        <v>55777</v>
      </c>
    </row>
    <row r="130" spans="1:7" x14ac:dyDescent="0.25">
      <c r="A130" s="1">
        <v>736087</v>
      </c>
      <c r="B130" s="2">
        <v>41773.5625</v>
      </c>
      <c r="C130" s="1" t="s">
        <v>13</v>
      </c>
      <c r="D130" s="1" t="s">
        <v>8</v>
      </c>
      <c r="E130" s="1" t="s">
        <v>9</v>
      </c>
      <c r="F130" s="1" t="s">
        <v>10</v>
      </c>
      <c r="G130" s="1">
        <v>91475</v>
      </c>
    </row>
    <row r="131" spans="1:7" x14ac:dyDescent="0.25">
      <c r="A131" s="1">
        <v>17030</v>
      </c>
      <c r="B131" s="2">
        <v>41773.563888888886</v>
      </c>
      <c r="C131" s="1" t="s">
        <v>13</v>
      </c>
      <c r="D131" s="1" t="s">
        <v>11</v>
      </c>
      <c r="E131" s="1" t="s">
        <v>9</v>
      </c>
      <c r="F131" s="1" t="s">
        <v>10</v>
      </c>
      <c r="G131" s="1">
        <v>21244</v>
      </c>
    </row>
    <row r="132" spans="1:7" x14ac:dyDescent="0.25">
      <c r="A132" s="1">
        <v>677063</v>
      </c>
      <c r="B132" s="2">
        <v>41773.754861111112</v>
      </c>
      <c r="C132" s="1" t="s">
        <v>13</v>
      </c>
      <c r="D132" s="1" t="s">
        <v>8</v>
      </c>
      <c r="E132" s="1" t="s">
        <v>30</v>
      </c>
      <c r="F132" s="1" t="s">
        <v>12</v>
      </c>
      <c r="G132" s="1">
        <v>6564</v>
      </c>
    </row>
    <row r="133" spans="1:7" x14ac:dyDescent="0.25">
      <c r="A133" s="1">
        <v>656629</v>
      </c>
      <c r="B133" s="2">
        <v>41773.627083333333</v>
      </c>
      <c r="C133" s="1" t="s">
        <v>13</v>
      </c>
      <c r="D133" s="1" t="s">
        <v>11</v>
      </c>
      <c r="E133" s="1" t="s">
        <v>21</v>
      </c>
      <c r="F133" s="1" t="s">
        <v>15</v>
      </c>
      <c r="G133" s="1">
        <v>79762</v>
      </c>
    </row>
    <row r="134" spans="1:7" x14ac:dyDescent="0.25">
      <c r="A134" s="1">
        <v>831439</v>
      </c>
      <c r="B134" s="2">
        <v>41773.629166666666</v>
      </c>
      <c r="C134" s="1" t="s">
        <v>13</v>
      </c>
      <c r="D134" s="1" t="s">
        <v>11</v>
      </c>
      <c r="E134" s="1" t="s">
        <v>21</v>
      </c>
      <c r="F134" s="1" t="s">
        <v>15</v>
      </c>
      <c r="G134" s="1">
        <v>69765</v>
      </c>
    </row>
    <row r="135" spans="1:7" x14ac:dyDescent="0.25">
      <c r="A135" s="1">
        <v>243961</v>
      </c>
      <c r="B135" s="2">
        <v>41773.659722222219</v>
      </c>
      <c r="C135" s="1" t="s">
        <v>13</v>
      </c>
      <c r="D135" s="1" t="s">
        <v>8</v>
      </c>
      <c r="E135" s="1" t="s">
        <v>29</v>
      </c>
      <c r="F135" s="1" t="s">
        <v>12</v>
      </c>
      <c r="G135" s="1">
        <v>30809</v>
      </c>
    </row>
    <row r="136" spans="1:7" x14ac:dyDescent="0.25">
      <c r="A136" s="1">
        <v>385418</v>
      </c>
      <c r="B136" s="2">
        <v>41775.498611111114</v>
      </c>
      <c r="C136" s="1" t="s">
        <v>13</v>
      </c>
      <c r="D136" s="1" t="s">
        <v>24</v>
      </c>
      <c r="E136" s="1" t="s">
        <v>9</v>
      </c>
      <c r="F136" s="1" t="s">
        <v>20</v>
      </c>
      <c r="G136" s="1">
        <v>3527</v>
      </c>
    </row>
    <row r="137" spans="1:7" x14ac:dyDescent="0.25">
      <c r="A137" s="1">
        <v>956145</v>
      </c>
      <c r="B137" s="2">
        <v>41774.352083333331</v>
      </c>
      <c r="C137" s="1" t="s">
        <v>13</v>
      </c>
      <c r="D137" s="1" t="s">
        <v>8</v>
      </c>
      <c r="E137" s="1" t="s">
        <v>16</v>
      </c>
      <c r="F137" s="1" t="s">
        <v>12</v>
      </c>
      <c r="G137" s="1">
        <v>78988</v>
      </c>
    </row>
    <row r="138" spans="1:7" x14ac:dyDescent="0.25">
      <c r="A138" s="1">
        <v>730676</v>
      </c>
      <c r="B138" s="2">
        <v>41774.352083333331</v>
      </c>
      <c r="C138" s="1" t="s">
        <v>13</v>
      </c>
      <c r="D138" s="1" t="s">
        <v>8</v>
      </c>
      <c r="E138" s="1" t="s">
        <v>16</v>
      </c>
      <c r="F138" s="1" t="s">
        <v>12</v>
      </c>
      <c r="G138" s="1">
        <v>34674</v>
      </c>
    </row>
    <row r="139" spans="1:7" x14ac:dyDescent="0.25">
      <c r="A139" s="1">
        <v>255026</v>
      </c>
      <c r="B139" s="2">
        <v>41774.352083333331</v>
      </c>
      <c r="C139" s="1" t="s">
        <v>13</v>
      </c>
      <c r="D139" s="1" t="s">
        <v>8</v>
      </c>
      <c r="E139" s="1" t="s">
        <v>16</v>
      </c>
      <c r="F139" s="1" t="s">
        <v>12</v>
      </c>
      <c r="G139" s="1">
        <v>56938</v>
      </c>
    </row>
    <row r="140" spans="1:7" x14ac:dyDescent="0.25">
      <c r="A140" s="1">
        <v>404918</v>
      </c>
      <c r="B140" s="2">
        <v>41774.352083333331</v>
      </c>
      <c r="C140" s="1" t="s">
        <v>13</v>
      </c>
      <c r="D140" s="1" t="s">
        <v>8</v>
      </c>
      <c r="E140" s="1" t="s">
        <v>16</v>
      </c>
      <c r="F140" s="1" t="s">
        <v>12</v>
      </c>
      <c r="G140" s="1">
        <v>21848</v>
      </c>
    </row>
    <row r="141" spans="1:7" x14ac:dyDescent="0.25">
      <c r="A141" s="1">
        <v>809992</v>
      </c>
      <c r="B141" s="2">
        <v>41774.678472222222</v>
      </c>
      <c r="C141" s="1" t="s">
        <v>13</v>
      </c>
      <c r="D141" s="1" t="s">
        <v>8</v>
      </c>
      <c r="E141" s="1" t="s">
        <v>30</v>
      </c>
      <c r="F141" s="1" t="s">
        <v>12</v>
      </c>
      <c r="G141" s="1">
        <v>55595</v>
      </c>
    </row>
    <row r="142" spans="1:7" x14ac:dyDescent="0.25">
      <c r="A142" s="1">
        <v>361096</v>
      </c>
      <c r="B142" s="2">
        <v>41774.413888888892</v>
      </c>
      <c r="C142" s="1" t="s">
        <v>13</v>
      </c>
      <c r="D142" s="1" t="s">
        <v>8</v>
      </c>
      <c r="E142" s="1" t="s">
        <v>9</v>
      </c>
      <c r="F142" s="1" t="s">
        <v>32</v>
      </c>
      <c r="G142" s="1">
        <v>9390</v>
      </c>
    </row>
    <row r="143" spans="1:7" x14ac:dyDescent="0.25">
      <c r="A143" s="1">
        <v>691216</v>
      </c>
      <c r="B143" s="2">
        <v>41774.413888888892</v>
      </c>
      <c r="C143" s="1" t="s">
        <v>13</v>
      </c>
      <c r="D143" s="1" t="s">
        <v>8</v>
      </c>
      <c r="E143" s="1" t="s">
        <v>9</v>
      </c>
      <c r="F143" s="1" t="s">
        <v>32</v>
      </c>
      <c r="G143" s="1">
        <v>67066</v>
      </c>
    </row>
    <row r="144" spans="1:7" x14ac:dyDescent="0.25">
      <c r="A144" s="1">
        <v>567661</v>
      </c>
      <c r="B144" s="2">
        <v>41774.414583333331</v>
      </c>
      <c r="C144" s="1" t="s">
        <v>13</v>
      </c>
      <c r="D144" s="1" t="s">
        <v>8</v>
      </c>
      <c r="E144" s="1" t="s">
        <v>9</v>
      </c>
      <c r="F144" s="1" t="s">
        <v>32</v>
      </c>
      <c r="G144" s="1">
        <v>8723</v>
      </c>
    </row>
    <row r="145" spans="1:7" x14ac:dyDescent="0.25">
      <c r="A145" s="1">
        <v>382645</v>
      </c>
      <c r="B145" s="2">
        <v>41774.414583333331</v>
      </c>
      <c r="C145" s="1" t="s">
        <v>7</v>
      </c>
      <c r="D145" s="1" t="s">
        <v>8</v>
      </c>
      <c r="E145" s="1" t="s">
        <v>9</v>
      </c>
      <c r="F145" s="1" t="s">
        <v>32</v>
      </c>
      <c r="G145" s="1">
        <v>65587</v>
      </c>
    </row>
    <row r="146" spans="1:7" x14ac:dyDescent="0.25">
      <c r="A146" s="1">
        <v>767003</v>
      </c>
      <c r="B146" s="2">
        <v>41774.417361111111</v>
      </c>
      <c r="C146" s="1" t="s">
        <v>7</v>
      </c>
      <c r="D146" s="1" t="s">
        <v>8</v>
      </c>
      <c r="E146" s="1" t="s">
        <v>9</v>
      </c>
      <c r="F146" s="1" t="s">
        <v>32</v>
      </c>
      <c r="G146" s="1">
        <v>73396</v>
      </c>
    </row>
    <row r="147" spans="1:7" x14ac:dyDescent="0.25">
      <c r="A147" s="1">
        <v>412827</v>
      </c>
      <c r="B147" s="2">
        <v>41774.664583333331</v>
      </c>
      <c r="C147" s="1" t="s">
        <v>13</v>
      </c>
      <c r="D147" s="1" t="s">
        <v>8</v>
      </c>
      <c r="E147" s="1" t="s">
        <v>9</v>
      </c>
      <c r="F147" s="1" t="s">
        <v>32</v>
      </c>
      <c r="G147" s="1">
        <v>76789</v>
      </c>
    </row>
    <row r="148" spans="1:7" x14ac:dyDescent="0.25">
      <c r="A148" s="1">
        <v>912261</v>
      </c>
      <c r="B148" s="2">
        <v>41774.574999999997</v>
      </c>
      <c r="C148" s="1" t="s">
        <v>13</v>
      </c>
      <c r="D148" s="1" t="s">
        <v>8</v>
      </c>
      <c r="E148" s="1" t="s">
        <v>16</v>
      </c>
      <c r="F148" s="1" t="s">
        <v>22</v>
      </c>
      <c r="G148" s="1">
        <v>59625</v>
      </c>
    </row>
    <row r="149" spans="1:7" x14ac:dyDescent="0.25">
      <c r="A149" s="1">
        <v>881891</v>
      </c>
      <c r="B149" s="2">
        <v>41774.57708333333</v>
      </c>
      <c r="C149" s="1" t="s">
        <v>7</v>
      </c>
      <c r="D149" s="1" t="s">
        <v>11</v>
      </c>
      <c r="E149" s="1" t="s">
        <v>16</v>
      </c>
      <c r="F149" s="1" t="s">
        <v>22</v>
      </c>
      <c r="G149" s="1">
        <v>41895</v>
      </c>
    </row>
    <row r="150" spans="1:7" x14ac:dyDescent="0.25">
      <c r="A150" s="1">
        <v>574621</v>
      </c>
      <c r="B150" s="2">
        <v>41774.478472222225</v>
      </c>
      <c r="C150" s="1" t="s">
        <v>13</v>
      </c>
      <c r="D150" s="1" t="s">
        <v>11</v>
      </c>
      <c r="E150" s="1" t="s">
        <v>14</v>
      </c>
      <c r="F150" s="1" t="s">
        <v>18</v>
      </c>
      <c r="G150" s="1">
        <v>31546</v>
      </c>
    </row>
    <row r="151" spans="1:7" x14ac:dyDescent="0.25">
      <c r="A151" s="1">
        <v>105729</v>
      </c>
      <c r="B151" s="2">
        <v>41774.675694444442</v>
      </c>
      <c r="C151" s="1" t="s">
        <v>13</v>
      </c>
      <c r="D151" s="1" t="s">
        <v>8</v>
      </c>
      <c r="E151" s="1" t="s">
        <v>9</v>
      </c>
      <c r="F151" s="1" t="s">
        <v>32</v>
      </c>
      <c r="G151" s="1">
        <v>80817</v>
      </c>
    </row>
    <row r="152" spans="1:7" x14ac:dyDescent="0.25">
      <c r="A152" s="1">
        <v>961551</v>
      </c>
      <c r="B152" s="2">
        <v>41774.861805555556</v>
      </c>
      <c r="C152" s="1" t="s">
        <v>13</v>
      </c>
      <c r="D152" s="1" t="s">
        <v>8</v>
      </c>
      <c r="E152" s="1" t="s">
        <v>14</v>
      </c>
      <c r="F152" s="1" t="s">
        <v>25</v>
      </c>
      <c r="G152" s="1">
        <v>31050</v>
      </c>
    </row>
    <row r="153" spans="1:7" x14ac:dyDescent="0.25">
      <c r="A153" s="1">
        <v>824221</v>
      </c>
      <c r="B153" s="2">
        <v>41775.413194444445</v>
      </c>
      <c r="C153" s="1" t="s">
        <v>7</v>
      </c>
      <c r="D153" s="1" t="s">
        <v>8</v>
      </c>
      <c r="E153" s="1" t="s">
        <v>9</v>
      </c>
      <c r="F153" s="1" t="s">
        <v>15</v>
      </c>
      <c r="G153" s="1">
        <v>17815</v>
      </c>
    </row>
    <row r="154" spans="1:7" x14ac:dyDescent="0.25">
      <c r="A154" s="1">
        <v>966786</v>
      </c>
      <c r="B154" s="2">
        <v>41775.413194444445</v>
      </c>
      <c r="C154" s="1" t="s">
        <v>7</v>
      </c>
      <c r="D154" s="1" t="s">
        <v>11</v>
      </c>
      <c r="E154" s="1" t="s">
        <v>9</v>
      </c>
      <c r="F154" s="1" t="s">
        <v>15</v>
      </c>
      <c r="G154" s="1">
        <v>13718</v>
      </c>
    </row>
    <row r="155" spans="1:7" x14ac:dyDescent="0.25">
      <c r="A155" s="1">
        <v>19370</v>
      </c>
      <c r="B155" s="2">
        <v>41775.414583333331</v>
      </c>
      <c r="C155" s="1" t="s">
        <v>13</v>
      </c>
      <c r="D155" s="1" t="s">
        <v>11</v>
      </c>
      <c r="E155" s="1" t="s">
        <v>9</v>
      </c>
      <c r="F155" s="1" t="s">
        <v>15</v>
      </c>
      <c r="G155" s="1">
        <v>62082</v>
      </c>
    </row>
    <row r="156" spans="1:7" x14ac:dyDescent="0.25">
      <c r="A156" s="1">
        <v>462721</v>
      </c>
      <c r="B156" s="2">
        <v>41775.700694444444</v>
      </c>
      <c r="C156" s="1" t="s">
        <v>13</v>
      </c>
      <c r="D156" s="1" t="s">
        <v>8</v>
      </c>
      <c r="E156" s="1" t="s">
        <v>14</v>
      </c>
      <c r="F156" s="1" t="s">
        <v>15</v>
      </c>
      <c r="G156" s="1">
        <v>26530</v>
      </c>
    </row>
    <row r="157" spans="1:7" x14ac:dyDescent="0.25">
      <c r="A157" s="1">
        <v>381072</v>
      </c>
      <c r="B157" s="2">
        <v>41775.701388888891</v>
      </c>
      <c r="C157" s="1" t="s">
        <v>7</v>
      </c>
      <c r="D157" s="1" t="s">
        <v>8</v>
      </c>
      <c r="E157" s="1" t="s">
        <v>14</v>
      </c>
      <c r="F157" s="1" t="s">
        <v>15</v>
      </c>
      <c r="G157" s="1">
        <v>67685</v>
      </c>
    </row>
    <row r="158" spans="1:7" x14ac:dyDescent="0.25">
      <c r="A158" s="1">
        <v>664109</v>
      </c>
      <c r="B158" s="2">
        <v>41775.70416666667</v>
      </c>
      <c r="C158" s="1" t="s">
        <v>7</v>
      </c>
      <c r="D158" s="1" t="s">
        <v>8</v>
      </c>
      <c r="E158" s="1" t="s">
        <v>14</v>
      </c>
      <c r="F158" s="1" t="s">
        <v>15</v>
      </c>
      <c r="G158" s="1">
        <v>42782</v>
      </c>
    </row>
    <row r="159" spans="1:7" x14ac:dyDescent="0.25">
      <c r="A159" s="1">
        <v>505365</v>
      </c>
      <c r="B159" s="2">
        <v>41775.754166666666</v>
      </c>
      <c r="C159" s="1" t="s">
        <v>7</v>
      </c>
      <c r="D159" s="1" t="s">
        <v>24</v>
      </c>
      <c r="E159" s="1" t="s">
        <v>33</v>
      </c>
      <c r="F159" s="1" t="s">
        <v>22</v>
      </c>
      <c r="G159" s="1">
        <v>79702</v>
      </c>
    </row>
    <row r="160" spans="1:7" x14ac:dyDescent="0.25">
      <c r="A160" s="1">
        <v>132154</v>
      </c>
      <c r="B160" s="2">
        <v>41775.754861111112</v>
      </c>
      <c r="C160" s="1" t="s">
        <v>13</v>
      </c>
      <c r="D160" s="1" t="s">
        <v>24</v>
      </c>
      <c r="E160" s="1" t="s">
        <v>33</v>
      </c>
      <c r="F160" s="1" t="s">
        <v>22</v>
      </c>
      <c r="G160" s="1">
        <v>82599</v>
      </c>
    </row>
    <row r="161" spans="1:7" x14ac:dyDescent="0.25">
      <c r="A161" s="1">
        <v>482656</v>
      </c>
      <c r="B161" s="2">
        <v>41788.388194444444</v>
      </c>
      <c r="C161" s="1" t="s">
        <v>7</v>
      </c>
      <c r="D161" s="1" t="s">
        <v>11</v>
      </c>
      <c r="E161" s="1" t="s">
        <v>26</v>
      </c>
      <c r="F161" s="1" t="s">
        <v>18</v>
      </c>
      <c r="G161" s="1">
        <v>97814</v>
      </c>
    </row>
    <row r="162" spans="1:7" x14ac:dyDescent="0.25">
      <c r="A162" s="1">
        <v>735179</v>
      </c>
      <c r="B162" s="2">
        <v>41788.388888888891</v>
      </c>
      <c r="C162" s="1" t="s">
        <v>13</v>
      </c>
      <c r="D162" s="1" t="s">
        <v>8</v>
      </c>
      <c r="E162" s="1" t="s">
        <v>26</v>
      </c>
      <c r="F162" s="1" t="s">
        <v>18</v>
      </c>
      <c r="G162" s="1">
        <v>25931</v>
      </c>
    </row>
    <row r="163" spans="1:7" x14ac:dyDescent="0.25">
      <c r="A163" s="1">
        <v>813519</v>
      </c>
      <c r="B163" s="2">
        <v>41788.388194444444</v>
      </c>
      <c r="C163" s="1" t="s">
        <v>13</v>
      </c>
      <c r="D163" s="1" t="s">
        <v>24</v>
      </c>
      <c r="E163" s="1" t="s">
        <v>26</v>
      </c>
      <c r="F163" s="1" t="s">
        <v>18</v>
      </c>
      <c r="G163" s="1">
        <v>83585</v>
      </c>
    </row>
    <row r="164" spans="1:7" x14ac:dyDescent="0.25">
      <c r="A164" s="1">
        <v>225116</v>
      </c>
      <c r="B164" s="2">
        <v>41775.736805555556</v>
      </c>
      <c r="C164" s="1" t="s">
        <v>7</v>
      </c>
      <c r="D164" s="1" t="s">
        <v>8</v>
      </c>
      <c r="E164" s="1" t="s">
        <v>14</v>
      </c>
      <c r="F164" s="1" t="s">
        <v>23</v>
      </c>
      <c r="G164" s="1">
        <v>25711</v>
      </c>
    </row>
    <row r="165" spans="1:7" x14ac:dyDescent="0.25">
      <c r="A165" s="1">
        <v>830139</v>
      </c>
      <c r="B165" s="2">
        <v>41778.003472222219</v>
      </c>
      <c r="C165" s="1" t="s">
        <v>13</v>
      </c>
      <c r="D165" s="1" t="s">
        <v>24</v>
      </c>
      <c r="E165" s="1" t="s">
        <v>14</v>
      </c>
      <c r="F165" s="1" t="s">
        <v>15</v>
      </c>
      <c r="G165" s="1">
        <v>2103</v>
      </c>
    </row>
    <row r="166" spans="1:7" x14ac:dyDescent="0.25">
      <c r="A166" s="1">
        <v>45162</v>
      </c>
      <c r="B166" s="2">
        <v>41778.003472222219</v>
      </c>
      <c r="C166" s="1" t="s">
        <v>7</v>
      </c>
      <c r="D166" s="1" t="s">
        <v>24</v>
      </c>
      <c r="E166" s="1" t="s">
        <v>14</v>
      </c>
      <c r="F166" s="1" t="s">
        <v>15</v>
      </c>
      <c r="G166" s="1">
        <v>1212</v>
      </c>
    </row>
    <row r="167" spans="1:7" x14ac:dyDescent="0.25">
      <c r="A167" s="1">
        <v>883717</v>
      </c>
      <c r="B167" s="2">
        <v>41777.681250000001</v>
      </c>
      <c r="C167" s="1" t="s">
        <v>13</v>
      </c>
      <c r="D167" s="1" t="s">
        <v>8</v>
      </c>
      <c r="E167" s="1" t="s">
        <v>14</v>
      </c>
      <c r="F167" s="1" t="s">
        <v>15</v>
      </c>
      <c r="G167" s="1">
        <v>3947</v>
      </c>
    </row>
    <row r="168" spans="1:7" x14ac:dyDescent="0.25">
      <c r="A168" s="1">
        <v>583818</v>
      </c>
      <c r="B168" s="2">
        <v>41777.742361111108</v>
      </c>
      <c r="C168" s="1" t="s">
        <v>13</v>
      </c>
      <c r="D168" s="1" t="s">
        <v>8</v>
      </c>
      <c r="E168" s="1" t="s">
        <v>9</v>
      </c>
      <c r="F168" s="1" t="s">
        <v>18</v>
      </c>
      <c r="G168" s="1">
        <v>95633</v>
      </c>
    </row>
    <row r="169" spans="1:7" x14ac:dyDescent="0.25">
      <c r="A169" s="1">
        <v>192500</v>
      </c>
      <c r="B169" s="2">
        <v>41777.745138888888</v>
      </c>
      <c r="C169" s="1" t="s">
        <v>13</v>
      </c>
      <c r="D169" s="1" t="s">
        <v>8</v>
      </c>
      <c r="E169" s="1" t="s">
        <v>14</v>
      </c>
      <c r="F169" s="1" t="s">
        <v>25</v>
      </c>
      <c r="G169" s="1">
        <v>78192</v>
      </c>
    </row>
    <row r="170" spans="1:7" x14ac:dyDescent="0.25">
      <c r="A170" s="1">
        <v>641336</v>
      </c>
      <c r="B170" s="2">
        <v>41777.745138888888</v>
      </c>
      <c r="C170" s="1" t="s">
        <v>7</v>
      </c>
      <c r="D170" s="1" t="s">
        <v>11</v>
      </c>
      <c r="E170" s="1" t="s">
        <v>14</v>
      </c>
      <c r="F170" s="1" t="s">
        <v>25</v>
      </c>
      <c r="G170" s="1">
        <v>22267</v>
      </c>
    </row>
    <row r="171" spans="1:7" x14ac:dyDescent="0.25">
      <c r="A171" s="1">
        <v>466709</v>
      </c>
      <c r="B171" s="2">
        <v>41778.556944444441</v>
      </c>
      <c r="C171" s="1" t="s">
        <v>7</v>
      </c>
      <c r="D171" s="1" t="s">
        <v>11</v>
      </c>
      <c r="E171" s="1" t="s">
        <v>26</v>
      </c>
      <c r="F171" s="1" t="s">
        <v>18</v>
      </c>
      <c r="G171" s="1">
        <v>49631</v>
      </c>
    </row>
    <row r="172" spans="1:7" x14ac:dyDescent="0.25">
      <c r="A172" s="1">
        <v>318812</v>
      </c>
      <c r="B172" s="2">
        <v>41778.540277777778</v>
      </c>
      <c r="C172" s="1" t="s">
        <v>7</v>
      </c>
      <c r="D172" s="1" t="s">
        <v>11</v>
      </c>
      <c r="E172" s="1" t="s">
        <v>16</v>
      </c>
      <c r="F172" s="1" t="s">
        <v>12</v>
      </c>
      <c r="G172" s="1">
        <v>84858</v>
      </c>
    </row>
    <row r="173" spans="1:7" x14ac:dyDescent="0.25">
      <c r="A173" s="1">
        <v>303466</v>
      </c>
      <c r="B173" s="2">
        <v>41778.553472222222</v>
      </c>
      <c r="C173" s="1" t="s">
        <v>13</v>
      </c>
      <c r="D173" s="1" t="s">
        <v>8</v>
      </c>
      <c r="E173" s="1" t="s">
        <v>26</v>
      </c>
      <c r="F173" s="1" t="s">
        <v>32</v>
      </c>
      <c r="G173" s="1">
        <v>81257</v>
      </c>
    </row>
    <row r="174" spans="1:7" x14ac:dyDescent="0.25">
      <c r="A174" s="1">
        <v>549934</v>
      </c>
      <c r="B174" s="2">
        <v>41778.554166666669</v>
      </c>
      <c r="C174" s="1" t="s">
        <v>13</v>
      </c>
      <c r="D174" s="1" t="s">
        <v>8</v>
      </c>
      <c r="E174" s="1" t="s">
        <v>26</v>
      </c>
      <c r="F174" s="1" t="s">
        <v>32</v>
      </c>
      <c r="G174" s="1">
        <v>59735</v>
      </c>
    </row>
    <row r="175" spans="1:7" x14ac:dyDescent="0.25">
      <c r="A175" s="1">
        <v>40385</v>
      </c>
      <c r="B175" s="2">
        <v>41778.602777777778</v>
      </c>
      <c r="C175" s="1" t="s">
        <v>7</v>
      </c>
      <c r="D175" s="1" t="s">
        <v>8</v>
      </c>
      <c r="E175" s="1" t="s">
        <v>14</v>
      </c>
      <c r="F175" s="1" t="s">
        <v>15</v>
      </c>
      <c r="G175" s="1">
        <v>1986</v>
      </c>
    </row>
    <row r="176" spans="1:7" x14ac:dyDescent="0.25">
      <c r="A176" s="1">
        <v>730191</v>
      </c>
      <c r="B176" s="2">
        <v>41778.642361111109</v>
      </c>
      <c r="C176" s="1" t="s">
        <v>13</v>
      </c>
      <c r="D176" s="1" t="s">
        <v>11</v>
      </c>
      <c r="E176" s="1" t="s">
        <v>31</v>
      </c>
      <c r="F176" s="1" t="s">
        <v>22</v>
      </c>
      <c r="G176" s="1">
        <v>13753</v>
      </c>
    </row>
    <row r="177" spans="1:7" x14ac:dyDescent="0.25">
      <c r="A177" s="1">
        <v>151361</v>
      </c>
      <c r="B177" s="2">
        <v>41779.788888888892</v>
      </c>
      <c r="C177" s="1" t="s">
        <v>13</v>
      </c>
      <c r="D177" s="1" t="s">
        <v>11</v>
      </c>
      <c r="E177" s="1" t="s">
        <v>9</v>
      </c>
      <c r="F177" s="1" t="s">
        <v>10</v>
      </c>
      <c r="G177" s="1">
        <v>87397</v>
      </c>
    </row>
    <row r="178" spans="1:7" x14ac:dyDescent="0.25">
      <c r="A178" s="1">
        <v>299540</v>
      </c>
      <c r="B178" s="2">
        <v>41779.710416666669</v>
      </c>
      <c r="C178" s="1" t="s">
        <v>13</v>
      </c>
      <c r="D178" s="1" t="s">
        <v>11</v>
      </c>
      <c r="E178" s="1" t="s">
        <v>31</v>
      </c>
      <c r="F178" s="1" t="s">
        <v>32</v>
      </c>
      <c r="G178" s="1">
        <v>98404</v>
      </c>
    </row>
    <row r="179" spans="1:7" x14ac:dyDescent="0.25">
      <c r="A179" s="1">
        <v>66952</v>
      </c>
      <c r="B179" s="2">
        <v>41779.711111111108</v>
      </c>
      <c r="C179" s="1" t="s">
        <v>13</v>
      </c>
      <c r="D179" s="1" t="s">
        <v>8</v>
      </c>
      <c r="E179" s="1" t="s">
        <v>31</v>
      </c>
      <c r="F179" s="1" t="s">
        <v>32</v>
      </c>
      <c r="G179" s="1">
        <v>58443</v>
      </c>
    </row>
    <row r="180" spans="1:7" x14ac:dyDescent="0.25">
      <c r="A180" s="1">
        <v>372707</v>
      </c>
      <c r="B180" s="2">
        <v>41779.711805555555</v>
      </c>
      <c r="C180" s="1" t="s">
        <v>13</v>
      </c>
      <c r="D180" s="1" t="s">
        <v>11</v>
      </c>
      <c r="E180" s="1" t="s">
        <v>31</v>
      </c>
      <c r="F180" s="1" t="s">
        <v>32</v>
      </c>
      <c r="G180" s="1">
        <v>92123</v>
      </c>
    </row>
    <row r="181" spans="1:7" x14ac:dyDescent="0.25">
      <c r="A181" s="1">
        <v>703540</v>
      </c>
      <c r="B181" s="2">
        <v>41779.712500000001</v>
      </c>
      <c r="C181" s="1" t="s">
        <v>7</v>
      </c>
      <c r="D181" s="1" t="s">
        <v>11</v>
      </c>
      <c r="E181" s="1" t="s">
        <v>31</v>
      </c>
      <c r="F181" s="1" t="s">
        <v>32</v>
      </c>
      <c r="G181" s="1">
        <v>77027</v>
      </c>
    </row>
    <row r="182" spans="1:7" x14ac:dyDescent="0.25">
      <c r="A182" s="1">
        <v>838911</v>
      </c>
      <c r="B182" s="2">
        <v>41779.710416666669</v>
      </c>
      <c r="C182" s="1" t="s">
        <v>7</v>
      </c>
      <c r="D182" s="1" t="s">
        <v>8</v>
      </c>
      <c r="E182" s="1" t="s">
        <v>31</v>
      </c>
      <c r="F182" s="1" t="s">
        <v>32</v>
      </c>
      <c r="G182" s="1">
        <v>98822</v>
      </c>
    </row>
    <row r="183" spans="1:7" x14ac:dyDescent="0.25">
      <c r="A183" s="1">
        <v>51314</v>
      </c>
      <c r="B183" s="2">
        <v>41779.711805555555</v>
      </c>
      <c r="C183" s="1" t="s">
        <v>7</v>
      </c>
      <c r="D183" s="1" t="s">
        <v>11</v>
      </c>
      <c r="E183" s="1" t="s">
        <v>31</v>
      </c>
      <c r="F183" s="1" t="s">
        <v>32</v>
      </c>
      <c r="G183" s="1">
        <v>18661</v>
      </c>
    </row>
    <row r="184" spans="1:7" x14ac:dyDescent="0.25">
      <c r="A184" s="1">
        <v>716333</v>
      </c>
      <c r="B184" s="2">
        <v>41779.710416666669</v>
      </c>
      <c r="C184" s="1" t="s">
        <v>7</v>
      </c>
      <c r="D184" s="1" t="s">
        <v>24</v>
      </c>
      <c r="E184" s="1" t="s">
        <v>31</v>
      </c>
      <c r="F184" s="1" t="s">
        <v>32</v>
      </c>
      <c r="G184" s="1">
        <v>71461</v>
      </c>
    </row>
    <row r="185" spans="1:7" x14ac:dyDescent="0.25">
      <c r="A185" s="1">
        <v>350612</v>
      </c>
      <c r="B185" s="2">
        <v>41779.822916666664</v>
      </c>
      <c r="C185" s="1" t="s">
        <v>7</v>
      </c>
      <c r="D185" s="1" t="s">
        <v>8</v>
      </c>
      <c r="E185" s="1" t="s">
        <v>9</v>
      </c>
      <c r="F185" s="1" t="s">
        <v>20</v>
      </c>
      <c r="G185" s="1">
        <v>56549</v>
      </c>
    </row>
    <row r="186" spans="1:7" x14ac:dyDescent="0.25">
      <c r="A186" s="1">
        <v>101674</v>
      </c>
      <c r="B186" s="2">
        <v>41779.40902777778</v>
      </c>
      <c r="C186" s="1" t="s">
        <v>13</v>
      </c>
      <c r="D186" s="1" t="s">
        <v>8</v>
      </c>
      <c r="E186" s="1" t="s">
        <v>26</v>
      </c>
      <c r="F186" s="1" t="s">
        <v>12</v>
      </c>
      <c r="G186" s="1">
        <v>78365</v>
      </c>
    </row>
    <row r="187" spans="1:7" x14ac:dyDescent="0.25">
      <c r="A187" s="1">
        <v>542532</v>
      </c>
      <c r="B187" s="2">
        <v>41779.410416666666</v>
      </c>
      <c r="C187" s="1" t="s">
        <v>13</v>
      </c>
      <c r="D187" s="1" t="s">
        <v>11</v>
      </c>
      <c r="E187" s="1" t="s">
        <v>26</v>
      </c>
      <c r="F187" s="1" t="s">
        <v>12</v>
      </c>
      <c r="G187" s="1">
        <v>43729</v>
      </c>
    </row>
    <row r="188" spans="1:7" x14ac:dyDescent="0.25">
      <c r="A188" s="1">
        <v>626271</v>
      </c>
      <c r="B188" s="2">
        <v>41779.40902777778</v>
      </c>
      <c r="C188" s="1" t="s">
        <v>13</v>
      </c>
      <c r="D188" s="1" t="s">
        <v>24</v>
      </c>
      <c r="E188" s="1" t="s">
        <v>26</v>
      </c>
      <c r="F188" s="1" t="s">
        <v>12</v>
      </c>
      <c r="G188" s="1">
        <v>84745</v>
      </c>
    </row>
    <row r="189" spans="1:7" x14ac:dyDescent="0.25">
      <c r="A189" s="1">
        <v>272182</v>
      </c>
      <c r="B189" s="2">
        <v>41779.519444444442</v>
      </c>
      <c r="C189" s="1" t="s">
        <v>7</v>
      </c>
      <c r="D189" s="1" t="s">
        <v>11</v>
      </c>
      <c r="E189" s="1" t="s">
        <v>9</v>
      </c>
      <c r="F189" s="1" t="s">
        <v>25</v>
      </c>
      <c r="G189" s="1">
        <v>56534</v>
      </c>
    </row>
    <row r="190" spans="1:7" x14ac:dyDescent="0.25">
      <c r="A190" s="1">
        <v>942393</v>
      </c>
      <c r="B190" s="2">
        <v>41779.668055555558</v>
      </c>
      <c r="C190" s="1" t="s">
        <v>13</v>
      </c>
      <c r="D190" s="1" t="s">
        <v>8</v>
      </c>
      <c r="E190" s="1" t="s">
        <v>29</v>
      </c>
      <c r="F190" s="1" t="s">
        <v>15</v>
      </c>
      <c r="G190" s="1">
        <v>71981</v>
      </c>
    </row>
    <row r="191" spans="1:7" x14ac:dyDescent="0.25">
      <c r="A191" s="1">
        <v>118533</v>
      </c>
      <c r="B191" s="2">
        <v>41779.670138888891</v>
      </c>
      <c r="C191" s="1" t="s">
        <v>7</v>
      </c>
      <c r="D191" s="1" t="s">
        <v>8</v>
      </c>
      <c r="E191" s="1" t="s">
        <v>29</v>
      </c>
      <c r="F191" s="1" t="s">
        <v>15</v>
      </c>
      <c r="G191" s="1">
        <v>68969</v>
      </c>
    </row>
    <row r="192" spans="1:7" x14ac:dyDescent="0.25">
      <c r="A192" s="1">
        <v>646468</v>
      </c>
      <c r="B192" s="2">
        <v>41780.37222222222</v>
      </c>
      <c r="C192" s="1" t="s">
        <v>13</v>
      </c>
      <c r="D192" s="1" t="s">
        <v>8</v>
      </c>
      <c r="E192" s="1" t="s">
        <v>9</v>
      </c>
      <c r="F192" s="1" t="s">
        <v>15</v>
      </c>
      <c r="G192" s="1">
        <v>47396</v>
      </c>
    </row>
    <row r="193" spans="1:7" x14ac:dyDescent="0.25">
      <c r="A193" s="1">
        <v>29796</v>
      </c>
      <c r="B193" s="2">
        <v>41780.372916666667</v>
      </c>
      <c r="C193" s="1" t="s">
        <v>13</v>
      </c>
      <c r="D193" s="1" t="s">
        <v>8</v>
      </c>
      <c r="E193" s="1" t="s">
        <v>9</v>
      </c>
      <c r="F193" s="1" t="s">
        <v>15</v>
      </c>
      <c r="G193" s="1">
        <v>31993</v>
      </c>
    </row>
    <row r="194" spans="1:7" x14ac:dyDescent="0.25">
      <c r="A194" s="1">
        <v>484007</v>
      </c>
      <c r="B194" s="2">
        <v>41780.374305555553</v>
      </c>
      <c r="C194" s="1" t="s">
        <v>13</v>
      </c>
      <c r="D194" s="1" t="s">
        <v>8</v>
      </c>
      <c r="E194" s="1" t="s">
        <v>9</v>
      </c>
      <c r="F194" s="1" t="s">
        <v>15</v>
      </c>
      <c r="G194" s="1">
        <v>38842</v>
      </c>
    </row>
    <row r="195" spans="1:7" x14ac:dyDescent="0.25">
      <c r="A195" s="1">
        <v>485806</v>
      </c>
      <c r="B195" s="2">
        <v>41780.373611111114</v>
      </c>
      <c r="C195" s="1" t="s">
        <v>13</v>
      </c>
      <c r="D195" s="1" t="s">
        <v>11</v>
      </c>
      <c r="E195" s="1" t="s">
        <v>9</v>
      </c>
      <c r="F195" s="1" t="s">
        <v>15</v>
      </c>
      <c r="G195" s="1">
        <v>98316</v>
      </c>
    </row>
    <row r="196" spans="1:7" x14ac:dyDescent="0.25">
      <c r="A196" s="1">
        <v>34378</v>
      </c>
      <c r="B196" s="2">
        <v>41780.597916666666</v>
      </c>
      <c r="C196" s="1" t="s">
        <v>13</v>
      </c>
      <c r="D196" s="1" t="s">
        <v>11</v>
      </c>
      <c r="E196" s="1" t="s">
        <v>9</v>
      </c>
      <c r="F196" s="1" t="s">
        <v>18</v>
      </c>
      <c r="G196" s="1">
        <v>80894</v>
      </c>
    </row>
    <row r="197" spans="1:7" x14ac:dyDescent="0.25">
      <c r="A197" s="1">
        <v>745574</v>
      </c>
      <c r="B197" s="2">
        <v>41780.597916666666</v>
      </c>
      <c r="C197" s="1" t="s">
        <v>13</v>
      </c>
      <c r="D197" s="1" t="s">
        <v>8</v>
      </c>
      <c r="E197" s="1" t="s">
        <v>9</v>
      </c>
      <c r="F197" s="1" t="s">
        <v>18</v>
      </c>
      <c r="G197" s="1">
        <v>84147</v>
      </c>
    </row>
    <row r="198" spans="1:7" x14ac:dyDescent="0.25">
      <c r="A198" s="1">
        <v>508134</v>
      </c>
      <c r="B198" s="2">
        <v>41780.6</v>
      </c>
      <c r="C198" s="1" t="s">
        <v>13</v>
      </c>
      <c r="D198" s="1" t="s">
        <v>8</v>
      </c>
      <c r="E198" s="1" t="s">
        <v>9</v>
      </c>
      <c r="F198" s="1" t="s">
        <v>18</v>
      </c>
      <c r="G198" s="1">
        <v>65393</v>
      </c>
    </row>
    <row r="199" spans="1:7" x14ac:dyDescent="0.25">
      <c r="A199" s="1">
        <v>826902</v>
      </c>
      <c r="B199" s="2">
        <v>41780.524305555555</v>
      </c>
      <c r="C199" s="1" t="s">
        <v>13</v>
      </c>
      <c r="D199" s="1" t="s">
        <v>11</v>
      </c>
      <c r="E199" s="1" t="s">
        <v>21</v>
      </c>
      <c r="F199" s="1" t="s">
        <v>32</v>
      </c>
      <c r="G199" s="1">
        <v>23823</v>
      </c>
    </row>
    <row r="200" spans="1:7" x14ac:dyDescent="0.25">
      <c r="A200" s="1">
        <v>25028</v>
      </c>
      <c r="B200" s="2">
        <v>41780.78125</v>
      </c>
      <c r="C200" s="1" t="s">
        <v>13</v>
      </c>
      <c r="D200" s="1" t="s">
        <v>8</v>
      </c>
      <c r="E200" s="1" t="s">
        <v>9</v>
      </c>
      <c r="F200" s="1" t="s">
        <v>12</v>
      </c>
      <c r="G200" s="1">
        <v>35787</v>
      </c>
    </row>
    <row r="201" spans="1:7" x14ac:dyDescent="0.25">
      <c r="A201" s="1">
        <v>891404</v>
      </c>
      <c r="B201" s="2">
        <v>41780.752083333333</v>
      </c>
      <c r="C201" s="1" t="s">
        <v>13</v>
      </c>
      <c r="D201" s="1" t="s">
        <v>8</v>
      </c>
      <c r="E201" s="1" t="s">
        <v>9</v>
      </c>
      <c r="F201" s="1" t="s">
        <v>15</v>
      </c>
      <c r="G201" s="1">
        <v>51426</v>
      </c>
    </row>
    <row r="202" spans="1:7" x14ac:dyDescent="0.25">
      <c r="A202" s="1">
        <v>456232</v>
      </c>
      <c r="B202" s="2">
        <v>41780.732638888891</v>
      </c>
      <c r="C202" s="1" t="s">
        <v>13</v>
      </c>
      <c r="D202" s="1" t="s">
        <v>8</v>
      </c>
      <c r="E202" s="1" t="s">
        <v>9</v>
      </c>
      <c r="F202" s="1" t="s">
        <v>15</v>
      </c>
      <c r="G202" s="1">
        <v>23558</v>
      </c>
    </row>
    <row r="203" spans="1:7" x14ac:dyDescent="0.25">
      <c r="A203" s="1">
        <v>488788</v>
      </c>
      <c r="B203" s="2">
        <v>41780.629166666666</v>
      </c>
      <c r="C203" s="1" t="s">
        <v>13</v>
      </c>
      <c r="D203" s="1" t="s">
        <v>8</v>
      </c>
      <c r="E203" s="1" t="s">
        <v>16</v>
      </c>
      <c r="F203" s="1" t="s">
        <v>12</v>
      </c>
      <c r="G203" s="1">
        <v>65543</v>
      </c>
    </row>
    <row r="204" spans="1:7" x14ac:dyDescent="0.25">
      <c r="A204" s="1">
        <v>757514</v>
      </c>
      <c r="B204" s="2">
        <v>41780.168055555558</v>
      </c>
      <c r="C204" s="1" t="s">
        <v>7</v>
      </c>
      <c r="D204" s="1" t="s">
        <v>11</v>
      </c>
      <c r="E204" s="1" t="s">
        <v>14</v>
      </c>
      <c r="F204" s="1" t="s">
        <v>12</v>
      </c>
      <c r="G204" s="1">
        <v>76575</v>
      </c>
    </row>
    <row r="205" spans="1:7" x14ac:dyDescent="0.25">
      <c r="A205" s="1">
        <v>337880</v>
      </c>
      <c r="B205" s="2">
        <v>41780.168749999997</v>
      </c>
      <c r="C205" s="1" t="s">
        <v>7</v>
      </c>
      <c r="D205" s="1" t="s">
        <v>8</v>
      </c>
      <c r="E205" s="1" t="s">
        <v>14</v>
      </c>
      <c r="F205" s="1" t="s">
        <v>12</v>
      </c>
      <c r="G205" s="1">
        <v>50520</v>
      </c>
    </row>
    <row r="206" spans="1:7" x14ac:dyDescent="0.25">
      <c r="A206" s="1">
        <v>806305</v>
      </c>
      <c r="B206" s="2">
        <v>41780.531944444447</v>
      </c>
      <c r="C206" s="1" t="s">
        <v>7</v>
      </c>
      <c r="D206" s="1" t="s">
        <v>8</v>
      </c>
      <c r="E206" s="1" t="s">
        <v>14</v>
      </c>
      <c r="F206" s="1" t="s">
        <v>18</v>
      </c>
      <c r="G206" s="1">
        <v>97253</v>
      </c>
    </row>
    <row r="207" spans="1:7" x14ac:dyDescent="0.25">
      <c r="A207" s="1">
        <v>304630</v>
      </c>
      <c r="B207" s="2">
        <v>41780.670138888891</v>
      </c>
      <c r="C207" s="1" t="s">
        <v>13</v>
      </c>
      <c r="D207" s="1" t="s">
        <v>8</v>
      </c>
      <c r="E207" s="1" t="s">
        <v>9</v>
      </c>
      <c r="F207" s="1" t="s">
        <v>10</v>
      </c>
      <c r="G207" s="1">
        <v>2686</v>
      </c>
    </row>
    <row r="208" spans="1:7" x14ac:dyDescent="0.25">
      <c r="A208" s="1">
        <v>382693</v>
      </c>
      <c r="B208" s="2">
        <v>41780.67083333333</v>
      </c>
      <c r="C208" s="1" t="s">
        <v>13</v>
      </c>
      <c r="D208" s="1" t="s">
        <v>11</v>
      </c>
      <c r="E208" s="1" t="s">
        <v>9</v>
      </c>
      <c r="F208" s="1" t="s">
        <v>10</v>
      </c>
      <c r="G208" s="1">
        <v>87084</v>
      </c>
    </row>
    <row r="209" spans="1:7" x14ac:dyDescent="0.25">
      <c r="A209" s="1">
        <v>150277</v>
      </c>
      <c r="B209" s="2">
        <v>41781.929166666669</v>
      </c>
      <c r="C209" s="1" t="s">
        <v>13</v>
      </c>
      <c r="D209" s="1" t="s">
        <v>8</v>
      </c>
      <c r="E209" s="1" t="s">
        <v>16</v>
      </c>
      <c r="F209" s="1" t="s">
        <v>32</v>
      </c>
      <c r="G209" s="1">
        <v>91928</v>
      </c>
    </row>
    <row r="210" spans="1:7" x14ac:dyDescent="0.25">
      <c r="A210" s="1">
        <v>827372</v>
      </c>
      <c r="B210" s="2">
        <v>41781.381249999999</v>
      </c>
      <c r="C210" s="1" t="s">
        <v>13</v>
      </c>
      <c r="D210" s="1" t="s">
        <v>8</v>
      </c>
      <c r="E210" s="1" t="s">
        <v>9</v>
      </c>
      <c r="F210" s="1" t="s">
        <v>18</v>
      </c>
      <c r="G210" s="1">
        <v>28224</v>
      </c>
    </row>
    <row r="211" spans="1:7" x14ac:dyDescent="0.25">
      <c r="A211" s="1">
        <v>761496</v>
      </c>
      <c r="B211" s="2">
        <v>41781.493750000001</v>
      </c>
      <c r="C211" s="1" t="s">
        <v>13</v>
      </c>
      <c r="D211" s="1" t="s">
        <v>11</v>
      </c>
      <c r="E211" s="1" t="s">
        <v>21</v>
      </c>
      <c r="F211" s="1" t="s">
        <v>15</v>
      </c>
      <c r="G211" s="1">
        <v>11052</v>
      </c>
    </row>
    <row r="212" spans="1:7" x14ac:dyDescent="0.25">
      <c r="A212" s="1">
        <v>321721</v>
      </c>
      <c r="B212" s="2">
        <v>41781.584027777775</v>
      </c>
      <c r="C212" s="1" t="s">
        <v>7</v>
      </c>
      <c r="D212" s="1" t="s">
        <v>11</v>
      </c>
      <c r="E212" s="1" t="s">
        <v>26</v>
      </c>
      <c r="F212" s="1" t="s">
        <v>18</v>
      </c>
      <c r="G212" s="1">
        <v>86922</v>
      </c>
    </row>
    <row r="213" spans="1:7" x14ac:dyDescent="0.25">
      <c r="A213" s="1">
        <v>406013</v>
      </c>
      <c r="B213" s="2">
        <v>41781.585416666669</v>
      </c>
      <c r="C213" s="1" t="s">
        <v>13</v>
      </c>
      <c r="D213" s="1" t="s">
        <v>8</v>
      </c>
      <c r="E213" s="1" t="s">
        <v>26</v>
      </c>
      <c r="F213" s="1" t="s">
        <v>18</v>
      </c>
      <c r="G213" s="1">
        <v>39389</v>
      </c>
    </row>
    <row r="214" spans="1:7" x14ac:dyDescent="0.25">
      <c r="A214" s="1">
        <v>515475</v>
      </c>
      <c r="B214" s="2">
        <v>41781.756249999999</v>
      </c>
      <c r="C214" s="1" t="s">
        <v>13</v>
      </c>
      <c r="D214" s="1" t="s">
        <v>8</v>
      </c>
      <c r="E214" s="1" t="s">
        <v>16</v>
      </c>
      <c r="F214" s="1" t="s">
        <v>22</v>
      </c>
      <c r="G214" s="1">
        <v>79905</v>
      </c>
    </row>
    <row r="215" spans="1:7" x14ac:dyDescent="0.25">
      <c r="A215" s="1">
        <v>29574</v>
      </c>
      <c r="B215" s="2">
        <v>41781.756944444445</v>
      </c>
      <c r="C215" s="1" t="s">
        <v>13</v>
      </c>
      <c r="D215" s="1" t="s">
        <v>11</v>
      </c>
      <c r="E215" s="1" t="s">
        <v>16</v>
      </c>
      <c r="F215" s="1" t="s">
        <v>22</v>
      </c>
      <c r="G215" s="1">
        <v>45265</v>
      </c>
    </row>
    <row r="216" spans="1:7" x14ac:dyDescent="0.25">
      <c r="A216" s="1">
        <v>797115</v>
      </c>
      <c r="B216" s="2">
        <v>41781.760416666664</v>
      </c>
      <c r="C216" s="1" t="s">
        <v>7</v>
      </c>
      <c r="D216" s="1" t="s">
        <v>8</v>
      </c>
      <c r="E216" s="1" t="s">
        <v>16</v>
      </c>
      <c r="F216" s="1" t="s">
        <v>22</v>
      </c>
      <c r="G216" s="1">
        <v>21768</v>
      </c>
    </row>
    <row r="217" spans="1:7" x14ac:dyDescent="0.25">
      <c r="A217" s="1">
        <v>183456</v>
      </c>
      <c r="B217" s="2">
        <v>41781.997916666667</v>
      </c>
      <c r="C217" s="1" t="s">
        <v>13</v>
      </c>
      <c r="D217" s="1" t="s">
        <v>8</v>
      </c>
      <c r="E217" s="1" t="s">
        <v>9</v>
      </c>
      <c r="F217" s="1" t="s">
        <v>15</v>
      </c>
      <c r="G217" s="1">
        <v>68579</v>
      </c>
    </row>
    <row r="218" spans="1:7" x14ac:dyDescent="0.25">
      <c r="A218" s="1">
        <v>812987</v>
      </c>
      <c r="B218" s="2">
        <v>41781.383333333331</v>
      </c>
      <c r="C218" s="1" t="s">
        <v>7</v>
      </c>
      <c r="D218" s="1" t="s">
        <v>11</v>
      </c>
      <c r="E218" s="1" t="s">
        <v>29</v>
      </c>
      <c r="F218" s="1" t="s">
        <v>18</v>
      </c>
      <c r="G218" s="1">
        <v>82746</v>
      </c>
    </row>
    <row r="219" spans="1:7" x14ac:dyDescent="0.25">
      <c r="A219" s="1">
        <v>463120</v>
      </c>
      <c r="B219" s="2">
        <v>41781.384722222225</v>
      </c>
      <c r="C219" s="1" t="s">
        <v>7</v>
      </c>
      <c r="D219" s="1" t="s">
        <v>11</v>
      </c>
      <c r="E219" s="1" t="s">
        <v>29</v>
      </c>
      <c r="F219" s="1" t="s">
        <v>18</v>
      </c>
      <c r="G219" s="1">
        <v>87381</v>
      </c>
    </row>
    <row r="220" spans="1:7" x14ac:dyDescent="0.25">
      <c r="A220" s="1">
        <v>461901</v>
      </c>
      <c r="B220" s="2">
        <v>41789.821527777778</v>
      </c>
      <c r="C220" s="1" t="s">
        <v>7</v>
      </c>
      <c r="D220" s="1" t="s">
        <v>11</v>
      </c>
      <c r="E220" s="1" t="s">
        <v>29</v>
      </c>
      <c r="F220" s="1" t="s">
        <v>18</v>
      </c>
      <c r="G220" s="1">
        <v>17864</v>
      </c>
    </row>
    <row r="221" spans="1:7" x14ac:dyDescent="0.25">
      <c r="A221" s="1">
        <v>256912</v>
      </c>
      <c r="B221" s="2">
        <v>41781.698611111111</v>
      </c>
      <c r="C221" s="1" t="s">
        <v>7</v>
      </c>
      <c r="D221" s="1" t="s">
        <v>8</v>
      </c>
      <c r="E221" s="1" t="s">
        <v>14</v>
      </c>
      <c r="F221" s="1" t="s">
        <v>22</v>
      </c>
      <c r="G221" s="1">
        <v>95863</v>
      </c>
    </row>
    <row r="222" spans="1:7" x14ac:dyDescent="0.25">
      <c r="A222" s="1">
        <v>524606</v>
      </c>
      <c r="B222" s="2">
        <v>41781.700694444444</v>
      </c>
      <c r="C222" s="1" t="s">
        <v>13</v>
      </c>
      <c r="D222" s="1" t="s">
        <v>8</v>
      </c>
      <c r="E222" s="1" t="s">
        <v>14</v>
      </c>
      <c r="F222" s="1" t="s">
        <v>22</v>
      </c>
      <c r="G222" s="1">
        <v>29743</v>
      </c>
    </row>
    <row r="223" spans="1:7" x14ac:dyDescent="0.25">
      <c r="A223" s="1">
        <v>206017</v>
      </c>
      <c r="B223" s="2">
        <v>41781.4375</v>
      </c>
      <c r="C223" s="1" t="s">
        <v>13</v>
      </c>
      <c r="D223" s="1" t="s">
        <v>8</v>
      </c>
      <c r="E223" s="1" t="s">
        <v>9</v>
      </c>
      <c r="F223" s="1" t="s">
        <v>15</v>
      </c>
      <c r="G223" s="1">
        <v>48490</v>
      </c>
    </row>
    <row r="224" spans="1:7" x14ac:dyDescent="0.25">
      <c r="A224" s="1">
        <v>855219</v>
      </c>
      <c r="B224" s="2">
        <v>41782.683333333334</v>
      </c>
      <c r="C224" s="1" t="s">
        <v>13</v>
      </c>
      <c r="D224" s="1" t="s">
        <v>8</v>
      </c>
      <c r="E224" s="1" t="s">
        <v>9</v>
      </c>
      <c r="F224" s="1" t="s">
        <v>10</v>
      </c>
      <c r="G224" s="1">
        <v>96918</v>
      </c>
    </row>
    <row r="225" spans="1:7" x14ac:dyDescent="0.25">
      <c r="A225" s="1">
        <v>556830</v>
      </c>
      <c r="B225" s="2">
        <v>41782.684027777781</v>
      </c>
      <c r="C225" s="1" t="s">
        <v>7</v>
      </c>
      <c r="D225" s="1" t="s">
        <v>11</v>
      </c>
      <c r="E225" s="1" t="s">
        <v>9</v>
      </c>
      <c r="F225" s="1" t="s">
        <v>10</v>
      </c>
      <c r="G225" s="1">
        <v>8812</v>
      </c>
    </row>
    <row r="226" spans="1:7" x14ac:dyDescent="0.25">
      <c r="A226" s="1">
        <v>725295</v>
      </c>
      <c r="B226" s="2">
        <v>41786.68472222222</v>
      </c>
      <c r="C226" s="1" t="s">
        <v>13</v>
      </c>
      <c r="D226" s="1" t="s">
        <v>8</v>
      </c>
      <c r="E226" s="1" t="s">
        <v>14</v>
      </c>
      <c r="F226" s="1" t="s">
        <v>32</v>
      </c>
      <c r="G226" s="1">
        <v>45985</v>
      </c>
    </row>
    <row r="227" spans="1:7" x14ac:dyDescent="0.25">
      <c r="A227" s="1">
        <v>278581</v>
      </c>
      <c r="B227" s="2">
        <v>41785.404166666667</v>
      </c>
      <c r="C227" s="1" t="s">
        <v>7</v>
      </c>
      <c r="D227" s="1" t="s">
        <v>8</v>
      </c>
      <c r="E227" s="1" t="s">
        <v>14</v>
      </c>
      <c r="F227" s="1" t="s">
        <v>20</v>
      </c>
      <c r="G227" s="1">
        <v>15137</v>
      </c>
    </row>
    <row r="228" spans="1:7" x14ac:dyDescent="0.25">
      <c r="A228" s="1">
        <v>328190</v>
      </c>
      <c r="B228" s="2">
        <v>41785.618750000001</v>
      </c>
      <c r="C228" s="1" t="s">
        <v>13</v>
      </c>
      <c r="D228" s="1" t="s">
        <v>8</v>
      </c>
      <c r="E228" s="1" t="s">
        <v>29</v>
      </c>
      <c r="F228" s="1" t="s">
        <v>32</v>
      </c>
      <c r="G228" s="1">
        <v>58037</v>
      </c>
    </row>
    <row r="229" spans="1:7" x14ac:dyDescent="0.25">
      <c r="A229" s="1">
        <v>634463</v>
      </c>
      <c r="B229" s="2">
        <v>41785.558333333334</v>
      </c>
      <c r="C229" s="1" t="s">
        <v>13</v>
      </c>
      <c r="D229" s="1" t="s">
        <v>8</v>
      </c>
      <c r="E229" s="1" t="s">
        <v>30</v>
      </c>
      <c r="F229" s="1" t="s">
        <v>18</v>
      </c>
      <c r="G229" s="1">
        <v>21913</v>
      </c>
    </row>
    <row r="230" spans="1:7" x14ac:dyDescent="0.25">
      <c r="A230" s="1">
        <v>721691</v>
      </c>
      <c r="B230" s="2">
        <v>41785.071527777778</v>
      </c>
      <c r="C230" s="1" t="s">
        <v>13</v>
      </c>
      <c r="D230" s="1" t="s">
        <v>11</v>
      </c>
      <c r="E230" s="1" t="s">
        <v>21</v>
      </c>
      <c r="F230" s="1" t="s">
        <v>10</v>
      </c>
      <c r="G230" s="1">
        <v>48957</v>
      </c>
    </row>
    <row r="231" spans="1:7" x14ac:dyDescent="0.25">
      <c r="A231" s="1">
        <v>872878</v>
      </c>
      <c r="B231" s="2">
        <v>41785.629861111112</v>
      </c>
      <c r="C231" s="1" t="s">
        <v>13</v>
      </c>
      <c r="D231" s="1" t="s">
        <v>8</v>
      </c>
      <c r="E231" s="1" t="s">
        <v>26</v>
      </c>
      <c r="F231" s="1" t="s">
        <v>22</v>
      </c>
      <c r="G231" s="1">
        <v>22549</v>
      </c>
    </row>
    <row r="232" spans="1:7" x14ac:dyDescent="0.25">
      <c r="A232" s="1">
        <v>910501</v>
      </c>
      <c r="B232" s="2">
        <v>41785.630555555559</v>
      </c>
      <c r="C232" s="1" t="s">
        <v>13</v>
      </c>
      <c r="D232" s="1" t="s">
        <v>8</v>
      </c>
      <c r="E232" s="1" t="s">
        <v>26</v>
      </c>
      <c r="F232" s="1" t="s">
        <v>22</v>
      </c>
      <c r="G232" s="1">
        <v>13490</v>
      </c>
    </row>
    <row r="233" spans="1:7" x14ac:dyDescent="0.25">
      <c r="A233" s="1">
        <v>437082</v>
      </c>
      <c r="B233" s="2">
        <v>41785.126388888886</v>
      </c>
      <c r="C233" s="1" t="s">
        <v>13</v>
      </c>
      <c r="D233" s="1" t="s">
        <v>8</v>
      </c>
      <c r="E233" s="1" t="s">
        <v>14</v>
      </c>
      <c r="F233" s="1" t="s">
        <v>15</v>
      </c>
      <c r="G233" s="1">
        <v>88483</v>
      </c>
    </row>
    <row r="234" spans="1:7" x14ac:dyDescent="0.25">
      <c r="A234" s="1">
        <v>693950</v>
      </c>
      <c r="B234" s="2">
        <v>41785.572222222225</v>
      </c>
      <c r="C234" s="1" t="s">
        <v>13</v>
      </c>
      <c r="D234" s="1" t="s">
        <v>8</v>
      </c>
      <c r="E234" s="1" t="s">
        <v>9</v>
      </c>
      <c r="F234" s="1" t="s">
        <v>10</v>
      </c>
      <c r="G234" s="1">
        <v>20489</v>
      </c>
    </row>
    <row r="235" spans="1:7" x14ac:dyDescent="0.25">
      <c r="A235" s="1">
        <v>213968</v>
      </c>
      <c r="B235" s="2">
        <v>41785.613194444442</v>
      </c>
      <c r="C235" s="1" t="s">
        <v>13</v>
      </c>
      <c r="D235" s="1" t="s">
        <v>8</v>
      </c>
      <c r="E235" s="1" t="s">
        <v>14</v>
      </c>
      <c r="F235" s="1" t="s">
        <v>15</v>
      </c>
      <c r="G235" s="1">
        <v>33603</v>
      </c>
    </row>
    <row r="236" spans="1:7" x14ac:dyDescent="0.25">
      <c r="A236" s="1">
        <v>207860</v>
      </c>
      <c r="B236" s="2">
        <v>41785.614583333336</v>
      </c>
      <c r="C236" s="1" t="s">
        <v>7</v>
      </c>
      <c r="D236" s="1" t="s">
        <v>8</v>
      </c>
      <c r="E236" s="1" t="s">
        <v>14</v>
      </c>
      <c r="F236" s="1" t="s">
        <v>15</v>
      </c>
      <c r="G236" s="1">
        <v>9864</v>
      </c>
    </row>
    <row r="237" spans="1:7" x14ac:dyDescent="0.25">
      <c r="A237" s="1">
        <v>968918</v>
      </c>
      <c r="B237" s="2">
        <v>41786.413194444445</v>
      </c>
      <c r="C237" s="1" t="s">
        <v>13</v>
      </c>
      <c r="D237" s="1" t="s">
        <v>8</v>
      </c>
      <c r="E237" s="1" t="s">
        <v>14</v>
      </c>
      <c r="F237" s="1" t="s">
        <v>25</v>
      </c>
      <c r="G237" s="1">
        <v>86860</v>
      </c>
    </row>
    <row r="238" spans="1:7" x14ac:dyDescent="0.25">
      <c r="A238" s="1">
        <v>970445</v>
      </c>
      <c r="B238" s="2">
        <v>41786.413888888892</v>
      </c>
      <c r="C238" s="1" t="s">
        <v>7</v>
      </c>
      <c r="D238" s="1" t="s">
        <v>8</v>
      </c>
      <c r="E238" s="1" t="s">
        <v>14</v>
      </c>
      <c r="F238" s="1" t="s">
        <v>25</v>
      </c>
      <c r="G238" s="1">
        <v>6974</v>
      </c>
    </row>
    <row r="239" spans="1:7" x14ac:dyDescent="0.25">
      <c r="A239" s="1">
        <v>200462</v>
      </c>
      <c r="B239" s="2">
        <v>41786.414583333331</v>
      </c>
      <c r="C239" s="1" t="s">
        <v>7</v>
      </c>
      <c r="D239" s="1" t="s">
        <v>8</v>
      </c>
      <c r="E239" s="1" t="s">
        <v>14</v>
      </c>
      <c r="F239" s="1" t="s">
        <v>25</v>
      </c>
      <c r="G239" s="1">
        <v>42285</v>
      </c>
    </row>
    <row r="240" spans="1:7" x14ac:dyDescent="0.25">
      <c r="A240" s="1">
        <v>417540</v>
      </c>
      <c r="B240" s="2">
        <v>41786.821527777778</v>
      </c>
      <c r="C240" s="1" t="s">
        <v>13</v>
      </c>
      <c r="D240" s="1" t="s">
        <v>8</v>
      </c>
      <c r="E240" s="1" t="s">
        <v>30</v>
      </c>
      <c r="F240" s="1" t="s">
        <v>32</v>
      </c>
      <c r="G240" s="1">
        <v>2121</v>
      </c>
    </row>
    <row r="241" spans="1:7" x14ac:dyDescent="0.25">
      <c r="A241" s="1">
        <v>180642</v>
      </c>
      <c r="B241" s="2">
        <v>41786.822222222225</v>
      </c>
      <c r="C241" s="1" t="s">
        <v>13</v>
      </c>
      <c r="D241" s="1" t="s">
        <v>8</v>
      </c>
      <c r="E241" s="1" t="s">
        <v>30</v>
      </c>
      <c r="F241" s="1" t="s">
        <v>32</v>
      </c>
      <c r="G241" s="1">
        <v>69642</v>
      </c>
    </row>
    <row r="242" spans="1:7" x14ac:dyDescent="0.25">
      <c r="A242" s="1">
        <v>231975</v>
      </c>
      <c r="B242" s="2">
        <v>41786.593055555553</v>
      </c>
      <c r="C242" s="1" t="s">
        <v>13</v>
      </c>
      <c r="D242" s="1" t="s">
        <v>11</v>
      </c>
      <c r="E242" s="1" t="s">
        <v>14</v>
      </c>
      <c r="F242" s="1" t="s">
        <v>15</v>
      </c>
      <c r="G242" s="1">
        <v>31465</v>
      </c>
    </row>
    <row r="243" spans="1:7" x14ac:dyDescent="0.25">
      <c r="A243" s="1">
        <v>905452</v>
      </c>
      <c r="B243" s="2">
        <v>41786.595138888886</v>
      </c>
      <c r="C243" s="1" t="s">
        <v>7</v>
      </c>
      <c r="D243" s="1" t="s">
        <v>11</v>
      </c>
      <c r="E243" s="1" t="s">
        <v>14</v>
      </c>
      <c r="F243" s="1" t="s">
        <v>15</v>
      </c>
      <c r="G243" s="1">
        <v>55812</v>
      </c>
    </row>
    <row r="244" spans="1:7" x14ac:dyDescent="0.25">
      <c r="A244" s="1">
        <v>550693</v>
      </c>
      <c r="B244" s="2">
        <v>41786.595833333333</v>
      </c>
      <c r="C244" s="1" t="s">
        <v>13</v>
      </c>
      <c r="D244" s="1" t="s">
        <v>8</v>
      </c>
      <c r="E244" s="1" t="s">
        <v>14</v>
      </c>
      <c r="F244" s="1" t="s">
        <v>15</v>
      </c>
      <c r="G244" s="1">
        <v>79788</v>
      </c>
    </row>
    <row r="245" spans="1:7" x14ac:dyDescent="0.25">
      <c r="A245" s="1">
        <v>495892</v>
      </c>
      <c r="B245" s="2">
        <v>41786.59375</v>
      </c>
      <c r="C245" s="1" t="s">
        <v>7</v>
      </c>
      <c r="D245" s="1" t="s">
        <v>24</v>
      </c>
      <c r="E245" s="1" t="s">
        <v>14</v>
      </c>
      <c r="F245" s="1" t="s">
        <v>15</v>
      </c>
      <c r="G245" s="1">
        <v>39922</v>
      </c>
    </row>
    <row r="246" spans="1:7" x14ac:dyDescent="0.25">
      <c r="A246" s="1">
        <v>359390</v>
      </c>
      <c r="B246" s="2">
        <v>41786.720138888886</v>
      </c>
      <c r="C246" s="1" t="s">
        <v>13</v>
      </c>
      <c r="D246" s="1" t="s">
        <v>8</v>
      </c>
      <c r="E246" s="1" t="s">
        <v>14</v>
      </c>
      <c r="F246" s="1" t="s">
        <v>18</v>
      </c>
      <c r="G246" s="1">
        <v>87516</v>
      </c>
    </row>
    <row r="247" spans="1:7" x14ac:dyDescent="0.25">
      <c r="A247" s="1">
        <v>167998</v>
      </c>
      <c r="B247" s="2">
        <v>41786.720833333333</v>
      </c>
      <c r="C247" s="1" t="s">
        <v>7</v>
      </c>
      <c r="D247" s="1" t="s">
        <v>11</v>
      </c>
      <c r="E247" s="1" t="s">
        <v>14</v>
      </c>
      <c r="F247" s="1" t="s">
        <v>18</v>
      </c>
      <c r="G247" s="1">
        <v>49768</v>
      </c>
    </row>
    <row r="248" spans="1:7" x14ac:dyDescent="0.25">
      <c r="A248" s="1">
        <v>456321</v>
      </c>
      <c r="B248" s="2">
        <v>41786.722222222219</v>
      </c>
      <c r="C248" s="1" t="s">
        <v>13</v>
      </c>
      <c r="D248" s="1" t="s">
        <v>8</v>
      </c>
      <c r="E248" s="1" t="s">
        <v>14</v>
      </c>
      <c r="F248" s="1" t="s">
        <v>18</v>
      </c>
      <c r="G248" s="1">
        <v>18830</v>
      </c>
    </row>
    <row r="249" spans="1:7" x14ac:dyDescent="0.25">
      <c r="A249" s="1">
        <v>481220</v>
      </c>
      <c r="B249" s="2">
        <v>41786.456944444442</v>
      </c>
      <c r="C249" s="1" t="s">
        <v>13</v>
      </c>
      <c r="D249" s="1" t="s">
        <v>8</v>
      </c>
      <c r="E249" s="1" t="s">
        <v>9</v>
      </c>
      <c r="F249" s="1" t="s">
        <v>18</v>
      </c>
      <c r="G249" s="1">
        <v>58968</v>
      </c>
    </row>
    <row r="250" spans="1:7" x14ac:dyDescent="0.25">
      <c r="A250" s="1">
        <v>387131</v>
      </c>
      <c r="B250" s="2">
        <v>41786.457638888889</v>
      </c>
      <c r="C250" s="1" t="s">
        <v>13</v>
      </c>
      <c r="D250" s="1" t="s">
        <v>8</v>
      </c>
      <c r="E250" s="1" t="s">
        <v>9</v>
      </c>
      <c r="F250" s="1" t="s">
        <v>18</v>
      </c>
      <c r="G250" s="1">
        <v>95697</v>
      </c>
    </row>
    <row r="251" spans="1:7" x14ac:dyDescent="0.25">
      <c r="A251" s="1">
        <v>723507</v>
      </c>
      <c r="B251" s="2">
        <v>41786.518055555556</v>
      </c>
      <c r="C251" s="1" t="s">
        <v>13</v>
      </c>
      <c r="D251" s="1" t="s">
        <v>11</v>
      </c>
      <c r="E251" s="1" t="s">
        <v>31</v>
      </c>
      <c r="F251" s="1" t="s">
        <v>12</v>
      </c>
      <c r="G251" s="1">
        <v>55511</v>
      </c>
    </row>
    <row r="252" spans="1:7" x14ac:dyDescent="0.25">
      <c r="A252" s="1">
        <v>874807</v>
      </c>
      <c r="B252" s="2">
        <v>41786.518750000003</v>
      </c>
      <c r="C252" s="1" t="s">
        <v>13</v>
      </c>
      <c r="D252" s="1" t="s">
        <v>11</v>
      </c>
      <c r="E252" s="1" t="s">
        <v>31</v>
      </c>
      <c r="F252" s="1" t="s">
        <v>12</v>
      </c>
      <c r="G252" s="1">
        <v>81603</v>
      </c>
    </row>
    <row r="253" spans="1:7" x14ac:dyDescent="0.25">
      <c r="A253" s="1">
        <v>501620</v>
      </c>
      <c r="B253" s="2">
        <v>41786.519444444442</v>
      </c>
      <c r="C253" s="1" t="s">
        <v>13</v>
      </c>
      <c r="D253" s="1" t="s">
        <v>11</v>
      </c>
      <c r="E253" s="1" t="s">
        <v>31</v>
      </c>
      <c r="F253" s="1" t="s">
        <v>12</v>
      </c>
      <c r="G253" s="1">
        <v>58559</v>
      </c>
    </row>
    <row r="254" spans="1:7" x14ac:dyDescent="0.25">
      <c r="A254" s="1">
        <v>109266</v>
      </c>
      <c r="B254" s="2">
        <v>41786.761805555558</v>
      </c>
      <c r="C254" s="1" t="s">
        <v>7</v>
      </c>
      <c r="D254" s="1" t="s">
        <v>11</v>
      </c>
      <c r="E254" s="1" t="s">
        <v>21</v>
      </c>
      <c r="F254" s="1" t="s">
        <v>18</v>
      </c>
      <c r="G254" s="1">
        <v>68952</v>
      </c>
    </row>
    <row r="255" spans="1:7" x14ac:dyDescent="0.25">
      <c r="A255" s="1">
        <v>516967</v>
      </c>
      <c r="B255" s="2">
        <v>41786.761805555558</v>
      </c>
      <c r="C255" s="1" t="s">
        <v>7</v>
      </c>
      <c r="D255" s="1" t="s">
        <v>24</v>
      </c>
      <c r="E255" s="1" t="s">
        <v>21</v>
      </c>
      <c r="F255" s="1" t="s">
        <v>18</v>
      </c>
      <c r="G255" s="1">
        <v>48308</v>
      </c>
    </row>
    <row r="256" spans="1:7" x14ac:dyDescent="0.25">
      <c r="A256" s="1">
        <v>265784</v>
      </c>
      <c r="B256" s="2">
        <v>41787.501388888886</v>
      </c>
      <c r="C256" s="1" t="s">
        <v>13</v>
      </c>
      <c r="D256" s="1" t="s">
        <v>11</v>
      </c>
      <c r="E256" s="1" t="s">
        <v>21</v>
      </c>
      <c r="F256" s="1" t="s">
        <v>22</v>
      </c>
      <c r="G256" s="1">
        <v>59628</v>
      </c>
    </row>
    <row r="257" spans="1:7" x14ac:dyDescent="0.25">
      <c r="A257" s="1">
        <v>216582</v>
      </c>
      <c r="B257" s="2">
        <v>41787.34652777778</v>
      </c>
      <c r="C257" s="1" t="s">
        <v>7</v>
      </c>
      <c r="D257" s="1" t="s">
        <v>8</v>
      </c>
      <c r="E257" s="1" t="s">
        <v>14</v>
      </c>
      <c r="F257" s="1" t="s">
        <v>15</v>
      </c>
      <c r="G257" s="1">
        <v>36542</v>
      </c>
    </row>
    <row r="258" spans="1:7" x14ac:dyDescent="0.25">
      <c r="A258" s="1">
        <v>846310</v>
      </c>
      <c r="B258" s="2">
        <v>41787.347222222219</v>
      </c>
      <c r="C258" s="1" t="s">
        <v>7</v>
      </c>
      <c r="D258" s="1" t="s">
        <v>11</v>
      </c>
      <c r="E258" s="1" t="s">
        <v>14</v>
      </c>
      <c r="F258" s="1" t="s">
        <v>15</v>
      </c>
      <c r="G258" s="1">
        <v>74691</v>
      </c>
    </row>
    <row r="259" spans="1:7" x14ac:dyDescent="0.25">
      <c r="A259" s="1">
        <v>13742</v>
      </c>
      <c r="B259" s="2">
        <v>41787.070833333331</v>
      </c>
      <c r="C259" s="1" t="s">
        <v>7</v>
      </c>
      <c r="D259" s="1" t="s">
        <v>8</v>
      </c>
      <c r="E259" s="1" t="s">
        <v>26</v>
      </c>
      <c r="F259" s="1" t="s">
        <v>32</v>
      </c>
      <c r="G259" s="1">
        <v>40601</v>
      </c>
    </row>
    <row r="260" spans="1:7" x14ac:dyDescent="0.25">
      <c r="A260" s="1">
        <v>773059</v>
      </c>
      <c r="B260" s="2">
        <v>41787.474305555559</v>
      </c>
      <c r="C260" s="1" t="s">
        <v>13</v>
      </c>
      <c r="D260" s="1" t="s">
        <v>8</v>
      </c>
      <c r="E260" s="1" t="s">
        <v>14</v>
      </c>
      <c r="F260" s="1" t="s">
        <v>15</v>
      </c>
      <c r="G260" s="1">
        <v>25881</v>
      </c>
    </row>
    <row r="261" spans="1:7" x14ac:dyDescent="0.25">
      <c r="A261" s="1">
        <v>876247</v>
      </c>
      <c r="B261" s="2">
        <v>41787.022222222222</v>
      </c>
      <c r="C261" s="1" t="s">
        <v>13</v>
      </c>
      <c r="D261" s="1" t="s">
        <v>8</v>
      </c>
      <c r="E261" s="1" t="s">
        <v>14</v>
      </c>
      <c r="F261" s="1" t="s">
        <v>18</v>
      </c>
      <c r="G261" s="1">
        <v>25873</v>
      </c>
    </row>
    <row r="262" spans="1:7" x14ac:dyDescent="0.25">
      <c r="A262" s="1">
        <v>714683</v>
      </c>
      <c r="B262" s="2">
        <v>41787.022916666669</v>
      </c>
      <c r="C262" s="1" t="s">
        <v>7</v>
      </c>
      <c r="D262" s="1" t="s">
        <v>8</v>
      </c>
      <c r="E262" s="1" t="s">
        <v>14</v>
      </c>
      <c r="F262" s="1" t="s">
        <v>18</v>
      </c>
      <c r="G262" s="1">
        <v>33839</v>
      </c>
    </row>
    <row r="263" spans="1:7" x14ac:dyDescent="0.25">
      <c r="A263" s="1">
        <v>630224</v>
      </c>
      <c r="B263" s="2">
        <v>41787.023611111108</v>
      </c>
      <c r="C263" s="1" t="s">
        <v>7</v>
      </c>
      <c r="D263" s="1" t="s">
        <v>8</v>
      </c>
      <c r="E263" s="1" t="s">
        <v>14</v>
      </c>
      <c r="F263" s="1" t="s">
        <v>18</v>
      </c>
      <c r="G263" s="1">
        <v>29298</v>
      </c>
    </row>
    <row r="264" spans="1:7" x14ac:dyDescent="0.25">
      <c r="A264" s="1">
        <v>370968</v>
      </c>
      <c r="B264" s="2">
        <v>41787.024305555555</v>
      </c>
      <c r="C264" s="1" t="s">
        <v>7</v>
      </c>
      <c r="D264" s="1" t="s">
        <v>11</v>
      </c>
      <c r="E264" s="1" t="s">
        <v>14</v>
      </c>
      <c r="F264" s="1" t="s">
        <v>18</v>
      </c>
      <c r="G264" s="1">
        <v>16072</v>
      </c>
    </row>
    <row r="265" spans="1:7" x14ac:dyDescent="0.25">
      <c r="A265" s="1">
        <v>445539</v>
      </c>
      <c r="B265" s="2">
        <v>41803.604166666664</v>
      </c>
      <c r="C265" s="1" t="s">
        <v>7</v>
      </c>
      <c r="D265" s="1" t="s">
        <v>8</v>
      </c>
      <c r="E265" s="1" t="s">
        <v>14</v>
      </c>
      <c r="F265" s="1" t="s">
        <v>18</v>
      </c>
      <c r="G265" s="1">
        <v>52199</v>
      </c>
    </row>
    <row r="266" spans="1:7" x14ac:dyDescent="0.25">
      <c r="A266" s="1">
        <v>65835</v>
      </c>
      <c r="B266" s="2">
        <v>41803.604861111111</v>
      </c>
      <c r="C266" s="1" t="s">
        <v>13</v>
      </c>
      <c r="D266" s="1" t="s">
        <v>11</v>
      </c>
      <c r="E266" s="1" t="s">
        <v>14</v>
      </c>
      <c r="F266" s="1" t="s">
        <v>18</v>
      </c>
      <c r="G266" s="1">
        <v>30886</v>
      </c>
    </row>
    <row r="267" spans="1:7" x14ac:dyDescent="0.25">
      <c r="A267" s="1">
        <v>402829</v>
      </c>
      <c r="B267" s="2">
        <v>41803.605555555558</v>
      </c>
      <c r="C267" s="1" t="s">
        <v>7</v>
      </c>
      <c r="D267" s="1" t="s">
        <v>8</v>
      </c>
      <c r="E267" s="1" t="s">
        <v>14</v>
      </c>
      <c r="F267" s="1" t="s">
        <v>18</v>
      </c>
      <c r="G267" s="1">
        <v>22524</v>
      </c>
    </row>
    <row r="268" spans="1:7" x14ac:dyDescent="0.25">
      <c r="A268" s="1">
        <v>937743</v>
      </c>
      <c r="B268" s="2">
        <v>41787.469444444447</v>
      </c>
      <c r="C268" s="1" t="s">
        <v>13</v>
      </c>
      <c r="D268" s="1" t="s">
        <v>8</v>
      </c>
      <c r="E268" s="1" t="s">
        <v>30</v>
      </c>
      <c r="F268" s="1" t="s">
        <v>12</v>
      </c>
      <c r="G268" s="1">
        <v>52971</v>
      </c>
    </row>
    <row r="269" spans="1:7" x14ac:dyDescent="0.25">
      <c r="A269" s="1">
        <v>865692</v>
      </c>
      <c r="B269" s="2">
        <v>41787.444444444445</v>
      </c>
      <c r="C269" s="1" t="s">
        <v>13</v>
      </c>
      <c r="D269" s="1" t="s">
        <v>8</v>
      </c>
      <c r="E269" s="1" t="s">
        <v>14</v>
      </c>
      <c r="F269" s="1" t="s">
        <v>32</v>
      </c>
      <c r="G269" s="1">
        <v>77581</v>
      </c>
    </row>
    <row r="270" spans="1:7" x14ac:dyDescent="0.25">
      <c r="A270" s="1">
        <v>913308</v>
      </c>
      <c r="B270" s="2">
        <v>41787.205555555556</v>
      </c>
      <c r="C270" s="1" t="s">
        <v>13</v>
      </c>
      <c r="D270" s="1" t="s">
        <v>8</v>
      </c>
      <c r="E270" s="1" t="s">
        <v>26</v>
      </c>
      <c r="F270" s="1" t="s">
        <v>25</v>
      </c>
      <c r="G270" s="1">
        <v>65249</v>
      </c>
    </row>
    <row r="271" spans="1:7" x14ac:dyDescent="0.25">
      <c r="A271" s="1">
        <v>753595</v>
      </c>
      <c r="B271" s="2">
        <v>41791.932638888888</v>
      </c>
      <c r="C271" s="1" t="s">
        <v>7</v>
      </c>
      <c r="D271" s="1" t="s">
        <v>8</v>
      </c>
      <c r="E271" s="1" t="s">
        <v>26</v>
      </c>
      <c r="F271" s="1" t="s">
        <v>25</v>
      </c>
      <c r="G271" s="1">
        <v>15784</v>
      </c>
    </row>
    <row r="272" spans="1:7" x14ac:dyDescent="0.25">
      <c r="A272" s="1">
        <v>231901</v>
      </c>
      <c r="B272" s="2">
        <v>41791.934027777781</v>
      </c>
      <c r="C272" s="1" t="s">
        <v>7</v>
      </c>
      <c r="D272" s="1" t="s">
        <v>8</v>
      </c>
      <c r="E272" s="1" t="s">
        <v>26</v>
      </c>
      <c r="F272" s="1" t="s">
        <v>25</v>
      </c>
      <c r="G272" s="1">
        <v>7691</v>
      </c>
    </row>
    <row r="273" spans="1:7" x14ac:dyDescent="0.25">
      <c r="A273" s="1">
        <v>439628</v>
      </c>
      <c r="B273" s="2">
        <v>41788.657638888886</v>
      </c>
      <c r="C273" s="1" t="s">
        <v>13</v>
      </c>
      <c r="D273" s="1" t="s">
        <v>8</v>
      </c>
      <c r="E273" s="1" t="s">
        <v>14</v>
      </c>
      <c r="F273" s="1" t="s">
        <v>18</v>
      </c>
      <c r="G273" s="1">
        <v>5510</v>
      </c>
    </row>
    <row r="274" spans="1:7" x14ac:dyDescent="0.25">
      <c r="A274" s="1">
        <v>67222</v>
      </c>
      <c r="B274" s="2">
        <v>41788.781944444447</v>
      </c>
      <c r="C274" s="1" t="s">
        <v>7</v>
      </c>
      <c r="D274" s="1" t="s">
        <v>8</v>
      </c>
      <c r="E274" s="1" t="s">
        <v>14</v>
      </c>
      <c r="F274" s="1" t="s">
        <v>32</v>
      </c>
      <c r="G274" s="1">
        <v>72545</v>
      </c>
    </row>
    <row r="275" spans="1:7" x14ac:dyDescent="0.25">
      <c r="A275" s="1">
        <v>280350</v>
      </c>
      <c r="B275" s="2">
        <v>41788.782638888886</v>
      </c>
      <c r="C275" s="1" t="s">
        <v>7</v>
      </c>
      <c r="D275" s="1" t="s">
        <v>11</v>
      </c>
      <c r="E275" s="1" t="s">
        <v>14</v>
      </c>
      <c r="F275" s="1" t="s">
        <v>32</v>
      </c>
      <c r="G275" s="1">
        <v>44767</v>
      </c>
    </row>
    <row r="276" spans="1:7" x14ac:dyDescent="0.25">
      <c r="A276" s="1">
        <v>587939</v>
      </c>
      <c r="B276" s="2">
        <v>41788.510416666664</v>
      </c>
      <c r="C276" s="1" t="s">
        <v>13</v>
      </c>
      <c r="D276" s="1" t="s">
        <v>8</v>
      </c>
      <c r="E276" s="1" t="s">
        <v>14</v>
      </c>
      <c r="F276" s="1" t="s">
        <v>25</v>
      </c>
      <c r="G276" s="1">
        <v>28753</v>
      </c>
    </row>
    <row r="277" spans="1:7" x14ac:dyDescent="0.25">
      <c r="A277" s="1">
        <v>493551</v>
      </c>
      <c r="B277" s="2">
        <v>41788.511805555558</v>
      </c>
      <c r="C277" s="1" t="s">
        <v>7</v>
      </c>
      <c r="D277" s="1" t="s">
        <v>8</v>
      </c>
      <c r="E277" s="1" t="s">
        <v>14</v>
      </c>
      <c r="F277" s="1" t="s">
        <v>25</v>
      </c>
      <c r="G277" s="1">
        <v>54524</v>
      </c>
    </row>
    <row r="278" spans="1:7" x14ac:dyDescent="0.25">
      <c r="A278" s="1">
        <v>792362</v>
      </c>
      <c r="B278" s="2">
        <v>41788.280555555553</v>
      </c>
      <c r="C278" s="1" t="s">
        <v>7</v>
      </c>
      <c r="D278" s="1" t="s">
        <v>8</v>
      </c>
      <c r="E278" s="1" t="s">
        <v>9</v>
      </c>
      <c r="F278" s="1" t="s">
        <v>12</v>
      </c>
      <c r="G278" s="1">
        <v>95011</v>
      </c>
    </row>
    <row r="279" spans="1:7" x14ac:dyDescent="0.25">
      <c r="A279" s="1">
        <v>614502</v>
      </c>
      <c r="B279" s="2">
        <v>41788.279861111114</v>
      </c>
      <c r="C279" s="1" t="s">
        <v>7</v>
      </c>
      <c r="D279" s="1" t="s">
        <v>11</v>
      </c>
      <c r="E279" s="1" t="s">
        <v>9</v>
      </c>
      <c r="F279" s="1" t="s">
        <v>12</v>
      </c>
      <c r="G279" s="1">
        <v>90897</v>
      </c>
    </row>
    <row r="280" spans="1:7" x14ac:dyDescent="0.25">
      <c r="A280" s="1">
        <v>363830</v>
      </c>
      <c r="B280" s="2">
        <v>41788.370833333334</v>
      </c>
      <c r="C280" s="1" t="s">
        <v>13</v>
      </c>
      <c r="D280" s="1" t="s">
        <v>8</v>
      </c>
      <c r="E280" s="1" t="s">
        <v>29</v>
      </c>
      <c r="F280" s="1" t="s">
        <v>12</v>
      </c>
      <c r="G280" s="1">
        <v>41908</v>
      </c>
    </row>
    <row r="281" spans="1:7" x14ac:dyDescent="0.25">
      <c r="A281" s="1">
        <v>212493</v>
      </c>
      <c r="B281" s="2">
        <v>41788.370833333334</v>
      </c>
      <c r="C281" s="1" t="s">
        <v>7</v>
      </c>
      <c r="D281" s="1" t="s">
        <v>8</v>
      </c>
      <c r="E281" s="1" t="s">
        <v>29</v>
      </c>
      <c r="F281" s="1" t="s">
        <v>12</v>
      </c>
      <c r="G281" s="1">
        <v>30114</v>
      </c>
    </row>
    <row r="282" spans="1:7" x14ac:dyDescent="0.25">
      <c r="A282" s="1">
        <v>524904</v>
      </c>
      <c r="B282" s="2">
        <v>41788.37222222222</v>
      </c>
      <c r="C282" s="1" t="s">
        <v>13</v>
      </c>
      <c r="D282" s="1" t="s">
        <v>11</v>
      </c>
      <c r="E282" s="1" t="s">
        <v>29</v>
      </c>
      <c r="F282" s="1" t="s">
        <v>12</v>
      </c>
      <c r="G282" s="1">
        <v>66608</v>
      </c>
    </row>
    <row r="283" spans="1:7" x14ac:dyDescent="0.25">
      <c r="A283" s="1">
        <v>359609</v>
      </c>
      <c r="B283" s="2">
        <v>41791.294444444444</v>
      </c>
      <c r="C283" s="1" t="s">
        <v>7</v>
      </c>
      <c r="D283" s="1" t="s">
        <v>8</v>
      </c>
      <c r="E283" s="1" t="s">
        <v>29</v>
      </c>
      <c r="F283" s="1" t="s">
        <v>12</v>
      </c>
      <c r="G283" s="1">
        <v>65247</v>
      </c>
    </row>
    <row r="284" spans="1:7" x14ac:dyDescent="0.25">
      <c r="A284" s="1">
        <v>821717</v>
      </c>
      <c r="B284" s="2">
        <v>41788.713194444441</v>
      </c>
      <c r="C284" s="1" t="s">
        <v>13</v>
      </c>
      <c r="D284" s="1" t="s">
        <v>8</v>
      </c>
      <c r="E284" s="1" t="s">
        <v>9</v>
      </c>
      <c r="F284" s="1" t="s">
        <v>12</v>
      </c>
      <c r="G284" s="1">
        <v>5900</v>
      </c>
    </row>
    <row r="285" spans="1:7" x14ac:dyDescent="0.25">
      <c r="A285" s="1">
        <v>24310</v>
      </c>
      <c r="B285" s="2">
        <v>41788.51666666667</v>
      </c>
      <c r="C285" s="1" t="s">
        <v>13</v>
      </c>
      <c r="D285" s="1" t="s">
        <v>8</v>
      </c>
      <c r="E285" s="1" t="s">
        <v>9</v>
      </c>
      <c r="F285" s="1" t="s">
        <v>15</v>
      </c>
      <c r="G285" s="1">
        <v>63559</v>
      </c>
    </row>
    <row r="286" spans="1:7" x14ac:dyDescent="0.25">
      <c r="A286" s="1">
        <v>795330</v>
      </c>
      <c r="B286" s="2">
        <v>41805.40625</v>
      </c>
      <c r="C286" s="1" t="s">
        <v>7</v>
      </c>
      <c r="D286" s="1" t="s">
        <v>11</v>
      </c>
      <c r="E286" s="1" t="s">
        <v>31</v>
      </c>
      <c r="F286" s="1" t="s">
        <v>15</v>
      </c>
      <c r="G286" s="1">
        <v>400000</v>
      </c>
    </row>
    <row r="287" spans="1:7" x14ac:dyDescent="0.25">
      <c r="A287" s="1">
        <v>906700</v>
      </c>
      <c r="B287" s="2">
        <v>41789.781944444447</v>
      </c>
      <c r="C287" s="1" t="s">
        <v>13</v>
      </c>
      <c r="D287" s="1" t="s">
        <v>8</v>
      </c>
      <c r="E287" s="1" t="s">
        <v>14</v>
      </c>
      <c r="F287" s="1" t="s">
        <v>20</v>
      </c>
      <c r="G287" s="1">
        <v>55465</v>
      </c>
    </row>
    <row r="288" spans="1:7" x14ac:dyDescent="0.25">
      <c r="A288" s="1">
        <v>772644</v>
      </c>
      <c r="B288" s="2">
        <v>41789.338194444441</v>
      </c>
      <c r="C288" s="1" t="s">
        <v>13</v>
      </c>
      <c r="D288" s="1" t="s">
        <v>8</v>
      </c>
      <c r="E288" s="1" t="s">
        <v>9</v>
      </c>
      <c r="F288" s="1" t="s">
        <v>32</v>
      </c>
      <c r="G288" s="1">
        <v>56488</v>
      </c>
    </row>
    <row r="289" spans="1:7" x14ac:dyDescent="0.25">
      <c r="A289" s="1">
        <v>79758</v>
      </c>
      <c r="B289" s="2">
        <v>41789.339583333334</v>
      </c>
      <c r="C289" s="1" t="s">
        <v>13</v>
      </c>
      <c r="D289" s="1" t="s">
        <v>8</v>
      </c>
      <c r="E289" s="1" t="s">
        <v>9</v>
      </c>
      <c r="F289" s="1" t="s">
        <v>32</v>
      </c>
      <c r="G289" s="1">
        <v>55553</v>
      </c>
    </row>
    <row r="290" spans="1:7" x14ac:dyDescent="0.25">
      <c r="A290" s="1">
        <v>181028</v>
      </c>
      <c r="B290" s="2">
        <v>41794.305555555555</v>
      </c>
      <c r="C290" s="1" t="s">
        <v>13</v>
      </c>
      <c r="D290" s="1" t="s">
        <v>11</v>
      </c>
      <c r="E290" s="1" t="s">
        <v>14</v>
      </c>
      <c r="F290" s="1" t="s">
        <v>10</v>
      </c>
      <c r="G290" s="1">
        <v>2747</v>
      </c>
    </row>
    <row r="291" spans="1:7" x14ac:dyDescent="0.25">
      <c r="A291" s="1">
        <v>582449</v>
      </c>
      <c r="B291" s="2">
        <v>41794.306250000001</v>
      </c>
      <c r="C291" s="1" t="s">
        <v>13</v>
      </c>
      <c r="D291" s="1" t="s">
        <v>8</v>
      </c>
      <c r="E291" s="1" t="s">
        <v>14</v>
      </c>
      <c r="F291" s="1" t="s">
        <v>10</v>
      </c>
      <c r="G291" s="1">
        <v>50000</v>
      </c>
    </row>
    <row r="292" spans="1:7" x14ac:dyDescent="0.25">
      <c r="A292" s="1">
        <v>462254</v>
      </c>
      <c r="B292" s="2">
        <v>41789.384722222225</v>
      </c>
      <c r="C292" s="1" t="s">
        <v>7</v>
      </c>
      <c r="D292" s="1" t="s">
        <v>11</v>
      </c>
      <c r="E292" s="1" t="s">
        <v>14</v>
      </c>
      <c r="F292" s="1" t="s">
        <v>15</v>
      </c>
      <c r="G292" s="1">
        <v>7210</v>
      </c>
    </row>
    <row r="293" spans="1:7" x14ac:dyDescent="0.25">
      <c r="A293" s="1">
        <v>413388</v>
      </c>
      <c r="B293" s="2">
        <v>41789.384722222225</v>
      </c>
      <c r="C293" s="1" t="s">
        <v>13</v>
      </c>
      <c r="D293" s="1" t="s">
        <v>24</v>
      </c>
      <c r="E293" s="1" t="s">
        <v>14</v>
      </c>
      <c r="F293" s="1" t="s">
        <v>15</v>
      </c>
      <c r="G293" s="1">
        <v>77422</v>
      </c>
    </row>
    <row r="294" spans="1:7" x14ac:dyDescent="0.25">
      <c r="A294" s="1">
        <v>938274</v>
      </c>
      <c r="B294" s="2">
        <v>41802.656944444447</v>
      </c>
      <c r="C294" s="1" t="s">
        <v>7</v>
      </c>
      <c r="D294" s="1" t="s">
        <v>11</v>
      </c>
      <c r="E294" s="1" t="s">
        <v>14</v>
      </c>
      <c r="F294" s="1" t="s">
        <v>12</v>
      </c>
      <c r="G294" s="1">
        <v>67823</v>
      </c>
    </row>
    <row r="295" spans="1:7" x14ac:dyDescent="0.25">
      <c r="A295" s="1">
        <v>517354</v>
      </c>
      <c r="B295" s="2">
        <v>41790.546527777777</v>
      </c>
      <c r="C295" s="1" t="s">
        <v>13</v>
      </c>
      <c r="D295" s="1" t="s">
        <v>8</v>
      </c>
      <c r="E295" s="1" t="s">
        <v>29</v>
      </c>
      <c r="F295" s="1" t="s">
        <v>15</v>
      </c>
      <c r="G295" s="1">
        <v>2988</v>
      </c>
    </row>
    <row r="296" spans="1:7" x14ac:dyDescent="0.25">
      <c r="A296" s="1">
        <v>842308</v>
      </c>
      <c r="B296" s="2">
        <v>41791.566666666666</v>
      </c>
      <c r="C296" s="1" t="s">
        <v>13</v>
      </c>
      <c r="D296" s="1" t="s">
        <v>8</v>
      </c>
      <c r="E296" s="1" t="s">
        <v>9</v>
      </c>
      <c r="F296" s="1" t="s">
        <v>18</v>
      </c>
      <c r="G296" s="1">
        <v>4426</v>
      </c>
    </row>
    <row r="297" spans="1:7" x14ac:dyDescent="0.25">
      <c r="A297" s="1">
        <v>657117</v>
      </c>
      <c r="B297" s="2">
        <v>41792.9375</v>
      </c>
      <c r="C297" s="1" t="s">
        <v>13</v>
      </c>
      <c r="D297" s="1" t="s">
        <v>8</v>
      </c>
      <c r="E297" s="1" t="s">
        <v>14</v>
      </c>
      <c r="F297" s="1" t="s">
        <v>15</v>
      </c>
      <c r="G297" s="1">
        <v>56255</v>
      </c>
    </row>
    <row r="298" spans="1:7" x14ac:dyDescent="0.25">
      <c r="A298" s="1">
        <v>22963</v>
      </c>
      <c r="B298" s="2">
        <v>41792.939583333333</v>
      </c>
      <c r="C298" s="1" t="s">
        <v>13</v>
      </c>
      <c r="D298" s="1" t="s">
        <v>11</v>
      </c>
      <c r="E298" s="1" t="s">
        <v>14</v>
      </c>
      <c r="F298" s="1" t="s">
        <v>15</v>
      </c>
      <c r="G298" s="1">
        <v>53806</v>
      </c>
    </row>
    <row r="299" spans="1:7" x14ac:dyDescent="0.25">
      <c r="A299" s="1">
        <v>201095</v>
      </c>
      <c r="B299" s="2">
        <v>41792.940972222219</v>
      </c>
      <c r="C299" s="1" t="s">
        <v>13</v>
      </c>
      <c r="D299" s="1" t="s">
        <v>8</v>
      </c>
      <c r="E299" s="1" t="s">
        <v>14</v>
      </c>
      <c r="F299" s="1" t="s">
        <v>15</v>
      </c>
      <c r="G299" s="1">
        <v>7775</v>
      </c>
    </row>
    <row r="300" spans="1:7" x14ac:dyDescent="0.25">
      <c r="A300" s="1">
        <v>880451</v>
      </c>
      <c r="B300" s="2">
        <v>41792.300694444442</v>
      </c>
      <c r="C300" s="1" t="s">
        <v>13</v>
      </c>
      <c r="D300" s="1" t="s">
        <v>8</v>
      </c>
      <c r="E300" s="1" t="s">
        <v>14</v>
      </c>
      <c r="F300" s="1" t="s">
        <v>20</v>
      </c>
      <c r="G300" s="1">
        <v>90362</v>
      </c>
    </row>
    <row r="301" spans="1:7" x14ac:dyDescent="0.25">
      <c r="A301" s="1">
        <v>187096</v>
      </c>
      <c r="B301" s="2">
        <v>41792.718055555553</v>
      </c>
      <c r="C301" s="1" t="s">
        <v>7</v>
      </c>
      <c r="D301" s="1" t="s">
        <v>11</v>
      </c>
      <c r="E301" s="1" t="s">
        <v>26</v>
      </c>
      <c r="F301" s="1" t="s">
        <v>12</v>
      </c>
      <c r="G301" s="1">
        <v>26954</v>
      </c>
    </row>
    <row r="302" spans="1:7" x14ac:dyDescent="0.25">
      <c r="A302" s="1">
        <v>333678</v>
      </c>
      <c r="B302" s="2">
        <v>41792.472916666666</v>
      </c>
      <c r="C302" s="1" t="s">
        <v>13</v>
      </c>
      <c r="D302" s="1" t="s">
        <v>8</v>
      </c>
      <c r="E302" s="1" t="s">
        <v>14</v>
      </c>
      <c r="F302" s="1" t="s">
        <v>20</v>
      </c>
      <c r="G302" s="1">
        <v>59001</v>
      </c>
    </row>
    <row r="303" spans="1:7" x14ac:dyDescent="0.25">
      <c r="A303" s="1">
        <v>579048</v>
      </c>
      <c r="B303" s="2">
        <v>41792.472916666666</v>
      </c>
      <c r="C303" s="1" t="s">
        <v>7</v>
      </c>
      <c r="D303" s="1" t="s">
        <v>8</v>
      </c>
      <c r="E303" s="1" t="s">
        <v>14</v>
      </c>
      <c r="F303" s="1" t="s">
        <v>20</v>
      </c>
      <c r="G303" s="1">
        <v>33534</v>
      </c>
    </row>
    <row r="304" spans="1:7" x14ac:dyDescent="0.25">
      <c r="A304" s="1">
        <v>133347</v>
      </c>
      <c r="B304" s="2">
        <v>41792.472916666666</v>
      </c>
      <c r="C304" s="1" t="s">
        <v>7</v>
      </c>
      <c r="D304" s="1" t="s">
        <v>8</v>
      </c>
      <c r="E304" s="1" t="s">
        <v>14</v>
      </c>
      <c r="F304" s="1" t="s">
        <v>20</v>
      </c>
      <c r="G304" s="1">
        <v>47686</v>
      </c>
    </row>
    <row r="305" spans="1:7" x14ac:dyDescent="0.25">
      <c r="A305" s="1">
        <v>20595</v>
      </c>
      <c r="B305" s="2">
        <v>41792.547222222223</v>
      </c>
      <c r="C305" s="1" t="s">
        <v>13</v>
      </c>
      <c r="D305" s="1" t="s">
        <v>8</v>
      </c>
      <c r="E305" s="1" t="s">
        <v>26</v>
      </c>
      <c r="F305" s="1" t="s">
        <v>10</v>
      </c>
      <c r="G305" s="1">
        <v>57407</v>
      </c>
    </row>
    <row r="306" spans="1:7" x14ac:dyDescent="0.25">
      <c r="A306" s="1">
        <v>12320</v>
      </c>
      <c r="B306" s="2">
        <v>41792.548611111109</v>
      </c>
      <c r="C306" s="1" t="s">
        <v>13</v>
      </c>
      <c r="D306" s="1" t="s">
        <v>8</v>
      </c>
      <c r="E306" s="1" t="s">
        <v>26</v>
      </c>
      <c r="F306" s="1" t="s">
        <v>10</v>
      </c>
      <c r="G306" s="1">
        <v>56727</v>
      </c>
    </row>
    <row r="307" spans="1:7" x14ac:dyDescent="0.25">
      <c r="A307" s="1">
        <v>68151</v>
      </c>
      <c r="B307" s="2">
        <v>41793.530555555553</v>
      </c>
      <c r="C307" s="1" t="s">
        <v>13</v>
      </c>
      <c r="D307" s="1" t="s">
        <v>8</v>
      </c>
      <c r="E307" s="1" t="s">
        <v>9</v>
      </c>
      <c r="F307" s="1" t="s">
        <v>32</v>
      </c>
      <c r="G307" s="1">
        <v>86486</v>
      </c>
    </row>
    <row r="308" spans="1:7" x14ac:dyDescent="0.25">
      <c r="A308" s="1">
        <v>567549</v>
      </c>
      <c r="B308" s="2">
        <v>41793.532638888886</v>
      </c>
      <c r="C308" s="1" t="s">
        <v>7</v>
      </c>
      <c r="D308" s="1" t="s">
        <v>8</v>
      </c>
      <c r="E308" s="1" t="s">
        <v>9</v>
      </c>
      <c r="F308" s="1" t="s">
        <v>32</v>
      </c>
      <c r="G308" s="1">
        <v>34243</v>
      </c>
    </row>
    <row r="309" spans="1:7" x14ac:dyDescent="0.25">
      <c r="A309" s="1">
        <v>379251</v>
      </c>
      <c r="B309" s="2">
        <v>41793.510416666664</v>
      </c>
      <c r="C309" s="1" t="s">
        <v>13</v>
      </c>
      <c r="D309" s="1" t="s">
        <v>8</v>
      </c>
      <c r="E309" s="1" t="s">
        <v>16</v>
      </c>
      <c r="F309" s="1" t="s">
        <v>22</v>
      </c>
      <c r="G309" s="1">
        <v>25492</v>
      </c>
    </row>
    <row r="310" spans="1:7" x14ac:dyDescent="0.25">
      <c r="A310" s="1">
        <v>540849</v>
      </c>
      <c r="B310" s="2">
        <v>41793.510416666664</v>
      </c>
      <c r="C310" s="1" t="s">
        <v>13</v>
      </c>
      <c r="D310" s="1" t="s">
        <v>8</v>
      </c>
      <c r="E310" s="1" t="s">
        <v>16</v>
      </c>
      <c r="F310" s="1" t="s">
        <v>22</v>
      </c>
      <c r="G310" s="1">
        <v>38787</v>
      </c>
    </row>
    <row r="311" spans="1:7" x14ac:dyDescent="0.25">
      <c r="A311" s="1">
        <v>270850</v>
      </c>
      <c r="B311" s="2">
        <v>41804.450694444444</v>
      </c>
      <c r="C311" s="1" t="s">
        <v>7</v>
      </c>
      <c r="D311" s="1" t="s">
        <v>11</v>
      </c>
      <c r="E311" s="1" t="s">
        <v>9</v>
      </c>
      <c r="F311" s="1" t="s">
        <v>15</v>
      </c>
      <c r="G311" s="1">
        <v>56501</v>
      </c>
    </row>
    <row r="312" spans="1:7" x14ac:dyDescent="0.25">
      <c r="A312" s="1">
        <v>754298</v>
      </c>
      <c r="B312" s="2">
        <v>41804.451388888891</v>
      </c>
      <c r="C312" s="1" t="s">
        <v>7</v>
      </c>
      <c r="D312" s="1" t="s">
        <v>11</v>
      </c>
      <c r="E312" s="1" t="s">
        <v>9</v>
      </c>
      <c r="F312" s="1" t="s">
        <v>15</v>
      </c>
      <c r="G312" s="1">
        <v>57362</v>
      </c>
    </row>
    <row r="313" spans="1:7" x14ac:dyDescent="0.25">
      <c r="A313" s="1">
        <v>238948</v>
      </c>
      <c r="B313" s="2">
        <v>41793.736111111109</v>
      </c>
      <c r="C313" s="1" t="s">
        <v>13</v>
      </c>
      <c r="D313" s="1" t="s">
        <v>8</v>
      </c>
      <c r="E313" s="1" t="s">
        <v>26</v>
      </c>
      <c r="F313" s="1" t="s">
        <v>20</v>
      </c>
      <c r="G313" s="1">
        <v>7104</v>
      </c>
    </row>
    <row r="314" spans="1:7" x14ac:dyDescent="0.25">
      <c r="A314" s="1">
        <v>840739</v>
      </c>
      <c r="B314" s="2">
        <v>41793.96875</v>
      </c>
      <c r="C314" s="1" t="s">
        <v>13</v>
      </c>
      <c r="D314" s="1" t="s">
        <v>11</v>
      </c>
      <c r="E314" s="1" t="s">
        <v>29</v>
      </c>
      <c r="F314" s="1" t="s">
        <v>32</v>
      </c>
      <c r="G314" s="1">
        <v>42449</v>
      </c>
    </row>
    <row r="315" spans="1:7" x14ac:dyDescent="0.25">
      <c r="A315" s="1">
        <v>944802</v>
      </c>
      <c r="B315" s="2">
        <v>41793.456250000003</v>
      </c>
      <c r="C315" s="1" t="s">
        <v>13</v>
      </c>
      <c r="D315" s="1" t="s">
        <v>8</v>
      </c>
      <c r="E315" s="1" t="s">
        <v>9</v>
      </c>
      <c r="F315" s="1" t="s">
        <v>12</v>
      </c>
      <c r="G315" s="1">
        <v>91116</v>
      </c>
    </row>
    <row r="316" spans="1:7" x14ac:dyDescent="0.25">
      <c r="A316" s="1">
        <v>528415</v>
      </c>
      <c r="B316" s="2">
        <v>41793.456250000003</v>
      </c>
      <c r="C316" s="1" t="s">
        <v>7</v>
      </c>
      <c r="D316" s="1" t="s">
        <v>8</v>
      </c>
      <c r="E316" s="1" t="s">
        <v>9</v>
      </c>
      <c r="F316" s="1" t="s">
        <v>12</v>
      </c>
      <c r="G316" s="1">
        <v>51584</v>
      </c>
    </row>
    <row r="317" spans="1:7" x14ac:dyDescent="0.25">
      <c r="A317" s="1">
        <v>598089</v>
      </c>
      <c r="B317" s="2">
        <v>41793.554861111108</v>
      </c>
      <c r="C317" s="1" t="s">
        <v>13</v>
      </c>
      <c r="D317" s="1" t="s">
        <v>11</v>
      </c>
      <c r="E317" s="1" t="s">
        <v>9</v>
      </c>
      <c r="F317" s="1" t="s">
        <v>15</v>
      </c>
      <c r="G317" s="1">
        <v>15689</v>
      </c>
    </row>
    <row r="318" spans="1:7" x14ac:dyDescent="0.25">
      <c r="A318" s="1">
        <v>947903</v>
      </c>
      <c r="B318" s="2">
        <v>41793.35</v>
      </c>
      <c r="C318" s="1" t="s">
        <v>13</v>
      </c>
      <c r="D318" s="1" t="s">
        <v>8</v>
      </c>
      <c r="E318" s="1" t="s">
        <v>9</v>
      </c>
      <c r="F318" s="1" t="s">
        <v>15</v>
      </c>
      <c r="G318" s="1">
        <v>13459</v>
      </c>
    </row>
    <row r="319" spans="1:7" x14ac:dyDescent="0.25">
      <c r="A319" s="1">
        <v>831750</v>
      </c>
      <c r="B319" s="2">
        <v>41793.350694444445</v>
      </c>
      <c r="C319" s="1" t="s">
        <v>7</v>
      </c>
      <c r="D319" s="1" t="s">
        <v>8</v>
      </c>
      <c r="E319" s="1" t="s">
        <v>9</v>
      </c>
      <c r="F319" s="1" t="s">
        <v>15</v>
      </c>
      <c r="G319" s="1">
        <v>60967</v>
      </c>
    </row>
    <row r="320" spans="1:7" x14ac:dyDescent="0.25">
      <c r="A320" s="1">
        <v>578768</v>
      </c>
      <c r="B320" s="2">
        <v>41793.864583333336</v>
      </c>
      <c r="C320" s="1" t="s">
        <v>13</v>
      </c>
      <c r="D320" s="1" t="s">
        <v>8</v>
      </c>
      <c r="E320" s="1" t="s">
        <v>9</v>
      </c>
      <c r="F320" s="1" t="s">
        <v>10</v>
      </c>
      <c r="G320" s="1">
        <v>18013</v>
      </c>
    </row>
    <row r="321" spans="1:7" x14ac:dyDescent="0.25">
      <c r="A321" s="1">
        <v>366864</v>
      </c>
      <c r="B321" s="2">
        <v>41793.865277777775</v>
      </c>
      <c r="C321" s="1" t="s">
        <v>7</v>
      </c>
      <c r="D321" s="1" t="s">
        <v>8</v>
      </c>
      <c r="E321" s="1" t="s">
        <v>9</v>
      </c>
      <c r="F321" s="1" t="s">
        <v>10</v>
      </c>
      <c r="G321" s="1">
        <v>55146</v>
      </c>
    </row>
    <row r="322" spans="1:7" x14ac:dyDescent="0.25">
      <c r="A322" s="1">
        <v>787584</v>
      </c>
      <c r="B322" s="2">
        <v>41794.518750000003</v>
      </c>
      <c r="C322" s="1" t="s">
        <v>13</v>
      </c>
      <c r="D322" s="1" t="s">
        <v>8</v>
      </c>
      <c r="E322" s="1" t="s">
        <v>33</v>
      </c>
      <c r="F322" s="1" t="s">
        <v>22</v>
      </c>
      <c r="G322" s="1">
        <v>80309</v>
      </c>
    </row>
    <row r="323" spans="1:7" x14ac:dyDescent="0.25">
      <c r="A323" s="1">
        <v>506061</v>
      </c>
      <c r="B323" s="2">
        <v>41794.901388888888</v>
      </c>
      <c r="C323" s="1" t="s">
        <v>13</v>
      </c>
      <c r="D323" s="1" t="s">
        <v>8</v>
      </c>
      <c r="E323" s="1" t="s">
        <v>14</v>
      </c>
      <c r="F323" s="1" t="s">
        <v>12</v>
      </c>
      <c r="G323" s="1">
        <v>52054</v>
      </c>
    </row>
    <row r="324" spans="1:7" x14ac:dyDescent="0.25">
      <c r="A324" s="1">
        <v>832162</v>
      </c>
      <c r="B324" s="2">
        <v>41794.902777777781</v>
      </c>
      <c r="C324" s="1" t="s">
        <v>13</v>
      </c>
      <c r="D324" s="1" t="s">
        <v>8</v>
      </c>
      <c r="E324" s="1" t="s">
        <v>14</v>
      </c>
      <c r="F324" s="1" t="s">
        <v>12</v>
      </c>
      <c r="G324" s="1">
        <v>72134</v>
      </c>
    </row>
    <row r="325" spans="1:7" x14ac:dyDescent="0.25">
      <c r="A325" s="1">
        <v>71829</v>
      </c>
      <c r="B325" s="2">
        <v>41794.040972222225</v>
      </c>
      <c r="C325" s="1" t="s">
        <v>7</v>
      </c>
      <c r="D325" s="1" t="s">
        <v>11</v>
      </c>
      <c r="E325" s="1" t="s">
        <v>9</v>
      </c>
      <c r="F325" s="1" t="s">
        <v>23</v>
      </c>
      <c r="G325" s="1">
        <v>47003</v>
      </c>
    </row>
    <row r="326" spans="1:7" x14ac:dyDescent="0.25">
      <c r="A326" s="1">
        <v>240857</v>
      </c>
      <c r="B326" s="2">
        <v>41794.444444444445</v>
      </c>
      <c r="C326" s="1" t="s">
        <v>7</v>
      </c>
      <c r="D326" s="1" t="s">
        <v>8</v>
      </c>
      <c r="E326" s="1" t="s">
        <v>9</v>
      </c>
      <c r="F326" s="1" t="s">
        <v>20</v>
      </c>
      <c r="G326" s="1">
        <v>59017</v>
      </c>
    </row>
    <row r="327" spans="1:7" x14ac:dyDescent="0.25">
      <c r="A327" s="1">
        <v>983968</v>
      </c>
      <c r="B327" s="2">
        <v>41803.654861111114</v>
      </c>
      <c r="C327" s="1" t="s">
        <v>7</v>
      </c>
      <c r="D327" s="1" t="s">
        <v>11</v>
      </c>
      <c r="E327" s="1" t="s">
        <v>9</v>
      </c>
      <c r="F327" s="1" t="s">
        <v>32</v>
      </c>
      <c r="G327" s="1">
        <v>78320</v>
      </c>
    </row>
    <row r="328" spans="1:7" x14ac:dyDescent="0.25">
      <c r="A328" s="1">
        <v>717149</v>
      </c>
      <c r="B328" s="2">
        <v>41794.330555555556</v>
      </c>
      <c r="C328" s="1" t="s">
        <v>13</v>
      </c>
      <c r="D328" s="1" t="s">
        <v>8</v>
      </c>
      <c r="E328" s="1" t="s">
        <v>14</v>
      </c>
      <c r="F328" s="1" t="s">
        <v>20</v>
      </c>
      <c r="G328" s="1">
        <v>60135</v>
      </c>
    </row>
    <row r="329" spans="1:7" x14ac:dyDescent="0.25">
      <c r="A329" s="1">
        <v>33558</v>
      </c>
      <c r="B329" s="2">
        <v>41794.331250000003</v>
      </c>
      <c r="C329" s="1" t="s">
        <v>13</v>
      </c>
      <c r="D329" s="1" t="s">
        <v>8</v>
      </c>
      <c r="E329" s="1" t="s">
        <v>14</v>
      </c>
      <c r="F329" s="1" t="s">
        <v>20</v>
      </c>
      <c r="G329" s="1">
        <v>99019</v>
      </c>
    </row>
    <row r="330" spans="1:7" x14ac:dyDescent="0.25">
      <c r="A330" s="1">
        <v>806798</v>
      </c>
      <c r="B330" s="2">
        <v>41794.553472222222</v>
      </c>
      <c r="C330" s="1" t="s">
        <v>13</v>
      </c>
      <c r="D330" s="1" t="s">
        <v>11</v>
      </c>
      <c r="E330" s="1" t="s">
        <v>14</v>
      </c>
      <c r="F330" s="1" t="s">
        <v>18</v>
      </c>
      <c r="G330" s="1">
        <v>8399</v>
      </c>
    </row>
    <row r="331" spans="1:7" x14ac:dyDescent="0.25">
      <c r="A331" s="1">
        <v>817082</v>
      </c>
      <c r="B331" s="2">
        <v>41794.554861111108</v>
      </c>
      <c r="C331" s="1" t="s">
        <v>13</v>
      </c>
      <c r="D331" s="1" t="s">
        <v>11</v>
      </c>
      <c r="E331" s="1" t="s">
        <v>14</v>
      </c>
      <c r="F331" s="1" t="s">
        <v>18</v>
      </c>
      <c r="G331" s="1">
        <v>47617</v>
      </c>
    </row>
    <row r="332" spans="1:7" x14ac:dyDescent="0.25">
      <c r="A332" s="1">
        <v>372328</v>
      </c>
      <c r="B332" s="2">
        <v>41794.759722222225</v>
      </c>
      <c r="C332" s="1" t="s">
        <v>7</v>
      </c>
      <c r="D332" s="1" t="s">
        <v>8</v>
      </c>
      <c r="E332" s="1" t="s">
        <v>9</v>
      </c>
      <c r="F332" s="1" t="s">
        <v>15</v>
      </c>
      <c r="G332" s="1">
        <v>99389</v>
      </c>
    </row>
    <row r="333" spans="1:7" x14ac:dyDescent="0.25">
      <c r="A333" s="1">
        <v>290105</v>
      </c>
      <c r="B333" s="2">
        <v>41794.761111111111</v>
      </c>
      <c r="C333" s="1" t="s">
        <v>7</v>
      </c>
      <c r="D333" s="1" t="s">
        <v>11</v>
      </c>
      <c r="E333" s="1" t="s">
        <v>9</v>
      </c>
      <c r="F333" s="1" t="s">
        <v>15</v>
      </c>
      <c r="G333" s="1">
        <v>86123</v>
      </c>
    </row>
    <row r="334" spans="1:7" x14ac:dyDescent="0.25">
      <c r="A334" s="1">
        <v>524956</v>
      </c>
      <c r="B334" s="2">
        <v>41795.444444444445</v>
      </c>
      <c r="C334" s="1" t="s">
        <v>13</v>
      </c>
      <c r="D334" s="1" t="s">
        <v>8</v>
      </c>
      <c r="E334" s="1" t="s">
        <v>9</v>
      </c>
      <c r="F334" s="1" t="s">
        <v>22</v>
      </c>
      <c r="G334" s="1">
        <v>20944</v>
      </c>
    </row>
    <row r="335" spans="1:7" x14ac:dyDescent="0.25">
      <c r="A335" s="1">
        <v>525261</v>
      </c>
      <c r="B335" s="2">
        <v>41795.445138888892</v>
      </c>
      <c r="C335" s="1" t="s">
        <v>7</v>
      </c>
      <c r="D335" s="1" t="s">
        <v>8</v>
      </c>
      <c r="E335" s="1" t="s">
        <v>9</v>
      </c>
      <c r="F335" s="1" t="s">
        <v>22</v>
      </c>
      <c r="G335" s="1">
        <v>67992</v>
      </c>
    </row>
    <row r="336" spans="1:7" x14ac:dyDescent="0.25">
      <c r="A336" s="1">
        <v>865282</v>
      </c>
      <c r="B336" s="2">
        <v>41795.73541666667</v>
      </c>
      <c r="C336" s="1" t="s">
        <v>7</v>
      </c>
      <c r="D336" s="1" t="s">
        <v>8</v>
      </c>
      <c r="E336" s="1" t="s">
        <v>30</v>
      </c>
      <c r="F336" s="1" t="s">
        <v>22</v>
      </c>
      <c r="G336" s="1">
        <v>19550</v>
      </c>
    </row>
    <row r="337" spans="1:7" x14ac:dyDescent="0.25">
      <c r="A337" s="1">
        <v>422877</v>
      </c>
      <c r="B337" s="2">
        <v>41795.651388888888</v>
      </c>
      <c r="C337" s="1" t="s">
        <v>13</v>
      </c>
      <c r="D337" s="1" t="s">
        <v>8</v>
      </c>
      <c r="E337" s="1" t="s">
        <v>29</v>
      </c>
      <c r="F337" s="1" t="s">
        <v>22</v>
      </c>
      <c r="G337" s="1">
        <v>47241</v>
      </c>
    </row>
    <row r="338" spans="1:7" x14ac:dyDescent="0.25">
      <c r="A338" s="1">
        <v>140614</v>
      </c>
      <c r="B338" s="2">
        <v>41795.072916666664</v>
      </c>
      <c r="C338" s="1" t="s">
        <v>13</v>
      </c>
      <c r="D338" s="1" t="s">
        <v>8</v>
      </c>
      <c r="E338" s="1" t="s">
        <v>14</v>
      </c>
      <c r="F338" s="1" t="s">
        <v>25</v>
      </c>
      <c r="G338" s="1">
        <v>46314</v>
      </c>
    </row>
    <row r="339" spans="1:7" x14ac:dyDescent="0.25">
      <c r="A339" s="1">
        <v>508051</v>
      </c>
      <c r="B339" s="2">
        <v>41795.177083333336</v>
      </c>
      <c r="C339" s="1" t="s">
        <v>13</v>
      </c>
      <c r="D339" s="1" t="s">
        <v>8</v>
      </c>
      <c r="E339" s="1" t="s">
        <v>14</v>
      </c>
      <c r="F339" s="1" t="s">
        <v>10</v>
      </c>
      <c r="G339" s="1">
        <v>68865</v>
      </c>
    </row>
    <row r="340" spans="1:7" x14ac:dyDescent="0.25">
      <c r="A340" s="1">
        <v>896420</v>
      </c>
      <c r="B340" s="2">
        <v>41795.179861111108</v>
      </c>
      <c r="C340" s="1" t="s">
        <v>7</v>
      </c>
      <c r="D340" s="1" t="s">
        <v>8</v>
      </c>
      <c r="E340" s="1" t="s">
        <v>14</v>
      </c>
      <c r="F340" s="1" t="s">
        <v>10</v>
      </c>
      <c r="G340" s="1">
        <v>64751</v>
      </c>
    </row>
    <row r="341" spans="1:7" x14ac:dyDescent="0.25">
      <c r="A341" s="1">
        <v>868204</v>
      </c>
      <c r="B341" s="2">
        <v>41795.568749999999</v>
      </c>
      <c r="C341" s="1" t="s">
        <v>13</v>
      </c>
      <c r="D341" s="1" t="s">
        <v>8</v>
      </c>
      <c r="E341" s="1" t="s">
        <v>14</v>
      </c>
      <c r="F341" s="1" t="s">
        <v>15</v>
      </c>
      <c r="G341" s="1">
        <v>57536</v>
      </c>
    </row>
    <row r="342" spans="1:7" x14ac:dyDescent="0.25">
      <c r="A342" s="1">
        <v>462656</v>
      </c>
      <c r="B342" s="2">
        <v>41844.388194444444</v>
      </c>
      <c r="C342" s="1" t="s">
        <v>7</v>
      </c>
      <c r="D342" s="1" t="s">
        <v>24</v>
      </c>
      <c r="E342" s="1" t="s">
        <v>14</v>
      </c>
      <c r="F342" s="1" t="s">
        <v>22</v>
      </c>
      <c r="G342" s="1">
        <v>52411</v>
      </c>
    </row>
    <row r="343" spans="1:7" x14ac:dyDescent="0.25">
      <c r="A343" s="1">
        <v>516379</v>
      </c>
      <c r="B343" s="2">
        <v>41795.725694444445</v>
      </c>
      <c r="C343" s="1" t="s">
        <v>13</v>
      </c>
      <c r="D343" s="1" t="s">
        <v>11</v>
      </c>
      <c r="E343" s="1" t="s">
        <v>9</v>
      </c>
      <c r="F343" s="1" t="s">
        <v>15</v>
      </c>
      <c r="G343" s="1">
        <v>29273</v>
      </c>
    </row>
    <row r="344" spans="1:7" x14ac:dyDescent="0.25">
      <c r="A344" s="1">
        <v>831633</v>
      </c>
      <c r="B344" s="2">
        <v>41795.711805555555</v>
      </c>
      <c r="C344" s="1" t="s">
        <v>13</v>
      </c>
      <c r="D344" s="1" t="s">
        <v>8</v>
      </c>
      <c r="E344" s="1" t="s">
        <v>9</v>
      </c>
      <c r="F344" s="1" t="s">
        <v>10</v>
      </c>
      <c r="G344" s="1">
        <v>3046</v>
      </c>
    </row>
    <row r="345" spans="1:7" x14ac:dyDescent="0.25">
      <c r="A345" s="1">
        <v>623164</v>
      </c>
      <c r="B345" s="2">
        <v>41795.632638888892</v>
      </c>
      <c r="C345" s="1" t="s">
        <v>13</v>
      </c>
      <c r="D345" s="1" t="s">
        <v>8</v>
      </c>
      <c r="E345" s="1" t="s">
        <v>9</v>
      </c>
      <c r="F345" s="1" t="s">
        <v>15</v>
      </c>
      <c r="G345" s="1">
        <v>12775</v>
      </c>
    </row>
    <row r="346" spans="1:7" x14ac:dyDescent="0.25">
      <c r="A346" s="1">
        <v>504281</v>
      </c>
      <c r="B346" s="2">
        <v>41795.676388888889</v>
      </c>
      <c r="C346" s="1" t="s">
        <v>13</v>
      </c>
      <c r="D346" s="1" t="s">
        <v>8</v>
      </c>
      <c r="E346" s="1" t="s">
        <v>14</v>
      </c>
      <c r="F346" s="1" t="s">
        <v>23</v>
      </c>
      <c r="G346" s="1">
        <v>10296</v>
      </c>
    </row>
    <row r="347" spans="1:7" x14ac:dyDescent="0.25">
      <c r="A347" s="1">
        <v>951881</v>
      </c>
      <c r="B347" s="2">
        <v>41795.671527777777</v>
      </c>
      <c r="C347" s="1" t="s">
        <v>13</v>
      </c>
      <c r="D347" s="1" t="s">
        <v>8</v>
      </c>
      <c r="E347" s="1" t="s">
        <v>9</v>
      </c>
      <c r="F347" s="1" t="s">
        <v>15</v>
      </c>
      <c r="G347" s="1">
        <v>72083</v>
      </c>
    </row>
    <row r="348" spans="1:7" x14ac:dyDescent="0.25">
      <c r="A348" s="1">
        <v>528775</v>
      </c>
      <c r="B348" s="2">
        <v>41795.672222222223</v>
      </c>
      <c r="C348" s="1" t="s">
        <v>7</v>
      </c>
      <c r="D348" s="1" t="s">
        <v>8</v>
      </c>
      <c r="E348" s="1" t="s">
        <v>9</v>
      </c>
      <c r="F348" s="1" t="s">
        <v>15</v>
      </c>
      <c r="G348" s="1">
        <v>5372</v>
      </c>
    </row>
    <row r="349" spans="1:7" x14ac:dyDescent="0.25">
      <c r="A349" s="1">
        <v>147127</v>
      </c>
      <c r="B349" s="2">
        <v>41795.345138888886</v>
      </c>
      <c r="C349" s="1" t="s">
        <v>13</v>
      </c>
      <c r="D349" s="1" t="s">
        <v>8</v>
      </c>
      <c r="E349" s="1" t="s">
        <v>14</v>
      </c>
      <c r="F349" s="1" t="s">
        <v>23</v>
      </c>
      <c r="G349" s="1">
        <v>83490</v>
      </c>
    </row>
    <row r="350" spans="1:7" x14ac:dyDescent="0.25">
      <c r="A350" s="1">
        <v>730892</v>
      </c>
      <c r="B350" s="2">
        <v>41796.750694444447</v>
      </c>
      <c r="C350" s="1" t="s">
        <v>7</v>
      </c>
      <c r="D350" s="1" t="s">
        <v>8</v>
      </c>
      <c r="E350" s="1" t="s">
        <v>16</v>
      </c>
      <c r="F350" s="1" t="s">
        <v>10</v>
      </c>
      <c r="G350" s="1">
        <v>80788</v>
      </c>
    </row>
    <row r="351" spans="1:7" x14ac:dyDescent="0.25">
      <c r="A351" s="1">
        <v>294893</v>
      </c>
      <c r="B351" s="2">
        <v>41796.36041666667</v>
      </c>
      <c r="C351" s="1" t="s">
        <v>13</v>
      </c>
      <c r="D351" s="1" t="s">
        <v>8</v>
      </c>
      <c r="E351" s="1" t="s">
        <v>16</v>
      </c>
      <c r="F351" s="1" t="s">
        <v>22</v>
      </c>
      <c r="G351" s="1">
        <v>8571</v>
      </c>
    </row>
    <row r="352" spans="1:7" x14ac:dyDescent="0.25">
      <c r="A352" s="1">
        <v>341409</v>
      </c>
      <c r="B352" s="2">
        <v>41796.362500000003</v>
      </c>
      <c r="C352" s="1" t="s">
        <v>7</v>
      </c>
      <c r="D352" s="1" t="s">
        <v>11</v>
      </c>
      <c r="E352" s="1" t="s">
        <v>16</v>
      </c>
      <c r="F352" s="1" t="s">
        <v>22</v>
      </c>
      <c r="G352" s="1">
        <v>8366</v>
      </c>
    </row>
    <row r="353" spans="1:7" x14ac:dyDescent="0.25">
      <c r="A353" s="1">
        <v>206532</v>
      </c>
      <c r="B353" s="2">
        <v>41796.362500000003</v>
      </c>
      <c r="C353" s="1" t="s">
        <v>13</v>
      </c>
      <c r="D353" s="1" t="s">
        <v>11</v>
      </c>
      <c r="E353" s="1" t="s">
        <v>16</v>
      </c>
      <c r="F353" s="1" t="s">
        <v>22</v>
      </c>
      <c r="G353" s="1">
        <v>72786</v>
      </c>
    </row>
    <row r="354" spans="1:7" x14ac:dyDescent="0.25">
      <c r="A354" s="1">
        <v>481356</v>
      </c>
      <c r="B354" s="2">
        <v>41804.181944444441</v>
      </c>
      <c r="C354" s="1" t="s">
        <v>13</v>
      </c>
      <c r="D354" s="1" t="s">
        <v>11</v>
      </c>
      <c r="E354" s="1" t="s">
        <v>26</v>
      </c>
      <c r="F354" s="1" t="s">
        <v>34</v>
      </c>
      <c r="G354" s="1">
        <v>34472</v>
      </c>
    </row>
    <row r="355" spans="1:7" x14ac:dyDescent="0.25">
      <c r="A355" s="1">
        <v>39266</v>
      </c>
      <c r="B355" s="2">
        <v>41796.727777777778</v>
      </c>
      <c r="C355" s="1" t="s">
        <v>13</v>
      </c>
      <c r="D355" s="1" t="s">
        <v>8</v>
      </c>
      <c r="E355" s="1" t="s">
        <v>9</v>
      </c>
      <c r="F355" s="1" t="s">
        <v>12</v>
      </c>
      <c r="G355" s="1">
        <v>22817</v>
      </c>
    </row>
    <row r="356" spans="1:7" x14ac:dyDescent="0.25">
      <c r="A356" s="1">
        <v>104660</v>
      </c>
      <c r="B356" s="2">
        <v>41796.750694444447</v>
      </c>
      <c r="C356" s="1" t="s">
        <v>13</v>
      </c>
      <c r="D356" s="1" t="s">
        <v>8</v>
      </c>
      <c r="E356" s="1" t="s">
        <v>14</v>
      </c>
      <c r="F356" s="1" t="s">
        <v>18</v>
      </c>
      <c r="G356" s="1">
        <v>19495</v>
      </c>
    </row>
    <row r="357" spans="1:7" x14ac:dyDescent="0.25">
      <c r="A357" s="1">
        <v>284817</v>
      </c>
      <c r="B357" s="2">
        <v>41797.118750000001</v>
      </c>
      <c r="C357" s="1" t="s">
        <v>13</v>
      </c>
      <c r="D357" s="1" t="s">
        <v>11</v>
      </c>
      <c r="E357" s="1" t="s">
        <v>21</v>
      </c>
      <c r="F357" s="1" t="s">
        <v>34</v>
      </c>
      <c r="G357" s="1">
        <v>29015</v>
      </c>
    </row>
    <row r="358" spans="1:7" x14ac:dyDescent="0.25">
      <c r="A358" s="1">
        <v>635035</v>
      </c>
      <c r="B358" s="2">
        <v>41797.119444444441</v>
      </c>
      <c r="C358" s="1" t="s">
        <v>13</v>
      </c>
      <c r="D358" s="1" t="s">
        <v>11</v>
      </c>
      <c r="E358" s="1" t="s">
        <v>21</v>
      </c>
      <c r="F358" s="1" t="s">
        <v>34</v>
      </c>
      <c r="G358" s="1">
        <v>95642</v>
      </c>
    </row>
    <row r="359" spans="1:7" x14ac:dyDescent="0.25">
      <c r="A359" s="1">
        <v>480056</v>
      </c>
      <c r="B359" s="2">
        <v>41798.59375</v>
      </c>
      <c r="C359" s="1" t="s">
        <v>13</v>
      </c>
      <c r="D359" s="1" t="s">
        <v>8</v>
      </c>
      <c r="E359" s="1" t="s">
        <v>30</v>
      </c>
      <c r="F359" s="1" t="s">
        <v>20</v>
      </c>
      <c r="G359" s="1">
        <v>44936</v>
      </c>
    </row>
    <row r="360" spans="1:7" x14ac:dyDescent="0.25">
      <c r="A360" s="1">
        <v>679609</v>
      </c>
      <c r="B360" s="2">
        <v>41798.595138888886</v>
      </c>
      <c r="C360" s="1" t="s">
        <v>13</v>
      </c>
      <c r="D360" s="1" t="s">
        <v>8</v>
      </c>
      <c r="E360" s="1" t="s">
        <v>30</v>
      </c>
      <c r="F360" s="1" t="s">
        <v>20</v>
      </c>
      <c r="G360" s="1">
        <v>15545</v>
      </c>
    </row>
    <row r="361" spans="1:7" x14ac:dyDescent="0.25">
      <c r="A361" s="1">
        <v>427013</v>
      </c>
      <c r="B361" s="2">
        <v>41798.788888888892</v>
      </c>
      <c r="C361" s="1" t="s">
        <v>13</v>
      </c>
      <c r="D361" s="1" t="s">
        <v>8</v>
      </c>
      <c r="E361" s="1" t="s">
        <v>14</v>
      </c>
      <c r="F361" s="1" t="s">
        <v>20</v>
      </c>
      <c r="G361" s="1">
        <v>91976</v>
      </c>
    </row>
    <row r="362" spans="1:7" x14ac:dyDescent="0.25">
      <c r="A362" s="1">
        <v>894420</v>
      </c>
      <c r="B362" s="2">
        <v>41798.728472222225</v>
      </c>
      <c r="C362" s="1" t="s">
        <v>13</v>
      </c>
      <c r="D362" s="1" t="s">
        <v>8</v>
      </c>
      <c r="E362" s="1" t="s">
        <v>16</v>
      </c>
      <c r="F362" s="1" t="s">
        <v>34</v>
      </c>
      <c r="G362" s="1">
        <v>86412</v>
      </c>
    </row>
    <row r="363" spans="1:7" x14ac:dyDescent="0.25">
      <c r="A363" s="1">
        <v>246137</v>
      </c>
      <c r="B363" s="2">
        <v>41798.445138888892</v>
      </c>
      <c r="C363" s="1" t="s">
        <v>7</v>
      </c>
      <c r="D363" s="1" t="s">
        <v>8</v>
      </c>
      <c r="E363" s="1" t="s">
        <v>30</v>
      </c>
      <c r="F363" s="1" t="s">
        <v>10</v>
      </c>
      <c r="G363" s="1">
        <v>54866</v>
      </c>
    </row>
    <row r="364" spans="1:7" x14ac:dyDescent="0.25">
      <c r="A364" s="1">
        <v>858212</v>
      </c>
      <c r="B364" s="2">
        <v>41822.724305555559</v>
      </c>
      <c r="C364" s="1" t="s">
        <v>13</v>
      </c>
      <c r="D364" s="1" t="s">
        <v>8</v>
      </c>
      <c r="E364" s="1" t="s">
        <v>14</v>
      </c>
      <c r="F364" s="1" t="s">
        <v>12</v>
      </c>
      <c r="G364" s="1">
        <v>58078</v>
      </c>
    </row>
    <row r="365" spans="1:7" x14ac:dyDescent="0.25">
      <c r="A365" s="1">
        <v>818753</v>
      </c>
      <c r="B365" s="2">
        <v>41799.138888888891</v>
      </c>
      <c r="C365" s="1" t="s">
        <v>13</v>
      </c>
      <c r="D365" s="1" t="s">
        <v>8</v>
      </c>
      <c r="E365" s="1" t="s">
        <v>30</v>
      </c>
      <c r="F365" s="1" t="s">
        <v>34</v>
      </c>
      <c r="G365" s="1">
        <v>33587</v>
      </c>
    </row>
    <row r="366" spans="1:7" x14ac:dyDescent="0.25">
      <c r="A366" s="1">
        <v>987341</v>
      </c>
      <c r="B366" s="2">
        <v>41799.557638888888</v>
      </c>
      <c r="C366" s="1" t="s">
        <v>13</v>
      </c>
      <c r="D366" s="1" t="s">
        <v>8</v>
      </c>
      <c r="E366" s="1" t="s">
        <v>16</v>
      </c>
      <c r="F366" s="1" t="s">
        <v>12</v>
      </c>
      <c r="G366" s="1">
        <v>15334</v>
      </c>
    </row>
    <row r="367" spans="1:7" x14ac:dyDescent="0.25">
      <c r="A367" s="1">
        <v>594873</v>
      </c>
      <c r="B367" s="2">
        <v>41799.558333333334</v>
      </c>
      <c r="C367" s="1" t="s">
        <v>13</v>
      </c>
      <c r="D367" s="1" t="s">
        <v>8</v>
      </c>
      <c r="E367" s="1" t="s">
        <v>16</v>
      </c>
      <c r="F367" s="1" t="s">
        <v>12</v>
      </c>
      <c r="G367" s="1">
        <v>39688</v>
      </c>
    </row>
    <row r="368" spans="1:7" x14ac:dyDescent="0.25">
      <c r="A368" s="1">
        <v>139046</v>
      </c>
      <c r="B368" s="2">
        <v>41799.559027777781</v>
      </c>
      <c r="C368" s="1" t="s">
        <v>13</v>
      </c>
      <c r="D368" s="1" t="s">
        <v>8</v>
      </c>
      <c r="E368" s="1" t="s">
        <v>16</v>
      </c>
      <c r="F368" s="1" t="s">
        <v>12</v>
      </c>
      <c r="G368" s="1">
        <v>60263</v>
      </c>
    </row>
    <row r="369" spans="1:7" x14ac:dyDescent="0.25">
      <c r="A369" s="1">
        <v>359285</v>
      </c>
      <c r="B369" s="2">
        <v>41799.561805555553</v>
      </c>
      <c r="C369" s="1" t="s">
        <v>13</v>
      </c>
      <c r="D369" s="1" t="s">
        <v>8</v>
      </c>
      <c r="E369" s="1" t="s">
        <v>16</v>
      </c>
      <c r="F369" s="1" t="s">
        <v>34</v>
      </c>
      <c r="G369" s="1">
        <v>22123</v>
      </c>
    </row>
    <row r="370" spans="1:7" x14ac:dyDescent="0.25">
      <c r="A370" s="1">
        <v>619825</v>
      </c>
      <c r="B370" s="2">
        <v>41799.997916666667</v>
      </c>
      <c r="C370" s="1" t="s">
        <v>7</v>
      </c>
      <c r="D370" s="1" t="s">
        <v>8</v>
      </c>
      <c r="E370" s="1" t="s">
        <v>9</v>
      </c>
      <c r="F370" s="1" t="s">
        <v>22</v>
      </c>
      <c r="G370" s="1">
        <v>44020</v>
      </c>
    </row>
    <row r="371" spans="1:7" x14ac:dyDescent="0.25">
      <c r="A371" s="1">
        <v>651596</v>
      </c>
      <c r="B371" s="2">
        <v>41799.998611111114</v>
      </c>
      <c r="C371" s="1" t="s">
        <v>13</v>
      </c>
      <c r="D371" s="1" t="s">
        <v>11</v>
      </c>
      <c r="E371" s="1" t="s">
        <v>9</v>
      </c>
      <c r="F371" s="1" t="s">
        <v>22</v>
      </c>
      <c r="G371" s="1">
        <v>12750</v>
      </c>
    </row>
    <row r="372" spans="1:7" x14ac:dyDescent="0.25">
      <c r="A372" s="1">
        <v>220653</v>
      </c>
      <c r="B372" s="2">
        <v>41799.405555555553</v>
      </c>
      <c r="C372" s="1" t="s">
        <v>7</v>
      </c>
      <c r="D372" s="1" t="s">
        <v>8</v>
      </c>
      <c r="E372" s="1" t="s">
        <v>26</v>
      </c>
      <c r="F372" s="1" t="s">
        <v>20</v>
      </c>
      <c r="G372" s="1">
        <v>70753</v>
      </c>
    </row>
    <row r="373" spans="1:7" x14ac:dyDescent="0.25">
      <c r="A373" s="1">
        <v>997908</v>
      </c>
      <c r="B373" s="2">
        <v>41799.407638888886</v>
      </c>
      <c r="C373" s="1" t="s">
        <v>7</v>
      </c>
      <c r="D373" s="1" t="s">
        <v>11</v>
      </c>
      <c r="E373" s="1" t="s">
        <v>26</v>
      </c>
      <c r="F373" s="1" t="s">
        <v>20</v>
      </c>
      <c r="G373" s="1">
        <v>9041</v>
      </c>
    </row>
    <row r="374" spans="1:7" x14ac:dyDescent="0.25">
      <c r="A374" s="1">
        <v>687198</v>
      </c>
      <c r="B374" s="2">
        <v>41799.025694444441</v>
      </c>
      <c r="C374" s="1" t="s">
        <v>13</v>
      </c>
      <c r="D374" s="1" t="s">
        <v>8</v>
      </c>
      <c r="E374" s="1" t="s">
        <v>9</v>
      </c>
      <c r="F374" s="1" t="s">
        <v>12</v>
      </c>
      <c r="G374" s="1">
        <v>64093</v>
      </c>
    </row>
    <row r="375" spans="1:7" x14ac:dyDescent="0.25">
      <c r="A375" s="1">
        <v>808956</v>
      </c>
      <c r="B375" s="2">
        <v>41799.80972222222</v>
      </c>
      <c r="C375" s="1" t="s">
        <v>13</v>
      </c>
      <c r="D375" s="1" t="s">
        <v>8</v>
      </c>
      <c r="E375" s="1" t="s">
        <v>9</v>
      </c>
      <c r="F375" s="1" t="s">
        <v>10</v>
      </c>
      <c r="G375" s="1">
        <v>1659</v>
      </c>
    </row>
    <row r="376" spans="1:7" x14ac:dyDescent="0.25">
      <c r="A376" s="1">
        <v>643354</v>
      </c>
      <c r="B376" s="2">
        <v>41799.787499999999</v>
      </c>
      <c r="C376" s="1" t="s">
        <v>13</v>
      </c>
      <c r="D376" s="1" t="s">
        <v>8</v>
      </c>
      <c r="E376" s="1" t="s">
        <v>9</v>
      </c>
      <c r="F376" s="1" t="s">
        <v>10</v>
      </c>
      <c r="G376" s="1">
        <v>51235</v>
      </c>
    </row>
    <row r="377" spans="1:7" x14ac:dyDescent="0.25">
      <c r="A377" s="1">
        <v>797497</v>
      </c>
      <c r="B377" s="2">
        <v>41799.975694444445</v>
      </c>
      <c r="C377" s="1" t="s">
        <v>13</v>
      </c>
      <c r="D377" s="1" t="s">
        <v>8</v>
      </c>
      <c r="E377" s="1" t="s">
        <v>9</v>
      </c>
      <c r="F377" s="1" t="s">
        <v>34</v>
      </c>
      <c r="G377" s="1">
        <v>76959</v>
      </c>
    </row>
    <row r="378" spans="1:7" x14ac:dyDescent="0.25">
      <c r="A378" s="1">
        <v>214058</v>
      </c>
      <c r="B378" s="2">
        <v>41799.977777777778</v>
      </c>
      <c r="C378" s="1" t="s">
        <v>13</v>
      </c>
      <c r="D378" s="1" t="s">
        <v>8</v>
      </c>
      <c r="E378" s="1" t="s">
        <v>9</v>
      </c>
      <c r="F378" s="1" t="s">
        <v>34</v>
      </c>
      <c r="G378" s="1">
        <v>53154</v>
      </c>
    </row>
    <row r="379" spans="1:7" x14ac:dyDescent="0.25">
      <c r="A379" s="1">
        <v>899341</v>
      </c>
      <c r="B379" s="2">
        <v>41800.454861111109</v>
      </c>
      <c r="C379" s="1" t="s">
        <v>13</v>
      </c>
      <c r="D379" s="1" t="s">
        <v>8</v>
      </c>
      <c r="E379" s="1" t="s">
        <v>14</v>
      </c>
      <c r="F379" s="1" t="s">
        <v>18</v>
      </c>
      <c r="G379" s="1">
        <v>77767</v>
      </c>
    </row>
    <row r="380" spans="1:7" x14ac:dyDescent="0.25">
      <c r="A380" s="1">
        <v>220067</v>
      </c>
      <c r="B380" s="2">
        <v>41800.503472222219</v>
      </c>
      <c r="C380" s="1" t="s">
        <v>13</v>
      </c>
      <c r="D380" s="1" t="s">
        <v>8</v>
      </c>
      <c r="E380" s="1" t="s">
        <v>14</v>
      </c>
      <c r="F380" s="1" t="s">
        <v>25</v>
      </c>
      <c r="G380" s="1">
        <v>15266</v>
      </c>
    </row>
    <row r="381" spans="1:7" x14ac:dyDescent="0.25">
      <c r="A381" s="1">
        <v>251517</v>
      </c>
      <c r="B381" s="2">
        <v>41800.503472222219</v>
      </c>
      <c r="C381" s="1" t="s">
        <v>13</v>
      </c>
      <c r="D381" s="1" t="s">
        <v>8</v>
      </c>
      <c r="E381" s="1" t="s">
        <v>14</v>
      </c>
      <c r="F381" s="1" t="s">
        <v>25</v>
      </c>
      <c r="G381" s="1">
        <v>87908</v>
      </c>
    </row>
    <row r="382" spans="1:7" x14ac:dyDescent="0.25">
      <c r="A382" s="1">
        <v>202279</v>
      </c>
      <c r="B382" s="2">
        <v>41800.504861111112</v>
      </c>
      <c r="C382" s="1" t="s">
        <v>7</v>
      </c>
      <c r="D382" s="1" t="s">
        <v>24</v>
      </c>
      <c r="E382" s="1" t="s">
        <v>14</v>
      </c>
      <c r="F382" s="1" t="s">
        <v>25</v>
      </c>
      <c r="G382" s="1">
        <v>17691</v>
      </c>
    </row>
    <row r="383" spans="1:7" x14ac:dyDescent="0.25">
      <c r="A383" s="1">
        <v>915603</v>
      </c>
      <c r="B383" s="2">
        <v>41800.741666666669</v>
      </c>
      <c r="C383" s="1" t="s">
        <v>13</v>
      </c>
      <c r="D383" s="1" t="s">
        <v>8</v>
      </c>
      <c r="E383" s="1" t="s">
        <v>14</v>
      </c>
      <c r="F383" s="1" t="s">
        <v>20</v>
      </c>
      <c r="G383" s="1">
        <v>44588</v>
      </c>
    </row>
    <row r="384" spans="1:7" x14ac:dyDescent="0.25">
      <c r="A384" s="1">
        <v>117676</v>
      </c>
      <c r="B384" s="2">
        <v>41800.007638888892</v>
      </c>
      <c r="C384" s="1" t="s">
        <v>13</v>
      </c>
      <c r="D384" s="1" t="s">
        <v>8</v>
      </c>
      <c r="E384" s="1" t="s">
        <v>9</v>
      </c>
      <c r="F384" s="1" t="s">
        <v>10</v>
      </c>
      <c r="G384" s="1">
        <v>83450</v>
      </c>
    </row>
    <row r="385" spans="1:7" x14ac:dyDescent="0.25">
      <c r="A385" s="1">
        <v>106504</v>
      </c>
      <c r="B385" s="2">
        <v>41800.007638888892</v>
      </c>
      <c r="C385" s="1" t="s">
        <v>13</v>
      </c>
      <c r="D385" s="1" t="s">
        <v>8</v>
      </c>
      <c r="E385" s="1" t="s">
        <v>9</v>
      </c>
      <c r="F385" s="1" t="s">
        <v>10</v>
      </c>
      <c r="G385" s="1">
        <v>61895</v>
      </c>
    </row>
    <row r="386" spans="1:7" x14ac:dyDescent="0.25">
      <c r="A386" s="1">
        <v>495662</v>
      </c>
      <c r="B386" s="2">
        <v>41801.563888888886</v>
      </c>
      <c r="C386" s="1" t="s">
        <v>13</v>
      </c>
      <c r="D386" s="1" t="s">
        <v>8</v>
      </c>
      <c r="E386" s="1" t="s">
        <v>26</v>
      </c>
      <c r="F386" s="1" t="s">
        <v>34</v>
      </c>
      <c r="G386" s="1">
        <v>77165</v>
      </c>
    </row>
    <row r="387" spans="1:7" x14ac:dyDescent="0.25">
      <c r="A387" s="1">
        <v>891509</v>
      </c>
      <c r="B387" s="2">
        <v>41801.745833333334</v>
      </c>
      <c r="C387" s="1" t="s">
        <v>7</v>
      </c>
      <c r="D387" s="1" t="s">
        <v>8</v>
      </c>
      <c r="E387" s="1" t="s">
        <v>14</v>
      </c>
      <c r="F387" s="1" t="s">
        <v>32</v>
      </c>
      <c r="G387" s="1">
        <v>59501</v>
      </c>
    </row>
    <row r="388" spans="1:7" x14ac:dyDescent="0.25">
      <c r="A388" s="1">
        <v>821506</v>
      </c>
      <c r="B388" s="2">
        <v>41801.746527777781</v>
      </c>
      <c r="C388" s="1" t="s">
        <v>13</v>
      </c>
      <c r="D388" s="1" t="s">
        <v>8</v>
      </c>
      <c r="E388" s="1" t="s">
        <v>14</v>
      </c>
      <c r="F388" s="1" t="s">
        <v>32</v>
      </c>
      <c r="G388" s="1">
        <v>35386</v>
      </c>
    </row>
    <row r="389" spans="1:7" x14ac:dyDescent="0.25">
      <c r="A389" s="1">
        <v>877797</v>
      </c>
      <c r="B389" s="2">
        <v>41801.750694444447</v>
      </c>
      <c r="C389" s="1" t="s">
        <v>7</v>
      </c>
      <c r="D389" s="1" t="s">
        <v>11</v>
      </c>
      <c r="E389" s="1" t="s">
        <v>14</v>
      </c>
      <c r="F389" s="1" t="s">
        <v>32</v>
      </c>
      <c r="G389" s="1">
        <v>5359</v>
      </c>
    </row>
    <row r="390" spans="1:7" x14ac:dyDescent="0.25">
      <c r="A390" s="1">
        <v>933454</v>
      </c>
      <c r="B390" s="2">
        <v>41801.341666666667</v>
      </c>
      <c r="C390" s="1" t="s">
        <v>7</v>
      </c>
      <c r="D390" s="1" t="s">
        <v>8</v>
      </c>
      <c r="E390" s="1" t="s">
        <v>14</v>
      </c>
      <c r="F390" s="1" t="s">
        <v>12</v>
      </c>
      <c r="G390" s="1">
        <v>92060</v>
      </c>
    </row>
    <row r="391" spans="1:7" x14ac:dyDescent="0.25">
      <c r="A391" s="1">
        <v>145895</v>
      </c>
      <c r="B391" s="2">
        <v>41801.520833333336</v>
      </c>
      <c r="C391" s="1" t="s">
        <v>13</v>
      </c>
      <c r="D391" s="1" t="s">
        <v>8</v>
      </c>
      <c r="E391" s="1" t="s">
        <v>16</v>
      </c>
      <c r="F391" s="1" t="s">
        <v>22</v>
      </c>
      <c r="G391" s="1">
        <v>18209</v>
      </c>
    </row>
    <row r="392" spans="1:7" x14ac:dyDescent="0.25">
      <c r="A392" s="1">
        <v>867135</v>
      </c>
      <c r="B392" s="2">
        <v>41801.521527777775</v>
      </c>
      <c r="C392" s="1" t="s">
        <v>13</v>
      </c>
      <c r="D392" s="1" t="s">
        <v>8</v>
      </c>
      <c r="E392" s="1" t="s">
        <v>16</v>
      </c>
      <c r="F392" s="1" t="s">
        <v>22</v>
      </c>
      <c r="G392" s="1">
        <v>78364</v>
      </c>
    </row>
    <row r="393" spans="1:7" x14ac:dyDescent="0.25">
      <c r="A393" s="1">
        <v>228826</v>
      </c>
      <c r="B393" s="2">
        <v>41801.263194444444</v>
      </c>
      <c r="C393" s="1" t="s">
        <v>13</v>
      </c>
      <c r="D393" s="1" t="s">
        <v>11</v>
      </c>
      <c r="E393" s="1" t="s">
        <v>31</v>
      </c>
      <c r="F393" s="1" t="s">
        <v>34</v>
      </c>
      <c r="G393" s="1">
        <v>73850</v>
      </c>
    </row>
    <row r="394" spans="1:7" x14ac:dyDescent="0.25">
      <c r="A394" s="1">
        <v>812681</v>
      </c>
      <c r="B394" s="2">
        <v>41801.029166666667</v>
      </c>
      <c r="C394" s="1" t="s">
        <v>13</v>
      </c>
      <c r="D394" s="1" t="s">
        <v>8</v>
      </c>
      <c r="E394" s="1" t="s">
        <v>9</v>
      </c>
      <c r="F394" s="1" t="s">
        <v>10</v>
      </c>
      <c r="G394" s="1">
        <v>22913</v>
      </c>
    </row>
    <row r="395" spans="1:7" x14ac:dyDescent="0.25">
      <c r="A395" s="1">
        <v>280565</v>
      </c>
      <c r="B395" s="2">
        <v>41801.443055555559</v>
      </c>
      <c r="C395" s="1" t="s">
        <v>7</v>
      </c>
      <c r="D395" s="1" t="s">
        <v>8</v>
      </c>
      <c r="E395" s="1" t="s">
        <v>29</v>
      </c>
      <c r="F395" s="1" t="s">
        <v>12</v>
      </c>
      <c r="G395" s="1">
        <v>60262</v>
      </c>
    </row>
    <row r="396" spans="1:7" x14ac:dyDescent="0.25">
      <c r="A396" s="1">
        <v>272553</v>
      </c>
      <c r="B396" s="2">
        <v>41802.354166666664</v>
      </c>
      <c r="C396" s="1" t="s">
        <v>13</v>
      </c>
      <c r="D396" s="1" t="s">
        <v>11</v>
      </c>
      <c r="E396" s="1" t="s">
        <v>31</v>
      </c>
      <c r="F396" s="1" t="s">
        <v>25</v>
      </c>
      <c r="G396" s="1">
        <v>69011</v>
      </c>
    </row>
    <row r="397" spans="1:7" x14ac:dyDescent="0.25">
      <c r="A397" s="1">
        <v>781537</v>
      </c>
      <c r="B397" s="2">
        <v>41802.540277777778</v>
      </c>
      <c r="C397" s="1" t="s">
        <v>13</v>
      </c>
      <c r="D397" s="1" t="s">
        <v>8</v>
      </c>
      <c r="E397" s="1" t="s">
        <v>9</v>
      </c>
      <c r="F397" s="1" t="s">
        <v>34</v>
      </c>
      <c r="G397" s="1">
        <v>49388</v>
      </c>
    </row>
    <row r="398" spans="1:7" x14ac:dyDescent="0.25">
      <c r="A398" s="1">
        <v>919066</v>
      </c>
      <c r="B398" s="2">
        <v>41802.538194444445</v>
      </c>
      <c r="C398" s="1" t="s">
        <v>13</v>
      </c>
      <c r="D398" s="1" t="s">
        <v>8</v>
      </c>
      <c r="E398" s="1" t="s">
        <v>16</v>
      </c>
      <c r="F398" s="1" t="s">
        <v>25</v>
      </c>
      <c r="G398" s="1">
        <v>26296</v>
      </c>
    </row>
    <row r="399" spans="1:7" x14ac:dyDescent="0.25">
      <c r="A399" s="1">
        <v>295087</v>
      </c>
      <c r="B399" s="2">
        <v>41802.494444444441</v>
      </c>
      <c r="C399" s="1" t="s">
        <v>13</v>
      </c>
      <c r="D399" s="1" t="s">
        <v>8</v>
      </c>
      <c r="E399" s="1" t="s">
        <v>9</v>
      </c>
      <c r="F399" s="1" t="s">
        <v>12</v>
      </c>
      <c r="G399" s="1">
        <v>63091</v>
      </c>
    </row>
    <row r="400" spans="1:7" x14ac:dyDescent="0.25">
      <c r="A400" s="1">
        <v>448658</v>
      </c>
      <c r="B400" s="2">
        <v>41802.495138888888</v>
      </c>
      <c r="C400" s="1" t="s">
        <v>13</v>
      </c>
      <c r="D400" s="1" t="s">
        <v>8</v>
      </c>
      <c r="E400" s="1" t="s">
        <v>9</v>
      </c>
      <c r="F400" s="1" t="s">
        <v>12</v>
      </c>
      <c r="G400" s="1">
        <v>75179</v>
      </c>
    </row>
    <row r="401" spans="1:7" x14ac:dyDescent="0.25">
      <c r="A401" s="1">
        <v>134620</v>
      </c>
      <c r="B401" s="2">
        <v>41802.49722222222</v>
      </c>
      <c r="C401" s="1" t="s">
        <v>7</v>
      </c>
      <c r="D401" s="1" t="s">
        <v>8</v>
      </c>
      <c r="E401" s="1" t="s">
        <v>9</v>
      </c>
      <c r="F401" s="1" t="s">
        <v>12</v>
      </c>
      <c r="G401" s="1">
        <v>29047</v>
      </c>
    </row>
    <row r="402" spans="1:7" x14ac:dyDescent="0.25">
      <c r="A402" s="1">
        <v>98630</v>
      </c>
      <c r="B402" s="2">
        <v>41802.142361111109</v>
      </c>
      <c r="C402" s="1" t="s">
        <v>13</v>
      </c>
      <c r="D402" s="1" t="s">
        <v>11</v>
      </c>
      <c r="E402" s="1" t="s">
        <v>14</v>
      </c>
      <c r="F402" s="1" t="s">
        <v>12</v>
      </c>
      <c r="G402" s="1">
        <v>57640</v>
      </c>
    </row>
    <row r="403" spans="1:7" x14ac:dyDescent="0.25">
      <c r="A403" s="1">
        <v>743668</v>
      </c>
      <c r="B403" s="2">
        <v>41802.144444444442</v>
      </c>
      <c r="C403" s="1" t="s">
        <v>7</v>
      </c>
      <c r="D403" s="1" t="s">
        <v>11</v>
      </c>
      <c r="E403" s="1" t="s">
        <v>14</v>
      </c>
      <c r="F403" s="1" t="s">
        <v>12</v>
      </c>
      <c r="G403" s="1">
        <v>51576</v>
      </c>
    </row>
    <row r="404" spans="1:7" x14ac:dyDescent="0.25">
      <c r="A404" s="1">
        <v>112172</v>
      </c>
      <c r="B404" s="2">
        <v>41802.448611111111</v>
      </c>
      <c r="C404" s="1" t="s">
        <v>7</v>
      </c>
      <c r="D404" s="1" t="s">
        <v>8</v>
      </c>
      <c r="E404" s="1" t="s">
        <v>16</v>
      </c>
      <c r="F404" s="1" t="s">
        <v>22</v>
      </c>
      <c r="G404" s="1">
        <v>22976</v>
      </c>
    </row>
    <row r="405" spans="1:7" x14ac:dyDescent="0.25">
      <c r="A405" s="1">
        <v>284546</v>
      </c>
      <c r="B405" s="2">
        <v>41802.449305555558</v>
      </c>
      <c r="C405" s="1" t="s">
        <v>7</v>
      </c>
      <c r="D405" s="1" t="s">
        <v>24</v>
      </c>
      <c r="E405" s="1" t="s">
        <v>16</v>
      </c>
      <c r="F405" s="1" t="s">
        <v>22</v>
      </c>
      <c r="G405" s="1">
        <v>21763</v>
      </c>
    </row>
    <row r="406" spans="1:7" x14ac:dyDescent="0.25">
      <c r="A406" s="1">
        <v>589650</v>
      </c>
      <c r="B406" s="2">
        <v>41802.659722222219</v>
      </c>
      <c r="C406" s="1" t="s">
        <v>13</v>
      </c>
      <c r="D406" s="1" t="s">
        <v>8</v>
      </c>
      <c r="E406" s="1" t="s">
        <v>30</v>
      </c>
      <c r="F406" s="1" t="s">
        <v>25</v>
      </c>
      <c r="G406" s="1">
        <v>70774</v>
      </c>
    </row>
    <row r="407" spans="1:7" x14ac:dyDescent="0.25">
      <c r="A407" s="1">
        <v>385568</v>
      </c>
      <c r="B407" s="2">
        <v>41803.29583333333</v>
      </c>
      <c r="C407" s="1" t="s">
        <v>13</v>
      </c>
      <c r="D407" s="1" t="s">
        <v>8</v>
      </c>
      <c r="E407" s="1" t="s">
        <v>16</v>
      </c>
      <c r="F407" s="1" t="s">
        <v>18</v>
      </c>
      <c r="G407" s="1">
        <v>46995</v>
      </c>
    </row>
    <row r="408" spans="1:7" x14ac:dyDescent="0.25">
      <c r="A408" s="1">
        <v>784187</v>
      </c>
      <c r="B408" s="2">
        <v>41803.296527777777</v>
      </c>
      <c r="C408" s="1" t="s">
        <v>7</v>
      </c>
      <c r="D408" s="1" t="s">
        <v>11</v>
      </c>
      <c r="E408" s="1" t="s">
        <v>16</v>
      </c>
      <c r="F408" s="1" t="s">
        <v>18</v>
      </c>
      <c r="G408" s="1">
        <v>16215</v>
      </c>
    </row>
    <row r="409" spans="1:7" x14ac:dyDescent="0.25">
      <c r="A409" s="1">
        <v>897981</v>
      </c>
      <c r="B409" s="2">
        <v>41803.297222222223</v>
      </c>
      <c r="C409" s="1" t="s">
        <v>7</v>
      </c>
      <c r="D409" s="1" t="s">
        <v>11</v>
      </c>
      <c r="E409" s="1" t="s">
        <v>16</v>
      </c>
      <c r="F409" s="1" t="s">
        <v>18</v>
      </c>
      <c r="G409" s="1">
        <v>13899</v>
      </c>
    </row>
    <row r="410" spans="1:7" x14ac:dyDescent="0.25">
      <c r="A410" s="1">
        <v>422447</v>
      </c>
      <c r="B410" s="2">
        <v>41803.29791666667</v>
      </c>
      <c r="C410" s="1" t="s">
        <v>13</v>
      </c>
      <c r="D410" s="1" t="s">
        <v>11</v>
      </c>
      <c r="E410" s="1" t="s">
        <v>16</v>
      </c>
      <c r="F410" s="1" t="s">
        <v>18</v>
      </c>
      <c r="G410" s="1">
        <v>88883</v>
      </c>
    </row>
    <row r="411" spans="1:7" x14ac:dyDescent="0.25">
      <c r="A411" s="1">
        <v>803693</v>
      </c>
      <c r="B411" s="2">
        <v>41803.296527777777</v>
      </c>
      <c r="C411" s="1" t="s">
        <v>7</v>
      </c>
      <c r="D411" s="1" t="s">
        <v>24</v>
      </c>
      <c r="E411" s="1" t="s">
        <v>16</v>
      </c>
      <c r="F411" s="1" t="s">
        <v>18</v>
      </c>
      <c r="G411" s="1">
        <v>46351</v>
      </c>
    </row>
    <row r="412" spans="1:7" x14ac:dyDescent="0.25">
      <c r="A412" s="1">
        <v>605070</v>
      </c>
      <c r="B412" s="2">
        <v>41803.84097222222</v>
      </c>
      <c r="C412" s="1" t="s">
        <v>7</v>
      </c>
      <c r="D412" s="1" t="s">
        <v>8</v>
      </c>
      <c r="E412" s="1" t="s">
        <v>14</v>
      </c>
      <c r="F412" s="1" t="s">
        <v>34</v>
      </c>
      <c r="G412" s="1">
        <v>53264</v>
      </c>
    </row>
    <row r="413" spans="1:7" x14ac:dyDescent="0.25">
      <c r="A413" s="1">
        <v>993627</v>
      </c>
      <c r="B413" s="2">
        <v>41804.620138888888</v>
      </c>
      <c r="C413" s="1" t="s">
        <v>7</v>
      </c>
      <c r="D413" s="1" t="s">
        <v>8</v>
      </c>
      <c r="E413" s="1" t="s">
        <v>9</v>
      </c>
      <c r="F413" s="1" t="s">
        <v>18</v>
      </c>
      <c r="G413" s="1">
        <v>17062</v>
      </c>
    </row>
    <row r="414" spans="1:7" x14ac:dyDescent="0.25">
      <c r="A414" s="1">
        <v>692274</v>
      </c>
      <c r="B414" s="2">
        <v>41804.621527777781</v>
      </c>
      <c r="C414" s="1" t="s">
        <v>7</v>
      </c>
      <c r="D414" s="1" t="s">
        <v>8</v>
      </c>
      <c r="E414" s="1" t="s">
        <v>9</v>
      </c>
      <c r="F414" s="1" t="s">
        <v>18</v>
      </c>
      <c r="G414" s="1">
        <v>45379</v>
      </c>
    </row>
    <row r="415" spans="1:7" x14ac:dyDescent="0.25">
      <c r="A415" s="1">
        <v>140135</v>
      </c>
      <c r="B415" s="2">
        <v>41804.477777777778</v>
      </c>
      <c r="C415" s="1" t="s">
        <v>13</v>
      </c>
      <c r="D415" s="1" t="s">
        <v>8</v>
      </c>
      <c r="E415" s="1" t="s">
        <v>16</v>
      </c>
      <c r="F415" s="1" t="s">
        <v>10</v>
      </c>
      <c r="G415" s="1">
        <v>52605</v>
      </c>
    </row>
    <row r="416" spans="1:7" x14ac:dyDescent="0.25">
      <c r="A416" s="1">
        <v>278058</v>
      </c>
      <c r="B416" s="2">
        <v>41804.663194444445</v>
      </c>
      <c r="C416" s="1" t="s">
        <v>13</v>
      </c>
      <c r="D416" s="1" t="s">
        <v>8</v>
      </c>
      <c r="E416" s="1" t="s">
        <v>9</v>
      </c>
      <c r="F416" s="1" t="s">
        <v>12</v>
      </c>
      <c r="G416" s="1">
        <v>24232</v>
      </c>
    </row>
    <row r="417" spans="1:7" x14ac:dyDescent="0.25">
      <c r="A417" s="1">
        <v>155879</v>
      </c>
      <c r="B417" s="2">
        <v>41805.505555555559</v>
      </c>
      <c r="C417" s="1" t="s">
        <v>13</v>
      </c>
      <c r="D417" s="1" t="s">
        <v>8</v>
      </c>
      <c r="E417" s="1" t="s">
        <v>14</v>
      </c>
      <c r="F417" s="1" t="s">
        <v>12</v>
      </c>
      <c r="G417" s="1">
        <v>87290</v>
      </c>
    </row>
    <row r="418" spans="1:7" x14ac:dyDescent="0.25">
      <c r="A418" s="1">
        <v>690984</v>
      </c>
      <c r="B418" s="2">
        <v>41805.679166666669</v>
      </c>
      <c r="C418" s="1" t="s">
        <v>13</v>
      </c>
      <c r="D418" s="1" t="s">
        <v>8</v>
      </c>
      <c r="E418" s="1" t="s">
        <v>9</v>
      </c>
      <c r="F418" s="1" t="s">
        <v>12</v>
      </c>
      <c r="G418" s="1">
        <v>80410</v>
      </c>
    </row>
    <row r="419" spans="1:7" x14ac:dyDescent="0.25">
      <c r="A419" s="1">
        <v>860350</v>
      </c>
      <c r="B419" s="2">
        <v>41805.679861111108</v>
      </c>
      <c r="C419" s="1" t="s">
        <v>13</v>
      </c>
      <c r="D419" s="1" t="s">
        <v>8</v>
      </c>
      <c r="E419" s="1" t="s">
        <v>9</v>
      </c>
      <c r="F419" s="1" t="s">
        <v>12</v>
      </c>
      <c r="G419" s="1">
        <v>76864</v>
      </c>
    </row>
    <row r="420" spans="1:7" x14ac:dyDescent="0.25">
      <c r="A420" s="1">
        <v>129706</v>
      </c>
      <c r="B420" s="2">
        <v>41806.476388888892</v>
      </c>
      <c r="C420" s="1" t="s">
        <v>13</v>
      </c>
      <c r="D420" s="1" t="s">
        <v>8</v>
      </c>
      <c r="E420" s="1" t="s">
        <v>30</v>
      </c>
      <c r="F420" s="1" t="s">
        <v>22</v>
      </c>
      <c r="G420" s="1">
        <v>91589</v>
      </c>
    </row>
    <row r="421" spans="1:7" x14ac:dyDescent="0.25">
      <c r="A421" s="1">
        <v>232317</v>
      </c>
      <c r="B421" s="2">
        <v>41806.513888888891</v>
      </c>
      <c r="C421" s="1" t="s">
        <v>7</v>
      </c>
      <c r="D421" s="1" t="s">
        <v>11</v>
      </c>
      <c r="E421" s="1" t="s">
        <v>33</v>
      </c>
      <c r="F421" s="1" t="s">
        <v>34</v>
      </c>
      <c r="G421" s="1">
        <v>55923</v>
      </c>
    </row>
    <row r="422" spans="1:7" x14ac:dyDescent="0.25">
      <c r="A422" s="1">
        <v>450279</v>
      </c>
      <c r="B422" s="2">
        <v>41806.631944444445</v>
      </c>
      <c r="C422" s="1" t="s">
        <v>13</v>
      </c>
      <c r="D422" s="1" t="s">
        <v>11</v>
      </c>
      <c r="E422" s="1" t="s">
        <v>31</v>
      </c>
      <c r="F422" s="1" t="s">
        <v>22</v>
      </c>
      <c r="G422" s="1">
        <v>80347</v>
      </c>
    </row>
    <row r="423" spans="1:7" x14ac:dyDescent="0.25">
      <c r="A423" s="1">
        <v>959439</v>
      </c>
      <c r="B423" s="2">
        <v>41806.631944444445</v>
      </c>
      <c r="C423" s="1" t="s">
        <v>7</v>
      </c>
      <c r="D423" s="1" t="s">
        <v>11</v>
      </c>
      <c r="E423" s="1" t="s">
        <v>31</v>
      </c>
      <c r="F423" s="1" t="s">
        <v>22</v>
      </c>
      <c r="G423" s="1">
        <v>38516</v>
      </c>
    </row>
    <row r="424" spans="1:7" x14ac:dyDescent="0.25">
      <c r="A424" s="1">
        <v>281797</v>
      </c>
      <c r="B424" s="2">
        <v>41806.631944444445</v>
      </c>
      <c r="C424" s="1" t="s">
        <v>7</v>
      </c>
      <c r="D424" s="1" t="s">
        <v>24</v>
      </c>
      <c r="E424" s="1" t="s">
        <v>31</v>
      </c>
      <c r="F424" s="1" t="s">
        <v>22</v>
      </c>
      <c r="G424" s="1">
        <v>44331</v>
      </c>
    </row>
    <row r="425" spans="1:7" x14ac:dyDescent="0.25">
      <c r="A425" s="1">
        <v>184057</v>
      </c>
      <c r="B425" s="2">
        <v>41806.115972222222</v>
      </c>
      <c r="C425" s="1" t="s">
        <v>13</v>
      </c>
      <c r="D425" s="1" t="s">
        <v>8</v>
      </c>
      <c r="E425" s="1" t="s">
        <v>30</v>
      </c>
      <c r="F425" s="1" t="s">
        <v>18</v>
      </c>
      <c r="G425" s="1">
        <v>2360</v>
      </c>
    </row>
    <row r="426" spans="1:7" x14ac:dyDescent="0.25">
      <c r="A426" s="1">
        <v>595958</v>
      </c>
      <c r="B426" s="2">
        <v>41806.115972222222</v>
      </c>
      <c r="C426" s="1" t="s">
        <v>13</v>
      </c>
      <c r="D426" s="1" t="s">
        <v>8</v>
      </c>
      <c r="E426" s="1" t="s">
        <v>30</v>
      </c>
      <c r="F426" s="1" t="s">
        <v>18</v>
      </c>
      <c r="G426" s="1">
        <v>84718</v>
      </c>
    </row>
    <row r="427" spans="1:7" x14ac:dyDescent="0.25">
      <c r="A427" s="1">
        <v>321811</v>
      </c>
      <c r="B427" s="2">
        <v>41817.662499999999</v>
      </c>
      <c r="C427" s="1" t="s">
        <v>13</v>
      </c>
      <c r="D427" s="1" t="s">
        <v>8</v>
      </c>
      <c r="E427" s="1" t="s">
        <v>30</v>
      </c>
      <c r="F427" s="1" t="s">
        <v>18</v>
      </c>
      <c r="G427" s="1">
        <v>5024</v>
      </c>
    </row>
    <row r="428" spans="1:7" x14ac:dyDescent="0.25">
      <c r="A428" s="1">
        <v>717204</v>
      </c>
      <c r="B428" s="2">
        <v>41806.651388888888</v>
      </c>
      <c r="C428" s="1" t="s">
        <v>7</v>
      </c>
      <c r="D428" s="1" t="s">
        <v>8</v>
      </c>
      <c r="E428" s="1" t="s">
        <v>14</v>
      </c>
      <c r="F428" s="1" t="s">
        <v>18</v>
      </c>
      <c r="G428" s="1">
        <v>61734</v>
      </c>
    </row>
    <row r="429" spans="1:7" x14ac:dyDescent="0.25">
      <c r="A429" s="1">
        <v>865820</v>
      </c>
      <c r="B429" s="2">
        <v>41806.652777777781</v>
      </c>
      <c r="C429" s="1" t="s">
        <v>7</v>
      </c>
      <c r="D429" s="1" t="s">
        <v>8</v>
      </c>
      <c r="E429" s="1" t="s">
        <v>14</v>
      </c>
      <c r="F429" s="1" t="s">
        <v>18</v>
      </c>
      <c r="G429" s="1">
        <v>41177</v>
      </c>
    </row>
    <row r="430" spans="1:7" x14ac:dyDescent="0.25">
      <c r="A430" s="1">
        <v>211845</v>
      </c>
      <c r="B430" s="2">
        <v>41806.654861111114</v>
      </c>
      <c r="C430" s="1" t="s">
        <v>7</v>
      </c>
      <c r="D430" s="1" t="s">
        <v>8</v>
      </c>
      <c r="E430" s="1" t="s">
        <v>14</v>
      </c>
      <c r="F430" s="1" t="s">
        <v>18</v>
      </c>
      <c r="G430" s="1">
        <v>40367</v>
      </c>
    </row>
    <row r="431" spans="1:7" x14ac:dyDescent="0.25">
      <c r="A431" s="1">
        <v>728259</v>
      </c>
      <c r="B431" s="2">
        <v>41824.650694444441</v>
      </c>
      <c r="C431" s="1" t="s">
        <v>13</v>
      </c>
      <c r="D431" s="1" t="s">
        <v>8</v>
      </c>
      <c r="E431" s="1" t="s">
        <v>14</v>
      </c>
      <c r="F431" s="1" t="s">
        <v>25</v>
      </c>
      <c r="G431" s="1">
        <v>96553</v>
      </c>
    </row>
    <row r="432" spans="1:7" x14ac:dyDescent="0.25">
      <c r="A432" s="1">
        <v>378829</v>
      </c>
      <c r="B432" s="2">
        <v>41824.652083333334</v>
      </c>
      <c r="C432" s="1" t="s">
        <v>13</v>
      </c>
      <c r="D432" s="1" t="s">
        <v>8</v>
      </c>
      <c r="E432" s="1" t="s">
        <v>14</v>
      </c>
      <c r="F432" s="1" t="s">
        <v>25</v>
      </c>
      <c r="G432" s="1">
        <v>68165</v>
      </c>
    </row>
    <row r="433" spans="1:7" x14ac:dyDescent="0.25">
      <c r="A433" s="1">
        <v>782971</v>
      </c>
      <c r="B433" s="2">
        <v>41827.570833333331</v>
      </c>
      <c r="C433" s="1" t="s">
        <v>7</v>
      </c>
      <c r="D433" s="1" t="s">
        <v>11</v>
      </c>
      <c r="E433" s="1" t="s">
        <v>14</v>
      </c>
      <c r="F433" s="1" t="s">
        <v>25</v>
      </c>
      <c r="G433" s="1">
        <v>47196</v>
      </c>
    </row>
    <row r="434" spans="1:7" x14ac:dyDescent="0.25">
      <c r="A434" s="1">
        <v>746982</v>
      </c>
      <c r="B434" s="2">
        <v>41827.569444444445</v>
      </c>
      <c r="C434" s="1" t="s">
        <v>7</v>
      </c>
      <c r="D434" s="1" t="s">
        <v>24</v>
      </c>
      <c r="E434" s="1" t="s">
        <v>14</v>
      </c>
      <c r="F434" s="1" t="s">
        <v>25</v>
      </c>
      <c r="G434" s="1">
        <v>78657</v>
      </c>
    </row>
    <row r="435" spans="1:7" x14ac:dyDescent="0.25">
      <c r="A435" s="1">
        <v>882121</v>
      </c>
      <c r="B435" s="2">
        <v>41806.710416666669</v>
      </c>
      <c r="C435" s="1" t="s">
        <v>13</v>
      </c>
      <c r="D435" s="1" t="s">
        <v>8</v>
      </c>
      <c r="E435" s="1" t="s">
        <v>14</v>
      </c>
      <c r="F435" s="1" t="s">
        <v>18</v>
      </c>
      <c r="G435" s="1">
        <v>69497</v>
      </c>
    </row>
    <row r="436" spans="1:7" x14ac:dyDescent="0.25">
      <c r="A436" s="1">
        <v>960400</v>
      </c>
      <c r="B436" s="2">
        <v>41806.313194444447</v>
      </c>
      <c r="C436" s="1" t="s">
        <v>13</v>
      </c>
      <c r="D436" s="1" t="s">
        <v>8</v>
      </c>
      <c r="E436" s="1" t="s">
        <v>16</v>
      </c>
      <c r="F436" s="1" t="s">
        <v>18</v>
      </c>
      <c r="G436" s="1">
        <v>44449</v>
      </c>
    </row>
    <row r="437" spans="1:7" x14ac:dyDescent="0.25">
      <c r="A437" s="1">
        <v>292179</v>
      </c>
      <c r="B437" s="2">
        <v>41806.430555555555</v>
      </c>
      <c r="C437" s="1" t="s">
        <v>13</v>
      </c>
      <c r="D437" s="1" t="s">
        <v>8</v>
      </c>
      <c r="E437" s="1" t="s">
        <v>14</v>
      </c>
      <c r="F437" s="1" t="s">
        <v>34</v>
      </c>
      <c r="G437" s="1">
        <v>64722</v>
      </c>
    </row>
    <row r="438" spans="1:7" x14ac:dyDescent="0.25">
      <c r="A438" s="1">
        <v>675024</v>
      </c>
      <c r="B438" s="2">
        <v>41806.419444444444</v>
      </c>
      <c r="C438" s="1" t="s">
        <v>13</v>
      </c>
      <c r="D438" s="1" t="s">
        <v>8</v>
      </c>
      <c r="E438" s="1" t="s">
        <v>14</v>
      </c>
      <c r="F438" s="1" t="s">
        <v>22</v>
      </c>
      <c r="G438" s="1">
        <v>1516</v>
      </c>
    </row>
    <row r="439" spans="1:7" x14ac:dyDescent="0.25">
      <c r="A439" s="1">
        <v>112074</v>
      </c>
      <c r="B439" s="2">
        <v>41806.462500000001</v>
      </c>
      <c r="C439" s="1" t="s">
        <v>7</v>
      </c>
      <c r="D439" s="1" t="s">
        <v>8</v>
      </c>
      <c r="E439" s="1" t="s">
        <v>26</v>
      </c>
      <c r="F439" s="1" t="s">
        <v>25</v>
      </c>
      <c r="G439" s="1">
        <v>95519</v>
      </c>
    </row>
    <row r="440" spans="1:7" x14ac:dyDescent="0.25">
      <c r="A440" s="1">
        <v>660727</v>
      </c>
      <c r="B440" s="2">
        <v>41827.682638888888</v>
      </c>
      <c r="C440" s="1" t="s">
        <v>13</v>
      </c>
      <c r="D440" s="1" t="s">
        <v>8</v>
      </c>
      <c r="E440" s="1" t="s">
        <v>26</v>
      </c>
      <c r="F440" s="1" t="s">
        <v>25</v>
      </c>
      <c r="G440" s="1">
        <v>5408</v>
      </c>
    </row>
    <row r="441" spans="1:7" x14ac:dyDescent="0.25">
      <c r="A441" s="1">
        <v>976582</v>
      </c>
      <c r="B441" s="2">
        <v>41827.683333333334</v>
      </c>
      <c r="C441" s="1" t="s">
        <v>7</v>
      </c>
      <c r="D441" s="1" t="s">
        <v>8</v>
      </c>
      <c r="E441" s="1" t="s">
        <v>26</v>
      </c>
      <c r="F441" s="1" t="s">
        <v>25</v>
      </c>
      <c r="G441" s="1">
        <v>45087</v>
      </c>
    </row>
    <row r="442" spans="1:7" x14ac:dyDescent="0.25">
      <c r="A442" s="1">
        <v>833229</v>
      </c>
      <c r="B442" s="2">
        <v>41827.683333333334</v>
      </c>
      <c r="C442" s="1" t="s">
        <v>13</v>
      </c>
      <c r="D442" s="1" t="s">
        <v>8</v>
      </c>
      <c r="E442" s="1" t="s">
        <v>26</v>
      </c>
      <c r="F442" s="1" t="s">
        <v>25</v>
      </c>
      <c r="G442" s="1">
        <v>91891</v>
      </c>
    </row>
    <row r="443" spans="1:7" x14ac:dyDescent="0.25">
      <c r="A443" s="1">
        <v>703438</v>
      </c>
      <c r="B443" s="2">
        <v>41807.826388888891</v>
      </c>
      <c r="C443" s="1" t="s">
        <v>13</v>
      </c>
      <c r="D443" s="1" t="s">
        <v>8</v>
      </c>
      <c r="E443" s="1" t="s">
        <v>16</v>
      </c>
      <c r="F443" s="1" t="s">
        <v>22</v>
      </c>
      <c r="G443" s="1">
        <v>68761</v>
      </c>
    </row>
    <row r="444" spans="1:7" x14ac:dyDescent="0.25">
      <c r="A444" s="1">
        <v>306707</v>
      </c>
      <c r="B444" s="2">
        <v>41807.538888888892</v>
      </c>
      <c r="C444" s="1" t="s">
        <v>13</v>
      </c>
      <c r="D444" s="1" t="s">
        <v>8</v>
      </c>
      <c r="E444" s="1" t="s">
        <v>14</v>
      </c>
      <c r="F444" s="1" t="s">
        <v>32</v>
      </c>
      <c r="G444" s="1">
        <v>68773</v>
      </c>
    </row>
    <row r="445" spans="1:7" x14ac:dyDescent="0.25">
      <c r="A445" s="1">
        <v>174113</v>
      </c>
      <c r="B445" s="2">
        <v>41807.46597222222</v>
      </c>
      <c r="C445" s="1" t="s">
        <v>13</v>
      </c>
      <c r="D445" s="1" t="s">
        <v>8</v>
      </c>
      <c r="E445" s="1" t="s">
        <v>9</v>
      </c>
      <c r="F445" s="1" t="s">
        <v>22</v>
      </c>
      <c r="G445" s="1">
        <v>80424</v>
      </c>
    </row>
    <row r="446" spans="1:7" x14ac:dyDescent="0.25">
      <c r="A446" s="1">
        <v>793265</v>
      </c>
      <c r="B446" s="2">
        <v>41807.563194444447</v>
      </c>
      <c r="C446" s="1" t="s">
        <v>13</v>
      </c>
      <c r="D446" s="1" t="s">
        <v>8</v>
      </c>
      <c r="E446" s="1" t="s">
        <v>9</v>
      </c>
      <c r="F446" s="1" t="s">
        <v>34</v>
      </c>
      <c r="G446" s="1">
        <v>22786</v>
      </c>
    </row>
    <row r="447" spans="1:7" x14ac:dyDescent="0.25">
      <c r="A447" s="1">
        <v>71650</v>
      </c>
      <c r="B447" s="2">
        <v>41807.404861111114</v>
      </c>
      <c r="C447" s="1" t="s">
        <v>13</v>
      </c>
      <c r="D447" s="1" t="s">
        <v>8</v>
      </c>
      <c r="E447" s="1" t="s">
        <v>9</v>
      </c>
      <c r="F447" s="1" t="s">
        <v>25</v>
      </c>
      <c r="G447" s="1">
        <v>13682</v>
      </c>
    </row>
    <row r="448" spans="1:7" x14ac:dyDescent="0.25">
      <c r="A448" s="1">
        <v>598035</v>
      </c>
      <c r="B448" s="2">
        <v>41807.404861111114</v>
      </c>
      <c r="C448" s="1" t="s">
        <v>7</v>
      </c>
      <c r="D448" s="1" t="s">
        <v>8</v>
      </c>
      <c r="E448" s="1" t="s">
        <v>9</v>
      </c>
      <c r="F448" s="1" t="s">
        <v>25</v>
      </c>
      <c r="G448" s="1">
        <v>21448</v>
      </c>
    </row>
    <row r="449" spans="1:7" x14ac:dyDescent="0.25">
      <c r="A449" s="1">
        <v>693363</v>
      </c>
      <c r="B449" s="2">
        <v>41807.40625</v>
      </c>
      <c r="C449" s="1" t="s">
        <v>7</v>
      </c>
      <c r="D449" s="1" t="s">
        <v>11</v>
      </c>
      <c r="E449" s="1" t="s">
        <v>9</v>
      </c>
      <c r="F449" s="1" t="s">
        <v>25</v>
      </c>
      <c r="G449" s="1">
        <v>98086</v>
      </c>
    </row>
    <row r="450" spans="1:7" x14ac:dyDescent="0.25">
      <c r="A450" s="1">
        <v>978878</v>
      </c>
      <c r="B450" s="2">
        <v>41807.40347222222</v>
      </c>
      <c r="C450" s="1" t="s">
        <v>13</v>
      </c>
      <c r="D450" s="1" t="s">
        <v>24</v>
      </c>
      <c r="E450" s="1" t="s">
        <v>9</v>
      </c>
      <c r="F450" s="1" t="s">
        <v>25</v>
      </c>
      <c r="G450" s="1">
        <v>23580</v>
      </c>
    </row>
    <row r="451" spans="1:7" x14ac:dyDescent="0.25">
      <c r="A451" s="1">
        <v>741707</v>
      </c>
      <c r="B451" s="2">
        <v>41807.663194444445</v>
      </c>
      <c r="C451" s="1" t="s">
        <v>7</v>
      </c>
      <c r="D451" s="1" t="s">
        <v>11</v>
      </c>
      <c r="E451" s="1" t="s">
        <v>16</v>
      </c>
      <c r="F451" s="1" t="s">
        <v>32</v>
      </c>
      <c r="G451" s="1">
        <v>54390</v>
      </c>
    </row>
    <row r="452" spans="1:7" x14ac:dyDescent="0.25">
      <c r="A452" s="1">
        <v>124924</v>
      </c>
      <c r="B452" s="2">
        <v>41807.37222222222</v>
      </c>
      <c r="C452" s="1" t="s">
        <v>13</v>
      </c>
      <c r="D452" s="1" t="s">
        <v>8</v>
      </c>
      <c r="E452" s="1" t="s">
        <v>14</v>
      </c>
      <c r="F452" s="1" t="s">
        <v>18</v>
      </c>
      <c r="G452" s="1">
        <v>62508</v>
      </c>
    </row>
    <row r="453" spans="1:7" x14ac:dyDescent="0.25">
      <c r="A453" s="1">
        <v>570987</v>
      </c>
      <c r="B453" s="2">
        <v>41810.04583333333</v>
      </c>
      <c r="C453" s="1" t="s">
        <v>13</v>
      </c>
      <c r="D453" s="1" t="s">
        <v>11</v>
      </c>
      <c r="E453" s="1" t="s">
        <v>14</v>
      </c>
      <c r="F453" s="1" t="s">
        <v>23</v>
      </c>
      <c r="G453" s="1">
        <v>55211</v>
      </c>
    </row>
    <row r="454" spans="1:7" x14ac:dyDescent="0.25">
      <c r="A454" s="1">
        <v>821427</v>
      </c>
      <c r="B454" s="2">
        <v>41808.6875</v>
      </c>
      <c r="C454" s="1" t="s">
        <v>7</v>
      </c>
      <c r="D454" s="1" t="s">
        <v>8</v>
      </c>
      <c r="E454" s="1" t="s">
        <v>9</v>
      </c>
      <c r="F454" s="1" t="s">
        <v>10</v>
      </c>
      <c r="G454" s="1">
        <v>87189</v>
      </c>
    </row>
    <row r="455" spans="1:7" x14ac:dyDescent="0.25">
      <c r="A455" s="1">
        <v>159009</v>
      </c>
      <c r="B455" s="2">
        <v>41808.688888888886</v>
      </c>
      <c r="C455" s="1" t="s">
        <v>13</v>
      </c>
      <c r="D455" s="1" t="s">
        <v>24</v>
      </c>
      <c r="E455" s="1" t="s">
        <v>9</v>
      </c>
      <c r="F455" s="1" t="s">
        <v>10</v>
      </c>
      <c r="G455" s="1">
        <v>6337</v>
      </c>
    </row>
    <row r="456" spans="1:7" x14ac:dyDescent="0.25">
      <c r="A456" s="1">
        <v>431469</v>
      </c>
      <c r="B456" s="2">
        <v>41808.995138888888</v>
      </c>
      <c r="C456" s="1" t="s">
        <v>13</v>
      </c>
      <c r="D456" s="1" t="s">
        <v>8</v>
      </c>
      <c r="E456" s="1" t="s">
        <v>9</v>
      </c>
      <c r="F456" s="1" t="s">
        <v>34</v>
      </c>
      <c r="G456" s="1">
        <v>42782</v>
      </c>
    </row>
    <row r="457" spans="1:7" x14ac:dyDescent="0.25">
      <c r="A457" s="1">
        <v>87527</v>
      </c>
      <c r="B457" s="2">
        <v>41808.636805555558</v>
      </c>
      <c r="C457" s="1" t="s">
        <v>13</v>
      </c>
      <c r="D457" s="1" t="s">
        <v>8</v>
      </c>
      <c r="E457" s="1" t="s">
        <v>9</v>
      </c>
      <c r="F457" s="1" t="s">
        <v>22</v>
      </c>
      <c r="G457" s="1">
        <v>68759</v>
      </c>
    </row>
    <row r="458" spans="1:7" x14ac:dyDescent="0.25">
      <c r="A458" s="1">
        <v>749355</v>
      </c>
      <c r="B458" s="2">
        <v>41808.499305555553</v>
      </c>
      <c r="C458" s="1" t="s">
        <v>13</v>
      </c>
      <c r="D458" s="1" t="s">
        <v>8</v>
      </c>
      <c r="E458" s="1" t="s">
        <v>30</v>
      </c>
      <c r="F458" s="1" t="s">
        <v>32</v>
      </c>
      <c r="G458" s="1">
        <v>93633</v>
      </c>
    </row>
    <row r="459" spans="1:7" x14ac:dyDescent="0.25">
      <c r="A459" s="1">
        <v>450487</v>
      </c>
      <c r="B459" s="2">
        <v>41808.5</v>
      </c>
      <c r="C459" s="1" t="s">
        <v>7</v>
      </c>
      <c r="D459" s="1" t="s">
        <v>11</v>
      </c>
      <c r="E459" s="1" t="s">
        <v>30</v>
      </c>
      <c r="F459" s="1" t="s">
        <v>32</v>
      </c>
      <c r="G459" s="1">
        <v>94599</v>
      </c>
    </row>
    <row r="460" spans="1:7" x14ac:dyDescent="0.25">
      <c r="A460" s="1">
        <v>427831</v>
      </c>
      <c r="B460" s="2">
        <v>41808.507638888892</v>
      </c>
      <c r="C460" s="1" t="s">
        <v>13</v>
      </c>
      <c r="D460" s="1" t="s">
        <v>8</v>
      </c>
      <c r="E460" s="1" t="s">
        <v>14</v>
      </c>
      <c r="F460" s="1" t="s">
        <v>34</v>
      </c>
      <c r="G460" s="1">
        <v>66048</v>
      </c>
    </row>
    <row r="461" spans="1:7" x14ac:dyDescent="0.25">
      <c r="A461" s="1">
        <v>17608</v>
      </c>
      <c r="B461" s="2">
        <v>41808.508333333331</v>
      </c>
      <c r="C461" s="1" t="s">
        <v>13</v>
      </c>
      <c r="D461" s="1" t="s">
        <v>8</v>
      </c>
      <c r="E461" s="1" t="s">
        <v>14</v>
      </c>
      <c r="F461" s="1" t="s">
        <v>34</v>
      </c>
      <c r="G461" s="1">
        <v>22580</v>
      </c>
    </row>
    <row r="462" spans="1:7" x14ac:dyDescent="0.25">
      <c r="A462" s="1">
        <v>14313</v>
      </c>
      <c r="B462" s="2">
        <v>41808.4375</v>
      </c>
      <c r="C462" s="1" t="s">
        <v>13</v>
      </c>
      <c r="D462" s="1" t="s">
        <v>8</v>
      </c>
      <c r="E462" s="1" t="s">
        <v>14</v>
      </c>
      <c r="F462" s="1" t="s">
        <v>22</v>
      </c>
      <c r="G462" s="1">
        <v>9609</v>
      </c>
    </row>
    <row r="463" spans="1:7" x14ac:dyDescent="0.25">
      <c r="A463" s="1">
        <v>777059</v>
      </c>
      <c r="B463" s="2">
        <v>41808.526388888888</v>
      </c>
      <c r="C463" s="1" t="s">
        <v>13</v>
      </c>
      <c r="D463" s="1" t="s">
        <v>8</v>
      </c>
      <c r="E463" s="1" t="s">
        <v>9</v>
      </c>
      <c r="F463" s="1" t="s">
        <v>12</v>
      </c>
      <c r="G463" s="1">
        <v>30344</v>
      </c>
    </row>
    <row r="464" spans="1:7" x14ac:dyDescent="0.25">
      <c r="A464" s="1">
        <v>249616</v>
      </c>
      <c r="B464" s="2">
        <v>41808.527777777781</v>
      </c>
      <c r="C464" s="1" t="s">
        <v>13</v>
      </c>
      <c r="D464" s="1" t="s">
        <v>8</v>
      </c>
      <c r="E464" s="1" t="s">
        <v>9</v>
      </c>
      <c r="F464" s="1" t="s">
        <v>12</v>
      </c>
      <c r="G464" s="1">
        <v>35271</v>
      </c>
    </row>
    <row r="465" spans="1:7" x14ac:dyDescent="0.25">
      <c r="A465" s="1">
        <v>583928</v>
      </c>
      <c r="B465" s="2">
        <v>41808.529861111114</v>
      </c>
      <c r="C465" s="1" t="s">
        <v>7</v>
      </c>
      <c r="D465" s="1" t="s">
        <v>8</v>
      </c>
      <c r="E465" s="1" t="s">
        <v>9</v>
      </c>
      <c r="F465" s="1" t="s">
        <v>12</v>
      </c>
      <c r="G465" s="1">
        <v>50946</v>
      </c>
    </row>
    <row r="466" spans="1:7" x14ac:dyDescent="0.25">
      <c r="A466" s="1">
        <v>75888</v>
      </c>
      <c r="B466" s="2">
        <v>41808.229861111111</v>
      </c>
      <c r="C466" s="1" t="s">
        <v>7</v>
      </c>
      <c r="D466" s="1" t="s">
        <v>24</v>
      </c>
      <c r="E466" s="1" t="s">
        <v>30</v>
      </c>
      <c r="F466" s="1" t="s">
        <v>34</v>
      </c>
      <c r="G466" s="1">
        <v>83771</v>
      </c>
    </row>
    <row r="467" spans="1:7" x14ac:dyDescent="0.25">
      <c r="A467" s="1">
        <v>655469</v>
      </c>
      <c r="B467" s="2">
        <v>41808.722222222219</v>
      </c>
      <c r="C467" s="1" t="s">
        <v>13</v>
      </c>
      <c r="D467" s="1" t="s">
        <v>8</v>
      </c>
      <c r="E467" s="1" t="s">
        <v>9</v>
      </c>
      <c r="F467" s="1" t="s">
        <v>34</v>
      </c>
      <c r="G467" s="1">
        <v>12642</v>
      </c>
    </row>
    <row r="468" spans="1:7" x14ac:dyDescent="0.25">
      <c r="A468" s="1">
        <v>990771</v>
      </c>
      <c r="B468" s="2">
        <v>41808.722916666666</v>
      </c>
      <c r="C468" s="1" t="s">
        <v>13</v>
      </c>
      <c r="D468" s="1" t="s">
        <v>8</v>
      </c>
      <c r="E468" s="1" t="s">
        <v>9</v>
      </c>
      <c r="F468" s="1" t="s">
        <v>34</v>
      </c>
      <c r="G468" s="1">
        <v>54606</v>
      </c>
    </row>
    <row r="469" spans="1:7" x14ac:dyDescent="0.25">
      <c r="A469" s="1">
        <v>963868</v>
      </c>
      <c r="B469" s="2">
        <v>41808.722916666666</v>
      </c>
      <c r="C469" s="1" t="s">
        <v>13</v>
      </c>
      <c r="D469" s="1" t="s">
        <v>8</v>
      </c>
      <c r="E469" s="1" t="s">
        <v>9</v>
      </c>
      <c r="F469" s="1" t="s">
        <v>34</v>
      </c>
      <c r="G469" s="1">
        <v>73842</v>
      </c>
    </row>
    <row r="470" spans="1:7" x14ac:dyDescent="0.25">
      <c r="A470" s="1">
        <v>228644</v>
      </c>
      <c r="B470" s="2">
        <v>41808.601388888892</v>
      </c>
      <c r="C470" s="1" t="s">
        <v>13</v>
      </c>
      <c r="D470" s="1" t="s">
        <v>8</v>
      </c>
      <c r="E470" s="1" t="s">
        <v>9</v>
      </c>
      <c r="F470" s="1" t="s">
        <v>12</v>
      </c>
      <c r="G470" s="1">
        <v>82625</v>
      </c>
    </row>
    <row r="471" spans="1:7" x14ac:dyDescent="0.25">
      <c r="A471" s="1">
        <v>840497</v>
      </c>
      <c r="B471" s="2">
        <v>41809.532638888886</v>
      </c>
      <c r="C471" s="1" t="s">
        <v>13</v>
      </c>
      <c r="D471" s="1" t="s">
        <v>11</v>
      </c>
      <c r="E471" s="1" t="s">
        <v>21</v>
      </c>
      <c r="F471" s="1" t="s">
        <v>12</v>
      </c>
      <c r="G471" s="1">
        <v>72452</v>
      </c>
    </row>
    <row r="472" spans="1:7" x14ac:dyDescent="0.25">
      <c r="A472" s="1">
        <v>612764</v>
      </c>
      <c r="B472" s="2">
        <v>41809.660416666666</v>
      </c>
      <c r="C472" s="1" t="s">
        <v>13</v>
      </c>
      <c r="D472" s="1" t="s">
        <v>11</v>
      </c>
      <c r="E472" s="1" t="s">
        <v>26</v>
      </c>
      <c r="F472" s="1" t="s">
        <v>12</v>
      </c>
      <c r="G472" s="1">
        <v>65012</v>
      </c>
    </row>
    <row r="473" spans="1:7" x14ac:dyDescent="0.25">
      <c r="A473" s="1">
        <v>140937</v>
      </c>
      <c r="B473" s="2">
        <v>41809.617361111108</v>
      </c>
      <c r="C473" s="1" t="s">
        <v>13</v>
      </c>
      <c r="D473" s="1" t="s">
        <v>8</v>
      </c>
      <c r="E473" s="1" t="s">
        <v>30</v>
      </c>
      <c r="F473" s="1" t="s">
        <v>18</v>
      </c>
      <c r="G473" s="1">
        <v>27197</v>
      </c>
    </row>
    <row r="474" spans="1:7" x14ac:dyDescent="0.25">
      <c r="A474" s="1">
        <v>157059</v>
      </c>
      <c r="B474" s="2">
        <v>41809.699999999997</v>
      </c>
      <c r="C474" s="1" t="s">
        <v>13</v>
      </c>
      <c r="D474" s="1" t="s">
        <v>8</v>
      </c>
      <c r="E474" s="1" t="s">
        <v>26</v>
      </c>
      <c r="F474" s="1" t="s">
        <v>34</v>
      </c>
      <c r="G474" s="1">
        <v>25222</v>
      </c>
    </row>
    <row r="475" spans="1:7" x14ac:dyDescent="0.25">
      <c r="A475" s="1">
        <v>18776</v>
      </c>
      <c r="B475" s="2">
        <v>41809.738888888889</v>
      </c>
      <c r="C475" s="1" t="s">
        <v>13</v>
      </c>
      <c r="D475" s="1" t="s">
        <v>8</v>
      </c>
      <c r="E475" s="1" t="s">
        <v>29</v>
      </c>
      <c r="F475" s="1" t="s">
        <v>23</v>
      </c>
      <c r="G475" s="1">
        <v>62050</v>
      </c>
    </row>
    <row r="476" spans="1:7" x14ac:dyDescent="0.25">
      <c r="A476" s="1">
        <v>316797</v>
      </c>
      <c r="B476" s="2">
        <v>41810.413888888892</v>
      </c>
      <c r="C476" s="1" t="s">
        <v>13</v>
      </c>
      <c r="D476" s="1" t="s">
        <v>8</v>
      </c>
      <c r="E476" s="1" t="s">
        <v>14</v>
      </c>
      <c r="F476" s="1" t="s">
        <v>32</v>
      </c>
      <c r="G476" s="1">
        <v>38779</v>
      </c>
    </row>
    <row r="477" spans="1:7" x14ac:dyDescent="0.25">
      <c r="A477" s="1">
        <v>831922</v>
      </c>
      <c r="B477" s="2">
        <v>41810.202777777777</v>
      </c>
      <c r="C477" s="1" t="s">
        <v>7</v>
      </c>
      <c r="D477" s="1" t="s">
        <v>8</v>
      </c>
      <c r="E477" s="1" t="s">
        <v>29</v>
      </c>
      <c r="F477" s="1" t="s">
        <v>34</v>
      </c>
      <c r="G477" s="1">
        <v>98409</v>
      </c>
    </row>
    <row r="478" spans="1:7" x14ac:dyDescent="0.25">
      <c r="A478" s="1">
        <v>339313</v>
      </c>
      <c r="B478" s="2">
        <v>41810.643055555556</v>
      </c>
      <c r="C478" s="1" t="s">
        <v>13</v>
      </c>
      <c r="D478" s="1" t="s">
        <v>11</v>
      </c>
      <c r="E478" s="1" t="s">
        <v>31</v>
      </c>
      <c r="F478" s="1" t="s">
        <v>34</v>
      </c>
      <c r="G478" s="1">
        <v>21220</v>
      </c>
    </row>
    <row r="479" spans="1:7" x14ac:dyDescent="0.25">
      <c r="A479" s="1">
        <v>58885</v>
      </c>
      <c r="B479" s="2">
        <v>41810.646527777775</v>
      </c>
      <c r="C479" s="1" t="s">
        <v>13</v>
      </c>
      <c r="D479" s="1" t="s">
        <v>11</v>
      </c>
      <c r="E479" s="1" t="s">
        <v>31</v>
      </c>
      <c r="F479" s="1" t="s">
        <v>34</v>
      </c>
      <c r="G479" s="1">
        <v>73385</v>
      </c>
    </row>
    <row r="480" spans="1:7" x14ac:dyDescent="0.25">
      <c r="A480" s="1">
        <v>469633</v>
      </c>
      <c r="B480" s="2">
        <v>41810.40625</v>
      </c>
      <c r="C480" s="1" t="s">
        <v>13</v>
      </c>
      <c r="D480" s="1" t="s">
        <v>8</v>
      </c>
      <c r="E480" s="1" t="s">
        <v>16</v>
      </c>
      <c r="F480" s="1" t="s">
        <v>25</v>
      </c>
      <c r="G480" s="1">
        <v>62700</v>
      </c>
    </row>
    <row r="481" spans="1:7" x14ac:dyDescent="0.25">
      <c r="A481" s="1">
        <v>604341</v>
      </c>
      <c r="B481" s="2">
        <v>41810.406944444447</v>
      </c>
      <c r="C481" s="1" t="s">
        <v>13</v>
      </c>
      <c r="D481" s="1" t="s">
        <v>8</v>
      </c>
      <c r="E481" s="1" t="s">
        <v>16</v>
      </c>
      <c r="F481" s="1" t="s">
        <v>25</v>
      </c>
      <c r="G481" s="1">
        <v>30898</v>
      </c>
    </row>
    <row r="482" spans="1:7" x14ac:dyDescent="0.25">
      <c r="A482" s="1">
        <v>252378</v>
      </c>
      <c r="B482" s="2">
        <v>41810.72152777778</v>
      </c>
      <c r="C482" s="1" t="s">
        <v>13</v>
      </c>
      <c r="D482" s="1" t="s">
        <v>8</v>
      </c>
      <c r="E482" s="1" t="s">
        <v>14</v>
      </c>
      <c r="F482" s="1" t="s">
        <v>32</v>
      </c>
      <c r="G482" s="1">
        <v>13370</v>
      </c>
    </row>
    <row r="483" spans="1:7" x14ac:dyDescent="0.25">
      <c r="A483" s="1">
        <v>870897</v>
      </c>
      <c r="B483" s="2">
        <v>41810.630555555559</v>
      </c>
      <c r="C483" s="1" t="s">
        <v>13</v>
      </c>
      <c r="D483" s="1" t="s">
        <v>8</v>
      </c>
      <c r="E483" s="1" t="s">
        <v>9</v>
      </c>
      <c r="F483" s="1" t="s">
        <v>22</v>
      </c>
      <c r="G483" s="1">
        <v>12608</v>
      </c>
    </row>
    <row r="484" spans="1:7" x14ac:dyDescent="0.25">
      <c r="A484" s="1">
        <v>445431</v>
      </c>
      <c r="B484" s="2">
        <v>41810.631249999999</v>
      </c>
      <c r="C484" s="1" t="s">
        <v>13</v>
      </c>
      <c r="D484" s="1" t="s">
        <v>8</v>
      </c>
      <c r="E484" s="1" t="s">
        <v>9</v>
      </c>
      <c r="F484" s="1" t="s">
        <v>22</v>
      </c>
      <c r="G484" s="1">
        <v>44717</v>
      </c>
    </row>
    <row r="485" spans="1:7" x14ac:dyDescent="0.25">
      <c r="A485" s="1">
        <v>529856</v>
      </c>
      <c r="B485" s="2">
        <v>41810.631944444445</v>
      </c>
      <c r="C485" s="1" t="s">
        <v>7</v>
      </c>
      <c r="D485" s="1" t="s">
        <v>8</v>
      </c>
      <c r="E485" s="1" t="s">
        <v>9</v>
      </c>
      <c r="F485" s="1" t="s">
        <v>22</v>
      </c>
      <c r="G485" s="1">
        <v>52346</v>
      </c>
    </row>
    <row r="486" spans="1:7" x14ac:dyDescent="0.25">
      <c r="A486" s="1">
        <v>617345</v>
      </c>
      <c r="B486" s="2">
        <v>41810.632638888892</v>
      </c>
      <c r="C486" s="1" t="s">
        <v>7</v>
      </c>
      <c r="D486" s="1" t="s">
        <v>24</v>
      </c>
      <c r="E486" s="1" t="s">
        <v>9</v>
      </c>
      <c r="F486" s="1" t="s">
        <v>22</v>
      </c>
      <c r="G486" s="1">
        <v>63678</v>
      </c>
    </row>
    <row r="487" spans="1:7" x14ac:dyDescent="0.25">
      <c r="A487" s="1">
        <v>931047</v>
      </c>
      <c r="B487" s="2">
        <v>41810.632638888892</v>
      </c>
      <c r="C487" s="1" t="s">
        <v>13</v>
      </c>
      <c r="D487" s="1" t="s">
        <v>24</v>
      </c>
      <c r="E487" s="1" t="s">
        <v>9</v>
      </c>
      <c r="F487" s="1" t="s">
        <v>22</v>
      </c>
      <c r="G487" s="1">
        <v>47860</v>
      </c>
    </row>
    <row r="488" spans="1:7" x14ac:dyDescent="0.25">
      <c r="A488" s="1">
        <v>212844</v>
      </c>
      <c r="B488" s="2">
        <v>41810.693749999999</v>
      </c>
      <c r="C488" s="1" t="s">
        <v>7</v>
      </c>
      <c r="D488" s="1" t="s">
        <v>11</v>
      </c>
      <c r="E488" s="1" t="s">
        <v>21</v>
      </c>
      <c r="F488" s="1" t="s">
        <v>34</v>
      </c>
      <c r="G488" s="1">
        <v>59213</v>
      </c>
    </row>
    <row r="489" spans="1:7" x14ac:dyDescent="0.25">
      <c r="A489" s="1">
        <v>496033</v>
      </c>
      <c r="B489" s="2">
        <v>41810.694444444445</v>
      </c>
      <c r="C489" s="1" t="s">
        <v>13</v>
      </c>
      <c r="D489" s="1" t="s">
        <v>11</v>
      </c>
      <c r="E489" s="1" t="s">
        <v>21</v>
      </c>
      <c r="F489" s="1" t="s">
        <v>34</v>
      </c>
      <c r="G489" s="1">
        <v>38102</v>
      </c>
    </row>
    <row r="490" spans="1:7" x14ac:dyDescent="0.25">
      <c r="A490" s="1">
        <v>80259</v>
      </c>
      <c r="B490" s="2">
        <v>41810.347222222219</v>
      </c>
      <c r="C490" s="1" t="s">
        <v>7</v>
      </c>
      <c r="D490" s="1" t="s">
        <v>11</v>
      </c>
      <c r="E490" s="1" t="s">
        <v>16</v>
      </c>
      <c r="F490" s="1" t="s">
        <v>32</v>
      </c>
      <c r="G490" s="1">
        <v>55952</v>
      </c>
    </row>
    <row r="491" spans="1:7" x14ac:dyDescent="0.25">
      <c r="A491" s="1">
        <v>278631</v>
      </c>
      <c r="B491" s="2">
        <v>41810.565972222219</v>
      </c>
      <c r="C491" s="1" t="s">
        <v>13</v>
      </c>
      <c r="D491" s="1" t="s">
        <v>8</v>
      </c>
      <c r="E491" s="1" t="s">
        <v>14</v>
      </c>
      <c r="F491" s="1" t="s">
        <v>22</v>
      </c>
      <c r="G491" s="1">
        <v>71755</v>
      </c>
    </row>
    <row r="492" spans="1:7" x14ac:dyDescent="0.25">
      <c r="A492" s="1">
        <v>431577</v>
      </c>
      <c r="B492" s="2">
        <v>41810.567361111112</v>
      </c>
      <c r="C492" s="1" t="s">
        <v>7</v>
      </c>
      <c r="D492" s="1" t="s">
        <v>8</v>
      </c>
      <c r="E492" s="1" t="s">
        <v>14</v>
      </c>
      <c r="F492" s="1" t="s">
        <v>22</v>
      </c>
      <c r="G492" s="1">
        <v>61930</v>
      </c>
    </row>
    <row r="493" spans="1:7" x14ac:dyDescent="0.25">
      <c r="A493" s="1">
        <v>709095</v>
      </c>
      <c r="B493" s="2">
        <v>41810.568749999999</v>
      </c>
      <c r="C493" s="1" t="s">
        <v>7</v>
      </c>
      <c r="D493" s="1" t="s">
        <v>8</v>
      </c>
      <c r="E493" s="1" t="s">
        <v>14</v>
      </c>
      <c r="F493" s="1" t="s">
        <v>22</v>
      </c>
      <c r="G493" s="1">
        <v>40025</v>
      </c>
    </row>
    <row r="494" spans="1:7" x14ac:dyDescent="0.25">
      <c r="A494" s="1">
        <v>239190</v>
      </c>
      <c r="B494" s="2">
        <v>41810.540972222225</v>
      </c>
      <c r="C494" s="1" t="s">
        <v>13</v>
      </c>
      <c r="D494" s="1" t="s">
        <v>8</v>
      </c>
      <c r="E494" s="1" t="s">
        <v>14</v>
      </c>
      <c r="F494" s="1" t="s">
        <v>34</v>
      </c>
      <c r="G494" s="1">
        <v>1216</v>
      </c>
    </row>
    <row r="495" spans="1:7" x14ac:dyDescent="0.25">
      <c r="A495" s="1">
        <v>468968</v>
      </c>
      <c r="B495" s="2">
        <v>41810.486111111109</v>
      </c>
      <c r="C495" s="1" t="s">
        <v>13</v>
      </c>
      <c r="D495" s="1" t="s">
        <v>8</v>
      </c>
      <c r="E495" s="1" t="s">
        <v>9</v>
      </c>
      <c r="F495" s="1" t="s">
        <v>12</v>
      </c>
      <c r="G495" s="1">
        <v>44445</v>
      </c>
    </row>
    <row r="496" spans="1:7" x14ac:dyDescent="0.25">
      <c r="A496" s="1">
        <v>278514</v>
      </c>
      <c r="B496" s="2">
        <v>41810.244444444441</v>
      </c>
      <c r="C496" s="1" t="s">
        <v>7</v>
      </c>
      <c r="D496" s="1" t="s">
        <v>8</v>
      </c>
      <c r="E496" s="1" t="s">
        <v>16</v>
      </c>
      <c r="F496" s="1" t="s">
        <v>22</v>
      </c>
      <c r="G496" s="1">
        <v>57390</v>
      </c>
    </row>
    <row r="497" spans="1:7" x14ac:dyDescent="0.25">
      <c r="A497" s="1">
        <v>308552</v>
      </c>
      <c r="B497" s="2">
        <v>41810.395138888889</v>
      </c>
      <c r="C497" s="1" t="s">
        <v>7</v>
      </c>
      <c r="D497" s="1" t="s">
        <v>11</v>
      </c>
      <c r="E497" s="1" t="s">
        <v>9</v>
      </c>
      <c r="F497" s="1" t="s">
        <v>25</v>
      </c>
      <c r="G497" s="1">
        <v>19351</v>
      </c>
    </row>
    <row r="498" spans="1:7" x14ac:dyDescent="0.25">
      <c r="A498" s="1">
        <v>647156</v>
      </c>
      <c r="B498" s="2">
        <v>41811.69027777778</v>
      </c>
      <c r="C498" s="1" t="s">
        <v>13</v>
      </c>
      <c r="D498" s="1" t="s">
        <v>24</v>
      </c>
      <c r="E498" s="1" t="s">
        <v>14</v>
      </c>
      <c r="F498" s="1" t="s">
        <v>12</v>
      </c>
      <c r="G498" s="1">
        <v>90879</v>
      </c>
    </row>
    <row r="499" spans="1:7" x14ac:dyDescent="0.25">
      <c r="A499" s="1">
        <v>219236</v>
      </c>
      <c r="B499" s="2">
        <v>41811.600694444445</v>
      </c>
      <c r="C499" s="1" t="s">
        <v>13</v>
      </c>
      <c r="D499" s="1" t="s">
        <v>24</v>
      </c>
      <c r="E499" s="1" t="s">
        <v>30</v>
      </c>
      <c r="F499" s="1" t="s">
        <v>34</v>
      </c>
      <c r="G499" s="1">
        <v>28592</v>
      </c>
    </row>
    <row r="500" spans="1:7" x14ac:dyDescent="0.25">
      <c r="A500" s="1">
        <v>951001</v>
      </c>
      <c r="B500" s="2">
        <v>41812.379861111112</v>
      </c>
      <c r="C500" s="1" t="s">
        <v>7</v>
      </c>
      <c r="D500" s="1" t="s">
        <v>11</v>
      </c>
      <c r="E500" s="1" t="s">
        <v>9</v>
      </c>
      <c r="F500" s="1" t="s">
        <v>32</v>
      </c>
      <c r="G500" s="1">
        <v>85827</v>
      </c>
    </row>
    <row r="501" spans="1:7" x14ac:dyDescent="0.25">
      <c r="A501" s="1">
        <v>783405</v>
      </c>
      <c r="B501" s="2">
        <v>41812.667361111111</v>
      </c>
      <c r="C501" s="1" t="s">
        <v>13</v>
      </c>
      <c r="D501" s="1" t="s">
        <v>8</v>
      </c>
      <c r="E501" s="1" t="s">
        <v>9</v>
      </c>
      <c r="F501" s="1" t="s">
        <v>34</v>
      </c>
      <c r="G501" s="1">
        <v>7539</v>
      </c>
    </row>
    <row r="502" spans="1:7" x14ac:dyDescent="0.25">
      <c r="A502" s="1">
        <v>139588</v>
      </c>
      <c r="B502" s="2">
        <v>41812.52847222222</v>
      </c>
      <c r="C502" s="1" t="s">
        <v>13</v>
      </c>
      <c r="D502" s="1" t="s">
        <v>8</v>
      </c>
      <c r="E502" s="1" t="s">
        <v>9</v>
      </c>
      <c r="F502" s="1" t="s">
        <v>12</v>
      </c>
      <c r="G502" s="1">
        <v>86287</v>
      </c>
    </row>
    <row r="503" spans="1:7" x14ac:dyDescent="0.25">
      <c r="A503" s="1">
        <v>763361</v>
      </c>
      <c r="B503" s="2">
        <v>41812.109722222223</v>
      </c>
      <c r="C503" s="1" t="s">
        <v>7</v>
      </c>
      <c r="D503" s="1" t="s">
        <v>8</v>
      </c>
      <c r="E503" s="1" t="s">
        <v>14</v>
      </c>
      <c r="F503" s="1" t="s">
        <v>12</v>
      </c>
      <c r="G503" s="1">
        <v>37485</v>
      </c>
    </row>
    <row r="504" spans="1:7" x14ac:dyDescent="0.25">
      <c r="A504" s="1">
        <v>151914</v>
      </c>
      <c r="B504" s="2">
        <v>41812.11041666667</v>
      </c>
      <c r="C504" s="1" t="s">
        <v>13</v>
      </c>
      <c r="D504" s="1" t="s">
        <v>24</v>
      </c>
      <c r="E504" s="1" t="s">
        <v>14</v>
      </c>
      <c r="F504" s="1" t="s">
        <v>12</v>
      </c>
      <c r="G504" s="1">
        <v>71079</v>
      </c>
    </row>
    <row r="505" spans="1:7" x14ac:dyDescent="0.25">
      <c r="A505" s="1">
        <v>813774</v>
      </c>
      <c r="B505" s="2">
        <v>41812.111111111109</v>
      </c>
      <c r="C505" s="1" t="s">
        <v>13</v>
      </c>
      <c r="D505" s="1" t="s">
        <v>24</v>
      </c>
      <c r="E505" s="1" t="s">
        <v>14</v>
      </c>
      <c r="F505" s="1" t="s">
        <v>12</v>
      </c>
      <c r="G505" s="1">
        <v>89547</v>
      </c>
    </row>
    <row r="506" spans="1:7" x14ac:dyDescent="0.25">
      <c r="A506" s="1">
        <v>787490</v>
      </c>
      <c r="B506" s="2">
        <v>41812.621527777781</v>
      </c>
      <c r="C506" s="1" t="s">
        <v>13</v>
      </c>
      <c r="D506" s="1" t="s">
        <v>8</v>
      </c>
      <c r="E506" s="1" t="s">
        <v>14</v>
      </c>
      <c r="F506" s="1" t="s">
        <v>32</v>
      </c>
      <c r="G506" s="1">
        <v>42500</v>
      </c>
    </row>
    <row r="507" spans="1:7" x14ac:dyDescent="0.25">
      <c r="A507" s="1">
        <v>507412</v>
      </c>
      <c r="B507" s="2">
        <v>41812.62222222222</v>
      </c>
      <c r="C507" s="1" t="s">
        <v>13</v>
      </c>
      <c r="D507" s="1" t="s">
        <v>8</v>
      </c>
      <c r="E507" s="1" t="s">
        <v>14</v>
      </c>
      <c r="F507" s="1" t="s">
        <v>32</v>
      </c>
      <c r="G507" s="1">
        <v>81722</v>
      </c>
    </row>
    <row r="508" spans="1:7" x14ac:dyDescent="0.25">
      <c r="A508" s="1">
        <v>190392</v>
      </c>
      <c r="B508" s="2">
        <v>41812.624305555553</v>
      </c>
      <c r="C508" s="1" t="s">
        <v>7</v>
      </c>
      <c r="D508" s="1" t="s">
        <v>11</v>
      </c>
      <c r="E508" s="1" t="s">
        <v>14</v>
      </c>
      <c r="F508" s="1" t="s">
        <v>32</v>
      </c>
      <c r="G508" s="1">
        <v>40902</v>
      </c>
    </row>
    <row r="509" spans="1:7" x14ac:dyDescent="0.25">
      <c r="A509" s="1">
        <v>529792</v>
      </c>
      <c r="B509" s="2">
        <v>41812.625</v>
      </c>
      <c r="C509" s="1" t="s">
        <v>13</v>
      </c>
      <c r="D509" s="1" t="s">
        <v>11</v>
      </c>
      <c r="E509" s="1" t="s">
        <v>14</v>
      </c>
      <c r="F509" s="1" t="s">
        <v>32</v>
      </c>
      <c r="G509" s="1">
        <v>89323</v>
      </c>
    </row>
    <row r="510" spans="1:7" x14ac:dyDescent="0.25">
      <c r="A510" s="1">
        <v>661229</v>
      </c>
      <c r="B510" s="2">
        <v>41830.714583333334</v>
      </c>
      <c r="C510" s="1" t="s">
        <v>7</v>
      </c>
      <c r="D510" s="1" t="s">
        <v>8</v>
      </c>
      <c r="E510" s="1" t="s">
        <v>14</v>
      </c>
      <c r="F510" s="1" t="s">
        <v>32</v>
      </c>
      <c r="G510" s="1">
        <v>27817</v>
      </c>
    </row>
    <row r="511" spans="1:7" x14ac:dyDescent="0.25">
      <c r="A511" s="1">
        <v>686696</v>
      </c>
      <c r="B511" s="2">
        <v>41830.715277777781</v>
      </c>
      <c r="C511" s="1" t="s">
        <v>7</v>
      </c>
      <c r="D511" s="1" t="s">
        <v>8</v>
      </c>
      <c r="E511" s="1" t="s">
        <v>14</v>
      </c>
      <c r="F511" s="1" t="s">
        <v>32</v>
      </c>
      <c r="G511" s="1">
        <v>7235</v>
      </c>
    </row>
    <row r="512" spans="1:7" x14ac:dyDescent="0.25">
      <c r="A512" s="1">
        <v>48507</v>
      </c>
      <c r="B512" s="2">
        <v>41812.382638888892</v>
      </c>
      <c r="C512" s="1" t="s">
        <v>13</v>
      </c>
      <c r="D512" s="1" t="s">
        <v>8</v>
      </c>
      <c r="E512" s="1" t="s">
        <v>9</v>
      </c>
      <c r="F512" s="1" t="s">
        <v>34</v>
      </c>
      <c r="G512" s="1">
        <v>93685</v>
      </c>
    </row>
    <row r="513" spans="1:7" x14ac:dyDescent="0.25">
      <c r="A513" s="1">
        <v>90943</v>
      </c>
      <c r="B513" s="2">
        <v>41813.882638888892</v>
      </c>
      <c r="C513" s="1" t="s">
        <v>7</v>
      </c>
      <c r="D513" s="1" t="s">
        <v>8</v>
      </c>
      <c r="E513" s="1" t="s">
        <v>14</v>
      </c>
      <c r="F513" s="1" t="s">
        <v>18</v>
      </c>
      <c r="G513" s="1">
        <v>24329</v>
      </c>
    </row>
    <row r="514" spans="1:7" x14ac:dyDescent="0.25">
      <c r="A514" s="1">
        <v>397684</v>
      </c>
      <c r="B514" s="2">
        <v>41813.695138888892</v>
      </c>
      <c r="C514" s="1" t="s">
        <v>13</v>
      </c>
      <c r="D514" s="1" t="s">
        <v>8</v>
      </c>
      <c r="E514" s="1" t="s">
        <v>14</v>
      </c>
      <c r="F514" s="1" t="s">
        <v>18</v>
      </c>
      <c r="G514" s="1">
        <v>98488</v>
      </c>
    </row>
    <row r="515" spans="1:7" x14ac:dyDescent="0.25">
      <c r="A515" s="1">
        <v>860109</v>
      </c>
      <c r="B515" s="2">
        <v>41813.681944444441</v>
      </c>
      <c r="C515" s="1" t="s">
        <v>13</v>
      </c>
      <c r="D515" s="1" t="s">
        <v>8</v>
      </c>
      <c r="E515" s="1" t="s">
        <v>9</v>
      </c>
      <c r="F515" s="1" t="s">
        <v>34</v>
      </c>
      <c r="G515" s="1">
        <v>80153</v>
      </c>
    </row>
    <row r="516" spans="1:7" x14ac:dyDescent="0.25">
      <c r="A516" s="1">
        <v>381855</v>
      </c>
      <c r="B516" s="2">
        <v>41813.682638888888</v>
      </c>
      <c r="C516" s="1" t="s">
        <v>13</v>
      </c>
      <c r="D516" s="1" t="s">
        <v>8</v>
      </c>
      <c r="E516" s="1" t="s">
        <v>9</v>
      </c>
      <c r="F516" s="1" t="s">
        <v>34</v>
      </c>
      <c r="G516" s="1">
        <v>18933</v>
      </c>
    </row>
    <row r="517" spans="1:7" x14ac:dyDescent="0.25">
      <c r="A517" s="1">
        <v>124098</v>
      </c>
      <c r="B517" s="2">
        <v>41813.682638888888</v>
      </c>
      <c r="C517" s="1" t="s">
        <v>7</v>
      </c>
      <c r="D517" s="1" t="s">
        <v>8</v>
      </c>
      <c r="E517" s="1" t="s">
        <v>9</v>
      </c>
      <c r="F517" s="1" t="s">
        <v>34</v>
      </c>
      <c r="G517" s="1">
        <v>99950</v>
      </c>
    </row>
    <row r="518" spans="1:7" x14ac:dyDescent="0.25">
      <c r="A518" s="1">
        <v>26091</v>
      </c>
      <c r="B518" s="2">
        <v>41813.738194444442</v>
      </c>
      <c r="C518" s="1" t="s">
        <v>13</v>
      </c>
      <c r="D518" s="1" t="s">
        <v>8</v>
      </c>
      <c r="E518" s="1" t="s">
        <v>16</v>
      </c>
      <c r="F518" s="1" t="s">
        <v>32</v>
      </c>
      <c r="G518" s="1">
        <v>58760</v>
      </c>
    </row>
    <row r="519" spans="1:7" x14ac:dyDescent="0.25">
      <c r="A519" s="1">
        <v>849322</v>
      </c>
      <c r="B519" s="2">
        <v>41813.373611111114</v>
      </c>
      <c r="C519" s="1" t="s">
        <v>13</v>
      </c>
      <c r="D519" s="1" t="s">
        <v>8</v>
      </c>
      <c r="E519" s="1" t="s">
        <v>14</v>
      </c>
      <c r="F519" s="1" t="s">
        <v>34</v>
      </c>
      <c r="G519" s="1">
        <v>92747</v>
      </c>
    </row>
    <row r="520" spans="1:7" x14ac:dyDescent="0.25">
      <c r="A520" s="1">
        <v>842644</v>
      </c>
      <c r="B520" s="2">
        <v>41813.664583333331</v>
      </c>
      <c r="C520" s="1" t="s">
        <v>13</v>
      </c>
      <c r="D520" s="1" t="s">
        <v>8</v>
      </c>
      <c r="E520" s="1" t="s">
        <v>26</v>
      </c>
      <c r="F520" s="1" t="s">
        <v>18</v>
      </c>
      <c r="G520" s="1">
        <v>45000</v>
      </c>
    </row>
    <row r="521" spans="1:7" x14ac:dyDescent="0.25">
      <c r="A521" s="1">
        <v>500389</v>
      </c>
      <c r="B521" s="2">
        <v>41813.450694444444</v>
      </c>
      <c r="C521" s="1" t="s">
        <v>13</v>
      </c>
      <c r="D521" s="1" t="s">
        <v>8</v>
      </c>
      <c r="E521" s="1" t="s">
        <v>14</v>
      </c>
      <c r="F521" s="1" t="s">
        <v>25</v>
      </c>
      <c r="G521" s="1">
        <v>21609</v>
      </c>
    </row>
    <row r="522" spans="1:7" x14ac:dyDescent="0.25">
      <c r="A522" s="1">
        <v>961630</v>
      </c>
      <c r="B522" s="2">
        <v>41813.45208333333</v>
      </c>
      <c r="C522" s="1" t="s">
        <v>7</v>
      </c>
      <c r="D522" s="1" t="s">
        <v>24</v>
      </c>
      <c r="E522" s="1" t="s">
        <v>14</v>
      </c>
      <c r="F522" s="1" t="s">
        <v>25</v>
      </c>
      <c r="G522" s="1">
        <v>1770</v>
      </c>
    </row>
    <row r="523" spans="1:7" x14ac:dyDescent="0.25">
      <c r="A523" s="1">
        <v>887205</v>
      </c>
      <c r="B523" s="2">
        <v>41813.426388888889</v>
      </c>
      <c r="C523" s="1" t="s">
        <v>13</v>
      </c>
      <c r="D523" s="1" t="s">
        <v>8</v>
      </c>
      <c r="E523" s="1" t="s">
        <v>16</v>
      </c>
      <c r="F523" s="1" t="s">
        <v>22</v>
      </c>
      <c r="G523" s="1">
        <v>69826</v>
      </c>
    </row>
    <row r="524" spans="1:7" x14ac:dyDescent="0.25">
      <c r="A524" s="1">
        <v>724771</v>
      </c>
      <c r="B524" s="2">
        <v>41813.426388888889</v>
      </c>
      <c r="C524" s="1" t="s">
        <v>13</v>
      </c>
      <c r="D524" s="1" t="s">
        <v>8</v>
      </c>
      <c r="E524" s="1" t="s">
        <v>16</v>
      </c>
      <c r="F524" s="1" t="s">
        <v>22</v>
      </c>
      <c r="G524" s="1">
        <v>66193</v>
      </c>
    </row>
    <row r="525" spans="1:7" x14ac:dyDescent="0.25">
      <c r="A525" s="1">
        <v>202953</v>
      </c>
      <c r="B525" s="2">
        <v>41814.89166666667</v>
      </c>
      <c r="C525" s="1" t="s">
        <v>7</v>
      </c>
      <c r="D525" s="1" t="s">
        <v>8</v>
      </c>
      <c r="E525" s="1" t="s">
        <v>9</v>
      </c>
      <c r="F525" s="1" t="s">
        <v>22</v>
      </c>
      <c r="G525" s="1">
        <v>56772</v>
      </c>
    </row>
    <row r="526" spans="1:7" x14ac:dyDescent="0.25">
      <c r="A526" s="1">
        <v>141903</v>
      </c>
      <c r="B526" s="2">
        <v>41814.840277777781</v>
      </c>
      <c r="C526" s="1" t="s">
        <v>13</v>
      </c>
      <c r="D526" s="1" t="s">
        <v>8</v>
      </c>
      <c r="E526" s="1" t="s">
        <v>9</v>
      </c>
      <c r="F526" s="1" t="s">
        <v>20</v>
      </c>
      <c r="G526" s="1">
        <v>4417</v>
      </c>
    </row>
    <row r="527" spans="1:7" x14ac:dyDescent="0.25">
      <c r="A527" s="1">
        <v>746731</v>
      </c>
      <c r="B527" s="2">
        <v>41814.753472222219</v>
      </c>
      <c r="C527" s="1" t="s">
        <v>13</v>
      </c>
      <c r="D527" s="1" t="s">
        <v>8</v>
      </c>
      <c r="E527" s="1" t="s">
        <v>14</v>
      </c>
      <c r="F527" s="1" t="s">
        <v>34</v>
      </c>
      <c r="G527" s="1">
        <v>28392</v>
      </c>
    </row>
    <row r="528" spans="1:7" x14ac:dyDescent="0.25">
      <c r="A528" s="1">
        <v>39116</v>
      </c>
      <c r="B528" s="2">
        <v>41814.022916666669</v>
      </c>
      <c r="C528" s="1" t="s">
        <v>13</v>
      </c>
      <c r="D528" s="1" t="s">
        <v>8</v>
      </c>
      <c r="E528" s="1" t="s">
        <v>14</v>
      </c>
      <c r="F528" s="1" t="s">
        <v>20</v>
      </c>
      <c r="G528" s="1">
        <v>58099</v>
      </c>
    </row>
    <row r="529" spans="1:7" x14ac:dyDescent="0.25">
      <c r="A529" s="1">
        <v>832026</v>
      </c>
      <c r="B529" s="2">
        <v>41814.303472222222</v>
      </c>
      <c r="C529" s="1" t="s">
        <v>13</v>
      </c>
      <c r="D529" s="1" t="s">
        <v>11</v>
      </c>
      <c r="E529" s="1" t="s">
        <v>21</v>
      </c>
      <c r="F529" s="1" t="s">
        <v>34</v>
      </c>
      <c r="G529" s="1">
        <v>64733</v>
      </c>
    </row>
    <row r="530" spans="1:7" x14ac:dyDescent="0.25">
      <c r="A530" s="1">
        <v>103409</v>
      </c>
      <c r="B530" s="2">
        <v>41814.800694444442</v>
      </c>
      <c r="C530" s="1" t="s">
        <v>13</v>
      </c>
      <c r="D530" s="1" t="s">
        <v>11</v>
      </c>
      <c r="E530" s="1" t="s">
        <v>9</v>
      </c>
      <c r="F530" s="1" t="s">
        <v>23</v>
      </c>
      <c r="G530" s="1">
        <v>84778</v>
      </c>
    </row>
    <row r="531" spans="1:7" x14ac:dyDescent="0.25">
      <c r="A531" s="1">
        <v>842023</v>
      </c>
      <c r="B531" s="2">
        <v>41815.475694444445</v>
      </c>
      <c r="C531" s="1" t="s">
        <v>13</v>
      </c>
      <c r="D531" s="1" t="s">
        <v>8</v>
      </c>
      <c r="E531" s="1" t="s">
        <v>9</v>
      </c>
      <c r="F531" s="1" t="s">
        <v>34</v>
      </c>
      <c r="G531" s="1">
        <v>57572</v>
      </c>
    </row>
    <row r="532" spans="1:7" x14ac:dyDescent="0.25">
      <c r="A532" s="1">
        <v>273935</v>
      </c>
      <c r="B532" s="2">
        <v>41815.477083333331</v>
      </c>
      <c r="C532" s="1" t="s">
        <v>7</v>
      </c>
      <c r="D532" s="1" t="s">
        <v>11</v>
      </c>
      <c r="E532" s="1" t="s">
        <v>9</v>
      </c>
      <c r="F532" s="1" t="s">
        <v>34</v>
      </c>
      <c r="G532" s="1">
        <v>71034</v>
      </c>
    </row>
    <row r="533" spans="1:7" x14ac:dyDescent="0.25">
      <c r="A533" s="1">
        <v>224305</v>
      </c>
      <c r="B533" s="2">
        <v>41815.743055555555</v>
      </c>
      <c r="C533" s="1" t="s">
        <v>13</v>
      </c>
      <c r="D533" s="1" t="s">
        <v>8</v>
      </c>
      <c r="E533" s="1" t="s">
        <v>9</v>
      </c>
      <c r="F533" s="1" t="s">
        <v>34</v>
      </c>
      <c r="G533" s="1">
        <v>9137</v>
      </c>
    </row>
    <row r="534" spans="1:7" x14ac:dyDescent="0.25">
      <c r="A534" s="1">
        <v>930428</v>
      </c>
      <c r="B534" s="2">
        <v>41815.496527777781</v>
      </c>
      <c r="C534" s="1" t="s">
        <v>13</v>
      </c>
      <c r="D534" s="1" t="s">
        <v>8</v>
      </c>
      <c r="E534" s="1" t="s">
        <v>9</v>
      </c>
      <c r="F534" s="1" t="s">
        <v>10</v>
      </c>
      <c r="G534" s="1">
        <v>79329</v>
      </c>
    </row>
    <row r="535" spans="1:7" x14ac:dyDescent="0.25">
      <c r="A535" s="1">
        <v>904609</v>
      </c>
      <c r="B535" s="2">
        <v>41815.497916666667</v>
      </c>
      <c r="C535" s="1" t="s">
        <v>13</v>
      </c>
      <c r="D535" s="1" t="s">
        <v>8</v>
      </c>
      <c r="E535" s="1" t="s">
        <v>9</v>
      </c>
      <c r="F535" s="1" t="s">
        <v>10</v>
      </c>
      <c r="G535" s="1">
        <v>7154</v>
      </c>
    </row>
    <row r="536" spans="1:7" x14ac:dyDescent="0.25">
      <c r="A536" s="1">
        <v>820245</v>
      </c>
      <c r="B536" s="2">
        <v>41815.513888888891</v>
      </c>
      <c r="C536" s="1" t="s">
        <v>7</v>
      </c>
      <c r="D536" s="1" t="s">
        <v>11</v>
      </c>
      <c r="E536" s="1" t="s">
        <v>31</v>
      </c>
      <c r="F536" s="1" t="s">
        <v>34</v>
      </c>
      <c r="G536" s="1">
        <v>36480</v>
      </c>
    </row>
    <row r="537" spans="1:7" x14ac:dyDescent="0.25">
      <c r="A537" s="1">
        <v>213385</v>
      </c>
      <c r="B537" s="2">
        <v>41815.513888888891</v>
      </c>
      <c r="C537" s="1" t="s">
        <v>13</v>
      </c>
      <c r="D537" s="1" t="s">
        <v>11</v>
      </c>
      <c r="E537" s="1" t="s">
        <v>31</v>
      </c>
      <c r="F537" s="1" t="s">
        <v>34</v>
      </c>
      <c r="G537" s="1">
        <v>77882</v>
      </c>
    </row>
    <row r="538" spans="1:7" x14ac:dyDescent="0.25">
      <c r="A538" s="1">
        <v>797233</v>
      </c>
      <c r="B538" s="2">
        <v>41838.726388888892</v>
      </c>
      <c r="C538" s="1" t="s">
        <v>7</v>
      </c>
      <c r="D538" s="1" t="s">
        <v>24</v>
      </c>
      <c r="E538" s="1" t="s">
        <v>14</v>
      </c>
      <c r="F538" s="1" t="s">
        <v>12</v>
      </c>
      <c r="G538" s="1">
        <v>45473</v>
      </c>
    </row>
    <row r="539" spans="1:7" x14ac:dyDescent="0.25">
      <c r="A539" s="1">
        <v>52581</v>
      </c>
      <c r="B539" s="2">
        <v>41815.652083333334</v>
      </c>
      <c r="C539" s="1" t="s">
        <v>13</v>
      </c>
      <c r="D539" s="1" t="s">
        <v>11</v>
      </c>
      <c r="E539" s="1" t="s">
        <v>14</v>
      </c>
      <c r="F539" s="1" t="s">
        <v>22</v>
      </c>
      <c r="G539" s="1">
        <v>8361</v>
      </c>
    </row>
    <row r="540" spans="1:7" x14ac:dyDescent="0.25">
      <c r="A540" s="1">
        <v>205409</v>
      </c>
      <c r="B540" s="2">
        <v>41815.831944444442</v>
      </c>
      <c r="C540" s="1" t="s">
        <v>13</v>
      </c>
      <c r="D540" s="1" t="s">
        <v>11</v>
      </c>
      <c r="E540" s="1" t="s">
        <v>9</v>
      </c>
      <c r="F540" s="1" t="s">
        <v>18</v>
      </c>
      <c r="G540" s="1">
        <v>88469</v>
      </c>
    </row>
    <row r="541" spans="1:7" x14ac:dyDescent="0.25">
      <c r="A541" s="1">
        <v>926369</v>
      </c>
      <c r="B541" s="2">
        <v>41816.402083333334</v>
      </c>
      <c r="C541" s="1" t="s">
        <v>7</v>
      </c>
      <c r="D541" s="1" t="s">
        <v>11</v>
      </c>
      <c r="E541" s="1" t="s">
        <v>14</v>
      </c>
      <c r="F541" s="1" t="s">
        <v>18</v>
      </c>
      <c r="G541" s="1">
        <v>72641</v>
      </c>
    </row>
    <row r="542" spans="1:7" x14ac:dyDescent="0.25">
      <c r="A542" s="1">
        <v>409635</v>
      </c>
      <c r="B542" s="2">
        <v>41816.759027777778</v>
      </c>
      <c r="C542" s="1" t="s">
        <v>7</v>
      </c>
      <c r="D542" s="1" t="s">
        <v>8</v>
      </c>
      <c r="E542" s="1" t="s">
        <v>9</v>
      </c>
      <c r="F542" s="1" t="s">
        <v>20</v>
      </c>
      <c r="G542" s="1">
        <v>36612</v>
      </c>
    </row>
    <row r="543" spans="1:7" x14ac:dyDescent="0.25">
      <c r="A543" s="1">
        <v>669926</v>
      </c>
      <c r="B543" s="2">
        <v>41816.447222222225</v>
      </c>
      <c r="C543" s="1" t="s">
        <v>7</v>
      </c>
      <c r="D543" s="1" t="s">
        <v>11</v>
      </c>
      <c r="E543" s="1" t="s">
        <v>9</v>
      </c>
      <c r="F543" s="1" t="s">
        <v>20</v>
      </c>
      <c r="G543" s="1">
        <v>65268</v>
      </c>
    </row>
    <row r="544" spans="1:7" x14ac:dyDescent="0.25">
      <c r="A544" s="1">
        <v>99798</v>
      </c>
      <c r="B544" s="2">
        <v>41816.447222222225</v>
      </c>
      <c r="C544" s="1" t="s">
        <v>7</v>
      </c>
      <c r="D544" s="1" t="s">
        <v>11</v>
      </c>
      <c r="E544" s="1" t="s">
        <v>9</v>
      </c>
      <c r="F544" s="1" t="s">
        <v>20</v>
      </c>
      <c r="G544" s="1">
        <v>98297</v>
      </c>
    </row>
    <row r="545" spans="1:7" x14ac:dyDescent="0.25">
      <c r="A545" s="1">
        <v>465488</v>
      </c>
      <c r="B545" s="2">
        <v>41816.754861111112</v>
      </c>
      <c r="C545" s="1" t="s">
        <v>13</v>
      </c>
      <c r="D545" s="1" t="s">
        <v>8</v>
      </c>
      <c r="E545" s="1" t="s">
        <v>14</v>
      </c>
      <c r="F545" s="1" t="s">
        <v>34</v>
      </c>
      <c r="G545" s="1">
        <v>7807</v>
      </c>
    </row>
    <row r="546" spans="1:7" x14ac:dyDescent="0.25">
      <c r="A546" s="1">
        <v>377818</v>
      </c>
      <c r="B546" s="2">
        <v>41824.317361111112</v>
      </c>
      <c r="C546" s="1" t="s">
        <v>7</v>
      </c>
      <c r="D546" s="1" t="s">
        <v>11</v>
      </c>
      <c r="E546" s="1" t="s">
        <v>16</v>
      </c>
      <c r="F546" s="1" t="s">
        <v>20</v>
      </c>
      <c r="G546" s="1">
        <v>6821</v>
      </c>
    </row>
    <row r="547" spans="1:7" x14ac:dyDescent="0.25">
      <c r="A547" s="1">
        <v>218937</v>
      </c>
      <c r="B547" s="2">
        <v>41824.317361111112</v>
      </c>
      <c r="C547" s="1" t="s">
        <v>13</v>
      </c>
      <c r="D547" s="1" t="s">
        <v>24</v>
      </c>
      <c r="E547" s="1" t="s">
        <v>16</v>
      </c>
      <c r="F547" s="1" t="s">
        <v>20</v>
      </c>
      <c r="G547" s="1">
        <v>55512</v>
      </c>
    </row>
    <row r="548" spans="1:7" x14ac:dyDescent="0.25">
      <c r="A548" s="1">
        <v>692071</v>
      </c>
      <c r="B548" s="2">
        <v>41816.34652777778</v>
      </c>
      <c r="C548" s="1" t="s">
        <v>13</v>
      </c>
      <c r="D548" s="1" t="s">
        <v>8</v>
      </c>
      <c r="E548" s="1" t="s">
        <v>16</v>
      </c>
      <c r="F548" s="1" t="s">
        <v>32</v>
      </c>
      <c r="G548" s="1">
        <v>31271</v>
      </c>
    </row>
    <row r="549" spans="1:7" x14ac:dyDescent="0.25">
      <c r="A549" s="1">
        <v>958561</v>
      </c>
      <c r="B549" s="2">
        <v>41816.699305555558</v>
      </c>
      <c r="C549" s="1" t="s">
        <v>7</v>
      </c>
      <c r="D549" s="1" t="s">
        <v>8</v>
      </c>
      <c r="E549" s="1" t="s">
        <v>14</v>
      </c>
      <c r="F549" s="1" t="s">
        <v>25</v>
      </c>
      <c r="G549" s="1">
        <v>42656</v>
      </c>
    </row>
    <row r="550" spans="1:7" x14ac:dyDescent="0.25">
      <c r="A550" s="1">
        <v>796498</v>
      </c>
      <c r="B550" s="2">
        <v>41816.499305555553</v>
      </c>
      <c r="C550" s="1" t="s">
        <v>13</v>
      </c>
      <c r="D550" s="1" t="s">
        <v>8</v>
      </c>
      <c r="E550" s="1" t="s">
        <v>14</v>
      </c>
      <c r="F550" s="1" t="s">
        <v>23</v>
      </c>
      <c r="G550" s="1">
        <v>82745</v>
      </c>
    </row>
    <row r="551" spans="1:7" x14ac:dyDescent="0.25">
      <c r="A551" s="1">
        <v>167582</v>
      </c>
      <c r="B551" s="2">
        <v>41816.376388888886</v>
      </c>
      <c r="C551" s="1" t="s">
        <v>13</v>
      </c>
      <c r="D551" s="1" t="s">
        <v>8</v>
      </c>
      <c r="E551" s="1" t="s">
        <v>29</v>
      </c>
      <c r="F551" s="1" t="s">
        <v>18</v>
      </c>
      <c r="G551" s="1">
        <v>97823</v>
      </c>
    </row>
    <row r="552" spans="1:7" x14ac:dyDescent="0.25">
      <c r="A552" s="1">
        <v>170195</v>
      </c>
      <c r="B552" s="2">
        <v>41816.37777777778</v>
      </c>
      <c r="C552" s="1" t="s">
        <v>13</v>
      </c>
      <c r="D552" s="1" t="s">
        <v>8</v>
      </c>
      <c r="E552" s="1" t="s">
        <v>29</v>
      </c>
      <c r="F552" s="1" t="s">
        <v>18</v>
      </c>
      <c r="G552" s="1">
        <v>75871</v>
      </c>
    </row>
    <row r="553" spans="1:7" x14ac:dyDescent="0.25">
      <c r="A553" s="1">
        <v>245448</v>
      </c>
      <c r="B553" s="2">
        <v>41816.378472222219</v>
      </c>
      <c r="C553" s="1" t="s">
        <v>13</v>
      </c>
      <c r="D553" s="1" t="s">
        <v>11</v>
      </c>
      <c r="E553" s="1" t="s">
        <v>29</v>
      </c>
      <c r="F553" s="1" t="s">
        <v>18</v>
      </c>
      <c r="G553" s="1">
        <v>3381</v>
      </c>
    </row>
    <row r="554" spans="1:7" x14ac:dyDescent="0.25">
      <c r="A554" s="1">
        <v>106736</v>
      </c>
      <c r="B554" s="2">
        <v>41831.447222222225</v>
      </c>
      <c r="C554" s="1" t="s">
        <v>13</v>
      </c>
      <c r="D554" s="1" t="s">
        <v>11</v>
      </c>
      <c r="E554" s="1" t="s">
        <v>14</v>
      </c>
      <c r="F554" s="1" t="s">
        <v>18</v>
      </c>
      <c r="G554" s="1">
        <v>47122</v>
      </c>
    </row>
    <row r="555" spans="1:7" x14ac:dyDescent="0.25">
      <c r="A555" s="1">
        <v>347906</v>
      </c>
      <c r="B555" s="2">
        <v>41831.447916666664</v>
      </c>
      <c r="C555" s="1" t="s">
        <v>7</v>
      </c>
      <c r="D555" s="1" t="s">
        <v>8</v>
      </c>
      <c r="E555" s="1" t="s">
        <v>14</v>
      </c>
      <c r="F555" s="1" t="s">
        <v>18</v>
      </c>
      <c r="G555" s="1">
        <v>16873</v>
      </c>
    </row>
    <row r="556" spans="1:7" x14ac:dyDescent="0.25">
      <c r="A556" s="1">
        <v>575292</v>
      </c>
      <c r="B556" s="2">
        <v>41823.701388888891</v>
      </c>
      <c r="C556" s="1" t="s">
        <v>7</v>
      </c>
      <c r="D556" s="1" t="s">
        <v>11</v>
      </c>
      <c r="E556" s="1" t="s">
        <v>21</v>
      </c>
      <c r="F556" s="1" t="s">
        <v>34</v>
      </c>
      <c r="G556" s="1">
        <v>66536</v>
      </c>
    </row>
    <row r="557" spans="1:7" x14ac:dyDescent="0.25">
      <c r="A557" s="1">
        <v>910150</v>
      </c>
      <c r="B557" s="2">
        <v>41817.57708333333</v>
      </c>
      <c r="C557" s="1" t="s">
        <v>13</v>
      </c>
      <c r="D557" s="1" t="s">
        <v>8</v>
      </c>
      <c r="E557" s="1" t="s">
        <v>14</v>
      </c>
      <c r="F557" s="1" t="s">
        <v>12</v>
      </c>
      <c r="G557" s="1">
        <v>51779</v>
      </c>
    </row>
    <row r="558" spans="1:7" x14ac:dyDescent="0.25">
      <c r="A558" s="1">
        <v>499010</v>
      </c>
      <c r="B558" s="2">
        <v>41817.579861111109</v>
      </c>
      <c r="C558" s="1" t="s">
        <v>7</v>
      </c>
      <c r="D558" s="1" t="s">
        <v>8</v>
      </c>
      <c r="E558" s="1" t="s">
        <v>14</v>
      </c>
      <c r="F558" s="1" t="s">
        <v>12</v>
      </c>
      <c r="G558" s="1">
        <v>60429</v>
      </c>
    </row>
    <row r="559" spans="1:7" x14ac:dyDescent="0.25">
      <c r="A559" s="1">
        <v>777478</v>
      </c>
      <c r="B559" s="2">
        <v>41820.410416666666</v>
      </c>
      <c r="C559" s="1" t="s">
        <v>7</v>
      </c>
      <c r="D559" s="1" t="s">
        <v>11</v>
      </c>
      <c r="E559" s="1" t="s">
        <v>14</v>
      </c>
      <c r="F559" s="1" t="s">
        <v>12</v>
      </c>
      <c r="G559" s="1">
        <v>30070</v>
      </c>
    </row>
    <row r="560" spans="1:7" x14ac:dyDescent="0.25">
      <c r="A560" s="1">
        <v>926942</v>
      </c>
      <c r="B560" s="2">
        <v>41820.412499999999</v>
      </c>
      <c r="C560" s="1" t="s">
        <v>13</v>
      </c>
      <c r="D560" s="1" t="s">
        <v>8</v>
      </c>
      <c r="E560" s="1" t="s">
        <v>14</v>
      </c>
      <c r="F560" s="1" t="s">
        <v>12</v>
      </c>
      <c r="G560" s="1">
        <v>62255</v>
      </c>
    </row>
    <row r="561" spans="1:7" x14ac:dyDescent="0.25">
      <c r="A561" s="1">
        <v>728782</v>
      </c>
      <c r="B561" s="2">
        <v>41817.22152777778</v>
      </c>
      <c r="C561" s="1" t="s">
        <v>13</v>
      </c>
      <c r="D561" s="1" t="s">
        <v>8</v>
      </c>
      <c r="E561" s="1" t="s">
        <v>9</v>
      </c>
      <c r="F561" s="1" t="s">
        <v>32</v>
      </c>
      <c r="G561" s="1">
        <v>95458</v>
      </c>
    </row>
    <row r="562" spans="1:7" x14ac:dyDescent="0.25">
      <c r="A562" s="1">
        <v>605607</v>
      </c>
      <c r="B562" s="2">
        <v>41817.223611111112</v>
      </c>
      <c r="C562" s="1" t="s">
        <v>7</v>
      </c>
      <c r="D562" s="1" t="s">
        <v>8</v>
      </c>
      <c r="E562" s="1" t="s">
        <v>9</v>
      </c>
      <c r="F562" s="1" t="s">
        <v>32</v>
      </c>
      <c r="G562" s="1">
        <v>42248</v>
      </c>
    </row>
    <row r="563" spans="1:7" x14ac:dyDescent="0.25">
      <c r="A563" s="1">
        <v>524171</v>
      </c>
      <c r="B563" s="2">
        <v>41817.224999999999</v>
      </c>
      <c r="C563" s="1" t="s">
        <v>7</v>
      </c>
      <c r="D563" s="1" t="s">
        <v>11</v>
      </c>
      <c r="E563" s="1" t="s">
        <v>9</v>
      </c>
      <c r="F563" s="1" t="s">
        <v>32</v>
      </c>
      <c r="G563" s="1">
        <v>10154</v>
      </c>
    </row>
    <row r="564" spans="1:7" x14ac:dyDescent="0.25">
      <c r="A564" s="1">
        <v>118021</v>
      </c>
      <c r="B564" s="2">
        <v>41817.751388888886</v>
      </c>
      <c r="C564" s="1" t="s">
        <v>13</v>
      </c>
      <c r="D564" s="1" t="s">
        <v>8</v>
      </c>
      <c r="E564" s="1" t="s">
        <v>9</v>
      </c>
      <c r="F564" s="1" t="s">
        <v>20</v>
      </c>
      <c r="G564" s="1">
        <v>66336</v>
      </c>
    </row>
    <row r="565" spans="1:7" x14ac:dyDescent="0.25">
      <c r="A565" s="1">
        <v>865873</v>
      </c>
      <c r="B565" s="2">
        <v>41817.75277777778</v>
      </c>
      <c r="C565" s="1" t="s">
        <v>7</v>
      </c>
      <c r="D565" s="1" t="s">
        <v>11</v>
      </c>
      <c r="E565" s="1" t="s">
        <v>9</v>
      </c>
      <c r="F565" s="1" t="s">
        <v>20</v>
      </c>
      <c r="G565" s="1">
        <v>76666</v>
      </c>
    </row>
    <row r="566" spans="1:7" x14ac:dyDescent="0.25">
      <c r="A566" s="1">
        <v>459625</v>
      </c>
      <c r="B566" s="2">
        <v>41817.338888888888</v>
      </c>
      <c r="C566" s="1" t="s">
        <v>13</v>
      </c>
      <c r="D566" s="1" t="s">
        <v>8</v>
      </c>
      <c r="E566" s="1" t="s">
        <v>14</v>
      </c>
      <c r="F566" s="1" t="s">
        <v>32</v>
      </c>
      <c r="G566" s="1">
        <v>4887</v>
      </c>
    </row>
    <row r="567" spans="1:7" x14ac:dyDescent="0.25">
      <c r="A567" s="1">
        <v>95500</v>
      </c>
      <c r="B567" s="2">
        <v>41817.660416666666</v>
      </c>
      <c r="C567" s="1" t="s">
        <v>13</v>
      </c>
      <c r="D567" s="1" t="s">
        <v>8</v>
      </c>
      <c r="E567" s="1" t="s">
        <v>16</v>
      </c>
      <c r="F567" s="1" t="s">
        <v>34</v>
      </c>
      <c r="G567" s="1">
        <v>28931</v>
      </c>
    </row>
    <row r="568" spans="1:7" x14ac:dyDescent="0.25">
      <c r="A568" s="1">
        <v>405195</v>
      </c>
      <c r="B568" s="2">
        <v>41817.591666666667</v>
      </c>
      <c r="C568" s="1" t="s">
        <v>13</v>
      </c>
      <c r="D568" s="1" t="s">
        <v>8</v>
      </c>
      <c r="E568" s="1" t="s">
        <v>16</v>
      </c>
      <c r="F568" s="1" t="s">
        <v>32</v>
      </c>
      <c r="G568" s="1">
        <v>26238</v>
      </c>
    </row>
    <row r="569" spans="1:7" x14ac:dyDescent="0.25">
      <c r="A569" s="1">
        <v>86468</v>
      </c>
      <c r="B569" s="2">
        <v>41817.434027777781</v>
      </c>
      <c r="C569" s="1" t="s">
        <v>13</v>
      </c>
      <c r="D569" s="1" t="s">
        <v>8</v>
      </c>
      <c r="E569" s="1" t="s">
        <v>14</v>
      </c>
      <c r="F569" s="1" t="s">
        <v>32</v>
      </c>
      <c r="G569" s="1">
        <v>71021</v>
      </c>
    </row>
    <row r="570" spans="1:7" x14ac:dyDescent="0.25">
      <c r="A570" s="1">
        <v>369294</v>
      </c>
      <c r="B570" s="2">
        <v>41817.591666666667</v>
      </c>
      <c r="C570" s="1" t="s">
        <v>13</v>
      </c>
      <c r="D570" s="1" t="s">
        <v>8</v>
      </c>
      <c r="E570" s="1" t="s">
        <v>9</v>
      </c>
      <c r="F570" s="1" t="s">
        <v>12</v>
      </c>
      <c r="G570" s="1">
        <v>6008</v>
      </c>
    </row>
    <row r="571" spans="1:7" x14ac:dyDescent="0.25">
      <c r="A571" s="1">
        <v>758632</v>
      </c>
      <c r="B571" s="2">
        <v>41817.593055555553</v>
      </c>
      <c r="C571" s="1" t="s">
        <v>13</v>
      </c>
      <c r="D571" s="1" t="s">
        <v>8</v>
      </c>
      <c r="E571" s="1" t="s">
        <v>9</v>
      </c>
      <c r="F571" s="1" t="s">
        <v>12</v>
      </c>
      <c r="G571" s="1">
        <v>4748</v>
      </c>
    </row>
    <row r="572" spans="1:7" x14ac:dyDescent="0.25">
      <c r="A572" s="1">
        <v>58792</v>
      </c>
      <c r="B572" s="2">
        <v>41817.77847222222</v>
      </c>
      <c r="C572" s="1" t="s">
        <v>13</v>
      </c>
      <c r="D572" s="1" t="s">
        <v>8</v>
      </c>
      <c r="E572" s="1" t="s">
        <v>9</v>
      </c>
      <c r="F572" s="1" t="s">
        <v>12</v>
      </c>
      <c r="G572" s="1">
        <v>3265</v>
      </c>
    </row>
    <row r="573" spans="1:7" x14ac:dyDescent="0.25">
      <c r="A573" s="1">
        <v>185368</v>
      </c>
      <c r="B573" s="2">
        <v>41817.779166666667</v>
      </c>
      <c r="C573" s="1" t="s">
        <v>13</v>
      </c>
      <c r="D573" s="1" t="s">
        <v>8</v>
      </c>
      <c r="E573" s="1" t="s">
        <v>9</v>
      </c>
      <c r="F573" s="1" t="s">
        <v>12</v>
      </c>
      <c r="G573" s="1">
        <v>1079</v>
      </c>
    </row>
    <row r="574" spans="1:7" x14ac:dyDescent="0.25">
      <c r="A574" s="1">
        <v>760150</v>
      </c>
      <c r="B574" s="2">
        <v>41817.122916666667</v>
      </c>
      <c r="C574" s="1" t="s">
        <v>13</v>
      </c>
      <c r="D574" s="1" t="s">
        <v>8</v>
      </c>
      <c r="E574" s="1" t="s">
        <v>14</v>
      </c>
      <c r="F574" s="1" t="s">
        <v>22</v>
      </c>
      <c r="G574" s="1">
        <v>54810</v>
      </c>
    </row>
    <row r="575" spans="1:7" x14ac:dyDescent="0.25">
      <c r="A575" s="1">
        <v>879614</v>
      </c>
      <c r="B575" s="2">
        <v>41817.123611111114</v>
      </c>
      <c r="C575" s="1" t="s">
        <v>13</v>
      </c>
      <c r="D575" s="1" t="s">
        <v>11</v>
      </c>
      <c r="E575" s="1" t="s">
        <v>14</v>
      </c>
      <c r="F575" s="1" t="s">
        <v>22</v>
      </c>
      <c r="G575" s="1">
        <v>38722</v>
      </c>
    </row>
    <row r="576" spans="1:7" x14ac:dyDescent="0.25">
      <c r="A576" s="1">
        <v>388194</v>
      </c>
      <c r="B576" s="2">
        <v>41818.654166666667</v>
      </c>
      <c r="C576" s="1" t="s">
        <v>13</v>
      </c>
      <c r="D576" s="1" t="s">
        <v>8</v>
      </c>
      <c r="E576" s="1" t="s">
        <v>29</v>
      </c>
      <c r="F576" s="1" t="s">
        <v>22</v>
      </c>
      <c r="G576" s="1">
        <v>61652</v>
      </c>
    </row>
    <row r="577" spans="1:7" x14ac:dyDescent="0.25">
      <c r="A577" s="1">
        <v>981989</v>
      </c>
      <c r="B577" s="2">
        <v>41818.004166666666</v>
      </c>
      <c r="C577" s="1" t="s">
        <v>13</v>
      </c>
      <c r="D577" s="1" t="s">
        <v>8</v>
      </c>
      <c r="E577" s="1" t="s">
        <v>9</v>
      </c>
      <c r="F577" s="1" t="s">
        <v>22</v>
      </c>
      <c r="G577" s="1">
        <v>84733</v>
      </c>
    </row>
    <row r="578" spans="1:7" x14ac:dyDescent="0.25">
      <c r="A578" s="1">
        <v>224545</v>
      </c>
      <c r="B578" s="2">
        <v>41818.571527777778</v>
      </c>
      <c r="C578" s="1" t="s">
        <v>13</v>
      </c>
      <c r="D578" s="1" t="s">
        <v>11</v>
      </c>
      <c r="E578" s="1" t="s">
        <v>16</v>
      </c>
      <c r="F578" s="1" t="s">
        <v>22</v>
      </c>
      <c r="G578" s="1">
        <v>69498</v>
      </c>
    </row>
    <row r="579" spans="1:7" x14ac:dyDescent="0.25">
      <c r="A579" s="1">
        <v>79239</v>
      </c>
      <c r="B579" s="2">
        <v>41818.572222222225</v>
      </c>
      <c r="C579" s="1" t="s">
        <v>7</v>
      </c>
      <c r="D579" s="1" t="s">
        <v>8</v>
      </c>
      <c r="E579" s="1" t="s">
        <v>16</v>
      </c>
      <c r="F579" s="1" t="s">
        <v>22</v>
      </c>
      <c r="G579" s="1">
        <v>6389</v>
      </c>
    </row>
    <row r="580" spans="1:7" x14ac:dyDescent="0.25">
      <c r="A580" s="1">
        <v>94365</v>
      </c>
      <c r="B580" s="2">
        <v>41818.6875</v>
      </c>
      <c r="C580" s="1" t="s">
        <v>13</v>
      </c>
      <c r="D580" s="1" t="s">
        <v>8</v>
      </c>
      <c r="E580" s="1" t="s">
        <v>14</v>
      </c>
      <c r="F580" s="1" t="s">
        <v>10</v>
      </c>
      <c r="G580" s="1">
        <v>48728</v>
      </c>
    </row>
    <row r="581" spans="1:7" x14ac:dyDescent="0.25">
      <c r="A581" s="1">
        <v>165194</v>
      </c>
      <c r="B581" s="2">
        <v>41818.688194444447</v>
      </c>
      <c r="C581" s="1" t="s">
        <v>7</v>
      </c>
      <c r="D581" s="1" t="s">
        <v>8</v>
      </c>
      <c r="E581" s="1" t="s">
        <v>14</v>
      </c>
      <c r="F581" s="1" t="s">
        <v>10</v>
      </c>
      <c r="G581" s="1">
        <v>39800</v>
      </c>
    </row>
    <row r="582" spans="1:7" x14ac:dyDescent="0.25">
      <c r="A582" s="1">
        <v>102178</v>
      </c>
      <c r="B582" s="2">
        <v>41818.688888888886</v>
      </c>
      <c r="C582" s="1" t="s">
        <v>13</v>
      </c>
      <c r="D582" s="1" t="s">
        <v>8</v>
      </c>
      <c r="E582" s="1" t="s">
        <v>14</v>
      </c>
      <c r="F582" s="1" t="s">
        <v>10</v>
      </c>
      <c r="G582" s="1">
        <v>86589</v>
      </c>
    </row>
    <row r="583" spans="1:7" x14ac:dyDescent="0.25">
      <c r="A583" s="1">
        <v>790311</v>
      </c>
      <c r="B583" s="2">
        <v>41818.300000000003</v>
      </c>
      <c r="C583" s="1" t="s">
        <v>13</v>
      </c>
      <c r="D583" s="1" t="s">
        <v>8</v>
      </c>
      <c r="E583" s="1" t="s">
        <v>16</v>
      </c>
      <c r="F583" s="1" t="s">
        <v>34</v>
      </c>
      <c r="G583" s="1">
        <v>21392</v>
      </c>
    </row>
    <row r="584" spans="1:7" x14ac:dyDescent="0.25">
      <c r="A584" s="1">
        <v>12887</v>
      </c>
      <c r="B584" s="2">
        <v>41819.740972222222</v>
      </c>
      <c r="C584" s="1" t="s">
        <v>7</v>
      </c>
      <c r="D584" s="1" t="s">
        <v>8</v>
      </c>
      <c r="E584" s="1" t="s">
        <v>33</v>
      </c>
      <c r="F584" s="1" t="s">
        <v>25</v>
      </c>
      <c r="G584" s="1">
        <v>13201</v>
      </c>
    </row>
    <row r="585" spans="1:7" x14ac:dyDescent="0.25">
      <c r="A585" s="1">
        <v>572590</v>
      </c>
      <c r="B585" s="2">
        <v>41819.740972222222</v>
      </c>
      <c r="C585" s="1" t="s">
        <v>7</v>
      </c>
      <c r="D585" s="1" t="s">
        <v>11</v>
      </c>
      <c r="E585" s="1" t="s">
        <v>33</v>
      </c>
      <c r="F585" s="1" t="s">
        <v>25</v>
      </c>
      <c r="G585" s="1">
        <v>5612</v>
      </c>
    </row>
    <row r="586" spans="1:7" x14ac:dyDescent="0.25">
      <c r="A586" s="1">
        <v>147125</v>
      </c>
      <c r="B586" s="2">
        <v>41819.025000000001</v>
      </c>
      <c r="C586" s="1" t="s">
        <v>13</v>
      </c>
      <c r="D586" s="1" t="s">
        <v>8</v>
      </c>
      <c r="E586" s="1" t="s">
        <v>14</v>
      </c>
      <c r="F586" s="1" t="s">
        <v>12</v>
      </c>
      <c r="G586" s="1">
        <v>53789</v>
      </c>
    </row>
    <row r="587" spans="1:7" x14ac:dyDescent="0.25">
      <c r="A587" s="1">
        <v>819071</v>
      </c>
      <c r="B587" s="2">
        <v>41819.025694444441</v>
      </c>
      <c r="C587" s="1" t="s">
        <v>13</v>
      </c>
      <c r="D587" s="1" t="s">
        <v>8</v>
      </c>
      <c r="E587" s="1" t="s">
        <v>14</v>
      </c>
      <c r="F587" s="1" t="s">
        <v>12</v>
      </c>
      <c r="G587" s="1">
        <v>93280</v>
      </c>
    </row>
    <row r="588" spans="1:7" x14ac:dyDescent="0.25">
      <c r="A588" s="1">
        <v>754821</v>
      </c>
      <c r="B588" s="2">
        <v>41819.009722222225</v>
      </c>
      <c r="C588" s="1" t="s">
        <v>7</v>
      </c>
      <c r="D588" s="1" t="s">
        <v>8</v>
      </c>
      <c r="E588" s="1" t="s">
        <v>29</v>
      </c>
      <c r="F588" s="1" t="s">
        <v>18</v>
      </c>
      <c r="G588" s="1">
        <v>17687</v>
      </c>
    </row>
    <row r="589" spans="1:7" x14ac:dyDescent="0.25">
      <c r="A589" s="1">
        <v>524867</v>
      </c>
      <c r="B589" s="2">
        <v>41819.526388888888</v>
      </c>
      <c r="C589" s="1" t="s">
        <v>13</v>
      </c>
      <c r="D589" s="1" t="s">
        <v>8</v>
      </c>
      <c r="E589" s="1" t="s">
        <v>9</v>
      </c>
      <c r="F589" s="1" t="s">
        <v>18</v>
      </c>
      <c r="G589" s="1">
        <v>83659</v>
      </c>
    </row>
    <row r="590" spans="1:7" x14ac:dyDescent="0.25">
      <c r="A590" s="1">
        <v>326373</v>
      </c>
      <c r="B590" s="2">
        <v>41819.527083333334</v>
      </c>
      <c r="C590" s="1" t="s">
        <v>7</v>
      </c>
      <c r="D590" s="1" t="s">
        <v>8</v>
      </c>
      <c r="E590" s="1" t="s">
        <v>9</v>
      </c>
      <c r="F590" s="1" t="s">
        <v>18</v>
      </c>
      <c r="G590" s="1">
        <v>72303</v>
      </c>
    </row>
    <row r="591" spans="1:7" x14ac:dyDescent="0.25">
      <c r="A591" s="1">
        <v>253780</v>
      </c>
      <c r="B591" s="2">
        <v>41820.675000000003</v>
      </c>
      <c r="C591" s="1" t="s">
        <v>13</v>
      </c>
      <c r="D591" s="1" t="s">
        <v>8</v>
      </c>
      <c r="E591" s="1" t="s">
        <v>9</v>
      </c>
      <c r="F591" s="1" t="s">
        <v>22</v>
      </c>
      <c r="G591" s="1">
        <v>9436</v>
      </c>
    </row>
    <row r="592" spans="1:7" x14ac:dyDescent="0.25">
      <c r="A592" s="1">
        <v>405282</v>
      </c>
      <c r="B592" s="2">
        <v>41828.335416666669</v>
      </c>
      <c r="C592" s="1" t="s">
        <v>7</v>
      </c>
      <c r="D592" s="1" t="s">
        <v>11</v>
      </c>
      <c r="E592" s="1" t="s">
        <v>31</v>
      </c>
      <c r="F592" s="1" t="s">
        <v>18</v>
      </c>
      <c r="G592" s="1">
        <v>40537</v>
      </c>
    </row>
    <row r="593" spans="1:7" x14ac:dyDescent="0.25">
      <c r="A593" s="1">
        <v>780674</v>
      </c>
      <c r="B593" s="2">
        <v>41820.438888888886</v>
      </c>
      <c r="C593" s="1" t="s">
        <v>13</v>
      </c>
      <c r="D593" s="1" t="s">
        <v>8</v>
      </c>
      <c r="E593" s="1" t="s">
        <v>30</v>
      </c>
      <c r="F593" s="1" t="s">
        <v>18</v>
      </c>
      <c r="G593" s="1">
        <v>4760</v>
      </c>
    </row>
    <row r="594" spans="1:7" x14ac:dyDescent="0.25">
      <c r="A594" s="1">
        <v>686874</v>
      </c>
      <c r="B594" s="2">
        <v>41820.693055555559</v>
      </c>
      <c r="C594" s="1" t="s">
        <v>13</v>
      </c>
      <c r="D594" s="1" t="s">
        <v>8</v>
      </c>
      <c r="E594" s="1" t="s">
        <v>9</v>
      </c>
      <c r="F594" s="1" t="s">
        <v>22</v>
      </c>
      <c r="G594" s="1">
        <v>76824</v>
      </c>
    </row>
    <row r="595" spans="1:7" x14ac:dyDescent="0.25">
      <c r="A595" s="1">
        <v>568925</v>
      </c>
      <c r="B595" s="2">
        <v>41820.786805555559</v>
      </c>
      <c r="C595" s="1" t="s">
        <v>13</v>
      </c>
      <c r="D595" s="1" t="s">
        <v>8</v>
      </c>
      <c r="E595" s="1" t="s">
        <v>30</v>
      </c>
      <c r="F595" s="1" t="s">
        <v>25</v>
      </c>
      <c r="G595" s="1">
        <v>38429</v>
      </c>
    </row>
    <row r="596" spans="1:7" x14ac:dyDescent="0.25">
      <c r="A596" s="1">
        <v>293063</v>
      </c>
      <c r="B596" s="2">
        <v>41820.611111111109</v>
      </c>
      <c r="C596" s="1" t="s">
        <v>13</v>
      </c>
      <c r="D596" s="1" t="s">
        <v>11</v>
      </c>
      <c r="E596" s="1" t="s">
        <v>16</v>
      </c>
      <c r="F596" s="1" t="s">
        <v>22</v>
      </c>
      <c r="G596" s="1">
        <v>72632</v>
      </c>
    </row>
    <row r="597" spans="1:7" x14ac:dyDescent="0.25">
      <c r="A597" s="1">
        <v>260348</v>
      </c>
      <c r="B597" s="2">
        <v>41820.614583333336</v>
      </c>
      <c r="C597" s="1" t="s">
        <v>7</v>
      </c>
      <c r="D597" s="1" t="s">
        <v>11</v>
      </c>
      <c r="E597" s="1" t="s">
        <v>16</v>
      </c>
      <c r="F597" s="1" t="s">
        <v>22</v>
      </c>
      <c r="G597" s="1">
        <v>2634</v>
      </c>
    </row>
    <row r="598" spans="1:7" x14ac:dyDescent="0.25">
      <c r="A598" s="1">
        <v>113826</v>
      </c>
      <c r="B598" s="2">
        <v>41820.615277777775</v>
      </c>
      <c r="C598" s="1" t="s">
        <v>7</v>
      </c>
      <c r="D598" s="1" t="s">
        <v>8</v>
      </c>
      <c r="E598" s="1" t="s">
        <v>16</v>
      </c>
      <c r="F598" s="1" t="s">
        <v>22</v>
      </c>
      <c r="G598" s="1">
        <v>53852</v>
      </c>
    </row>
    <row r="599" spans="1:7" x14ac:dyDescent="0.25">
      <c r="A599" s="1">
        <v>196727</v>
      </c>
      <c r="B599" s="2">
        <v>41820.301388888889</v>
      </c>
      <c r="C599" s="1" t="s">
        <v>7</v>
      </c>
      <c r="D599" s="1" t="s">
        <v>11</v>
      </c>
      <c r="E599" s="1" t="s">
        <v>29</v>
      </c>
      <c r="F599" s="1" t="s">
        <v>25</v>
      </c>
      <c r="G599" s="1">
        <v>70369</v>
      </c>
    </row>
    <row r="600" spans="1:7" x14ac:dyDescent="0.25">
      <c r="A600" s="1">
        <v>818735</v>
      </c>
      <c r="B600" s="2">
        <v>41820.302777777775</v>
      </c>
      <c r="C600" s="1" t="s">
        <v>13</v>
      </c>
      <c r="D600" s="1" t="s">
        <v>8</v>
      </c>
      <c r="E600" s="1" t="s">
        <v>29</v>
      </c>
      <c r="F600" s="1" t="s">
        <v>25</v>
      </c>
      <c r="G600" s="1">
        <v>74961</v>
      </c>
    </row>
    <row r="601" spans="1:7" x14ac:dyDescent="0.25">
      <c r="A601" s="1">
        <v>612260</v>
      </c>
      <c r="B601" s="2">
        <v>41821.604166666664</v>
      </c>
      <c r="C601" s="1" t="s">
        <v>13</v>
      </c>
      <c r="D601" s="1" t="s">
        <v>11</v>
      </c>
      <c r="E601" s="1" t="s">
        <v>26</v>
      </c>
      <c r="F601" s="1" t="s">
        <v>12</v>
      </c>
      <c r="G601" s="1">
        <v>33821</v>
      </c>
    </row>
    <row r="602" spans="1:7" x14ac:dyDescent="0.25">
      <c r="A602" s="1">
        <v>330494</v>
      </c>
      <c r="B602" s="2">
        <v>41821.531944444447</v>
      </c>
      <c r="C602" s="1" t="s">
        <v>13</v>
      </c>
      <c r="D602" s="1" t="s">
        <v>8</v>
      </c>
      <c r="E602" s="1" t="s">
        <v>14</v>
      </c>
      <c r="F602" s="1" t="s">
        <v>12</v>
      </c>
      <c r="G602" s="1">
        <v>52362</v>
      </c>
    </row>
    <row r="603" spans="1:7" x14ac:dyDescent="0.25">
      <c r="A603" s="1">
        <v>126343</v>
      </c>
      <c r="B603" s="2">
        <v>41821.631249999999</v>
      </c>
      <c r="C603" s="1" t="s">
        <v>13</v>
      </c>
      <c r="D603" s="1" t="s">
        <v>8</v>
      </c>
      <c r="E603" s="1" t="s">
        <v>9</v>
      </c>
      <c r="F603" s="1" t="s">
        <v>32</v>
      </c>
      <c r="G603" s="1">
        <v>47976</v>
      </c>
    </row>
    <row r="604" spans="1:7" x14ac:dyDescent="0.25">
      <c r="A604" s="1">
        <v>23469</v>
      </c>
      <c r="B604" s="2">
        <v>41834.775000000001</v>
      </c>
      <c r="C604" s="1" t="s">
        <v>13</v>
      </c>
      <c r="D604" s="1" t="s">
        <v>8</v>
      </c>
      <c r="E604" s="1" t="s">
        <v>16</v>
      </c>
      <c r="F604" s="1" t="s">
        <v>34</v>
      </c>
      <c r="G604" s="1">
        <v>31246</v>
      </c>
    </row>
    <row r="605" spans="1:7" x14ac:dyDescent="0.25">
      <c r="A605" s="1">
        <v>497220</v>
      </c>
      <c r="B605" s="2">
        <v>41821.78125</v>
      </c>
      <c r="C605" s="1" t="s">
        <v>7</v>
      </c>
      <c r="D605" s="1" t="s">
        <v>8</v>
      </c>
      <c r="E605" s="1" t="s">
        <v>14</v>
      </c>
      <c r="F605" s="1" t="s">
        <v>23</v>
      </c>
      <c r="G605" s="1">
        <v>53229</v>
      </c>
    </row>
    <row r="606" spans="1:7" x14ac:dyDescent="0.25">
      <c r="A606" s="1">
        <v>138200</v>
      </c>
      <c r="B606" s="2">
        <v>41821.685416666667</v>
      </c>
      <c r="C606" s="1" t="s">
        <v>13</v>
      </c>
      <c r="D606" s="1" t="s">
        <v>8</v>
      </c>
      <c r="E606" s="1" t="s">
        <v>16</v>
      </c>
      <c r="F606" s="1" t="s">
        <v>25</v>
      </c>
      <c r="G606" s="1">
        <v>59446</v>
      </c>
    </row>
    <row r="607" spans="1:7" x14ac:dyDescent="0.25">
      <c r="A607" s="1">
        <v>489004</v>
      </c>
      <c r="B607" s="2">
        <v>41821.6875</v>
      </c>
      <c r="C607" s="1" t="s">
        <v>7</v>
      </c>
      <c r="D607" s="1" t="s">
        <v>11</v>
      </c>
      <c r="E607" s="1" t="s">
        <v>16</v>
      </c>
      <c r="F607" s="1" t="s">
        <v>25</v>
      </c>
      <c r="G607" s="1">
        <v>40641</v>
      </c>
    </row>
    <row r="608" spans="1:7" x14ac:dyDescent="0.25">
      <c r="A608" s="1">
        <v>949475</v>
      </c>
      <c r="B608" s="2">
        <v>41821.688194444447</v>
      </c>
      <c r="C608" s="1" t="s">
        <v>7</v>
      </c>
      <c r="D608" s="1" t="s">
        <v>11</v>
      </c>
      <c r="E608" s="1" t="s">
        <v>16</v>
      </c>
      <c r="F608" s="1" t="s">
        <v>25</v>
      </c>
      <c r="G608" s="1">
        <v>17388</v>
      </c>
    </row>
    <row r="609" spans="1:7" x14ac:dyDescent="0.25">
      <c r="A609" s="1">
        <v>474738</v>
      </c>
      <c r="B609" s="2">
        <v>41821.689583333333</v>
      </c>
      <c r="C609" s="1" t="s">
        <v>7</v>
      </c>
      <c r="D609" s="1" t="s">
        <v>8</v>
      </c>
      <c r="E609" s="1" t="s">
        <v>16</v>
      </c>
      <c r="F609" s="1" t="s">
        <v>25</v>
      </c>
      <c r="G609" s="1">
        <v>59726</v>
      </c>
    </row>
    <row r="610" spans="1:7" x14ac:dyDescent="0.25">
      <c r="A610" s="1">
        <v>767146</v>
      </c>
      <c r="B610" s="2">
        <v>41821.068749999999</v>
      </c>
      <c r="C610" s="1" t="s">
        <v>13</v>
      </c>
      <c r="D610" s="1" t="s">
        <v>11</v>
      </c>
      <c r="E610" s="1" t="s">
        <v>9</v>
      </c>
      <c r="F610" s="1" t="s">
        <v>23</v>
      </c>
      <c r="G610" s="1">
        <v>95355</v>
      </c>
    </row>
    <row r="611" spans="1:7" x14ac:dyDescent="0.25">
      <c r="A611" s="1">
        <v>778898</v>
      </c>
      <c r="B611" s="2">
        <v>41821.406944444447</v>
      </c>
      <c r="C611" s="1" t="s">
        <v>13</v>
      </c>
      <c r="D611" s="1" t="s">
        <v>8</v>
      </c>
      <c r="E611" s="1" t="s">
        <v>9</v>
      </c>
      <c r="F611" s="1" t="s">
        <v>34</v>
      </c>
      <c r="G611" s="1">
        <v>29566</v>
      </c>
    </row>
    <row r="612" spans="1:7" x14ac:dyDescent="0.25">
      <c r="A612" s="1">
        <v>925339</v>
      </c>
      <c r="B612" s="2">
        <v>41821.407638888886</v>
      </c>
      <c r="C612" s="1" t="s">
        <v>13</v>
      </c>
      <c r="D612" s="1" t="s">
        <v>8</v>
      </c>
      <c r="E612" s="1" t="s">
        <v>9</v>
      </c>
      <c r="F612" s="1" t="s">
        <v>34</v>
      </c>
      <c r="G612" s="1">
        <v>8573</v>
      </c>
    </row>
    <row r="613" spans="1:7" x14ac:dyDescent="0.25">
      <c r="A613" s="1">
        <v>408232</v>
      </c>
      <c r="B613" s="2">
        <v>41821.770833333336</v>
      </c>
      <c r="C613" s="1" t="s">
        <v>13</v>
      </c>
      <c r="D613" s="1" t="s">
        <v>8</v>
      </c>
      <c r="E613" s="1" t="s">
        <v>9</v>
      </c>
      <c r="F613" s="1" t="s">
        <v>22</v>
      </c>
      <c r="G613" s="1">
        <v>21305</v>
      </c>
    </row>
    <row r="614" spans="1:7" x14ac:dyDescent="0.25">
      <c r="A614" s="1">
        <v>820647</v>
      </c>
      <c r="B614" s="2">
        <v>41824.652083333334</v>
      </c>
      <c r="C614" s="1" t="s">
        <v>7</v>
      </c>
      <c r="D614" s="1" t="s">
        <v>8</v>
      </c>
      <c r="E614" s="1" t="s">
        <v>9</v>
      </c>
      <c r="F614" s="1" t="s">
        <v>32</v>
      </c>
      <c r="G614" s="1">
        <v>91084</v>
      </c>
    </row>
    <row r="615" spans="1:7" x14ac:dyDescent="0.25">
      <c r="A615" s="1">
        <v>940730</v>
      </c>
      <c r="B615" s="2">
        <v>41824.652777777781</v>
      </c>
      <c r="C615" s="1" t="s">
        <v>13</v>
      </c>
      <c r="D615" s="1" t="s">
        <v>8</v>
      </c>
      <c r="E615" s="1" t="s">
        <v>9</v>
      </c>
      <c r="F615" s="1" t="s">
        <v>32</v>
      </c>
      <c r="G615" s="1">
        <v>93487</v>
      </c>
    </row>
    <row r="616" spans="1:7" x14ac:dyDescent="0.25">
      <c r="A616" s="1">
        <v>661566</v>
      </c>
      <c r="B616" s="2">
        <v>41824.654861111114</v>
      </c>
      <c r="C616" s="1" t="s">
        <v>7</v>
      </c>
      <c r="D616" s="1" t="s">
        <v>11</v>
      </c>
      <c r="E616" s="1" t="s">
        <v>9</v>
      </c>
      <c r="F616" s="1" t="s">
        <v>32</v>
      </c>
      <c r="G616" s="1">
        <v>40463</v>
      </c>
    </row>
    <row r="617" spans="1:7" x14ac:dyDescent="0.25">
      <c r="A617" s="1">
        <v>777656</v>
      </c>
      <c r="B617" s="2">
        <v>41821.617361111108</v>
      </c>
      <c r="C617" s="1" t="s">
        <v>13</v>
      </c>
      <c r="D617" s="1" t="s">
        <v>8</v>
      </c>
      <c r="E617" s="1" t="s">
        <v>14</v>
      </c>
      <c r="F617" s="1" t="s">
        <v>23</v>
      </c>
      <c r="G617" s="1">
        <v>90379</v>
      </c>
    </row>
    <row r="618" spans="1:7" x14ac:dyDescent="0.25">
      <c r="A618" s="1">
        <v>639198</v>
      </c>
      <c r="B618" s="2">
        <v>41843.666666666664</v>
      </c>
      <c r="C618" s="1" t="s">
        <v>7</v>
      </c>
      <c r="D618" s="1" t="s">
        <v>11</v>
      </c>
      <c r="E618" s="1" t="s">
        <v>14</v>
      </c>
      <c r="F618" s="1" t="s">
        <v>12</v>
      </c>
      <c r="G618" s="1">
        <v>97563</v>
      </c>
    </row>
    <row r="619" spans="1:7" x14ac:dyDescent="0.25">
      <c r="A619" s="1">
        <v>979135</v>
      </c>
      <c r="B619" s="2">
        <v>41822.340277777781</v>
      </c>
      <c r="C619" s="1" t="s">
        <v>7</v>
      </c>
      <c r="D619" s="1" t="s">
        <v>8</v>
      </c>
      <c r="E619" s="1" t="s">
        <v>9</v>
      </c>
      <c r="F619" s="1" t="s">
        <v>12</v>
      </c>
      <c r="G619" s="1">
        <v>6335</v>
      </c>
    </row>
    <row r="620" spans="1:7" x14ac:dyDescent="0.25">
      <c r="A620" s="1">
        <v>891161</v>
      </c>
      <c r="B620" s="2">
        <v>41822.958333333336</v>
      </c>
      <c r="C620" s="1" t="s">
        <v>7</v>
      </c>
      <c r="D620" s="1" t="s">
        <v>8</v>
      </c>
      <c r="E620" s="1" t="s">
        <v>14</v>
      </c>
      <c r="F620" s="1" t="s">
        <v>34</v>
      </c>
      <c r="G620" s="1">
        <v>94163</v>
      </c>
    </row>
    <row r="621" spans="1:7" x14ac:dyDescent="0.25">
      <c r="A621" s="1">
        <v>171540</v>
      </c>
      <c r="B621" s="2">
        <v>41822.419444444444</v>
      </c>
      <c r="C621" s="1" t="s">
        <v>7</v>
      </c>
      <c r="D621" s="1" t="s">
        <v>11</v>
      </c>
      <c r="E621" s="1" t="s">
        <v>14</v>
      </c>
      <c r="F621" s="1" t="s">
        <v>10</v>
      </c>
      <c r="G621" s="1">
        <v>5077</v>
      </c>
    </row>
    <row r="622" spans="1:7" x14ac:dyDescent="0.25">
      <c r="A622" s="1">
        <v>67082</v>
      </c>
      <c r="B622" s="2">
        <v>41822.506944444445</v>
      </c>
      <c r="C622" s="1" t="s">
        <v>13</v>
      </c>
      <c r="D622" s="1" t="s">
        <v>8</v>
      </c>
      <c r="E622" s="1" t="s">
        <v>14</v>
      </c>
      <c r="F622" s="1" t="s">
        <v>22</v>
      </c>
      <c r="G622" s="1">
        <v>18221</v>
      </c>
    </row>
    <row r="623" spans="1:7" x14ac:dyDescent="0.25">
      <c r="A623" s="1">
        <v>401929</v>
      </c>
      <c r="B623" s="2">
        <v>41822.456250000003</v>
      </c>
      <c r="C623" s="1" t="s">
        <v>7</v>
      </c>
      <c r="D623" s="1" t="s">
        <v>11</v>
      </c>
      <c r="E623" s="1" t="s">
        <v>14</v>
      </c>
      <c r="F623" s="1" t="s">
        <v>34</v>
      </c>
      <c r="G623" s="1">
        <v>57358</v>
      </c>
    </row>
    <row r="624" spans="1:7" x14ac:dyDescent="0.25">
      <c r="A624" s="1">
        <v>518050</v>
      </c>
      <c r="B624" s="2">
        <v>41822.09097222222</v>
      </c>
      <c r="C624" s="1" t="s">
        <v>13</v>
      </c>
      <c r="D624" s="1" t="s">
        <v>8</v>
      </c>
      <c r="E624" s="1" t="s">
        <v>16</v>
      </c>
      <c r="F624" s="1" t="s">
        <v>12</v>
      </c>
      <c r="G624" s="1">
        <v>47754</v>
      </c>
    </row>
    <row r="625" spans="1:7" x14ac:dyDescent="0.25">
      <c r="A625" s="1">
        <v>257932</v>
      </c>
      <c r="B625" s="2">
        <v>41822.258333333331</v>
      </c>
      <c r="C625" s="1" t="s">
        <v>7</v>
      </c>
      <c r="D625" s="1" t="s">
        <v>11</v>
      </c>
      <c r="E625" s="1" t="s">
        <v>16</v>
      </c>
      <c r="F625" s="1" t="s">
        <v>20</v>
      </c>
      <c r="G625" s="1">
        <v>22978</v>
      </c>
    </row>
    <row r="626" spans="1:7" x14ac:dyDescent="0.25">
      <c r="A626" s="1">
        <v>532479</v>
      </c>
      <c r="B626" s="2">
        <v>41822.712500000001</v>
      </c>
      <c r="C626" s="1" t="s">
        <v>13</v>
      </c>
      <c r="D626" s="1" t="s">
        <v>8</v>
      </c>
      <c r="E626" s="1" t="s">
        <v>29</v>
      </c>
      <c r="F626" s="1" t="s">
        <v>22</v>
      </c>
      <c r="G626" s="1">
        <v>1917</v>
      </c>
    </row>
    <row r="627" spans="1:7" x14ac:dyDescent="0.25">
      <c r="A627" s="1">
        <v>312444</v>
      </c>
      <c r="B627" s="2">
        <v>41822.50277777778</v>
      </c>
      <c r="C627" s="1" t="s">
        <v>13</v>
      </c>
      <c r="D627" s="1" t="s">
        <v>11</v>
      </c>
      <c r="E627" s="1" t="s">
        <v>21</v>
      </c>
      <c r="F627" s="1" t="s">
        <v>12</v>
      </c>
      <c r="G627" s="1">
        <v>2365</v>
      </c>
    </row>
    <row r="628" spans="1:7" x14ac:dyDescent="0.25">
      <c r="A628" s="1">
        <v>123836</v>
      </c>
      <c r="B628" s="2">
        <v>41822.503472222219</v>
      </c>
      <c r="C628" s="1" t="s">
        <v>13</v>
      </c>
      <c r="D628" s="1" t="s">
        <v>11</v>
      </c>
      <c r="E628" s="1" t="s">
        <v>21</v>
      </c>
      <c r="F628" s="1" t="s">
        <v>12</v>
      </c>
      <c r="G628" s="1">
        <v>77828</v>
      </c>
    </row>
    <row r="629" spans="1:7" x14ac:dyDescent="0.25">
      <c r="A629" s="1">
        <v>736754</v>
      </c>
      <c r="B629" s="2">
        <v>41823.750694444447</v>
      </c>
      <c r="C629" s="1" t="s">
        <v>7</v>
      </c>
      <c r="D629" s="1" t="s">
        <v>8</v>
      </c>
      <c r="E629" s="1" t="s">
        <v>29</v>
      </c>
      <c r="F629" s="1" t="s">
        <v>18</v>
      </c>
      <c r="G629" s="1">
        <v>71443</v>
      </c>
    </row>
    <row r="630" spans="1:7" x14ac:dyDescent="0.25">
      <c r="A630" s="1">
        <v>870269</v>
      </c>
      <c r="B630" s="2">
        <v>41823.383333333331</v>
      </c>
      <c r="C630" s="1" t="s">
        <v>13</v>
      </c>
      <c r="D630" s="1" t="s">
        <v>8</v>
      </c>
      <c r="E630" s="1" t="s">
        <v>14</v>
      </c>
      <c r="F630" s="1" t="s">
        <v>22</v>
      </c>
      <c r="G630" s="1">
        <v>21542</v>
      </c>
    </row>
    <row r="631" spans="1:7" x14ac:dyDescent="0.25">
      <c r="A631" s="1">
        <v>593675</v>
      </c>
      <c r="B631" s="2">
        <v>41823.383333333331</v>
      </c>
      <c r="C631" s="1" t="s">
        <v>7</v>
      </c>
      <c r="D631" s="1" t="s">
        <v>8</v>
      </c>
      <c r="E631" s="1" t="s">
        <v>14</v>
      </c>
      <c r="F631" s="1" t="s">
        <v>22</v>
      </c>
      <c r="G631" s="1">
        <v>30565</v>
      </c>
    </row>
    <row r="632" spans="1:7" x14ac:dyDescent="0.25">
      <c r="A632" s="1">
        <v>59370</v>
      </c>
      <c r="B632" s="2">
        <v>41823.384027777778</v>
      </c>
      <c r="C632" s="1" t="s">
        <v>13</v>
      </c>
      <c r="D632" s="1" t="s">
        <v>11</v>
      </c>
      <c r="E632" s="1" t="s">
        <v>14</v>
      </c>
      <c r="F632" s="1" t="s">
        <v>22</v>
      </c>
      <c r="G632" s="1">
        <v>7651</v>
      </c>
    </row>
    <row r="633" spans="1:7" x14ac:dyDescent="0.25">
      <c r="A633" s="1">
        <v>257346</v>
      </c>
      <c r="B633" s="2">
        <v>41823.777777777781</v>
      </c>
      <c r="C633" s="1" t="s">
        <v>13</v>
      </c>
      <c r="D633" s="1" t="s">
        <v>8</v>
      </c>
      <c r="E633" s="1" t="s">
        <v>14</v>
      </c>
      <c r="F633" s="1" t="s">
        <v>34</v>
      </c>
      <c r="G633" s="1">
        <v>51074</v>
      </c>
    </row>
    <row r="634" spans="1:7" x14ac:dyDescent="0.25">
      <c r="A634" s="1">
        <v>767725</v>
      </c>
      <c r="B634" s="2">
        <v>41823.779861111114</v>
      </c>
      <c r="C634" s="1" t="s">
        <v>7</v>
      </c>
      <c r="D634" s="1" t="s">
        <v>11</v>
      </c>
      <c r="E634" s="1" t="s">
        <v>14</v>
      </c>
      <c r="F634" s="1" t="s">
        <v>34</v>
      </c>
      <c r="G634" s="1">
        <v>69889</v>
      </c>
    </row>
    <row r="635" spans="1:7" x14ac:dyDescent="0.25">
      <c r="A635" s="1">
        <v>449755</v>
      </c>
      <c r="B635" s="2">
        <v>41836.520138888889</v>
      </c>
      <c r="C635" s="1" t="s">
        <v>13</v>
      </c>
      <c r="D635" s="1" t="s">
        <v>11</v>
      </c>
      <c r="E635" s="1" t="s">
        <v>14</v>
      </c>
      <c r="F635" s="1" t="s">
        <v>34</v>
      </c>
      <c r="G635" s="1">
        <v>65247</v>
      </c>
    </row>
    <row r="636" spans="1:7" x14ac:dyDescent="0.25">
      <c r="A636" s="1">
        <v>322174</v>
      </c>
      <c r="B636" s="2">
        <v>41836.520138888889</v>
      </c>
      <c r="C636" s="1" t="s">
        <v>7</v>
      </c>
      <c r="D636" s="1" t="s">
        <v>8</v>
      </c>
      <c r="E636" s="1" t="s">
        <v>14</v>
      </c>
      <c r="F636" s="1" t="s">
        <v>34</v>
      </c>
      <c r="G636" s="1">
        <v>67722</v>
      </c>
    </row>
    <row r="637" spans="1:7" x14ac:dyDescent="0.25">
      <c r="A637" s="1">
        <v>292713</v>
      </c>
      <c r="B637" s="2">
        <v>41823.665277777778</v>
      </c>
      <c r="C637" s="1" t="s">
        <v>7</v>
      </c>
      <c r="D637" s="1" t="s">
        <v>11</v>
      </c>
      <c r="E637" s="1" t="s">
        <v>9</v>
      </c>
      <c r="F637" s="1" t="s">
        <v>18</v>
      </c>
      <c r="G637" s="1">
        <v>5941</v>
      </c>
    </row>
    <row r="638" spans="1:7" x14ac:dyDescent="0.25">
      <c r="A638" s="1">
        <v>622008</v>
      </c>
      <c r="B638" s="2">
        <v>41830.335416666669</v>
      </c>
      <c r="C638" s="1" t="s">
        <v>13</v>
      </c>
      <c r="D638" s="1" t="s">
        <v>8</v>
      </c>
      <c r="E638" s="1" t="s">
        <v>14</v>
      </c>
      <c r="F638" s="1" t="s">
        <v>34</v>
      </c>
      <c r="G638" s="1">
        <v>68417</v>
      </c>
    </row>
    <row r="639" spans="1:7" x14ac:dyDescent="0.25">
      <c r="A639" s="1">
        <v>644076</v>
      </c>
      <c r="B639" s="2">
        <v>41830.338194444441</v>
      </c>
      <c r="C639" s="1" t="s">
        <v>7</v>
      </c>
      <c r="D639" s="1" t="s">
        <v>8</v>
      </c>
      <c r="E639" s="1" t="s">
        <v>14</v>
      </c>
      <c r="F639" s="1" t="s">
        <v>34</v>
      </c>
      <c r="G639" s="1">
        <v>41975</v>
      </c>
    </row>
    <row r="640" spans="1:7" x14ac:dyDescent="0.25">
      <c r="A640" s="1">
        <v>846754</v>
      </c>
      <c r="B640" s="2">
        <v>41830.337500000001</v>
      </c>
      <c r="C640" s="1" t="s">
        <v>7</v>
      </c>
      <c r="D640" s="1" t="s">
        <v>11</v>
      </c>
      <c r="E640" s="1" t="s">
        <v>14</v>
      </c>
      <c r="F640" s="1" t="s">
        <v>34</v>
      </c>
      <c r="G640" s="1">
        <v>3100</v>
      </c>
    </row>
    <row r="641" spans="1:7" x14ac:dyDescent="0.25">
      <c r="A641" s="1">
        <v>612651</v>
      </c>
      <c r="B641" s="2">
        <v>41823.307638888888</v>
      </c>
      <c r="C641" s="1" t="s">
        <v>13</v>
      </c>
      <c r="D641" s="1" t="s">
        <v>8</v>
      </c>
      <c r="E641" s="1" t="s">
        <v>9</v>
      </c>
      <c r="F641" s="1" t="s">
        <v>10</v>
      </c>
      <c r="G641" s="1">
        <v>42315</v>
      </c>
    </row>
    <row r="642" spans="1:7" x14ac:dyDescent="0.25">
      <c r="A642" s="1">
        <v>816780</v>
      </c>
      <c r="B642" s="2">
        <v>41823.308333333334</v>
      </c>
      <c r="C642" s="1" t="s">
        <v>13</v>
      </c>
      <c r="D642" s="1" t="s">
        <v>11</v>
      </c>
      <c r="E642" s="1" t="s">
        <v>9</v>
      </c>
      <c r="F642" s="1" t="s">
        <v>10</v>
      </c>
      <c r="G642" s="1">
        <v>15247</v>
      </c>
    </row>
    <row r="643" spans="1:7" x14ac:dyDescent="0.25">
      <c r="A643" s="1">
        <v>801096</v>
      </c>
      <c r="B643" s="2">
        <v>41823.665972222225</v>
      </c>
      <c r="C643" s="1" t="s">
        <v>7</v>
      </c>
      <c r="D643" s="1" t="s">
        <v>11</v>
      </c>
      <c r="E643" s="1" t="s">
        <v>21</v>
      </c>
      <c r="F643" s="1" t="s">
        <v>22</v>
      </c>
      <c r="G643" s="1">
        <v>95379</v>
      </c>
    </row>
    <row r="644" spans="1:7" x14ac:dyDescent="0.25">
      <c r="A644" s="1">
        <v>46893</v>
      </c>
      <c r="B644" s="2">
        <v>41824.386805555558</v>
      </c>
      <c r="C644" s="1" t="s">
        <v>13</v>
      </c>
      <c r="D644" s="1" t="s">
        <v>8</v>
      </c>
      <c r="E644" s="1" t="s">
        <v>16</v>
      </c>
      <c r="F644" s="1" t="s">
        <v>18</v>
      </c>
      <c r="G644" s="1">
        <v>92525</v>
      </c>
    </row>
    <row r="645" spans="1:7" x14ac:dyDescent="0.25">
      <c r="A645" s="1">
        <v>537285</v>
      </c>
      <c r="B645" s="2">
        <v>41824.387499999997</v>
      </c>
      <c r="C645" s="1" t="s">
        <v>13</v>
      </c>
      <c r="D645" s="1" t="s">
        <v>8</v>
      </c>
      <c r="E645" s="1" t="s">
        <v>16</v>
      </c>
      <c r="F645" s="1" t="s">
        <v>18</v>
      </c>
      <c r="G645" s="1">
        <v>19689</v>
      </c>
    </row>
    <row r="646" spans="1:7" x14ac:dyDescent="0.25">
      <c r="A646" s="1">
        <v>779410</v>
      </c>
      <c r="B646" s="2">
        <v>41824.164583333331</v>
      </c>
      <c r="C646" s="1" t="s">
        <v>13</v>
      </c>
      <c r="D646" s="1" t="s">
        <v>8</v>
      </c>
      <c r="E646" s="1" t="s">
        <v>16</v>
      </c>
      <c r="F646" s="1" t="s">
        <v>12</v>
      </c>
      <c r="G646" s="1">
        <v>94544</v>
      </c>
    </row>
    <row r="647" spans="1:7" x14ac:dyDescent="0.25">
      <c r="A647" s="1">
        <v>754754</v>
      </c>
      <c r="B647" s="2">
        <v>41824.166666666664</v>
      </c>
      <c r="C647" s="1" t="s">
        <v>7</v>
      </c>
      <c r="D647" s="1" t="s">
        <v>8</v>
      </c>
      <c r="E647" s="1" t="s">
        <v>16</v>
      </c>
      <c r="F647" s="1" t="s">
        <v>12</v>
      </c>
      <c r="G647" s="1">
        <v>48838</v>
      </c>
    </row>
    <row r="648" spans="1:7" x14ac:dyDescent="0.25">
      <c r="A648" s="1">
        <v>251737</v>
      </c>
      <c r="B648" s="2">
        <v>41824.761805555558</v>
      </c>
      <c r="C648" s="1" t="s">
        <v>13</v>
      </c>
      <c r="D648" s="1" t="s">
        <v>8</v>
      </c>
      <c r="E648" s="1" t="s">
        <v>14</v>
      </c>
      <c r="F648" s="1" t="s">
        <v>12</v>
      </c>
      <c r="G648" s="1">
        <v>94390</v>
      </c>
    </row>
    <row r="649" spans="1:7" x14ac:dyDescent="0.25">
      <c r="A649" s="1">
        <v>413637</v>
      </c>
      <c r="B649" s="2">
        <v>41824.762499999997</v>
      </c>
      <c r="C649" s="1" t="s">
        <v>13</v>
      </c>
      <c r="D649" s="1" t="s">
        <v>8</v>
      </c>
      <c r="E649" s="1" t="s">
        <v>14</v>
      </c>
      <c r="F649" s="1" t="s">
        <v>12</v>
      </c>
      <c r="G649" s="1">
        <v>36198</v>
      </c>
    </row>
    <row r="650" spans="1:7" x14ac:dyDescent="0.25">
      <c r="A650" s="1">
        <v>642052</v>
      </c>
      <c r="B650" s="2">
        <v>41824.767361111109</v>
      </c>
      <c r="C650" s="1" t="s">
        <v>7</v>
      </c>
      <c r="D650" s="1" t="s">
        <v>11</v>
      </c>
      <c r="E650" s="1" t="s">
        <v>14</v>
      </c>
      <c r="F650" s="1" t="s">
        <v>12</v>
      </c>
      <c r="G650" s="1">
        <v>84258</v>
      </c>
    </row>
    <row r="651" spans="1:7" x14ac:dyDescent="0.25">
      <c r="A651" s="1">
        <v>48899</v>
      </c>
      <c r="B651" s="2">
        <v>41824.768750000003</v>
      </c>
      <c r="C651" s="1" t="s">
        <v>13</v>
      </c>
      <c r="D651" s="1" t="s">
        <v>8</v>
      </c>
      <c r="E651" s="1" t="s">
        <v>14</v>
      </c>
      <c r="F651" s="1" t="s">
        <v>12</v>
      </c>
      <c r="G651" s="1">
        <v>80594</v>
      </c>
    </row>
    <row r="652" spans="1:7" x14ac:dyDescent="0.25">
      <c r="A652" s="1">
        <v>943501</v>
      </c>
      <c r="B652" s="2">
        <v>41824.691666666666</v>
      </c>
      <c r="C652" s="1" t="s">
        <v>13</v>
      </c>
      <c r="D652" s="1" t="s">
        <v>8</v>
      </c>
      <c r="E652" s="1" t="s">
        <v>26</v>
      </c>
      <c r="F652" s="1" t="s">
        <v>34</v>
      </c>
      <c r="G652" s="1">
        <v>88876</v>
      </c>
    </row>
    <row r="653" spans="1:7" x14ac:dyDescent="0.25">
      <c r="A653" s="1">
        <v>983194</v>
      </c>
      <c r="B653" s="2">
        <v>41824.692361111112</v>
      </c>
      <c r="C653" s="1" t="s">
        <v>7</v>
      </c>
      <c r="D653" s="1" t="s">
        <v>8</v>
      </c>
      <c r="E653" s="1" t="s">
        <v>26</v>
      </c>
      <c r="F653" s="1" t="s">
        <v>34</v>
      </c>
      <c r="G653" s="1">
        <v>37268</v>
      </c>
    </row>
    <row r="654" spans="1:7" x14ac:dyDescent="0.25">
      <c r="A654" s="1">
        <v>515701</v>
      </c>
      <c r="B654" s="2">
        <v>41824.693055555559</v>
      </c>
      <c r="C654" s="1" t="s">
        <v>13</v>
      </c>
      <c r="D654" s="1" t="s">
        <v>8</v>
      </c>
      <c r="E654" s="1" t="s">
        <v>26</v>
      </c>
      <c r="F654" s="1" t="s">
        <v>34</v>
      </c>
      <c r="G654" s="1">
        <v>31190</v>
      </c>
    </row>
    <row r="655" spans="1:7" x14ac:dyDescent="0.25">
      <c r="A655" s="1">
        <v>59145</v>
      </c>
      <c r="B655" s="2">
        <v>41824.393750000003</v>
      </c>
      <c r="C655" s="1" t="s">
        <v>13</v>
      </c>
      <c r="D655" s="1" t="s">
        <v>11</v>
      </c>
      <c r="E655" s="1" t="s">
        <v>21</v>
      </c>
      <c r="F655" s="1" t="s">
        <v>20</v>
      </c>
      <c r="G655" s="1">
        <v>2538</v>
      </c>
    </row>
    <row r="656" spans="1:7" x14ac:dyDescent="0.25">
      <c r="A656" s="1">
        <v>530199</v>
      </c>
      <c r="B656" s="2">
        <v>41824.395833333336</v>
      </c>
      <c r="C656" s="1" t="s">
        <v>13</v>
      </c>
      <c r="D656" s="1" t="s">
        <v>11</v>
      </c>
      <c r="E656" s="1" t="s">
        <v>21</v>
      </c>
      <c r="F656" s="1" t="s">
        <v>20</v>
      </c>
      <c r="G656" s="1">
        <v>17383</v>
      </c>
    </row>
    <row r="657" spans="1:7" x14ac:dyDescent="0.25">
      <c r="A657" s="1">
        <v>903278</v>
      </c>
      <c r="B657" s="2">
        <v>41824.365972222222</v>
      </c>
      <c r="C657" s="1" t="s">
        <v>13</v>
      </c>
      <c r="D657" s="1" t="s">
        <v>11</v>
      </c>
      <c r="E657" s="1" t="s">
        <v>9</v>
      </c>
      <c r="F657" s="1" t="s">
        <v>22</v>
      </c>
      <c r="G657" s="1">
        <v>77813</v>
      </c>
    </row>
    <row r="658" spans="1:7" x14ac:dyDescent="0.25">
      <c r="A658" s="1">
        <v>333940</v>
      </c>
      <c r="B658" s="2">
        <v>41824.365972222222</v>
      </c>
      <c r="C658" s="1" t="s">
        <v>7</v>
      </c>
      <c r="D658" s="1" t="s">
        <v>24</v>
      </c>
      <c r="E658" s="1" t="s">
        <v>9</v>
      </c>
      <c r="F658" s="1" t="s">
        <v>22</v>
      </c>
      <c r="G658" s="1">
        <v>83932</v>
      </c>
    </row>
    <row r="659" spans="1:7" x14ac:dyDescent="0.25">
      <c r="A659" s="1">
        <v>417031</v>
      </c>
      <c r="B659" s="2">
        <v>41824.752083333333</v>
      </c>
      <c r="C659" s="1" t="s">
        <v>13</v>
      </c>
      <c r="D659" s="1" t="s">
        <v>11</v>
      </c>
      <c r="E659" s="1" t="s">
        <v>9</v>
      </c>
      <c r="F659" s="1" t="s">
        <v>25</v>
      </c>
      <c r="G659" s="1">
        <v>34639</v>
      </c>
    </row>
    <row r="660" spans="1:7" x14ac:dyDescent="0.25">
      <c r="A660" s="1">
        <v>93833</v>
      </c>
      <c r="B660" s="2">
        <v>41824.75277777778</v>
      </c>
      <c r="C660" s="1" t="s">
        <v>7</v>
      </c>
      <c r="D660" s="1" t="s">
        <v>24</v>
      </c>
      <c r="E660" s="1" t="s">
        <v>9</v>
      </c>
      <c r="F660" s="1" t="s">
        <v>25</v>
      </c>
      <c r="G660" s="1">
        <v>40933</v>
      </c>
    </row>
    <row r="661" spans="1:7" x14ac:dyDescent="0.25">
      <c r="A661" s="1">
        <v>676366</v>
      </c>
      <c r="B661" s="2">
        <v>41825.361805555556</v>
      </c>
      <c r="C661" s="1" t="s">
        <v>13</v>
      </c>
      <c r="D661" s="1" t="s">
        <v>8</v>
      </c>
      <c r="E661" s="1" t="s">
        <v>14</v>
      </c>
      <c r="F661" s="1" t="s">
        <v>22</v>
      </c>
      <c r="G661" s="1">
        <v>21508</v>
      </c>
    </row>
    <row r="662" spans="1:7" x14ac:dyDescent="0.25">
      <c r="A662" s="1">
        <v>433088</v>
      </c>
      <c r="B662" s="2">
        <v>41825.364583333336</v>
      </c>
      <c r="C662" s="1" t="s">
        <v>7</v>
      </c>
      <c r="D662" s="1" t="s">
        <v>8</v>
      </c>
      <c r="E662" s="1" t="s">
        <v>14</v>
      </c>
      <c r="F662" s="1" t="s">
        <v>22</v>
      </c>
      <c r="G662" s="1">
        <v>67181</v>
      </c>
    </row>
    <row r="663" spans="1:7" x14ac:dyDescent="0.25">
      <c r="A663" s="1">
        <v>440851</v>
      </c>
      <c r="B663" s="2">
        <v>41826.232638888891</v>
      </c>
      <c r="C663" s="1" t="s">
        <v>13</v>
      </c>
      <c r="D663" s="1" t="s">
        <v>8</v>
      </c>
      <c r="E663" s="1" t="s">
        <v>14</v>
      </c>
      <c r="F663" s="1" t="s">
        <v>18</v>
      </c>
      <c r="G663" s="1">
        <v>48518</v>
      </c>
    </row>
    <row r="664" spans="1:7" x14ac:dyDescent="0.25">
      <c r="A664" s="1">
        <v>351047</v>
      </c>
      <c r="B664" s="2">
        <v>41863.939583333333</v>
      </c>
      <c r="C664" s="1" t="s">
        <v>13</v>
      </c>
      <c r="D664" s="1" t="s">
        <v>8</v>
      </c>
      <c r="E664" s="1" t="s">
        <v>14</v>
      </c>
      <c r="F664" s="1" t="s">
        <v>10</v>
      </c>
      <c r="G664" s="1">
        <v>80717</v>
      </c>
    </row>
    <row r="665" spans="1:7" x14ac:dyDescent="0.25">
      <c r="A665" s="1">
        <v>605824</v>
      </c>
      <c r="B665" s="2">
        <v>41826.784722222219</v>
      </c>
      <c r="C665" s="1" t="s">
        <v>13</v>
      </c>
      <c r="D665" s="1" t="s">
        <v>8</v>
      </c>
      <c r="E665" s="1" t="s">
        <v>9</v>
      </c>
      <c r="F665" s="1" t="s">
        <v>20</v>
      </c>
      <c r="G665" s="1">
        <v>64125</v>
      </c>
    </row>
    <row r="666" spans="1:7" x14ac:dyDescent="0.25">
      <c r="A666" s="1">
        <v>556389</v>
      </c>
      <c r="B666" s="2">
        <v>41827.953472222223</v>
      </c>
      <c r="C666" s="1" t="s">
        <v>13</v>
      </c>
      <c r="D666" s="1" t="s">
        <v>8</v>
      </c>
      <c r="E666" s="1" t="s">
        <v>14</v>
      </c>
      <c r="F666" s="1" t="s">
        <v>25</v>
      </c>
      <c r="G666" s="1">
        <v>26122</v>
      </c>
    </row>
    <row r="667" spans="1:7" x14ac:dyDescent="0.25">
      <c r="A667" s="1">
        <v>991784</v>
      </c>
      <c r="B667" s="2">
        <v>41827.595833333333</v>
      </c>
      <c r="C667" s="1" t="s">
        <v>13</v>
      </c>
      <c r="D667" s="1" t="s">
        <v>8</v>
      </c>
      <c r="E667" s="1" t="s">
        <v>14</v>
      </c>
      <c r="F667" s="1" t="s">
        <v>22</v>
      </c>
      <c r="G667" s="1">
        <v>48322</v>
      </c>
    </row>
    <row r="668" spans="1:7" x14ac:dyDescent="0.25">
      <c r="A668" s="1">
        <v>715088</v>
      </c>
      <c r="B668" s="2">
        <v>41827.084027777775</v>
      </c>
      <c r="C668" s="1" t="s">
        <v>7</v>
      </c>
      <c r="D668" s="1" t="s">
        <v>11</v>
      </c>
      <c r="E668" s="1" t="s">
        <v>21</v>
      </c>
      <c r="F668" s="1" t="s">
        <v>20</v>
      </c>
      <c r="G668" s="1">
        <v>38478</v>
      </c>
    </row>
    <row r="669" spans="1:7" x14ac:dyDescent="0.25">
      <c r="A669" s="1">
        <v>342655</v>
      </c>
      <c r="B669" s="2">
        <v>41827.084027777775</v>
      </c>
      <c r="C669" s="1" t="s">
        <v>7</v>
      </c>
      <c r="D669" s="1" t="s">
        <v>11</v>
      </c>
      <c r="E669" s="1" t="s">
        <v>21</v>
      </c>
      <c r="F669" s="1" t="s">
        <v>20</v>
      </c>
      <c r="G669" s="1">
        <v>63538</v>
      </c>
    </row>
    <row r="670" spans="1:7" x14ac:dyDescent="0.25">
      <c r="A670" s="1">
        <v>138814</v>
      </c>
      <c r="B670" s="2">
        <v>41827.3125</v>
      </c>
      <c r="C670" s="1" t="s">
        <v>7</v>
      </c>
      <c r="D670" s="1" t="s">
        <v>8</v>
      </c>
      <c r="E670" s="1" t="s">
        <v>14</v>
      </c>
      <c r="F670" s="1" t="s">
        <v>34</v>
      </c>
      <c r="G670" s="1">
        <v>89383</v>
      </c>
    </row>
    <row r="671" spans="1:7" x14ac:dyDescent="0.25">
      <c r="A671" s="1">
        <v>529405</v>
      </c>
      <c r="B671" s="2">
        <v>41827.571527777778</v>
      </c>
      <c r="C671" s="1" t="s">
        <v>13</v>
      </c>
      <c r="D671" s="1" t="s">
        <v>8</v>
      </c>
      <c r="E671" s="1" t="s">
        <v>16</v>
      </c>
      <c r="F671" s="1" t="s">
        <v>34</v>
      </c>
      <c r="G671" s="1">
        <v>39401</v>
      </c>
    </row>
    <row r="672" spans="1:7" x14ac:dyDescent="0.25">
      <c r="A672" s="1">
        <v>648961</v>
      </c>
      <c r="B672" s="2">
        <v>41827.635416666664</v>
      </c>
      <c r="C672" s="1" t="s">
        <v>13</v>
      </c>
      <c r="D672" s="1" t="s">
        <v>8</v>
      </c>
      <c r="E672" s="1" t="s">
        <v>14</v>
      </c>
      <c r="F672" s="1" t="s">
        <v>32</v>
      </c>
      <c r="G672" s="1">
        <v>44749</v>
      </c>
    </row>
    <row r="673" spans="1:7" x14ac:dyDescent="0.25">
      <c r="A673" s="1">
        <v>134062</v>
      </c>
      <c r="B673" s="2">
        <v>41827.638194444444</v>
      </c>
      <c r="C673" s="1" t="s">
        <v>13</v>
      </c>
      <c r="D673" s="1" t="s">
        <v>11</v>
      </c>
      <c r="E673" s="1" t="s">
        <v>14</v>
      </c>
      <c r="F673" s="1" t="s">
        <v>32</v>
      </c>
      <c r="G673" s="1">
        <v>85011</v>
      </c>
    </row>
    <row r="674" spans="1:7" x14ac:dyDescent="0.25">
      <c r="A674" s="1">
        <v>262036</v>
      </c>
      <c r="B674" s="2">
        <v>41827.638888888891</v>
      </c>
      <c r="C674" s="1" t="s">
        <v>13</v>
      </c>
      <c r="D674" s="1" t="s">
        <v>11</v>
      </c>
      <c r="E674" s="1" t="s">
        <v>14</v>
      </c>
      <c r="F674" s="1" t="s">
        <v>32</v>
      </c>
      <c r="G674" s="1">
        <v>26029</v>
      </c>
    </row>
    <row r="675" spans="1:7" x14ac:dyDescent="0.25">
      <c r="A675" s="1">
        <v>609084</v>
      </c>
      <c r="B675" s="2">
        <v>41828.376388888886</v>
      </c>
      <c r="C675" s="1" t="s">
        <v>13</v>
      </c>
      <c r="D675" s="1" t="s">
        <v>8</v>
      </c>
      <c r="E675" s="1" t="s">
        <v>14</v>
      </c>
      <c r="F675" s="1" t="s">
        <v>34</v>
      </c>
      <c r="G675" s="1">
        <v>74420</v>
      </c>
    </row>
    <row r="676" spans="1:7" x14ac:dyDescent="0.25">
      <c r="A676" s="1">
        <v>130175</v>
      </c>
      <c r="B676" s="2">
        <v>41828.59375</v>
      </c>
      <c r="C676" s="1" t="s">
        <v>13</v>
      </c>
      <c r="D676" s="1" t="s">
        <v>8</v>
      </c>
      <c r="E676" s="1" t="s">
        <v>16</v>
      </c>
      <c r="F676" s="1" t="s">
        <v>12</v>
      </c>
      <c r="G676" s="1">
        <v>58107</v>
      </c>
    </row>
    <row r="677" spans="1:7" x14ac:dyDescent="0.25">
      <c r="A677" s="1">
        <v>584172</v>
      </c>
      <c r="B677" s="2">
        <v>41828.594444444447</v>
      </c>
      <c r="C677" s="1" t="s">
        <v>13</v>
      </c>
      <c r="D677" s="1" t="s">
        <v>8</v>
      </c>
      <c r="E677" s="1" t="s">
        <v>16</v>
      </c>
      <c r="F677" s="1" t="s">
        <v>12</v>
      </c>
      <c r="G677" s="1">
        <v>45147</v>
      </c>
    </row>
    <row r="678" spans="1:7" x14ac:dyDescent="0.25">
      <c r="A678" s="1">
        <v>510776</v>
      </c>
      <c r="B678" s="2">
        <v>41828.594444444447</v>
      </c>
      <c r="C678" s="1" t="s">
        <v>7</v>
      </c>
      <c r="D678" s="1" t="s">
        <v>8</v>
      </c>
      <c r="E678" s="1" t="s">
        <v>16</v>
      </c>
      <c r="F678" s="1" t="s">
        <v>12</v>
      </c>
      <c r="G678" s="1">
        <v>12052</v>
      </c>
    </row>
    <row r="679" spans="1:7" x14ac:dyDescent="0.25">
      <c r="A679" s="1">
        <v>144246</v>
      </c>
      <c r="B679" s="2">
        <v>41828.595138888886</v>
      </c>
      <c r="C679" s="1" t="s">
        <v>7</v>
      </c>
      <c r="D679" s="1" t="s">
        <v>8</v>
      </c>
      <c r="E679" s="1" t="s">
        <v>16</v>
      </c>
      <c r="F679" s="1" t="s">
        <v>12</v>
      </c>
      <c r="G679" s="1">
        <v>64474</v>
      </c>
    </row>
    <row r="680" spans="1:7" x14ac:dyDescent="0.25">
      <c r="A680" s="1">
        <v>938043</v>
      </c>
      <c r="B680" s="2">
        <v>41828.597222222219</v>
      </c>
      <c r="C680" s="1" t="s">
        <v>13</v>
      </c>
      <c r="D680" s="1" t="s">
        <v>8</v>
      </c>
      <c r="E680" s="1" t="s">
        <v>16</v>
      </c>
      <c r="F680" s="1" t="s">
        <v>12</v>
      </c>
      <c r="G680" s="1">
        <v>57156</v>
      </c>
    </row>
    <row r="681" spans="1:7" x14ac:dyDescent="0.25">
      <c r="A681" s="1">
        <v>780341</v>
      </c>
      <c r="B681" s="2">
        <v>41828.661111111112</v>
      </c>
      <c r="C681" s="1" t="s">
        <v>13</v>
      </c>
      <c r="D681" s="1" t="s">
        <v>8</v>
      </c>
      <c r="E681" s="1" t="s">
        <v>29</v>
      </c>
      <c r="F681" s="1" t="s">
        <v>20</v>
      </c>
      <c r="G681" s="1">
        <v>74883</v>
      </c>
    </row>
    <row r="682" spans="1:7" x14ac:dyDescent="0.25">
      <c r="A682" s="1">
        <v>858680</v>
      </c>
      <c r="B682" s="2">
        <v>41828.661805555559</v>
      </c>
      <c r="C682" s="1" t="s">
        <v>7</v>
      </c>
      <c r="D682" s="1" t="s">
        <v>8</v>
      </c>
      <c r="E682" s="1" t="s">
        <v>29</v>
      </c>
      <c r="F682" s="1" t="s">
        <v>20</v>
      </c>
      <c r="G682" s="1">
        <v>68010</v>
      </c>
    </row>
    <row r="683" spans="1:7" x14ac:dyDescent="0.25">
      <c r="A683" s="1">
        <v>283658</v>
      </c>
      <c r="B683" s="2">
        <v>41828.557638888888</v>
      </c>
      <c r="C683" s="1" t="s">
        <v>13</v>
      </c>
      <c r="D683" s="1" t="s">
        <v>11</v>
      </c>
      <c r="E683" s="1" t="s">
        <v>21</v>
      </c>
      <c r="F683" s="1" t="s">
        <v>22</v>
      </c>
      <c r="G683" s="1">
        <v>54286</v>
      </c>
    </row>
    <row r="684" spans="1:7" x14ac:dyDescent="0.25">
      <c r="A684" s="1">
        <v>55307</v>
      </c>
      <c r="B684" s="2">
        <v>41828.559027777781</v>
      </c>
      <c r="C684" s="1" t="s">
        <v>13</v>
      </c>
      <c r="D684" s="1" t="s">
        <v>11</v>
      </c>
      <c r="E684" s="1" t="s">
        <v>21</v>
      </c>
      <c r="F684" s="1" t="s">
        <v>22</v>
      </c>
      <c r="G684" s="1">
        <v>65095</v>
      </c>
    </row>
    <row r="685" spans="1:7" x14ac:dyDescent="0.25">
      <c r="A685" s="1">
        <v>838936</v>
      </c>
      <c r="B685" s="2">
        <v>41828.560416666667</v>
      </c>
      <c r="C685" s="1" t="s">
        <v>7</v>
      </c>
      <c r="D685" s="1" t="s">
        <v>11</v>
      </c>
      <c r="E685" s="1" t="s">
        <v>21</v>
      </c>
      <c r="F685" s="1" t="s">
        <v>22</v>
      </c>
      <c r="G685" s="1">
        <v>69499</v>
      </c>
    </row>
    <row r="686" spans="1:7" x14ac:dyDescent="0.25">
      <c r="A686" s="1">
        <v>730650</v>
      </c>
      <c r="B686" s="2">
        <v>41828.560416666667</v>
      </c>
      <c r="C686" s="1" t="s">
        <v>13</v>
      </c>
      <c r="D686" s="1" t="s">
        <v>11</v>
      </c>
      <c r="E686" s="1" t="s">
        <v>21</v>
      </c>
      <c r="F686" s="1" t="s">
        <v>22</v>
      </c>
      <c r="G686" s="1">
        <v>43130</v>
      </c>
    </row>
    <row r="687" spans="1:7" x14ac:dyDescent="0.25">
      <c r="A687" s="1">
        <v>824627</v>
      </c>
      <c r="B687" s="2">
        <v>41838.620833333334</v>
      </c>
      <c r="C687" s="1" t="s">
        <v>7</v>
      </c>
      <c r="D687" s="1" t="s">
        <v>11</v>
      </c>
      <c r="E687" s="1" t="s">
        <v>21</v>
      </c>
      <c r="F687" s="1" t="s">
        <v>22</v>
      </c>
      <c r="G687" s="1">
        <v>90370</v>
      </c>
    </row>
    <row r="688" spans="1:7" x14ac:dyDescent="0.25">
      <c r="A688" s="1">
        <v>304128</v>
      </c>
      <c r="B688" s="2">
        <v>41838.620833333334</v>
      </c>
      <c r="C688" s="1" t="s">
        <v>7</v>
      </c>
      <c r="D688" s="1" t="s">
        <v>11</v>
      </c>
      <c r="E688" s="1" t="s">
        <v>21</v>
      </c>
      <c r="F688" s="1" t="s">
        <v>22</v>
      </c>
      <c r="G688" s="1">
        <v>98926</v>
      </c>
    </row>
    <row r="689" spans="1:7" x14ac:dyDescent="0.25">
      <c r="A689" s="1">
        <v>629045</v>
      </c>
      <c r="B689" s="2">
        <v>41828.311111111114</v>
      </c>
      <c r="C689" s="1" t="s">
        <v>13</v>
      </c>
      <c r="D689" s="1" t="s">
        <v>8</v>
      </c>
      <c r="E689" s="1" t="s">
        <v>9</v>
      </c>
      <c r="F689" s="1" t="s">
        <v>34</v>
      </c>
      <c r="G689" s="1">
        <v>37807</v>
      </c>
    </row>
    <row r="690" spans="1:7" x14ac:dyDescent="0.25">
      <c r="A690" s="1">
        <v>286384</v>
      </c>
      <c r="B690" s="2">
        <v>41828.313194444447</v>
      </c>
      <c r="C690" s="1" t="s">
        <v>13</v>
      </c>
      <c r="D690" s="1" t="s">
        <v>11</v>
      </c>
      <c r="E690" s="1" t="s">
        <v>9</v>
      </c>
      <c r="F690" s="1" t="s">
        <v>34</v>
      </c>
      <c r="G690" s="1">
        <v>87684</v>
      </c>
    </row>
    <row r="691" spans="1:7" x14ac:dyDescent="0.25">
      <c r="A691" s="1">
        <v>220619</v>
      </c>
      <c r="B691" s="2">
        <v>41832.570138888892</v>
      </c>
      <c r="C691" s="1" t="s">
        <v>13</v>
      </c>
      <c r="D691" s="1" t="s">
        <v>11</v>
      </c>
      <c r="E691" s="1" t="s">
        <v>9</v>
      </c>
      <c r="F691" s="1" t="s">
        <v>25</v>
      </c>
      <c r="G691" s="1">
        <v>68181</v>
      </c>
    </row>
    <row r="692" spans="1:7" x14ac:dyDescent="0.25">
      <c r="A692" s="1">
        <v>764883</v>
      </c>
      <c r="B692" s="2">
        <v>41832.570138888892</v>
      </c>
      <c r="C692" s="1" t="s">
        <v>13</v>
      </c>
      <c r="D692" s="1" t="s">
        <v>8</v>
      </c>
      <c r="E692" s="1" t="s">
        <v>9</v>
      </c>
      <c r="F692" s="1" t="s">
        <v>25</v>
      </c>
      <c r="G692" s="1">
        <v>13220</v>
      </c>
    </row>
    <row r="693" spans="1:7" x14ac:dyDescent="0.25">
      <c r="A693" s="1">
        <v>426255</v>
      </c>
      <c r="B693" s="2">
        <v>41832.571527777778</v>
      </c>
      <c r="C693" s="1" t="s">
        <v>7</v>
      </c>
      <c r="D693" s="1" t="s">
        <v>11</v>
      </c>
      <c r="E693" s="1" t="s">
        <v>9</v>
      </c>
      <c r="F693" s="1" t="s">
        <v>25</v>
      </c>
      <c r="G693" s="1">
        <v>95184</v>
      </c>
    </row>
    <row r="694" spans="1:7" x14ac:dyDescent="0.25">
      <c r="A694" s="1">
        <v>14220</v>
      </c>
      <c r="B694" s="2">
        <v>41834.696527777778</v>
      </c>
      <c r="C694" s="1" t="s">
        <v>7</v>
      </c>
      <c r="D694" s="1" t="s">
        <v>8</v>
      </c>
      <c r="E694" s="1" t="s">
        <v>9</v>
      </c>
      <c r="F694" s="1" t="s">
        <v>25</v>
      </c>
      <c r="G694" s="1">
        <v>77286</v>
      </c>
    </row>
    <row r="695" spans="1:7" x14ac:dyDescent="0.25">
      <c r="A695" s="1">
        <v>548492</v>
      </c>
      <c r="B695" s="2">
        <v>41828.950694444444</v>
      </c>
      <c r="C695" s="1" t="s">
        <v>13</v>
      </c>
      <c r="D695" s="1" t="s">
        <v>8</v>
      </c>
      <c r="E695" s="1" t="s">
        <v>9</v>
      </c>
      <c r="F695" s="1" t="s">
        <v>22</v>
      </c>
      <c r="G695" s="1">
        <v>92717</v>
      </c>
    </row>
    <row r="696" spans="1:7" x14ac:dyDescent="0.25">
      <c r="A696" s="1">
        <v>42449</v>
      </c>
      <c r="B696" s="2">
        <v>41828.492361111108</v>
      </c>
      <c r="C696" s="1" t="s">
        <v>13</v>
      </c>
      <c r="D696" s="1" t="s">
        <v>8</v>
      </c>
      <c r="E696" s="1" t="s">
        <v>9</v>
      </c>
      <c r="F696" s="1" t="s">
        <v>20</v>
      </c>
      <c r="G696" s="1">
        <v>80398</v>
      </c>
    </row>
    <row r="697" spans="1:7" x14ac:dyDescent="0.25">
      <c r="A697" s="1">
        <v>213478</v>
      </c>
      <c r="B697" s="2">
        <v>41828.612500000003</v>
      </c>
      <c r="C697" s="1" t="s">
        <v>13</v>
      </c>
      <c r="D697" s="1" t="s">
        <v>8</v>
      </c>
      <c r="E697" s="1" t="s">
        <v>16</v>
      </c>
      <c r="F697" s="1" t="s">
        <v>32</v>
      </c>
      <c r="G697" s="1">
        <v>4382</v>
      </c>
    </row>
    <row r="698" spans="1:7" x14ac:dyDescent="0.25">
      <c r="A698" s="1">
        <v>74289</v>
      </c>
      <c r="B698" s="2">
        <v>41828.613888888889</v>
      </c>
      <c r="C698" s="1" t="s">
        <v>13</v>
      </c>
      <c r="D698" s="1" t="s">
        <v>8</v>
      </c>
      <c r="E698" s="1" t="s">
        <v>16</v>
      </c>
      <c r="F698" s="1" t="s">
        <v>32</v>
      </c>
      <c r="G698" s="1">
        <v>29961</v>
      </c>
    </row>
    <row r="699" spans="1:7" x14ac:dyDescent="0.25">
      <c r="A699" s="1">
        <v>131853</v>
      </c>
      <c r="B699" s="2">
        <v>41828.614583333336</v>
      </c>
      <c r="C699" s="1" t="s">
        <v>7</v>
      </c>
      <c r="D699" s="1" t="s">
        <v>8</v>
      </c>
      <c r="E699" s="1" t="s">
        <v>16</v>
      </c>
      <c r="F699" s="1" t="s">
        <v>32</v>
      </c>
      <c r="G699" s="1">
        <v>75766</v>
      </c>
    </row>
    <row r="700" spans="1:7" x14ac:dyDescent="0.25">
      <c r="A700" s="1">
        <v>991235</v>
      </c>
      <c r="B700" s="2">
        <v>41828.615277777775</v>
      </c>
      <c r="C700" s="1" t="s">
        <v>7</v>
      </c>
      <c r="D700" s="1" t="s">
        <v>11</v>
      </c>
      <c r="E700" s="1" t="s">
        <v>16</v>
      </c>
      <c r="F700" s="1" t="s">
        <v>32</v>
      </c>
      <c r="G700" s="1">
        <v>65964</v>
      </c>
    </row>
    <row r="701" spans="1:7" x14ac:dyDescent="0.25">
      <c r="A701" s="1">
        <v>890158</v>
      </c>
      <c r="B701" s="2">
        <v>41828.615277777775</v>
      </c>
      <c r="C701" s="1" t="s">
        <v>7</v>
      </c>
      <c r="D701" s="1" t="s">
        <v>8</v>
      </c>
      <c r="E701" s="1" t="s">
        <v>16</v>
      </c>
      <c r="F701" s="1" t="s">
        <v>32</v>
      </c>
      <c r="G701" s="1">
        <v>16447</v>
      </c>
    </row>
    <row r="702" spans="1:7" x14ac:dyDescent="0.25">
      <c r="A702" s="1">
        <v>554834</v>
      </c>
      <c r="B702" s="2">
        <v>41838.140972222223</v>
      </c>
      <c r="C702" s="1" t="s">
        <v>7</v>
      </c>
      <c r="D702" s="1" t="s">
        <v>8</v>
      </c>
      <c r="E702" s="1" t="s">
        <v>16</v>
      </c>
      <c r="F702" s="1" t="s">
        <v>32</v>
      </c>
      <c r="G702" s="1">
        <v>23381</v>
      </c>
    </row>
    <row r="703" spans="1:7" x14ac:dyDescent="0.25">
      <c r="A703" s="1">
        <v>36675</v>
      </c>
      <c r="B703" s="2">
        <v>41829.794444444444</v>
      </c>
      <c r="C703" s="1" t="s">
        <v>7</v>
      </c>
      <c r="D703" s="1" t="s">
        <v>8</v>
      </c>
      <c r="E703" s="1" t="s">
        <v>9</v>
      </c>
      <c r="F703" s="1" t="s">
        <v>32</v>
      </c>
      <c r="G703" s="1">
        <v>8866</v>
      </c>
    </row>
    <row r="704" spans="1:7" x14ac:dyDescent="0.25">
      <c r="A704" s="1">
        <v>756087</v>
      </c>
      <c r="B704" s="2">
        <v>41829.354861111111</v>
      </c>
      <c r="C704" s="1" t="s">
        <v>7</v>
      </c>
      <c r="D704" s="1" t="s">
        <v>8</v>
      </c>
      <c r="E704" s="1" t="s">
        <v>9</v>
      </c>
      <c r="F704" s="1" t="s">
        <v>12</v>
      </c>
      <c r="G704" s="1">
        <v>29887</v>
      </c>
    </row>
    <row r="705" spans="1:7" x14ac:dyDescent="0.25">
      <c r="A705" s="1">
        <v>630342</v>
      </c>
      <c r="B705" s="2">
        <v>41829.356249999997</v>
      </c>
      <c r="C705" s="1" t="s">
        <v>13</v>
      </c>
      <c r="D705" s="1" t="s">
        <v>11</v>
      </c>
      <c r="E705" s="1" t="s">
        <v>9</v>
      </c>
      <c r="F705" s="1" t="s">
        <v>12</v>
      </c>
      <c r="G705" s="1">
        <v>40574</v>
      </c>
    </row>
    <row r="706" spans="1:7" x14ac:dyDescent="0.25">
      <c r="A706" s="1">
        <v>245583</v>
      </c>
      <c r="B706" s="2">
        <v>41830.584722222222</v>
      </c>
      <c r="C706" s="1" t="s">
        <v>13</v>
      </c>
      <c r="D706" s="1" t="s">
        <v>11</v>
      </c>
      <c r="E706" s="1" t="s">
        <v>14</v>
      </c>
      <c r="F706" s="1" t="s">
        <v>25</v>
      </c>
      <c r="G706" s="1">
        <v>13852</v>
      </c>
    </row>
    <row r="707" spans="1:7" x14ac:dyDescent="0.25">
      <c r="A707" s="1">
        <v>317175</v>
      </c>
      <c r="B707" s="2">
        <v>41830.586111111108</v>
      </c>
      <c r="C707" s="1" t="s">
        <v>7</v>
      </c>
      <c r="D707" s="1" t="s">
        <v>11</v>
      </c>
      <c r="E707" s="1" t="s">
        <v>14</v>
      </c>
      <c r="F707" s="1" t="s">
        <v>25</v>
      </c>
      <c r="G707" s="1">
        <v>24948</v>
      </c>
    </row>
    <row r="708" spans="1:7" x14ac:dyDescent="0.25">
      <c r="A708" s="1">
        <v>874702</v>
      </c>
      <c r="B708" s="2">
        <v>41834.757638888892</v>
      </c>
      <c r="C708" s="1" t="s">
        <v>7</v>
      </c>
      <c r="D708" s="1" t="s">
        <v>8</v>
      </c>
      <c r="E708" s="1" t="s">
        <v>14</v>
      </c>
      <c r="F708" s="1" t="s">
        <v>25</v>
      </c>
      <c r="G708" s="1">
        <v>51911</v>
      </c>
    </row>
    <row r="709" spans="1:7" x14ac:dyDescent="0.25">
      <c r="A709" s="1">
        <v>358167</v>
      </c>
      <c r="B709" s="2">
        <v>41829.720833333333</v>
      </c>
      <c r="C709" s="1" t="s">
        <v>13</v>
      </c>
      <c r="D709" s="1" t="s">
        <v>8</v>
      </c>
      <c r="E709" s="1" t="s">
        <v>14</v>
      </c>
      <c r="F709" s="1" t="s">
        <v>18</v>
      </c>
      <c r="G709" s="1">
        <v>24761</v>
      </c>
    </row>
    <row r="710" spans="1:7" x14ac:dyDescent="0.25">
      <c r="A710" s="1">
        <v>68810</v>
      </c>
      <c r="B710" s="2">
        <v>41829.571527777778</v>
      </c>
      <c r="C710" s="1" t="s">
        <v>7</v>
      </c>
      <c r="D710" s="1" t="s">
        <v>11</v>
      </c>
      <c r="E710" s="1" t="s">
        <v>14</v>
      </c>
      <c r="F710" s="1" t="s">
        <v>32</v>
      </c>
      <c r="G710" s="1">
        <v>35013</v>
      </c>
    </row>
    <row r="711" spans="1:7" x14ac:dyDescent="0.25">
      <c r="A711" s="1">
        <v>687917</v>
      </c>
      <c r="B711" s="2">
        <v>41829.572222222225</v>
      </c>
      <c r="C711" s="1" t="s">
        <v>13</v>
      </c>
      <c r="D711" s="1" t="s">
        <v>8</v>
      </c>
      <c r="E711" s="1" t="s">
        <v>14</v>
      </c>
      <c r="F711" s="1" t="s">
        <v>32</v>
      </c>
      <c r="G711" s="1">
        <v>64003</v>
      </c>
    </row>
    <row r="712" spans="1:7" x14ac:dyDescent="0.25">
      <c r="A712" s="1">
        <v>837553</v>
      </c>
      <c r="B712" s="2">
        <v>41829.572222222225</v>
      </c>
      <c r="C712" s="1" t="s">
        <v>13</v>
      </c>
      <c r="D712" s="1" t="s">
        <v>11</v>
      </c>
      <c r="E712" s="1" t="s">
        <v>14</v>
      </c>
      <c r="F712" s="1" t="s">
        <v>32</v>
      </c>
      <c r="G712" s="1">
        <v>36712</v>
      </c>
    </row>
    <row r="713" spans="1:7" x14ac:dyDescent="0.25">
      <c r="A713" s="1">
        <v>896428</v>
      </c>
      <c r="B713" s="2">
        <v>41829.356249999997</v>
      </c>
      <c r="C713" s="1" t="s">
        <v>13</v>
      </c>
      <c r="D713" s="1" t="s">
        <v>8</v>
      </c>
      <c r="E713" s="1" t="s">
        <v>14</v>
      </c>
      <c r="F713" s="1" t="s">
        <v>25</v>
      </c>
      <c r="G713" s="1">
        <v>32711</v>
      </c>
    </row>
    <row r="714" spans="1:7" x14ac:dyDescent="0.25">
      <c r="A714" s="1">
        <v>955711</v>
      </c>
      <c r="B714" s="2">
        <v>41829.011111111111</v>
      </c>
      <c r="C714" s="1" t="s">
        <v>7</v>
      </c>
      <c r="D714" s="1" t="s">
        <v>11</v>
      </c>
      <c r="E714" s="1" t="s">
        <v>14</v>
      </c>
      <c r="F714" s="1" t="s">
        <v>20</v>
      </c>
      <c r="G714" s="1">
        <v>45758</v>
      </c>
    </row>
    <row r="715" spans="1:7" x14ac:dyDescent="0.25">
      <c r="A715" s="1">
        <v>830372</v>
      </c>
      <c r="B715" s="2">
        <v>41829.011805555558</v>
      </c>
      <c r="C715" s="1" t="s">
        <v>7</v>
      </c>
      <c r="D715" s="1" t="s">
        <v>8</v>
      </c>
      <c r="E715" s="1" t="s">
        <v>14</v>
      </c>
      <c r="F715" s="1" t="s">
        <v>20</v>
      </c>
      <c r="G715" s="1">
        <v>31132</v>
      </c>
    </row>
    <row r="716" spans="1:7" x14ac:dyDescent="0.25">
      <c r="A716" s="1">
        <v>586207</v>
      </c>
      <c r="B716" s="2">
        <v>41830.185416666667</v>
      </c>
      <c r="C716" s="1" t="s">
        <v>7</v>
      </c>
      <c r="D716" s="1" t="s">
        <v>8</v>
      </c>
      <c r="E716" s="1" t="s">
        <v>14</v>
      </c>
      <c r="F716" s="1" t="s">
        <v>18</v>
      </c>
      <c r="G716" s="1">
        <v>46627</v>
      </c>
    </row>
    <row r="717" spans="1:7" x14ac:dyDescent="0.25">
      <c r="A717" s="1">
        <v>21454</v>
      </c>
      <c r="B717" s="2">
        <v>41830.18472222222</v>
      </c>
      <c r="C717" s="1" t="s">
        <v>13</v>
      </c>
      <c r="D717" s="1" t="s">
        <v>11</v>
      </c>
      <c r="E717" s="1" t="s">
        <v>14</v>
      </c>
      <c r="F717" s="1" t="s">
        <v>18</v>
      </c>
      <c r="G717" s="1">
        <v>73315</v>
      </c>
    </row>
    <row r="718" spans="1:7" x14ac:dyDescent="0.25">
      <c r="A718" s="1">
        <v>892394</v>
      </c>
      <c r="B718" s="2">
        <v>41830.538888888892</v>
      </c>
      <c r="C718" s="1" t="s">
        <v>13</v>
      </c>
      <c r="D718" s="1" t="s">
        <v>11</v>
      </c>
      <c r="E718" s="1" t="s">
        <v>21</v>
      </c>
      <c r="F718" s="1" t="s">
        <v>25</v>
      </c>
      <c r="G718" s="1">
        <v>56805</v>
      </c>
    </row>
    <row r="719" spans="1:7" x14ac:dyDescent="0.25">
      <c r="A719" s="1">
        <v>255391</v>
      </c>
      <c r="B719" s="2">
        <v>41830.487500000003</v>
      </c>
      <c r="C719" s="1" t="s">
        <v>13</v>
      </c>
      <c r="D719" s="1" t="s">
        <v>8</v>
      </c>
      <c r="E719" s="1" t="s">
        <v>30</v>
      </c>
      <c r="F719" s="1" t="s">
        <v>10</v>
      </c>
      <c r="G719" s="1">
        <v>45662</v>
      </c>
    </row>
    <row r="720" spans="1:7" x14ac:dyDescent="0.25">
      <c r="A720" s="1">
        <v>893087</v>
      </c>
      <c r="B720" s="2">
        <v>41830.616666666669</v>
      </c>
      <c r="C720" s="1" t="s">
        <v>7</v>
      </c>
      <c r="D720" s="1" t="s">
        <v>11</v>
      </c>
      <c r="E720" s="1" t="s">
        <v>14</v>
      </c>
      <c r="F720" s="1" t="s">
        <v>12</v>
      </c>
      <c r="G720" s="1">
        <v>1740</v>
      </c>
    </row>
    <row r="721" spans="1:7" x14ac:dyDescent="0.25">
      <c r="A721" s="1">
        <v>703441</v>
      </c>
      <c r="B721" s="2">
        <v>41830.737500000003</v>
      </c>
      <c r="C721" s="1" t="s">
        <v>7</v>
      </c>
      <c r="D721" s="1" t="s">
        <v>8</v>
      </c>
      <c r="E721" s="1" t="s">
        <v>9</v>
      </c>
      <c r="F721" s="1" t="s">
        <v>20</v>
      </c>
      <c r="G721" s="1">
        <v>95033</v>
      </c>
    </row>
    <row r="722" spans="1:7" x14ac:dyDescent="0.25">
      <c r="A722" s="1">
        <v>65852</v>
      </c>
      <c r="B722" s="2">
        <v>41830.711805555555</v>
      </c>
      <c r="C722" s="1" t="s">
        <v>13</v>
      </c>
      <c r="D722" s="1" t="s">
        <v>8</v>
      </c>
      <c r="E722" s="1" t="s">
        <v>14</v>
      </c>
      <c r="F722" s="1" t="s">
        <v>34</v>
      </c>
      <c r="G722" s="1">
        <v>79285</v>
      </c>
    </row>
    <row r="723" spans="1:7" x14ac:dyDescent="0.25">
      <c r="A723" s="1">
        <v>433482</v>
      </c>
      <c r="B723" s="2">
        <v>41842.347916666666</v>
      </c>
      <c r="C723" s="1" t="s">
        <v>7</v>
      </c>
      <c r="D723" s="1" t="s">
        <v>8</v>
      </c>
      <c r="E723" s="1" t="s">
        <v>9</v>
      </c>
      <c r="F723" s="1" t="s">
        <v>18</v>
      </c>
      <c r="G723" s="1">
        <v>3336</v>
      </c>
    </row>
    <row r="724" spans="1:7" x14ac:dyDescent="0.25">
      <c r="A724" s="1">
        <v>927997</v>
      </c>
      <c r="B724" s="2">
        <v>41842.348611111112</v>
      </c>
      <c r="C724" s="1" t="s">
        <v>7</v>
      </c>
      <c r="D724" s="1" t="s">
        <v>11</v>
      </c>
      <c r="E724" s="1" t="s">
        <v>9</v>
      </c>
      <c r="F724" s="1" t="s">
        <v>18</v>
      </c>
      <c r="G724" s="1">
        <v>22962</v>
      </c>
    </row>
    <row r="725" spans="1:7" x14ac:dyDescent="0.25">
      <c r="A725" s="1">
        <v>327346</v>
      </c>
      <c r="B725" s="2">
        <v>41831.482638888891</v>
      </c>
      <c r="C725" s="1" t="s">
        <v>7</v>
      </c>
      <c r="D725" s="1" t="s">
        <v>11</v>
      </c>
      <c r="E725" s="1" t="s">
        <v>14</v>
      </c>
      <c r="F725" s="1" t="s">
        <v>12</v>
      </c>
      <c r="G725" s="1">
        <v>45686</v>
      </c>
    </row>
    <row r="726" spans="1:7" x14ac:dyDescent="0.25">
      <c r="A726" s="1">
        <v>978658</v>
      </c>
      <c r="B726" s="2">
        <v>41831.519444444442</v>
      </c>
      <c r="C726" s="1" t="s">
        <v>13</v>
      </c>
      <c r="D726" s="1" t="s">
        <v>8</v>
      </c>
      <c r="E726" s="1" t="s">
        <v>9</v>
      </c>
      <c r="F726" s="1" t="s">
        <v>34</v>
      </c>
      <c r="G726" s="1">
        <v>39438</v>
      </c>
    </row>
    <row r="727" spans="1:7" x14ac:dyDescent="0.25">
      <c r="A727" s="1">
        <v>905126</v>
      </c>
      <c r="B727" s="2">
        <v>41831.517361111109</v>
      </c>
      <c r="C727" s="1" t="s">
        <v>13</v>
      </c>
      <c r="D727" s="1" t="s">
        <v>8</v>
      </c>
      <c r="E727" s="1" t="s">
        <v>9</v>
      </c>
      <c r="F727" s="1" t="s">
        <v>25</v>
      </c>
      <c r="G727" s="1">
        <v>30878</v>
      </c>
    </row>
    <row r="728" spans="1:7" x14ac:dyDescent="0.25">
      <c r="A728" s="1">
        <v>80431</v>
      </c>
      <c r="B728" s="2">
        <v>41831.518055555556</v>
      </c>
      <c r="C728" s="1" t="s">
        <v>13</v>
      </c>
      <c r="D728" s="1" t="s">
        <v>11</v>
      </c>
      <c r="E728" s="1" t="s">
        <v>9</v>
      </c>
      <c r="F728" s="1" t="s">
        <v>25</v>
      </c>
      <c r="G728" s="1">
        <v>81586</v>
      </c>
    </row>
    <row r="729" spans="1:7" x14ac:dyDescent="0.25">
      <c r="A729" s="1">
        <v>964456</v>
      </c>
      <c r="B729" s="2">
        <v>41831.541666666664</v>
      </c>
      <c r="C729" s="1" t="s">
        <v>13</v>
      </c>
      <c r="D729" s="1" t="s">
        <v>11</v>
      </c>
      <c r="E729" s="1" t="s">
        <v>31</v>
      </c>
      <c r="F729" s="1" t="s">
        <v>25</v>
      </c>
      <c r="G729" s="1">
        <v>75800</v>
      </c>
    </row>
    <row r="730" spans="1:7" x14ac:dyDescent="0.25">
      <c r="A730" s="1">
        <v>433227</v>
      </c>
      <c r="B730" s="2">
        <v>41831.302777777775</v>
      </c>
      <c r="C730" s="1" t="s">
        <v>7</v>
      </c>
      <c r="D730" s="1" t="s">
        <v>8</v>
      </c>
      <c r="E730" s="1" t="s">
        <v>14</v>
      </c>
      <c r="F730" s="1" t="s">
        <v>34</v>
      </c>
      <c r="G730" s="1">
        <v>4714</v>
      </c>
    </row>
    <row r="731" spans="1:7" x14ac:dyDescent="0.25">
      <c r="A731" s="1">
        <v>416101</v>
      </c>
      <c r="B731" s="2">
        <v>41832.726388888892</v>
      </c>
      <c r="C731" s="1" t="s">
        <v>13</v>
      </c>
      <c r="D731" s="1" t="s">
        <v>8</v>
      </c>
      <c r="E731" s="1" t="s">
        <v>14</v>
      </c>
      <c r="F731" s="1" t="s">
        <v>18</v>
      </c>
      <c r="G731" s="1">
        <v>38130</v>
      </c>
    </row>
    <row r="732" spans="1:7" x14ac:dyDescent="0.25">
      <c r="A732" s="1">
        <v>831852</v>
      </c>
      <c r="B732" s="2">
        <v>41832.727083333331</v>
      </c>
      <c r="C732" s="1" t="s">
        <v>13</v>
      </c>
      <c r="D732" s="1" t="s">
        <v>8</v>
      </c>
      <c r="E732" s="1" t="s">
        <v>14</v>
      </c>
      <c r="F732" s="1" t="s">
        <v>18</v>
      </c>
      <c r="G732" s="1">
        <v>4283</v>
      </c>
    </row>
    <row r="733" spans="1:7" x14ac:dyDescent="0.25">
      <c r="A733" s="1">
        <v>635720</v>
      </c>
      <c r="B733" s="2">
        <v>41832.727777777778</v>
      </c>
      <c r="C733" s="1" t="s">
        <v>13</v>
      </c>
      <c r="D733" s="1" t="s">
        <v>8</v>
      </c>
      <c r="E733" s="1" t="s">
        <v>14</v>
      </c>
      <c r="F733" s="1" t="s">
        <v>18</v>
      </c>
      <c r="G733" s="1">
        <v>1456</v>
      </c>
    </row>
    <row r="734" spans="1:7" x14ac:dyDescent="0.25">
      <c r="A734" s="1">
        <v>503834</v>
      </c>
      <c r="B734" s="2">
        <v>41832.470138888886</v>
      </c>
      <c r="C734" s="1" t="s">
        <v>7</v>
      </c>
      <c r="D734" s="1" t="s">
        <v>8</v>
      </c>
      <c r="E734" s="1" t="s">
        <v>14</v>
      </c>
      <c r="F734" s="1" t="s">
        <v>34</v>
      </c>
      <c r="G734" s="1">
        <v>24170</v>
      </c>
    </row>
    <row r="735" spans="1:7" x14ac:dyDescent="0.25">
      <c r="A735" s="1">
        <v>204766</v>
      </c>
      <c r="B735" s="2">
        <v>41832.542361111111</v>
      </c>
      <c r="C735" s="1" t="s">
        <v>13</v>
      </c>
      <c r="D735" s="1" t="s">
        <v>8</v>
      </c>
      <c r="E735" s="1" t="s">
        <v>9</v>
      </c>
      <c r="F735" s="1" t="s">
        <v>22</v>
      </c>
      <c r="G735" s="1">
        <v>48215</v>
      </c>
    </row>
    <row r="736" spans="1:7" x14ac:dyDescent="0.25">
      <c r="A736" s="1">
        <v>817052</v>
      </c>
      <c r="B736" s="2">
        <v>41832.397222222222</v>
      </c>
      <c r="C736" s="1" t="s">
        <v>13</v>
      </c>
      <c r="D736" s="1" t="s">
        <v>8</v>
      </c>
      <c r="E736" s="1" t="s">
        <v>14</v>
      </c>
      <c r="F736" s="1" t="s">
        <v>25</v>
      </c>
      <c r="G736" s="1">
        <v>13400</v>
      </c>
    </row>
    <row r="737" spans="1:7" x14ac:dyDescent="0.25">
      <c r="A737" s="1">
        <v>622415</v>
      </c>
      <c r="B737" s="2">
        <v>41833.894444444442</v>
      </c>
      <c r="C737" s="1" t="s">
        <v>7</v>
      </c>
      <c r="D737" s="1" t="s">
        <v>8</v>
      </c>
      <c r="E737" s="1" t="s">
        <v>9</v>
      </c>
      <c r="F737" s="1" t="s">
        <v>34</v>
      </c>
      <c r="G737" s="1">
        <v>43799</v>
      </c>
    </row>
    <row r="738" spans="1:7" x14ac:dyDescent="0.25">
      <c r="A738" s="1">
        <v>569877</v>
      </c>
      <c r="B738" s="2">
        <v>41836.405555555553</v>
      </c>
      <c r="C738" s="1" t="s">
        <v>13</v>
      </c>
      <c r="D738" s="1" t="s">
        <v>8</v>
      </c>
      <c r="E738" s="1" t="s">
        <v>9</v>
      </c>
      <c r="F738" s="1" t="s">
        <v>34</v>
      </c>
      <c r="G738" s="1">
        <v>2274</v>
      </c>
    </row>
    <row r="739" spans="1:7" x14ac:dyDescent="0.25">
      <c r="A739" s="1">
        <v>339815</v>
      </c>
      <c r="B739" s="2">
        <v>41833.73333333333</v>
      </c>
      <c r="C739" s="1" t="s">
        <v>13</v>
      </c>
      <c r="D739" s="1" t="s">
        <v>8</v>
      </c>
      <c r="E739" s="1" t="s">
        <v>9</v>
      </c>
      <c r="F739" s="1" t="s">
        <v>12</v>
      </c>
      <c r="G739" s="1">
        <v>30063</v>
      </c>
    </row>
    <row r="740" spans="1:7" x14ac:dyDescent="0.25">
      <c r="A740" s="1">
        <v>729349</v>
      </c>
      <c r="B740" s="2">
        <v>41833.73333333333</v>
      </c>
      <c r="C740" s="1" t="s">
        <v>13</v>
      </c>
      <c r="D740" s="1" t="s">
        <v>8</v>
      </c>
      <c r="E740" s="1" t="s">
        <v>9</v>
      </c>
      <c r="F740" s="1" t="s">
        <v>12</v>
      </c>
      <c r="G740" s="1">
        <v>55388</v>
      </c>
    </row>
    <row r="741" spans="1:7" x14ac:dyDescent="0.25">
      <c r="A741" s="1">
        <v>434358</v>
      </c>
      <c r="B741" s="2">
        <v>41833.675000000003</v>
      </c>
      <c r="C741" s="1" t="s">
        <v>13</v>
      </c>
      <c r="D741" s="1" t="s">
        <v>8</v>
      </c>
      <c r="E741" s="1" t="s">
        <v>30</v>
      </c>
      <c r="F741" s="1" t="s">
        <v>34</v>
      </c>
      <c r="G741" s="1">
        <v>28540</v>
      </c>
    </row>
    <row r="742" spans="1:7" x14ac:dyDescent="0.25">
      <c r="A742" s="1">
        <v>641740</v>
      </c>
      <c r="B742" s="2">
        <v>41834.833333333336</v>
      </c>
      <c r="C742" s="1" t="s">
        <v>13</v>
      </c>
      <c r="D742" s="1" t="s">
        <v>8</v>
      </c>
      <c r="E742" s="1" t="s">
        <v>14</v>
      </c>
      <c r="F742" s="1" t="s">
        <v>34</v>
      </c>
      <c r="G742" s="1">
        <v>78860</v>
      </c>
    </row>
    <row r="743" spans="1:7" x14ac:dyDescent="0.25">
      <c r="A743" s="1">
        <v>915321</v>
      </c>
      <c r="B743" s="2">
        <v>41834.835416666669</v>
      </c>
      <c r="C743" s="1" t="s">
        <v>13</v>
      </c>
      <c r="D743" s="1" t="s">
        <v>11</v>
      </c>
      <c r="E743" s="1" t="s">
        <v>14</v>
      </c>
      <c r="F743" s="1" t="s">
        <v>34</v>
      </c>
      <c r="G743" s="1">
        <v>15652</v>
      </c>
    </row>
    <row r="744" spans="1:7" x14ac:dyDescent="0.25">
      <c r="A744" s="1">
        <v>439149</v>
      </c>
      <c r="B744" s="2">
        <v>41834.765972222223</v>
      </c>
      <c r="C744" s="1" t="s">
        <v>13</v>
      </c>
      <c r="D744" s="1" t="s">
        <v>11</v>
      </c>
      <c r="E744" s="1" t="s">
        <v>14</v>
      </c>
      <c r="F744" s="1" t="s">
        <v>34</v>
      </c>
      <c r="G744" s="1">
        <v>50995</v>
      </c>
    </row>
    <row r="745" spans="1:7" x14ac:dyDescent="0.25">
      <c r="A745" s="1">
        <v>545838</v>
      </c>
      <c r="B745" s="2">
        <v>41834.76666666667</v>
      </c>
      <c r="C745" s="1" t="s">
        <v>7</v>
      </c>
      <c r="D745" s="1" t="s">
        <v>11</v>
      </c>
      <c r="E745" s="1" t="s">
        <v>14</v>
      </c>
      <c r="F745" s="1" t="s">
        <v>34</v>
      </c>
      <c r="G745" s="1">
        <v>87960</v>
      </c>
    </row>
    <row r="746" spans="1:7" x14ac:dyDescent="0.25">
      <c r="A746" s="1">
        <v>276379</v>
      </c>
      <c r="B746" s="2">
        <v>41834.838888888888</v>
      </c>
      <c r="C746" s="1" t="s">
        <v>13</v>
      </c>
      <c r="D746" s="1" t="s">
        <v>8</v>
      </c>
      <c r="E746" s="1" t="s">
        <v>9</v>
      </c>
      <c r="F746" s="1" t="s">
        <v>32</v>
      </c>
      <c r="G746" s="1">
        <v>49625</v>
      </c>
    </row>
    <row r="747" spans="1:7" x14ac:dyDescent="0.25">
      <c r="A747" s="1">
        <v>977339</v>
      </c>
      <c r="B747" s="2">
        <v>41834.284722222219</v>
      </c>
      <c r="C747" s="1" t="s">
        <v>7</v>
      </c>
      <c r="D747" s="1" t="s">
        <v>11</v>
      </c>
      <c r="E747" s="1" t="s">
        <v>9</v>
      </c>
      <c r="F747" s="1" t="s">
        <v>34</v>
      </c>
      <c r="G747" s="1">
        <v>86329</v>
      </c>
    </row>
    <row r="748" spans="1:7" x14ac:dyDescent="0.25">
      <c r="A748" s="1">
        <v>828999</v>
      </c>
      <c r="B748" s="2">
        <v>41834.285416666666</v>
      </c>
      <c r="C748" s="1" t="s">
        <v>13</v>
      </c>
      <c r="D748" s="1" t="s">
        <v>8</v>
      </c>
      <c r="E748" s="1" t="s">
        <v>9</v>
      </c>
      <c r="F748" s="1" t="s">
        <v>34</v>
      </c>
      <c r="G748" s="1">
        <v>3372</v>
      </c>
    </row>
    <row r="749" spans="1:7" x14ac:dyDescent="0.25">
      <c r="A749" s="1">
        <v>549839</v>
      </c>
      <c r="B749" s="2">
        <v>41834.288194444445</v>
      </c>
      <c r="C749" s="1" t="s">
        <v>7</v>
      </c>
      <c r="D749" s="1" t="s">
        <v>8</v>
      </c>
      <c r="E749" s="1" t="s">
        <v>9</v>
      </c>
      <c r="F749" s="1" t="s">
        <v>34</v>
      </c>
      <c r="G749" s="1">
        <v>94873</v>
      </c>
    </row>
    <row r="750" spans="1:7" x14ac:dyDescent="0.25">
      <c r="A750" s="1">
        <v>776820</v>
      </c>
      <c r="B750" s="2">
        <v>41834.470138888886</v>
      </c>
      <c r="C750" s="1" t="s">
        <v>7</v>
      </c>
      <c r="D750" s="1" t="s">
        <v>8</v>
      </c>
      <c r="E750" s="1" t="s">
        <v>14</v>
      </c>
      <c r="F750" s="1" t="s">
        <v>34</v>
      </c>
      <c r="G750" s="1">
        <v>36363</v>
      </c>
    </row>
    <row r="751" spans="1:7" x14ac:dyDescent="0.25">
      <c r="A751" s="1">
        <v>758701</v>
      </c>
      <c r="B751" s="2">
        <v>41834.470833333333</v>
      </c>
      <c r="C751" s="1" t="s">
        <v>13</v>
      </c>
      <c r="D751" s="1" t="s">
        <v>8</v>
      </c>
      <c r="E751" s="1" t="s">
        <v>14</v>
      </c>
      <c r="F751" s="1" t="s">
        <v>34</v>
      </c>
      <c r="G751" s="1">
        <v>5406</v>
      </c>
    </row>
    <row r="752" spans="1:7" x14ac:dyDescent="0.25">
      <c r="A752" s="1">
        <v>383202</v>
      </c>
      <c r="B752" s="2">
        <v>41834.47152777778</v>
      </c>
      <c r="C752" s="1" t="s">
        <v>7</v>
      </c>
      <c r="D752" s="1" t="s">
        <v>11</v>
      </c>
      <c r="E752" s="1" t="s">
        <v>14</v>
      </c>
      <c r="F752" s="1" t="s">
        <v>34</v>
      </c>
      <c r="G752" s="1">
        <v>7875</v>
      </c>
    </row>
    <row r="753" spans="1:7" x14ac:dyDescent="0.25">
      <c r="A753" s="1">
        <v>167846</v>
      </c>
      <c r="B753" s="2">
        <v>41834.470138888886</v>
      </c>
      <c r="C753" s="1" t="s">
        <v>7</v>
      </c>
      <c r="D753" s="1" t="s">
        <v>11</v>
      </c>
      <c r="E753" s="1" t="s">
        <v>14</v>
      </c>
      <c r="F753" s="1" t="s">
        <v>34</v>
      </c>
      <c r="G753" s="1">
        <v>12153</v>
      </c>
    </row>
    <row r="754" spans="1:7" x14ac:dyDescent="0.25">
      <c r="A754" s="1">
        <v>543747</v>
      </c>
      <c r="B754" s="2">
        <v>41834.431250000001</v>
      </c>
      <c r="C754" s="1" t="s">
        <v>13</v>
      </c>
      <c r="D754" s="1" t="s">
        <v>8</v>
      </c>
      <c r="E754" s="1" t="s">
        <v>14</v>
      </c>
      <c r="F754" s="1" t="s">
        <v>34</v>
      </c>
      <c r="G754" s="1">
        <v>21262</v>
      </c>
    </row>
    <row r="755" spans="1:7" x14ac:dyDescent="0.25">
      <c r="A755" s="1">
        <v>904605</v>
      </c>
      <c r="B755" s="2">
        <v>41834.170138888891</v>
      </c>
      <c r="C755" s="1" t="s">
        <v>13</v>
      </c>
      <c r="D755" s="1" t="s">
        <v>8</v>
      </c>
      <c r="E755" s="1" t="s">
        <v>14</v>
      </c>
      <c r="F755" s="1" t="s">
        <v>34</v>
      </c>
      <c r="G755" s="1">
        <v>25711</v>
      </c>
    </row>
    <row r="756" spans="1:7" x14ac:dyDescent="0.25">
      <c r="A756" s="1">
        <v>233602</v>
      </c>
      <c r="B756" s="2">
        <v>41834.620833333334</v>
      </c>
      <c r="C756" s="1" t="s">
        <v>13</v>
      </c>
      <c r="D756" s="1" t="s">
        <v>8</v>
      </c>
      <c r="E756" s="1" t="s">
        <v>14</v>
      </c>
      <c r="F756" s="1" t="s">
        <v>20</v>
      </c>
      <c r="G756" s="1">
        <v>74935</v>
      </c>
    </row>
    <row r="757" spans="1:7" x14ac:dyDescent="0.25">
      <c r="A757" s="1">
        <v>968462</v>
      </c>
      <c r="B757" s="2">
        <v>41835.48333333333</v>
      </c>
      <c r="C757" s="1" t="s">
        <v>13</v>
      </c>
      <c r="D757" s="1" t="s">
        <v>8</v>
      </c>
      <c r="E757" s="1" t="s">
        <v>26</v>
      </c>
      <c r="F757" s="1" t="s">
        <v>34</v>
      </c>
      <c r="G757" s="1">
        <v>13023</v>
      </c>
    </row>
    <row r="758" spans="1:7" x14ac:dyDescent="0.25">
      <c r="A758" s="1">
        <v>321567</v>
      </c>
      <c r="B758" s="2">
        <v>41835.73333333333</v>
      </c>
      <c r="C758" s="1" t="s">
        <v>7</v>
      </c>
      <c r="D758" s="1" t="s">
        <v>8</v>
      </c>
      <c r="E758" s="1" t="s">
        <v>29</v>
      </c>
      <c r="F758" s="1" t="s">
        <v>32</v>
      </c>
      <c r="G758" s="1">
        <v>24135</v>
      </c>
    </row>
    <row r="759" spans="1:7" x14ac:dyDescent="0.25">
      <c r="A759" s="1">
        <v>699493</v>
      </c>
      <c r="B759" s="2">
        <v>41835.481944444444</v>
      </c>
      <c r="C759" s="1" t="s">
        <v>13</v>
      </c>
      <c r="D759" s="1" t="s">
        <v>8</v>
      </c>
      <c r="E759" s="1" t="s">
        <v>9</v>
      </c>
      <c r="F759" s="1" t="s">
        <v>10</v>
      </c>
      <c r="G759" s="1">
        <v>1035</v>
      </c>
    </row>
    <row r="760" spans="1:7" x14ac:dyDescent="0.25">
      <c r="A760" s="1">
        <v>511167</v>
      </c>
      <c r="B760" s="2">
        <v>41835.63958333333</v>
      </c>
      <c r="C760" s="1" t="s">
        <v>13</v>
      </c>
      <c r="D760" s="1" t="s">
        <v>8</v>
      </c>
      <c r="E760" s="1" t="s">
        <v>14</v>
      </c>
      <c r="F760" s="1" t="s">
        <v>34</v>
      </c>
      <c r="G760" s="1">
        <v>75650</v>
      </c>
    </row>
    <row r="761" spans="1:7" x14ac:dyDescent="0.25">
      <c r="A761" s="1">
        <v>661288</v>
      </c>
      <c r="B761" s="2">
        <v>41835.300000000003</v>
      </c>
      <c r="C761" s="1" t="s">
        <v>13</v>
      </c>
      <c r="D761" s="1" t="s">
        <v>8</v>
      </c>
      <c r="E761" s="1" t="s">
        <v>16</v>
      </c>
      <c r="F761" s="1" t="s">
        <v>18</v>
      </c>
      <c r="G761" s="1">
        <v>59757</v>
      </c>
    </row>
    <row r="762" spans="1:7" x14ac:dyDescent="0.25">
      <c r="A762" s="1">
        <v>336100</v>
      </c>
      <c r="B762" s="2">
        <v>41835.489583333336</v>
      </c>
      <c r="C762" s="1" t="s">
        <v>13</v>
      </c>
      <c r="D762" s="1" t="s">
        <v>8</v>
      </c>
      <c r="E762" s="1" t="s">
        <v>14</v>
      </c>
      <c r="F762" s="1" t="s">
        <v>12</v>
      </c>
      <c r="G762" s="1">
        <v>18423</v>
      </c>
    </row>
    <row r="763" spans="1:7" x14ac:dyDescent="0.25">
      <c r="A763" s="1">
        <v>359450</v>
      </c>
      <c r="B763" s="2">
        <v>41840.538888888892</v>
      </c>
      <c r="C763" s="1" t="s">
        <v>13</v>
      </c>
      <c r="D763" s="1" t="s">
        <v>8</v>
      </c>
      <c r="E763" s="1" t="s">
        <v>14</v>
      </c>
      <c r="F763" s="1" t="s">
        <v>12</v>
      </c>
      <c r="G763" s="1">
        <v>16341</v>
      </c>
    </row>
    <row r="764" spans="1:7" x14ac:dyDescent="0.25">
      <c r="A764" s="1">
        <v>934807</v>
      </c>
      <c r="B764" s="2">
        <v>41835.71597222222</v>
      </c>
      <c r="C764" s="1" t="s">
        <v>13</v>
      </c>
      <c r="D764" s="1" t="s">
        <v>11</v>
      </c>
      <c r="E764" s="1" t="s">
        <v>9</v>
      </c>
      <c r="F764" s="1" t="s">
        <v>22</v>
      </c>
      <c r="G764" s="1">
        <v>98706</v>
      </c>
    </row>
    <row r="765" spans="1:7" x14ac:dyDescent="0.25">
      <c r="A765" s="1">
        <v>49980</v>
      </c>
      <c r="B765" s="2">
        <v>41835.086111111108</v>
      </c>
      <c r="C765" s="1" t="s">
        <v>13</v>
      </c>
      <c r="D765" s="1" t="s">
        <v>8</v>
      </c>
      <c r="E765" s="1" t="s">
        <v>14</v>
      </c>
      <c r="F765" s="1" t="s">
        <v>34</v>
      </c>
      <c r="G765" s="1">
        <v>92530</v>
      </c>
    </row>
    <row r="766" spans="1:7" x14ac:dyDescent="0.25">
      <c r="A766" s="1">
        <v>560870</v>
      </c>
      <c r="B766" s="2">
        <v>41836.436111111114</v>
      </c>
      <c r="C766" s="1" t="s">
        <v>7</v>
      </c>
      <c r="D766" s="1" t="s">
        <v>8</v>
      </c>
      <c r="E766" s="1" t="s">
        <v>33</v>
      </c>
      <c r="F766" s="1" t="s">
        <v>22</v>
      </c>
      <c r="G766" s="1">
        <v>98195</v>
      </c>
    </row>
    <row r="767" spans="1:7" x14ac:dyDescent="0.25">
      <c r="A767" s="1">
        <v>128021</v>
      </c>
      <c r="B767" s="2">
        <v>41836.731944444444</v>
      </c>
      <c r="C767" s="1" t="s">
        <v>13</v>
      </c>
      <c r="D767" s="1" t="s">
        <v>11</v>
      </c>
      <c r="E767" s="1" t="s">
        <v>14</v>
      </c>
      <c r="F767" s="1" t="s">
        <v>32</v>
      </c>
      <c r="G767" s="1">
        <v>94482</v>
      </c>
    </row>
    <row r="768" spans="1:7" x14ac:dyDescent="0.25">
      <c r="A768" s="1">
        <v>678497</v>
      </c>
      <c r="B768" s="2">
        <v>41836.679166666669</v>
      </c>
      <c r="C768" s="1" t="s">
        <v>13</v>
      </c>
      <c r="D768" s="1" t="s">
        <v>11</v>
      </c>
      <c r="E768" s="1" t="s">
        <v>21</v>
      </c>
      <c r="F768" s="1" t="s">
        <v>34</v>
      </c>
      <c r="G768" s="1">
        <v>27497</v>
      </c>
    </row>
    <row r="769" spans="1:7" x14ac:dyDescent="0.25">
      <c r="A769" s="1">
        <v>568508</v>
      </c>
      <c r="B769" s="2">
        <v>41836.679861111108</v>
      </c>
      <c r="C769" s="1" t="s">
        <v>7</v>
      </c>
      <c r="D769" s="1" t="s">
        <v>11</v>
      </c>
      <c r="E769" s="1" t="s">
        <v>21</v>
      </c>
      <c r="F769" s="1" t="s">
        <v>34</v>
      </c>
      <c r="G769" s="1">
        <v>23885</v>
      </c>
    </row>
    <row r="770" spans="1:7" x14ac:dyDescent="0.25">
      <c r="A770" s="1">
        <v>18213</v>
      </c>
      <c r="B770" s="2">
        <v>41836.680555555555</v>
      </c>
      <c r="C770" s="1" t="s">
        <v>7</v>
      </c>
      <c r="D770" s="1" t="s">
        <v>11</v>
      </c>
      <c r="E770" s="1" t="s">
        <v>21</v>
      </c>
      <c r="F770" s="1" t="s">
        <v>34</v>
      </c>
      <c r="G770" s="1">
        <v>51426</v>
      </c>
    </row>
    <row r="771" spans="1:7" x14ac:dyDescent="0.25">
      <c r="A771" s="1">
        <v>965502</v>
      </c>
      <c r="B771" s="2">
        <v>41836.286805555559</v>
      </c>
      <c r="C771" s="1" t="s">
        <v>13</v>
      </c>
      <c r="D771" s="1" t="s">
        <v>8</v>
      </c>
      <c r="E771" s="1" t="s">
        <v>14</v>
      </c>
      <c r="F771" s="1" t="s">
        <v>32</v>
      </c>
      <c r="G771" s="1">
        <v>54903</v>
      </c>
    </row>
    <row r="772" spans="1:7" x14ac:dyDescent="0.25">
      <c r="A772" s="1">
        <v>706970</v>
      </c>
      <c r="B772" s="2">
        <v>41836.808333333334</v>
      </c>
      <c r="C772" s="1" t="s">
        <v>13</v>
      </c>
      <c r="D772" s="1" t="s">
        <v>8</v>
      </c>
      <c r="E772" s="1" t="s">
        <v>16</v>
      </c>
      <c r="F772" s="1" t="s">
        <v>32</v>
      </c>
      <c r="G772" s="1">
        <v>6975</v>
      </c>
    </row>
    <row r="773" spans="1:7" x14ac:dyDescent="0.25">
      <c r="A773" s="1">
        <v>53766</v>
      </c>
      <c r="B773" s="2">
        <v>41836.808333333334</v>
      </c>
      <c r="C773" s="1" t="s">
        <v>13</v>
      </c>
      <c r="D773" s="1" t="s">
        <v>8</v>
      </c>
      <c r="E773" s="1" t="s">
        <v>16</v>
      </c>
      <c r="F773" s="1" t="s">
        <v>32</v>
      </c>
      <c r="G773" s="1">
        <v>16826</v>
      </c>
    </row>
    <row r="774" spans="1:7" x14ac:dyDescent="0.25">
      <c r="A774" s="1">
        <v>819022</v>
      </c>
      <c r="B774" s="2">
        <v>41836.520138888889</v>
      </c>
      <c r="C774" s="1" t="s">
        <v>7</v>
      </c>
      <c r="D774" s="1" t="s">
        <v>11</v>
      </c>
      <c r="E774" s="1" t="s">
        <v>14</v>
      </c>
      <c r="F774" s="1" t="s">
        <v>18</v>
      </c>
      <c r="G774" s="1">
        <v>5210</v>
      </c>
    </row>
    <row r="775" spans="1:7" x14ac:dyDescent="0.25">
      <c r="A775" s="1">
        <v>552802</v>
      </c>
      <c r="B775" s="2">
        <v>41836.486805555556</v>
      </c>
      <c r="C775" s="1" t="s">
        <v>13</v>
      </c>
      <c r="D775" s="1" t="s">
        <v>8</v>
      </c>
      <c r="E775" s="1" t="s">
        <v>9</v>
      </c>
      <c r="F775" s="1" t="s">
        <v>12</v>
      </c>
      <c r="G775" s="1">
        <v>3285</v>
      </c>
    </row>
    <row r="776" spans="1:7" x14ac:dyDescent="0.25">
      <c r="A776" s="1">
        <v>542141</v>
      </c>
      <c r="B776" s="2">
        <v>41842.878472222219</v>
      </c>
      <c r="C776" s="1" t="s">
        <v>7</v>
      </c>
      <c r="D776" s="1" t="s">
        <v>8</v>
      </c>
      <c r="E776" s="1" t="s">
        <v>9</v>
      </c>
      <c r="F776" s="1" t="s">
        <v>18</v>
      </c>
      <c r="G776" s="1">
        <v>90267</v>
      </c>
    </row>
    <row r="777" spans="1:7" x14ac:dyDescent="0.25">
      <c r="A777" s="1">
        <v>620985</v>
      </c>
      <c r="B777" s="2">
        <v>41836.504166666666</v>
      </c>
      <c r="C777" s="1" t="s">
        <v>13</v>
      </c>
      <c r="D777" s="1" t="s">
        <v>8</v>
      </c>
      <c r="E777" s="1" t="s">
        <v>14</v>
      </c>
      <c r="F777" s="1" t="s">
        <v>18</v>
      </c>
      <c r="G777" s="1">
        <v>28135</v>
      </c>
    </row>
    <row r="778" spans="1:7" x14ac:dyDescent="0.25">
      <c r="A778" s="1">
        <v>686841</v>
      </c>
      <c r="B778" s="2">
        <v>41846.538194444445</v>
      </c>
      <c r="C778" s="1" t="s">
        <v>7</v>
      </c>
      <c r="D778" s="1" t="s">
        <v>11</v>
      </c>
      <c r="E778" s="1" t="s">
        <v>14</v>
      </c>
      <c r="F778" s="1" t="s">
        <v>12</v>
      </c>
      <c r="G778" s="1">
        <v>12822</v>
      </c>
    </row>
    <row r="779" spans="1:7" x14ac:dyDescent="0.25">
      <c r="A779" s="1">
        <v>902523</v>
      </c>
      <c r="B779" s="2">
        <v>41837.161111111112</v>
      </c>
      <c r="C779" s="1" t="s">
        <v>13</v>
      </c>
      <c r="D779" s="1" t="s">
        <v>8</v>
      </c>
      <c r="E779" s="1" t="s">
        <v>9</v>
      </c>
      <c r="F779" s="1" t="s">
        <v>12</v>
      </c>
      <c r="G779" s="1">
        <v>78567</v>
      </c>
    </row>
    <row r="780" spans="1:7" x14ac:dyDescent="0.25">
      <c r="A780" s="1">
        <v>414795</v>
      </c>
      <c r="B780" s="2">
        <v>41837.566666666666</v>
      </c>
      <c r="C780" s="1" t="s">
        <v>13</v>
      </c>
      <c r="D780" s="1" t="s">
        <v>8</v>
      </c>
      <c r="E780" s="1" t="s">
        <v>16</v>
      </c>
      <c r="F780" s="1" t="s">
        <v>12</v>
      </c>
      <c r="G780" s="1">
        <v>32517</v>
      </c>
    </row>
    <row r="781" spans="1:7" x14ac:dyDescent="0.25">
      <c r="A781" s="1">
        <v>908749</v>
      </c>
      <c r="B781" s="2">
        <v>41837.567361111112</v>
      </c>
      <c r="C781" s="1" t="s">
        <v>13</v>
      </c>
      <c r="D781" s="1" t="s">
        <v>8</v>
      </c>
      <c r="E781" s="1" t="s">
        <v>16</v>
      </c>
      <c r="F781" s="1" t="s">
        <v>12</v>
      </c>
      <c r="G781" s="1">
        <v>60926</v>
      </c>
    </row>
    <row r="782" spans="1:7" x14ac:dyDescent="0.25">
      <c r="A782" s="1">
        <v>219096</v>
      </c>
      <c r="B782" s="2">
        <v>41837.568055555559</v>
      </c>
      <c r="C782" s="1" t="s">
        <v>13</v>
      </c>
      <c r="D782" s="1" t="s">
        <v>8</v>
      </c>
      <c r="E782" s="1" t="s">
        <v>16</v>
      </c>
      <c r="F782" s="1" t="s">
        <v>12</v>
      </c>
      <c r="G782" s="1">
        <v>17641</v>
      </c>
    </row>
    <row r="783" spans="1:7" x14ac:dyDescent="0.25">
      <c r="A783" s="1">
        <v>78350</v>
      </c>
      <c r="B783" s="2">
        <v>41837.781944444447</v>
      </c>
      <c r="C783" s="1" t="s">
        <v>13</v>
      </c>
      <c r="D783" s="1" t="s">
        <v>8</v>
      </c>
      <c r="E783" s="1" t="s">
        <v>26</v>
      </c>
      <c r="F783" s="1" t="s">
        <v>34</v>
      </c>
      <c r="G783" s="1">
        <v>97083</v>
      </c>
    </row>
    <row r="784" spans="1:7" x14ac:dyDescent="0.25">
      <c r="A784" s="1">
        <v>412418</v>
      </c>
      <c r="B784" s="2">
        <v>41837.782638888886</v>
      </c>
      <c r="C784" s="1" t="s">
        <v>13</v>
      </c>
      <c r="D784" s="1" t="s">
        <v>8</v>
      </c>
      <c r="E784" s="1" t="s">
        <v>26</v>
      </c>
      <c r="F784" s="1" t="s">
        <v>34</v>
      </c>
      <c r="G784" s="1">
        <v>48169</v>
      </c>
    </row>
    <row r="785" spans="1:7" x14ac:dyDescent="0.25">
      <c r="A785" s="1">
        <v>857879</v>
      </c>
      <c r="B785" s="2">
        <v>41837.783333333333</v>
      </c>
      <c r="C785" s="1" t="s">
        <v>7</v>
      </c>
      <c r="D785" s="1" t="s">
        <v>8</v>
      </c>
      <c r="E785" s="1" t="s">
        <v>26</v>
      </c>
      <c r="F785" s="1" t="s">
        <v>34</v>
      </c>
      <c r="G785" s="1">
        <v>25144</v>
      </c>
    </row>
    <row r="786" spans="1:7" x14ac:dyDescent="0.25">
      <c r="A786" s="1">
        <v>866111</v>
      </c>
      <c r="B786" s="2">
        <v>41837.74722222222</v>
      </c>
      <c r="C786" s="1" t="s">
        <v>13</v>
      </c>
      <c r="D786" s="1" t="s">
        <v>8</v>
      </c>
      <c r="E786" s="1" t="s">
        <v>14</v>
      </c>
      <c r="F786" s="1" t="s">
        <v>25</v>
      </c>
      <c r="G786" s="1">
        <v>10960</v>
      </c>
    </row>
    <row r="787" spans="1:7" x14ac:dyDescent="0.25">
      <c r="A787" s="1">
        <v>892761</v>
      </c>
      <c r="B787" s="2">
        <v>41837.720138888886</v>
      </c>
      <c r="C787" s="1" t="s">
        <v>13</v>
      </c>
      <c r="D787" s="1" t="s">
        <v>8</v>
      </c>
      <c r="E787" s="1" t="s">
        <v>9</v>
      </c>
      <c r="F787" s="1" t="s">
        <v>12</v>
      </c>
      <c r="G787" s="1">
        <v>25686</v>
      </c>
    </row>
    <row r="788" spans="1:7" x14ac:dyDescent="0.25">
      <c r="A788" s="1">
        <v>176980</v>
      </c>
      <c r="B788" s="2">
        <v>41837.720138888886</v>
      </c>
      <c r="C788" s="1" t="s">
        <v>13</v>
      </c>
      <c r="D788" s="1" t="s">
        <v>8</v>
      </c>
      <c r="E788" s="1" t="s">
        <v>9</v>
      </c>
      <c r="F788" s="1" t="s">
        <v>12</v>
      </c>
      <c r="G788" s="1">
        <v>7099</v>
      </c>
    </row>
    <row r="789" spans="1:7" x14ac:dyDescent="0.25">
      <c r="A789" s="1">
        <v>735436</v>
      </c>
      <c r="B789" s="2">
        <v>41837.770138888889</v>
      </c>
      <c r="C789" s="1" t="s">
        <v>7</v>
      </c>
      <c r="D789" s="1" t="s">
        <v>11</v>
      </c>
      <c r="E789" s="1" t="s">
        <v>9</v>
      </c>
      <c r="F789" s="1" t="s">
        <v>25</v>
      </c>
      <c r="G789" s="1">
        <v>52130</v>
      </c>
    </row>
    <row r="790" spans="1:7" x14ac:dyDescent="0.25">
      <c r="A790" s="1">
        <v>866300</v>
      </c>
      <c r="B790" s="2">
        <v>41837.638888888891</v>
      </c>
      <c r="C790" s="1" t="s">
        <v>13</v>
      </c>
      <c r="D790" s="1" t="s">
        <v>8</v>
      </c>
      <c r="E790" s="1" t="s">
        <v>30</v>
      </c>
      <c r="F790" s="1" t="s">
        <v>18</v>
      </c>
      <c r="G790" s="1">
        <v>42009</v>
      </c>
    </row>
    <row r="791" spans="1:7" x14ac:dyDescent="0.25">
      <c r="A791" s="1">
        <v>438195</v>
      </c>
      <c r="B791" s="2">
        <v>41842.795138888891</v>
      </c>
      <c r="C791" s="1" t="s">
        <v>13</v>
      </c>
      <c r="D791" s="1" t="s">
        <v>11</v>
      </c>
      <c r="E791" s="1" t="s">
        <v>16</v>
      </c>
      <c r="F791" s="1" t="s">
        <v>20</v>
      </c>
      <c r="G791" s="1">
        <v>57891</v>
      </c>
    </row>
    <row r="792" spans="1:7" x14ac:dyDescent="0.25">
      <c r="A792" s="1">
        <v>88234</v>
      </c>
      <c r="B792" s="2">
        <v>41838.6</v>
      </c>
      <c r="C792" s="1" t="s">
        <v>13</v>
      </c>
      <c r="D792" s="1" t="s">
        <v>8</v>
      </c>
      <c r="E792" s="1" t="s">
        <v>30</v>
      </c>
      <c r="F792" s="1" t="s">
        <v>18</v>
      </c>
      <c r="G792" s="1">
        <v>51578</v>
      </c>
    </row>
    <row r="793" spans="1:7" x14ac:dyDescent="0.25">
      <c r="A793" s="1">
        <v>385051</v>
      </c>
      <c r="B793" s="2">
        <v>41838.532638888886</v>
      </c>
      <c r="C793" s="1" t="s">
        <v>13</v>
      </c>
      <c r="D793" s="1" t="s">
        <v>8</v>
      </c>
      <c r="E793" s="1" t="s">
        <v>14</v>
      </c>
      <c r="F793" s="1" t="s">
        <v>18</v>
      </c>
      <c r="G793" s="1">
        <v>42741</v>
      </c>
    </row>
    <row r="794" spans="1:7" x14ac:dyDescent="0.25">
      <c r="A794" s="1">
        <v>322530</v>
      </c>
      <c r="B794" s="2">
        <v>41838.532638888886</v>
      </c>
      <c r="C794" s="1" t="s">
        <v>7</v>
      </c>
      <c r="D794" s="1" t="s">
        <v>8</v>
      </c>
      <c r="E794" s="1" t="s">
        <v>14</v>
      </c>
      <c r="F794" s="1" t="s">
        <v>18</v>
      </c>
      <c r="G794" s="1">
        <v>66589</v>
      </c>
    </row>
    <row r="795" spans="1:7" x14ac:dyDescent="0.25">
      <c r="A795" s="1">
        <v>631387</v>
      </c>
      <c r="B795" s="2">
        <v>41838.535416666666</v>
      </c>
      <c r="C795" s="1" t="s">
        <v>7</v>
      </c>
      <c r="D795" s="1" t="s">
        <v>8</v>
      </c>
      <c r="E795" s="1" t="s">
        <v>14</v>
      </c>
      <c r="F795" s="1" t="s">
        <v>18</v>
      </c>
      <c r="G795" s="1">
        <v>81960</v>
      </c>
    </row>
    <row r="796" spans="1:7" x14ac:dyDescent="0.25">
      <c r="A796" s="1">
        <v>924631</v>
      </c>
      <c r="B796" s="2">
        <v>41842.402083333334</v>
      </c>
      <c r="C796" s="1" t="s">
        <v>7</v>
      </c>
      <c r="D796" s="1" t="s">
        <v>8</v>
      </c>
      <c r="E796" s="1" t="s">
        <v>30</v>
      </c>
      <c r="F796" s="1" t="s">
        <v>34</v>
      </c>
      <c r="G796" s="1">
        <v>43214</v>
      </c>
    </row>
    <row r="797" spans="1:7" x14ac:dyDescent="0.25">
      <c r="A797" s="1">
        <v>823234</v>
      </c>
      <c r="B797" s="2">
        <v>41842.404166666667</v>
      </c>
      <c r="C797" s="1" t="s">
        <v>13</v>
      </c>
      <c r="D797" s="1" t="s">
        <v>8</v>
      </c>
      <c r="E797" s="1" t="s">
        <v>30</v>
      </c>
      <c r="F797" s="1" t="s">
        <v>34</v>
      </c>
      <c r="G797" s="1">
        <v>32078</v>
      </c>
    </row>
    <row r="798" spans="1:7" x14ac:dyDescent="0.25">
      <c r="A798" s="1">
        <v>515022</v>
      </c>
      <c r="B798" s="2">
        <v>41838.594444444447</v>
      </c>
      <c r="C798" s="1" t="s">
        <v>7</v>
      </c>
      <c r="D798" s="1" t="s">
        <v>8</v>
      </c>
      <c r="E798" s="1" t="s">
        <v>9</v>
      </c>
      <c r="F798" s="1" t="s">
        <v>22</v>
      </c>
      <c r="G798" s="1">
        <v>42114</v>
      </c>
    </row>
    <row r="799" spans="1:7" x14ac:dyDescent="0.25">
      <c r="A799" s="1">
        <v>873591</v>
      </c>
      <c r="B799" s="2">
        <v>41838.595833333333</v>
      </c>
      <c r="C799" s="1" t="s">
        <v>13</v>
      </c>
      <c r="D799" s="1" t="s">
        <v>8</v>
      </c>
      <c r="E799" s="1" t="s">
        <v>9</v>
      </c>
      <c r="F799" s="1" t="s">
        <v>22</v>
      </c>
      <c r="G799" s="1">
        <v>19440</v>
      </c>
    </row>
    <row r="800" spans="1:7" x14ac:dyDescent="0.25">
      <c r="A800" s="1">
        <v>868701</v>
      </c>
      <c r="B800" s="2">
        <v>41838.59652777778</v>
      </c>
      <c r="C800" s="1" t="s">
        <v>13</v>
      </c>
      <c r="D800" s="1" t="s">
        <v>11</v>
      </c>
      <c r="E800" s="1" t="s">
        <v>9</v>
      </c>
      <c r="F800" s="1" t="s">
        <v>22</v>
      </c>
      <c r="G800" s="1">
        <v>66602</v>
      </c>
    </row>
    <row r="801" spans="1:7" x14ac:dyDescent="0.25">
      <c r="A801" s="1">
        <v>322926</v>
      </c>
      <c r="B801" s="2">
        <v>41838.467361111114</v>
      </c>
      <c r="C801" s="1" t="s">
        <v>7</v>
      </c>
      <c r="D801" s="1" t="s">
        <v>8</v>
      </c>
      <c r="E801" s="1" t="s">
        <v>30</v>
      </c>
      <c r="F801" s="1" t="s">
        <v>32</v>
      </c>
      <c r="G801" s="1">
        <v>91208</v>
      </c>
    </row>
    <row r="802" spans="1:7" x14ac:dyDescent="0.25">
      <c r="A802" s="1">
        <v>232998</v>
      </c>
      <c r="B802" s="2">
        <v>41838.467361111114</v>
      </c>
      <c r="C802" s="1" t="s">
        <v>13</v>
      </c>
      <c r="D802" s="1" t="s">
        <v>8</v>
      </c>
      <c r="E802" s="1" t="s">
        <v>30</v>
      </c>
      <c r="F802" s="1" t="s">
        <v>32</v>
      </c>
      <c r="G802" s="1">
        <v>51895</v>
      </c>
    </row>
    <row r="803" spans="1:7" x14ac:dyDescent="0.25">
      <c r="A803" s="1">
        <v>67001</v>
      </c>
      <c r="B803" s="2">
        <v>41838.627083333333</v>
      </c>
      <c r="C803" s="1" t="s">
        <v>13</v>
      </c>
      <c r="D803" s="1" t="s">
        <v>8</v>
      </c>
      <c r="E803" s="1" t="s">
        <v>14</v>
      </c>
      <c r="F803" s="1" t="s">
        <v>34</v>
      </c>
      <c r="G803" s="1">
        <v>8175</v>
      </c>
    </row>
    <row r="804" spans="1:7" x14ac:dyDescent="0.25">
      <c r="A804" s="1">
        <v>325045</v>
      </c>
      <c r="B804" s="2">
        <v>41838.62777777778</v>
      </c>
      <c r="C804" s="1" t="s">
        <v>13</v>
      </c>
      <c r="D804" s="1" t="s">
        <v>8</v>
      </c>
      <c r="E804" s="1" t="s">
        <v>14</v>
      </c>
      <c r="F804" s="1" t="s">
        <v>34</v>
      </c>
      <c r="G804" s="1">
        <v>12363</v>
      </c>
    </row>
    <row r="805" spans="1:7" x14ac:dyDescent="0.25">
      <c r="A805" s="1">
        <v>364042</v>
      </c>
      <c r="B805" s="2">
        <v>41838.62777777778</v>
      </c>
      <c r="C805" s="1" t="s">
        <v>13</v>
      </c>
      <c r="D805" s="1" t="s">
        <v>8</v>
      </c>
      <c r="E805" s="1" t="s">
        <v>14</v>
      </c>
      <c r="F805" s="1" t="s">
        <v>34</v>
      </c>
      <c r="G805" s="1">
        <v>65858</v>
      </c>
    </row>
    <row r="806" spans="1:7" x14ac:dyDescent="0.25">
      <c r="A806" s="1">
        <v>978447</v>
      </c>
      <c r="B806" s="2">
        <v>41838.628472222219</v>
      </c>
      <c r="C806" s="1" t="s">
        <v>7</v>
      </c>
      <c r="D806" s="1" t="s">
        <v>11</v>
      </c>
      <c r="E806" s="1" t="s">
        <v>14</v>
      </c>
      <c r="F806" s="1" t="s">
        <v>34</v>
      </c>
      <c r="G806" s="1">
        <v>84508</v>
      </c>
    </row>
    <row r="807" spans="1:7" x14ac:dyDescent="0.25">
      <c r="A807" s="1">
        <v>708890</v>
      </c>
      <c r="B807" s="2">
        <v>41838.559027777781</v>
      </c>
      <c r="C807" s="1" t="s">
        <v>13</v>
      </c>
      <c r="D807" s="1" t="s">
        <v>8</v>
      </c>
      <c r="E807" s="1" t="s">
        <v>16</v>
      </c>
      <c r="F807" s="1" t="s">
        <v>12</v>
      </c>
      <c r="G807" s="1">
        <v>76907</v>
      </c>
    </row>
    <row r="808" spans="1:7" x14ac:dyDescent="0.25">
      <c r="A808" s="1">
        <v>142086</v>
      </c>
      <c r="B808" s="2">
        <v>41838.561111111114</v>
      </c>
      <c r="C808" s="1" t="s">
        <v>7</v>
      </c>
      <c r="D808" s="1" t="s">
        <v>8</v>
      </c>
      <c r="E808" s="1" t="s">
        <v>16</v>
      </c>
      <c r="F808" s="1" t="s">
        <v>12</v>
      </c>
      <c r="G808" s="1">
        <v>39033</v>
      </c>
    </row>
    <row r="809" spans="1:7" x14ac:dyDescent="0.25">
      <c r="A809" s="1">
        <v>55751</v>
      </c>
      <c r="B809" s="2">
        <v>41838.561805555553</v>
      </c>
      <c r="C809" s="1" t="s">
        <v>7</v>
      </c>
      <c r="D809" s="1" t="s">
        <v>11</v>
      </c>
      <c r="E809" s="1" t="s">
        <v>16</v>
      </c>
      <c r="F809" s="1" t="s">
        <v>12</v>
      </c>
      <c r="G809" s="1">
        <v>30743</v>
      </c>
    </row>
    <row r="810" spans="1:7" x14ac:dyDescent="0.25">
      <c r="A810" s="1">
        <v>612997</v>
      </c>
      <c r="B810" s="2">
        <v>41839.493055555555</v>
      </c>
      <c r="C810" s="1" t="s">
        <v>13</v>
      </c>
      <c r="D810" s="1" t="s">
        <v>8</v>
      </c>
      <c r="E810" s="1" t="s">
        <v>9</v>
      </c>
      <c r="F810" s="1" t="s">
        <v>34</v>
      </c>
      <c r="G810" s="1">
        <v>60051</v>
      </c>
    </row>
    <row r="811" spans="1:7" x14ac:dyDescent="0.25">
      <c r="A811" s="1">
        <v>22091</v>
      </c>
      <c r="B811" s="2">
        <v>41840.388194444444</v>
      </c>
      <c r="C811" s="1" t="s">
        <v>13</v>
      </c>
      <c r="D811" s="1" t="s">
        <v>11</v>
      </c>
      <c r="E811" s="1" t="s">
        <v>16</v>
      </c>
      <c r="F811" s="1" t="s">
        <v>32</v>
      </c>
      <c r="G811" s="1">
        <v>8843</v>
      </c>
    </row>
    <row r="812" spans="1:7" x14ac:dyDescent="0.25">
      <c r="A812" s="1">
        <v>721792</v>
      </c>
      <c r="B812" s="2">
        <v>41844.540277777778</v>
      </c>
      <c r="C812" s="1" t="s">
        <v>7</v>
      </c>
      <c r="D812" s="1" t="s">
        <v>8</v>
      </c>
      <c r="E812" s="1" t="s">
        <v>16</v>
      </c>
      <c r="F812" s="1" t="s">
        <v>12</v>
      </c>
      <c r="G812" s="1">
        <v>33822</v>
      </c>
    </row>
    <row r="813" spans="1:7" x14ac:dyDescent="0.25">
      <c r="A813" s="1">
        <v>682173</v>
      </c>
      <c r="B813" s="2">
        <v>41844.540972222225</v>
      </c>
      <c r="C813" s="1" t="s">
        <v>7</v>
      </c>
      <c r="D813" s="1" t="s">
        <v>8</v>
      </c>
      <c r="E813" s="1" t="s">
        <v>16</v>
      </c>
      <c r="F813" s="1" t="s">
        <v>12</v>
      </c>
      <c r="G813" s="1">
        <v>47388</v>
      </c>
    </row>
    <row r="814" spans="1:7" x14ac:dyDescent="0.25">
      <c r="A814" s="1">
        <v>978831</v>
      </c>
      <c r="B814" s="2">
        <v>41841.709722222222</v>
      </c>
      <c r="C814" s="1" t="s">
        <v>13</v>
      </c>
      <c r="D814" s="1" t="s">
        <v>8</v>
      </c>
      <c r="E814" s="1" t="s">
        <v>14</v>
      </c>
      <c r="F814" s="1" t="s">
        <v>18</v>
      </c>
      <c r="G814" s="1">
        <v>85868</v>
      </c>
    </row>
    <row r="815" spans="1:7" x14ac:dyDescent="0.25">
      <c r="A815" s="1">
        <v>253384</v>
      </c>
      <c r="B815" s="2">
        <v>41841.710416666669</v>
      </c>
      <c r="C815" s="1" t="s">
        <v>13</v>
      </c>
      <c r="D815" s="1" t="s">
        <v>8</v>
      </c>
      <c r="E815" s="1" t="s">
        <v>14</v>
      </c>
      <c r="F815" s="1" t="s">
        <v>18</v>
      </c>
      <c r="G815" s="1">
        <v>3577</v>
      </c>
    </row>
    <row r="816" spans="1:7" x14ac:dyDescent="0.25">
      <c r="A816" s="1">
        <v>817265</v>
      </c>
      <c r="B816" s="2">
        <v>41841.759722222225</v>
      </c>
      <c r="C816" s="1" t="s">
        <v>13</v>
      </c>
      <c r="D816" s="1" t="s">
        <v>8</v>
      </c>
      <c r="E816" s="1" t="s">
        <v>30</v>
      </c>
      <c r="F816" s="1" t="s">
        <v>22</v>
      </c>
      <c r="G816" s="1">
        <v>43678</v>
      </c>
    </row>
    <row r="817" spans="1:7" x14ac:dyDescent="0.25">
      <c r="A817" s="1">
        <v>734018</v>
      </c>
      <c r="B817" s="2">
        <v>41841.761805555558</v>
      </c>
      <c r="C817" s="1" t="s">
        <v>7</v>
      </c>
      <c r="D817" s="1" t="s">
        <v>8</v>
      </c>
      <c r="E817" s="1" t="s">
        <v>30</v>
      </c>
      <c r="F817" s="1" t="s">
        <v>22</v>
      </c>
      <c r="G817" s="1">
        <v>39935</v>
      </c>
    </row>
    <row r="818" spans="1:7" x14ac:dyDescent="0.25">
      <c r="A818" s="1">
        <v>527009</v>
      </c>
      <c r="B818" s="2">
        <v>41852.749305555553</v>
      </c>
      <c r="C818" s="1" t="s">
        <v>13</v>
      </c>
      <c r="D818" s="1" t="s">
        <v>8</v>
      </c>
      <c r="E818" s="1" t="s">
        <v>30</v>
      </c>
      <c r="F818" s="1" t="s">
        <v>22</v>
      </c>
      <c r="G818" s="1">
        <v>14256</v>
      </c>
    </row>
    <row r="819" spans="1:7" x14ac:dyDescent="0.25">
      <c r="A819" s="1">
        <v>897407</v>
      </c>
      <c r="B819" s="2">
        <v>41864.72152777778</v>
      </c>
      <c r="C819" s="1" t="s">
        <v>7</v>
      </c>
      <c r="D819" s="1" t="s">
        <v>8</v>
      </c>
      <c r="E819" s="1" t="s">
        <v>30</v>
      </c>
      <c r="F819" s="1" t="s">
        <v>32</v>
      </c>
      <c r="G819" s="1">
        <v>15601</v>
      </c>
    </row>
    <row r="820" spans="1:7" x14ac:dyDescent="0.25">
      <c r="A820" s="1">
        <v>515923</v>
      </c>
      <c r="B820" s="2">
        <v>41864.722222222219</v>
      </c>
      <c r="C820" s="1" t="s">
        <v>13</v>
      </c>
      <c r="D820" s="1" t="s">
        <v>11</v>
      </c>
      <c r="E820" s="1" t="s">
        <v>30</v>
      </c>
      <c r="F820" s="1" t="s">
        <v>32</v>
      </c>
      <c r="G820" s="1">
        <v>37241</v>
      </c>
    </row>
    <row r="821" spans="1:7" x14ac:dyDescent="0.25">
      <c r="A821" s="1">
        <v>138577</v>
      </c>
      <c r="B821" s="2">
        <v>41841.550694444442</v>
      </c>
      <c r="C821" s="1" t="s">
        <v>13</v>
      </c>
      <c r="D821" s="1" t="s">
        <v>8</v>
      </c>
      <c r="E821" s="1" t="s">
        <v>14</v>
      </c>
      <c r="F821" s="1" t="s">
        <v>20</v>
      </c>
      <c r="G821" s="1">
        <v>96271</v>
      </c>
    </row>
    <row r="822" spans="1:7" x14ac:dyDescent="0.25">
      <c r="A822" s="1">
        <v>972571</v>
      </c>
      <c r="B822" s="2">
        <v>41841.552083333336</v>
      </c>
      <c r="C822" s="1" t="s">
        <v>7</v>
      </c>
      <c r="D822" s="1" t="s">
        <v>8</v>
      </c>
      <c r="E822" s="1" t="s">
        <v>14</v>
      </c>
      <c r="F822" s="1" t="s">
        <v>20</v>
      </c>
      <c r="G822" s="1">
        <v>4485</v>
      </c>
    </row>
    <row r="823" spans="1:7" x14ac:dyDescent="0.25">
      <c r="A823" s="1">
        <v>903288</v>
      </c>
      <c r="B823" s="2">
        <v>41841.746527777781</v>
      </c>
      <c r="C823" s="1" t="s">
        <v>13</v>
      </c>
      <c r="D823" s="1" t="s">
        <v>8</v>
      </c>
      <c r="E823" s="1" t="s">
        <v>26</v>
      </c>
      <c r="F823" s="1" t="s">
        <v>20</v>
      </c>
      <c r="G823" s="1">
        <v>7028</v>
      </c>
    </row>
    <row r="824" spans="1:7" x14ac:dyDescent="0.25">
      <c r="A824" s="1">
        <v>45861</v>
      </c>
      <c r="B824" s="2">
        <v>41841.790277777778</v>
      </c>
      <c r="C824" s="1" t="s">
        <v>13</v>
      </c>
      <c r="D824" s="1" t="s">
        <v>8</v>
      </c>
      <c r="E824" s="1" t="s">
        <v>14</v>
      </c>
      <c r="F824" s="1" t="s">
        <v>32</v>
      </c>
      <c r="G824" s="1">
        <v>26063</v>
      </c>
    </row>
    <row r="825" spans="1:7" x14ac:dyDescent="0.25">
      <c r="A825" s="1">
        <v>767327</v>
      </c>
      <c r="B825" s="2">
        <v>41841.495833333334</v>
      </c>
      <c r="C825" s="1" t="s">
        <v>7</v>
      </c>
      <c r="D825" s="1" t="s">
        <v>8</v>
      </c>
      <c r="E825" s="1" t="s">
        <v>29</v>
      </c>
      <c r="F825" s="1" t="s">
        <v>10</v>
      </c>
      <c r="G825" s="1">
        <v>95591</v>
      </c>
    </row>
    <row r="826" spans="1:7" x14ac:dyDescent="0.25">
      <c r="A826" s="1">
        <v>816124</v>
      </c>
      <c r="B826" s="2">
        <v>41841.496527777781</v>
      </c>
      <c r="C826" s="1" t="s">
        <v>7</v>
      </c>
      <c r="D826" s="1" t="s">
        <v>8</v>
      </c>
      <c r="E826" s="1" t="s">
        <v>29</v>
      </c>
      <c r="F826" s="1" t="s">
        <v>10</v>
      </c>
      <c r="G826" s="1">
        <v>47611</v>
      </c>
    </row>
    <row r="827" spans="1:7" x14ac:dyDescent="0.25">
      <c r="A827" s="1">
        <v>718500</v>
      </c>
      <c r="B827" s="2">
        <v>41844.36041666667</v>
      </c>
      <c r="C827" s="1" t="s">
        <v>7</v>
      </c>
      <c r="D827" s="1" t="s">
        <v>8</v>
      </c>
      <c r="E827" s="1" t="s">
        <v>9</v>
      </c>
      <c r="F827" s="1" t="s">
        <v>34</v>
      </c>
      <c r="G827" s="1">
        <v>48142</v>
      </c>
    </row>
    <row r="828" spans="1:7" x14ac:dyDescent="0.25">
      <c r="A828" s="1">
        <v>357434</v>
      </c>
      <c r="B828" s="2">
        <v>41844.361111111109</v>
      </c>
      <c r="C828" s="1" t="s">
        <v>13</v>
      </c>
      <c r="D828" s="1" t="s">
        <v>11</v>
      </c>
      <c r="E828" s="1" t="s">
        <v>9</v>
      </c>
      <c r="F828" s="1" t="s">
        <v>34</v>
      </c>
      <c r="G828" s="1">
        <v>39113</v>
      </c>
    </row>
    <row r="829" spans="1:7" x14ac:dyDescent="0.25">
      <c r="A829" s="1">
        <v>195576</v>
      </c>
      <c r="B829" s="2">
        <v>41842.689583333333</v>
      </c>
      <c r="C829" s="1" t="s">
        <v>13</v>
      </c>
      <c r="D829" s="1" t="s">
        <v>8</v>
      </c>
      <c r="E829" s="1" t="s">
        <v>9</v>
      </c>
      <c r="F829" s="1" t="s">
        <v>22</v>
      </c>
      <c r="G829" s="1">
        <v>14732</v>
      </c>
    </row>
    <row r="830" spans="1:7" x14ac:dyDescent="0.25">
      <c r="A830" s="1">
        <v>83781</v>
      </c>
      <c r="B830" s="2">
        <v>41842.988888888889</v>
      </c>
      <c r="C830" s="1" t="s">
        <v>7</v>
      </c>
      <c r="D830" s="1" t="s">
        <v>8</v>
      </c>
      <c r="E830" s="1" t="s">
        <v>9</v>
      </c>
      <c r="F830" s="1" t="s">
        <v>25</v>
      </c>
      <c r="G830" s="1">
        <v>8655</v>
      </c>
    </row>
    <row r="831" spans="1:7" x14ac:dyDescent="0.25">
      <c r="A831" s="1">
        <v>194285</v>
      </c>
      <c r="B831" s="2">
        <v>41842.6875</v>
      </c>
      <c r="C831" s="1" t="s">
        <v>13</v>
      </c>
      <c r="D831" s="1" t="s">
        <v>8</v>
      </c>
      <c r="E831" s="1" t="s">
        <v>9</v>
      </c>
      <c r="F831" s="1" t="s">
        <v>34</v>
      </c>
      <c r="G831" s="1">
        <v>55851</v>
      </c>
    </row>
    <row r="832" spans="1:7" x14ac:dyDescent="0.25">
      <c r="A832" s="1">
        <v>486811</v>
      </c>
      <c r="B832" s="2">
        <v>41842.418749999997</v>
      </c>
      <c r="C832" s="1" t="s">
        <v>13</v>
      </c>
      <c r="D832" s="1" t="s">
        <v>8</v>
      </c>
      <c r="E832" s="1" t="s">
        <v>14</v>
      </c>
      <c r="F832" s="1" t="s">
        <v>25</v>
      </c>
      <c r="G832" s="1">
        <v>45682</v>
      </c>
    </row>
    <row r="833" spans="1:7" x14ac:dyDescent="0.25">
      <c r="A833" s="1">
        <v>863832</v>
      </c>
      <c r="B833" s="2">
        <v>41842.740277777775</v>
      </c>
      <c r="C833" s="1" t="s">
        <v>13</v>
      </c>
      <c r="D833" s="1" t="s">
        <v>8</v>
      </c>
      <c r="E833" s="1" t="s">
        <v>29</v>
      </c>
      <c r="F833" s="1" t="s">
        <v>18</v>
      </c>
      <c r="G833" s="1">
        <v>78026</v>
      </c>
    </row>
    <row r="834" spans="1:7" x14ac:dyDescent="0.25">
      <c r="A834" s="1">
        <v>458519</v>
      </c>
      <c r="B834" s="2">
        <v>41842.740972222222</v>
      </c>
      <c r="C834" s="1" t="s">
        <v>13</v>
      </c>
      <c r="D834" s="1" t="s">
        <v>8</v>
      </c>
      <c r="E834" s="1" t="s">
        <v>29</v>
      </c>
      <c r="F834" s="1" t="s">
        <v>18</v>
      </c>
      <c r="G834" s="1">
        <v>18384</v>
      </c>
    </row>
    <row r="835" spans="1:7" x14ac:dyDescent="0.25">
      <c r="A835" s="1">
        <v>669162</v>
      </c>
      <c r="B835" s="2">
        <v>41842.741666666669</v>
      </c>
      <c r="C835" s="1" t="s">
        <v>7</v>
      </c>
      <c r="D835" s="1" t="s">
        <v>8</v>
      </c>
      <c r="E835" s="1" t="s">
        <v>29</v>
      </c>
      <c r="F835" s="1" t="s">
        <v>18</v>
      </c>
      <c r="G835" s="1">
        <v>81983</v>
      </c>
    </row>
    <row r="836" spans="1:7" x14ac:dyDescent="0.25">
      <c r="A836" s="1">
        <v>707384</v>
      </c>
      <c r="B836" s="2">
        <v>41842.557638888888</v>
      </c>
      <c r="C836" s="1" t="s">
        <v>13</v>
      </c>
      <c r="D836" s="1" t="s">
        <v>8</v>
      </c>
      <c r="E836" s="1" t="s">
        <v>9</v>
      </c>
      <c r="F836" s="1" t="s">
        <v>32</v>
      </c>
      <c r="G836" s="1">
        <v>53640</v>
      </c>
    </row>
    <row r="837" spans="1:7" x14ac:dyDescent="0.25">
      <c r="A837" s="1">
        <v>704619</v>
      </c>
      <c r="B837" s="2">
        <v>41842.557638888888</v>
      </c>
      <c r="C837" s="1" t="s">
        <v>13</v>
      </c>
      <c r="D837" s="1" t="s">
        <v>8</v>
      </c>
      <c r="E837" s="1" t="s">
        <v>9</v>
      </c>
      <c r="F837" s="1" t="s">
        <v>32</v>
      </c>
      <c r="G837" s="1">
        <v>97057</v>
      </c>
    </row>
    <row r="838" spans="1:7" x14ac:dyDescent="0.25">
      <c r="A838" s="1">
        <v>28310</v>
      </c>
      <c r="B838" s="2">
        <v>41842.98541666667</v>
      </c>
      <c r="C838" s="1" t="s">
        <v>7</v>
      </c>
      <c r="D838" s="1" t="s">
        <v>8</v>
      </c>
      <c r="E838" s="1" t="s">
        <v>26</v>
      </c>
      <c r="F838" s="1" t="s">
        <v>34</v>
      </c>
      <c r="G838" s="1">
        <v>90932</v>
      </c>
    </row>
    <row r="839" spans="1:7" x14ac:dyDescent="0.25">
      <c r="A839" s="1">
        <v>498363</v>
      </c>
      <c r="B839" s="2">
        <v>41842.640277777777</v>
      </c>
      <c r="C839" s="1" t="s">
        <v>13</v>
      </c>
      <c r="D839" s="1" t="s">
        <v>8</v>
      </c>
      <c r="E839" s="1" t="s">
        <v>9</v>
      </c>
      <c r="F839" s="1" t="s">
        <v>34</v>
      </c>
      <c r="G839" s="1">
        <v>5178</v>
      </c>
    </row>
    <row r="840" spans="1:7" x14ac:dyDescent="0.25">
      <c r="A840" s="1">
        <v>188744</v>
      </c>
      <c r="B840" s="2">
        <v>41842.642361111109</v>
      </c>
      <c r="C840" s="1" t="s">
        <v>7</v>
      </c>
      <c r="D840" s="1" t="s">
        <v>8</v>
      </c>
      <c r="E840" s="1" t="s">
        <v>9</v>
      </c>
      <c r="F840" s="1" t="s">
        <v>34</v>
      </c>
      <c r="G840" s="1">
        <v>40182</v>
      </c>
    </row>
    <row r="841" spans="1:7" x14ac:dyDescent="0.25">
      <c r="A841" s="1">
        <v>264099</v>
      </c>
      <c r="B841" s="2">
        <v>41842.643055555556</v>
      </c>
      <c r="C841" s="1" t="s">
        <v>7</v>
      </c>
      <c r="D841" s="1" t="s">
        <v>8</v>
      </c>
      <c r="E841" s="1" t="s">
        <v>9</v>
      </c>
      <c r="F841" s="1" t="s">
        <v>34</v>
      </c>
      <c r="G841" s="1">
        <v>93471</v>
      </c>
    </row>
    <row r="842" spans="1:7" x14ac:dyDescent="0.25">
      <c r="A842" s="1">
        <v>999758</v>
      </c>
      <c r="B842" s="2">
        <v>41842.370138888888</v>
      </c>
      <c r="C842" s="1" t="s">
        <v>13</v>
      </c>
      <c r="D842" s="1" t="s">
        <v>11</v>
      </c>
      <c r="E842" s="1" t="s">
        <v>21</v>
      </c>
      <c r="F842" s="1" t="s">
        <v>32</v>
      </c>
      <c r="G842" s="1">
        <v>96801</v>
      </c>
    </row>
    <row r="843" spans="1:7" x14ac:dyDescent="0.25">
      <c r="A843" s="1">
        <v>451952</v>
      </c>
      <c r="B843" s="2">
        <v>41842.371527777781</v>
      </c>
      <c r="C843" s="1" t="s">
        <v>7</v>
      </c>
      <c r="D843" s="1" t="s">
        <v>11</v>
      </c>
      <c r="E843" s="1" t="s">
        <v>21</v>
      </c>
      <c r="F843" s="1" t="s">
        <v>32</v>
      </c>
      <c r="G843" s="1">
        <v>43963</v>
      </c>
    </row>
    <row r="844" spans="1:7" x14ac:dyDescent="0.25">
      <c r="A844" s="1">
        <v>158508</v>
      </c>
      <c r="B844" s="2">
        <v>41843.316666666666</v>
      </c>
      <c r="C844" s="1" t="s">
        <v>13</v>
      </c>
      <c r="D844" s="1" t="s">
        <v>8</v>
      </c>
      <c r="E844" s="1" t="s">
        <v>14</v>
      </c>
      <c r="F844" s="1" t="s">
        <v>25</v>
      </c>
      <c r="G844" s="1">
        <v>28087</v>
      </c>
    </row>
    <row r="845" spans="1:7" x14ac:dyDescent="0.25">
      <c r="A845" s="1">
        <v>456675</v>
      </c>
      <c r="B845" s="2">
        <v>41843.59097222222</v>
      </c>
      <c r="C845" s="1" t="s">
        <v>13</v>
      </c>
      <c r="D845" s="1" t="s">
        <v>8</v>
      </c>
      <c r="E845" s="1" t="s">
        <v>14</v>
      </c>
      <c r="F845" s="1" t="s">
        <v>22</v>
      </c>
      <c r="G845" s="1">
        <v>37484</v>
      </c>
    </row>
    <row r="846" spans="1:7" x14ac:dyDescent="0.25">
      <c r="A846" s="1">
        <v>123710</v>
      </c>
      <c r="B846" s="2">
        <v>41843.581944444442</v>
      </c>
      <c r="C846" s="1" t="s">
        <v>13</v>
      </c>
      <c r="D846" s="1" t="s">
        <v>8</v>
      </c>
      <c r="E846" s="1" t="s">
        <v>16</v>
      </c>
      <c r="F846" s="1" t="s">
        <v>20</v>
      </c>
      <c r="G846" s="1">
        <v>59240</v>
      </c>
    </row>
    <row r="847" spans="1:7" x14ac:dyDescent="0.25">
      <c r="A847" s="1">
        <v>273732</v>
      </c>
      <c r="B847" s="2">
        <v>41843.572222222225</v>
      </c>
      <c r="C847" s="1" t="s">
        <v>7</v>
      </c>
      <c r="D847" s="1" t="s">
        <v>11</v>
      </c>
      <c r="E847" s="1" t="s">
        <v>9</v>
      </c>
      <c r="F847" s="1" t="s">
        <v>18</v>
      </c>
      <c r="G847" s="1">
        <v>32293</v>
      </c>
    </row>
    <row r="848" spans="1:7" x14ac:dyDescent="0.25">
      <c r="A848" s="1">
        <v>760812</v>
      </c>
      <c r="B848" s="2">
        <v>41843.683333333334</v>
      </c>
      <c r="C848" s="1" t="s">
        <v>13</v>
      </c>
      <c r="D848" s="1" t="s">
        <v>8</v>
      </c>
      <c r="E848" s="1" t="s">
        <v>29</v>
      </c>
      <c r="F848" s="1" t="s">
        <v>34</v>
      </c>
      <c r="G848" s="1">
        <v>88619</v>
      </c>
    </row>
    <row r="849" spans="1:7" x14ac:dyDescent="0.25">
      <c r="A849" s="1">
        <v>310070</v>
      </c>
      <c r="B849" s="2">
        <v>41849.617361111108</v>
      </c>
      <c r="C849" s="1" t="s">
        <v>13</v>
      </c>
      <c r="D849" s="1" t="s">
        <v>8</v>
      </c>
      <c r="E849" s="1" t="s">
        <v>29</v>
      </c>
      <c r="F849" s="1" t="s">
        <v>34</v>
      </c>
      <c r="G849" s="1">
        <v>81369</v>
      </c>
    </row>
    <row r="850" spans="1:7" x14ac:dyDescent="0.25">
      <c r="A850" s="1">
        <v>861705</v>
      </c>
      <c r="B850" s="2">
        <v>41843.37222222222</v>
      </c>
      <c r="C850" s="1" t="s">
        <v>7</v>
      </c>
      <c r="D850" s="1" t="s">
        <v>8</v>
      </c>
      <c r="E850" s="1" t="s">
        <v>14</v>
      </c>
      <c r="F850" s="1" t="s">
        <v>25</v>
      </c>
      <c r="G850" s="1">
        <v>16116</v>
      </c>
    </row>
    <row r="851" spans="1:7" x14ac:dyDescent="0.25">
      <c r="A851" s="1">
        <v>789524</v>
      </c>
      <c r="B851" s="2">
        <v>41843.60833333333</v>
      </c>
      <c r="C851" s="1" t="s">
        <v>13</v>
      </c>
      <c r="D851" s="1" t="s">
        <v>8</v>
      </c>
      <c r="E851" s="1" t="s">
        <v>14</v>
      </c>
      <c r="F851" s="1" t="s">
        <v>34</v>
      </c>
      <c r="G851" s="1">
        <v>22359</v>
      </c>
    </row>
    <row r="852" spans="1:7" x14ac:dyDescent="0.25">
      <c r="A852" s="1">
        <v>634091</v>
      </c>
      <c r="B852" s="2">
        <v>41843.152777777781</v>
      </c>
      <c r="C852" s="1" t="s">
        <v>13</v>
      </c>
      <c r="D852" s="1" t="s">
        <v>8</v>
      </c>
      <c r="E852" s="1" t="s">
        <v>9</v>
      </c>
      <c r="F852" s="1" t="s">
        <v>34</v>
      </c>
      <c r="G852" s="1">
        <v>1536</v>
      </c>
    </row>
    <row r="853" spans="1:7" x14ac:dyDescent="0.25">
      <c r="A853" s="1">
        <v>811700</v>
      </c>
      <c r="B853" s="2">
        <v>41843.15625</v>
      </c>
      <c r="C853" s="1" t="s">
        <v>7</v>
      </c>
      <c r="D853" s="1" t="s">
        <v>8</v>
      </c>
      <c r="E853" s="1" t="s">
        <v>9</v>
      </c>
      <c r="F853" s="1" t="s">
        <v>34</v>
      </c>
      <c r="G853" s="1">
        <v>14346</v>
      </c>
    </row>
    <row r="854" spans="1:7" x14ac:dyDescent="0.25">
      <c r="A854" s="1">
        <v>629557</v>
      </c>
      <c r="B854" s="2">
        <v>41843.156944444447</v>
      </c>
      <c r="C854" s="1" t="s">
        <v>13</v>
      </c>
      <c r="D854" s="1" t="s">
        <v>8</v>
      </c>
      <c r="E854" s="1" t="s">
        <v>9</v>
      </c>
      <c r="F854" s="1" t="s">
        <v>34</v>
      </c>
      <c r="G854" s="1">
        <v>63211</v>
      </c>
    </row>
    <row r="855" spans="1:7" x14ac:dyDescent="0.25">
      <c r="A855" s="1">
        <v>437442</v>
      </c>
      <c r="B855" s="2">
        <v>41844.379861111112</v>
      </c>
      <c r="C855" s="1" t="s">
        <v>13</v>
      </c>
      <c r="D855" s="1" t="s">
        <v>8</v>
      </c>
      <c r="E855" s="1" t="s">
        <v>14</v>
      </c>
      <c r="F855" s="1" t="s">
        <v>25</v>
      </c>
      <c r="G855" s="1">
        <v>49942</v>
      </c>
    </row>
    <row r="856" spans="1:7" x14ac:dyDescent="0.25">
      <c r="A856" s="1">
        <v>751267</v>
      </c>
      <c r="B856" s="2">
        <v>41844.788888888892</v>
      </c>
      <c r="C856" s="1" t="s">
        <v>13</v>
      </c>
      <c r="D856" s="1" t="s">
        <v>8</v>
      </c>
      <c r="E856" s="1" t="s">
        <v>9</v>
      </c>
      <c r="F856" s="1" t="s">
        <v>34</v>
      </c>
      <c r="G856" s="1">
        <v>30467</v>
      </c>
    </row>
    <row r="857" spans="1:7" x14ac:dyDescent="0.25">
      <c r="A857" s="1">
        <v>500570</v>
      </c>
      <c r="B857" s="2">
        <v>41844.456250000003</v>
      </c>
      <c r="C857" s="1" t="s">
        <v>7</v>
      </c>
      <c r="D857" s="1" t="s">
        <v>11</v>
      </c>
      <c r="E857" s="1" t="s">
        <v>14</v>
      </c>
      <c r="F857" s="1" t="s">
        <v>12</v>
      </c>
      <c r="G857" s="1">
        <v>25717</v>
      </c>
    </row>
    <row r="858" spans="1:7" x14ac:dyDescent="0.25">
      <c r="A858" s="1">
        <v>52902</v>
      </c>
      <c r="B858" s="2">
        <v>41844.456944444442</v>
      </c>
      <c r="C858" s="1" t="s">
        <v>13</v>
      </c>
      <c r="D858" s="1" t="s">
        <v>8</v>
      </c>
      <c r="E858" s="1" t="s">
        <v>14</v>
      </c>
      <c r="F858" s="1" t="s">
        <v>12</v>
      </c>
      <c r="G858" s="1">
        <v>99229</v>
      </c>
    </row>
    <row r="859" spans="1:7" x14ac:dyDescent="0.25">
      <c r="A859" s="1">
        <v>666642</v>
      </c>
      <c r="B859" s="2">
        <v>41844.237500000003</v>
      </c>
      <c r="C859" s="1" t="s">
        <v>13</v>
      </c>
      <c r="D859" s="1" t="s">
        <v>8</v>
      </c>
      <c r="E859" s="1" t="s">
        <v>14</v>
      </c>
      <c r="F859" s="1" t="s">
        <v>18</v>
      </c>
      <c r="G859" s="1">
        <v>20584</v>
      </c>
    </row>
    <row r="860" spans="1:7" x14ac:dyDescent="0.25">
      <c r="A860" s="1">
        <v>222116</v>
      </c>
      <c r="B860" s="2">
        <v>41844.238194444442</v>
      </c>
      <c r="C860" s="1" t="s">
        <v>13</v>
      </c>
      <c r="D860" s="1" t="s">
        <v>8</v>
      </c>
      <c r="E860" s="1" t="s">
        <v>14</v>
      </c>
      <c r="F860" s="1" t="s">
        <v>18</v>
      </c>
      <c r="G860" s="1">
        <v>99929</v>
      </c>
    </row>
    <row r="861" spans="1:7" x14ac:dyDescent="0.25">
      <c r="A861" s="1">
        <v>31994</v>
      </c>
      <c r="B861" s="2">
        <v>41844.375</v>
      </c>
      <c r="C861" s="1" t="s">
        <v>7</v>
      </c>
      <c r="D861" s="1" t="s">
        <v>11</v>
      </c>
      <c r="E861" s="1" t="s">
        <v>9</v>
      </c>
      <c r="F861" s="1" t="s">
        <v>22</v>
      </c>
      <c r="G861" s="1">
        <v>95933</v>
      </c>
    </row>
    <row r="862" spans="1:7" x14ac:dyDescent="0.25">
      <c r="A862" s="1">
        <v>190139</v>
      </c>
      <c r="B862" s="2">
        <v>41844.470138888886</v>
      </c>
      <c r="C862" s="1" t="s">
        <v>7</v>
      </c>
      <c r="D862" s="1" t="s">
        <v>11</v>
      </c>
      <c r="E862" s="1" t="s">
        <v>14</v>
      </c>
      <c r="F862" s="1" t="s">
        <v>22</v>
      </c>
      <c r="G862" s="1">
        <v>5046</v>
      </c>
    </row>
    <row r="863" spans="1:7" x14ac:dyDescent="0.25">
      <c r="A863" s="1">
        <v>568544</v>
      </c>
      <c r="B863" s="2">
        <v>41844.818055555559</v>
      </c>
      <c r="C863" s="1" t="s">
        <v>13</v>
      </c>
      <c r="D863" s="1" t="s">
        <v>11</v>
      </c>
      <c r="E863" s="1" t="s">
        <v>21</v>
      </c>
      <c r="F863" s="1" t="s">
        <v>25</v>
      </c>
      <c r="G863" s="1">
        <v>86839</v>
      </c>
    </row>
    <row r="864" spans="1:7" x14ac:dyDescent="0.25">
      <c r="A864" s="1">
        <v>59497</v>
      </c>
      <c r="B864" s="2">
        <v>41844.708333333336</v>
      </c>
      <c r="C864" s="1" t="s">
        <v>13</v>
      </c>
      <c r="D864" s="1" t="s">
        <v>8</v>
      </c>
      <c r="E864" s="1" t="s">
        <v>14</v>
      </c>
      <c r="F864" s="1" t="s">
        <v>22</v>
      </c>
      <c r="G864" s="1">
        <v>9154</v>
      </c>
    </row>
    <row r="865" spans="1:7" x14ac:dyDescent="0.25">
      <c r="A865" s="1">
        <v>219527</v>
      </c>
      <c r="B865" s="2">
        <v>41844.513888888891</v>
      </c>
      <c r="C865" s="1" t="s">
        <v>13</v>
      </c>
      <c r="D865" s="1" t="s">
        <v>8</v>
      </c>
      <c r="E865" s="1" t="s">
        <v>16</v>
      </c>
      <c r="F865" s="1" t="s">
        <v>32</v>
      </c>
      <c r="G865" s="1">
        <v>37732</v>
      </c>
    </row>
    <row r="866" spans="1:7" x14ac:dyDescent="0.25">
      <c r="A866" s="1">
        <v>74002</v>
      </c>
      <c r="B866" s="2">
        <v>41844.518055555556</v>
      </c>
      <c r="C866" s="1" t="s">
        <v>7</v>
      </c>
      <c r="D866" s="1" t="s">
        <v>8</v>
      </c>
      <c r="E866" s="1" t="s">
        <v>16</v>
      </c>
      <c r="F866" s="1" t="s">
        <v>32</v>
      </c>
      <c r="G866" s="1">
        <v>32321</v>
      </c>
    </row>
    <row r="867" spans="1:7" x14ac:dyDescent="0.25">
      <c r="A867" s="1">
        <v>711500</v>
      </c>
      <c r="B867" s="2">
        <v>41844.530555555553</v>
      </c>
      <c r="C867" s="1" t="s">
        <v>13</v>
      </c>
      <c r="D867" s="1" t="s">
        <v>8</v>
      </c>
      <c r="E867" s="1" t="s">
        <v>14</v>
      </c>
      <c r="F867" s="1" t="s">
        <v>12</v>
      </c>
      <c r="G867" s="1">
        <v>62370</v>
      </c>
    </row>
    <row r="868" spans="1:7" x14ac:dyDescent="0.25">
      <c r="A868" s="1">
        <v>996718</v>
      </c>
      <c r="B868" s="2">
        <v>41844.530555555553</v>
      </c>
      <c r="C868" s="1" t="s">
        <v>7</v>
      </c>
      <c r="D868" s="1" t="s">
        <v>8</v>
      </c>
      <c r="E868" s="1" t="s">
        <v>14</v>
      </c>
      <c r="F868" s="1" t="s">
        <v>12</v>
      </c>
      <c r="G868" s="1">
        <v>69959</v>
      </c>
    </row>
    <row r="869" spans="1:7" x14ac:dyDescent="0.25">
      <c r="A869" s="1">
        <v>469490</v>
      </c>
      <c r="B869" s="2">
        <v>41844.531944444447</v>
      </c>
      <c r="C869" s="1" t="s">
        <v>13</v>
      </c>
      <c r="D869" s="1" t="s">
        <v>11</v>
      </c>
      <c r="E869" s="1" t="s">
        <v>14</v>
      </c>
      <c r="F869" s="1" t="s">
        <v>12</v>
      </c>
      <c r="G869" s="1">
        <v>80230</v>
      </c>
    </row>
    <row r="870" spans="1:7" x14ac:dyDescent="0.25">
      <c r="A870" s="1">
        <v>453574</v>
      </c>
      <c r="B870" s="2">
        <v>41844.531944444447</v>
      </c>
      <c r="C870" s="1" t="s">
        <v>7</v>
      </c>
      <c r="D870" s="1" t="s">
        <v>8</v>
      </c>
      <c r="E870" s="1" t="s">
        <v>14</v>
      </c>
      <c r="F870" s="1" t="s">
        <v>12</v>
      </c>
      <c r="G870" s="1">
        <v>34797</v>
      </c>
    </row>
    <row r="871" spans="1:7" x14ac:dyDescent="0.25">
      <c r="A871" s="1">
        <v>723677</v>
      </c>
      <c r="B871" s="2">
        <v>41844.790972222225</v>
      </c>
      <c r="C871" s="1" t="s">
        <v>13</v>
      </c>
      <c r="D871" s="1" t="s">
        <v>8</v>
      </c>
      <c r="E871" s="1" t="s">
        <v>9</v>
      </c>
      <c r="F871" s="1" t="s">
        <v>10</v>
      </c>
      <c r="G871" s="1">
        <v>51789</v>
      </c>
    </row>
    <row r="872" spans="1:7" x14ac:dyDescent="0.25">
      <c r="A872" s="1">
        <v>457162</v>
      </c>
      <c r="B872" s="2">
        <v>41844.792361111111</v>
      </c>
      <c r="C872" s="1" t="s">
        <v>13</v>
      </c>
      <c r="D872" s="1" t="s">
        <v>11</v>
      </c>
      <c r="E872" s="1" t="s">
        <v>9</v>
      </c>
      <c r="F872" s="1" t="s">
        <v>10</v>
      </c>
      <c r="G872" s="1">
        <v>88354</v>
      </c>
    </row>
    <row r="873" spans="1:7" x14ac:dyDescent="0.25">
      <c r="A873" s="1">
        <v>197780</v>
      </c>
      <c r="B873" s="2">
        <v>41844.790972222225</v>
      </c>
      <c r="C873" s="1" t="s">
        <v>13</v>
      </c>
      <c r="D873" s="1" t="s">
        <v>24</v>
      </c>
      <c r="E873" s="1" t="s">
        <v>9</v>
      </c>
      <c r="F873" s="1" t="s">
        <v>10</v>
      </c>
      <c r="G873" s="1">
        <v>55654</v>
      </c>
    </row>
    <row r="874" spans="1:7" x14ac:dyDescent="0.25">
      <c r="A874" s="1">
        <v>692434</v>
      </c>
      <c r="B874" s="2">
        <v>41845.583333333336</v>
      </c>
      <c r="C874" s="1" t="s">
        <v>7</v>
      </c>
      <c r="D874" s="1" t="s">
        <v>8</v>
      </c>
      <c r="E874" s="1" t="s">
        <v>14</v>
      </c>
      <c r="F874" s="1" t="s">
        <v>34</v>
      </c>
      <c r="G874" s="1">
        <v>3470</v>
      </c>
    </row>
    <row r="875" spans="1:7" x14ac:dyDescent="0.25">
      <c r="A875" s="1">
        <v>112554</v>
      </c>
      <c r="B875" s="2">
        <v>41845.199305555558</v>
      </c>
      <c r="C875" s="1" t="s">
        <v>13</v>
      </c>
      <c r="D875" s="1" t="s">
        <v>8</v>
      </c>
      <c r="E875" s="1" t="s">
        <v>16</v>
      </c>
      <c r="F875" s="1" t="s">
        <v>12</v>
      </c>
      <c r="G875" s="1">
        <v>28869</v>
      </c>
    </row>
    <row r="876" spans="1:7" x14ac:dyDescent="0.25">
      <c r="A876" s="1">
        <v>467947</v>
      </c>
      <c r="B876" s="2">
        <v>41845.199999999997</v>
      </c>
      <c r="C876" s="1" t="s">
        <v>13</v>
      </c>
      <c r="D876" s="1" t="s">
        <v>8</v>
      </c>
      <c r="E876" s="1" t="s">
        <v>16</v>
      </c>
      <c r="F876" s="1" t="s">
        <v>12</v>
      </c>
      <c r="G876" s="1">
        <v>92438</v>
      </c>
    </row>
    <row r="877" spans="1:7" x14ac:dyDescent="0.25">
      <c r="A877" s="1">
        <v>995575</v>
      </c>
      <c r="B877" s="2">
        <v>41845.663194444445</v>
      </c>
      <c r="C877" s="1" t="s">
        <v>13</v>
      </c>
      <c r="D877" s="1" t="s">
        <v>11</v>
      </c>
      <c r="E877" s="1" t="s">
        <v>16</v>
      </c>
      <c r="F877" s="1" t="s">
        <v>12</v>
      </c>
      <c r="G877" s="1">
        <v>70048</v>
      </c>
    </row>
    <row r="878" spans="1:7" x14ac:dyDescent="0.25">
      <c r="A878" s="1">
        <v>237486</v>
      </c>
      <c r="B878" s="2">
        <v>41853.574999999997</v>
      </c>
      <c r="C878" s="1" t="s">
        <v>7</v>
      </c>
      <c r="D878" s="1" t="s">
        <v>8</v>
      </c>
      <c r="E878" s="1" t="s">
        <v>16</v>
      </c>
      <c r="F878" s="1" t="s">
        <v>12</v>
      </c>
      <c r="G878" s="1">
        <v>87032</v>
      </c>
    </row>
    <row r="879" spans="1:7" x14ac:dyDescent="0.25">
      <c r="A879" s="1">
        <v>59551</v>
      </c>
      <c r="B879" s="2">
        <v>41845.550694444442</v>
      </c>
      <c r="C879" s="1" t="s">
        <v>13</v>
      </c>
      <c r="D879" s="1" t="s">
        <v>11</v>
      </c>
      <c r="E879" s="1" t="s">
        <v>21</v>
      </c>
      <c r="F879" s="1" t="s">
        <v>12</v>
      </c>
      <c r="G879" s="1">
        <v>3632</v>
      </c>
    </row>
    <row r="880" spans="1:7" x14ac:dyDescent="0.25">
      <c r="A880" s="1">
        <v>52314</v>
      </c>
      <c r="B880" s="2">
        <v>41845.551388888889</v>
      </c>
      <c r="C880" s="1" t="s">
        <v>13</v>
      </c>
      <c r="D880" s="1" t="s">
        <v>11</v>
      </c>
      <c r="E880" s="1" t="s">
        <v>21</v>
      </c>
      <c r="F880" s="1" t="s">
        <v>12</v>
      </c>
      <c r="G880" s="1">
        <v>17731</v>
      </c>
    </row>
    <row r="881" spans="1:7" x14ac:dyDescent="0.25">
      <c r="A881" s="1">
        <v>391604</v>
      </c>
      <c r="B881" s="2">
        <v>41845.552083333336</v>
      </c>
      <c r="C881" s="1" t="s">
        <v>13</v>
      </c>
      <c r="D881" s="1" t="s">
        <v>11</v>
      </c>
      <c r="E881" s="1" t="s">
        <v>21</v>
      </c>
      <c r="F881" s="1" t="s">
        <v>12</v>
      </c>
      <c r="G881" s="1">
        <v>98075</v>
      </c>
    </row>
    <row r="882" spans="1:7" x14ac:dyDescent="0.25">
      <c r="A882" s="1">
        <v>34849</v>
      </c>
      <c r="B882" s="2">
        <v>41845.552777777775</v>
      </c>
      <c r="C882" s="1" t="s">
        <v>7</v>
      </c>
      <c r="D882" s="1" t="s">
        <v>11</v>
      </c>
      <c r="E882" s="1" t="s">
        <v>21</v>
      </c>
      <c r="F882" s="1" t="s">
        <v>12</v>
      </c>
      <c r="G882" s="1">
        <v>97421</v>
      </c>
    </row>
    <row r="883" spans="1:7" x14ac:dyDescent="0.25">
      <c r="A883" s="1">
        <v>154535</v>
      </c>
      <c r="B883" s="2">
        <v>41845.664583333331</v>
      </c>
      <c r="C883" s="1" t="s">
        <v>13</v>
      </c>
      <c r="D883" s="1" t="s">
        <v>24</v>
      </c>
      <c r="E883" s="1" t="s">
        <v>9</v>
      </c>
      <c r="F883" s="1" t="s">
        <v>34</v>
      </c>
      <c r="G883" s="1">
        <v>4768</v>
      </c>
    </row>
    <row r="884" spans="1:7" x14ac:dyDescent="0.25">
      <c r="A884" s="1">
        <v>792207</v>
      </c>
      <c r="B884" s="2">
        <v>41845.452777777777</v>
      </c>
      <c r="C884" s="1" t="s">
        <v>7</v>
      </c>
      <c r="D884" s="1" t="s">
        <v>11</v>
      </c>
      <c r="E884" s="1" t="s">
        <v>30</v>
      </c>
      <c r="F884" s="1" t="s">
        <v>18</v>
      </c>
      <c r="G884" s="1">
        <v>66439</v>
      </c>
    </row>
    <row r="885" spans="1:7" x14ac:dyDescent="0.25">
      <c r="A885" s="1">
        <v>168642</v>
      </c>
      <c r="B885" s="2">
        <v>41845.956944444442</v>
      </c>
      <c r="C885" s="1" t="s">
        <v>13</v>
      </c>
      <c r="D885" s="1" t="s">
        <v>8</v>
      </c>
      <c r="E885" s="1" t="s">
        <v>14</v>
      </c>
      <c r="F885" s="1" t="s">
        <v>20</v>
      </c>
      <c r="G885" s="1">
        <v>73619</v>
      </c>
    </row>
    <row r="886" spans="1:7" x14ac:dyDescent="0.25">
      <c r="A886" s="1">
        <v>189641</v>
      </c>
      <c r="B886" s="2">
        <v>41845.956944444442</v>
      </c>
      <c r="C886" s="1" t="s">
        <v>7</v>
      </c>
      <c r="D886" s="1" t="s">
        <v>11</v>
      </c>
      <c r="E886" s="1" t="s">
        <v>14</v>
      </c>
      <c r="F886" s="1" t="s">
        <v>20</v>
      </c>
      <c r="G886" s="1">
        <v>49636</v>
      </c>
    </row>
    <row r="887" spans="1:7" x14ac:dyDescent="0.25">
      <c r="A887" s="1">
        <v>990452</v>
      </c>
      <c r="B887" s="2">
        <v>41845.956944444442</v>
      </c>
      <c r="C887" s="1" t="s">
        <v>7</v>
      </c>
      <c r="D887" s="1" t="s">
        <v>11</v>
      </c>
      <c r="E887" s="1" t="s">
        <v>14</v>
      </c>
      <c r="F887" s="1" t="s">
        <v>20</v>
      </c>
      <c r="G887" s="1">
        <v>5566</v>
      </c>
    </row>
    <row r="888" spans="1:7" x14ac:dyDescent="0.25">
      <c r="A888" s="1">
        <v>228808</v>
      </c>
      <c r="B888" s="2">
        <v>41845.957638888889</v>
      </c>
      <c r="C888" s="1" t="s">
        <v>7</v>
      </c>
      <c r="D888" s="1" t="s">
        <v>11</v>
      </c>
      <c r="E888" s="1" t="s">
        <v>14</v>
      </c>
      <c r="F888" s="1" t="s">
        <v>20</v>
      </c>
      <c r="G888" s="1">
        <v>53354</v>
      </c>
    </row>
    <row r="889" spans="1:7" x14ac:dyDescent="0.25">
      <c r="A889" s="1">
        <v>168699</v>
      </c>
      <c r="B889" s="2">
        <v>41845.394444444442</v>
      </c>
      <c r="C889" s="1" t="s">
        <v>7</v>
      </c>
      <c r="D889" s="1" t="s">
        <v>11</v>
      </c>
      <c r="E889" s="1" t="s">
        <v>14</v>
      </c>
      <c r="F889" s="1" t="s">
        <v>25</v>
      </c>
      <c r="G889" s="1">
        <v>52923</v>
      </c>
    </row>
    <row r="890" spans="1:7" x14ac:dyDescent="0.25">
      <c r="A890" s="1">
        <v>855930</v>
      </c>
      <c r="B890" s="2">
        <v>41845.394444444442</v>
      </c>
      <c r="C890" s="1" t="s">
        <v>7</v>
      </c>
      <c r="D890" s="1" t="s">
        <v>24</v>
      </c>
      <c r="E890" s="1" t="s">
        <v>14</v>
      </c>
      <c r="F890" s="1" t="s">
        <v>25</v>
      </c>
      <c r="G890" s="1">
        <v>63667</v>
      </c>
    </row>
    <row r="891" spans="1:7" x14ac:dyDescent="0.25">
      <c r="A891" s="1">
        <v>130541</v>
      </c>
      <c r="B891" s="2">
        <v>41846.328472222223</v>
      </c>
      <c r="C891" s="1" t="s">
        <v>7</v>
      </c>
      <c r="D891" s="1" t="s">
        <v>8</v>
      </c>
      <c r="E891" s="1" t="s">
        <v>14</v>
      </c>
      <c r="F891" s="1" t="s">
        <v>25</v>
      </c>
      <c r="G891" s="1">
        <v>55168</v>
      </c>
    </row>
    <row r="892" spans="1:7" x14ac:dyDescent="0.25">
      <c r="A892" s="1">
        <v>547124</v>
      </c>
      <c r="B892" s="2">
        <v>41846.59652777778</v>
      </c>
      <c r="C892" s="1" t="s">
        <v>13</v>
      </c>
      <c r="D892" s="1" t="s">
        <v>8</v>
      </c>
      <c r="E892" s="1" t="s">
        <v>14</v>
      </c>
      <c r="F892" s="1" t="s">
        <v>18</v>
      </c>
      <c r="G892" s="1">
        <v>6861</v>
      </c>
    </row>
    <row r="893" spans="1:7" x14ac:dyDescent="0.25">
      <c r="A893" s="1">
        <v>775926</v>
      </c>
      <c r="B893" s="2">
        <v>41846.59652777778</v>
      </c>
      <c r="C893" s="1" t="s">
        <v>7</v>
      </c>
      <c r="D893" s="1" t="s">
        <v>8</v>
      </c>
      <c r="E893" s="1" t="s">
        <v>14</v>
      </c>
      <c r="F893" s="1" t="s">
        <v>18</v>
      </c>
      <c r="G893" s="1">
        <v>97112</v>
      </c>
    </row>
    <row r="894" spans="1:7" x14ac:dyDescent="0.25">
      <c r="A894" s="1">
        <v>331610</v>
      </c>
      <c r="B894" s="2">
        <v>41846.597222222219</v>
      </c>
      <c r="C894" s="1" t="s">
        <v>13</v>
      </c>
      <c r="D894" s="1" t="s">
        <v>11</v>
      </c>
      <c r="E894" s="1" t="s">
        <v>14</v>
      </c>
      <c r="F894" s="1" t="s">
        <v>18</v>
      </c>
      <c r="G894" s="1">
        <v>53574</v>
      </c>
    </row>
    <row r="895" spans="1:7" x14ac:dyDescent="0.25">
      <c r="A895" s="1">
        <v>868266</v>
      </c>
      <c r="B895" s="2">
        <v>41846.597916666666</v>
      </c>
      <c r="C895" s="1" t="s">
        <v>7</v>
      </c>
      <c r="D895" s="1" t="s">
        <v>8</v>
      </c>
      <c r="E895" s="1" t="s">
        <v>14</v>
      </c>
      <c r="F895" s="1" t="s">
        <v>18</v>
      </c>
      <c r="G895" s="1">
        <v>68050</v>
      </c>
    </row>
    <row r="896" spans="1:7" x14ac:dyDescent="0.25">
      <c r="A896" s="1">
        <v>532374</v>
      </c>
      <c r="B896" s="2">
        <v>41847.654861111114</v>
      </c>
      <c r="C896" s="1" t="s">
        <v>13</v>
      </c>
      <c r="D896" s="1" t="s">
        <v>8</v>
      </c>
      <c r="E896" s="1" t="s">
        <v>14</v>
      </c>
      <c r="F896" s="1" t="s">
        <v>18</v>
      </c>
      <c r="G896" s="1">
        <v>3802</v>
      </c>
    </row>
    <row r="897" spans="1:7" x14ac:dyDescent="0.25">
      <c r="A897" s="1">
        <v>273913</v>
      </c>
      <c r="B897" s="2">
        <v>41847.655555555553</v>
      </c>
      <c r="C897" s="1" t="s">
        <v>13</v>
      </c>
      <c r="D897" s="1" t="s">
        <v>8</v>
      </c>
      <c r="E897" s="1" t="s">
        <v>14</v>
      </c>
      <c r="F897" s="1" t="s">
        <v>18</v>
      </c>
      <c r="G897" s="1">
        <v>70234</v>
      </c>
    </row>
    <row r="898" spans="1:7" x14ac:dyDescent="0.25">
      <c r="A898" s="1">
        <v>729769</v>
      </c>
      <c r="B898" s="2">
        <v>41847.655555555553</v>
      </c>
      <c r="C898" s="1" t="s">
        <v>7</v>
      </c>
      <c r="D898" s="1" t="s">
        <v>8</v>
      </c>
      <c r="E898" s="1" t="s">
        <v>14</v>
      </c>
      <c r="F898" s="1" t="s">
        <v>18</v>
      </c>
      <c r="G898" s="1">
        <v>36805</v>
      </c>
    </row>
    <row r="899" spans="1:7" x14ac:dyDescent="0.25">
      <c r="A899" s="1">
        <v>843913</v>
      </c>
      <c r="B899" s="2">
        <v>41847.522222222222</v>
      </c>
      <c r="C899" s="1" t="s">
        <v>13</v>
      </c>
      <c r="D899" s="1" t="s">
        <v>8</v>
      </c>
      <c r="E899" s="1" t="s">
        <v>16</v>
      </c>
      <c r="F899" s="1" t="s">
        <v>18</v>
      </c>
      <c r="G899" s="1">
        <v>60206</v>
      </c>
    </row>
    <row r="900" spans="1:7" x14ac:dyDescent="0.25">
      <c r="A900" s="1">
        <v>94490</v>
      </c>
      <c r="B900" s="2">
        <v>41847.585416666669</v>
      </c>
      <c r="C900" s="1" t="s">
        <v>13</v>
      </c>
      <c r="D900" s="1" t="s">
        <v>8</v>
      </c>
      <c r="E900" s="1" t="s">
        <v>9</v>
      </c>
      <c r="F900" s="1" t="s">
        <v>34</v>
      </c>
      <c r="G900" s="1">
        <v>23536</v>
      </c>
    </row>
    <row r="901" spans="1:7" x14ac:dyDescent="0.25">
      <c r="A901" s="1">
        <v>844577</v>
      </c>
      <c r="B901" s="2">
        <v>41847.3125</v>
      </c>
      <c r="C901" s="1" t="s">
        <v>13</v>
      </c>
      <c r="D901" s="1" t="s">
        <v>8</v>
      </c>
      <c r="E901" s="1" t="s">
        <v>14</v>
      </c>
      <c r="F901" s="1" t="s">
        <v>22</v>
      </c>
      <c r="G901" s="1">
        <v>37530</v>
      </c>
    </row>
    <row r="902" spans="1:7" x14ac:dyDescent="0.25">
      <c r="A902" s="1">
        <v>975941</v>
      </c>
      <c r="B902" s="2">
        <v>41848.909722222219</v>
      </c>
      <c r="C902" s="1" t="s">
        <v>13</v>
      </c>
      <c r="D902" s="1" t="s">
        <v>8</v>
      </c>
      <c r="E902" s="1" t="s">
        <v>9</v>
      </c>
      <c r="F902" s="1" t="s">
        <v>18</v>
      </c>
      <c r="G902" s="1">
        <v>16565</v>
      </c>
    </row>
    <row r="903" spans="1:7" x14ac:dyDescent="0.25">
      <c r="A903" s="1">
        <v>807597</v>
      </c>
      <c r="B903" s="2">
        <v>41848.179166666669</v>
      </c>
      <c r="C903" s="1" t="s">
        <v>13</v>
      </c>
      <c r="D903" s="1" t="s">
        <v>8</v>
      </c>
      <c r="E903" s="1" t="s">
        <v>9</v>
      </c>
      <c r="F903" s="1" t="s">
        <v>34</v>
      </c>
      <c r="G903" s="1">
        <v>15621</v>
      </c>
    </row>
    <row r="904" spans="1:7" x14ac:dyDescent="0.25">
      <c r="A904" s="1">
        <v>726260</v>
      </c>
      <c r="B904" s="2">
        <v>41848.575694444444</v>
      </c>
      <c r="C904" s="1" t="s">
        <v>13</v>
      </c>
      <c r="D904" s="1" t="s">
        <v>8</v>
      </c>
      <c r="E904" s="1" t="s">
        <v>14</v>
      </c>
      <c r="F904" s="1" t="s">
        <v>23</v>
      </c>
      <c r="G904" s="1">
        <v>87425</v>
      </c>
    </row>
    <row r="905" spans="1:7" x14ac:dyDescent="0.25">
      <c r="A905" s="1">
        <v>565233</v>
      </c>
      <c r="B905" s="2">
        <v>41848.546527777777</v>
      </c>
      <c r="C905" s="1" t="s">
        <v>13</v>
      </c>
      <c r="D905" s="1" t="s">
        <v>8</v>
      </c>
      <c r="E905" s="1" t="s">
        <v>26</v>
      </c>
      <c r="F905" s="1" t="s">
        <v>22</v>
      </c>
      <c r="G905" s="1">
        <v>66989</v>
      </c>
    </row>
    <row r="906" spans="1:7" x14ac:dyDescent="0.25">
      <c r="A906" s="1">
        <v>596097</v>
      </c>
      <c r="B906" s="2">
        <v>41848.548611111109</v>
      </c>
      <c r="C906" s="1" t="s">
        <v>13</v>
      </c>
      <c r="D906" s="1" t="s">
        <v>8</v>
      </c>
      <c r="E906" s="1" t="s">
        <v>26</v>
      </c>
      <c r="F906" s="1" t="s">
        <v>22</v>
      </c>
      <c r="G906" s="1">
        <v>22265</v>
      </c>
    </row>
    <row r="907" spans="1:7" x14ac:dyDescent="0.25">
      <c r="A907" s="1">
        <v>323756</v>
      </c>
      <c r="B907" s="2">
        <v>41848.550000000003</v>
      </c>
      <c r="C907" s="1" t="s">
        <v>7</v>
      </c>
      <c r="D907" s="1" t="s">
        <v>11</v>
      </c>
      <c r="E907" s="1" t="s">
        <v>26</v>
      </c>
      <c r="F907" s="1" t="s">
        <v>22</v>
      </c>
      <c r="G907" s="1">
        <v>34378</v>
      </c>
    </row>
    <row r="908" spans="1:7" x14ac:dyDescent="0.25">
      <c r="A908" s="1">
        <v>788230</v>
      </c>
      <c r="B908" s="2">
        <v>41848.551388888889</v>
      </c>
      <c r="C908" s="1" t="s">
        <v>13</v>
      </c>
      <c r="D908" s="1" t="s">
        <v>11</v>
      </c>
      <c r="E908" s="1" t="s">
        <v>26</v>
      </c>
      <c r="F908" s="1" t="s">
        <v>22</v>
      </c>
      <c r="G908" s="1">
        <v>55649</v>
      </c>
    </row>
    <row r="909" spans="1:7" x14ac:dyDescent="0.25">
      <c r="A909" s="1">
        <v>646167</v>
      </c>
      <c r="B909" s="2">
        <v>41849.261805555558</v>
      </c>
      <c r="C909" s="1" t="s">
        <v>13</v>
      </c>
      <c r="D909" s="1" t="s">
        <v>8</v>
      </c>
      <c r="E909" s="1" t="s">
        <v>9</v>
      </c>
      <c r="F909" s="1" t="s">
        <v>22</v>
      </c>
      <c r="G909" s="1">
        <v>61305</v>
      </c>
    </row>
    <row r="910" spans="1:7" x14ac:dyDescent="0.25">
      <c r="A910" s="1">
        <v>155836</v>
      </c>
      <c r="B910" s="2">
        <v>41852.410416666666</v>
      </c>
      <c r="C910" s="1" t="s">
        <v>7</v>
      </c>
      <c r="D910" s="1" t="s">
        <v>8</v>
      </c>
      <c r="E910" s="1" t="s">
        <v>9</v>
      </c>
      <c r="F910" s="1" t="s">
        <v>22</v>
      </c>
      <c r="G910" s="1">
        <v>64603</v>
      </c>
    </row>
    <row r="911" spans="1:7" x14ac:dyDescent="0.25">
      <c r="A911" s="1">
        <v>441985</v>
      </c>
      <c r="B911" s="2">
        <v>41849.786805555559</v>
      </c>
      <c r="C911" s="1" t="s">
        <v>13</v>
      </c>
      <c r="D911" s="1" t="s">
        <v>8</v>
      </c>
      <c r="E911" s="1" t="s">
        <v>9</v>
      </c>
      <c r="F911" s="1" t="s">
        <v>12</v>
      </c>
      <c r="G911" s="1">
        <v>8302</v>
      </c>
    </row>
    <row r="912" spans="1:7" x14ac:dyDescent="0.25">
      <c r="A912" s="1">
        <v>44896</v>
      </c>
      <c r="B912" s="2">
        <v>41849.398611111108</v>
      </c>
      <c r="C912" s="1" t="s">
        <v>13</v>
      </c>
      <c r="D912" s="1" t="s">
        <v>8</v>
      </c>
      <c r="E912" s="1" t="s">
        <v>14</v>
      </c>
      <c r="F912" s="1" t="s">
        <v>18</v>
      </c>
      <c r="G912" s="1">
        <v>68297</v>
      </c>
    </row>
    <row r="913" spans="1:7" x14ac:dyDescent="0.25">
      <c r="A913" s="1">
        <v>620118</v>
      </c>
      <c r="B913" s="2">
        <v>41849.438194444447</v>
      </c>
      <c r="C913" s="1" t="s">
        <v>13</v>
      </c>
      <c r="D913" s="1" t="s">
        <v>8</v>
      </c>
      <c r="E913" s="1" t="s">
        <v>9</v>
      </c>
      <c r="F913" s="1" t="s">
        <v>34</v>
      </c>
      <c r="G913" s="1">
        <v>60356</v>
      </c>
    </row>
    <row r="914" spans="1:7" x14ac:dyDescent="0.25">
      <c r="A914" s="1">
        <v>249552</v>
      </c>
      <c r="B914" s="2">
        <v>41849.518055555556</v>
      </c>
      <c r="C914" s="1" t="s">
        <v>13</v>
      </c>
      <c r="D914" s="1" t="s">
        <v>8</v>
      </c>
      <c r="E914" s="1" t="s">
        <v>14</v>
      </c>
      <c r="F914" s="1" t="s">
        <v>34</v>
      </c>
      <c r="G914" s="1">
        <v>50384</v>
      </c>
    </row>
    <row r="915" spans="1:7" x14ac:dyDescent="0.25">
      <c r="A915" s="1">
        <v>83479</v>
      </c>
      <c r="B915" s="2">
        <v>41849.408333333333</v>
      </c>
      <c r="C915" s="1" t="s">
        <v>13</v>
      </c>
      <c r="D915" s="1" t="s">
        <v>8</v>
      </c>
      <c r="E915" s="1" t="s">
        <v>16</v>
      </c>
      <c r="F915" s="1" t="s">
        <v>32</v>
      </c>
      <c r="G915" s="1">
        <v>45105</v>
      </c>
    </row>
    <row r="916" spans="1:7" x14ac:dyDescent="0.25">
      <c r="A916" s="1">
        <v>859749</v>
      </c>
      <c r="B916" s="2">
        <v>41849.486805555556</v>
      </c>
      <c r="C916" s="1" t="s">
        <v>7</v>
      </c>
      <c r="D916" s="1" t="s">
        <v>8</v>
      </c>
      <c r="E916" s="1" t="s">
        <v>9</v>
      </c>
      <c r="F916" s="1" t="s">
        <v>12</v>
      </c>
      <c r="G916" s="1">
        <v>72937</v>
      </c>
    </row>
    <row r="917" spans="1:7" x14ac:dyDescent="0.25">
      <c r="A917" s="1">
        <v>842011</v>
      </c>
      <c r="B917" s="2">
        <v>41851.73333333333</v>
      </c>
      <c r="C917" s="1" t="s">
        <v>13</v>
      </c>
      <c r="D917" s="1" t="s">
        <v>11</v>
      </c>
      <c r="E917" s="1" t="s">
        <v>9</v>
      </c>
      <c r="F917" s="1" t="s">
        <v>12</v>
      </c>
      <c r="G917" s="1">
        <v>59487</v>
      </c>
    </row>
    <row r="918" spans="1:7" x14ac:dyDescent="0.25">
      <c r="A918" s="1">
        <v>264784</v>
      </c>
      <c r="B918" s="2">
        <v>41851.736111111109</v>
      </c>
      <c r="C918" s="1" t="s">
        <v>7</v>
      </c>
      <c r="D918" s="1" t="s">
        <v>11</v>
      </c>
      <c r="E918" s="1" t="s">
        <v>9</v>
      </c>
      <c r="F918" s="1" t="s">
        <v>12</v>
      </c>
      <c r="G918" s="1">
        <v>46626</v>
      </c>
    </row>
    <row r="919" spans="1:7" x14ac:dyDescent="0.25">
      <c r="A919" s="1">
        <v>854925</v>
      </c>
      <c r="B919" s="2">
        <v>41851.736805555556</v>
      </c>
      <c r="C919" s="1" t="s">
        <v>13</v>
      </c>
      <c r="D919" s="1" t="s">
        <v>11</v>
      </c>
      <c r="E919" s="1" t="s">
        <v>9</v>
      </c>
      <c r="F919" s="1" t="s">
        <v>12</v>
      </c>
      <c r="G919" s="1">
        <v>84884</v>
      </c>
    </row>
    <row r="920" spans="1:7" x14ac:dyDescent="0.25">
      <c r="A920" s="1">
        <v>607172</v>
      </c>
      <c r="B920" s="2">
        <v>41849.084722222222</v>
      </c>
      <c r="C920" s="1" t="s">
        <v>13</v>
      </c>
      <c r="D920" s="1" t="s">
        <v>8</v>
      </c>
      <c r="E920" s="1" t="s">
        <v>14</v>
      </c>
      <c r="F920" s="1" t="s">
        <v>32</v>
      </c>
      <c r="G920" s="1">
        <v>64781</v>
      </c>
    </row>
    <row r="921" spans="1:7" x14ac:dyDescent="0.25">
      <c r="A921" s="1">
        <v>460382</v>
      </c>
      <c r="B921" s="2">
        <v>41849.542361111111</v>
      </c>
      <c r="C921" s="1" t="s">
        <v>13</v>
      </c>
      <c r="D921" s="1" t="s">
        <v>8</v>
      </c>
      <c r="E921" s="1" t="s">
        <v>26</v>
      </c>
      <c r="F921" s="1" t="s">
        <v>12</v>
      </c>
      <c r="G921" s="1">
        <v>21457</v>
      </c>
    </row>
    <row r="922" spans="1:7" x14ac:dyDescent="0.25">
      <c r="A922" s="1">
        <v>986281</v>
      </c>
      <c r="B922" s="2">
        <v>41849.310416666667</v>
      </c>
      <c r="C922" s="1" t="s">
        <v>7</v>
      </c>
      <c r="D922" s="1" t="s">
        <v>11</v>
      </c>
      <c r="E922" s="1" t="s">
        <v>9</v>
      </c>
      <c r="F922" s="1" t="s">
        <v>18</v>
      </c>
      <c r="G922" s="1">
        <v>6702</v>
      </c>
    </row>
    <row r="923" spans="1:7" x14ac:dyDescent="0.25">
      <c r="A923" s="1">
        <v>293153</v>
      </c>
      <c r="B923" s="2">
        <v>41849.310416666667</v>
      </c>
      <c r="C923" s="1" t="s">
        <v>13</v>
      </c>
      <c r="D923" s="1" t="s">
        <v>11</v>
      </c>
      <c r="E923" s="1" t="s">
        <v>9</v>
      </c>
      <c r="F923" s="1" t="s">
        <v>18</v>
      </c>
      <c r="G923" s="1">
        <v>97943</v>
      </c>
    </row>
    <row r="924" spans="1:7" x14ac:dyDescent="0.25">
      <c r="A924" s="1">
        <v>985306</v>
      </c>
      <c r="B924" s="2">
        <v>41850.388888888891</v>
      </c>
      <c r="C924" s="1" t="s">
        <v>13</v>
      </c>
      <c r="D924" s="1" t="s">
        <v>8</v>
      </c>
      <c r="E924" s="1" t="s">
        <v>9</v>
      </c>
      <c r="F924" s="1" t="s">
        <v>18</v>
      </c>
      <c r="G924" s="1">
        <v>8066</v>
      </c>
    </row>
    <row r="925" spans="1:7" x14ac:dyDescent="0.25">
      <c r="A925" s="1">
        <v>223490</v>
      </c>
      <c r="B925" s="2">
        <v>41850.788194444445</v>
      </c>
      <c r="C925" s="1" t="s">
        <v>13</v>
      </c>
      <c r="D925" s="1" t="s">
        <v>8</v>
      </c>
      <c r="E925" s="1" t="s">
        <v>9</v>
      </c>
      <c r="F925" s="1" t="s">
        <v>18</v>
      </c>
      <c r="G925" s="1">
        <v>99384</v>
      </c>
    </row>
    <row r="926" spans="1:7" x14ac:dyDescent="0.25">
      <c r="A926" s="1">
        <v>869833</v>
      </c>
      <c r="B926" s="2">
        <v>41855.356944444444</v>
      </c>
      <c r="C926" s="1" t="s">
        <v>7</v>
      </c>
      <c r="D926" s="1" t="s">
        <v>8</v>
      </c>
      <c r="E926" s="1" t="s">
        <v>9</v>
      </c>
      <c r="F926" s="1" t="s">
        <v>18</v>
      </c>
      <c r="G926" s="1">
        <v>17521</v>
      </c>
    </row>
    <row r="927" spans="1:7" x14ac:dyDescent="0.25">
      <c r="A927" s="1">
        <v>111712</v>
      </c>
      <c r="B927" s="2">
        <v>41850.336805555555</v>
      </c>
      <c r="C927" s="1" t="s">
        <v>13</v>
      </c>
      <c r="D927" s="1" t="s">
        <v>8</v>
      </c>
      <c r="E927" s="1" t="s">
        <v>9</v>
      </c>
      <c r="F927" s="1" t="s">
        <v>18</v>
      </c>
      <c r="G927" s="1">
        <v>42653</v>
      </c>
    </row>
    <row r="928" spans="1:7" x14ac:dyDescent="0.25">
      <c r="A928" s="1">
        <v>503568</v>
      </c>
      <c r="B928" s="2">
        <v>41850.449305555558</v>
      </c>
      <c r="C928" s="1" t="s">
        <v>13</v>
      </c>
      <c r="D928" s="1" t="s">
        <v>8</v>
      </c>
      <c r="E928" s="1" t="s">
        <v>26</v>
      </c>
      <c r="F928" s="1" t="s">
        <v>25</v>
      </c>
      <c r="G928" s="1">
        <v>64085</v>
      </c>
    </row>
    <row r="929" spans="1:7" x14ac:dyDescent="0.25">
      <c r="A929" s="1">
        <v>566830</v>
      </c>
      <c r="B929" s="2">
        <v>41850.477777777778</v>
      </c>
      <c r="C929" s="1" t="s">
        <v>7</v>
      </c>
      <c r="D929" s="1" t="s">
        <v>8</v>
      </c>
      <c r="E929" s="1" t="s">
        <v>14</v>
      </c>
      <c r="F929" s="1" t="s">
        <v>22</v>
      </c>
      <c r="G929" s="1">
        <v>7649</v>
      </c>
    </row>
    <row r="930" spans="1:7" x14ac:dyDescent="0.25">
      <c r="A930" s="1">
        <v>94941</v>
      </c>
      <c r="B930" s="2">
        <v>41850.706250000003</v>
      </c>
      <c r="C930" s="1" t="s">
        <v>13</v>
      </c>
      <c r="D930" s="1" t="s">
        <v>8</v>
      </c>
      <c r="E930" s="1" t="s">
        <v>14</v>
      </c>
      <c r="F930" s="1" t="s">
        <v>22</v>
      </c>
      <c r="G930" s="1">
        <v>98651</v>
      </c>
    </row>
    <row r="931" spans="1:7" x14ac:dyDescent="0.25">
      <c r="A931" s="1">
        <v>51271</v>
      </c>
      <c r="B931" s="2">
        <v>41850.709027777775</v>
      </c>
      <c r="C931" s="1" t="s">
        <v>13</v>
      </c>
      <c r="D931" s="1" t="s">
        <v>8</v>
      </c>
      <c r="E931" s="1" t="s">
        <v>14</v>
      </c>
      <c r="F931" s="1" t="s">
        <v>22</v>
      </c>
      <c r="G931" s="1">
        <v>53754</v>
      </c>
    </row>
    <row r="932" spans="1:7" x14ac:dyDescent="0.25">
      <c r="A932" s="1">
        <v>360395</v>
      </c>
      <c r="B932" s="2">
        <v>41850.381944444445</v>
      </c>
      <c r="C932" s="1" t="s">
        <v>7</v>
      </c>
      <c r="D932" s="1" t="s">
        <v>8</v>
      </c>
      <c r="E932" s="1" t="s">
        <v>30</v>
      </c>
      <c r="F932" s="1" t="s">
        <v>12</v>
      </c>
      <c r="G932" s="1">
        <v>2001</v>
      </c>
    </row>
    <row r="933" spans="1:7" x14ac:dyDescent="0.25">
      <c r="A933" s="1">
        <v>943968</v>
      </c>
      <c r="B933" s="2">
        <v>41850.382638888892</v>
      </c>
      <c r="C933" s="1" t="s">
        <v>13</v>
      </c>
      <c r="D933" s="1" t="s">
        <v>11</v>
      </c>
      <c r="E933" s="1" t="s">
        <v>30</v>
      </c>
      <c r="F933" s="1" t="s">
        <v>12</v>
      </c>
      <c r="G933" s="1">
        <v>68138</v>
      </c>
    </row>
    <row r="934" spans="1:7" x14ac:dyDescent="0.25">
      <c r="A934" s="1">
        <v>963386</v>
      </c>
      <c r="B934" s="2">
        <v>41850.613194444442</v>
      </c>
      <c r="C934" s="1" t="s">
        <v>7</v>
      </c>
      <c r="D934" s="1" t="s">
        <v>11</v>
      </c>
      <c r="E934" s="1" t="s">
        <v>31</v>
      </c>
      <c r="F934" s="1" t="s">
        <v>34</v>
      </c>
      <c r="G934" s="1">
        <v>52952</v>
      </c>
    </row>
    <row r="935" spans="1:7" x14ac:dyDescent="0.25">
      <c r="A935" s="1">
        <v>891106</v>
      </c>
      <c r="B935" s="2">
        <v>41850.642361111109</v>
      </c>
      <c r="C935" s="1" t="s">
        <v>13</v>
      </c>
      <c r="D935" s="1" t="s">
        <v>8</v>
      </c>
      <c r="E935" s="1" t="s">
        <v>16</v>
      </c>
      <c r="F935" s="1" t="s">
        <v>12</v>
      </c>
      <c r="G935" s="1">
        <v>8986</v>
      </c>
    </row>
    <row r="936" spans="1:7" x14ac:dyDescent="0.25">
      <c r="A936" s="1">
        <v>248270</v>
      </c>
      <c r="B936" s="2">
        <v>41850.570138888892</v>
      </c>
      <c r="C936" s="1" t="s">
        <v>7</v>
      </c>
      <c r="D936" s="1" t="s">
        <v>8</v>
      </c>
      <c r="E936" s="1" t="s">
        <v>14</v>
      </c>
      <c r="F936" s="1" t="s">
        <v>12</v>
      </c>
      <c r="G936" s="1">
        <v>18896</v>
      </c>
    </row>
    <row r="937" spans="1:7" x14ac:dyDescent="0.25">
      <c r="A937" s="1">
        <v>48877</v>
      </c>
      <c r="B937" s="2">
        <v>41850.622916666667</v>
      </c>
      <c r="C937" s="1" t="s">
        <v>13</v>
      </c>
      <c r="D937" s="1" t="s">
        <v>8</v>
      </c>
      <c r="E937" s="1" t="s">
        <v>9</v>
      </c>
      <c r="F937" s="1" t="s">
        <v>18</v>
      </c>
      <c r="G937" s="1">
        <v>19444</v>
      </c>
    </row>
    <row r="938" spans="1:7" x14ac:dyDescent="0.25">
      <c r="A938" s="1">
        <v>828450</v>
      </c>
      <c r="B938" s="2">
        <v>41850.038888888892</v>
      </c>
      <c r="C938" s="1" t="s">
        <v>13</v>
      </c>
      <c r="D938" s="1" t="s">
        <v>8</v>
      </c>
      <c r="E938" s="1" t="s">
        <v>14</v>
      </c>
      <c r="F938" s="1" t="s">
        <v>34</v>
      </c>
      <c r="G938" s="1">
        <v>53033</v>
      </c>
    </row>
    <row r="939" spans="1:7" x14ac:dyDescent="0.25">
      <c r="A939" s="1">
        <v>312667</v>
      </c>
      <c r="B939" s="2">
        <v>41851.363194444442</v>
      </c>
      <c r="C939" s="1" t="s">
        <v>13</v>
      </c>
      <c r="D939" s="1" t="s">
        <v>8</v>
      </c>
      <c r="E939" s="1" t="s">
        <v>9</v>
      </c>
      <c r="F939" s="1" t="s">
        <v>22</v>
      </c>
      <c r="G939" s="1">
        <v>66909</v>
      </c>
    </row>
    <row r="940" spans="1:7" x14ac:dyDescent="0.25">
      <c r="A940" s="1">
        <v>927293</v>
      </c>
      <c r="B940" s="2">
        <v>41851.727083333331</v>
      </c>
      <c r="C940" s="1" t="s">
        <v>13</v>
      </c>
      <c r="D940" s="1" t="s">
        <v>8</v>
      </c>
      <c r="E940" s="1" t="s">
        <v>9</v>
      </c>
      <c r="F940" s="1" t="s">
        <v>12</v>
      </c>
      <c r="G940" s="1">
        <v>71419</v>
      </c>
    </row>
    <row r="941" spans="1:7" x14ac:dyDescent="0.25">
      <c r="A941" s="1">
        <v>495919</v>
      </c>
      <c r="B941" s="2">
        <v>41851.595138888886</v>
      </c>
      <c r="C941" s="1" t="s">
        <v>13</v>
      </c>
      <c r="D941" s="1" t="s">
        <v>8</v>
      </c>
      <c r="E941" s="1" t="s">
        <v>14</v>
      </c>
      <c r="F941" s="1" t="s">
        <v>22</v>
      </c>
      <c r="G941" s="1">
        <v>57264</v>
      </c>
    </row>
    <row r="942" spans="1:7" x14ac:dyDescent="0.25">
      <c r="A942" s="1">
        <v>593217</v>
      </c>
      <c r="B942" s="2">
        <v>41852.355555555558</v>
      </c>
      <c r="C942" s="1" t="s">
        <v>7</v>
      </c>
      <c r="D942" s="1" t="s">
        <v>8</v>
      </c>
      <c r="E942" s="1" t="s">
        <v>14</v>
      </c>
      <c r="F942" s="1" t="s">
        <v>18</v>
      </c>
      <c r="G942" s="1">
        <v>36576</v>
      </c>
    </row>
    <row r="943" spans="1:7" x14ac:dyDescent="0.25">
      <c r="A943" s="1">
        <v>163587</v>
      </c>
      <c r="B943" s="2">
        <v>41852.563888888886</v>
      </c>
      <c r="C943" s="1" t="s">
        <v>13</v>
      </c>
      <c r="D943" s="1" t="s">
        <v>8</v>
      </c>
      <c r="E943" s="1" t="s">
        <v>9</v>
      </c>
      <c r="F943" s="1" t="s">
        <v>18</v>
      </c>
      <c r="G943" s="1">
        <v>31550</v>
      </c>
    </row>
    <row r="944" spans="1:7" x14ac:dyDescent="0.25">
      <c r="A944" s="1">
        <v>983169</v>
      </c>
      <c r="B944" s="2">
        <v>41860.273611111108</v>
      </c>
      <c r="C944" s="1" t="s">
        <v>7</v>
      </c>
      <c r="D944" s="1" t="s">
        <v>8</v>
      </c>
      <c r="E944" s="1" t="s">
        <v>16</v>
      </c>
      <c r="F944" s="1" t="s">
        <v>12</v>
      </c>
      <c r="G944" s="1">
        <v>20660</v>
      </c>
    </row>
    <row r="945" spans="1:7" x14ac:dyDescent="0.25">
      <c r="A945" s="1">
        <v>67621</v>
      </c>
      <c r="B945" s="2">
        <v>41852.619444444441</v>
      </c>
      <c r="C945" s="1" t="s">
        <v>7</v>
      </c>
      <c r="D945" s="1" t="s">
        <v>8</v>
      </c>
      <c r="E945" s="1" t="s">
        <v>14</v>
      </c>
      <c r="F945" s="1" t="s">
        <v>20</v>
      </c>
      <c r="G945" s="1">
        <v>42987</v>
      </c>
    </row>
    <row r="946" spans="1:7" x14ac:dyDescent="0.25">
      <c r="A946" s="1">
        <v>588264</v>
      </c>
      <c r="B946" s="2">
        <v>41852.619444444441</v>
      </c>
      <c r="C946" s="1" t="s">
        <v>13</v>
      </c>
      <c r="D946" s="1" t="s">
        <v>8</v>
      </c>
      <c r="E946" s="1" t="s">
        <v>14</v>
      </c>
      <c r="F946" s="1" t="s">
        <v>20</v>
      </c>
      <c r="G946" s="1">
        <v>69321</v>
      </c>
    </row>
    <row r="947" spans="1:7" x14ac:dyDescent="0.25">
      <c r="A947" s="1">
        <v>115745</v>
      </c>
      <c r="B947" s="2">
        <v>41852.693749999999</v>
      </c>
      <c r="C947" s="1" t="s">
        <v>7</v>
      </c>
      <c r="D947" s="1" t="s">
        <v>11</v>
      </c>
      <c r="E947" s="1" t="s">
        <v>14</v>
      </c>
      <c r="F947" s="1" t="s">
        <v>18</v>
      </c>
      <c r="G947" s="1">
        <v>54756</v>
      </c>
    </row>
    <row r="948" spans="1:7" x14ac:dyDescent="0.25">
      <c r="A948" s="1">
        <v>316392</v>
      </c>
      <c r="B948" s="2">
        <v>41852.693749999999</v>
      </c>
      <c r="C948" s="1" t="s">
        <v>13</v>
      </c>
      <c r="D948" s="1" t="s">
        <v>11</v>
      </c>
      <c r="E948" s="1" t="s">
        <v>14</v>
      </c>
      <c r="F948" s="1" t="s">
        <v>18</v>
      </c>
      <c r="G948" s="1">
        <v>41703</v>
      </c>
    </row>
    <row r="949" spans="1:7" x14ac:dyDescent="0.25">
      <c r="A949" s="1">
        <v>694948</v>
      </c>
      <c r="B949" s="2">
        <v>41852.368055555555</v>
      </c>
      <c r="C949" s="1" t="s">
        <v>13</v>
      </c>
      <c r="D949" s="1" t="s">
        <v>8</v>
      </c>
      <c r="E949" s="1" t="s">
        <v>9</v>
      </c>
      <c r="F949" s="1" t="s">
        <v>12</v>
      </c>
      <c r="G949" s="1">
        <v>39452</v>
      </c>
    </row>
    <row r="950" spans="1:7" x14ac:dyDescent="0.25">
      <c r="A950" s="1">
        <v>110760</v>
      </c>
      <c r="B950" s="2">
        <v>41852.368750000001</v>
      </c>
      <c r="C950" s="1" t="s">
        <v>13</v>
      </c>
      <c r="D950" s="1" t="s">
        <v>8</v>
      </c>
      <c r="E950" s="1" t="s">
        <v>9</v>
      </c>
      <c r="F950" s="1" t="s">
        <v>12</v>
      </c>
      <c r="G950" s="1">
        <v>72837</v>
      </c>
    </row>
    <row r="951" spans="1:7" x14ac:dyDescent="0.25">
      <c r="A951" s="1">
        <v>907193</v>
      </c>
      <c r="B951" s="2">
        <v>41852.370138888888</v>
      </c>
      <c r="C951" s="1" t="s">
        <v>7</v>
      </c>
      <c r="D951" s="1" t="s">
        <v>8</v>
      </c>
      <c r="E951" s="1" t="s">
        <v>9</v>
      </c>
      <c r="F951" s="1" t="s">
        <v>12</v>
      </c>
      <c r="G951" s="1">
        <v>14362</v>
      </c>
    </row>
    <row r="952" spans="1:7" x14ac:dyDescent="0.25">
      <c r="A952" s="1">
        <v>693791</v>
      </c>
      <c r="B952" s="2">
        <v>41852.448611111111</v>
      </c>
      <c r="C952" s="1" t="s">
        <v>13</v>
      </c>
      <c r="D952" s="1" t="s">
        <v>8</v>
      </c>
      <c r="E952" s="1" t="s">
        <v>9</v>
      </c>
      <c r="F952" s="1" t="s">
        <v>22</v>
      </c>
      <c r="G952" s="1">
        <v>78815</v>
      </c>
    </row>
    <row r="953" spans="1:7" x14ac:dyDescent="0.25">
      <c r="A953" s="1">
        <v>464639</v>
      </c>
      <c r="B953" s="2">
        <v>41852.676388888889</v>
      </c>
      <c r="C953" s="1" t="s">
        <v>13</v>
      </c>
      <c r="D953" s="1" t="s">
        <v>8</v>
      </c>
      <c r="E953" s="1" t="s">
        <v>9</v>
      </c>
      <c r="F953" s="1" t="s">
        <v>12</v>
      </c>
      <c r="G953" s="1">
        <v>96553</v>
      </c>
    </row>
    <row r="954" spans="1:7" x14ac:dyDescent="0.25">
      <c r="A954" s="1">
        <v>199098</v>
      </c>
      <c r="B954" s="2">
        <v>41852.679166666669</v>
      </c>
      <c r="C954" s="1" t="s">
        <v>13</v>
      </c>
      <c r="D954" s="1" t="s">
        <v>11</v>
      </c>
      <c r="E954" s="1" t="s">
        <v>9</v>
      </c>
      <c r="F954" s="1" t="s">
        <v>12</v>
      </c>
      <c r="G954" s="1">
        <v>25731</v>
      </c>
    </row>
    <row r="955" spans="1:7" x14ac:dyDescent="0.25">
      <c r="A955" s="1">
        <v>863024</v>
      </c>
      <c r="B955" s="2">
        <v>41852.449305555558</v>
      </c>
      <c r="C955" s="1" t="s">
        <v>7</v>
      </c>
      <c r="D955" s="1" t="s">
        <v>8</v>
      </c>
      <c r="E955" s="1" t="s">
        <v>9</v>
      </c>
      <c r="F955" s="1" t="s">
        <v>10</v>
      </c>
      <c r="G955" s="1">
        <v>99967</v>
      </c>
    </row>
    <row r="956" spans="1:7" x14ac:dyDescent="0.25">
      <c r="A956" s="1">
        <v>71307</v>
      </c>
      <c r="B956" s="2">
        <v>41852.69027777778</v>
      </c>
      <c r="C956" s="1" t="s">
        <v>13</v>
      </c>
      <c r="D956" s="1" t="s">
        <v>8</v>
      </c>
      <c r="E956" s="1" t="s">
        <v>9</v>
      </c>
      <c r="F956" s="1" t="s">
        <v>23</v>
      </c>
      <c r="G956" s="1">
        <v>54180</v>
      </c>
    </row>
    <row r="957" spans="1:7" x14ac:dyDescent="0.25">
      <c r="A957" s="1">
        <v>83766</v>
      </c>
      <c r="B957" s="2">
        <v>41852.690972222219</v>
      </c>
      <c r="C957" s="1" t="s">
        <v>13</v>
      </c>
      <c r="D957" s="1" t="s">
        <v>8</v>
      </c>
      <c r="E957" s="1" t="s">
        <v>9</v>
      </c>
      <c r="F957" s="1" t="s">
        <v>23</v>
      </c>
      <c r="G957" s="1">
        <v>81796</v>
      </c>
    </row>
    <row r="958" spans="1:7" x14ac:dyDescent="0.25">
      <c r="A958" s="1">
        <v>635146</v>
      </c>
      <c r="B958" s="2">
        <v>41852.690972222219</v>
      </c>
      <c r="C958" s="1" t="s">
        <v>7</v>
      </c>
      <c r="D958" s="1" t="s">
        <v>8</v>
      </c>
      <c r="E958" s="1" t="s">
        <v>9</v>
      </c>
      <c r="F958" s="1" t="s">
        <v>23</v>
      </c>
      <c r="G958" s="1">
        <v>66408</v>
      </c>
    </row>
    <row r="959" spans="1:7" x14ac:dyDescent="0.25">
      <c r="A959" s="1">
        <v>751864</v>
      </c>
      <c r="B959" s="2">
        <v>41852.692361111112</v>
      </c>
      <c r="C959" s="1" t="s">
        <v>7</v>
      </c>
      <c r="D959" s="1" t="s">
        <v>8</v>
      </c>
      <c r="E959" s="1" t="s">
        <v>9</v>
      </c>
      <c r="F959" s="1" t="s">
        <v>23</v>
      </c>
      <c r="G959" s="1">
        <v>36477</v>
      </c>
    </row>
    <row r="960" spans="1:7" x14ac:dyDescent="0.25">
      <c r="A960" s="1">
        <v>737811</v>
      </c>
      <c r="B960" s="2">
        <v>41853.629861111112</v>
      </c>
      <c r="C960" s="1" t="s">
        <v>13</v>
      </c>
      <c r="D960" s="1" t="s">
        <v>8</v>
      </c>
      <c r="E960" s="1" t="s">
        <v>14</v>
      </c>
      <c r="F960" s="1" t="s">
        <v>12</v>
      </c>
      <c r="G960" s="1">
        <v>89806</v>
      </c>
    </row>
    <row r="961" spans="1:7" x14ac:dyDescent="0.25">
      <c r="A961" s="1">
        <v>428159</v>
      </c>
      <c r="B961" s="2">
        <v>41853.503472222219</v>
      </c>
      <c r="C961" s="1" t="s">
        <v>13</v>
      </c>
      <c r="D961" s="1" t="s">
        <v>8</v>
      </c>
      <c r="E961" s="1" t="s">
        <v>14</v>
      </c>
      <c r="F961" s="1" t="s">
        <v>12</v>
      </c>
      <c r="G961" s="1">
        <v>53038</v>
      </c>
    </row>
    <row r="962" spans="1:7" x14ac:dyDescent="0.25">
      <c r="A962" s="1">
        <v>222227</v>
      </c>
      <c r="B962" s="2">
        <v>41854.609722222223</v>
      </c>
      <c r="C962" s="1" t="s">
        <v>13</v>
      </c>
      <c r="D962" s="1" t="s">
        <v>8</v>
      </c>
      <c r="E962" s="1" t="s">
        <v>33</v>
      </c>
      <c r="F962" s="1" t="s">
        <v>22</v>
      </c>
      <c r="G962" s="1">
        <v>61246</v>
      </c>
    </row>
    <row r="963" spans="1:7" x14ac:dyDescent="0.25">
      <c r="A963" s="1">
        <v>859431</v>
      </c>
      <c r="B963" s="2">
        <v>41854.611111111109</v>
      </c>
      <c r="C963" s="1" t="s">
        <v>7</v>
      </c>
      <c r="D963" s="1" t="s">
        <v>8</v>
      </c>
      <c r="E963" s="1" t="s">
        <v>33</v>
      </c>
      <c r="F963" s="1" t="s">
        <v>22</v>
      </c>
      <c r="G963" s="1">
        <v>13010</v>
      </c>
    </row>
    <row r="964" spans="1:7" x14ac:dyDescent="0.25">
      <c r="A964" s="1">
        <v>355775</v>
      </c>
      <c r="B964" s="2">
        <v>41854.132638888892</v>
      </c>
      <c r="C964" s="1" t="s">
        <v>13</v>
      </c>
      <c r="D964" s="1" t="s">
        <v>8</v>
      </c>
      <c r="E964" s="1" t="s">
        <v>9</v>
      </c>
      <c r="F964" s="1" t="s">
        <v>25</v>
      </c>
      <c r="G964" s="1">
        <v>15117</v>
      </c>
    </row>
    <row r="965" spans="1:7" x14ac:dyDescent="0.25">
      <c r="A965" s="1">
        <v>643873</v>
      </c>
      <c r="B965" s="2">
        <v>41854.556944444441</v>
      </c>
      <c r="C965" s="1" t="s">
        <v>13</v>
      </c>
      <c r="D965" s="1" t="s">
        <v>8</v>
      </c>
      <c r="E965" s="1" t="s">
        <v>14</v>
      </c>
      <c r="F965" s="1" t="s">
        <v>23</v>
      </c>
      <c r="G965" s="1">
        <v>94751</v>
      </c>
    </row>
    <row r="966" spans="1:7" x14ac:dyDescent="0.25">
      <c r="A966" s="1">
        <v>74526</v>
      </c>
      <c r="B966" s="2">
        <v>41855.531944444447</v>
      </c>
      <c r="C966" s="1" t="s">
        <v>13</v>
      </c>
      <c r="D966" s="1" t="s">
        <v>8</v>
      </c>
      <c r="E966" s="1" t="s">
        <v>9</v>
      </c>
      <c r="F966" s="1" t="s">
        <v>12</v>
      </c>
      <c r="G966" s="1">
        <v>25052</v>
      </c>
    </row>
    <row r="967" spans="1:7" x14ac:dyDescent="0.25">
      <c r="A967" s="1">
        <v>502266</v>
      </c>
      <c r="B967" s="2">
        <v>41855.663194444445</v>
      </c>
      <c r="C967" s="1" t="s">
        <v>13</v>
      </c>
      <c r="D967" s="1" t="s">
        <v>8</v>
      </c>
      <c r="E967" s="1" t="s">
        <v>9</v>
      </c>
      <c r="F967" s="1" t="s">
        <v>12</v>
      </c>
      <c r="G967" s="1">
        <v>31353</v>
      </c>
    </row>
    <row r="968" spans="1:7" x14ac:dyDescent="0.25">
      <c r="A968" s="1">
        <v>113068</v>
      </c>
      <c r="B968" s="2">
        <v>41855.75</v>
      </c>
      <c r="C968" s="1" t="s">
        <v>13</v>
      </c>
      <c r="D968" s="1" t="s">
        <v>8</v>
      </c>
      <c r="E968" s="1" t="s">
        <v>14</v>
      </c>
      <c r="F968" s="1" t="s">
        <v>34</v>
      </c>
      <c r="G968" s="1">
        <v>16187</v>
      </c>
    </row>
    <row r="969" spans="1:7" x14ac:dyDescent="0.25">
      <c r="A969" s="1">
        <v>920916</v>
      </c>
      <c r="B969" s="2">
        <v>41855.458333333336</v>
      </c>
      <c r="C969" s="1" t="s">
        <v>13</v>
      </c>
      <c r="D969" s="1" t="s">
        <v>8</v>
      </c>
      <c r="E969" s="1" t="s">
        <v>14</v>
      </c>
      <c r="F969" s="1" t="s">
        <v>22</v>
      </c>
      <c r="G969" s="1">
        <v>90469</v>
      </c>
    </row>
    <row r="970" spans="1:7" x14ac:dyDescent="0.25">
      <c r="A970" s="1">
        <v>662931</v>
      </c>
      <c r="B970" s="2">
        <v>41855.459027777775</v>
      </c>
      <c r="C970" s="1" t="s">
        <v>13</v>
      </c>
      <c r="D970" s="1" t="s">
        <v>8</v>
      </c>
      <c r="E970" s="1" t="s">
        <v>14</v>
      </c>
      <c r="F970" s="1" t="s">
        <v>22</v>
      </c>
      <c r="G970" s="1">
        <v>9896</v>
      </c>
    </row>
    <row r="971" spans="1:7" x14ac:dyDescent="0.25">
      <c r="A971" s="1">
        <v>196095</v>
      </c>
      <c r="B971" s="2">
        <v>41855.484722222223</v>
      </c>
      <c r="C971" s="1" t="s">
        <v>13</v>
      </c>
      <c r="D971" s="1" t="s">
        <v>8</v>
      </c>
      <c r="E971" s="1" t="s">
        <v>9</v>
      </c>
      <c r="F971" s="1" t="s">
        <v>22</v>
      </c>
      <c r="G971" s="1">
        <v>29673</v>
      </c>
    </row>
    <row r="972" spans="1:7" x14ac:dyDescent="0.25">
      <c r="A972" s="1">
        <v>265207</v>
      </c>
      <c r="B972" s="2">
        <v>41855.48541666667</v>
      </c>
      <c r="C972" s="1" t="s">
        <v>7</v>
      </c>
      <c r="D972" s="1" t="s">
        <v>8</v>
      </c>
      <c r="E972" s="1" t="s">
        <v>9</v>
      </c>
      <c r="F972" s="1" t="s">
        <v>22</v>
      </c>
      <c r="G972" s="1">
        <v>83745</v>
      </c>
    </row>
    <row r="973" spans="1:7" x14ac:dyDescent="0.25">
      <c r="A973" s="1">
        <v>981459</v>
      </c>
      <c r="B973" s="2">
        <v>41855.455555555556</v>
      </c>
      <c r="C973" s="1" t="s">
        <v>7</v>
      </c>
      <c r="D973" s="1" t="s">
        <v>11</v>
      </c>
      <c r="E973" s="1" t="s">
        <v>14</v>
      </c>
      <c r="F973" s="1" t="s">
        <v>34</v>
      </c>
      <c r="G973" s="1">
        <v>55709</v>
      </c>
    </row>
    <row r="974" spans="1:7" x14ac:dyDescent="0.25">
      <c r="A974" s="1">
        <v>926366</v>
      </c>
      <c r="B974" s="2">
        <v>41855.036111111112</v>
      </c>
      <c r="C974" s="1" t="s">
        <v>7</v>
      </c>
      <c r="D974" s="1" t="s">
        <v>24</v>
      </c>
      <c r="E974" s="1" t="s">
        <v>9</v>
      </c>
      <c r="F974" s="1" t="s">
        <v>20</v>
      </c>
      <c r="G974" s="1">
        <v>39407</v>
      </c>
    </row>
    <row r="975" spans="1:7" x14ac:dyDescent="0.25">
      <c r="A975" s="1">
        <v>376300</v>
      </c>
      <c r="B975" s="2">
        <v>41855.037499999999</v>
      </c>
      <c r="C975" s="1" t="s">
        <v>7</v>
      </c>
      <c r="D975" s="1" t="s">
        <v>24</v>
      </c>
      <c r="E975" s="1" t="s">
        <v>9</v>
      </c>
      <c r="F975" s="1" t="s">
        <v>20</v>
      </c>
      <c r="G975" s="1">
        <v>88307</v>
      </c>
    </row>
    <row r="976" spans="1:7" x14ac:dyDescent="0.25">
      <c r="A976" s="1">
        <v>61858</v>
      </c>
      <c r="B976" s="2">
        <v>41855.440972222219</v>
      </c>
      <c r="C976" s="1" t="s">
        <v>13</v>
      </c>
      <c r="D976" s="1" t="s">
        <v>8</v>
      </c>
      <c r="E976" s="1" t="s">
        <v>33</v>
      </c>
      <c r="F976" s="1" t="s">
        <v>32</v>
      </c>
      <c r="G976" s="1">
        <v>80645</v>
      </c>
    </row>
    <row r="977" spans="1:7" x14ac:dyDescent="0.25">
      <c r="A977" s="1">
        <v>387990</v>
      </c>
      <c r="B977" s="2">
        <v>41855.556944444441</v>
      </c>
      <c r="C977" s="1" t="s">
        <v>13</v>
      </c>
      <c r="D977" s="1" t="s">
        <v>8</v>
      </c>
      <c r="E977" s="1" t="s">
        <v>14</v>
      </c>
      <c r="F977" s="1" t="s">
        <v>22</v>
      </c>
      <c r="G977" s="1">
        <v>60514</v>
      </c>
    </row>
    <row r="978" spans="1:7" x14ac:dyDescent="0.25">
      <c r="A978" s="1">
        <v>848218</v>
      </c>
      <c r="B978" s="2">
        <v>41856.669444444444</v>
      </c>
      <c r="C978" s="1" t="s">
        <v>13</v>
      </c>
      <c r="D978" s="1" t="s">
        <v>8</v>
      </c>
      <c r="E978" s="1" t="s">
        <v>14</v>
      </c>
      <c r="F978" s="1" t="s">
        <v>12</v>
      </c>
      <c r="G978" s="1">
        <v>96594</v>
      </c>
    </row>
    <row r="979" spans="1:7" x14ac:dyDescent="0.25">
      <c r="A979" s="1">
        <v>957708</v>
      </c>
      <c r="B979" s="2">
        <v>41856.67083333333</v>
      </c>
      <c r="C979" s="1" t="s">
        <v>7</v>
      </c>
      <c r="D979" s="1" t="s">
        <v>8</v>
      </c>
      <c r="E979" s="1" t="s">
        <v>14</v>
      </c>
      <c r="F979" s="1" t="s">
        <v>12</v>
      </c>
      <c r="G979" s="1">
        <v>53249</v>
      </c>
    </row>
    <row r="980" spans="1:7" x14ac:dyDescent="0.25">
      <c r="A980" s="1">
        <v>473703</v>
      </c>
      <c r="B980" s="2">
        <v>41859.574305555558</v>
      </c>
      <c r="C980" s="1" t="s">
        <v>13</v>
      </c>
      <c r="D980" s="1" t="s">
        <v>11</v>
      </c>
      <c r="E980" s="1" t="s">
        <v>14</v>
      </c>
      <c r="F980" s="1" t="s">
        <v>12</v>
      </c>
      <c r="G980" s="1">
        <v>91386</v>
      </c>
    </row>
    <row r="981" spans="1:7" x14ac:dyDescent="0.25">
      <c r="A981" s="1">
        <v>334311</v>
      </c>
      <c r="B981" s="2">
        <v>41859.574999999997</v>
      </c>
      <c r="C981" s="1" t="s">
        <v>7</v>
      </c>
      <c r="D981" s="1" t="s">
        <v>11</v>
      </c>
      <c r="E981" s="1" t="s">
        <v>14</v>
      </c>
      <c r="F981" s="1" t="s">
        <v>12</v>
      </c>
      <c r="G981" s="1">
        <v>73643</v>
      </c>
    </row>
    <row r="982" spans="1:7" x14ac:dyDescent="0.25">
      <c r="A982" s="1">
        <v>985395</v>
      </c>
      <c r="B982" s="2">
        <v>41859.574305555558</v>
      </c>
      <c r="C982" s="1" t="s">
        <v>7</v>
      </c>
      <c r="D982" s="1" t="s">
        <v>11</v>
      </c>
      <c r="E982" s="1" t="s">
        <v>14</v>
      </c>
      <c r="F982" s="1" t="s">
        <v>12</v>
      </c>
      <c r="G982" s="1">
        <v>35164</v>
      </c>
    </row>
    <row r="983" spans="1:7" x14ac:dyDescent="0.25">
      <c r="A983" s="1">
        <v>852312</v>
      </c>
      <c r="B983" s="2">
        <v>41856.527777777781</v>
      </c>
      <c r="C983" s="1" t="s">
        <v>13</v>
      </c>
      <c r="D983" s="1" t="s">
        <v>11</v>
      </c>
      <c r="E983" s="1" t="s">
        <v>26</v>
      </c>
      <c r="F983" s="1" t="s">
        <v>23</v>
      </c>
      <c r="G983" s="1">
        <v>61898</v>
      </c>
    </row>
    <row r="984" spans="1:7" x14ac:dyDescent="0.25">
      <c r="A984" s="1">
        <v>648933</v>
      </c>
      <c r="B984" s="2">
        <v>41856.52847222222</v>
      </c>
      <c r="C984" s="1" t="s">
        <v>13</v>
      </c>
      <c r="D984" s="1" t="s">
        <v>8</v>
      </c>
      <c r="E984" s="1" t="s">
        <v>26</v>
      </c>
      <c r="F984" s="1" t="s">
        <v>23</v>
      </c>
      <c r="G984" s="1">
        <v>92872</v>
      </c>
    </row>
    <row r="985" spans="1:7" x14ac:dyDescent="0.25">
      <c r="A985" s="1">
        <v>806092</v>
      </c>
      <c r="B985" s="2">
        <v>41856.529166666667</v>
      </c>
      <c r="C985" s="1" t="s">
        <v>13</v>
      </c>
      <c r="D985" s="1" t="s">
        <v>8</v>
      </c>
      <c r="E985" s="1" t="s">
        <v>26</v>
      </c>
      <c r="F985" s="1" t="s">
        <v>23</v>
      </c>
      <c r="G985" s="1">
        <v>18182</v>
      </c>
    </row>
    <row r="986" spans="1:7" x14ac:dyDescent="0.25">
      <c r="A986" s="1">
        <v>323482</v>
      </c>
      <c r="B986" s="2">
        <v>41860.430555555555</v>
      </c>
      <c r="C986" s="1" t="s">
        <v>13</v>
      </c>
      <c r="D986" s="1" t="s">
        <v>11</v>
      </c>
      <c r="E986" s="1" t="s">
        <v>26</v>
      </c>
      <c r="F986" s="1" t="s">
        <v>23</v>
      </c>
      <c r="G986" s="1">
        <v>12498</v>
      </c>
    </row>
    <row r="987" spans="1:7" x14ac:dyDescent="0.25">
      <c r="A987" s="1">
        <v>36010</v>
      </c>
      <c r="B987" s="2">
        <v>41856.436111111114</v>
      </c>
      <c r="C987" s="1" t="s">
        <v>13</v>
      </c>
      <c r="D987" s="1" t="s">
        <v>8</v>
      </c>
      <c r="E987" s="1" t="s">
        <v>16</v>
      </c>
      <c r="F987" s="1" t="s">
        <v>34</v>
      </c>
      <c r="G987" s="1">
        <v>80523</v>
      </c>
    </row>
    <row r="988" spans="1:7" x14ac:dyDescent="0.25">
      <c r="A988" s="1">
        <v>980616</v>
      </c>
      <c r="B988" s="2">
        <v>41856.4375</v>
      </c>
      <c r="C988" s="1" t="s">
        <v>7</v>
      </c>
      <c r="D988" s="1" t="s">
        <v>11</v>
      </c>
      <c r="E988" s="1" t="s">
        <v>16</v>
      </c>
      <c r="F988" s="1" t="s">
        <v>34</v>
      </c>
      <c r="G988" s="1">
        <v>57025</v>
      </c>
    </row>
    <row r="989" spans="1:7" x14ac:dyDescent="0.25">
      <c r="A989" s="1">
        <v>415817</v>
      </c>
      <c r="B989" s="2">
        <v>41856.438194444447</v>
      </c>
      <c r="C989" s="1" t="s">
        <v>7</v>
      </c>
      <c r="D989" s="1" t="s">
        <v>8</v>
      </c>
      <c r="E989" s="1" t="s">
        <v>16</v>
      </c>
      <c r="F989" s="1" t="s">
        <v>34</v>
      </c>
      <c r="G989" s="1">
        <v>88298</v>
      </c>
    </row>
    <row r="990" spans="1:7" x14ac:dyDescent="0.25">
      <c r="A990" s="1">
        <v>544139</v>
      </c>
      <c r="B990" s="2">
        <v>41856.777083333334</v>
      </c>
      <c r="C990" s="1" t="s">
        <v>7</v>
      </c>
      <c r="D990" s="1" t="s">
        <v>8</v>
      </c>
      <c r="E990" s="1" t="s">
        <v>9</v>
      </c>
      <c r="F990" s="1" t="s">
        <v>32</v>
      </c>
      <c r="G990" s="1">
        <v>49339</v>
      </c>
    </row>
    <row r="991" spans="1:7" x14ac:dyDescent="0.25">
      <c r="A991" s="1">
        <v>291521</v>
      </c>
      <c r="B991" s="2">
        <v>41857.563194444447</v>
      </c>
      <c r="C991" s="1" t="s">
        <v>7</v>
      </c>
      <c r="D991" s="1" t="s">
        <v>11</v>
      </c>
      <c r="E991" s="1" t="s">
        <v>9</v>
      </c>
      <c r="F991" s="1" t="s">
        <v>12</v>
      </c>
      <c r="G991" s="1">
        <v>39017</v>
      </c>
    </row>
    <row r="992" spans="1:7" x14ac:dyDescent="0.25">
      <c r="A992" s="1">
        <v>502872</v>
      </c>
      <c r="B992" s="2">
        <v>41857.563888888886</v>
      </c>
      <c r="C992" s="1" t="s">
        <v>13</v>
      </c>
      <c r="D992" s="1" t="s">
        <v>11</v>
      </c>
      <c r="E992" s="1" t="s">
        <v>9</v>
      </c>
      <c r="F992" s="1" t="s">
        <v>12</v>
      </c>
      <c r="G992" s="1">
        <v>59539</v>
      </c>
    </row>
    <row r="993" spans="1:7" x14ac:dyDescent="0.25">
      <c r="A993" s="1">
        <v>137196</v>
      </c>
      <c r="B993" s="2">
        <v>41857.564583333333</v>
      </c>
      <c r="C993" s="1" t="s">
        <v>7</v>
      </c>
      <c r="D993" s="1" t="s">
        <v>8</v>
      </c>
      <c r="E993" s="1" t="s">
        <v>9</v>
      </c>
      <c r="F993" s="1" t="s">
        <v>12</v>
      </c>
      <c r="G993" s="1">
        <v>46567</v>
      </c>
    </row>
    <row r="994" spans="1:7" x14ac:dyDescent="0.25">
      <c r="A994" s="1">
        <v>970328</v>
      </c>
      <c r="B994" s="2">
        <v>41857.690972222219</v>
      </c>
      <c r="C994" s="1" t="s">
        <v>13</v>
      </c>
      <c r="D994" s="1" t="s">
        <v>8</v>
      </c>
      <c r="E994" s="1" t="s">
        <v>16</v>
      </c>
      <c r="F994" s="1" t="s">
        <v>20</v>
      </c>
      <c r="G994" s="1">
        <v>45042</v>
      </c>
    </row>
    <row r="995" spans="1:7" x14ac:dyDescent="0.25">
      <c r="A995" s="1">
        <v>827610</v>
      </c>
      <c r="B995" s="2">
        <v>41857.350694444445</v>
      </c>
      <c r="C995" s="1" t="s">
        <v>13</v>
      </c>
      <c r="D995" s="1" t="s">
        <v>8</v>
      </c>
      <c r="E995" s="1" t="s">
        <v>14</v>
      </c>
      <c r="F995" s="1" t="s">
        <v>18</v>
      </c>
      <c r="G995" s="1">
        <v>52857</v>
      </c>
    </row>
    <row r="996" spans="1:7" x14ac:dyDescent="0.25">
      <c r="A996" s="1">
        <v>22030</v>
      </c>
      <c r="B996" s="2">
        <v>41857.607638888891</v>
      </c>
      <c r="C996" s="1" t="s">
        <v>13</v>
      </c>
      <c r="D996" s="1" t="s">
        <v>8</v>
      </c>
      <c r="E996" s="1" t="s">
        <v>14</v>
      </c>
      <c r="F996" s="1" t="s">
        <v>32</v>
      </c>
      <c r="G996" s="1">
        <v>51589</v>
      </c>
    </row>
    <row r="997" spans="1:7" x14ac:dyDescent="0.25">
      <c r="A997" s="1">
        <v>525625</v>
      </c>
      <c r="B997" s="2">
        <v>41857.543055555558</v>
      </c>
      <c r="C997" s="1" t="s">
        <v>13</v>
      </c>
      <c r="D997" s="1" t="s">
        <v>8</v>
      </c>
      <c r="E997" s="1" t="s">
        <v>9</v>
      </c>
      <c r="F997" s="1" t="s">
        <v>22</v>
      </c>
      <c r="G997" s="1">
        <v>53807</v>
      </c>
    </row>
    <row r="998" spans="1:7" x14ac:dyDescent="0.25">
      <c r="A998" s="1">
        <v>418457</v>
      </c>
      <c r="B998" s="2">
        <v>41857.543749999997</v>
      </c>
      <c r="C998" s="1" t="s">
        <v>13</v>
      </c>
      <c r="D998" s="1" t="s">
        <v>8</v>
      </c>
      <c r="E998" s="1" t="s">
        <v>9</v>
      </c>
      <c r="F998" s="1" t="s">
        <v>22</v>
      </c>
      <c r="G998" s="1">
        <v>41363</v>
      </c>
    </row>
    <row r="999" spans="1:7" x14ac:dyDescent="0.25">
      <c r="A999" s="1">
        <v>894684</v>
      </c>
      <c r="B999" s="2">
        <v>41865.713194444441</v>
      </c>
      <c r="C999" s="1" t="s">
        <v>13</v>
      </c>
      <c r="D999" s="1" t="s">
        <v>8</v>
      </c>
      <c r="E999" s="1" t="s">
        <v>9</v>
      </c>
      <c r="F999" s="1" t="s">
        <v>18</v>
      </c>
      <c r="G999" s="1">
        <v>92254</v>
      </c>
    </row>
    <row r="1000" spans="1:7" x14ac:dyDescent="0.25">
      <c r="A1000" s="1">
        <v>606532</v>
      </c>
      <c r="B1000" s="2">
        <v>41865.715277777781</v>
      </c>
      <c r="C1000" s="1" t="s">
        <v>13</v>
      </c>
      <c r="D1000" s="1" t="s">
        <v>8</v>
      </c>
      <c r="E1000" s="1" t="s">
        <v>9</v>
      </c>
      <c r="F1000" s="1" t="s">
        <v>18</v>
      </c>
      <c r="G1000" s="1">
        <v>31521</v>
      </c>
    </row>
    <row r="1001" spans="1:7" x14ac:dyDescent="0.25">
      <c r="A1001" s="1">
        <v>350665</v>
      </c>
      <c r="B1001" s="2">
        <v>41857.684027777781</v>
      </c>
      <c r="C1001" s="1" t="s">
        <v>7</v>
      </c>
      <c r="D1001" s="1" t="s">
        <v>8</v>
      </c>
      <c r="E1001" s="1" t="s">
        <v>14</v>
      </c>
      <c r="F1001" s="1" t="s">
        <v>25</v>
      </c>
      <c r="G1001" s="1">
        <v>4349</v>
      </c>
    </row>
    <row r="1002" spans="1:7" x14ac:dyDescent="0.25">
      <c r="A1002" s="1">
        <v>498759</v>
      </c>
      <c r="B1002" s="2">
        <v>41857.685416666667</v>
      </c>
      <c r="C1002" s="1" t="s">
        <v>7</v>
      </c>
      <c r="D1002" s="1" t="s">
        <v>8</v>
      </c>
      <c r="E1002" s="1" t="s">
        <v>14</v>
      </c>
      <c r="F1002" s="1" t="s">
        <v>25</v>
      </c>
      <c r="G1002" s="1">
        <v>68692</v>
      </c>
    </row>
    <row r="1003" spans="1:7" x14ac:dyDescent="0.25">
      <c r="A1003" s="1">
        <v>530573</v>
      </c>
      <c r="B1003" s="2">
        <v>41857.686805555553</v>
      </c>
      <c r="C1003" s="1" t="s">
        <v>13</v>
      </c>
      <c r="D1003" s="1" t="s">
        <v>11</v>
      </c>
      <c r="E1003" s="1" t="s">
        <v>14</v>
      </c>
      <c r="F1003" s="1" t="s">
        <v>25</v>
      </c>
      <c r="G1003" s="1">
        <v>78475</v>
      </c>
    </row>
    <row r="1004" spans="1:7" x14ac:dyDescent="0.25">
      <c r="A1004" s="1">
        <v>214744</v>
      </c>
      <c r="B1004" s="2">
        <v>41857.686805555553</v>
      </c>
      <c r="C1004" s="1" t="s">
        <v>13</v>
      </c>
      <c r="D1004" s="1" t="s">
        <v>8</v>
      </c>
      <c r="E1004" s="1" t="s">
        <v>14</v>
      </c>
      <c r="F1004" s="1" t="s">
        <v>25</v>
      </c>
      <c r="G1004" s="1">
        <v>30104</v>
      </c>
    </row>
    <row r="1005" spans="1:7" x14ac:dyDescent="0.25">
      <c r="A1005" s="1">
        <v>803545</v>
      </c>
      <c r="B1005" s="2">
        <v>41857.6875</v>
      </c>
      <c r="C1005" s="1" t="s">
        <v>13</v>
      </c>
      <c r="D1005" s="1" t="s">
        <v>11</v>
      </c>
      <c r="E1005" s="1" t="s">
        <v>14</v>
      </c>
      <c r="F1005" s="1" t="s">
        <v>25</v>
      </c>
      <c r="G1005" s="1">
        <v>83539</v>
      </c>
    </row>
    <row r="1006" spans="1:7" x14ac:dyDescent="0.25">
      <c r="A1006" s="1">
        <v>859427</v>
      </c>
      <c r="B1006" s="2">
        <v>41858.447222222225</v>
      </c>
      <c r="C1006" s="1" t="s">
        <v>13</v>
      </c>
      <c r="D1006" s="1" t="s">
        <v>8</v>
      </c>
      <c r="E1006" s="1" t="s">
        <v>9</v>
      </c>
      <c r="F1006" s="1" t="s">
        <v>34</v>
      </c>
      <c r="G1006" s="1">
        <v>59109</v>
      </c>
    </row>
    <row r="1007" spans="1:7" x14ac:dyDescent="0.25">
      <c r="A1007" s="1">
        <v>253992</v>
      </c>
      <c r="B1007" s="2">
        <v>41858.6875</v>
      </c>
      <c r="C1007" s="1" t="s">
        <v>13</v>
      </c>
      <c r="D1007" s="1" t="s">
        <v>8</v>
      </c>
      <c r="E1007" s="1" t="s">
        <v>14</v>
      </c>
      <c r="F1007" s="1" t="s">
        <v>32</v>
      </c>
      <c r="G1007" s="1">
        <v>52685</v>
      </c>
    </row>
    <row r="1008" spans="1:7" x14ac:dyDescent="0.25">
      <c r="A1008" s="1">
        <v>861510</v>
      </c>
      <c r="B1008" s="2">
        <v>41858.720138888886</v>
      </c>
      <c r="C1008" s="1" t="s">
        <v>13</v>
      </c>
      <c r="D1008" s="1" t="s">
        <v>8</v>
      </c>
      <c r="E1008" s="1" t="s">
        <v>14</v>
      </c>
      <c r="F1008" s="1" t="s">
        <v>10</v>
      </c>
      <c r="G1008" s="1">
        <v>57434</v>
      </c>
    </row>
    <row r="1009" spans="1:7" x14ac:dyDescent="0.25">
      <c r="A1009" s="1">
        <v>508669</v>
      </c>
      <c r="B1009" s="2">
        <v>41858.628472222219</v>
      </c>
      <c r="C1009" s="1" t="s">
        <v>13</v>
      </c>
      <c r="D1009" s="1" t="s">
        <v>8</v>
      </c>
      <c r="E1009" s="1" t="s">
        <v>14</v>
      </c>
      <c r="F1009" s="1" t="s">
        <v>25</v>
      </c>
      <c r="G1009" s="1">
        <v>44421</v>
      </c>
    </row>
    <row r="1010" spans="1:7" x14ac:dyDescent="0.25">
      <c r="A1010" s="1">
        <v>331722</v>
      </c>
      <c r="B1010" s="2">
        <v>41858.629166666666</v>
      </c>
      <c r="C1010" s="1" t="s">
        <v>13</v>
      </c>
      <c r="D1010" s="1" t="s">
        <v>8</v>
      </c>
      <c r="E1010" s="1" t="s">
        <v>14</v>
      </c>
      <c r="F1010" s="1" t="s">
        <v>25</v>
      </c>
      <c r="G1010" s="1">
        <v>92203</v>
      </c>
    </row>
    <row r="1011" spans="1:7" x14ac:dyDescent="0.25">
      <c r="A1011" s="1">
        <v>656138</v>
      </c>
      <c r="B1011" s="2">
        <v>41858.631944444445</v>
      </c>
      <c r="C1011" s="1" t="s">
        <v>13</v>
      </c>
      <c r="D1011" s="1" t="s">
        <v>8</v>
      </c>
      <c r="E1011" s="1" t="s">
        <v>14</v>
      </c>
      <c r="F1011" s="1" t="s">
        <v>25</v>
      </c>
      <c r="G1011" s="1">
        <v>90311</v>
      </c>
    </row>
    <row r="1012" spans="1:7" x14ac:dyDescent="0.25">
      <c r="A1012" s="1">
        <v>891072</v>
      </c>
      <c r="B1012" s="2">
        <v>41858.632638888892</v>
      </c>
      <c r="C1012" s="1" t="s">
        <v>13</v>
      </c>
      <c r="D1012" s="1" t="s">
        <v>8</v>
      </c>
      <c r="E1012" s="1" t="s">
        <v>14</v>
      </c>
      <c r="F1012" s="1" t="s">
        <v>25</v>
      </c>
      <c r="G1012" s="1">
        <v>9512</v>
      </c>
    </row>
    <row r="1013" spans="1:7" x14ac:dyDescent="0.25">
      <c r="A1013" s="1">
        <v>758778</v>
      </c>
      <c r="B1013" s="2">
        <v>41858.634027777778</v>
      </c>
      <c r="C1013" s="1" t="s">
        <v>13</v>
      </c>
      <c r="D1013" s="1" t="s">
        <v>11</v>
      </c>
      <c r="E1013" s="1" t="s">
        <v>14</v>
      </c>
      <c r="F1013" s="1" t="s">
        <v>25</v>
      </c>
      <c r="G1013" s="1">
        <v>89780</v>
      </c>
    </row>
    <row r="1014" spans="1:7" x14ac:dyDescent="0.25">
      <c r="A1014" s="1">
        <v>452135</v>
      </c>
      <c r="B1014" s="2">
        <v>41858.722222222219</v>
      </c>
      <c r="C1014" s="1" t="s">
        <v>13</v>
      </c>
      <c r="D1014" s="1" t="s">
        <v>8</v>
      </c>
      <c r="E1014" s="1" t="s">
        <v>9</v>
      </c>
      <c r="F1014" s="1" t="s">
        <v>34</v>
      </c>
      <c r="G1014" s="1">
        <v>64015</v>
      </c>
    </row>
    <row r="1015" spans="1:7" x14ac:dyDescent="0.25">
      <c r="A1015" s="1">
        <v>447963</v>
      </c>
      <c r="B1015" s="2">
        <v>41858.723611111112</v>
      </c>
      <c r="C1015" s="1" t="s">
        <v>7</v>
      </c>
      <c r="D1015" s="1" t="s">
        <v>8</v>
      </c>
      <c r="E1015" s="1" t="s">
        <v>9</v>
      </c>
      <c r="F1015" s="1" t="s">
        <v>34</v>
      </c>
      <c r="G1015" s="1">
        <v>68802</v>
      </c>
    </row>
    <row r="1016" spans="1:7" x14ac:dyDescent="0.25">
      <c r="A1016" s="1">
        <v>650704</v>
      </c>
      <c r="B1016" s="2">
        <v>41862.387499999997</v>
      </c>
      <c r="C1016" s="1" t="s">
        <v>13</v>
      </c>
      <c r="D1016" s="1" t="s">
        <v>8</v>
      </c>
      <c r="E1016" s="1" t="s">
        <v>9</v>
      </c>
      <c r="F1016" s="1" t="s">
        <v>18</v>
      </c>
      <c r="G1016" s="1">
        <v>97112</v>
      </c>
    </row>
    <row r="1017" spans="1:7" x14ac:dyDescent="0.25">
      <c r="A1017" s="1">
        <v>657642</v>
      </c>
      <c r="B1017" s="2">
        <v>41862.388888888891</v>
      </c>
      <c r="C1017" s="1" t="s">
        <v>13</v>
      </c>
      <c r="D1017" s="1" t="s">
        <v>8</v>
      </c>
      <c r="E1017" s="1" t="s">
        <v>9</v>
      </c>
      <c r="F1017" s="1" t="s">
        <v>18</v>
      </c>
      <c r="G1017" s="1">
        <v>94298</v>
      </c>
    </row>
    <row r="1018" spans="1:7" x14ac:dyDescent="0.25">
      <c r="A1018" s="1">
        <v>212568</v>
      </c>
      <c r="B1018" s="2">
        <v>41858.453472222223</v>
      </c>
      <c r="C1018" s="1" t="s">
        <v>7</v>
      </c>
      <c r="D1018" s="1" t="s">
        <v>8</v>
      </c>
      <c r="E1018" s="1" t="s">
        <v>16</v>
      </c>
      <c r="F1018" s="1" t="s">
        <v>10</v>
      </c>
      <c r="G1018" s="1">
        <v>11665</v>
      </c>
    </row>
    <row r="1019" spans="1:7" x14ac:dyDescent="0.25">
      <c r="A1019" s="1">
        <v>317248</v>
      </c>
      <c r="B1019" s="2">
        <v>41858.901388888888</v>
      </c>
      <c r="C1019" s="1" t="s">
        <v>13</v>
      </c>
      <c r="D1019" s="1" t="s">
        <v>8</v>
      </c>
      <c r="E1019" s="1" t="s">
        <v>14</v>
      </c>
      <c r="F1019" s="1" t="s">
        <v>34</v>
      </c>
      <c r="G1019" s="1">
        <v>43226</v>
      </c>
    </row>
    <row r="1020" spans="1:7" x14ac:dyDescent="0.25">
      <c r="A1020" s="1">
        <v>620938</v>
      </c>
      <c r="B1020" s="2">
        <v>41858.558333333334</v>
      </c>
      <c r="C1020" s="1" t="s">
        <v>13</v>
      </c>
      <c r="D1020" s="1" t="s">
        <v>8</v>
      </c>
      <c r="E1020" s="1" t="s">
        <v>26</v>
      </c>
      <c r="F1020" s="1" t="s">
        <v>32</v>
      </c>
      <c r="G1020" s="1">
        <v>51666</v>
      </c>
    </row>
    <row r="1021" spans="1:7" x14ac:dyDescent="0.25">
      <c r="A1021" s="1">
        <v>302732</v>
      </c>
      <c r="B1021" s="2">
        <v>41858.559027777781</v>
      </c>
      <c r="C1021" s="1" t="s">
        <v>7</v>
      </c>
      <c r="D1021" s="1" t="s">
        <v>8</v>
      </c>
      <c r="E1021" s="1" t="s">
        <v>26</v>
      </c>
      <c r="F1021" s="1" t="s">
        <v>32</v>
      </c>
      <c r="G1021" s="1">
        <v>99891</v>
      </c>
    </row>
    <row r="1022" spans="1:7" x14ac:dyDescent="0.25">
      <c r="A1022" s="1">
        <v>868416</v>
      </c>
      <c r="B1022" s="2">
        <v>41867.508333333331</v>
      </c>
      <c r="C1022" s="1" t="s">
        <v>13</v>
      </c>
      <c r="D1022" s="1" t="s">
        <v>8</v>
      </c>
      <c r="E1022" s="1" t="s">
        <v>9</v>
      </c>
      <c r="F1022" s="1" t="s">
        <v>34</v>
      </c>
      <c r="G1022" s="1">
        <v>50352</v>
      </c>
    </row>
    <row r="1023" spans="1:7" x14ac:dyDescent="0.25">
      <c r="A1023" s="1">
        <v>528664</v>
      </c>
      <c r="B1023" s="2">
        <v>41867.509027777778</v>
      </c>
      <c r="C1023" s="1" t="s">
        <v>7</v>
      </c>
      <c r="D1023" s="1" t="s">
        <v>8</v>
      </c>
      <c r="E1023" s="1" t="s">
        <v>9</v>
      </c>
      <c r="F1023" s="1" t="s">
        <v>34</v>
      </c>
      <c r="G1023" s="1">
        <v>88378</v>
      </c>
    </row>
    <row r="1024" spans="1:7" x14ac:dyDescent="0.25">
      <c r="A1024" s="1">
        <v>448896</v>
      </c>
      <c r="B1024" s="2">
        <v>41859.432638888888</v>
      </c>
      <c r="C1024" s="1" t="s">
        <v>13</v>
      </c>
      <c r="D1024" s="1" t="s">
        <v>11</v>
      </c>
      <c r="E1024" s="1" t="s">
        <v>14</v>
      </c>
      <c r="F1024" s="1" t="s">
        <v>12</v>
      </c>
      <c r="G1024" s="1">
        <v>52084</v>
      </c>
    </row>
    <row r="1025" spans="1:7" x14ac:dyDescent="0.25">
      <c r="A1025" s="1">
        <v>31391</v>
      </c>
      <c r="B1025" s="2">
        <v>41859.9375</v>
      </c>
      <c r="C1025" s="1" t="s">
        <v>13</v>
      </c>
      <c r="D1025" s="1" t="s">
        <v>8</v>
      </c>
      <c r="E1025" s="1" t="s">
        <v>16</v>
      </c>
      <c r="F1025" s="1" t="s">
        <v>34</v>
      </c>
      <c r="G1025" s="1">
        <v>64676</v>
      </c>
    </row>
    <row r="1026" spans="1:7" x14ac:dyDescent="0.25">
      <c r="A1026" s="1">
        <v>223105</v>
      </c>
      <c r="B1026" s="2">
        <v>41859.938194444447</v>
      </c>
      <c r="C1026" s="1" t="s">
        <v>13</v>
      </c>
      <c r="D1026" s="1" t="s">
        <v>11</v>
      </c>
      <c r="E1026" s="1" t="s">
        <v>16</v>
      </c>
      <c r="F1026" s="1" t="s">
        <v>34</v>
      </c>
      <c r="G1026" s="1">
        <v>49412</v>
      </c>
    </row>
    <row r="1027" spans="1:7" x14ac:dyDescent="0.25">
      <c r="A1027" s="1">
        <v>464586</v>
      </c>
      <c r="B1027" s="2">
        <v>41859.547222222223</v>
      </c>
      <c r="C1027" s="1" t="s">
        <v>13</v>
      </c>
      <c r="D1027" s="1" t="s">
        <v>8</v>
      </c>
      <c r="E1027" s="1" t="s">
        <v>30</v>
      </c>
      <c r="F1027" s="1" t="s">
        <v>32</v>
      </c>
      <c r="G1027" s="1">
        <v>35089</v>
      </c>
    </row>
    <row r="1028" spans="1:7" x14ac:dyDescent="0.25">
      <c r="A1028" s="1">
        <v>218974</v>
      </c>
      <c r="B1028" s="2">
        <v>41859.658333333333</v>
      </c>
      <c r="C1028" s="1" t="s">
        <v>7</v>
      </c>
      <c r="D1028" s="1" t="s">
        <v>8</v>
      </c>
      <c r="E1028" s="1" t="s">
        <v>14</v>
      </c>
      <c r="F1028" s="1" t="s">
        <v>10</v>
      </c>
      <c r="G1028" s="1">
        <v>5192</v>
      </c>
    </row>
    <row r="1029" spans="1:7" x14ac:dyDescent="0.25">
      <c r="A1029" s="1">
        <v>182749</v>
      </c>
      <c r="B1029" s="2">
        <v>41859.481249999997</v>
      </c>
      <c r="C1029" s="1" t="s">
        <v>13</v>
      </c>
      <c r="D1029" s="1" t="s">
        <v>8</v>
      </c>
      <c r="E1029" s="1" t="s">
        <v>9</v>
      </c>
      <c r="F1029" s="1" t="s">
        <v>12</v>
      </c>
      <c r="G1029" s="1">
        <v>80508</v>
      </c>
    </row>
    <row r="1030" spans="1:7" x14ac:dyDescent="0.25">
      <c r="A1030" s="1">
        <v>778617</v>
      </c>
      <c r="B1030" s="2">
        <v>41859.481944444444</v>
      </c>
      <c r="C1030" s="1" t="s">
        <v>7</v>
      </c>
      <c r="D1030" s="1" t="s">
        <v>11</v>
      </c>
      <c r="E1030" s="1" t="s">
        <v>9</v>
      </c>
      <c r="F1030" s="1" t="s">
        <v>12</v>
      </c>
      <c r="G1030" s="1">
        <v>72198</v>
      </c>
    </row>
    <row r="1031" spans="1:7" x14ac:dyDescent="0.25">
      <c r="A1031" s="1">
        <v>283695</v>
      </c>
      <c r="B1031" s="2">
        <v>41859.913194444445</v>
      </c>
      <c r="C1031" s="1" t="s">
        <v>13</v>
      </c>
      <c r="D1031" s="1" t="s">
        <v>8</v>
      </c>
      <c r="E1031" s="1" t="s">
        <v>9</v>
      </c>
      <c r="F1031" s="1" t="s">
        <v>12</v>
      </c>
      <c r="G1031" s="1">
        <v>68715</v>
      </c>
    </row>
    <row r="1032" spans="1:7" x14ac:dyDescent="0.25">
      <c r="A1032" s="1">
        <v>657610</v>
      </c>
      <c r="B1032" s="2">
        <v>41859.324999999997</v>
      </c>
      <c r="C1032" s="1" t="s">
        <v>7</v>
      </c>
      <c r="D1032" s="1" t="s">
        <v>11</v>
      </c>
      <c r="E1032" s="1" t="s">
        <v>9</v>
      </c>
      <c r="F1032" s="1" t="s">
        <v>12</v>
      </c>
      <c r="G1032" s="1">
        <v>27938</v>
      </c>
    </row>
    <row r="1033" spans="1:7" x14ac:dyDescent="0.25">
      <c r="A1033" s="1">
        <v>785816</v>
      </c>
      <c r="B1033" s="2">
        <v>41859.643055555556</v>
      </c>
      <c r="C1033" s="1" t="s">
        <v>13</v>
      </c>
      <c r="D1033" s="1" t="s">
        <v>8</v>
      </c>
      <c r="E1033" s="1" t="s">
        <v>16</v>
      </c>
      <c r="F1033" s="1" t="s">
        <v>18</v>
      </c>
      <c r="G1033" s="1">
        <v>30623</v>
      </c>
    </row>
    <row r="1034" spans="1:7" x14ac:dyDescent="0.25">
      <c r="A1034" s="1">
        <v>814813</v>
      </c>
      <c r="B1034" s="2">
        <v>41859.645138888889</v>
      </c>
      <c r="C1034" s="1" t="s">
        <v>7</v>
      </c>
      <c r="D1034" s="1" t="s">
        <v>11</v>
      </c>
      <c r="E1034" s="1" t="s">
        <v>16</v>
      </c>
      <c r="F1034" s="1" t="s">
        <v>18</v>
      </c>
      <c r="G1034" s="1">
        <v>81715</v>
      </c>
    </row>
    <row r="1035" spans="1:7" x14ac:dyDescent="0.25">
      <c r="A1035" s="1">
        <v>624094</v>
      </c>
      <c r="B1035" s="2">
        <v>41860.484027777777</v>
      </c>
      <c r="C1035" s="1" t="s">
        <v>13</v>
      </c>
      <c r="D1035" s="1" t="s">
        <v>8</v>
      </c>
      <c r="E1035" s="1" t="s">
        <v>26</v>
      </c>
      <c r="F1035" s="1" t="s">
        <v>18</v>
      </c>
      <c r="G1035" s="1">
        <v>86818</v>
      </c>
    </row>
    <row r="1036" spans="1:7" x14ac:dyDescent="0.25">
      <c r="A1036" s="1">
        <v>967117</v>
      </c>
      <c r="B1036" s="2">
        <v>41860.484722222223</v>
      </c>
      <c r="C1036" s="1" t="s">
        <v>13</v>
      </c>
      <c r="D1036" s="1" t="s">
        <v>8</v>
      </c>
      <c r="E1036" s="1" t="s">
        <v>26</v>
      </c>
      <c r="F1036" s="1" t="s">
        <v>18</v>
      </c>
      <c r="G1036" s="1">
        <v>8577</v>
      </c>
    </row>
    <row r="1037" spans="1:7" x14ac:dyDescent="0.25">
      <c r="A1037" s="1">
        <v>964284</v>
      </c>
      <c r="B1037" s="2">
        <v>41861.240277777775</v>
      </c>
      <c r="C1037" s="1" t="s">
        <v>13</v>
      </c>
      <c r="D1037" s="1" t="s">
        <v>8</v>
      </c>
      <c r="E1037" s="1" t="s">
        <v>9</v>
      </c>
      <c r="F1037" s="1" t="s">
        <v>22</v>
      </c>
      <c r="G1037" s="1">
        <v>27359</v>
      </c>
    </row>
    <row r="1038" spans="1:7" x14ac:dyDescent="0.25">
      <c r="A1038" s="1">
        <v>575159</v>
      </c>
      <c r="B1038" s="2">
        <v>41861.376388888886</v>
      </c>
      <c r="C1038" s="1" t="s">
        <v>13</v>
      </c>
      <c r="D1038" s="1" t="s">
        <v>8</v>
      </c>
      <c r="E1038" s="1" t="s">
        <v>9</v>
      </c>
      <c r="F1038" s="1" t="s">
        <v>32</v>
      </c>
      <c r="G1038" s="1">
        <v>21853</v>
      </c>
    </row>
    <row r="1039" spans="1:7" x14ac:dyDescent="0.25">
      <c r="A1039" s="1">
        <v>305745</v>
      </c>
      <c r="B1039" s="2">
        <v>41861.377083333333</v>
      </c>
      <c r="C1039" s="1" t="s">
        <v>13</v>
      </c>
      <c r="D1039" s="1" t="s">
        <v>8</v>
      </c>
      <c r="E1039" s="1" t="s">
        <v>9</v>
      </c>
      <c r="F1039" s="1" t="s">
        <v>32</v>
      </c>
      <c r="G1039" s="1">
        <v>54013</v>
      </c>
    </row>
    <row r="1040" spans="1:7" x14ac:dyDescent="0.25">
      <c r="A1040" s="1">
        <v>362804</v>
      </c>
      <c r="B1040" s="2">
        <v>41862.926388888889</v>
      </c>
      <c r="C1040" s="1" t="s">
        <v>13</v>
      </c>
      <c r="D1040" s="1" t="s">
        <v>8</v>
      </c>
      <c r="E1040" s="1" t="s">
        <v>9</v>
      </c>
      <c r="F1040" s="1" t="s">
        <v>18</v>
      </c>
      <c r="G1040" s="1">
        <v>68484</v>
      </c>
    </row>
    <row r="1041" spans="1:7" x14ac:dyDescent="0.25">
      <c r="A1041" s="1">
        <v>720610</v>
      </c>
      <c r="B1041" s="2">
        <v>41862.927083333336</v>
      </c>
      <c r="C1041" s="1" t="s">
        <v>13</v>
      </c>
      <c r="D1041" s="1" t="s">
        <v>8</v>
      </c>
      <c r="E1041" s="1" t="s">
        <v>9</v>
      </c>
      <c r="F1041" s="1" t="s">
        <v>18</v>
      </c>
      <c r="G1041" s="1">
        <v>16816</v>
      </c>
    </row>
    <row r="1042" spans="1:7" x14ac:dyDescent="0.25">
      <c r="A1042" s="1">
        <v>510971</v>
      </c>
      <c r="B1042" s="2">
        <v>41862.867361111108</v>
      </c>
      <c r="C1042" s="1" t="s">
        <v>13</v>
      </c>
      <c r="D1042" s="1" t="s">
        <v>8</v>
      </c>
      <c r="E1042" s="1" t="s">
        <v>14</v>
      </c>
      <c r="F1042" s="1" t="s">
        <v>25</v>
      </c>
      <c r="G1042" s="1">
        <v>5546</v>
      </c>
    </row>
    <row r="1043" spans="1:7" x14ac:dyDescent="0.25">
      <c r="A1043" s="1">
        <v>559485</v>
      </c>
      <c r="B1043" s="2">
        <v>41862.868055555555</v>
      </c>
      <c r="C1043" s="1" t="s">
        <v>7</v>
      </c>
      <c r="D1043" s="1" t="s">
        <v>8</v>
      </c>
      <c r="E1043" s="1" t="s">
        <v>14</v>
      </c>
      <c r="F1043" s="1" t="s">
        <v>25</v>
      </c>
      <c r="G1043" s="1">
        <v>70096</v>
      </c>
    </row>
    <row r="1044" spans="1:7" x14ac:dyDescent="0.25">
      <c r="A1044" s="1">
        <v>238863</v>
      </c>
      <c r="B1044" s="2">
        <v>41862.73541666667</v>
      </c>
      <c r="C1044" s="1" t="s">
        <v>7</v>
      </c>
      <c r="D1044" s="1" t="s">
        <v>8</v>
      </c>
      <c r="E1044" s="1" t="s">
        <v>14</v>
      </c>
      <c r="F1044" s="1" t="s">
        <v>20</v>
      </c>
      <c r="G1044" s="1">
        <v>51276</v>
      </c>
    </row>
    <row r="1045" spans="1:7" x14ac:dyDescent="0.25">
      <c r="A1045" s="1">
        <v>995634</v>
      </c>
      <c r="B1045" s="2">
        <v>41862.736805555556</v>
      </c>
      <c r="C1045" s="1" t="s">
        <v>7</v>
      </c>
      <c r="D1045" s="1" t="s">
        <v>8</v>
      </c>
      <c r="E1045" s="1" t="s">
        <v>14</v>
      </c>
      <c r="F1045" s="1" t="s">
        <v>20</v>
      </c>
      <c r="G1045" s="1">
        <v>80034</v>
      </c>
    </row>
    <row r="1046" spans="1:7" x14ac:dyDescent="0.25">
      <c r="A1046" s="1">
        <v>598603</v>
      </c>
      <c r="B1046" s="2">
        <v>41862.894444444442</v>
      </c>
      <c r="C1046" s="1" t="s">
        <v>7</v>
      </c>
      <c r="D1046" s="1" t="s">
        <v>11</v>
      </c>
      <c r="E1046" s="1" t="s">
        <v>16</v>
      </c>
      <c r="F1046" s="1" t="s">
        <v>12</v>
      </c>
      <c r="G1046" s="1">
        <v>20297</v>
      </c>
    </row>
    <row r="1047" spans="1:7" x14ac:dyDescent="0.25">
      <c r="A1047" s="1">
        <v>337737</v>
      </c>
      <c r="B1047" s="2">
        <v>41862.568055555559</v>
      </c>
      <c r="C1047" s="1" t="s">
        <v>13</v>
      </c>
      <c r="D1047" s="1" t="s">
        <v>8</v>
      </c>
      <c r="E1047" s="1" t="s">
        <v>30</v>
      </c>
      <c r="F1047" s="1" t="s">
        <v>34</v>
      </c>
      <c r="G1047" s="1">
        <v>78857</v>
      </c>
    </row>
    <row r="1048" spans="1:7" x14ac:dyDescent="0.25">
      <c r="A1048" s="1">
        <v>323081</v>
      </c>
      <c r="B1048" s="2">
        <v>41862.729861111111</v>
      </c>
      <c r="C1048" s="1" t="s">
        <v>13</v>
      </c>
      <c r="D1048" s="1" t="s">
        <v>11</v>
      </c>
      <c r="E1048" s="1" t="s">
        <v>16</v>
      </c>
      <c r="F1048" s="1" t="s">
        <v>25</v>
      </c>
      <c r="G1048" s="1">
        <v>90519</v>
      </c>
    </row>
    <row r="1049" spans="1:7" x14ac:dyDescent="0.25">
      <c r="A1049" s="1">
        <v>486709</v>
      </c>
      <c r="B1049" s="2">
        <v>41862.729861111111</v>
      </c>
      <c r="C1049" s="1" t="s">
        <v>7</v>
      </c>
      <c r="D1049" s="1" t="s">
        <v>8</v>
      </c>
      <c r="E1049" s="1" t="s">
        <v>16</v>
      </c>
      <c r="F1049" s="1" t="s">
        <v>25</v>
      </c>
      <c r="G1049" s="1">
        <v>53991</v>
      </c>
    </row>
    <row r="1050" spans="1:7" x14ac:dyDescent="0.25">
      <c r="A1050" s="1">
        <v>483281</v>
      </c>
      <c r="B1050" s="2">
        <v>41862.729861111111</v>
      </c>
      <c r="C1050" s="1" t="s">
        <v>7</v>
      </c>
      <c r="D1050" s="1" t="s">
        <v>11</v>
      </c>
      <c r="E1050" s="1" t="s">
        <v>16</v>
      </c>
      <c r="F1050" s="1" t="s">
        <v>25</v>
      </c>
      <c r="G1050" s="1">
        <v>30932</v>
      </c>
    </row>
    <row r="1051" spans="1:7" x14ac:dyDescent="0.25">
      <c r="A1051" s="1">
        <v>351740</v>
      </c>
      <c r="B1051" s="2">
        <v>41862.730555555558</v>
      </c>
      <c r="C1051" s="1" t="s">
        <v>13</v>
      </c>
      <c r="D1051" s="1" t="s">
        <v>11</v>
      </c>
      <c r="E1051" s="1" t="s">
        <v>16</v>
      </c>
      <c r="F1051" s="1" t="s">
        <v>25</v>
      </c>
      <c r="G1051" s="1">
        <v>95852</v>
      </c>
    </row>
    <row r="1052" spans="1:7" x14ac:dyDescent="0.25">
      <c r="A1052" s="1">
        <v>354090</v>
      </c>
      <c r="B1052" s="2">
        <v>41862.336111111108</v>
      </c>
      <c r="C1052" s="1" t="s">
        <v>13</v>
      </c>
      <c r="D1052" s="1" t="s">
        <v>8</v>
      </c>
      <c r="E1052" s="1" t="s">
        <v>14</v>
      </c>
      <c r="F1052" s="1" t="s">
        <v>20</v>
      </c>
      <c r="G1052" s="1">
        <v>35303</v>
      </c>
    </row>
    <row r="1053" spans="1:7" x14ac:dyDescent="0.25">
      <c r="A1053" s="1">
        <v>408891</v>
      </c>
      <c r="B1053" s="2">
        <v>41873.429166666669</v>
      </c>
      <c r="C1053" s="1" t="s">
        <v>13</v>
      </c>
      <c r="D1053" s="1" t="s">
        <v>8</v>
      </c>
      <c r="E1053" s="1" t="s">
        <v>29</v>
      </c>
      <c r="F1053" s="1" t="s">
        <v>32</v>
      </c>
      <c r="G1053" s="1">
        <v>99522</v>
      </c>
    </row>
    <row r="1054" spans="1:7" x14ac:dyDescent="0.25">
      <c r="A1054" s="1">
        <v>564995</v>
      </c>
      <c r="B1054" s="2">
        <v>41873.429861111108</v>
      </c>
      <c r="C1054" s="1" t="s">
        <v>7</v>
      </c>
      <c r="D1054" s="1" t="s">
        <v>24</v>
      </c>
      <c r="E1054" s="1" t="s">
        <v>29</v>
      </c>
      <c r="F1054" s="1" t="s">
        <v>32</v>
      </c>
      <c r="G1054" s="1">
        <v>82431</v>
      </c>
    </row>
    <row r="1055" spans="1:7" x14ac:dyDescent="0.25">
      <c r="A1055" s="1">
        <v>59076</v>
      </c>
      <c r="B1055" s="2">
        <v>41862.359027777777</v>
      </c>
      <c r="C1055" s="1" t="s">
        <v>13</v>
      </c>
      <c r="D1055" s="1" t="s">
        <v>11</v>
      </c>
      <c r="E1055" s="1" t="s">
        <v>9</v>
      </c>
      <c r="F1055" s="1" t="s">
        <v>18</v>
      </c>
      <c r="G1055" s="1">
        <v>57004</v>
      </c>
    </row>
    <row r="1056" spans="1:7" x14ac:dyDescent="0.25">
      <c r="A1056" s="1">
        <v>640999</v>
      </c>
      <c r="B1056" s="2">
        <v>41862.447916666664</v>
      </c>
      <c r="C1056" s="1" t="s">
        <v>13</v>
      </c>
      <c r="D1056" s="1" t="s">
        <v>8</v>
      </c>
      <c r="E1056" s="1" t="s">
        <v>14</v>
      </c>
      <c r="F1056" s="1" t="s">
        <v>10</v>
      </c>
      <c r="G1056" s="1">
        <v>61773</v>
      </c>
    </row>
    <row r="1057" spans="1:7" x14ac:dyDescent="0.25">
      <c r="A1057" s="1">
        <v>929955</v>
      </c>
      <c r="B1057" s="2">
        <v>41862.80972222222</v>
      </c>
      <c r="C1057" s="1" t="s">
        <v>13</v>
      </c>
      <c r="D1057" s="1" t="s">
        <v>8</v>
      </c>
      <c r="E1057" s="1" t="s">
        <v>9</v>
      </c>
      <c r="F1057" s="1" t="s">
        <v>34</v>
      </c>
      <c r="G1057" s="1">
        <v>55603</v>
      </c>
    </row>
    <row r="1058" spans="1:7" x14ac:dyDescent="0.25">
      <c r="A1058" s="1">
        <v>771329</v>
      </c>
      <c r="B1058" s="2">
        <v>41862.605555555558</v>
      </c>
      <c r="C1058" s="1" t="s">
        <v>13</v>
      </c>
      <c r="D1058" s="1" t="s">
        <v>11</v>
      </c>
      <c r="E1058" s="1" t="s">
        <v>16</v>
      </c>
      <c r="F1058" s="1" t="s">
        <v>20</v>
      </c>
      <c r="G1058" s="1">
        <v>83212</v>
      </c>
    </row>
    <row r="1059" spans="1:7" x14ac:dyDescent="0.25">
      <c r="A1059" s="1">
        <v>723807</v>
      </c>
      <c r="B1059" s="2">
        <v>41862.606249999997</v>
      </c>
      <c r="C1059" s="1" t="s">
        <v>7</v>
      </c>
      <c r="D1059" s="1" t="s">
        <v>11</v>
      </c>
      <c r="E1059" s="1" t="s">
        <v>16</v>
      </c>
      <c r="F1059" s="1" t="s">
        <v>20</v>
      </c>
      <c r="G1059" s="1">
        <v>92366</v>
      </c>
    </row>
    <row r="1060" spans="1:7" x14ac:dyDescent="0.25">
      <c r="A1060" s="1">
        <v>366299</v>
      </c>
      <c r="B1060" s="2">
        <v>41862.123611111114</v>
      </c>
      <c r="C1060" s="1" t="s">
        <v>13</v>
      </c>
      <c r="D1060" s="1" t="s">
        <v>8</v>
      </c>
      <c r="E1060" s="1" t="s">
        <v>30</v>
      </c>
      <c r="F1060" s="1" t="s">
        <v>34</v>
      </c>
      <c r="G1060" s="1">
        <v>1007</v>
      </c>
    </row>
    <row r="1061" spans="1:7" x14ac:dyDescent="0.25">
      <c r="A1061" s="1">
        <v>543895</v>
      </c>
      <c r="B1061" s="2">
        <v>41862.124305555553</v>
      </c>
      <c r="C1061" s="1" t="s">
        <v>13</v>
      </c>
      <c r="D1061" s="1" t="s">
        <v>8</v>
      </c>
      <c r="E1061" s="1" t="s">
        <v>30</v>
      </c>
      <c r="F1061" s="1" t="s">
        <v>34</v>
      </c>
      <c r="G1061" s="1">
        <v>77040</v>
      </c>
    </row>
    <row r="1062" spans="1:7" x14ac:dyDescent="0.25">
      <c r="A1062" s="1">
        <v>83215</v>
      </c>
      <c r="B1062" s="2">
        <v>41863.780555555553</v>
      </c>
      <c r="C1062" s="1" t="s">
        <v>7</v>
      </c>
      <c r="D1062" s="1" t="s">
        <v>11</v>
      </c>
      <c r="E1062" s="1" t="s">
        <v>9</v>
      </c>
      <c r="F1062" s="1" t="s">
        <v>25</v>
      </c>
      <c r="G1062" s="1">
        <v>52783</v>
      </c>
    </row>
    <row r="1063" spans="1:7" x14ac:dyDescent="0.25">
      <c r="A1063" s="1">
        <v>105862</v>
      </c>
      <c r="B1063" s="2">
        <v>41863.78125</v>
      </c>
      <c r="C1063" s="1" t="s">
        <v>7</v>
      </c>
      <c r="D1063" s="1" t="s">
        <v>11</v>
      </c>
      <c r="E1063" s="1" t="s">
        <v>9</v>
      </c>
      <c r="F1063" s="1" t="s">
        <v>25</v>
      </c>
      <c r="G1063" s="1">
        <v>75430</v>
      </c>
    </row>
    <row r="1064" spans="1:7" x14ac:dyDescent="0.25">
      <c r="A1064" s="1">
        <v>647810</v>
      </c>
      <c r="B1064" s="2">
        <v>41863.461111111108</v>
      </c>
      <c r="C1064" s="1" t="s">
        <v>7</v>
      </c>
      <c r="D1064" s="1" t="s">
        <v>8</v>
      </c>
      <c r="E1064" s="1" t="s">
        <v>14</v>
      </c>
      <c r="F1064" s="1" t="s">
        <v>22</v>
      </c>
      <c r="G1064" s="1">
        <v>34018</v>
      </c>
    </row>
    <row r="1065" spans="1:7" x14ac:dyDescent="0.25">
      <c r="A1065" s="1">
        <v>728165</v>
      </c>
      <c r="B1065" s="2">
        <v>41863.462500000001</v>
      </c>
      <c r="C1065" s="1" t="s">
        <v>13</v>
      </c>
      <c r="D1065" s="1" t="s">
        <v>8</v>
      </c>
      <c r="E1065" s="1" t="s">
        <v>14</v>
      </c>
      <c r="F1065" s="1" t="s">
        <v>22</v>
      </c>
      <c r="G1065" s="1">
        <v>15261</v>
      </c>
    </row>
    <row r="1066" spans="1:7" x14ac:dyDescent="0.25">
      <c r="A1066" s="1">
        <v>637125</v>
      </c>
      <c r="B1066" s="2">
        <v>41863.456944444442</v>
      </c>
      <c r="C1066" s="1" t="s">
        <v>7</v>
      </c>
      <c r="D1066" s="1" t="s">
        <v>24</v>
      </c>
      <c r="E1066" s="1" t="s">
        <v>14</v>
      </c>
      <c r="F1066" s="1" t="s">
        <v>22</v>
      </c>
      <c r="G1066" s="1">
        <v>78158</v>
      </c>
    </row>
    <row r="1067" spans="1:7" x14ac:dyDescent="0.25">
      <c r="A1067" s="1">
        <v>580033</v>
      </c>
      <c r="B1067" s="2">
        <v>41863.82916666667</v>
      </c>
      <c r="C1067" s="1" t="s">
        <v>13</v>
      </c>
      <c r="D1067" s="1" t="s">
        <v>11</v>
      </c>
      <c r="E1067" s="1" t="s">
        <v>14</v>
      </c>
      <c r="F1067" s="1" t="s">
        <v>22</v>
      </c>
      <c r="G1067" s="1">
        <v>25268</v>
      </c>
    </row>
    <row r="1068" spans="1:7" x14ac:dyDescent="0.25">
      <c r="A1068" s="1">
        <v>548514</v>
      </c>
      <c r="B1068" s="2">
        <v>41863.576388888891</v>
      </c>
      <c r="C1068" s="1" t="s">
        <v>13</v>
      </c>
      <c r="D1068" s="1" t="s">
        <v>8</v>
      </c>
      <c r="E1068" s="1" t="s">
        <v>14</v>
      </c>
      <c r="F1068" s="1" t="s">
        <v>12</v>
      </c>
      <c r="G1068" s="1">
        <v>87884</v>
      </c>
    </row>
    <row r="1069" spans="1:7" x14ac:dyDescent="0.25">
      <c r="A1069" s="1">
        <v>910154</v>
      </c>
      <c r="B1069" s="2">
        <v>41863.577777777777</v>
      </c>
      <c r="C1069" s="1" t="s">
        <v>7</v>
      </c>
      <c r="D1069" s="1" t="s">
        <v>8</v>
      </c>
      <c r="E1069" s="1" t="s">
        <v>14</v>
      </c>
      <c r="F1069" s="1" t="s">
        <v>12</v>
      </c>
      <c r="G1069" s="1">
        <v>60943</v>
      </c>
    </row>
    <row r="1070" spans="1:7" x14ac:dyDescent="0.25">
      <c r="A1070" s="1">
        <v>543488</v>
      </c>
      <c r="B1070" s="2">
        <v>41869.378472222219</v>
      </c>
      <c r="C1070" s="1" t="s">
        <v>13</v>
      </c>
      <c r="D1070" s="1" t="s">
        <v>24</v>
      </c>
      <c r="E1070" s="1" t="s">
        <v>9</v>
      </c>
      <c r="F1070" s="1" t="s">
        <v>12</v>
      </c>
      <c r="G1070" s="1">
        <v>4011</v>
      </c>
    </row>
    <row r="1071" spans="1:7" x14ac:dyDescent="0.25">
      <c r="A1071" s="1">
        <v>685918</v>
      </c>
      <c r="B1071" s="2">
        <v>41863.541666666664</v>
      </c>
      <c r="C1071" s="1" t="s">
        <v>13</v>
      </c>
      <c r="D1071" s="1" t="s">
        <v>8</v>
      </c>
      <c r="E1071" s="1" t="s">
        <v>16</v>
      </c>
      <c r="F1071" s="1" t="s">
        <v>32</v>
      </c>
      <c r="G1071" s="1">
        <v>62436</v>
      </c>
    </row>
    <row r="1072" spans="1:7" x14ac:dyDescent="0.25">
      <c r="A1072" s="1">
        <v>511350</v>
      </c>
      <c r="B1072" s="2">
        <v>41863.544444444444</v>
      </c>
      <c r="C1072" s="1" t="s">
        <v>13</v>
      </c>
      <c r="D1072" s="1" t="s">
        <v>8</v>
      </c>
      <c r="E1072" s="1" t="s">
        <v>16</v>
      </c>
      <c r="F1072" s="1" t="s">
        <v>32</v>
      </c>
      <c r="G1072" s="1">
        <v>31126</v>
      </c>
    </row>
    <row r="1073" spans="1:7" x14ac:dyDescent="0.25">
      <c r="A1073" s="1">
        <v>696740</v>
      </c>
      <c r="B1073" s="2">
        <v>41863.35</v>
      </c>
      <c r="C1073" s="1" t="s">
        <v>13</v>
      </c>
      <c r="D1073" s="1" t="s">
        <v>8</v>
      </c>
      <c r="E1073" s="1" t="s">
        <v>14</v>
      </c>
      <c r="F1073" s="1" t="s">
        <v>23</v>
      </c>
      <c r="G1073" s="1">
        <v>16473</v>
      </c>
    </row>
    <row r="1074" spans="1:7" x14ac:dyDescent="0.25">
      <c r="A1074" s="1">
        <v>28035</v>
      </c>
      <c r="B1074" s="2">
        <v>41863.350694444445</v>
      </c>
      <c r="C1074" s="1" t="s">
        <v>13</v>
      </c>
      <c r="D1074" s="1" t="s">
        <v>8</v>
      </c>
      <c r="E1074" s="1" t="s">
        <v>14</v>
      </c>
      <c r="F1074" s="1" t="s">
        <v>23</v>
      </c>
      <c r="G1074" s="1">
        <v>13179</v>
      </c>
    </row>
    <row r="1075" spans="1:7" x14ac:dyDescent="0.25">
      <c r="A1075" s="1">
        <v>327902</v>
      </c>
      <c r="B1075" s="2">
        <v>41863.351388888892</v>
      </c>
      <c r="C1075" s="1" t="s">
        <v>7</v>
      </c>
      <c r="D1075" s="1" t="s">
        <v>8</v>
      </c>
      <c r="E1075" s="1" t="s">
        <v>14</v>
      </c>
      <c r="F1075" s="1" t="s">
        <v>23</v>
      </c>
      <c r="G1075" s="1">
        <v>22662</v>
      </c>
    </row>
    <row r="1076" spans="1:7" x14ac:dyDescent="0.25">
      <c r="A1076" s="1">
        <v>828271</v>
      </c>
      <c r="B1076" s="2">
        <v>41863.461805555555</v>
      </c>
      <c r="C1076" s="1" t="s">
        <v>7</v>
      </c>
      <c r="D1076" s="1" t="s">
        <v>8</v>
      </c>
      <c r="E1076" s="1" t="s">
        <v>16</v>
      </c>
      <c r="F1076" s="1" t="s">
        <v>18</v>
      </c>
      <c r="G1076" s="1">
        <v>9644</v>
      </c>
    </row>
    <row r="1077" spans="1:7" x14ac:dyDescent="0.25">
      <c r="A1077" s="1">
        <v>932562</v>
      </c>
      <c r="B1077" s="2">
        <v>41864.390972222223</v>
      </c>
      <c r="C1077" s="1" t="s">
        <v>13</v>
      </c>
      <c r="D1077" s="1" t="s">
        <v>8</v>
      </c>
      <c r="E1077" s="1" t="s">
        <v>30</v>
      </c>
      <c r="F1077" s="1" t="s">
        <v>12</v>
      </c>
      <c r="G1077" s="1">
        <v>99828</v>
      </c>
    </row>
    <row r="1078" spans="1:7" x14ac:dyDescent="0.25">
      <c r="A1078" s="1">
        <v>352807</v>
      </c>
      <c r="B1078" s="2">
        <v>41864.393055555556</v>
      </c>
      <c r="C1078" s="1" t="s">
        <v>7</v>
      </c>
      <c r="D1078" s="1" t="s">
        <v>11</v>
      </c>
      <c r="E1078" s="1" t="s">
        <v>30</v>
      </c>
      <c r="F1078" s="1" t="s">
        <v>12</v>
      </c>
      <c r="G1078" s="1">
        <v>39513</v>
      </c>
    </row>
    <row r="1079" spans="1:7" x14ac:dyDescent="0.25">
      <c r="A1079" s="1">
        <v>844224</v>
      </c>
      <c r="B1079" s="2">
        <v>41864.393750000003</v>
      </c>
      <c r="C1079" s="1" t="s">
        <v>7</v>
      </c>
      <c r="D1079" s="1" t="s">
        <v>11</v>
      </c>
      <c r="E1079" s="1" t="s">
        <v>30</v>
      </c>
      <c r="F1079" s="1" t="s">
        <v>12</v>
      </c>
      <c r="G1079" s="1">
        <v>68826</v>
      </c>
    </row>
    <row r="1080" spans="1:7" x14ac:dyDescent="0.25">
      <c r="A1080" s="1">
        <v>703127</v>
      </c>
      <c r="B1080" s="2">
        <v>41864.660416666666</v>
      </c>
      <c r="C1080" s="1" t="s">
        <v>13</v>
      </c>
      <c r="D1080" s="1" t="s">
        <v>8</v>
      </c>
      <c r="E1080" s="1" t="s">
        <v>9</v>
      </c>
      <c r="F1080" s="1" t="s">
        <v>22</v>
      </c>
      <c r="G1080" s="1">
        <v>6839</v>
      </c>
    </row>
    <row r="1081" spans="1:7" x14ac:dyDescent="0.25">
      <c r="A1081" s="1">
        <v>636625</v>
      </c>
      <c r="B1081" s="2">
        <v>41864.424305555556</v>
      </c>
      <c r="C1081" s="1" t="s">
        <v>13</v>
      </c>
      <c r="D1081" s="1" t="s">
        <v>8</v>
      </c>
      <c r="E1081" s="1" t="s">
        <v>16</v>
      </c>
      <c r="F1081" s="1" t="s">
        <v>34</v>
      </c>
      <c r="G1081" s="1">
        <v>14269</v>
      </c>
    </row>
    <row r="1082" spans="1:7" x14ac:dyDescent="0.25">
      <c r="A1082" s="1">
        <v>827221</v>
      </c>
      <c r="B1082" s="2">
        <v>41864.663194444445</v>
      </c>
      <c r="C1082" s="1" t="s">
        <v>13</v>
      </c>
      <c r="D1082" s="1" t="s">
        <v>8</v>
      </c>
      <c r="E1082" s="1" t="s">
        <v>14</v>
      </c>
      <c r="F1082" s="1" t="s">
        <v>18</v>
      </c>
      <c r="G1082" s="1">
        <v>74391</v>
      </c>
    </row>
    <row r="1083" spans="1:7" x14ac:dyDescent="0.25">
      <c r="A1083" s="1">
        <v>426386</v>
      </c>
      <c r="B1083" s="2">
        <v>41864.663888888892</v>
      </c>
      <c r="C1083" s="1" t="s">
        <v>13</v>
      </c>
      <c r="D1083" s="1" t="s">
        <v>8</v>
      </c>
      <c r="E1083" s="1" t="s">
        <v>14</v>
      </c>
      <c r="F1083" s="1" t="s">
        <v>18</v>
      </c>
      <c r="G1083" s="1">
        <v>29286</v>
      </c>
    </row>
    <row r="1084" spans="1:7" x14ac:dyDescent="0.25">
      <c r="A1084" s="1">
        <v>742832</v>
      </c>
      <c r="B1084" s="2">
        <v>41864.144444444442</v>
      </c>
      <c r="C1084" s="1" t="s">
        <v>13</v>
      </c>
      <c r="D1084" s="1" t="s">
        <v>8</v>
      </c>
      <c r="E1084" s="1" t="s">
        <v>30</v>
      </c>
      <c r="F1084" s="1" t="s">
        <v>22</v>
      </c>
      <c r="G1084" s="1">
        <v>74653</v>
      </c>
    </row>
    <row r="1085" spans="1:7" x14ac:dyDescent="0.25">
      <c r="A1085" s="1">
        <v>43025</v>
      </c>
      <c r="B1085" s="2">
        <v>41864.361111111109</v>
      </c>
      <c r="C1085" s="1" t="s">
        <v>13</v>
      </c>
      <c r="D1085" s="1" t="s">
        <v>8</v>
      </c>
      <c r="E1085" s="1" t="s">
        <v>14</v>
      </c>
      <c r="F1085" s="1" t="s">
        <v>34</v>
      </c>
      <c r="G1085" s="1">
        <v>81934</v>
      </c>
    </row>
    <row r="1086" spans="1:7" x14ac:dyDescent="0.25">
      <c r="A1086" s="1">
        <v>780287</v>
      </c>
      <c r="B1086" s="2">
        <v>41864.363888888889</v>
      </c>
      <c r="C1086" s="1" t="s">
        <v>7</v>
      </c>
      <c r="D1086" s="1" t="s">
        <v>8</v>
      </c>
      <c r="E1086" s="1" t="s">
        <v>14</v>
      </c>
      <c r="F1086" s="1" t="s">
        <v>34</v>
      </c>
      <c r="G1086" s="1">
        <v>93038</v>
      </c>
    </row>
    <row r="1087" spans="1:7" x14ac:dyDescent="0.25">
      <c r="A1087" s="1">
        <v>834168</v>
      </c>
      <c r="B1087" s="2">
        <v>41864.760416666664</v>
      </c>
      <c r="C1087" s="1" t="s">
        <v>13</v>
      </c>
      <c r="D1087" s="1" t="s">
        <v>8</v>
      </c>
      <c r="E1087" s="1" t="s">
        <v>14</v>
      </c>
      <c r="F1087" s="1" t="s">
        <v>10</v>
      </c>
      <c r="G1087" s="1">
        <v>54164</v>
      </c>
    </row>
    <row r="1088" spans="1:7" x14ac:dyDescent="0.25">
      <c r="A1088" s="1">
        <v>104639</v>
      </c>
      <c r="B1088" s="2">
        <v>41864.760416666664</v>
      </c>
      <c r="C1088" s="1" t="s">
        <v>7</v>
      </c>
      <c r="D1088" s="1" t="s">
        <v>8</v>
      </c>
      <c r="E1088" s="1" t="s">
        <v>14</v>
      </c>
      <c r="F1088" s="1" t="s">
        <v>10</v>
      </c>
      <c r="G1088" s="1">
        <v>1469</v>
      </c>
    </row>
    <row r="1089" spans="1:7" x14ac:dyDescent="0.25">
      <c r="A1089" s="1">
        <v>652444</v>
      </c>
      <c r="B1089" s="2">
        <v>41864.760416666664</v>
      </c>
      <c r="C1089" s="1" t="s">
        <v>7</v>
      </c>
      <c r="D1089" s="1" t="s">
        <v>8</v>
      </c>
      <c r="E1089" s="1" t="s">
        <v>14</v>
      </c>
      <c r="F1089" s="1" t="s">
        <v>10</v>
      </c>
      <c r="G1089" s="1">
        <v>47232</v>
      </c>
    </row>
    <row r="1090" spans="1:7" x14ac:dyDescent="0.25">
      <c r="A1090" s="1">
        <v>843575</v>
      </c>
      <c r="B1090" s="2">
        <v>41864.99722222222</v>
      </c>
      <c r="C1090" s="1" t="s">
        <v>13</v>
      </c>
      <c r="D1090" s="1" t="s">
        <v>8</v>
      </c>
      <c r="E1090" s="1" t="s">
        <v>14</v>
      </c>
      <c r="F1090" s="1" t="s">
        <v>25</v>
      </c>
      <c r="G1090" s="1">
        <v>92521</v>
      </c>
    </row>
    <row r="1091" spans="1:7" x14ac:dyDescent="0.25">
      <c r="A1091" s="1">
        <v>603558</v>
      </c>
      <c r="B1091" s="2">
        <v>41864.997916666667</v>
      </c>
      <c r="C1091" s="1" t="s">
        <v>13</v>
      </c>
      <c r="D1091" s="1" t="s">
        <v>8</v>
      </c>
      <c r="E1091" s="1" t="s">
        <v>14</v>
      </c>
      <c r="F1091" s="1" t="s">
        <v>25</v>
      </c>
      <c r="G1091" s="1">
        <v>63314</v>
      </c>
    </row>
    <row r="1092" spans="1:7" x14ac:dyDescent="0.25">
      <c r="A1092" s="1">
        <v>248415</v>
      </c>
      <c r="B1092" s="2">
        <v>41865.673611111109</v>
      </c>
      <c r="C1092" s="1" t="s">
        <v>7</v>
      </c>
      <c r="D1092" s="1" t="s">
        <v>11</v>
      </c>
      <c r="E1092" s="1" t="s">
        <v>14</v>
      </c>
      <c r="F1092" s="1" t="s">
        <v>20</v>
      </c>
      <c r="G1092" s="1">
        <v>90984</v>
      </c>
    </row>
    <row r="1093" spans="1:7" x14ac:dyDescent="0.25">
      <c r="A1093" s="1">
        <v>529917</v>
      </c>
      <c r="B1093" s="2">
        <v>41865.67083333333</v>
      </c>
      <c r="C1093" s="1" t="s">
        <v>7</v>
      </c>
      <c r="D1093" s="1" t="s">
        <v>24</v>
      </c>
      <c r="E1093" s="1" t="s">
        <v>14</v>
      </c>
      <c r="F1093" s="1" t="s">
        <v>20</v>
      </c>
      <c r="G1093" s="1">
        <v>6456</v>
      </c>
    </row>
    <row r="1094" spans="1:7" x14ac:dyDescent="0.25">
      <c r="A1094" s="1">
        <v>502642</v>
      </c>
      <c r="B1094" s="2">
        <v>41865.604861111111</v>
      </c>
      <c r="C1094" s="1" t="s">
        <v>13</v>
      </c>
      <c r="D1094" s="1" t="s">
        <v>8</v>
      </c>
      <c r="E1094" s="1" t="s">
        <v>14</v>
      </c>
      <c r="F1094" s="1" t="s">
        <v>34</v>
      </c>
      <c r="G1094" s="1">
        <v>44666</v>
      </c>
    </row>
    <row r="1095" spans="1:7" x14ac:dyDescent="0.25">
      <c r="A1095" s="1">
        <v>257558</v>
      </c>
      <c r="B1095" s="2">
        <v>41865.668055555558</v>
      </c>
      <c r="C1095" s="1" t="s">
        <v>13</v>
      </c>
      <c r="D1095" s="1" t="s">
        <v>8</v>
      </c>
      <c r="E1095" s="1" t="s">
        <v>30</v>
      </c>
      <c r="F1095" s="1" t="s">
        <v>34</v>
      </c>
      <c r="G1095" s="1">
        <v>9880</v>
      </c>
    </row>
    <row r="1096" spans="1:7" x14ac:dyDescent="0.25">
      <c r="A1096" s="1">
        <v>534747</v>
      </c>
      <c r="B1096" s="2">
        <v>41865.669444444444</v>
      </c>
      <c r="C1096" s="1" t="s">
        <v>13</v>
      </c>
      <c r="D1096" s="1" t="s">
        <v>24</v>
      </c>
      <c r="E1096" s="1" t="s">
        <v>30</v>
      </c>
      <c r="F1096" s="1" t="s">
        <v>34</v>
      </c>
      <c r="G1096" s="1">
        <v>38655</v>
      </c>
    </row>
    <row r="1097" spans="1:7" x14ac:dyDescent="0.25">
      <c r="A1097" s="1">
        <v>162084</v>
      </c>
      <c r="B1097" s="2">
        <v>41865.632638888892</v>
      </c>
      <c r="C1097" s="1" t="s">
        <v>13</v>
      </c>
      <c r="D1097" s="1" t="s">
        <v>8</v>
      </c>
      <c r="E1097" s="1" t="s">
        <v>9</v>
      </c>
      <c r="F1097" s="1" t="s">
        <v>34</v>
      </c>
      <c r="G1097" s="1">
        <v>36030</v>
      </c>
    </row>
    <row r="1098" spans="1:7" x14ac:dyDescent="0.25">
      <c r="A1098" s="1">
        <v>708014</v>
      </c>
      <c r="B1098" s="2">
        <v>41865.602777777778</v>
      </c>
      <c r="C1098" s="1" t="s">
        <v>13</v>
      </c>
      <c r="D1098" s="1" t="s">
        <v>8</v>
      </c>
      <c r="E1098" s="1" t="s">
        <v>9</v>
      </c>
      <c r="F1098" s="1" t="s">
        <v>34</v>
      </c>
      <c r="G1098" s="1">
        <v>53182</v>
      </c>
    </row>
    <row r="1099" spans="1:7" x14ac:dyDescent="0.25">
      <c r="A1099" s="1">
        <v>146501</v>
      </c>
      <c r="B1099" s="2">
        <v>41865.431944444441</v>
      </c>
      <c r="C1099" s="1" t="s">
        <v>13</v>
      </c>
      <c r="D1099" s="1" t="s">
        <v>8</v>
      </c>
      <c r="E1099" s="1" t="s">
        <v>14</v>
      </c>
      <c r="F1099" s="1" t="s">
        <v>25</v>
      </c>
      <c r="G1099" s="1">
        <v>6281</v>
      </c>
    </row>
    <row r="1100" spans="1:7" x14ac:dyDescent="0.25">
      <c r="A1100" s="1">
        <v>850690</v>
      </c>
      <c r="B1100" s="2">
        <v>41865.404861111114</v>
      </c>
      <c r="C1100" s="1" t="s">
        <v>7</v>
      </c>
      <c r="D1100" s="1" t="s">
        <v>8</v>
      </c>
      <c r="E1100" s="1" t="s">
        <v>14</v>
      </c>
      <c r="F1100" s="1" t="s">
        <v>18</v>
      </c>
      <c r="G1100" s="1">
        <v>10355</v>
      </c>
    </row>
    <row r="1101" spans="1:7" x14ac:dyDescent="0.25">
      <c r="A1101" s="1">
        <v>336624</v>
      </c>
      <c r="B1101" s="2">
        <v>41866.572222222225</v>
      </c>
      <c r="C1101" s="1" t="s">
        <v>7</v>
      </c>
      <c r="D1101" s="1" t="s">
        <v>11</v>
      </c>
      <c r="E1101" s="1" t="s">
        <v>9</v>
      </c>
      <c r="F1101" s="1" t="s">
        <v>12</v>
      </c>
      <c r="G1101" s="1">
        <v>80440</v>
      </c>
    </row>
    <row r="1102" spans="1:7" x14ac:dyDescent="0.25">
      <c r="A1102" s="1">
        <v>743340</v>
      </c>
      <c r="B1102" s="2">
        <v>41866.887499999997</v>
      </c>
      <c r="C1102" s="1" t="s">
        <v>13</v>
      </c>
      <c r="D1102" s="1" t="s">
        <v>8</v>
      </c>
      <c r="E1102" s="1" t="s">
        <v>14</v>
      </c>
      <c r="F1102" s="1" t="s">
        <v>34</v>
      </c>
      <c r="G1102" s="1">
        <v>28723</v>
      </c>
    </row>
    <row r="1103" spans="1:7" x14ac:dyDescent="0.25">
      <c r="A1103" s="1">
        <v>55110</v>
      </c>
      <c r="B1103" s="2">
        <v>41866.439583333333</v>
      </c>
      <c r="C1103" s="1" t="s">
        <v>13</v>
      </c>
      <c r="D1103" s="1" t="s">
        <v>8</v>
      </c>
      <c r="E1103" s="1" t="s">
        <v>14</v>
      </c>
      <c r="F1103" s="1" t="s">
        <v>32</v>
      </c>
      <c r="G1103" s="1">
        <v>82929</v>
      </c>
    </row>
    <row r="1104" spans="1:7" x14ac:dyDescent="0.25">
      <c r="A1104" s="1">
        <v>182166</v>
      </c>
      <c r="B1104" s="2">
        <v>41866.440972222219</v>
      </c>
      <c r="C1104" s="1" t="s">
        <v>7</v>
      </c>
      <c r="D1104" s="1" t="s">
        <v>11</v>
      </c>
      <c r="E1104" s="1" t="s">
        <v>14</v>
      </c>
      <c r="F1104" s="1" t="s">
        <v>32</v>
      </c>
      <c r="G1104" s="1">
        <v>45378</v>
      </c>
    </row>
    <row r="1105" spans="1:7" x14ac:dyDescent="0.25">
      <c r="A1105" s="1">
        <v>793194</v>
      </c>
      <c r="B1105" s="2">
        <v>41866.441666666666</v>
      </c>
      <c r="C1105" s="1" t="s">
        <v>13</v>
      </c>
      <c r="D1105" s="1" t="s">
        <v>11</v>
      </c>
      <c r="E1105" s="1" t="s">
        <v>14</v>
      </c>
      <c r="F1105" s="1" t="s">
        <v>32</v>
      </c>
      <c r="G1105" s="1">
        <v>24938</v>
      </c>
    </row>
    <row r="1106" spans="1:7" x14ac:dyDescent="0.25">
      <c r="A1106" s="1">
        <v>983246</v>
      </c>
      <c r="B1106" s="2">
        <v>41867.962500000001</v>
      </c>
      <c r="C1106" s="1" t="s">
        <v>13</v>
      </c>
      <c r="D1106" s="1" t="s">
        <v>8</v>
      </c>
      <c r="E1106" s="1" t="s">
        <v>26</v>
      </c>
      <c r="F1106" s="1" t="s">
        <v>10</v>
      </c>
      <c r="G1106" s="1">
        <v>29194</v>
      </c>
    </row>
    <row r="1107" spans="1:7" x14ac:dyDescent="0.25">
      <c r="A1107" s="1">
        <v>696923</v>
      </c>
      <c r="B1107" s="2">
        <v>41867.286805555559</v>
      </c>
      <c r="C1107" s="1" t="s">
        <v>13</v>
      </c>
      <c r="D1107" s="1" t="s">
        <v>8</v>
      </c>
      <c r="E1107" s="1" t="s">
        <v>9</v>
      </c>
      <c r="F1107" s="1" t="s">
        <v>18</v>
      </c>
      <c r="G1107" s="1">
        <v>73767</v>
      </c>
    </row>
    <row r="1108" spans="1:7" x14ac:dyDescent="0.25">
      <c r="A1108" s="1">
        <v>64548</v>
      </c>
      <c r="B1108" s="2">
        <v>41867.288194444445</v>
      </c>
      <c r="C1108" s="1" t="s">
        <v>13</v>
      </c>
      <c r="D1108" s="1" t="s">
        <v>11</v>
      </c>
      <c r="E1108" s="1" t="s">
        <v>9</v>
      </c>
      <c r="F1108" s="1" t="s">
        <v>18</v>
      </c>
      <c r="G1108" s="1">
        <v>44750</v>
      </c>
    </row>
    <row r="1109" spans="1:7" x14ac:dyDescent="0.25">
      <c r="A1109" s="1">
        <v>12277</v>
      </c>
      <c r="B1109" s="2">
        <v>41867.288194444445</v>
      </c>
      <c r="C1109" s="1" t="s">
        <v>7</v>
      </c>
      <c r="D1109" s="1" t="s">
        <v>24</v>
      </c>
      <c r="E1109" s="1" t="s">
        <v>9</v>
      </c>
      <c r="F1109" s="1" t="s">
        <v>18</v>
      </c>
      <c r="G1109" s="1">
        <v>22823</v>
      </c>
    </row>
    <row r="1110" spans="1:7" x14ac:dyDescent="0.25">
      <c r="A1110" s="1">
        <v>896132</v>
      </c>
      <c r="B1110" s="2">
        <v>41867.488194444442</v>
      </c>
      <c r="C1110" s="1" t="s">
        <v>13</v>
      </c>
      <c r="D1110" s="1" t="s">
        <v>8</v>
      </c>
      <c r="E1110" s="1" t="s">
        <v>9</v>
      </c>
      <c r="F1110" s="1" t="s">
        <v>10</v>
      </c>
      <c r="G1110" s="1">
        <v>79268</v>
      </c>
    </row>
    <row r="1111" spans="1:7" x14ac:dyDescent="0.25">
      <c r="A1111" s="1">
        <v>224587</v>
      </c>
      <c r="B1111" s="2">
        <v>41867.602083333331</v>
      </c>
      <c r="C1111" s="1" t="s">
        <v>13</v>
      </c>
      <c r="D1111" s="1" t="s">
        <v>8</v>
      </c>
      <c r="E1111" s="1" t="s">
        <v>33</v>
      </c>
      <c r="F1111" s="1" t="s">
        <v>22</v>
      </c>
      <c r="G1111" s="1">
        <v>71833</v>
      </c>
    </row>
    <row r="1112" spans="1:7" x14ac:dyDescent="0.25">
      <c r="A1112" s="1">
        <v>992900</v>
      </c>
      <c r="B1112" s="2">
        <v>41867.054861111108</v>
      </c>
      <c r="C1112" s="1" t="s">
        <v>13</v>
      </c>
      <c r="D1112" s="1" t="s">
        <v>8</v>
      </c>
      <c r="E1112" s="1" t="s">
        <v>26</v>
      </c>
      <c r="F1112" s="1" t="s">
        <v>23</v>
      </c>
      <c r="G1112" s="1">
        <v>81641</v>
      </c>
    </row>
    <row r="1113" spans="1:7" x14ac:dyDescent="0.25">
      <c r="A1113" s="1">
        <v>475101</v>
      </c>
      <c r="B1113" s="2">
        <v>41867.055555555555</v>
      </c>
      <c r="C1113" s="1" t="s">
        <v>7</v>
      </c>
      <c r="D1113" s="1" t="s">
        <v>8</v>
      </c>
      <c r="E1113" s="1" t="s">
        <v>26</v>
      </c>
      <c r="F1113" s="1" t="s">
        <v>23</v>
      </c>
      <c r="G1113" s="1">
        <v>94464</v>
      </c>
    </row>
    <row r="1114" spans="1:7" x14ac:dyDescent="0.25">
      <c r="A1114" s="1">
        <v>914596</v>
      </c>
      <c r="B1114" s="2">
        <v>41868.438888888886</v>
      </c>
      <c r="C1114" s="1" t="s">
        <v>7</v>
      </c>
      <c r="D1114" s="1" t="s">
        <v>11</v>
      </c>
      <c r="E1114" s="1" t="s">
        <v>9</v>
      </c>
      <c r="F1114" s="1" t="s">
        <v>25</v>
      </c>
      <c r="G1114" s="1">
        <v>74384</v>
      </c>
    </row>
    <row r="1115" spans="1:7" x14ac:dyDescent="0.25">
      <c r="A1115" s="1">
        <v>16121</v>
      </c>
      <c r="B1115" s="2">
        <v>41868.541666666664</v>
      </c>
      <c r="C1115" s="1" t="s">
        <v>13</v>
      </c>
      <c r="D1115" s="1" t="s">
        <v>8</v>
      </c>
      <c r="E1115" s="1" t="s">
        <v>9</v>
      </c>
      <c r="F1115" s="1" t="s">
        <v>12</v>
      </c>
      <c r="G1115" s="1">
        <v>38245</v>
      </c>
    </row>
    <row r="1116" spans="1:7" x14ac:dyDescent="0.25">
      <c r="A1116" s="1">
        <v>693114</v>
      </c>
      <c r="B1116" s="2">
        <v>41868.640972222223</v>
      </c>
      <c r="C1116" s="1" t="s">
        <v>7</v>
      </c>
      <c r="D1116" s="1" t="s">
        <v>11</v>
      </c>
      <c r="E1116" s="1" t="s">
        <v>9</v>
      </c>
      <c r="F1116" s="1" t="s">
        <v>23</v>
      </c>
      <c r="G1116" s="1">
        <v>5807</v>
      </c>
    </row>
    <row r="1117" spans="1:7" x14ac:dyDescent="0.25">
      <c r="A1117" s="1">
        <v>104642</v>
      </c>
      <c r="B1117" s="2">
        <v>41871.339583333334</v>
      </c>
      <c r="C1117" s="1" t="s">
        <v>7</v>
      </c>
      <c r="D1117" s="1" t="s">
        <v>8</v>
      </c>
      <c r="E1117" s="1" t="s">
        <v>14</v>
      </c>
      <c r="F1117" s="1" t="s">
        <v>12</v>
      </c>
      <c r="G1117" s="1">
        <v>53744</v>
      </c>
    </row>
    <row r="1118" spans="1:7" x14ac:dyDescent="0.25">
      <c r="A1118" s="1">
        <v>188939</v>
      </c>
      <c r="B1118" s="2">
        <v>41868.573611111111</v>
      </c>
      <c r="C1118" s="1" t="s">
        <v>13</v>
      </c>
      <c r="D1118" s="1" t="s">
        <v>8</v>
      </c>
      <c r="E1118" s="1" t="s">
        <v>14</v>
      </c>
      <c r="F1118" s="1" t="s">
        <v>10</v>
      </c>
      <c r="G1118" s="1">
        <v>92315</v>
      </c>
    </row>
    <row r="1119" spans="1:7" x14ac:dyDescent="0.25">
      <c r="A1119" s="1">
        <v>82478</v>
      </c>
      <c r="B1119" s="2">
        <v>41868.574305555558</v>
      </c>
      <c r="C1119" s="1" t="s">
        <v>7</v>
      </c>
      <c r="D1119" s="1" t="s">
        <v>8</v>
      </c>
      <c r="E1119" s="1" t="s">
        <v>14</v>
      </c>
      <c r="F1119" s="1" t="s">
        <v>10</v>
      </c>
      <c r="G1119" s="1">
        <v>19321</v>
      </c>
    </row>
    <row r="1120" spans="1:7" x14ac:dyDescent="0.25">
      <c r="A1120" s="1">
        <v>977943</v>
      </c>
      <c r="B1120" s="2">
        <v>41868.404166666667</v>
      </c>
      <c r="C1120" s="1" t="s">
        <v>7</v>
      </c>
      <c r="D1120" s="1" t="s">
        <v>11</v>
      </c>
      <c r="E1120" s="1" t="s">
        <v>9</v>
      </c>
      <c r="F1120" s="1" t="s">
        <v>34</v>
      </c>
      <c r="G1120" s="1">
        <v>82442</v>
      </c>
    </row>
    <row r="1121" spans="1:7" x14ac:dyDescent="0.25">
      <c r="A1121" s="1">
        <v>236432</v>
      </c>
      <c r="B1121" s="2">
        <v>41871.267361111109</v>
      </c>
      <c r="C1121" s="1" t="s">
        <v>7</v>
      </c>
      <c r="D1121" s="1" t="s">
        <v>8</v>
      </c>
      <c r="E1121" s="1" t="s">
        <v>9</v>
      </c>
      <c r="F1121" s="1" t="s">
        <v>34</v>
      </c>
      <c r="G1121" s="1">
        <v>10729</v>
      </c>
    </row>
    <row r="1122" spans="1:7" x14ac:dyDescent="0.25">
      <c r="A1122" s="1">
        <v>773874</v>
      </c>
      <c r="B1122" s="2">
        <v>41869.089583333334</v>
      </c>
      <c r="C1122" s="1" t="s">
        <v>13</v>
      </c>
      <c r="D1122" s="1" t="s">
        <v>8</v>
      </c>
      <c r="E1122" s="1" t="s">
        <v>9</v>
      </c>
      <c r="F1122" s="1" t="s">
        <v>32</v>
      </c>
      <c r="G1122" s="1">
        <v>88969</v>
      </c>
    </row>
    <row r="1123" spans="1:7" x14ac:dyDescent="0.25">
      <c r="A1123" s="1">
        <v>147215</v>
      </c>
      <c r="B1123" s="2">
        <v>41869.463888888888</v>
      </c>
      <c r="C1123" s="1" t="s">
        <v>7</v>
      </c>
      <c r="D1123" s="1" t="s">
        <v>8</v>
      </c>
      <c r="E1123" s="1" t="s">
        <v>14</v>
      </c>
      <c r="F1123" s="1" t="s">
        <v>25</v>
      </c>
      <c r="G1123" s="1">
        <v>98535</v>
      </c>
    </row>
    <row r="1124" spans="1:7" x14ac:dyDescent="0.25">
      <c r="A1124" s="1">
        <v>949333</v>
      </c>
      <c r="B1124" s="2">
        <v>41869.597916666666</v>
      </c>
      <c r="C1124" s="1" t="s">
        <v>7</v>
      </c>
      <c r="D1124" s="1" t="s">
        <v>11</v>
      </c>
      <c r="E1124" s="1" t="s">
        <v>31</v>
      </c>
      <c r="F1124" s="1" t="s">
        <v>32</v>
      </c>
      <c r="G1124" s="1">
        <v>8994</v>
      </c>
    </row>
    <row r="1125" spans="1:7" x14ac:dyDescent="0.25">
      <c r="A1125" s="1">
        <v>578197</v>
      </c>
      <c r="B1125" s="2">
        <v>41869.34375</v>
      </c>
      <c r="C1125" s="1" t="s">
        <v>7</v>
      </c>
      <c r="D1125" s="1" t="s">
        <v>8</v>
      </c>
      <c r="E1125" s="1" t="s">
        <v>29</v>
      </c>
      <c r="F1125" s="1" t="s">
        <v>18</v>
      </c>
      <c r="G1125" s="1">
        <v>93397</v>
      </c>
    </row>
    <row r="1126" spans="1:7" x14ac:dyDescent="0.25">
      <c r="A1126" s="1">
        <v>47707</v>
      </c>
      <c r="B1126" s="2">
        <v>41869.479166666664</v>
      </c>
      <c r="C1126" s="1" t="s">
        <v>13</v>
      </c>
      <c r="D1126" s="1" t="s">
        <v>8</v>
      </c>
      <c r="E1126" s="1" t="s">
        <v>14</v>
      </c>
      <c r="F1126" s="1" t="s">
        <v>18</v>
      </c>
      <c r="G1126" s="1">
        <v>11887</v>
      </c>
    </row>
    <row r="1127" spans="1:7" x14ac:dyDescent="0.25">
      <c r="A1127" s="1">
        <v>795224</v>
      </c>
      <c r="B1127" s="2">
        <v>41869.480555555558</v>
      </c>
      <c r="C1127" s="1" t="s">
        <v>13</v>
      </c>
      <c r="D1127" s="1" t="s">
        <v>8</v>
      </c>
      <c r="E1127" s="1" t="s">
        <v>14</v>
      </c>
      <c r="F1127" s="1" t="s">
        <v>18</v>
      </c>
      <c r="G1127" s="1">
        <v>75329</v>
      </c>
    </row>
    <row r="1128" spans="1:7" x14ac:dyDescent="0.25">
      <c r="A1128" s="1">
        <v>738617</v>
      </c>
      <c r="B1128" s="2">
        <v>41869.600694444445</v>
      </c>
      <c r="C1128" s="1" t="s">
        <v>13</v>
      </c>
      <c r="D1128" s="1" t="s">
        <v>8</v>
      </c>
      <c r="E1128" s="1" t="s">
        <v>16</v>
      </c>
      <c r="F1128" s="1" t="s">
        <v>22</v>
      </c>
      <c r="G1128" s="1">
        <v>55189</v>
      </c>
    </row>
    <row r="1129" spans="1:7" x14ac:dyDescent="0.25">
      <c r="A1129" s="1">
        <v>594973</v>
      </c>
      <c r="B1129" s="2">
        <v>41869.768750000003</v>
      </c>
      <c r="C1129" s="1" t="s">
        <v>13</v>
      </c>
      <c r="D1129" s="1" t="s">
        <v>11</v>
      </c>
      <c r="E1129" s="1" t="s">
        <v>31</v>
      </c>
      <c r="F1129" s="1" t="s">
        <v>18</v>
      </c>
      <c r="G1129" s="1">
        <v>66665</v>
      </c>
    </row>
    <row r="1130" spans="1:7" x14ac:dyDescent="0.25">
      <c r="A1130" s="1">
        <v>513939</v>
      </c>
      <c r="B1130" s="2">
        <v>41869.06527777778</v>
      </c>
      <c r="C1130" s="1" t="s">
        <v>7</v>
      </c>
      <c r="D1130" s="1" t="s">
        <v>8</v>
      </c>
      <c r="E1130" s="1" t="s">
        <v>9</v>
      </c>
      <c r="F1130" s="1" t="s">
        <v>12</v>
      </c>
      <c r="G1130" s="1">
        <v>91426</v>
      </c>
    </row>
    <row r="1131" spans="1:7" x14ac:dyDescent="0.25">
      <c r="A1131" s="1">
        <v>696735</v>
      </c>
      <c r="B1131" s="2">
        <v>41870.39166666667</v>
      </c>
      <c r="C1131" s="1" t="s">
        <v>13</v>
      </c>
      <c r="D1131" s="1" t="s">
        <v>8</v>
      </c>
      <c r="E1131" s="1" t="s">
        <v>9</v>
      </c>
      <c r="F1131" s="1" t="s">
        <v>34</v>
      </c>
      <c r="G1131" s="1">
        <v>20881</v>
      </c>
    </row>
    <row r="1132" spans="1:7" x14ac:dyDescent="0.25">
      <c r="A1132" s="1">
        <v>626743</v>
      </c>
      <c r="B1132" s="2">
        <v>41870.530555555553</v>
      </c>
      <c r="C1132" s="1" t="s">
        <v>13</v>
      </c>
      <c r="D1132" s="1" t="s">
        <v>8</v>
      </c>
      <c r="E1132" s="1" t="s">
        <v>9</v>
      </c>
      <c r="F1132" s="1" t="s">
        <v>12</v>
      </c>
      <c r="G1132" s="1">
        <v>66914</v>
      </c>
    </row>
    <row r="1133" spans="1:7" x14ac:dyDescent="0.25">
      <c r="A1133" s="1">
        <v>661045</v>
      </c>
      <c r="B1133" s="2">
        <v>41870.697222222225</v>
      </c>
      <c r="C1133" s="1" t="s">
        <v>7</v>
      </c>
      <c r="D1133" s="1" t="s">
        <v>8</v>
      </c>
      <c r="E1133" s="1" t="s">
        <v>9</v>
      </c>
      <c r="F1133" s="1" t="s">
        <v>34</v>
      </c>
      <c r="G1133" s="1">
        <v>53659</v>
      </c>
    </row>
    <row r="1134" spans="1:7" x14ac:dyDescent="0.25">
      <c r="A1134" s="1">
        <v>327416</v>
      </c>
      <c r="B1134" s="2">
        <v>41870.55972222222</v>
      </c>
      <c r="C1134" s="1" t="s">
        <v>13</v>
      </c>
      <c r="D1134" s="1" t="s">
        <v>8</v>
      </c>
      <c r="E1134" s="1" t="s">
        <v>14</v>
      </c>
      <c r="F1134" s="1" t="s">
        <v>12</v>
      </c>
      <c r="G1134" s="1">
        <v>51412</v>
      </c>
    </row>
    <row r="1135" spans="1:7" x14ac:dyDescent="0.25">
      <c r="A1135" s="1">
        <v>698780</v>
      </c>
      <c r="B1135" s="2">
        <v>41870.560416666667</v>
      </c>
      <c r="C1135" s="1" t="s">
        <v>13</v>
      </c>
      <c r="D1135" s="1" t="s">
        <v>8</v>
      </c>
      <c r="E1135" s="1" t="s">
        <v>14</v>
      </c>
      <c r="F1135" s="1" t="s">
        <v>12</v>
      </c>
      <c r="G1135" s="1">
        <v>66192</v>
      </c>
    </row>
    <row r="1136" spans="1:7" x14ac:dyDescent="0.25">
      <c r="A1136" s="1">
        <v>419749</v>
      </c>
      <c r="B1136" s="2">
        <v>41870.561111111114</v>
      </c>
      <c r="C1136" s="1" t="s">
        <v>7</v>
      </c>
      <c r="D1136" s="1" t="s">
        <v>24</v>
      </c>
      <c r="E1136" s="1" t="s">
        <v>14</v>
      </c>
      <c r="F1136" s="1" t="s">
        <v>12</v>
      </c>
      <c r="G1136" s="1">
        <v>70029</v>
      </c>
    </row>
    <row r="1137" spans="1:7" x14ac:dyDescent="0.25">
      <c r="A1137" s="1">
        <v>265443</v>
      </c>
      <c r="B1137" s="2">
        <v>41870.411805555559</v>
      </c>
      <c r="C1137" s="1" t="s">
        <v>13</v>
      </c>
      <c r="D1137" s="1" t="s">
        <v>8</v>
      </c>
      <c r="E1137" s="1" t="s">
        <v>9</v>
      </c>
      <c r="F1137" s="1" t="s">
        <v>20</v>
      </c>
      <c r="G1137" s="1">
        <v>58708</v>
      </c>
    </row>
    <row r="1138" spans="1:7" x14ac:dyDescent="0.25">
      <c r="A1138" s="1">
        <v>610243</v>
      </c>
      <c r="B1138" s="2">
        <v>41870.691666666666</v>
      </c>
      <c r="C1138" s="1" t="s">
        <v>13</v>
      </c>
      <c r="D1138" s="1" t="s">
        <v>8</v>
      </c>
      <c r="E1138" s="1" t="s">
        <v>16</v>
      </c>
      <c r="F1138" s="1" t="s">
        <v>22</v>
      </c>
      <c r="G1138" s="1">
        <v>88996</v>
      </c>
    </row>
    <row r="1139" spans="1:7" x14ac:dyDescent="0.25">
      <c r="A1139" s="1">
        <v>847311</v>
      </c>
      <c r="B1139" s="2">
        <v>41870.693749999999</v>
      </c>
      <c r="C1139" s="1" t="s">
        <v>7</v>
      </c>
      <c r="D1139" s="1" t="s">
        <v>8</v>
      </c>
      <c r="E1139" s="1" t="s">
        <v>16</v>
      </c>
      <c r="F1139" s="1" t="s">
        <v>22</v>
      </c>
      <c r="G1139" s="1">
        <v>79744</v>
      </c>
    </row>
    <row r="1140" spans="1:7" x14ac:dyDescent="0.25">
      <c r="A1140" s="1">
        <v>262354</v>
      </c>
      <c r="B1140" s="2">
        <v>41870.751388888886</v>
      </c>
      <c r="C1140" s="1" t="s">
        <v>13</v>
      </c>
      <c r="D1140" s="1" t="s">
        <v>8</v>
      </c>
      <c r="E1140" s="1" t="s">
        <v>9</v>
      </c>
      <c r="F1140" s="1" t="s">
        <v>20</v>
      </c>
      <c r="G1140" s="1">
        <v>17286</v>
      </c>
    </row>
    <row r="1141" spans="1:7" x14ac:dyDescent="0.25">
      <c r="A1141" s="1">
        <v>361579</v>
      </c>
      <c r="B1141" s="2">
        <v>41870.754861111112</v>
      </c>
      <c r="C1141" s="1" t="s">
        <v>7</v>
      </c>
      <c r="D1141" s="1" t="s">
        <v>11</v>
      </c>
      <c r="E1141" s="1" t="s">
        <v>9</v>
      </c>
      <c r="F1141" s="1" t="s">
        <v>20</v>
      </c>
      <c r="G1141" s="1">
        <v>70349</v>
      </c>
    </row>
    <row r="1142" spans="1:7" x14ac:dyDescent="0.25">
      <c r="A1142" s="1">
        <v>734607</v>
      </c>
      <c r="B1142" s="2">
        <v>41870.756249999999</v>
      </c>
      <c r="C1142" s="1" t="s">
        <v>7</v>
      </c>
      <c r="D1142" s="1" t="s">
        <v>8</v>
      </c>
      <c r="E1142" s="1" t="s">
        <v>9</v>
      </c>
      <c r="F1142" s="1" t="s">
        <v>20</v>
      </c>
      <c r="G1142" s="1">
        <v>47104</v>
      </c>
    </row>
    <row r="1143" spans="1:7" x14ac:dyDescent="0.25">
      <c r="A1143" s="1">
        <v>458373</v>
      </c>
      <c r="B1143" s="2">
        <v>41870.75277777778</v>
      </c>
      <c r="C1143" s="1" t="s">
        <v>7</v>
      </c>
      <c r="D1143" s="1" t="s">
        <v>24</v>
      </c>
      <c r="E1143" s="1" t="s">
        <v>9</v>
      </c>
      <c r="F1143" s="1" t="s">
        <v>20</v>
      </c>
      <c r="G1143" s="1">
        <v>33714</v>
      </c>
    </row>
    <row r="1144" spans="1:7" x14ac:dyDescent="0.25">
      <c r="A1144" s="1">
        <v>625446</v>
      </c>
      <c r="B1144" s="2">
        <v>41871.395833333336</v>
      </c>
      <c r="C1144" s="1" t="s">
        <v>13</v>
      </c>
      <c r="D1144" s="1" t="s">
        <v>8</v>
      </c>
      <c r="E1144" s="1" t="s">
        <v>30</v>
      </c>
      <c r="F1144" s="1" t="s">
        <v>32</v>
      </c>
      <c r="G1144" s="1">
        <v>14644</v>
      </c>
    </row>
    <row r="1145" spans="1:7" x14ac:dyDescent="0.25">
      <c r="A1145" s="1">
        <v>58225</v>
      </c>
      <c r="B1145" s="2">
        <v>41871.477083333331</v>
      </c>
      <c r="C1145" s="1" t="s">
        <v>13</v>
      </c>
      <c r="D1145" s="1" t="s">
        <v>8</v>
      </c>
      <c r="E1145" s="1" t="s">
        <v>29</v>
      </c>
      <c r="F1145" s="1" t="s">
        <v>23</v>
      </c>
      <c r="G1145" s="1">
        <v>89471</v>
      </c>
    </row>
    <row r="1146" spans="1:7" x14ac:dyDescent="0.25">
      <c r="A1146" s="1">
        <v>629063</v>
      </c>
      <c r="B1146" s="2">
        <v>41871.629166666666</v>
      </c>
      <c r="C1146" s="1" t="s">
        <v>7</v>
      </c>
      <c r="D1146" s="1" t="s">
        <v>11</v>
      </c>
      <c r="E1146" s="1" t="s">
        <v>14</v>
      </c>
      <c r="F1146" s="1" t="s">
        <v>12</v>
      </c>
      <c r="G1146" s="1">
        <v>57428</v>
      </c>
    </row>
    <row r="1147" spans="1:7" x14ac:dyDescent="0.25">
      <c r="A1147" s="1">
        <v>589914</v>
      </c>
      <c r="B1147" s="2">
        <v>41871.630555555559</v>
      </c>
      <c r="C1147" s="1" t="s">
        <v>7</v>
      </c>
      <c r="D1147" s="1" t="s">
        <v>11</v>
      </c>
      <c r="E1147" s="1" t="s">
        <v>14</v>
      </c>
      <c r="F1147" s="1" t="s">
        <v>12</v>
      </c>
      <c r="G1147" s="1">
        <v>64738</v>
      </c>
    </row>
    <row r="1148" spans="1:7" x14ac:dyDescent="0.25">
      <c r="A1148" s="1">
        <v>21396</v>
      </c>
      <c r="B1148" s="2">
        <v>41871.205555555556</v>
      </c>
      <c r="C1148" s="1" t="s">
        <v>13</v>
      </c>
      <c r="D1148" s="1" t="s">
        <v>8</v>
      </c>
      <c r="E1148" s="1" t="s">
        <v>14</v>
      </c>
      <c r="F1148" s="1" t="s">
        <v>32</v>
      </c>
      <c r="G1148" s="1">
        <v>16268</v>
      </c>
    </row>
    <row r="1149" spans="1:7" x14ac:dyDescent="0.25">
      <c r="A1149" s="1">
        <v>942182</v>
      </c>
      <c r="B1149" s="2">
        <v>41873.59652777778</v>
      </c>
      <c r="C1149" s="1" t="s">
        <v>13</v>
      </c>
      <c r="D1149" s="1" t="s">
        <v>8</v>
      </c>
      <c r="E1149" s="1" t="s">
        <v>14</v>
      </c>
      <c r="F1149" s="1" t="s">
        <v>22</v>
      </c>
      <c r="G1149" s="1">
        <v>11400</v>
      </c>
    </row>
    <row r="1150" spans="1:7" x14ac:dyDescent="0.25">
      <c r="A1150" s="1">
        <v>352563</v>
      </c>
      <c r="B1150" s="2">
        <v>41877.374305555553</v>
      </c>
      <c r="C1150" s="1" t="s">
        <v>7</v>
      </c>
      <c r="D1150" s="1" t="s">
        <v>8</v>
      </c>
      <c r="E1150" s="1" t="s">
        <v>14</v>
      </c>
      <c r="F1150" s="1" t="s">
        <v>32</v>
      </c>
      <c r="G1150" s="1">
        <v>58640</v>
      </c>
    </row>
    <row r="1151" spans="1:7" x14ac:dyDescent="0.25">
      <c r="A1151" s="1">
        <v>467965</v>
      </c>
      <c r="B1151" s="2">
        <v>41877.375</v>
      </c>
      <c r="C1151" s="1" t="s">
        <v>7</v>
      </c>
      <c r="D1151" s="1" t="s">
        <v>8</v>
      </c>
      <c r="E1151" s="1" t="s">
        <v>14</v>
      </c>
      <c r="F1151" s="1" t="s">
        <v>32</v>
      </c>
      <c r="G1151" s="1">
        <v>75372</v>
      </c>
    </row>
    <row r="1152" spans="1:7" x14ac:dyDescent="0.25">
      <c r="A1152" s="1">
        <v>188741</v>
      </c>
      <c r="B1152" s="2">
        <v>41871.652083333334</v>
      </c>
      <c r="C1152" s="1" t="s">
        <v>13</v>
      </c>
      <c r="D1152" s="1" t="s">
        <v>8</v>
      </c>
      <c r="E1152" s="1" t="s">
        <v>9</v>
      </c>
      <c r="F1152" s="1" t="s">
        <v>34</v>
      </c>
      <c r="G1152" s="1">
        <v>27201</v>
      </c>
    </row>
    <row r="1153" spans="1:7" x14ac:dyDescent="0.25">
      <c r="A1153" s="1">
        <v>554524</v>
      </c>
      <c r="B1153" s="2">
        <v>41871.731944444444</v>
      </c>
      <c r="C1153" s="1" t="s">
        <v>13</v>
      </c>
      <c r="D1153" s="1" t="s">
        <v>8</v>
      </c>
      <c r="E1153" s="1" t="s">
        <v>14</v>
      </c>
      <c r="F1153" s="1" t="s">
        <v>22</v>
      </c>
      <c r="G1153" s="1">
        <v>22837</v>
      </c>
    </row>
    <row r="1154" spans="1:7" x14ac:dyDescent="0.25">
      <c r="A1154" s="1">
        <v>160716</v>
      </c>
      <c r="B1154" s="2">
        <v>41871.831250000003</v>
      </c>
      <c r="C1154" s="1" t="s">
        <v>13</v>
      </c>
      <c r="D1154" s="1" t="s">
        <v>8</v>
      </c>
      <c r="E1154" s="1" t="s">
        <v>14</v>
      </c>
      <c r="F1154" s="1" t="s">
        <v>25</v>
      </c>
      <c r="G1154" s="1">
        <v>8077</v>
      </c>
    </row>
    <row r="1155" spans="1:7" x14ac:dyDescent="0.25">
      <c r="A1155" s="1">
        <v>144698</v>
      </c>
      <c r="B1155" s="2">
        <v>41871.831944444442</v>
      </c>
      <c r="C1155" s="1" t="s">
        <v>7</v>
      </c>
      <c r="D1155" s="1" t="s">
        <v>8</v>
      </c>
      <c r="E1155" s="1" t="s">
        <v>14</v>
      </c>
      <c r="F1155" s="1" t="s">
        <v>25</v>
      </c>
      <c r="G1155" s="1">
        <v>61647</v>
      </c>
    </row>
    <row r="1156" spans="1:7" x14ac:dyDescent="0.25">
      <c r="A1156" s="1">
        <v>760357</v>
      </c>
      <c r="B1156" s="2">
        <v>41871.831944444442</v>
      </c>
      <c r="C1156" s="1" t="s">
        <v>7</v>
      </c>
      <c r="D1156" s="1" t="s">
        <v>11</v>
      </c>
      <c r="E1156" s="1" t="s">
        <v>14</v>
      </c>
      <c r="F1156" s="1" t="s">
        <v>25</v>
      </c>
      <c r="G1156" s="1">
        <v>23576</v>
      </c>
    </row>
    <row r="1157" spans="1:7" x14ac:dyDescent="0.25">
      <c r="A1157" s="1">
        <v>232132</v>
      </c>
      <c r="B1157" s="2">
        <v>41871.832638888889</v>
      </c>
      <c r="C1157" s="1" t="s">
        <v>13</v>
      </c>
      <c r="D1157" s="1" t="s">
        <v>11</v>
      </c>
      <c r="E1157" s="1" t="s">
        <v>14</v>
      </c>
      <c r="F1157" s="1" t="s">
        <v>25</v>
      </c>
      <c r="G1157" s="1">
        <v>26788</v>
      </c>
    </row>
    <row r="1158" spans="1:7" x14ac:dyDescent="0.25">
      <c r="A1158" s="1">
        <v>227334</v>
      </c>
      <c r="B1158" s="2">
        <v>41871.738888888889</v>
      </c>
      <c r="C1158" s="1" t="s">
        <v>13</v>
      </c>
      <c r="D1158" s="1" t="s">
        <v>8</v>
      </c>
      <c r="E1158" s="1" t="s">
        <v>14</v>
      </c>
      <c r="F1158" s="1" t="s">
        <v>25</v>
      </c>
      <c r="G1158" s="1">
        <v>17245</v>
      </c>
    </row>
    <row r="1159" spans="1:7" x14ac:dyDescent="0.25">
      <c r="A1159" s="1">
        <v>220670</v>
      </c>
      <c r="B1159" s="2">
        <v>41879.618750000001</v>
      </c>
      <c r="C1159" s="1" t="s">
        <v>7</v>
      </c>
      <c r="D1159" s="1" t="s">
        <v>8</v>
      </c>
      <c r="E1159" s="1" t="s">
        <v>9</v>
      </c>
      <c r="F1159" s="1" t="s">
        <v>18</v>
      </c>
      <c r="G1159" s="1">
        <v>79622</v>
      </c>
    </row>
    <row r="1160" spans="1:7" x14ac:dyDescent="0.25">
      <c r="A1160" s="1">
        <v>978071</v>
      </c>
      <c r="B1160" s="2">
        <v>41872.809027777781</v>
      </c>
      <c r="C1160" s="1" t="s">
        <v>13</v>
      </c>
      <c r="D1160" s="1" t="s">
        <v>11</v>
      </c>
      <c r="E1160" s="1" t="s">
        <v>14</v>
      </c>
      <c r="F1160" s="1" t="s">
        <v>20</v>
      </c>
      <c r="G1160" s="1">
        <v>35792</v>
      </c>
    </row>
    <row r="1161" spans="1:7" x14ac:dyDescent="0.25">
      <c r="A1161" s="1">
        <v>367527</v>
      </c>
      <c r="B1161" s="2">
        <v>41872.769444444442</v>
      </c>
      <c r="C1161" s="1" t="s">
        <v>7</v>
      </c>
      <c r="D1161" s="1" t="s">
        <v>8</v>
      </c>
      <c r="E1161" s="1" t="s">
        <v>16</v>
      </c>
      <c r="F1161" s="1" t="s">
        <v>22</v>
      </c>
      <c r="G1161" s="1">
        <v>86480</v>
      </c>
    </row>
    <row r="1162" spans="1:7" x14ac:dyDescent="0.25">
      <c r="A1162" s="1">
        <v>530521</v>
      </c>
      <c r="B1162" s="2">
        <v>41872.772916666669</v>
      </c>
      <c r="C1162" s="1" t="s">
        <v>7</v>
      </c>
      <c r="D1162" s="1" t="s">
        <v>8</v>
      </c>
      <c r="E1162" s="1" t="s">
        <v>16</v>
      </c>
      <c r="F1162" s="1" t="s">
        <v>22</v>
      </c>
      <c r="G1162" s="1">
        <v>15789</v>
      </c>
    </row>
    <row r="1163" spans="1:7" x14ac:dyDescent="0.25">
      <c r="A1163" s="1">
        <v>997799</v>
      </c>
      <c r="B1163" s="2">
        <v>41872.773611111108</v>
      </c>
      <c r="C1163" s="1" t="s">
        <v>13</v>
      </c>
      <c r="D1163" s="1" t="s">
        <v>8</v>
      </c>
      <c r="E1163" s="1" t="s">
        <v>16</v>
      </c>
      <c r="F1163" s="1" t="s">
        <v>22</v>
      </c>
      <c r="G1163" s="1">
        <v>65686</v>
      </c>
    </row>
    <row r="1164" spans="1:7" x14ac:dyDescent="0.25">
      <c r="A1164" s="1">
        <v>435785</v>
      </c>
      <c r="B1164" s="2">
        <v>41872.385416666664</v>
      </c>
      <c r="C1164" s="1" t="s">
        <v>13</v>
      </c>
      <c r="D1164" s="1" t="s">
        <v>8</v>
      </c>
      <c r="E1164" s="1" t="s">
        <v>14</v>
      </c>
      <c r="F1164" s="1" t="s">
        <v>12</v>
      </c>
      <c r="G1164" s="1">
        <v>59783</v>
      </c>
    </row>
    <row r="1165" spans="1:7" x14ac:dyDescent="0.25">
      <c r="A1165" s="1">
        <v>857754</v>
      </c>
      <c r="B1165" s="2">
        <v>41872.386805555558</v>
      </c>
      <c r="C1165" s="1" t="s">
        <v>13</v>
      </c>
      <c r="D1165" s="1" t="s">
        <v>8</v>
      </c>
      <c r="E1165" s="1" t="s">
        <v>14</v>
      </c>
      <c r="F1165" s="1" t="s">
        <v>12</v>
      </c>
      <c r="G1165" s="1">
        <v>43314</v>
      </c>
    </row>
    <row r="1166" spans="1:7" x14ac:dyDescent="0.25">
      <c r="A1166" s="1">
        <v>956287</v>
      </c>
      <c r="B1166" s="2">
        <v>41872.570833333331</v>
      </c>
      <c r="C1166" s="1" t="s">
        <v>13</v>
      </c>
      <c r="D1166" s="1" t="s">
        <v>8</v>
      </c>
      <c r="E1166" s="1" t="s">
        <v>9</v>
      </c>
      <c r="F1166" s="1" t="s">
        <v>22</v>
      </c>
      <c r="G1166" s="1">
        <v>63218</v>
      </c>
    </row>
    <row r="1167" spans="1:7" x14ac:dyDescent="0.25">
      <c r="A1167" s="1">
        <v>268393</v>
      </c>
      <c r="B1167" s="2">
        <v>41872.570833333331</v>
      </c>
      <c r="C1167" s="1" t="s">
        <v>7</v>
      </c>
      <c r="D1167" s="1" t="s">
        <v>8</v>
      </c>
      <c r="E1167" s="1" t="s">
        <v>9</v>
      </c>
      <c r="F1167" s="1" t="s">
        <v>22</v>
      </c>
      <c r="G1167" s="1">
        <v>46558</v>
      </c>
    </row>
    <row r="1168" spans="1:7" x14ac:dyDescent="0.25">
      <c r="A1168" s="1">
        <v>833582</v>
      </c>
      <c r="B1168" s="2">
        <v>41872.573611111111</v>
      </c>
      <c r="C1168" s="1" t="s">
        <v>13</v>
      </c>
      <c r="D1168" s="1" t="s">
        <v>8</v>
      </c>
      <c r="E1168" s="1" t="s">
        <v>9</v>
      </c>
      <c r="F1168" s="1" t="s">
        <v>22</v>
      </c>
      <c r="G1168" s="1">
        <v>80132</v>
      </c>
    </row>
    <row r="1169" spans="1:7" x14ac:dyDescent="0.25">
      <c r="A1169" s="1">
        <v>688583</v>
      </c>
      <c r="B1169" s="2">
        <v>41872.512499999997</v>
      </c>
      <c r="C1169" s="1" t="s">
        <v>13</v>
      </c>
      <c r="D1169" s="1" t="s">
        <v>8</v>
      </c>
      <c r="E1169" s="1" t="s">
        <v>14</v>
      </c>
      <c r="F1169" s="1" t="s">
        <v>22</v>
      </c>
      <c r="G1169" s="1">
        <v>46730</v>
      </c>
    </row>
    <row r="1170" spans="1:7" x14ac:dyDescent="0.25">
      <c r="A1170" s="1">
        <v>48886</v>
      </c>
      <c r="B1170" s="2">
        <v>41872.753472222219</v>
      </c>
      <c r="C1170" s="1" t="s">
        <v>7</v>
      </c>
      <c r="D1170" s="1" t="s">
        <v>8</v>
      </c>
      <c r="E1170" s="1" t="s">
        <v>9</v>
      </c>
      <c r="F1170" s="1" t="s">
        <v>23</v>
      </c>
      <c r="G1170" s="1">
        <v>13051</v>
      </c>
    </row>
    <row r="1171" spans="1:7" x14ac:dyDescent="0.25">
      <c r="A1171" s="1">
        <v>230706</v>
      </c>
      <c r="B1171" s="2">
        <v>41872.588194444441</v>
      </c>
      <c r="C1171" s="1" t="s">
        <v>13</v>
      </c>
      <c r="D1171" s="1" t="s">
        <v>8</v>
      </c>
      <c r="E1171" s="1" t="s">
        <v>9</v>
      </c>
      <c r="F1171" s="1" t="s">
        <v>23</v>
      </c>
      <c r="G1171" s="1">
        <v>40171</v>
      </c>
    </row>
    <row r="1172" spans="1:7" x14ac:dyDescent="0.25">
      <c r="A1172" s="1">
        <v>802500</v>
      </c>
      <c r="B1172" s="2">
        <v>41872.715277777781</v>
      </c>
      <c r="C1172" s="1" t="s">
        <v>13</v>
      </c>
      <c r="D1172" s="1" t="s">
        <v>8</v>
      </c>
      <c r="E1172" s="1" t="s">
        <v>16</v>
      </c>
      <c r="F1172" s="1" t="s">
        <v>34</v>
      </c>
      <c r="G1172" s="1">
        <v>58806</v>
      </c>
    </row>
    <row r="1173" spans="1:7" x14ac:dyDescent="0.25">
      <c r="A1173" s="1">
        <v>646631</v>
      </c>
      <c r="B1173" s="2">
        <v>41872.460416666669</v>
      </c>
      <c r="C1173" s="1" t="s">
        <v>13</v>
      </c>
      <c r="D1173" s="1" t="s">
        <v>8</v>
      </c>
      <c r="E1173" s="1" t="s">
        <v>14</v>
      </c>
      <c r="F1173" s="1" t="s">
        <v>18</v>
      </c>
      <c r="G1173" s="1">
        <v>53138</v>
      </c>
    </row>
    <row r="1174" spans="1:7" x14ac:dyDescent="0.25">
      <c r="A1174" s="1">
        <v>848586</v>
      </c>
      <c r="B1174" s="2">
        <v>41872.462500000001</v>
      </c>
      <c r="C1174" s="1" t="s">
        <v>7</v>
      </c>
      <c r="D1174" s="1" t="s">
        <v>8</v>
      </c>
      <c r="E1174" s="1" t="s">
        <v>14</v>
      </c>
      <c r="F1174" s="1" t="s">
        <v>18</v>
      </c>
      <c r="G1174" s="1">
        <v>37060</v>
      </c>
    </row>
    <row r="1175" spans="1:7" x14ac:dyDescent="0.25">
      <c r="A1175" s="1">
        <v>165638</v>
      </c>
      <c r="B1175" s="2">
        <v>41872.638888888891</v>
      </c>
      <c r="C1175" s="1" t="s">
        <v>13</v>
      </c>
      <c r="D1175" s="1" t="s">
        <v>8</v>
      </c>
      <c r="E1175" s="1" t="s">
        <v>16</v>
      </c>
      <c r="F1175" s="1" t="s">
        <v>22</v>
      </c>
      <c r="G1175" s="1">
        <v>6302</v>
      </c>
    </row>
    <row r="1176" spans="1:7" x14ac:dyDescent="0.25">
      <c r="A1176" s="1">
        <v>122591</v>
      </c>
      <c r="B1176" s="2">
        <v>41872.53125</v>
      </c>
      <c r="C1176" s="1" t="s">
        <v>7</v>
      </c>
      <c r="D1176" s="1" t="s">
        <v>11</v>
      </c>
      <c r="E1176" s="1" t="s">
        <v>14</v>
      </c>
      <c r="F1176" s="1" t="s">
        <v>20</v>
      </c>
      <c r="G1176" s="1">
        <v>47377</v>
      </c>
    </row>
    <row r="1177" spans="1:7" x14ac:dyDescent="0.25">
      <c r="A1177" s="1">
        <v>553557</v>
      </c>
      <c r="B1177" s="2">
        <v>41873.498611111114</v>
      </c>
      <c r="C1177" s="1" t="s">
        <v>13</v>
      </c>
      <c r="D1177" s="1" t="s">
        <v>8</v>
      </c>
      <c r="E1177" s="1" t="s">
        <v>16</v>
      </c>
      <c r="F1177" s="1" t="s">
        <v>22</v>
      </c>
      <c r="G1177" s="1">
        <v>92785</v>
      </c>
    </row>
    <row r="1178" spans="1:7" x14ac:dyDescent="0.25">
      <c r="A1178" s="1">
        <v>160678</v>
      </c>
      <c r="B1178" s="2">
        <v>41873.500694444447</v>
      </c>
      <c r="C1178" s="1" t="s">
        <v>13</v>
      </c>
      <c r="D1178" s="1" t="s">
        <v>8</v>
      </c>
      <c r="E1178" s="1" t="s">
        <v>16</v>
      </c>
      <c r="F1178" s="1" t="s">
        <v>22</v>
      </c>
      <c r="G1178" s="1">
        <v>47646</v>
      </c>
    </row>
    <row r="1179" spans="1:7" x14ac:dyDescent="0.25">
      <c r="A1179" s="1">
        <v>262072</v>
      </c>
      <c r="B1179" s="2">
        <v>41872.789583333331</v>
      </c>
      <c r="C1179" s="1" t="s">
        <v>13</v>
      </c>
      <c r="D1179" s="1" t="s">
        <v>8</v>
      </c>
      <c r="E1179" s="1" t="s">
        <v>14</v>
      </c>
      <c r="F1179" s="1" t="s">
        <v>32</v>
      </c>
      <c r="G1179" s="1">
        <v>5068</v>
      </c>
    </row>
    <row r="1180" spans="1:7" x14ac:dyDescent="0.25">
      <c r="A1180" s="1">
        <v>690779</v>
      </c>
      <c r="B1180" s="2">
        <v>41872.790972222225</v>
      </c>
      <c r="C1180" s="1" t="s">
        <v>7</v>
      </c>
      <c r="D1180" s="1" t="s">
        <v>8</v>
      </c>
      <c r="E1180" s="1" t="s">
        <v>14</v>
      </c>
      <c r="F1180" s="1" t="s">
        <v>32</v>
      </c>
      <c r="G1180" s="1">
        <v>9483</v>
      </c>
    </row>
    <row r="1181" spans="1:7" x14ac:dyDescent="0.25">
      <c r="A1181" s="1">
        <v>960243</v>
      </c>
      <c r="B1181" s="2">
        <v>41873.349305555559</v>
      </c>
      <c r="C1181" s="1" t="s">
        <v>13</v>
      </c>
      <c r="D1181" s="1" t="s">
        <v>8</v>
      </c>
      <c r="E1181" s="1" t="s">
        <v>9</v>
      </c>
      <c r="F1181" s="1" t="s">
        <v>20</v>
      </c>
      <c r="G1181" s="1">
        <v>65579</v>
      </c>
    </row>
    <row r="1182" spans="1:7" x14ac:dyDescent="0.25">
      <c r="A1182" s="1">
        <v>579385</v>
      </c>
      <c r="B1182" s="2">
        <v>41873.463194444441</v>
      </c>
      <c r="C1182" s="1" t="s">
        <v>7</v>
      </c>
      <c r="D1182" s="1" t="s">
        <v>8</v>
      </c>
      <c r="E1182" s="1" t="s">
        <v>14</v>
      </c>
      <c r="F1182" s="1" t="s">
        <v>22</v>
      </c>
      <c r="G1182" s="1">
        <v>57386</v>
      </c>
    </row>
    <row r="1183" spans="1:7" x14ac:dyDescent="0.25">
      <c r="A1183" s="1">
        <v>920275</v>
      </c>
      <c r="B1183" s="2">
        <v>41873.683333333334</v>
      </c>
      <c r="C1183" s="1" t="s">
        <v>13</v>
      </c>
      <c r="D1183" s="1" t="s">
        <v>8</v>
      </c>
      <c r="E1183" s="1" t="s">
        <v>9</v>
      </c>
      <c r="F1183" s="1" t="s">
        <v>20</v>
      </c>
      <c r="G1183" s="1">
        <v>16108</v>
      </c>
    </row>
    <row r="1184" spans="1:7" x14ac:dyDescent="0.25">
      <c r="A1184" s="1">
        <v>820391</v>
      </c>
      <c r="B1184" s="2">
        <v>41873.736805555556</v>
      </c>
      <c r="C1184" s="1" t="s">
        <v>7</v>
      </c>
      <c r="D1184" s="1" t="s">
        <v>24</v>
      </c>
      <c r="E1184" s="1" t="s">
        <v>9</v>
      </c>
      <c r="F1184" s="1" t="s">
        <v>32</v>
      </c>
      <c r="G1184" s="1">
        <v>40016</v>
      </c>
    </row>
    <row r="1185" spans="1:7" x14ac:dyDescent="0.25">
      <c r="A1185" s="1">
        <v>85670</v>
      </c>
      <c r="B1185" s="2">
        <v>41873.737500000003</v>
      </c>
      <c r="C1185" s="1" t="s">
        <v>7</v>
      </c>
      <c r="D1185" s="1" t="s">
        <v>24</v>
      </c>
      <c r="E1185" s="1" t="s">
        <v>9</v>
      </c>
      <c r="F1185" s="1" t="s">
        <v>32</v>
      </c>
      <c r="G1185" s="1">
        <v>86245</v>
      </c>
    </row>
    <row r="1186" spans="1:7" x14ac:dyDescent="0.25">
      <c r="A1186" s="1">
        <v>961338</v>
      </c>
      <c r="B1186" s="2">
        <v>41876.336805555555</v>
      </c>
      <c r="C1186" s="1" t="s">
        <v>13</v>
      </c>
      <c r="D1186" s="1" t="s">
        <v>11</v>
      </c>
      <c r="E1186" s="1" t="s">
        <v>14</v>
      </c>
      <c r="F1186" s="1" t="s">
        <v>23</v>
      </c>
      <c r="G1186" s="1">
        <v>68928</v>
      </c>
    </row>
    <row r="1187" spans="1:7" x14ac:dyDescent="0.25">
      <c r="A1187" s="1">
        <v>408109</v>
      </c>
      <c r="B1187" s="2">
        <v>41873.677083333336</v>
      </c>
      <c r="C1187" s="1" t="s">
        <v>13</v>
      </c>
      <c r="D1187" s="1" t="s">
        <v>8</v>
      </c>
      <c r="E1187" s="1" t="s">
        <v>16</v>
      </c>
      <c r="F1187" s="1" t="s">
        <v>32</v>
      </c>
      <c r="G1187" s="1">
        <v>80622</v>
      </c>
    </row>
    <row r="1188" spans="1:7" x14ac:dyDescent="0.25">
      <c r="A1188" s="1">
        <v>545076</v>
      </c>
      <c r="B1188" s="2">
        <v>41873.677777777775</v>
      </c>
      <c r="C1188" s="1" t="s">
        <v>7</v>
      </c>
      <c r="D1188" s="1" t="s">
        <v>8</v>
      </c>
      <c r="E1188" s="1" t="s">
        <v>16</v>
      </c>
      <c r="F1188" s="1" t="s">
        <v>32</v>
      </c>
      <c r="G1188" s="1">
        <v>32340</v>
      </c>
    </row>
    <row r="1189" spans="1:7" x14ac:dyDescent="0.25">
      <c r="A1189" s="1">
        <v>251446</v>
      </c>
      <c r="B1189" s="2">
        <v>41873.59652777778</v>
      </c>
      <c r="C1189" s="1" t="s">
        <v>13</v>
      </c>
      <c r="D1189" s="1" t="s">
        <v>11</v>
      </c>
      <c r="E1189" s="1" t="s">
        <v>16</v>
      </c>
      <c r="F1189" s="1" t="s">
        <v>32</v>
      </c>
      <c r="G1189" s="1">
        <v>13597</v>
      </c>
    </row>
    <row r="1190" spans="1:7" x14ac:dyDescent="0.25">
      <c r="A1190" s="1">
        <v>946136</v>
      </c>
      <c r="B1190" s="2">
        <v>41873.777777777781</v>
      </c>
      <c r="C1190" s="1" t="s">
        <v>13</v>
      </c>
      <c r="D1190" s="1" t="s">
        <v>8</v>
      </c>
      <c r="E1190" s="1" t="s">
        <v>14</v>
      </c>
      <c r="F1190" s="1" t="s">
        <v>18</v>
      </c>
      <c r="G1190" s="1">
        <v>5399</v>
      </c>
    </row>
    <row r="1191" spans="1:7" x14ac:dyDescent="0.25">
      <c r="A1191" s="1">
        <v>889662</v>
      </c>
      <c r="B1191" s="2">
        <v>41873.506249999999</v>
      </c>
      <c r="C1191" s="1" t="s">
        <v>13</v>
      </c>
      <c r="D1191" s="1" t="s">
        <v>8</v>
      </c>
      <c r="E1191" s="1" t="s">
        <v>14</v>
      </c>
      <c r="F1191" s="1" t="s">
        <v>12</v>
      </c>
      <c r="G1191" s="1">
        <v>30872</v>
      </c>
    </row>
    <row r="1192" spans="1:7" x14ac:dyDescent="0.25">
      <c r="A1192" s="1">
        <v>442184</v>
      </c>
      <c r="B1192" s="2">
        <v>41873.507638888892</v>
      </c>
      <c r="C1192" s="1" t="s">
        <v>7</v>
      </c>
      <c r="D1192" s="1" t="s">
        <v>24</v>
      </c>
      <c r="E1192" s="1" t="s">
        <v>14</v>
      </c>
      <c r="F1192" s="1" t="s">
        <v>12</v>
      </c>
      <c r="G1192" s="1">
        <v>63180</v>
      </c>
    </row>
    <row r="1193" spans="1:7" x14ac:dyDescent="0.25">
      <c r="A1193" s="1">
        <v>105944</v>
      </c>
      <c r="B1193" s="2">
        <v>41873.697916666664</v>
      </c>
      <c r="C1193" s="1" t="s">
        <v>13</v>
      </c>
      <c r="D1193" s="1" t="s">
        <v>8</v>
      </c>
      <c r="E1193" s="1" t="s">
        <v>14</v>
      </c>
      <c r="F1193" s="1" t="s">
        <v>20</v>
      </c>
      <c r="G1193" s="1">
        <v>46298</v>
      </c>
    </row>
    <row r="1194" spans="1:7" x14ac:dyDescent="0.25">
      <c r="A1194" s="1">
        <v>370469</v>
      </c>
      <c r="B1194" s="2">
        <v>41873.540277777778</v>
      </c>
      <c r="C1194" s="1" t="s">
        <v>7</v>
      </c>
      <c r="D1194" s="1" t="s">
        <v>8</v>
      </c>
      <c r="E1194" s="1" t="s">
        <v>9</v>
      </c>
      <c r="F1194" s="1" t="s">
        <v>25</v>
      </c>
      <c r="G1194" s="1">
        <v>25000</v>
      </c>
    </row>
    <row r="1195" spans="1:7" x14ac:dyDescent="0.25">
      <c r="A1195" s="1">
        <v>246560</v>
      </c>
      <c r="B1195" s="2">
        <v>41873.084027777775</v>
      </c>
      <c r="C1195" s="1" t="s">
        <v>13</v>
      </c>
      <c r="D1195" s="1" t="s">
        <v>8</v>
      </c>
      <c r="E1195" s="1" t="s">
        <v>9</v>
      </c>
      <c r="F1195" s="1" t="s">
        <v>34</v>
      </c>
      <c r="G1195" s="1">
        <v>29082</v>
      </c>
    </row>
    <row r="1196" spans="1:7" x14ac:dyDescent="0.25">
      <c r="A1196" s="1">
        <v>534636</v>
      </c>
      <c r="B1196" s="2">
        <v>41873.084722222222</v>
      </c>
      <c r="C1196" s="1" t="s">
        <v>13</v>
      </c>
      <c r="D1196" s="1" t="s">
        <v>8</v>
      </c>
      <c r="E1196" s="1" t="s">
        <v>9</v>
      </c>
      <c r="F1196" s="1" t="s">
        <v>34</v>
      </c>
      <c r="G1196" s="1">
        <v>28044</v>
      </c>
    </row>
    <row r="1197" spans="1:7" x14ac:dyDescent="0.25">
      <c r="A1197" s="1">
        <v>435865</v>
      </c>
      <c r="B1197" s="2">
        <v>41874.484027777777</v>
      </c>
      <c r="C1197" s="1" t="s">
        <v>13</v>
      </c>
      <c r="D1197" s="1" t="s">
        <v>8</v>
      </c>
      <c r="E1197" s="1" t="s">
        <v>14</v>
      </c>
      <c r="F1197" s="1" t="s">
        <v>34</v>
      </c>
      <c r="G1197" s="1">
        <v>23965</v>
      </c>
    </row>
    <row r="1198" spans="1:7" x14ac:dyDescent="0.25">
      <c r="A1198" s="1">
        <v>679335</v>
      </c>
      <c r="B1198" s="2">
        <v>41874.484722222223</v>
      </c>
      <c r="C1198" s="1" t="s">
        <v>7</v>
      </c>
      <c r="D1198" s="1" t="s">
        <v>8</v>
      </c>
      <c r="E1198" s="1" t="s">
        <v>14</v>
      </c>
      <c r="F1198" s="1" t="s">
        <v>34</v>
      </c>
      <c r="G1198" s="1">
        <v>61823</v>
      </c>
    </row>
    <row r="1199" spans="1:7" x14ac:dyDescent="0.25">
      <c r="A1199" s="1">
        <v>410681</v>
      </c>
      <c r="B1199" s="2">
        <v>41874.48541666667</v>
      </c>
      <c r="C1199" s="1" t="s">
        <v>13</v>
      </c>
      <c r="D1199" s="1" t="s">
        <v>8</v>
      </c>
      <c r="E1199" s="1" t="s">
        <v>14</v>
      </c>
      <c r="F1199" s="1" t="s">
        <v>34</v>
      </c>
      <c r="G1199" s="1">
        <v>57476</v>
      </c>
    </row>
    <row r="1200" spans="1:7" x14ac:dyDescent="0.25">
      <c r="A1200" s="1">
        <v>275598</v>
      </c>
      <c r="B1200" s="2">
        <v>41874.599305555559</v>
      </c>
      <c r="C1200" s="1" t="s">
        <v>7</v>
      </c>
      <c r="D1200" s="1" t="s">
        <v>8</v>
      </c>
      <c r="E1200" s="1" t="s">
        <v>16</v>
      </c>
      <c r="F1200" s="1" t="s">
        <v>18</v>
      </c>
      <c r="G1200" s="1">
        <v>23170</v>
      </c>
    </row>
    <row r="1201" spans="1:7" x14ac:dyDescent="0.25">
      <c r="A1201" s="1">
        <v>368961</v>
      </c>
      <c r="B1201" s="2">
        <v>41874.627083333333</v>
      </c>
      <c r="C1201" s="1" t="s">
        <v>13</v>
      </c>
      <c r="D1201" s="1" t="s">
        <v>8</v>
      </c>
      <c r="E1201" s="1" t="s">
        <v>9</v>
      </c>
      <c r="F1201" s="1" t="s">
        <v>22</v>
      </c>
      <c r="G1201" s="1">
        <v>79210</v>
      </c>
    </row>
    <row r="1202" spans="1:7" x14ac:dyDescent="0.25">
      <c r="A1202" s="1">
        <v>665097</v>
      </c>
      <c r="B1202" s="2">
        <v>41875.62777777778</v>
      </c>
      <c r="C1202" s="1" t="s">
        <v>7</v>
      </c>
      <c r="D1202" s="1" t="s">
        <v>8</v>
      </c>
      <c r="E1202" s="1" t="s">
        <v>14</v>
      </c>
      <c r="F1202" s="1" t="s">
        <v>12</v>
      </c>
      <c r="G1202" s="1">
        <v>55335</v>
      </c>
    </row>
    <row r="1203" spans="1:7" x14ac:dyDescent="0.25">
      <c r="A1203" s="1">
        <v>925524</v>
      </c>
      <c r="B1203" s="2">
        <v>41875.630555555559</v>
      </c>
      <c r="C1203" s="1" t="s">
        <v>7</v>
      </c>
      <c r="D1203" s="1" t="s">
        <v>11</v>
      </c>
      <c r="E1203" s="1" t="s">
        <v>14</v>
      </c>
      <c r="F1203" s="1" t="s">
        <v>12</v>
      </c>
      <c r="G1203" s="1">
        <v>43679</v>
      </c>
    </row>
    <row r="1204" spans="1:7" x14ac:dyDescent="0.25">
      <c r="A1204" s="1">
        <v>884889</v>
      </c>
      <c r="B1204" s="2">
        <v>41876.406944444447</v>
      </c>
      <c r="C1204" s="1" t="s">
        <v>13</v>
      </c>
      <c r="D1204" s="1" t="s">
        <v>11</v>
      </c>
      <c r="E1204" s="1" t="s">
        <v>9</v>
      </c>
      <c r="F1204" s="1" t="s">
        <v>25</v>
      </c>
      <c r="G1204" s="1">
        <v>13042</v>
      </c>
    </row>
    <row r="1205" spans="1:7" x14ac:dyDescent="0.25">
      <c r="A1205" s="1">
        <v>284911</v>
      </c>
      <c r="B1205" s="2">
        <v>41876.350694444445</v>
      </c>
      <c r="C1205" s="1" t="s">
        <v>13</v>
      </c>
      <c r="D1205" s="1" t="s">
        <v>11</v>
      </c>
      <c r="E1205" s="1" t="s">
        <v>30</v>
      </c>
      <c r="F1205" s="1" t="s">
        <v>34</v>
      </c>
      <c r="G1205" s="1">
        <v>61401</v>
      </c>
    </row>
    <row r="1206" spans="1:7" x14ac:dyDescent="0.25">
      <c r="A1206" s="1">
        <v>900976</v>
      </c>
      <c r="B1206" s="2">
        <v>41876.59652777778</v>
      </c>
      <c r="C1206" s="1" t="s">
        <v>13</v>
      </c>
      <c r="D1206" s="1" t="s">
        <v>8</v>
      </c>
      <c r="E1206" s="1" t="s">
        <v>14</v>
      </c>
      <c r="F1206" s="1" t="s">
        <v>20</v>
      </c>
      <c r="G1206" s="1">
        <v>42281</v>
      </c>
    </row>
    <row r="1207" spans="1:7" x14ac:dyDescent="0.25">
      <c r="A1207" s="1">
        <v>74272</v>
      </c>
      <c r="B1207" s="2">
        <v>41876.599305555559</v>
      </c>
      <c r="C1207" s="1" t="s">
        <v>13</v>
      </c>
      <c r="D1207" s="1" t="s">
        <v>8</v>
      </c>
      <c r="E1207" s="1" t="s">
        <v>14</v>
      </c>
      <c r="F1207" s="1" t="s">
        <v>20</v>
      </c>
      <c r="G1207" s="1">
        <v>2806</v>
      </c>
    </row>
    <row r="1208" spans="1:7" x14ac:dyDescent="0.25">
      <c r="A1208" s="1">
        <v>563755</v>
      </c>
      <c r="B1208" s="2">
        <v>41876.599305555559</v>
      </c>
      <c r="C1208" s="1" t="s">
        <v>7</v>
      </c>
      <c r="D1208" s="1" t="s">
        <v>11</v>
      </c>
      <c r="E1208" s="1" t="s">
        <v>14</v>
      </c>
      <c r="F1208" s="1" t="s">
        <v>20</v>
      </c>
      <c r="G1208" s="1">
        <v>45787</v>
      </c>
    </row>
    <row r="1209" spans="1:7" x14ac:dyDescent="0.25">
      <c r="A1209" s="1">
        <v>18227</v>
      </c>
      <c r="B1209" s="2">
        <v>41876.495833333334</v>
      </c>
      <c r="C1209" s="1" t="s">
        <v>13</v>
      </c>
      <c r="D1209" s="1" t="s">
        <v>11</v>
      </c>
      <c r="E1209" s="1" t="s">
        <v>31</v>
      </c>
      <c r="F1209" s="1" t="s">
        <v>34</v>
      </c>
      <c r="G1209" s="1">
        <v>7654</v>
      </c>
    </row>
    <row r="1210" spans="1:7" x14ac:dyDescent="0.25">
      <c r="A1210" s="1">
        <v>294041</v>
      </c>
      <c r="B1210" s="2">
        <v>41876.395833333336</v>
      </c>
      <c r="C1210" s="1" t="s">
        <v>7</v>
      </c>
      <c r="D1210" s="1" t="s">
        <v>8</v>
      </c>
      <c r="E1210" s="1" t="s">
        <v>9</v>
      </c>
      <c r="F1210" s="1" t="s">
        <v>20</v>
      </c>
      <c r="G1210" s="1">
        <v>76243</v>
      </c>
    </row>
    <row r="1211" spans="1:7" x14ac:dyDescent="0.25">
      <c r="A1211" s="1">
        <v>472809</v>
      </c>
      <c r="B1211" s="2">
        <v>41876.75277777778</v>
      </c>
      <c r="C1211" s="1" t="s">
        <v>13</v>
      </c>
      <c r="D1211" s="1" t="s">
        <v>8</v>
      </c>
      <c r="E1211" s="1" t="s">
        <v>9</v>
      </c>
      <c r="F1211" s="1" t="s">
        <v>18</v>
      </c>
      <c r="G1211" s="1">
        <v>25236</v>
      </c>
    </row>
    <row r="1212" spans="1:7" x14ac:dyDescent="0.25">
      <c r="A1212" s="1">
        <v>642803</v>
      </c>
      <c r="B1212" s="2">
        <v>41877.595833333333</v>
      </c>
      <c r="C1212" s="1" t="s">
        <v>13</v>
      </c>
      <c r="D1212" s="1" t="s">
        <v>8</v>
      </c>
      <c r="E1212" s="1" t="s">
        <v>16</v>
      </c>
      <c r="F1212" s="1" t="s">
        <v>34</v>
      </c>
      <c r="G1212" s="1">
        <v>15119</v>
      </c>
    </row>
    <row r="1213" spans="1:7" x14ac:dyDescent="0.25">
      <c r="A1213" s="1">
        <v>53815</v>
      </c>
      <c r="B1213" s="2">
        <v>41877.828472222223</v>
      </c>
      <c r="C1213" s="1" t="s">
        <v>7</v>
      </c>
      <c r="D1213" s="1" t="s">
        <v>11</v>
      </c>
      <c r="E1213" s="1" t="s">
        <v>9</v>
      </c>
      <c r="F1213" s="1" t="s">
        <v>34</v>
      </c>
      <c r="G1213" s="1">
        <v>24908</v>
      </c>
    </row>
    <row r="1214" spans="1:7" x14ac:dyDescent="0.25">
      <c r="A1214" s="1">
        <v>807934</v>
      </c>
      <c r="B1214" s="2">
        <v>41877.82916666667</v>
      </c>
      <c r="C1214" s="1" t="s">
        <v>7</v>
      </c>
      <c r="D1214" s="1" t="s">
        <v>8</v>
      </c>
      <c r="E1214" s="1" t="s">
        <v>9</v>
      </c>
      <c r="F1214" s="1" t="s">
        <v>34</v>
      </c>
      <c r="G1214" s="1">
        <v>30336</v>
      </c>
    </row>
    <row r="1215" spans="1:7" x14ac:dyDescent="0.25">
      <c r="A1215" s="1">
        <v>865028</v>
      </c>
      <c r="B1215" s="2">
        <v>41877.827777777777</v>
      </c>
      <c r="C1215" s="1" t="s">
        <v>13</v>
      </c>
      <c r="D1215" s="1" t="s">
        <v>8</v>
      </c>
      <c r="E1215" s="1" t="s">
        <v>9</v>
      </c>
      <c r="F1215" s="1" t="s">
        <v>12</v>
      </c>
      <c r="G1215" s="1">
        <v>21750</v>
      </c>
    </row>
    <row r="1216" spans="1:7" x14ac:dyDescent="0.25">
      <c r="A1216" s="1">
        <v>706448</v>
      </c>
      <c r="B1216" s="2">
        <v>41877.79583333333</v>
      </c>
      <c r="C1216" s="1" t="s">
        <v>13</v>
      </c>
      <c r="D1216" s="1" t="s">
        <v>8</v>
      </c>
      <c r="E1216" s="1" t="s">
        <v>14</v>
      </c>
      <c r="F1216" s="1" t="s">
        <v>32</v>
      </c>
      <c r="G1216" s="1">
        <v>77584</v>
      </c>
    </row>
    <row r="1217" spans="1:7" x14ac:dyDescent="0.25">
      <c r="A1217" s="1">
        <v>124808</v>
      </c>
      <c r="B1217" s="2">
        <v>41877.796527777777</v>
      </c>
      <c r="C1217" s="1" t="s">
        <v>13</v>
      </c>
      <c r="D1217" s="1" t="s">
        <v>8</v>
      </c>
      <c r="E1217" s="1" t="s">
        <v>14</v>
      </c>
      <c r="F1217" s="1" t="s">
        <v>32</v>
      </c>
      <c r="G1217" s="1">
        <v>11880</v>
      </c>
    </row>
    <row r="1218" spans="1:7" x14ac:dyDescent="0.25">
      <c r="A1218" s="1">
        <v>42554</v>
      </c>
      <c r="B1218" s="2">
        <v>41877.783333333333</v>
      </c>
      <c r="C1218" s="1" t="s">
        <v>13</v>
      </c>
      <c r="D1218" s="1" t="s">
        <v>8</v>
      </c>
      <c r="E1218" s="1" t="s">
        <v>9</v>
      </c>
      <c r="F1218" s="1" t="s">
        <v>18</v>
      </c>
      <c r="G1218" s="1">
        <v>88767</v>
      </c>
    </row>
    <row r="1219" spans="1:7" x14ac:dyDescent="0.25">
      <c r="A1219" s="1">
        <v>947587</v>
      </c>
      <c r="B1219" s="2">
        <v>41877.784722222219</v>
      </c>
      <c r="C1219" s="1" t="s">
        <v>7</v>
      </c>
      <c r="D1219" s="1" t="s">
        <v>8</v>
      </c>
      <c r="E1219" s="1" t="s">
        <v>9</v>
      </c>
      <c r="F1219" s="1" t="s">
        <v>18</v>
      </c>
      <c r="G1219" s="1">
        <v>74117</v>
      </c>
    </row>
    <row r="1220" spans="1:7" x14ac:dyDescent="0.25">
      <c r="A1220" s="1">
        <v>685881</v>
      </c>
      <c r="B1220" s="2">
        <v>41877.78125</v>
      </c>
      <c r="C1220" s="1" t="s">
        <v>13</v>
      </c>
      <c r="D1220" s="1" t="s">
        <v>8</v>
      </c>
      <c r="E1220" s="1" t="s">
        <v>14</v>
      </c>
      <c r="F1220" s="1" t="s">
        <v>18</v>
      </c>
      <c r="G1220" s="1">
        <v>16903</v>
      </c>
    </row>
    <row r="1221" spans="1:7" x14ac:dyDescent="0.25">
      <c r="A1221" s="1">
        <v>594312</v>
      </c>
      <c r="B1221" s="2">
        <v>41877.710416666669</v>
      </c>
      <c r="C1221" s="1" t="s">
        <v>7</v>
      </c>
      <c r="D1221" s="1" t="s">
        <v>8</v>
      </c>
      <c r="E1221" s="1" t="s">
        <v>9</v>
      </c>
      <c r="F1221" s="1" t="s">
        <v>34</v>
      </c>
      <c r="G1221" s="1">
        <v>7399</v>
      </c>
    </row>
    <row r="1222" spans="1:7" x14ac:dyDescent="0.25">
      <c r="A1222" s="1">
        <v>607121</v>
      </c>
      <c r="B1222" s="2">
        <v>41877.427777777775</v>
      </c>
      <c r="C1222" s="1" t="s">
        <v>13</v>
      </c>
      <c r="D1222" s="1" t="s">
        <v>8</v>
      </c>
      <c r="E1222" s="1" t="s">
        <v>14</v>
      </c>
      <c r="F1222" s="1" t="s">
        <v>20</v>
      </c>
      <c r="G1222" s="1">
        <v>19252</v>
      </c>
    </row>
    <row r="1223" spans="1:7" x14ac:dyDescent="0.25">
      <c r="A1223" s="1">
        <v>682442</v>
      </c>
      <c r="B1223" s="2">
        <v>41877.824999999997</v>
      </c>
      <c r="C1223" s="1" t="s">
        <v>13</v>
      </c>
      <c r="D1223" s="1" t="s">
        <v>8</v>
      </c>
      <c r="E1223" s="1" t="s">
        <v>9</v>
      </c>
      <c r="F1223" s="1" t="s">
        <v>18</v>
      </c>
      <c r="G1223" s="1">
        <v>43716</v>
      </c>
    </row>
    <row r="1224" spans="1:7" x14ac:dyDescent="0.25">
      <c r="A1224" s="1">
        <v>354008</v>
      </c>
      <c r="B1224" s="2">
        <v>41877.322222222225</v>
      </c>
      <c r="C1224" s="1" t="s">
        <v>13</v>
      </c>
      <c r="D1224" s="1" t="s">
        <v>8</v>
      </c>
      <c r="E1224" s="1" t="s">
        <v>9</v>
      </c>
      <c r="F1224" s="1" t="s">
        <v>34</v>
      </c>
      <c r="G1224" s="1">
        <v>26788</v>
      </c>
    </row>
    <row r="1225" spans="1:7" x14ac:dyDescent="0.25">
      <c r="A1225" s="1">
        <v>270677</v>
      </c>
      <c r="B1225" s="2">
        <v>41877.323611111111</v>
      </c>
      <c r="C1225" s="1" t="s">
        <v>7</v>
      </c>
      <c r="D1225" s="1" t="s">
        <v>8</v>
      </c>
      <c r="E1225" s="1" t="s">
        <v>9</v>
      </c>
      <c r="F1225" s="1" t="s">
        <v>34</v>
      </c>
      <c r="G1225" s="1">
        <v>99273</v>
      </c>
    </row>
    <row r="1226" spans="1:7" x14ac:dyDescent="0.25">
      <c r="A1226" s="1">
        <v>403011</v>
      </c>
      <c r="B1226" s="2">
        <v>41877.326388888891</v>
      </c>
      <c r="C1226" s="1" t="s">
        <v>7</v>
      </c>
      <c r="D1226" s="1" t="s">
        <v>8</v>
      </c>
      <c r="E1226" s="1" t="s">
        <v>9</v>
      </c>
      <c r="F1226" s="1" t="s">
        <v>34</v>
      </c>
      <c r="G1226" s="1">
        <v>5125</v>
      </c>
    </row>
    <row r="1227" spans="1:7" x14ac:dyDescent="0.25">
      <c r="A1227" s="1">
        <v>323511</v>
      </c>
      <c r="B1227" s="2">
        <v>41878.714583333334</v>
      </c>
      <c r="C1227" s="1" t="s">
        <v>7</v>
      </c>
      <c r="D1227" s="1" t="s">
        <v>8</v>
      </c>
      <c r="E1227" s="1" t="s">
        <v>14</v>
      </c>
      <c r="F1227" s="1" t="s">
        <v>20</v>
      </c>
      <c r="G1227" s="1">
        <v>87050</v>
      </c>
    </row>
    <row r="1228" spans="1:7" x14ac:dyDescent="0.25">
      <c r="A1228" s="1">
        <v>721208</v>
      </c>
      <c r="B1228" s="2">
        <v>41878.8125</v>
      </c>
      <c r="C1228" s="1" t="s">
        <v>13</v>
      </c>
      <c r="D1228" s="1" t="s">
        <v>8</v>
      </c>
      <c r="E1228" s="1" t="s">
        <v>30</v>
      </c>
      <c r="F1228" s="1" t="s">
        <v>20</v>
      </c>
      <c r="G1228" s="1">
        <v>85029</v>
      </c>
    </row>
    <row r="1229" spans="1:7" x14ac:dyDescent="0.25">
      <c r="A1229" s="1">
        <v>30311</v>
      </c>
      <c r="B1229" s="2">
        <v>41878.813888888886</v>
      </c>
      <c r="C1229" s="1" t="s">
        <v>13</v>
      </c>
      <c r="D1229" s="1" t="s">
        <v>8</v>
      </c>
      <c r="E1229" s="1" t="s">
        <v>30</v>
      </c>
      <c r="F1229" s="1" t="s">
        <v>20</v>
      </c>
      <c r="G1229" s="1">
        <v>97146</v>
      </c>
    </row>
    <row r="1230" spans="1:7" x14ac:dyDescent="0.25">
      <c r="A1230" s="1">
        <v>253561</v>
      </c>
      <c r="B1230" s="2">
        <v>41878.814583333333</v>
      </c>
      <c r="C1230" s="1" t="s">
        <v>13</v>
      </c>
      <c r="D1230" s="1" t="s">
        <v>8</v>
      </c>
      <c r="E1230" s="1" t="s">
        <v>30</v>
      </c>
      <c r="F1230" s="1" t="s">
        <v>20</v>
      </c>
      <c r="G1230" s="1">
        <v>17514</v>
      </c>
    </row>
    <row r="1231" spans="1:7" x14ac:dyDescent="0.25">
      <c r="A1231" s="1">
        <v>358726</v>
      </c>
      <c r="B1231" s="2">
        <v>41878.123611111114</v>
      </c>
      <c r="C1231" s="1" t="s">
        <v>13</v>
      </c>
      <c r="D1231" s="1" t="s">
        <v>8</v>
      </c>
      <c r="E1231" s="1" t="s">
        <v>14</v>
      </c>
      <c r="F1231" s="1" t="s">
        <v>10</v>
      </c>
      <c r="G1231" s="1">
        <v>51282</v>
      </c>
    </row>
    <row r="1232" spans="1:7" x14ac:dyDescent="0.25">
      <c r="A1232" s="1">
        <v>774617</v>
      </c>
      <c r="B1232" s="2">
        <v>41878.123611111114</v>
      </c>
      <c r="C1232" s="1" t="s">
        <v>13</v>
      </c>
      <c r="D1232" s="1" t="s">
        <v>8</v>
      </c>
      <c r="E1232" s="1" t="s">
        <v>14</v>
      </c>
      <c r="F1232" s="1" t="s">
        <v>10</v>
      </c>
      <c r="G1232" s="1">
        <v>48512</v>
      </c>
    </row>
    <row r="1233" spans="1:7" x14ac:dyDescent="0.25">
      <c r="A1233" s="1">
        <v>36737</v>
      </c>
      <c r="B1233" s="2">
        <v>41878.897222222222</v>
      </c>
      <c r="C1233" s="1" t="s">
        <v>13</v>
      </c>
      <c r="D1233" s="1" t="s">
        <v>8</v>
      </c>
      <c r="E1233" s="1" t="s">
        <v>29</v>
      </c>
      <c r="F1233" s="1" t="s">
        <v>18</v>
      </c>
      <c r="G1233" s="1">
        <v>15656</v>
      </c>
    </row>
    <row r="1234" spans="1:7" x14ac:dyDescent="0.25">
      <c r="A1234" s="1">
        <v>455375</v>
      </c>
      <c r="B1234" s="2">
        <v>41878.898611111108</v>
      </c>
      <c r="C1234" s="1" t="s">
        <v>7</v>
      </c>
      <c r="D1234" s="1" t="s">
        <v>8</v>
      </c>
      <c r="E1234" s="1" t="s">
        <v>29</v>
      </c>
      <c r="F1234" s="1" t="s">
        <v>18</v>
      </c>
      <c r="G1234" s="1">
        <v>50290</v>
      </c>
    </row>
    <row r="1235" spans="1:7" x14ac:dyDescent="0.25">
      <c r="A1235" s="1">
        <v>903072</v>
      </c>
      <c r="B1235" s="2">
        <v>41879.449999999997</v>
      </c>
      <c r="C1235" s="1" t="s">
        <v>13</v>
      </c>
      <c r="D1235" s="1" t="s">
        <v>8</v>
      </c>
      <c r="E1235" s="1" t="s">
        <v>14</v>
      </c>
      <c r="F1235" s="1" t="s">
        <v>20</v>
      </c>
      <c r="G1235" s="1">
        <v>75135</v>
      </c>
    </row>
    <row r="1236" spans="1:7" x14ac:dyDescent="0.25">
      <c r="A1236" s="1">
        <v>136714</v>
      </c>
      <c r="B1236" s="2">
        <v>41879.451388888891</v>
      </c>
      <c r="C1236" s="1" t="s">
        <v>7</v>
      </c>
      <c r="D1236" s="1" t="s">
        <v>8</v>
      </c>
      <c r="E1236" s="1" t="s">
        <v>14</v>
      </c>
      <c r="F1236" s="1" t="s">
        <v>20</v>
      </c>
      <c r="G1236" s="1">
        <v>62801</v>
      </c>
    </row>
    <row r="1237" spans="1:7" x14ac:dyDescent="0.25">
      <c r="A1237" s="1">
        <v>780165</v>
      </c>
      <c r="B1237" s="2">
        <v>41879.75277777778</v>
      </c>
      <c r="C1237" s="1" t="s">
        <v>7</v>
      </c>
      <c r="D1237" s="1" t="s">
        <v>8</v>
      </c>
      <c r="E1237" s="1" t="s">
        <v>14</v>
      </c>
      <c r="F1237" s="1" t="s">
        <v>34</v>
      </c>
      <c r="G1237" s="1">
        <v>98960</v>
      </c>
    </row>
    <row r="1238" spans="1:7" x14ac:dyDescent="0.25">
      <c r="A1238" s="1">
        <v>631362</v>
      </c>
      <c r="B1238" s="2">
        <v>41879.479166666664</v>
      </c>
      <c r="C1238" s="1" t="s">
        <v>13</v>
      </c>
      <c r="D1238" s="1" t="s">
        <v>8</v>
      </c>
      <c r="E1238" s="1" t="s">
        <v>9</v>
      </c>
      <c r="F1238" s="1" t="s">
        <v>32</v>
      </c>
      <c r="G1238" s="1">
        <v>96186</v>
      </c>
    </row>
    <row r="1239" spans="1:7" x14ac:dyDescent="0.25">
      <c r="A1239" s="1">
        <v>490538</v>
      </c>
      <c r="B1239" s="2">
        <v>41879.356944444444</v>
      </c>
      <c r="C1239" s="1" t="s">
        <v>13</v>
      </c>
      <c r="D1239" s="1" t="s">
        <v>24</v>
      </c>
      <c r="E1239" s="1" t="s">
        <v>30</v>
      </c>
      <c r="F1239" s="1" t="s">
        <v>18</v>
      </c>
      <c r="G1239" s="1">
        <v>23128</v>
      </c>
    </row>
    <row r="1240" spans="1:7" x14ac:dyDescent="0.25">
      <c r="A1240" s="1">
        <v>12430</v>
      </c>
      <c r="B1240" s="2">
        <v>41879.777777777781</v>
      </c>
      <c r="C1240" s="1" t="s">
        <v>7</v>
      </c>
      <c r="D1240" s="1" t="s">
        <v>8</v>
      </c>
      <c r="E1240" s="1" t="s">
        <v>16</v>
      </c>
      <c r="F1240" s="1" t="s">
        <v>20</v>
      </c>
      <c r="G1240" s="1">
        <v>65673</v>
      </c>
    </row>
    <row r="1241" spans="1:7" x14ac:dyDescent="0.25">
      <c r="A1241" s="1">
        <v>690774</v>
      </c>
      <c r="B1241" s="2">
        <v>41879.470138888886</v>
      </c>
      <c r="C1241" s="1" t="s">
        <v>13</v>
      </c>
      <c r="D1241" s="1" t="s">
        <v>8</v>
      </c>
      <c r="E1241" s="1" t="s">
        <v>26</v>
      </c>
      <c r="F1241" s="1" t="s">
        <v>34</v>
      </c>
      <c r="G1241" s="1">
        <v>96402</v>
      </c>
    </row>
    <row r="1242" spans="1:7" x14ac:dyDescent="0.25">
      <c r="A1242" s="1">
        <v>894092</v>
      </c>
      <c r="B1242" s="2">
        <v>41879.472916666666</v>
      </c>
      <c r="C1242" s="1" t="s">
        <v>13</v>
      </c>
      <c r="D1242" s="1" t="s">
        <v>8</v>
      </c>
      <c r="E1242" s="1" t="s">
        <v>26</v>
      </c>
      <c r="F1242" s="1" t="s">
        <v>34</v>
      </c>
      <c r="G1242" s="1">
        <v>26191</v>
      </c>
    </row>
    <row r="1243" spans="1:7" x14ac:dyDescent="0.25">
      <c r="A1243" s="1">
        <v>394974</v>
      </c>
      <c r="B1243" s="2">
        <v>41879.689583333333</v>
      </c>
      <c r="C1243" s="1" t="s">
        <v>13</v>
      </c>
      <c r="D1243" s="1" t="s">
        <v>8</v>
      </c>
      <c r="E1243" s="1" t="s">
        <v>9</v>
      </c>
      <c r="F1243" s="1" t="s">
        <v>32</v>
      </c>
      <c r="G1243" s="1">
        <v>45109</v>
      </c>
    </row>
    <row r="1244" spans="1:7" x14ac:dyDescent="0.25">
      <c r="A1244" s="1">
        <v>246417</v>
      </c>
      <c r="B1244" s="2">
        <v>41879.690972222219</v>
      </c>
      <c r="C1244" s="1" t="s">
        <v>13</v>
      </c>
      <c r="D1244" s="1" t="s">
        <v>11</v>
      </c>
      <c r="E1244" s="1" t="s">
        <v>9</v>
      </c>
      <c r="F1244" s="1" t="s">
        <v>32</v>
      </c>
      <c r="G1244" s="1">
        <v>66605</v>
      </c>
    </row>
    <row r="1245" spans="1:7" x14ac:dyDescent="0.25">
      <c r="A1245" s="1">
        <v>448701</v>
      </c>
      <c r="B1245" s="2">
        <v>41879.310416666667</v>
      </c>
      <c r="C1245" s="1" t="s">
        <v>13</v>
      </c>
      <c r="D1245" s="1" t="s">
        <v>8</v>
      </c>
      <c r="E1245" s="1" t="s">
        <v>9</v>
      </c>
      <c r="F1245" s="1" t="s">
        <v>18</v>
      </c>
      <c r="G1245" s="1">
        <v>72173</v>
      </c>
    </row>
    <row r="1246" spans="1:7" x14ac:dyDescent="0.25">
      <c r="A1246" s="1">
        <v>247421</v>
      </c>
      <c r="B1246" s="2">
        <v>41879.311805555553</v>
      </c>
      <c r="C1246" s="1" t="s">
        <v>7</v>
      </c>
      <c r="D1246" s="1" t="s">
        <v>8</v>
      </c>
      <c r="E1246" s="1" t="s">
        <v>9</v>
      </c>
      <c r="F1246" s="1" t="s">
        <v>18</v>
      </c>
      <c r="G1246" s="1">
        <v>23952</v>
      </c>
    </row>
    <row r="1247" spans="1:7" x14ac:dyDescent="0.25">
      <c r="A1247" s="1">
        <v>143472</v>
      </c>
      <c r="B1247" s="2">
        <v>41879.3125</v>
      </c>
      <c r="C1247" s="1" t="s">
        <v>7</v>
      </c>
      <c r="D1247" s="1" t="s">
        <v>11</v>
      </c>
      <c r="E1247" s="1" t="s">
        <v>9</v>
      </c>
      <c r="F1247" s="1" t="s">
        <v>18</v>
      </c>
      <c r="G1247" s="1">
        <v>60211</v>
      </c>
    </row>
    <row r="1248" spans="1:7" x14ac:dyDescent="0.25">
      <c r="A1248" s="1">
        <v>651686</v>
      </c>
      <c r="B1248" s="2">
        <v>41879.313194444447</v>
      </c>
      <c r="C1248" s="1" t="s">
        <v>7</v>
      </c>
      <c r="D1248" s="1" t="s">
        <v>11</v>
      </c>
      <c r="E1248" s="1" t="s">
        <v>9</v>
      </c>
      <c r="F1248" s="1" t="s">
        <v>18</v>
      </c>
      <c r="G1248" s="1">
        <v>82453</v>
      </c>
    </row>
    <row r="1249" spans="1:7" x14ac:dyDescent="0.25">
      <c r="A1249" s="1">
        <v>401045</v>
      </c>
      <c r="B1249" s="2">
        <v>41879.556944444441</v>
      </c>
      <c r="C1249" s="1" t="s">
        <v>13</v>
      </c>
      <c r="D1249" s="1" t="s">
        <v>8</v>
      </c>
      <c r="E1249" s="1" t="s">
        <v>26</v>
      </c>
      <c r="F1249" s="1" t="s">
        <v>22</v>
      </c>
      <c r="G1249" s="1">
        <v>51401</v>
      </c>
    </row>
    <row r="1250" spans="1:7" x14ac:dyDescent="0.25">
      <c r="A1250" s="1">
        <v>64500</v>
      </c>
      <c r="B1250" s="2">
        <v>41879.513888888891</v>
      </c>
      <c r="C1250" s="1" t="s">
        <v>13</v>
      </c>
      <c r="D1250" s="1" t="s">
        <v>8</v>
      </c>
      <c r="E1250" s="1" t="s">
        <v>26</v>
      </c>
      <c r="F1250" s="1" t="s">
        <v>22</v>
      </c>
      <c r="G1250" s="1">
        <v>96523</v>
      </c>
    </row>
    <row r="1251" spans="1:7" x14ac:dyDescent="0.25">
      <c r="A1251" s="1">
        <v>727861</v>
      </c>
      <c r="B1251" s="2">
        <v>41879.513888888891</v>
      </c>
      <c r="C1251" s="1" t="s">
        <v>13</v>
      </c>
      <c r="D1251" s="1" t="s">
        <v>8</v>
      </c>
      <c r="E1251" s="1" t="s">
        <v>26</v>
      </c>
      <c r="F1251" s="1" t="s">
        <v>22</v>
      </c>
      <c r="G1251" s="1">
        <v>15711</v>
      </c>
    </row>
    <row r="1252" spans="1:7" x14ac:dyDescent="0.25">
      <c r="A1252" s="1">
        <v>96912</v>
      </c>
      <c r="B1252" s="2">
        <v>41879.515277777777</v>
      </c>
      <c r="C1252" s="1" t="s">
        <v>7</v>
      </c>
      <c r="D1252" s="1" t="s">
        <v>11</v>
      </c>
      <c r="E1252" s="1" t="s">
        <v>26</v>
      </c>
      <c r="F1252" s="1" t="s">
        <v>22</v>
      </c>
      <c r="G1252" s="1">
        <v>45024</v>
      </c>
    </row>
    <row r="1253" spans="1:7" x14ac:dyDescent="0.25">
      <c r="A1253" s="1">
        <v>349508</v>
      </c>
      <c r="B1253" s="2">
        <v>41879.49722222222</v>
      </c>
      <c r="C1253" s="1" t="s">
        <v>7</v>
      </c>
      <c r="D1253" s="1" t="s">
        <v>8</v>
      </c>
      <c r="E1253" s="1" t="s">
        <v>26</v>
      </c>
      <c r="F1253" s="1" t="s">
        <v>18</v>
      </c>
      <c r="G1253" s="1">
        <v>25678</v>
      </c>
    </row>
    <row r="1254" spans="1:7" x14ac:dyDescent="0.25">
      <c r="A1254" s="1">
        <v>451814</v>
      </c>
      <c r="B1254" s="2">
        <v>41879.281944444447</v>
      </c>
      <c r="C1254" s="1" t="s">
        <v>7</v>
      </c>
      <c r="D1254" s="1" t="s">
        <v>11</v>
      </c>
      <c r="E1254" s="1" t="s">
        <v>31</v>
      </c>
      <c r="F1254" s="1" t="s">
        <v>34</v>
      </c>
      <c r="G1254" s="1">
        <v>96645</v>
      </c>
    </row>
    <row r="1255" spans="1:7" x14ac:dyDescent="0.25">
      <c r="A1255" s="1">
        <v>193879</v>
      </c>
      <c r="B1255" s="2">
        <v>41879.284722222219</v>
      </c>
      <c r="C1255" s="1" t="s">
        <v>7</v>
      </c>
      <c r="D1255" s="1" t="s">
        <v>11</v>
      </c>
      <c r="E1255" s="1" t="s">
        <v>31</v>
      </c>
      <c r="F1255" s="1" t="s">
        <v>34</v>
      </c>
      <c r="G1255" s="1">
        <v>42100</v>
      </c>
    </row>
    <row r="1256" spans="1:7" x14ac:dyDescent="0.25">
      <c r="A1256" s="1">
        <v>276088</v>
      </c>
      <c r="B1256" s="2">
        <v>41879.015277777777</v>
      </c>
      <c r="C1256" s="1" t="s">
        <v>13</v>
      </c>
      <c r="D1256" s="1" t="s">
        <v>8</v>
      </c>
      <c r="E1256" s="1" t="s">
        <v>14</v>
      </c>
      <c r="F1256" s="1" t="s">
        <v>32</v>
      </c>
      <c r="G1256" s="1">
        <v>50282</v>
      </c>
    </row>
    <row r="1257" spans="1:7" x14ac:dyDescent="0.25">
      <c r="A1257" s="1">
        <v>613203</v>
      </c>
      <c r="B1257" s="2">
        <v>41879.21597222222</v>
      </c>
      <c r="C1257" s="1" t="s">
        <v>13</v>
      </c>
      <c r="D1257" s="1" t="s">
        <v>8</v>
      </c>
      <c r="E1257" s="1" t="s">
        <v>14</v>
      </c>
      <c r="F1257" s="1" t="s">
        <v>12</v>
      </c>
      <c r="G1257" s="1">
        <v>85540</v>
      </c>
    </row>
    <row r="1258" spans="1:7" x14ac:dyDescent="0.25">
      <c r="A1258" s="1">
        <v>270366</v>
      </c>
      <c r="B1258" s="2">
        <v>41879.216666666667</v>
      </c>
      <c r="C1258" s="1" t="s">
        <v>13</v>
      </c>
      <c r="D1258" s="1" t="s">
        <v>8</v>
      </c>
      <c r="E1258" s="1" t="s">
        <v>14</v>
      </c>
      <c r="F1258" s="1" t="s">
        <v>12</v>
      </c>
      <c r="G1258" s="1">
        <v>75949</v>
      </c>
    </row>
    <row r="1259" spans="1:7" x14ac:dyDescent="0.25">
      <c r="A1259" s="1">
        <v>58959</v>
      </c>
      <c r="B1259" s="2">
        <v>41879.697916666664</v>
      </c>
      <c r="C1259" s="1" t="s">
        <v>7</v>
      </c>
      <c r="D1259" s="1" t="s">
        <v>11</v>
      </c>
      <c r="E1259" s="1" t="s">
        <v>9</v>
      </c>
      <c r="F1259" s="1" t="s">
        <v>32</v>
      </c>
      <c r="G1259" s="1">
        <v>49434</v>
      </c>
    </row>
    <row r="1260" spans="1:7" x14ac:dyDescent="0.25">
      <c r="A1260" s="1">
        <v>109178</v>
      </c>
      <c r="B1260" s="2">
        <v>41880.396527777775</v>
      </c>
      <c r="C1260" s="1" t="s">
        <v>13</v>
      </c>
      <c r="D1260" s="1" t="s">
        <v>8</v>
      </c>
      <c r="E1260" s="1" t="s">
        <v>29</v>
      </c>
      <c r="F1260" s="1" t="s">
        <v>22</v>
      </c>
      <c r="G1260" s="1">
        <v>2636</v>
      </c>
    </row>
    <row r="1261" spans="1:7" x14ac:dyDescent="0.25">
      <c r="A1261" s="1">
        <v>878585</v>
      </c>
      <c r="B1261" s="2">
        <v>41880.808333333334</v>
      </c>
      <c r="C1261" s="1" t="s">
        <v>13</v>
      </c>
      <c r="D1261" s="1" t="s">
        <v>8</v>
      </c>
      <c r="E1261" s="1" t="s">
        <v>14</v>
      </c>
      <c r="F1261" s="1" t="s">
        <v>10</v>
      </c>
      <c r="G1261" s="1">
        <v>47192</v>
      </c>
    </row>
    <row r="1262" spans="1:7" x14ac:dyDescent="0.25">
      <c r="A1262" s="1">
        <v>920457</v>
      </c>
      <c r="B1262" s="2">
        <v>41881.00277777778</v>
      </c>
      <c r="C1262" s="1" t="s">
        <v>13</v>
      </c>
      <c r="D1262" s="1" t="s">
        <v>11</v>
      </c>
      <c r="E1262" s="1" t="s">
        <v>30</v>
      </c>
      <c r="F1262" s="1" t="s">
        <v>25</v>
      </c>
      <c r="G1262" s="1">
        <v>94160</v>
      </c>
    </row>
    <row r="1263" spans="1:7" x14ac:dyDescent="0.25">
      <c r="A1263" s="1">
        <v>629081</v>
      </c>
      <c r="B1263" s="2">
        <v>41881.001388888886</v>
      </c>
      <c r="C1263" s="1" t="s">
        <v>7</v>
      </c>
      <c r="D1263" s="1" t="s">
        <v>24</v>
      </c>
      <c r="E1263" s="1" t="s">
        <v>30</v>
      </c>
      <c r="F1263" s="1" t="s">
        <v>25</v>
      </c>
      <c r="G1263" s="1">
        <v>10817</v>
      </c>
    </row>
    <row r="1264" spans="1:7" x14ac:dyDescent="0.25">
      <c r="A1264" s="1">
        <v>780667</v>
      </c>
      <c r="B1264" s="2">
        <v>41882.54583333333</v>
      </c>
      <c r="C1264" s="1" t="s">
        <v>7</v>
      </c>
      <c r="D1264" s="1" t="s">
        <v>8</v>
      </c>
      <c r="E1264" s="1" t="s">
        <v>9</v>
      </c>
      <c r="F1264" s="1" t="s">
        <v>18</v>
      </c>
      <c r="G1264" s="1">
        <v>56727</v>
      </c>
    </row>
    <row r="1265" spans="1:7" x14ac:dyDescent="0.25">
      <c r="A1265" s="1">
        <v>352943</v>
      </c>
      <c r="B1265" s="2">
        <v>41880.122916666667</v>
      </c>
      <c r="C1265" s="1" t="s">
        <v>13</v>
      </c>
      <c r="D1265" s="1" t="s">
        <v>8</v>
      </c>
      <c r="E1265" s="1" t="s">
        <v>14</v>
      </c>
      <c r="F1265" s="1" t="s">
        <v>34</v>
      </c>
      <c r="G1265" s="1">
        <v>22640</v>
      </c>
    </row>
    <row r="1266" spans="1:7" x14ac:dyDescent="0.25">
      <c r="A1266" s="1">
        <v>691270</v>
      </c>
      <c r="B1266" s="2">
        <v>41880.688194444447</v>
      </c>
      <c r="C1266" s="1" t="s">
        <v>13</v>
      </c>
      <c r="D1266" s="1" t="s">
        <v>8</v>
      </c>
      <c r="E1266" s="1" t="s">
        <v>14</v>
      </c>
      <c r="F1266" s="1" t="s">
        <v>10</v>
      </c>
      <c r="G1266" s="1">
        <v>34695</v>
      </c>
    </row>
    <row r="1267" spans="1:7" x14ac:dyDescent="0.25">
      <c r="A1267" s="1">
        <v>394080</v>
      </c>
      <c r="B1267" s="2">
        <v>41880.495138888888</v>
      </c>
      <c r="C1267" s="1" t="s">
        <v>13</v>
      </c>
      <c r="D1267" s="1" t="s">
        <v>11</v>
      </c>
      <c r="E1267" s="1" t="s">
        <v>33</v>
      </c>
      <c r="F1267" s="1" t="s">
        <v>32</v>
      </c>
      <c r="G1267" s="1">
        <v>6753</v>
      </c>
    </row>
    <row r="1268" spans="1:7" x14ac:dyDescent="0.25">
      <c r="A1268" s="1">
        <v>830440</v>
      </c>
      <c r="B1268" s="2">
        <v>41880.51458333333</v>
      </c>
      <c r="C1268" s="1" t="s">
        <v>7</v>
      </c>
      <c r="D1268" s="1" t="s">
        <v>11</v>
      </c>
      <c r="E1268" s="1" t="s">
        <v>9</v>
      </c>
      <c r="F1268" s="1" t="s">
        <v>25</v>
      </c>
      <c r="G1268" s="1">
        <v>69776</v>
      </c>
    </row>
    <row r="1269" spans="1:7" x14ac:dyDescent="0.25">
      <c r="A1269" s="1">
        <v>210001</v>
      </c>
      <c r="B1269" s="2">
        <v>41880.515277777777</v>
      </c>
      <c r="C1269" s="1" t="s">
        <v>13</v>
      </c>
      <c r="D1269" s="1" t="s">
        <v>11</v>
      </c>
      <c r="E1269" s="1" t="s">
        <v>9</v>
      </c>
      <c r="F1269" s="1" t="s">
        <v>25</v>
      </c>
      <c r="G1269" s="1">
        <v>61640</v>
      </c>
    </row>
    <row r="1270" spans="1:7" x14ac:dyDescent="0.25">
      <c r="A1270" s="1">
        <v>118110</v>
      </c>
      <c r="B1270" s="2">
        <v>41881.477083333331</v>
      </c>
      <c r="C1270" s="1" t="s">
        <v>13</v>
      </c>
      <c r="D1270" s="1" t="s">
        <v>8</v>
      </c>
      <c r="E1270" s="1" t="s">
        <v>9</v>
      </c>
      <c r="F1270" s="1" t="s">
        <v>34</v>
      </c>
      <c r="G1270" s="1">
        <v>35933</v>
      </c>
    </row>
    <row r="1271" spans="1:7" x14ac:dyDescent="0.25">
      <c r="A1271" s="1">
        <v>404367</v>
      </c>
      <c r="B1271" s="2">
        <v>41881.643055555556</v>
      </c>
      <c r="C1271" s="1" t="s">
        <v>13</v>
      </c>
      <c r="D1271" s="1" t="s">
        <v>8</v>
      </c>
      <c r="E1271" s="1" t="s">
        <v>14</v>
      </c>
      <c r="F1271" s="1" t="s">
        <v>32</v>
      </c>
      <c r="G1271" s="1">
        <v>46676</v>
      </c>
    </row>
    <row r="1272" spans="1:7" x14ac:dyDescent="0.25">
      <c r="A1272" s="1">
        <v>929675</v>
      </c>
      <c r="B1272" s="2">
        <v>41881.341666666667</v>
      </c>
      <c r="C1272" s="1" t="s">
        <v>13</v>
      </c>
      <c r="D1272" s="1" t="s">
        <v>8</v>
      </c>
      <c r="E1272" s="1" t="s">
        <v>16</v>
      </c>
      <c r="F1272" s="1" t="s">
        <v>12</v>
      </c>
      <c r="G1272" s="1">
        <v>45625</v>
      </c>
    </row>
    <row r="1273" spans="1:7" x14ac:dyDescent="0.25">
      <c r="A1273" s="1">
        <v>699359</v>
      </c>
      <c r="B1273" s="2">
        <v>41881.34375</v>
      </c>
      <c r="C1273" s="1" t="s">
        <v>13</v>
      </c>
      <c r="D1273" s="1" t="s">
        <v>8</v>
      </c>
      <c r="E1273" s="1" t="s">
        <v>16</v>
      </c>
      <c r="F1273" s="1" t="s">
        <v>12</v>
      </c>
      <c r="G1273" s="1">
        <v>53578</v>
      </c>
    </row>
    <row r="1274" spans="1:7" x14ac:dyDescent="0.25">
      <c r="A1274" s="1">
        <v>293467</v>
      </c>
      <c r="B1274" s="2">
        <v>41881.34375</v>
      </c>
      <c r="C1274" s="1" t="s">
        <v>7</v>
      </c>
      <c r="D1274" s="1" t="s">
        <v>8</v>
      </c>
      <c r="E1274" s="1" t="s">
        <v>16</v>
      </c>
      <c r="F1274" s="1" t="s">
        <v>12</v>
      </c>
      <c r="G1274" s="1">
        <v>44957</v>
      </c>
    </row>
    <row r="1275" spans="1:7" x14ac:dyDescent="0.25">
      <c r="A1275" s="1">
        <v>874032</v>
      </c>
      <c r="B1275" s="2">
        <v>41882.40347222222</v>
      </c>
      <c r="C1275" s="1" t="s">
        <v>13</v>
      </c>
      <c r="D1275" s="1" t="s">
        <v>24</v>
      </c>
      <c r="E1275" s="1" t="s">
        <v>30</v>
      </c>
      <c r="F1275" s="1" t="s">
        <v>32</v>
      </c>
      <c r="G1275" s="1">
        <v>78699</v>
      </c>
    </row>
    <row r="1276" spans="1:7" x14ac:dyDescent="0.25">
      <c r="A1276" s="1">
        <v>783165</v>
      </c>
      <c r="B1276" s="2">
        <v>41882.760416666664</v>
      </c>
      <c r="C1276" s="1" t="s">
        <v>7</v>
      </c>
      <c r="D1276" s="1" t="s">
        <v>11</v>
      </c>
      <c r="E1276" s="1" t="s">
        <v>30</v>
      </c>
      <c r="F1276" s="1" t="s">
        <v>25</v>
      </c>
      <c r="G1276" s="1">
        <v>33497</v>
      </c>
    </row>
    <row r="1277" spans="1:7" x14ac:dyDescent="0.25">
      <c r="A1277" s="1">
        <v>611894</v>
      </c>
      <c r="B1277" s="2">
        <v>41882.873611111114</v>
      </c>
      <c r="C1277" s="1" t="s">
        <v>13</v>
      </c>
      <c r="D1277" s="1" t="s">
        <v>8</v>
      </c>
      <c r="E1277" s="1" t="s">
        <v>9</v>
      </c>
      <c r="F1277" s="1" t="s">
        <v>20</v>
      </c>
      <c r="G1277" s="1">
        <v>55415</v>
      </c>
    </row>
    <row r="1278" spans="1:7" x14ac:dyDescent="0.25">
      <c r="A1278" s="1">
        <v>894572</v>
      </c>
      <c r="B1278" s="2">
        <v>41801.396527777775</v>
      </c>
      <c r="C1278" s="1" t="s">
        <v>13</v>
      </c>
      <c r="D1278" s="1" t="s">
        <v>8</v>
      </c>
      <c r="E1278" s="1" t="s">
        <v>16</v>
      </c>
      <c r="F1278" s="1" t="s">
        <v>10</v>
      </c>
      <c r="G1278" s="1">
        <v>28613</v>
      </c>
    </row>
    <row r="1279" spans="1:7" x14ac:dyDescent="0.25">
      <c r="A1279" s="1">
        <v>392448</v>
      </c>
      <c r="B1279" s="2">
        <v>41801.399305555555</v>
      </c>
      <c r="C1279" s="1" t="s">
        <v>13</v>
      </c>
      <c r="D1279" s="1" t="s">
        <v>8</v>
      </c>
      <c r="E1279" s="1" t="s">
        <v>16</v>
      </c>
      <c r="F1279" s="1" t="s">
        <v>10</v>
      </c>
      <c r="G1279" s="1">
        <v>69299</v>
      </c>
    </row>
    <row r="1280" spans="1:7" x14ac:dyDescent="0.25">
      <c r="A1280" s="1">
        <v>263203</v>
      </c>
      <c r="B1280" s="2">
        <v>41807.377083333333</v>
      </c>
      <c r="C1280" s="1" t="s">
        <v>7</v>
      </c>
      <c r="D1280" s="1" t="s">
        <v>11</v>
      </c>
      <c r="E1280" s="1" t="s">
        <v>16</v>
      </c>
      <c r="F1280" s="1" t="s">
        <v>10</v>
      </c>
      <c r="G1280" s="1">
        <v>12194</v>
      </c>
    </row>
    <row r="1281" spans="1:7" x14ac:dyDescent="0.25">
      <c r="A1281" s="1">
        <v>462387</v>
      </c>
      <c r="B1281" s="2">
        <v>41820.706944444442</v>
      </c>
      <c r="C1281" s="1" t="s">
        <v>7</v>
      </c>
      <c r="D1281" s="1" t="s">
        <v>8</v>
      </c>
      <c r="E1281" s="1" t="s">
        <v>16</v>
      </c>
      <c r="F1281" s="1" t="s">
        <v>34</v>
      </c>
      <c r="G1281" s="1">
        <v>81029</v>
      </c>
    </row>
    <row r="1282" spans="1:7" x14ac:dyDescent="0.25">
      <c r="A1282" s="1">
        <v>288469</v>
      </c>
      <c r="B1282" s="2">
        <v>41820.708333333336</v>
      </c>
      <c r="C1282" s="1" t="s">
        <v>7</v>
      </c>
      <c r="D1282" s="1" t="s">
        <v>11</v>
      </c>
      <c r="E1282" s="1" t="s">
        <v>16</v>
      </c>
      <c r="F1282" s="1" t="s">
        <v>34</v>
      </c>
      <c r="G1282" s="1">
        <v>91349</v>
      </c>
    </row>
    <row r="1283" spans="1:7" x14ac:dyDescent="0.25">
      <c r="A1283" s="1">
        <v>54778</v>
      </c>
      <c r="B1283" s="2">
        <v>41829.953472222223</v>
      </c>
      <c r="C1283" s="1" t="s">
        <v>13</v>
      </c>
      <c r="D1283" s="1" t="s">
        <v>24</v>
      </c>
      <c r="E1283" s="1" t="s">
        <v>16</v>
      </c>
      <c r="F1283" s="1" t="s">
        <v>34</v>
      </c>
      <c r="G1283" s="1">
        <v>25838</v>
      </c>
    </row>
    <row r="1284" spans="1:7" x14ac:dyDescent="0.25">
      <c r="A1284" s="1">
        <v>472424</v>
      </c>
      <c r="B1284" s="2">
        <v>41761.396527777775</v>
      </c>
      <c r="C1284" s="1" t="s">
        <v>13</v>
      </c>
      <c r="D1284" s="1" t="s">
        <v>11</v>
      </c>
      <c r="E1284" s="1" t="s">
        <v>31</v>
      </c>
      <c r="F1284" s="1" t="s">
        <v>34</v>
      </c>
      <c r="G1284" s="1">
        <v>45598</v>
      </c>
    </row>
    <row r="1285" spans="1:7" x14ac:dyDescent="0.25">
      <c r="A1285" s="1">
        <v>439013</v>
      </c>
      <c r="B1285" s="2">
        <v>41761.397916666669</v>
      </c>
      <c r="C1285" s="1" t="s">
        <v>13</v>
      </c>
      <c r="D1285" s="1" t="s">
        <v>11</v>
      </c>
      <c r="E1285" s="1" t="s">
        <v>31</v>
      </c>
      <c r="F1285" s="1" t="s">
        <v>34</v>
      </c>
      <c r="G1285" s="1">
        <v>23575</v>
      </c>
    </row>
    <row r="1286" spans="1:7" x14ac:dyDescent="0.25">
      <c r="A1286" s="1">
        <v>183717</v>
      </c>
      <c r="B1286" s="2">
        <v>41830.339583333334</v>
      </c>
      <c r="C1286" s="1" t="s">
        <v>13</v>
      </c>
      <c r="D1286" s="1" t="s">
        <v>8</v>
      </c>
      <c r="E1286" s="1" t="s">
        <v>9</v>
      </c>
      <c r="F1286" s="1" t="s">
        <v>34</v>
      </c>
      <c r="G1286" s="1">
        <v>80854</v>
      </c>
    </row>
    <row r="1287" spans="1:7" x14ac:dyDescent="0.25">
      <c r="A1287" s="1">
        <v>290018</v>
      </c>
      <c r="B1287" s="2">
        <v>41823.415277777778</v>
      </c>
      <c r="C1287" s="1" t="s">
        <v>7</v>
      </c>
      <c r="D1287" s="1" t="s">
        <v>8</v>
      </c>
      <c r="E1287" s="1" t="s">
        <v>16</v>
      </c>
      <c r="F1287" s="1" t="s">
        <v>12</v>
      </c>
      <c r="G1287" s="1">
        <v>13457</v>
      </c>
    </row>
    <row r="1288" spans="1:7" x14ac:dyDescent="0.25">
      <c r="A1288" s="1">
        <v>238907</v>
      </c>
      <c r="B1288" s="2">
        <v>41865.396527777775</v>
      </c>
      <c r="C1288" s="1" t="s">
        <v>13</v>
      </c>
      <c r="D1288" s="1" t="s">
        <v>8</v>
      </c>
      <c r="E1288" s="1" t="s">
        <v>16</v>
      </c>
      <c r="F1288" s="1" t="s">
        <v>12</v>
      </c>
      <c r="G1288" s="1">
        <v>66035</v>
      </c>
    </row>
    <row r="1289" spans="1:7" x14ac:dyDescent="0.25">
      <c r="A1289" s="1">
        <v>592777</v>
      </c>
      <c r="B1289" s="2">
        <v>41865.397916666669</v>
      </c>
      <c r="C1289" s="1" t="s">
        <v>7</v>
      </c>
      <c r="D1289" s="1" t="s">
        <v>8</v>
      </c>
      <c r="E1289" s="1" t="s">
        <v>16</v>
      </c>
      <c r="F1289" s="1" t="s">
        <v>12</v>
      </c>
      <c r="G1289" s="1">
        <v>4514</v>
      </c>
    </row>
    <row r="1290" spans="1:7" x14ac:dyDescent="0.25">
      <c r="A1290" s="1">
        <v>741579</v>
      </c>
      <c r="B1290" s="2">
        <v>41870.455555555556</v>
      </c>
      <c r="C1290" s="1" t="s">
        <v>7</v>
      </c>
      <c r="D1290" s="1" t="s">
        <v>8</v>
      </c>
      <c r="E1290" s="1" t="s">
        <v>16</v>
      </c>
      <c r="F1290" s="1" t="s">
        <v>12</v>
      </c>
      <c r="G1290" s="1">
        <v>98625</v>
      </c>
    </row>
    <row r="1291" spans="1:7" x14ac:dyDescent="0.25">
      <c r="A1291" s="1">
        <v>351775</v>
      </c>
      <c r="B1291" s="2">
        <v>41870.456944444442</v>
      </c>
      <c r="C1291" s="1" t="s">
        <v>13</v>
      </c>
      <c r="D1291" s="1" t="s">
        <v>11</v>
      </c>
      <c r="E1291" s="1" t="s">
        <v>16</v>
      </c>
      <c r="F1291" s="1" t="s">
        <v>12</v>
      </c>
      <c r="G1291" s="1">
        <v>47983</v>
      </c>
    </row>
    <row r="1292" spans="1:7" x14ac:dyDescent="0.25">
      <c r="A1292" s="1">
        <v>834770</v>
      </c>
      <c r="B1292" s="2">
        <v>41782.445138888892</v>
      </c>
      <c r="C1292" s="1" t="s">
        <v>7</v>
      </c>
      <c r="D1292" s="1" t="s">
        <v>11</v>
      </c>
      <c r="E1292" s="1" t="s">
        <v>29</v>
      </c>
      <c r="F1292" s="1" t="s">
        <v>12</v>
      </c>
      <c r="G1292" s="1">
        <v>7470</v>
      </c>
    </row>
    <row r="1293" spans="1:7" x14ac:dyDescent="0.25">
      <c r="A1293" s="1">
        <v>169584</v>
      </c>
      <c r="B1293" s="2">
        <v>41816.397916666669</v>
      </c>
      <c r="C1293" s="1" t="s">
        <v>7</v>
      </c>
      <c r="D1293" s="1" t="s">
        <v>11</v>
      </c>
      <c r="E1293" s="1" t="s">
        <v>29</v>
      </c>
      <c r="F1293" s="1" t="s">
        <v>12</v>
      </c>
      <c r="G1293" s="1">
        <v>25644</v>
      </c>
    </row>
    <row r="1294" spans="1:7" x14ac:dyDescent="0.25">
      <c r="A1294" s="1">
        <v>201068</v>
      </c>
      <c r="B1294" s="2">
        <v>41822.501388888886</v>
      </c>
      <c r="C1294" s="1" t="s">
        <v>13</v>
      </c>
      <c r="D1294" s="1" t="s">
        <v>8</v>
      </c>
      <c r="E1294" s="1" t="s">
        <v>29</v>
      </c>
      <c r="F1294" s="1" t="s">
        <v>12</v>
      </c>
      <c r="G1294" s="1">
        <v>16237</v>
      </c>
    </row>
    <row r="1295" spans="1:7" x14ac:dyDescent="0.25">
      <c r="A1295" s="1">
        <v>167150</v>
      </c>
      <c r="B1295" s="2">
        <v>41822.504166666666</v>
      </c>
      <c r="C1295" s="1" t="s">
        <v>7</v>
      </c>
      <c r="D1295" s="1" t="s">
        <v>11</v>
      </c>
      <c r="E1295" s="1" t="s">
        <v>29</v>
      </c>
      <c r="F1295" s="1" t="s">
        <v>12</v>
      </c>
      <c r="G1295" s="1">
        <v>59376</v>
      </c>
    </row>
    <row r="1296" spans="1:7" x14ac:dyDescent="0.25">
      <c r="A1296" s="1">
        <v>276510</v>
      </c>
      <c r="B1296" s="2">
        <v>41822.504166666666</v>
      </c>
      <c r="C1296" s="1" t="s">
        <v>7</v>
      </c>
      <c r="D1296" s="1" t="s">
        <v>8</v>
      </c>
      <c r="E1296" s="1" t="s">
        <v>29</v>
      </c>
      <c r="F1296" s="1" t="s">
        <v>12</v>
      </c>
      <c r="G1296" s="1">
        <v>41390</v>
      </c>
    </row>
    <row r="1297" spans="1:7" x14ac:dyDescent="0.25">
      <c r="A1297" s="1">
        <v>66948</v>
      </c>
      <c r="B1297" s="2">
        <v>41828.322222222225</v>
      </c>
      <c r="C1297" s="1" t="s">
        <v>7</v>
      </c>
      <c r="D1297" s="1" t="s">
        <v>8</v>
      </c>
      <c r="E1297" s="1" t="s">
        <v>29</v>
      </c>
      <c r="F1297" s="1" t="s">
        <v>12</v>
      </c>
      <c r="G1297" s="1">
        <v>62210</v>
      </c>
    </row>
    <row r="1298" spans="1:7" x14ac:dyDescent="0.25">
      <c r="A1298" s="1">
        <v>162068</v>
      </c>
      <c r="B1298" s="2">
        <v>41828.322916666664</v>
      </c>
      <c r="C1298" s="1" t="s">
        <v>7</v>
      </c>
      <c r="D1298" s="1" t="s">
        <v>11</v>
      </c>
      <c r="E1298" s="1" t="s">
        <v>29</v>
      </c>
      <c r="F1298" s="1" t="s">
        <v>12</v>
      </c>
      <c r="G1298" s="1">
        <v>98959</v>
      </c>
    </row>
    <row r="1299" spans="1:7" x14ac:dyDescent="0.25">
      <c r="A1299" s="1">
        <v>857560</v>
      </c>
      <c r="B1299" s="2">
        <v>41828.322222222225</v>
      </c>
      <c r="C1299" s="1" t="s">
        <v>7</v>
      </c>
      <c r="D1299" s="1" t="s">
        <v>24</v>
      </c>
      <c r="E1299" s="1" t="s">
        <v>29</v>
      </c>
      <c r="F1299" s="1" t="s">
        <v>12</v>
      </c>
      <c r="G1299" s="1">
        <v>85527</v>
      </c>
    </row>
    <row r="1300" spans="1:7" x14ac:dyDescent="0.25">
      <c r="A1300" s="1">
        <v>295269</v>
      </c>
      <c r="B1300" s="2">
        <v>41832.463888888888</v>
      </c>
      <c r="C1300" s="1" t="s">
        <v>7</v>
      </c>
      <c r="D1300" s="1" t="s">
        <v>8</v>
      </c>
      <c r="E1300" s="1" t="s">
        <v>29</v>
      </c>
      <c r="F1300" s="1" t="s">
        <v>12</v>
      </c>
      <c r="G1300" s="1">
        <v>70275</v>
      </c>
    </row>
    <row r="1301" spans="1:7" x14ac:dyDescent="0.25">
      <c r="A1301" s="1">
        <v>738409</v>
      </c>
      <c r="B1301" s="2">
        <v>41832.465277777781</v>
      </c>
      <c r="C1301" s="1" t="s">
        <v>13</v>
      </c>
      <c r="D1301" s="1" t="s">
        <v>8</v>
      </c>
      <c r="E1301" s="1" t="s">
        <v>29</v>
      </c>
      <c r="F1301" s="1" t="s">
        <v>12</v>
      </c>
      <c r="G1301" s="1">
        <v>55557</v>
      </c>
    </row>
    <row r="1302" spans="1:7" x14ac:dyDescent="0.25">
      <c r="A1302" s="1">
        <v>929163</v>
      </c>
      <c r="B1302" s="2">
        <v>41838.624305555553</v>
      </c>
      <c r="C1302" s="1" t="s">
        <v>7</v>
      </c>
      <c r="D1302" s="1" t="s">
        <v>11</v>
      </c>
      <c r="E1302" s="1" t="s">
        <v>29</v>
      </c>
      <c r="F1302" s="1" t="s">
        <v>12</v>
      </c>
      <c r="G1302" s="1">
        <v>94241</v>
      </c>
    </row>
    <row r="1303" spans="1:7" x14ac:dyDescent="0.25">
      <c r="A1303" s="1">
        <v>816746</v>
      </c>
      <c r="B1303" s="2">
        <v>41760.939583333333</v>
      </c>
      <c r="C1303" s="1" t="s">
        <v>7</v>
      </c>
      <c r="D1303" s="1" t="s">
        <v>24</v>
      </c>
      <c r="E1303" s="1" t="s">
        <v>14</v>
      </c>
      <c r="F1303" s="1" t="s">
        <v>12</v>
      </c>
      <c r="G1303" s="1">
        <v>42846</v>
      </c>
    </row>
    <row r="1304" spans="1:7" x14ac:dyDescent="0.25">
      <c r="A1304" s="1">
        <v>404885</v>
      </c>
      <c r="B1304" s="2">
        <v>41780.450694444444</v>
      </c>
      <c r="C1304" s="1" t="s">
        <v>7</v>
      </c>
      <c r="D1304" s="1" t="s">
        <v>8</v>
      </c>
      <c r="E1304" s="1" t="s">
        <v>14</v>
      </c>
      <c r="F1304" s="1" t="s">
        <v>12</v>
      </c>
      <c r="G1304" s="1">
        <v>52889</v>
      </c>
    </row>
    <row r="1305" spans="1:7" x14ac:dyDescent="0.25">
      <c r="A1305" s="1">
        <v>146486</v>
      </c>
      <c r="B1305" s="2">
        <v>41782.577777777777</v>
      </c>
      <c r="C1305" s="1" t="s">
        <v>7</v>
      </c>
      <c r="D1305" s="1" t="s">
        <v>8</v>
      </c>
      <c r="E1305" s="1" t="s">
        <v>14</v>
      </c>
      <c r="F1305" s="1" t="s">
        <v>12</v>
      </c>
      <c r="G1305" s="1">
        <v>67496</v>
      </c>
    </row>
    <row r="1306" spans="1:7" x14ac:dyDescent="0.25">
      <c r="A1306" s="1">
        <v>165615</v>
      </c>
      <c r="B1306" s="2">
        <v>41778.396527777775</v>
      </c>
      <c r="C1306" s="1" t="s">
        <v>7</v>
      </c>
      <c r="D1306" s="1" t="s">
        <v>8</v>
      </c>
      <c r="E1306" s="1" t="s">
        <v>9</v>
      </c>
      <c r="F1306" s="1" t="s">
        <v>12</v>
      </c>
      <c r="G1306" s="1">
        <v>1632</v>
      </c>
    </row>
    <row r="1307" spans="1:7" x14ac:dyDescent="0.25">
      <c r="A1307" s="1">
        <v>751393</v>
      </c>
      <c r="B1307" s="2">
        <v>41849.397222222222</v>
      </c>
      <c r="C1307" s="1" t="s">
        <v>7</v>
      </c>
      <c r="D1307" s="1" t="s">
        <v>24</v>
      </c>
      <c r="E1307" s="1" t="s">
        <v>21</v>
      </c>
      <c r="F1307" s="1" t="s">
        <v>12</v>
      </c>
      <c r="G1307" s="1">
        <v>16075</v>
      </c>
    </row>
    <row r="1308" spans="1:7" x14ac:dyDescent="0.25">
      <c r="A1308" s="1">
        <v>115987</v>
      </c>
      <c r="B1308" s="2">
        <v>41855.724999999999</v>
      </c>
      <c r="C1308" s="1" t="s">
        <v>7</v>
      </c>
      <c r="D1308" s="1" t="s">
        <v>11</v>
      </c>
      <c r="E1308" s="1" t="s">
        <v>21</v>
      </c>
      <c r="F1308" s="1" t="s">
        <v>12</v>
      </c>
      <c r="G1308" s="1">
        <v>7317</v>
      </c>
    </row>
    <row r="1309" spans="1:7" x14ac:dyDescent="0.25">
      <c r="A1309" s="1">
        <v>501887</v>
      </c>
      <c r="B1309" s="2">
        <v>41855.725694444445</v>
      </c>
      <c r="C1309" s="1" t="s">
        <v>13</v>
      </c>
      <c r="D1309" s="1" t="s">
        <v>11</v>
      </c>
      <c r="E1309" s="1" t="s">
        <v>21</v>
      </c>
      <c r="F1309" s="1" t="s">
        <v>12</v>
      </c>
      <c r="G1309" s="1">
        <v>88072</v>
      </c>
    </row>
    <row r="1310" spans="1:7" x14ac:dyDescent="0.25">
      <c r="A1310" s="1">
        <v>537409</v>
      </c>
      <c r="B1310" s="2">
        <v>41855.724999999999</v>
      </c>
      <c r="C1310" s="1" t="s">
        <v>13</v>
      </c>
      <c r="D1310" s="1" t="s">
        <v>24</v>
      </c>
      <c r="E1310" s="1" t="s">
        <v>21</v>
      </c>
      <c r="F1310" s="1" t="s">
        <v>12</v>
      </c>
      <c r="G1310" s="1">
        <v>34132</v>
      </c>
    </row>
    <row r="1311" spans="1:7" x14ac:dyDescent="0.25">
      <c r="A1311" s="1">
        <v>589955</v>
      </c>
      <c r="B1311" s="2">
        <v>41872.599305555559</v>
      </c>
      <c r="C1311" s="1" t="s">
        <v>13</v>
      </c>
      <c r="D1311" s="1" t="s">
        <v>11</v>
      </c>
      <c r="E1311" s="1" t="s">
        <v>21</v>
      </c>
      <c r="F1311" s="1" t="s">
        <v>12</v>
      </c>
      <c r="G1311" s="1">
        <v>88353</v>
      </c>
    </row>
    <row r="1312" spans="1:7" x14ac:dyDescent="0.25">
      <c r="A1312" s="1">
        <v>230054</v>
      </c>
      <c r="B1312" s="2">
        <v>41766.400000000001</v>
      </c>
      <c r="C1312" s="1" t="s">
        <v>7</v>
      </c>
      <c r="D1312" s="1" t="s">
        <v>8</v>
      </c>
      <c r="E1312" s="1" t="s">
        <v>14</v>
      </c>
      <c r="F1312" s="1" t="s">
        <v>22</v>
      </c>
      <c r="G1312" s="1">
        <v>38155</v>
      </c>
    </row>
    <row r="1313" spans="1:7" x14ac:dyDescent="0.25">
      <c r="A1313" s="1">
        <v>132622</v>
      </c>
      <c r="B1313" s="2">
        <v>41785.371527777781</v>
      </c>
      <c r="C1313" s="1" t="s">
        <v>7</v>
      </c>
      <c r="D1313" s="1" t="s">
        <v>8</v>
      </c>
      <c r="E1313" s="1" t="s">
        <v>14</v>
      </c>
      <c r="F1313" s="1" t="s">
        <v>12</v>
      </c>
      <c r="G1313" s="1">
        <v>49880</v>
      </c>
    </row>
    <row r="1314" spans="1:7" x14ac:dyDescent="0.25">
      <c r="A1314" s="1">
        <v>427540</v>
      </c>
      <c r="B1314" s="2">
        <v>41794.397222222222</v>
      </c>
      <c r="C1314" s="1" t="s">
        <v>13</v>
      </c>
      <c r="D1314" s="1" t="s">
        <v>8</v>
      </c>
      <c r="E1314" s="1" t="s">
        <v>14</v>
      </c>
      <c r="F1314" s="1" t="s">
        <v>12</v>
      </c>
      <c r="G1314" s="1">
        <v>27926</v>
      </c>
    </row>
    <row r="1315" spans="1:7" x14ac:dyDescent="0.25">
      <c r="A1315" s="1">
        <v>487999</v>
      </c>
      <c r="B1315" s="2">
        <v>41878.396527777775</v>
      </c>
      <c r="C1315" s="1" t="s">
        <v>7</v>
      </c>
      <c r="D1315" s="1" t="s">
        <v>8</v>
      </c>
      <c r="E1315" s="1" t="s">
        <v>14</v>
      </c>
      <c r="F1315" s="1" t="s">
        <v>12</v>
      </c>
      <c r="G1315" s="1">
        <v>77765</v>
      </c>
    </row>
    <row r="1316" spans="1:7" x14ac:dyDescent="0.25">
      <c r="A1316" s="1">
        <v>832053</v>
      </c>
      <c r="B1316" s="2">
        <v>41836.396527777775</v>
      </c>
      <c r="C1316" s="1" t="s">
        <v>7</v>
      </c>
      <c r="D1316" s="1" t="s">
        <v>8</v>
      </c>
      <c r="E1316" s="1" t="s">
        <v>14</v>
      </c>
      <c r="F1316" s="1" t="s">
        <v>22</v>
      </c>
      <c r="G1316" s="1">
        <v>67421</v>
      </c>
    </row>
    <row r="1317" spans="1:7" x14ac:dyDescent="0.25">
      <c r="A1317" s="1">
        <v>63052</v>
      </c>
      <c r="B1317" s="2">
        <v>41836.396527777775</v>
      </c>
      <c r="C1317" s="1" t="s">
        <v>7</v>
      </c>
      <c r="D1317" s="1" t="s">
        <v>8</v>
      </c>
      <c r="E1317" s="1" t="s">
        <v>14</v>
      </c>
      <c r="F1317" s="1" t="s">
        <v>22</v>
      </c>
      <c r="G1317" s="1">
        <v>58707</v>
      </c>
    </row>
    <row r="1318" spans="1:7" x14ac:dyDescent="0.25">
      <c r="A1318" s="1">
        <v>452676</v>
      </c>
      <c r="B1318" s="2">
        <v>41836.397222222222</v>
      </c>
      <c r="C1318" s="1" t="s">
        <v>7</v>
      </c>
      <c r="D1318" s="1" t="s">
        <v>11</v>
      </c>
      <c r="E1318" s="1" t="s">
        <v>14</v>
      </c>
      <c r="F1318" s="1" t="s">
        <v>22</v>
      </c>
      <c r="G1318" s="1">
        <v>40119</v>
      </c>
    </row>
    <row r="1319" spans="1:7" x14ac:dyDescent="0.25">
      <c r="A1319" s="1">
        <v>127139</v>
      </c>
      <c r="B1319" s="2">
        <v>41760.654166666667</v>
      </c>
      <c r="C1319" s="1" t="s">
        <v>7</v>
      </c>
      <c r="D1319" s="1" t="s">
        <v>8</v>
      </c>
      <c r="E1319" s="1" t="s">
        <v>16</v>
      </c>
      <c r="F1319" s="1" t="s">
        <v>10</v>
      </c>
      <c r="G1319" s="1">
        <v>42951</v>
      </c>
    </row>
    <row r="1320" spans="1:7" x14ac:dyDescent="0.25">
      <c r="A1320" s="1">
        <v>152197</v>
      </c>
      <c r="B1320" s="2">
        <v>41760.652083333334</v>
      </c>
      <c r="C1320" s="1" t="s">
        <v>13</v>
      </c>
      <c r="D1320" s="1" t="s">
        <v>24</v>
      </c>
      <c r="E1320" s="1" t="s">
        <v>16</v>
      </c>
      <c r="F1320" s="1" t="s">
        <v>10</v>
      </c>
      <c r="G1320" s="1">
        <v>66569</v>
      </c>
    </row>
    <row r="1321" spans="1:7" x14ac:dyDescent="0.25">
      <c r="A1321" s="1">
        <v>324262</v>
      </c>
      <c r="B1321" s="2">
        <v>41801.397916666669</v>
      </c>
      <c r="C1321" s="1" t="s">
        <v>7</v>
      </c>
      <c r="D1321" s="1" t="s">
        <v>8</v>
      </c>
      <c r="E1321" s="1" t="s">
        <v>16</v>
      </c>
      <c r="F1321" s="1" t="s">
        <v>10</v>
      </c>
      <c r="G1321" s="1">
        <v>55341</v>
      </c>
    </row>
    <row r="1322" spans="1:7" x14ac:dyDescent="0.25">
      <c r="A1322" s="1">
        <v>884821</v>
      </c>
      <c r="B1322" s="2">
        <v>41810.680555555555</v>
      </c>
      <c r="C1322" s="1" t="s">
        <v>7</v>
      </c>
      <c r="D1322" s="1" t="s">
        <v>8</v>
      </c>
      <c r="E1322" s="1" t="s">
        <v>16</v>
      </c>
      <c r="F1322" s="1" t="s">
        <v>10</v>
      </c>
      <c r="G1322" s="1">
        <v>64052</v>
      </c>
    </row>
    <row r="1323" spans="1:7" x14ac:dyDescent="0.25">
      <c r="A1323" s="1">
        <v>882740</v>
      </c>
      <c r="B1323" s="2">
        <v>41858.570833333331</v>
      </c>
      <c r="C1323" s="1" t="s">
        <v>13</v>
      </c>
      <c r="D1323" s="1" t="s">
        <v>8</v>
      </c>
      <c r="E1323" s="1" t="s">
        <v>16</v>
      </c>
      <c r="F1323" s="1" t="s">
        <v>34</v>
      </c>
      <c r="G1323" s="1">
        <v>85837</v>
      </c>
    </row>
    <row r="1324" spans="1:7" x14ac:dyDescent="0.25">
      <c r="A1324" s="1">
        <v>396311</v>
      </c>
      <c r="B1324" s="2">
        <v>41792.446527777778</v>
      </c>
      <c r="C1324" s="1" t="s">
        <v>13</v>
      </c>
      <c r="D1324" s="1" t="s">
        <v>8</v>
      </c>
      <c r="E1324" s="1" t="s">
        <v>14</v>
      </c>
      <c r="F1324" s="1" t="s">
        <v>25</v>
      </c>
      <c r="G1324" s="1">
        <v>87817</v>
      </c>
    </row>
    <row r="1325" spans="1:7" x14ac:dyDescent="0.25">
      <c r="A1325" s="1">
        <v>145735</v>
      </c>
      <c r="B1325" s="2">
        <v>41792.448611111111</v>
      </c>
      <c r="C1325" s="1" t="s">
        <v>13</v>
      </c>
      <c r="D1325" s="1" t="s">
        <v>8</v>
      </c>
      <c r="E1325" s="1" t="s">
        <v>14</v>
      </c>
      <c r="F1325" s="1" t="s">
        <v>25</v>
      </c>
      <c r="G1325" s="1">
        <v>58410</v>
      </c>
    </row>
    <row r="1326" spans="1:7" x14ac:dyDescent="0.25">
      <c r="A1326" s="1">
        <v>866980</v>
      </c>
      <c r="B1326" s="2">
        <v>41792.449305555558</v>
      </c>
      <c r="C1326" s="1" t="s">
        <v>7</v>
      </c>
      <c r="D1326" s="1" t="s">
        <v>11</v>
      </c>
      <c r="E1326" s="1" t="s">
        <v>14</v>
      </c>
      <c r="F1326" s="1" t="s">
        <v>25</v>
      </c>
      <c r="G1326" s="1">
        <v>42496</v>
      </c>
    </row>
    <row r="1327" spans="1:7" x14ac:dyDescent="0.25">
      <c r="A1327" s="1">
        <v>328543</v>
      </c>
      <c r="B1327" s="2">
        <v>41793</v>
      </c>
      <c r="C1327" s="1" t="s">
        <v>13</v>
      </c>
      <c r="D1327" s="1" t="s">
        <v>11</v>
      </c>
      <c r="E1327" s="1" t="s">
        <v>14</v>
      </c>
      <c r="F1327" s="1" t="s">
        <v>34</v>
      </c>
      <c r="G1327" s="1">
        <v>15835</v>
      </c>
    </row>
    <row r="1328" spans="1:7" x14ac:dyDescent="0.25">
      <c r="A1328" s="1">
        <v>75097</v>
      </c>
      <c r="B1328" s="2">
        <v>41795.5</v>
      </c>
      <c r="C1328" s="1" t="s">
        <v>7</v>
      </c>
      <c r="D1328" s="1" t="s">
        <v>8</v>
      </c>
      <c r="E1328" s="1" t="s">
        <v>14</v>
      </c>
      <c r="F1328" s="1" t="s">
        <v>25</v>
      </c>
      <c r="G1328" s="1">
        <v>27779</v>
      </c>
    </row>
    <row r="1329" spans="1:7" x14ac:dyDescent="0.25">
      <c r="A1329" s="1">
        <v>184147</v>
      </c>
      <c r="B1329" s="2">
        <v>41795.501388888886</v>
      </c>
      <c r="C1329" s="1" t="s">
        <v>7</v>
      </c>
      <c r="D1329" s="1" t="s">
        <v>8</v>
      </c>
      <c r="E1329" s="1" t="s">
        <v>14</v>
      </c>
      <c r="F1329" s="1" t="s">
        <v>25</v>
      </c>
      <c r="G1329" s="1">
        <v>96914</v>
      </c>
    </row>
    <row r="1330" spans="1:7" x14ac:dyDescent="0.25">
      <c r="A1330" s="1">
        <v>970152</v>
      </c>
      <c r="B1330" s="2">
        <v>41799.37222222222</v>
      </c>
      <c r="C1330" s="1" t="s">
        <v>13</v>
      </c>
      <c r="D1330" s="1" t="s">
        <v>8</v>
      </c>
      <c r="E1330" s="1" t="s">
        <v>14</v>
      </c>
      <c r="F1330" s="1" t="s">
        <v>34</v>
      </c>
      <c r="G1330" s="1">
        <v>42210</v>
      </c>
    </row>
    <row r="1331" spans="1:7" x14ac:dyDescent="0.25">
      <c r="A1331" s="1">
        <v>531409</v>
      </c>
      <c r="B1331" s="2">
        <v>41799.372916666667</v>
      </c>
      <c r="C1331" s="1" t="s">
        <v>13</v>
      </c>
      <c r="D1331" s="1" t="s">
        <v>8</v>
      </c>
      <c r="E1331" s="1" t="s">
        <v>14</v>
      </c>
      <c r="F1331" s="1" t="s">
        <v>34</v>
      </c>
      <c r="G1331" s="1">
        <v>52201</v>
      </c>
    </row>
    <row r="1332" spans="1:7" x14ac:dyDescent="0.25">
      <c r="A1332" s="1">
        <v>149267</v>
      </c>
      <c r="B1332" s="2">
        <v>41813.416666666664</v>
      </c>
      <c r="C1332" s="1" t="s">
        <v>7</v>
      </c>
      <c r="D1332" s="1" t="s">
        <v>8</v>
      </c>
      <c r="E1332" s="1" t="s">
        <v>14</v>
      </c>
      <c r="F1332" s="1" t="s">
        <v>18</v>
      </c>
      <c r="G1332" s="1">
        <v>89318</v>
      </c>
    </row>
    <row r="1333" spans="1:7" x14ac:dyDescent="0.25">
      <c r="A1333" s="1">
        <v>162132</v>
      </c>
      <c r="B1333" s="2">
        <v>41814.369444444441</v>
      </c>
      <c r="C1333" s="1" t="s">
        <v>13</v>
      </c>
      <c r="D1333" s="1" t="s">
        <v>11</v>
      </c>
      <c r="E1333" s="1" t="s">
        <v>14</v>
      </c>
      <c r="F1333" s="1" t="s">
        <v>18</v>
      </c>
      <c r="G1333" s="1">
        <v>87656</v>
      </c>
    </row>
    <row r="1334" spans="1:7" x14ac:dyDescent="0.25">
      <c r="A1334" s="1">
        <v>667934</v>
      </c>
      <c r="B1334" s="2">
        <v>41824.398611111108</v>
      </c>
      <c r="C1334" s="1" t="s">
        <v>13</v>
      </c>
      <c r="D1334" s="1" t="s">
        <v>8</v>
      </c>
      <c r="E1334" s="1" t="s">
        <v>14</v>
      </c>
      <c r="F1334" s="1" t="s">
        <v>12</v>
      </c>
      <c r="G1334" s="1">
        <v>8506</v>
      </c>
    </row>
    <row r="1335" spans="1:7" x14ac:dyDescent="0.25">
      <c r="A1335" s="1">
        <v>643836</v>
      </c>
      <c r="B1335" s="2">
        <v>41852.40902777778</v>
      </c>
      <c r="C1335" s="1" t="s">
        <v>13</v>
      </c>
      <c r="D1335" s="1" t="s">
        <v>11</v>
      </c>
      <c r="E1335" s="1" t="s">
        <v>14</v>
      </c>
      <c r="F1335" s="1" t="s">
        <v>12</v>
      </c>
      <c r="G1335" s="1">
        <v>85290</v>
      </c>
    </row>
    <row r="1336" spans="1:7" x14ac:dyDescent="0.25">
      <c r="A1336" s="1">
        <v>14621</v>
      </c>
      <c r="B1336" s="2">
        <v>41852.747916666667</v>
      </c>
      <c r="C1336" s="1" t="s">
        <v>7</v>
      </c>
      <c r="D1336" s="1" t="s">
        <v>8</v>
      </c>
      <c r="E1336" s="1" t="s">
        <v>14</v>
      </c>
      <c r="F1336" s="1" t="s">
        <v>12</v>
      </c>
      <c r="G1336" s="1">
        <v>3445</v>
      </c>
    </row>
    <row r="1337" spans="1:7" x14ac:dyDescent="0.25">
      <c r="A1337" s="1">
        <v>912359</v>
      </c>
      <c r="B1337" s="2">
        <v>41852.747916666667</v>
      </c>
      <c r="C1337" s="1" t="s">
        <v>13</v>
      </c>
      <c r="D1337" s="1" t="s">
        <v>11</v>
      </c>
      <c r="E1337" s="1" t="s">
        <v>14</v>
      </c>
      <c r="F1337" s="1" t="s">
        <v>12</v>
      </c>
      <c r="G1337" s="1">
        <v>47690</v>
      </c>
    </row>
    <row r="1338" spans="1:7" x14ac:dyDescent="0.25">
      <c r="A1338" s="1">
        <v>242590</v>
      </c>
      <c r="B1338" s="2">
        <v>41880.469444444447</v>
      </c>
      <c r="C1338" s="1" t="s">
        <v>7</v>
      </c>
      <c r="D1338" s="1" t="s">
        <v>8</v>
      </c>
      <c r="E1338" s="1" t="s">
        <v>14</v>
      </c>
      <c r="F1338" s="1" t="s">
        <v>12</v>
      </c>
      <c r="G1338" s="1">
        <v>91251</v>
      </c>
    </row>
    <row r="1339" spans="1:7" x14ac:dyDescent="0.25">
      <c r="A1339" s="1">
        <v>839584</v>
      </c>
      <c r="B1339" s="2">
        <v>41880.47152777778</v>
      </c>
      <c r="C1339" s="1" t="s">
        <v>13</v>
      </c>
      <c r="D1339" s="1" t="s">
        <v>8</v>
      </c>
      <c r="E1339" s="1" t="s">
        <v>14</v>
      </c>
      <c r="F1339" s="1" t="s">
        <v>12</v>
      </c>
      <c r="G1339" s="1">
        <v>92866</v>
      </c>
    </row>
    <row r="1340" spans="1:7" x14ac:dyDescent="0.25">
      <c r="A1340" s="1">
        <v>205481</v>
      </c>
      <c r="B1340" s="2">
        <v>41768.683333333334</v>
      </c>
      <c r="C1340" s="1" t="s">
        <v>7</v>
      </c>
      <c r="D1340" s="1" t="s">
        <v>8</v>
      </c>
      <c r="E1340" s="1" t="s">
        <v>14</v>
      </c>
      <c r="F1340" s="1" t="s">
        <v>18</v>
      </c>
      <c r="G1340" s="1">
        <v>28933</v>
      </c>
    </row>
    <row r="1341" spans="1:7" x14ac:dyDescent="0.25">
      <c r="A1341" s="1">
        <v>486305</v>
      </c>
      <c r="B1341" s="2">
        <v>41768.686111111114</v>
      </c>
      <c r="C1341" s="1" t="s">
        <v>7</v>
      </c>
      <c r="D1341" s="1" t="s">
        <v>11</v>
      </c>
      <c r="E1341" s="1" t="s">
        <v>14</v>
      </c>
      <c r="F1341" s="1" t="s">
        <v>18</v>
      </c>
      <c r="G1341" s="1">
        <v>19572</v>
      </c>
    </row>
    <row r="1342" spans="1:7" x14ac:dyDescent="0.25">
      <c r="A1342" s="1">
        <v>806094</v>
      </c>
      <c r="B1342" s="2">
        <v>41781.720833333333</v>
      </c>
      <c r="C1342" s="1" t="s">
        <v>13</v>
      </c>
      <c r="D1342" s="1" t="s">
        <v>8</v>
      </c>
      <c r="E1342" s="1" t="s">
        <v>14</v>
      </c>
      <c r="F1342" s="1" t="s">
        <v>18</v>
      </c>
      <c r="G1342" s="1">
        <v>40389</v>
      </c>
    </row>
    <row r="1343" spans="1:7" x14ac:dyDescent="0.25">
      <c r="A1343" s="1">
        <v>487002</v>
      </c>
      <c r="B1343" s="2">
        <v>41797.77847222222</v>
      </c>
      <c r="C1343" s="1" t="s">
        <v>7</v>
      </c>
      <c r="D1343" s="1" t="s">
        <v>8</v>
      </c>
      <c r="E1343" s="1" t="s">
        <v>14</v>
      </c>
      <c r="F1343" s="1" t="s">
        <v>18</v>
      </c>
      <c r="G1343" s="1">
        <v>84535</v>
      </c>
    </row>
    <row r="1344" spans="1:7" x14ac:dyDescent="0.25">
      <c r="A1344" s="1">
        <v>165000</v>
      </c>
      <c r="B1344" s="2">
        <v>41806.675694444442</v>
      </c>
      <c r="C1344" s="1" t="s">
        <v>7</v>
      </c>
      <c r="D1344" s="1" t="s">
        <v>8</v>
      </c>
      <c r="E1344" s="1" t="s">
        <v>14</v>
      </c>
      <c r="F1344" s="1" t="s">
        <v>18</v>
      </c>
      <c r="G1344" s="1">
        <v>46109</v>
      </c>
    </row>
    <row r="1345" spans="1:7" x14ac:dyDescent="0.25">
      <c r="A1345" s="1">
        <v>332816</v>
      </c>
      <c r="B1345" s="2">
        <v>41820.397222222222</v>
      </c>
      <c r="C1345" s="1" t="s">
        <v>13</v>
      </c>
      <c r="D1345" s="1" t="s">
        <v>24</v>
      </c>
      <c r="E1345" s="1" t="s">
        <v>14</v>
      </c>
      <c r="F1345" s="1" t="s">
        <v>18</v>
      </c>
      <c r="G1345" s="1">
        <v>25714</v>
      </c>
    </row>
    <row r="1346" spans="1:7" x14ac:dyDescent="0.25">
      <c r="A1346" s="1">
        <v>673099</v>
      </c>
      <c r="B1346" s="2">
        <v>41874.668749999997</v>
      </c>
      <c r="C1346" s="1" t="s">
        <v>13</v>
      </c>
      <c r="D1346" s="1" t="s">
        <v>8</v>
      </c>
      <c r="E1346" s="1" t="s">
        <v>14</v>
      </c>
      <c r="F1346" s="1" t="s">
        <v>18</v>
      </c>
      <c r="G1346" s="1">
        <v>15672</v>
      </c>
    </row>
    <row r="1347" spans="1:7" x14ac:dyDescent="0.25">
      <c r="A1347" s="1">
        <v>894681</v>
      </c>
      <c r="B1347" s="2">
        <v>41874.670138888891</v>
      </c>
      <c r="C1347" s="1" t="s">
        <v>7</v>
      </c>
      <c r="D1347" s="1" t="s">
        <v>8</v>
      </c>
      <c r="E1347" s="1" t="s">
        <v>14</v>
      </c>
      <c r="F1347" s="1" t="s">
        <v>18</v>
      </c>
      <c r="G1347" s="1">
        <v>29204</v>
      </c>
    </row>
    <row r="1348" spans="1:7" x14ac:dyDescent="0.25">
      <c r="A1348" s="1">
        <v>67176</v>
      </c>
      <c r="B1348" s="2">
        <v>41874.672222222223</v>
      </c>
      <c r="C1348" s="1" t="s">
        <v>13</v>
      </c>
      <c r="D1348" s="1" t="s">
        <v>8</v>
      </c>
      <c r="E1348" s="1" t="s">
        <v>14</v>
      </c>
      <c r="F1348" s="1" t="s">
        <v>18</v>
      </c>
      <c r="G1348" s="1">
        <v>17553</v>
      </c>
    </row>
    <row r="1349" spans="1:7" x14ac:dyDescent="0.25">
      <c r="A1349" s="1">
        <v>586678</v>
      </c>
      <c r="B1349" s="2">
        <v>41874.668749999997</v>
      </c>
      <c r="C1349" s="1" t="s">
        <v>13</v>
      </c>
      <c r="D1349" s="1" t="s">
        <v>24</v>
      </c>
      <c r="E1349" s="1" t="s">
        <v>14</v>
      </c>
      <c r="F1349" s="1" t="s">
        <v>18</v>
      </c>
      <c r="G1349" s="1">
        <v>84220</v>
      </c>
    </row>
    <row r="1350" spans="1:7" x14ac:dyDescent="0.25">
      <c r="A1350" s="1">
        <v>218472</v>
      </c>
      <c r="B1350" s="2">
        <v>41875.42291666667</v>
      </c>
      <c r="C1350" s="1" t="s">
        <v>7</v>
      </c>
      <c r="D1350" s="1" t="s">
        <v>8</v>
      </c>
      <c r="E1350" s="1" t="s">
        <v>14</v>
      </c>
      <c r="F1350" s="1" t="s">
        <v>18</v>
      </c>
      <c r="G1350" s="1">
        <v>33201</v>
      </c>
    </row>
    <row r="1351" spans="1:7" x14ac:dyDescent="0.25">
      <c r="A1351" s="1">
        <v>985982</v>
      </c>
      <c r="B1351" s="2">
        <v>41765.460416666669</v>
      </c>
      <c r="C1351" s="1" t="s">
        <v>13</v>
      </c>
      <c r="D1351" s="1" t="s">
        <v>24</v>
      </c>
      <c r="E1351" s="1" t="s">
        <v>14</v>
      </c>
      <c r="F1351" s="1" t="s">
        <v>18</v>
      </c>
      <c r="G1351" s="1">
        <v>5910</v>
      </c>
    </row>
    <row r="1352" spans="1:7" x14ac:dyDescent="0.25">
      <c r="A1352" s="1">
        <v>898081</v>
      </c>
      <c r="B1352" s="2">
        <v>41767.643750000003</v>
      </c>
      <c r="C1352" s="1" t="s">
        <v>7</v>
      </c>
      <c r="D1352" s="1" t="s">
        <v>11</v>
      </c>
      <c r="E1352" s="1" t="s">
        <v>14</v>
      </c>
      <c r="F1352" s="1" t="s">
        <v>18</v>
      </c>
      <c r="G1352" s="1">
        <v>30580</v>
      </c>
    </row>
    <row r="1353" spans="1:7" x14ac:dyDescent="0.25">
      <c r="A1353" s="1">
        <v>150930</v>
      </c>
      <c r="B1353" s="2">
        <v>41768.828472222223</v>
      </c>
      <c r="C1353" s="1" t="s">
        <v>13</v>
      </c>
      <c r="D1353" s="1" t="s">
        <v>8</v>
      </c>
      <c r="E1353" s="1" t="s">
        <v>14</v>
      </c>
      <c r="F1353" s="1" t="s">
        <v>18</v>
      </c>
      <c r="G1353" s="1">
        <v>70809</v>
      </c>
    </row>
    <row r="1354" spans="1:7" x14ac:dyDescent="0.25">
      <c r="A1354" s="1">
        <v>486534</v>
      </c>
      <c r="B1354" s="2">
        <v>41768.829861111109</v>
      </c>
      <c r="C1354" s="1" t="s">
        <v>7</v>
      </c>
      <c r="D1354" s="1" t="s">
        <v>11</v>
      </c>
      <c r="E1354" s="1" t="s">
        <v>14</v>
      </c>
      <c r="F1354" s="1" t="s">
        <v>18</v>
      </c>
      <c r="G1354" s="1">
        <v>85077</v>
      </c>
    </row>
    <row r="1355" spans="1:7" x14ac:dyDescent="0.25">
      <c r="A1355" s="1">
        <v>587959</v>
      </c>
      <c r="B1355" s="2">
        <v>41768.828472222223</v>
      </c>
      <c r="C1355" s="1" t="s">
        <v>7</v>
      </c>
      <c r="D1355" s="1" t="s">
        <v>11</v>
      </c>
      <c r="E1355" s="1" t="s">
        <v>14</v>
      </c>
      <c r="F1355" s="1" t="s">
        <v>18</v>
      </c>
      <c r="G1355" s="1">
        <v>15500</v>
      </c>
    </row>
    <row r="1356" spans="1:7" x14ac:dyDescent="0.25">
      <c r="A1356" s="1">
        <v>214844</v>
      </c>
      <c r="B1356" s="2">
        <v>41768.82916666667</v>
      </c>
      <c r="C1356" s="1" t="s">
        <v>7</v>
      </c>
      <c r="D1356" s="1" t="s">
        <v>11</v>
      </c>
      <c r="E1356" s="1" t="s">
        <v>14</v>
      </c>
      <c r="F1356" s="1" t="s">
        <v>18</v>
      </c>
      <c r="G1356" s="1">
        <v>21883</v>
      </c>
    </row>
    <row r="1357" spans="1:7" x14ac:dyDescent="0.25">
      <c r="A1357" s="1">
        <v>733774</v>
      </c>
      <c r="B1357" s="2">
        <v>41768.830555555556</v>
      </c>
      <c r="C1357" s="1" t="s">
        <v>7</v>
      </c>
      <c r="D1357" s="1" t="s">
        <v>11</v>
      </c>
      <c r="E1357" s="1" t="s">
        <v>14</v>
      </c>
      <c r="F1357" s="1" t="s">
        <v>18</v>
      </c>
      <c r="G1357" s="1">
        <v>91065</v>
      </c>
    </row>
    <row r="1358" spans="1:7" x14ac:dyDescent="0.25">
      <c r="A1358" s="1">
        <v>516459</v>
      </c>
      <c r="B1358" s="2">
        <v>41792.740972222222</v>
      </c>
      <c r="C1358" s="1" t="s">
        <v>7</v>
      </c>
      <c r="D1358" s="1" t="s">
        <v>11</v>
      </c>
      <c r="E1358" s="1" t="s">
        <v>14</v>
      </c>
      <c r="F1358" s="1" t="s">
        <v>18</v>
      </c>
      <c r="G1358" s="1">
        <v>33427</v>
      </c>
    </row>
    <row r="1359" spans="1:7" x14ac:dyDescent="0.25">
      <c r="A1359" s="1">
        <v>461123</v>
      </c>
      <c r="B1359" s="2">
        <v>41796.381944444445</v>
      </c>
      <c r="C1359" s="1" t="s">
        <v>7</v>
      </c>
      <c r="D1359" s="1" t="s">
        <v>8</v>
      </c>
      <c r="E1359" s="1" t="s">
        <v>14</v>
      </c>
      <c r="F1359" s="1" t="s">
        <v>18</v>
      </c>
      <c r="G1359" s="1">
        <v>12576</v>
      </c>
    </row>
    <row r="1360" spans="1:7" x14ac:dyDescent="0.25">
      <c r="A1360" s="1">
        <v>62030</v>
      </c>
      <c r="B1360" s="2">
        <v>41796.382638888892</v>
      </c>
      <c r="C1360" s="1" t="s">
        <v>13</v>
      </c>
      <c r="D1360" s="1" t="s">
        <v>11</v>
      </c>
      <c r="E1360" s="1" t="s">
        <v>14</v>
      </c>
      <c r="F1360" s="1" t="s">
        <v>18</v>
      </c>
      <c r="G1360" s="1">
        <v>84631</v>
      </c>
    </row>
    <row r="1361" spans="1:7" x14ac:dyDescent="0.25">
      <c r="A1361" s="1">
        <v>518772</v>
      </c>
      <c r="B1361" s="2">
        <v>41813.397222222222</v>
      </c>
      <c r="C1361" s="1" t="s">
        <v>7</v>
      </c>
      <c r="D1361" s="1" t="s">
        <v>8</v>
      </c>
      <c r="E1361" s="1" t="s">
        <v>14</v>
      </c>
      <c r="F1361" s="1" t="s">
        <v>18</v>
      </c>
      <c r="G1361" s="1">
        <v>15241</v>
      </c>
    </row>
    <row r="1362" spans="1:7" x14ac:dyDescent="0.25">
      <c r="A1362" s="1">
        <v>249926</v>
      </c>
      <c r="B1362" s="2">
        <v>41827.71597222222</v>
      </c>
      <c r="C1362" s="1" t="s">
        <v>7</v>
      </c>
      <c r="D1362" s="1" t="s">
        <v>8</v>
      </c>
      <c r="E1362" s="1" t="s">
        <v>14</v>
      </c>
      <c r="F1362" s="1" t="s">
        <v>18</v>
      </c>
      <c r="G1362" s="1">
        <v>37537</v>
      </c>
    </row>
    <row r="1363" spans="1:7" x14ac:dyDescent="0.25">
      <c r="A1363" s="1">
        <v>986569</v>
      </c>
      <c r="B1363" s="2">
        <v>41870.73333333333</v>
      </c>
      <c r="C1363" s="1" t="s">
        <v>13</v>
      </c>
      <c r="D1363" s="1" t="s">
        <v>8</v>
      </c>
      <c r="E1363" s="1" t="s">
        <v>14</v>
      </c>
      <c r="F1363" s="1" t="s">
        <v>18</v>
      </c>
      <c r="G1363" s="1">
        <v>39045</v>
      </c>
    </row>
    <row r="1364" spans="1:7" x14ac:dyDescent="0.25">
      <c r="A1364" s="1">
        <v>422439</v>
      </c>
      <c r="B1364" s="2">
        <v>41870.734027777777</v>
      </c>
      <c r="C1364" s="1" t="s">
        <v>13</v>
      </c>
      <c r="D1364" s="1" t="s">
        <v>8</v>
      </c>
      <c r="E1364" s="1" t="s">
        <v>14</v>
      </c>
      <c r="F1364" s="1" t="s">
        <v>18</v>
      </c>
      <c r="G1364" s="1">
        <v>17272</v>
      </c>
    </row>
    <row r="1365" spans="1:7" x14ac:dyDescent="0.25">
      <c r="A1365" s="1">
        <v>693142</v>
      </c>
      <c r="B1365" s="2">
        <v>41857.397222222222</v>
      </c>
      <c r="C1365" s="1" t="s">
        <v>7</v>
      </c>
      <c r="D1365" s="1" t="s">
        <v>8</v>
      </c>
      <c r="E1365" s="1" t="s">
        <v>30</v>
      </c>
      <c r="F1365" s="1" t="s">
        <v>34</v>
      </c>
      <c r="G1365" s="1">
        <v>61237</v>
      </c>
    </row>
    <row r="1366" spans="1:7" x14ac:dyDescent="0.25">
      <c r="A1366" s="1">
        <v>332698</v>
      </c>
      <c r="B1366" s="2">
        <v>41779.742361111108</v>
      </c>
      <c r="C1366" s="1" t="s">
        <v>7</v>
      </c>
      <c r="D1366" s="1" t="s">
        <v>8</v>
      </c>
      <c r="E1366" s="1" t="s">
        <v>30</v>
      </c>
      <c r="F1366" s="1" t="s">
        <v>32</v>
      </c>
      <c r="G1366" s="1">
        <v>42994</v>
      </c>
    </row>
    <row r="1367" spans="1:7" x14ac:dyDescent="0.25">
      <c r="A1367" s="1">
        <v>302555</v>
      </c>
      <c r="B1367" s="2">
        <v>41789.365277777775</v>
      </c>
      <c r="C1367" s="1" t="s">
        <v>7</v>
      </c>
      <c r="D1367" s="1" t="s">
        <v>8</v>
      </c>
      <c r="E1367" s="1" t="s">
        <v>30</v>
      </c>
      <c r="F1367" s="1" t="s">
        <v>32</v>
      </c>
      <c r="G1367" s="1">
        <v>35068</v>
      </c>
    </row>
    <row r="1368" spans="1:7" x14ac:dyDescent="0.25">
      <c r="A1368" s="1">
        <v>464696</v>
      </c>
      <c r="B1368" s="2">
        <v>41789.365972222222</v>
      </c>
      <c r="C1368" s="1" t="s">
        <v>7</v>
      </c>
      <c r="D1368" s="1" t="s">
        <v>8</v>
      </c>
      <c r="E1368" s="1" t="s">
        <v>30</v>
      </c>
      <c r="F1368" s="1" t="s">
        <v>32</v>
      </c>
      <c r="G1368" s="1">
        <v>67245</v>
      </c>
    </row>
    <row r="1369" spans="1:7" x14ac:dyDescent="0.25">
      <c r="A1369" s="1">
        <v>588414</v>
      </c>
      <c r="B1369" s="2">
        <v>41789.365277777775</v>
      </c>
      <c r="C1369" s="1" t="s">
        <v>13</v>
      </c>
      <c r="D1369" s="1" t="s">
        <v>11</v>
      </c>
      <c r="E1369" s="1" t="s">
        <v>30</v>
      </c>
      <c r="F1369" s="1" t="s">
        <v>32</v>
      </c>
      <c r="G1369" s="1">
        <v>64563</v>
      </c>
    </row>
    <row r="1370" spans="1:7" x14ac:dyDescent="0.25">
      <c r="A1370" s="1">
        <v>878903</v>
      </c>
      <c r="B1370" s="2">
        <v>41789.520833333336</v>
      </c>
      <c r="C1370" s="1" t="s">
        <v>7</v>
      </c>
      <c r="D1370" s="1" t="s">
        <v>11</v>
      </c>
      <c r="E1370" s="1" t="s">
        <v>30</v>
      </c>
      <c r="F1370" s="1" t="s">
        <v>12</v>
      </c>
      <c r="G1370" s="1">
        <v>42010</v>
      </c>
    </row>
    <row r="1371" spans="1:7" x14ac:dyDescent="0.25">
      <c r="A1371" s="1">
        <v>756902</v>
      </c>
      <c r="B1371" s="2">
        <v>41795.395138888889</v>
      </c>
      <c r="C1371" s="1" t="s">
        <v>7</v>
      </c>
      <c r="D1371" s="1" t="s">
        <v>8</v>
      </c>
      <c r="E1371" s="1" t="s">
        <v>30</v>
      </c>
      <c r="F1371" s="1" t="s">
        <v>32</v>
      </c>
      <c r="G1371" s="1">
        <v>88348</v>
      </c>
    </row>
    <row r="1372" spans="1:7" x14ac:dyDescent="0.25">
      <c r="A1372" s="1">
        <v>646707</v>
      </c>
      <c r="B1372" s="2">
        <v>41761.592361111114</v>
      </c>
      <c r="C1372" s="1" t="s">
        <v>13</v>
      </c>
      <c r="D1372" s="1" t="s">
        <v>11</v>
      </c>
      <c r="E1372" s="1" t="s">
        <v>14</v>
      </c>
      <c r="F1372" s="1" t="s">
        <v>23</v>
      </c>
      <c r="G1372" s="1">
        <v>82194</v>
      </c>
    </row>
    <row r="1373" spans="1:7" x14ac:dyDescent="0.25">
      <c r="A1373" s="1">
        <v>105447</v>
      </c>
      <c r="B1373" s="2">
        <v>41782.397916666669</v>
      </c>
      <c r="C1373" s="1" t="s">
        <v>13</v>
      </c>
      <c r="D1373" s="1" t="s">
        <v>24</v>
      </c>
      <c r="E1373" s="1" t="s">
        <v>14</v>
      </c>
      <c r="F1373" s="1" t="s">
        <v>23</v>
      </c>
      <c r="G1373" s="1">
        <v>97440</v>
      </c>
    </row>
    <row r="1374" spans="1:7" x14ac:dyDescent="0.25">
      <c r="A1374" s="1">
        <v>393895</v>
      </c>
      <c r="B1374" s="2">
        <v>41771.864583333336</v>
      </c>
      <c r="C1374" s="1" t="s">
        <v>7</v>
      </c>
      <c r="D1374" s="1" t="s">
        <v>8</v>
      </c>
      <c r="E1374" s="1" t="s">
        <v>14</v>
      </c>
      <c r="F1374" s="1" t="s">
        <v>12</v>
      </c>
      <c r="G1374" s="1">
        <v>81819</v>
      </c>
    </row>
    <row r="1375" spans="1:7" x14ac:dyDescent="0.25">
      <c r="A1375" s="1">
        <v>690879</v>
      </c>
      <c r="B1375" s="2">
        <v>41779.664583333331</v>
      </c>
      <c r="C1375" s="1" t="s">
        <v>7</v>
      </c>
      <c r="D1375" s="1" t="s">
        <v>11</v>
      </c>
      <c r="E1375" s="1" t="s">
        <v>14</v>
      </c>
      <c r="F1375" s="1" t="s">
        <v>12</v>
      </c>
      <c r="G1375" s="1">
        <v>69812</v>
      </c>
    </row>
    <row r="1376" spans="1:7" x14ac:dyDescent="0.25">
      <c r="A1376" s="1">
        <v>555034</v>
      </c>
      <c r="B1376" s="2">
        <v>41799.397222222222</v>
      </c>
      <c r="C1376" s="1" t="s">
        <v>7</v>
      </c>
      <c r="D1376" s="1" t="s">
        <v>8</v>
      </c>
      <c r="E1376" s="1" t="s">
        <v>30</v>
      </c>
      <c r="F1376" s="1" t="s">
        <v>20</v>
      </c>
      <c r="G1376" s="1">
        <v>28605</v>
      </c>
    </row>
    <row r="1377" spans="1:7" x14ac:dyDescent="0.25">
      <c r="A1377" s="1">
        <v>693918</v>
      </c>
      <c r="B1377" s="2">
        <v>41814.723611111112</v>
      </c>
      <c r="C1377" s="1" t="s">
        <v>7</v>
      </c>
      <c r="D1377" s="1" t="s">
        <v>8</v>
      </c>
      <c r="E1377" s="1" t="s">
        <v>30</v>
      </c>
      <c r="F1377" s="1" t="s">
        <v>34</v>
      </c>
      <c r="G1377" s="1">
        <v>50039</v>
      </c>
    </row>
    <row r="1378" spans="1:7" x14ac:dyDescent="0.25">
      <c r="A1378" s="1">
        <v>278721</v>
      </c>
      <c r="B1378" s="2">
        <v>41844.770138888889</v>
      </c>
      <c r="C1378" s="1" t="s">
        <v>13</v>
      </c>
      <c r="D1378" s="1" t="s">
        <v>8</v>
      </c>
      <c r="E1378" s="1" t="s">
        <v>14</v>
      </c>
      <c r="F1378" s="1" t="s">
        <v>18</v>
      </c>
      <c r="G1378" s="1">
        <v>43723</v>
      </c>
    </row>
    <row r="1379" spans="1:7" x14ac:dyDescent="0.25">
      <c r="A1379" s="1">
        <v>783969</v>
      </c>
      <c r="B1379" s="2">
        <v>41851.397916666669</v>
      </c>
      <c r="C1379" s="1" t="s">
        <v>7</v>
      </c>
      <c r="D1379" s="1" t="s">
        <v>11</v>
      </c>
      <c r="E1379" s="1" t="s">
        <v>9</v>
      </c>
      <c r="F1379" s="1" t="s">
        <v>22</v>
      </c>
      <c r="G1379" s="1">
        <v>79144</v>
      </c>
    </row>
    <row r="1380" spans="1:7" x14ac:dyDescent="0.25">
      <c r="A1380" s="1">
        <v>357078</v>
      </c>
      <c r="B1380" s="2">
        <v>41851.398611111108</v>
      </c>
      <c r="C1380" s="1" t="s">
        <v>7</v>
      </c>
      <c r="D1380" s="1" t="s">
        <v>8</v>
      </c>
      <c r="E1380" s="1" t="s">
        <v>9</v>
      </c>
      <c r="F1380" s="1" t="s">
        <v>22</v>
      </c>
      <c r="G1380" s="1">
        <v>73185</v>
      </c>
    </row>
    <row r="1381" spans="1:7" x14ac:dyDescent="0.25">
      <c r="A1381" s="1">
        <v>812083</v>
      </c>
      <c r="B1381" s="2">
        <v>41851.399305555555</v>
      </c>
      <c r="C1381" s="1" t="s">
        <v>13</v>
      </c>
      <c r="D1381" s="1" t="s">
        <v>11</v>
      </c>
      <c r="E1381" s="1" t="s">
        <v>9</v>
      </c>
      <c r="F1381" s="1" t="s">
        <v>22</v>
      </c>
      <c r="G1381" s="1">
        <v>4176</v>
      </c>
    </row>
    <row r="1382" spans="1:7" x14ac:dyDescent="0.25">
      <c r="A1382" s="1">
        <v>914120</v>
      </c>
      <c r="B1382" s="2">
        <v>41859.616666666669</v>
      </c>
      <c r="C1382" s="1" t="s">
        <v>13</v>
      </c>
      <c r="D1382" s="1" t="s">
        <v>8</v>
      </c>
      <c r="E1382" s="1" t="s">
        <v>9</v>
      </c>
      <c r="F1382" s="1" t="s">
        <v>22</v>
      </c>
      <c r="G1382" s="1">
        <v>4672</v>
      </c>
    </row>
    <row r="1383" spans="1:7" x14ac:dyDescent="0.25">
      <c r="A1383" s="1">
        <v>509371</v>
      </c>
      <c r="B1383" s="2">
        <v>41859.618055555555</v>
      </c>
      <c r="C1383" s="1" t="s">
        <v>7</v>
      </c>
      <c r="D1383" s="1" t="s">
        <v>8</v>
      </c>
      <c r="E1383" s="1" t="s">
        <v>9</v>
      </c>
      <c r="F1383" s="1" t="s">
        <v>22</v>
      </c>
      <c r="G1383" s="1">
        <v>50696</v>
      </c>
    </row>
    <row r="1384" spans="1:7" x14ac:dyDescent="0.25">
      <c r="A1384" s="1">
        <v>929396</v>
      </c>
      <c r="B1384" s="2">
        <v>41863.716666666667</v>
      </c>
      <c r="C1384" s="1" t="s">
        <v>7</v>
      </c>
      <c r="D1384" s="1" t="s">
        <v>8</v>
      </c>
      <c r="E1384" s="1" t="s">
        <v>9</v>
      </c>
      <c r="F1384" s="1" t="s">
        <v>22</v>
      </c>
      <c r="G1384" s="1">
        <v>28657</v>
      </c>
    </row>
    <row r="1385" spans="1:7" x14ac:dyDescent="0.25">
      <c r="A1385" s="1">
        <v>430390</v>
      </c>
      <c r="B1385" s="2">
        <v>41863.718055555553</v>
      </c>
      <c r="C1385" s="1" t="s">
        <v>7</v>
      </c>
      <c r="D1385" s="1" t="s">
        <v>8</v>
      </c>
      <c r="E1385" s="1" t="s">
        <v>9</v>
      </c>
      <c r="F1385" s="1" t="s">
        <v>22</v>
      </c>
      <c r="G1385" s="1">
        <v>17722</v>
      </c>
    </row>
    <row r="1386" spans="1:7" x14ac:dyDescent="0.25">
      <c r="A1386" s="1">
        <v>734245</v>
      </c>
      <c r="B1386" s="2">
        <v>41871.787499999999</v>
      </c>
      <c r="C1386" s="1" t="s">
        <v>13</v>
      </c>
      <c r="D1386" s="1" t="s">
        <v>11</v>
      </c>
      <c r="E1386" s="1" t="s">
        <v>9</v>
      </c>
      <c r="F1386" s="1" t="s">
        <v>22</v>
      </c>
      <c r="G1386" s="1">
        <v>2631</v>
      </c>
    </row>
    <row r="1387" spans="1:7" x14ac:dyDescent="0.25">
      <c r="A1387" s="1">
        <v>259976</v>
      </c>
      <c r="B1387" s="2">
        <v>41845.397916666669</v>
      </c>
      <c r="C1387" s="1" t="s">
        <v>13</v>
      </c>
      <c r="D1387" s="1" t="s">
        <v>8</v>
      </c>
      <c r="E1387" s="1" t="s">
        <v>9</v>
      </c>
      <c r="F1387" s="1" t="s">
        <v>34</v>
      </c>
      <c r="G1387" s="1">
        <v>63933</v>
      </c>
    </row>
    <row r="1388" spans="1:7" x14ac:dyDescent="0.25">
      <c r="A1388" s="1">
        <v>293891</v>
      </c>
      <c r="B1388" s="2">
        <v>41845.398611111108</v>
      </c>
      <c r="C1388" s="1" t="s">
        <v>13</v>
      </c>
      <c r="D1388" s="1" t="s">
        <v>8</v>
      </c>
      <c r="E1388" s="1" t="s">
        <v>9</v>
      </c>
      <c r="F1388" s="1" t="s">
        <v>34</v>
      </c>
      <c r="G1388" s="1">
        <v>29616</v>
      </c>
    </row>
    <row r="1389" spans="1:7" x14ac:dyDescent="0.25">
      <c r="A1389" s="1">
        <v>125014</v>
      </c>
      <c r="B1389" s="2">
        <v>41793.398611111108</v>
      </c>
      <c r="C1389" s="1" t="s">
        <v>13</v>
      </c>
      <c r="D1389" s="1" t="s">
        <v>8</v>
      </c>
      <c r="E1389" s="1" t="s">
        <v>30</v>
      </c>
      <c r="F1389" s="1" t="s">
        <v>32</v>
      </c>
      <c r="G1389" s="1">
        <v>69290</v>
      </c>
    </row>
    <row r="1390" spans="1:7" x14ac:dyDescent="0.25">
      <c r="A1390" s="1">
        <v>441259</v>
      </c>
      <c r="B1390" s="2">
        <v>41793.4</v>
      </c>
      <c r="C1390" s="1" t="s">
        <v>13</v>
      </c>
      <c r="D1390" s="1" t="s">
        <v>11</v>
      </c>
      <c r="E1390" s="1" t="s">
        <v>30</v>
      </c>
      <c r="F1390" s="1" t="s">
        <v>32</v>
      </c>
      <c r="G1390" s="1">
        <v>70351</v>
      </c>
    </row>
    <row r="1391" spans="1:7" x14ac:dyDescent="0.25">
      <c r="A1391" s="1">
        <v>403549</v>
      </c>
      <c r="B1391" s="2">
        <v>41774.398611111108</v>
      </c>
      <c r="C1391" s="1" t="s">
        <v>13</v>
      </c>
      <c r="D1391" s="1" t="s">
        <v>8</v>
      </c>
      <c r="E1391" s="1" t="s">
        <v>9</v>
      </c>
      <c r="F1391" s="1" t="s">
        <v>34</v>
      </c>
      <c r="G1391" s="1">
        <v>68331</v>
      </c>
    </row>
    <row r="1392" spans="1:7" x14ac:dyDescent="0.25">
      <c r="A1392" s="1">
        <v>768225</v>
      </c>
      <c r="B1392" s="2">
        <v>41858.397222222222</v>
      </c>
      <c r="C1392" s="1" t="s">
        <v>7</v>
      </c>
      <c r="D1392" s="1" t="s">
        <v>8</v>
      </c>
      <c r="E1392" s="1" t="s">
        <v>9</v>
      </c>
      <c r="F1392" s="1" t="s">
        <v>34</v>
      </c>
      <c r="G1392" s="1">
        <v>99880</v>
      </c>
    </row>
    <row r="1393" spans="1:7" x14ac:dyDescent="0.25">
      <c r="A1393" s="1">
        <v>608893</v>
      </c>
      <c r="B1393" s="2">
        <v>41761.396527777775</v>
      </c>
      <c r="C1393" s="1" t="s">
        <v>13</v>
      </c>
      <c r="D1393" s="1" t="s">
        <v>24</v>
      </c>
      <c r="E1393" s="1" t="s">
        <v>14</v>
      </c>
      <c r="F1393" s="1" t="s">
        <v>10</v>
      </c>
      <c r="G1393" s="1">
        <v>29960</v>
      </c>
    </row>
    <row r="1394" spans="1:7" x14ac:dyDescent="0.25">
      <c r="A1394" s="1">
        <v>809356</v>
      </c>
      <c r="B1394" s="2">
        <v>41761.397222222222</v>
      </c>
      <c r="C1394" s="1" t="s">
        <v>7</v>
      </c>
      <c r="D1394" s="1" t="s">
        <v>24</v>
      </c>
      <c r="E1394" s="1" t="s">
        <v>14</v>
      </c>
      <c r="F1394" s="1" t="s">
        <v>10</v>
      </c>
      <c r="G1394" s="1">
        <v>5614</v>
      </c>
    </row>
    <row r="1395" spans="1:7" x14ac:dyDescent="0.25">
      <c r="A1395" s="1">
        <v>202756</v>
      </c>
      <c r="B1395" s="2">
        <v>41822.601388888892</v>
      </c>
      <c r="C1395" s="1" t="s">
        <v>7</v>
      </c>
      <c r="D1395" s="1" t="s">
        <v>11</v>
      </c>
      <c r="E1395" s="1" t="s">
        <v>9</v>
      </c>
      <c r="F1395" s="1" t="s">
        <v>20</v>
      </c>
      <c r="G1395" s="1">
        <v>28447</v>
      </c>
    </row>
    <row r="1396" spans="1:7" x14ac:dyDescent="0.25">
      <c r="A1396" s="1">
        <v>440605</v>
      </c>
      <c r="B1396" s="2">
        <v>41822.601388888892</v>
      </c>
      <c r="C1396" s="1" t="s">
        <v>13</v>
      </c>
      <c r="D1396" s="1" t="s">
        <v>11</v>
      </c>
      <c r="E1396" s="1" t="s">
        <v>9</v>
      </c>
      <c r="F1396" s="1" t="s">
        <v>20</v>
      </c>
      <c r="G1396" s="1">
        <v>14251</v>
      </c>
    </row>
    <row r="1397" spans="1:7" x14ac:dyDescent="0.25">
      <c r="A1397" s="1">
        <v>476942</v>
      </c>
      <c r="B1397" s="2">
        <v>41822.602083333331</v>
      </c>
      <c r="C1397" s="1" t="s">
        <v>7</v>
      </c>
      <c r="D1397" s="1" t="s">
        <v>11</v>
      </c>
      <c r="E1397" s="1" t="s">
        <v>9</v>
      </c>
      <c r="F1397" s="1" t="s">
        <v>20</v>
      </c>
      <c r="G1397" s="1">
        <v>20426</v>
      </c>
    </row>
    <row r="1398" spans="1:7" x14ac:dyDescent="0.25">
      <c r="A1398" s="1">
        <v>707682</v>
      </c>
      <c r="B1398" s="2">
        <v>41822.603472222225</v>
      </c>
      <c r="C1398" s="1" t="s">
        <v>7</v>
      </c>
      <c r="D1398" s="1" t="s">
        <v>11</v>
      </c>
      <c r="E1398" s="1" t="s">
        <v>9</v>
      </c>
      <c r="F1398" s="1" t="s">
        <v>20</v>
      </c>
      <c r="G1398" s="1">
        <v>96456</v>
      </c>
    </row>
    <row r="1399" spans="1:7" x14ac:dyDescent="0.25">
      <c r="A1399" s="1">
        <v>813196</v>
      </c>
      <c r="B1399" s="2">
        <v>41841.397222222222</v>
      </c>
      <c r="C1399" s="1" t="s">
        <v>7</v>
      </c>
      <c r="D1399" s="1" t="s">
        <v>8</v>
      </c>
      <c r="E1399" s="1" t="s">
        <v>9</v>
      </c>
      <c r="F1399" s="1" t="s">
        <v>34</v>
      </c>
      <c r="G1399" s="1">
        <v>41636</v>
      </c>
    </row>
    <row r="1400" spans="1:7" x14ac:dyDescent="0.25">
      <c r="A1400" s="1">
        <v>154930</v>
      </c>
      <c r="B1400" s="2">
        <v>41841.397222222222</v>
      </c>
      <c r="C1400" s="1" t="s">
        <v>7</v>
      </c>
      <c r="D1400" s="1" t="s">
        <v>11</v>
      </c>
      <c r="E1400" s="1" t="s">
        <v>9</v>
      </c>
      <c r="F1400" s="1" t="s">
        <v>34</v>
      </c>
      <c r="G1400" s="1">
        <v>76762</v>
      </c>
    </row>
    <row r="1401" spans="1:7" x14ac:dyDescent="0.25">
      <c r="A1401" s="1">
        <v>282815</v>
      </c>
      <c r="B1401" s="2">
        <v>41868.439583333333</v>
      </c>
      <c r="C1401" s="1" t="s">
        <v>13</v>
      </c>
      <c r="D1401" s="1" t="s">
        <v>8</v>
      </c>
      <c r="E1401" s="1" t="s">
        <v>9</v>
      </c>
      <c r="F1401" s="1" t="s">
        <v>34</v>
      </c>
      <c r="G1401" s="1">
        <v>28137</v>
      </c>
    </row>
    <row r="1402" spans="1:7" x14ac:dyDescent="0.25">
      <c r="A1402" s="1">
        <v>42714</v>
      </c>
      <c r="B1402" s="2">
        <v>41842.396527777775</v>
      </c>
      <c r="C1402" s="1" t="s">
        <v>7</v>
      </c>
      <c r="D1402" s="1" t="s">
        <v>8</v>
      </c>
      <c r="E1402" s="1" t="s">
        <v>14</v>
      </c>
      <c r="F1402" s="1" t="s">
        <v>34</v>
      </c>
      <c r="G1402" s="1">
        <v>23116</v>
      </c>
    </row>
    <row r="1403" spans="1:7" x14ac:dyDescent="0.25">
      <c r="A1403" s="1">
        <v>295449</v>
      </c>
      <c r="B1403" s="2">
        <v>41842.397916666669</v>
      </c>
      <c r="C1403" s="1" t="s">
        <v>13</v>
      </c>
      <c r="D1403" s="1" t="s">
        <v>8</v>
      </c>
      <c r="E1403" s="1" t="s">
        <v>14</v>
      </c>
      <c r="F1403" s="1" t="s">
        <v>34</v>
      </c>
      <c r="G1403" s="1">
        <v>2172</v>
      </c>
    </row>
    <row r="1404" spans="1:7" x14ac:dyDescent="0.25">
      <c r="A1404" s="1">
        <v>679141</v>
      </c>
      <c r="B1404" s="2">
        <v>41807.397222222222</v>
      </c>
      <c r="C1404" s="1" t="s">
        <v>7</v>
      </c>
      <c r="D1404" s="1" t="s">
        <v>8</v>
      </c>
      <c r="E1404" s="1" t="s">
        <v>30</v>
      </c>
      <c r="F1404" s="1" t="s">
        <v>34</v>
      </c>
      <c r="G1404" s="1">
        <v>85620</v>
      </c>
    </row>
    <row r="1405" spans="1:7" x14ac:dyDescent="0.25">
      <c r="A1405" s="1">
        <v>125371</v>
      </c>
      <c r="B1405" s="2">
        <v>41849.397222222222</v>
      </c>
      <c r="C1405" s="1" t="s">
        <v>13</v>
      </c>
      <c r="D1405" s="1" t="s">
        <v>8</v>
      </c>
      <c r="E1405" s="1" t="s">
        <v>30</v>
      </c>
      <c r="F1405" s="1" t="s">
        <v>25</v>
      </c>
      <c r="G1405" s="1">
        <v>2953</v>
      </c>
    </row>
    <row r="1406" spans="1:7" x14ac:dyDescent="0.25">
      <c r="A1406" s="1">
        <v>125996</v>
      </c>
      <c r="B1406" s="2">
        <v>41865.638194444444</v>
      </c>
      <c r="C1406" s="1" t="s">
        <v>7</v>
      </c>
      <c r="D1406" s="1" t="s">
        <v>8</v>
      </c>
      <c r="E1406" s="1" t="s">
        <v>30</v>
      </c>
      <c r="F1406" s="1" t="s">
        <v>34</v>
      </c>
      <c r="G1406" s="1">
        <v>15445</v>
      </c>
    </row>
    <row r="1407" spans="1:7" x14ac:dyDescent="0.25">
      <c r="A1407" s="1">
        <v>369430</v>
      </c>
      <c r="B1407" s="2">
        <v>41779.398611111108</v>
      </c>
      <c r="C1407" s="1" t="s">
        <v>13</v>
      </c>
      <c r="D1407" s="1" t="s">
        <v>8</v>
      </c>
      <c r="E1407" s="1" t="s">
        <v>26</v>
      </c>
      <c r="F1407" s="1" t="s">
        <v>12</v>
      </c>
      <c r="G1407" s="1">
        <v>85925</v>
      </c>
    </row>
    <row r="1408" spans="1:7" x14ac:dyDescent="0.25">
      <c r="A1408" s="1">
        <v>93480</v>
      </c>
      <c r="B1408" s="2">
        <v>41779.399305555555</v>
      </c>
      <c r="C1408" s="1" t="s">
        <v>7</v>
      </c>
      <c r="D1408" s="1" t="s">
        <v>8</v>
      </c>
      <c r="E1408" s="1" t="s">
        <v>26</v>
      </c>
      <c r="F1408" s="1" t="s">
        <v>12</v>
      </c>
      <c r="G1408" s="1">
        <v>72487</v>
      </c>
    </row>
    <row r="1409" spans="1:7" x14ac:dyDescent="0.25">
      <c r="A1409" s="1">
        <v>355251</v>
      </c>
      <c r="B1409" s="2">
        <v>41864.665277777778</v>
      </c>
      <c r="C1409" s="1" t="s">
        <v>7</v>
      </c>
      <c r="D1409" s="1" t="s">
        <v>8</v>
      </c>
      <c r="E1409" s="1" t="s">
        <v>26</v>
      </c>
      <c r="F1409" s="1" t="s">
        <v>12</v>
      </c>
      <c r="G1409" s="1">
        <v>80111</v>
      </c>
    </row>
    <row r="1410" spans="1:7" x14ac:dyDescent="0.25">
      <c r="A1410" s="1">
        <v>132989</v>
      </c>
      <c r="B1410" s="2">
        <v>41872.765972222223</v>
      </c>
      <c r="C1410" s="1" t="s">
        <v>7</v>
      </c>
      <c r="D1410" s="1" t="s">
        <v>8</v>
      </c>
      <c r="E1410" s="1" t="s">
        <v>26</v>
      </c>
      <c r="F1410" s="1" t="s">
        <v>12</v>
      </c>
      <c r="G1410" s="1">
        <v>39402</v>
      </c>
    </row>
    <row r="1411" spans="1:7" x14ac:dyDescent="0.25">
      <c r="A1411" s="1">
        <v>426916</v>
      </c>
      <c r="B1411" s="2">
        <v>41878.29791666667</v>
      </c>
      <c r="C1411" s="1" t="s">
        <v>13</v>
      </c>
      <c r="D1411" s="1" t="s">
        <v>8</v>
      </c>
      <c r="E1411" s="1" t="s">
        <v>26</v>
      </c>
      <c r="F1411" s="1" t="s">
        <v>12</v>
      </c>
      <c r="G1411" s="1">
        <v>41022</v>
      </c>
    </row>
    <row r="1412" spans="1:7" x14ac:dyDescent="0.25">
      <c r="A1412" s="1">
        <v>393845</v>
      </c>
      <c r="B1412" s="2">
        <v>41780.328472222223</v>
      </c>
      <c r="C1412" s="1" t="s">
        <v>7</v>
      </c>
      <c r="D1412" s="1" t="s">
        <v>8</v>
      </c>
      <c r="E1412" s="1" t="s">
        <v>9</v>
      </c>
      <c r="F1412" s="1" t="s">
        <v>32</v>
      </c>
      <c r="G1412" s="1">
        <v>14293</v>
      </c>
    </row>
    <row r="1413" spans="1:7" x14ac:dyDescent="0.25">
      <c r="A1413" s="1">
        <v>778967</v>
      </c>
      <c r="B1413" s="2">
        <v>41780.329861111109</v>
      </c>
      <c r="C1413" s="1" t="s">
        <v>13</v>
      </c>
      <c r="D1413" s="1" t="s">
        <v>8</v>
      </c>
      <c r="E1413" s="1" t="s">
        <v>9</v>
      </c>
      <c r="F1413" s="1" t="s">
        <v>32</v>
      </c>
      <c r="G1413" s="1">
        <v>8574</v>
      </c>
    </row>
    <row r="1414" spans="1:7" x14ac:dyDescent="0.25">
      <c r="A1414" s="1">
        <v>603842</v>
      </c>
      <c r="B1414" s="2">
        <v>41824.398611111108</v>
      </c>
      <c r="C1414" s="1" t="s">
        <v>7</v>
      </c>
      <c r="D1414" s="1" t="s">
        <v>11</v>
      </c>
      <c r="E1414" s="1" t="s">
        <v>9</v>
      </c>
      <c r="F1414" s="1" t="s">
        <v>12</v>
      </c>
      <c r="G1414" s="1">
        <v>6259</v>
      </c>
    </row>
    <row r="1415" spans="1:7" x14ac:dyDescent="0.25">
      <c r="A1415" s="1">
        <v>703448</v>
      </c>
      <c r="B1415" s="2">
        <v>41824.400694444441</v>
      </c>
      <c r="C1415" s="1" t="s">
        <v>7</v>
      </c>
      <c r="D1415" s="1" t="s">
        <v>8</v>
      </c>
      <c r="E1415" s="1" t="s">
        <v>9</v>
      </c>
      <c r="F1415" s="1" t="s">
        <v>12</v>
      </c>
      <c r="G1415" s="1">
        <v>78621</v>
      </c>
    </row>
    <row r="1416" spans="1:7" x14ac:dyDescent="0.25">
      <c r="A1416" s="1">
        <v>764104</v>
      </c>
      <c r="B1416" s="2">
        <v>41824.397916666669</v>
      </c>
      <c r="C1416" s="1" t="s">
        <v>13</v>
      </c>
      <c r="D1416" s="1" t="s">
        <v>11</v>
      </c>
      <c r="E1416" s="1" t="s">
        <v>9</v>
      </c>
      <c r="F1416" s="1" t="s">
        <v>12</v>
      </c>
      <c r="G1416" s="1">
        <v>76123</v>
      </c>
    </row>
    <row r="1417" spans="1:7" x14ac:dyDescent="0.25">
      <c r="A1417" s="1">
        <v>926922</v>
      </c>
      <c r="B1417" s="2">
        <v>41782.722222222219</v>
      </c>
      <c r="C1417" s="1" t="s">
        <v>13</v>
      </c>
      <c r="D1417" s="1" t="s">
        <v>8</v>
      </c>
      <c r="E1417" s="1" t="s">
        <v>14</v>
      </c>
      <c r="F1417" s="1" t="s">
        <v>22</v>
      </c>
      <c r="G1417" s="1">
        <v>19222</v>
      </c>
    </row>
    <row r="1418" spans="1:7" x14ac:dyDescent="0.25">
      <c r="A1418" s="1">
        <v>962962</v>
      </c>
      <c r="B1418" s="2">
        <v>41849.582638888889</v>
      </c>
      <c r="C1418" s="1" t="s">
        <v>7</v>
      </c>
      <c r="D1418" s="1" t="s">
        <v>11</v>
      </c>
      <c r="E1418" s="1" t="s">
        <v>14</v>
      </c>
      <c r="F1418" s="1" t="s">
        <v>22</v>
      </c>
      <c r="G1418" s="1">
        <v>31944</v>
      </c>
    </row>
    <row r="1419" spans="1:7" x14ac:dyDescent="0.25">
      <c r="A1419" s="1">
        <v>260050</v>
      </c>
      <c r="B1419" s="2">
        <v>41849.583333333336</v>
      </c>
      <c r="C1419" s="1" t="s">
        <v>13</v>
      </c>
      <c r="D1419" s="1" t="s">
        <v>8</v>
      </c>
      <c r="E1419" s="1" t="s">
        <v>14</v>
      </c>
      <c r="F1419" s="1" t="s">
        <v>22</v>
      </c>
      <c r="G1419" s="1">
        <v>15091</v>
      </c>
    </row>
    <row r="1420" spans="1:7" x14ac:dyDescent="0.25">
      <c r="A1420" s="1">
        <v>714441</v>
      </c>
      <c r="B1420" s="2">
        <v>41850.379166666666</v>
      </c>
      <c r="C1420" s="1" t="s">
        <v>7</v>
      </c>
      <c r="D1420" s="1" t="s">
        <v>8</v>
      </c>
      <c r="E1420" s="1" t="s">
        <v>14</v>
      </c>
      <c r="F1420" s="1" t="s">
        <v>22</v>
      </c>
      <c r="G1420" s="1">
        <v>1513</v>
      </c>
    </row>
    <row r="1421" spans="1:7" x14ac:dyDescent="0.25">
      <c r="A1421" s="1">
        <v>774510</v>
      </c>
      <c r="B1421" s="2">
        <v>41850.379166666666</v>
      </c>
      <c r="C1421" s="1" t="s">
        <v>7</v>
      </c>
      <c r="D1421" s="1" t="s">
        <v>8</v>
      </c>
      <c r="E1421" s="1" t="s">
        <v>14</v>
      </c>
      <c r="F1421" s="1" t="s">
        <v>22</v>
      </c>
      <c r="G1421" s="1">
        <v>22954</v>
      </c>
    </row>
    <row r="1422" spans="1:7" x14ac:dyDescent="0.25">
      <c r="A1422" s="1">
        <v>653023</v>
      </c>
      <c r="B1422" s="2">
        <v>41794.494444444441</v>
      </c>
      <c r="C1422" s="1" t="s">
        <v>7</v>
      </c>
      <c r="D1422" s="1" t="s">
        <v>11</v>
      </c>
      <c r="E1422" s="1" t="s">
        <v>14</v>
      </c>
      <c r="F1422" s="1" t="s">
        <v>12</v>
      </c>
      <c r="G1422" s="1">
        <v>15158</v>
      </c>
    </row>
    <row r="1423" spans="1:7" x14ac:dyDescent="0.25">
      <c r="A1423" s="1">
        <v>209299</v>
      </c>
      <c r="B1423" s="2">
        <v>41797.381249999999</v>
      </c>
      <c r="C1423" s="1" t="s">
        <v>7</v>
      </c>
      <c r="D1423" s="1" t="s">
        <v>8</v>
      </c>
      <c r="E1423" s="1" t="s">
        <v>14</v>
      </c>
      <c r="F1423" s="1" t="s">
        <v>12</v>
      </c>
      <c r="G1423" s="1">
        <v>52606</v>
      </c>
    </row>
    <row r="1424" spans="1:7" x14ac:dyDescent="0.25">
      <c r="A1424" s="1">
        <v>563468</v>
      </c>
      <c r="B1424" s="2">
        <v>41828.397916666669</v>
      </c>
      <c r="C1424" s="1" t="s">
        <v>7</v>
      </c>
      <c r="D1424" s="1" t="s">
        <v>11</v>
      </c>
      <c r="E1424" s="1" t="s">
        <v>16</v>
      </c>
      <c r="F1424" s="1" t="s">
        <v>20</v>
      </c>
      <c r="G1424" s="1">
        <v>78138</v>
      </c>
    </row>
    <row r="1425" spans="1:7" x14ac:dyDescent="0.25">
      <c r="A1425" s="1">
        <v>381579</v>
      </c>
      <c r="B1425" s="2">
        <v>41786.296527777777</v>
      </c>
      <c r="C1425" s="1" t="s">
        <v>7</v>
      </c>
      <c r="D1425" s="1" t="s">
        <v>8</v>
      </c>
      <c r="E1425" s="1" t="s">
        <v>14</v>
      </c>
      <c r="F1425" s="1" t="s">
        <v>34</v>
      </c>
      <c r="G1425" s="1">
        <v>78669</v>
      </c>
    </row>
    <row r="1426" spans="1:7" x14ac:dyDescent="0.25">
      <c r="A1426" s="1">
        <v>460688</v>
      </c>
      <c r="B1426" s="2">
        <v>41786.299305555556</v>
      </c>
      <c r="C1426" s="1" t="s">
        <v>7</v>
      </c>
      <c r="D1426" s="1" t="s">
        <v>8</v>
      </c>
      <c r="E1426" s="1" t="s">
        <v>14</v>
      </c>
      <c r="F1426" s="1" t="s">
        <v>34</v>
      </c>
      <c r="G1426" s="1">
        <v>69997</v>
      </c>
    </row>
    <row r="1427" spans="1:7" x14ac:dyDescent="0.25">
      <c r="A1427" s="1">
        <v>496261</v>
      </c>
      <c r="B1427" s="2">
        <v>41786.29791666667</v>
      </c>
      <c r="C1427" s="1" t="s">
        <v>13</v>
      </c>
      <c r="D1427" s="1" t="s">
        <v>24</v>
      </c>
      <c r="E1427" s="1" t="s">
        <v>14</v>
      </c>
      <c r="F1427" s="1" t="s">
        <v>34</v>
      </c>
      <c r="G1427" s="1">
        <v>86557</v>
      </c>
    </row>
    <row r="1428" spans="1:7" x14ac:dyDescent="0.25">
      <c r="A1428" s="1">
        <v>177858</v>
      </c>
      <c r="B1428" s="2">
        <v>41802.744444444441</v>
      </c>
      <c r="C1428" s="1" t="s">
        <v>7</v>
      </c>
      <c r="D1428" s="1" t="s">
        <v>8</v>
      </c>
      <c r="E1428" s="1" t="s">
        <v>14</v>
      </c>
      <c r="F1428" s="1" t="s">
        <v>34</v>
      </c>
      <c r="G1428" s="1">
        <v>43402</v>
      </c>
    </row>
    <row r="1429" spans="1:7" x14ac:dyDescent="0.25">
      <c r="A1429" s="1">
        <v>978040</v>
      </c>
      <c r="B1429" s="2">
        <v>41824.466666666667</v>
      </c>
      <c r="C1429" s="1" t="s">
        <v>7</v>
      </c>
      <c r="D1429" s="1" t="s">
        <v>8</v>
      </c>
      <c r="E1429" s="1" t="s">
        <v>14</v>
      </c>
      <c r="F1429" s="1" t="s">
        <v>34</v>
      </c>
      <c r="G1429" s="1">
        <v>51268</v>
      </c>
    </row>
    <row r="1430" spans="1:7" x14ac:dyDescent="0.25">
      <c r="A1430" s="1">
        <v>632366</v>
      </c>
      <c r="B1430" s="2">
        <v>41795.654166666667</v>
      </c>
      <c r="C1430" s="1" t="s">
        <v>7</v>
      </c>
      <c r="D1430" s="1" t="s">
        <v>8</v>
      </c>
      <c r="E1430" s="1" t="s">
        <v>14</v>
      </c>
      <c r="F1430" s="1" t="s">
        <v>34</v>
      </c>
      <c r="G1430" s="1">
        <v>11383</v>
      </c>
    </row>
    <row r="1431" spans="1:7" x14ac:dyDescent="0.25">
      <c r="A1431" s="1">
        <v>300059</v>
      </c>
      <c r="B1431" s="2">
        <v>41764.396527777775</v>
      </c>
      <c r="C1431" s="1" t="s">
        <v>7</v>
      </c>
      <c r="D1431" s="1" t="s">
        <v>11</v>
      </c>
      <c r="E1431" s="1" t="s">
        <v>21</v>
      </c>
      <c r="F1431" s="1" t="s">
        <v>32</v>
      </c>
      <c r="G1431" s="1">
        <v>79999</v>
      </c>
    </row>
    <row r="1432" spans="1:7" x14ac:dyDescent="0.25">
      <c r="A1432" s="1">
        <v>967868</v>
      </c>
      <c r="B1432" s="2">
        <v>41838.520138888889</v>
      </c>
      <c r="C1432" s="1" t="s">
        <v>7</v>
      </c>
      <c r="D1432" s="1" t="s">
        <v>11</v>
      </c>
      <c r="E1432" s="1" t="s">
        <v>31</v>
      </c>
      <c r="F1432" s="1" t="s">
        <v>25</v>
      </c>
      <c r="G1432" s="1">
        <v>36260</v>
      </c>
    </row>
    <row r="1433" spans="1:7" x14ac:dyDescent="0.25">
      <c r="A1433" s="1">
        <v>771358</v>
      </c>
      <c r="B1433" s="2">
        <v>41845.396527777775</v>
      </c>
      <c r="C1433" s="1" t="s">
        <v>7</v>
      </c>
      <c r="D1433" s="1" t="s">
        <v>11</v>
      </c>
      <c r="E1433" s="1" t="s">
        <v>31</v>
      </c>
      <c r="F1433" s="1" t="s">
        <v>25</v>
      </c>
      <c r="G1433" s="1">
        <v>68162</v>
      </c>
    </row>
    <row r="1434" spans="1:7" x14ac:dyDescent="0.25">
      <c r="A1434" s="1">
        <v>451673</v>
      </c>
      <c r="B1434" s="2">
        <v>41845.397916666669</v>
      </c>
      <c r="C1434" s="1" t="s">
        <v>13</v>
      </c>
      <c r="D1434" s="1" t="s">
        <v>11</v>
      </c>
      <c r="E1434" s="1" t="s">
        <v>31</v>
      </c>
      <c r="F1434" s="1" t="s">
        <v>25</v>
      </c>
      <c r="G1434" s="1">
        <v>4123</v>
      </c>
    </row>
    <row r="1435" spans="1:7" x14ac:dyDescent="0.25">
      <c r="A1435" s="1">
        <v>667908</v>
      </c>
      <c r="B1435" s="2">
        <v>41845.399305555555</v>
      </c>
      <c r="C1435" s="1" t="s">
        <v>7</v>
      </c>
      <c r="D1435" s="1" t="s">
        <v>11</v>
      </c>
      <c r="E1435" s="1" t="s">
        <v>31</v>
      </c>
      <c r="F1435" s="1" t="s">
        <v>25</v>
      </c>
      <c r="G1435" s="1">
        <v>65417</v>
      </c>
    </row>
    <row r="1436" spans="1:7" x14ac:dyDescent="0.25">
      <c r="A1436" s="1">
        <v>76133</v>
      </c>
      <c r="B1436" s="2">
        <v>41862.661111111112</v>
      </c>
      <c r="C1436" s="1" t="s">
        <v>7</v>
      </c>
      <c r="D1436" s="1" t="s">
        <v>11</v>
      </c>
      <c r="E1436" s="1" t="s">
        <v>9</v>
      </c>
      <c r="F1436" s="1" t="s">
        <v>20</v>
      </c>
      <c r="G1436" s="1">
        <v>6354</v>
      </c>
    </row>
    <row r="1437" spans="1:7" x14ac:dyDescent="0.25">
      <c r="A1437" s="1">
        <v>507999</v>
      </c>
      <c r="B1437" s="2">
        <v>41828.397222222222</v>
      </c>
      <c r="C1437" s="1" t="s">
        <v>13</v>
      </c>
      <c r="D1437" s="1" t="s">
        <v>8</v>
      </c>
      <c r="E1437" s="1" t="s">
        <v>14</v>
      </c>
      <c r="F1437" s="1" t="s">
        <v>25</v>
      </c>
      <c r="G1437" s="1">
        <v>60443</v>
      </c>
    </row>
    <row r="1438" spans="1:7" x14ac:dyDescent="0.25">
      <c r="A1438" s="1">
        <v>625524</v>
      </c>
      <c r="B1438" s="2">
        <v>41761.559027777781</v>
      </c>
      <c r="C1438" s="1" t="s">
        <v>7</v>
      </c>
      <c r="D1438" s="1" t="s">
        <v>11</v>
      </c>
      <c r="E1438" s="1" t="s">
        <v>9</v>
      </c>
      <c r="F1438" s="1" t="s">
        <v>32</v>
      </c>
      <c r="G1438" s="1">
        <v>93932</v>
      </c>
    </row>
    <row r="1439" spans="1:7" x14ac:dyDescent="0.25">
      <c r="A1439" s="1">
        <v>120857</v>
      </c>
      <c r="B1439" s="2">
        <v>41761.560416666667</v>
      </c>
      <c r="C1439" s="1" t="s">
        <v>7</v>
      </c>
      <c r="D1439" s="1" t="s">
        <v>8</v>
      </c>
      <c r="E1439" s="1" t="s">
        <v>9</v>
      </c>
      <c r="F1439" s="1" t="s">
        <v>32</v>
      </c>
      <c r="G1439" s="1">
        <v>61906</v>
      </c>
    </row>
    <row r="1440" spans="1:7" x14ac:dyDescent="0.25">
      <c r="A1440" s="1">
        <v>452817</v>
      </c>
      <c r="B1440" s="2">
        <v>41761.561111111114</v>
      </c>
      <c r="C1440" s="1" t="s">
        <v>7</v>
      </c>
      <c r="D1440" s="1" t="s">
        <v>8</v>
      </c>
      <c r="E1440" s="1" t="s">
        <v>9</v>
      </c>
      <c r="F1440" s="1" t="s">
        <v>32</v>
      </c>
      <c r="G1440" s="1">
        <v>73086</v>
      </c>
    </row>
    <row r="1441" spans="1:7" x14ac:dyDescent="0.25">
      <c r="A1441" s="1">
        <v>829076</v>
      </c>
      <c r="B1441" s="2">
        <v>41763.429861111108</v>
      </c>
      <c r="C1441" s="1" t="s">
        <v>7</v>
      </c>
      <c r="D1441" s="1" t="s">
        <v>8</v>
      </c>
      <c r="E1441" s="1" t="s">
        <v>9</v>
      </c>
      <c r="F1441" s="1" t="s">
        <v>32</v>
      </c>
      <c r="G1441" s="1">
        <v>62573</v>
      </c>
    </row>
    <row r="1442" spans="1:7" x14ac:dyDescent="0.25">
      <c r="A1442" s="1">
        <v>841263</v>
      </c>
      <c r="B1442" s="2">
        <v>41763.430555555555</v>
      </c>
      <c r="C1442" s="1" t="s">
        <v>7</v>
      </c>
      <c r="D1442" s="1" t="s">
        <v>8</v>
      </c>
      <c r="E1442" s="1" t="s">
        <v>9</v>
      </c>
      <c r="F1442" s="1" t="s">
        <v>32</v>
      </c>
      <c r="G1442" s="1">
        <v>91836</v>
      </c>
    </row>
    <row r="1443" spans="1:7" x14ac:dyDescent="0.25">
      <c r="A1443" s="1">
        <v>857543</v>
      </c>
      <c r="B1443" s="2">
        <v>41825.677777777775</v>
      </c>
      <c r="C1443" s="1" t="s">
        <v>7</v>
      </c>
      <c r="D1443" s="1" t="s">
        <v>8</v>
      </c>
      <c r="E1443" s="1" t="s">
        <v>9</v>
      </c>
      <c r="F1443" s="1" t="s">
        <v>32</v>
      </c>
      <c r="G1443" s="1">
        <v>81718</v>
      </c>
    </row>
    <row r="1444" spans="1:7" x14ac:dyDescent="0.25">
      <c r="A1444" s="1">
        <v>175109</v>
      </c>
      <c r="B1444" s="2">
        <v>41827.716666666667</v>
      </c>
      <c r="C1444" s="1" t="s">
        <v>13</v>
      </c>
      <c r="D1444" s="1" t="s">
        <v>8</v>
      </c>
      <c r="E1444" s="1" t="s">
        <v>9</v>
      </c>
      <c r="F1444" s="1" t="s">
        <v>32</v>
      </c>
      <c r="G1444" s="1">
        <v>47547</v>
      </c>
    </row>
    <row r="1445" spans="1:7" x14ac:dyDescent="0.25">
      <c r="A1445" s="1">
        <v>819572</v>
      </c>
      <c r="B1445" s="2">
        <v>41827.717361111114</v>
      </c>
      <c r="C1445" s="1" t="s">
        <v>13</v>
      </c>
      <c r="D1445" s="1" t="s">
        <v>8</v>
      </c>
      <c r="E1445" s="1" t="s">
        <v>9</v>
      </c>
      <c r="F1445" s="1" t="s">
        <v>32</v>
      </c>
      <c r="G1445" s="1">
        <v>21734</v>
      </c>
    </row>
    <row r="1446" spans="1:7" x14ac:dyDescent="0.25">
      <c r="A1446" s="1">
        <v>389782</v>
      </c>
      <c r="B1446" s="2">
        <v>41768.760416666664</v>
      </c>
      <c r="C1446" s="1" t="s">
        <v>13</v>
      </c>
      <c r="D1446" s="1" t="s">
        <v>8</v>
      </c>
      <c r="E1446" s="1" t="s">
        <v>16</v>
      </c>
      <c r="F1446" s="1" t="s">
        <v>18</v>
      </c>
      <c r="G1446" s="1">
        <v>80709</v>
      </c>
    </row>
    <row r="1447" spans="1:7" x14ac:dyDescent="0.25">
      <c r="A1447" s="1">
        <v>825870</v>
      </c>
      <c r="B1447" s="2">
        <v>41780.397916666669</v>
      </c>
      <c r="C1447" s="1" t="s">
        <v>13</v>
      </c>
      <c r="D1447" s="1" t="s">
        <v>11</v>
      </c>
      <c r="E1447" s="1" t="s">
        <v>9</v>
      </c>
      <c r="F1447" s="1" t="s">
        <v>18</v>
      </c>
      <c r="G1447" s="1">
        <v>38032</v>
      </c>
    </row>
    <row r="1448" spans="1:7" x14ac:dyDescent="0.25">
      <c r="A1448" s="1">
        <v>820667</v>
      </c>
      <c r="B1448" s="2">
        <v>41780.398611111108</v>
      </c>
      <c r="C1448" s="1" t="s">
        <v>13</v>
      </c>
      <c r="D1448" s="1" t="s">
        <v>8</v>
      </c>
      <c r="E1448" s="1" t="s">
        <v>9</v>
      </c>
      <c r="F1448" s="1" t="s">
        <v>18</v>
      </c>
      <c r="G1448" s="1">
        <v>71960</v>
      </c>
    </row>
    <row r="1449" spans="1:7" x14ac:dyDescent="0.25">
      <c r="A1449" s="1">
        <v>284733</v>
      </c>
      <c r="B1449" s="2">
        <v>41780.400000000001</v>
      </c>
      <c r="C1449" s="1" t="s">
        <v>13</v>
      </c>
      <c r="D1449" s="1" t="s">
        <v>11</v>
      </c>
      <c r="E1449" s="1" t="s">
        <v>9</v>
      </c>
      <c r="F1449" s="1" t="s">
        <v>18</v>
      </c>
      <c r="G1449" s="1">
        <v>81819</v>
      </c>
    </row>
    <row r="1450" spans="1:7" x14ac:dyDescent="0.25">
      <c r="A1450" s="1">
        <v>982845</v>
      </c>
      <c r="B1450" s="2">
        <v>41780.400000000001</v>
      </c>
      <c r="C1450" s="1" t="s">
        <v>7</v>
      </c>
      <c r="D1450" s="1" t="s">
        <v>8</v>
      </c>
      <c r="E1450" s="1" t="s">
        <v>9</v>
      </c>
      <c r="F1450" s="1" t="s">
        <v>18</v>
      </c>
      <c r="G1450" s="1">
        <v>2789</v>
      </c>
    </row>
    <row r="1451" spans="1:7" x14ac:dyDescent="0.25">
      <c r="A1451" s="1">
        <v>182357</v>
      </c>
      <c r="B1451" s="2">
        <v>41780.400694444441</v>
      </c>
      <c r="C1451" s="1" t="s">
        <v>7</v>
      </c>
      <c r="D1451" s="1" t="s">
        <v>8</v>
      </c>
      <c r="E1451" s="1" t="s">
        <v>9</v>
      </c>
      <c r="F1451" s="1" t="s">
        <v>18</v>
      </c>
      <c r="G1451" s="1">
        <v>24025</v>
      </c>
    </row>
    <row r="1452" spans="1:7" x14ac:dyDescent="0.25">
      <c r="A1452" s="1">
        <v>733985</v>
      </c>
      <c r="B1452" s="2">
        <v>41795.396527777775</v>
      </c>
      <c r="C1452" s="1" t="s">
        <v>7</v>
      </c>
      <c r="D1452" s="1" t="s">
        <v>8</v>
      </c>
      <c r="E1452" s="1" t="s">
        <v>16</v>
      </c>
      <c r="F1452" s="1" t="s">
        <v>12</v>
      </c>
      <c r="G1452" s="1">
        <v>25618</v>
      </c>
    </row>
    <row r="1453" spans="1:7" x14ac:dyDescent="0.25">
      <c r="A1453" s="1">
        <v>728573</v>
      </c>
      <c r="B1453" s="2">
        <v>41795.397222222222</v>
      </c>
      <c r="C1453" s="1" t="s">
        <v>13</v>
      </c>
      <c r="D1453" s="1" t="s">
        <v>8</v>
      </c>
      <c r="E1453" s="1" t="s">
        <v>16</v>
      </c>
      <c r="F1453" s="1" t="s">
        <v>12</v>
      </c>
      <c r="G1453" s="1">
        <v>64279</v>
      </c>
    </row>
    <row r="1454" spans="1:7" x14ac:dyDescent="0.25">
      <c r="A1454" s="1">
        <v>929826</v>
      </c>
      <c r="B1454" s="2">
        <v>41827.397222222222</v>
      </c>
      <c r="C1454" s="1" t="s">
        <v>13</v>
      </c>
      <c r="D1454" s="1" t="s">
        <v>8</v>
      </c>
      <c r="E1454" s="1" t="s">
        <v>14</v>
      </c>
      <c r="F1454" s="1" t="s">
        <v>34</v>
      </c>
      <c r="G1454" s="1">
        <v>91722</v>
      </c>
    </row>
    <row r="1455" spans="1:7" x14ac:dyDescent="0.25">
      <c r="A1455" s="1">
        <v>245099</v>
      </c>
      <c r="B1455" s="2">
        <v>41841.54583333333</v>
      </c>
      <c r="C1455" s="1" t="s">
        <v>7</v>
      </c>
      <c r="D1455" s="1" t="s">
        <v>8</v>
      </c>
      <c r="E1455" s="1" t="s">
        <v>14</v>
      </c>
      <c r="F1455" s="1" t="s">
        <v>34</v>
      </c>
      <c r="G1455" s="1">
        <v>43679</v>
      </c>
    </row>
    <row r="1456" spans="1:7" x14ac:dyDescent="0.25">
      <c r="A1456" s="1">
        <v>991656</v>
      </c>
      <c r="B1456" s="2">
        <v>41876.396527777775</v>
      </c>
      <c r="C1456" s="1" t="s">
        <v>7</v>
      </c>
      <c r="D1456" s="1" t="s">
        <v>8</v>
      </c>
      <c r="E1456" s="1" t="s">
        <v>16</v>
      </c>
      <c r="F1456" s="1" t="s">
        <v>34</v>
      </c>
      <c r="G1456" s="1">
        <v>54635</v>
      </c>
    </row>
    <row r="1457" spans="1:7" x14ac:dyDescent="0.25">
      <c r="A1457" s="1">
        <v>230796</v>
      </c>
      <c r="B1457" s="2">
        <v>41876.397222222222</v>
      </c>
      <c r="C1457" s="1" t="s">
        <v>7</v>
      </c>
      <c r="D1457" s="1" t="s">
        <v>11</v>
      </c>
      <c r="E1457" s="1" t="s">
        <v>16</v>
      </c>
      <c r="F1457" s="1" t="s">
        <v>34</v>
      </c>
      <c r="G1457" s="1">
        <v>85569</v>
      </c>
    </row>
    <row r="1458" spans="1:7" x14ac:dyDescent="0.25">
      <c r="A1458" s="1">
        <v>92424</v>
      </c>
      <c r="B1458" s="2">
        <v>41855.397222222222</v>
      </c>
      <c r="C1458" s="1" t="s">
        <v>7</v>
      </c>
      <c r="D1458" s="1" t="s">
        <v>8</v>
      </c>
      <c r="E1458" s="1" t="s">
        <v>9</v>
      </c>
      <c r="F1458" s="1" t="s">
        <v>12</v>
      </c>
      <c r="G1458" s="1">
        <v>35888</v>
      </c>
    </row>
    <row r="1459" spans="1:7" x14ac:dyDescent="0.25">
      <c r="A1459" s="1">
        <v>94618</v>
      </c>
      <c r="B1459" s="2">
        <v>41855.396527777775</v>
      </c>
      <c r="C1459" s="1" t="s">
        <v>7</v>
      </c>
      <c r="D1459" s="1" t="s">
        <v>24</v>
      </c>
      <c r="E1459" s="1" t="s">
        <v>9</v>
      </c>
      <c r="F1459" s="1" t="s">
        <v>12</v>
      </c>
      <c r="G1459" s="1">
        <v>72364</v>
      </c>
    </row>
    <row r="1460" spans="1:7" x14ac:dyDescent="0.25">
      <c r="A1460" s="1">
        <v>898336</v>
      </c>
      <c r="B1460" s="2">
        <v>41870.737500000003</v>
      </c>
      <c r="C1460" s="1" t="s">
        <v>13</v>
      </c>
      <c r="D1460" s="1" t="s">
        <v>8</v>
      </c>
      <c r="E1460" s="1" t="s">
        <v>14</v>
      </c>
      <c r="F1460" s="1" t="s">
        <v>34</v>
      </c>
      <c r="G1460" s="1">
        <v>30993</v>
      </c>
    </row>
    <row r="1461" spans="1:7" x14ac:dyDescent="0.25">
      <c r="A1461" s="1">
        <v>738670</v>
      </c>
      <c r="B1461" s="2">
        <v>41870.738888888889</v>
      </c>
      <c r="C1461" s="1" t="s">
        <v>7</v>
      </c>
      <c r="D1461" s="1" t="s">
        <v>11</v>
      </c>
      <c r="E1461" s="1" t="s">
        <v>14</v>
      </c>
      <c r="F1461" s="1" t="s">
        <v>34</v>
      </c>
      <c r="G1461" s="1">
        <v>41594</v>
      </c>
    </row>
    <row r="1462" spans="1:7" x14ac:dyDescent="0.25">
      <c r="A1462" s="1">
        <v>753532</v>
      </c>
      <c r="B1462" s="2">
        <v>41837.397222222222</v>
      </c>
      <c r="C1462" s="1" t="s">
        <v>7</v>
      </c>
      <c r="D1462" s="1" t="s">
        <v>11</v>
      </c>
      <c r="E1462" s="1" t="s">
        <v>9</v>
      </c>
      <c r="F1462" s="1" t="s">
        <v>32</v>
      </c>
      <c r="G1462" s="1">
        <v>38192</v>
      </c>
    </row>
    <row r="1463" spans="1:7" x14ac:dyDescent="0.25">
      <c r="A1463" s="1">
        <v>452737</v>
      </c>
      <c r="B1463" s="2">
        <v>41837.397916666669</v>
      </c>
      <c r="C1463" s="1" t="s">
        <v>7</v>
      </c>
      <c r="D1463" s="1" t="s">
        <v>8</v>
      </c>
      <c r="E1463" s="1" t="s">
        <v>9</v>
      </c>
      <c r="F1463" s="1" t="s">
        <v>32</v>
      </c>
      <c r="G1463" s="1">
        <v>18861</v>
      </c>
    </row>
    <row r="1464" spans="1:7" x14ac:dyDescent="0.25">
      <c r="A1464" s="1">
        <v>705257</v>
      </c>
      <c r="B1464" s="2">
        <v>41839.722222222219</v>
      </c>
      <c r="C1464" s="1" t="s">
        <v>7</v>
      </c>
      <c r="D1464" s="1" t="s">
        <v>11</v>
      </c>
      <c r="E1464" s="1" t="s">
        <v>30</v>
      </c>
      <c r="F1464" s="1" t="s">
        <v>12</v>
      </c>
      <c r="G1464" s="1">
        <v>59775</v>
      </c>
    </row>
    <row r="1465" spans="1:7" x14ac:dyDescent="0.25">
      <c r="A1465" s="1">
        <v>921683</v>
      </c>
      <c r="B1465" s="2">
        <v>41853.300694444442</v>
      </c>
      <c r="C1465" s="1" t="s">
        <v>13</v>
      </c>
      <c r="D1465" s="1" t="s">
        <v>11</v>
      </c>
      <c r="E1465" s="1" t="s">
        <v>30</v>
      </c>
      <c r="F1465" s="1" t="s">
        <v>12</v>
      </c>
      <c r="G1465" s="1">
        <v>44859</v>
      </c>
    </row>
    <row r="1466" spans="1:7" x14ac:dyDescent="0.25">
      <c r="A1466" s="1">
        <v>724086</v>
      </c>
      <c r="B1466" s="2">
        <v>41764.293055555558</v>
      </c>
      <c r="C1466" s="1" t="s">
        <v>7</v>
      </c>
      <c r="D1466" s="1" t="s">
        <v>8</v>
      </c>
      <c r="E1466" s="1" t="s">
        <v>14</v>
      </c>
      <c r="F1466" s="1" t="s">
        <v>12</v>
      </c>
      <c r="G1466" s="1">
        <v>10823</v>
      </c>
    </row>
    <row r="1467" spans="1:7" x14ac:dyDescent="0.25">
      <c r="A1467" s="1">
        <v>361218</v>
      </c>
      <c r="B1467" s="2">
        <v>41778.396527777775</v>
      </c>
      <c r="C1467" s="1" t="s">
        <v>13</v>
      </c>
      <c r="D1467" s="1" t="s">
        <v>8</v>
      </c>
      <c r="E1467" s="1" t="s">
        <v>14</v>
      </c>
      <c r="F1467" s="1" t="s">
        <v>12</v>
      </c>
      <c r="G1467" s="1">
        <v>7928</v>
      </c>
    </row>
    <row r="1468" spans="1:7" x14ac:dyDescent="0.25">
      <c r="A1468" s="1">
        <v>487732</v>
      </c>
      <c r="B1468" s="2">
        <v>41815.68472222222</v>
      </c>
      <c r="C1468" s="1" t="s">
        <v>7</v>
      </c>
      <c r="D1468" s="1" t="s">
        <v>8</v>
      </c>
      <c r="E1468" s="1" t="s">
        <v>14</v>
      </c>
      <c r="F1468" s="1" t="s">
        <v>12</v>
      </c>
      <c r="G1468" s="1">
        <v>80542</v>
      </c>
    </row>
    <row r="1469" spans="1:7" x14ac:dyDescent="0.25">
      <c r="A1469" s="1">
        <v>425497</v>
      </c>
      <c r="B1469" s="2">
        <v>41815.6875</v>
      </c>
      <c r="C1469" s="1" t="s">
        <v>13</v>
      </c>
      <c r="D1469" s="1" t="s">
        <v>8</v>
      </c>
      <c r="E1469" s="1" t="s">
        <v>14</v>
      </c>
      <c r="F1469" s="1" t="s">
        <v>12</v>
      </c>
      <c r="G1469" s="1">
        <v>47941</v>
      </c>
    </row>
    <row r="1470" spans="1:7" x14ac:dyDescent="0.25">
      <c r="A1470" s="1">
        <v>205968</v>
      </c>
      <c r="B1470" s="2">
        <v>41815.688888888886</v>
      </c>
      <c r="C1470" s="1" t="s">
        <v>7</v>
      </c>
      <c r="D1470" s="1" t="s">
        <v>11</v>
      </c>
      <c r="E1470" s="1" t="s">
        <v>14</v>
      </c>
      <c r="F1470" s="1" t="s">
        <v>12</v>
      </c>
      <c r="G1470" s="1">
        <v>23288</v>
      </c>
    </row>
    <row r="1471" spans="1:7" x14ac:dyDescent="0.25">
      <c r="A1471" s="1">
        <v>325052</v>
      </c>
      <c r="B1471" s="2">
        <v>41816.412499999999</v>
      </c>
      <c r="C1471" s="1" t="s">
        <v>13</v>
      </c>
      <c r="D1471" s="1" t="s">
        <v>11</v>
      </c>
      <c r="E1471" s="1" t="s">
        <v>14</v>
      </c>
      <c r="F1471" s="1" t="s">
        <v>12</v>
      </c>
      <c r="G1471" s="1">
        <v>75759</v>
      </c>
    </row>
    <row r="1472" spans="1:7" x14ac:dyDescent="0.25">
      <c r="A1472" s="1">
        <v>942214</v>
      </c>
      <c r="B1472" s="2">
        <v>41785.396527777775</v>
      </c>
      <c r="C1472" s="1" t="s">
        <v>13</v>
      </c>
      <c r="D1472" s="1" t="s">
        <v>8</v>
      </c>
      <c r="E1472" s="1" t="s">
        <v>14</v>
      </c>
      <c r="F1472" s="1" t="s">
        <v>12</v>
      </c>
      <c r="G1472" s="1">
        <v>62166</v>
      </c>
    </row>
    <row r="1473" spans="1:7" x14ac:dyDescent="0.25">
      <c r="A1473" s="1">
        <v>809363</v>
      </c>
      <c r="B1473" s="2">
        <v>41806.612500000003</v>
      </c>
      <c r="C1473" s="1" t="s">
        <v>13</v>
      </c>
      <c r="D1473" s="1" t="s">
        <v>11</v>
      </c>
      <c r="E1473" s="1" t="s">
        <v>14</v>
      </c>
      <c r="F1473" s="1" t="s">
        <v>12</v>
      </c>
      <c r="G1473" s="1">
        <v>80934</v>
      </c>
    </row>
    <row r="1474" spans="1:7" x14ac:dyDescent="0.25">
      <c r="A1474" s="1">
        <v>430846</v>
      </c>
      <c r="B1474" s="2">
        <v>41760.435416666667</v>
      </c>
      <c r="C1474" s="1" t="s">
        <v>7</v>
      </c>
      <c r="D1474" s="1" t="s">
        <v>8</v>
      </c>
      <c r="E1474" s="1" t="s">
        <v>14</v>
      </c>
      <c r="F1474" s="1" t="s">
        <v>34</v>
      </c>
      <c r="G1474" s="1">
        <v>89058</v>
      </c>
    </row>
    <row r="1475" spans="1:7" x14ac:dyDescent="0.25">
      <c r="A1475" s="1">
        <v>844797</v>
      </c>
      <c r="B1475" s="2">
        <v>41767.660416666666</v>
      </c>
      <c r="C1475" s="1" t="s">
        <v>7</v>
      </c>
      <c r="D1475" s="1" t="s">
        <v>24</v>
      </c>
      <c r="E1475" s="1" t="s">
        <v>14</v>
      </c>
      <c r="F1475" s="1" t="s">
        <v>34</v>
      </c>
      <c r="G1475" s="1">
        <v>30393</v>
      </c>
    </row>
    <row r="1476" spans="1:7" x14ac:dyDescent="0.25">
      <c r="A1476" s="1">
        <v>551054</v>
      </c>
      <c r="B1476" s="2">
        <v>41775.672222222223</v>
      </c>
      <c r="C1476" s="1" t="s">
        <v>7</v>
      </c>
      <c r="D1476" s="1" t="s">
        <v>11</v>
      </c>
      <c r="E1476" s="1" t="s">
        <v>14</v>
      </c>
      <c r="F1476" s="1" t="s">
        <v>34</v>
      </c>
      <c r="G1476" s="1">
        <v>12584</v>
      </c>
    </row>
    <row r="1477" spans="1:7" x14ac:dyDescent="0.25">
      <c r="A1477" s="1">
        <v>321233</v>
      </c>
      <c r="B1477" s="2">
        <v>41814.603472222225</v>
      </c>
      <c r="C1477" s="1" t="s">
        <v>7</v>
      </c>
      <c r="D1477" s="1" t="s">
        <v>11</v>
      </c>
      <c r="E1477" s="1" t="s">
        <v>14</v>
      </c>
      <c r="F1477" s="1" t="s">
        <v>34</v>
      </c>
      <c r="G1477" s="1">
        <v>71556</v>
      </c>
    </row>
    <row r="1478" spans="1:7" x14ac:dyDescent="0.25">
      <c r="A1478" s="1">
        <v>430158</v>
      </c>
      <c r="B1478" s="2">
        <v>41821.813194444447</v>
      </c>
      <c r="C1478" s="1" t="s">
        <v>7</v>
      </c>
      <c r="D1478" s="1" t="s">
        <v>8</v>
      </c>
      <c r="E1478" s="1" t="s">
        <v>14</v>
      </c>
      <c r="F1478" s="1" t="s">
        <v>34</v>
      </c>
      <c r="G1478" s="1">
        <v>72712</v>
      </c>
    </row>
    <row r="1479" spans="1:7" x14ac:dyDescent="0.25">
      <c r="A1479" s="1">
        <v>496821</v>
      </c>
      <c r="B1479" s="2">
        <v>41821.813888888886</v>
      </c>
      <c r="C1479" s="1" t="s">
        <v>13</v>
      </c>
      <c r="D1479" s="1" t="s">
        <v>8</v>
      </c>
      <c r="E1479" s="1" t="s">
        <v>14</v>
      </c>
      <c r="F1479" s="1" t="s">
        <v>34</v>
      </c>
      <c r="G1479" s="1">
        <v>54760</v>
      </c>
    </row>
    <row r="1480" spans="1:7" x14ac:dyDescent="0.25">
      <c r="A1480" s="1">
        <v>358584</v>
      </c>
      <c r="B1480" s="2">
        <v>41852.603472222225</v>
      </c>
      <c r="C1480" s="1" t="s">
        <v>7</v>
      </c>
      <c r="D1480" s="1" t="s">
        <v>8</v>
      </c>
      <c r="E1480" s="1" t="s">
        <v>14</v>
      </c>
      <c r="F1480" s="1" t="s">
        <v>34</v>
      </c>
      <c r="G1480" s="1">
        <v>12920</v>
      </c>
    </row>
    <row r="1481" spans="1:7" x14ac:dyDescent="0.25">
      <c r="A1481" s="1">
        <v>366071</v>
      </c>
      <c r="B1481" s="2">
        <v>41852.606249999997</v>
      </c>
      <c r="C1481" s="1" t="s">
        <v>7</v>
      </c>
      <c r="D1481" s="1" t="s">
        <v>11</v>
      </c>
      <c r="E1481" s="1" t="s">
        <v>14</v>
      </c>
      <c r="F1481" s="1" t="s">
        <v>34</v>
      </c>
      <c r="G1481" s="1">
        <v>41743</v>
      </c>
    </row>
    <row r="1482" spans="1:7" x14ac:dyDescent="0.25">
      <c r="A1482" s="1">
        <v>149727</v>
      </c>
      <c r="B1482" s="2">
        <v>41865.699305555558</v>
      </c>
      <c r="C1482" s="1" t="s">
        <v>7</v>
      </c>
      <c r="D1482" s="1" t="s">
        <v>11</v>
      </c>
      <c r="E1482" s="1" t="s">
        <v>14</v>
      </c>
      <c r="F1482" s="1" t="s">
        <v>34</v>
      </c>
      <c r="G1482" s="1">
        <v>88216</v>
      </c>
    </row>
    <row r="1483" spans="1:7" x14ac:dyDescent="0.25">
      <c r="A1483" s="1">
        <v>506401</v>
      </c>
      <c r="B1483" s="2">
        <v>41865.70208333333</v>
      </c>
      <c r="C1483" s="1" t="s">
        <v>7</v>
      </c>
      <c r="D1483" s="1" t="s">
        <v>11</v>
      </c>
      <c r="E1483" s="1" t="s">
        <v>14</v>
      </c>
      <c r="F1483" s="1" t="s">
        <v>34</v>
      </c>
      <c r="G1483" s="1">
        <v>85114</v>
      </c>
    </row>
    <row r="1484" spans="1:7" x14ac:dyDescent="0.25">
      <c r="A1484" s="1">
        <v>254752</v>
      </c>
      <c r="B1484" s="2">
        <v>41872.392361111109</v>
      </c>
      <c r="C1484" s="1" t="s">
        <v>7</v>
      </c>
      <c r="D1484" s="1" t="s">
        <v>8</v>
      </c>
      <c r="E1484" s="1" t="s">
        <v>14</v>
      </c>
      <c r="F1484" s="1" t="s">
        <v>34</v>
      </c>
      <c r="G1484" s="1">
        <v>75415</v>
      </c>
    </row>
    <row r="1485" spans="1:7" x14ac:dyDescent="0.25">
      <c r="A1485" s="1">
        <v>893073</v>
      </c>
      <c r="B1485" s="2">
        <v>41773.415972222225</v>
      </c>
      <c r="C1485" s="1" t="s">
        <v>7</v>
      </c>
      <c r="D1485" s="1" t="s">
        <v>8</v>
      </c>
      <c r="E1485" s="1" t="s">
        <v>14</v>
      </c>
      <c r="F1485" s="1" t="s">
        <v>20</v>
      </c>
      <c r="G1485" s="1">
        <v>69124</v>
      </c>
    </row>
    <row r="1486" spans="1:7" x14ac:dyDescent="0.25">
      <c r="A1486" s="1">
        <v>950351</v>
      </c>
      <c r="B1486" s="2">
        <v>41782.399305555555</v>
      </c>
      <c r="C1486" s="1" t="s">
        <v>13</v>
      </c>
      <c r="D1486" s="1" t="s">
        <v>11</v>
      </c>
      <c r="E1486" s="1" t="s">
        <v>31</v>
      </c>
      <c r="F1486" s="1" t="s">
        <v>10</v>
      </c>
      <c r="G1486" s="1">
        <v>41518</v>
      </c>
    </row>
    <row r="1487" spans="1:7" x14ac:dyDescent="0.25">
      <c r="A1487" s="1">
        <v>659767</v>
      </c>
      <c r="B1487" s="2">
        <v>41760.48333333333</v>
      </c>
      <c r="C1487" s="1" t="s">
        <v>7</v>
      </c>
      <c r="D1487" s="1" t="s">
        <v>8</v>
      </c>
      <c r="E1487" s="1" t="s">
        <v>14</v>
      </c>
      <c r="F1487" s="1" t="s">
        <v>18</v>
      </c>
      <c r="G1487" s="1">
        <v>61362</v>
      </c>
    </row>
    <row r="1488" spans="1:7" x14ac:dyDescent="0.25">
      <c r="A1488" s="1">
        <v>666314</v>
      </c>
      <c r="B1488" s="2">
        <v>41760.486111111109</v>
      </c>
      <c r="C1488" s="1" t="s">
        <v>7</v>
      </c>
      <c r="D1488" s="1" t="s">
        <v>11</v>
      </c>
      <c r="E1488" s="1" t="s">
        <v>14</v>
      </c>
      <c r="F1488" s="1" t="s">
        <v>18</v>
      </c>
      <c r="G1488" s="1">
        <v>92994</v>
      </c>
    </row>
    <row r="1489" spans="1:7" x14ac:dyDescent="0.25">
      <c r="A1489" s="1">
        <v>695736</v>
      </c>
      <c r="B1489" s="2">
        <v>41760.482638888891</v>
      </c>
      <c r="C1489" s="1" t="s">
        <v>7</v>
      </c>
      <c r="D1489" s="1" t="s">
        <v>11</v>
      </c>
      <c r="E1489" s="1" t="s">
        <v>14</v>
      </c>
      <c r="F1489" s="1" t="s">
        <v>18</v>
      </c>
      <c r="G1489" s="1">
        <v>32616</v>
      </c>
    </row>
    <row r="1490" spans="1:7" x14ac:dyDescent="0.25">
      <c r="A1490" s="1">
        <v>890317</v>
      </c>
      <c r="B1490" s="2">
        <v>41767.628472222219</v>
      </c>
      <c r="C1490" s="1" t="s">
        <v>13</v>
      </c>
      <c r="D1490" s="1" t="s">
        <v>8</v>
      </c>
      <c r="E1490" s="1" t="s">
        <v>14</v>
      </c>
      <c r="F1490" s="1" t="s">
        <v>34</v>
      </c>
      <c r="G1490" s="1">
        <v>19873</v>
      </c>
    </row>
    <row r="1491" spans="1:7" x14ac:dyDescent="0.25">
      <c r="A1491" s="1">
        <v>737852</v>
      </c>
      <c r="B1491" s="2">
        <v>41764.396527777775</v>
      </c>
      <c r="C1491" s="1" t="s">
        <v>7</v>
      </c>
      <c r="D1491" s="1" t="s">
        <v>11</v>
      </c>
      <c r="E1491" s="1" t="s">
        <v>14</v>
      </c>
      <c r="F1491" s="1" t="s">
        <v>34</v>
      </c>
      <c r="G1491" s="1">
        <v>69025</v>
      </c>
    </row>
    <row r="1492" spans="1:7" x14ac:dyDescent="0.25">
      <c r="A1492" s="1">
        <v>52077</v>
      </c>
      <c r="B1492" s="2">
        <v>41764.399305555555</v>
      </c>
      <c r="C1492" s="1" t="s">
        <v>13</v>
      </c>
      <c r="D1492" s="1" t="s">
        <v>11</v>
      </c>
      <c r="E1492" s="1" t="s">
        <v>14</v>
      </c>
      <c r="F1492" s="1" t="s">
        <v>34</v>
      </c>
      <c r="G1492" s="1">
        <v>66442</v>
      </c>
    </row>
    <row r="1493" spans="1:7" x14ac:dyDescent="0.25">
      <c r="A1493" s="1">
        <v>189422</v>
      </c>
      <c r="B1493" s="2">
        <v>41765.809027777781</v>
      </c>
      <c r="C1493" s="1" t="s">
        <v>7</v>
      </c>
      <c r="D1493" s="1" t="s">
        <v>8</v>
      </c>
      <c r="E1493" s="1" t="s">
        <v>14</v>
      </c>
      <c r="F1493" s="1" t="s">
        <v>34</v>
      </c>
      <c r="G1493" s="1">
        <v>56039</v>
      </c>
    </row>
    <row r="1494" spans="1:7" x14ac:dyDescent="0.25">
      <c r="A1494" s="1">
        <v>934049</v>
      </c>
      <c r="B1494" s="2">
        <v>41767.655555555553</v>
      </c>
      <c r="C1494" s="1" t="s">
        <v>7</v>
      </c>
      <c r="D1494" s="1" t="s">
        <v>8</v>
      </c>
      <c r="E1494" s="1" t="s">
        <v>14</v>
      </c>
      <c r="F1494" s="1" t="s">
        <v>18</v>
      </c>
      <c r="G1494" s="1">
        <v>30651</v>
      </c>
    </row>
    <row r="1495" spans="1:7" x14ac:dyDescent="0.25">
      <c r="A1495" s="1">
        <v>137317</v>
      </c>
      <c r="B1495" s="2">
        <v>41768.82916666667</v>
      </c>
      <c r="C1495" s="1" t="s">
        <v>7</v>
      </c>
      <c r="D1495" s="1" t="s">
        <v>8</v>
      </c>
      <c r="E1495" s="1" t="s">
        <v>14</v>
      </c>
      <c r="F1495" s="1" t="s">
        <v>34</v>
      </c>
      <c r="G1495" s="1">
        <v>75648</v>
      </c>
    </row>
    <row r="1496" spans="1:7" x14ac:dyDescent="0.25">
      <c r="A1496" s="1">
        <v>695640</v>
      </c>
      <c r="B1496" s="2">
        <v>41838.710416666669</v>
      </c>
      <c r="C1496" s="1" t="s">
        <v>7</v>
      </c>
      <c r="D1496" s="1" t="s">
        <v>8</v>
      </c>
      <c r="E1496" s="1" t="s">
        <v>14</v>
      </c>
      <c r="F1496" s="1" t="s">
        <v>18</v>
      </c>
      <c r="G1496" s="1">
        <v>10787</v>
      </c>
    </row>
    <row r="1497" spans="1:7" x14ac:dyDescent="0.25">
      <c r="A1497" s="1">
        <v>702214</v>
      </c>
      <c r="B1497" s="2">
        <v>41838.712500000001</v>
      </c>
      <c r="C1497" s="1" t="s">
        <v>13</v>
      </c>
      <c r="D1497" s="1" t="s">
        <v>8</v>
      </c>
      <c r="E1497" s="1" t="s">
        <v>14</v>
      </c>
      <c r="F1497" s="1" t="s">
        <v>18</v>
      </c>
      <c r="G1497" s="1">
        <v>62412</v>
      </c>
    </row>
    <row r="1498" spans="1:7" x14ac:dyDescent="0.25">
      <c r="A1498" s="1">
        <v>436353</v>
      </c>
      <c r="B1498" s="2">
        <v>41838.713194444441</v>
      </c>
      <c r="C1498" s="1" t="s">
        <v>7</v>
      </c>
      <c r="D1498" s="1" t="s">
        <v>11</v>
      </c>
      <c r="E1498" s="1" t="s">
        <v>14</v>
      </c>
      <c r="F1498" s="1" t="s">
        <v>18</v>
      </c>
      <c r="G1498" s="1">
        <v>98319</v>
      </c>
    </row>
    <row r="1499" spans="1:7" x14ac:dyDescent="0.25">
      <c r="A1499" s="1">
        <v>624625</v>
      </c>
      <c r="B1499" s="2">
        <v>41838.715277777781</v>
      </c>
      <c r="C1499" s="1" t="s">
        <v>7</v>
      </c>
      <c r="D1499" s="1" t="s">
        <v>11</v>
      </c>
      <c r="E1499" s="1" t="s">
        <v>14</v>
      </c>
      <c r="F1499" s="1" t="s">
        <v>18</v>
      </c>
      <c r="G1499" s="1">
        <v>71254</v>
      </c>
    </row>
    <row r="1500" spans="1:7" x14ac:dyDescent="0.25">
      <c r="A1500" s="1">
        <v>36504</v>
      </c>
      <c r="B1500" s="2">
        <v>41845.422222222223</v>
      </c>
      <c r="C1500" s="1" t="s">
        <v>13</v>
      </c>
      <c r="D1500" s="1" t="s">
        <v>8</v>
      </c>
      <c r="E1500" s="1" t="s">
        <v>14</v>
      </c>
      <c r="F1500" s="1" t="s">
        <v>18</v>
      </c>
      <c r="G1500" s="1">
        <v>21554</v>
      </c>
    </row>
    <row r="1501" spans="1:7" x14ac:dyDescent="0.25">
      <c r="A1501" s="1">
        <v>357802</v>
      </c>
      <c r="B1501" s="2">
        <v>41845.422222222223</v>
      </c>
      <c r="C1501" s="1" t="s">
        <v>13</v>
      </c>
      <c r="D1501" s="1" t="s">
        <v>11</v>
      </c>
      <c r="E1501" s="1" t="s">
        <v>14</v>
      </c>
      <c r="F1501" s="1" t="s">
        <v>18</v>
      </c>
      <c r="G1501" s="1">
        <v>69341</v>
      </c>
    </row>
    <row r="1502" spans="1:7" x14ac:dyDescent="0.25">
      <c r="A1502" s="1">
        <v>639861</v>
      </c>
      <c r="B1502" s="2">
        <v>41849.637499999997</v>
      </c>
      <c r="C1502" s="1" t="s">
        <v>7</v>
      </c>
      <c r="D1502" s="1" t="s">
        <v>8</v>
      </c>
      <c r="E1502" s="1" t="s">
        <v>14</v>
      </c>
      <c r="F1502" s="1" t="s">
        <v>34</v>
      </c>
      <c r="G1502" s="1">
        <v>25030</v>
      </c>
    </row>
    <row r="1503" spans="1:7" x14ac:dyDescent="0.25">
      <c r="A1503" s="1">
        <v>582417</v>
      </c>
      <c r="B1503" s="2">
        <v>41849.638888888891</v>
      </c>
      <c r="C1503" s="1" t="s">
        <v>13</v>
      </c>
      <c r="D1503" s="1" t="s">
        <v>8</v>
      </c>
      <c r="E1503" s="1" t="s">
        <v>14</v>
      </c>
      <c r="F1503" s="1" t="s">
        <v>34</v>
      </c>
      <c r="G1503" s="1">
        <v>92791</v>
      </c>
    </row>
    <row r="1504" spans="1:7" x14ac:dyDescent="0.25">
      <c r="A1504" s="1">
        <v>383656</v>
      </c>
      <c r="B1504" s="2">
        <v>41849.63958333333</v>
      </c>
      <c r="C1504" s="1" t="s">
        <v>13</v>
      </c>
      <c r="D1504" s="1" t="s">
        <v>8</v>
      </c>
      <c r="E1504" s="1" t="s">
        <v>14</v>
      </c>
      <c r="F1504" s="1" t="s">
        <v>34</v>
      </c>
      <c r="G1504" s="1">
        <v>37147</v>
      </c>
    </row>
    <row r="1505" spans="1:7" x14ac:dyDescent="0.25">
      <c r="A1505" s="1">
        <v>536123</v>
      </c>
      <c r="B1505" s="2">
        <v>41849.642361111109</v>
      </c>
      <c r="C1505" s="1" t="s">
        <v>7</v>
      </c>
      <c r="D1505" s="1" t="s">
        <v>11</v>
      </c>
      <c r="E1505" s="1" t="s">
        <v>14</v>
      </c>
      <c r="F1505" s="1" t="s">
        <v>34</v>
      </c>
      <c r="G1505" s="1">
        <v>64271</v>
      </c>
    </row>
    <row r="1506" spans="1:7" x14ac:dyDescent="0.25">
      <c r="A1506" s="1">
        <v>583369</v>
      </c>
      <c r="B1506" s="2">
        <v>41859.399305555555</v>
      </c>
      <c r="C1506" s="1" t="s">
        <v>7</v>
      </c>
      <c r="D1506" s="1" t="s">
        <v>8</v>
      </c>
      <c r="E1506" s="1" t="s">
        <v>14</v>
      </c>
      <c r="F1506" s="1" t="s">
        <v>34</v>
      </c>
      <c r="G1506" s="1">
        <v>97329</v>
      </c>
    </row>
    <row r="1507" spans="1:7" x14ac:dyDescent="0.25">
      <c r="A1507" s="1">
        <v>669078</v>
      </c>
      <c r="B1507" s="2">
        <v>41859.4</v>
      </c>
      <c r="C1507" s="1" t="s">
        <v>13</v>
      </c>
      <c r="D1507" s="1" t="s">
        <v>11</v>
      </c>
      <c r="E1507" s="1" t="s">
        <v>14</v>
      </c>
      <c r="F1507" s="1" t="s">
        <v>34</v>
      </c>
      <c r="G1507" s="1">
        <v>70887</v>
      </c>
    </row>
    <row r="1508" spans="1:7" x14ac:dyDescent="0.25">
      <c r="A1508" s="1">
        <v>123118</v>
      </c>
      <c r="B1508" s="2">
        <v>41859.400694444441</v>
      </c>
      <c r="C1508" s="1" t="s">
        <v>7</v>
      </c>
      <c r="D1508" s="1" t="s">
        <v>11</v>
      </c>
      <c r="E1508" s="1" t="s">
        <v>14</v>
      </c>
      <c r="F1508" s="1" t="s">
        <v>34</v>
      </c>
      <c r="G1508" s="1">
        <v>68526</v>
      </c>
    </row>
    <row r="1509" spans="1:7" x14ac:dyDescent="0.25">
      <c r="A1509" s="1">
        <v>195389</v>
      </c>
      <c r="B1509" s="2">
        <v>41859.4</v>
      </c>
      <c r="C1509" s="1" t="s">
        <v>13</v>
      </c>
      <c r="D1509" s="1" t="s">
        <v>24</v>
      </c>
      <c r="E1509" s="1" t="s">
        <v>14</v>
      </c>
      <c r="F1509" s="1" t="s">
        <v>34</v>
      </c>
      <c r="G1509" s="1">
        <v>53014</v>
      </c>
    </row>
    <row r="1510" spans="1:7" x14ac:dyDescent="0.25">
      <c r="A1510" s="1">
        <v>665487</v>
      </c>
      <c r="B1510" s="2">
        <v>41862.446527777778</v>
      </c>
      <c r="C1510" s="1" t="s">
        <v>7</v>
      </c>
      <c r="D1510" s="1" t="s">
        <v>8</v>
      </c>
      <c r="E1510" s="1" t="s">
        <v>14</v>
      </c>
      <c r="F1510" s="1" t="s">
        <v>34</v>
      </c>
      <c r="G1510" s="1">
        <v>66678</v>
      </c>
    </row>
    <row r="1511" spans="1:7" x14ac:dyDescent="0.25">
      <c r="A1511" s="1">
        <v>586559</v>
      </c>
      <c r="B1511" s="2">
        <v>41845.981944444444</v>
      </c>
      <c r="C1511" s="1" t="s">
        <v>7</v>
      </c>
      <c r="D1511" s="1" t="s">
        <v>11</v>
      </c>
      <c r="E1511" s="1" t="s">
        <v>14</v>
      </c>
      <c r="F1511" s="1" t="s">
        <v>34</v>
      </c>
      <c r="G1511" s="1">
        <v>40269</v>
      </c>
    </row>
    <row r="1512" spans="1:7" x14ac:dyDescent="0.25">
      <c r="A1512" s="1">
        <v>331430</v>
      </c>
      <c r="B1512" s="2">
        <v>41850.390972222223</v>
      </c>
      <c r="C1512" s="1" t="s">
        <v>13</v>
      </c>
      <c r="D1512" s="1" t="s">
        <v>11</v>
      </c>
      <c r="E1512" s="1" t="s">
        <v>14</v>
      </c>
      <c r="F1512" s="1" t="s">
        <v>34</v>
      </c>
      <c r="G1512" s="1">
        <v>64410</v>
      </c>
    </row>
    <row r="1513" spans="1:7" x14ac:dyDescent="0.25">
      <c r="A1513" s="1">
        <v>135854</v>
      </c>
      <c r="B1513" s="2">
        <v>41850.39166666667</v>
      </c>
      <c r="C1513" s="1" t="s">
        <v>7</v>
      </c>
      <c r="D1513" s="1" t="s">
        <v>8</v>
      </c>
      <c r="E1513" s="1" t="s">
        <v>14</v>
      </c>
      <c r="F1513" s="1" t="s">
        <v>34</v>
      </c>
      <c r="G1513" s="1">
        <v>28038</v>
      </c>
    </row>
    <row r="1514" spans="1:7" x14ac:dyDescent="0.25">
      <c r="A1514" s="1">
        <v>802663</v>
      </c>
      <c r="B1514" s="2">
        <v>41843.644444444442</v>
      </c>
      <c r="C1514" s="1" t="s">
        <v>7</v>
      </c>
      <c r="D1514" s="1" t="s">
        <v>11</v>
      </c>
      <c r="E1514" s="1" t="s">
        <v>14</v>
      </c>
      <c r="F1514" s="1" t="s">
        <v>18</v>
      </c>
      <c r="G1514" s="1">
        <v>51388</v>
      </c>
    </row>
    <row r="1515" spans="1:7" x14ac:dyDescent="0.25">
      <c r="A1515" s="1">
        <v>597869</v>
      </c>
      <c r="B1515" s="2">
        <v>41843.647916666669</v>
      </c>
      <c r="C1515" s="1" t="s">
        <v>7</v>
      </c>
      <c r="D1515" s="1" t="s">
        <v>11</v>
      </c>
      <c r="E1515" s="1" t="s">
        <v>14</v>
      </c>
      <c r="F1515" s="1" t="s">
        <v>18</v>
      </c>
      <c r="G1515" s="1">
        <v>78358</v>
      </c>
    </row>
    <row r="1516" spans="1:7" x14ac:dyDescent="0.25">
      <c r="A1516" s="1">
        <v>80619</v>
      </c>
      <c r="B1516" s="2">
        <v>41851.586805555555</v>
      </c>
      <c r="C1516" s="1" t="s">
        <v>7</v>
      </c>
      <c r="D1516" s="1" t="s">
        <v>24</v>
      </c>
      <c r="E1516" s="1" t="s">
        <v>14</v>
      </c>
      <c r="F1516" s="1" t="s">
        <v>18</v>
      </c>
      <c r="G1516" s="1">
        <v>80438</v>
      </c>
    </row>
    <row r="1517" spans="1:7" x14ac:dyDescent="0.25">
      <c r="A1517" s="1">
        <v>245650</v>
      </c>
      <c r="B1517" s="2">
        <v>41851.586805555555</v>
      </c>
      <c r="C1517" s="1" t="s">
        <v>7</v>
      </c>
      <c r="D1517" s="1" t="s">
        <v>24</v>
      </c>
      <c r="E1517" s="1" t="s">
        <v>14</v>
      </c>
      <c r="F1517" s="1" t="s">
        <v>18</v>
      </c>
      <c r="G1517" s="1">
        <v>37930</v>
      </c>
    </row>
    <row r="1518" spans="1:7" x14ac:dyDescent="0.25">
      <c r="A1518" s="1">
        <v>105813</v>
      </c>
      <c r="B1518" s="2">
        <v>41851.588194444441</v>
      </c>
      <c r="C1518" s="1" t="s">
        <v>13</v>
      </c>
      <c r="D1518" s="1" t="s">
        <v>24</v>
      </c>
      <c r="E1518" s="1" t="s">
        <v>14</v>
      </c>
      <c r="F1518" s="1" t="s">
        <v>18</v>
      </c>
      <c r="G1518" s="1">
        <v>1887</v>
      </c>
    </row>
    <row r="1519" spans="1:7" x14ac:dyDescent="0.25">
      <c r="A1519" s="1">
        <v>661954</v>
      </c>
      <c r="B1519" s="2">
        <v>41772.398611111108</v>
      </c>
      <c r="C1519" s="1" t="s">
        <v>7</v>
      </c>
      <c r="D1519" s="1" t="s">
        <v>11</v>
      </c>
      <c r="E1519" s="1" t="s">
        <v>9</v>
      </c>
      <c r="F1519" s="1" t="s">
        <v>32</v>
      </c>
      <c r="G1519" s="1">
        <v>26666</v>
      </c>
    </row>
    <row r="1520" spans="1:7" x14ac:dyDescent="0.25">
      <c r="A1520" s="1">
        <v>327352</v>
      </c>
      <c r="B1520" s="2">
        <v>41772.398611111108</v>
      </c>
      <c r="C1520" s="1" t="s">
        <v>13</v>
      </c>
      <c r="D1520" s="1" t="s">
        <v>8</v>
      </c>
      <c r="E1520" s="1" t="s">
        <v>9</v>
      </c>
      <c r="F1520" s="1" t="s">
        <v>32</v>
      </c>
      <c r="G1520" s="1">
        <v>50349</v>
      </c>
    </row>
    <row r="1521" spans="1:7" x14ac:dyDescent="0.25">
      <c r="A1521" s="1">
        <v>936527</v>
      </c>
      <c r="B1521" s="2">
        <v>41772.397222222222</v>
      </c>
      <c r="C1521" s="1" t="s">
        <v>13</v>
      </c>
      <c r="D1521" s="1" t="s">
        <v>24</v>
      </c>
      <c r="E1521" s="1" t="s">
        <v>9</v>
      </c>
      <c r="F1521" s="1" t="s">
        <v>32</v>
      </c>
      <c r="G1521" s="1">
        <v>76326</v>
      </c>
    </row>
    <row r="1522" spans="1:7" x14ac:dyDescent="0.25">
      <c r="A1522" s="1">
        <v>709650</v>
      </c>
      <c r="B1522" s="2">
        <v>41776.614583333336</v>
      </c>
      <c r="C1522" s="1" t="s">
        <v>13</v>
      </c>
      <c r="D1522" s="1" t="s">
        <v>11</v>
      </c>
      <c r="E1522" s="1" t="s">
        <v>9</v>
      </c>
      <c r="F1522" s="1" t="s">
        <v>32</v>
      </c>
      <c r="G1522" s="1">
        <v>48861</v>
      </c>
    </row>
    <row r="1523" spans="1:7" x14ac:dyDescent="0.25">
      <c r="A1523" s="1">
        <v>368942</v>
      </c>
      <c r="B1523" s="2">
        <v>41776.615277777775</v>
      </c>
      <c r="C1523" s="1" t="s">
        <v>7</v>
      </c>
      <c r="D1523" s="1" t="s">
        <v>8</v>
      </c>
      <c r="E1523" s="1" t="s">
        <v>9</v>
      </c>
      <c r="F1523" s="1" t="s">
        <v>32</v>
      </c>
      <c r="G1523" s="1">
        <v>73960</v>
      </c>
    </row>
    <row r="1524" spans="1:7" x14ac:dyDescent="0.25">
      <c r="A1524" s="1">
        <v>940275</v>
      </c>
      <c r="B1524" s="2">
        <v>41849.73333333333</v>
      </c>
      <c r="C1524" s="1" t="s">
        <v>7</v>
      </c>
      <c r="D1524" s="1" t="s">
        <v>24</v>
      </c>
      <c r="E1524" s="1" t="s">
        <v>14</v>
      </c>
      <c r="F1524" s="1" t="s">
        <v>22</v>
      </c>
      <c r="G1524" s="1">
        <v>53484</v>
      </c>
    </row>
    <row r="1525" spans="1:7" x14ac:dyDescent="0.25">
      <c r="A1525" s="1">
        <v>933818</v>
      </c>
      <c r="B1525" s="2">
        <v>41859.527777777781</v>
      </c>
      <c r="C1525" s="1" t="s">
        <v>7</v>
      </c>
      <c r="D1525" s="1" t="s">
        <v>8</v>
      </c>
      <c r="E1525" s="1" t="s">
        <v>14</v>
      </c>
      <c r="F1525" s="1" t="s">
        <v>22</v>
      </c>
      <c r="G1525" s="1">
        <v>12323</v>
      </c>
    </row>
    <row r="1526" spans="1:7" x14ac:dyDescent="0.25">
      <c r="A1526" s="1">
        <v>138733</v>
      </c>
      <c r="B1526" s="2">
        <v>41859.529166666667</v>
      </c>
      <c r="C1526" s="1" t="s">
        <v>7</v>
      </c>
      <c r="D1526" s="1" t="s">
        <v>8</v>
      </c>
      <c r="E1526" s="1" t="s">
        <v>14</v>
      </c>
      <c r="F1526" s="1" t="s">
        <v>22</v>
      </c>
      <c r="G1526" s="1">
        <v>73873</v>
      </c>
    </row>
    <row r="1527" spans="1:7" x14ac:dyDescent="0.25">
      <c r="A1527" s="1">
        <v>518587</v>
      </c>
      <c r="B1527" s="2">
        <v>41859.529861111114</v>
      </c>
      <c r="C1527" s="1" t="s">
        <v>7</v>
      </c>
      <c r="D1527" s="1" t="s">
        <v>8</v>
      </c>
      <c r="E1527" s="1" t="s">
        <v>14</v>
      </c>
      <c r="F1527" s="1" t="s">
        <v>22</v>
      </c>
      <c r="G1527" s="1">
        <v>81742</v>
      </c>
    </row>
    <row r="1528" spans="1:7" x14ac:dyDescent="0.25">
      <c r="A1528" s="1">
        <v>974429</v>
      </c>
      <c r="B1528" s="2">
        <v>41859.532638888886</v>
      </c>
      <c r="C1528" s="1" t="s">
        <v>7</v>
      </c>
      <c r="D1528" s="1" t="s">
        <v>8</v>
      </c>
      <c r="E1528" s="1" t="s">
        <v>14</v>
      </c>
      <c r="F1528" s="1" t="s">
        <v>22</v>
      </c>
      <c r="G1528" s="1">
        <v>88589</v>
      </c>
    </row>
    <row r="1529" spans="1:7" x14ac:dyDescent="0.25">
      <c r="A1529" s="1">
        <v>994181</v>
      </c>
      <c r="B1529" s="2">
        <v>41871.397916666669</v>
      </c>
      <c r="C1529" s="1" t="s">
        <v>7</v>
      </c>
      <c r="D1529" s="1" t="s">
        <v>11</v>
      </c>
      <c r="E1529" s="1" t="s">
        <v>29</v>
      </c>
      <c r="F1529" s="1" t="s">
        <v>12</v>
      </c>
      <c r="G1529" s="1">
        <v>49869</v>
      </c>
    </row>
    <row r="1530" spans="1:7" x14ac:dyDescent="0.25">
      <c r="A1530" s="1">
        <v>545839</v>
      </c>
      <c r="B1530" s="2">
        <v>41871.398611111108</v>
      </c>
      <c r="C1530" s="1" t="s">
        <v>13</v>
      </c>
      <c r="D1530" s="1" t="s">
        <v>8</v>
      </c>
      <c r="E1530" s="1" t="s">
        <v>29</v>
      </c>
      <c r="F1530" s="1" t="s">
        <v>12</v>
      </c>
      <c r="G1530" s="1">
        <v>22624</v>
      </c>
    </row>
    <row r="1531" spans="1:7" x14ac:dyDescent="0.25">
      <c r="A1531" s="1">
        <v>395075</v>
      </c>
      <c r="B1531" s="2">
        <v>41859.397222222222</v>
      </c>
      <c r="C1531" s="1" t="s">
        <v>13</v>
      </c>
      <c r="D1531" s="1" t="s">
        <v>8</v>
      </c>
      <c r="E1531" s="1" t="s">
        <v>9</v>
      </c>
      <c r="F1531" s="1" t="s">
        <v>22</v>
      </c>
      <c r="G1531" s="1">
        <v>48454</v>
      </c>
    </row>
    <row r="1532" spans="1:7" x14ac:dyDescent="0.25">
      <c r="A1532" s="1">
        <v>368517</v>
      </c>
      <c r="B1532" s="2">
        <v>41859.397916666669</v>
      </c>
      <c r="C1532" s="1" t="s">
        <v>7</v>
      </c>
      <c r="D1532" s="1" t="s">
        <v>11</v>
      </c>
      <c r="E1532" s="1" t="s">
        <v>9</v>
      </c>
      <c r="F1532" s="1" t="s">
        <v>22</v>
      </c>
      <c r="G1532" s="1">
        <v>83286</v>
      </c>
    </row>
    <row r="1533" spans="1:7" x14ac:dyDescent="0.25">
      <c r="A1533" s="1">
        <v>211885</v>
      </c>
      <c r="B1533" s="2">
        <v>41774.65902777778</v>
      </c>
      <c r="C1533" s="1" t="s">
        <v>13</v>
      </c>
      <c r="D1533" s="1" t="s">
        <v>8</v>
      </c>
      <c r="E1533" s="1" t="s">
        <v>29</v>
      </c>
      <c r="F1533" s="1" t="s">
        <v>34</v>
      </c>
      <c r="G1533" s="1">
        <v>99347</v>
      </c>
    </row>
    <row r="1534" spans="1:7" x14ac:dyDescent="0.25">
      <c r="A1534" s="1">
        <v>357876</v>
      </c>
      <c r="B1534" s="2">
        <v>41834.396527777775</v>
      </c>
      <c r="C1534" s="1" t="s">
        <v>7</v>
      </c>
      <c r="D1534" s="1" t="s">
        <v>8</v>
      </c>
      <c r="E1534" s="1" t="s">
        <v>29</v>
      </c>
      <c r="F1534" s="1" t="s">
        <v>34</v>
      </c>
      <c r="G1534" s="1">
        <v>47302</v>
      </c>
    </row>
    <row r="1535" spans="1:7" x14ac:dyDescent="0.25">
      <c r="A1535" s="1">
        <v>950041</v>
      </c>
      <c r="B1535" s="2">
        <v>41874.826388888891</v>
      </c>
      <c r="C1535" s="1" t="s">
        <v>7</v>
      </c>
      <c r="D1535" s="1" t="s">
        <v>8</v>
      </c>
      <c r="E1535" s="1" t="s">
        <v>29</v>
      </c>
      <c r="F1535" s="1" t="s">
        <v>34</v>
      </c>
      <c r="G1535" s="1">
        <v>27830</v>
      </c>
    </row>
    <row r="1536" spans="1:7" x14ac:dyDescent="0.25">
      <c r="A1536" s="1">
        <v>598714</v>
      </c>
      <c r="B1536" s="2">
        <v>41874.82708333333</v>
      </c>
      <c r="C1536" s="1" t="s">
        <v>7</v>
      </c>
      <c r="D1536" s="1" t="s">
        <v>8</v>
      </c>
      <c r="E1536" s="1" t="s">
        <v>29</v>
      </c>
      <c r="F1536" s="1" t="s">
        <v>34</v>
      </c>
      <c r="G1536" s="1">
        <v>8068</v>
      </c>
    </row>
    <row r="1537" spans="1:7" x14ac:dyDescent="0.25">
      <c r="A1537" s="1">
        <v>188110</v>
      </c>
      <c r="B1537" s="2">
        <v>41874.827777777777</v>
      </c>
      <c r="C1537" s="1" t="s">
        <v>7</v>
      </c>
      <c r="D1537" s="1" t="s">
        <v>8</v>
      </c>
      <c r="E1537" s="1" t="s">
        <v>29</v>
      </c>
      <c r="F1537" s="1" t="s">
        <v>34</v>
      </c>
      <c r="G1537" s="1">
        <v>51603</v>
      </c>
    </row>
    <row r="1538" spans="1:7" x14ac:dyDescent="0.25">
      <c r="A1538" s="1">
        <v>802295</v>
      </c>
      <c r="B1538" s="2">
        <v>41803.694444444445</v>
      </c>
      <c r="C1538" s="1" t="s">
        <v>7</v>
      </c>
      <c r="D1538" s="1" t="s">
        <v>8</v>
      </c>
      <c r="E1538" s="1" t="s">
        <v>9</v>
      </c>
      <c r="F1538" s="1" t="s">
        <v>34</v>
      </c>
      <c r="G1538" s="1">
        <v>87431</v>
      </c>
    </row>
    <row r="1539" spans="1:7" x14ac:dyDescent="0.25">
      <c r="A1539" s="1">
        <v>751647</v>
      </c>
      <c r="B1539" s="2">
        <v>41803.695138888892</v>
      </c>
      <c r="C1539" s="1" t="s">
        <v>7</v>
      </c>
      <c r="D1539" s="1" t="s">
        <v>8</v>
      </c>
      <c r="E1539" s="1" t="s">
        <v>9</v>
      </c>
      <c r="F1539" s="1" t="s">
        <v>34</v>
      </c>
      <c r="G1539" s="1">
        <v>39881</v>
      </c>
    </row>
    <row r="1540" spans="1:7" x14ac:dyDescent="0.25">
      <c r="A1540" s="1">
        <v>519305</v>
      </c>
      <c r="B1540" s="2">
        <v>41803.696527777778</v>
      </c>
      <c r="C1540" s="1" t="s">
        <v>13</v>
      </c>
      <c r="D1540" s="1" t="s">
        <v>11</v>
      </c>
      <c r="E1540" s="1" t="s">
        <v>9</v>
      </c>
      <c r="F1540" s="1" t="s">
        <v>34</v>
      </c>
      <c r="G1540" s="1">
        <v>96593</v>
      </c>
    </row>
    <row r="1541" spans="1:7" x14ac:dyDescent="0.25">
      <c r="A1541" s="1">
        <v>615653</v>
      </c>
      <c r="B1541" s="2">
        <v>41808.147222222222</v>
      </c>
      <c r="C1541" s="1" t="s">
        <v>7</v>
      </c>
      <c r="D1541" s="1" t="s">
        <v>11</v>
      </c>
      <c r="E1541" s="1" t="s">
        <v>9</v>
      </c>
      <c r="F1541" s="1" t="s">
        <v>34</v>
      </c>
      <c r="G1541" s="1">
        <v>66262</v>
      </c>
    </row>
    <row r="1542" spans="1:7" x14ac:dyDescent="0.25">
      <c r="A1542" s="1">
        <v>734342</v>
      </c>
      <c r="B1542" s="2">
        <v>41829.511111111111</v>
      </c>
      <c r="C1542" s="1" t="s">
        <v>13</v>
      </c>
      <c r="D1542" s="1" t="s">
        <v>8</v>
      </c>
      <c r="E1542" s="1" t="s">
        <v>14</v>
      </c>
      <c r="F1542" s="1" t="s">
        <v>34</v>
      </c>
      <c r="G1542" s="1">
        <v>31838</v>
      </c>
    </row>
    <row r="1543" spans="1:7" x14ac:dyDescent="0.25">
      <c r="A1543" s="1">
        <v>628273</v>
      </c>
      <c r="B1543" s="2">
        <v>41848.396527777775</v>
      </c>
      <c r="C1543" s="1" t="s">
        <v>7</v>
      </c>
      <c r="D1543" s="1" t="s">
        <v>8</v>
      </c>
      <c r="E1543" s="1" t="s">
        <v>14</v>
      </c>
      <c r="F1543" s="1" t="s">
        <v>34</v>
      </c>
      <c r="G1543" s="1">
        <v>10175</v>
      </c>
    </row>
    <row r="1544" spans="1:7" x14ac:dyDescent="0.25">
      <c r="A1544" s="1">
        <v>903767</v>
      </c>
      <c r="B1544" s="2">
        <v>41848.527777777781</v>
      </c>
      <c r="C1544" s="1" t="s">
        <v>7</v>
      </c>
      <c r="D1544" s="1" t="s">
        <v>8</v>
      </c>
      <c r="E1544" s="1" t="s">
        <v>14</v>
      </c>
      <c r="F1544" s="1" t="s">
        <v>34</v>
      </c>
      <c r="G1544" s="1">
        <v>53338</v>
      </c>
    </row>
    <row r="1545" spans="1:7" x14ac:dyDescent="0.25">
      <c r="A1545" s="1">
        <v>193661</v>
      </c>
      <c r="B1545" s="2">
        <v>41867.048611111109</v>
      </c>
      <c r="C1545" s="1" t="s">
        <v>7</v>
      </c>
      <c r="D1545" s="1" t="s">
        <v>11</v>
      </c>
      <c r="E1545" s="1" t="s">
        <v>14</v>
      </c>
      <c r="F1545" s="1" t="s">
        <v>34</v>
      </c>
      <c r="G1545" s="1">
        <v>72200</v>
      </c>
    </row>
    <row r="1546" spans="1:7" x14ac:dyDescent="0.25">
      <c r="A1546" s="1">
        <v>936693</v>
      </c>
      <c r="B1546" s="2">
        <v>41808.686111111114</v>
      </c>
      <c r="C1546" s="1" t="s">
        <v>7</v>
      </c>
      <c r="D1546" s="1" t="s">
        <v>8</v>
      </c>
      <c r="E1546" s="1" t="s">
        <v>14</v>
      </c>
      <c r="F1546" s="1" t="s">
        <v>34</v>
      </c>
      <c r="G1546" s="1">
        <v>12124</v>
      </c>
    </row>
    <row r="1547" spans="1:7" x14ac:dyDescent="0.25">
      <c r="A1547" s="1">
        <v>503766</v>
      </c>
      <c r="B1547" s="2">
        <v>41808.753472222219</v>
      </c>
      <c r="C1547" s="1" t="s">
        <v>7</v>
      </c>
      <c r="D1547" s="1" t="s">
        <v>8</v>
      </c>
      <c r="E1547" s="1" t="s">
        <v>14</v>
      </c>
      <c r="F1547" s="1" t="s">
        <v>34</v>
      </c>
      <c r="G1547" s="1">
        <v>17320</v>
      </c>
    </row>
    <row r="1548" spans="1:7" x14ac:dyDescent="0.25">
      <c r="A1548" s="1">
        <v>919960</v>
      </c>
      <c r="B1548" s="2">
        <v>41863.4</v>
      </c>
      <c r="C1548" s="1" t="s">
        <v>7</v>
      </c>
      <c r="D1548" s="1" t="s">
        <v>11</v>
      </c>
      <c r="E1548" s="1" t="s">
        <v>14</v>
      </c>
      <c r="F1548" s="1" t="s">
        <v>34</v>
      </c>
      <c r="G1548" s="1">
        <v>87445</v>
      </c>
    </row>
    <row r="1549" spans="1:7" x14ac:dyDescent="0.25">
      <c r="A1549" s="1">
        <v>376034</v>
      </c>
      <c r="B1549" s="2">
        <v>41863.397222222222</v>
      </c>
      <c r="C1549" s="1" t="s">
        <v>7</v>
      </c>
      <c r="D1549" s="1" t="s">
        <v>11</v>
      </c>
      <c r="E1549" s="1" t="s">
        <v>14</v>
      </c>
      <c r="F1549" s="1" t="s">
        <v>34</v>
      </c>
      <c r="G1549" s="1">
        <v>31041</v>
      </c>
    </row>
    <row r="1550" spans="1:7" x14ac:dyDescent="0.25">
      <c r="A1550" s="1">
        <v>834576</v>
      </c>
      <c r="B1550" s="2">
        <v>41863.397916666669</v>
      </c>
      <c r="C1550" s="1" t="s">
        <v>7</v>
      </c>
      <c r="D1550" s="1" t="s">
        <v>11</v>
      </c>
      <c r="E1550" s="1" t="s">
        <v>14</v>
      </c>
      <c r="F1550" s="1" t="s">
        <v>34</v>
      </c>
      <c r="G1550" s="1">
        <v>41123</v>
      </c>
    </row>
    <row r="1551" spans="1:7" x14ac:dyDescent="0.25">
      <c r="A1551" s="1">
        <v>110322</v>
      </c>
      <c r="B1551" s="2">
        <v>41863.398611111108</v>
      </c>
      <c r="C1551" s="1" t="s">
        <v>7</v>
      </c>
      <c r="D1551" s="1" t="s">
        <v>11</v>
      </c>
      <c r="E1551" s="1" t="s">
        <v>14</v>
      </c>
      <c r="F1551" s="1" t="s">
        <v>34</v>
      </c>
      <c r="G1551" s="1">
        <v>85673</v>
      </c>
    </row>
    <row r="1552" spans="1:7" x14ac:dyDescent="0.25">
      <c r="A1552" s="1">
        <v>45708</v>
      </c>
      <c r="B1552" s="2">
        <v>41863.399305555555</v>
      </c>
      <c r="C1552" s="1" t="s">
        <v>7</v>
      </c>
      <c r="D1552" s="1" t="s">
        <v>11</v>
      </c>
      <c r="E1552" s="1" t="s">
        <v>14</v>
      </c>
      <c r="F1552" s="1" t="s">
        <v>34</v>
      </c>
      <c r="G1552" s="1">
        <v>12735</v>
      </c>
    </row>
    <row r="1553" spans="1:7" x14ac:dyDescent="0.25">
      <c r="A1553" s="1">
        <v>656692</v>
      </c>
      <c r="B1553" s="2">
        <v>41834.720833333333</v>
      </c>
      <c r="C1553" s="1" t="s">
        <v>7</v>
      </c>
      <c r="D1553" s="1" t="s">
        <v>11</v>
      </c>
      <c r="E1553" s="1" t="s">
        <v>33</v>
      </c>
      <c r="F1553" s="1" t="s">
        <v>10</v>
      </c>
      <c r="G1553" s="1">
        <v>33714</v>
      </c>
    </row>
    <row r="1554" spans="1:7" x14ac:dyDescent="0.25">
      <c r="A1554" s="1">
        <v>650516</v>
      </c>
      <c r="B1554" s="2">
        <v>41836.397222222222</v>
      </c>
      <c r="C1554" s="1" t="s">
        <v>7</v>
      </c>
      <c r="D1554" s="1" t="s">
        <v>8</v>
      </c>
      <c r="E1554" s="1" t="s">
        <v>33</v>
      </c>
      <c r="F1554" s="1" t="s">
        <v>10</v>
      </c>
      <c r="G1554" s="1">
        <v>51638</v>
      </c>
    </row>
    <row r="1555" spans="1:7" x14ac:dyDescent="0.25">
      <c r="A1555" s="1">
        <v>138930</v>
      </c>
      <c r="B1555" s="2">
        <v>41845.588194444441</v>
      </c>
      <c r="C1555" s="1" t="s">
        <v>7</v>
      </c>
      <c r="D1555" s="1" t="s">
        <v>8</v>
      </c>
      <c r="E1555" s="1" t="s">
        <v>33</v>
      </c>
      <c r="F1555" s="1" t="s">
        <v>22</v>
      </c>
      <c r="G1555" s="1">
        <v>57586</v>
      </c>
    </row>
    <row r="1556" spans="1:7" x14ac:dyDescent="0.25">
      <c r="A1556" s="1">
        <v>135446</v>
      </c>
      <c r="B1556" s="2">
        <v>41795.397222222222</v>
      </c>
      <c r="C1556" s="1" t="s">
        <v>7</v>
      </c>
      <c r="D1556" s="1" t="s">
        <v>11</v>
      </c>
      <c r="E1556" s="1" t="s">
        <v>14</v>
      </c>
      <c r="F1556" s="1" t="s">
        <v>20</v>
      </c>
      <c r="G1556" s="1">
        <v>91138</v>
      </c>
    </row>
    <row r="1557" spans="1:7" x14ac:dyDescent="0.25">
      <c r="A1557" s="1">
        <v>308325</v>
      </c>
      <c r="B1557" s="2">
        <v>41788.397916666669</v>
      </c>
      <c r="C1557" s="1" t="s">
        <v>7</v>
      </c>
      <c r="D1557" s="1" t="s">
        <v>8</v>
      </c>
      <c r="E1557" s="1" t="s">
        <v>14</v>
      </c>
      <c r="F1557" s="1" t="s">
        <v>34</v>
      </c>
      <c r="G1557" s="1">
        <v>82763</v>
      </c>
    </row>
    <row r="1558" spans="1:7" x14ac:dyDescent="0.25">
      <c r="A1558" s="1">
        <v>190290</v>
      </c>
      <c r="B1558" s="2">
        <v>41791.413888888892</v>
      </c>
      <c r="C1558" s="1" t="s">
        <v>7</v>
      </c>
      <c r="D1558" s="1" t="s">
        <v>8</v>
      </c>
      <c r="E1558" s="1" t="s">
        <v>14</v>
      </c>
      <c r="F1558" s="1" t="s">
        <v>34</v>
      </c>
      <c r="G1558" s="1">
        <v>51741</v>
      </c>
    </row>
    <row r="1559" spans="1:7" x14ac:dyDescent="0.25">
      <c r="A1559" s="1">
        <v>481410</v>
      </c>
      <c r="B1559" s="2">
        <v>41838.556250000001</v>
      </c>
      <c r="C1559" s="1" t="s">
        <v>7</v>
      </c>
      <c r="D1559" s="1" t="s">
        <v>24</v>
      </c>
      <c r="E1559" s="1" t="s">
        <v>14</v>
      </c>
      <c r="F1559" s="1" t="s">
        <v>12</v>
      </c>
      <c r="G1559" s="1">
        <v>6134</v>
      </c>
    </row>
    <row r="1560" spans="1:7" x14ac:dyDescent="0.25">
      <c r="A1560" s="1">
        <v>596691</v>
      </c>
      <c r="B1560" s="2">
        <v>41830.397916666669</v>
      </c>
      <c r="C1560" s="1" t="s">
        <v>13</v>
      </c>
      <c r="D1560" s="1" t="s">
        <v>11</v>
      </c>
      <c r="E1560" s="1" t="s">
        <v>14</v>
      </c>
      <c r="F1560" s="1" t="s">
        <v>12</v>
      </c>
      <c r="G1560" s="1">
        <v>33398</v>
      </c>
    </row>
    <row r="1561" spans="1:7" x14ac:dyDescent="0.25">
      <c r="A1561" s="1">
        <v>478882</v>
      </c>
      <c r="B1561" s="2">
        <v>41830.834027777775</v>
      </c>
      <c r="C1561" s="1" t="s">
        <v>7</v>
      </c>
      <c r="D1561" s="1" t="s">
        <v>8</v>
      </c>
      <c r="E1561" s="1" t="s">
        <v>14</v>
      </c>
      <c r="F1561" s="1" t="s">
        <v>12</v>
      </c>
      <c r="G1561" s="1">
        <v>96127</v>
      </c>
    </row>
    <row r="1562" spans="1:7" x14ac:dyDescent="0.25">
      <c r="A1562" s="1">
        <v>742130</v>
      </c>
      <c r="B1562" s="2">
        <v>41837.397222222222</v>
      </c>
      <c r="C1562" s="1" t="s">
        <v>7</v>
      </c>
      <c r="D1562" s="1" t="s">
        <v>8</v>
      </c>
      <c r="E1562" s="1" t="s">
        <v>14</v>
      </c>
      <c r="F1562" s="1" t="s">
        <v>12</v>
      </c>
      <c r="G1562" s="1">
        <v>89516</v>
      </c>
    </row>
    <row r="1563" spans="1:7" x14ac:dyDescent="0.25">
      <c r="A1563" s="1">
        <v>559622</v>
      </c>
      <c r="B1563" s="2">
        <v>41837.397222222222</v>
      </c>
      <c r="C1563" s="1" t="s">
        <v>7</v>
      </c>
      <c r="D1563" s="1" t="s">
        <v>11</v>
      </c>
      <c r="E1563" s="1" t="s">
        <v>14</v>
      </c>
      <c r="F1563" s="1" t="s">
        <v>12</v>
      </c>
      <c r="G1563" s="1">
        <v>46100</v>
      </c>
    </row>
    <row r="1564" spans="1:7" x14ac:dyDescent="0.25">
      <c r="A1564" s="1">
        <v>364553</v>
      </c>
      <c r="B1564" s="2">
        <v>41767.703472222223</v>
      </c>
      <c r="C1564" s="1" t="s">
        <v>13</v>
      </c>
      <c r="D1564" s="1" t="s">
        <v>8</v>
      </c>
      <c r="E1564" s="1" t="s">
        <v>14</v>
      </c>
      <c r="F1564" s="1" t="s">
        <v>25</v>
      </c>
      <c r="G1564" s="1">
        <v>93400</v>
      </c>
    </row>
    <row r="1565" spans="1:7" x14ac:dyDescent="0.25">
      <c r="A1565" s="1">
        <v>53774</v>
      </c>
      <c r="B1565" s="2">
        <v>41767.704861111109</v>
      </c>
      <c r="C1565" s="1" t="s">
        <v>13</v>
      </c>
      <c r="D1565" s="1" t="s">
        <v>8</v>
      </c>
      <c r="E1565" s="1" t="s">
        <v>14</v>
      </c>
      <c r="F1565" s="1" t="s">
        <v>25</v>
      </c>
      <c r="G1565" s="1">
        <v>31788</v>
      </c>
    </row>
    <row r="1566" spans="1:7" x14ac:dyDescent="0.25">
      <c r="A1566" s="1">
        <v>461699</v>
      </c>
      <c r="B1566" s="2">
        <v>41767.705555555556</v>
      </c>
      <c r="C1566" s="1" t="s">
        <v>7</v>
      </c>
      <c r="D1566" s="1" t="s">
        <v>8</v>
      </c>
      <c r="E1566" s="1" t="s">
        <v>14</v>
      </c>
      <c r="F1566" s="1" t="s">
        <v>25</v>
      </c>
      <c r="G1566" s="1">
        <v>77446</v>
      </c>
    </row>
    <row r="1567" spans="1:7" x14ac:dyDescent="0.25">
      <c r="A1567" s="1">
        <v>269624</v>
      </c>
      <c r="B1567" s="2">
        <v>41830.397222222222</v>
      </c>
      <c r="C1567" s="1" t="s">
        <v>7</v>
      </c>
      <c r="D1567" s="1" t="s">
        <v>8</v>
      </c>
      <c r="E1567" s="1" t="s">
        <v>14</v>
      </c>
      <c r="F1567" s="1" t="s">
        <v>25</v>
      </c>
      <c r="G1567" s="1">
        <v>54321</v>
      </c>
    </row>
    <row r="1568" spans="1:7" x14ac:dyDescent="0.25">
      <c r="A1568" s="1">
        <v>246343</v>
      </c>
      <c r="B1568" s="2">
        <v>41864.461111111108</v>
      </c>
      <c r="C1568" s="1" t="s">
        <v>7</v>
      </c>
      <c r="D1568" s="1" t="s">
        <v>8</v>
      </c>
      <c r="E1568" s="1" t="s">
        <v>14</v>
      </c>
      <c r="F1568" s="1" t="s">
        <v>25</v>
      </c>
      <c r="G1568" s="1">
        <v>87688</v>
      </c>
    </row>
    <row r="1569" spans="1:7" x14ac:dyDescent="0.25">
      <c r="A1569" s="1">
        <v>210917</v>
      </c>
      <c r="B1569" s="2">
        <v>41864.462500000001</v>
      </c>
      <c r="C1569" s="1" t="s">
        <v>7</v>
      </c>
      <c r="D1569" s="1" t="s">
        <v>8</v>
      </c>
      <c r="E1569" s="1" t="s">
        <v>14</v>
      </c>
      <c r="F1569" s="1" t="s">
        <v>25</v>
      </c>
      <c r="G1569" s="1">
        <v>44157</v>
      </c>
    </row>
    <row r="1570" spans="1:7" x14ac:dyDescent="0.25">
      <c r="A1570" s="1">
        <v>936124</v>
      </c>
      <c r="B1570" s="2">
        <v>41864.462500000001</v>
      </c>
      <c r="C1570" s="1" t="s">
        <v>7</v>
      </c>
      <c r="D1570" s="1" t="s">
        <v>8</v>
      </c>
      <c r="E1570" s="1" t="s">
        <v>14</v>
      </c>
      <c r="F1570" s="1" t="s">
        <v>25</v>
      </c>
      <c r="G1570" s="1">
        <v>7704</v>
      </c>
    </row>
    <row r="1571" spans="1:7" x14ac:dyDescent="0.25">
      <c r="A1571" s="1">
        <v>765693</v>
      </c>
      <c r="B1571" s="2">
        <v>41864.463888888888</v>
      </c>
      <c r="C1571" s="1" t="s">
        <v>13</v>
      </c>
      <c r="D1571" s="1" t="s">
        <v>11</v>
      </c>
      <c r="E1571" s="1" t="s">
        <v>14</v>
      </c>
      <c r="F1571" s="1" t="s">
        <v>25</v>
      </c>
      <c r="G1571" s="1">
        <v>55382</v>
      </c>
    </row>
    <row r="1572" spans="1:7" x14ac:dyDescent="0.25">
      <c r="A1572" s="1">
        <v>814691</v>
      </c>
      <c r="B1572" s="2">
        <v>41774.398611111108</v>
      </c>
      <c r="C1572" s="1" t="s">
        <v>7</v>
      </c>
      <c r="D1572" s="1" t="s">
        <v>11</v>
      </c>
      <c r="E1572" s="1" t="s">
        <v>9</v>
      </c>
      <c r="F1572" s="1" t="s">
        <v>34</v>
      </c>
      <c r="G1572" s="1">
        <v>29460</v>
      </c>
    </row>
    <row r="1573" spans="1:7" x14ac:dyDescent="0.25">
      <c r="A1573" s="1">
        <v>103368</v>
      </c>
      <c r="B1573" s="2">
        <v>41780.332638888889</v>
      </c>
      <c r="C1573" s="1" t="s">
        <v>7</v>
      </c>
      <c r="D1573" s="1" t="s">
        <v>11</v>
      </c>
      <c r="E1573" s="1" t="s">
        <v>9</v>
      </c>
      <c r="F1573" s="1" t="s">
        <v>34</v>
      </c>
      <c r="G1573" s="1">
        <v>56073</v>
      </c>
    </row>
    <row r="1574" spans="1:7" x14ac:dyDescent="0.25">
      <c r="A1574" s="1">
        <v>481635</v>
      </c>
      <c r="B1574" s="2">
        <v>41807.473611111112</v>
      </c>
      <c r="C1574" s="1" t="s">
        <v>7</v>
      </c>
      <c r="D1574" s="1" t="s">
        <v>24</v>
      </c>
      <c r="E1574" s="1" t="s">
        <v>9</v>
      </c>
      <c r="F1574" s="1" t="s">
        <v>34</v>
      </c>
      <c r="G1574" s="1">
        <v>23082</v>
      </c>
    </row>
    <row r="1575" spans="1:7" x14ac:dyDescent="0.25">
      <c r="A1575" s="1">
        <v>742146</v>
      </c>
      <c r="B1575" s="2">
        <v>41808.315972222219</v>
      </c>
      <c r="C1575" s="1" t="s">
        <v>7</v>
      </c>
      <c r="D1575" s="1" t="s">
        <v>11</v>
      </c>
      <c r="E1575" s="1" t="s">
        <v>9</v>
      </c>
      <c r="F1575" s="1" t="s">
        <v>34</v>
      </c>
      <c r="G1575" s="1">
        <v>65747</v>
      </c>
    </row>
    <row r="1576" spans="1:7" x14ac:dyDescent="0.25">
      <c r="A1576" s="1">
        <v>795283</v>
      </c>
      <c r="B1576" s="2">
        <v>41809.643055555556</v>
      </c>
      <c r="C1576" s="1" t="s">
        <v>7</v>
      </c>
      <c r="D1576" s="1" t="s">
        <v>24</v>
      </c>
      <c r="E1576" s="1" t="s">
        <v>9</v>
      </c>
      <c r="F1576" s="1" t="s">
        <v>34</v>
      </c>
      <c r="G1576" s="1">
        <v>87332</v>
      </c>
    </row>
    <row r="1577" spans="1:7" x14ac:dyDescent="0.25">
      <c r="A1577" s="1">
        <v>44114</v>
      </c>
      <c r="B1577" s="2">
        <v>41793.633333333331</v>
      </c>
      <c r="C1577" s="1" t="s">
        <v>7</v>
      </c>
      <c r="D1577" s="1" t="s">
        <v>11</v>
      </c>
      <c r="E1577" s="1" t="s">
        <v>14</v>
      </c>
      <c r="F1577" s="1" t="s">
        <v>34</v>
      </c>
      <c r="G1577" s="1">
        <v>23746</v>
      </c>
    </row>
    <row r="1578" spans="1:7" x14ac:dyDescent="0.25">
      <c r="A1578" s="1">
        <v>570607</v>
      </c>
      <c r="B1578" s="2">
        <v>41844.703472222223</v>
      </c>
      <c r="C1578" s="1" t="s">
        <v>7</v>
      </c>
      <c r="D1578" s="1" t="s">
        <v>8</v>
      </c>
      <c r="E1578" s="1" t="s">
        <v>29</v>
      </c>
      <c r="F1578" s="1" t="s">
        <v>18</v>
      </c>
      <c r="G1578" s="1">
        <v>47389</v>
      </c>
    </row>
    <row r="1579" spans="1:7" x14ac:dyDescent="0.25">
      <c r="A1579" s="1">
        <v>27714</v>
      </c>
      <c r="B1579" s="2">
        <v>41853.677777777775</v>
      </c>
      <c r="C1579" s="1" t="s">
        <v>13</v>
      </c>
      <c r="D1579" s="1" t="s">
        <v>11</v>
      </c>
      <c r="E1579" s="1" t="s">
        <v>29</v>
      </c>
      <c r="F1579" s="1" t="s">
        <v>18</v>
      </c>
      <c r="G1579" s="1">
        <v>4810</v>
      </c>
    </row>
    <row r="1580" spans="1:7" x14ac:dyDescent="0.25">
      <c r="A1580" s="1">
        <v>384336</v>
      </c>
      <c r="B1580" s="2">
        <v>41863.502083333333</v>
      </c>
      <c r="C1580" s="1" t="s">
        <v>7</v>
      </c>
      <c r="D1580" s="1" t="s">
        <v>8</v>
      </c>
      <c r="E1580" s="1" t="s">
        <v>29</v>
      </c>
      <c r="F1580" s="1" t="s">
        <v>18</v>
      </c>
      <c r="G1580" s="1">
        <v>60096</v>
      </c>
    </row>
    <row r="1581" spans="1:7" x14ac:dyDescent="0.25">
      <c r="A1581" s="1">
        <v>791624</v>
      </c>
      <c r="B1581" s="2">
        <v>41786.705555555556</v>
      </c>
      <c r="C1581" s="1" t="s">
        <v>7</v>
      </c>
      <c r="D1581" s="1" t="s">
        <v>11</v>
      </c>
      <c r="E1581" s="1" t="s">
        <v>26</v>
      </c>
      <c r="F1581" s="1" t="s">
        <v>18</v>
      </c>
      <c r="G1581" s="1">
        <v>43830</v>
      </c>
    </row>
    <row r="1582" spans="1:7" x14ac:dyDescent="0.25">
      <c r="A1582" s="1">
        <v>401119</v>
      </c>
      <c r="B1582" s="2">
        <v>41780.114583333336</v>
      </c>
      <c r="C1582" s="1" t="s">
        <v>7</v>
      </c>
      <c r="D1582" s="1" t="s">
        <v>8</v>
      </c>
      <c r="E1582" s="1" t="s">
        <v>9</v>
      </c>
      <c r="F1582" s="1" t="s">
        <v>22</v>
      </c>
      <c r="G1582" s="1">
        <v>38315</v>
      </c>
    </row>
    <row r="1583" spans="1:7" x14ac:dyDescent="0.25">
      <c r="A1583" s="1">
        <v>153994</v>
      </c>
      <c r="B1583" s="2">
        <v>41813.399305555555</v>
      </c>
      <c r="C1583" s="1" t="s">
        <v>7</v>
      </c>
      <c r="D1583" s="1" t="s">
        <v>11</v>
      </c>
      <c r="E1583" s="1" t="s">
        <v>14</v>
      </c>
      <c r="F1583" s="1" t="s">
        <v>10</v>
      </c>
      <c r="G1583" s="1">
        <v>39097</v>
      </c>
    </row>
    <row r="1584" spans="1:7" x14ac:dyDescent="0.25">
      <c r="A1584" s="1">
        <v>751324</v>
      </c>
      <c r="B1584" s="2">
        <v>41813.745833333334</v>
      </c>
      <c r="C1584" s="1" t="s">
        <v>7</v>
      </c>
      <c r="D1584" s="1" t="s">
        <v>8</v>
      </c>
      <c r="E1584" s="1" t="s">
        <v>14</v>
      </c>
      <c r="F1584" s="1" t="s">
        <v>22</v>
      </c>
      <c r="G1584" s="1">
        <v>47884</v>
      </c>
    </row>
    <row r="1585" spans="1:7" x14ac:dyDescent="0.25">
      <c r="A1585" s="1">
        <v>35872</v>
      </c>
      <c r="B1585" s="2">
        <v>41813.745138888888</v>
      </c>
      <c r="C1585" s="1" t="s">
        <v>7</v>
      </c>
      <c r="D1585" s="1" t="s">
        <v>24</v>
      </c>
      <c r="E1585" s="1" t="s">
        <v>14</v>
      </c>
      <c r="F1585" s="1" t="s">
        <v>22</v>
      </c>
      <c r="G1585" s="1">
        <v>2963</v>
      </c>
    </row>
    <row r="1586" spans="1:7" x14ac:dyDescent="0.25">
      <c r="A1586" s="1">
        <v>472361</v>
      </c>
      <c r="B1586" s="2">
        <v>41815.736805555556</v>
      </c>
      <c r="C1586" s="1" t="s">
        <v>13</v>
      </c>
      <c r="D1586" s="1" t="s">
        <v>8</v>
      </c>
      <c r="E1586" s="1" t="s">
        <v>9</v>
      </c>
      <c r="F1586" s="1" t="s">
        <v>34</v>
      </c>
      <c r="G1586" s="1">
        <v>2915</v>
      </c>
    </row>
    <row r="1587" spans="1:7" x14ac:dyDescent="0.25">
      <c r="A1587" s="1">
        <v>287111</v>
      </c>
      <c r="B1587" s="2">
        <v>41815.736805555556</v>
      </c>
      <c r="C1587" s="1" t="s">
        <v>13</v>
      </c>
      <c r="D1587" s="1" t="s">
        <v>11</v>
      </c>
      <c r="E1587" s="1" t="s">
        <v>9</v>
      </c>
      <c r="F1587" s="1" t="s">
        <v>34</v>
      </c>
      <c r="G1587" s="1">
        <v>50460</v>
      </c>
    </row>
    <row r="1588" spans="1:7" x14ac:dyDescent="0.25">
      <c r="A1588" s="1">
        <v>505647</v>
      </c>
      <c r="B1588" s="2">
        <v>41794.397222222222</v>
      </c>
      <c r="C1588" s="1" t="s">
        <v>7</v>
      </c>
      <c r="D1588" s="1" t="s">
        <v>8</v>
      </c>
      <c r="E1588" s="1" t="s">
        <v>33</v>
      </c>
      <c r="F1588" s="1" t="s">
        <v>18</v>
      </c>
      <c r="G1588" s="1">
        <v>95088</v>
      </c>
    </row>
    <row r="1589" spans="1:7" x14ac:dyDescent="0.25">
      <c r="A1589" s="1">
        <v>220398</v>
      </c>
      <c r="B1589" s="2">
        <v>41880.277083333334</v>
      </c>
      <c r="C1589" s="1" t="s">
        <v>13</v>
      </c>
      <c r="D1589" s="1" t="s">
        <v>8</v>
      </c>
      <c r="E1589" s="1" t="s">
        <v>30</v>
      </c>
      <c r="F1589" s="1" t="s">
        <v>34</v>
      </c>
      <c r="G1589" s="1">
        <v>54885</v>
      </c>
    </row>
    <row r="1590" spans="1:7" x14ac:dyDescent="0.25">
      <c r="A1590" s="1">
        <v>154247</v>
      </c>
      <c r="B1590" s="2">
        <v>41765.506944444445</v>
      </c>
      <c r="C1590" s="1" t="s">
        <v>13</v>
      </c>
      <c r="D1590" s="1" t="s">
        <v>8</v>
      </c>
      <c r="E1590" s="1" t="s">
        <v>29</v>
      </c>
      <c r="F1590" s="1" t="s">
        <v>34</v>
      </c>
      <c r="G1590" s="1">
        <v>7538</v>
      </c>
    </row>
    <row r="1591" spans="1:7" x14ac:dyDescent="0.25">
      <c r="A1591" s="1">
        <v>111894</v>
      </c>
      <c r="B1591" s="2">
        <v>41871.398611111108</v>
      </c>
      <c r="C1591" s="1" t="s">
        <v>13</v>
      </c>
      <c r="D1591" s="1" t="s">
        <v>8</v>
      </c>
      <c r="E1591" s="1" t="s">
        <v>14</v>
      </c>
      <c r="F1591" s="1" t="s">
        <v>25</v>
      </c>
      <c r="G1591" s="1">
        <v>55566</v>
      </c>
    </row>
    <row r="1592" spans="1:7" x14ac:dyDescent="0.25">
      <c r="A1592" s="1">
        <v>65281</v>
      </c>
      <c r="B1592" s="2">
        <v>41871.636805555558</v>
      </c>
      <c r="C1592" s="1" t="s">
        <v>7</v>
      </c>
      <c r="D1592" s="1" t="s">
        <v>8</v>
      </c>
      <c r="E1592" s="1" t="s">
        <v>14</v>
      </c>
      <c r="F1592" s="1" t="s">
        <v>25</v>
      </c>
      <c r="G1592" s="1">
        <v>16517</v>
      </c>
    </row>
    <row r="1593" spans="1:7" x14ac:dyDescent="0.25">
      <c r="A1593" s="1">
        <v>713696</v>
      </c>
      <c r="B1593" s="2">
        <v>41877.262499999997</v>
      </c>
      <c r="C1593" s="1" t="s">
        <v>13</v>
      </c>
      <c r="D1593" s="1" t="s">
        <v>8</v>
      </c>
      <c r="E1593" s="1" t="s">
        <v>14</v>
      </c>
      <c r="F1593" s="1" t="s">
        <v>25</v>
      </c>
      <c r="G1593" s="1">
        <v>99178</v>
      </c>
    </row>
    <row r="1594" spans="1:7" x14ac:dyDescent="0.25">
      <c r="A1594" s="1">
        <v>916272</v>
      </c>
      <c r="B1594" s="2">
        <v>41878.438888888886</v>
      </c>
      <c r="C1594" s="1" t="s">
        <v>13</v>
      </c>
      <c r="D1594" s="1" t="s">
        <v>8</v>
      </c>
      <c r="E1594" s="1" t="s">
        <v>14</v>
      </c>
      <c r="F1594" s="1" t="s">
        <v>25</v>
      </c>
      <c r="G1594" s="1">
        <v>39210</v>
      </c>
    </row>
    <row r="1595" spans="1:7" x14ac:dyDescent="0.25">
      <c r="A1595" s="1">
        <v>386218</v>
      </c>
      <c r="B1595" s="2">
        <v>41878.441666666666</v>
      </c>
      <c r="C1595" s="1" t="s">
        <v>13</v>
      </c>
      <c r="D1595" s="1" t="s">
        <v>8</v>
      </c>
      <c r="E1595" s="1" t="s">
        <v>14</v>
      </c>
      <c r="F1595" s="1" t="s">
        <v>25</v>
      </c>
      <c r="G1595" s="1">
        <v>30342</v>
      </c>
    </row>
    <row r="1596" spans="1:7" x14ac:dyDescent="0.25">
      <c r="A1596" s="1">
        <v>501640</v>
      </c>
      <c r="B1596" s="2">
        <v>41809.396527777775</v>
      </c>
      <c r="C1596" s="1" t="s">
        <v>13</v>
      </c>
      <c r="D1596" s="1" t="s">
        <v>8</v>
      </c>
      <c r="E1596" s="1" t="s">
        <v>9</v>
      </c>
      <c r="F1596" s="1" t="s">
        <v>32</v>
      </c>
      <c r="G1596" s="1">
        <v>31680</v>
      </c>
    </row>
    <row r="1597" spans="1:7" x14ac:dyDescent="0.25">
      <c r="A1597" s="1">
        <v>529887</v>
      </c>
      <c r="B1597" s="2">
        <v>41830.470833333333</v>
      </c>
      <c r="C1597" s="1" t="s">
        <v>7</v>
      </c>
      <c r="D1597" s="1" t="s">
        <v>11</v>
      </c>
      <c r="E1597" s="1" t="s">
        <v>9</v>
      </c>
      <c r="F1597" s="1" t="s">
        <v>34</v>
      </c>
      <c r="G1597" s="1">
        <v>39772</v>
      </c>
    </row>
    <row r="1598" spans="1:7" x14ac:dyDescent="0.25">
      <c r="A1598" s="1">
        <v>626291</v>
      </c>
      <c r="B1598" s="2">
        <v>41830.47152777778</v>
      </c>
      <c r="C1598" s="1" t="s">
        <v>7</v>
      </c>
      <c r="D1598" s="1" t="s">
        <v>8</v>
      </c>
      <c r="E1598" s="1" t="s">
        <v>9</v>
      </c>
      <c r="F1598" s="1" t="s">
        <v>34</v>
      </c>
      <c r="G1598" s="1">
        <v>60274</v>
      </c>
    </row>
    <row r="1599" spans="1:7" x14ac:dyDescent="0.25">
      <c r="A1599" s="1">
        <v>63334</v>
      </c>
      <c r="B1599" s="2">
        <v>41837.397222222222</v>
      </c>
      <c r="C1599" s="1" t="s">
        <v>13</v>
      </c>
      <c r="D1599" s="1" t="s">
        <v>24</v>
      </c>
      <c r="E1599" s="1" t="s">
        <v>9</v>
      </c>
      <c r="F1599" s="1" t="s">
        <v>32</v>
      </c>
      <c r="G1599" s="1">
        <v>33242</v>
      </c>
    </row>
    <row r="1600" spans="1:7" x14ac:dyDescent="0.25">
      <c r="A1600" s="1">
        <v>829033</v>
      </c>
      <c r="B1600" s="2">
        <v>41878.755555555559</v>
      </c>
      <c r="C1600" s="1" t="s">
        <v>13</v>
      </c>
      <c r="D1600" s="1" t="s">
        <v>8</v>
      </c>
      <c r="E1600" s="1" t="s">
        <v>14</v>
      </c>
      <c r="F1600" s="1" t="s">
        <v>20</v>
      </c>
      <c r="G1600" s="1">
        <v>25351</v>
      </c>
    </row>
    <row r="1601" spans="1:7" x14ac:dyDescent="0.25">
      <c r="A1601" s="1">
        <v>813452</v>
      </c>
      <c r="B1601" s="2">
        <v>41878.756249999999</v>
      </c>
      <c r="C1601" s="1" t="s">
        <v>13</v>
      </c>
      <c r="D1601" s="1" t="s">
        <v>11</v>
      </c>
      <c r="E1601" s="1" t="s">
        <v>14</v>
      </c>
      <c r="F1601" s="1" t="s">
        <v>20</v>
      </c>
      <c r="G1601" s="1">
        <v>70265</v>
      </c>
    </row>
    <row r="1602" spans="1:7" x14ac:dyDescent="0.25">
      <c r="A1602" s="1">
        <v>227046</v>
      </c>
      <c r="B1602" s="2">
        <v>41878.755555555559</v>
      </c>
      <c r="C1602" s="1" t="s">
        <v>7</v>
      </c>
      <c r="D1602" s="1" t="s">
        <v>17</v>
      </c>
      <c r="E1602" s="1" t="s">
        <v>14</v>
      </c>
      <c r="F1602" s="1" t="s">
        <v>20</v>
      </c>
      <c r="G1602" s="1">
        <v>76730</v>
      </c>
    </row>
    <row r="1603" spans="1:7" x14ac:dyDescent="0.25">
      <c r="A1603" s="1">
        <v>861698</v>
      </c>
      <c r="B1603" s="2">
        <v>41779.563888888886</v>
      </c>
      <c r="C1603" s="1" t="s">
        <v>13</v>
      </c>
      <c r="D1603" s="1" t="s">
        <v>11</v>
      </c>
      <c r="E1603" s="1" t="s">
        <v>21</v>
      </c>
      <c r="F1603" s="1" t="s">
        <v>18</v>
      </c>
      <c r="G1603" s="1">
        <v>71666</v>
      </c>
    </row>
    <row r="1604" spans="1:7" x14ac:dyDescent="0.25">
      <c r="A1604" s="1">
        <v>101549</v>
      </c>
      <c r="B1604" s="2">
        <v>41779.564583333333</v>
      </c>
      <c r="C1604" s="1" t="s">
        <v>7</v>
      </c>
      <c r="D1604" s="1" t="s">
        <v>11</v>
      </c>
      <c r="E1604" s="1" t="s">
        <v>21</v>
      </c>
      <c r="F1604" s="1" t="s">
        <v>18</v>
      </c>
      <c r="G1604" s="1">
        <v>82771</v>
      </c>
    </row>
    <row r="1605" spans="1:7" x14ac:dyDescent="0.25">
      <c r="A1605" s="1">
        <v>55706</v>
      </c>
      <c r="B1605" s="2">
        <v>41779.565972222219</v>
      </c>
      <c r="C1605" s="1" t="s">
        <v>7</v>
      </c>
      <c r="D1605" s="1" t="s">
        <v>11</v>
      </c>
      <c r="E1605" s="1" t="s">
        <v>21</v>
      </c>
      <c r="F1605" s="1" t="s">
        <v>18</v>
      </c>
      <c r="G1605" s="1">
        <v>86937</v>
      </c>
    </row>
    <row r="1606" spans="1:7" x14ac:dyDescent="0.25">
      <c r="A1606" s="1">
        <v>868847</v>
      </c>
      <c r="B1606" s="2">
        <v>41811.56527777778</v>
      </c>
      <c r="C1606" s="1" t="s">
        <v>7</v>
      </c>
      <c r="D1606" s="1" t="s">
        <v>11</v>
      </c>
      <c r="E1606" s="1" t="s">
        <v>21</v>
      </c>
      <c r="F1606" s="1" t="s">
        <v>18</v>
      </c>
      <c r="G1606" s="1">
        <v>93219</v>
      </c>
    </row>
    <row r="1607" spans="1:7" x14ac:dyDescent="0.25">
      <c r="A1607" s="1">
        <v>947270</v>
      </c>
      <c r="B1607" s="2">
        <v>41811.566666666666</v>
      </c>
      <c r="C1607" s="1" t="s">
        <v>7</v>
      </c>
      <c r="D1607" s="1" t="s">
        <v>11</v>
      </c>
      <c r="E1607" s="1" t="s">
        <v>21</v>
      </c>
      <c r="F1607" s="1" t="s">
        <v>18</v>
      </c>
      <c r="G1607" s="1">
        <v>32160</v>
      </c>
    </row>
    <row r="1608" spans="1:7" x14ac:dyDescent="0.25">
      <c r="A1608" s="1">
        <v>899762</v>
      </c>
      <c r="B1608" s="2">
        <v>41813.487500000003</v>
      </c>
      <c r="C1608" s="1" t="s">
        <v>7</v>
      </c>
      <c r="D1608" s="1" t="s">
        <v>11</v>
      </c>
      <c r="E1608" s="1" t="s">
        <v>21</v>
      </c>
      <c r="F1608" s="1" t="s">
        <v>18</v>
      </c>
      <c r="G1608" s="1">
        <v>39146</v>
      </c>
    </row>
    <row r="1609" spans="1:7" x14ac:dyDescent="0.25">
      <c r="A1609" s="1">
        <v>635482</v>
      </c>
      <c r="B1609" s="2">
        <v>41834.396527777775</v>
      </c>
      <c r="C1609" s="1" t="s">
        <v>7</v>
      </c>
      <c r="D1609" s="1" t="s">
        <v>11</v>
      </c>
      <c r="E1609" s="1" t="s">
        <v>14</v>
      </c>
      <c r="F1609" s="1" t="s">
        <v>32</v>
      </c>
      <c r="G1609" s="1">
        <v>67051</v>
      </c>
    </row>
    <row r="1610" spans="1:7" x14ac:dyDescent="0.25">
      <c r="A1610" s="1">
        <v>240772</v>
      </c>
      <c r="B1610" s="2">
        <v>41763.340277777781</v>
      </c>
      <c r="C1610" s="1" t="s">
        <v>7</v>
      </c>
      <c r="D1610" s="1" t="s">
        <v>11</v>
      </c>
      <c r="E1610" s="1" t="s">
        <v>9</v>
      </c>
      <c r="F1610" s="1" t="s">
        <v>12</v>
      </c>
      <c r="G1610" s="1">
        <v>18281</v>
      </c>
    </row>
    <row r="1611" spans="1:7" x14ac:dyDescent="0.25">
      <c r="A1611" s="1">
        <v>603992</v>
      </c>
      <c r="B1611" s="2">
        <v>41829.729861111111</v>
      </c>
      <c r="C1611" s="1" t="s">
        <v>7</v>
      </c>
      <c r="D1611" s="1" t="s">
        <v>8</v>
      </c>
      <c r="E1611" s="1" t="s">
        <v>9</v>
      </c>
      <c r="F1611" s="1" t="s">
        <v>22</v>
      </c>
      <c r="G1611" s="1">
        <v>71166</v>
      </c>
    </row>
    <row r="1612" spans="1:7" x14ac:dyDescent="0.25">
      <c r="A1612" s="1">
        <v>247772</v>
      </c>
      <c r="B1612" s="2">
        <v>41829.729861111111</v>
      </c>
      <c r="C1612" s="1" t="s">
        <v>13</v>
      </c>
      <c r="D1612" s="1" t="s">
        <v>24</v>
      </c>
      <c r="E1612" s="1" t="s">
        <v>9</v>
      </c>
      <c r="F1612" s="1" t="s">
        <v>22</v>
      </c>
      <c r="G1612" s="1">
        <v>41676</v>
      </c>
    </row>
    <row r="1613" spans="1:7" x14ac:dyDescent="0.25">
      <c r="A1613" s="1">
        <v>939347</v>
      </c>
      <c r="B1613" s="2">
        <v>41878.688888888886</v>
      </c>
      <c r="C1613" s="1" t="s">
        <v>13</v>
      </c>
      <c r="D1613" s="1" t="s">
        <v>11</v>
      </c>
      <c r="E1613" s="1" t="s">
        <v>33</v>
      </c>
      <c r="F1613" s="1" t="s">
        <v>10</v>
      </c>
      <c r="G1613" s="1">
        <v>25293</v>
      </c>
    </row>
    <row r="1614" spans="1:7" x14ac:dyDescent="0.25">
      <c r="A1614" s="1">
        <v>454543</v>
      </c>
      <c r="B1614" s="2">
        <v>41878.689583333333</v>
      </c>
      <c r="C1614" s="1" t="s">
        <v>7</v>
      </c>
      <c r="D1614" s="1" t="s">
        <v>8</v>
      </c>
      <c r="E1614" s="1" t="s">
        <v>33</v>
      </c>
      <c r="F1614" s="1" t="s">
        <v>10</v>
      </c>
      <c r="G1614" s="1">
        <v>33908</v>
      </c>
    </row>
    <row r="1615" spans="1:7" x14ac:dyDescent="0.25">
      <c r="A1615" s="1">
        <v>521484</v>
      </c>
      <c r="B1615" s="2">
        <v>41855.697916666664</v>
      </c>
      <c r="C1615" s="1" t="s">
        <v>7</v>
      </c>
      <c r="D1615" s="1" t="s">
        <v>11</v>
      </c>
      <c r="E1615" s="1" t="s">
        <v>9</v>
      </c>
      <c r="F1615" s="1" t="s">
        <v>34</v>
      </c>
      <c r="G1615" s="1">
        <v>77487</v>
      </c>
    </row>
    <row r="1616" spans="1:7" x14ac:dyDescent="0.25">
      <c r="A1616" s="1">
        <v>258366</v>
      </c>
      <c r="B1616" s="2">
        <v>41862.397222222222</v>
      </c>
      <c r="C1616" s="1" t="s">
        <v>7</v>
      </c>
      <c r="D1616" s="1" t="s">
        <v>8</v>
      </c>
      <c r="E1616" s="1" t="s">
        <v>9</v>
      </c>
      <c r="F1616" s="1" t="s">
        <v>34</v>
      </c>
      <c r="G1616" s="1">
        <v>44494</v>
      </c>
    </row>
    <row r="1617" spans="1:7" x14ac:dyDescent="0.25">
      <c r="A1617" s="1">
        <v>99043</v>
      </c>
      <c r="B1617" s="2">
        <v>41803.147916666669</v>
      </c>
      <c r="C1617" s="1" t="s">
        <v>7</v>
      </c>
      <c r="D1617" s="1" t="s">
        <v>8</v>
      </c>
      <c r="E1617" s="1" t="s">
        <v>14</v>
      </c>
      <c r="F1617" s="1" t="s">
        <v>34</v>
      </c>
      <c r="G1617" s="1">
        <v>75040</v>
      </c>
    </row>
    <row r="1618" spans="1:7" x14ac:dyDescent="0.25">
      <c r="A1618" s="1">
        <v>423920</v>
      </c>
      <c r="B1618" s="2">
        <v>41811.40347222222</v>
      </c>
      <c r="C1618" s="1" t="s">
        <v>7</v>
      </c>
      <c r="D1618" s="1" t="s">
        <v>8</v>
      </c>
      <c r="E1618" s="1" t="s">
        <v>14</v>
      </c>
      <c r="F1618" s="1" t="s">
        <v>34</v>
      </c>
      <c r="G1618" s="1">
        <v>76305</v>
      </c>
    </row>
    <row r="1619" spans="1:7" x14ac:dyDescent="0.25">
      <c r="A1619" s="1">
        <v>382458</v>
      </c>
      <c r="B1619" s="2">
        <v>41820.44027777778</v>
      </c>
      <c r="C1619" s="1" t="s">
        <v>7</v>
      </c>
      <c r="D1619" s="1" t="s">
        <v>8</v>
      </c>
      <c r="E1619" s="1" t="s">
        <v>14</v>
      </c>
      <c r="F1619" s="1" t="s">
        <v>34</v>
      </c>
      <c r="G1619" s="1">
        <v>6041</v>
      </c>
    </row>
    <row r="1620" spans="1:7" x14ac:dyDescent="0.25">
      <c r="A1620" s="1">
        <v>309858</v>
      </c>
      <c r="B1620" s="2">
        <v>41765.397222222222</v>
      </c>
      <c r="C1620" s="1" t="s">
        <v>7</v>
      </c>
      <c r="D1620" s="1" t="s">
        <v>24</v>
      </c>
      <c r="E1620" s="1" t="s">
        <v>9</v>
      </c>
      <c r="F1620" s="1" t="s">
        <v>12</v>
      </c>
      <c r="G1620" s="1">
        <v>93522</v>
      </c>
    </row>
    <row r="1621" spans="1:7" x14ac:dyDescent="0.25">
      <c r="A1621" s="1">
        <v>615118</v>
      </c>
      <c r="B1621" s="2">
        <v>41870.397916666669</v>
      </c>
      <c r="C1621" s="1" t="s">
        <v>13</v>
      </c>
      <c r="D1621" s="1" t="s">
        <v>11</v>
      </c>
      <c r="E1621" s="1" t="s">
        <v>26</v>
      </c>
      <c r="F1621" s="1" t="s">
        <v>34</v>
      </c>
      <c r="G1621" s="1">
        <v>62718</v>
      </c>
    </row>
    <row r="1622" spans="1:7" x14ac:dyDescent="0.25">
      <c r="A1622" s="1">
        <v>803039</v>
      </c>
      <c r="B1622" s="2">
        <v>41876.427777777775</v>
      </c>
      <c r="C1622" s="1" t="s">
        <v>13</v>
      </c>
      <c r="D1622" s="1" t="s">
        <v>11</v>
      </c>
      <c r="E1622" s="1" t="s">
        <v>26</v>
      </c>
      <c r="F1622" s="1" t="s">
        <v>34</v>
      </c>
      <c r="G1622" s="1">
        <v>79470</v>
      </c>
    </row>
    <row r="1623" spans="1:7" x14ac:dyDescent="0.25">
      <c r="A1623" s="1">
        <v>58219</v>
      </c>
      <c r="B1623" s="2">
        <v>41876.429166666669</v>
      </c>
      <c r="C1623" s="1" t="s">
        <v>7</v>
      </c>
      <c r="D1623" s="1" t="s">
        <v>8</v>
      </c>
      <c r="E1623" s="1" t="s">
        <v>26</v>
      </c>
      <c r="F1623" s="1" t="s">
        <v>34</v>
      </c>
      <c r="G1623" s="1">
        <v>81522</v>
      </c>
    </row>
    <row r="1624" spans="1:7" x14ac:dyDescent="0.25">
      <c r="A1624" s="1">
        <v>638672</v>
      </c>
      <c r="B1624" s="2">
        <v>41878.348611111112</v>
      </c>
      <c r="C1624" s="1" t="s">
        <v>7</v>
      </c>
      <c r="D1624" s="1" t="s">
        <v>8</v>
      </c>
      <c r="E1624" s="1" t="s">
        <v>26</v>
      </c>
      <c r="F1624" s="1" t="s">
        <v>34</v>
      </c>
      <c r="G1624" s="1">
        <v>59695</v>
      </c>
    </row>
    <row r="1625" spans="1:7" x14ac:dyDescent="0.25">
      <c r="A1625" s="1">
        <v>925194</v>
      </c>
      <c r="B1625" s="2">
        <v>41762.668749999997</v>
      </c>
      <c r="C1625" s="1" t="s">
        <v>7</v>
      </c>
      <c r="D1625" s="1" t="s">
        <v>8</v>
      </c>
      <c r="E1625" s="1" t="s">
        <v>16</v>
      </c>
      <c r="F1625" s="1" t="s">
        <v>10</v>
      </c>
      <c r="G1625" s="1">
        <v>27426</v>
      </c>
    </row>
    <row r="1626" spans="1:7" x14ac:dyDescent="0.25">
      <c r="A1626" s="1">
        <v>539039</v>
      </c>
      <c r="B1626" s="2">
        <v>41762.668749999997</v>
      </c>
      <c r="C1626" s="1" t="s">
        <v>7</v>
      </c>
      <c r="D1626" s="1" t="s">
        <v>24</v>
      </c>
      <c r="E1626" s="1" t="s">
        <v>16</v>
      </c>
      <c r="F1626" s="1" t="s">
        <v>10</v>
      </c>
      <c r="G1626" s="1">
        <v>80117</v>
      </c>
    </row>
    <row r="1627" spans="1:7" x14ac:dyDescent="0.25">
      <c r="A1627" s="1">
        <v>273549</v>
      </c>
      <c r="B1627" s="2">
        <v>41829.396527777775</v>
      </c>
      <c r="C1627" s="1" t="s">
        <v>7</v>
      </c>
      <c r="D1627" s="1" t="s">
        <v>8</v>
      </c>
      <c r="E1627" s="1" t="s">
        <v>16</v>
      </c>
      <c r="F1627" s="1" t="s">
        <v>10</v>
      </c>
      <c r="G1627" s="1">
        <v>67605</v>
      </c>
    </row>
    <row r="1628" spans="1:7" x14ac:dyDescent="0.25">
      <c r="A1628" s="1">
        <v>396461</v>
      </c>
      <c r="B1628" s="2">
        <v>41829.397222222222</v>
      </c>
      <c r="C1628" s="1" t="s">
        <v>7</v>
      </c>
      <c r="D1628" s="1" t="s">
        <v>8</v>
      </c>
      <c r="E1628" s="1" t="s">
        <v>16</v>
      </c>
      <c r="F1628" s="1" t="s">
        <v>10</v>
      </c>
      <c r="G1628" s="1">
        <v>33043</v>
      </c>
    </row>
    <row r="1629" spans="1:7" x14ac:dyDescent="0.25">
      <c r="A1629" s="1">
        <v>627546</v>
      </c>
      <c r="B1629" s="2">
        <v>41843.294444444444</v>
      </c>
      <c r="C1629" s="1" t="s">
        <v>7</v>
      </c>
      <c r="D1629" s="1" t="s">
        <v>8</v>
      </c>
      <c r="E1629" s="1" t="s">
        <v>16</v>
      </c>
      <c r="F1629" s="1" t="s">
        <v>10</v>
      </c>
      <c r="G1629" s="1">
        <v>7409</v>
      </c>
    </row>
    <row r="1630" spans="1:7" x14ac:dyDescent="0.25">
      <c r="A1630" s="1">
        <v>457760</v>
      </c>
      <c r="B1630" s="2">
        <v>41872.397222222222</v>
      </c>
      <c r="C1630" s="1" t="s">
        <v>7</v>
      </c>
      <c r="D1630" s="1" t="s">
        <v>8</v>
      </c>
      <c r="E1630" s="1" t="s">
        <v>9</v>
      </c>
      <c r="F1630" s="1" t="s">
        <v>18</v>
      </c>
      <c r="G1630" s="1">
        <v>67411</v>
      </c>
    </row>
    <row r="1631" spans="1:7" x14ac:dyDescent="0.25">
      <c r="A1631" s="1">
        <v>941474</v>
      </c>
      <c r="B1631" s="2">
        <v>41872.398611111108</v>
      </c>
      <c r="C1631" s="1" t="s">
        <v>7</v>
      </c>
      <c r="D1631" s="1" t="s">
        <v>11</v>
      </c>
      <c r="E1631" s="1" t="s">
        <v>9</v>
      </c>
      <c r="F1631" s="1" t="s">
        <v>18</v>
      </c>
      <c r="G1631" s="1">
        <v>44038</v>
      </c>
    </row>
    <row r="1632" spans="1:7" x14ac:dyDescent="0.25">
      <c r="A1632" s="1">
        <v>298130</v>
      </c>
      <c r="B1632" s="2">
        <v>41872.397222222222</v>
      </c>
      <c r="C1632" s="1" t="s">
        <v>7</v>
      </c>
      <c r="D1632" s="1" t="s">
        <v>11</v>
      </c>
      <c r="E1632" s="1" t="s">
        <v>9</v>
      </c>
      <c r="F1632" s="1" t="s">
        <v>18</v>
      </c>
      <c r="G1632" s="1">
        <v>50457</v>
      </c>
    </row>
    <row r="1633" spans="1:7" x14ac:dyDescent="0.25">
      <c r="A1633" s="1">
        <v>783522</v>
      </c>
      <c r="B1633" s="2">
        <v>41873.396527777775</v>
      </c>
      <c r="C1633" s="1" t="s">
        <v>7</v>
      </c>
      <c r="D1633" s="1" t="s">
        <v>8</v>
      </c>
      <c r="E1633" s="1" t="s">
        <v>9</v>
      </c>
      <c r="F1633" s="1" t="s">
        <v>12</v>
      </c>
      <c r="G1633" s="1">
        <v>15457</v>
      </c>
    </row>
    <row r="1634" spans="1:7" x14ac:dyDescent="0.25">
      <c r="A1634" s="1">
        <v>736044</v>
      </c>
      <c r="B1634" s="2">
        <v>41876.397916666669</v>
      </c>
      <c r="C1634" s="1" t="s">
        <v>13</v>
      </c>
      <c r="D1634" s="1" t="s">
        <v>11</v>
      </c>
      <c r="E1634" s="1" t="s">
        <v>21</v>
      </c>
      <c r="F1634" s="1" t="s">
        <v>22</v>
      </c>
      <c r="G1634" s="1">
        <v>78172</v>
      </c>
    </row>
    <row r="1635" spans="1:7" x14ac:dyDescent="0.25">
      <c r="A1635" s="1">
        <v>222478</v>
      </c>
      <c r="B1635" s="2">
        <v>41786.822916666664</v>
      </c>
      <c r="C1635" s="1" t="s">
        <v>7</v>
      </c>
      <c r="D1635" s="1" t="s">
        <v>11</v>
      </c>
      <c r="E1635" s="1" t="s">
        <v>9</v>
      </c>
      <c r="F1635" s="1" t="s">
        <v>32</v>
      </c>
      <c r="G1635" s="1">
        <v>61681</v>
      </c>
    </row>
    <row r="1636" spans="1:7" x14ac:dyDescent="0.25">
      <c r="A1636" s="1">
        <v>472420</v>
      </c>
      <c r="B1636" s="2">
        <v>41822.756944444445</v>
      </c>
      <c r="C1636" s="1" t="s">
        <v>13</v>
      </c>
      <c r="D1636" s="1" t="s">
        <v>24</v>
      </c>
      <c r="E1636" s="1" t="s">
        <v>9</v>
      </c>
      <c r="F1636" s="1" t="s">
        <v>32</v>
      </c>
      <c r="G1636" s="1">
        <v>33623</v>
      </c>
    </row>
    <row r="1637" spans="1:7" x14ac:dyDescent="0.25">
      <c r="A1637" s="1">
        <v>561457</v>
      </c>
      <c r="B1637" s="2">
        <v>41830.364583333336</v>
      </c>
      <c r="C1637" s="1" t="s">
        <v>7</v>
      </c>
      <c r="D1637" s="1" t="s">
        <v>8</v>
      </c>
      <c r="E1637" s="1" t="s">
        <v>9</v>
      </c>
      <c r="F1637" s="1" t="s">
        <v>32</v>
      </c>
      <c r="G1637" s="1">
        <v>80432</v>
      </c>
    </row>
    <row r="1638" spans="1:7" x14ac:dyDescent="0.25">
      <c r="A1638" s="1">
        <v>801801</v>
      </c>
      <c r="B1638" s="2">
        <v>41830.365277777775</v>
      </c>
      <c r="C1638" s="1" t="s">
        <v>13</v>
      </c>
      <c r="D1638" s="1" t="s">
        <v>8</v>
      </c>
      <c r="E1638" s="1" t="s">
        <v>9</v>
      </c>
      <c r="F1638" s="1" t="s">
        <v>32</v>
      </c>
      <c r="G1638" s="1">
        <v>77932</v>
      </c>
    </row>
    <row r="1639" spans="1:7" x14ac:dyDescent="0.25">
      <c r="A1639" s="1">
        <v>52782</v>
      </c>
      <c r="B1639" s="2">
        <v>41785.397222222222</v>
      </c>
      <c r="C1639" s="1" t="s">
        <v>7</v>
      </c>
      <c r="D1639" s="1" t="s">
        <v>8</v>
      </c>
      <c r="E1639" s="1" t="s">
        <v>9</v>
      </c>
      <c r="F1639" s="1" t="s">
        <v>22</v>
      </c>
      <c r="G1639" s="1">
        <v>27101</v>
      </c>
    </row>
    <row r="1640" spans="1:7" x14ac:dyDescent="0.25">
      <c r="A1640" s="1">
        <v>474350</v>
      </c>
      <c r="B1640" s="2">
        <v>41787.813888888886</v>
      </c>
      <c r="C1640" s="1" t="s">
        <v>13</v>
      </c>
      <c r="D1640" s="1" t="s">
        <v>8</v>
      </c>
      <c r="E1640" s="1" t="s">
        <v>9</v>
      </c>
      <c r="F1640" s="1" t="s">
        <v>22</v>
      </c>
      <c r="G1640" s="1">
        <v>98474</v>
      </c>
    </row>
    <row r="1641" spans="1:7" x14ac:dyDescent="0.25">
      <c r="A1641" s="1">
        <v>489065</v>
      </c>
      <c r="B1641" s="2">
        <v>41787.814583333333</v>
      </c>
      <c r="C1641" s="1" t="s">
        <v>7</v>
      </c>
      <c r="D1641" s="1" t="s">
        <v>11</v>
      </c>
      <c r="E1641" s="1" t="s">
        <v>9</v>
      </c>
      <c r="F1641" s="1" t="s">
        <v>22</v>
      </c>
      <c r="G1641" s="1">
        <v>30200</v>
      </c>
    </row>
    <row r="1642" spans="1:7" x14ac:dyDescent="0.25">
      <c r="A1642" s="1">
        <v>338318</v>
      </c>
      <c r="B1642" s="2">
        <v>41788.415972222225</v>
      </c>
      <c r="C1642" s="1" t="s">
        <v>13</v>
      </c>
      <c r="D1642" s="1" t="s">
        <v>8</v>
      </c>
      <c r="E1642" s="1" t="s">
        <v>9</v>
      </c>
      <c r="F1642" s="1" t="s">
        <v>22</v>
      </c>
      <c r="G1642" s="1">
        <v>64771</v>
      </c>
    </row>
    <row r="1643" spans="1:7" x14ac:dyDescent="0.25">
      <c r="A1643" s="1">
        <v>245113</v>
      </c>
      <c r="B1643" s="2">
        <v>41795.34097222222</v>
      </c>
      <c r="C1643" s="1" t="s">
        <v>13</v>
      </c>
      <c r="D1643" s="1" t="s">
        <v>11</v>
      </c>
      <c r="E1643" s="1" t="s">
        <v>9</v>
      </c>
      <c r="F1643" s="1" t="s">
        <v>22</v>
      </c>
      <c r="G1643" s="1">
        <v>45078</v>
      </c>
    </row>
    <row r="1644" spans="1:7" x14ac:dyDescent="0.25">
      <c r="A1644" s="1">
        <v>415979</v>
      </c>
      <c r="B1644" s="2">
        <v>41795.338888888888</v>
      </c>
      <c r="C1644" s="1" t="s">
        <v>13</v>
      </c>
      <c r="D1644" s="1" t="s">
        <v>24</v>
      </c>
      <c r="E1644" s="1" t="s">
        <v>9</v>
      </c>
      <c r="F1644" s="1" t="s">
        <v>22</v>
      </c>
      <c r="G1644" s="1">
        <v>97179</v>
      </c>
    </row>
    <row r="1645" spans="1:7" x14ac:dyDescent="0.25">
      <c r="A1645" s="1">
        <v>210790</v>
      </c>
      <c r="B1645" s="2">
        <v>41808.404861111114</v>
      </c>
      <c r="C1645" s="1" t="s">
        <v>13</v>
      </c>
      <c r="D1645" s="1" t="s">
        <v>11</v>
      </c>
      <c r="E1645" s="1" t="s">
        <v>9</v>
      </c>
      <c r="F1645" s="1" t="s">
        <v>22</v>
      </c>
      <c r="G1645" s="1">
        <v>74880</v>
      </c>
    </row>
    <row r="1646" spans="1:7" x14ac:dyDescent="0.25">
      <c r="A1646" s="1">
        <v>687478</v>
      </c>
      <c r="B1646" s="2">
        <v>41793.383333333331</v>
      </c>
      <c r="C1646" s="1" t="s">
        <v>7</v>
      </c>
      <c r="D1646" s="1" t="s">
        <v>24</v>
      </c>
      <c r="E1646" s="1" t="s">
        <v>9</v>
      </c>
      <c r="F1646" s="1" t="s">
        <v>22</v>
      </c>
      <c r="G1646" s="1">
        <v>68539</v>
      </c>
    </row>
    <row r="1647" spans="1:7" x14ac:dyDescent="0.25">
      <c r="A1647" s="1">
        <v>521928</v>
      </c>
      <c r="B1647" s="2">
        <v>41800.724305555559</v>
      </c>
      <c r="C1647" s="1" t="s">
        <v>7</v>
      </c>
      <c r="D1647" s="1" t="s">
        <v>11</v>
      </c>
      <c r="E1647" s="1" t="s">
        <v>9</v>
      </c>
      <c r="F1647" s="1" t="s">
        <v>22</v>
      </c>
      <c r="G1647" s="1">
        <v>22740</v>
      </c>
    </row>
    <row r="1648" spans="1:7" x14ac:dyDescent="0.25">
      <c r="A1648" s="1">
        <v>949990</v>
      </c>
      <c r="B1648" s="2">
        <v>41804.775000000001</v>
      </c>
      <c r="C1648" s="1" t="s">
        <v>13</v>
      </c>
      <c r="D1648" s="1" t="s">
        <v>8</v>
      </c>
      <c r="E1648" s="1" t="s">
        <v>9</v>
      </c>
      <c r="F1648" s="1" t="s">
        <v>22</v>
      </c>
      <c r="G1648" s="1">
        <v>31549</v>
      </c>
    </row>
    <row r="1649" spans="1:7" x14ac:dyDescent="0.25">
      <c r="A1649" s="1">
        <v>234624</v>
      </c>
      <c r="B1649" s="2">
        <v>41804.775694444441</v>
      </c>
      <c r="C1649" s="1" t="s">
        <v>7</v>
      </c>
      <c r="D1649" s="1" t="s">
        <v>8</v>
      </c>
      <c r="E1649" s="1" t="s">
        <v>9</v>
      </c>
      <c r="F1649" s="1" t="s">
        <v>22</v>
      </c>
      <c r="G1649" s="1">
        <v>27736</v>
      </c>
    </row>
    <row r="1650" spans="1:7" x14ac:dyDescent="0.25">
      <c r="A1650" s="1">
        <v>347863</v>
      </c>
      <c r="B1650" s="2">
        <v>41813.489583333336</v>
      </c>
      <c r="C1650" s="1" t="s">
        <v>13</v>
      </c>
      <c r="D1650" s="1" t="s">
        <v>8</v>
      </c>
      <c r="E1650" s="1" t="s">
        <v>9</v>
      </c>
      <c r="F1650" s="1" t="s">
        <v>22</v>
      </c>
      <c r="G1650" s="1">
        <v>42307</v>
      </c>
    </row>
    <row r="1651" spans="1:7" x14ac:dyDescent="0.25">
      <c r="A1651" s="1">
        <v>680409</v>
      </c>
      <c r="B1651" s="2">
        <v>41880.465277777781</v>
      </c>
      <c r="C1651" s="1" t="s">
        <v>7</v>
      </c>
      <c r="D1651" s="1" t="s">
        <v>8</v>
      </c>
      <c r="E1651" s="1" t="s">
        <v>9</v>
      </c>
      <c r="F1651" s="1" t="s">
        <v>22</v>
      </c>
      <c r="G1651" s="1">
        <v>64553</v>
      </c>
    </row>
    <row r="1652" spans="1:7" x14ac:dyDescent="0.25">
      <c r="A1652" s="1">
        <v>914589</v>
      </c>
      <c r="B1652" s="2">
        <v>41881.768750000003</v>
      </c>
      <c r="C1652" s="1" t="s">
        <v>13</v>
      </c>
      <c r="D1652" s="1" t="s">
        <v>8</v>
      </c>
      <c r="E1652" s="1" t="s">
        <v>9</v>
      </c>
      <c r="F1652" s="1" t="s">
        <v>22</v>
      </c>
      <c r="G1652" s="1">
        <v>60435</v>
      </c>
    </row>
    <row r="1653" spans="1:7" x14ac:dyDescent="0.25">
      <c r="A1653" s="1">
        <v>360707</v>
      </c>
      <c r="B1653" s="2">
        <v>41828.400000000001</v>
      </c>
      <c r="C1653" s="1" t="s">
        <v>7</v>
      </c>
      <c r="D1653" s="1" t="s">
        <v>11</v>
      </c>
      <c r="E1653" s="1" t="s">
        <v>14</v>
      </c>
      <c r="F1653" s="1" t="s">
        <v>25</v>
      </c>
      <c r="G1653" s="1">
        <v>17587</v>
      </c>
    </row>
    <row r="1654" spans="1:7" x14ac:dyDescent="0.25">
      <c r="A1654" s="1">
        <v>703126</v>
      </c>
      <c r="B1654" s="2">
        <v>41828.401388888888</v>
      </c>
      <c r="C1654" s="1" t="s">
        <v>7</v>
      </c>
      <c r="D1654" s="1" t="s">
        <v>11</v>
      </c>
      <c r="E1654" s="1" t="s">
        <v>14</v>
      </c>
      <c r="F1654" s="1" t="s">
        <v>25</v>
      </c>
      <c r="G1654" s="1">
        <v>19029</v>
      </c>
    </row>
    <row r="1655" spans="1:7" x14ac:dyDescent="0.25">
      <c r="A1655" s="1">
        <v>744831</v>
      </c>
      <c r="B1655" s="2">
        <v>41768.557638888888</v>
      </c>
      <c r="C1655" s="1" t="s">
        <v>7</v>
      </c>
      <c r="D1655" s="1" t="s">
        <v>8</v>
      </c>
      <c r="E1655" s="1" t="s">
        <v>9</v>
      </c>
      <c r="F1655" s="1" t="s">
        <v>12</v>
      </c>
      <c r="G1655" s="1">
        <v>33095</v>
      </c>
    </row>
    <row r="1656" spans="1:7" x14ac:dyDescent="0.25">
      <c r="A1656" s="1">
        <v>978593</v>
      </c>
      <c r="B1656" s="2">
        <v>41765.396527777775</v>
      </c>
      <c r="C1656" s="1" t="s">
        <v>13</v>
      </c>
      <c r="D1656" s="1" t="s">
        <v>8</v>
      </c>
      <c r="E1656" s="1" t="s">
        <v>9</v>
      </c>
      <c r="F1656" s="1" t="s">
        <v>12</v>
      </c>
      <c r="G1656" s="1">
        <v>17702</v>
      </c>
    </row>
    <row r="1657" spans="1:7" x14ac:dyDescent="0.25">
      <c r="A1657" s="1">
        <v>905274</v>
      </c>
      <c r="B1657" s="2">
        <v>41796.739583333336</v>
      </c>
      <c r="C1657" s="1" t="s">
        <v>7</v>
      </c>
      <c r="D1657" s="1" t="s">
        <v>11</v>
      </c>
      <c r="E1657" s="1" t="s">
        <v>14</v>
      </c>
      <c r="F1657" s="1" t="s">
        <v>32</v>
      </c>
      <c r="G1657" s="1">
        <v>42100</v>
      </c>
    </row>
    <row r="1658" spans="1:7" x14ac:dyDescent="0.25">
      <c r="A1658" s="1">
        <v>704738</v>
      </c>
      <c r="B1658" s="2">
        <v>41796.740277777775</v>
      </c>
      <c r="C1658" s="1" t="s">
        <v>13</v>
      </c>
      <c r="D1658" s="1" t="s">
        <v>11</v>
      </c>
      <c r="E1658" s="1" t="s">
        <v>14</v>
      </c>
      <c r="F1658" s="1" t="s">
        <v>32</v>
      </c>
      <c r="G1658" s="1">
        <v>76713</v>
      </c>
    </row>
    <row r="1659" spans="1:7" x14ac:dyDescent="0.25">
      <c r="A1659" s="1">
        <v>220546</v>
      </c>
      <c r="B1659" s="2">
        <v>41796.741666666669</v>
      </c>
      <c r="C1659" s="1" t="s">
        <v>7</v>
      </c>
      <c r="D1659" s="1" t="s">
        <v>11</v>
      </c>
      <c r="E1659" s="1" t="s">
        <v>14</v>
      </c>
      <c r="F1659" s="1" t="s">
        <v>32</v>
      </c>
      <c r="G1659" s="1">
        <v>18465</v>
      </c>
    </row>
    <row r="1660" spans="1:7" x14ac:dyDescent="0.25">
      <c r="A1660" s="1">
        <v>620270</v>
      </c>
      <c r="B1660" s="2">
        <v>41809.825694444444</v>
      </c>
      <c r="C1660" s="1" t="s">
        <v>13</v>
      </c>
      <c r="D1660" s="1" t="s">
        <v>11</v>
      </c>
      <c r="E1660" s="1" t="s">
        <v>14</v>
      </c>
      <c r="F1660" s="1" t="s">
        <v>32</v>
      </c>
      <c r="G1660" s="1">
        <v>81695</v>
      </c>
    </row>
    <row r="1661" spans="1:7" x14ac:dyDescent="0.25">
      <c r="A1661" s="1">
        <v>116204</v>
      </c>
      <c r="B1661" s="2">
        <v>41809.828472222223</v>
      </c>
      <c r="C1661" s="1" t="s">
        <v>7</v>
      </c>
      <c r="D1661" s="1" t="s">
        <v>11</v>
      </c>
      <c r="E1661" s="1" t="s">
        <v>14</v>
      </c>
      <c r="F1661" s="1" t="s">
        <v>32</v>
      </c>
      <c r="G1661" s="1">
        <v>27278</v>
      </c>
    </row>
    <row r="1662" spans="1:7" x14ac:dyDescent="0.25">
      <c r="A1662" s="1">
        <v>955461</v>
      </c>
      <c r="B1662" s="2">
        <v>41822.397222222222</v>
      </c>
      <c r="C1662" s="1" t="s">
        <v>7</v>
      </c>
      <c r="D1662" s="1" t="s">
        <v>8</v>
      </c>
      <c r="E1662" s="1" t="s">
        <v>14</v>
      </c>
      <c r="F1662" s="1" t="s">
        <v>32</v>
      </c>
      <c r="G1662" s="1">
        <v>99037</v>
      </c>
    </row>
    <row r="1663" spans="1:7" x14ac:dyDescent="0.25">
      <c r="A1663" s="1">
        <v>147269</v>
      </c>
      <c r="B1663" s="2">
        <v>41834.739583333336</v>
      </c>
      <c r="C1663" s="1" t="s">
        <v>13</v>
      </c>
      <c r="D1663" s="1" t="s">
        <v>8</v>
      </c>
      <c r="E1663" s="1" t="s">
        <v>14</v>
      </c>
      <c r="F1663" s="1" t="s">
        <v>32</v>
      </c>
      <c r="G1663" s="1">
        <v>10225</v>
      </c>
    </row>
    <row r="1664" spans="1:7" x14ac:dyDescent="0.25">
      <c r="A1664" s="1">
        <v>284535</v>
      </c>
      <c r="B1664" s="2">
        <v>41760.397916666669</v>
      </c>
      <c r="C1664" s="1" t="s">
        <v>7</v>
      </c>
      <c r="D1664" s="1" t="s">
        <v>8</v>
      </c>
      <c r="E1664" s="1" t="s">
        <v>30</v>
      </c>
      <c r="F1664" s="1" t="s">
        <v>34</v>
      </c>
      <c r="G1664" s="1">
        <v>4686</v>
      </c>
    </row>
    <row r="1665" spans="1:7" x14ac:dyDescent="0.25">
      <c r="A1665" s="1">
        <v>457090</v>
      </c>
      <c r="B1665" s="2">
        <v>41816.400000000001</v>
      </c>
      <c r="C1665" s="1" t="s">
        <v>13</v>
      </c>
      <c r="D1665" s="1" t="s">
        <v>8</v>
      </c>
      <c r="E1665" s="1" t="s">
        <v>30</v>
      </c>
      <c r="F1665" s="1" t="s">
        <v>34</v>
      </c>
      <c r="G1665" s="1">
        <v>43328</v>
      </c>
    </row>
    <row r="1666" spans="1:7" x14ac:dyDescent="0.25">
      <c r="A1666" s="1">
        <v>857711</v>
      </c>
      <c r="B1666" s="2">
        <v>41830.722916666666</v>
      </c>
      <c r="C1666" s="1" t="s">
        <v>13</v>
      </c>
      <c r="D1666" s="1" t="s">
        <v>11</v>
      </c>
      <c r="E1666" s="1" t="s">
        <v>30</v>
      </c>
      <c r="F1666" s="1" t="s">
        <v>34</v>
      </c>
      <c r="G1666" s="1">
        <v>72598</v>
      </c>
    </row>
    <row r="1667" spans="1:7" x14ac:dyDescent="0.25">
      <c r="A1667" s="1">
        <v>601135</v>
      </c>
      <c r="B1667" s="2">
        <v>41824.461805555555</v>
      </c>
      <c r="C1667" s="1" t="s">
        <v>13</v>
      </c>
      <c r="D1667" s="1" t="s">
        <v>8</v>
      </c>
      <c r="E1667" s="1" t="s">
        <v>9</v>
      </c>
      <c r="F1667" s="1" t="s">
        <v>18</v>
      </c>
      <c r="G1667" s="1">
        <v>41355</v>
      </c>
    </row>
    <row r="1668" spans="1:7" x14ac:dyDescent="0.25">
      <c r="A1668" s="1">
        <v>687407</v>
      </c>
      <c r="B1668" s="2">
        <v>41824.466666666667</v>
      </c>
      <c r="C1668" s="1" t="s">
        <v>13</v>
      </c>
      <c r="D1668" s="1" t="s">
        <v>11</v>
      </c>
      <c r="E1668" s="1" t="s">
        <v>9</v>
      </c>
      <c r="F1668" s="1" t="s">
        <v>18</v>
      </c>
      <c r="G1668" s="1">
        <v>11686</v>
      </c>
    </row>
    <row r="1669" spans="1:7" x14ac:dyDescent="0.25">
      <c r="A1669" s="1">
        <v>741101</v>
      </c>
      <c r="B1669" s="2">
        <v>41837.50277777778</v>
      </c>
      <c r="C1669" s="1" t="s">
        <v>13</v>
      </c>
      <c r="D1669" s="1" t="s">
        <v>11</v>
      </c>
      <c r="E1669" s="1" t="s">
        <v>9</v>
      </c>
      <c r="F1669" s="1" t="s">
        <v>18</v>
      </c>
      <c r="G1669" s="1">
        <v>99614</v>
      </c>
    </row>
    <row r="1670" spans="1:7" x14ac:dyDescent="0.25">
      <c r="A1670" s="1">
        <v>977471</v>
      </c>
      <c r="B1670" s="2">
        <v>41837.503472222219</v>
      </c>
      <c r="C1670" s="1" t="s">
        <v>7</v>
      </c>
      <c r="D1670" s="1" t="s">
        <v>8</v>
      </c>
      <c r="E1670" s="1" t="s">
        <v>9</v>
      </c>
      <c r="F1670" s="1" t="s">
        <v>18</v>
      </c>
      <c r="G1670" s="1">
        <v>52280</v>
      </c>
    </row>
    <row r="1671" spans="1:7" x14ac:dyDescent="0.25">
      <c r="A1671" s="1">
        <v>342154</v>
      </c>
      <c r="B1671" s="2">
        <v>41816.375694444447</v>
      </c>
      <c r="C1671" s="1" t="s">
        <v>7</v>
      </c>
      <c r="D1671" s="1" t="s">
        <v>11</v>
      </c>
      <c r="E1671" s="1" t="s">
        <v>14</v>
      </c>
      <c r="F1671" s="1" t="s">
        <v>34</v>
      </c>
      <c r="G1671" s="1">
        <v>96032</v>
      </c>
    </row>
    <row r="1672" spans="1:7" x14ac:dyDescent="0.25">
      <c r="A1672" s="1">
        <v>180086</v>
      </c>
      <c r="B1672" s="2">
        <v>41816.37777777778</v>
      </c>
      <c r="C1672" s="1" t="s">
        <v>7</v>
      </c>
      <c r="D1672" s="1" t="s">
        <v>11</v>
      </c>
      <c r="E1672" s="1" t="s">
        <v>14</v>
      </c>
      <c r="F1672" s="1" t="s">
        <v>34</v>
      </c>
      <c r="G1672" s="1">
        <v>55177</v>
      </c>
    </row>
    <row r="1673" spans="1:7" x14ac:dyDescent="0.25">
      <c r="A1673" s="1">
        <v>258186</v>
      </c>
      <c r="B1673" s="2">
        <v>41831.416666666664</v>
      </c>
      <c r="C1673" s="1" t="s">
        <v>7</v>
      </c>
      <c r="D1673" s="1" t="s">
        <v>11</v>
      </c>
      <c r="E1673" s="1" t="s">
        <v>14</v>
      </c>
      <c r="F1673" s="1" t="s">
        <v>34</v>
      </c>
      <c r="G1673" s="1">
        <v>38034</v>
      </c>
    </row>
    <row r="1674" spans="1:7" x14ac:dyDescent="0.25">
      <c r="A1674" s="1">
        <v>53510</v>
      </c>
      <c r="B1674" s="2">
        <v>41782.396527777775</v>
      </c>
      <c r="C1674" s="1" t="s">
        <v>7</v>
      </c>
      <c r="D1674" s="1" t="s">
        <v>8</v>
      </c>
      <c r="E1674" s="1" t="s">
        <v>14</v>
      </c>
      <c r="F1674" s="1" t="s">
        <v>12</v>
      </c>
      <c r="G1674" s="1">
        <v>54503</v>
      </c>
    </row>
    <row r="1675" spans="1:7" x14ac:dyDescent="0.25">
      <c r="A1675" s="1">
        <v>465591</v>
      </c>
      <c r="B1675" s="2">
        <v>41782.400000000001</v>
      </c>
      <c r="C1675" s="1" t="s">
        <v>13</v>
      </c>
      <c r="D1675" s="1" t="s">
        <v>11</v>
      </c>
      <c r="E1675" s="1" t="s">
        <v>14</v>
      </c>
      <c r="F1675" s="1" t="s">
        <v>12</v>
      </c>
      <c r="G1675" s="1">
        <v>25923</v>
      </c>
    </row>
    <row r="1676" spans="1:7" x14ac:dyDescent="0.25">
      <c r="A1676" s="1">
        <v>177049</v>
      </c>
      <c r="B1676" s="2">
        <v>41782.400694444441</v>
      </c>
      <c r="C1676" s="1" t="s">
        <v>13</v>
      </c>
      <c r="D1676" s="1" t="s">
        <v>8</v>
      </c>
      <c r="E1676" s="1" t="s">
        <v>14</v>
      </c>
      <c r="F1676" s="1" t="s">
        <v>12</v>
      </c>
      <c r="G1676" s="1">
        <v>93530</v>
      </c>
    </row>
    <row r="1677" spans="1:7" x14ac:dyDescent="0.25">
      <c r="A1677" s="1">
        <v>329624</v>
      </c>
      <c r="B1677" s="2">
        <v>41795.753472222219</v>
      </c>
      <c r="C1677" s="1" t="s">
        <v>13</v>
      </c>
      <c r="D1677" s="1" t="s">
        <v>8</v>
      </c>
      <c r="E1677" s="1" t="s">
        <v>14</v>
      </c>
      <c r="F1677" s="1" t="s">
        <v>12</v>
      </c>
      <c r="G1677" s="1">
        <v>43798</v>
      </c>
    </row>
    <row r="1678" spans="1:7" x14ac:dyDescent="0.25">
      <c r="A1678" s="1">
        <v>50158</v>
      </c>
      <c r="B1678" s="2">
        <v>41795.759027777778</v>
      </c>
      <c r="C1678" s="1" t="s">
        <v>7</v>
      </c>
      <c r="D1678" s="1" t="s">
        <v>11</v>
      </c>
      <c r="E1678" s="1" t="s">
        <v>14</v>
      </c>
      <c r="F1678" s="1" t="s">
        <v>12</v>
      </c>
      <c r="G1678" s="1">
        <v>26422</v>
      </c>
    </row>
    <row r="1679" spans="1:7" x14ac:dyDescent="0.25">
      <c r="A1679" s="1">
        <v>189866</v>
      </c>
      <c r="B1679" s="2">
        <v>41799.613194444442</v>
      </c>
      <c r="C1679" s="1" t="s">
        <v>7</v>
      </c>
      <c r="D1679" s="1" t="s">
        <v>8</v>
      </c>
      <c r="E1679" s="1" t="s">
        <v>14</v>
      </c>
      <c r="F1679" s="1" t="s">
        <v>12</v>
      </c>
      <c r="G1679" s="1">
        <v>3330</v>
      </c>
    </row>
    <row r="1680" spans="1:7" x14ac:dyDescent="0.25">
      <c r="A1680" s="1">
        <v>474992</v>
      </c>
      <c r="B1680" s="2">
        <v>41799.614583333336</v>
      </c>
      <c r="C1680" s="1" t="s">
        <v>13</v>
      </c>
      <c r="D1680" s="1" t="s">
        <v>8</v>
      </c>
      <c r="E1680" s="1" t="s">
        <v>14</v>
      </c>
      <c r="F1680" s="1" t="s">
        <v>12</v>
      </c>
      <c r="G1680" s="1">
        <v>93455</v>
      </c>
    </row>
    <row r="1681" spans="1:7" x14ac:dyDescent="0.25">
      <c r="A1681" s="1">
        <v>18701</v>
      </c>
      <c r="B1681" s="2">
        <v>41810.774305555555</v>
      </c>
      <c r="C1681" s="1" t="s">
        <v>7</v>
      </c>
      <c r="D1681" s="1" t="s">
        <v>8</v>
      </c>
      <c r="E1681" s="1" t="s">
        <v>14</v>
      </c>
      <c r="F1681" s="1" t="s">
        <v>12</v>
      </c>
      <c r="G1681" s="1">
        <v>79234</v>
      </c>
    </row>
    <row r="1682" spans="1:7" x14ac:dyDescent="0.25">
      <c r="A1682" s="1">
        <v>18596</v>
      </c>
      <c r="B1682" s="2">
        <v>41816.027083333334</v>
      </c>
      <c r="C1682" s="1" t="s">
        <v>13</v>
      </c>
      <c r="D1682" s="1" t="s">
        <v>11</v>
      </c>
      <c r="E1682" s="1" t="s">
        <v>14</v>
      </c>
      <c r="F1682" s="1" t="s">
        <v>12</v>
      </c>
      <c r="G1682" s="1">
        <v>91894</v>
      </c>
    </row>
    <row r="1683" spans="1:7" x14ac:dyDescent="0.25">
      <c r="A1683" s="1">
        <v>856085</v>
      </c>
      <c r="B1683" s="2">
        <v>41816.02847222222</v>
      </c>
      <c r="C1683" s="1" t="s">
        <v>13</v>
      </c>
      <c r="D1683" s="1" t="s">
        <v>11</v>
      </c>
      <c r="E1683" s="1" t="s">
        <v>14</v>
      </c>
      <c r="F1683" s="1" t="s">
        <v>12</v>
      </c>
      <c r="G1683" s="1">
        <v>42555</v>
      </c>
    </row>
    <row r="1684" spans="1:7" x14ac:dyDescent="0.25">
      <c r="A1684" s="1">
        <v>527591</v>
      </c>
      <c r="B1684" s="2">
        <v>41816.02847222222</v>
      </c>
      <c r="C1684" s="1" t="s">
        <v>7</v>
      </c>
      <c r="D1684" s="1" t="s">
        <v>8</v>
      </c>
      <c r="E1684" s="1" t="s">
        <v>14</v>
      </c>
      <c r="F1684" s="1" t="s">
        <v>12</v>
      </c>
      <c r="G1684" s="1">
        <v>69559</v>
      </c>
    </row>
    <row r="1685" spans="1:7" x14ac:dyDescent="0.25">
      <c r="A1685" s="1">
        <v>787319</v>
      </c>
      <c r="B1685" s="2">
        <v>41803.398611111108</v>
      </c>
      <c r="C1685" s="1" t="s">
        <v>13</v>
      </c>
      <c r="D1685" s="1" t="s">
        <v>8</v>
      </c>
      <c r="E1685" s="1" t="s">
        <v>30</v>
      </c>
      <c r="F1685" s="1" t="s">
        <v>23</v>
      </c>
      <c r="G1685" s="1">
        <v>44645</v>
      </c>
    </row>
    <row r="1686" spans="1:7" x14ac:dyDescent="0.25">
      <c r="A1686" s="1">
        <v>980503</v>
      </c>
      <c r="B1686" s="2">
        <v>41804.395833333336</v>
      </c>
      <c r="C1686" s="1" t="s">
        <v>7</v>
      </c>
      <c r="D1686" s="1" t="s">
        <v>11</v>
      </c>
      <c r="E1686" s="1" t="s">
        <v>30</v>
      </c>
      <c r="F1686" s="1" t="s">
        <v>23</v>
      </c>
      <c r="G1686" s="1">
        <v>23843</v>
      </c>
    </row>
    <row r="1687" spans="1:7" x14ac:dyDescent="0.25">
      <c r="A1687" s="1">
        <v>902869</v>
      </c>
      <c r="B1687" s="2">
        <v>41804.395833333336</v>
      </c>
      <c r="C1687" s="1" t="s">
        <v>7</v>
      </c>
      <c r="D1687" s="1" t="s">
        <v>8</v>
      </c>
      <c r="E1687" s="1" t="s">
        <v>30</v>
      </c>
      <c r="F1687" s="1" t="s">
        <v>23</v>
      </c>
      <c r="G1687" s="1">
        <v>87397</v>
      </c>
    </row>
    <row r="1688" spans="1:7" x14ac:dyDescent="0.25">
      <c r="A1688" s="1">
        <v>825924</v>
      </c>
      <c r="B1688" s="2">
        <v>41804.396527777775</v>
      </c>
      <c r="C1688" s="1" t="s">
        <v>7</v>
      </c>
      <c r="D1688" s="1" t="s">
        <v>8</v>
      </c>
      <c r="E1688" s="1" t="s">
        <v>30</v>
      </c>
      <c r="F1688" s="1" t="s">
        <v>23</v>
      </c>
      <c r="G1688" s="1">
        <v>14658</v>
      </c>
    </row>
    <row r="1689" spans="1:7" x14ac:dyDescent="0.25">
      <c r="A1689" s="1">
        <v>934522</v>
      </c>
      <c r="B1689" s="2">
        <v>41761.591666666667</v>
      </c>
      <c r="C1689" s="1" t="s">
        <v>7</v>
      </c>
      <c r="D1689" s="1" t="s">
        <v>11</v>
      </c>
      <c r="E1689" s="1" t="s">
        <v>31</v>
      </c>
      <c r="F1689" s="1" t="s">
        <v>34</v>
      </c>
      <c r="G1689" s="1">
        <v>91445</v>
      </c>
    </row>
    <row r="1690" spans="1:7" x14ac:dyDescent="0.25">
      <c r="A1690" s="1">
        <v>275419</v>
      </c>
      <c r="B1690" s="2">
        <v>41764.820138888892</v>
      </c>
      <c r="C1690" s="1" t="s">
        <v>7</v>
      </c>
      <c r="D1690" s="1" t="s">
        <v>8</v>
      </c>
      <c r="E1690" s="1" t="s">
        <v>31</v>
      </c>
      <c r="F1690" s="1" t="s">
        <v>25</v>
      </c>
      <c r="G1690" s="1">
        <v>79689</v>
      </c>
    </row>
    <row r="1691" spans="1:7" x14ac:dyDescent="0.25">
      <c r="A1691" s="1">
        <v>513007</v>
      </c>
      <c r="B1691" s="2">
        <v>41781.771527777775</v>
      </c>
      <c r="C1691" s="1" t="s">
        <v>13</v>
      </c>
      <c r="D1691" s="1" t="s">
        <v>8</v>
      </c>
      <c r="E1691" s="1" t="s">
        <v>14</v>
      </c>
      <c r="F1691" s="1" t="s">
        <v>34</v>
      </c>
      <c r="G1691" s="1">
        <v>43540</v>
      </c>
    </row>
    <row r="1692" spans="1:7" x14ac:dyDescent="0.25">
      <c r="A1692" s="1">
        <v>489080</v>
      </c>
      <c r="B1692" s="2">
        <v>41827.396527777775</v>
      </c>
      <c r="C1692" s="1" t="s">
        <v>7</v>
      </c>
      <c r="D1692" s="1" t="s">
        <v>8</v>
      </c>
      <c r="E1692" s="1" t="s">
        <v>14</v>
      </c>
      <c r="F1692" s="1" t="s">
        <v>34</v>
      </c>
      <c r="G1692" s="1">
        <v>17378</v>
      </c>
    </row>
    <row r="1693" spans="1:7" x14ac:dyDescent="0.25">
      <c r="A1693" s="1">
        <v>165499</v>
      </c>
      <c r="B1693" s="2">
        <v>41827.397916666669</v>
      </c>
      <c r="C1693" s="1" t="s">
        <v>7</v>
      </c>
      <c r="D1693" s="1" t="s">
        <v>8</v>
      </c>
      <c r="E1693" s="1" t="s">
        <v>14</v>
      </c>
      <c r="F1693" s="1" t="s">
        <v>34</v>
      </c>
      <c r="G1693" s="1">
        <v>24452</v>
      </c>
    </row>
    <row r="1694" spans="1:7" x14ac:dyDescent="0.25">
      <c r="A1694" s="1">
        <v>861441</v>
      </c>
      <c r="B1694" s="2">
        <v>41837.550694444442</v>
      </c>
      <c r="C1694" s="1" t="s">
        <v>7</v>
      </c>
      <c r="D1694" s="1" t="s">
        <v>11</v>
      </c>
      <c r="E1694" s="1" t="s">
        <v>14</v>
      </c>
      <c r="F1694" s="1" t="s">
        <v>34</v>
      </c>
      <c r="G1694" s="1">
        <v>57146</v>
      </c>
    </row>
    <row r="1695" spans="1:7" x14ac:dyDescent="0.25">
      <c r="A1695" s="1">
        <v>228054</v>
      </c>
      <c r="B1695" s="2">
        <v>41837.550694444442</v>
      </c>
      <c r="C1695" s="1" t="s">
        <v>7</v>
      </c>
      <c r="D1695" s="1" t="s">
        <v>8</v>
      </c>
      <c r="E1695" s="1" t="s">
        <v>14</v>
      </c>
      <c r="F1695" s="1" t="s">
        <v>34</v>
      </c>
      <c r="G1695" s="1">
        <v>10646</v>
      </c>
    </row>
    <row r="1696" spans="1:7" x14ac:dyDescent="0.25">
      <c r="A1696" s="1">
        <v>546950</v>
      </c>
      <c r="B1696" s="2">
        <v>41836.408333333333</v>
      </c>
      <c r="C1696" s="1" t="s">
        <v>13</v>
      </c>
      <c r="D1696" s="1" t="s">
        <v>8</v>
      </c>
      <c r="E1696" s="1" t="s">
        <v>14</v>
      </c>
      <c r="F1696" s="1" t="s">
        <v>34</v>
      </c>
      <c r="G1696" s="1">
        <v>44564</v>
      </c>
    </row>
    <row r="1697" spans="1:7" x14ac:dyDescent="0.25">
      <c r="A1697" s="1">
        <v>708992</v>
      </c>
      <c r="B1697" s="2">
        <v>41836.411111111112</v>
      </c>
      <c r="C1697" s="1" t="s">
        <v>7</v>
      </c>
      <c r="D1697" s="1" t="s">
        <v>11</v>
      </c>
      <c r="E1697" s="1" t="s">
        <v>14</v>
      </c>
      <c r="F1697" s="1" t="s">
        <v>34</v>
      </c>
      <c r="G1697" s="1">
        <v>46129</v>
      </c>
    </row>
    <row r="1698" spans="1:7" x14ac:dyDescent="0.25">
      <c r="A1698" s="1">
        <v>383976</v>
      </c>
      <c r="B1698" s="2">
        <v>41836.412499999999</v>
      </c>
      <c r="C1698" s="1" t="s">
        <v>7</v>
      </c>
      <c r="D1698" s="1" t="s">
        <v>11</v>
      </c>
      <c r="E1698" s="1" t="s">
        <v>14</v>
      </c>
      <c r="F1698" s="1" t="s">
        <v>34</v>
      </c>
      <c r="G1698" s="1">
        <v>84992</v>
      </c>
    </row>
    <row r="1699" spans="1:7" x14ac:dyDescent="0.25">
      <c r="A1699" s="1">
        <v>827122</v>
      </c>
      <c r="B1699" s="2">
        <v>41870.397916666669</v>
      </c>
      <c r="C1699" s="1" t="s">
        <v>13</v>
      </c>
      <c r="D1699" s="1" t="s">
        <v>11</v>
      </c>
      <c r="E1699" s="1" t="s">
        <v>29</v>
      </c>
      <c r="F1699" s="1" t="s">
        <v>34</v>
      </c>
      <c r="G1699" s="1">
        <v>65433</v>
      </c>
    </row>
    <row r="1700" spans="1:7" x14ac:dyDescent="0.25">
      <c r="A1700" s="1">
        <v>831694</v>
      </c>
      <c r="B1700" s="2">
        <v>41784.444444444445</v>
      </c>
      <c r="C1700" s="1" t="s">
        <v>13</v>
      </c>
      <c r="D1700" s="1" t="s">
        <v>8</v>
      </c>
      <c r="E1700" s="1" t="s">
        <v>9</v>
      </c>
      <c r="F1700" s="1" t="s">
        <v>34</v>
      </c>
      <c r="G1700" s="1">
        <v>7139</v>
      </c>
    </row>
    <row r="1701" spans="1:7" x14ac:dyDescent="0.25">
      <c r="A1701" s="1">
        <v>723857</v>
      </c>
      <c r="B1701" s="2">
        <v>41784.447916666664</v>
      </c>
      <c r="C1701" s="1" t="s">
        <v>7</v>
      </c>
      <c r="D1701" s="1" t="s">
        <v>8</v>
      </c>
      <c r="E1701" s="1" t="s">
        <v>9</v>
      </c>
      <c r="F1701" s="1" t="s">
        <v>34</v>
      </c>
      <c r="G1701" s="1">
        <v>37285</v>
      </c>
    </row>
    <row r="1702" spans="1:7" x14ac:dyDescent="0.25">
      <c r="A1702" s="1">
        <v>270932</v>
      </c>
      <c r="B1702" s="2">
        <v>41822.397222222222</v>
      </c>
      <c r="C1702" s="1" t="s">
        <v>13</v>
      </c>
      <c r="D1702" s="1" t="s">
        <v>8</v>
      </c>
      <c r="E1702" s="1" t="s">
        <v>9</v>
      </c>
      <c r="F1702" s="1" t="s">
        <v>34</v>
      </c>
      <c r="G1702" s="1">
        <v>57559</v>
      </c>
    </row>
    <row r="1703" spans="1:7" x14ac:dyDescent="0.25">
      <c r="A1703" s="1">
        <v>937869</v>
      </c>
      <c r="B1703" s="2">
        <v>41831.792361111111</v>
      </c>
      <c r="C1703" s="1" t="s">
        <v>7</v>
      </c>
      <c r="D1703" s="1" t="s">
        <v>11</v>
      </c>
      <c r="E1703" s="1" t="s">
        <v>9</v>
      </c>
      <c r="F1703" s="1" t="s">
        <v>34</v>
      </c>
      <c r="G1703" s="1">
        <v>76032</v>
      </c>
    </row>
    <row r="1704" spans="1:7" x14ac:dyDescent="0.25">
      <c r="A1704" s="1">
        <v>983895</v>
      </c>
      <c r="B1704" s="2">
        <v>41843.70416666667</v>
      </c>
      <c r="C1704" s="1" t="s">
        <v>13</v>
      </c>
      <c r="D1704" s="1" t="s">
        <v>8</v>
      </c>
      <c r="E1704" s="1" t="s">
        <v>9</v>
      </c>
      <c r="F1704" s="1" t="s">
        <v>34</v>
      </c>
      <c r="G1704" s="1">
        <v>85954</v>
      </c>
    </row>
    <row r="1705" spans="1:7" x14ac:dyDescent="0.25">
      <c r="A1705" s="1">
        <v>350425</v>
      </c>
      <c r="B1705" s="2">
        <v>41843.705555555556</v>
      </c>
      <c r="C1705" s="1" t="s">
        <v>7</v>
      </c>
      <c r="D1705" s="1" t="s">
        <v>8</v>
      </c>
      <c r="E1705" s="1" t="s">
        <v>9</v>
      </c>
      <c r="F1705" s="1" t="s">
        <v>34</v>
      </c>
      <c r="G1705" s="1">
        <v>95587</v>
      </c>
    </row>
    <row r="1706" spans="1:7" x14ac:dyDescent="0.25">
      <c r="A1706" s="1">
        <v>978384</v>
      </c>
      <c r="B1706" s="2">
        <v>41843.706250000003</v>
      </c>
      <c r="C1706" s="1" t="s">
        <v>7</v>
      </c>
      <c r="D1706" s="1" t="s">
        <v>11</v>
      </c>
      <c r="E1706" s="1" t="s">
        <v>9</v>
      </c>
      <c r="F1706" s="1" t="s">
        <v>34</v>
      </c>
      <c r="G1706" s="1">
        <v>33484</v>
      </c>
    </row>
    <row r="1707" spans="1:7" x14ac:dyDescent="0.25">
      <c r="A1707" s="1">
        <v>686364</v>
      </c>
      <c r="B1707" s="2">
        <v>41823.396527777775</v>
      </c>
      <c r="C1707" s="1" t="s">
        <v>7</v>
      </c>
      <c r="D1707" s="1" t="s">
        <v>11</v>
      </c>
      <c r="E1707" s="1" t="s">
        <v>14</v>
      </c>
      <c r="F1707" s="1" t="s">
        <v>18</v>
      </c>
      <c r="G1707" s="1">
        <v>26851</v>
      </c>
    </row>
    <row r="1708" spans="1:7" x14ac:dyDescent="0.25">
      <c r="A1708" s="1">
        <v>316515</v>
      </c>
      <c r="B1708" s="2">
        <v>41823.397916666669</v>
      </c>
      <c r="C1708" s="1" t="s">
        <v>7</v>
      </c>
      <c r="D1708" s="1" t="s">
        <v>8</v>
      </c>
      <c r="E1708" s="1" t="s">
        <v>14</v>
      </c>
      <c r="F1708" s="1" t="s">
        <v>18</v>
      </c>
      <c r="G1708" s="1">
        <v>11556</v>
      </c>
    </row>
    <row r="1709" spans="1:7" x14ac:dyDescent="0.25">
      <c r="A1709" s="1">
        <v>976906</v>
      </c>
      <c r="B1709" s="2">
        <v>41785.745833333334</v>
      </c>
      <c r="C1709" s="1" t="s">
        <v>7</v>
      </c>
      <c r="D1709" s="1" t="s">
        <v>11</v>
      </c>
      <c r="E1709" s="1" t="s">
        <v>9</v>
      </c>
      <c r="F1709" s="1" t="s">
        <v>32</v>
      </c>
      <c r="G1709" s="1">
        <v>49667</v>
      </c>
    </row>
    <row r="1710" spans="1:7" x14ac:dyDescent="0.25">
      <c r="A1710" s="1">
        <v>43558</v>
      </c>
      <c r="B1710" s="2">
        <v>41785.745833333334</v>
      </c>
      <c r="C1710" s="1" t="s">
        <v>7</v>
      </c>
      <c r="D1710" s="1" t="s">
        <v>11</v>
      </c>
      <c r="E1710" s="1" t="s">
        <v>9</v>
      </c>
      <c r="F1710" s="1" t="s">
        <v>32</v>
      </c>
      <c r="G1710" s="1">
        <v>24867</v>
      </c>
    </row>
    <row r="1711" spans="1:7" x14ac:dyDescent="0.25">
      <c r="A1711" s="1">
        <v>614695</v>
      </c>
      <c r="B1711" s="2">
        <v>41775.397222222222</v>
      </c>
      <c r="C1711" s="1" t="s">
        <v>7</v>
      </c>
      <c r="D1711" s="1" t="s">
        <v>8</v>
      </c>
      <c r="E1711" s="1" t="s">
        <v>14</v>
      </c>
      <c r="F1711" s="1" t="s">
        <v>34</v>
      </c>
      <c r="G1711" s="1">
        <v>97614</v>
      </c>
    </row>
    <row r="1712" spans="1:7" x14ac:dyDescent="0.25">
      <c r="A1712" s="1">
        <v>483616</v>
      </c>
      <c r="B1712" s="2">
        <v>41775.397916666669</v>
      </c>
      <c r="C1712" s="1" t="s">
        <v>7</v>
      </c>
      <c r="D1712" s="1" t="s">
        <v>8</v>
      </c>
      <c r="E1712" s="1" t="s">
        <v>14</v>
      </c>
      <c r="F1712" s="1" t="s">
        <v>34</v>
      </c>
      <c r="G1712" s="1">
        <v>38880</v>
      </c>
    </row>
    <row r="1713" spans="1:7" x14ac:dyDescent="0.25">
      <c r="A1713" s="1">
        <v>985439</v>
      </c>
      <c r="B1713" s="2">
        <v>41777.93472222222</v>
      </c>
      <c r="C1713" s="1" t="s">
        <v>7</v>
      </c>
      <c r="D1713" s="1" t="s">
        <v>11</v>
      </c>
      <c r="E1713" s="1" t="s">
        <v>14</v>
      </c>
      <c r="F1713" s="1" t="s">
        <v>22</v>
      </c>
      <c r="G1713" s="1">
        <v>79611</v>
      </c>
    </row>
    <row r="1714" spans="1:7" x14ac:dyDescent="0.25">
      <c r="A1714" s="1">
        <v>983431</v>
      </c>
      <c r="B1714" s="2">
        <v>41794.384027777778</v>
      </c>
      <c r="C1714" s="1" t="s">
        <v>7</v>
      </c>
      <c r="D1714" s="1" t="s">
        <v>11</v>
      </c>
      <c r="E1714" s="1" t="s">
        <v>14</v>
      </c>
      <c r="F1714" s="1" t="s">
        <v>34</v>
      </c>
      <c r="G1714" s="1">
        <v>18881</v>
      </c>
    </row>
    <row r="1715" spans="1:7" x14ac:dyDescent="0.25">
      <c r="A1715" s="1">
        <v>976920</v>
      </c>
      <c r="B1715" s="2">
        <v>41838.396527777775</v>
      </c>
      <c r="C1715" s="1" t="s">
        <v>13</v>
      </c>
      <c r="D1715" s="1" t="s">
        <v>8</v>
      </c>
      <c r="E1715" s="1" t="s">
        <v>14</v>
      </c>
      <c r="F1715" s="1" t="s">
        <v>34</v>
      </c>
      <c r="G1715" s="1">
        <v>9638</v>
      </c>
    </row>
    <row r="1716" spans="1:7" x14ac:dyDescent="0.25">
      <c r="A1716" s="1">
        <v>951218</v>
      </c>
      <c r="B1716" s="2">
        <v>41838.397222222222</v>
      </c>
      <c r="C1716" s="1" t="s">
        <v>7</v>
      </c>
      <c r="D1716" s="1" t="s">
        <v>11</v>
      </c>
      <c r="E1716" s="1" t="s">
        <v>14</v>
      </c>
      <c r="F1716" s="1" t="s">
        <v>34</v>
      </c>
      <c r="G1716" s="1">
        <v>55809</v>
      </c>
    </row>
    <row r="1717" spans="1:7" x14ac:dyDescent="0.25">
      <c r="A1717" s="1">
        <v>827606</v>
      </c>
      <c r="B1717" s="2">
        <v>41838.401388888888</v>
      </c>
      <c r="C1717" s="1" t="s">
        <v>13</v>
      </c>
      <c r="D1717" s="1" t="s">
        <v>8</v>
      </c>
      <c r="E1717" s="1" t="s">
        <v>14</v>
      </c>
      <c r="F1717" s="1" t="s">
        <v>34</v>
      </c>
      <c r="G1717" s="1">
        <v>88236</v>
      </c>
    </row>
    <row r="1718" spans="1:7" x14ac:dyDescent="0.25">
      <c r="A1718" s="1">
        <v>280138</v>
      </c>
      <c r="B1718" s="2">
        <v>41838.8125</v>
      </c>
      <c r="C1718" s="1" t="s">
        <v>7</v>
      </c>
      <c r="D1718" s="1" t="s">
        <v>11</v>
      </c>
      <c r="E1718" s="1" t="s">
        <v>14</v>
      </c>
      <c r="F1718" s="1" t="s">
        <v>22</v>
      </c>
      <c r="G1718" s="1">
        <v>72664</v>
      </c>
    </row>
    <row r="1719" spans="1:7" x14ac:dyDescent="0.25">
      <c r="A1719" s="1">
        <v>411283</v>
      </c>
      <c r="B1719" s="2">
        <v>41838.813194444447</v>
      </c>
      <c r="C1719" s="1" t="s">
        <v>13</v>
      </c>
      <c r="D1719" s="1" t="s">
        <v>11</v>
      </c>
      <c r="E1719" s="1" t="s">
        <v>14</v>
      </c>
      <c r="F1719" s="1" t="s">
        <v>22</v>
      </c>
      <c r="G1719" s="1">
        <v>92805</v>
      </c>
    </row>
    <row r="1720" spans="1:7" x14ac:dyDescent="0.25">
      <c r="A1720" s="1">
        <v>243776</v>
      </c>
      <c r="B1720" s="2">
        <v>41838.814583333333</v>
      </c>
      <c r="C1720" s="1" t="s">
        <v>7</v>
      </c>
      <c r="D1720" s="1" t="s">
        <v>8</v>
      </c>
      <c r="E1720" s="1" t="s">
        <v>14</v>
      </c>
      <c r="F1720" s="1" t="s">
        <v>22</v>
      </c>
      <c r="G1720" s="1">
        <v>87521</v>
      </c>
    </row>
    <row r="1721" spans="1:7" x14ac:dyDescent="0.25">
      <c r="A1721" s="1">
        <v>340001</v>
      </c>
      <c r="B1721" s="2">
        <v>41841.629861111112</v>
      </c>
      <c r="C1721" s="1" t="s">
        <v>7</v>
      </c>
      <c r="D1721" s="1" t="s">
        <v>8</v>
      </c>
      <c r="E1721" s="1" t="s">
        <v>14</v>
      </c>
      <c r="F1721" s="1" t="s">
        <v>22</v>
      </c>
      <c r="G1721" s="1">
        <v>19917</v>
      </c>
    </row>
    <row r="1722" spans="1:7" x14ac:dyDescent="0.25">
      <c r="A1722" s="1">
        <v>688430</v>
      </c>
      <c r="B1722" s="2">
        <v>41841.631249999999</v>
      </c>
      <c r="C1722" s="1" t="s">
        <v>7</v>
      </c>
      <c r="D1722" s="1" t="s">
        <v>11</v>
      </c>
      <c r="E1722" s="1" t="s">
        <v>14</v>
      </c>
      <c r="F1722" s="1" t="s">
        <v>22</v>
      </c>
      <c r="G1722" s="1">
        <v>3931</v>
      </c>
    </row>
    <row r="1723" spans="1:7" x14ac:dyDescent="0.25">
      <c r="A1723" s="1">
        <v>267149</v>
      </c>
      <c r="B1723" s="2">
        <v>41841.631944444445</v>
      </c>
      <c r="C1723" s="1" t="s">
        <v>13</v>
      </c>
      <c r="D1723" s="1" t="s">
        <v>8</v>
      </c>
      <c r="E1723" s="1" t="s">
        <v>14</v>
      </c>
      <c r="F1723" s="1" t="s">
        <v>22</v>
      </c>
      <c r="G1723" s="1">
        <v>69565</v>
      </c>
    </row>
    <row r="1724" spans="1:7" x14ac:dyDescent="0.25">
      <c r="A1724" s="1">
        <v>217615</v>
      </c>
      <c r="B1724" s="2">
        <v>41841.630555555559</v>
      </c>
      <c r="C1724" s="1" t="s">
        <v>7</v>
      </c>
      <c r="D1724" s="1" t="s">
        <v>11</v>
      </c>
      <c r="E1724" s="1" t="s">
        <v>14</v>
      </c>
      <c r="F1724" s="1" t="s">
        <v>22</v>
      </c>
      <c r="G1724" s="1">
        <v>3290</v>
      </c>
    </row>
    <row r="1725" spans="1:7" x14ac:dyDescent="0.25">
      <c r="A1725" s="1">
        <v>372578</v>
      </c>
      <c r="B1725" s="2">
        <v>41841.631249999999</v>
      </c>
      <c r="C1725" s="1" t="s">
        <v>7</v>
      </c>
      <c r="D1725" s="1" t="s">
        <v>11</v>
      </c>
      <c r="E1725" s="1" t="s">
        <v>14</v>
      </c>
      <c r="F1725" s="1" t="s">
        <v>22</v>
      </c>
      <c r="G1725" s="1">
        <v>16385</v>
      </c>
    </row>
    <row r="1726" spans="1:7" x14ac:dyDescent="0.25">
      <c r="A1726" s="1">
        <v>172212</v>
      </c>
      <c r="B1726" s="2">
        <v>41841.632638888892</v>
      </c>
      <c r="C1726" s="1" t="s">
        <v>7</v>
      </c>
      <c r="D1726" s="1" t="s">
        <v>11</v>
      </c>
      <c r="E1726" s="1" t="s">
        <v>14</v>
      </c>
      <c r="F1726" s="1" t="s">
        <v>22</v>
      </c>
      <c r="G1726" s="1">
        <v>39002</v>
      </c>
    </row>
    <row r="1727" spans="1:7" x14ac:dyDescent="0.25">
      <c r="A1727" s="1">
        <v>332886</v>
      </c>
      <c r="B1727" s="2">
        <v>41841.633333333331</v>
      </c>
      <c r="C1727" s="1" t="s">
        <v>7</v>
      </c>
      <c r="D1727" s="1" t="s">
        <v>11</v>
      </c>
      <c r="E1727" s="1" t="s">
        <v>14</v>
      </c>
      <c r="F1727" s="1" t="s">
        <v>22</v>
      </c>
      <c r="G1727" s="1">
        <v>95555</v>
      </c>
    </row>
    <row r="1728" spans="1:7" x14ac:dyDescent="0.25">
      <c r="A1728" s="1">
        <v>279479</v>
      </c>
      <c r="B1728" s="2">
        <v>41845.400694444441</v>
      </c>
      <c r="C1728" s="1" t="s">
        <v>7</v>
      </c>
      <c r="D1728" s="1" t="s">
        <v>8</v>
      </c>
      <c r="E1728" s="1" t="s">
        <v>14</v>
      </c>
      <c r="F1728" s="1" t="s">
        <v>34</v>
      </c>
      <c r="G1728" s="1">
        <v>34260</v>
      </c>
    </row>
    <row r="1729" spans="1:7" x14ac:dyDescent="0.25">
      <c r="A1729" s="1">
        <v>782316</v>
      </c>
      <c r="B1729" s="2">
        <v>41848.350694444445</v>
      </c>
      <c r="C1729" s="1" t="s">
        <v>7</v>
      </c>
      <c r="D1729" s="1" t="s">
        <v>8</v>
      </c>
      <c r="E1729" s="1" t="s">
        <v>14</v>
      </c>
      <c r="F1729" s="1" t="s">
        <v>34</v>
      </c>
      <c r="G1729" s="1">
        <v>43040</v>
      </c>
    </row>
    <row r="1730" spans="1:7" x14ac:dyDescent="0.25">
      <c r="A1730" s="1">
        <v>995570</v>
      </c>
      <c r="B1730" s="2">
        <v>41848.351388888892</v>
      </c>
      <c r="C1730" s="1" t="s">
        <v>13</v>
      </c>
      <c r="D1730" s="1" t="s">
        <v>11</v>
      </c>
      <c r="E1730" s="1" t="s">
        <v>14</v>
      </c>
      <c r="F1730" s="1" t="s">
        <v>34</v>
      </c>
      <c r="G1730" s="1">
        <v>61174</v>
      </c>
    </row>
    <row r="1731" spans="1:7" x14ac:dyDescent="0.25">
      <c r="A1731" s="1">
        <v>471223</v>
      </c>
      <c r="B1731" s="2">
        <v>41866.398611111108</v>
      </c>
      <c r="C1731" s="1" t="s">
        <v>7</v>
      </c>
      <c r="D1731" s="1" t="s">
        <v>11</v>
      </c>
      <c r="E1731" s="1" t="s">
        <v>14</v>
      </c>
      <c r="F1731" s="1" t="s">
        <v>34</v>
      </c>
      <c r="G1731" s="1">
        <v>70497</v>
      </c>
    </row>
    <row r="1732" spans="1:7" x14ac:dyDescent="0.25">
      <c r="A1732" s="1">
        <v>406675</v>
      </c>
      <c r="B1732" s="2">
        <v>41866.399305555555</v>
      </c>
      <c r="C1732" s="1" t="s">
        <v>13</v>
      </c>
      <c r="D1732" s="1" t="s">
        <v>11</v>
      </c>
      <c r="E1732" s="1" t="s">
        <v>14</v>
      </c>
      <c r="F1732" s="1" t="s">
        <v>34</v>
      </c>
      <c r="G1732" s="1">
        <v>32483</v>
      </c>
    </row>
    <row r="1733" spans="1:7" x14ac:dyDescent="0.25">
      <c r="A1733" s="1">
        <v>485078</v>
      </c>
      <c r="B1733" s="2">
        <v>41866.399305555555</v>
      </c>
      <c r="C1733" s="1" t="s">
        <v>7</v>
      </c>
      <c r="D1733" s="1" t="s">
        <v>8</v>
      </c>
      <c r="E1733" s="1" t="s">
        <v>14</v>
      </c>
      <c r="F1733" s="1" t="s">
        <v>34</v>
      </c>
      <c r="G1733" s="1">
        <v>40687</v>
      </c>
    </row>
    <row r="1734" spans="1:7" x14ac:dyDescent="0.25">
      <c r="A1734" s="1">
        <v>337257</v>
      </c>
      <c r="B1734" s="2">
        <v>41866.400694444441</v>
      </c>
      <c r="C1734" s="1" t="s">
        <v>13</v>
      </c>
      <c r="D1734" s="1" t="s">
        <v>11</v>
      </c>
      <c r="E1734" s="1" t="s">
        <v>14</v>
      </c>
      <c r="F1734" s="1" t="s">
        <v>34</v>
      </c>
      <c r="G1734" s="1">
        <v>44400</v>
      </c>
    </row>
    <row r="1735" spans="1:7" x14ac:dyDescent="0.25">
      <c r="A1735" s="1">
        <v>596647</v>
      </c>
      <c r="B1735" s="2">
        <v>41786.484722222223</v>
      </c>
      <c r="C1735" s="1" t="s">
        <v>13</v>
      </c>
      <c r="D1735" s="1" t="s">
        <v>8</v>
      </c>
      <c r="E1735" s="1" t="s">
        <v>30</v>
      </c>
      <c r="F1735" s="1" t="s">
        <v>18</v>
      </c>
      <c r="G1735" s="1">
        <v>2970</v>
      </c>
    </row>
    <row r="1736" spans="1:7" x14ac:dyDescent="0.25">
      <c r="A1736" s="1">
        <v>129235</v>
      </c>
      <c r="B1736" s="2">
        <v>41786.48541666667</v>
      </c>
      <c r="C1736" s="1" t="s">
        <v>13</v>
      </c>
      <c r="D1736" s="1" t="s">
        <v>8</v>
      </c>
      <c r="E1736" s="1" t="s">
        <v>30</v>
      </c>
      <c r="F1736" s="1" t="s">
        <v>18</v>
      </c>
      <c r="G1736" s="1">
        <v>57847</v>
      </c>
    </row>
    <row r="1737" spans="1:7" x14ac:dyDescent="0.25">
      <c r="A1737" s="1">
        <v>24880</v>
      </c>
      <c r="B1737" s="2">
        <v>41824.356944444444</v>
      </c>
      <c r="C1737" s="1" t="s">
        <v>7</v>
      </c>
      <c r="D1737" s="1" t="s">
        <v>8</v>
      </c>
      <c r="E1737" s="1" t="s">
        <v>14</v>
      </c>
      <c r="F1737" s="1" t="s">
        <v>12</v>
      </c>
      <c r="G1737" s="1">
        <v>18527</v>
      </c>
    </row>
    <row r="1738" spans="1:7" x14ac:dyDescent="0.25">
      <c r="A1738" s="1">
        <v>156526</v>
      </c>
      <c r="B1738" s="2">
        <v>41824.357638888891</v>
      </c>
      <c r="C1738" s="1" t="s">
        <v>13</v>
      </c>
      <c r="D1738" s="1" t="s">
        <v>8</v>
      </c>
      <c r="E1738" s="1" t="s">
        <v>14</v>
      </c>
      <c r="F1738" s="1" t="s">
        <v>12</v>
      </c>
      <c r="G1738" s="1">
        <v>81539</v>
      </c>
    </row>
    <row r="1739" spans="1:7" x14ac:dyDescent="0.25">
      <c r="A1739" s="1">
        <v>35902</v>
      </c>
      <c r="B1739" s="2">
        <v>41825.470833333333</v>
      </c>
      <c r="C1739" s="1" t="s">
        <v>7</v>
      </c>
      <c r="D1739" s="1" t="s">
        <v>8</v>
      </c>
      <c r="E1739" s="1" t="s">
        <v>14</v>
      </c>
      <c r="F1739" s="1" t="s">
        <v>12</v>
      </c>
      <c r="G1739" s="1">
        <v>12508</v>
      </c>
    </row>
    <row r="1740" spans="1:7" x14ac:dyDescent="0.25">
      <c r="A1740" s="1">
        <v>175665</v>
      </c>
      <c r="B1740" s="2">
        <v>41825.470833333333</v>
      </c>
      <c r="C1740" s="1" t="s">
        <v>13</v>
      </c>
      <c r="D1740" s="1" t="s">
        <v>8</v>
      </c>
      <c r="E1740" s="1" t="s">
        <v>14</v>
      </c>
      <c r="F1740" s="1" t="s">
        <v>12</v>
      </c>
      <c r="G1740" s="1">
        <v>27621</v>
      </c>
    </row>
    <row r="1741" spans="1:7" x14ac:dyDescent="0.25">
      <c r="A1741" s="1">
        <v>779449</v>
      </c>
      <c r="B1741" s="2">
        <v>41828.779166666667</v>
      </c>
      <c r="C1741" s="1" t="s">
        <v>13</v>
      </c>
      <c r="D1741" s="1" t="s">
        <v>8</v>
      </c>
      <c r="E1741" s="1" t="s">
        <v>14</v>
      </c>
      <c r="F1741" s="1" t="s">
        <v>23</v>
      </c>
      <c r="G1741" s="1">
        <v>59246</v>
      </c>
    </row>
    <row r="1742" spans="1:7" x14ac:dyDescent="0.25">
      <c r="A1742" s="1">
        <v>136609</v>
      </c>
      <c r="B1742" s="2">
        <v>41828.779861111114</v>
      </c>
      <c r="C1742" s="1" t="s">
        <v>7</v>
      </c>
      <c r="D1742" s="1" t="s">
        <v>8</v>
      </c>
      <c r="E1742" s="1" t="s">
        <v>14</v>
      </c>
      <c r="F1742" s="1" t="s">
        <v>23</v>
      </c>
      <c r="G1742" s="1">
        <v>99169</v>
      </c>
    </row>
    <row r="1743" spans="1:7" x14ac:dyDescent="0.25">
      <c r="A1743" s="1">
        <v>839749</v>
      </c>
      <c r="B1743" s="2">
        <v>41780.630555555559</v>
      </c>
      <c r="C1743" s="1" t="s">
        <v>7</v>
      </c>
      <c r="D1743" s="1" t="s">
        <v>8</v>
      </c>
      <c r="E1743" s="1" t="s">
        <v>14</v>
      </c>
      <c r="F1743" s="1" t="s">
        <v>25</v>
      </c>
      <c r="G1743" s="1">
        <v>9199</v>
      </c>
    </row>
    <row r="1744" spans="1:7" x14ac:dyDescent="0.25">
      <c r="A1744" s="1">
        <v>268371</v>
      </c>
      <c r="B1744" s="2">
        <v>41796.186111111114</v>
      </c>
      <c r="C1744" s="1" t="s">
        <v>13</v>
      </c>
      <c r="D1744" s="1" t="s">
        <v>8</v>
      </c>
      <c r="E1744" s="1" t="s">
        <v>14</v>
      </c>
      <c r="F1744" s="1" t="s">
        <v>22</v>
      </c>
      <c r="G1744" s="1">
        <v>65933</v>
      </c>
    </row>
    <row r="1745" spans="1:7" x14ac:dyDescent="0.25">
      <c r="A1745" s="1">
        <v>51030</v>
      </c>
      <c r="B1745" s="2">
        <v>41796.186805555553</v>
      </c>
      <c r="C1745" s="1" t="s">
        <v>13</v>
      </c>
      <c r="D1745" s="1" t="s">
        <v>8</v>
      </c>
      <c r="E1745" s="1" t="s">
        <v>14</v>
      </c>
      <c r="F1745" s="1" t="s">
        <v>22</v>
      </c>
      <c r="G1745" s="1">
        <v>61098</v>
      </c>
    </row>
    <row r="1746" spans="1:7" x14ac:dyDescent="0.25">
      <c r="A1746" s="1">
        <v>434830</v>
      </c>
      <c r="B1746" s="2">
        <v>41796.188194444447</v>
      </c>
      <c r="C1746" s="1" t="s">
        <v>7</v>
      </c>
      <c r="D1746" s="1" t="s">
        <v>8</v>
      </c>
      <c r="E1746" s="1" t="s">
        <v>14</v>
      </c>
      <c r="F1746" s="1" t="s">
        <v>22</v>
      </c>
      <c r="G1746" s="1">
        <v>66521</v>
      </c>
    </row>
    <row r="1747" spans="1:7" x14ac:dyDescent="0.25">
      <c r="A1747" s="1">
        <v>639529</v>
      </c>
      <c r="B1747" s="2">
        <v>41796.188194444447</v>
      </c>
      <c r="C1747" s="1" t="s">
        <v>7</v>
      </c>
      <c r="D1747" s="1" t="s">
        <v>11</v>
      </c>
      <c r="E1747" s="1" t="s">
        <v>14</v>
      </c>
      <c r="F1747" s="1" t="s">
        <v>22</v>
      </c>
      <c r="G1747" s="1">
        <v>95111</v>
      </c>
    </row>
    <row r="1748" spans="1:7" x14ac:dyDescent="0.25">
      <c r="A1748" s="1">
        <v>592294</v>
      </c>
      <c r="B1748" s="2">
        <v>41813.524305555555</v>
      </c>
      <c r="C1748" s="1" t="s">
        <v>13</v>
      </c>
      <c r="D1748" s="1" t="s">
        <v>8</v>
      </c>
      <c r="E1748" s="1" t="s">
        <v>14</v>
      </c>
      <c r="F1748" s="1" t="s">
        <v>22</v>
      </c>
      <c r="G1748" s="1">
        <v>41460</v>
      </c>
    </row>
    <row r="1749" spans="1:7" x14ac:dyDescent="0.25">
      <c r="A1749" s="1">
        <v>758774</v>
      </c>
      <c r="B1749" s="2">
        <v>41771.967361111114</v>
      </c>
      <c r="C1749" s="1" t="s">
        <v>7</v>
      </c>
      <c r="D1749" s="1" t="s">
        <v>24</v>
      </c>
      <c r="E1749" s="1" t="s">
        <v>30</v>
      </c>
      <c r="F1749" s="1" t="s">
        <v>34</v>
      </c>
      <c r="G1749" s="1">
        <v>42869</v>
      </c>
    </row>
    <row r="1750" spans="1:7" x14ac:dyDescent="0.25">
      <c r="A1750" s="1">
        <v>590682</v>
      </c>
      <c r="B1750" s="2">
        <v>41773.397222222222</v>
      </c>
      <c r="C1750" s="1" t="s">
        <v>7</v>
      </c>
      <c r="D1750" s="1" t="s">
        <v>8</v>
      </c>
      <c r="E1750" s="1" t="s">
        <v>14</v>
      </c>
      <c r="F1750" s="1" t="s">
        <v>18</v>
      </c>
      <c r="G1750" s="1">
        <v>51131</v>
      </c>
    </row>
    <row r="1751" spans="1:7" x14ac:dyDescent="0.25">
      <c r="A1751" s="1">
        <v>107163</v>
      </c>
      <c r="B1751" s="2">
        <v>41829.396527777775</v>
      </c>
      <c r="C1751" s="1" t="s">
        <v>7</v>
      </c>
      <c r="D1751" s="1" t="s">
        <v>8</v>
      </c>
      <c r="E1751" s="1" t="s">
        <v>14</v>
      </c>
      <c r="F1751" s="1" t="s">
        <v>18</v>
      </c>
      <c r="G1751" s="1">
        <v>67869</v>
      </c>
    </row>
    <row r="1752" spans="1:7" x14ac:dyDescent="0.25">
      <c r="A1752" s="1">
        <v>740604</v>
      </c>
      <c r="B1752" s="2">
        <v>41829.397222222222</v>
      </c>
      <c r="C1752" s="1" t="s">
        <v>7</v>
      </c>
      <c r="D1752" s="1" t="s">
        <v>8</v>
      </c>
      <c r="E1752" s="1" t="s">
        <v>14</v>
      </c>
      <c r="F1752" s="1" t="s">
        <v>18</v>
      </c>
      <c r="G1752" s="1">
        <v>42459</v>
      </c>
    </row>
    <row r="1753" spans="1:7" x14ac:dyDescent="0.25">
      <c r="A1753" s="1">
        <v>959387</v>
      </c>
      <c r="B1753" s="2">
        <v>41829.397222222222</v>
      </c>
      <c r="C1753" s="1" t="s">
        <v>13</v>
      </c>
      <c r="D1753" s="1" t="s">
        <v>11</v>
      </c>
      <c r="E1753" s="1" t="s">
        <v>14</v>
      </c>
      <c r="F1753" s="1" t="s">
        <v>18</v>
      </c>
      <c r="G1753" s="1">
        <v>55713</v>
      </c>
    </row>
    <row r="1754" spans="1:7" x14ac:dyDescent="0.25">
      <c r="A1754" s="1">
        <v>614118</v>
      </c>
      <c r="B1754" s="2">
        <v>41829.397916666669</v>
      </c>
      <c r="C1754" s="1" t="s">
        <v>13</v>
      </c>
      <c r="D1754" s="1" t="s">
        <v>11</v>
      </c>
      <c r="E1754" s="1" t="s">
        <v>14</v>
      </c>
      <c r="F1754" s="1" t="s">
        <v>18</v>
      </c>
      <c r="G1754" s="1">
        <v>6820</v>
      </c>
    </row>
    <row r="1755" spans="1:7" x14ac:dyDescent="0.25">
      <c r="A1755" s="1">
        <v>973608</v>
      </c>
      <c r="B1755" s="2">
        <v>41829.398611111108</v>
      </c>
      <c r="C1755" s="1" t="s">
        <v>13</v>
      </c>
      <c r="D1755" s="1" t="s">
        <v>11</v>
      </c>
      <c r="E1755" s="1" t="s">
        <v>14</v>
      </c>
      <c r="F1755" s="1" t="s">
        <v>18</v>
      </c>
      <c r="G1755" s="1">
        <v>85898</v>
      </c>
    </row>
    <row r="1756" spans="1:7" x14ac:dyDescent="0.25">
      <c r="A1756" s="1">
        <v>298297</v>
      </c>
      <c r="B1756" s="2">
        <v>41829.399305555555</v>
      </c>
      <c r="C1756" s="1" t="s">
        <v>7</v>
      </c>
      <c r="D1756" s="1" t="s">
        <v>8</v>
      </c>
      <c r="E1756" s="1" t="s">
        <v>14</v>
      </c>
      <c r="F1756" s="1" t="s">
        <v>18</v>
      </c>
      <c r="G1756" s="1">
        <v>46222</v>
      </c>
    </row>
    <row r="1757" spans="1:7" x14ac:dyDescent="0.25">
      <c r="A1757" s="1">
        <v>635074</v>
      </c>
      <c r="B1757" s="2">
        <v>41773.396527777775</v>
      </c>
      <c r="C1757" s="1" t="s">
        <v>13</v>
      </c>
      <c r="D1757" s="1" t="s">
        <v>24</v>
      </c>
      <c r="E1757" s="1" t="s">
        <v>14</v>
      </c>
      <c r="F1757" s="1" t="s">
        <v>32</v>
      </c>
      <c r="G1757" s="1">
        <v>34348</v>
      </c>
    </row>
    <row r="1758" spans="1:7" x14ac:dyDescent="0.25">
      <c r="A1758" s="1">
        <v>925976</v>
      </c>
      <c r="B1758" s="2">
        <v>41773.467361111114</v>
      </c>
      <c r="C1758" s="1" t="s">
        <v>7</v>
      </c>
      <c r="D1758" s="1" t="s">
        <v>8</v>
      </c>
      <c r="E1758" s="1" t="s">
        <v>14</v>
      </c>
      <c r="F1758" s="1" t="s">
        <v>32</v>
      </c>
      <c r="G1758" s="1">
        <v>38000</v>
      </c>
    </row>
    <row r="1759" spans="1:7" x14ac:dyDescent="0.25">
      <c r="A1759" s="1">
        <v>916219</v>
      </c>
      <c r="B1759" s="2">
        <v>41857.322222222225</v>
      </c>
      <c r="C1759" s="1" t="s">
        <v>7</v>
      </c>
      <c r="D1759" s="1" t="s">
        <v>11</v>
      </c>
      <c r="E1759" s="1" t="s">
        <v>21</v>
      </c>
      <c r="F1759" s="1" t="s">
        <v>23</v>
      </c>
      <c r="G1759" s="1">
        <v>31724</v>
      </c>
    </row>
    <row r="1760" spans="1:7" x14ac:dyDescent="0.25">
      <c r="A1760" s="1">
        <v>195192</v>
      </c>
      <c r="B1760" s="2">
        <v>41857.322916666664</v>
      </c>
      <c r="C1760" s="1" t="s">
        <v>13</v>
      </c>
      <c r="D1760" s="1" t="s">
        <v>11</v>
      </c>
      <c r="E1760" s="1" t="s">
        <v>21</v>
      </c>
      <c r="F1760" s="1" t="s">
        <v>23</v>
      </c>
      <c r="G1760" s="1">
        <v>79867</v>
      </c>
    </row>
    <row r="1761" spans="1:7" x14ac:dyDescent="0.25">
      <c r="A1761" s="1">
        <v>105487</v>
      </c>
      <c r="B1761" s="2">
        <v>41859.217361111114</v>
      </c>
      <c r="C1761" s="1" t="s">
        <v>7</v>
      </c>
      <c r="D1761" s="1" t="s">
        <v>11</v>
      </c>
      <c r="E1761" s="1" t="s">
        <v>21</v>
      </c>
      <c r="F1761" s="1" t="s">
        <v>23</v>
      </c>
      <c r="G1761" s="1">
        <v>62331</v>
      </c>
    </row>
    <row r="1762" spans="1:7" x14ac:dyDescent="0.25">
      <c r="A1762" s="1">
        <v>824012</v>
      </c>
      <c r="B1762" s="2">
        <v>41795.677083333336</v>
      </c>
      <c r="C1762" s="1" t="s">
        <v>13</v>
      </c>
      <c r="D1762" s="1" t="s">
        <v>11</v>
      </c>
      <c r="E1762" s="1" t="s">
        <v>14</v>
      </c>
      <c r="F1762" s="1" t="s">
        <v>34</v>
      </c>
      <c r="G1762" s="1">
        <v>44876</v>
      </c>
    </row>
    <row r="1763" spans="1:7" x14ac:dyDescent="0.25">
      <c r="A1763" s="1">
        <v>373245</v>
      </c>
      <c r="B1763" s="2">
        <v>41795.678472222222</v>
      </c>
      <c r="C1763" s="1" t="s">
        <v>13</v>
      </c>
      <c r="D1763" s="1" t="s">
        <v>8</v>
      </c>
      <c r="E1763" s="1" t="s">
        <v>14</v>
      </c>
      <c r="F1763" s="1" t="s">
        <v>34</v>
      </c>
      <c r="G1763" s="1">
        <v>96397</v>
      </c>
    </row>
    <row r="1764" spans="1:7" x14ac:dyDescent="0.25">
      <c r="A1764" s="1">
        <v>690152</v>
      </c>
      <c r="B1764" s="2">
        <v>41795.679166666669</v>
      </c>
      <c r="C1764" s="1" t="s">
        <v>13</v>
      </c>
      <c r="D1764" s="1" t="s">
        <v>8</v>
      </c>
      <c r="E1764" s="1" t="s">
        <v>14</v>
      </c>
      <c r="F1764" s="1" t="s">
        <v>34</v>
      </c>
      <c r="G1764" s="1">
        <v>54102</v>
      </c>
    </row>
    <row r="1765" spans="1:7" x14ac:dyDescent="0.25">
      <c r="A1765" s="1">
        <v>577016</v>
      </c>
      <c r="B1765" s="2">
        <v>41801.762499999997</v>
      </c>
      <c r="C1765" s="1" t="s">
        <v>7</v>
      </c>
      <c r="D1765" s="1" t="s">
        <v>8</v>
      </c>
      <c r="E1765" s="1" t="s">
        <v>14</v>
      </c>
      <c r="F1765" s="1" t="s">
        <v>18</v>
      </c>
      <c r="G1765" s="1">
        <v>60448</v>
      </c>
    </row>
    <row r="1766" spans="1:7" x14ac:dyDescent="0.25">
      <c r="A1766" s="1">
        <v>786330</v>
      </c>
      <c r="B1766" s="2">
        <v>41801.76458333333</v>
      </c>
      <c r="C1766" s="1" t="s">
        <v>13</v>
      </c>
      <c r="D1766" s="1" t="s">
        <v>8</v>
      </c>
      <c r="E1766" s="1" t="s">
        <v>14</v>
      </c>
      <c r="F1766" s="1" t="s">
        <v>18</v>
      </c>
      <c r="G1766" s="1">
        <v>30853</v>
      </c>
    </row>
    <row r="1767" spans="1:7" x14ac:dyDescent="0.25">
      <c r="A1767" s="1">
        <v>581142</v>
      </c>
      <c r="B1767" s="2">
        <v>41878.396527777775</v>
      </c>
      <c r="C1767" s="1" t="s">
        <v>13</v>
      </c>
      <c r="D1767" s="1" t="s">
        <v>8</v>
      </c>
      <c r="E1767" s="1" t="s">
        <v>14</v>
      </c>
      <c r="F1767" s="1" t="s">
        <v>18</v>
      </c>
      <c r="G1767" s="1">
        <v>35789</v>
      </c>
    </row>
    <row r="1768" spans="1:7" x14ac:dyDescent="0.25">
      <c r="A1768" s="1">
        <v>593847</v>
      </c>
      <c r="B1768" s="2">
        <v>41878.397222222222</v>
      </c>
      <c r="C1768" s="1" t="s">
        <v>7</v>
      </c>
      <c r="D1768" s="1" t="s">
        <v>24</v>
      </c>
      <c r="E1768" s="1" t="s">
        <v>14</v>
      </c>
      <c r="F1768" s="1" t="s">
        <v>18</v>
      </c>
      <c r="G1768" s="1">
        <v>46661</v>
      </c>
    </row>
    <row r="1769" spans="1:7" x14ac:dyDescent="0.25">
      <c r="A1769" s="1">
        <v>679555</v>
      </c>
      <c r="B1769" s="2">
        <v>41780.398611111108</v>
      </c>
      <c r="C1769" s="1" t="s">
        <v>7</v>
      </c>
      <c r="D1769" s="1" t="s">
        <v>8</v>
      </c>
      <c r="E1769" s="1" t="s">
        <v>14</v>
      </c>
      <c r="F1769" s="1" t="s">
        <v>10</v>
      </c>
      <c r="G1769" s="1">
        <v>1646</v>
      </c>
    </row>
    <row r="1770" spans="1:7" x14ac:dyDescent="0.25">
      <c r="A1770" s="1">
        <v>983167</v>
      </c>
      <c r="B1770" s="2">
        <v>41780.396527777775</v>
      </c>
      <c r="C1770" s="1" t="s">
        <v>13</v>
      </c>
      <c r="D1770" s="1" t="s">
        <v>24</v>
      </c>
      <c r="E1770" s="1" t="s">
        <v>14</v>
      </c>
      <c r="F1770" s="1" t="s">
        <v>10</v>
      </c>
      <c r="G1770" s="1">
        <v>44453</v>
      </c>
    </row>
    <row r="1771" spans="1:7" x14ac:dyDescent="0.25">
      <c r="A1771" s="1">
        <v>949311</v>
      </c>
      <c r="B1771" s="2">
        <v>41804.786805555559</v>
      </c>
      <c r="C1771" s="1" t="s">
        <v>13</v>
      </c>
      <c r="D1771" s="1" t="s">
        <v>11</v>
      </c>
      <c r="E1771" s="1" t="s">
        <v>21</v>
      </c>
      <c r="F1771" s="1" t="s">
        <v>18</v>
      </c>
      <c r="G1771" s="1">
        <v>81189</v>
      </c>
    </row>
    <row r="1772" spans="1:7" x14ac:dyDescent="0.25">
      <c r="A1772" s="1">
        <v>307175</v>
      </c>
      <c r="B1772" s="2">
        <v>41804.789583333331</v>
      </c>
      <c r="C1772" s="1" t="s">
        <v>7</v>
      </c>
      <c r="D1772" s="1" t="s">
        <v>11</v>
      </c>
      <c r="E1772" s="1" t="s">
        <v>21</v>
      </c>
      <c r="F1772" s="1" t="s">
        <v>18</v>
      </c>
      <c r="G1772" s="1">
        <v>62291</v>
      </c>
    </row>
    <row r="1773" spans="1:7" x14ac:dyDescent="0.25">
      <c r="A1773" s="1">
        <v>457776</v>
      </c>
      <c r="B1773" s="2">
        <v>41815.398611111108</v>
      </c>
      <c r="C1773" s="1" t="s">
        <v>13</v>
      </c>
      <c r="D1773" s="1" t="s">
        <v>11</v>
      </c>
      <c r="E1773" s="1" t="s">
        <v>21</v>
      </c>
      <c r="F1773" s="1" t="s">
        <v>18</v>
      </c>
      <c r="G1773" s="1">
        <v>76314</v>
      </c>
    </row>
    <row r="1774" spans="1:7" x14ac:dyDescent="0.25">
      <c r="A1774" s="1">
        <v>24736</v>
      </c>
      <c r="B1774" s="2">
        <v>41816.73333333333</v>
      </c>
      <c r="C1774" s="1" t="s">
        <v>13</v>
      </c>
      <c r="D1774" s="1" t="s">
        <v>11</v>
      </c>
      <c r="E1774" s="1" t="s">
        <v>21</v>
      </c>
      <c r="F1774" s="1" t="s">
        <v>18</v>
      </c>
      <c r="G1774" s="1">
        <v>53664</v>
      </c>
    </row>
    <row r="1775" spans="1:7" x14ac:dyDescent="0.25">
      <c r="A1775" s="1">
        <v>604503</v>
      </c>
      <c r="B1775" s="2">
        <v>41816.734722222223</v>
      </c>
      <c r="C1775" s="1" t="s">
        <v>7</v>
      </c>
      <c r="D1775" s="1" t="s">
        <v>11</v>
      </c>
      <c r="E1775" s="1" t="s">
        <v>21</v>
      </c>
      <c r="F1775" s="1" t="s">
        <v>18</v>
      </c>
      <c r="G1775" s="1">
        <v>78186</v>
      </c>
    </row>
    <row r="1776" spans="1:7" x14ac:dyDescent="0.25">
      <c r="A1776" s="1">
        <v>503538</v>
      </c>
      <c r="B1776" s="2">
        <v>41782.147222222222</v>
      </c>
      <c r="C1776" s="1" t="s">
        <v>13</v>
      </c>
      <c r="D1776" s="1" t="s">
        <v>8</v>
      </c>
      <c r="E1776" s="1" t="s">
        <v>26</v>
      </c>
      <c r="F1776" s="1" t="s">
        <v>23</v>
      </c>
      <c r="G1776" s="1">
        <v>46193</v>
      </c>
    </row>
    <row r="1777" spans="1:7" x14ac:dyDescent="0.25">
      <c r="A1777" s="1">
        <v>476510</v>
      </c>
      <c r="B1777" s="2">
        <v>41782.149305555555</v>
      </c>
      <c r="C1777" s="1" t="s">
        <v>7</v>
      </c>
      <c r="D1777" s="1" t="s">
        <v>8</v>
      </c>
      <c r="E1777" s="1" t="s">
        <v>26</v>
      </c>
      <c r="F1777" s="1" t="s">
        <v>23</v>
      </c>
      <c r="G1777" s="1">
        <v>71255</v>
      </c>
    </row>
    <row r="1778" spans="1:7" x14ac:dyDescent="0.25">
      <c r="A1778" s="1">
        <v>879713</v>
      </c>
      <c r="B1778" s="2">
        <v>41782.151388888888</v>
      </c>
      <c r="C1778" s="1" t="s">
        <v>13</v>
      </c>
      <c r="D1778" s="1" t="s">
        <v>8</v>
      </c>
      <c r="E1778" s="1" t="s">
        <v>26</v>
      </c>
      <c r="F1778" s="1" t="s">
        <v>23</v>
      </c>
      <c r="G1778" s="1">
        <v>99939</v>
      </c>
    </row>
    <row r="1779" spans="1:7" x14ac:dyDescent="0.25">
      <c r="A1779" s="1">
        <v>926098</v>
      </c>
      <c r="B1779" s="2">
        <v>41782.152083333334</v>
      </c>
      <c r="C1779" s="1" t="s">
        <v>13</v>
      </c>
      <c r="D1779" s="1" t="s">
        <v>11</v>
      </c>
      <c r="E1779" s="1" t="s">
        <v>26</v>
      </c>
      <c r="F1779" s="1" t="s">
        <v>23</v>
      </c>
      <c r="G1779" s="1">
        <v>73626</v>
      </c>
    </row>
    <row r="1780" spans="1:7" x14ac:dyDescent="0.25">
      <c r="A1780" s="1">
        <v>410845</v>
      </c>
      <c r="B1780" s="2">
        <v>41782.579861111109</v>
      </c>
      <c r="C1780" s="1" t="s">
        <v>7</v>
      </c>
      <c r="D1780" s="1" t="s">
        <v>8</v>
      </c>
      <c r="E1780" s="1" t="s">
        <v>26</v>
      </c>
      <c r="F1780" s="1" t="s">
        <v>23</v>
      </c>
      <c r="G1780" s="1">
        <v>25664</v>
      </c>
    </row>
    <row r="1781" spans="1:7" x14ac:dyDescent="0.25">
      <c r="A1781" s="1">
        <v>99869</v>
      </c>
      <c r="B1781" s="2">
        <v>41782.580555555556</v>
      </c>
      <c r="C1781" s="1" t="s">
        <v>7</v>
      </c>
      <c r="D1781" s="1" t="s">
        <v>8</v>
      </c>
      <c r="E1781" s="1" t="s">
        <v>26</v>
      </c>
      <c r="F1781" s="1" t="s">
        <v>23</v>
      </c>
      <c r="G1781" s="1">
        <v>58143</v>
      </c>
    </row>
    <row r="1782" spans="1:7" x14ac:dyDescent="0.25">
      <c r="A1782" s="1">
        <v>58730</v>
      </c>
      <c r="B1782" s="2">
        <v>41782.580555555556</v>
      </c>
      <c r="C1782" s="1" t="s">
        <v>7</v>
      </c>
      <c r="D1782" s="1" t="s">
        <v>24</v>
      </c>
      <c r="E1782" s="1" t="s">
        <v>26</v>
      </c>
      <c r="F1782" s="1" t="s">
        <v>23</v>
      </c>
      <c r="G1782" s="1">
        <v>42593</v>
      </c>
    </row>
    <row r="1783" spans="1:7" x14ac:dyDescent="0.25">
      <c r="A1783" s="1">
        <v>228007</v>
      </c>
      <c r="B1783" s="2">
        <v>41838.790972222225</v>
      </c>
      <c r="C1783" s="1" t="s">
        <v>7</v>
      </c>
      <c r="D1783" s="1" t="s">
        <v>8</v>
      </c>
      <c r="E1783" s="1" t="s">
        <v>26</v>
      </c>
      <c r="F1783" s="1" t="s">
        <v>23</v>
      </c>
      <c r="G1783" s="1">
        <v>22172</v>
      </c>
    </row>
    <row r="1784" spans="1:7" x14ac:dyDescent="0.25">
      <c r="A1784" s="1">
        <v>230925</v>
      </c>
      <c r="B1784" s="2">
        <v>41838.791666666664</v>
      </c>
      <c r="C1784" s="1" t="s">
        <v>13</v>
      </c>
      <c r="D1784" s="1" t="s">
        <v>11</v>
      </c>
      <c r="E1784" s="1" t="s">
        <v>26</v>
      </c>
      <c r="F1784" s="1" t="s">
        <v>23</v>
      </c>
      <c r="G1784" s="1">
        <v>99722</v>
      </c>
    </row>
    <row r="1785" spans="1:7" x14ac:dyDescent="0.25">
      <c r="A1785" s="1">
        <v>120784</v>
      </c>
      <c r="B1785" s="2">
        <v>41841.488888888889</v>
      </c>
      <c r="C1785" s="1" t="s">
        <v>7</v>
      </c>
      <c r="D1785" s="1" t="s">
        <v>8</v>
      </c>
      <c r="E1785" s="1" t="s">
        <v>26</v>
      </c>
      <c r="F1785" s="1" t="s">
        <v>23</v>
      </c>
      <c r="G1785" s="1">
        <v>34253</v>
      </c>
    </row>
    <row r="1786" spans="1:7" x14ac:dyDescent="0.25">
      <c r="A1786" s="1">
        <v>419712</v>
      </c>
      <c r="B1786" s="2">
        <v>41841.488888888889</v>
      </c>
      <c r="C1786" s="1" t="s">
        <v>7</v>
      </c>
      <c r="D1786" s="1" t="s">
        <v>8</v>
      </c>
      <c r="E1786" s="1" t="s">
        <v>26</v>
      </c>
      <c r="F1786" s="1" t="s">
        <v>23</v>
      </c>
      <c r="G1786" s="1">
        <v>20831</v>
      </c>
    </row>
    <row r="1787" spans="1:7" x14ac:dyDescent="0.25">
      <c r="A1787" s="1">
        <v>439765</v>
      </c>
      <c r="B1787" s="2">
        <v>41858.618750000001</v>
      </c>
      <c r="C1787" s="1" t="s">
        <v>7</v>
      </c>
      <c r="D1787" s="1" t="s">
        <v>8</v>
      </c>
      <c r="E1787" s="1" t="s">
        <v>26</v>
      </c>
      <c r="F1787" s="1" t="s">
        <v>23</v>
      </c>
      <c r="G1787" s="1">
        <v>77026</v>
      </c>
    </row>
    <row r="1788" spans="1:7" x14ac:dyDescent="0.25">
      <c r="A1788" s="1">
        <v>834168</v>
      </c>
      <c r="B1788" s="2">
        <v>41845.397222222222</v>
      </c>
      <c r="C1788" s="1" t="s">
        <v>13</v>
      </c>
      <c r="D1788" s="1" t="s">
        <v>11</v>
      </c>
      <c r="E1788" s="1" t="s">
        <v>9</v>
      </c>
      <c r="F1788" s="1" t="s">
        <v>12</v>
      </c>
      <c r="G1788" s="1">
        <v>70162</v>
      </c>
    </row>
    <row r="1789" spans="1:7" x14ac:dyDescent="0.25">
      <c r="A1789" s="1">
        <v>881644</v>
      </c>
      <c r="B1789" s="2">
        <v>41836.561805555553</v>
      </c>
      <c r="C1789" s="1" t="s">
        <v>13</v>
      </c>
      <c r="D1789" s="1" t="s">
        <v>8</v>
      </c>
      <c r="E1789" s="1" t="s">
        <v>14</v>
      </c>
      <c r="F1789" s="1" t="s">
        <v>32</v>
      </c>
      <c r="G1789" s="1">
        <v>11705</v>
      </c>
    </row>
    <row r="1790" spans="1:7" x14ac:dyDescent="0.25">
      <c r="A1790" s="1">
        <v>499939</v>
      </c>
      <c r="B1790" s="2">
        <v>41836.563888888886</v>
      </c>
      <c r="C1790" s="1" t="s">
        <v>7</v>
      </c>
      <c r="D1790" s="1" t="s">
        <v>11</v>
      </c>
      <c r="E1790" s="1" t="s">
        <v>14</v>
      </c>
      <c r="F1790" s="1" t="s">
        <v>32</v>
      </c>
      <c r="G1790" s="1">
        <v>61779</v>
      </c>
    </row>
    <row r="1791" spans="1:7" x14ac:dyDescent="0.25">
      <c r="A1791" s="1">
        <v>711350</v>
      </c>
      <c r="B1791" s="2">
        <v>41836.564583333333</v>
      </c>
      <c r="C1791" s="1" t="s">
        <v>13</v>
      </c>
      <c r="D1791" s="1" t="s">
        <v>17</v>
      </c>
      <c r="E1791" s="1" t="s">
        <v>14</v>
      </c>
      <c r="F1791" s="1" t="s">
        <v>32</v>
      </c>
      <c r="G1791" s="1">
        <v>25785</v>
      </c>
    </row>
    <row r="1792" spans="1:7" x14ac:dyDescent="0.25">
      <c r="A1792" s="1">
        <v>489788</v>
      </c>
      <c r="B1792" s="2">
        <v>41836.56527777778</v>
      </c>
      <c r="C1792" s="1" t="s">
        <v>7</v>
      </c>
      <c r="D1792" s="1" t="s">
        <v>11</v>
      </c>
      <c r="E1792" s="1" t="s">
        <v>14</v>
      </c>
      <c r="F1792" s="1" t="s">
        <v>32</v>
      </c>
      <c r="G1792" s="1">
        <v>69626</v>
      </c>
    </row>
    <row r="1793" spans="1:7" x14ac:dyDescent="0.25">
      <c r="A1793" s="1">
        <v>133341</v>
      </c>
      <c r="B1793" s="2">
        <v>41836.566666666666</v>
      </c>
      <c r="C1793" s="1" t="s">
        <v>13</v>
      </c>
      <c r="D1793" s="1" t="s">
        <v>11</v>
      </c>
      <c r="E1793" s="1" t="s">
        <v>14</v>
      </c>
      <c r="F1793" s="1" t="s">
        <v>32</v>
      </c>
      <c r="G1793" s="1">
        <v>94575</v>
      </c>
    </row>
    <row r="1794" spans="1:7" x14ac:dyDescent="0.25">
      <c r="A1794" s="1">
        <v>264698</v>
      </c>
      <c r="B1794" s="2">
        <v>41836.565972222219</v>
      </c>
      <c r="C1794" s="1" t="s">
        <v>13</v>
      </c>
      <c r="D1794" s="1" t="s">
        <v>11</v>
      </c>
      <c r="E1794" s="1" t="s">
        <v>14</v>
      </c>
      <c r="F1794" s="1" t="s">
        <v>32</v>
      </c>
      <c r="G1794" s="1">
        <v>70530</v>
      </c>
    </row>
    <row r="1795" spans="1:7" x14ac:dyDescent="0.25">
      <c r="A1795" s="1">
        <v>617547</v>
      </c>
      <c r="B1795" s="2">
        <v>41852.397222222222</v>
      </c>
      <c r="C1795" s="1" t="s">
        <v>7</v>
      </c>
      <c r="D1795" s="1" t="s">
        <v>8</v>
      </c>
      <c r="E1795" s="1" t="s">
        <v>14</v>
      </c>
      <c r="F1795" s="1" t="s">
        <v>32</v>
      </c>
      <c r="G1795" s="1">
        <v>11530</v>
      </c>
    </row>
    <row r="1796" spans="1:7" x14ac:dyDescent="0.25">
      <c r="A1796" s="1">
        <v>517271</v>
      </c>
      <c r="B1796" s="2">
        <v>41802.697222222225</v>
      </c>
      <c r="C1796" s="1" t="s">
        <v>7</v>
      </c>
      <c r="D1796" s="1" t="s">
        <v>11</v>
      </c>
      <c r="E1796" s="1" t="s">
        <v>31</v>
      </c>
      <c r="F1796" s="1" t="s">
        <v>18</v>
      </c>
      <c r="G1796" s="1">
        <v>76110</v>
      </c>
    </row>
    <row r="1797" spans="1:7" x14ac:dyDescent="0.25">
      <c r="A1797" s="1">
        <v>940546</v>
      </c>
      <c r="B1797" s="2">
        <v>41821.397222222222</v>
      </c>
      <c r="C1797" s="1" t="s">
        <v>13</v>
      </c>
      <c r="D1797" s="1" t="s">
        <v>11</v>
      </c>
      <c r="E1797" s="1" t="s">
        <v>33</v>
      </c>
      <c r="F1797" s="1" t="s">
        <v>25</v>
      </c>
      <c r="G1797" s="1">
        <v>71269</v>
      </c>
    </row>
    <row r="1798" spans="1:7" x14ac:dyDescent="0.25">
      <c r="A1798" s="1">
        <v>844493</v>
      </c>
      <c r="B1798" s="2">
        <v>41821.397916666669</v>
      </c>
      <c r="C1798" s="1" t="s">
        <v>7</v>
      </c>
      <c r="D1798" s="1" t="s">
        <v>11</v>
      </c>
      <c r="E1798" s="1" t="s">
        <v>33</v>
      </c>
      <c r="F1798" s="1" t="s">
        <v>25</v>
      </c>
      <c r="G1798" s="1">
        <v>95194</v>
      </c>
    </row>
    <row r="1799" spans="1:7" x14ac:dyDescent="0.25">
      <c r="A1799" s="1">
        <v>789804</v>
      </c>
      <c r="B1799" s="2">
        <v>41821.4</v>
      </c>
      <c r="C1799" s="1" t="s">
        <v>7</v>
      </c>
      <c r="D1799" s="1" t="s">
        <v>11</v>
      </c>
      <c r="E1799" s="1" t="s">
        <v>33</v>
      </c>
      <c r="F1799" s="1" t="s">
        <v>25</v>
      </c>
      <c r="G1799" s="1">
        <v>11322</v>
      </c>
    </row>
    <row r="1800" spans="1:7" x14ac:dyDescent="0.25">
      <c r="A1800" s="1">
        <v>459062</v>
      </c>
      <c r="B1800" s="2">
        <v>41821.4</v>
      </c>
      <c r="C1800" s="1" t="s">
        <v>7</v>
      </c>
      <c r="D1800" s="1" t="s">
        <v>11</v>
      </c>
      <c r="E1800" s="1" t="s">
        <v>33</v>
      </c>
      <c r="F1800" s="1" t="s">
        <v>25</v>
      </c>
      <c r="G1800" s="1">
        <v>6715</v>
      </c>
    </row>
    <row r="1801" spans="1:7" x14ac:dyDescent="0.25">
      <c r="A1801" s="1">
        <v>831241</v>
      </c>
      <c r="B1801" s="2">
        <v>41760.397222222222</v>
      </c>
      <c r="C1801" s="1" t="s">
        <v>13</v>
      </c>
      <c r="D1801" s="1" t="s">
        <v>11</v>
      </c>
      <c r="E1801" s="1" t="s">
        <v>9</v>
      </c>
      <c r="F1801" s="1" t="s">
        <v>12</v>
      </c>
      <c r="G1801" s="1">
        <v>72140</v>
      </c>
    </row>
    <row r="1802" spans="1:7" x14ac:dyDescent="0.25">
      <c r="A1802" s="1">
        <v>466171</v>
      </c>
      <c r="B1802" s="2">
        <v>41775.651388888888</v>
      </c>
      <c r="C1802" s="1" t="s">
        <v>13</v>
      </c>
      <c r="D1802" s="1" t="s">
        <v>8</v>
      </c>
      <c r="E1802" s="1" t="s">
        <v>9</v>
      </c>
      <c r="F1802" s="1" t="s">
        <v>18</v>
      </c>
      <c r="G1802" s="1">
        <v>30326</v>
      </c>
    </row>
    <row r="1803" spans="1:7" x14ac:dyDescent="0.25">
      <c r="A1803" s="1">
        <v>141176</v>
      </c>
      <c r="B1803" s="2">
        <v>41776.791666666664</v>
      </c>
      <c r="C1803" s="1" t="s">
        <v>13</v>
      </c>
      <c r="D1803" s="1" t="s">
        <v>8</v>
      </c>
      <c r="E1803" s="1" t="s">
        <v>9</v>
      </c>
      <c r="F1803" s="1" t="s">
        <v>18</v>
      </c>
      <c r="G1803" s="1">
        <v>80215</v>
      </c>
    </row>
    <row r="1804" spans="1:7" x14ac:dyDescent="0.25">
      <c r="A1804" s="1">
        <v>659823</v>
      </c>
      <c r="B1804" s="2">
        <v>41833.343055555553</v>
      </c>
      <c r="C1804" s="1" t="s">
        <v>7</v>
      </c>
      <c r="D1804" s="1" t="s">
        <v>8</v>
      </c>
      <c r="E1804" s="1" t="s">
        <v>9</v>
      </c>
      <c r="F1804" s="1" t="s">
        <v>18</v>
      </c>
      <c r="G1804" s="1">
        <v>98666</v>
      </c>
    </row>
    <row r="1805" spans="1:7" x14ac:dyDescent="0.25">
      <c r="A1805" s="1">
        <v>203764</v>
      </c>
      <c r="B1805" s="2">
        <v>41858.396527777775</v>
      </c>
      <c r="C1805" s="1" t="s">
        <v>7</v>
      </c>
      <c r="D1805" s="1" t="s">
        <v>11</v>
      </c>
      <c r="E1805" s="1" t="s">
        <v>9</v>
      </c>
      <c r="F1805" s="1" t="s">
        <v>18</v>
      </c>
      <c r="G1805" s="1">
        <v>80165</v>
      </c>
    </row>
    <row r="1806" spans="1:7" x14ac:dyDescent="0.25">
      <c r="A1806" s="1">
        <v>817741</v>
      </c>
      <c r="B1806" s="2">
        <v>41858.399305555555</v>
      </c>
      <c r="C1806" s="1" t="s">
        <v>13</v>
      </c>
      <c r="D1806" s="1" t="s">
        <v>11</v>
      </c>
      <c r="E1806" s="1" t="s">
        <v>9</v>
      </c>
      <c r="F1806" s="1" t="s">
        <v>18</v>
      </c>
      <c r="G1806" s="1">
        <v>75557</v>
      </c>
    </row>
    <row r="1807" spans="1:7" x14ac:dyDescent="0.25">
      <c r="A1807" s="1">
        <v>14857</v>
      </c>
      <c r="B1807" s="2">
        <v>41876.351388888892</v>
      </c>
      <c r="C1807" s="1" t="s">
        <v>7</v>
      </c>
      <c r="D1807" s="1" t="s">
        <v>11</v>
      </c>
      <c r="E1807" s="1" t="s">
        <v>9</v>
      </c>
      <c r="F1807" s="1" t="s">
        <v>18</v>
      </c>
      <c r="G1807" s="1">
        <v>54112</v>
      </c>
    </row>
    <row r="1808" spans="1:7" x14ac:dyDescent="0.25">
      <c r="A1808" s="1">
        <v>452225</v>
      </c>
      <c r="B1808" s="2">
        <v>41877.311805555553</v>
      </c>
      <c r="C1808" s="1" t="s">
        <v>13</v>
      </c>
      <c r="D1808" s="1" t="s">
        <v>8</v>
      </c>
      <c r="E1808" s="1" t="s">
        <v>9</v>
      </c>
      <c r="F1808" s="1" t="s">
        <v>18</v>
      </c>
      <c r="G1808" s="1">
        <v>4313</v>
      </c>
    </row>
    <row r="1809" spans="1:7" x14ac:dyDescent="0.25">
      <c r="A1809" s="1">
        <v>180717</v>
      </c>
      <c r="B1809" s="2">
        <v>41880.207638888889</v>
      </c>
      <c r="C1809" s="1" t="s">
        <v>13</v>
      </c>
      <c r="D1809" s="1" t="s">
        <v>8</v>
      </c>
      <c r="E1809" s="1" t="s">
        <v>9</v>
      </c>
      <c r="F1809" s="1" t="s">
        <v>18</v>
      </c>
      <c r="G1809" s="1">
        <v>62870</v>
      </c>
    </row>
    <row r="1810" spans="1:7" x14ac:dyDescent="0.25">
      <c r="A1810" s="1">
        <v>244060</v>
      </c>
      <c r="B1810" s="2">
        <v>41809.227777777778</v>
      </c>
      <c r="C1810" s="1" t="s">
        <v>13</v>
      </c>
      <c r="D1810" s="1" t="s">
        <v>8</v>
      </c>
      <c r="E1810" s="1" t="s">
        <v>14</v>
      </c>
      <c r="F1810" s="1" t="s">
        <v>20</v>
      </c>
      <c r="G1810" s="1">
        <v>34536</v>
      </c>
    </row>
    <row r="1811" spans="1:7" x14ac:dyDescent="0.25">
      <c r="A1811" s="1">
        <v>165545</v>
      </c>
      <c r="B1811" s="2">
        <v>41842.429166666669</v>
      </c>
      <c r="C1811" s="1" t="s">
        <v>7</v>
      </c>
      <c r="D1811" s="1" t="s">
        <v>8</v>
      </c>
      <c r="E1811" s="1" t="s">
        <v>26</v>
      </c>
      <c r="F1811" s="1" t="s">
        <v>32</v>
      </c>
      <c r="G1811" s="1">
        <v>33814</v>
      </c>
    </row>
    <row r="1812" spans="1:7" x14ac:dyDescent="0.25">
      <c r="A1812" s="1">
        <v>650345</v>
      </c>
      <c r="B1812" s="2">
        <v>41773.540277777778</v>
      </c>
      <c r="C1812" s="1" t="s">
        <v>7</v>
      </c>
      <c r="D1812" s="1" t="s">
        <v>11</v>
      </c>
      <c r="E1812" s="1" t="s">
        <v>14</v>
      </c>
      <c r="F1812" s="1" t="s">
        <v>34</v>
      </c>
      <c r="G1812" s="1">
        <v>42620</v>
      </c>
    </row>
    <row r="1813" spans="1:7" x14ac:dyDescent="0.25">
      <c r="A1813" s="1">
        <v>231879</v>
      </c>
      <c r="B1813" s="2">
        <v>41782.330555555556</v>
      </c>
      <c r="C1813" s="1" t="s">
        <v>7</v>
      </c>
      <c r="D1813" s="1" t="s">
        <v>11</v>
      </c>
      <c r="E1813" s="1" t="s">
        <v>14</v>
      </c>
      <c r="F1813" s="1" t="s">
        <v>34</v>
      </c>
      <c r="G1813" s="1">
        <v>61751</v>
      </c>
    </row>
    <row r="1814" spans="1:7" x14ac:dyDescent="0.25">
      <c r="A1814" s="1">
        <v>342615</v>
      </c>
      <c r="B1814" s="2">
        <v>41782.331250000003</v>
      </c>
      <c r="C1814" s="1" t="s">
        <v>7</v>
      </c>
      <c r="D1814" s="1" t="s">
        <v>8</v>
      </c>
      <c r="E1814" s="1" t="s">
        <v>14</v>
      </c>
      <c r="F1814" s="1" t="s">
        <v>34</v>
      </c>
      <c r="G1814" s="1">
        <v>43304</v>
      </c>
    </row>
    <row r="1815" spans="1:7" x14ac:dyDescent="0.25">
      <c r="A1815" s="1">
        <v>513710</v>
      </c>
      <c r="B1815" s="2">
        <v>41790.714583333334</v>
      </c>
      <c r="C1815" s="1" t="s">
        <v>13</v>
      </c>
      <c r="D1815" s="1" t="s">
        <v>8</v>
      </c>
      <c r="E1815" s="1" t="s">
        <v>14</v>
      </c>
      <c r="F1815" s="1" t="s">
        <v>34</v>
      </c>
      <c r="G1815" s="1">
        <v>99341</v>
      </c>
    </row>
    <row r="1816" spans="1:7" x14ac:dyDescent="0.25">
      <c r="A1816" s="1">
        <v>555677</v>
      </c>
      <c r="B1816" s="2">
        <v>41796.435416666667</v>
      </c>
      <c r="C1816" s="1" t="s">
        <v>13</v>
      </c>
      <c r="D1816" s="1" t="s">
        <v>11</v>
      </c>
      <c r="E1816" s="1" t="s">
        <v>14</v>
      </c>
      <c r="F1816" s="1" t="s">
        <v>34</v>
      </c>
      <c r="G1816" s="1">
        <v>58591</v>
      </c>
    </row>
    <row r="1817" spans="1:7" x14ac:dyDescent="0.25">
      <c r="A1817" s="1">
        <v>700115</v>
      </c>
      <c r="B1817" s="2">
        <v>41796.4375</v>
      </c>
      <c r="C1817" s="1" t="s">
        <v>13</v>
      </c>
      <c r="D1817" s="1" t="s">
        <v>11</v>
      </c>
      <c r="E1817" s="1" t="s">
        <v>14</v>
      </c>
      <c r="F1817" s="1" t="s">
        <v>34</v>
      </c>
      <c r="G1817" s="1">
        <v>33319</v>
      </c>
    </row>
    <row r="1818" spans="1:7" x14ac:dyDescent="0.25">
      <c r="A1818" s="1">
        <v>191505</v>
      </c>
      <c r="B1818" s="2">
        <v>41796.438888888886</v>
      </c>
      <c r="C1818" s="1" t="s">
        <v>13</v>
      </c>
      <c r="D1818" s="1" t="s">
        <v>11</v>
      </c>
      <c r="E1818" s="1" t="s">
        <v>14</v>
      </c>
      <c r="F1818" s="1" t="s">
        <v>34</v>
      </c>
      <c r="G1818" s="1">
        <v>65520</v>
      </c>
    </row>
    <row r="1819" spans="1:7" x14ac:dyDescent="0.25">
      <c r="A1819" s="1">
        <v>189468</v>
      </c>
      <c r="B1819" s="2">
        <v>41796.439583333333</v>
      </c>
      <c r="C1819" s="1" t="s">
        <v>13</v>
      </c>
      <c r="D1819" s="1" t="s">
        <v>8</v>
      </c>
      <c r="E1819" s="1" t="s">
        <v>14</v>
      </c>
      <c r="F1819" s="1" t="s">
        <v>34</v>
      </c>
      <c r="G1819" s="1">
        <v>94620</v>
      </c>
    </row>
    <row r="1820" spans="1:7" x14ac:dyDescent="0.25">
      <c r="A1820" s="1">
        <v>675299</v>
      </c>
      <c r="B1820" s="2">
        <v>41796.44027777778</v>
      </c>
      <c r="C1820" s="1" t="s">
        <v>13</v>
      </c>
      <c r="D1820" s="1" t="s">
        <v>8</v>
      </c>
      <c r="E1820" s="1" t="s">
        <v>14</v>
      </c>
      <c r="F1820" s="1" t="s">
        <v>34</v>
      </c>
      <c r="G1820" s="1">
        <v>98326</v>
      </c>
    </row>
    <row r="1821" spans="1:7" x14ac:dyDescent="0.25">
      <c r="A1821" s="1">
        <v>141128</v>
      </c>
      <c r="B1821" s="2">
        <v>41802.570833333331</v>
      </c>
      <c r="C1821" s="1" t="s">
        <v>7</v>
      </c>
      <c r="D1821" s="1" t="s">
        <v>8</v>
      </c>
      <c r="E1821" s="1" t="s">
        <v>14</v>
      </c>
      <c r="F1821" s="1" t="s">
        <v>34</v>
      </c>
      <c r="G1821" s="1">
        <v>33330</v>
      </c>
    </row>
    <row r="1822" spans="1:7" x14ac:dyDescent="0.25">
      <c r="A1822" s="1">
        <v>261174</v>
      </c>
      <c r="B1822" s="2">
        <v>41808.446527777778</v>
      </c>
      <c r="C1822" s="1" t="s">
        <v>13</v>
      </c>
      <c r="D1822" s="1" t="s">
        <v>24</v>
      </c>
      <c r="E1822" s="1" t="s">
        <v>14</v>
      </c>
      <c r="F1822" s="1" t="s">
        <v>34</v>
      </c>
      <c r="G1822" s="1">
        <v>97251</v>
      </c>
    </row>
    <row r="1823" spans="1:7" x14ac:dyDescent="0.25">
      <c r="A1823" s="1">
        <v>961393</v>
      </c>
      <c r="B1823" s="2">
        <v>41788.540277777778</v>
      </c>
      <c r="C1823" s="1" t="s">
        <v>7</v>
      </c>
      <c r="D1823" s="1" t="s">
        <v>8</v>
      </c>
      <c r="E1823" s="1" t="s">
        <v>14</v>
      </c>
      <c r="F1823" s="1" t="s">
        <v>34</v>
      </c>
      <c r="G1823" s="1">
        <v>4703</v>
      </c>
    </row>
    <row r="1824" spans="1:7" x14ac:dyDescent="0.25">
      <c r="A1824" s="1">
        <v>646326</v>
      </c>
      <c r="B1824" s="2">
        <v>41788.629861111112</v>
      </c>
      <c r="C1824" s="1" t="s">
        <v>13</v>
      </c>
      <c r="D1824" s="1" t="s">
        <v>8</v>
      </c>
      <c r="E1824" s="1" t="s">
        <v>14</v>
      </c>
      <c r="F1824" s="1" t="s">
        <v>34</v>
      </c>
      <c r="G1824" s="1">
        <v>79777</v>
      </c>
    </row>
    <row r="1825" spans="1:7" x14ac:dyDescent="0.25">
      <c r="A1825" s="1">
        <v>884079</v>
      </c>
      <c r="B1825" s="2">
        <v>41788.804166666669</v>
      </c>
      <c r="C1825" s="1" t="s">
        <v>7</v>
      </c>
      <c r="D1825" s="1" t="s">
        <v>8</v>
      </c>
      <c r="E1825" s="1" t="s">
        <v>14</v>
      </c>
      <c r="F1825" s="1" t="s">
        <v>34</v>
      </c>
      <c r="G1825" s="1">
        <v>37271</v>
      </c>
    </row>
    <row r="1826" spans="1:7" x14ac:dyDescent="0.25">
      <c r="A1826" s="1">
        <v>864921</v>
      </c>
      <c r="B1826" s="2">
        <v>41788.806250000001</v>
      </c>
      <c r="C1826" s="1" t="s">
        <v>13</v>
      </c>
      <c r="D1826" s="1" t="s">
        <v>8</v>
      </c>
      <c r="E1826" s="1" t="s">
        <v>14</v>
      </c>
      <c r="F1826" s="1" t="s">
        <v>34</v>
      </c>
      <c r="G1826" s="1">
        <v>74970</v>
      </c>
    </row>
    <row r="1827" spans="1:7" x14ac:dyDescent="0.25">
      <c r="A1827" s="1">
        <v>900760</v>
      </c>
      <c r="B1827" s="2">
        <v>41869.670138888891</v>
      </c>
      <c r="C1827" s="1" t="s">
        <v>13</v>
      </c>
      <c r="D1827" s="1" t="s">
        <v>8</v>
      </c>
      <c r="E1827" s="1" t="s">
        <v>14</v>
      </c>
      <c r="F1827" s="1" t="s">
        <v>34</v>
      </c>
      <c r="G1827" s="1">
        <v>53193</v>
      </c>
    </row>
    <row r="1828" spans="1:7" x14ac:dyDescent="0.25">
      <c r="A1828" s="1">
        <v>819539</v>
      </c>
      <c r="B1828" s="2">
        <v>41869.67291666667</v>
      </c>
      <c r="C1828" s="1" t="s">
        <v>13</v>
      </c>
      <c r="D1828" s="1" t="s">
        <v>8</v>
      </c>
      <c r="E1828" s="1" t="s">
        <v>14</v>
      </c>
      <c r="F1828" s="1" t="s">
        <v>34</v>
      </c>
      <c r="G1828" s="1">
        <v>16698</v>
      </c>
    </row>
    <row r="1829" spans="1:7" x14ac:dyDescent="0.25">
      <c r="A1829" s="1">
        <v>111548</v>
      </c>
      <c r="B1829" s="2">
        <v>41873.43472222222</v>
      </c>
      <c r="C1829" s="1" t="s">
        <v>13</v>
      </c>
      <c r="D1829" s="1" t="s">
        <v>8</v>
      </c>
      <c r="E1829" s="1" t="s">
        <v>14</v>
      </c>
      <c r="F1829" s="1" t="s">
        <v>34</v>
      </c>
      <c r="G1829" s="1">
        <v>62982</v>
      </c>
    </row>
    <row r="1830" spans="1:7" x14ac:dyDescent="0.25">
      <c r="A1830" s="1">
        <v>763319</v>
      </c>
      <c r="B1830" s="2">
        <v>41760.602083333331</v>
      </c>
      <c r="C1830" s="1" t="s">
        <v>7</v>
      </c>
      <c r="D1830" s="1" t="s">
        <v>8</v>
      </c>
      <c r="E1830" s="1" t="s">
        <v>30</v>
      </c>
      <c r="F1830" s="1" t="s">
        <v>22</v>
      </c>
      <c r="G1830" s="1">
        <v>70542</v>
      </c>
    </row>
    <row r="1831" spans="1:7" x14ac:dyDescent="0.25">
      <c r="A1831" s="1">
        <v>333339</v>
      </c>
      <c r="B1831" s="2">
        <v>41845.4</v>
      </c>
      <c r="C1831" s="1" t="s">
        <v>7</v>
      </c>
      <c r="D1831" s="1" t="s">
        <v>11</v>
      </c>
      <c r="E1831" s="1" t="s">
        <v>30</v>
      </c>
      <c r="F1831" s="1" t="s">
        <v>22</v>
      </c>
      <c r="G1831" s="1">
        <v>95050</v>
      </c>
    </row>
    <row r="1832" spans="1:7" x14ac:dyDescent="0.25">
      <c r="A1832" s="1">
        <v>48952</v>
      </c>
      <c r="B1832" s="2">
        <v>41792.572916666664</v>
      </c>
      <c r="C1832" s="1" t="s">
        <v>7</v>
      </c>
      <c r="D1832" s="1" t="s">
        <v>24</v>
      </c>
      <c r="E1832" s="1" t="s">
        <v>9</v>
      </c>
      <c r="F1832" s="1" t="s">
        <v>34</v>
      </c>
      <c r="G1832" s="1">
        <v>49285</v>
      </c>
    </row>
    <row r="1833" spans="1:7" x14ac:dyDescent="0.25">
      <c r="A1833" s="1">
        <v>823035</v>
      </c>
      <c r="B1833" s="2">
        <v>41857.425694444442</v>
      </c>
      <c r="C1833" s="1" t="s">
        <v>7</v>
      </c>
      <c r="D1833" s="1" t="s">
        <v>8</v>
      </c>
      <c r="E1833" s="1" t="s">
        <v>26</v>
      </c>
      <c r="F1833" s="1" t="s">
        <v>12</v>
      </c>
      <c r="G1833" s="1">
        <v>8146</v>
      </c>
    </row>
    <row r="1834" spans="1:7" x14ac:dyDescent="0.25">
      <c r="A1834" s="1">
        <v>332641</v>
      </c>
      <c r="B1834" s="2">
        <v>41857.454861111109</v>
      </c>
      <c r="C1834" s="1" t="s">
        <v>13</v>
      </c>
      <c r="D1834" s="1" t="s">
        <v>8</v>
      </c>
      <c r="E1834" s="1" t="s">
        <v>26</v>
      </c>
      <c r="F1834" s="1" t="s">
        <v>12</v>
      </c>
      <c r="G1834" s="1">
        <v>92172</v>
      </c>
    </row>
    <row r="1835" spans="1:7" x14ac:dyDescent="0.25">
      <c r="A1835" s="1">
        <v>77360</v>
      </c>
      <c r="B1835" s="2">
        <v>41857.457638888889</v>
      </c>
      <c r="C1835" s="1" t="s">
        <v>7</v>
      </c>
      <c r="D1835" s="1" t="s">
        <v>11</v>
      </c>
      <c r="E1835" s="1" t="s">
        <v>26</v>
      </c>
      <c r="F1835" s="1" t="s">
        <v>12</v>
      </c>
      <c r="G1835" s="1">
        <v>41743</v>
      </c>
    </row>
    <row r="1836" spans="1:7" x14ac:dyDescent="0.25">
      <c r="A1836" s="1">
        <v>457386</v>
      </c>
      <c r="B1836" s="2">
        <v>41843.397222222222</v>
      </c>
      <c r="C1836" s="1" t="s">
        <v>13</v>
      </c>
      <c r="D1836" s="1" t="s">
        <v>8</v>
      </c>
      <c r="E1836" s="1" t="s">
        <v>26</v>
      </c>
      <c r="F1836" s="1" t="s">
        <v>12</v>
      </c>
      <c r="G1836" s="1">
        <v>4656</v>
      </c>
    </row>
    <row r="1837" spans="1:7" x14ac:dyDescent="0.25">
      <c r="A1837" s="1">
        <v>383089</v>
      </c>
      <c r="B1837" s="2">
        <v>41859.421527777777</v>
      </c>
      <c r="C1837" s="1" t="s">
        <v>13</v>
      </c>
      <c r="D1837" s="1" t="s">
        <v>8</v>
      </c>
      <c r="E1837" s="1" t="s">
        <v>26</v>
      </c>
      <c r="F1837" s="1" t="s">
        <v>12</v>
      </c>
      <c r="G1837" s="1">
        <v>63653</v>
      </c>
    </row>
    <row r="1838" spans="1:7" x14ac:dyDescent="0.25">
      <c r="A1838" s="1">
        <v>794994</v>
      </c>
      <c r="B1838" s="2">
        <v>41859.422222222223</v>
      </c>
      <c r="C1838" s="1" t="s">
        <v>13</v>
      </c>
      <c r="D1838" s="1" t="s">
        <v>8</v>
      </c>
      <c r="E1838" s="1" t="s">
        <v>26</v>
      </c>
      <c r="F1838" s="1" t="s">
        <v>12</v>
      </c>
      <c r="G1838" s="1">
        <v>97174</v>
      </c>
    </row>
    <row r="1839" spans="1:7" x14ac:dyDescent="0.25">
      <c r="A1839" s="1">
        <v>736323</v>
      </c>
      <c r="B1839" s="2">
        <v>41788.355555555558</v>
      </c>
      <c r="C1839" s="1" t="s">
        <v>13</v>
      </c>
      <c r="D1839" s="1" t="s">
        <v>8</v>
      </c>
      <c r="E1839" s="1" t="s">
        <v>14</v>
      </c>
      <c r="F1839" s="1" t="s">
        <v>32</v>
      </c>
      <c r="G1839" s="1">
        <v>45782</v>
      </c>
    </row>
    <row r="1840" spans="1:7" x14ac:dyDescent="0.25">
      <c r="A1840" s="1">
        <v>660708</v>
      </c>
      <c r="B1840" s="2">
        <v>41816.375</v>
      </c>
      <c r="C1840" s="1" t="s">
        <v>7</v>
      </c>
      <c r="D1840" s="1" t="s">
        <v>8</v>
      </c>
      <c r="E1840" s="1" t="s">
        <v>14</v>
      </c>
      <c r="F1840" s="1" t="s">
        <v>32</v>
      </c>
      <c r="G1840" s="1">
        <v>98444</v>
      </c>
    </row>
    <row r="1841" spans="1:7" x14ac:dyDescent="0.25">
      <c r="A1841" s="1">
        <v>894798</v>
      </c>
      <c r="B1841" s="2">
        <v>41816.375694444447</v>
      </c>
      <c r="C1841" s="1" t="s">
        <v>13</v>
      </c>
      <c r="D1841" s="1" t="s">
        <v>8</v>
      </c>
      <c r="E1841" s="1" t="s">
        <v>14</v>
      </c>
      <c r="F1841" s="1" t="s">
        <v>32</v>
      </c>
      <c r="G1841" s="1">
        <v>37173</v>
      </c>
    </row>
    <row r="1842" spans="1:7" x14ac:dyDescent="0.25">
      <c r="A1842" s="1">
        <v>877915</v>
      </c>
      <c r="B1842" s="2">
        <v>41816.378472222219</v>
      </c>
      <c r="C1842" s="1" t="s">
        <v>7</v>
      </c>
      <c r="D1842" s="1" t="s">
        <v>11</v>
      </c>
      <c r="E1842" s="1" t="s">
        <v>14</v>
      </c>
      <c r="F1842" s="1" t="s">
        <v>32</v>
      </c>
      <c r="G1842" s="1">
        <v>9066</v>
      </c>
    </row>
    <row r="1843" spans="1:7" x14ac:dyDescent="0.25">
      <c r="A1843" s="1">
        <v>218423</v>
      </c>
      <c r="B1843" s="2">
        <v>41807.597916666666</v>
      </c>
      <c r="C1843" s="1" t="s">
        <v>13</v>
      </c>
      <c r="D1843" s="1" t="s">
        <v>24</v>
      </c>
      <c r="E1843" s="1" t="s">
        <v>14</v>
      </c>
      <c r="F1843" s="1" t="s">
        <v>25</v>
      </c>
      <c r="G1843" s="1">
        <v>9465</v>
      </c>
    </row>
    <row r="1844" spans="1:7" x14ac:dyDescent="0.25">
      <c r="A1844" s="1">
        <v>719982</v>
      </c>
      <c r="B1844" s="2">
        <v>41811.515277777777</v>
      </c>
      <c r="C1844" s="1" t="s">
        <v>7</v>
      </c>
      <c r="D1844" s="1" t="s">
        <v>8</v>
      </c>
      <c r="E1844" s="1" t="s">
        <v>14</v>
      </c>
      <c r="F1844" s="1" t="s">
        <v>25</v>
      </c>
      <c r="G1844" s="1">
        <v>75782</v>
      </c>
    </row>
    <row r="1845" spans="1:7" x14ac:dyDescent="0.25">
      <c r="A1845" s="1">
        <v>18728</v>
      </c>
      <c r="B1845" s="2">
        <v>41811.515972222223</v>
      </c>
      <c r="C1845" s="1" t="s">
        <v>7</v>
      </c>
      <c r="D1845" s="1" t="s">
        <v>11</v>
      </c>
      <c r="E1845" s="1" t="s">
        <v>14</v>
      </c>
      <c r="F1845" s="1" t="s">
        <v>25</v>
      </c>
      <c r="G1845" s="1">
        <v>20180</v>
      </c>
    </row>
    <row r="1846" spans="1:7" x14ac:dyDescent="0.25">
      <c r="A1846" s="1">
        <v>873876</v>
      </c>
      <c r="B1846" s="2">
        <v>41771.396527777775</v>
      </c>
      <c r="C1846" s="1" t="s">
        <v>13</v>
      </c>
      <c r="D1846" s="1" t="s">
        <v>8</v>
      </c>
      <c r="E1846" s="1" t="s">
        <v>9</v>
      </c>
      <c r="F1846" s="1" t="s">
        <v>32</v>
      </c>
      <c r="G1846" s="1">
        <v>25927</v>
      </c>
    </row>
    <row r="1847" spans="1:7" x14ac:dyDescent="0.25">
      <c r="A1847" s="1">
        <v>958317</v>
      </c>
      <c r="B1847" s="2">
        <v>41855.396527777775</v>
      </c>
      <c r="C1847" s="1" t="s">
        <v>7</v>
      </c>
      <c r="D1847" s="1" t="s">
        <v>8</v>
      </c>
      <c r="E1847" s="1" t="s">
        <v>29</v>
      </c>
      <c r="F1847" s="1" t="s">
        <v>34</v>
      </c>
      <c r="G1847" s="1">
        <v>97852</v>
      </c>
    </row>
    <row r="1848" spans="1:7" x14ac:dyDescent="0.25">
      <c r="A1848" s="1">
        <v>658586</v>
      </c>
      <c r="B1848" s="2">
        <v>41855.397222222222</v>
      </c>
      <c r="C1848" s="1" t="s">
        <v>7</v>
      </c>
      <c r="D1848" s="1" t="s">
        <v>24</v>
      </c>
      <c r="E1848" s="1" t="s">
        <v>29</v>
      </c>
      <c r="F1848" s="1" t="s">
        <v>34</v>
      </c>
      <c r="G1848" s="1">
        <v>19802</v>
      </c>
    </row>
    <row r="1849" spans="1:7" x14ac:dyDescent="0.25">
      <c r="A1849" s="1">
        <v>38289</v>
      </c>
      <c r="B1849" s="2">
        <v>41851.42291666667</v>
      </c>
      <c r="C1849" s="1" t="s">
        <v>13</v>
      </c>
      <c r="D1849" s="1" t="s">
        <v>11</v>
      </c>
      <c r="E1849" s="1" t="s">
        <v>14</v>
      </c>
      <c r="F1849" s="1" t="s">
        <v>12</v>
      </c>
      <c r="G1849" s="1">
        <v>21823</v>
      </c>
    </row>
    <row r="1850" spans="1:7" x14ac:dyDescent="0.25">
      <c r="A1850" s="1">
        <v>166757</v>
      </c>
      <c r="B1850" s="2">
        <v>41874.73333333333</v>
      </c>
      <c r="C1850" s="1" t="s">
        <v>13</v>
      </c>
      <c r="D1850" s="1" t="s">
        <v>11</v>
      </c>
      <c r="E1850" s="1" t="s">
        <v>14</v>
      </c>
      <c r="F1850" s="1" t="s">
        <v>12</v>
      </c>
      <c r="G1850" s="1">
        <v>19349</v>
      </c>
    </row>
    <row r="1851" spans="1:7" x14ac:dyDescent="0.25">
      <c r="A1851" s="1">
        <v>66682</v>
      </c>
      <c r="B1851" s="2">
        <v>41878.345138888886</v>
      </c>
      <c r="C1851" s="1" t="s">
        <v>7</v>
      </c>
      <c r="D1851" s="1" t="s">
        <v>8</v>
      </c>
      <c r="E1851" s="1" t="s">
        <v>14</v>
      </c>
      <c r="F1851" s="1" t="s">
        <v>12</v>
      </c>
      <c r="G1851" s="1">
        <v>21158</v>
      </c>
    </row>
    <row r="1852" spans="1:7" x14ac:dyDescent="0.25">
      <c r="A1852" s="1">
        <v>889764</v>
      </c>
      <c r="B1852" s="2">
        <v>41878.345138888886</v>
      </c>
      <c r="C1852" s="1" t="s">
        <v>7</v>
      </c>
      <c r="D1852" s="1" t="s">
        <v>11</v>
      </c>
      <c r="E1852" s="1" t="s">
        <v>14</v>
      </c>
      <c r="F1852" s="1" t="s">
        <v>12</v>
      </c>
      <c r="G1852" s="1">
        <v>26692</v>
      </c>
    </row>
    <row r="1853" spans="1:7" x14ac:dyDescent="0.25">
      <c r="A1853" s="1">
        <v>970746</v>
      </c>
      <c r="B1853" s="2">
        <v>41878.345833333333</v>
      </c>
      <c r="C1853" s="1" t="s">
        <v>13</v>
      </c>
      <c r="D1853" s="1" t="s">
        <v>8</v>
      </c>
      <c r="E1853" s="1" t="s">
        <v>14</v>
      </c>
      <c r="F1853" s="1" t="s">
        <v>12</v>
      </c>
      <c r="G1853" s="1">
        <v>53579</v>
      </c>
    </row>
    <row r="1854" spans="1:7" x14ac:dyDescent="0.25">
      <c r="A1854" s="1">
        <v>16043</v>
      </c>
      <c r="B1854" s="2">
        <v>41788.400000000001</v>
      </c>
      <c r="C1854" s="1" t="s">
        <v>7</v>
      </c>
      <c r="D1854" s="1" t="s">
        <v>8</v>
      </c>
      <c r="E1854" s="1" t="s">
        <v>14</v>
      </c>
      <c r="F1854" s="1" t="s">
        <v>12</v>
      </c>
      <c r="G1854" s="1">
        <v>85780</v>
      </c>
    </row>
    <row r="1855" spans="1:7" x14ac:dyDescent="0.25">
      <c r="A1855" s="1">
        <v>577264</v>
      </c>
      <c r="B1855" s="2">
        <v>41797.661111111112</v>
      </c>
      <c r="C1855" s="1" t="s">
        <v>7</v>
      </c>
      <c r="D1855" s="1" t="s">
        <v>11</v>
      </c>
      <c r="E1855" s="1" t="s">
        <v>14</v>
      </c>
      <c r="F1855" s="1" t="s">
        <v>20</v>
      </c>
      <c r="G1855" s="1">
        <v>28676</v>
      </c>
    </row>
    <row r="1856" spans="1:7" x14ac:dyDescent="0.25">
      <c r="A1856" s="1">
        <v>505688</v>
      </c>
      <c r="B1856" s="2">
        <v>41836.645833333336</v>
      </c>
      <c r="C1856" s="1" t="s">
        <v>13</v>
      </c>
      <c r="D1856" s="1" t="s">
        <v>8</v>
      </c>
      <c r="E1856" s="1" t="s">
        <v>14</v>
      </c>
      <c r="F1856" s="1" t="s">
        <v>12</v>
      </c>
      <c r="G1856" s="1">
        <v>52969</v>
      </c>
    </row>
    <row r="1857" spans="1:7" x14ac:dyDescent="0.25">
      <c r="A1857" s="1">
        <v>240865</v>
      </c>
      <c r="B1857" s="2">
        <v>41837.757638888892</v>
      </c>
      <c r="C1857" s="1" t="s">
        <v>7</v>
      </c>
      <c r="D1857" s="1" t="s">
        <v>8</v>
      </c>
      <c r="E1857" s="1" t="s">
        <v>14</v>
      </c>
      <c r="F1857" s="1" t="s">
        <v>20</v>
      </c>
      <c r="G1857" s="1">
        <v>49086</v>
      </c>
    </row>
    <row r="1858" spans="1:7" x14ac:dyDescent="0.25">
      <c r="A1858" s="1">
        <v>318222</v>
      </c>
      <c r="B1858" s="2">
        <v>41786.397916666669</v>
      </c>
      <c r="C1858" s="1" t="s">
        <v>13</v>
      </c>
      <c r="D1858" s="1" t="s">
        <v>8</v>
      </c>
      <c r="E1858" s="1" t="s">
        <v>9</v>
      </c>
      <c r="F1858" s="1" t="s">
        <v>25</v>
      </c>
      <c r="G1858" s="1">
        <v>77940</v>
      </c>
    </row>
    <row r="1859" spans="1:7" x14ac:dyDescent="0.25">
      <c r="A1859" s="1">
        <v>807688</v>
      </c>
      <c r="B1859" s="2">
        <v>41790.577777777777</v>
      </c>
      <c r="C1859" s="1" t="s">
        <v>7</v>
      </c>
      <c r="D1859" s="1" t="s">
        <v>8</v>
      </c>
      <c r="E1859" s="1" t="s">
        <v>9</v>
      </c>
      <c r="F1859" s="1" t="s">
        <v>25</v>
      </c>
      <c r="G1859" s="1">
        <v>17268</v>
      </c>
    </row>
    <row r="1860" spans="1:7" x14ac:dyDescent="0.25">
      <c r="A1860" s="1">
        <v>697675</v>
      </c>
      <c r="B1860" s="2">
        <v>41803.700694444444</v>
      </c>
      <c r="C1860" s="1" t="s">
        <v>13</v>
      </c>
      <c r="D1860" s="1" t="s">
        <v>8</v>
      </c>
      <c r="E1860" s="1" t="s">
        <v>9</v>
      </c>
      <c r="F1860" s="1" t="s">
        <v>25</v>
      </c>
      <c r="G1860" s="1">
        <v>60505</v>
      </c>
    </row>
    <row r="1861" spans="1:7" x14ac:dyDescent="0.25">
      <c r="A1861" s="1">
        <v>510934</v>
      </c>
      <c r="B1861" s="2">
        <v>41807.486805555556</v>
      </c>
      <c r="C1861" s="1" t="s">
        <v>7</v>
      </c>
      <c r="D1861" s="1" t="s">
        <v>8</v>
      </c>
      <c r="E1861" s="1" t="s">
        <v>9</v>
      </c>
      <c r="F1861" s="1" t="s">
        <v>25</v>
      </c>
      <c r="G1861" s="1">
        <v>71141</v>
      </c>
    </row>
    <row r="1862" spans="1:7" x14ac:dyDescent="0.25">
      <c r="A1862" s="1">
        <v>193283</v>
      </c>
      <c r="B1862" s="2">
        <v>41807.487500000003</v>
      </c>
      <c r="C1862" s="1" t="s">
        <v>13</v>
      </c>
      <c r="D1862" s="1" t="s">
        <v>8</v>
      </c>
      <c r="E1862" s="1" t="s">
        <v>9</v>
      </c>
      <c r="F1862" s="1" t="s">
        <v>25</v>
      </c>
      <c r="G1862" s="1">
        <v>7965</v>
      </c>
    </row>
    <row r="1863" spans="1:7" x14ac:dyDescent="0.25">
      <c r="A1863" s="1">
        <v>268308</v>
      </c>
      <c r="B1863" s="2">
        <v>41810.560416666667</v>
      </c>
      <c r="C1863" s="1" t="s">
        <v>7</v>
      </c>
      <c r="D1863" s="1" t="s">
        <v>8</v>
      </c>
      <c r="E1863" s="1" t="s">
        <v>9</v>
      </c>
      <c r="F1863" s="1" t="s">
        <v>25</v>
      </c>
      <c r="G1863" s="1">
        <v>38483</v>
      </c>
    </row>
    <row r="1864" spans="1:7" x14ac:dyDescent="0.25">
      <c r="A1864" s="1">
        <v>101092</v>
      </c>
      <c r="B1864" s="2">
        <v>41818.597916666666</v>
      </c>
      <c r="C1864" s="1" t="s">
        <v>7</v>
      </c>
      <c r="D1864" s="1" t="s">
        <v>11</v>
      </c>
      <c r="E1864" s="1" t="s">
        <v>9</v>
      </c>
      <c r="F1864" s="1" t="s">
        <v>25</v>
      </c>
      <c r="G1864" s="1">
        <v>16530</v>
      </c>
    </row>
    <row r="1865" spans="1:7" x14ac:dyDescent="0.25">
      <c r="A1865" s="1">
        <v>624227</v>
      </c>
      <c r="B1865" s="2">
        <v>41835.396527777775</v>
      </c>
      <c r="C1865" s="1" t="s">
        <v>7</v>
      </c>
      <c r="D1865" s="1" t="s">
        <v>11</v>
      </c>
      <c r="E1865" s="1" t="s">
        <v>9</v>
      </c>
      <c r="F1865" s="1" t="s">
        <v>25</v>
      </c>
      <c r="G1865" s="1">
        <v>9299</v>
      </c>
    </row>
    <row r="1866" spans="1:7" x14ac:dyDescent="0.25">
      <c r="A1866" s="1">
        <v>988379</v>
      </c>
      <c r="B1866" s="2">
        <v>41835.402083333334</v>
      </c>
      <c r="C1866" s="1" t="s">
        <v>13</v>
      </c>
      <c r="D1866" s="1" t="s">
        <v>8</v>
      </c>
      <c r="E1866" s="1" t="s">
        <v>9</v>
      </c>
      <c r="F1866" s="1" t="s">
        <v>25</v>
      </c>
      <c r="G1866" s="1">
        <v>12753</v>
      </c>
    </row>
    <row r="1867" spans="1:7" x14ac:dyDescent="0.25">
      <c r="A1867" s="1">
        <v>770714</v>
      </c>
      <c r="B1867" s="2">
        <v>41830.436805555553</v>
      </c>
      <c r="C1867" s="1" t="s">
        <v>7</v>
      </c>
      <c r="D1867" s="1" t="s">
        <v>11</v>
      </c>
      <c r="E1867" s="1" t="s">
        <v>33</v>
      </c>
      <c r="F1867" s="1" t="s">
        <v>12</v>
      </c>
      <c r="G1867" s="1">
        <v>69273</v>
      </c>
    </row>
    <row r="1868" spans="1:7" x14ac:dyDescent="0.25">
      <c r="A1868" s="1">
        <v>423766</v>
      </c>
      <c r="B1868" s="2">
        <v>41850.507638888892</v>
      </c>
      <c r="C1868" s="1" t="s">
        <v>7</v>
      </c>
      <c r="D1868" s="1" t="s">
        <v>11</v>
      </c>
      <c r="E1868" s="1" t="s">
        <v>33</v>
      </c>
      <c r="F1868" s="1" t="s">
        <v>12</v>
      </c>
      <c r="G1868" s="1">
        <v>51476</v>
      </c>
    </row>
    <row r="1869" spans="1:7" x14ac:dyDescent="0.25">
      <c r="A1869" s="1">
        <v>232347</v>
      </c>
      <c r="B1869" s="2">
        <v>41850.508333333331</v>
      </c>
      <c r="C1869" s="1" t="s">
        <v>13</v>
      </c>
      <c r="D1869" s="1" t="s">
        <v>8</v>
      </c>
      <c r="E1869" s="1" t="s">
        <v>33</v>
      </c>
      <c r="F1869" s="1" t="s">
        <v>12</v>
      </c>
      <c r="G1869" s="1">
        <v>21305</v>
      </c>
    </row>
    <row r="1870" spans="1:7" x14ac:dyDescent="0.25">
      <c r="A1870" s="1">
        <v>582577</v>
      </c>
      <c r="B1870" s="2">
        <v>41850.508333333331</v>
      </c>
      <c r="C1870" s="1" t="s">
        <v>13</v>
      </c>
      <c r="D1870" s="1" t="s">
        <v>11</v>
      </c>
      <c r="E1870" s="1" t="s">
        <v>33</v>
      </c>
      <c r="F1870" s="1" t="s">
        <v>12</v>
      </c>
      <c r="G1870" s="1">
        <v>81590</v>
      </c>
    </row>
    <row r="1871" spans="1:7" x14ac:dyDescent="0.25">
      <c r="A1871" s="1">
        <v>113715</v>
      </c>
      <c r="B1871" s="2">
        <v>41870.37777777778</v>
      </c>
      <c r="C1871" s="1" t="s">
        <v>7</v>
      </c>
      <c r="D1871" s="1" t="s">
        <v>11</v>
      </c>
      <c r="E1871" s="1" t="s">
        <v>33</v>
      </c>
      <c r="F1871" s="1" t="s">
        <v>12</v>
      </c>
      <c r="G1871" s="1">
        <v>52538</v>
      </c>
    </row>
    <row r="1872" spans="1:7" x14ac:dyDescent="0.25">
      <c r="A1872" s="1">
        <v>941712</v>
      </c>
      <c r="B1872" s="2">
        <v>41876.436805555553</v>
      </c>
      <c r="C1872" s="1" t="s">
        <v>13</v>
      </c>
      <c r="D1872" s="1" t="s">
        <v>8</v>
      </c>
      <c r="E1872" s="1" t="s">
        <v>33</v>
      </c>
      <c r="F1872" s="1" t="s">
        <v>12</v>
      </c>
      <c r="G1872" s="1">
        <v>14054</v>
      </c>
    </row>
    <row r="1873" spans="1:7" x14ac:dyDescent="0.25">
      <c r="A1873" s="1">
        <v>830954</v>
      </c>
      <c r="B1873" s="2">
        <v>41876.4375</v>
      </c>
      <c r="C1873" s="1" t="s">
        <v>13</v>
      </c>
      <c r="D1873" s="1" t="s">
        <v>11</v>
      </c>
      <c r="E1873" s="1" t="s">
        <v>33</v>
      </c>
      <c r="F1873" s="1" t="s">
        <v>12</v>
      </c>
      <c r="G1873" s="1">
        <v>18564</v>
      </c>
    </row>
    <row r="1874" spans="1:7" x14ac:dyDescent="0.25">
      <c r="A1874" s="1">
        <v>996835</v>
      </c>
      <c r="B1874" s="2">
        <v>41802.59375</v>
      </c>
      <c r="C1874" s="1" t="s">
        <v>7</v>
      </c>
      <c r="D1874" s="1" t="s">
        <v>24</v>
      </c>
      <c r="E1874" s="1" t="s">
        <v>9</v>
      </c>
      <c r="F1874" s="1" t="s">
        <v>12</v>
      </c>
      <c r="G1874" s="1">
        <v>95328</v>
      </c>
    </row>
    <row r="1875" spans="1:7" x14ac:dyDescent="0.25">
      <c r="A1875" s="1">
        <v>754136</v>
      </c>
      <c r="B1875" s="2">
        <v>41766.397916666669</v>
      </c>
      <c r="C1875" s="1" t="s">
        <v>13</v>
      </c>
      <c r="D1875" s="1" t="s">
        <v>8</v>
      </c>
      <c r="E1875" s="1" t="s">
        <v>14</v>
      </c>
      <c r="F1875" s="1" t="s">
        <v>34</v>
      </c>
      <c r="G1875" s="1">
        <v>67493</v>
      </c>
    </row>
    <row r="1876" spans="1:7" x14ac:dyDescent="0.25">
      <c r="A1876" s="1">
        <v>298589</v>
      </c>
      <c r="B1876" s="2">
        <v>41773.310416666667</v>
      </c>
      <c r="C1876" s="1" t="s">
        <v>7</v>
      </c>
      <c r="D1876" s="1" t="s">
        <v>8</v>
      </c>
      <c r="E1876" s="1" t="s">
        <v>14</v>
      </c>
      <c r="F1876" s="1" t="s">
        <v>34</v>
      </c>
      <c r="G1876" s="1">
        <v>32952</v>
      </c>
    </row>
    <row r="1877" spans="1:7" x14ac:dyDescent="0.25">
      <c r="A1877" s="1">
        <v>127268</v>
      </c>
      <c r="B1877" s="2">
        <v>41850.760416666664</v>
      </c>
      <c r="C1877" s="1" t="s">
        <v>7</v>
      </c>
      <c r="D1877" s="1" t="s">
        <v>8</v>
      </c>
      <c r="E1877" s="1" t="s">
        <v>9</v>
      </c>
      <c r="F1877" s="1" t="s">
        <v>22</v>
      </c>
      <c r="G1877" s="1">
        <v>8172</v>
      </c>
    </row>
    <row r="1878" spans="1:7" x14ac:dyDescent="0.25">
      <c r="A1878" s="1">
        <v>90601</v>
      </c>
      <c r="B1878" s="2">
        <v>41850.761111111111</v>
      </c>
      <c r="C1878" s="1" t="s">
        <v>7</v>
      </c>
      <c r="D1878" s="1" t="s">
        <v>11</v>
      </c>
      <c r="E1878" s="1" t="s">
        <v>9</v>
      </c>
      <c r="F1878" s="1" t="s">
        <v>22</v>
      </c>
      <c r="G1878" s="1">
        <v>15277</v>
      </c>
    </row>
    <row r="1879" spans="1:7" x14ac:dyDescent="0.25">
      <c r="A1879" s="1">
        <v>961227</v>
      </c>
      <c r="B1879" s="2">
        <v>41850.761805555558</v>
      </c>
      <c r="C1879" s="1" t="s">
        <v>7</v>
      </c>
      <c r="D1879" s="1" t="s">
        <v>11</v>
      </c>
      <c r="E1879" s="1" t="s">
        <v>9</v>
      </c>
      <c r="F1879" s="1" t="s">
        <v>22</v>
      </c>
      <c r="G1879" s="1">
        <v>23112</v>
      </c>
    </row>
    <row r="1880" spans="1:7" x14ac:dyDescent="0.25">
      <c r="A1880" s="1">
        <v>618331</v>
      </c>
      <c r="B1880" s="2">
        <v>41850.763194444444</v>
      </c>
      <c r="C1880" s="1" t="s">
        <v>7</v>
      </c>
      <c r="D1880" s="1" t="s">
        <v>8</v>
      </c>
      <c r="E1880" s="1" t="s">
        <v>9</v>
      </c>
      <c r="F1880" s="1" t="s">
        <v>22</v>
      </c>
      <c r="G1880" s="1">
        <v>61657</v>
      </c>
    </row>
    <row r="1881" spans="1:7" x14ac:dyDescent="0.25">
      <c r="A1881" s="1">
        <v>680771</v>
      </c>
      <c r="B1881" s="2">
        <v>41856.577777777777</v>
      </c>
      <c r="C1881" s="1" t="s">
        <v>7</v>
      </c>
      <c r="D1881" s="1" t="s">
        <v>8</v>
      </c>
      <c r="E1881" s="1" t="s">
        <v>9</v>
      </c>
      <c r="F1881" s="1" t="s">
        <v>22</v>
      </c>
      <c r="G1881" s="1">
        <v>65525</v>
      </c>
    </row>
    <row r="1882" spans="1:7" x14ac:dyDescent="0.25">
      <c r="A1882" s="1">
        <v>232988</v>
      </c>
      <c r="B1882" s="2">
        <v>41802.397222222222</v>
      </c>
      <c r="C1882" s="1" t="s">
        <v>7</v>
      </c>
      <c r="D1882" s="1" t="s">
        <v>8</v>
      </c>
      <c r="E1882" s="1" t="s">
        <v>14</v>
      </c>
      <c r="F1882" s="1" t="s">
        <v>34</v>
      </c>
      <c r="G1882" s="1">
        <v>48721</v>
      </c>
    </row>
    <row r="1883" spans="1:7" x14ac:dyDescent="0.25">
      <c r="A1883" s="1">
        <v>351100</v>
      </c>
      <c r="B1883" s="2">
        <v>41810.337500000001</v>
      </c>
      <c r="C1883" s="1" t="s">
        <v>13</v>
      </c>
      <c r="D1883" s="1" t="s">
        <v>8</v>
      </c>
      <c r="E1883" s="1" t="s">
        <v>14</v>
      </c>
      <c r="F1883" s="1" t="s">
        <v>34</v>
      </c>
      <c r="G1883" s="1">
        <v>75441</v>
      </c>
    </row>
    <row r="1884" spans="1:7" x14ac:dyDescent="0.25">
      <c r="A1884" s="1">
        <v>936551</v>
      </c>
      <c r="B1884" s="2">
        <v>41810.338888888888</v>
      </c>
      <c r="C1884" s="1" t="s">
        <v>13</v>
      </c>
      <c r="D1884" s="1" t="s">
        <v>8</v>
      </c>
      <c r="E1884" s="1" t="s">
        <v>14</v>
      </c>
      <c r="F1884" s="1" t="s">
        <v>34</v>
      </c>
      <c r="G1884" s="1">
        <v>55723</v>
      </c>
    </row>
    <row r="1885" spans="1:7" x14ac:dyDescent="0.25">
      <c r="A1885" s="1">
        <v>812365</v>
      </c>
      <c r="B1885" s="2">
        <v>41810.342361111114</v>
      </c>
      <c r="C1885" s="1" t="s">
        <v>7</v>
      </c>
      <c r="D1885" s="1" t="s">
        <v>8</v>
      </c>
      <c r="E1885" s="1" t="s">
        <v>14</v>
      </c>
      <c r="F1885" s="1" t="s">
        <v>34</v>
      </c>
      <c r="G1885" s="1">
        <v>66600</v>
      </c>
    </row>
    <row r="1886" spans="1:7" x14ac:dyDescent="0.25">
      <c r="A1886" s="1">
        <v>499754</v>
      </c>
      <c r="B1886" s="2">
        <v>41838.691666666666</v>
      </c>
      <c r="C1886" s="1" t="s">
        <v>7</v>
      </c>
      <c r="D1886" s="1" t="s">
        <v>8</v>
      </c>
      <c r="E1886" s="1" t="s">
        <v>14</v>
      </c>
      <c r="F1886" s="1" t="s">
        <v>34</v>
      </c>
      <c r="G1886" s="1">
        <v>68351</v>
      </c>
    </row>
    <row r="1887" spans="1:7" x14ac:dyDescent="0.25">
      <c r="A1887" s="1">
        <v>718505</v>
      </c>
      <c r="B1887" s="2">
        <v>41838.693055555559</v>
      </c>
      <c r="C1887" s="1" t="s">
        <v>7</v>
      </c>
      <c r="D1887" s="1" t="s">
        <v>8</v>
      </c>
      <c r="E1887" s="1" t="s">
        <v>14</v>
      </c>
      <c r="F1887" s="1" t="s">
        <v>34</v>
      </c>
      <c r="G1887" s="1">
        <v>70687</v>
      </c>
    </row>
    <row r="1888" spans="1:7" x14ac:dyDescent="0.25">
      <c r="A1888" s="1">
        <v>169578</v>
      </c>
      <c r="B1888" s="2">
        <v>41850.768750000003</v>
      </c>
      <c r="C1888" s="1" t="s">
        <v>7</v>
      </c>
      <c r="D1888" s="1" t="s">
        <v>11</v>
      </c>
      <c r="E1888" s="1" t="s">
        <v>14</v>
      </c>
      <c r="F1888" s="1" t="s">
        <v>34</v>
      </c>
      <c r="G1888" s="1">
        <v>44372</v>
      </c>
    </row>
    <row r="1889" spans="1:7" x14ac:dyDescent="0.25">
      <c r="A1889" s="1">
        <v>988971</v>
      </c>
      <c r="B1889" s="2">
        <v>41850.769444444442</v>
      </c>
      <c r="C1889" s="1" t="s">
        <v>7</v>
      </c>
      <c r="D1889" s="1" t="s">
        <v>8</v>
      </c>
      <c r="E1889" s="1" t="s">
        <v>14</v>
      </c>
      <c r="F1889" s="1" t="s">
        <v>34</v>
      </c>
      <c r="G1889" s="1">
        <v>98489</v>
      </c>
    </row>
    <row r="1890" spans="1:7" x14ac:dyDescent="0.25">
      <c r="A1890" s="1">
        <v>776735</v>
      </c>
      <c r="B1890" s="2">
        <v>41880.396527777775</v>
      </c>
      <c r="C1890" s="1" t="s">
        <v>7</v>
      </c>
      <c r="D1890" s="1" t="s">
        <v>8</v>
      </c>
      <c r="E1890" s="1" t="s">
        <v>9</v>
      </c>
      <c r="F1890" s="1" t="s">
        <v>34</v>
      </c>
      <c r="G1890" s="1">
        <v>16566</v>
      </c>
    </row>
    <row r="1891" spans="1:7" x14ac:dyDescent="0.25">
      <c r="A1891" s="1">
        <v>486691</v>
      </c>
      <c r="B1891" s="2">
        <v>41880.397916666669</v>
      </c>
      <c r="C1891" s="1" t="s">
        <v>13</v>
      </c>
      <c r="D1891" s="1" t="s">
        <v>11</v>
      </c>
      <c r="E1891" s="1" t="s">
        <v>9</v>
      </c>
      <c r="F1891" s="1" t="s">
        <v>34</v>
      </c>
      <c r="G1891" s="1">
        <v>59181</v>
      </c>
    </row>
    <row r="1892" spans="1:7" x14ac:dyDescent="0.25">
      <c r="A1892" s="1">
        <v>316923</v>
      </c>
      <c r="B1892" s="2">
        <v>41880.396527777775</v>
      </c>
      <c r="C1892" s="1" t="s">
        <v>7</v>
      </c>
      <c r="D1892" s="1" t="s">
        <v>11</v>
      </c>
      <c r="E1892" s="1" t="s">
        <v>9</v>
      </c>
      <c r="F1892" s="1" t="s">
        <v>34</v>
      </c>
      <c r="G1892" s="1">
        <v>20943</v>
      </c>
    </row>
    <row r="1893" spans="1:7" x14ac:dyDescent="0.25">
      <c r="A1893" s="1">
        <v>566412</v>
      </c>
      <c r="B1893" s="2">
        <v>41880.397916666669</v>
      </c>
      <c r="C1893" s="1" t="s">
        <v>7</v>
      </c>
      <c r="D1893" s="1" t="s">
        <v>11</v>
      </c>
      <c r="E1893" s="1" t="s">
        <v>9</v>
      </c>
      <c r="F1893" s="1" t="s">
        <v>34</v>
      </c>
      <c r="G1893" s="1">
        <v>10941</v>
      </c>
    </row>
    <row r="1894" spans="1:7" x14ac:dyDescent="0.25">
      <c r="A1894" s="1">
        <v>920907</v>
      </c>
      <c r="B1894" s="2">
        <v>41881.434027777781</v>
      </c>
      <c r="C1894" s="1" t="s">
        <v>7</v>
      </c>
      <c r="D1894" s="1" t="s">
        <v>11</v>
      </c>
      <c r="E1894" s="1" t="s">
        <v>9</v>
      </c>
      <c r="F1894" s="1" t="s">
        <v>34</v>
      </c>
      <c r="G1894" s="1">
        <v>19177</v>
      </c>
    </row>
    <row r="1895" spans="1:7" x14ac:dyDescent="0.25">
      <c r="A1895" s="1">
        <v>320349</v>
      </c>
      <c r="B1895" s="2">
        <v>41841.397222222222</v>
      </c>
      <c r="C1895" s="1" t="s">
        <v>13</v>
      </c>
      <c r="D1895" s="1" t="s">
        <v>11</v>
      </c>
      <c r="E1895" s="1" t="s">
        <v>14</v>
      </c>
      <c r="F1895" s="1" t="s">
        <v>34</v>
      </c>
      <c r="G1895" s="1">
        <v>60167</v>
      </c>
    </row>
    <row r="1896" spans="1:7" x14ac:dyDescent="0.25">
      <c r="A1896" s="1">
        <v>544038</v>
      </c>
      <c r="B1896" s="2">
        <v>41772.470138888886</v>
      </c>
      <c r="C1896" s="1" t="s">
        <v>7</v>
      </c>
      <c r="D1896" s="1" t="s">
        <v>11</v>
      </c>
      <c r="E1896" s="1" t="s">
        <v>14</v>
      </c>
      <c r="F1896" s="1" t="s">
        <v>25</v>
      </c>
      <c r="G1896" s="1">
        <v>76319</v>
      </c>
    </row>
    <row r="1897" spans="1:7" x14ac:dyDescent="0.25">
      <c r="A1897" s="1">
        <v>310590</v>
      </c>
      <c r="B1897" s="2">
        <v>41772.46875</v>
      </c>
      <c r="C1897" s="1" t="s">
        <v>13</v>
      </c>
      <c r="D1897" s="1" t="s">
        <v>24</v>
      </c>
      <c r="E1897" s="1" t="s">
        <v>14</v>
      </c>
      <c r="F1897" s="1" t="s">
        <v>25</v>
      </c>
      <c r="G1897" s="1">
        <v>50296</v>
      </c>
    </row>
    <row r="1898" spans="1:7" x14ac:dyDescent="0.25">
      <c r="A1898" s="1">
        <v>45501</v>
      </c>
      <c r="B1898" s="2">
        <v>41772.714583333334</v>
      </c>
      <c r="C1898" s="1" t="s">
        <v>7</v>
      </c>
      <c r="D1898" s="1" t="s">
        <v>11</v>
      </c>
      <c r="E1898" s="1" t="s">
        <v>14</v>
      </c>
      <c r="F1898" s="1" t="s">
        <v>25</v>
      </c>
      <c r="G1898" s="1">
        <v>35261</v>
      </c>
    </row>
    <row r="1899" spans="1:7" x14ac:dyDescent="0.25">
      <c r="A1899" s="1">
        <v>218064</v>
      </c>
      <c r="B1899" s="2">
        <v>41764.584027777775</v>
      </c>
      <c r="C1899" s="1" t="s">
        <v>7</v>
      </c>
      <c r="D1899" s="1" t="s">
        <v>11</v>
      </c>
      <c r="E1899" s="1" t="s">
        <v>31</v>
      </c>
      <c r="F1899" s="1" t="s">
        <v>34</v>
      </c>
      <c r="G1899" s="1">
        <v>94930</v>
      </c>
    </row>
    <row r="1900" spans="1:7" x14ac:dyDescent="0.25">
      <c r="A1900" s="1">
        <v>797924</v>
      </c>
      <c r="B1900" s="2">
        <v>41795.397222222222</v>
      </c>
      <c r="C1900" s="1" t="s">
        <v>7</v>
      </c>
      <c r="D1900" s="1" t="s">
        <v>8</v>
      </c>
      <c r="E1900" s="1" t="s">
        <v>14</v>
      </c>
      <c r="F1900" s="1" t="s">
        <v>22</v>
      </c>
      <c r="G1900" s="1">
        <v>50347</v>
      </c>
    </row>
    <row r="1901" spans="1:7" x14ac:dyDescent="0.25">
      <c r="A1901" s="1">
        <v>440521</v>
      </c>
      <c r="B1901" s="2">
        <v>41795.397222222222</v>
      </c>
      <c r="C1901" s="1" t="s">
        <v>13</v>
      </c>
      <c r="D1901" s="1" t="s">
        <v>11</v>
      </c>
      <c r="E1901" s="1" t="s">
        <v>14</v>
      </c>
      <c r="F1901" s="1" t="s">
        <v>22</v>
      </c>
      <c r="G1901" s="1">
        <v>35008</v>
      </c>
    </row>
    <row r="1902" spans="1:7" x14ac:dyDescent="0.25">
      <c r="A1902" s="1">
        <v>840839</v>
      </c>
      <c r="B1902" s="2">
        <v>41864.322222222225</v>
      </c>
      <c r="C1902" s="1" t="s">
        <v>7</v>
      </c>
      <c r="D1902" s="1" t="s">
        <v>8</v>
      </c>
      <c r="E1902" s="1" t="s">
        <v>14</v>
      </c>
      <c r="F1902" s="1" t="s">
        <v>22</v>
      </c>
      <c r="G1902" s="1">
        <v>60136</v>
      </c>
    </row>
    <row r="1903" spans="1:7" x14ac:dyDescent="0.25">
      <c r="A1903" s="1">
        <v>390984</v>
      </c>
      <c r="B1903" s="2">
        <v>41795.46597222222</v>
      </c>
      <c r="C1903" s="1" t="s">
        <v>7</v>
      </c>
      <c r="D1903" s="1" t="s">
        <v>8</v>
      </c>
      <c r="E1903" s="1" t="s">
        <v>30</v>
      </c>
      <c r="F1903" s="1" t="s">
        <v>10</v>
      </c>
      <c r="G1903" s="1">
        <v>36542</v>
      </c>
    </row>
    <row r="1904" spans="1:7" x14ac:dyDescent="0.25">
      <c r="A1904" s="1">
        <v>463792</v>
      </c>
      <c r="B1904" s="2">
        <v>41795.468055555553</v>
      </c>
      <c r="C1904" s="1" t="s">
        <v>13</v>
      </c>
      <c r="D1904" s="1" t="s">
        <v>8</v>
      </c>
      <c r="E1904" s="1" t="s">
        <v>30</v>
      </c>
      <c r="F1904" s="1" t="s">
        <v>10</v>
      </c>
      <c r="G1904" s="1">
        <v>13319</v>
      </c>
    </row>
    <row r="1905" spans="1:7" x14ac:dyDescent="0.25">
      <c r="A1905" s="1">
        <v>27767</v>
      </c>
      <c r="B1905" s="2">
        <v>41799.5625</v>
      </c>
      <c r="C1905" s="1" t="s">
        <v>7</v>
      </c>
      <c r="D1905" s="1" t="s">
        <v>11</v>
      </c>
      <c r="E1905" s="1" t="s">
        <v>30</v>
      </c>
      <c r="F1905" s="1" t="s">
        <v>10</v>
      </c>
      <c r="G1905" s="1">
        <v>87716</v>
      </c>
    </row>
    <row r="1906" spans="1:7" x14ac:dyDescent="0.25">
      <c r="A1906" s="1">
        <v>270674</v>
      </c>
      <c r="B1906" s="2">
        <v>41799.563888888886</v>
      </c>
      <c r="C1906" s="1" t="s">
        <v>7</v>
      </c>
      <c r="D1906" s="1" t="s">
        <v>11</v>
      </c>
      <c r="E1906" s="1" t="s">
        <v>30</v>
      </c>
      <c r="F1906" s="1" t="s">
        <v>10</v>
      </c>
      <c r="G1906" s="1">
        <v>29782</v>
      </c>
    </row>
    <row r="1907" spans="1:7" x14ac:dyDescent="0.25">
      <c r="A1907" s="1">
        <v>938391</v>
      </c>
      <c r="B1907" s="2">
        <v>41805.354861111111</v>
      </c>
      <c r="C1907" s="1" t="s">
        <v>7</v>
      </c>
      <c r="D1907" s="1" t="s">
        <v>8</v>
      </c>
      <c r="E1907" s="1" t="s">
        <v>30</v>
      </c>
      <c r="F1907" s="1" t="s">
        <v>10</v>
      </c>
      <c r="G1907" s="1">
        <v>73109</v>
      </c>
    </row>
    <row r="1908" spans="1:7" x14ac:dyDescent="0.25">
      <c r="A1908" s="1">
        <v>425716</v>
      </c>
      <c r="B1908" s="2">
        <v>41805.355555555558</v>
      </c>
      <c r="C1908" s="1" t="s">
        <v>13</v>
      </c>
      <c r="D1908" s="1" t="s">
        <v>8</v>
      </c>
      <c r="E1908" s="1" t="s">
        <v>30</v>
      </c>
      <c r="F1908" s="1" t="s">
        <v>10</v>
      </c>
      <c r="G1908" s="1">
        <v>93669</v>
      </c>
    </row>
    <row r="1909" spans="1:7" x14ac:dyDescent="0.25">
      <c r="A1909" s="1">
        <v>973826</v>
      </c>
      <c r="B1909" s="2">
        <v>41803.622916666667</v>
      </c>
      <c r="C1909" s="1" t="s">
        <v>13</v>
      </c>
      <c r="D1909" s="1" t="s">
        <v>11</v>
      </c>
      <c r="E1909" s="1" t="s">
        <v>30</v>
      </c>
      <c r="F1909" s="1" t="s">
        <v>10</v>
      </c>
      <c r="G1909" s="1">
        <v>3905</v>
      </c>
    </row>
    <row r="1910" spans="1:7" x14ac:dyDescent="0.25">
      <c r="A1910" s="1">
        <v>680293</v>
      </c>
      <c r="B1910" s="2">
        <v>41803.623611111114</v>
      </c>
      <c r="C1910" s="1" t="s">
        <v>7</v>
      </c>
      <c r="D1910" s="1" t="s">
        <v>11</v>
      </c>
      <c r="E1910" s="1" t="s">
        <v>30</v>
      </c>
      <c r="F1910" s="1" t="s">
        <v>10</v>
      </c>
      <c r="G1910" s="1">
        <v>81750</v>
      </c>
    </row>
    <row r="1911" spans="1:7" x14ac:dyDescent="0.25">
      <c r="A1911" s="1">
        <v>925197</v>
      </c>
      <c r="B1911" s="2">
        <v>41814.659722222219</v>
      </c>
      <c r="C1911" s="1" t="s">
        <v>7</v>
      </c>
      <c r="D1911" s="1" t="s">
        <v>11</v>
      </c>
      <c r="E1911" s="1" t="s">
        <v>30</v>
      </c>
      <c r="F1911" s="1" t="s">
        <v>10</v>
      </c>
      <c r="G1911" s="1">
        <v>24987</v>
      </c>
    </row>
    <row r="1912" spans="1:7" x14ac:dyDescent="0.25">
      <c r="A1912" s="1">
        <v>46345</v>
      </c>
      <c r="B1912" s="2">
        <v>41774.496527777781</v>
      </c>
      <c r="C1912" s="1" t="s">
        <v>13</v>
      </c>
      <c r="D1912" s="1" t="s">
        <v>11</v>
      </c>
      <c r="E1912" s="1" t="s">
        <v>14</v>
      </c>
      <c r="F1912" s="1" t="s">
        <v>20</v>
      </c>
      <c r="G1912" s="1">
        <v>86279</v>
      </c>
    </row>
    <row r="1913" spans="1:7" x14ac:dyDescent="0.25">
      <c r="A1913" s="1">
        <v>555761</v>
      </c>
      <c r="B1913" s="2">
        <v>41817.746527777781</v>
      </c>
      <c r="C1913" s="1" t="s">
        <v>13</v>
      </c>
      <c r="D1913" s="1" t="s">
        <v>8</v>
      </c>
      <c r="E1913" s="1" t="s">
        <v>14</v>
      </c>
      <c r="F1913" s="1" t="s">
        <v>12</v>
      </c>
      <c r="G1913" s="1">
        <v>30254</v>
      </c>
    </row>
    <row r="1914" spans="1:7" x14ac:dyDescent="0.25">
      <c r="A1914" s="1">
        <v>617724</v>
      </c>
      <c r="B1914" s="2">
        <v>41836.831250000003</v>
      </c>
      <c r="C1914" s="1" t="s">
        <v>13</v>
      </c>
      <c r="D1914" s="1" t="s">
        <v>8</v>
      </c>
      <c r="E1914" s="1" t="s">
        <v>9</v>
      </c>
      <c r="F1914" s="1" t="s">
        <v>32</v>
      </c>
      <c r="G1914" s="1">
        <v>47856</v>
      </c>
    </row>
    <row r="1915" spans="1:7" x14ac:dyDescent="0.25">
      <c r="A1915" s="1">
        <v>85704</v>
      </c>
      <c r="B1915" s="2">
        <v>41837.519444444442</v>
      </c>
      <c r="C1915" s="1" t="s">
        <v>13</v>
      </c>
      <c r="D1915" s="1" t="s">
        <v>8</v>
      </c>
      <c r="E1915" s="1" t="s">
        <v>9</v>
      </c>
      <c r="F1915" s="1" t="s">
        <v>32</v>
      </c>
      <c r="G1915" s="1">
        <v>78143</v>
      </c>
    </row>
    <row r="1916" spans="1:7" x14ac:dyDescent="0.25">
      <c r="A1916" s="1">
        <v>565144</v>
      </c>
      <c r="B1916" s="2">
        <v>41794.397916666669</v>
      </c>
      <c r="C1916" s="1" t="s">
        <v>13</v>
      </c>
      <c r="D1916" s="1" t="s">
        <v>8</v>
      </c>
      <c r="E1916" s="1" t="s">
        <v>9</v>
      </c>
      <c r="F1916" s="1" t="s">
        <v>34</v>
      </c>
      <c r="G1916" s="1">
        <v>60327</v>
      </c>
    </row>
    <row r="1917" spans="1:7" x14ac:dyDescent="0.25">
      <c r="A1917" s="1">
        <v>729147</v>
      </c>
      <c r="B1917" s="2">
        <v>41794.399305555555</v>
      </c>
      <c r="C1917" s="1" t="s">
        <v>13</v>
      </c>
      <c r="D1917" s="1" t="s">
        <v>11</v>
      </c>
      <c r="E1917" s="1" t="s">
        <v>9</v>
      </c>
      <c r="F1917" s="1" t="s">
        <v>34</v>
      </c>
      <c r="G1917" s="1">
        <v>23025</v>
      </c>
    </row>
    <row r="1918" spans="1:7" x14ac:dyDescent="0.25">
      <c r="A1918" s="1">
        <v>370861</v>
      </c>
      <c r="B1918" s="2">
        <v>41794.400000000001</v>
      </c>
      <c r="C1918" s="1" t="s">
        <v>13</v>
      </c>
      <c r="D1918" s="1" t="s">
        <v>8</v>
      </c>
      <c r="E1918" s="1" t="s">
        <v>9</v>
      </c>
      <c r="F1918" s="1" t="s">
        <v>34</v>
      </c>
      <c r="G1918" s="1">
        <v>85066</v>
      </c>
    </row>
    <row r="1919" spans="1:7" x14ac:dyDescent="0.25">
      <c r="A1919" s="1">
        <v>357320</v>
      </c>
      <c r="B1919" s="2">
        <v>41794.397916666669</v>
      </c>
      <c r="C1919" s="1" t="s">
        <v>7</v>
      </c>
      <c r="D1919" s="1" t="s">
        <v>24</v>
      </c>
      <c r="E1919" s="1" t="s">
        <v>9</v>
      </c>
      <c r="F1919" s="1" t="s">
        <v>34</v>
      </c>
      <c r="G1919" s="1">
        <v>15621</v>
      </c>
    </row>
    <row r="1920" spans="1:7" x14ac:dyDescent="0.25">
      <c r="A1920" s="1">
        <v>770441</v>
      </c>
      <c r="B1920" s="2">
        <v>41808.397222222222</v>
      </c>
      <c r="C1920" s="1" t="s">
        <v>13</v>
      </c>
      <c r="D1920" s="1" t="s">
        <v>11</v>
      </c>
      <c r="E1920" s="1" t="s">
        <v>9</v>
      </c>
      <c r="F1920" s="1" t="s">
        <v>34</v>
      </c>
      <c r="G1920" s="1">
        <v>18283</v>
      </c>
    </row>
    <row r="1921" spans="1:7" x14ac:dyDescent="0.25">
      <c r="A1921" s="1">
        <v>740719</v>
      </c>
      <c r="B1921" s="2">
        <v>41808.681944444441</v>
      </c>
      <c r="C1921" s="1" t="s">
        <v>13</v>
      </c>
      <c r="D1921" s="1" t="s">
        <v>8</v>
      </c>
      <c r="E1921" s="1" t="s">
        <v>9</v>
      </c>
      <c r="F1921" s="1" t="s">
        <v>23</v>
      </c>
      <c r="G1921" s="1">
        <v>31891</v>
      </c>
    </row>
    <row r="1922" spans="1:7" x14ac:dyDescent="0.25">
      <c r="A1922" s="1">
        <v>598888</v>
      </c>
      <c r="B1922" s="2">
        <v>41808.681944444441</v>
      </c>
      <c r="C1922" s="1" t="s">
        <v>7</v>
      </c>
      <c r="D1922" s="1" t="s">
        <v>8</v>
      </c>
      <c r="E1922" s="1" t="s">
        <v>9</v>
      </c>
      <c r="F1922" s="1" t="s">
        <v>23</v>
      </c>
      <c r="G1922" s="1">
        <v>69583</v>
      </c>
    </row>
    <row r="1923" spans="1:7" x14ac:dyDescent="0.25">
      <c r="A1923" s="1">
        <v>490699</v>
      </c>
      <c r="B1923" s="2">
        <v>41841.359027777777</v>
      </c>
      <c r="C1923" s="1" t="s">
        <v>7</v>
      </c>
      <c r="D1923" s="1" t="s">
        <v>11</v>
      </c>
      <c r="E1923" s="1" t="s">
        <v>9</v>
      </c>
      <c r="F1923" s="1" t="s">
        <v>23</v>
      </c>
      <c r="G1923" s="1">
        <v>42100</v>
      </c>
    </row>
    <row r="1924" spans="1:7" x14ac:dyDescent="0.25">
      <c r="A1924" s="1">
        <v>259037</v>
      </c>
      <c r="B1924" s="2">
        <v>41841.359027777777</v>
      </c>
      <c r="C1924" s="1" t="s">
        <v>7</v>
      </c>
      <c r="D1924" s="1" t="s">
        <v>8</v>
      </c>
      <c r="E1924" s="1" t="s">
        <v>9</v>
      </c>
      <c r="F1924" s="1" t="s">
        <v>23</v>
      </c>
      <c r="G1924" s="1">
        <v>4781</v>
      </c>
    </row>
    <row r="1925" spans="1:7" x14ac:dyDescent="0.25">
      <c r="A1925" s="1">
        <v>947234</v>
      </c>
      <c r="B1925" s="2">
        <v>41844.679166666669</v>
      </c>
      <c r="C1925" s="1" t="s">
        <v>7</v>
      </c>
      <c r="D1925" s="1" t="s">
        <v>11</v>
      </c>
      <c r="E1925" s="1" t="s">
        <v>9</v>
      </c>
      <c r="F1925" s="1" t="s">
        <v>23</v>
      </c>
      <c r="G1925" s="1">
        <v>90471</v>
      </c>
    </row>
    <row r="1926" spans="1:7" x14ac:dyDescent="0.25">
      <c r="A1926" s="1">
        <v>664174</v>
      </c>
      <c r="B1926" s="2">
        <v>41866.840277777781</v>
      </c>
      <c r="C1926" s="1" t="s">
        <v>7</v>
      </c>
      <c r="D1926" s="1" t="s">
        <v>8</v>
      </c>
      <c r="E1926" s="1" t="s">
        <v>9</v>
      </c>
      <c r="F1926" s="1" t="s">
        <v>23</v>
      </c>
      <c r="G1926" s="1">
        <v>17952</v>
      </c>
    </row>
    <row r="1927" spans="1:7" x14ac:dyDescent="0.25">
      <c r="A1927" s="1">
        <v>859776</v>
      </c>
      <c r="B1927" s="2">
        <v>41822.400000000001</v>
      </c>
      <c r="C1927" s="1" t="s">
        <v>7</v>
      </c>
      <c r="D1927" s="1" t="s">
        <v>11</v>
      </c>
      <c r="E1927" s="1" t="s">
        <v>14</v>
      </c>
      <c r="F1927" s="1" t="s">
        <v>32</v>
      </c>
      <c r="G1927" s="1">
        <v>17835</v>
      </c>
    </row>
    <row r="1928" spans="1:7" x14ac:dyDescent="0.25">
      <c r="A1928" s="1">
        <v>213055</v>
      </c>
      <c r="B1928" s="2">
        <v>41843.396527777775</v>
      </c>
      <c r="C1928" s="1" t="s">
        <v>7</v>
      </c>
      <c r="D1928" s="1" t="s">
        <v>8</v>
      </c>
      <c r="E1928" s="1" t="s">
        <v>14</v>
      </c>
      <c r="F1928" s="1" t="s">
        <v>32</v>
      </c>
      <c r="G1928" s="1">
        <v>25771</v>
      </c>
    </row>
    <row r="1929" spans="1:7" x14ac:dyDescent="0.25">
      <c r="A1929" s="1">
        <v>626477</v>
      </c>
      <c r="B1929" s="2">
        <v>41843.399305555555</v>
      </c>
      <c r="C1929" s="1" t="s">
        <v>13</v>
      </c>
      <c r="D1929" s="1" t="s">
        <v>11</v>
      </c>
      <c r="E1929" s="1" t="s">
        <v>14</v>
      </c>
      <c r="F1929" s="1" t="s">
        <v>32</v>
      </c>
      <c r="G1929" s="1">
        <v>41470</v>
      </c>
    </row>
    <row r="1930" spans="1:7" x14ac:dyDescent="0.25">
      <c r="A1930" s="1">
        <v>658734</v>
      </c>
      <c r="B1930" s="2">
        <v>41843.399305555555</v>
      </c>
      <c r="C1930" s="1" t="s">
        <v>7</v>
      </c>
      <c r="D1930" s="1" t="s">
        <v>8</v>
      </c>
      <c r="E1930" s="1" t="s">
        <v>14</v>
      </c>
      <c r="F1930" s="1" t="s">
        <v>32</v>
      </c>
      <c r="G1930" s="1">
        <v>43960</v>
      </c>
    </row>
    <row r="1931" spans="1:7" x14ac:dyDescent="0.25">
      <c r="A1931" s="1">
        <v>635120</v>
      </c>
      <c r="B1931" s="2">
        <v>41859.543055555558</v>
      </c>
      <c r="C1931" s="1" t="s">
        <v>13</v>
      </c>
      <c r="D1931" s="1" t="s">
        <v>8</v>
      </c>
      <c r="E1931" s="1" t="s">
        <v>14</v>
      </c>
      <c r="F1931" s="1" t="s">
        <v>32</v>
      </c>
      <c r="G1931" s="1">
        <v>89851</v>
      </c>
    </row>
    <row r="1932" spans="1:7" x14ac:dyDescent="0.25">
      <c r="A1932" s="1">
        <v>635615</v>
      </c>
      <c r="B1932" s="2">
        <v>41859.54583333333</v>
      </c>
      <c r="C1932" s="1" t="s">
        <v>13</v>
      </c>
      <c r="D1932" s="1" t="s">
        <v>11</v>
      </c>
      <c r="E1932" s="1" t="s">
        <v>14</v>
      </c>
      <c r="F1932" s="1" t="s">
        <v>32</v>
      </c>
      <c r="G1932" s="1">
        <v>97293</v>
      </c>
    </row>
    <row r="1933" spans="1:7" x14ac:dyDescent="0.25">
      <c r="A1933" s="1">
        <v>933638</v>
      </c>
      <c r="B1933" s="2">
        <v>41880.543055555558</v>
      </c>
      <c r="C1933" s="1" t="s">
        <v>13</v>
      </c>
      <c r="D1933" s="1" t="s">
        <v>8</v>
      </c>
      <c r="E1933" s="1" t="s">
        <v>14</v>
      </c>
      <c r="F1933" s="1" t="s">
        <v>32</v>
      </c>
      <c r="G1933" s="1">
        <v>52117</v>
      </c>
    </row>
    <row r="1934" spans="1:7" x14ac:dyDescent="0.25">
      <c r="A1934" s="1">
        <v>548999</v>
      </c>
      <c r="B1934" s="2">
        <v>41880.543749999997</v>
      </c>
      <c r="C1934" s="1" t="s">
        <v>13</v>
      </c>
      <c r="D1934" s="1" t="s">
        <v>8</v>
      </c>
      <c r="E1934" s="1" t="s">
        <v>14</v>
      </c>
      <c r="F1934" s="1" t="s">
        <v>32</v>
      </c>
      <c r="G1934" s="1">
        <v>78249</v>
      </c>
    </row>
    <row r="1935" spans="1:7" x14ac:dyDescent="0.25">
      <c r="A1935" s="1">
        <v>293281</v>
      </c>
      <c r="B1935" s="2">
        <v>41880.544444444444</v>
      </c>
      <c r="C1935" s="1" t="s">
        <v>7</v>
      </c>
      <c r="D1935" s="1" t="s">
        <v>8</v>
      </c>
      <c r="E1935" s="1" t="s">
        <v>14</v>
      </c>
      <c r="F1935" s="1" t="s">
        <v>32</v>
      </c>
      <c r="G1935" s="1">
        <v>98419</v>
      </c>
    </row>
    <row r="1936" spans="1:7" x14ac:dyDescent="0.25">
      <c r="A1936" s="1">
        <v>597601</v>
      </c>
      <c r="B1936" s="2">
        <v>41802.396527777775</v>
      </c>
      <c r="C1936" s="1" t="s">
        <v>7</v>
      </c>
      <c r="D1936" s="1" t="s">
        <v>8</v>
      </c>
      <c r="E1936" s="1" t="s">
        <v>14</v>
      </c>
      <c r="F1936" s="1" t="s">
        <v>20</v>
      </c>
      <c r="G1936" s="1">
        <v>8371</v>
      </c>
    </row>
    <row r="1937" spans="1:7" x14ac:dyDescent="0.25">
      <c r="A1937" s="1">
        <v>31422</v>
      </c>
      <c r="B1937" s="2">
        <v>41802.398611111108</v>
      </c>
      <c r="C1937" s="1" t="s">
        <v>7</v>
      </c>
      <c r="D1937" s="1" t="s">
        <v>11</v>
      </c>
      <c r="E1937" s="1" t="s">
        <v>14</v>
      </c>
      <c r="F1937" s="1" t="s">
        <v>20</v>
      </c>
      <c r="G1937" s="1">
        <v>94522</v>
      </c>
    </row>
    <row r="1938" spans="1:7" x14ac:dyDescent="0.25">
      <c r="A1938" s="1">
        <v>424720</v>
      </c>
      <c r="B1938" s="2">
        <v>41802.447916666664</v>
      </c>
      <c r="C1938" s="1" t="s">
        <v>13</v>
      </c>
      <c r="D1938" s="1" t="s">
        <v>11</v>
      </c>
      <c r="E1938" s="1" t="s">
        <v>14</v>
      </c>
      <c r="F1938" s="1" t="s">
        <v>20</v>
      </c>
      <c r="G1938" s="1">
        <v>95326</v>
      </c>
    </row>
    <row r="1939" spans="1:7" x14ac:dyDescent="0.25">
      <c r="A1939" s="1">
        <v>521257</v>
      </c>
      <c r="B1939" s="2">
        <v>41802.447916666664</v>
      </c>
      <c r="C1939" s="1" t="s">
        <v>13</v>
      </c>
      <c r="D1939" s="1" t="s">
        <v>8</v>
      </c>
      <c r="E1939" s="1" t="s">
        <v>14</v>
      </c>
      <c r="F1939" s="1" t="s">
        <v>20</v>
      </c>
      <c r="G1939" s="1">
        <v>28187</v>
      </c>
    </row>
    <row r="1940" spans="1:7" x14ac:dyDescent="0.25">
      <c r="A1940" s="1">
        <v>925140</v>
      </c>
      <c r="B1940" s="2">
        <v>41802.448611111111</v>
      </c>
      <c r="C1940" s="1" t="s">
        <v>13</v>
      </c>
      <c r="D1940" s="1" t="s">
        <v>8</v>
      </c>
      <c r="E1940" s="1" t="s">
        <v>14</v>
      </c>
      <c r="F1940" s="1" t="s">
        <v>20</v>
      </c>
      <c r="G1940" s="1">
        <v>95053</v>
      </c>
    </row>
    <row r="1941" spans="1:7" x14ac:dyDescent="0.25">
      <c r="A1941" s="1">
        <v>412196</v>
      </c>
      <c r="B1941" s="2">
        <v>41802.449999999997</v>
      </c>
      <c r="C1941" s="1" t="s">
        <v>7</v>
      </c>
      <c r="D1941" s="1" t="s">
        <v>11</v>
      </c>
      <c r="E1941" s="1" t="s">
        <v>14</v>
      </c>
      <c r="F1941" s="1" t="s">
        <v>20</v>
      </c>
      <c r="G1941" s="1">
        <v>68430</v>
      </c>
    </row>
    <row r="1942" spans="1:7" x14ac:dyDescent="0.25">
      <c r="A1942" s="1">
        <v>343398</v>
      </c>
      <c r="B1942" s="2">
        <v>41807.45416666667</v>
      </c>
      <c r="C1942" s="1" t="s">
        <v>13</v>
      </c>
      <c r="D1942" s="1" t="s">
        <v>11</v>
      </c>
      <c r="E1942" s="1" t="s">
        <v>14</v>
      </c>
      <c r="F1942" s="1" t="s">
        <v>20</v>
      </c>
      <c r="G1942" s="1">
        <v>36110</v>
      </c>
    </row>
    <row r="1943" spans="1:7" x14ac:dyDescent="0.25">
      <c r="A1943" s="1">
        <v>90710</v>
      </c>
      <c r="B1943" s="2">
        <v>41807.45416666667</v>
      </c>
      <c r="C1943" s="1" t="s">
        <v>7</v>
      </c>
      <c r="D1943" s="1" t="s">
        <v>8</v>
      </c>
      <c r="E1943" s="1" t="s">
        <v>14</v>
      </c>
      <c r="F1943" s="1" t="s">
        <v>20</v>
      </c>
      <c r="G1943" s="1">
        <v>97062</v>
      </c>
    </row>
    <row r="1944" spans="1:7" x14ac:dyDescent="0.25">
      <c r="A1944" s="1">
        <v>72748</v>
      </c>
      <c r="B1944" s="2">
        <v>41807.456944444442</v>
      </c>
      <c r="C1944" s="1" t="s">
        <v>7</v>
      </c>
      <c r="D1944" s="1" t="s">
        <v>8</v>
      </c>
      <c r="E1944" s="1" t="s">
        <v>14</v>
      </c>
      <c r="F1944" s="1" t="s">
        <v>20</v>
      </c>
      <c r="G1944" s="1">
        <v>60035</v>
      </c>
    </row>
    <row r="1945" spans="1:7" x14ac:dyDescent="0.25">
      <c r="A1945" s="1">
        <v>739532</v>
      </c>
      <c r="B1945" s="2">
        <v>41821.444444444445</v>
      </c>
      <c r="C1945" s="1" t="s">
        <v>7</v>
      </c>
      <c r="D1945" s="1" t="s">
        <v>8</v>
      </c>
      <c r="E1945" s="1" t="s">
        <v>14</v>
      </c>
      <c r="F1945" s="1" t="s">
        <v>20</v>
      </c>
      <c r="G1945" s="1">
        <v>49458</v>
      </c>
    </row>
    <row r="1946" spans="1:7" x14ac:dyDescent="0.25">
      <c r="A1946" s="1">
        <v>870959</v>
      </c>
      <c r="B1946" s="2">
        <v>41851.399305555555</v>
      </c>
      <c r="C1946" s="1" t="s">
        <v>13</v>
      </c>
      <c r="D1946" s="1" t="s">
        <v>11</v>
      </c>
      <c r="E1946" s="1" t="s">
        <v>14</v>
      </c>
      <c r="F1946" s="1" t="s">
        <v>20</v>
      </c>
      <c r="G1946" s="1">
        <v>89800</v>
      </c>
    </row>
    <row r="1947" spans="1:7" x14ac:dyDescent="0.25">
      <c r="A1947" s="1">
        <v>740238</v>
      </c>
      <c r="B1947" s="2">
        <v>41857.895138888889</v>
      </c>
      <c r="C1947" s="1" t="s">
        <v>7</v>
      </c>
      <c r="D1947" s="1" t="s">
        <v>8</v>
      </c>
      <c r="E1947" s="1" t="s">
        <v>14</v>
      </c>
      <c r="F1947" s="1" t="s">
        <v>20</v>
      </c>
      <c r="G1947" s="1">
        <v>59295</v>
      </c>
    </row>
    <row r="1948" spans="1:7" x14ac:dyDescent="0.25">
      <c r="A1948" s="1">
        <v>14362</v>
      </c>
      <c r="B1948" s="2">
        <v>41857.895833333336</v>
      </c>
      <c r="C1948" s="1" t="s">
        <v>13</v>
      </c>
      <c r="D1948" s="1" t="s">
        <v>8</v>
      </c>
      <c r="E1948" s="1" t="s">
        <v>14</v>
      </c>
      <c r="F1948" s="1" t="s">
        <v>20</v>
      </c>
      <c r="G1948" s="1">
        <v>49659</v>
      </c>
    </row>
    <row r="1949" spans="1:7" x14ac:dyDescent="0.25">
      <c r="A1949" s="1">
        <v>472685</v>
      </c>
      <c r="B1949" s="2">
        <v>41857.897916666669</v>
      </c>
      <c r="C1949" s="1" t="s">
        <v>7</v>
      </c>
      <c r="D1949" s="1" t="s">
        <v>11</v>
      </c>
      <c r="E1949" s="1" t="s">
        <v>14</v>
      </c>
      <c r="F1949" s="1" t="s">
        <v>20</v>
      </c>
      <c r="G1949" s="1">
        <v>38479</v>
      </c>
    </row>
    <row r="1950" spans="1:7" x14ac:dyDescent="0.25">
      <c r="A1950" s="1">
        <v>87713</v>
      </c>
      <c r="B1950" s="2">
        <v>41829.626388888886</v>
      </c>
      <c r="C1950" s="1" t="s">
        <v>7</v>
      </c>
      <c r="D1950" s="1" t="s">
        <v>8</v>
      </c>
      <c r="E1950" s="1" t="s">
        <v>9</v>
      </c>
      <c r="F1950" s="1" t="s">
        <v>34</v>
      </c>
      <c r="G1950" s="1">
        <v>74456</v>
      </c>
    </row>
    <row r="1951" spans="1:7" x14ac:dyDescent="0.25">
      <c r="A1951" s="1">
        <v>148880</v>
      </c>
      <c r="B1951" s="2">
        <v>41828.586805555555</v>
      </c>
      <c r="C1951" s="1" t="s">
        <v>7</v>
      </c>
      <c r="D1951" s="1" t="s">
        <v>8</v>
      </c>
      <c r="E1951" s="1" t="s">
        <v>9</v>
      </c>
      <c r="F1951" s="1" t="s">
        <v>32</v>
      </c>
      <c r="G1951" s="1">
        <v>72334</v>
      </c>
    </row>
    <row r="1952" spans="1:7" x14ac:dyDescent="0.25">
      <c r="A1952" s="1">
        <v>242795</v>
      </c>
      <c r="B1952" s="2">
        <v>41767.397222222222</v>
      </c>
      <c r="C1952" s="1" t="s">
        <v>13</v>
      </c>
      <c r="D1952" s="1" t="s">
        <v>11</v>
      </c>
      <c r="E1952" s="1" t="s">
        <v>9</v>
      </c>
      <c r="F1952" s="1" t="s">
        <v>10</v>
      </c>
      <c r="G1952" s="1">
        <v>78027</v>
      </c>
    </row>
    <row r="1953" spans="1:7" x14ac:dyDescent="0.25">
      <c r="A1953" s="1">
        <v>340577</v>
      </c>
      <c r="B1953" s="2">
        <v>41785.359722222223</v>
      </c>
      <c r="C1953" s="1" t="s">
        <v>7</v>
      </c>
      <c r="D1953" s="1" t="s">
        <v>8</v>
      </c>
      <c r="E1953" s="1" t="s">
        <v>9</v>
      </c>
      <c r="F1953" s="1" t="s">
        <v>10</v>
      </c>
      <c r="G1953" s="1">
        <v>73762</v>
      </c>
    </row>
    <row r="1954" spans="1:7" x14ac:dyDescent="0.25">
      <c r="A1954" s="1">
        <v>946566</v>
      </c>
      <c r="B1954" s="2">
        <v>41802.691666666666</v>
      </c>
      <c r="C1954" s="1" t="s">
        <v>13</v>
      </c>
      <c r="D1954" s="1" t="s">
        <v>8</v>
      </c>
      <c r="E1954" s="1" t="s">
        <v>9</v>
      </c>
      <c r="F1954" s="1" t="s">
        <v>10</v>
      </c>
      <c r="G1954" s="1">
        <v>63544</v>
      </c>
    </row>
    <row r="1955" spans="1:7" x14ac:dyDescent="0.25">
      <c r="A1955" s="1">
        <v>966312</v>
      </c>
      <c r="B1955" s="2">
        <v>41802.692361111112</v>
      </c>
      <c r="C1955" s="1" t="s">
        <v>7</v>
      </c>
      <c r="D1955" s="1" t="s">
        <v>11</v>
      </c>
      <c r="E1955" s="1" t="s">
        <v>9</v>
      </c>
      <c r="F1955" s="1" t="s">
        <v>10</v>
      </c>
      <c r="G1955" s="1">
        <v>4129</v>
      </c>
    </row>
    <row r="1956" spans="1:7" x14ac:dyDescent="0.25">
      <c r="A1956" s="1">
        <v>727363</v>
      </c>
      <c r="B1956" s="2">
        <v>41837.397916666669</v>
      </c>
      <c r="C1956" s="1" t="s">
        <v>13</v>
      </c>
      <c r="D1956" s="1" t="s">
        <v>8</v>
      </c>
      <c r="E1956" s="1" t="s">
        <v>9</v>
      </c>
      <c r="F1956" s="1" t="s">
        <v>10</v>
      </c>
      <c r="G1956" s="1">
        <v>21586</v>
      </c>
    </row>
    <row r="1957" spans="1:7" x14ac:dyDescent="0.25">
      <c r="A1957" s="1">
        <v>607598</v>
      </c>
      <c r="B1957" s="2">
        <v>41849.438194444447</v>
      </c>
      <c r="C1957" s="1" t="s">
        <v>7</v>
      </c>
      <c r="D1957" s="1" t="s">
        <v>11</v>
      </c>
      <c r="E1957" s="1" t="s">
        <v>9</v>
      </c>
      <c r="F1957" s="1" t="s">
        <v>10</v>
      </c>
      <c r="G1957" s="1">
        <v>38500</v>
      </c>
    </row>
    <row r="1958" spans="1:7" x14ac:dyDescent="0.25">
      <c r="A1958" s="1">
        <v>532440</v>
      </c>
      <c r="B1958" s="2">
        <v>41851.552777777775</v>
      </c>
      <c r="C1958" s="1" t="s">
        <v>13</v>
      </c>
      <c r="D1958" s="1" t="s">
        <v>11</v>
      </c>
      <c r="E1958" s="1" t="s">
        <v>9</v>
      </c>
      <c r="F1958" s="1" t="s">
        <v>10</v>
      </c>
      <c r="G1958" s="1">
        <v>67779</v>
      </c>
    </row>
    <row r="1959" spans="1:7" x14ac:dyDescent="0.25">
      <c r="A1959" s="1">
        <v>627866</v>
      </c>
      <c r="B1959" s="2">
        <v>41771.396527777775</v>
      </c>
      <c r="C1959" s="1" t="s">
        <v>13</v>
      </c>
      <c r="D1959" s="1" t="s">
        <v>8</v>
      </c>
      <c r="E1959" s="1" t="s">
        <v>14</v>
      </c>
      <c r="F1959" s="1" t="s">
        <v>34</v>
      </c>
      <c r="G1959" s="1">
        <v>53256</v>
      </c>
    </row>
    <row r="1960" spans="1:7" x14ac:dyDescent="0.25">
      <c r="A1960" s="1">
        <v>890953</v>
      </c>
      <c r="B1960" s="2">
        <v>41771.396527777775</v>
      </c>
      <c r="C1960" s="1" t="s">
        <v>13</v>
      </c>
      <c r="D1960" s="1" t="s">
        <v>8</v>
      </c>
      <c r="E1960" s="1" t="s">
        <v>14</v>
      </c>
      <c r="F1960" s="1" t="s">
        <v>34</v>
      </c>
      <c r="G1960" s="1">
        <v>2128</v>
      </c>
    </row>
    <row r="1961" spans="1:7" x14ac:dyDescent="0.25">
      <c r="A1961" s="1">
        <v>310613</v>
      </c>
      <c r="B1961" s="2">
        <v>41848.649305555555</v>
      </c>
      <c r="C1961" s="1" t="s">
        <v>7</v>
      </c>
      <c r="D1961" s="1" t="s">
        <v>8</v>
      </c>
      <c r="E1961" s="1" t="s">
        <v>14</v>
      </c>
      <c r="F1961" s="1" t="s">
        <v>32</v>
      </c>
      <c r="G1961" s="1">
        <v>11134</v>
      </c>
    </row>
    <row r="1962" spans="1:7" x14ac:dyDescent="0.25">
      <c r="A1962" s="1">
        <v>458984</v>
      </c>
      <c r="B1962" s="2">
        <v>41848.397916666669</v>
      </c>
      <c r="C1962" s="1" t="s">
        <v>7</v>
      </c>
      <c r="D1962" s="1" t="s">
        <v>8</v>
      </c>
      <c r="E1962" s="1" t="s">
        <v>14</v>
      </c>
      <c r="F1962" s="1" t="s">
        <v>34</v>
      </c>
      <c r="G1962" s="1">
        <v>98965</v>
      </c>
    </row>
    <row r="1963" spans="1:7" x14ac:dyDescent="0.25">
      <c r="A1963" s="1">
        <v>684773</v>
      </c>
      <c r="B1963" s="2">
        <v>41786.802777777775</v>
      </c>
      <c r="C1963" s="1" t="s">
        <v>13</v>
      </c>
      <c r="D1963" s="1" t="s">
        <v>8</v>
      </c>
      <c r="E1963" s="1" t="s">
        <v>16</v>
      </c>
      <c r="F1963" s="1" t="s">
        <v>12</v>
      </c>
      <c r="G1963" s="1">
        <v>16546</v>
      </c>
    </row>
    <row r="1964" spans="1:7" x14ac:dyDescent="0.25">
      <c r="A1964" s="1">
        <v>224851</v>
      </c>
      <c r="B1964" s="2">
        <v>41786.803472222222</v>
      </c>
      <c r="C1964" s="1" t="s">
        <v>7</v>
      </c>
      <c r="D1964" s="1" t="s">
        <v>11</v>
      </c>
      <c r="E1964" s="1" t="s">
        <v>16</v>
      </c>
      <c r="F1964" s="1" t="s">
        <v>12</v>
      </c>
      <c r="G1964" s="1">
        <v>26053</v>
      </c>
    </row>
    <row r="1965" spans="1:7" x14ac:dyDescent="0.25">
      <c r="A1965" s="1">
        <v>203784</v>
      </c>
      <c r="B1965" s="2">
        <v>41779.397222222222</v>
      </c>
      <c r="C1965" s="1" t="s">
        <v>7</v>
      </c>
      <c r="D1965" s="1" t="s">
        <v>11</v>
      </c>
      <c r="E1965" s="1" t="s">
        <v>31</v>
      </c>
      <c r="F1965" s="1" t="s">
        <v>32</v>
      </c>
      <c r="G1965" s="1">
        <v>83818</v>
      </c>
    </row>
    <row r="1966" spans="1:7" x14ac:dyDescent="0.25">
      <c r="A1966" s="1">
        <v>533780</v>
      </c>
      <c r="B1966" s="2">
        <v>41779.397916666669</v>
      </c>
      <c r="C1966" s="1" t="s">
        <v>7</v>
      </c>
      <c r="D1966" s="1" t="s">
        <v>11</v>
      </c>
      <c r="E1966" s="1" t="s">
        <v>31</v>
      </c>
      <c r="F1966" s="1" t="s">
        <v>32</v>
      </c>
      <c r="G1966" s="1">
        <v>20666</v>
      </c>
    </row>
    <row r="1967" spans="1:7" x14ac:dyDescent="0.25">
      <c r="A1967" s="1">
        <v>703211</v>
      </c>
      <c r="B1967" s="2">
        <v>41800.396527777775</v>
      </c>
      <c r="C1967" s="1" t="s">
        <v>7</v>
      </c>
      <c r="D1967" s="1" t="s">
        <v>8</v>
      </c>
      <c r="E1967" s="1" t="s">
        <v>29</v>
      </c>
      <c r="F1967" s="1" t="s">
        <v>22</v>
      </c>
      <c r="G1967" s="1">
        <v>43505</v>
      </c>
    </row>
    <row r="1968" spans="1:7" x14ac:dyDescent="0.25">
      <c r="A1968" s="1">
        <v>484818</v>
      </c>
      <c r="B1968" s="2">
        <v>41766.396527777775</v>
      </c>
      <c r="C1968" s="1" t="s">
        <v>7</v>
      </c>
      <c r="D1968" s="1" t="s">
        <v>8</v>
      </c>
      <c r="E1968" s="1" t="s">
        <v>14</v>
      </c>
      <c r="F1968" s="1" t="s">
        <v>22</v>
      </c>
      <c r="G1968" s="1">
        <v>11394</v>
      </c>
    </row>
    <row r="1969" spans="1:7" x14ac:dyDescent="0.25">
      <c r="A1969" s="1">
        <v>227028</v>
      </c>
      <c r="B1969" s="2">
        <v>41837.480555555558</v>
      </c>
      <c r="C1969" s="1" t="s">
        <v>7</v>
      </c>
      <c r="D1969" s="1" t="s">
        <v>8</v>
      </c>
      <c r="E1969" s="1" t="s">
        <v>9</v>
      </c>
      <c r="F1969" s="1" t="s">
        <v>34</v>
      </c>
      <c r="G1969" s="1">
        <v>33648</v>
      </c>
    </row>
    <row r="1970" spans="1:7" x14ac:dyDescent="0.25">
      <c r="A1970" s="1">
        <v>315545</v>
      </c>
      <c r="B1970" s="2">
        <v>41848.415972222225</v>
      </c>
      <c r="C1970" s="1" t="s">
        <v>7</v>
      </c>
      <c r="D1970" s="1" t="s">
        <v>8</v>
      </c>
      <c r="E1970" s="1" t="s">
        <v>9</v>
      </c>
      <c r="F1970" s="1" t="s">
        <v>34</v>
      </c>
      <c r="G1970" s="1">
        <v>36859</v>
      </c>
    </row>
    <row r="1971" spans="1:7" x14ac:dyDescent="0.25">
      <c r="A1971" s="1">
        <v>615673</v>
      </c>
      <c r="B1971" s="2">
        <v>41848.415972222225</v>
      </c>
      <c r="C1971" s="1" t="s">
        <v>13</v>
      </c>
      <c r="D1971" s="1" t="s">
        <v>11</v>
      </c>
      <c r="E1971" s="1" t="s">
        <v>9</v>
      </c>
      <c r="F1971" s="1" t="s">
        <v>34</v>
      </c>
      <c r="G1971" s="1">
        <v>28612</v>
      </c>
    </row>
    <row r="1972" spans="1:7" x14ac:dyDescent="0.25">
      <c r="A1972" s="1">
        <v>861007</v>
      </c>
      <c r="B1972" s="2">
        <v>41865.826388888891</v>
      </c>
      <c r="C1972" s="1" t="s">
        <v>7</v>
      </c>
      <c r="D1972" s="1" t="s">
        <v>8</v>
      </c>
      <c r="E1972" s="1" t="s">
        <v>9</v>
      </c>
      <c r="F1972" s="1" t="s">
        <v>34</v>
      </c>
      <c r="G1972" s="1">
        <v>32576</v>
      </c>
    </row>
    <row r="1973" spans="1:7" x14ac:dyDescent="0.25">
      <c r="A1973" s="1">
        <v>783140</v>
      </c>
      <c r="B1973" s="2">
        <v>41866.237500000003</v>
      </c>
      <c r="C1973" s="1" t="s">
        <v>13</v>
      </c>
      <c r="D1973" s="1" t="s">
        <v>8</v>
      </c>
      <c r="E1973" s="1" t="s">
        <v>9</v>
      </c>
      <c r="F1973" s="1" t="s">
        <v>34</v>
      </c>
      <c r="G1973" s="1">
        <v>6473</v>
      </c>
    </row>
    <row r="1974" spans="1:7" x14ac:dyDescent="0.25">
      <c r="A1974" s="1">
        <v>900316</v>
      </c>
      <c r="B1974" s="2">
        <v>41866.238194444442</v>
      </c>
      <c r="C1974" s="1" t="s">
        <v>13</v>
      </c>
      <c r="D1974" s="1" t="s">
        <v>11</v>
      </c>
      <c r="E1974" s="1" t="s">
        <v>9</v>
      </c>
      <c r="F1974" s="1" t="s">
        <v>34</v>
      </c>
      <c r="G1974" s="1">
        <v>41513</v>
      </c>
    </row>
    <row r="1975" spans="1:7" x14ac:dyDescent="0.25">
      <c r="A1975" s="1">
        <v>797953</v>
      </c>
      <c r="B1975" s="2">
        <v>41871.53125</v>
      </c>
      <c r="C1975" s="1" t="s">
        <v>13</v>
      </c>
      <c r="D1975" s="1" t="s">
        <v>8</v>
      </c>
      <c r="E1975" s="1" t="s">
        <v>9</v>
      </c>
      <c r="F1975" s="1" t="s">
        <v>34</v>
      </c>
      <c r="G1975" s="1">
        <v>6720</v>
      </c>
    </row>
    <row r="1976" spans="1:7" x14ac:dyDescent="0.25">
      <c r="A1976" s="1">
        <v>802027</v>
      </c>
      <c r="B1976" s="2">
        <v>41882.69027777778</v>
      </c>
      <c r="C1976" s="1" t="s">
        <v>7</v>
      </c>
      <c r="D1976" s="1" t="s">
        <v>8</v>
      </c>
      <c r="E1976" s="1" t="s">
        <v>9</v>
      </c>
      <c r="F1976" s="1" t="s">
        <v>34</v>
      </c>
      <c r="G1976" s="1">
        <v>21413</v>
      </c>
    </row>
    <row r="1977" spans="1:7" x14ac:dyDescent="0.25">
      <c r="A1977" s="1">
        <v>305414</v>
      </c>
      <c r="B1977" s="2">
        <v>41760.396527777775</v>
      </c>
      <c r="C1977" s="1" t="s">
        <v>7</v>
      </c>
      <c r="D1977" s="1" t="s">
        <v>11</v>
      </c>
      <c r="E1977" s="1" t="s">
        <v>21</v>
      </c>
      <c r="F1977" s="1" t="s">
        <v>12</v>
      </c>
      <c r="G1977" s="1">
        <v>27289</v>
      </c>
    </row>
    <row r="1978" spans="1:7" x14ac:dyDescent="0.25">
      <c r="A1978" s="1">
        <v>992696</v>
      </c>
      <c r="B1978" s="2">
        <v>41760.396527777775</v>
      </c>
      <c r="C1978" s="1" t="s">
        <v>13</v>
      </c>
      <c r="D1978" s="1" t="s">
        <v>11</v>
      </c>
      <c r="E1978" s="1" t="s">
        <v>21</v>
      </c>
      <c r="F1978" s="1" t="s">
        <v>12</v>
      </c>
      <c r="G1978" s="1">
        <v>43088</v>
      </c>
    </row>
    <row r="1979" spans="1:7" x14ac:dyDescent="0.25">
      <c r="A1979" s="1">
        <v>115756</v>
      </c>
      <c r="B1979" s="2">
        <v>41760.397916666669</v>
      </c>
      <c r="C1979" s="1" t="s">
        <v>13</v>
      </c>
      <c r="D1979" s="1" t="s">
        <v>11</v>
      </c>
      <c r="E1979" s="1" t="s">
        <v>21</v>
      </c>
      <c r="F1979" s="1" t="s">
        <v>12</v>
      </c>
      <c r="G1979" s="1">
        <v>17504</v>
      </c>
    </row>
    <row r="1980" spans="1:7" x14ac:dyDescent="0.25">
      <c r="A1980" s="1">
        <v>402021</v>
      </c>
      <c r="B1980" s="2">
        <v>41865.396527777775</v>
      </c>
      <c r="C1980" s="1" t="s">
        <v>13</v>
      </c>
      <c r="D1980" s="1" t="s">
        <v>8</v>
      </c>
      <c r="E1980" s="1" t="s">
        <v>14</v>
      </c>
      <c r="F1980" s="1" t="s">
        <v>34</v>
      </c>
      <c r="G1980" s="1">
        <v>8199</v>
      </c>
    </row>
    <row r="1981" spans="1:7" x14ac:dyDescent="0.25">
      <c r="A1981" s="1">
        <v>722120</v>
      </c>
      <c r="B1981" s="2">
        <v>41870.675694444442</v>
      </c>
      <c r="C1981" s="1" t="s">
        <v>7</v>
      </c>
      <c r="D1981" s="1" t="s">
        <v>24</v>
      </c>
      <c r="E1981" s="1" t="s">
        <v>14</v>
      </c>
      <c r="F1981" s="1" t="s">
        <v>34</v>
      </c>
      <c r="G1981" s="1">
        <v>25246</v>
      </c>
    </row>
    <row r="1982" spans="1:7" x14ac:dyDescent="0.25">
      <c r="A1982" s="1">
        <v>424101</v>
      </c>
      <c r="B1982" s="2">
        <v>41873.625</v>
      </c>
      <c r="C1982" s="1" t="s">
        <v>7</v>
      </c>
      <c r="D1982" s="1" t="s">
        <v>8</v>
      </c>
      <c r="E1982" s="1" t="s">
        <v>14</v>
      </c>
      <c r="F1982" s="1" t="s">
        <v>34</v>
      </c>
      <c r="G1982" s="1">
        <v>88721</v>
      </c>
    </row>
    <row r="1983" spans="1:7" x14ac:dyDescent="0.25">
      <c r="A1983" s="1">
        <v>224983</v>
      </c>
      <c r="B1983" s="2">
        <v>41873.625694444447</v>
      </c>
      <c r="C1983" s="1" t="s">
        <v>7</v>
      </c>
      <c r="D1983" s="1" t="s">
        <v>8</v>
      </c>
      <c r="E1983" s="1" t="s">
        <v>14</v>
      </c>
      <c r="F1983" s="1" t="s">
        <v>34</v>
      </c>
      <c r="G1983" s="1">
        <v>72843</v>
      </c>
    </row>
    <row r="1984" spans="1:7" x14ac:dyDescent="0.25">
      <c r="A1984" s="1">
        <v>386421</v>
      </c>
      <c r="B1984" s="2">
        <v>41873.62777777778</v>
      </c>
      <c r="C1984" s="1" t="s">
        <v>7</v>
      </c>
      <c r="D1984" s="1" t="s">
        <v>8</v>
      </c>
      <c r="E1984" s="1" t="s">
        <v>14</v>
      </c>
      <c r="F1984" s="1" t="s">
        <v>34</v>
      </c>
      <c r="G1984" s="1">
        <v>20087</v>
      </c>
    </row>
    <row r="1985" spans="1:7" x14ac:dyDescent="0.25">
      <c r="A1985" s="1">
        <v>997434</v>
      </c>
      <c r="B1985" s="2">
        <v>41873.628472222219</v>
      </c>
      <c r="C1985" s="1" t="s">
        <v>7</v>
      </c>
      <c r="D1985" s="1" t="s">
        <v>8</v>
      </c>
      <c r="E1985" s="1" t="s">
        <v>14</v>
      </c>
      <c r="F1985" s="1" t="s">
        <v>34</v>
      </c>
      <c r="G1985" s="1">
        <v>99091</v>
      </c>
    </row>
    <row r="1986" spans="1:7" x14ac:dyDescent="0.25">
      <c r="A1986" s="1">
        <v>566587</v>
      </c>
      <c r="B1986" s="2">
        <v>41873.629166666666</v>
      </c>
      <c r="C1986" s="1" t="s">
        <v>7</v>
      </c>
      <c r="D1986" s="1" t="s">
        <v>8</v>
      </c>
      <c r="E1986" s="1" t="s">
        <v>14</v>
      </c>
      <c r="F1986" s="1" t="s">
        <v>34</v>
      </c>
      <c r="G1986" s="1">
        <v>27670</v>
      </c>
    </row>
    <row r="1987" spans="1:7" x14ac:dyDescent="0.25">
      <c r="A1987" s="1">
        <v>573979</v>
      </c>
      <c r="B1987" s="2">
        <v>41873.629861111112</v>
      </c>
      <c r="C1987" s="1" t="s">
        <v>7</v>
      </c>
      <c r="D1987" s="1" t="s">
        <v>11</v>
      </c>
      <c r="E1987" s="1" t="s">
        <v>14</v>
      </c>
      <c r="F1987" s="1" t="s">
        <v>34</v>
      </c>
      <c r="G1987" s="1">
        <v>19367</v>
      </c>
    </row>
    <row r="1988" spans="1:7" x14ac:dyDescent="0.25">
      <c r="A1988" s="1">
        <v>122565</v>
      </c>
      <c r="B1988" s="2">
        <v>41855.397222222222</v>
      </c>
      <c r="C1988" s="1" t="s">
        <v>7</v>
      </c>
      <c r="D1988" s="1" t="s">
        <v>8</v>
      </c>
      <c r="E1988" s="1" t="s">
        <v>14</v>
      </c>
      <c r="F1988" s="1" t="s">
        <v>18</v>
      </c>
      <c r="G1988" s="1">
        <v>79920</v>
      </c>
    </row>
    <row r="1989" spans="1:7" x14ac:dyDescent="0.25">
      <c r="A1989" s="1">
        <v>661492</v>
      </c>
      <c r="B1989" s="2">
        <v>41863.350694444445</v>
      </c>
      <c r="C1989" s="1" t="s">
        <v>13</v>
      </c>
      <c r="D1989" s="1" t="s">
        <v>8</v>
      </c>
      <c r="E1989" s="1" t="s">
        <v>9</v>
      </c>
      <c r="F1989" s="1" t="s">
        <v>18</v>
      </c>
      <c r="G1989" s="1">
        <v>30938</v>
      </c>
    </row>
    <row r="1990" spans="1:7" x14ac:dyDescent="0.25">
      <c r="A1990" s="1">
        <v>498458</v>
      </c>
      <c r="B1990" s="2">
        <v>41863.352777777778</v>
      </c>
      <c r="C1990" s="1" t="s">
        <v>7</v>
      </c>
      <c r="D1990" s="1" t="s">
        <v>8</v>
      </c>
      <c r="E1990" s="1" t="s">
        <v>9</v>
      </c>
      <c r="F1990" s="1" t="s">
        <v>18</v>
      </c>
      <c r="G1990" s="1">
        <v>99596</v>
      </c>
    </row>
    <row r="1991" spans="1:7" x14ac:dyDescent="0.25">
      <c r="A1991" s="1">
        <v>564946</v>
      </c>
      <c r="B1991" s="2">
        <v>41871.549305555556</v>
      </c>
      <c r="C1991" s="1" t="s">
        <v>13</v>
      </c>
      <c r="D1991" s="1" t="s">
        <v>8</v>
      </c>
      <c r="E1991" s="1" t="s">
        <v>9</v>
      </c>
      <c r="F1991" s="1" t="s">
        <v>18</v>
      </c>
      <c r="G1991" s="1">
        <v>37443</v>
      </c>
    </row>
    <row r="1992" spans="1:7" x14ac:dyDescent="0.25">
      <c r="A1992" s="1">
        <v>941551</v>
      </c>
      <c r="B1992" s="2">
        <v>41870.109027777777</v>
      </c>
      <c r="C1992" s="1" t="s">
        <v>7</v>
      </c>
      <c r="D1992" s="1" t="s">
        <v>8</v>
      </c>
      <c r="E1992" s="1" t="s">
        <v>9</v>
      </c>
      <c r="F1992" s="1" t="s">
        <v>18</v>
      </c>
      <c r="G1992" s="1">
        <v>52037</v>
      </c>
    </row>
    <row r="1993" spans="1:7" x14ac:dyDescent="0.25">
      <c r="A1993" s="1">
        <v>71796</v>
      </c>
      <c r="B1993" s="2">
        <v>41870.111111111109</v>
      </c>
      <c r="C1993" s="1" t="s">
        <v>7</v>
      </c>
      <c r="D1993" s="1" t="s">
        <v>8</v>
      </c>
      <c r="E1993" s="1" t="s">
        <v>9</v>
      </c>
      <c r="F1993" s="1" t="s">
        <v>18</v>
      </c>
      <c r="G1993" s="1">
        <v>21371</v>
      </c>
    </row>
    <row r="1994" spans="1:7" x14ac:dyDescent="0.25">
      <c r="A1994" s="1">
        <v>222485</v>
      </c>
      <c r="B1994" s="2">
        <v>41870.320138888892</v>
      </c>
      <c r="C1994" s="1" t="s">
        <v>7</v>
      </c>
      <c r="D1994" s="1" t="s">
        <v>11</v>
      </c>
      <c r="E1994" s="1" t="s">
        <v>9</v>
      </c>
      <c r="F1994" s="1" t="s">
        <v>18</v>
      </c>
      <c r="G1994" s="1">
        <v>25586</v>
      </c>
    </row>
    <row r="1995" spans="1:7" x14ac:dyDescent="0.25">
      <c r="A1995" s="1">
        <v>658298</v>
      </c>
      <c r="B1995" s="2">
        <v>41821.396527777775</v>
      </c>
      <c r="C1995" s="1" t="s">
        <v>13</v>
      </c>
      <c r="D1995" s="1" t="s">
        <v>8</v>
      </c>
      <c r="E1995" s="1" t="s">
        <v>9</v>
      </c>
      <c r="F1995" s="1" t="s">
        <v>12</v>
      </c>
      <c r="G1995" s="1">
        <v>19783</v>
      </c>
    </row>
    <row r="1996" spans="1:7" x14ac:dyDescent="0.25">
      <c r="A1996" s="1">
        <v>651038</v>
      </c>
      <c r="B1996" s="2">
        <v>41776.633333333331</v>
      </c>
      <c r="C1996" s="1" t="s">
        <v>13</v>
      </c>
      <c r="D1996" s="1" t="s">
        <v>11</v>
      </c>
      <c r="E1996" s="1" t="s">
        <v>14</v>
      </c>
      <c r="F1996" s="1" t="s">
        <v>18</v>
      </c>
      <c r="G1996" s="1">
        <v>24709</v>
      </c>
    </row>
    <row r="1997" spans="1:7" x14ac:dyDescent="0.25">
      <c r="A1997" s="1">
        <v>389951</v>
      </c>
      <c r="B1997" s="2">
        <v>41850.396527777775</v>
      </c>
      <c r="C1997" s="1" t="s">
        <v>13</v>
      </c>
      <c r="D1997" s="1" t="s">
        <v>8</v>
      </c>
      <c r="E1997" s="1" t="s">
        <v>14</v>
      </c>
      <c r="F1997" s="1" t="s">
        <v>18</v>
      </c>
      <c r="G1997" s="1">
        <v>99619</v>
      </c>
    </row>
    <row r="1998" spans="1:7" x14ac:dyDescent="0.25">
      <c r="A1998" s="1">
        <v>856295</v>
      </c>
      <c r="B1998" s="2">
        <v>41809.396527777775</v>
      </c>
      <c r="C1998" s="1" t="s">
        <v>13</v>
      </c>
      <c r="D1998" s="1" t="s">
        <v>8</v>
      </c>
      <c r="E1998" s="1" t="s">
        <v>14</v>
      </c>
      <c r="F1998" s="1" t="s">
        <v>34</v>
      </c>
      <c r="G1998" s="1">
        <v>44815</v>
      </c>
    </row>
    <row r="1999" spans="1:7" x14ac:dyDescent="0.25">
      <c r="A1999" s="1">
        <v>643434</v>
      </c>
      <c r="B1999" s="2">
        <v>41809.397916666669</v>
      </c>
      <c r="C1999" s="1" t="s">
        <v>13</v>
      </c>
      <c r="D1999" s="1" t="s">
        <v>11</v>
      </c>
      <c r="E1999" s="1" t="s">
        <v>14</v>
      </c>
      <c r="F1999" s="1" t="s">
        <v>34</v>
      </c>
      <c r="G1999" s="1">
        <v>43792</v>
      </c>
    </row>
    <row r="2000" spans="1:7" x14ac:dyDescent="0.25">
      <c r="A2000" s="1">
        <v>34179</v>
      </c>
      <c r="B2000" s="2">
        <v>41858.723611111112</v>
      </c>
      <c r="C2000" s="1" t="s">
        <v>7</v>
      </c>
      <c r="D2000" s="1" t="s">
        <v>11</v>
      </c>
      <c r="E2000" s="1" t="s">
        <v>14</v>
      </c>
      <c r="F2000" s="1" t="s">
        <v>34</v>
      </c>
      <c r="G2000" s="1">
        <v>26150</v>
      </c>
    </row>
    <row r="2001" spans="1:7" x14ac:dyDescent="0.25">
      <c r="A2001" s="1">
        <v>910029</v>
      </c>
      <c r="B2001" s="2">
        <v>41858.723611111112</v>
      </c>
      <c r="C2001" s="1" t="s">
        <v>13</v>
      </c>
      <c r="D2001" s="1" t="s">
        <v>8</v>
      </c>
      <c r="E2001" s="1" t="s">
        <v>14</v>
      </c>
      <c r="F2001" s="1" t="s">
        <v>34</v>
      </c>
      <c r="G2001" s="1">
        <v>56250</v>
      </c>
    </row>
    <row r="2002" spans="1:7" x14ac:dyDescent="0.25">
      <c r="A2002" s="1">
        <v>760525</v>
      </c>
      <c r="B2002" s="2">
        <v>41858.724999999999</v>
      </c>
      <c r="C2002" s="1" t="s">
        <v>7</v>
      </c>
      <c r="D2002" s="1" t="s">
        <v>8</v>
      </c>
      <c r="E2002" s="1" t="s">
        <v>14</v>
      </c>
      <c r="F2002" s="1" t="s">
        <v>34</v>
      </c>
      <c r="G2002" s="1">
        <v>95834</v>
      </c>
    </row>
    <row r="2003" spans="1:7" x14ac:dyDescent="0.25">
      <c r="A2003" s="1">
        <v>913328</v>
      </c>
      <c r="B2003" s="2">
        <v>41858.722916666666</v>
      </c>
      <c r="C2003" s="1" t="s">
        <v>7</v>
      </c>
      <c r="D2003" s="1" t="s">
        <v>11</v>
      </c>
      <c r="E2003" s="1" t="s">
        <v>14</v>
      </c>
      <c r="F2003" s="1" t="s">
        <v>34</v>
      </c>
      <c r="G2003" s="1">
        <v>10982</v>
      </c>
    </row>
    <row r="2004" spans="1:7" x14ac:dyDescent="0.25">
      <c r="A2004" s="1">
        <v>906610</v>
      </c>
      <c r="B2004" s="2">
        <v>41830.396527777775</v>
      </c>
      <c r="C2004" s="1" t="s">
        <v>7</v>
      </c>
      <c r="D2004" s="1" t="s">
        <v>8</v>
      </c>
      <c r="E2004" s="1" t="s">
        <v>14</v>
      </c>
      <c r="F2004" s="1" t="s">
        <v>34</v>
      </c>
      <c r="G2004" s="1">
        <v>27403</v>
      </c>
    </row>
    <row r="2005" spans="1:7" x14ac:dyDescent="0.25">
      <c r="A2005" s="1">
        <v>356309</v>
      </c>
      <c r="B2005" s="2">
        <v>41830.396527777775</v>
      </c>
      <c r="C2005" s="1" t="s">
        <v>7</v>
      </c>
      <c r="D2005" s="1" t="s">
        <v>8</v>
      </c>
      <c r="E2005" s="1" t="s">
        <v>26</v>
      </c>
      <c r="F2005" s="1" t="s">
        <v>22</v>
      </c>
      <c r="G2005" s="1">
        <v>84905</v>
      </c>
    </row>
    <row r="2006" spans="1:7" x14ac:dyDescent="0.25">
      <c r="A2006" s="1">
        <v>170369</v>
      </c>
      <c r="B2006" s="2">
        <v>41837.396527777775</v>
      </c>
      <c r="C2006" s="1" t="s">
        <v>7</v>
      </c>
      <c r="D2006" s="1" t="s">
        <v>8</v>
      </c>
      <c r="E2006" s="1" t="s">
        <v>26</v>
      </c>
      <c r="F2006" s="1" t="s">
        <v>32</v>
      </c>
      <c r="G2006" s="1">
        <v>1817</v>
      </c>
    </row>
    <row r="2007" spans="1:7" x14ac:dyDescent="0.25">
      <c r="A2007" s="1">
        <v>315817</v>
      </c>
      <c r="B2007" s="2">
        <v>41842.773611111108</v>
      </c>
      <c r="C2007" s="1" t="s">
        <v>13</v>
      </c>
      <c r="D2007" s="1" t="s">
        <v>8</v>
      </c>
      <c r="E2007" s="1" t="s">
        <v>26</v>
      </c>
      <c r="F2007" s="1" t="s">
        <v>20</v>
      </c>
      <c r="G2007" s="1">
        <v>14871</v>
      </c>
    </row>
    <row r="2008" spans="1:7" x14ac:dyDescent="0.25">
      <c r="A2008" s="1">
        <v>28531</v>
      </c>
      <c r="B2008" s="2">
        <v>41842.776388888888</v>
      </c>
      <c r="C2008" s="1" t="s">
        <v>13</v>
      </c>
      <c r="D2008" s="1" t="s">
        <v>11</v>
      </c>
      <c r="E2008" s="1" t="s">
        <v>26</v>
      </c>
      <c r="F2008" s="1" t="s">
        <v>20</v>
      </c>
      <c r="G2008" s="1">
        <v>83828</v>
      </c>
    </row>
    <row r="2009" spans="1:7" x14ac:dyDescent="0.25">
      <c r="A2009" s="1">
        <v>955200</v>
      </c>
      <c r="B2009" s="2">
        <v>41853.058333333334</v>
      </c>
      <c r="C2009" s="1" t="s">
        <v>7</v>
      </c>
      <c r="D2009" s="1" t="s">
        <v>8</v>
      </c>
      <c r="E2009" s="1" t="s">
        <v>26</v>
      </c>
      <c r="F2009" s="1" t="s">
        <v>32</v>
      </c>
      <c r="G2009" s="1">
        <v>95400</v>
      </c>
    </row>
    <row r="2010" spans="1:7" x14ac:dyDescent="0.25">
      <c r="A2010" s="1">
        <v>452559</v>
      </c>
      <c r="B2010" s="2">
        <v>41795.48541666667</v>
      </c>
      <c r="C2010" s="1" t="s">
        <v>7</v>
      </c>
      <c r="D2010" s="1" t="s">
        <v>24</v>
      </c>
      <c r="E2010" s="1" t="s">
        <v>14</v>
      </c>
      <c r="F2010" s="1" t="s">
        <v>10</v>
      </c>
      <c r="G2010" s="1">
        <v>98670</v>
      </c>
    </row>
    <row r="2011" spans="1:7" x14ac:dyDescent="0.25">
      <c r="A2011" s="1">
        <v>811260</v>
      </c>
      <c r="B2011" s="2">
        <v>41817.396527777775</v>
      </c>
      <c r="C2011" s="1" t="s">
        <v>7</v>
      </c>
      <c r="D2011" s="1" t="s">
        <v>8</v>
      </c>
      <c r="E2011" s="1" t="s">
        <v>14</v>
      </c>
      <c r="F2011" s="1" t="s">
        <v>10</v>
      </c>
      <c r="G2011" s="1">
        <v>10730</v>
      </c>
    </row>
    <row r="2012" spans="1:7" x14ac:dyDescent="0.25">
      <c r="A2012" s="1">
        <v>194204</v>
      </c>
      <c r="B2012" s="2">
        <v>41817.401388888888</v>
      </c>
      <c r="C2012" s="1" t="s">
        <v>13</v>
      </c>
      <c r="D2012" s="1" t="s">
        <v>11</v>
      </c>
      <c r="E2012" s="1" t="s">
        <v>14</v>
      </c>
      <c r="F2012" s="1" t="s">
        <v>10</v>
      </c>
      <c r="G2012" s="1">
        <v>31185</v>
      </c>
    </row>
    <row r="2013" spans="1:7" x14ac:dyDescent="0.25">
      <c r="A2013" s="1">
        <v>750906</v>
      </c>
      <c r="B2013" s="2">
        <v>41828.614583333336</v>
      </c>
      <c r="C2013" s="1" t="s">
        <v>13</v>
      </c>
      <c r="D2013" s="1" t="s">
        <v>11</v>
      </c>
      <c r="E2013" s="1" t="s">
        <v>14</v>
      </c>
      <c r="F2013" s="1" t="s">
        <v>10</v>
      </c>
      <c r="G2013" s="1">
        <v>30750</v>
      </c>
    </row>
    <row r="2014" spans="1:7" x14ac:dyDescent="0.25">
      <c r="A2014" s="1">
        <v>486771</v>
      </c>
      <c r="B2014" s="2">
        <v>41828.618055555555</v>
      </c>
      <c r="C2014" s="1" t="s">
        <v>7</v>
      </c>
      <c r="D2014" s="1" t="s">
        <v>11</v>
      </c>
      <c r="E2014" s="1" t="s">
        <v>14</v>
      </c>
      <c r="F2014" s="1" t="s">
        <v>10</v>
      </c>
      <c r="G2014" s="1">
        <v>57130</v>
      </c>
    </row>
    <row r="2015" spans="1:7" x14ac:dyDescent="0.25">
      <c r="A2015" s="1">
        <v>932139</v>
      </c>
      <c r="B2015" s="2">
        <v>41824.79583333333</v>
      </c>
      <c r="C2015" s="1" t="s">
        <v>7</v>
      </c>
      <c r="D2015" s="1" t="s">
        <v>11</v>
      </c>
      <c r="E2015" s="1" t="s">
        <v>14</v>
      </c>
      <c r="F2015" s="1" t="s">
        <v>10</v>
      </c>
      <c r="G2015" s="1">
        <v>17249</v>
      </c>
    </row>
    <row r="2016" spans="1:7" x14ac:dyDescent="0.25">
      <c r="A2016" s="1">
        <v>606591</v>
      </c>
      <c r="B2016" s="2">
        <v>41824.79583333333</v>
      </c>
      <c r="C2016" s="1" t="s">
        <v>7</v>
      </c>
      <c r="D2016" s="1" t="s">
        <v>8</v>
      </c>
      <c r="E2016" s="1" t="s">
        <v>14</v>
      </c>
      <c r="F2016" s="1" t="s">
        <v>10</v>
      </c>
      <c r="G2016" s="1">
        <v>80966</v>
      </c>
    </row>
    <row r="2017" spans="1:7" x14ac:dyDescent="0.25">
      <c r="A2017" s="1">
        <v>847230</v>
      </c>
      <c r="B2017" s="2">
        <v>41827.693749999999</v>
      </c>
      <c r="C2017" s="1" t="s">
        <v>13</v>
      </c>
      <c r="D2017" s="1" t="s">
        <v>8</v>
      </c>
      <c r="E2017" s="1" t="s">
        <v>14</v>
      </c>
      <c r="F2017" s="1" t="s">
        <v>10</v>
      </c>
      <c r="G2017" s="1">
        <v>8032</v>
      </c>
    </row>
    <row r="2018" spans="1:7" x14ac:dyDescent="0.25">
      <c r="A2018" s="1">
        <v>288114</v>
      </c>
      <c r="B2018" s="2">
        <v>41827.693055555559</v>
      </c>
      <c r="C2018" s="1" t="s">
        <v>13</v>
      </c>
      <c r="D2018" s="1" t="s">
        <v>24</v>
      </c>
      <c r="E2018" s="1" t="s">
        <v>14</v>
      </c>
      <c r="F2018" s="1" t="s">
        <v>10</v>
      </c>
      <c r="G2018" s="1">
        <v>19751</v>
      </c>
    </row>
    <row r="2019" spans="1:7" x14ac:dyDescent="0.25">
      <c r="A2019" s="1">
        <v>337546</v>
      </c>
      <c r="B2019" s="2">
        <v>41848.356249999997</v>
      </c>
      <c r="C2019" s="1" t="s">
        <v>13</v>
      </c>
      <c r="D2019" s="1" t="s">
        <v>11</v>
      </c>
      <c r="E2019" s="1" t="s">
        <v>14</v>
      </c>
      <c r="F2019" s="1" t="s">
        <v>10</v>
      </c>
      <c r="G2019" s="1">
        <v>46403</v>
      </c>
    </row>
    <row r="2020" spans="1:7" x14ac:dyDescent="0.25">
      <c r="A2020" s="1">
        <v>377923</v>
      </c>
      <c r="B2020" s="2">
        <v>41848.357638888891</v>
      </c>
      <c r="C2020" s="1" t="s">
        <v>7</v>
      </c>
      <c r="D2020" s="1" t="s">
        <v>11</v>
      </c>
      <c r="E2020" s="1" t="s">
        <v>14</v>
      </c>
      <c r="F2020" s="1" t="s">
        <v>10</v>
      </c>
      <c r="G2020" s="1">
        <v>30875</v>
      </c>
    </row>
    <row r="2021" spans="1:7" x14ac:dyDescent="0.25">
      <c r="A2021" s="1">
        <v>801545</v>
      </c>
      <c r="B2021" s="2">
        <v>41848.35833333333</v>
      </c>
      <c r="C2021" s="1" t="s">
        <v>7</v>
      </c>
      <c r="D2021" s="1" t="s">
        <v>8</v>
      </c>
      <c r="E2021" s="1" t="s">
        <v>14</v>
      </c>
      <c r="F2021" s="1" t="s">
        <v>10</v>
      </c>
      <c r="G2021" s="1">
        <v>58330</v>
      </c>
    </row>
    <row r="2022" spans="1:7" x14ac:dyDescent="0.25">
      <c r="A2022" s="1">
        <v>173651</v>
      </c>
      <c r="B2022" s="2">
        <v>41848.359027777777</v>
      </c>
      <c r="C2022" s="1" t="s">
        <v>13</v>
      </c>
      <c r="D2022" s="1" t="s">
        <v>11</v>
      </c>
      <c r="E2022" s="1" t="s">
        <v>14</v>
      </c>
      <c r="F2022" s="1" t="s">
        <v>10</v>
      </c>
      <c r="G2022" s="1">
        <v>40124</v>
      </c>
    </row>
    <row r="2023" spans="1:7" x14ac:dyDescent="0.25">
      <c r="A2023" s="1">
        <v>290514</v>
      </c>
      <c r="B2023" s="2">
        <v>41859.399305555555</v>
      </c>
      <c r="C2023" s="1" t="s">
        <v>7</v>
      </c>
      <c r="D2023" s="1" t="s">
        <v>11</v>
      </c>
      <c r="E2023" s="1" t="s">
        <v>14</v>
      </c>
      <c r="F2023" s="1" t="s">
        <v>10</v>
      </c>
      <c r="G2023" s="1">
        <v>89900</v>
      </c>
    </row>
    <row r="2024" spans="1:7" x14ac:dyDescent="0.25">
      <c r="A2024" s="1">
        <v>956314</v>
      </c>
      <c r="B2024" s="2">
        <v>41787.500694444447</v>
      </c>
      <c r="C2024" s="1" t="s">
        <v>7</v>
      </c>
      <c r="D2024" s="1" t="s">
        <v>11</v>
      </c>
      <c r="E2024" s="1" t="s">
        <v>9</v>
      </c>
      <c r="F2024" s="1" t="s">
        <v>25</v>
      </c>
      <c r="G2024" s="1">
        <v>92168</v>
      </c>
    </row>
    <row r="2025" spans="1:7" x14ac:dyDescent="0.25">
      <c r="A2025" s="1">
        <v>255595</v>
      </c>
      <c r="B2025" s="2">
        <v>41845.421527777777</v>
      </c>
      <c r="C2025" s="1" t="s">
        <v>13</v>
      </c>
      <c r="D2025" s="1" t="s">
        <v>8</v>
      </c>
      <c r="E2025" s="1" t="s">
        <v>9</v>
      </c>
      <c r="F2025" s="1" t="s">
        <v>25</v>
      </c>
      <c r="G2025" s="1">
        <v>37952</v>
      </c>
    </row>
    <row r="2026" spans="1:7" x14ac:dyDescent="0.25">
      <c r="A2026" s="1">
        <v>545043</v>
      </c>
      <c r="B2026" s="2">
        <v>41845.422222222223</v>
      </c>
      <c r="C2026" s="1" t="s">
        <v>7</v>
      </c>
      <c r="D2026" s="1" t="s">
        <v>11</v>
      </c>
      <c r="E2026" s="1" t="s">
        <v>9</v>
      </c>
      <c r="F2026" s="1" t="s">
        <v>25</v>
      </c>
      <c r="G2026" s="1">
        <v>29874</v>
      </c>
    </row>
    <row r="2027" spans="1:7" x14ac:dyDescent="0.25">
      <c r="A2027" s="1">
        <v>303823</v>
      </c>
      <c r="B2027" s="2">
        <v>41838.786805555559</v>
      </c>
      <c r="C2027" s="1" t="s">
        <v>13</v>
      </c>
      <c r="D2027" s="1" t="s">
        <v>8</v>
      </c>
      <c r="E2027" s="1" t="s">
        <v>26</v>
      </c>
      <c r="F2027" s="1" t="s">
        <v>22</v>
      </c>
      <c r="G2027" s="1">
        <v>16961</v>
      </c>
    </row>
    <row r="2028" spans="1:7" x14ac:dyDescent="0.25">
      <c r="A2028" s="1">
        <v>105298</v>
      </c>
      <c r="B2028" s="2">
        <v>41849.609027777777</v>
      </c>
      <c r="C2028" s="1" t="s">
        <v>7</v>
      </c>
      <c r="D2028" s="1" t="s">
        <v>8</v>
      </c>
      <c r="E2028" s="1" t="s">
        <v>26</v>
      </c>
      <c r="F2028" s="1" t="s">
        <v>22</v>
      </c>
      <c r="G2028" s="1">
        <v>28017</v>
      </c>
    </row>
    <row r="2029" spans="1:7" x14ac:dyDescent="0.25">
      <c r="A2029" s="1">
        <v>423082</v>
      </c>
      <c r="B2029" s="2">
        <v>41785.397222222222</v>
      </c>
      <c r="C2029" s="1" t="s">
        <v>13</v>
      </c>
      <c r="D2029" s="1" t="s">
        <v>11</v>
      </c>
      <c r="E2029" s="1" t="s">
        <v>9</v>
      </c>
      <c r="F2029" s="1" t="s">
        <v>22</v>
      </c>
      <c r="G2029" s="1">
        <v>71419</v>
      </c>
    </row>
    <row r="2030" spans="1:7" x14ac:dyDescent="0.25">
      <c r="A2030" s="1">
        <v>376794</v>
      </c>
      <c r="B2030" s="2">
        <v>41823.811111111114</v>
      </c>
      <c r="C2030" s="1" t="s">
        <v>13</v>
      </c>
      <c r="D2030" s="1" t="s">
        <v>8</v>
      </c>
      <c r="E2030" s="1" t="s">
        <v>9</v>
      </c>
      <c r="F2030" s="1" t="s">
        <v>22</v>
      </c>
      <c r="G2030" s="1">
        <v>78216</v>
      </c>
    </row>
    <row r="2031" spans="1:7" x14ac:dyDescent="0.25">
      <c r="A2031" s="1">
        <v>218659</v>
      </c>
      <c r="B2031" s="2">
        <v>41823.8125</v>
      </c>
      <c r="C2031" s="1" t="s">
        <v>13</v>
      </c>
      <c r="D2031" s="1" t="s">
        <v>8</v>
      </c>
      <c r="E2031" s="1" t="s">
        <v>9</v>
      </c>
      <c r="F2031" s="1" t="s">
        <v>22</v>
      </c>
      <c r="G2031" s="1">
        <v>40743</v>
      </c>
    </row>
    <row r="2032" spans="1:7" x14ac:dyDescent="0.25">
      <c r="A2032" s="1">
        <v>680068</v>
      </c>
      <c r="B2032" s="2">
        <v>41841.398611111108</v>
      </c>
      <c r="C2032" s="1" t="s">
        <v>7</v>
      </c>
      <c r="D2032" s="1" t="s">
        <v>8</v>
      </c>
      <c r="E2032" s="1" t="s">
        <v>14</v>
      </c>
      <c r="F2032" s="1" t="s">
        <v>34</v>
      </c>
      <c r="G2032" s="1">
        <v>87219</v>
      </c>
    </row>
    <row r="2033" spans="1:7" x14ac:dyDescent="0.25">
      <c r="A2033" s="1">
        <v>467827</v>
      </c>
      <c r="B2033" s="2">
        <v>41771.396527777775</v>
      </c>
      <c r="C2033" s="1" t="s">
        <v>7</v>
      </c>
      <c r="D2033" s="1" t="s">
        <v>8</v>
      </c>
      <c r="E2033" s="1" t="s">
        <v>29</v>
      </c>
      <c r="F2033" s="1" t="s">
        <v>22</v>
      </c>
      <c r="G2033" s="1">
        <v>76512</v>
      </c>
    </row>
    <row r="2034" spans="1:7" x14ac:dyDescent="0.25">
      <c r="A2034" s="1">
        <v>24128</v>
      </c>
      <c r="B2034" s="2">
        <v>41827.620833333334</v>
      </c>
      <c r="C2034" s="1" t="s">
        <v>7</v>
      </c>
      <c r="D2034" s="1" t="s">
        <v>11</v>
      </c>
      <c r="E2034" s="1" t="s">
        <v>29</v>
      </c>
      <c r="F2034" s="1" t="s">
        <v>22</v>
      </c>
      <c r="G2034" s="1">
        <v>47611</v>
      </c>
    </row>
    <row r="2035" spans="1:7" x14ac:dyDescent="0.25">
      <c r="A2035" s="1">
        <v>538085</v>
      </c>
      <c r="B2035" s="2">
        <v>41827.621527777781</v>
      </c>
      <c r="C2035" s="1" t="s">
        <v>7</v>
      </c>
      <c r="D2035" s="1" t="s">
        <v>8</v>
      </c>
      <c r="E2035" s="1" t="s">
        <v>29</v>
      </c>
      <c r="F2035" s="1" t="s">
        <v>22</v>
      </c>
      <c r="G2035" s="1">
        <v>78543</v>
      </c>
    </row>
    <row r="2036" spans="1:7" x14ac:dyDescent="0.25">
      <c r="A2036" s="1">
        <v>164872</v>
      </c>
      <c r="B2036" s="2">
        <v>41834.397222222222</v>
      </c>
      <c r="C2036" s="1" t="s">
        <v>7</v>
      </c>
      <c r="D2036" s="1" t="s">
        <v>8</v>
      </c>
      <c r="E2036" s="1" t="s">
        <v>29</v>
      </c>
      <c r="F2036" s="1" t="s">
        <v>22</v>
      </c>
      <c r="G2036" s="1">
        <v>62045</v>
      </c>
    </row>
    <row r="2037" spans="1:7" x14ac:dyDescent="0.25">
      <c r="A2037" s="1">
        <v>684456</v>
      </c>
      <c r="B2037" s="2">
        <v>41834.397222222222</v>
      </c>
      <c r="C2037" s="1" t="s">
        <v>13</v>
      </c>
      <c r="D2037" s="1" t="s">
        <v>11</v>
      </c>
      <c r="E2037" s="1" t="s">
        <v>29</v>
      </c>
      <c r="F2037" s="1" t="s">
        <v>22</v>
      </c>
      <c r="G2037" s="1">
        <v>83303</v>
      </c>
    </row>
    <row r="2038" spans="1:7" x14ac:dyDescent="0.25">
      <c r="A2038" s="1">
        <v>854644</v>
      </c>
      <c r="B2038" s="2">
        <v>41769.715277777781</v>
      </c>
      <c r="C2038" s="1" t="s">
        <v>13</v>
      </c>
      <c r="D2038" s="1" t="s">
        <v>11</v>
      </c>
      <c r="E2038" s="1" t="s">
        <v>9</v>
      </c>
      <c r="F2038" s="1" t="s">
        <v>22</v>
      </c>
      <c r="G2038" s="1">
        <v>74733</v>
      </c>
    </row>
    <row r="2039" spans="1:7" x14ac:dyDescent="0.25">
      <c r="A2039" s="1">
        <v>657388</v>
      </c>
      <c r="B2039" s="2">
        <v>41769.714583333334</v>
      </c>
      <c r="C2039" s="1" t="s">
        <v>7</v>
      </c>
      <c r="D2039" s="1" t="s">
        <v>24</v>
      </c>
      <c r="E2039" s="1" t="s">
        <v>9</v>
      </c>
      <c r="F2039" s="1" t="s">
        <v>22</v>
      </c>
      <c r="G2039" s="1">
        <v>9994</v>
      </c>
    </row>
    <row r="2040" spans="1:7" x14ac:dyDescent="0.25">
      <c r="A2040" s="1">
        <v>227598</v>
      </c>
      <c r="B2040" s="2">
        <v>41775.308333333334</v>
      </c>
      <c r="C2040" s="1" t="s">
        <v>7</v>
      </c>
      <c r="D2040" s="1" t="s">
        <v>8</v>
      </c>
      <c r="E2040" s="1" t="s">
        <v>9</v>
      </c>
      <c r="F2040" s="1" t="s">
        <v>22</v>
      </c>
      <c r="G2040" s="1">
        <v>55322</v>
      </c>
    </row>
    <row r="2041" spans="1:7" x14ac:dyDescent="0.25">
      <c r="A2041" s="1">
        <v>58523</v>
      </c>
      <c r="B2041" s="2">
        <v>41775.309027777781</v>
      </c>
      <c r="C2041" s="1" t="s">
        <v>13</v>
      </c>
      <c r="D2041" s="1" t="s">
        <v>11</v>
      </c>
      <c r="E2041" s="1" t="s">
        <v>9</v>
      </c>
      <c r="F2041" s="1" t="s">
        <v>22</v>
      </c>
      <c r="G2041" s="1">
        <v>34988</v>
      </c>
    </row>
    <row r="2042" spans="1:7" x14ac:dyDescent="0.25">
      <c r="A2042" s="1">
        <v>726965</v>
      </c>
      <c r="B2042" s="2">
        <v>41775.311805555553</v>
      </c>
      <c r="C2042" s="1" t="s">
        <v>7</v>
      </c>
      <c r="D2042" s="1" t="s">
        <v>8</v>
      </c>
      <c r="E2042" s="1" t="s">
        <v>9</v>
      </c>
      <c r="F2042" s="1" t="s">
        <v>22</v>
      </c>
      <c r="G2042" s="1">
        <v>22567</v>
      </c>
    </row>
    <row r="2043" spans="1:7" x14ac:dyDescent="0.25">
      <c r="A2043" s="1">
        <v>597119</v>
      </c>
      <c r="B2043" s="2">
        <v>41829.423611111109</v>
      </c>
      <c r="C2043" s="1" t="s">
        <v>7</v>
      </c>
      <c r="D2043" s="1" t="s">
        <v>11</v>
      </c>
      <c r="E2043" s="1" t="s">
        <v>9</v>
      </c>
      <c r="F2043" s="1" t="s">
        <v>22</v>
      </c>
      <c r="G2043" s="1">
        <v>85877</v>
      </c>
    </row>
    <row r="2044" spans="1:7" x14ac:dyDescent="0.25">
      <c r="A2044" s="1">
        <v>612288</v>
      </c>
      <c r="B2044" s="2">
        <v>41836.381249999999</v>
      </c>
      <c r="C2044" s="1" t="s">
        <v>7</v>
      </c>
      <c r="D2044" s="1" t="s">
        <v>11</v>
      </c>
      <c r="E2044" s="1" t="s">
        <v>9</v>
      </c>
      <c r="F2044" s="1" t="s">
        <v>22</v>
      </c>
      <c r="G2044" s="1">
        <v>16544</v>
      </c>
    </row>
    <row r="2045" spans="1:7" x14ac:dyDescent="0.25">
      <c r="A2045" s="1">
        <v>34542</v>
      </c>
      <c r="B2045" s="2">
        <v>41836.749305555553</v>
      </c>
      <c r="C2045" s="1" t="s">
        <v>13</v>
      </c>
      <c r="D2045" s="1" t="s">
        <v>11</v>
      </c>
      <c r="E2045" s="1" t="s">
        <v>9</v>
      </c>
      <c r="F2045" s="1" t="s">
        <v>22</v>
      </c>
      <c r="G2045" s="1">
        <v>73966</v>
      </c>
    </row>
    <row r="2046" spans="1:7" x14ac:dyDescent="0.25">
      <c r="A2046" s="1">
        <v>693241</v>
      </c>
      <c r="B2046" s="2">
        <v>41842.397916666669</v>
      </c>
      <c r="C2046" s="1" t="s">
        <v>7</v>
      </c>
      <c r="D2046" s="1" t="s">
        <v>11</v>
      </c>
      <c r="E2046" s="1" t="s">
        <v>29</v>
      </c>
      <c r="F2046" s="1" t="s">
        <v>25</v>
      </c>
      <c r="G2046" s="1">
        <v>31755</v>
      </c>
    </row>
    <row r="2047" spans="1:7" x14ac:dyDescent="0.25">
      <c r="A2047" s="1">
        <v>117110</v>
      </c>
      <c r="B2047" s="2">
        <v>41842.397916666669</v>
      </c>
      <c r="C2047" s="1" t="s">
        <v>7</v>
      </c>
      <c r="D2047" s="1" t="s">
        <v>8</v>
      </c>
      <c r="E2047" s="1" t="s">
        <v>29</v>
      </c>
      <c r="F2047" s="1" t="s">
        <v>25</v>
      </c>
      <c r="G2047" s="1">
        <v>7947</v>
      </c>
    </row>
    <row r="2048" spans="1:7" x14ac:dyDescent="0.25">
      <c r="A2048" s="1">
        <v>704096</v>
      </c>
      <c r="B2048" s="2">
        <v>41842.398611111108</v>
      </c>
      <c r="C2048" s="1" t="s">
        <v>7</v>
      </c>
      <c r="D2048" s="1" t="s">
        <v>8</v>
      </c>
      <c r="E2048" s="1" t="s">
        <v>29</v>
      </c>
      <c r="F2048" s="1" t="s">
        <v>25</v>
      </c>
      <c r="G2048" s="1">
        <v>51383</v>
      </c>
    </row>
    <row r="2049" spans="1:7" x14ac:dyDescent="0.25">
      <c r="A2049" s="1">
        <v>867293</v>
      </c>
      <c r="B2049" s="2">
        <v>41760.827777777777</v>
      </c>
      <c r="C2049" s="1" t="s">
        <v>7</v>
      </c>
      <c r="D2049" s="1" t="s">
        <v>8</v>
      </c>
      <c r="E2049" s="1" t="s">
        <v>14</v>
      </c>
      <c r="F2049" s="1" t="s">
        <v>32</v>
      </c>
      <c r="G2049" s="1">
        <v>19871</v>
      </c>
    </row>
    <row r="2050" spans="1:7" x14ac:dyDescent="0.25">
      <c r="A2050" s="1">
        <v>214693</v>
      </c>
      <c r="B2050" s="2">
        <v>41765.518055555556</v>
      </c>
      <c r="C2050" s="1" t="s">
        <v>13</v>
      </c>
      <c r="D2050" s="1" t="s">
        <v>8</v>
      </c>
      <c r="E2050" s="1" t="s">
        <v>14</v>
      </c>
      <c r="F2050" s="1" t="s">
        <v>32</v>
      </c>
      <c r="G2050" s="1">
        <v>74099</v>
      </c>
    </row>
    <row r="2051" spans="1:7" x14ac:dyDescent="0.25">
      <c r="A2051" s="1">
        <v>722156</v>
      </c>
      <c r="B2051" s="2">
        <v>41781.611111111109</v>
      </c>
      <c r="C2051" s="1" t="s">
        <v>7</v>
      </c>
      <c r="D2051" s="1" t="s">
        <v>8</v>
      </c>
      <c r="E2051" s="1" t="s">
        <v>14</v>
      </c>
      <c r="F2051" s="1" t="s">
        <v>32</v>
      </c>
      <c r="G2051" s="1">
        <v>70411</v>
      </c>
    </row>
    <row r="2052" spans="1:7" x14ac:dyDescent="0.25">
      <c r="A2052" s="1">
        <v>964928</v>
      </c>
      <c r="B2052" s="2">
        <v>41781.61041666667</v>
      </c>
      <c r="C2052" s="1" t="s">
        <v>7</v>
      </c>
      <c r="D2052" s="1" t="s">
        <v>24</v>
      </c>
      <c r="E2052" s="1" t="s">
        <v>14</v>
      </c>
      <c r="F2052" s="1" t="s">
        <v>32</v>
      </c>
      <c r="G2052" s="1">
        <v>67453</v>
      </c>
    </row>
    <row r="2053" spans="1:7" x14ac:dyDescent="0.25">
      <c r="A2053" s="1">
        <v>943418</v>
      </c>
      <c r="B2053" s="2">
        <v>41786.560416666667</v>
      </c>
      <c r="C2053" s="1" t="s">
        <v>13</v>
      </c>
      <c r="D2053" s="1" t="s">
        <v>8</v>
      </c>
      <c r="E2053" s="1" t="s">
        <v>14</v>
      </c>
      <c r="F2053" s="1" t="s">
        <v>18</v>
      </c>
      <c r="G2053" s="1">
        <v>59234</v>
      </c>
    </row>
    <row r="2054" spans="1:7" x14ac:dyDescent="0.25">
      <c r="A2054" s="1">
        <v>661256</v>
      </c>
      <c r="B2054" s="2">
        <v>41789.82916666667</v>
      </c>
      <c r="C2054" s="1" t="s">
        <v>7</v>
      </c>
      <c r="D2054" s="1" t="s">
        <v>8</v>
      </c>
      <c r="E2054" s="1" t="s">
        <v>14</v>
      </c>
      <c r="F2054" s="1" t="s">
        <v>18</v>
      </c>
      <c r="G2054" s="1">
        <v>42499</v>
      </c>
    </row>
    <row r="2055" spans="1:7" x14ac:dyDescent="0.25">
      <c r="A2055" s="1">
        <v>317422</v>
      </c>
      <c r="B2055" s="2">
        <v>41780.396527777775</v>
      </c>
      <c r="C2055" s="1" t="s">
        <v>7</v>
      </c>
      <c r="D2055" s="1" t="s">
        <v>11</v>
      </c>
      <c r="E2055" s="1" t="s">
        <v>14</v>
      </c>
      <c r="F2055" s="1" t="s">
        <v>18</v>
      </c>
      <c r="G2055" s="1">
        <v>53128</v>
      </c>
    </row>
    <row r="2056" spans="1:7" x14ac:dyDescent="0.25">
      <c r="A2056" s="1">
        <v>823654</v>
      </c>
      <c r="B2056" s="2">
        <v>41795.795138888891</v>
      </c>
      <c r="C2056" s="1" t="s">
        <v>13</v>
      </c>
      <c r="D2056" s="1" t="s">
        <v>8</v>
      </c>
      <c r="E2056" s="1" t="s">
        <v>9</v>
      </c>
      <c r="F2056" s="1" t="s">
        <v>22</v>
      </c>
      <c r="G2056" s="1">
        <v>70676</v>
      </c>
    </row>
    <row r="2057" spans="1:7" x14ac:dyDescent="0.25">
      <c r="A2057" s="1">
        <v>560180</v>
      </c>
      <c r="B2057" s="2">
        <v>41801.381249999999</v>
      </c>
      <c r="C2057" s="1" t="s">
        <v>13</v>
      </c>
      <c r="D2057" s="1" t="s">
        <v>11</v>
      </c>
      <c r="E2057" s="1" t="s">
        <v>9</v>
      </c>
      <c r="F2057" s="1" t="s">
        <v>22</v>
      </c>
      <c r="G2057" s="1">
        <v>86828</v>
      </c>
    </row>
    <row r="2058" spans="1:7" x14ac:dyDescent="0.25">
      <c r="A2058" s="1">
        <v>954148</v>
      </c>
      <c r="B2058" s="2">
        <v>41817.592361111114</v>
      </c>
      <c r="C2058" s="1" t="s">
        <v>13</v>
      </c>
      <c r="D2058" s="1" t="s">
        <v>8</v>
      </c>
      <c r="E2058" s="1" t="s">
        <v>9</v>
      </c>
      <c r="F2058" s="1" t="s">
        <v>22</v>
      </c>
      <c r="G2058" s="1">
        <v>58548</v>
      </c>
    </row>
    <row r="2059" spans="1:7" x14ac:dyDescent="0.25">
      <c r="A2059" s="1">
        <v>641583</v>
      </c>
      <c r="B2059" s="2">
        <v>41817.593055555553</v>
      </c>
      <c r="C2059" s="1" t="s">
        <v>7</v>
      </c>
      <c r="D2059" s="1" t="s">
        <v>11</v>
      </c>
      <c r="E2059" s="1" t="s">
        <v>9</v>
      </c>
      <c r="F2059" s="1" t="s">
        <v>22</v>
      </c>
      <c r="G2059" s="1">
        <v>53155</v>
      </c>
    </row>
    <row r="2060" spans="1:7" x14ac:dyDescent="0.25">
      <c r="A2060" s="1">
        <v>684242</v>
      </c>
      <c r="B2060" s="2">
        <v>41817.594444444447</v>
      </c>
      <c r="C2060" s="1" t="s">
        <v>7</v>
      </c>
      <c r="D2060" s="1" t="s">
        <v>8</v>
      </c>
      <c r="E2060" s="1" t="s">
        <v>9</v>
      </c>
      <c r="F2060" s="1" t="s">
        <v>22</v>
      </c>
      <c r="G2060" s="1">
        <v>80876</v>
      </c>
    </row>
    <row r="2061" spans="1:7" x14ac:dyDescent="0.25">
      <c r="A2061" s="1">
        <v>222272</v>
      </c>
      <c r="B2061" s="2">
        <v>41824.789583333331</v>
      </c>
      <c r="C2061" s="1" t="s">
        <v>7</v>
      </c>
      <c r="D2061" s="1" t="s">
        <v>24</v>
      </c>
      <c r="E2061" s="1" t="s">
        <v>9</v>
      </c>
      <c r="F2061" s="1" t="s">
        <v>34</v>
      </c>
      <c r="G2061" s="1">
        <v>13056</v>
      </c>
    </row>
    <row r="2062" spans="1:7" x14ac:dyDescent="0.25">
      <c r="A2062" s="1">
        <v>880787</v>
      </c>
      <c r="B2062" s="2">
        <v>41865.398611111108</v>
      </c>
      <c r="C2062" s="1" t="s">
        <v>7</v>
      </c>
      <c r="D2062" s="1" t="s">
        <v>8</v>
      </c>
      <c r="E2062" s="1" t="s">
        <v>9</v>
      </c>
      <c r="F2062" s="1" t="s">
        <v>34</v>
      </c>
      <c r="G2062" s="1">
        <v>47704</v>
      </c>
    </row>
    <row r="2063" spans="1:7" x14ac:dyDescent="0.25">
      <c r="A2063" s="1">
        <v>256813</v>
      </c>
      <c r="B2063" s="2">
        <v>41865.4</v>
      </c>
      <c r="C2063" s="1" t="s">
        <v>7</v>
      </c>
      <c r="D2063" s="1" t="s">
        <v>8</v>
      </c>
      <c r="E2063" s="1" t="s">
        <v>9</v>
      </c>
      <c r="F2063" s="1" t="s">
        <v>34</v>
      </c>
      <c r="G2063" s="1">
        <v>78611</v>
      </c>
    </row>
    <row r="2064" spans="1:7" x14ac:dyDescent="0.25">
      <c r="A2064" s="1">
        <v>749392</v>
      </c>
      <c r="B2064" s="2">
        <v>41865.402083333334</v>
      </c>
      <c r="C2064" s="1" t="s">
        <v>13</v>
      </c>
      <c r="D2064" s="1" t="s">
        <v>11</v>
      </c>
      <c r="E2064" s="1" t="s">
        <v>9</v>
      </c>
      <c r="F2064" s="1" t="s">
        <v>34</v>
      </c>
      <c r="G2064" s="1">
        <v>22117</v>
      </c>
    </row>
    <row r="2065" spans="1:7" x14ac:dyDescent="0.25">
      <c r="A2065" s="1">
        <v>392048</v>
      </c>
      <c r="B2065" s="2">
        <v>41873.656944444447</v>
      </c>
      <c r="C2065" s="1" t="s">
        <v>7</v>
      </c>
      <c r="D2065" s="1" t="s">
        <v>11</v>
      </c>
      <c r="E2065" s="1" t="s">
        <v>9</v>
      </c>
      <c r="F2065" s="1" t="s">
        <v>34</v>
      </c>
      <c r="G2065" s="1">
        <v>43988</v>
      </c>
    </row>
    <row r="2066" spans="1:7" x14ac:dyDescent="0.25">
      <c r="A2066" s="1">
        <v>778041</v>
      </c>
      <c r="B2066" s="2">
        <v>41873.657638888886</v>
      </c>
      <c r="C2066" s="1" t="s">
        <v>7</v>
      </c>
      <c r="D2066" s="1" t="s">
        <v>11</v>
      </c>
      <c r="E2066" s="1" t="s">
        <v>9</v>
      </c>
      <c r="F2066" s="1" t="s">
        <v>34</v>
      </c>
      <c r="G2066" s="1">
        <v>51085</v>
      </c>
    </row>
    <row r="2067" spans="1:7" x14ac:dyDescent="0.25">
      <c r="A2067" s="1">
        <v>162279</v>
      </c>
      <c r="B2067" s="2">
        <v>41858.398611111108</v>
      </c>
      <c r="C2067" s="1" t="s">
        <v>7</v>
      </c>
      <c r="D2067" s="1" t="s">
        <v>8</v>
      </c>
      <c r="E2067" s="1" t="s">
        <v>9</v>
      </c>
      <c r="F2067" s="1" t="s">
        <v>34</v>
      </c>
      <c r="G2067" s="1">
        <v>59437</v>
      </c>
    </row>
    <row r="2068" spans="1:7" x14ac:dyDescent="0.25">
      <c r="A2068" s="1">
        <v>839305</v>
      </c>
      <c r="B2068" s="2">
        <v>41858.399305555555</v>
      </c>
      <c r="C2068" s="1" t="s">
        <v>7</v>
      </c>
      <c r="D2068" s="1" t="s">
        <v>8</v>
      </c>
      <c r="E2068" s="1" t="s">
        <v>9</v>
      </c>
      <c r="F2068" s="1" t="s">
        <v>34</v>
      </c>
      <c r="G2068" s="1">
        <v>10015</v>
      </c>
    </row>
    <row r="2069" spans="1:7" x14ac:dyDescent="0.25">
      <c r="A2069" s="1">
        <v>466313</v>
      </c>
      <c r="B2069" s="2">
        <v>41858.397916666669</v>
      </c>
      <c r="C2069" s="1" t="s">
        <v>7</v>
      </c>
      <c r="D2069" s="1" t="s">
        <v>11</v>
      </c>
      <c r="E2069" s="1" t="s">
        <v>9</v>
      </c>
      <c r="F2069" s="1" t="s">
        <v>34</v>
      </c>
      <c r="G2069" s="1">
        <v>25401</v>
      </c>
    </row>
    <row r="2070" spans="1:7" x14ac:dyDescent="0.25">
      <c r="A2070" s="1">
        <v>675897</v>
      </c>
      <c r="B2070" s="2">
        <v>41859.498611111114</v>
      </c>
      <c r="C2070" s="1" t="s">
        <v>13</v>
      </c>
      <c r="D2070" s="1" t="s">
        <v>8</v>
      </c>
      <c r="E2070" s="1" t="s">
        <v>9</v>
      </c>
      <c r="F2070" s="1" t="s">
        <v>34</v>
      </c>
      <c r="G2070" s="1">
        <v>82935</v>
      </c>
    </row>
    <row r="2071" spans="1:7" x14ac:dyDescent="0.25">
      <c r="A2071" s="1">
        <v>929198</v>
      </c>
      <c r="B2071" s="2">
        <v>41859.503472222219</v>
      </c>
      <c r="C2071" s="1" t="s">
        <v>13</v>
      </c>
      <c r="D2071" s="1" t="s">
        <v>11</v>
      </c>
      <c r="E2071" s="1" t="s">
        <v>9</v>
      </c>
      <c r="F2071" s="1" t="s">
        <v>34</v>
      </c>
      <c r="G2071" s="1">
        <v>48153</v>
      </c>
    </row>
    <row r="2072" spans="1:7" x14ac:dyDescent="0.25">
      <c r="A2072" s="1">
        <v>520656</v>
      </c>
      <c r="B2072" s="2">
        <v>41768.69027777778</v>
      </c>
      <c r="C2072" s="1" t="s">
        <v>13</v>
      </c>
      <c r="D2072" s="1" t="s">
        <v>11</v>
      </c>
      <c r="E2072" s="1" t="s">
        <v>14</v>
      </c>
      <c r="F2072" s="1" t="s">
        <v>34</v>
      </c>
      <c r="G2072" s="1">
        <v>35401</v>
      </c>
    </row>
    <row r="2073" spans="1:7" x14ac:dyDescent="0.25">
      <c r="A2073" s="1">
        <v>875997</v>
      </c>
      <c r="B2073" s="2">
        <v>41787.446527777778</v>
      </c>
      <c r="C2073" s="1" t="s">
        <v>13</v>
      </c>
      <c r="D2073" s="1" t="s">
        <v>11</v>
      </c>
      <c r="E2073" s="1" t="s">
        <v>14</v>
      </c>
      <c r="F2073" s="1" t="s">
        <v>32</v>
      </c>
      <c r="G2073" s="1">
        <v>36047</v>
      </c>
    </row>
    <row r="2074" spans="1:7" x14ac:dyDescent="0.25">
      <c r="A2074" s="1">
        <v>694518</v>
      </c>
      <c r="B2074" s="2">
        <v>41788.537499999999</v>
      </c>
      <c r="C2074" s="1" t="s">
        <v>7</v>
      </c>
      <c r="D2074" s="1" t="s">
        <v>8</v>
      </c>
      <c r="E2074" s="1" t="s">
        <v>14</v>
      </c>
      <c r="F2074" s="1" t="s">
        <v>34</v>
      </c>
      <c r="G2074" s="1">
        <v>95548</v>
      </c>
    </row>
    <row r="2075" spans="1:7" x14ac:dyDescent="0.25">
      <c r="A2075" s="1">
        <v>710064</v>
      </c>
      <c r="B2075" s="2">
        <v>41788.539583333331</v>
      </c>
      <c r="C2075" s="1" t="s">
        <v>7</v>
      </c>
      <c r="D2075" s="1" t="s">
        <v>11</v>
      </c>
      <c r="E2075" s="1" t="s">
        <v>14</v>
      </c>
      <c r="F2075" s="1" t="s">
        <v>34</v>
      </c>
      <c r="G2075" s="1">
        <v>69460</v>
      </c>
    </row>
    <row r="2076" spans="1:7" x14ac:dyDescent="0.25">
      <c r="A2076" s="1">
        <v>919803</v>
      </c>
      <c r="B2076" s="2">
        <v>41789.402777777781</v>
      </c>
      <c r="C2076" s="1" t="s">
        <v>7</v>
      </c>
      <c r="D2076" s="1" t="s">
        <v>11</v>
      </c>
      <c r="E2076" s="1" t="s">
        <v>14</v>
      </c>
      <c r="F2076" s="1" t="s">
        <v>34</v>
      </c>
      <c r="G2076" s="1">
        <v>29286</v>
      </c>
    </row>
    <row r="2077" spans="1:7" x14ac:dyDescent="0.25">
      <c r="A2077" s="1">
        <v>250044</v>
      </c>
      <c r="B2077" s="2">
        <v>41789.396527777775</v>
      </c>
      <c r="C2077" s="1" t="s">
        <v>13</v>
      </c>
      <c r="D2077" s="1" t="s">
        <v>8</v>
      </c>
      <c r="E2077" s="1" t="s">
        <v>14</v>
      </c>
      <c r="F2077" s="1" t="s">
        <v>32</v>
      </c>
      <c r="G2077" s="1">
        <v>47810</v>
      </c>
    </row>
    <row r="2078" spans="1:7" x14ac:dyDescent="0.25">
      <c r="A2078" s="1">
        <v>191373</v>
      </c>
      <c r="B2078" s="2">
        <v>41793.450694444444</v>
      </c>
      <c r="C2078" s="1" t="s">
        <v>13</v>
      </c>
      <c r="D2078" s="1" t="s">
        <v>8</v>
      </c>
      <c r="E2078" s="1" t="s">
        <v>14</v>
      </c>
      <c r="F2078" s="1" t="s">
        <v>34</v>
      </c>
      <c r="G2078" s="1">
        <v>83090</v>
      </c>
    </row>
    <row r="2079" spans="1:7" x14ac:dyDescent="0.25">
      <c r="A2079" s="1">
        <v>615424</v>
      </c>
      <c r="B2079" s="2">
        <v>41793.45208333333</v>
      </c>
      <c r="C2079" s="1" t="s">
        <v>7</v>
      </c>
      <c r="D2079" s="1" t="s">
        <v>8</v>
      </c>
      <c r="E2079" s="1" t="s">
        <v>14</v>
      </c>
      <c r="F2079" s="1" t="s">
        <v>34</v>
      </c>
      <c r="G2079" s="1">
        <v>24597</v>
      </c>
    </row>
    <row r="2080" spans="1:7" x14ac:dyDescent="0.25">
      <c r="A2080" s="1">
        <v>235539</v>
      </c>
      <c r="B2080" s="2">
        <v>41817.397222222222</v>
      </c>
      <c r="C2080" s="1" t="s">
        <v>7</v>
      </c>
      <c r="D2080" s="1" t="s">
        <v>8</v>
      </c>
      <c r="E2080" s="1" t="s">
        <v>14</v>
      </c>
      <c r="F2080" s="1" t="s">
        <v>32</v>
      </c>
      <c r="G2080" s="1">
        <v>35611</v>
      </c>
    </row>
    <row r="2081" spans="1:7" x14ac:dyDescent="0.25">
      <c r="A2081" s="1">
        <v>906051</v>
      </c>
      <c r="B2081" s="2">
        <v>41817.397222222222</v>
      </c>
      <c r="C2081" s="1" t="s">
        <v>7</v>
      </c>
      <c r="D2081" s="1" t="s">
        <v>11</v>
      </c>
      <c r="E2081" s="1" t="s">
        <v>14</v>
      </c>
      <c r="F2081" s="1" t="s">
        <v>32</v>
      </c>
      <c r="G2081" s="1">
        <v>71844</v>
      </c>
    </row>
    <row r="2082" spans="1:7" x14ac:dyDescent="0.25">
      <c r="A2082" s="1">
        <v>705197</v>
      </c>
      <c r="B2082" s="2">
        <v>41817.399305555555</v>
      </c>
      <c r="C2082" s="1" t="s">
        <v>7</v>
      </c>
      <c r="D2082" s="1" t="s">
        <v>11</v>
      </c>
      <c r="E2082" s="1" t="s">
        <v>14</v>
      </c>
      <c r="F2082" s="1" t="s">
        <v>32</v>
      </c>
      <c r="G2082" s="1">
        <v>70644</v>
      </c>
    </row>
    <row r="2083" spans="1:7" x14ac:dyDescent="0.25">
      <c r="A2083" s="1">
        <v>724798</v>
      </c>
      <c r="B2083" s="2">
        <v>41817.400694444441</v>
      </c>
      <c r="C2083" s="1" t="s">
        <v>13</v>
      </c>
      <c r="D2083" s="1" t="s">
        <v>11</v>
      </c>
      <c r="E2083" s="1" t="s">
        <v>14</v>
      </c>
      <c r="F2083" s="1" t="s">
        <v>32</v>
      </c>
      <c r="G2083" s="1">
        <v>65820</v>
      </c>
    </row>
    <row r="2084" spans="1:7" x14ac:dyDescent="0.25">
      <c r="A2084" s="1">
        <v>862375</v>
      </c>
      <c r="B2084" s="2">
        <v>41817.397916666669</v>
      </c>
      <c r="C2084" s="1" t="s">
        <v>7</v>
      </c>
      <c r="D2084" s="1" t="s">
        <v>11</v>
      </c>
      <c r="E2084" s="1" t="s">
        <v>14</v>
      </c>
      <c r="F2084" s="1" t="s">
        <v>32</v>
      </c>
      <c r="G2084" s="1">
        <v>14390</v>
      </c>
    </row>
    <row r="2085" spans="1:7" x14ac:dyDescent="0.25">
      <c r="A2085" s="1">
        <v>785487</v>
      </c>
      <c r="B2085" s="2">
        <v>41821.786111111112</v>
      </c>
      <c r="C2085" s="1" t="s">
        <v>7</v>
      </c>
      <c r="D2085" s="1" t="s">
        <v>11</v>
      </c>
      <c r="E2085" s="1" t="s">
        <v>14</v>
      </c>
      <c r="F2085" s="1" t="s">
        <v>32</v>
      </c>
      <c r="G2085" s="1">
        <v>19332</v>
      </c>
    </row>
    <row r="2086" spans="1:7" x14ac:dyDescent="0.25">
      <c r="A2086" s="1">
        <v>946312</v>
      </c>
      <c r="B2086" s="2">
        <v>41824.754861111112</v>
      </c>
      <c r="C2086" s="1" t="s">
        <v>7</v>
      </c>
      <c r="D2086" s="1" t="s">
        <v>8</v>
      </c>
      <c r="E2086" s="1" t="s">
        <v>14</v>
      </c>
      <c r="F2086" s="1" t="s">
        <v>32</v>
      </c>
      <c r="G2086" s="1">
        <v>14144</v>
      </c>
    </row>
    <row r="2087" spans="1:7" x14ac:dyDescent="0.25">
      <c r="A2087" s="1">
        <v>736470</v>
      </c>
      <c r="B2087" s="2">
        <v>41824.755555555559</v>
      </c>
      <c r="C2087" s="1" t="s">
        <v>7</v>
      </c>
      <c r="D2087" s="1" t="s">
        <v>24</v>
      </c>
      <c r="E2087" s="1" t="s">
        <v>14</v>
      </c>
      <c r="F2087" s="1" t="s">
        <v>32</v>
      </c>
      <c r="G2087" s="1">
        <v>60928</v>
      </c>
    </row>
    <row r="2088" spans="1:7" x14ac:dyDescent="0.25">
      <c r="A2088" s="1">
        <v>427814</v>
      </c>
      <c r="B2088" s="2">
        <v>41831.717361111114</v>
      </c>
      <c r="C2088" s="1" t="s">
        <v>13</v>
      </c>
      <c r="D2088" s="1" t="s">
        <v>8</v>
      </c>
      <c r="E2088" s="1" t="s">
        <v>14</v>
      </c>
      <c r="F2088" s="1" t="s">
        <v>34</v>
      </c>
      <c r="G2088" s="1">
        <v>43484</v>
      </c>
    </row>
    <row r="2089" spans="1:7" x14ac:dyDescent="0.25">
      <c r="A2089" s="1">
        <v>363285</v>
      </c>
      <c r="B2089" s="2">
        <v>41831.71875</v>
      </c>
      <c r="C2089" s="1" t="s">
        <v>13</v>
      </c>
      <c r="D2089" s="1" t="s">
        <v>11</v>
      </c>
      <c r="E2089" s="1" t="s">
        <v>14</v>
      </c>
      <c r="F2089" s="1" t="s">
        <v>34</v>
      </c>
      <c r="G2089" s="1">
        <v>71650</v>
      </c>
    </row>
    <row r="2090" spans="1:7" x14ac:dyDescent="0.25">
      <c r="A2090" s="1">
        <v>138676</v>
      </c>
      <c r="B2090" s="2">
        <v>41831.71875</v>
      </c>
      <c r="C2090" s="1" t="s">
        <v>7</v>
      </c>
      <c r="D2090" s="1" t="s">
        <v>11</v>
      </c>
      <c r="E2090" s="1" t="s">
        <v>14</v>
      </c>
      <c r="F2090" s="1" t="s">
        <v>34</v>
      </c>
      <c r="G2090" s="1">
        <v>83336</v>
      </c>
    </row>
    <row r="2091" spans="1:7" x14ac:dyDescent="0.25">
      <c r="A2091" s="1">
        <v>38906</v>
      </c>
      <c r="B2091" s="2">
        <v>41831.719444444447</v>
      </c>
      <c r="C2091" s="1" t="s">
        <v>7</v>
      </c>
      <c r="D2091" s="1" t="s">
        <v>11</v>
      </c>
      <c r="E2091" s="1" t="s">
        <v>14</v>
      </c>
      <c r="F2091" s="1" t="s">
        <v>34</v>
      </c>
      <c r="G2091" s="1">
        <v>38196</v>
      </c>
    </row>
    <row r="2092" spans="1:7" x14ac:dyDescent="0.25">
      <c r="A2092" s="1">
        <v>315400</v>
      </c>
      <c r="B2092" s="2">
        <v>41831.72152777778</v>
      </c>
      <c r="C2092" s="1" t="s">
        <v>13</v>
      </c>
      <c r="D2092" s="1" t="s">
        <v>11</v>
      </c>
      <c r="E2092" s="1" t="s">
        <v>14</v>
      </c>
      <c r="F2092" s="1" t="s">
        <v>34</v>
      </c>
      <c r="G2092" s="1">
        <v>26586</v>
      </c>
    </row>
    <row r="2093" spans="1:7" x14ac:dyDescent="0.25">
      <c r="A2093" s="1">
        <v>133517</v>
      </c>
      <c r="B2093" s="2">
        <v>41831.722916666666</v>
      </c>
      <c r="C2093" s="1" t="s">
        <v>7</v>
      </c>
      <c r="D2093" s="1" t="s">
        <v>11</v>
      </c>
      <c r="E2093" s="1" t="s">
        <v>14</v>
      </c>
      <c r="F2093" s="1" t="s">
        <v>34</v>
      </c>
      <c r="G2093" s="1">
        <v>45315</v>
      </c>
    </row>
    <row r="2094" spans="1:7" x14ac:dyDescent="0.25">
      <c r="A2094" s="1">
        <v>933908</v>
      </c>
      <c r="B2094" s="2">
        <v>41836.76666666667</v>
      </c>
      <c r="C2094" s="1" t="s">
        <v>7</v>
      </c>
      <c r="D2094" s="1" t="s">
        <v>11</v>
      </c>
      <c r="E2094" s="1" t="s">
        <v>14</v>
      </c>
      <c r="F2094" s="1" t="s">
        <v>34</v>
      </c>
      <c r="G2094" s="1">
        <v>57346</v>
      </c>
    </row>
    <row r="2095" spans="1:7" x14ac:dyDescent="0.25">
      <c r="A2095" s="1">
        <v>961974</v>
      </c>
      <c r="B2095" s="2">
        <v>41837.879166666666</v>
      </c>
      <c r="C2095" s="1" t="s">
        <v>7</v>
      </c>
      <c r="D2095" s="1" t="s">
        <v>8</v>
      </c>
      <c r="E2095" s="1" t="s">
        <v>14</v>
      </c>
      <c r="F2095" s="1" t="s">
        <v>34</v>
      </c>
      <c r="G2095" s="1">
        <v>40149</v>
      </c>
    </row>
    <row r="2096" spans="1:7" x14ac:dyDescent="0.25">
      <c r="A2096" s="1">
        <v>646412</v>
      </c>
      <c r="B2096" s="2">
        <v>41837.879861111112</v>
      </c>
      <c r="C2096" s="1" t="s">
        <v>13</v>
      </c>
      <c r="D2096" s="1" t="s">
        <v>8</v>
      </c>
      <c r="E2096" s="1" t="s">
        <v>14</v>
      </c>
      <c r="F2096" s="1" t="s">
        <v>34</v>
      </c>
      <c r="G2096" s="1">
        <v>28310</v>
      </c>
    </row>
    <row r="2097" spans="1:7" x14ac:dyDescent="0.25">
      <c r="A2097" s="1">
        <v>682466</v>
      </c>
      <c r="B2097" s="2">
        <v>41852.400000000001</v>
      </c>
      <c r="C2097" s="1" t="s">
        <v>13</v>
      </c>
      <c r="D2097" s="1" t="s">
        <v>8</v>
      </c>
      <c r="E2097" s="1" t="s">
        <v>14</v>
      </c>
      <c r="F2097" s="1" t="s">
        <v>32</v>
      </c>
      <c r="G2097" s="1">
        <v>47411</v>
      </c>
    </row>
    <row r="2098" spans="1:7" x14ac:dyDescent="0.25">
      <c r="A2098" s="1">
        <v>210703</v>
      </c>
      <c r="B2098" s="2">
        <v>41852.397222222222</v>
      </c>
      <c r="C2098" s="1" t="s">
        <v>13</v>
      </c>
      <c r="D2098" s="1" t="s">
        <v>24</v>
      </c>
      <c r="E2098" s="1" t="s">
        <v>14</v>
      </c>
      <c r="F2098" s="1" t="s">
        <v>32</v>
      </c>
      <c r="G2098" s="1">
        <v>14890</v>
      </c>
    </row>
    <row r="2099" spans="1:7" x14ac:dyDescent="0.25">
      <c r="A2099" s="1">
        <v>370831</v>
      </c>
      <c r="B2099" s="2">
        <v>41854.564583333333</v>
      </c>
      <c r="C2099" s="1" t="s">
        <v>7</v>
      </c>
      <c r="D2099" s="1" t="s">
        <v>8</v>
      </c>
      <c r="E2099" s="1" t="s">
        <v>14</v>
      </c>
      <c r="F2099" s="1" t="s">
        <v>32</v>
      </c>
      <c r="G2099" s="1">
        <v>55248</v>
      </c>
    </row>
    <row r="2100" spans="1:7" x14ac:dyDescent="0.25">
      <c r="A2100" s="1">
        <v>148345</v>
      </c>
      <c r="B2100" s="2">
        <v>41855.558333333334</v>
      </c>
      <c r="C2100" s="1" t="s">
        <v>7</v>
      </c>
      <c r="D2100" s="1" t="s">
        <v>8</v>
      </c>
      <c r="E2100" s="1" t="s">
        <v>14</v>
      </c>
      <c r="F2100" s="1" t="s">
        <v>34</v>
      </c>
      <c r="G2100" s="1">
        <v>10055</v>
      </c>
    </row>
    <row r="2101" spans="1:7" x14ac:dyDescent="0.25">
      <c r="A2101" s="1">
        <v>472307</v>
      </c>
      <c r="B2101" s="2">
        <v>41855.558333333334</v>
      </c>
      <c r="C2101" s="1" t="s">
        <v>13</v>
      </c>
      <c r="D2101" s="1" t="s">
        <v>8</v>
      </c>
      <c r="E2101" s="1" t="s">
        <v>14</v>
      </c>
      <c r="F2101" s="1" t="s">
        <v>34</v>
      </c>
      <c r="G2101" s="1">
        <v>85191</v>
      </c>
    </row>
    <row r="2102" spans="1:7" x14ac:dyDescent="0.25">
      <c r="A2102" s="1">
        <v>367647</v>
      </c>
      <c r="B2102" s="2">
        <v>41856.426388888889</v>
      </c>
      <c r="C2102" s="1" t="s">
        <v>13</v>
      </c>
      <c r="D2102" s="1" t="s">
        <v>8</v>
      </c>
      <c r="E2102" s="1" t="s">
        <v>14</v>
      </c>
      <c r="F2102" s="1" t="s">
        <v>32</v>
      </c>
      <c r="G2102" s="1">
        <v>76634</v>
      </c>
    </row>
    <row r="2103" spans="1:7" x14ac:dyDescent="0.25">
      <c r="A2103" s="1">
        <v>928886</v>
      </c>
      <c r="B2103" s="2">
        <v>41858.679861111108</v>
      </c>
      <c r="C2103" s="1" t="s">
        <v>13</v>
      </c>
      <c r="D2103" s="1" t="s">
        <v>8</v>
      </c>
      <c r="E2103" s="1" t="s">
        <v>14</v>
      </c>
      <c r="F2103" s="1" t="s">
        <v>32</v>
      </c>
      <c r="G2103" s="1">
        <v>30504</v>
      </c>
    </row>
    <row r="2104" spans="1:7" x14ac:dyDescent="0.25">
      <c r="A2104" s="1">
        <v>366620</v>
      </c>
      <c r="B2104" s="2">
        <v>41862.710416666669</v>
      </c>
      <c r="C2104" s="1" t="s">
        <v>7</v>
      </c>
      <c r="D2104" s="1" t="s">
        <v>8</v>
      </c>
      <c r="E2104" s="1" t="s">
        <v>14</v>
      </c>
      <c r="F2104" s="1" t="s">
        <v>34</v>
      </c>
      <c r="G2104" s="1">
        <v>21368</v>
      </c>
    </row>
    <row r="2105" spans="1:7" x14ac:dyDescent="0.25">
      <c r="A2105" s="1">
        <v>262826</v>
      </c>
      <c r="B2105" s="2">
        <v>41862.711111111108</v>
      </c>
      <c r="C2105" s="1" t="s">
        <v>13</v>
      </c>
      <c r="D2105" s="1" t="s">
        <v>8</v>
      </c>
      <c r="E2105" s="1" t="s">
        <v>14</v>
      </c>
      <c r="F2105" s="1" t="s">
        <v>34</v>
      </c>
      <c r="G2105" s="1">
        <v>97131</v>
      </c>
    </row>
    <row r="2106" spans="1:7" x14ac:dyDescent="0.25">
      <c r="A2106" s="1">
        <v>852087</v>
      </c>
      <c r="B2106" s="2">
        <v>41862.711111111108</v>
      </c>
      <c r="C2106" s="1" t="s">
        <v>7</v>
      </c>
      <c r="D2106" s="1" t="s">
        <v>8</v>
      </c>
      <c r="E2106" s="1" t="s">
        <v>14</v>
      </c>
      <c r="F2106" s="1" t="s">
        <v>34</v>
      </c>
      <c r="G2106" s="1">
        <v>4717</v>
      </c>
    </row>
    <row r="2107" spans="1:7" x14ac:dyDescent="0.25">
      <c r="A2107" s="1">
        <v>234192</v>
      </c>
      <c r="B2107" s="2">
        <v>41872.35833333333</v>
      </c>
      <c r="C2107" s="1" t="s">
        <v>13</v>
      </c>
      <c r="D2107" s="1" t="s">
        <v>8</v>
      </c>
      <c r="E2107" s="1" t="s">
        <v>14</v>
      </c>
      <c r="F2107" s="1" t="s">
        <v>34</v>
      </c>
      <c r="G2107" s="1">
        <v>70071</v>
      </c>
    </row>
    <row r="2108" spans="1:7" x14ac:dyDescent="0.25">
      <c r="A2108" s="1">
        <v>578818</v>
      </c>
      <c r="B2108" s="2">
        <v>41765.415277777778</v>
      </c>
      <c r="C2108" s="1" t="s">
        <v>7</v>
      </c>
      <c r="D2108" s="1" t="s">
        <v>8</v>
      </c>
      <c r="E2108" s="1" t="s">
        <v>14</v>
      </c>
      <c r="F2108" s="1" t="s">
        <v>25</v>
      </c>
      <c r="G2108" s="1">
        <v>74310</v>
      </c>
    </row>
    <row r="2109" spans="1:7" x14ac:dyDescent="0.25">
      <c r="A2109" s="1">
        <v>813334</v>
      </c>
      <c r="B2109" s="2">
        <v>41765.417361111111</v>
      </c>
      <c r="C2109" s="1" t="s">
        <v>7</v>
      </c>
      <c r="D2109" s="1" t="s">
        <v>8</v>
      </c>
      <c r="E2109" s="1" t="s">
        <v>14</v>
      </c>
      <c r="F2109" s="1" t="s">
        <v>25</v>
      </c>
      <c r="G2109" s="1">
        <v>94627</v>
      </c>
    </row>
    <row r="2110" spans="1:7" x14ac:dyDescent="0.25">
      <c r="A2110" s="1">
        <v>938949</v>
      </c>
      <c r="B2110" s="2">
        <v>41769.792361111111</v>
      </c>
      <c r="C2110" s="1" t="s">
        <v>13</v>
      </c>
      <c r="D2110" s="1" t="s">
        <v>8</v>
      </c>
      <c r="E2110" s="1" t="s">
        <v>14</v>
      </c>
      <c r="F2110" s="1" t="s">
        <v>32</v>
      </c>
      <c r="G2110" s="1">
        <v>75525</v>
      </c>
    </row>
    <row r="2111" spans="1:7" x14ac:dyDescent="0.25">
      <c r="A2111" s="1">
        <v>831516</v>
      </c>
      <c r="B2111" s="2">
        <v>41769.793749999997</v>
      </c>
      <c r="C2111" s="1" t="s">
        <v>7</v>
      </c>
      <c r="D2111" s="1" t="s">
        <v>11</v>
      </c>
      <c r="E2111" s="1" t="s">
        <v>14</v>
      </c>
      <c r="F2111" s="1" t="s">
        <v>32</v>
      </c>
      <c r="G2111" s="1">
        <v>44507</v>
      </c>
    </row>
    <row r="2112" spans="1:7" x14ac:dyDescent="0.25">
      <c r="A2112" s="1">
        <v>995799</v>
      </c>
      <c r="B2112" s="2">
        <v>41771.452777777777</v>
      </c>
      <c r="C2112" s="1" t="s">
        <v>7</v>
      </c>
      <c r="D2112" s="1" t="s">
        <v>11</v>
      </c>
      <c r="E2112" s="1" t="s">
        <v>14</v>
      </c>
      <c r="F2112" s="1" t="s">
        <v>25</v>
      </c>
      <c r="G2112" s="1">
        <v>83962</v>
      </c>
    </row>
    <row r="2113" spans="1:7" x14ac:dyDescent="0.25">
      <c r="A2113" s="1">
        <v>350319</v>
      </c>
      <c r="B2113" s="2">
        <v>41771.453472222223</v>
      </c>
      <c r="C2113" s="1" t="s">
        <v>13</v>
      </c>
      <c r="D2113" s="1" t="s">
        <v>8</v>
      </c>
      <c r="E2113" s="1" t="s">
        <v>14</v>
      </c>
      <c r="F2113" s="1" t="s">
        <v>25</v>
      </c>
      <c r="G2113" s="1">
        <v>59448</v>
      </c>
    </row>
    <row r="2114" spans="1:7" x14ac:dyDescent="0.25">
      <c r="A2114" s="1">
        <v>422303</v>
      </c>
      <c r="B2114" s="2">
        <v>41775.289583333331</v>
      </c>
      <c r="C2114" s="1" t="s">
        <v>13</v>
      </c>
      <c r="D2114" s="1" t="s">
        <v>8</v>
      </c>
      <c r="E2114" s="1" t="s">
        <v>14</v>
      </c>
      <c r="F2114" s="1" t="s">
        <v>25</v>
      </c>
      <c r="G2114" s="1">
        <v>46044</v>
      </c>
    </row>
    <row r="2115" spans="1:7" x14ac:dyDescent="0.25">
      <c r="A2115" s="1">
        <v>454176</v>
      </c>
      <c r="B2115" s="2">
        <v>41776.693749999999</v>
      </c>
      <c r="C2115" s="1" t="s">
        <v>13</v>
      </c>
      <c r="D2115" s="1" t="s">
        <v>11</v>
      </c>
      <c r="E2115" s="1" t="s">
        <v>14</v>
      </c>
      <c r="F2115" s="1" t="s">
        <v>25</v>
      </c>
      <c r="G2115" s="1">
        <v>45064</v>
      </c>
    </row>
    <row r="2116" spans="1:7" x14ac:dyDescent="0.25">
      <c r="A2116" s="1">
        <v>396603</v>
      </c>
      <c r="B2116" s="2">
        <v>41836.512499999997</v>
      </c>
      <c r="C2116" s="1" t="s">
        <v>7</v>
      </c>
      <c r="D2116" s="1" t="s">
        <v>8</v>
      </c>
      <c r="E2116" s="1" t="s">
        <v>14</v>
      </c>
      <c r="F2116" s="1" t="s">
        <v>25</v>
      </c>
      <c r="G2116" s="1">
        <v>3055</v>
      </c>
    </row>
    <row r="2117" spans="1:7" x14ac:dyDescent="0.25">
      <c r="A2117" s="1">
        <v>818355</v>
      </c>
      <c r="B2117" s="2">
        <v>41836.513194444444</v>
      </c>
      <c r="C2117" s="1" t="s">
        <v>7</v>
      </c>
      <c r="D2117" s="1" t="s">
        <v>8</v>
      </c>
      <c r="E2117" s="1" t="s">
        <v>14</v>
      </c>
      <c r="F2117" s="1" t="s">
        <v>25</v>
      </c>
      <c r="G2117" s="1">
        <v>78340</v>
      </c>
    </row>
    <row r="2118" spans="1:7" x14ac:dyDescent="0.25">
      <c r="A2118" s="1">
        <v>845699</v>
      </c>
      <c r="B2118" s="2">
        <v>41846.656944444447</v>
      </c>
      <c r="C2118" s="1" t="s">
        <v>7</v>
      </c>
      <c r="D2118" s="1" t="s">
        <v>8</v>
      </c>
      <c r="E2118" s="1" t="s">
        <v>14</v>
      </c>
      <c r="F2118" s="1" t="s">
        <v>25</v>
      </c>
      <c r="G2118" s="1">
        <v>26152</v>
      </c>
    </row>
    <row r="2119" spans="1:7" x14ac:dyDescent="0.25">
      <c r="A2119" s="1">
        <v>274119</v>
      </c>
      <c r="B2119" s="2">
        <v>41846.65902777778</v>
      </c>
      <c r="C2119" s="1" t="s">
        <v>13</v>
      </c>
      <c r="D2119" s="1" t="s">
        <v>8</v>
      </c>
      <c r="E2119" s="1" t="s">
        <v>14</v>
      </c>
      <c r="F2119" s="1" t="s">
        <v>25</v>
      </c>
      <c r="G2119" s="1">
        <v>69312</v>
      </c>
    </row>
    <row r="2120" spans="1:7" x14ac:dyDescent="0.25">
      <c r="A2120" s="1">
        <v>984018</v>
      </c>
      <c r="B2120" s="2">
        <v>41856.57916666667</v>
      </c>
      <c r="C2120" s="1" t="s">
        <v>7</v>
      </c>
      <c r="D2120" s="1" t="s">
        <v>8</v>
      </c>
      <c r="E2120" s="1" t="s">
        <v>14</v>
      </c>
      <c r="F2120" s="1" t="s">
        <v>32</v>
      </c>
      <c r="G2120" s="1">
        <v>41667</v>
      </c>
    </row>
    <row r="2121" spans="1:7" x14ac:dyDescent="0.25">
      <c r="A2121" s="1">
        <v>858091</v>
      </c>
      <c r="B2121" s="2">
        <v>41856.581250000003</v>
      </c>
      <c r="C2121" s="1" t="s">
        <v>13</v>
      </c>
      <c r="D2121" s="1" t="s">
        <v>8</v>
      </c>
      <c r="E2121" s="1" t="s">
        <v>14</v>
      </c>
      <c r="F2121" s="1" t="s">
        <v>32</v>
      </c>
      <c r="G2121" s="1">
        <v>55059</v>
      </c>
    </row>
    <row r="2122" spans="1:7" x14ac:dyDescent="0.25">
      <c r="A2122" s="1">
        <v>620222</v>
      </c>
      <c r="B2122" s="2">
        <v>41880.396527777775</v>
      </c>
      <c r="C2122" s="1" t="s">
        <v>7</v>
      </c>
      <c r="D2122" s="1" t="s">
        <v>8</v>
      </c>
      <c r="E2122" s="1" t="s">
        <v>14</v>
      </c>
      <c r="F2122" s="1" t="s">
        <v>32</v>
      </c>
      <c r="G2122" s="1">
        <v>2786</v>
      </c>
    </row>
    <row r="2123" spans="1:7" x14ac:dyDescent="0.25">
      <c r="A2123" s="1">
        <v>230236</v>
      </c>
      <c r="B2123" s="2">
        <v>41880.397222222222</v>
      </c>
      <c r="C2123" s="1" t="s">
        <v>7</v>
      </c>
      <c r="D2123" s="1" t="s">
        <v>8</v>
      </c>
      <c r="E2123" s="1" t="s">
        <v>14</v>
      </c>
      <c r="F2123" s="1" t="s">
        <v>32</v>
      </c>
      <c r="G2123" s="1">
        <v>9611</v>
      </c>
    </row>
    <row r="2124" spans="1:7" x14ac:dyDescent="0.25">
      <c r="A2124" s="1">
        <v>78867</v>
      </c>
      <c r="B2124" s="2">
        <v>41880.397916666669</v>
      </c>
      <c r="C2124" s="1" t="s">
        <v>7</v>
      </c>
      <c r="D2124" s="1" t="s">
        <v>8</v>
      </c>
      <c r="E2124" s="1" t="s">
        <v>14</v>
      </c>
      <c r="F2124" s="1" t="s">
        <v>32</v>
      </c>
      <c r="G2124" s="1">
        <v>15947</v>
      </c>
    </row>
    <row r="2125" spans="1:7" x14ac:dyDescent="0.25">
      <c r="A2125" s="1">
        <v>465580</v>
      </c>
      <c r="B2125" s="2">
        <v>41880.397916666669</v>
      </c>
      <c r="C2125" s="1" t="s">
        <v>13</v>
      </c>
      <c r="D2125" s="1" t="s">
        <v>8</v>
      </c>
      <c r="E2125" s="1" t="s">
        <v>14</v>
      </c>
      <c r="F2125" s="1" t="s">
        <v>12</v>
      </c>
      <c r="G2125" s="1">
        <v>40213</v>
      </c>
    </row>
    <row r="2126" spans="1:7" x14ac:dyDescent="0.25">
      <c r="A2126" s="1">
        <v>64417</v>
      </c>
      <c r="B2126" s="2">
        <v>41766.512499999997</v>
      </c>
      <c r="C2126" s="1" t="s">
        <v>13</v>
      </c>
      <c r="D2126" s="1" t="s">
        <v>11</v>
      </c>
      <c r="E2126" s="1" t="s">
        <v>9</v>
      </c>
      <c r="F2126" s="1" t="s">
        <v>18</v>
      </c>
      <c r="G2126" s="1">
        <v>28118</v>
      </c>
    </row>
    <row r="2127" spans="1:7" x14ac:dyDescent="0.25">
      <c r="A2127" s="1">
        <v>741838</v>
      </c>
      <c r="B2127" s="2">
        <v>41785.396527777775</v>
      </c>
      <c r="C2127" s="1" t="s">
        <v>7</v>
      </c>
      <c r="D2127" s="1" t="s">
        <v>11</v>
      </c>
      <c r="E2127" s="1" t="s">
        <v>9</v>
      </c>
      <c r="F2127" s="1" t="s">
        <v>12</v>
      </c>
      <c r="G2127" s="1">
        <v>11961</v>
      </c>
    </row>
    <row r="2128" spans="1:7" x14ac:dyDescent="0.25">
      <c r="A2128" s="1">
        <v>378990</v>
      </c>
      <c r="B2128" s="2">
        <v>41852.745833333334</v>
      </c>
      <c r="C2128" s="1" t="s">
        <v>7</v>
      </c>
      <c r="D2128" s="1" t="s">
        <v>8</v>
      </c>
      <c r="E2128" s="1" t="s">
        <v>14</v>
      </c>
      <c r="F2128" s="1" t="s">
        <v>34</v>
      </c>
      <c r="G2128" s="1">
        <v>63315</v>
      </c>
    </row>
    <row r="2129" spans="1:7" x14ac:dyDescent="0.25">
      <c r="A2129" s="1">
        <v>926493</v>
      </c>
      <c r="B2129" s="2">
        <v>41852.746527777781</v>
      </c>
      <c r="C2129" s="1" t="s">
        <v>13</v>
      </c>
      <c r="D2129" s="1" t="s">
        <v>11</v>
      </c>
      <c r="E2129" s="1" t="s">
        <v>14</v>
      </c>
      <c r="F2129" s="1" t="s">
        <v>34</v>
      </c>
      <c r="G2129" s="1">
        <v>35917</v>
      </c>
    </row>
    <row r="2130" spans="1:7" x14ac:dyDescent="0.25">
      <c r="A2130" s="1">
        <v>574193</v>
      </c>
      <c r="B2130" s="2">
        <v>41765.397916666669</v>
      </c>
      <c r="C2130" s="1" t="s">
        <v>13</v>
      </c>
      <c r="D2130" s="1" t="s">
        <v>11</v>
      </c>
      <c r="E2130" s="1" t="s">
        <v>14</v>
      </c>
      <c r="F2130" s="1" t="s">
        <v>34</v>
      </c>
      <c r="G2130" s="1">
        <v>52260</v>
      </c>
    </row>
    <row r="2131" spans="1:7" x14ac:dyDescent="0.25">
      <c r="A2131" s="1">
        <v>220690</v>
      </c>
      <c r="B2131" s="2">
        <v>41765.399305555555</v>
      </c>
      <c r="C2131" s="1" t="s">
        <v>7</v>
      </c>
      <c r="D2131" s="1" t="s">
        <v>8</v>
      </c>
      <c r="E2131" s="1" t="s">
        <v>14</v>
      </c>
      <c r="F2131" s="1" t="s">
        <v>34</v>
      </c>
      <c r="G2131" s="1">
        <v>37742</v>
      </c>
    </row>
    <row r="2132" spans="1:7" x14ac:dyDescent="0.25">
      <c r="A2132" s="1">
        <v>389764</v>
      </c>
      <c r="B2132" s="2">
        <v>41775.393750000003</v>
      </c>
      <c r="C2132" s="1" t="s">
        <v>7</v>
      </c>
      <c r="D2132" s="1" t="s">
        <v>24</v>
      </c>
      <c r="E2132" s="1" t="s">
        <v>14</v>
      </c>
      <c r="F2132" s="1" t="s">
        <v>34</v>
      </c>
      <c r="G2132" s="1">
        <v>63015</v>
      </c>
    </row>
    <row r="2133" spans="1:7" x14ac:dyDescent="0.25">
      <c r="A2133" s="1">
        <v>603423</v>
      </c>
      <c r="B2133" s="2">
        <v>41795.684027777781</v>
      </c>
      <c r="C2133" s="1" t="s">
        <v>7</v>
      </c>
      <c r="D2133" s="1" t="s">
        <v>8</v>
      </c>
      <c r="E2133" s="1" t="s">
        <v>14</v>
      </c>
      <c r="F2133" s="1" t="s">
        <v>34</v>
      </c>
      <c r="G2133" s="1">
        <v>53506</v>
      </c>
    </row>
    <row r="2134" spans="1:7" x14ac:dyDescent="0.25">
      <c r="A2134" s="1">
        <v>151638</v>
      </c>
      <c r="B2134" s="2">
        <v>41795.686111111114</v>
      </c>
      <c r="C2134" s="1" t="s">
        <v>13</v>
      </c>
      <c r="D2134" s="1" t="s">
        <v>11</v>
      </c>
      <c r="E2134" s="1" t="s">
        <v>14</v>
      </c>
      <c r="F2134" s="1" t="s">
        <v>34</v>
      </c>
      <c r="G2134" s="1">
        <v>94176</v>
      </c>
    </row>
    <row r="2135" spans="1:7" x14ac:dyDescent="0.25">
      <c r="A2135" s="1">
        <v>974995</v>
      </c>
      <c r="B2135" s="2">
        <v>41795.686805555553</v>
      </c>
      <c r="C2135" s="1" t="s">
        <v>7</v>
      </c>
      <c r="D2135" s="1" t="s">
        <v>11</v>
      </c>
      <c r="E2135" s="1" t="s">
        <v>14</v>
      </c>
      <c r="F2135" s="1" t="s">
        <v>34</v>
      </c>
      <c r="G2135" s="1">
        <v>4324</v>
      </c>
    </row>
    <row r="2136" spans="1:7" x14ac:dyDescent="0.25">
      <c r="A2136" s="1">
        <v>187616</v>
      </c>
      <c r="B2136" s="2">
        <v>41796.961805555555</v>
      </c>
      <c r="C2136" s="1" t="s">
        <v>13</v>
      </c>
      <c r="D2136" s="1" t="s">
        <v>8</v>
      </c>
      <c r="E2136" s="1" t="s">
        <v>14</v>
      </c>
      <c r="F2136" s="1" t="s">
        <v>34</v>
      </c>
      <c r="G2136" s="1">
        <v>23845</v>
      </c>
    </row>
    <row r="2137" spans="1:7" x14ac:dyDescent="0.25">
      <c r="A2137" s="1">
        <v>865272</v>
      </c>
      <c r="B2137" s="2">
        <v>41796.963888888888</v>
      </c>
      <c r="C2137" s="1" t="s">
        <v>7</v>
      </c>
      <c r="D2137" s="1" t="s">
        <v>11</v>
      </c>
      <c r="E2137" s="1" t="s">
        <v>14</v>
      </c>
      <c r="F2137" s="1" t="s">
        <v>34</v>
      </c>
      <c r="G2137" s="1">
        <v>99026</v>
      </c>
    </row>
    <row r="2138" spans="1:7" x14ac:dyDescent="0.25">
      <c r="A2138" s="1">
        <v>242902</v>
      </c>
      <c r="B2138" s="2">
        <v>41786.397916666669</v>
      </c>
      <c r="C2138" s="1" t="s">
        <v>13</v>
      </c>
      <c r="D2138" s="1" t="s">
        <v>8</v>
      </c>
      <c r="E2138" s="1" t="s">
        <v>14</v>
      </c>
      <c r="F2138" s="1" t="s">
        <v>34</v>
      </c>
      <c r="G2138" s="1">
        <v>52897</v>
      </c>
    </row>
    <row r="2139" spans="1:7" x14ac:dyDescent="0.25">
      <c r="A2139" s="1">
        <v>858919</v>
      </c>
      <c r="B2139" s="2">
        <v>41789.73333333333</v>
      </c>
      <c r="C2139" s="1" t="s">
        <v>13</v>
      </c>
      <c r="D2139" s="1" t="s">
        <v>8</v>
      </c>
      <c r="E2139" s="1" t="s">
        <v>14</v>
      </c>
      <c r="F2139" s="1" t="s">
        <v>34</v>
      </c>
      <c r="G2139" s="1">
        <v>12903</v>
      </c>
    </row>
    <row r="2140" spans="1:7" x14ac:dyDescent="0.25">
      <c r="A2140" s="1">
        <v>683693</v>
      </c>
      <c r="B2140" s="2">
        <v>41789.73541666667</v>
      </c>
      <c r="C2140" s="1" t="s">
        <v>13</v>
      </c>
      <c r="D2140" s="1" t="s">
        <v>8</v>
      </c>
      <c r="E2140" s="1" t="s">
        <v>14</v>
      </c>
      <c r="F2140" s="1" t="s">
        <v>34</v>
      </c>
      <c r="G2140" s="1">
        <v>72419</v>
      </c>
    </row>
    <row r="2141" spans="1:7" x14ac:dyDescent="0.25">
      <c r="A2141" s="1">
        <v>505774</v>
      </c>
      <c r="B2141" s="2">
        <v>41789.736805555556</v>
      </c>
      <c r="C2141" s="1" t="s">
        <v>13</v>
      </c>
      <c r="D2141" s="1" t="s">
        <v>11</v>
      </c>
      <c r="E2141" s="1" t="s">
        <v>14</v>
      </c>
      <c r="F2141" s="1" t="s">
        <v>34</v>
      </c>
      <c r="G2141" s="1">
        <v>10711</v>
      </c>
    </row>
    <row r="2142" spans="1:7" x14ac:dyDescent="0.25">
      <c r="A2142" s="1">
        <v>25030</v>
      </c>
      <c r="B2142" s="2">
        <v>41797.37222222222</v>
      </c>
      <c r="C2142" s="1" t="s">
        <v>13</v>
      </c>
      <c r="D2142" s="1" t="s">
        <v>8</v>
      </c>
      <c r="E2142" s="1" t="s">
        <v>14</v>
      </c>
      <c r="F2142" s="1" t="s">
        <v>34</v>
      </c>
      <c r="G2142" s="1">
        <v>15869</v>
      </c>
    </row>
    <row r="2143" spans="1:7" x14ac:dyDescent="0.25">
      <c r="A2143" s="1">
        <v>487220</v>
      </c>
      <c r="B2143" s="2">
        <v>41831.544444444444</v>
      </c>
      <c r="C2143" s="1" t="s">
        <v>7</v>
      </c>
      <c r="D2143" s="1" t="s">
        <v>8</v>
      </c>
      <c r="E2143" s="1" t="s">
        <v>14</v>
      </c>
      <c r="F2143" s="1" t="s">
        <v>34</v>
      </c>
      <c r="G2143" s="1">
        <v>63009</v>
      </c>
    </row>
    <row r="2144" spans="1:7" x14ac:dyDescent="0.25">
      <c r="A2144" s="1">
        <v>156021</v>
      </c>
      <c r="B2144" s="2">
        <v>41767.628472222219</v>
      </c>
      <c r="C2144" s="1" t="s">
        <v>7</v>
      </c>
      <c r="D2144" s="1" t="s">
        <v>8</v>
      </c>
      <c r="E2144" s="1" t="s">
        <v>9</v>
      </c>
      <c r="F2144" s="1" t="s">
        <v>34</v>
      </c>
      <c r="G2144" s="1">
        <v>62932</v>
      </c>
    </row>
    <row r="2145" spans="1:7" x14ac:dyDescent="0.25">
      <c r="A2145" s="1">
        <v>263351</v>
      </c>
      <c r="B2145" s="2">
        <v>41773.69027777778</v>
      </c>
      <c r="C2145" s="1" t="s">
        <v>13</v>
      </c>
      <c r="D2145" s="1" t="s">
        <v>11</v>
      </c>
      <c r="E2145" s="1" t="s">
        <v>9</v>
      </c>
      <c r="F2145" s="1" t="s">
        <v>34</v>
      </c>
      <c r="G2145" s="1">
        <v>72121</v>
      </c>
    </row>
    <row r="2146" spans="1:7" x14ac:dyDescent="0.25">
      <c r="A2146" s="1">
        <v>28396</v>
      </c>
      <c r="B2146" s="2">
        <v>41772.396527777775</v>
      </c>
      <c r="C2146" s="1" t="s">
        <v>7</v>
      </c>
      <c r="D2146" s="1" t="s">
        <v>8</v>
      </c>
      <c r="E2146" s="1" t="s">
        <v>9</v>
      </c>
      <c r="F2146" s="1" t="s">
        <v>34</v>
      </c>
      <c r="G2146" s="1">
        <v>88166</v>
      </c>
    </row>
    <row r="2147" spans="1:7" x14ac:dyDescent="0.25">
      <c r="A2147" s="1">
        <v>31629</v>
      </c>
      <c r="B2147" s="2">
        <v>41772.400000000001</v>
      </c>
      <c r="C2147" s="1" t="s">
        <v>7</v>
      </c>
      <c r="D2147" s="1" t="s">
        <v>8</v>
      </c>
      <c r="E2147" s="1" t="s">
        <v>9</v>
      </c>
      <c r="F2147" s="1" t="s">
        <v>34</v>
      </c>
      <c r="G2147" s="1">
        <v>36181</v>
      </c>
    </row>
    <row r="2148" spans="1:7" x14ac:dyDescent="0.25">
      <c r="A2148" s="1">
        <v>571596</v>
      </c>
      <c r="B2148" s="2">
        <v>41814.396527777775</v>
      </c>
      <c r="C2148" s="1" t="s">
        <v>7</v>
      </c>
      <c r="D2148" s="1" t="s">
        <v>8</v>
      </c>
      <c r="E2148" s="1" t="s">
        <v>33</v>
      </c>
      <c r="F2148" s="1" t="s">
        <v>34</v>
      </c>
      <c r="G2148" s="1">
        <v>49717</v>
      </c>
    </row>
    <row r="2149" spans="1:7" x14ac:dyDescent="0.25">
      <c r="A2149" s="1">
        <v>67135</v>
      </c>
      <c r="B2149" s="2">
        <v>41821.396527777775</v>
      </c>
      <c r="C2149" s="1" t="s">
        <v>7</v>
      </c>
      <c r="D2149" s="1" t="s">
        <v>11</v>
      </c>
      <c r="E2149" s="1" t="s">
        <v>30</v>
      </c>
      <c r="F2149" s="1" t="s">
        <v>18</v>
      </c>
      <c r="G2149" s="1">
        <v>94234</v>
      </c>
    </row>
    <row r="2150" spans="1:7" x14ac:dyDescent="0.25">
      <c r="A2150" s="1">
        <v>293469</v>
      </c>
      <c r="B2150" s="2">
        <v>41794.536111111112</v>
      </c>
      <c r="C2150" s="1" t="s">
        <v>13</v>
      </c>
      <c r="D2150" s="1" t="s">
        <v>11</v>
      </c>
      <c r="E2150" s="1" t="s">
        <v>26</v>
      </c>
      <c r="F2150" s="1" t="s">
        <v>20</v>
      </c>
      <c r="G2150" s="1">
        <v>46930</v>
      </c>
    </row>
    <row r="2151" spans="1:7" x14ac:dyDescent="0.25">
      <c r="A2151" s="1">
        <v>869945</v>
      </c>
      <c r="B2151" s="2">
        <v>41760.712500000001</v>
      </c>
      <c r="C2151" s="1" t="s">
        <v>13</v>
      </c>
      <c r="D2151" s="1" t="s">
        <v>24</v>
      </c>
      <c r="E2151" s="1" t="s">
        <v>9</v>
      </c>
      <c r="F2151" s="1" t="s">
        <v>25</v>
      </c>
      <c r="G2151" s="1">
        <v>58813</v>
      </c>
    </row>
    <row r="2152" spans="1:7" x14ac:dyDescent="0.25">
      <c r="A2152" s="1">
        <v>646241</v>
      </c>
      <c r="B2152" s="2">
        <v>41765.378472222219</v>
      </c>
      <c r="C2152" s="1" t="s">
        <v>13</v>
      </c>
      <c r="D2152" s="1" t="s">
        <v>8</v>
      </c>
      <c r="E2152" s="1" t="s">
        <v>9</v>
      </c>
      <c r="F2152" s="1" t="s">
        <v>25</v>
      </c>
      <c r="G2152" s="1">
        <v>13813</v>
      </c>
    </row>
    <row r="2153" spans="1:7" x14ac:dyDescent="0.25">
      <c r="A2153" s="1">
        <v>797943</v>
      </c>
      <c r="B2153" s="2">
        <v>41765.378472222219</v>
      </c>
      <c r="C2153" s="1" t="s">
        <v>13</v>
      </c>
      <c r="D2153" s="1" t="s">
        <v>11</v>
      </c>
      <c r="E2153" s="1" t="s">
        <v>9</v>
      </c>
      <c r="F2153" s="1" t="s">
        <v>25</v>
      </c>
      <c r="G2153" s="1">
        <v>75702</v>
      </c>
    </row>
    <row r="2154" spans="1:7" x14ac:dyDescent="0.25">
      <c r="A2154" s="1">
        <v>146291</v>
      </c>
      <c r="B2154" s="2">
        <v>41850.400000000001</v>
      </c>
      <c r="C2154" s="1" t="s">
        <v>7</v>
      </c>
      <c r="D2154" s="1" t="s">
        <v>8</v>
      </c>
      <c r="E2154" s="1" t="s">
        <v>9</v>
      </c>
      <c r="F2154" s="1" t="s">
        <v>25</v>
      </c>
      <c r="G2154" s="1">
        <v>68330</v>
      </c>
    </row>
    <row r="2155" spans="1:7" x14ac:dyDescent="0.25">
      <c r="A2155" s="1">
        <v>198973</v>
      </c>
      <c r="B2155" s="2">
        <v>41851.345833333333</v>
      </c>
      <c r="C2155" s="1" t="s">
        <v>13</v>
      </c>
      <c r="D2155" s="1" t="s">
        <v>8</v>
      </c>
      <c r="E2155" s="1" t="s">
        <v>9</v>
      </c>
      <c r="F2155" s="1" t="s">
        <v>25</v>
      </c>
      <c r="G2155" s="1">
        <v>79716</v>
      </c>
    </row>
    <row r="2156" spans="1:7" x14ac:dyDescent="0.25">
      <c r="A2156" s="1">
        <v>907042</v>
      </c>
      <c r="B2156" s="2">
        <v>41851.34652777778</v>
      </c>
      <c r="C2156" s="1" t="s">
        <v>13</v>
      </c>
      <c r="D2156" s="1" t="s">
        <v>8</v>
      </c>
      <c r="E2156" s="1" t="s">
        <v>9</v>
      </c>
      <c r="F2156" s="1" t="s">
        <v>25</v>
      </c>
      <c r="G2156" s="1">
        <v>82978</v>
      </c>
    </row>
    <row r="2157" spans="1:7" x14ac:dyDescent="0.25">
      <c r="A2157" s="1">
        <v>227812</v>
      </c>
      <c r="B2157" s="2">
        <v>41851.347916666666</v>
      </c>
      <c r="C2157" s="1" t="s">
        <v>7</v>
      </c>
      <c r="D2157" s="1" t="s">
        <v>8</v>
      </c>
      <c r="E2157" s="1" t="s">
        <v>9</v>
      </c>
      <c r="F2157" s="1" t="s">
        <v>25</v>
      </c>
      <c r="G2157" s="1">
        <v>93706</v>
      </c>
    </row>
    <row r="2158" spans="1:7" x14ac:dyDescent="0.25">
      <c r="A2158" s="1">
        <v>610221</v>
      </c>
      <c r="B2158" s="2">
        <v>41858.988194444442</v>
      </c>
      <c r="C2158" s="1" t="s">
        <v>7</v>
      </c>
      <c r="D2158" s="1" t="s">
        <v>11</v>
      </c>
      <c r="E2158" s="1" t="s">
        <v>9</v>
      </c>
      <c r="F2158" s="1" t="s">
        <v>25</v>
      </c>
      <c r="G2158" s="1">
        <v>33190</v>
      </c>
    </row>
    <row r="2159" spans="1:7" x14ac:dyDescent="0.25">
      <c r="A2159" s="1">
        <v>986310</v>
      </c>
      <c r="B2159" s="2">
        <v>41858.988194444442</v>
      </c>
      <c r="C2159" s="1" t="s">
        <v>7</v>
      </c>
      <c r="D2159" s="1" t="s">
        <v>11</v>
      </c>
      <c r="E2159" s="1" t="s">
        <v>9</v>
      </c>
      <c r="F2159" s="1" t="s">
        <v>25</v>
      </c>
      <c r="G2159" s="1">
        <v>25653</v>
      </c>
    </row>
    <row r="2160" spans="1:7" x14ac:dyDescent="0.25">
      <c r="A2160" s="1">
        <v>408391</v>
      </c>
      <c r="B2160" s="2">
        <v>41858.988888888889</v>
      </c>
      <c r="C2160" s="1" t="s">
        <v>13</v>
      </c>
      <c r="D2160" s="1" t="s">
        <v>8</v>
      </c>
      <c r="E2160" s="1" t="s">
        <v>9</v>
      </c>
      <c r="F2160" s="1" t="s">
        <v>25</v>
      </c>
      <c r="G2160" s="1">
        <v>91223</v>
      </c>
    </row>
    <row r="2161" spans="1:7" x14ac:dyDescent="0.25">
      <c r="A2161" s="1">
        <v>671874</v>
      </c>
      <c r="B2161" s="2">
        <v>41878.599305555559</v>
      </c>
      <c r="C2161" s="1" t="s">
        <v>7</v>
      </c>
      <c r="D2161" s="1" t="s">
        <v>11</v>
      </c>
      <c r="E2161" s="1" t="s">
        <v>9</v>
      </c>
      <c r="F2161" s="1" t="s">
        <v>25</v>
      </c>
      <c r="G2161" s="1">
        <v>39305</v>
      </c>
    </row>
    <row r="2162" spans="1:7" x14ac:dyDescent="0.25">
      <c r="A2162" s="1">
        <v>934789</v>
      </c>
      <c r="B2162" s="2">
        <v>41872.396527777775</v>
      </c>
      <c r="C2162" s="1" t="s">
        <v>7</v>
      </c>
      <c r="D2162" s="1" t="s">
        <v>8</v>
      </c>
      <c r="E2162" s="1" t="s">
        <v>9</v>
      </c>
      <c r="F2162" s="1" t="s">
        <v>34</v>
      </c>
      <c r="G2162" s="1">
        <v>54365</v>
      </c>
    </row>
    <row r="2163" spans="1:7" x14ac:dyDescent="0.25">
      <c r="A2163" s="1">
        <v>587254</v>
      </c>
      <c r="B2163" s="2">
        <v>41837.396527777775</v>
      </c>
      <c r="C2163" s="1" t="s">
        <v>7</v>
      </c>
      <c r="D2163" s="1" t="s">
        <v>8</v>
      </c>
      <c r="E2163" s="1" t="s">
        <v>14</v>
      </c>
      <c r="F2163" s="1" t="s">
        <v>12</v>
      </c>
      <c r="G2163" s="1">
        <v>28099</v>
      </c>
    </row>
    <row r="2164" spans="1:7" x14ac:dyDescent="0.25">
      <c r="A2164" s="1">
        <v>978034</v>
      </c>
      <c r="B2164" s="2">
        <v>41844.396527777775</v>
      </c>
      <c r="C2164" s="1" t="s">
        <v>13</v>
      </c>
      <c r="D2164" s="1" t="s">
        <v>11</v>
      </c>
      <c r="E2164" s="1" t="s">
        <v>14</v>
      </c>
      <c r="F2164" s="1" t="s">
        <v>12</v>
      </c>
      <c r="G2164" s="1">
        <v>40692</v>
      </c>
    </row>
    <row r="2165" spans="1:7" x14ac:dyDescent="0.25">
      <c r="A2165" s="1">
        <v>405748</v>
      </c>
      <c r="B2165" s="2">
        <v>41782.308333333334</v>
      </c>
      <c r="C2165" s="1" t="s">
        <v>7</v>
      </c>
      <c r="D2165" s="1" t="s">
        <v>8</v>
      </c>
      <c r="E2165" s="1" t="s">
        <v>14</v>
      </c>
      <c r="F2165" s="1" t="s">
        <v>34</v>
      </c>
      <c r="G2165" s="1">
        <v>3839</v>
      </c>
    </row>
    <row r="2166" spans="1:7" x14ac:dyDescent="0.25">
      <c r="A2166" s="1">
        <v>937136</v>
      </c>
      <c r="B2166" s="2">
        <v>41782.309027777781</v>
      </c>
      <c r="C2166" s="1" t="s">
        <v>7</v>
      </c>
      <c r="D2166" s="1" t="s">
        <v>24</v>
      </c>
      <c r="E2166" s="1" t="s">
        <v>14</v>
      </c>
      <c r="F2166" s="1" t="s">
        <v>34</v>
      </c>
      <c r="G2166" s="1">
        <v>29094</v>
      </c>
    </row>
    <row r="2167" spans="1:7" x14ac:dyDescent="0.25">
      <c r="A2167" s="1">
        <v>348724</v>
      </c>
      <c r="B2167" s="2">
        <v>41782.3125</v>
      </c>
      <c r="C2167" s="1" t="s">
        <v>7</v>
      </c>
      <c r="D2167" s="1" t="s">
        <v>24</v>
      </c>
      <c r="E2167" s="1" t="s">
        <v>14</v>
      </c>
      <c r="F2167" s="1" t="s">
        <v>34</v>
      </c>
      <c r="G2167" s="1">
        <v>88334</v>
      </c>
    </row>
    <row r="2168" spans="1:7" x14ac:dyDescent="0.25">
      <c r="A2168" s="1">
        <v>68633</v>
      </c>
      <c r="B2168" s="2">
        <v>41862.770833333336</v>
      </c>
      <c r="C2168" s="1" t="s">
        <v>7</v>
      </c>
      <c r="D2168" s="1" t="s">
        <v>11</v>
      </c>
      <c r="E2168" s="1" t="s">
        <v>14</v>
      </c>
      <c r="F2168" s="1" t="s">
        <v>34</v>
      </c>
      <c r="G2168" s="1">
        <v>69781</v>
      </c>
    </row>
    <row r="2169" spans="1:7" x14ac:dyDescent="0.25">
      <c r="A2169" s="1">
        <v>576798</v>
      </c>
      <c r="B2169" s="2">
        <v>41815.625</v>
      </c>
      <c r="C2169" s="1" t="s">
        <v>7</v>
      </c>
      <c r="D2169" s="1" t="s">
        <v>8</v>
      </c>
      <c r="E2169" s="1" t="s">
        <v>16</v>
      </c>
      <c r="F2169" s="1" t="s">
        <v>18</v>
      </c>
      <c r="G2169" s="1">
        <v>60115</v>
      </c>
    </row>
    <row r="2170" spans="1:7" x14ac:dyDescent="0.25">
      <c r="A2170" s="1">
        <v>667800</v>
      </c>
      <c r="B2170" s="2">
        <v>41848.072916666664</v>
      </c>
      <c r="C2170" s="1" t="s">
        <v>13</v>
      </c>
      <c r="D2170" s="1" t="s">
        <v>8</v>
      </c>
      <c r="E2170" s="1" t="s">
        <v>16</v>
      </c>
      <c r="F2170" s="1" t="s">
        <v>18</v>
      </c>
      <c r="G2170" s="1">
        <v>70713</v>
      </c>
    </row>
    <row r="2171" spans="1:7" x14ac:dyDescent="0.25">
      <c r="A2171" s="1">
        <v>934451</v>
      </c>
      <c r="B2171" s="2">
        <v>41853.822222222225</v>
      </c>
      <c r="C2171" s="1" t="s">
        <v>13</v>
      </c>
      <c r="D2171" s="1" t="s">
        <v>11</v>
      </c>
      <c r="E2171" s="1" t="s">
        <v>14</v>
      </c>
      <c r="F2171" s="1" t="s">
        <v>18</v>
      </c>
      <c r="G2171" s="1">
        <v>29705</v>
      </c>
    </row>
    <row r="2172" spans="1:7" x14ac:dyDescent="0.25">
      <c r="A2172" s="1">
        <v>79209</v>
      </c>
      <c r="B2172" s="2">
        <v>41853.822916666664</v>
      </c>
      <c r="C2172" s="1" t="s">
        <v>13</v>
      </c>
      <c r="D2172" s="1" t="s">
        <v>8</v>
      </c>
      <c r="E2172" s="1" t="s">
        <v>14</v>
      </c>
      <c r="F2172" s="1" t="s">
        <v>18</v>
      </c>
      <c r="G2172" s="1">
        <v>71917</v>
      </c>
    </row>
    <row r="2173" spans="1:7" x14ac:dyDescent="0.25">
      <c r="A2173" s="1">
        <v>654902</v>
      </c>
      <c r="B2173" s="2">
        <v>41853.823611111111</v>
      </c>
      <c r="C2173" s="1" t="s">
        <v>13</v>
      </c>
      <c r="D2173" s="1" t="s">
        <v>11</v>
      </c>
      <c r="E2173" s="1" t="s">
        <v>14</v>
      </c>
      <c r="F2173" s="1" t="s">
        <v>18</v>
      </c>
      <c r="G2173" s="1">
        <v>81497</v>
      </c>
    </row>
    <row r="2174" spans="1:7" x14ac:dyDescent="0.25">
      <c r="A2174" s="1">
        <v>873039</v>
      </c>
      <c r="B2174" s="2">
        <v>41856.675694444442</v>
      </c>
      <c r="C2174" s="1" t="s">
        <v>7</v>
      </c>
      <c r="D2174" s="1" t="s">
        <v>8</v>
      </c>
      <c r="E2174" s="1" t="s">
        <v>14</v>
      </c>
      <c r="F2174" s="1" t="s">
        <v>18</v>
      </c>
      <c r="G2174" s="1">
        <v>59317</v>
      </c>
    </row>
    <row r="2175" spans="1:7" x14ac:dyDescent="0.25">
      <c r="A2175" s="1">
        <v>531642</v>
      </c>
      <c r="B2175" s="2">
        <v>41789.397222222222</v>
      </c>
      <c r="C2175" s="1" t="s">
        <v>7</v>
      </c>
      <c r="D2175" s="1" t="s">
        <v>8</v>
      </c>
      <c r="E2175" s="1" t="s">
        <v>9</v>
      </c>
      <c r="F2175" s="1" t="s">
        <v>18</v>
      </c>
      <c r="G2175" s="1">
        <v>45456</v>
      </c>
    </row>
    <row r="2176" spans="1:7" x14ac:dyDescent="0.25">
      <c r="A2176" s="1">
        <v>341578</v>
      </c>
      <c r="B2176" s="2">
        <v>41796.487500000003</v>
      </c>
      <c r="C2176" s="1" t="s">
        <v>13</v>
      </c>
      <c r="D2176" s="1" t="s">
        <v>8</v>
      </c>
      <c r="E2176" s="1" t="s">
        <v>9</v>
      </c>
      <c r="F2176" s="1" t="s">
        <v>12</v>
      </c>
      <c r="G2176" s="1">
        <v>82979</v>
      </c>
    </row>
    <row r="2177" spans="1:7" x14ac:dyDescent="0.25">
      <c r="A2177" s="1">
        <v>877800</v>
      </c>
      <c r="B2177" s="2">
        <v>41796.488194444442</v>
      </c>
      <c r="C2177" s="1" t="s">
        <v>7</v>
      </c>
      <c r="D2177" s="1" t="s">
        <v>11</v>
      </c>
      <c r="E2177" s="1" t="s">
        <v>9</v>
      </c>
      <c r="F2177" s="1" t="s">
        <v>12</v>
      </c>
      <c r="G2177" s="1">
        <v>68207</v>
      </c>
    </row>
    <row r="2178" spans="1:7" x14ac:dyDescent="0.25">
      <c r="A2178" s="1">
        <v>397529</v>
      </c>
      <c r="B2178" s="2">
        <v>41852.396527777775</v>
      </c>
      <c r="C2178" s="1" t="s">
        <v>13</v>
      </c>
      <c r="D2178" s="1" t="s">
        <v>11</v>
      </c>
      <c r="E2178" s="1" t="s">
        <v>9</v>
      </c>
      <c r="F2178" s="1" t="s">
        <v>18</v>
      </c>
      <c r="G2178" s="1">
        <v>89294</v>
      </c>
    </row>
    <row r="2179" spans="1:7" x14ac:dyDescent="0.25">
      <c r="A2179" s="1">
        <v>964395</v>
      </c>
      <c r="B2179" s="2">
        <v>41852.397222222222</v>
      </c>
      <c r="C2179" s="1" t="s">
        <v>7</v>
      </c>
      <c r="D2179" s="1" t="s">
        <v>11</v>
      </c>
      <c r="E2179" s="1" t="s">
        <v>9</v>
      </c>
      <c r="F2179" s="1" t="s">
        <v>18</v>
      </c>
      <c r="G2179" s="1">
        <v>36757</v>
      </c>
    </row>
    <row r="2180" spans="1:7" x14ac:dyDescent="0.25">
      <c r="A2180" s="1">
        <v>540505</v>
      </c>
      <c r="B2180" s="2">
        <v>41852.397916666669</v>
      </c>
      <c r="C2180" s="1" t="s">
        <v>7</v>
      </c>
      <c r="D2180" s="1" t="s">
        <v>8</v>
      </c>
      <c r="E2180" s="1" t="s">
        <v>9</v>
      </c>
      <c r="F2180" s="1" t="s">
        <v>18</v>
      </c>
      <c r="G2180" s="1">
        <v>66180</v>
      </c>
    </row>
    <row r="2181" spans="1:7" x14ac:dyDescent="0.25">
      <c r="A2181" s="1">
        <v>503115</v>
      </c>
      <c r="B2181" s="2">
        <v>41852.401388888888</v>
      </c>
      <c r="C2181" s="1" t="s">
        <v>7</v>
      </c>
      <c r="D2181" s="1" t="s">
        <v>11</v>
      </c>
      <c r="E2181" s="1" t="s">
        <v>9</v>
      </c>
      <c r="F2181" s="1" t="s">
        <v>18</v>
      </c>
      <c r="G2181" s="1">
        <v>23774</v>
      </c>
    </row>
    <row r="2182" spans="1:7" x14ac:dyDescent="0.25">
      <c r="A2182" s="1">
        <v>376176</v>
      </c>
      <c r="B2182" s="2">
        <v>41856.404166666667</v>
      </c>
      <c r="C2182" s="1" t="s">
        <v>13</v>
      </c>
      <c r="D2182" s="1" t="s">
        <v>11</v>
      </c>
      <c r="E2182" s="1" t="s">
        <v>9</v>
      </c>
      <c r="F2182" s="1" t="s">
        <v>18</v>
      </c>
      <c r="G2182" s="1">
        <v>32415</v>
      </c>
    </row>
    <row r="2183" spans="1:7" x14ac:dyDescent="0.25">
      <c r="A2183" s="1">
        <v>813262</v>
      </c>
      <c r="B2183" s="2">
        <v>41859.519444444442</v>
      </c>
      <c r="C2183" s="1" t="s">
        <v>7</v>
      </c>
      <c r="D2183" s="1" t="s">
        <v>11</v>
      </c>
      <c r="E2183" s="1" t="s">
        <v>9</v>
      </c>
      <c r="F2183" s="1" t="s">
        <v>18</v>
      </c>
      <c r="G2183" s="1">
        <v>51672</v>
      </c>
    </row>
    <row r="2184" spans="1:7" x14ac:dyDescent="0.25">
      <c r="A2184" s="1">
        <v>299516</v>
      </c>
      <c r="B2184" s="2">
        <v>41862.790277777778</v>
      </c>
      <c r="C2184" s="1" t="s">
        <v>7</v>
      </c>
      <c r="D2184" s="1" t="s">
        <v>8</v>
      </c>
      <c r="E2184" s="1" t="s">
        <v>9</v>
      </c>
      <c r="F2184" s="1" t="s">
        <v>18</v>
      </c>
      <c r="G2184" s="1">
        <v>21889</v>
      </c>
    </row>
    <row r="2185" spans="1:7" x14ac:dyDescent="0.25">
      <c r="A2185" s="1">
        <v>685557</v>
      </c>
      <c r="B2185" s="2">
        <v>41872.59097222222</v>
      </c>
      <c r="C2185" s="1" t="s">
        <v>13</v>
      </c>
      <c r="D2185" s="1" t="s">
        <v>11</v>
      </c>
      <c r="E2185" s="1" t="s">
        <v>9</v>
      </c>
      <c r="F2185" s="1" t="s">
        <v>18</v>
      </c>
      <c r="G2185" s="1">
        <v>61958</v>
      </c>
    </row>
    <row r="2186" spans="1:7" x14ac:dyDescent="0.25">
      <c r="A2186" s="1">
        <v>94729</v>
      </c>
      <c r="B2186" s="2">
        <v>41880.398611111108</v>
      </c>
      <c r="C2186" s="1" t="s">
        <v>13</v>
      </c>
      <c r="D2186" s="1" t="s">
        <v>8</v>
      </c>
      <c r="E2186" s="1" t="s">
        <v>9</v>
      </c>
      <c r="F2186" s="1" t="s">
        <v>18</v>
      </c>
      <c r="G2186" s="1">
        <v>2937</v>
      </c>
    </row>
    <row r="2187" spans="1:7" x14ac:dyDescent="0.25">
      <c r="A2187" s="1">
        <v>665818</v>
      </c>
      <c r="B2187" s="2">
        <v>41880.398611111108</v>
      </c>
      <c r="C2187" s="1" t="s">
        <v>7</v>
      </c>
      <c r="D2187" s="1" t="s">
        <v>8</v>
      </c>
      <c r="E2187" s="1" t="s">
        <v>9</v>
      </c>
      <c r="F2187" s="1" t="s">
        <v>18</v>
      </c>
      <c r="G2187" s="1">
        <v>11525</v>
      </c>
    </row>
    <row r="2188" spans="1:7" x14ac:dyDescent="0.25">
      <c r="A2188" s="1">
        <v>949773</v>
      </c>
      <c r="B2188" s="2">
        <v>41831.492361111108</v>
      </c>
      <c r="C2188" s="1" t="s">
        <v>7</v>
      </c>
      <c r="D2188" s="1" t="s">
        <v>8</v>
      </c>
      <c r="E2188" s="1" t="s">
        <v>9</v>
      </c>
      <c r="F2188" s="1" t="s">
        <v>18</v>
      </c>
      <c r="G2188" s="1">
        <v>3835</v>
      </c>
    </row>
    <row r="2189" spans="1:7" x14ac:dyDescent="0.25">
      <c r="A2189" s="1">
        <v>808710</v>
      </c>
      <c r="B2189" s="2">
        <v>41859.396527777775</v>
      </c>
      <c r="C2189" s="1" t="s">
        <v>7</v>
      </c>
      <c r="D2189" s="1" t="s">
        <v>11</v>
      </c>
      <c r="E2189" s="1" t="s">
        <v>9</v>
      </c>
      <c r="F2189" s="1" t="s">
        <v>18</v>
      </c>
      <c r="G2189" s="1">
        <v>18012</v>
      </c>
    </row>
    <row r="2190" spans="1:7" x14ac:dyDescent="0.25">
      <c r="A2190" s="1">
        <v>161564</v>
      </c>
      <c r="B2190" s="2">
        <v>41813.397222222222</v>
      </c>
      <c r="C2190" s="1" t="s">
        <v>13</v>
      </c>
      <c r="D2190" s="1" t="s">
        <v>8</v>
      </c>
      <c r="E2190" s="1" t="s">
        <v>30</v>
      </c>
      <c r="F2190" s="1" t="s">
        <v>18</v>
      </c>
      <c r="G2190" s="1">
        <v>72228</v>
      </c>
    </row>
    <row r="2191" spans="1:7" x14ac:dyDescent="0.25">
      <c r="A2191" s="1">
        <v>521497</v>
      </c>
      <c r="B2191" s="2">
        <v>41792.396527777775</v>
      </c>
      <c r="C2191" s="1" t="s">
        <v>13</v>
      </c>
      <c r="D2191" s="1" t="s">
        <v>8</v>
      </c>
      <c r="E2191" s="1" t="s">
        <v>14</v>
      </c>
      <c r="F2191" s="1" t="s">
        <v>12</v>
      </c>
      <c r="G2191" s="1">
        <v>90599</v>
      </c>
    </row>
    <row r="2192" spans="1:7" x14ac:dyDescent="0.25">
      <c r="A2192" s="1">
        <v>693232</v>
      </c>
      <c r="B2192" s="2">
        <v>41795.777777777781</v>
      </c>
      <c r="C2192" s="1" t="s">
        <v>13</v>
      </c>
      <c r="D2192" s="1" t="s">
        <v>8</v>
      </c>
      <c r="E2192" s="1" t="s">
        <v>14</v>
      </c>
      <c r="F2192" s="1" t="s">
        <v>12</v>
      </c>
      <c r="G2192" s="1">
        <v>55963</v>
      </c>
    </row>
    <row r="2193" spans="1:7" x14ac:dyDescent="0.25">
      <c r="A2193" s="1">
        <v>949520</v>
      </c>
      <c r="B2193" s="2">
        <v>41795.77847222222</v>
      </c>
      <c r="C2193" s="1" t="s">
        <v>7</v>
      </c>
      <c r="D2193" s="1" t="s">
        <v>8</v>
      </c>
      <c r="E2193" s="1" t="s">
        <v>14</v>
      </c>
      <c r="F2193" s="1" t="s">
        <v>12</v>
      </c>
      <c r="G2193" s="1">
        <v>51250</v>
      </c>
    </row>
    <row r="2194" spans="1:7" x14ac:dyDescent="0.25">
      <c r="A2194" s="1">
        <v>820462</v>
      </c>
      <c r="B2194" s="2">
        <v>41795.779166666667</v>
      </c>
      <c r="C2194" s="1" t="s">
        <v>13</v>
      </c>
      <c r="D2194" s="1" t="s">
        <v>8</v>
      </c>
      <c r="E2194" s="1" t="s">
        <v>14</v>
      </c>
      <c r="F2194" s="1" t="s">
        <v>12</v>
      </c>
      <c r="G2194" s="1">
        <v>11693</v>
      </c>
    </row>
    <row r="2195" spans="1:7" x14ac:dyDescent="0.25">
      <c r="A2195" s="1">
        <v>285094</v>
      </c>
      <c r="B2195" s="2">
        <v>41796.759722222225</v>
      </c>
      <c r="C2195" s="1" t="s">
        <v>7</v>
      </c>
      <c r="D2195" s="1" t="s">
        <v>8</v>
      </c>
      <c r="E2195" s="1" t="s">
        <v>14</v>
      </c>
      <c r="F2195" s="1" t="s">
        <v>12</v>
      </c>
      <c r="G2195" s="1">
        <v>51237</v>
      </c>
    </row>
    <row r="2196" spans="1:7" x14ac:dyDescent="0.25">
      <c r="A2196" s="1">
        <v>198164</v>
      </c>
      <c r="B2196" s="2">
        <v>41877.709722222222</v>
      </c>
      <c r="C2196" s="1" t="s">
        <v>7</v>
      </c>
      <c r="D2196" s="1" t="s">
        <v>8</v>
      </c>
      <c r="E2196" s="1" t="s">
        <v>14</v>
      </c>
      <c r="F2196" s="1" t="s">
        <v>12</v>
      </c>
      <c r="G2196" s="1">
        <v>1987</v>
      </c>
    </row>
    <row r="2197" spans="1:7" x14ac:dyDescent="0.25">
      <c r="A2197" s="1">
        <v>721217</v>
      </c>
      <c r="B2197" s="2">
        <v>41877.711111111108</v>
      </c>
      <c r="C2197" s="1" t="s">
        <v>7</v>
      </c>
      <c r="D2197" s="1" t="s">
        <v>8</v>
      </c>
      <c r="E2197" s="1" t="s">
        <v>14</v>
      </c>
      <c r="F2197" s="1" t="s">
        <v>12</v>
      </c>
      <c r="G2197" s="1">
        <v>33932</v>
      </c>
    </row>
    <row r="2198" spans="1:7" x14ac:dyDescent="0.25">
      <c r="A2198" s="1">
        <v>338168</v>
      </c>
      <c r="B2198" s="2">
        <v>41877.711805555555</v>
      </c>
      <c r="C2198" s="1" t="s">
        <v>13</v>
      </c>
      <c r="D2198" s="1" t="s">
        <v>8</v>
      </c>
      <c r="E2198" s="1" t="s">
        <v>14</v>
      </c>
      <c r="F2198" s="1" t="s">
        <v>12</v>
      </c>
      <c r="G2198" s="1">
        <v>62665</v>
      </c>
    </row>
    <row r="2199" spans="1:7" x14ac:dyDescent="0.25">
      <c r="A2199" s="1">
        <v>400997</v>
      </c>
      <c r="B2199" s="2">
        <v>41877.713194444441</v>
      </c>
      <c r="C2199" s="1" t="s">
        <v>13</v>
      </c>
      <c r="D2199" s="1" t="s">
        <v>8</v>
      </c>
      <c r="E2199" s="1" t="s">
        <v>14</v>
      </c>
      <c r="F2199" s="1" t="s">
        <v>12</v>
      </c>
      <c r="G2199" s="1">
        <v>13742</v>
      </c>
    </row>
    <row r="2200" spans="1:7" x14ac:dyDescent="0.25">
      <c r="A2200" s="1">
        <v>865824</v>
      </c>
      <c r="B2200" s="2">
        <v>41774.731249999997</v>
      </c>
      <c r="C2200" s="1" t="s">
        <v>13</v>
      </c>
      <c r="D2200" s="1" t="s">
        <v>8</v>
      </c>
      <c r="E2200" s="1" t="s">
        <v>29</v>
      </c>
      <c r="F2200" s="1" t="s">
        <v>18</v>
      </c>
      <c r="G2200" s="1">
        <v>21968</v>
      </c>
    </row>
    <row r="2201" spans="1:7" x14ac:dyDescent="0.25">
      <c r="A2201" s="1">
        <v>356301</v>
      </c>
      <c r="B2201" s="2">
        <v>41774.732638888891</v>
      </c>
      <c r="C2201" s="1" t="s">
        <v>7</v>
      </c>
      <c r="D2201" s="1" t="s">
        <v>8</v>
      </c>
      <c r="E2201" s="1" t="s">
        <v>29</v>
      </c>
      <c r="F2201" s="1" t="s">
        <v>18</v>
      </c>
      <c r="G2201" s="1">
        <v>88218</v>
      </c>
    </row>
    <row r="2202" spans="1:7" x14ac:dyDescent="0.25">
      <c r="A2202" s="1">
        <v>46102</v>
      </c>
      <c r="B2202" s="2">
        <v>41774.734027777777</v>
      </c>
      <c r="C2202" s="1" t="s">
        <v>7</v>
      </c>
      <c r="D2202" s="1" t="s">
        <v>8</v>
      </c>
      <c r="E2202" s="1" t="s">
        <v>29</v>
      </c>
      <c r="F2202" s="1" t="s">
        <v>18</v>
      </c>
      <c r="G2202" s="1">
        <v>88242</v>
      </c>
    </row>
    <row r="2203" spans="1:7" x14ac:dyDescent="0.25">
      <c r="A2203" s="1">
        <v>791567</v>
      </c>
      <c r="B2203" s="2">
        <v>41774.731249999997</v>
      </c>
      <c r="C2203" s="1" t="s">
        <v>13</v>
      </c>
      <c r="D2203" s="1" t="s">
        <v>11</v>
      </c>
      <c r="E2203" s="1" t="s">
        <v>29</v>
      </c>
      <c r="F2203" s="1" t="s">
        <v>18</v>
      </c>
      <c r="G2203" s="1">
        <v>97202</v>
      </c>
    </row>
    <row r="2204" spans="1:7" x14ac:dyDescent="0.25">
      <c r="A2204" s="1">
        <v>937046</v>
      </c>
      <c r="B2204" s="2">
        <v>41771.665972222225</v>
      </c>
      <c r="C2204" s="1" t="s">
        <v>13</v>
      </c>
      <c r="D2204" s="1" t="s">
        <v>8</v>
      </c>
      <c r="E2204" s="1" t="s">
        <v>29</v>
      </c>
      <c r="F2204" s="1" t="s">
        <v>18</v>
      </c>
      <c r="G2204" s="1">
        <v>18058</v>
      </c>
    </row>
    <row r="2205" spans="1:7" x14ac:dyDescent="0.25">
      <c r="A2205" s="1">
        <v>156748</v>
      </c>
      <c r="B2205" s="2">
        <v>41771.665972222225</v>
      </c>
      <c r="C2205" s="1" t="s">
        <v>7</v>
      </c>
      <c r="D2205" s="1" t="s">
        <v>11</v>
      </c>
      <c r="E2205" s="1" t="s">
        <v>29</v>
      </c>
      <c r="F2205" s="1" t="s">
        <v>18</v>
      </c>
      <c r="G2205" s="1">
        <v>93615</v>
      </c>
    </row>
    <row r="2206" spans="1:7" x14ac:dyDescent="0.25">
      <c r="A2206" s="1">
        <v>821293</v>
      </c>
      <c r="B2206" s="2">
        <v>41834.397222222222</v>
      </c>
      <c r="C2206" s="1" t="s">
        <v>7</v>
      </c>
      <c r="D2206" s="1" t="s">
        <v>24</v>
      </c>
      <c r="E2206" s="1" t="s">
        <v>29</v>
      </c>
      <c r="F2206" s="1" t="s">
        <v>18</v>
      </c>
      <c r="G2206" s="1">
        <v>15227</v>
      </c>
    </row>
    <row r="2207" spans="1:7" x14ac:dyDescent="0.25">
      <c r="A2207" s="1">
        <v>342116</v>
      </c>
      <c r="B2207" s="2">
        <v>41834.397916666669</v>
      </c>
      <c r="C2207" s="1" t="s">
        <v>7</v>
      </c>
      <c r="D2207" s="1" t="s">
        <v>24</v>
      </c>
      <c r="E2207" s="1" t="s">
        <v>29</v>
      </c>
      <c r="F2207" s="1" t="s">
        <v>18</v>
      </c>
      <c r="G2207" s="1">
        <v>25149</v>
      </c>
    </row>
    <row r="2208" spans="1:7" x14ac:dyDescent="0.25">
      <c r="A2208" s="1">
        <v>684939</v>
      </c>
      <c r="B2208" s="2">
        <v>41814.397916666669</v>
      </c>
      <c r="C2208" s="1" t="s">
        <v>7</v>
      </c>
      <c r="D2208" s="1" t="s">
        <v>8</v>
      </c>
      <c r="E2208" s="1" t="s">
        <v>9</v>
      </c>
      <c r="F2208" s="1" t="s">
        <v>25</v>
      </c>
      <c r="G2208" s="1">
        <v>94503</v>
      </c>
    </row>
    <row r="2209" spans="1:7" x14ac:dyDescent="0.25">
      <c r="A2209" s="1">
        <v>293229</v>
      </c>
      <c r="B2209" s="2">
        <v>41773.574305555558</v>
      </c>
      <c r="C2209" s="1" t="s">
        <v>7</v>
      </c>
      <c r="D2209" s="1" t="s">
        <v>8</v>
      </c>
      <c r="E2209" s="1" t="s">
        <v>14</v>
      </c>
      <c r="F2209" s="1" t="s">
        <v>12</v>
      </c>
      <c r="G2209" s="1">
        <v>51730</v>
      </c>
    </row>
    <row r="2210" spans="1:7" x14ac:dyDescent="0.25">
      <c r="A2210" s="1">
        <v>498991</v>
      </c>
      <c r="B2210" s="2">
        <v>41773.57708333333</v>
      </c>
      <c r="C2210" s="1" t="s">
        <v>7</v>
      </c>
      <c r="D2210" s="1" t="s">
        <v>11</v>
      </c>
      <c r="E2210" s="1" t="s">
        <v>14</v>
      </c>
      <c r="F2210" s="1" t="s">
        <v>12</v>
      </c>
      <c r="G2210" s="1">
        <v>52474</v>
      </c>
    </row>
    <row r="2211" spans="1:7" x14ac:dyDescent="0.25">
      <c r="A2211" s="1">
        <v>811423</v>
      </c>
      <c r="B2211" s="2">
        <v>41778.301388888889</v>
      </c>
      <c r="C2211" s="1" t="s">
        <v>13</v>
      </c>
      <c r="D2211" s="1" t="s">
        <v>8</v>
      </c>
      <c r="E2211" s="1" t="s">
        <v>14</v>
      </c>
      <c r="F2211" s="1" t="s">
        <v>12</v>
      </c>
      <c r="G2211" s="1">
        <v>25752</v>
      </c>
    </row>
    <row r="2212" spans="1:7" x14ac:dyDescent="0.25">
      <c r="A2212" s="1">
        <v>919188</v>
      </c>
      <c r="B2212" s="2">
        <v>41767.423611111109</v>
      </c>
      <c r="C2212" s="1" t="s">
        <v>7</v>
      </c>
      <c r="D2212" s="1" t="s">
        <v>8</v>
      </c>
      <c r="E2212" s="1" t="s">
        <v>14</v>
      </c>
      <c r="F2212" s="1" t="s">
        <v>12</v>
      </c>
      <c r="G2212" s="1">
        <v>93745</v>
      </c>
    </row>
    <row r="2213" spans="1:7" x14ac:dyDescent="0.25">
      <c r="A2213" s="1">
        <v>116245</v>
      </c>
      <c r="B2213" s="2">
        <v>41775.549305555556</v>
      </c>
      <c r="C2213" s="1" t="s">
        <v>13</v>
      </c>
      <c r="D2213" s="1" t="s">
        <v>8</v>
      </c>
      <c r="E2213" s="1" t="s">
        <v>14</v>
      </c>
      <c r="F2213" s="1" t="s">
        <v>12</v>
      </c>
      <c r="G2213" s="1">
        <v>34184</v>
      </c>
    </row>
    <row r="2214" spans="1:7" x14ac:dyDescent="0.25">
      <c r="A2214" s="1">
        <v>233500</v>
      </c>
      <c r="B2214" s="2">
        <v>41775.550694444442</v>
      </c>
      <c r="C2214" s="1" t="s">
        <v>7</v>
      </c>
      <c r="D2214" s="1" t="s">
        <v>8</v>
      </c>
      <c r="E2214" s="1" t="s">
        <v>14</v>
      </c>
      <c r="F2214" s="1" t="s">
        <v>12</v>
      </c>
      <c r="G2214" s="1">
        <v>38123</v>
      </c>
    </row>
    <row r="2215" spans="1:7" x14ac:dyDescent="0.25">
      <c r="A2215" s="1">
        <v>282633</v>
      </c>
      <c r="B2215" s="2">
        <v>41775.551388888889</v>
      </c>
      <c r="C2215" s="1" t="s">
        <v>7</v>
      </c>
      <c r="D2215" s="1" t="s">
        <v>11</v>
      </c>
      <c r="E2215" s="1" t="s">
        <v>14</v>
      </c>
      <c r="F2215" s="1" t="s">
        <v>12</v>
      </c>
      <c r="G2215" s="1">
        <v>53443</v>
      </c>
    </row>
    <row r="2216" spans="1:7" x14ac:dyDescent="0.25">
      <c r="A2216" s="1">
        <v>385543</v>
      </c>
      <c r="B2216" s="2">
        <v>41775.552083333336</v>
      </c>
      <c r="C2216" s="1" t="s">
        <v>7</v>
      </c>
      <c r="D2216" s="1" t="s">
        <v>8</v>
      </c>
      <c r="E2216" s="1" t="s">
        <v>14</v>
      </c>
      <c r="F2216" s="1" t="s">
        <v>12</v>
      </c>
      <c r="G2216" s="1">
        <v>88775</v>
      </c>
    </row>
    <row r="2217" spans="1:7" x14ac:dyDescent="0.25">
      <c r="A2217" s="1">
        <v>78328</v>
      </c>
      <c r="B2217" s="2">
        <v>41775.552083333336</v>
      </c>
      <c r="C2217" s="1" t="s">
        <v>7</v>
      </c>
      <c r="D2217" s="1" t="s">
        <v>11</v>
      </c>
      <c r="E2217" s="1" t="s">
        <v>14</v>
      </c>
      <c r="F2217" s="1" t="s">
        <v>12</v>
      </c>
      <c r="G2217" s="1">
        <v>43241</v>
      </c>
    </row>
    <row r="2218" spans="1:7" x14ac:dyDescent="0.25">
      <c r="A2218" s="1">
        <v>612752</v>
      </c>
      <c r="B2218" s="2">
        <v>41778.502083333333</v>
      </c>
      <c r="C2218" s="1" t="s">
        <v>13</v>
      </c>
      <c r="D2218" s="1" t="s">
        <v>8</v>
      </c>
      <c r="E2218" s="1" t="s">
        <v>14</v>
      </c>
      <c r="F2218" s="1" t="s">
        <v>12</v>
      </c>
      <c r="G2218" s="1">
        <v>53486</v>
      </c>
    </row>
    <row r="2219" spans="1:7" x14ac:dyDescent="0.25">
      <c r="A2219" s="1">
        <v>410476</v>
      </c>
      <c r="B2219" s="2">
        <v>41857.397916666669</v>
      </c>
      <c r="C2219" s="1" t="s">
        <v>13</v>
      </c>
      <c r="D2219" s="1" t="s">
        <v>8</v>
      </c>
      <c r="E2219" s="1" t="s">
        <v>14</v>
      </c>
      <c r="F2219" s="1" t="s">
        <v>12</v>
      </c>
      <c r="G2219" s="1">
        <v>3535</v>
      </c>
    </row>
    <row r="2220" spans="1:7" x14ac:dyDescent="0.25">
      <c r="A2220" s="1">
        <v>546778</v>
      </c>
      <c r="B2220" s="2">
        <v>41857.398611111108</v>
      </c>
      <c r="C2220" s="1" t="s">
        <v>7</v>
      </c>
      <c r="D2220" s="1" t="s">
        <v>11</v>
      </c>
      <c r="E2220" s="1" t="s">
        <v>14</v>
      </c>
      <c r="F2220" s="1" t="s">
        <v>12</v>
      </c>
      <c r="G2220" s="1">
        <v>39605</v>
      </c>
    </row>
    <row r="2221" spans="1:7" x14ac:dyDescent="0.25">
      <c r="A2221" s="1">
        <v>696721</v>
      </c>
      <c r="B2221" s="2">
        <v>41857.399305555555</v>
      </c>
      <c r="C2221" s="1" t="s">
        <v>13</v>
      </c>
      <c r="D2221" s="1" t="s">
        <v>8</v>
      </c>
      <c r="E2221" s="1" t="s">
        <v>14</v>
      </c>
      <c r="F2221" s="1" t="s">
        <v>12</v>
      </c>
      <c r="G2221" s="1">
        <v>4669</v>
      </c>
    </row>
    <row r="2222" spans="1:7" x14ac:dyDescent="0.25">
      <c r="A2222" s="1">
        <v>462465</v>
      </c>
      <c r="B2222" s="2">
        <v>41857.4</v>
      </c>
      <c r="C2222" s="1" t="s">
        <v>13</v>
      </c>
      <c r="D2222" s="1" t="s">
        <v>11</v>
      </c>
      <c r="E2222" s="1" t="s">
        <v>14</v>
      </c>
      <c r="F2222" s="1" t="s">
        <v>12</v>
      </c>
      <c r="G2222" s="1">
        <v>16510</v>
      </c>
    </row>
    <row r="2223" spans="1:7" x14ac:dyDescent="0.25">
      <c r="A2223" s="1">
        <v>581940</v>
      </c>
      <c r="B2223" s="2">
        <v>41787.511805555558</v>
      </c>
      <c r="C2223" s="1" t="s">
        <v>7</v>
      </c>
      <c r="D2223" s="1" t="s">
        <v>8</v>
      </c>
      <c r="E2223" s="1" t="s">
        <v>16</v>
      </c>
      <c r="F2223" s="1" t="s">
        <v>18</v>
      </c>
      <c r="G2223" s="1">
        <v>39046</v>
      </c>
    </row>
    <row r="2224" spans="1:7" x14ac:dyDescent="0.25">
      <c r="A2224" s="1">
        <v>286690</v>
      </c>
      <c r="B2224" s="2">
        <v>41835.739583333336</v>
      </c>
      <c r="C2224" s="1" t="s">
        <v>7</v>
      </c>
      <c r="D2224" s="1" t="s">
        <v>8</v>
      </c>
      <c r="E2224" s="1" t="s">
        <v>29</v>
      </c>
      <c r="F2224" s="1" t="s">
        <v>20</v>
      </c>
      <c r="G2224" s="1">
        <v>56323</v>
      </c>
    </row>
    <row r="2225" spans="1:7" x14ac:dyDescent="0.25">
      <c r="A2225" s="1">
        <v>534293</v>
      </c>
      <c r="B2225" s="2">
        <v>41845.397916666669</v>
      </c>
      <c r="C2225" s="1" t="s">
        <v>7</v>
      </c>
      <c r="D2225" s="1" t="s">
        <v>11</v>
      </c>
      <c r="E2225" s="1" t="s">
        <v>29</v>
      </c>
      <c r="F2225" s="1" t="s">
        <v>22</v>
      </c>
      <c r="G2225" s="1">
        <v>58791</v>
      </c>
    </row>
    <row r="2226" spans="1:7" x14ac:dyDescent="0.25">
      <c r="A2226" s="1">
        <v>728971</v>
      </c>
      <c r="B2226" s="2">
        <v>41850.581944444442</v>
      </c>
      <c r="C2226" s="1" t="s">
        <v>7</v>
      </c>
      <c r="D2226" s="1" t="s">
        <v>8</v>
      </c>
      <c r="E2226" s="1" t="s">
        <v>29</v>
      </c>
      <c r="F2226" s="1" t="s">
        <v>20</v>
      </c>
      <c r="G2226" s="1">
        <v>37253</v>
      </c>
    </row>
    <row r="2227" spans="1:7" x14ac:dyDescent="0.25">
      <c r="A2227" s="1">
        <v>568905</v>
      </c>
      <c r="B2227" s="2">
        <v>41850.583333333336</v>
      </c>
      <c r="C2227" s="1" t="s">
        <v>7</v>
      </c>
      <c r="D2227" s="1" t="s">
        <v>8</v>
      </c>
      <c r="E2227" s="1" t="s">
        <v>29</v>
      </c>
      <c r="F2227" s="1" t="s">
        <v>20</v>
      </c>
      <c r="G2227" s="1">
        <v>78191</v>
      </c>
    </row>
    <row r="2228" spans="1:7" x14ac:dyDescent="0.25">
      <c r="A2228" s="1">
        <v>980284</v>
      </c>
      <c r="B2228" s="2">
        <v>41850.581944444442</v>
      </c>
      <c r="C2228" s="1" t="s">
        <v>7</v>
      </c>
      <c r="D2228" s="1" t="s">
        <v>24</v>
      </c>
      <c r="E2228" s="1" t="s">
        <v>29</v>
      </c>
      <c r="F2228" s="1" t="s">
        <v>20</v>
      </c>
      <c r="G2228" s="1">
        <v>30465</v>
      </c>
    </row>
    <row r="2229" spans="1:7" x14ac:dyDescent="0.25">
      <c r="A2229" s="1">
        <v>362508</v>
      </c>
      <c r="B2229" s="2">
        <v>41778.397222222222</v>
      </c>
      <c r="C2229" s="1" t="s">
        <v>13</v>
      </c>
      <c r="D2229" s="1" t="s">
        <v>8</v>
      </c>
      <c r="E2229" s="1" t="s">
        <v>16</v>
      </c>
      <c r="F2229" s="1" t="s">
        <v>34</v>
      </c>
      <c r="G2229" s="1">
        <v>54755</v>
      </c>
    </row>
    <row r="2230" spans="1:7" x14ac:dyDescent="0.25">
      <c r="A2230" s="1">
        <v>381758</v>
      </c>
      <c r="B2230" s="2">
        <v>41806.396527777775</v>
      </c>
      <c r="C2230" s="1" t="s">
        <v>7</v>
      </c>
      <c r="D2230" s="1" t="s">
        <v>8</v>
      </c>
      <c r="E2230" s="1" t="s">
        <v>29</v>
      </c>
      <c r="F2230" s="1" t="s">
        <v>34</v>
      </c>
      <c r="G2230" s="1">
        <v>49581</v>
      </c>
    </row>
    <row r="2231" spans="1:7" x14ac:dyDescent="0.25">
      <c r="A2231" s="1">
        <v>574311</v>
      </c>
      <c r="B2231" s="2">
        <v>41806.397222222222</v>
      </c>
      <c r="C2231" s="1" t="s">
        <v>7</v>
      </c>
      <c r="D2231" s="1" t="s">
        <v>8</v>
      </c>
      <c r="E2231" s="1" t="s">
        <v>29</v>
      </c>
      <c r="F2231" s="1" t="s">
        <v>34</v>
      </c>
      <c r="G2231" s="1">
        <v>92883</v>
      </c>
    </row>
    <row r="2232" spans="1:7" x14ac:dyDescent="0.25">
      <c r="A2232" s="1">
        <v>138419</v>
      </c>
      <c r="B2232" s="2">
        <v>41855.399305555555</v>
      </c>
      <c r="C2232" s="1" t="s">
        <v>13</v>
      </c>
      <c r="D2232" s="1" t="s">
        <v>8</v>
      </c>
      <c r="E2232" s="1" t="s">
        <v>9</v>
      </c>
      <c r="F2232" s="1" t="s">
        <v>34</v>
      </c>
      <c r="G2232" s="1">
        <v>97142</v>
      </c>
    </row>
    <row r="2233" spans="1:7" x14ac:dyDescent="0.25">
      <c r="A2233" s="1">
        <v>871896</v>
      </c>
      <c r="B2233" s="2">
        <v>41843.604861111111</v>
      </c>
      <c r="C2233" s="1" t="s">
        <v>13</v>
      </c>
      <c r="D2233" s="1" t="s">
        <v>8</v>
      </c>
      <c r="E2233" s="1" t="s">
        <v>29</v>
      </c>
      <c r="F2233" s="1" t="s">
        <v>12</v>
      </c>
      <c r="G2233" s="1">
        <v>93275</v>
      </c>
    </row>
    <row r="2234" spans="1:7" x14ac:dyDescent="0.25">
      <c r="A2234" s="1">
        <v>112193</v>
      </c>
      <c r="B2234" s="2">
        <v>41834.397916666669</v>
      </c>
      <c r="C2234" s="1" t="s">
        <v>7</v>
      </c>
      <c r="D2234" s="1" t="s">
        <v>11</v>
      </c>
      <c r="E2234" s="1" t="s">
        <v>9</v>
      </c>
      <c r="F2234" s="1" t="s">
        <v>34</v>
      </c>
      <c r="G2234" s="1">
        <v>53026</v>
      </c>
    </row>
    <row r="2235" spans="1:7" x14ac:dyDescent="0.25">
      <c r="A2235" s="1">
        <v>488851</v>
      </c>
      <c r="B2235" s="2">
        <v>41834.397222222222</v>
      </c>
      <c r="C2235" s="1" t="s">
        <v>7</v>
      </c>
      <c r="D2235" s="1" t="s">
        <v>11</v>
      </c>
      <c r="E2235" s="1" t="s">
        <v>9</v>
      </c>
      <c r="F2235" s="1" t="s">
        <v>34</v>
      </c>
      <c r="G2235" s="1">
        <v>39909</v>
      </c>
    </row>
    <row r="2236" spans="1:7" x14ac:dyDescent="0.25">
      <c r="A2236" s="1">
        <v>534627</v>
      </c>
      <c r="B2236" s="2">
        <v>41834.397916666669</v>
      </c>
      <c r="C2236" s="1" t="s">
        <v>7</v>
      </c>
      <c r="D2236" s="1" t="s">
        <v>11</v>
      </c>
      <c r="E2236" s="1" t="s">
        <v>9</v>
      </c>
      <c r="F2236" s="1" t="s">
        <v>34</v>
      </c>
      <c r="G2236" s="1">
        <v>67466</v>
      </c>
    </row>
    <row r="2237" spans="1:7" x14ac:dyDescent="0.25">
      <c r="A2237" s="1">
        <v>681901</v>
      </c>
      <c r="B2237" s="2">
        <v>41821.396527777775</v>
      </c>
      <c r="C2237" s="1" t="s">
        <v>13</v>
      </c>
      <c r="D2237" s="1" t="s">
        <v>8</v>
      </c>
      <c r="E2237" s="1" t="s">
        <v>30</v>
      </c>
      <c r="F2237" s="1" t="s">
        <v>20</v>
      </c>
      <c r="G2237" s="1">
        <v>5157</v>
      </c>
    </row>
    <row r="2238" spans="1:7" x14ac:dyDescent="0.25">
      <c r="A2238" s="1">
        <v>497671</v>
      </c>
      <c r="B2238" s="2">
        <v>41769.118055555555</v>
      </c>
      <c r="C2238" s="1" t="s">
        <v>7</v>
      </c>
      <c r="D2238" s="1" t="s">
        <v>11</v>
      </c>
      <c r="E2238" s="1" t="s">
        <v>9</v>
      </c>
      <c r="F2238" s="1" t="s">
        <v>18</v>
      </c>
      <c r="G2238" s="1">
        <v>71900</v>
      </c>
    </row>
    <row r="2239" spans="1:7" x14ac:dyDescent="0.25">
      <c r="A2239" s="1">
        <v>632762</v>
      </c>
      <c r="B2239" s="2">
        <v>41769.118055555555</v>
      </c>
      <c r="C2239" s="1" t="s">
        <v>13</v>
      </c>
      <c r="D2239" s="1" t="s">
        <v>11</v>
      </c>
      <c r="E2239" s="1" t="s">
        <v>9</v>
      </c>
      <c r="F2239" s="1" t="s">
        <v>18</v>
      </c>
      <c r="G2239" s="1">
        <v>15272</v>
      </c>
    </row>
    <row r="2240" spans="1:7" x14ac:dyDescent="0.25">
      <c r="A2240" s="1">
        <v>655325</v>
      </c>
      <c r="B2240" s="2">
        <v>41767.573611111111</v>
      </c>
      <c r="C2240" s="1" t="s">
        <v>7</v>
      </c>
      <c r="D2240" s="1" t="s">
        <v>8</v>
      </c>
      <c r="E2240" s="1" t="s">
        <v>9</v>
      </c>
      <c r="F2240" s="1" t="s">
        <v>18</v>
      </c>
      <c r="G2240" s="1">
        <v>94172</v>
      </c>
    </row>
    <row r="2241" spans="1:7" x14ac:dyDescent="0.25">
      <c r="A2241" s="1">
        <v>882391</v>
      </c>
      <c r="B2241" s="2">
        <v>41767.574305555558</v>
      </c>
      <c r="C2241" s="1" t="s">
        <v>7</v>
      </c>
      <c r="D2241" s="1" t="s">
        <v>8</v>
      </c>
      <c r="E2241" s="1" t="s">
        <v>9</v>
      </c>
      <c r="F2241" s="1" t="s">
        <v>18</v>
      </c>
      <c r="G2241" s="1">
        <v>62238</v>
      </c>
    </row>
    <row r="2242" spans="1:7" x14ac:dyDescent="0.25">
      <c r="A2242" s="1">
        <v>339596</v>
      </c>
      <c r="B2242" s="2">
        <v>41767.575694444444</v>
      </c>
      <c r="C2242" s="1" t="s">
        <v>13</v>
      </c>
      <c r="D2242" s="1" t="s">
        <v>11</v>
      </c>
      <c r="E2242" s="1" t="s">
        <v>9</v>
      </c>
      <c r="F2242" s="1" t="s">
        <v>18</v>
      </c>
      <c r="G2242" s="1">
        <v>57989</v>
      </c>
    </row>
    <row r="2243" spans="1:7" x14ac:dyDescent="0.25">
      <c r="A2243" s="1">
        <v>34205</v>
      </c>
      <c r="B2243" s="2">
        <v>41768.455555555556</v>
      </c>
      <c r="C2243" s="1" t="s">
        <v>7</v>
      </c>
      <c r="D2243" s="1" t="s">
        <v>8</v>
      </c>
      <c r="E2243" s="1" t="s">
        <v>9</v>
      </c>
      <c r="F2243" s="1" t="s">
        <v>18</v>
      </c>
      <c r="G2243" s="1">
        <v>66648</v>
      </c>
    </row>
    <row r="2244" spans="1:7" x14ac:dyDescent="0.25">
      <c r="A2244" s="1">
        <v>936596</v>
      </c>
      <c r="B2244" s="2">
        <v>41768.456944444442</v>
      </c>
      <c r="C2244" s="1" t="s">
        <v>13</v>
      </c>
      <c r="D2244" s="1" t="s">
        <v>11</v>
      </c>
      <c r="E2244" s="1" t="s">
        <v>9</v>
      </c>
      <c r="F2244" s="1" t="s">
        <v>18</v>
      </c>
      <c r="G2244" s="1">
        <v>38039</v>
      </c>
    </row>
    <row r="2245" spans="1:7" x14ac:dyDescent="0.25">
      <c r="A2245" s="1">
        <v>324516</v>
      </c>
      <c r="B2245" s="2">
        <v>41761.8125</v>
      </c>
      <c r="C2245" s="1" t="s">
        <v>13</v>
      </c>
      <c r="D2245" s="1" t="s">
        <v>8</v>
      </c>
      <c r="E2245" s="1" t="s">
        <v>26</v>
      </c>
      <c r="F2245" s="1" t="s">
        <v>18</v>
      </c>
      <c r="G2245" s="1">
        <v>18556</v>
      </c>
    </row>
    <row r="2246" spans="1:7" x14ac:dyDescent="0.25">
      <c r="A2246" s="1">
        <v>353596</v>
      </c>
      <c r="B2246" s="2">
        <v>41761.813888888886</v>
      </c>
      <c r="C2246" s="1" t="s">
        <v>7</v>
      </c>
      <c r="D2246" s="1" t="s">
        <v>8</v>
      </c>
      <c r="E2246" s="1" t="s">
        <v>26</v>
      </c>
      <c r="F2246" s="1" t="s">
        <v>18</v>
      </c>
      <c r="G2246" s="1">
        <v>40523</v>
      </c>
    </row>
    <row r="2247" spans="1:7" x14ac:dyDescent="0.25">
      <c r="A2247" s="1">
        <v>710275</v>
      </c>
      <c r="B2247" s="2">
        <v>41793.397916666669</v>
      </c>
      <c r="C2247" s="1" t="s">
        <v>13</v>
      </c>
      <c r="D2247" s="1" t="s">
        <v>8</v>
      </c>
      <c r="E2247" s="1" t="s">
        <v>26</v>
      </c>
      <c r="F2247" s="1" t="s">
        <v>18</v>
      </c>
      <c r="G2247" s="1">
        <v>95833</v>
      </c>
    </row>
    <row r="2248" spans="1:7" x14ac:dyDescent="0.25">
      <c r="A2248" s="1">
        <v>368695</v>
      </c>
      <c r="B2248" s="2">
        <v>41793.398611111108</v>
      </c>
      <c r="C2248" s="1" t="s">
        <v>13</v>
      </c>
      <c r="D2248" s="1" t="s">
        <v>8</v>
      </c>
      <c r="E2248" s="1" t="s">
        <v>26</v>
      </c>
      <c r="F2248" s="1" t="s">
        <v>18</v>
      </c>
      <c r="G2248" s="1">
        <v>24452</v>
      </c>
    </row>
    <row r="2249" spans="1:7" x14ac:dyDescent="0.25">
      <c r="A2249" s="1">
        <v>383727</v>
      </c>
      <c r="B2249" s="2">
        <v>41795.280555555553</v>
      </c>
      <c r="C2249" s="1" t="s">
        <v>13</v>
      </c>
      <c r="D2249" s="1" t="s">
        <v>8</v>
      </c>
      <c r="E2249" s="1" t="s">
        <v>26</v>
      </c>
      <c r="F2249" s="1" t="s">
        <v>18</v>
      </c>
      <c r="G2249" s="1">
        <v>32664</v>
      </c>
    </row>
    <row r="2250" spans="1:7" x14ac:dyDescent="0.25">
      <c r="A2250" s="1">
        <v>101375</v>
      </c>
      <c r="B2250" s="2">
        <v>41806.418055555558</v>
      </c>
      <c r="C2250" s="1" t="s">
        <v>7</v>
      </c>
      <c r="D2250" s="1" t="s">
        <v>8</v>
      </c>
      <c r="E2250" s="1" t="s">
        <v>26</v>
      </c>
      <c r="F2250" s="1" t="s">
        <v>18</v>
      </c>
      <c r="G2250" s="1">
        <v>24939</v>
      </c>
    </row>
    <row r="2251" spans="1:7" x14ac:dyDescent="0.25">
      <c r="A2251" s="1">
        <v>761275</v>
      </c>
      <c r="B2251" s="2">
        <v>41814.748611111114</v>
      </c>
      <c r="C2251" s="1" t="s">
        <v>13</v>
      </c>
      <c r="D2251" s="1" t="s">
        <v>11</v>
      </c>
      <c r="E2251" s="1" t="s">
        <v>26</v>
      </c>
      <c r="F2251" s="1" t="s">
        <v>18</v>
      </c>
      <c r="G2251" s="1">
        <v>32398</v>
      </c>
    </row>
    <row r="2252" spans="1:7" x14ac:dyDescent="0.25">
      <c r="A2252" s="1">
        <v>761694</v>
      </c>
      <c r="B2252" s="2">
        <v>41828.320833333331</v>
      </c>
      <c r="C2252" s="1" t="s">
        <v>13</v>
      </c>
      <c r="D2252" s="1" t="s">
        <v>8</v>
      </c>
      <c r="E2252" s="1" t="s">
        <v>26</v>
      </c>
      <c r="F2252" s="1" t="s">
        <v>18</v>
      </c>
      <c r="G2252" s="1">
        <v>17015</v>
      </c>
    </row>
    <row r="2253" spans="1:7" x14ac:dyDescent="0.25">
      <c r="A2253" s="1">
        <v>153484</v>
      </c>
      <c r="B2253" s="2">
        <v>41835.397916666669</v>
      </c>
      <c r="C2253" s="1" t="s">
        <v>7</v>
      </c>
      <c r="D2253" s="1" t="s">
        <v>8</v>
      </c>
      <c r="E2253" s="1" t="s">
        <v>26</v>
      </c>
      <c r="F2253" s="1" t="s">
        <v>18</v>
      </c>
      <c r="G2253" s="1">
        <v>53301</v>
      </c>
    </row>
    <row r="2254" spans="1:7" x14ac:dyDescent="0.25">
      <c r="A2254" s="1">
        <v>324831</v>
      </c>
      <c r="B2254" s="2">
        <v>41835.4</v>
      </c>
      <c r="C2254" s="1" t="s">
        <v>13</v>
      </c>
      <c r="D2254" s="1" t="s">
        <v>11</v>
      </c>
      <c r="E2254" s="1" t="s">
        <v>26</v>
      </c>
      <c r="F2254" s="1" t="s">
        <v>18</v>
      </c>
      <c r="G2254" s="1">
        <v>49274</v>
      </c>
    </row>
    <row r="2255" spans="1:7" x14ac:dyDescent="0.25">
      <c r="A2255" s="1">
        <v>710204</v>
      </c>
      <c r="B2255" s="2">
        <v>41843.474999999999</v>
      </c>
      <c r="C2255" s="1" t="s">
        <v>13</v>
      </c>
      <c r="D2255" s="1" t="s">
        <v>8</v>
      </c>
      <c r="E2255" s="1" t="s">
        <v>26</v>
      </c>
      <c r="F2255" s="1" t="s">
        <v>18</v>
      </c>
      <c r="G2255" s="1">
        <v>68058</v>
      </c>
    </row>
    <row r="2256" spans="1:7" x14ac:dyDescent="0.25">
      <c r="A2256" s="1">
        <v>101190</v>
      </c>
      <c r="B2256" s="2">
        <v>41768.724305555559</v>
      </c>
      <c r="C2256" s="1" t="s">
        <v>7</v>
      </c>
      <c r="D2256" s="1" t="s">
        <v>8</v>
      </c>
      <c r="E2256" s="1" t="s">
        <v>16</v>
      </c>
      <c r="F2256" s="1" t="s">
        <v>34</v>
      </c>
      <c r="G2256" s="1">
        <v>85057</v>
      </c>
    </row>
    <row r="2257" spans="1:7" x14ac:dyDescent="0.25">
      <c r="A2257" s="1">
        <v>478393</v>
      </c>
      <c r="B2257" s="2">
        <v>41838.698611111111</v>
      </c>
      <c r="C2257" s="1" t="s">
        <v>13</v>
      </c>
      <c r="D2257" s="1" t="s">
        <v>11</v>
      </c>
      <c r="E2257" s="1" t="s">
        <v>16</v>
      </c>
      <c r="F2257" s="1" t="s">
        <v>34</v>
      </c>
      <c r="G2257" s="1">
        <v>67764</v>
      </c>
    </row>
    <row r="2258" spans="1:7" x14ac:dyDescent="0.25">
      <c r="A2258" s="1">
        <v>862660</v>
      </c>
      <c r="B2258" s="2">
        <v>41856.146527777775</v>
      </c>
      <c r="C2258" s="1" t="s">
        <v>7</v>
      </c>
      <c r="D2258" s="1" t="s">
        <v>8</v>
      </c>
      <c r="E2258" s="1" t="s">
        <v>16</v>
      </c>
      <c r="F2258" s="1" t="s">
        <v>34</v>
      </c>
      <c r="G2258" s="1">
        <v>5857</v>
      </c>
    </row>
    <row r="2259" spans="1:7" x14ac:dyDescent="0.25">
      <c r="A2259" s="1">
        <v>928482</v>
      </c>
      <c r="B2259" s="2">
        <v>41856.147222222222</v>
      </c>
      <c r="C2259" s="1" t="s">
        <v>7</v>
      </c>
      <c r="D2259" s="1" t="s">
        <v>11</v>
      </c>
      <c r="E2259" s="1" t="s">
        <v>16</v>
      </c>
      <c r="F2259" s="1" t="s">
        <v>34</v>
      </c>
      <c r="G2259" s="1">
        <v>93190</v>
      </c>
    </row>
    <row r="2260" spans="1:7" x14ac:dyDescent="0.25">
      <c r="A2260" s="1">
        <v>894528</v>
      </c>
      <c r="B2260" s="2">
        <v>41856.367361111108</v>
      </c>
      <c r="C2260" s="1" t="s">
        <v>7</v>
      </c>
      <c r="D2260" s="1" t="s">
        <v>8</v>
      </c>
      <c r="E2260" s="1" t="s">
        <v>16</v>
      </c>
      <c r="F2260" s="1" t="s">
        <v>34</v>
      </c>
      <c r="G2260" s="1">
        <v>68947</v>
      </c>
    </row>
    <row r="2261" spans="1:7" x14ac:dyDescent="0.25">
      <c r="A2261" s="1">
        <v>656936</v>
      </c>
      <c r="B2261" s="2">
        <v>41856.368055555555</v>
      </c>
      <c r="C2261" s="1" t="s">
        <v>7</v>
      </c>
      <c r="D2261" s="1" t="s">
        <v>11</v>
      </c>
      <c r="E2261" s="1" t="s">
        <v>16</v>
      </c>
      <c r="F2261" s="1" t="s">
        <v>34</v>
      </c>
      <c r="G2261" s="1">
        <v>36135</v>
      </c>
    </row>
    <row r="2262" spans="1:7" x14ac:dyDescent="0.25">
      <c r="A2262" s="1">
        <v>139656</v>
      </c>
      <c r="B2262" s="2">
        <v>41856.368750000001</v>
      </c>
      <c r="C2262" s="1" t="s">
        <v>7</v>
      </c>
      <c r="D2262" s="1" t="s">
        <v>8</v>
      </c>
      <c r="E2262" s="1" t="s">
        <v>16</v>
      </c>
      <c r="F2262" s="1" t="s">
        <v>34</v>
      </c>
      <c r="G2262" s="1">
        <v>66220</v>
      </c>
    </row>
    <row r="2263" spans="1:7" x14ac:dyDescent="0.25">
      <c r="A2263" s="1">
        <v>673289</v>
      </c>
      <c r="B2263" s="2">
        <v>41856.400694444441</v>
      </c>
      <c r="C2263" s="1" t="s">
        <v>7</v>
      </c>
      <c r="D2263" s="1" t="s">
        <v>11</v>
      </c>
      <c r="E2263" s="1" t="s">
        <v>16</v>
      </c>
      <c r="F2263" s="1" t="s">
        <v>34</v>
      </c>
      <c r="G2263" s="1">
        <v>6652</v>
      </c>
    </row>
    <row r="2264" spans="1:7" x14ac:dyDescent="0.25">
      <c r="A2264" s="1">
        <v>14294</v>
      </c>
      <c r="B2264" s="2">
        <v>41783.625</v>
      </c>
      <c r="C2264" s="1" t="s">
        <v>13</v>
      </c>
      <c r="D2264" s="1" t="s">
        <v>8</v>
      </c>
      <c r="E2264" s="1" t="s">
        <v>14</v>
      </c>
      <c r="F2264" s="1" t="s">
        <v>12</v>
      </c>
      <c r="G2264" s="1">
        <v>14118</v>
      </c>
    </row>
    <row r="2265" spans="1:7" x14ac:dyDescent="0.25">
      <c r="A2265" s="1">
        <v>820255</v>
      </c>
      <c r="B2265" s="2">
        <v>41783.625694444447</v>
      </c>
      <c r="C2265" s="1" t="s">
        <v>13</v>
      </c>
      <c r="D2265" s="1" t="s">
        <v>8</v>
      </c>
      <c r="E2265" s="1" t="s">
        <v>14</v>
      </c>
      <c r="F2265" s="1" t="s">
        <v>12</v>
      </c>
      <c r="G2265" s="1">
        <v>95117</v>
      </c>
    </row>
    <row r="2266" spans="1:7" x14ac:dyDescent="0.25">
      <c r="A2266" s="1">
        <v>830026</v>
      </c>
      <c r="B2266" s="2">
        <v>41783.627083333333</v>
      </c>
      <c r="C2266" s="1" t="s">
        <v>7</v>
      </c>
      <c r="D2266" s="1" t="s">
        <v>8</v>
      </c>
      <c r="E2266" s="1" t="s">
        <v>14</v>
      </c>
      <c r="F2266" s="1" t="s">
        <v>12</v>
      </c>
      <c r="G2266" s="1">
        <v>10402</v>
      </c>
    </row>
    <row r="2267" spans="1:7" x14ac:dyDescent="0.25">
      <c r="A2267" s="1">
        <v>410700</v>
      </c>
      <c r="B2267" s="2">
        <v>41783.627083333333</v>
      </c>
      <c r="C2267" s="1" t="s">
        <v>7</v>
      </c>
      <c r="D2267" s="1" t="s">
        <v>11</v>
      </c>
      <c r="E2267" s="1" t="s">
        <v>14</v>
      </c>
      <c r="F2267" s="1" t="s">
        <v>12</v>
      </c>
      <c r="G2267" s="1">
        <v>72977</v>
      </c>
    </row>
    <row r="2268" spans="1:7" x14ac:dyDescent="0.25">
      <c r="A2268" s="1">
        <v>818456</v>
      </c>
      <c r="B2268" s="2">
        <v>41783.626388888886</v>
      </c>
      <c r="C2268" s="1" t="s">
        <v>7</v>
      </c>
      <c r="D2268" s="1" t="s">
        <v>11</v>
      </c>
      <c r="E2268" s="1" t="s">
        <v>14</v>
      </c>
      <c r="F2268" s="1" t="s">
        <v>12</v>
      </c>
      <c r="G2268" s="1">
        <v>6949</v>
      </c>
    </row>
    <row r="2269" spans="1:7" x14ac:dyDescent="0.25">
      <c r="A2269" s="1">
        <v>356990</v>
      </c>
      <c r="B2269" s="2">
        <v>41783.625694444447</v>
      </c>
      <c r="C2269" s="1" t="s">
        <v>13</v>
      </c>
      <c r="D2269" s="1" t="s">
        <v>11</v>
      </c>
      <c r="E2269" s="1" t="s">
        <v>14</v>
      </c>
      <c r="F2269" s="1" t="s">
        <v>12</v>
      </c>
      <c r="G2269" s="1">
        <v>29794</v>
      </c>
    </row>
    <row r="2270" spans="1:7" x14ac:dyDescent="0.25">
      <c r="A2270" s="1">
        <v>55710</v>
      </c>
      <c r="B2270" s="2">
        <v>41787.756944444445</v>
      </c>
      <c r="C2270" s="1" t="s">
        <v>13</v>
      </c>
      <c r="D2270" s="1" t="s">
        <v>8</v>
      </c>
      <c r="E2270" s="1" t="s">
        <v>16</v>
      </c>
      <c r="F2270" s="1" t="s">
        <v>25</v>
      </c>
      <c r="G2270" s="1">
        <v>96644</v>
      </c>
    </row>
    <row r="2271" spans="1:7" x14ac:dyDescent="0.25">
      <c r="A2271" s="1">
        <v>381920</v>
      </c>
      <c r="B2271" s="2">
        <v>41788.736805555556</v>
      </c>
      <c r="C2271" s="1" t="s">
        <v>13</v>
      </c>
      <c r="D2271" s="1" t="s">
        <v>8</v>
      </c>
      <c r="E2271" s="1" t="s">
        <v>16</v>
      </c>
      <c r="F2271" s="1" t="s">
        <v>25</v>
      </c>
      <c r="G2271" s="1">
        <v>72500</v>
      </c>
    </row>
    <row r="2272" spans="1:7" x14ac:dyDescent="0.25">
      <c r="A2272" s="1">
        <v>639628</v>
      </c>
      <c r="B2272" s="2">
        <v>41788.737500000003</v>
      </c>
      <c r="C2272" s="1" t="s">
        <v>7</v>
      </c>
      <c r="D2272" s="1" t="s">
        <v>8</v>
      </c>
      <c r="E2272" s="1" t="s">
        <v>16</v>
      </c>
      <c r="F2272" s="1" t="s">
        <v>25</v>
      </c>
      <c r="G2272" s="1">
        <v>62391</v>
      </c>
    </row>
    <row r="2273" spans="1:7" x14ac:dyDescent="0.25">
      <c r="A2273" s="1">
        <v>125897</v>
      </c>
      <c r="B2273" s="2">
        <v>41793.615277777775</v>
      </c>
      <c r="C2273" s="1" t="s">
        <v>7</v>
      </c>
      <c r="D2273" s="1" t="s">
        <v>8</v>
      </c>
      <c r="E2273" s="1" t="s">
        <v>16</v>
      </c>
      <c r="F2273" s="1" t="s">
        <v>25</v>
      </c>
      <c r="G2273" s="1">
        <v>25285</v>
      </c>
    </row>
    <row r="2274" spans="1:7" x14ac:dyDescent="0.25">
      <c r="A2274" s="1">
        <v>269144</v>
      </c>
      <c r="B2274" s="2">
        <v>41780.396527777775</v>
      </c>
      <c r="C2274" s="1" t="s">
        <v>7</v>
      </c>
      <c r="D2274" s="1" t="s">
        <v>8</v>
      </c>
      <c r="E2274" s="1" t="s">
        <v>14</v>
      </c>
      <c r="F2274" s="1" t="s">
        <v>12</v>
      </c>
      <c r="G2274" s="1">
        <v>45006</v>
      </c>
    </row>
    <row r="2275" spans="1:7" x14ac:dyDescent="0.25">
      <c r="A2275" s="1">
        <v>757241</v>
      </c>
      <c r="B2275" s="2">
        <v>41787.569444444445</v>
      </c>
      <c r="C2275" s="1" t="s">
        <v>13</v>
      </c>
      <c r="D2275" s="1" t="s">
        <v>11</v>
      </c>
      <c r="E2275" s="1" t="s">
        <v>14</v>
      </c>
      <c r="F2275" s="1" t="s">
        <v>12</v>
      </c>
      <c r="G2275" s="1">
        <v>90793</v>
      </c>
    </row>
    <row r="2276" spans="1:7" x14ac:dyDescent="0.25">
      <c r="A2276" s="1">
        <v>665582</v>
      </c>
      <c r="B2276" s="2">
        <v>41787.397222222222</v>
      </c>
      <c r="C2276" s="1" t="s">
        <v>7</v>
      </c>
      <c r="D2276" s="1" t="s">
        <v>8</v>
      </c>
      <c r="E2276" s="1" t="s">
        <v>14</v>
      </c>
      <c r="F2276" s="1" t="s">
        <v>12</v>
      </c>
      <c r="G2276" s="1">
        <v>24343</v>
      </c>
    </row>
    <row r="2277" spans="1:7" x14ac:dyDescent="0.25">
      <c r="A2277" s="1">
        <v>867531</v>
      </c>
      <c r="B2277" s="2">
        <v>41787.399305555555</v>
      </c>
      <c r="C2277" s="1" t="s">
        <v>13</v>
      </c>
      <c r="D2277" s="1" t="s">
        <v>8</v>
      </c>
      <c r="E2277" s="1" t="s">
        <v>14</v>
      </c>
      <c r="F2277" s="1" t="s">
        <v>12</v>
      </c>
      <c r="G2277" s="1">
        <v>27331</v>
      </c>
    </row>
    <row r="2278" spans="1:7" x14ac:dyDescent="0.25">
      <c r="A2278" s="1">
        <v>854696</v>
      </c>
      <c r="B2278" s="2">
        <v>41788.611805555556</v>
      </c>
      <c r="C2278" s="1" t="s">
        <v>7</v>
      </c>
      <c r="D2278" s="1" t="s">
        <v>8</v>
      </c>
      <c r="E2278" s="1" t="s">
        <v>14</v>
      </c>
      <c r="F2278" s="1" t="s">
        <v>12</v>
      </c>
      <c r="G2278" s="1">
        <v>10267</v>
      </c>
    </row>
    <row r="2279" spans="1:7" x14ac:dyDescent="0.25">
      <c r="A2279" s="1">
        <v>908405</v>
      </c>
      <c r="B2279" s="2">
        <v>41789.518055555556</v>
      </c>
      <c r="C2279" s="1" t="s">
        <v>13</v>
      </c>
      <c r="D2279" s="1" t="s">
        <v>8</v>
      </c>
      <c r="E2279" s="1" t="s">
        <v>14</v>
      </c>
      <c r="F2279" s="1" t="s">
        <v>12</v>
      </c>
      <c r="G2279" s="1">
        <v>44086</v>
      </c>
    </row>
    <row r="2280" spans="1:7" x14ac:dyDescent="0.25">
      <c r="A2280" s="1">
        <v>766822</v>
      </c>
      <c r="B2280" s="2">
        <v>41801.398611111108</v>
      </c>
      <c r="C2280" s="1" t="s">
        <v>7</v>
      </c>
      <c r="D2280" s="1" t="s">
        <v>11</v>
      </c>
      <c r="E2280" s="1" t="s">
        <v>14</v>
      </c>
      <c r="F2280" s="1" t="s">
        <v>12</v>
      </c>
      <c r="G2280" s="1">
        <v>60668</v>
      </c>
    </row>
    <row r="2281" spans="1:7" x14ac:dyDescent="0.25">
      <c r="A2281" s="1">
        <v>325393</v>
      </c>
      <c r="B2281" s="2">
        <v>41822.396527777775</v>
      </c>
      <c r="C2281" s="1" t="s">
        <v>13</v>
      </c>
      <c r="D2281" s="1" t="s">
        <v>8</v>
      </c>
      <c r="E2281" s="1" t="s">
        <v>14</v>
      </c>
      <c r="F2281" s="1" t="s">
        <v>12</v>
      </c>
      <c r="G2281" s="1">
        <v>19809</v>
      </c>
    </row>
    <row r="2282" spans="1:7" x14ac:dyDescent="0.25">
      <c r="A2282" s="1">
        <v>237242</v>
      </c>
      <c r="B2282" s="2">
        <v>41822.397916666669</v>
      </c>
      <c r="C2282" s="1" t="s">
        <v>13</v>
      </c>
      <c r="D2282" s="1" t="s">
        <v>11</v>
      </c>
      <c r="E2282" s="1" t="s">
        <v>14</v>
      </c>
      <c r="F2282" s="1" t="s">
        <v>12</v>
      </c>
      <c r="G2282" s="1">
        <v>24872</v>
      </c>
    </row>
    <row r="2283" spans="1:7" x14ac:dyDescent="0.25">
      <c r="A2283" s="1">
        <v>628010</v>
      </c>
      <c r="B2283" s="2">
        <v>41836.397916666669</v>
      </c>
      <c r="C2283" s="1" t="s">
        <v>13</v>
      </c>
      <c r="D2283" s="1" t="s">
        <v>11</v>
      </c>
      <c r="E2283" s="1" t="s">
        <v>14</v>
      </c>
      <c r="F2283" s="1" t="s">
        <v>25</v>
      </c>
      <c r="G2283" s="1">
        <v>69519</v>
      </c>
    </row>
    <row r="2284" spans="1:7" x14ac:dyDescent="0.25">
      <c r="A2284" s="1">
        <v>20388</v>
      </c>
      <c r="B2284" s="2">
        <v>41836.398611111108</v>
      </c>
      <c r="C2284" s="1" t="s">
        <v>13</v>
      </c>
      <c r="D2284" s="1" t="s">
        <v>11</v>
      </c>
      <c r="E2284" s="1" t="s">
        <v>14</v>
      </c>
      <c r="F2284" s="1" t="s">
        <v>25</v>
      </c>
      <c r="G2284" s="1">
        <v>27797</v>
      </c>
    </row>
    <row r="2285" spans="1:7" x14ac:dyDescent="0.25">
      <c r="A2285" s="1">
        <v>268063</v>
      </c>
      <c r="B2285" s="2">
        <v>41850.786805555559</v>
      </c>
      <c r="C2285" s="1" t="s">
        <v>7</v>
      </c>
      <c r="D2285" s="1" t="s">
        <v>8</v>
      </c>
      <c r="E2285" s="1" t="s">
        <v>14</v>
      </c>
      <c r="F2285" s="1" t="s">
        <v>25</v>
      </c>
      <c r="G2285" s="1">
        <v>60313</v>
      </c>
    </row>
    <row r="2286" spans="1:7" x14ac:dyDescent="0.25">
      <c r="A2286" s="1">
        <v>752008</v>
      </c>
      <c r="B2286" s="2">
        <v>41768.396527777775</v>
      </c>
      <c r="C2286" s="1" t="s">
        <v>13</v>
      </c>
      <c r="D2286" s="1" t="s">
        <v>8</v>
      </c>
      <c r="E2286" s="1" t="s">
        <v>14</v>
      </c>
      <c r="F2286" s="1" t="s">
        <v>12</v>
      </c>
      <c r="G2286" s="1">
        <v>2024</v>
      </c>
    </row>
    <row r="2287" spans="1:7" x14ac:dyDescent="0.25">
      <c r="A2287" s="1">
        <v>55775</v>
      </c>
      <c r="B2287" s="2">
        <v>41768.397222222222</v>
      </c>
      <c r="C2287" s="1" t="s">
        <v>7</v>
      </c>
      <c r="D2287" s="1" t="s">
        <v>8</v>
      </c>
      <c r="E2287" s="1" t="s">
        <v>14</v>
      </c>
      <c r="F2287" s="1" t="s">
        <v>12</v>
      </c>
      <c r="G2287" s="1">
        <v>48825</v>
      </c>
    </row>
    <row r="2288" spans="1:7" x14ac:dyDescent="0.25">
      <c r="A2288" s="1">
        <v>607171</v>
      </c>
      <c r="B2288" s="2">
        <v>41827.425000000003</v>
      </c>
      <c r="C2288" s="1" t="s">
        <v>7</v>
      </c>
      <c r="D2288" s="1" t="s">
        <v>11</v>
      </c>
      <c r="E2288" s="1" t="s">
        <v>14</v>
      </c>
      <c r="F2288" s="1" t="s">
        <v>22</v>
      </c>
      <c r="G2288" s="1">
        <v>15753</v>
      </c>
    </row>
    <row r="2289" spans="1:7" x14ac:dyDescent="0.25">
      <c r="A2289" s="1">
        <v>630243</v>
      </c>
      <c r="B2289" s="2">
        <v>41866.396527777775</v>
      </c>
      <c r="C2289" s="1" t="s">
        <v>13</v>
      </c>
      <c r="D2289" s="1" t="s">
        <v>8</v>
      </c>
      <c r="E2289" s="1" t="s">
        <v>14</v>
      </c>
      <c r="F2289" s="1" t="s">
        <v>22</v>
      </c>
      <c r="G2289" s="1">
        <v>40213</v>
      </c>
    </row>
    <row r="2290" spans="1:7" x14ac:dyDescent="0.25">
      <c r="A2290" s="1">
        <v>794837</v>
      </c>
      <c r="B2290" s="2">
        <v>41866.400000000001</v>
      </c>
      <c r="C2290" s="1" t="s">
        <v>13</v>
      </c>
      <c r="D2290" s="1" t="s">
        <v>11</v>
      </c>
      <c r="E2290" s="1" t="s">
        <v>14</v>
      </c>
      <c r="F2290" s="1" t="s">
        <v>22</v>
      </c>
      <c r="G2290" s="1">
        <v>11588</v>
      </c>
    </row>
    <row r="2291" spans="1:7" x14ac:dyDescent="0.25">
      <c r="A2291" s="1">
        <v>55139</v>
      </c>
      <c r="B2291" s="2">
        <v>41870.825694444444</v>
      </c>
      <c r="C2291" s="1" t="s">
        <v>7</v>
      </c>
      <c r="D2291" s="1" t="s">
        <v>8</v>
      </c>
      <c r="E2291" s="1" t="s">
        <v>14</v>
      </c>
      <c r="F2291" s="1" t="s">
        <v>22</v>
      </c>
      <c r="G2291" s="1">
        <v>83155</v>
      </c>
    </row>
    <row r="2292" spans="1:7" x14ac:dyDescent="0.25">
      <c r="A2292" s="1">
        <v>811419</v>
      </c>
      <c r="B2292" s="2">
        <v>41870.82708333333</v>
      </c>
      <c r="C2292" s="1" t="s">
        <v>7</v>
      </c>
      <c r="D2292" s="1" t="s">
        <v>8</v>
      </c>
      <c r="E2292" s="1" t="s">
        <v>14</v>
      </c>
      <c r="F2292" s="1" t="s">
        <v>22</v>
      </c>
      <c r="G2292" s="1">
        <v>19984</v>
      </c>
    </row>
    <row r="2293" spans="1:7" x14ac:dyDescent="0.25">
      <c r="A2293" s="1">
        <v>310630</v>
      </c>
      <c r="B2293" s="2">
        <v>41872.59375</v>
      </c>
      <c r="C2293" s="1" t="s">
        <v>7</v>
      </c>
      <c r="D2293" s="1" t="s">
        <v>8</v>
      </c>
      <c r="E2293" s="1" t="s">
        <v>14</v>
      </c>
      <c r="F2293" s="1" t="s">
        <v>22</v>
      </c>
      <c r="G2293" s="1">
        <v>56355</v>
      </c>
    </row>
    <row r="2294" spans="1:7" x14ac:dyDescent="0.25">
      <c r="A2294" s="1">
        <v>555784</v>
      </c>
      <c r="B2294" s="2">
        <v>41780.660416666666</v>
      </c>
      <c r="C2294" s="1" t="s">
        <v>13</v>
      </c>
      <c r="D2294" s="1" t="s">
        <v>11</v>
      </c>
      <c r="E2294" s="1" t="s">
        <v>9</v>
      </c>
      <c r="F2294" s="1" t="s">
        <v>12</v>
      </c>
      <c r="G2294" s="1">
        <v>56392</v>
      </c>
    </row>
    <row r="2295" spans="1:7" x14ac:dyDescent="0.25">
      <c r="A2295" s="1">
        <v>118876</v>
      </c>
      <c r="B2295" s="2">
        <v>41781.408333333333</v>
      </c>
      <c r="C2295" s="1" t="s">
        <v>13</v>
      </c>
      <c r="D2295" s="1" t="s">
        <v>8</v>
      </c>
      <c r="E2295" s="1" t="s">
        <v>9</v>
      </c>
      <c r="F2295" s="1" t="s">
        <v>12</v>
      </c>
      <c r="G2295" s="1">
        <v>75595</v>
      </c>
    </row>
    <row r="2296" spans="1:7" x14ac:dyDescent="0.25">
      <c r="A2296" s="1">
        <v>558801</v>
      </c>
      <c r="B2296" s="2">
        <v>41765.772916666669</v>
      </c>
      <c r="C2296" s="1" t="s">
        <v>7</v>
      </c>
      <c r="D2296" s="1" t="s">
        <v>8</v>
      </c>
      <c r="E2296" s="1" t="s">
        <v>9</v>
      </c>
      <c r="F2296" s="1" t="s">
        <v>12</v>
      </c>
      <c r="G2296" s="1">
        <v>67632</v>
      </c>
    </row>
    <row r="2297" spans="1:7" x14ac:dyDescent="0.25">
      <c r="A2297" s="1">
        <v>566292</v>
      </c>
      <c r="B2297" s="2">
        <v>41765.773611111108</v>
      </c>
      <c r="C2297" s="1" t="s">
        <v>7</v>
      </c>
      <c r="D2297" s="1" t="s">
        <v>8</v>
      </c>
      <c r="E2297" s="1" t="s">
        <v>9</v>
      </c>
      <c r="F2297" s="1" t="s">
        <v>12</v>
      </c>
      <c r="G2297" s="1">
        <v>37302</v>
      </c>
    </row>
    <row r="2298" spans="1:7" x14ac:dyDescent="0.25">
      <c r="A2298" s="1">
        <v>176403</v>
      </c>
      <c r="B2298" s="2">
        <v>41765.774305555555</v>
      </c>
      <c r="C2298" s="1" t="s">
        <v>13</v>
      </c>
      <c r="D2298" s="1" t="s">
        <v>8</v>
      </c>
      <c r="E2298" s="1" t="s">
        <v>9</v>
      </c>
      <c r="F2298" s="1" t="s">
        <v>12</v>
      </c>
      <c r="G2298" s="1">
        <v>45923</v>
      </c>
    </row>
    <row r="2299" spans="1:7" x14ac:dyDescent="0.25">
      <c r="A2299" s="1">
        <v>250878</v>
      </c>
      <c r="B2299" s="2">
        <v>41768.53402777778</v>
      </c>
      <c r="C2299" s="1" t="s">
        <v>7</v>
      </c>
      <c r="D2299" s="1" t="s">
        <v>8</v>
      </c>
      <c r="E2299" s="1" t="s">
        <v>9</v>
      </c>
      <c r="F2299" s="1" t="s">
        <v>12</v>
      </c>
      <c r="G2299" s="1">
        <v>92688</v>
      </c>
    </row>
    <row r="2300" spans="1:7" x14ac:dyDescent="0.25">
      <c r="A2300" s="1">
        <v>26113</v>
      </c>
      <c r="B2300" s="2">
        <v>41770.683333333334</v>
      </c>
      <c r="C2300" s="1" t="s">
        <v>13</v>
      </c>
      <c r="D2300" s="1" t="s">
        <v>11</v>
      </c>
      <c r="E2300" s="1" t="s">
        <v>9</v>
      </c>
      <c r="F2300" s="1" t="s">
        <v>12</v>
      </c>
      <c r="G2300" s="1">
        <v>85470</v>
      </c>
    </row>
    <row r="2301" spans="1:7" x14ac:dyDescent="0.25">
      <c r="A2301" s="1">
        <v>397974</v>
      </c>
      <c r="B2301" s="2">
        <v>41770.68472222222</v>
      </c>
      <c r="C2301" s="1" t="s">
        <v>7</v>
      </c>
      <c r="D2301" s="1" t="s">
        <v>8</v>
      </c>
      <c r="E2301" s="1" t="s">
        <v>9</v>
      </c>
      <c r="F2301" s="1" t="s">
        <v>12</v>
      </c>
      <c r="G2301" s="1">
        <v>29653</v>
      </c>
    </row>
    <row r="2302" spans="1:7" x14ac:dyDescent="0.25">
      <c r="A2302" s="1">
        <v>622402</v>
      </c>
      <c r="B2302" s="2">
        <v>41774.603472222225</v>
      </c>
      <c r="C2302" s="1" t="s">
        <v>13</v>
      </c>
      <c r="D2302" s="1" t="s">
        <v>8</v>
      </c>
      <c r="E2302" s="1" t="s">
        <v>9</v>
      </c>
      <c r="F2302" s="1" t="s">
        <v>12</v>
      </c>
      <c r="G2302" s="1">
        <v>29821</v>
      </c>
    </row>
    <row r="2303" spans="1:7" x14ac:dyDescent="0.25">
      <c r="A2303" s="1">
        <v>409430</v>
      </c>
      <c r="B2303" s="2">
        <v>41780.996527777781</v>
      </c>
      <c r="C2303" s="1" t="s">
        <v>13</v>
      </c>
      <c r="D2303" s="1" t="s">
        <v>8</v>
      </c>
      <c r="E2303" s="1" t="s">
        <v>9</v>
      </c>
      <c r="F2303" s="1" t="s">
        <v>12</v>
      </c>
      <c r="G2303" s="1">
        <v>72485</v>
      </c>
    </row>
    <row r="2304" spans="1:7" x14ac:dyDescent="0.25">
      <c r="A2304" s="1">
        <v>785931</v>
      </c>
      <c r="B2304" s="2">
        <v>41780.99722222222</v>
      </c>
      <c r="C2304" s="1" t="s">
        <v>7</v>
      </c>
      <c r="D2304" s="1" t="s">
        <v>8</v>
      </c>
      <c r="E2304" s="1" t="s">
        <v>9</v>
      </c>
      <c r="F2304" s="1" t="s">
        <v>12</v>
      </c>
      <c r="G2304" s="1">
        <v>44965</v>
      </c>
    </row>
    <row r="2305" spans="1:7" x14ac:dyDescent="0.25">
      <c r="A2305" s="1">
        <v>622313</v>
      </c>
      <c r="B2305" s="2">
        <v>41787.293749999997</v>
      </c>
      <c r="C2305" s="1" t="s">
        <v>7</v>
      </c>
      <c r="D2305" s="1" t="s">
        <v>8</v>
      </c>
      <c r="E2305" s="1" t="s">
        <v>9</v>
      </c>
      <c r="F2305" s="1" t="s">
        <v>12</v>
      </c>
      <c r="G2305" s="1">
        <v>41350</v>
      </c>
    </row>
    <row r="2306" spans="1:7" x14ac:dyDescent="0.25">
      <c r="A2306" s="1">
        <v>690079</v>
      </c>
      <c r="B2306" s="2">
        <v>41787.296527777777</v>
      </c>
      <c r="C2306" s="1" t="s">
        <v>7</v>
      </c>
      <c r="D2306" s="1" t="s">
        <v>8</v>
      </c>
      <c r="E2306" s="1" t="s">
        <v>9</v>
      </c>
      <c r="F2306" s="1" t="s">
        <v>12</v>
      </c>
      <c r="G2306" s="1">
        <v>30974</v>
      </c>
    </row>
    <row r="2307" spans="1:7" x14ac:dyDescent="0.25">
      <c r="A2307" s="1">
        <v>879906</v>
      </c>
      <c r="B2307" s="2">
        <v>41859.397222222222</v>
      </c>
      <c r="C2307" s="1" t="s">
        <v>13</v>
      </c>
      <c r="D2307" s="1" t="s">
        <v>8</v>
      </c>
      <c r="E2307" s="1" t="s">
        <v>9</v>
      </c>
      <c r="F2307" s="1" t="s">
        <v>12</v>
      </c>
      <c r="G2307" s="1">
        <v>89990</v>
      </c>
    </row>
    <row r="2308" spans="1:7" x14ac:dyDescent="0.25">
      <c r="A2308" s="1">
        <v>649013</v>
      </c>
      <c r="B2308" s="2">
        <v>41859.397916666669</v>
      </c>
      <c r="C2308" s="1" t="s">
        <v>7</v>
      </c>
      <c r="D2308" s="1" t="s">
        <v>8</v>
      </c>
      <c r="E2308" s="1" t="s">
        <v>9</v>
      </c>
      <c r="F2308" s="1" t="s">
        <v>12</v>
      </c>
      <c r="G2308" s="1">
        <v>23262</v>
      </c>
    </row>
    <row r="2309" spans="1:7" x14ac:dyDescent="0.25">
      <c r="A2309" s="1">
        <v>608096</v>
      </c>
      <c r="B2309" s="2">
        <v>41863.71875</v>
      </c>
      <c r="C2309" s="1" t="s">
        <v>13</v>
      </c>
      <c r="D2309" s="1" t="s">
        <v>8</v>
      </c>
      <c r="E2309" s="1" t="s">
        <v>9</v>
      </c>
      <c r="F2309" s="1" t="s">
        <v>12</v>
      </c>
      <c r="G2309" s="1">
        <v>33982</v>
      </c>
    </row>
    <row r="2310" spans="1:7" x14ac:dyDescent="0.25">
      <c r="A2310" s="1">
        <v>427702</v>
      </c>
      <c r="B2310" s="2">
        <v>41866.632638888892</v>
      </c>
      <c r="C2310" s="1" t="s">
        <v>7</v>
      </c>
      <c r="D2310" s="1" t="s">
        <v>11</v>
      </c>
      <c r="E2310" s="1" t="s">
        <v>9</v>
      </c>
      <c r="F2310" s="1" t="s">
        <v>12</v>
      </c>
      <c r="G2310" s="1">
        <v>71295</v>
      </c>
    </row>
    <row r="2311" spans="1:7" x14ac:dyDescent="0.25">
      <c r="A2311" s="1">
        <v>56334</v>
      </c>
      <c r="B2311" s="2">
        <v>41820.396527777775</v>
      </c>
      <c r="C2311" s="1" t="s">
        <v>7</v>
      </c>
      <c r="D2311" s="1" t="s">
        <v>8</v>
      </c>
      <c r="E2311" s="1" t="s">
        <v>9</v>
      </c>
      <c r="F2311" s="1" t="s">
        <v>20</v>
      </c>
      <c r="G2311" s="1">
        <v>82717</v>
      </c>
    </row>
    <row r="2312" spans="1:7" x14ac:dyDescent="0.25">
      <c r="A2312" s="1">
        <v>310550</v>
      </c>
      <c r="B2312" s="2">
        <v>41820.397222222222</v>
      </c>
      <c r="C2312" s="1" t="s">
        <v>7</v>
      </c>
      <c r="D2312" s="1" t="s">
        <v>8</v>
      </c>
      <c r="E2312" s="1" t="s">
        <v>9</v>
      </c>
      <c r="F2312" s="1" t="s">
        <v>20</v>
      </c>
      <c r="G2312" s="1">
        <v>50468</v>
      </c>
    </row>
    <row r="2313" spans="1:7" x14ac:dyDescent="0.25">
      <c r="A2313" s="1">
        <v>709021</v>
      </c>
      <c r="B2313" s="2">
        <v>41820.397916666669</v>
      </c>
      <c r="C2313" s="1" t="s">
        <v>7</v>
      </c>
      <c r="D2313" s="1" t="s">
        <v>8</v>
      </c>
      <c r="E2313" s="1" t="s">
        <v>9</v>
      </c>
      <c r="F2313" s="1" t="s">
        <v>20</v>
      </c>
      <c r="G2313" s="1">
        <v>2917</v>
      </c>
    </row>
    <row r="2314" spans="1:7" x14ac:dyDescent="0.25">
      <c r="A2314" s="1">
        <v>492428</v>
      </c>
      <c r="B2314" s="2">
        <v>41820.400000000001</v>
      </c>
      <c r="C2314" s="1" t="s">
        <v>7</v>
      </c>
      <c r="D2314" s="1" t="s">
        <v>11</v>
      </c>
      <c r="E2314" s="1" t="s">
        <v>9</v>
      </c>
      <c r="F2314" s="1" t="s">
        <v>20</v>
      </c>
      <c r="G2314" s="1">
        <v>82414</v>
      </c>
    </row>
    <row r="2315" spans="1:7" x14ac:dyDescent="0.25">
      <c r="A2315" s="1">
        <v>335474</v>
      </c>
      <c r="B2315" s="2">
        <v>41820.400694444441</v>
      </c>
      <c r="C2315" s="1" t="s">
        <v>13</v>
      </c>
      <c r="D2315" s="1" t="s">
        <v>8</v>
      </c>
      <c r="E2315" s="1" t="s">
        <v>9</v>
      </c>
      <c r="F2315" s="1" t="s">
        <v>20</v>
      </c>
      <c r="G2315" s="1">
        <v>43910</v>
      </c>
    </row>
    <row r="2316" spans="1:7" x14ac:dyDescent="0.25">
      <c r="A2316" s="1">
        <v>110794</v>
      </c>
      <c r="B2316" s="2">
        <v>41820.401388888888</v>
      </c>
      <c r="C2316" s="1" t="s">
        <v>7</v>
      </c>
      <c r="D2316" s="1" t="s">
        <v>8</v>
      </c>
      <c r="E2316" s="1" t="s">
        <v>9</v>
      </c>
      <c r="F2316" s="1" t="s">
        <v>20</v>
      </c>
      <c r="G2316" s="1">
        <v>71936</v>
      </c>
    </row>
    <row r="2317" spans="1:7" x14ac:dyDescent="0.25">
      <c r="A2317" s="1">
        <v>833860</v>
      </c>
      <c r="B2317" s="2">
        <v>41830.663888888892</v>
      </c>
      <c r="C2317" s="1" t="s">
        <v>7</v>
      </c>
      <c r="D2317" s="1" t="s">
        <v>8</v>
      </c>
      <c r="E2317" s="1" t="s">
        <v>9</v>
      </c>
      <c r="F2317" s="1" t="s">
        <v>20</v>
      </c>
      <c r="G2317" s="1">
        <v>6137</v>
      </c>
    </row>
    <row r="2318" spans="1:7" x14ac:dyDescent="0.25">
      <c r="A2318" s="1">
        <v>731022</v>
      </c>
      <c r="B2318" s="2">
        <v>41830.664583333331</v>
      </c>
      <c r="C2318" s="1" t="s">
        <v>7</v>
      </c>
      <c r="D2318" s="1" t="s">
        <v>11</v>
      </c>
      <c r="E2318" s="1" t="s">
        <v>9</v>
      </c>
      <c r="F2318" s="1" t="s">
        <v>20</v>
      </c>
      <c r="G2318" s="1">
        <v>18576</v>
      </c>
    </row>
    <row r="2319" spans="1:7" x14ac:dyDescent="0.25">
      <c r="A2319" s="1">
        <v>433241</v>
      </c>
      <c r="B2319" s="2">
        <v>41830.665972222225</v>
      </c>
      <c r="C2319" s="1" t="s">
        <v>7</v>
      </c>
      <c r="D2319" s="1" t="s">
        <v>8</v>
      </c>
      <c r="E2319" s="1" t="s">
        <v>9</v>
      </c>
      <c r="F2319" s="1" t="s">
        <v>20</v>
      </c>
      <c r="G2319" s="1">
        <v>40375</v>
      </c>
    </row>
    <row r="2320" spans="1:7" x14ac:dyDescent="0.25">
      <c r="A2320" s="1">
        <v>717012</v>
      </c>
      <c r="B2320" s="2">
        <v>41836.767361111109</v>
      </c>
      <c r="C2320" s="1" t="s">
        <v>7</v>
      </c>
      <c r="D2320" s="1" t="s">
        <v>8</v>
      </c>
      <c r="E2320" s="1" t="s">
        <v>9</v>
      </c>
      <c r="F2320" s="1" t="s">
        <v>20</v>
      </c>
      <c r="G2320" s="1">
        <v>77648</v>
      </c>
    </row>
    <row r="2321" spans="1:7" x14ac:dyDescent="0.25">
      <c r="A2321" s="1">
        <v>893448</v>
      </c>
      <c r="B2321" s="2">
        <v>41866.719444444447</v>
      </c>
      <c r="C2321" s="1" t="s">
        <v>13</v>
      </c>
      <c r="D2321" s="1" t="s">
        <v>11</v>
      </c>
      <c r="E2321" s="1" t="s">
        <v>9</v>
      </c>
      <c r="F2321" s="1" t="s">
        <v>20</v>
      </c>
      <c r="G2321" s="1">
        <v>66474</v>
      </c>
    </row>
    <row r="2322" spans="1:7" x14ac:dyDescent="0.25">
      <c r="A2322" s="1">
        <v>995244</v>
      </c>
      <c r="B2322" s="2">
        <v>41799.397916666669</v>
      </c>
      <c r="C2322" s="1" t="s">
        <v>7</v>
      </c>
      <c r="D2322" s="1" t="s">
        <v>24</v>
      </c>
      <c r="E2322" s="1" t="s">
        <v>14</v>
      </c>
      <c r="F2322" s="1" t="s">
        <v>34</v>
      </c>
      <c r="G2322" s="1">
        <v>86988</v>
      </c>
    </row>
    <row r="2323" spans="1:7" x14ac:dyDescent="0.25">
      <c r="A2323" s="1">
        <v>800380</v>
      </c>
      <c r="B2323" s="2">
        <v>41838.824305555558</v>
      </c>
      <c r="C2323" s="1" t="s">
        <v>13</v>
      </c>
      <c r="D2323" s="1" t="s">
        <v>11</v>
      </c>
      <c r="E2323" s="1" t="s">
        <v>14</v>
      </c>
      <c r="F2323" s="1" t="s">
        <v>34</v>
      </c>
      <c r="G2323" s="1">
        <v>35763</v>
      </c>
    </row>
    <row r="2324" spans="1:7" x14ac:dyDescent="0.25">
      <c r="A2324" s="1">
        <v>198525</v>
      </c>
      <c r="B2324" s="2">
        <v>41854.539583333331</v>
      </c>
      <c r="C2324" s="1" t="s">
        <v>13</v>
      </c>
      <c r="D2324" s="1" t="s">
        <v>8</v>
      </c>
      <c r="E2324" s="1" t="s">
        <v>14</v>
      </c>
      <c r="F2324" s="1" t="s">
        <v>34</v>
      </c>
      <c r="G2324" s="1">
        <v>92478</v>
      </c>
    </row>
    <row r="2325" spans="1:7" x14ac:dyDescent="0.25">
      <c r="A2325" s="1">
        <v>344350</v>
      </c>
      <c r="B2325" s="2">
        <v>41808.776388888888</v>
      </c>
      <c r="C2325" s="1" t="s">
        <v>7</v>
      </c>
      <c r="D2325" s="1" t="s">
        <v>8</v>
      </c>
      <c r="E2325" s="1" t="s">
        <v>30</v>
      </c>
      <c r="F2325" s="1" t="s">
        <v>18</v>
      </c>
      <c r="G2325" s="1">
        <v>64059</v>
      </c>
    </row>
    <row r="2326" spans="1:7" x14ac:dyDescent="0.25">
      <c r="A2326" s="1">
        <v>459437</v>
      </c>
      <c r="B2326" s="2">
        <v>41808.77847222222</v>
      </c>
      <c r="C2326" s="1" t="s">
        <v>13</v>
      </c>
      <c r="D2326" s="1" t="s">
        <v>8</v>
      </c>
      <c r="E2326" s="1" t="s">
        <v>30</v>
      </c>
      <c r="F2326" s="1" t="s">
        <v>18</v>
      </c>
      <c r="G2326" s="1">
        <v>40088</v>
      </c>
    </row>
    <row r="2327" spans="1:7" x14ac:dyDescent="0.25">
      <c r="A2327" s="1">
        <v>441172</v>
      </c>
      <c r="B2327" s="2">
        <v>41809.5625</v>
      </c>
      <c r="C2327" s="1" t="s">
        <v>7</v>
      </c>
      <c r="D2327" s="1" t="s">
        <v>8</v>
      </c>
      <c r="E2327" s="1" t="s">
        <v>30</v>
      </c>
      <c r="F2327" s="1" t="s">
        <v>18</v>
      </c>
      <c r="G2327" s="1">
        <v>44873</v>
      </c>
    </row>
    <row r="2328" spans="1:7" x14ac:dyDescent="0.25">
      <c r="A2328" s="1">
        <v>808039</v>
      </c>
      <c r="B2328" s="2">
        <v>41809.564583333333</v>
      </c>
      <c r="C2328" s="1" t="s">
        <v>13</v>
      </c>
      <c r="D2328" s="1" t="s">
        <v>8</v>
      </c>
      <c r="E2328" s="1" t="s">
        <v>30</v>
      </c>
      <c r="F2328" s="1" t="s">
        <v>18</v>
      </c>
      <c r="G2328" s="1">
        <v>85815</v>
      </c>
    </row>
    <row r="2329" spans="1:7" x14ac:dyDescent="0.25">
      <c r="A2329" s="1">
        <v>106331</v>
      </c>
      <c r="B2329" s="2">
        <v>41813.640277777777</v>
      </c>
      <c r="C2329" s="1" t="s">
        <v>7</v>
      </c>
      <c r="D2329" s="1" t="s">
        <v>8</v>
      </c>
      <c r="E2329" s="1" t="s">
        <v>30</v>
      </c>
      <c r="F2329" s="1" t="s">
        <v>18</v>
      </c>
      <c r="G2329" s="1">
        <v>67251</v>
      </c>
    </row>
    <row r="2330" spans="1:7" x14ac:dyDescent="0.25">
      <c r="A2330" s="1">
        <v>263154</v>
      </c>
      <c r="B2330" s="2">
        <v>41813.63958333333</v>
      </c>
      <c r="C2330" s="1" t="s">
        <v>7</v>
      </c>
      <c r="D2330" s="1" t="s">
        <v>24</v>
      </c>
      <c r="E2330" s="1" t="s">
        <v>30</v>
      </c>
      <c r="F2330" s="1" t="s">
        <v>18</v>
      </c>
      <c r="G2330" s="1">
        <v>5718</v>
      </c>
    </row>
    <row r="2331" spans="1:7" x14ac:dyDescent="0.25">
      <c r="A2331" s="1">
        <v>830658</v>
      </c>
      <c r="B2331" s="2">
        <v>41817.702777777777</v>
      </c>
      <c r="C2331" s="1" t="s">
        <v>13</v>
      </c>
      <c r="D2331" s="1" t="s">
        <v>11</v>
      </c>
      <c r="E2331" s="1" t="s">
        <v>30</v>
      </c>
      <c r="F2331" s="1" t="s">
        <v>18</v>
      </c>
      <c r="G2331" s="1">
        <v>72843</v>
      </c>
    </row>
    <row r="2332" spans="1:7" x14ac:dyDescent="0.25">
      <c r="A2332" s="1">
        <v>955256</v>
      </c>
      <c r="B2332" s="2">
        <v>41817.70416666667</v>
      </c>
      <c r="C2332" s="1" t="s">
        <v>7</v>
      </c>
      <c r="D2332" s="1" t="s">
        <v>8</v>
      </c>
      <c r="E2332" s="1" t="s">
        <v>30</v>
      </c>
      <c r="F2332" s="1" t="s">
        <v>18</v>
      </c>
      <c r="G2332" s="1">
        <v>51209</v>
      </c>
    </row>
    <row r="2333" spans="1:7" x14ac:dyDescent="0.25">
      <c r="A2333" s="1">
        <v>568029</v>
      </c>
      <c r="B2333" s="2">
        <v>41817.704861111109</v>
      </c>
      <c r="C2333" s="1" t="s">
        <v>7</v>
      </c>
      <c r="D2333" s="1" t="s">
        <v>11</v>
      </c>
      <c r="E2333" s="1" t="s">
        <v>30</v>
      </c>
      <c r="F2333" s="1" t="s">
        <v>18</v>
      </c>
      <c r="G2333" s="1">
        <v>82546</v>
      </c>
    </row>
    <row r="2334" spans="1:7" x14ac:dyDescent="0.25">
      <c r="A2334" s="1">
        <v>606813</v>
      </c>
      <c r="B2334" s="2">
        <v>41817.709027777775</v>
      </c>
      <c r="C2334" s="1" t="s">
        <v>13</v>
      </c>
      <c r="D2334" s="1" t="s">
        <v>11</v>
      </c>
      <c r="E2334" s="1" t="s">
        <v>30</v>
      </c>
      <c r="F2334" s="1" t="s">
        <v>18</v>
      </c>
      <c r="G2334" s="1">
        <v>45843</v>
      </c>
    </row>
    <row r="2335" spans="1:7" x14ac:dyDescent="0.25">
      <c r="A2335" s="1">
        <v>613676</v>
      </c>
      <c r="B2335" s="2">
        <v>41838.647916666669</v>
      </c>
      <c r="C2335" s="1" t="s">
        <v>7</v>
      </c>
      <c r="D2335" s="1" t="s">
        <v>8</v>
      </c>
      <c r="E2335" s="1" t="s">
        <v>30</v>
      </c>
      <c r="F2335" s="1" t="s">
        <v>18</v>
      </c>
      <c r="G2335" s="1">
        <v>35039</v>
      </c>
    </row>
    <row r="2336" spans="1:7" x14ac:dyDescent="0.25">
      <c r="A2336" s="1">
        <v>182795</v>
      </c>
      <c r="B2336" s="2">
        <v>41838.649305555555</v>
      </c>
      <c r="C2336" s="1" t="s">
        <v>7</v>
      </c>
      <c r="D2336" s="1" t="s">
        <v>8</v>
      </c>
      <c r="E2336" s="1" t="s">
        <v>30</v>
      </c>
      <c r="F2336" s="1" t="s">
        <v>18</v>
      </c>
      <c r="G2336" s="1">
        <v>7589</v>
      </c>
    </row>
    <row r="2337" spans="1:7" x14ac:dyDescent="0.25">
      <c r="A2337" s="1">
        <v>390144</v>
      </c>
      <c r="B2337" s="2">
        <v>41849.345138888886</v>
      </c>
      <c r="C2337" s="1" t="s">
        <v>7</v>
      </c>
      <c r="D2337" s="1" t="s">
        <v>8</v>
      </c>
      <c r="E2337" s="1" t="s">
        <v>30</v>
      </c>
      <c r="F2337" s="1" t="s">
        <v>18</v>
      </c>
      <c r="G2337" s="1">
        <v>9682</v>
      </c>
    </row>
    <row r="2338" spans="1:7" x14ac:dyDescent="0.25">
      <c r="A2338" s="1">
        <v>279022</v>
      </c>
      <c r="B2338" s="2">
        <v>41835.396527777775</v>
      </c>
      <c r="C2338" s="1" t="s">
        <v>7</v>
      </c>
      <c r="D2338" s="1" t="s">
        <v>8</v>
      </c>
      <c r="E2338" s="1" t="s">
        <v>14</v>
      </c>
      <c r="F2338" s="1" t="s">
        <v>18</v>
      </c>
      <c r="G2338" s="1">
        <v>68282</v>
      </c>
    </row>
    <row r="2339" spans="1:7" x14ac:dyDescent="0.25">
      <c r="A2339" s="1">
        <v>789967</v>
      </c>
      <c r="B2339" s="2">
        <v>41779.212500000001</v>
      </c>
      <c r="C2339" s="1" t="s">
        <v>13</v>
      </c>
      <c r="D2339" s="1" t="s">
        <v>11</v>
      </c>
      <c r="E2339" s="1" t="s">
        <v>9</v>
      </c>
      <c r="F2339" s="1" t="s">
        <v>34</v>
      </c>
      <c r="G2339" s="1">
        <v>8658</v>
      </c>
    </row>
    <row r="2340" spans="1:7" x14ac:dyDescent="0.25">
      <c r="A2340" s="1">
        <v>417017</v>
      </c>
      <c r="B2340" s="2">
        <v>41779.396527777775</v>
      </c>
      <c r="C2340" s="1" t="s">
        <v>7</v>
      </c>
      <c r="D2340" s="1" t="s">
        <v>8</v>
      </c>
      <c r="E2340" s="1" t="s">
        <v>9</v>
      </c>
      <c r="F2340" s="1" t="s">
        <v>34</v>
      </c>
      <c r="G2340" s="1">
        <v>12911</v>
      </c>
    </row>
    <row r="2341" spans="1:7" x14ac:dyDescent="0.25">
      <c r="A2341" s="1">
        <v>884737</v>
      </c>
      <c r="B2341" s="2">
        <v>41779.397222222222</v>
      </c>
      <c r="C2341" s="1" t="s">
        <v>13</v>
      </c>
      <c r="D2341" s="1" t="s">
        <v>11</v>
      </c>
      <c r="E2341" s="1" t="s">
        <v>9</v>
      </c>
      <c r="F2341" s="1" t="s">
        <v>34</v>
      </c>
      <c r="G2341" s="1">
        <v>9313</v>
      </c>
    </row>
    <row r="2342" spans="1:7" x14ac:dyDescent="0.25">
      <c r="A2342" s="1">
        <v>289524</v>
      </c>
      <c r="B2342" s="2">
        <v>41779.399305555555</v>
      </c>
      <c r="C2342" s="1" t="s">
        <v>7</v>
      </c>
      <c r="D2342" s="1" t="s">
        <v>8</v>
      </c>
      <c r="E2342" s="1" t="s">
        <v>9</v>
      </c>
      <c r="F2342" s="1" t="s">
        <v>34</v>
      </c>
      <c r="G2342" s="1">
        <v>81188</v>
      </c>
    </row>
    <row r="2343" spans="1:7" x14ac:dyDescent="0.25">
      <c r="A2343" s="1">
        <v>401311</v>
      </c>
      <c r="B2343" s="2">
        <v>41779.399305555555</v>
      </c>
      <c r="C2343" s="1" t="s">
        <v>13</v>
      </c>
      <c r="D2343" s="1" t="s">
        <v>11</v>
      </c>
      <c r="E2343" s="1" t="s">
        <v>9</v>
      </c>
      <c r="F2343" s="1" t="s">
        <v>34</v>
      </c>
      <c r="G2343" s="1">
        <v>51894</v>
      </c>
    </row>
    <row r="2344" spans="1:7" x14ac:dyDescent="0.25">
      <c r="A2344" s="1">
        <v>664241</v>
      </c>
      <c r="B2344" s="2">
        <v>41846.411805555559</v>
      </c>
      <c r="C2344" s="1" t="s">
        <v>7</v>
      </c>
      <c r="D2344" s="1" t="s">
        <v>8</v>
      </c>
      <c r="E2344" s="1" t="s">
        <v>9</v>
      </c>
      <c r="F2344" s="1" t="s">
        <v>34</v>
      </c>
      <c r="G2344" s="1">
        <v>96641</v>
      </c>
    </row>
    <row r="2345" spans="1:7" x14ac:dyDescent="0.25">
      <c r="A2345" s="1">
        <v>491188</v>
      </c>
      <c r="B2345" s="2">
        <v>41847.76666666667</v>
      </c>
      <c r="C2345" s="1" t="s">
        <v>7</v>
      </c>
      <c r="D2345" s="1" t="s">
        <v>11</v>
      </c>
      <c r="E2345" s="1" t="s">
        <v>9</v>
      </c>
      <c r="F2345" s="1" t="s">
        <v>34</v>
      </c>
      <c r="G2345" s="1">
        <v>55718</v>
      </c>
    </row>
    <row r="2346" spans="1:7" x14ac:dyDescent="0.25">
      <c r="A2346" s="1">
        <v>831450</v>
      </c>
      <c r="B2346" s="2">
        <v>41844.493750000001</v>
      </c>
      <c r="C2346" s="1" t="s">
        <v>7</v>
      </c>
      <c r="D2346" s="1" t="s">
        <v>11</v>
      </c>
      <c r="E2346" s="1" t="s">
        <v>9</v>
      </c>
      <c r="F2346" s="1" t="s">
        <v>12</v>
      </c>
      <c r="G2346" s="1">
        <v>79746</v>
      </c>
    </row>
    <row r="2347" spans="1:7" x14ac:dyDescent="0.25">
      <c r="A2347" s="1">
        <v>761273</v>
      </c>
      <c r="B2347" s="2">
        <v>41848.409722222219</v>
      </c>
      <c r="C2347" s="1" t="s">
        <v>7</v>
      </c>
      <c r="D2347" s="1" t="s">
        <v>11</v>
      </c>
      <c r="E2347" s="1" t="s">
        <v>9</v>
      </c>
      <c r="F2347" s="1" t="s">
        <v>12</v>
      </c>
      <c r="G2347" s="1">
        <v>78690</v>
      </c>
    </row>
    <row r="2348" spans="1:7" x14ac:dyDescent="0.25">
      <c r="A2348" s="1">
        <v>374187</v>
      </c>
      <c r="B2348" s="2">
        <v>41848.410416666666</v>
      </c>
      <c r="C2348" s="1" t="s">
        <v>13</v>
      </c>
      <c r="D2348" s="1" t="s">
        <v>8</v>
      </c>
      <c r="E2348" s="1" t="s">
        <v>9</v>
      </c>
      <c r="F2348" s="1" t="s">
        <v>12</v>
      </c>
      <c r="G2348" s="1">
        <v>88171</v>
      </c>
    </row>
    <row r="2349" spans="1:7" x14ac:dyDescent="0.25">
      <c r="A2349" s="1">
        <v>412169</v>
      </c>
      <c r="B2349" s="2">
        <v>41848.411805555559</v>
      </c>
      <c r="C2349" s="1" t="s">
        <v>7</v>
      </c>
      <c r="D2349" s="1" t="s">
        <v>8</v>
      </c>
      <c r="E2349" s="1" t="s">
        <v>9</v>
      </c>
      <c r="F2349" s="1" t="s">
        <v>12</v>
      </c>
      <c r="G2349" s="1">
        <v>5732</v>
      </c>
    </row>
    <row r="2350" spans="1:7" x14ac:dyDescent="0.25">
      <c r="A2350" s="1">
        <v>543623</v>
      </c>
      <c r="B2350" s="2">
        <v>41828.397222222222</v>
      </c>
      <c r="C2350" s="1" t="s">
        <v>7</v>
      </c>
      <c r="D2350" s="1" t="s">
        <v>11</v>
      </c>
      <c r="E2350" s="1" t="s">
        <v>26</v>
      </c>
      <c r="F2350" s="1" t="s">
        <v>12</v>
      </c>
      <c r="G2350" s="1">
        <v>58270</v>
      </c>
    </row>
    <row r="2351" spans="1:7" x14ac:dyDescent="0.25">
      <c r="A2351" s="1">
        <v>535756</v>
      </c>
      <c r="B2351" s="2">
        <v>41849.398611111108</v>
      </c>
      <c r="C2351" s="1" t="s">
        <v>7</v>
      </c>
      <c r="D2351" s="1" t="s">
        <v>8</v>
      </c>
      <c r="E2351" s="1" t="s">
        <v>26</v>
      </c>
      <c r="F2351" s="1" t="s">
        <v>12</v>
      </c>
      <c r="G2351" s="1">
        <v>84717</v>
      </c>
    </row>
    <row r="2352" spans="1:7" x14ac:dyDescent="0.25">
      <c r="A2352" s="1">
        <v>341158</v>
      </c>
      <c r="B2352" s="2">
        <v>41849.399305555555</v>
      </c>
      <c r="C2352" s="1" t="s">
        <v>13</v>
      </c>
      <c r="D2352" s="1" t="s">
        <v>11</v>
      </c>
      <c r="E2352" s="1" t="s">
        <v>26</v>
      </c>
      <c r="F2352" s="1" t="s">
        <v>12</v>
      </c>
      <c r="G2352" s="1">
        <v>54911</v>
      </c>
    </row>
    <row r="2353" spans="1:7" x14ac:dyDescent="0.25">
      <c r="A2353" s="1">
        <v>53906</v>
      </c>
      <c r="B2353" s="2">
        <v>41852.631944444445</v>
      </c>
      <c r="C2353" s="1" t="s">
        <v>7</v>
      </c>
      <c r="D2353" s="1" t="s">
        <v>24</v>
      </c>
      <c r="E2353" s="1" t="s">
        <v>26</v>
      </c>
      <c r="F2353" s="1" t="s">
        <v>12</v>
      </c>
      <c r="G2353" s="1">
        <v>48625</v>
      </c>
    </row>
    <row r="2354" spans="1:7" x14ac:dyDescent="0.25">
      <c r="A2354" s="1">
        <v>34917</v>
      </c>
      <c r="B2354" s="2">
        <v>41773.4</v>
      </c>
      <c r="C2354" s="1" t="s">
        <v>7</v>
      </c>
      <c r="D2354" s="1" t="s">
        <v>8</v>
      </c>
      <c r="E2354" s="1" t="s">
        <v>9</v>
      </c>
      <c r="F2354" s="1" t="s">
        <v>34</v>
      </c>
      <c r="G2354" s="1">
        <v>12175</v>
      </c>
    </row>
    <row r="2355" spans="1:7" x14ac:dyDescent="0.25">
      <c r="A2355" s="1">
        <v>626656</v>
      </c>
      <c r="B2355" s="2">
        <v>41773.401388888888</v>
      </c>
      <c r="C2355" s="1" t="s">
        <v>7</v>
      </c>
      <c r="D2355" s="1" t="s">
        <v>8</v>
      </c>
      <c r="E2355" s="1" t="s">
        <v>9</v>
      </c>
      <c r="F2355" s="1" t="s">
        <v>34</v>
      </c>
      <c r="G2355" s="1">
        <v>41983</v>
      </c>
    </row>
    <row r="2356" spans="1:7" x14ac:dyDescent="0.25">
      <c r="A2356" s="1">
        <v>138086</v>
      </c>
      <c r="B2356" s="2">
        <v>41782.696527777778</v>
      </c>
      <c r="C2356" s="1" t="s">
        <v>13</v>
      </c>
      <c r="D2356" s="1" t="s">
        <v>8</v>
      </c>
      <c r="E2356" s="1" t="s">
        <v>9</v>
      </c>
      <c r="F2356" s="1" t="s">
        <v>34</v>
      </c>
      <c r="G2356" s="1">
        <v>83838</v>
      </c>
    </row>
    <row r="2357" spans="1:7" x14ac:dyDescent="0.25">
      <c r="A2357" s="1">
        <v>550074</v>
      </c>
      <c r="B2357" s="2">
        <v>41782.697916666664</v>
      </c>
      <c r="C2357" s="1" t="s">
        <v>13</v>
      </c>
      <c r="D2357" s="1" t="s">
        <v>8</v>
      </c>
      <c r="E2357" s="1" t="s">
        <v>9</v>
      </c>
      <c r="F2357" s="1" t="s">
        <v>34</v>
      </c>
      <c r="G2357" s="1">
        <v>79079</v>
      </c>
    </row>
    <row r="2358" spans="1:7" x14ac:dyDescent="0.25">
      <c r="A2358" s="1">
        <v>938548</v>
      </c>
      <c r="B2358" s="2">
        <v>41782.698611111111</v>
      </c>
      <c r="C2358" s="1" t="s">
        <v>13</v>
      </c>
      <c r="D2358" s="1" t="s">
        <v>8</v>
      </c>
      <c r="E2358" s="1" t="s">
        <v>9</v>
      </c>
      <c r="F2358" s="1" t="s">
        <v>34</v>
      </c>
      <c r="G2358" s="1">
        <v>88647</v>
      </c>
    </row>
    <row r="2359" spans="1:7" x14ac:dyDescent="0.25">
      <c r="A2359" s="1">
        <v>275878</v>
      </c>
      <c r="B2359" s="2">
        <v>41784.736805555556</v>
      </c>
      <c r="C2359" s="1" t="s">
        <v>7</v>
      </c>
      <c r="D2359" s="1" t="s">
        <v>8</v>
      </c>
      <c r="E2359" s="1" t="s">
        <v>9</v>
      </c>
      <c r="F2359" s="1" t="s">
        <v>34</v>
      </c>
      <c r="G2359" s="1">
        <v>42186</v>
      </c>
    </row>
    <row r="2360" spans="1:7" x14ac:dyDescent="0.25">
      <c r="A2360" s="1">
        <v>414688</v>
      </c>
      <c r="B2360" s="2">
        <v>41784.737500000003</v>
      </c>
      <c r="C2360" s="1" t="s">
        <v>13</v>
      </c>
      <c r="D2360" s="1" t="s">
        <v>8</v>
      </c>
      <c r="E2360" s="1" t="s">
        <v>9</v>
      </c>
      <c r="F2360" s="1" t="s">
        <v>34</v>
      </c>
      <c r="G2360" s="1">
        <v>58432</v>
      </c>
    </row>
    <row r="2361" spans="1:7" x14ac:dyDescent="0.25">
      <c r="A2361" s="1">
        <v>741857</v>
      </c>
      <c r="B2361" s="2">
        <v>41784.738194444442</v>
      </c>
      <c r="C2361" s="1" t="s">
        <v>13</v>
      </c>
      <c r="D2361" s="1" t="s">
        <v>11</v>
      </c>
      <c r="E2361" s="1" t="s">
        <v>9</v>
      </c>
      <c r="F2361" s="1" t="s">
        <v>34</v>
      </c>
      <c r="G2361" s="1">
        <v>16259</v>
      </c>
    </row>
    <row r="2362" spans="1:7" x14ac:dyDescent="0.25">
      <c r="A2362" s="1">
        <v>533509</v>
      </c>
      <c r="B2362" s="2">
        <v>41784.738194444442</v>
      </c>
      <c r="C2362" s="1" t="s">
        <v>13</v>
      </c>
      <c r="D2362" s="1" t="s">
        <v>8</v>
      </c>
      <c r="E2362" s="1" t="s">
        <v>9</v>
      </c>
      <c r="F2362" s="1" t="s">
        <v>34</v>
      </c>
      <c r="G2362" s="1">
        <v>39448</v>
      </c>
    </row>
    <row r="2363" spans="1:7" x14ac:dyDescent="0.25">
      <c r="A2363" s="1">
        <v>387943</v>
      </c>
      <c r="B2363" s="2">
        <v>41785.456944444442</v>
      </c>
      <c r="C2363" s="1" t="s">
        <v>7</v>
      </c>
      <c r="D2363" s="1" t="s">
        <v>8</v>
      </c>
      <c r="E2363" s="1" t="s">
        <v>9</v>
      </c>
      <c r="F2363" s="1" t="s">
        <v>34</v>
      </c>
      <c r="G2363" s="1">
        <v>69844</v>
      </c>
    </row>
    <row r="2364" spans="1:7" x14ac:dyDescent="0.25">
      <c r="A2364" s="1">
        <v>863716</v>
      </c>
      <c r="B2364" s="2">
        <v>41788.599305555559</v>
      </c>
      <c r="C2364" s="1" t="s">
        <v>7</v>
      </c>
      <c r="D2364" s="1" t="s">
        <v>8</v>
      </c>
      <c r="E2364" s="1" t="s">
        <v>9</v>
      </c>
      <c r="F2364" s="1" t="s">
        <v>34</v>
      </c>
      <c r="G2364" s="1">
        <v>15911</v>
      </c>
    </row>
    <row r="2365" spans="1:7" x14ac:dyDescent="0.25">
      <c r="A2365" s="1">
        <v>434187</v>
      </c>
      <c r="B2365" s="2">
        <v>41788.602083333331</v>
      </c>
      <c r="C2365" s="1" t="s">
        <v>7</v>
      </c>
      <c r="D2365" s="1" t="s">
        <v>11</v>
      </c>
      <c r="E2365" s="1" t="s">
        <v>9</v>
      </c>
      <c r="F2365" s="1" t="s">
        <v>34</v>
      </c>
      <c r="G2365" s="1">
        <v>3536</v>
      </c>
    </row>
    <row r="2366" spans="1:7" x14ac:dyDescent="0.25">
      <c r="A2366" s="1">
        <v>407331</v>
      </c>
      <c r="B2366" s="2">
        <v>41788.602777777778</v>
      </c>
      <c r="C2366" s="1" t="s">
        <v>7</v>
      </c>
      <c r="D2366" s="1" t="s">
        <v>11</v>
      </c>
      <c r="E2366" s="1" t="s">
        <v>9</v>
      </c>
      <c r="F2366" s="1" t="s">
        <v>34</v>
      </c>
      <c r="G2366" s="1">
        <v>43042</v>
      </c>
    </row>
    <row r="2367" spans="1:7" x14ac:dyDescent="0.25">
      <c r="A2367" s="1">
        <v>984232</v>
      </c>
      <c r="B2367" s="2">
        <v>41792.404166666667</v>
      </c>
      <c r="C2367" s="1" t="s">
        <v>7</v>
      </c>
      <c r="D2367" s="1" t="s">
        <v>8</v>
      </c>
      <c r="E2367" s="1" t="s">
        <v>9</v>
      </c>
      <c r="F2367" s="1" t="s">
        <v>34</v>
      </c>
      <c r="G2367" s="1">
        <v>75693</v>
      </c>
    </row>
    <row r="2368" spans="1:7" x14ac:dyDescent="0.25">
      <c r="A2368" s="1">
        <v>635744</v>
      </c>
      <c r="B2368" s="2">
        <v>41793.32916666667</v>
      </c>
      <c r="C2368" s="1" t="s">
        <v>7</v>
      </c>
      <c r="D2368" s="1" t="s">
        <v>11</v>
      </c>
      <c r="E2368" s="1" t="s">
        <v>9</v>
      </c>
      <c r="F2368" s="1" t="s">
        <v>34</v>
      </c>
      <c r="G2368" s="1">
        <v>60660</v>
      </c>
    </row>
    <row r="2369" spans="1:7" x14ac:dyDescent="0.25">
      <c r="A2369" s="1">
        <v>988446</v>
      </c>
      <c r="B2369" s="2">
        <v>41793.32916666667</v>
      </c>
      <c r="C2369" s="1" t="s">
        <v>7</v>
      </c>
      <c r="D2369" s="1" t="s">
        <v>8</v>
      </c>
      <c r="E2369" s="1" t="s">
        <v>9</v>
      </c>
      <c r="F2369" s="1" t="s">
        <v>34</v>
      </c>
      <c r="G2369" s="1">
        <v>91635</v>
      </c>
    </row>
    <row r="2370" spans="1:7" x14ac:dyDescent="0.25">
      <c r="A2370" s="1">
        <v>996137</v>
      </c>
      <c r="B2370" s="2">
        <v>41794.013888888891</v>
      </c>
      <c r="C2370" s="1" t="s">
        <v>13</v>
      </c>
      <c r="D2370" s="1" t="s">
        <v>8</v>
      </c>
      <c r="E2370" s="1" t="s">
        <v>9</v>
      </c>
      <c r="F2370" s="1" t="s">
        <v>34</v>
      </c>
      <c r="G2370" s="1">
        <v>35447</v>
      </c>
    </row>
    <row r="2371" spans="1:7" x14ac:dyDescent="0.25">
      <c r="A2371" s="1">
        <v>345437</v>
      </c>
      <c r="B2371" s="2">
        <v>41794.015277777777</v>
      </c>
      <c r="C2371" s="1" t="s">
        <v>13</v>
      </c>
      <c r="D2371" s="1" t="s">
        <v>11</v>
      </c>
      <c r="E2371" s="1" t="s">
        <v>9</v>
      </c>
      <c r="F2371" s="1" t="s">
        <v>34</v>
      </c>
      <c r="G2371" s="1">
        <v>73591</v>
      </c>
    </row>
    <row r="2372" spans="1:7" x14ac:dyDescent="0.25">
      <c r="A2372" s="1">
        <v>993889</v>
      </c>
      <c r="B2372" s="2">
        <v>41857.396527777775</v>
      </c>
      <c r="C2372" s="1" t="s">
        <v>13</v>
      </c>
      <c r="D2372" s="1" t="s">
        <v>8</v>
      </c>
      <c r="E2372" s="1" t="s">
        <v>9</v>
      </c>
      <c r="F2372" s="1" t="s">
        <v>34</v>
      </c>
      <c r="G2372" s="1">
        <v>93509</v>
      </c>
    </row>
    <row r="2373" spans="1:7" x14ac:dyDescent="0.25">
      <c r="A2373" s="1">
        <v>810266</v>
      </c>
      <c r="B2373" s="2">
        <v>41857.396527777775</v>
      </c>
      <c r="C2373" s="1" t="s">
        <v>7</v>
      </c>
      <c r="D2373" s="1" t="s">
        <v>8</v>
      </c>
      <c r="E2373" s="1" t="s">
        <v>9</v>
      </c>
      <c r="F2373" s="1" t="s">
        <v>34</v>
      </c>
      <c r="G2373" s="1">
        <v>72601</v>
      </c>
    </row>
    <row r="2374" spans="1:7" x14ac:dyDescent="0.25">
      <c r="A2374" s="1">
        <v>424055</v>
      </c>
      <c r="B2374" s="2">
        <v>41858.438194444447</v>
      </c>
      <c r="C2374" s="1" t="s">
        <v>13</v>
      </c>
      <c r="D2374" s="1" t="s">
        <v>8</v>
      </c>
      <c r="E2374" s="1" t="s">
        <v>9</v>
      </c>
      <c r="F2374" s="1" t="s">
        <v>34</v>
      </c>
      <c r="G2374" s="1">
        <v>67991</v>
      </c>
    </row>
    <row r="2375" spans="1:7" x14ac:dyDescent="0.25">
      <c r="A2375" s="1">
        <v>135479</v>
      </c>
      <c r="B2375" s="2">
        <v>41858.440972222219</v>
      </c>
      <c r="C2375" s="1" t="s">
        <v>7</v>
      </c>
      <c r="D2375" s="1" t="s">
        <v>8</v>
      </c>
      <c r="E2375" s="1" t="s">
        <v>9</v>
      </c>
      <c r="F2375" s="1" t="s">
        <v>34</v>
      </c>
      <c r="G2375" s="1">
        <v>28238</v>
      </c>
    </row>
    <row r="2376" spans="1:7" x14ac:dyDescent="0.25">
      <c r="A2376" s="1">
        <v>438481</v>
      </c>
      <c r="B2376" s="2">
        <v>41880.767361111109</v>
      </c>
      <c r="C2376" s="1" t="s">
        <v>13</v>
      </c>
      <c r="D2376" s="1" t="s">
        <v>8</v>
      </c>
      <c r="E2376" s="1" t="s">
        <v>9</v>
      </c>
      <c r="F2376" s="1" t="s">
        <v>34</v>
      </c>
      <c r="G2376" s="1">
        <v>44087</v>
      </c>
    </row>
    <row r="2377" spans="1:7" x14ac:dyDescent="0.25">
      <c r="A2377" s="1">
        <v>639461</v>
      </c>
      <c r="B2377" s="2">
        <v>41768.396527777775</v>
      </c>
      <c r="C2377" s="1" t="s">
        <v>13</v>
      </c>
      <c r="D2377" s="1" t="s">
        <v>8</v>
      </c>
      <c r="E2377" s="1" t="s">
        <v>14</v>
      </c>
      <c r="F2377" s="1" t="s">
        <v>25</v>
      </c>
      <c r="G2377" s="1">
        <v>52473</v>
      </c>
    </row>
    <row r="2378" spans="1:7" x14ac:dyDescent="0.25">
      <c r="A2378" s="1">
        <v>739222</v>
      </c>
      <c r="B2378" s="2">
        <v>41859.397222222222</v>
      </c>
      <c r="C2378" s="1" t="s">
        <v>13</v>
      </c>
      <c r="D2378" s="1" t="s">
        <v>8</v>
      </c>
      <c r="E2378" s="1" t="s">
        <v>14</v>
      </c>
      <c r="F2378" s="1" t="s">
        <v>25</v>
      </c>
      <c r="G2378" s="1">
        <v>95679</v>
      </c>
    </row>
    <row r="2379" spans="1:7" x14ac:dyDescent="0.25">
      <c r="A2379" s="1">
        <v>752415</v>
      </c>
      <c r="B2379" s="2">
        <v>41873.397222222222</v>
      </c>
      <c r="C2379" s="1" t="s">
        <v>7</v>
      </c>
      <c r="D2379" s="1" t="s">
        <v>8</v>
      </c>
      <c r="E2379" s="1" t="s">
        <v>14</v>
      </c>
      <c r="F2379" s="1" t="s">
        <v>25</v>
      </c>
      <c r="G2379" s="1">
        <v>60430</v>
      </c>
    </row>
    <row r="2380" spans="1:7" x14ac:dyDescent="0.25">
      <c r="A2380" s="1">
        <v>693615</v>
      </c>
      <c r="B2380" s="2">
        <v>41866.396527777775</v>
      </c>
      <c r="C2380" s="1" t="s">
        <v>7</v>
      </c>
      <c r="D2380" s="1" t="s">
        <v>24</v>
      </c>
      <c r="E2380" s="1" t="s">
        <v>9</v>
      </c>
      <c r="F2380" s="1" t="s">
        <v>12</v>
      </c>
      <c r="G2380" s="1">
        <v>58438</v>
      </c>
    </row>
    <row r="2381" spans="1:7" x14ac:dyDescent="0.25">
      <c r="A2381" s="1">
        <v>490366</v>
      </c>
      <c r="B2381" s="2">
        <v>41773.294444444444</v>
      </c>
      <c r="C2381" s="1" t="s">
        <v>7</v>
      </c>
      <c r="D2381" s="1" t="s">
        <v>8</v>
      </c>
      <c r="E2381" s="1" t="s">
        <v>9</v>
      </c>
      <c r="F2381" s="1" t="s">
        <v>22</v>
      </c>
      <c r="G2381" s="1">
        <v>94919</v>
      </c>
    </row>
    <row r="2382" spans="1:7" x14ac:dyDescent="0.25">
      <c r="A2382" s="1">
        <v>333706</v>
      </c>
      <c r="B2382" s="2">
        <v>41775.396527777775</v>
      </c>
      <c r="C2382" s="1" t="s">
        <v>13</v>
      </c>
      <c r="D2382" s="1" t="s">
        <v>8</v>
      </c>
      <c r="E2382" s="1" t="s">
        <v>9</v>
      </c>
      <c r="F2382" s="1" t="s">
        <v>22</v>
      </c>
      <c r="G2382" s="1">
        <v>84968</v>
      </c>
    </row>
    <row r="2383" spans="1:7" x14ac:dyDescent="0.25">
      <c r="A2383" s="1">
        <v>76897</v>
      </c>
      <c r="B2383" s="2">
        <v>41834.806250000001</v>
      </c>
      <c r="C2383" s="1" t="s">
        <v>13</v>
      </c>
      <c r="D2383" s="1" t="s">
        <v>8</v>
      </c>
      <c r="E2383" s="1" t="s">
        <v>9</v>
      </c>
      <c r="F2383" s="1" t="s">
        <v>22</v>
      </c>
      <c r="G2383" s="1">
        <v>13125</v>
      </c>
    </row>
    <row r="2384" spans="1:7" x14ac:dyDescent="0.25">
      <c r="A2384" s="1">
        <v>45185</v>
      </c>
      <c r="B2384" s="2">
        <v>41775.396527777775</v>
      </c>
      <c r="C2384" s="1" t="s">
        <v>7</v>
      </c>
      <c r="D2384" s="1" t="s">
        <v>8</v>
      </c>
      <c r="E2384" s="1" t="s">
        <v>14</v>
      </c>
      <c r="F2384" s="1" t="s">
        <v>12</v>
      </c>
      <c r="G2384" s="1">
        <v>37132</v>
      </c>
    </row>
    <row r="2385" spans="1:7" x14ac:dyDescent="0.25">
      <c r="A2385" s="1">
        <v>180285</v>
      </c>
      <c r="B2385" s="2">
        <v>41784.74722222222</v>
      </c>
      <c r="C2385" s="1" t="s">
        <v>7</v>
      </c>
      <c r="D2385" s="1" t="s">
        <v>8</v>
      </c>
      <c r="E2385" s="1" t="s">
        <v>14</v>
      </c>
      <c r="F2385" s="1" t="s">
        <v>12</v>
      </c>
      <c r="G2385" s="1">
        <v>63415</v>
      </c>
    </row>
    <row r="2386" spans="1:7" x14ac:dyDescent="0.25">
      <c r="A2386" s="1">
        <v>876532</v>
      </c>
      <c r="B2386" s="2">
        <v>41828.65</v>
      </c>
      <c r="C2386" s="1" t="s">
        <v>7</v>
      </c>
      <c r="D2386" s="1" t="s">
        <v>11</v>
      </c>
      <c r="E2386" s="1" t="s">
        <v>14</v>
      </c>
      <c r="F2386" s="1" t="s">
        <v>12</v>
      </c>
      <c r="G2386" s="1">
        <v>45029</v>
      </c>
    </row>
    <row r="2387" spans="1:7" x14ac:dyDescent="0.25">
      <c r="A2387" s="1">
        <v>189984</v>
      </c>
      <c r="B2387" s="2">
        <v>41828.651388888888</v>
      </c>
      <c r="C2387" s="1" t="s">
        <v>13</v>
      </c>
      <c r="D2387" s="1" t="s">
        <v>8</v>
      </c>
      <c r="E2387" s="1" t="s">
        <v>14</v>
      </c>
      <c r="F2387" s="1" t="s">
        <v>12</v>
      </c>
      <c r="G2387" s="1">
        <v>47237</v>
      </c>
    </row>
    <row r="2388" spans="1:7" x14ac:dyDescent="0.25">
      <c r="A2388" s="1">
        <v>327918</v>
      </c>
      <c r="B2388" s="2">
        <v>41828.651388888888</v>
      </c>
      <c r="C2388" s="1" t="s">
        <v>13</v>
      </c>
      <c r="D2388" s="1" t="s">
        <v>11</v>
      </c>
      <c r="E2388" s="1" t="s">
        <v>14</v>
      </c>
      <c r="F2388" s="1" t="s">
        <v>12</v>
      </c>
      <c r="G2388" s="1">
        <v>41310</v>
      </c>
    </row>
    <row r="2389" spans="1:7" x14ac:dyDescent="0.25">
      <c r="A2389" s="1">
        <v>535514</v>
      </c>
      <c r="B2389" s="2">
        <v>41842.48541666667</v>
      </c>
      <c r="C2389" s="1" t="s">
        <v>7</v>
      </c>
      <c r="D2389" s="1" t="s">
        <v>8</v>
      </c>
      <c r="E2389" s="1" t="s">
        <v>14</v>
      </c>
      <c r="F2389" s="1" t="s">
        <v>12</v>
      </c>
      <c r="G2389" s="1">
        <v>1155</v>
      </c>
    </row>
    <row r="2390" spans="1:7" x14ac:dyDescent="0.25">
      <c r="A2390" s="1">
        <v>218940</v>
      </c>
      <c r="B2390" s="2">
        <v>41842.487500000003</v>
      </c>
      <c r="C2390" s="1" t="s">
        <v>7</v>
      </c>
      <c r="D2390" s="1" t="s">
        <v>11</v>
      </c>
      <c r="E2390" s="1" t="s">
        <v>14</v>
      </c>
      <c r="F2390" s="1" t="s">
        <v>12</v>
      </c>
      <c r="G2390" s="1">
        <v>21485</v>
      </c>
    </row>
    <row r="2391" spans="1:7" x14ac:dyDescent="0.25">
      <c r="A2391" s="1">
        <v>897259</v>
      </c>
      <c r="B2391" s="2">
        <v>41842.488194444442</v>
      </c>
      <c r="C2391" s="1" t="s">
        <v>13</v>
      </c>
      <c r="D2391" s="1" t="s">
        <v>11</v>
      </c>
      <c r="E2391" s="1" t="s">
        <v>14</v>
      </c>
      <c r="F2391" s="1" t="s">
        <v>12</v>
      </c>
      <c r="G2391" s="1">
        <v>90757</v>
      </c>
    </row>
    <row r="2392" spans="1:7" x14ac:dyDescent="0.25">
      <c r="A2392" s="1">
        <v>697955</v>
      </c>
      <c r="B2392" s="2">
        <v>41858.106249999997</v>
      </c>
      <c r="C2392" s="1" t="s">
        <v>13</v>
      </c>
      <c r="D2392" s="1" t="s">
        <v>11</v>
      </c>
      <c r="E2392" s="1" t="s">
        <v>14</v>
      </c>
      <c r="F2392" s="1" t="s">
        <v>12</v>
      </c>
      <c r="G2392" s="1">
        <v>40298</v>
      </c>
    </row>
    <row r="2393" spans="1:7" x14ac:dyDescent="0.25">
      <c r="A2393" s="1">
        <v>164990</v>
      </c>
      <c r="B2393" s="2">
        <v>41858.106944444444</v>
      </c>
      <c r="C2393" s="1" t="s">
        <v>13</v>
      </c>
      <c r="D2393" s="1" t="s">
        <v>11</v>
      </c>
      <c r="E2393" s="1" t="s">
        <v>14</v>
      </c>
      <c r="F2393" s="1" t="s">
        <v>12</v>
      </c>
      <c r="G2393" s="1">
        <v>10008</v>
      </c>
    </row>
    <row r="2394" spans="1:7" x14ac:dyDescent="0.25">
      <c r="A2394" s="1">
        <v>412921</v>
      </c>
      <c r="B2394" s="2">
        <v>41766.447916666664</v>
      </c>
      <c r="C2394" s="1" t="s">
        <v>7</v>
      </c>
      <c r="D2394" s="1" t="s">
        <v>11</v>
      </c>
      <c r="E2394" s="1" t="s">
        <v>14</v>
      </c>
      <c r="F2394" s="1" t="s">
        <v>12</v>
      </c>
      <c r="G2394" s="1">
        <v>89801</v>
      </c>
    </row>
    <row r="2395" spans="1:7" x14ac:dyDescent="0.25">
      <c r="A2395" s="1">
        <v>394687</v>
      </c>
      <c r="B2395" s="2">
        <v>41765.340277777781</v>
      </c>
      <c r="C2395" s="1" t="s">
        <v>13</v>
      </c>
      <c r="D2395" s="1" t="s">
        <v>8</v>
      </c>
      <c r="E2395" s="1" t="s">
        <v>14</v>
      </c>
      <c r="F2395" s="1" t="s">
        <v>12</v>
      </c>
      <c r="G2395" s="1">
        <v>86673</v>
      </c>
    </row>
    <row r="2396" spans="1:7" x14ac:dyDescent="0.25">
      <c r="A2396" s="1">
        <v>221190</v>
      </c>
      <c r="B2396" s="2">
        <v>41773.380555555559</v>
      </c>
      <c r="C2396" s="1" t="s">
        <v>7</v>
      </c>
      <c r="D2396" s="1" t="s">
        <v>11</v>
      </c>
      <c r="E2396" s="1" t="s">
        <v>14</v>
      </c>
      <c r="F2396" s="1" t="s">
        <v>12</v>
      </c>
      <c r="G2396" s="1">
        <v>44072</v>
      </c>
    </row>
    <row r="2397" spans="1:7" x14ac:dyDescent="0.25">
      <c r="A2397" s="1">
        <v>273381</v>
      </c>
      <c r="B2397" s="2">
        <v>41820.396527777775</v>
      </c>
      <c r="C2397" s="1" t="s">
        <v>7</v>
      </c>
      <c r="D2397" s="1" t="s">
        <v>8</v>
      </c>
      <c r="E2397" s="1" t="s">
        <v>14</v>
      </c>
      <c r="F2397" s="1" t="s">
        <v>12</v>
      </c>
      <c r="G2397" s="1">
        <v>75095</v>
      </c>
    </row>
    <row r="2398" spans="1:7" x14ac:dyDescent="0.25">
      <c r="A2398" s="1">
        <v>267857</v>
      </c>
      <c r="B2398" s="2">
        <v>41838.363888888889</v>
      </c>
      <c r="C2398" s="1" t="s">
        <v>7</v>
      </c>
      <c r="D2398" s="1" t="s">
        <v>11</v>
      </c>
      <c r="E2398" s="1" t="s">
        <v>14</v>
      </c>
      <c r="F2398" s="1" t="s">
        <v>12</v>
      </c>
      <c r="G2398" s="1">
        <v>81122</v>
      </c>
    </row>
    <row r="2399" spans="1:7" x14ac:dyDescent="0.25">
      <c r="A2399" s="1">
        <v>41553</v>
      </c>
      <c r="B2399" s="2">
        <v>41765.65902777778</v>
      </c>
      <c r="C2399" s="1" t="s">
        <v>7</v>
      </c>
      <c r="D2399" s="1" t="s">
        <v>11</v>
      </c>
      <c r="E2399" s="1" t="s">
        <v>16</v>
      </c>
      <c r="F2399" s="1" t="s">
        <v>25</v>
      </c>
      <c r="G2399" s="1">
        <v>70417</v>
      </c>
    </row>
    <row r="2400" spans="1:7" x14ac:dyDescent="0.25">
      <c r="A2400" s="1">
        <v>871022</v>
      </c>
      <c r="B2400" s="2">
        <v>41765.661805555559</v>
      </c>
      <c r="C2400" s="1" t="s">
        <v>13</v>
      </c>
      <c r="D2400" s="1" t="s">
        <v>11</v>
      </c>
      <c r="E2400" s="1" t="s">
        <v>16</v>
      </c>
      <c r="F2400" s="1" t="s">
        <v>25</v>
      </c>
      <c r="G2400" s="1">
        <v>11865</v>
      </c>
    </row>
    <row r="2401" spans="1:7" x14ac:dyDescent="0.25">
      <c r="A2401" s="1">
        <v>46840</v>
      </c>
      <c r="B2401" s="2">
        <v>41767.351388888892</v>
      </c>
      <c r="C2401" s="1" t="s">
        <v>7</v>
      </c>
      <c r="D2401" s="1" t="s">
        <v>8</v>
      </c>
      <c r="E2401" s="1" t="s">
        <v>16</v>
      </c>
      <c r="F2401" s="1" t="s">
        <v>25</v>
      </c>
      <c r="G2401" s="1">
        <v>25644</v>
      </c>
    </row>
    <row r="2402" spans="1:7" x14ac:dyDescent="0.25">
      <c r="A2402" s="1">
        <v>959754</v>
      </c>
      <c r="B2402" s="2">
        <v>41767.351388888892</v>
      </c>
      <c r="C2402" s="1" t="s">
        <v>13</v>
      </c>
      <c r="D2402" s="1" t="s">
        <v>8</v>
      </c>
      <c r="E2402" s="1" t="s">
        <v>16</v>
      </c>
      <c r="F2402" s="1" t="s">
        <v>25</v>
      </c>
      <c r="G2402" s="1">
        <v>75626</v>
      </c>
    </row>
    <row r="2403" spans="1:7" x14ac:dyDescent="0.25">
      <c r="A2403" s="1">
        <v>105777</v>
      </c>
      <c r="B2403" s="2">
        <v>41767.352083333331</v>
      </c>
      <c r="C2403" s="1" t="s">
        <v>7</v>
      </c>
      <c r="D2403" s="1" t="s">
        <v>8</v>
      </c>
      <c r="E2403" s="1" t="s">
        <v>16</v>
      </c>
      <c r="F2403" s="1" t="s">
        <v>25</v>
      </c>
      <c r="G2403" s="1">
        <v>70664</v>
      </c>
    </row>
    <row r="2404" spans="1:7" x14ac:dyDescent="0.25">
      <c r="A2404" s="1">
        <v>277759</v>
      </c>
      <c r="B2404" s="2">
        <v>41834.399305555555</v>
      </c>
      <c r="C2404" s="1" t="s">
        <v>13</v>
      </c>
      <c r="D2404" s="1" t="s">
        <v>8</v>
      </c>
      <c r="E2404" s="1" t="s">
        <v>16</v>
      </c>
      <c r="F2404" s="1" t="s">
        <v>25</v>
      </c>
      <c r="G2404" s="1">
        <v>19789</v>
      </c>
    </row>
    <row r="2405" spans="1:7" x14ac:dyDescent="0.25">
      <c r="A2405" s="1">
        <v>614850</v>
      </c>
      <c r="B2405" s="2">
        <v>41841.397222222222</v>
      </c>
      <c r="C2405" s="1" t="s">
        <v>7</v>
      </c>
      <c r="D2405" s="1" t="s">
        <v>8</v>
      </c>
      <c r="E2405" s="1" t="s">
        <v>16</v>
      </c>
      <c r="F2405" s="1" t="s">
        <v>25</v>
      </c>
      <c r="G2405" s="1">
        <v>2096</v>
      </c>
    </row>
    <row r="2406" spans="1:7" x14ac:dyDescent="0.25">
      <c r="A2406" s="1">
        <v>676227</v>
      </c>
      <c r="B2406" s="2">
        <v>41846.70208333333</v>
      </c>
      <c r="C2406" s="1" t="s">
        <v>13</v>
      </c>
      <c r="D2406" s="1" t="s">
        <v>8</v>
      </c>
      <c r="E2406" s="1" t="s">
        <v>16</v>
      </c>
      <c r="F2406" s="1" t="s">
        <v>25</v>
      </c>
      <c r="G2406" s="1">
        <v>98494</v>
      </c>
    </row>
    <row r="2407" spans="1:7" x14ac:dyDescent="0.25">
      <c r="A2407" s="1">
        <v>414495</v>
      </c>
      <c r="B2407" s="2">
        <v>41846.70416666667</v>
      </c>
      <c r="C2407" s="1" t="s">
        <v>13</v>
      </c>
      <c r="D2407" s="1" t="s">
        <v>11</v>
      </c>
      <c r="E2407" s="1" t="s">
        <v>16</v>
      </c>
      <c r="F2407" s="1" t="s">
        <v>25</v>
      </c>
      <c r="G2407" s="1">
        <v>37834</v>
      </c>
    </row>
    <row r="2408" spans="1:7" x14ac:dyDescent="0.25">
      <c r="A2408" s="1">
        <v>841640</v>
      </c>
      <c r="B2408" s="2">
        <v>41800.396527777775</v>
      </c>
      <c r="C2408" s="1" t="s">
        <v>13</v>
      </c>
      <c r="D2408" s="1" t="s">
        <v>8</v>
      </c>
      <c r="E2408" s="1" t="s">
        <v>9</v>
      </c>
      <c r="F2408" s="1" t="s">
        <v>20</v>
      </c>
      <c r="G2408" s="1">
        <v>86552</v>
      </c>
    </row>
    <row r="2409" spans="1:7" x14ac:dyDescent="0.25">
      <c r="A2409" s="1">
        <v>289758</v>
      </c>
      <c r="B2409" s="2">
        <v>41816.300694444442</v>
      </c>
      <c r="C2409" s="1" t="s">
        <v>7</v>
      </c>
      <c r="D2409" s="1" t="s">
        <v>8</v>
      </c>
      <c r="E2409" s="1" t="s">
        <v>26</v>
      </c>
      <c r="F2409" s="1" t="s">
        <v>22</v>
      </c>
      <c r="G2409" s="1">
        <v>68737</v>
      </c>
    </row>
    <row r="2410" spans="1:7" x14ac:dyDescent="0.25">
      <c r="A2410" s="1">
        <v>338184</v>
      </c>
      <c r="B2410" s="2">
        <v>41816.300694444442</v>
      </c>
      <c r="C2410" s="1" t="s">
        <v>7</v>
      </c>
      <c r="D2410" s="1" t="s">
        <v>11</v>
      </c>
      <c r="E2410" s="1" t="s">
        <v>26</v>
      </c>
      <c r="F2410" s="1" t="s">
        <v>22</v>
      </c>
      <c r="G2410" s="1">
        <v>27268</v>
      </c>
    </row>
    <row r="2411" spans="1:7" x14ac:dyDescent="0.25">
      <c r="A2411" s="1">
        <v>929824</v>
      </c>
      <c r="B2411" s="2">
        <v>41816.303472222222</v>
      </c>
      <c r="C2411" s="1" t="s">
        <v>7</v>
      </c>
      <c r="D2411" s="1" t="s">
        <v>11</v>
      </c>
      <c r="E2411" s="1" t="s">
        <v>26</v>
      </c>
      <c r="F2411" s="1" t="s">
        <v>22</v>
      </c>
      <c r="G2411" s="1">
        <v>37255</v>
      </c>
    </row>
    <row r="2412" spans="1:7" x14ac:dyDescent="0.25">
      <c r="A2412" s="1">
        <v>110867</v>
      </c>
      <c r="B2412" s="2">
        <v>41787.363888888889</v>
      </c>
      <c r="C2412" s="1" t="s">
        <v>7</v>
      </c>
      <c r="D2412" s="1" t="s">
        <v>11</v>
      </c>
      <c r="E2412" s="1" t="s">
        <v>31</v>
      </c>
      <c r="F2412" s="1" t="s">
        <v>34</v>
      </c>
      <c r="G2412" s="1">
        <v>74352</v>
      </c>
    </row>
    <row r="2413" spans="1:7" x14ac:dyDescent="0.25">
      <c r="A2413" s="1">
        <v>682095</v>
      </c>
      <c r="B2413" s="2">
        <v>41789.367361111108</v>
      </c>
      <c r="C2413" s="1" t="s">
        <v>13</v>
      </c>
      <c r="D2413" s="1" t="s">
        <v>11</v>
      </c>
      <c r="E2413" s="1" t="s">
        <v>31</v>
      </c>
      <c r="F2413" s="1" t="s">
        <v>34</v>
      </c>
      <c r="G2413" s="1">
        <v>70817</v>
      </c>
    </row>
    <row r="2414" spans="1:7" x14ac:dyDescent="0.25">
      <c r="A2414" s="1">
        <v>714974</v>
      </c>
      <c r="B2414" s="2">
        <v>41789.368055555555</v>
      </c>
      <c r="C2414" s="1" t="s">
        <v>7</v>
      </c>
      <c r="D2414" s="1" t="s">
        <v>11</v>
      </c>
      <c r="E2414" s="1" t="s">
        <v>31</v>
      </c>
      <c r="F2414" s="1" t="s">
        <v>34</v>
      </c>
      <c r="G2414" s="1">
        <v>11137</v>
      </c>
    </row>
    <row r="2415" spans="1:7" x14ac:dyDescent="0.25">
      <c r="A2415" s="1">
        <v>259560</v>
      </c>
      <c r="B2415" s="2">
        <v>41789.368055555555</v>
      </c>
      <c r="C2415" s="1" t="s">
        <v>13</v>
      </c>
      <c r="D2415" s="1" t="s">
        <v>11</v>
      </c>
      <c r="E2415" s="1" t="s">
        <v>31</v>
      </c>
      <c r="F2415" s="1" t="s">
        <v>34</v>
      </c>
      <c r="G2415" s="1">
        <v>28024</v>
      </c>
    </row>
    <row r="2416" spans="1:7" x14ac:dyDescent="0.25">
      <c r="A2416" s="1">
        <v>249970</v>
      </c>
      <c r="B2416" s="2">
        <v>41789.368750000001</v>
      </c>
      <c r="C2416" s="1" t="s">
        <v>13</v>
      </c>
      <c r="D2416" s="1" t="s">
        <v>11</v>
      </c>
      <c r="E2416" s="1" t="s">
        <v>31</v>
      </c>
      <c r="F2416" s="1" t="s">
        <v>34</v>
      </c>
      <c r="G2416" s="1">
        <v>55444</v>
      </c>
    </row>
    <row r="2417" spans="1:7" x14ac:dyDescent="0.25">
      <c r="A2417" s="1">
        <v>896758</v>
      </c>
      <c r="B2417" s="2">
        <v>41789.368750000001</v>
      </c>
      <c r="C2417" s="1" t="s">
        <v>13</v>
      </c>
      <c r="D2417" s="1" t="s">
        <v>11</v>
      </c>
      <c r="E2417" s="1" t="s">
        <v>31</v>
      </c>
      <c r="F2417" s="1" t="s">
        <v>34</v>
      </c>
      <c r="G2417" s="1">
        <v>29079</v>
      </c>
    </row>
    <row r="2418" spans="1:7" x14ac:dyDescent="0.25">
      <c r="A2418" s="1">
        <v>452242</v>
      </c>
      <c r="B2418" s="2">
        <v>41789.370138888888</v>
      </c>
      <c r="C2418" s="1" t="s">
        <v>13</v>
      </c>
      <c r="D2418" s="1" t="s">
        <v>11</v>
      </c>
      <c r="E2418" s="1" t="s">
        <v>31</v>
      </c>
      <c r="F2418" s="1" t="s">
        <v>34</v>
      </c>
      <c r="G2418" s="1">
        <v>74501</v>
      </c>
    </row>
    <row r="2419" spans="1:7" x14ac:dyDescent="0.25">
      <c r="A2419" s="1">
        <v>812669</v>
      </c>
      <c r="B2419" s="2">
        <v>41815.521527777775</v>
      </c>
      <c r="C2419" s="1" t="s">
        <v>13</v>
      </c>
      <c r="D2419" s="1" t="s">
        <v>8</v>
      </c>
      <c r="E2419" s="1" t="s">
        <v>9</v>
      </c>
      <c r="F2419" s="1" t="s">
        <v>34</v>
      </c>
      <c r="G2419" s="1">
        <v>12913</v>
      </c>
    </row>
    <row r="2420" spans="1:7" x14ac:dyDescent="0.25">
      <c r="A2420" s="1">
        <v>949488</v>
      </c>
      <c r="B2420" s="2">
        <v>41772.410416666666</v>
      </c>
      <c r="C2420" s="1" t="s">
        <v>7</v>
      </c>
      <c r="D2420" s="1" t="s">
        <v>8</v>
      </c>
      <c r="E2420" s="1" t="s">
        <v>9</v>
      </c>
      <c r="F2420" s="1" t="s">
        <v>34</v>
      </c>
      <c r="G2420" s="1">
        <v>46174</v>
      </c>
    </row>
    <row r="2421" spans="1:7" x14ac:dyDescent="0.25">
      <c r="A2421" s="1">
        <v>465732</v>
      </c>
      <c r="B2421" s="2">
        <v>41767.706944444442</v>
      </c>
      <c r="C2421" s="1" t="s">
        <v>13</v>
      </c>
      <c r="D2421" s="1" t="s">
        <v>8</v>
      </c>
      <c r="E2421" s="1" t="s">
        <v>9</v>
      </c>
      <c r="F2421" s="1" t="s">
        <v>34</v>
      </c>
      <c r="G2421" s="1">
        <v>19532</v>
      </c>
    </row>
    <row r="2422" spans="1:7" x14ac:dyDescent="0.25">
      <c r="A2422" s="1">
        <v>135254</v>
      </c>
      <c r="B2422" s="2">
        <v>41775.438194444447</v>
      </c>
      <c r="C2422" s="1" t="s">
        <v>7</v>
      </c>
      <c r="D2422" s="1" t="s">
        <v>11</v>
      </c>
      <c r="E2422" s="1" t="s">
        <v>9</v>
      </c>
      <c r="F2422" s="1" t="s">
        <v>34</v>
      </c>
      <c r="G2422" s="1">
        <v>71782</v>
      </c>
    </row>
    <row r="2423" spans="1:7" x14ac:dyDescent="0.25">
      <c r="A2423" s="1">
        <v>669918</v>
      </c>
      <c r="B2423" s="2">
        <v>41775.438194444447</v>
      </c>
      <c r="C2423" s="1" t="s">
        <v>13</v>
      </c>
      <c r="D2423" s="1" t="s">
        <v>11</v>
      </c>
      <c r="E2423" s="1" t="s">
        <v>9</v>
      </c>
      <c r="F2423" s="1" t="s">
        <v>34</v>
      </c>
      <c r="G2423" s="1">
        <v>46401</v>
      </c>
    </row>
    <row r="2424" spans="1:7" x14ac:dyDescent="0.25">
      <c r="A2424" s="1">
        <v>643853</v>
      </c>
      <c r="B2424" s="2">
        <v>41775.588194444441</v>
      </c>
      <c r="C2424" s="1" t="s">
        <v>13</v>
      </c>
      <c r="D2424" s="1" t="s">
        <v>8</v>
      </c>
      <c r="E2424" s="1" t="s">
        <v>9</v>
      </c>
      <c r="F2424" s="1" t="s">
        <v>34</v>
      </c>
      <c r="G2424" s="1">
        <v>41234</v>
      </c>
    </row>
    <row r="2425" spans="1:7" x14ac:dyDescent="0.25">
      <c r="A2425" s="1">
        <v>519485</v>
      </c>
      <c r="B2425" s="2">
        <v>41841.57708333333</v>
      </c>
      <c r="C2425" s="1" t="s">
        <v>7</v>
      </c>
      <c r="D2425" s="1" t="s">
        <v>8</v>
      </c>
      <c r="E2425" s="1" t="s">
        <v>9</v>
      </c>
      <c r="F2425" s="1" t="s">
        <v>34</v>
      </c>
      <c r="G2425" s="1">
        <v>53036</v>
      </c>
    </row>
    <row r="2426" spans="1:7" x14ac:dyDescent="0.25">
      <c r="A2426" s="1">
        <v>470319</v>
      </c>
      <c r="B2426" s="2">
        <v>41841.57708333333</v>
      </c>
      <c r="C2426" s="1" t="s">
        <v>7</v>
      </c>
      <c r="D2426" s="1" t="s">
        <v>11</v>
      </c>
      <c r="E2426" s="1" t="s">
        <v>9</v>
      </c>
      <c r="F2426" s="1" t="s">
        <v>34</v>
      </c>
      <c r="G2426" s="1">
        <v>62531</v>
      </c>
    </row>
    <row r="2427" spans="1:7" x14ac:dyDescent="0.25">
      <c r="A2427" s="1">
        <v>136603</v>
      </c>
      <c r="B2427" s="2">
        <v>41841.57916666667</v>
      </c>
      <c r="C2427" s="1" t="s">
        <v>7</v>
      </c>
      <c r="D2427" s="1" t="s">
        <v>8</v>
      </c>
      <c r="E2427" s="1" t="s">
        <v>9</v>
      </c>
      <c r="F2427" s="1" t="s">
        <v>34</v>
      </c>
      <c r="G2427" s="1">
        <v>50536</v>
      </c>
    </row>
    <row r="2428" spans="1:7" x14ac:dyDescent="0.25">
      <c r="A2428" s="1">
        <v>570313</v>
      </c>
      <c r="B2428" s="2">
        <v>41842.943749999999</v>
      </c>
      <c r="C2428" s="1" t="s">
        <v>7</v>
      </c>
      <c r="D2428" s="1" t="s">
        <v>8</v>
      </c>
      <c r="E2428" s="1" t="s">
        <v>9</v>
      </c>
      <c r="F2428" s="1" t="s">
        <v>34</v>
      </c>
      <c r="G2428" s="1">
        <v>69518</v>
      </c>
    </row>
    <row r="2429" spans="1:7" x14ac:dyDescent="0.25">
      <c r="A2429" s="1">
        <v>460608</v>
      </c>
      <c r="B2429" s="2">
        <v>41864.396527777775</v>
      </c>
      <c r="C2429" s="1" t="s">
        <v>7</v>
      </c>
      <c r="D2429" s="1" t="s">
        <v>11</v>
      </c>
      <c r="E2429" s="1" t="s">
        <v>9</v>
      </c>
      <c r="F2429" s="1" t="s">
        <v>34</v>
      </c>
      <c r="G2429" s="1">
        <v>48149</v>
      </c>
    </row>
    <row r="2430" spans="1:7" x14ac:dyDescent="0.25">
      <c r="A2430" s="1">
        <v>504728</v>
      </c>
      <c r="B2430" s="2">
        <v>41868.551388888889</v>
      </c>
      <c r="C2430" s="1" t="s">
        <v>7</v>
      </c>
      <c r="D2430" s="1" t="s">
        <v>8</v>
      </c>
      <c r="E2430" s="1" t="s">
        <v>9</v>
      </c>
      <c r="F2430" s="1" t="s">
        <v>34</v>
      </c>
      <c r="G2430" s="1">
        <v>80835</v>
      </c>
    </row>
    <row r="2431" spans="1:7" x14ac:dyDescent="0.25">
      <c r="A2431" s="1">
        <v>701162</v>
      </c>
      <c r="B2431" s="2">
        <v>41875.790972222225</v>
      </c>
      <c r="C2431" s="1" t="s">
        <v>7</v>
      </c>
      <c r="D2431" s="1" t="s">
        <v>8</v>
      </c>
      <c r="E2431" s="1" t="s">
        <v>9</v>
      </c>
      <c r="F2431" s="1" t="s">
        <v>34</v>
      </c>
      <c r="G2431" s="1">
        <v>36094</v>
      </c>
    </row>
    <row r="2432" spans="1:7" x14ac:dyDescent="0.25">
      <c r="A2432" s="1">
        <v>783986</v>
      </c>
      <c r="B2432" s="2">
        <v>41878.986805555556</v>
      </c>
      <c r="C2432" s="1" t="s">
        <v>13</v>
      </c>
      <c r="D2432" s="1" t="s">
        <v>11</v>
      </c>
      <c r="E2432" s="1" t="s">
        <v>9</v>
      </c>
      <c r="F2432" s="1" t="s">
        <v>34</v>
      </c>
      <c r="G2432" s="1">
        <v>90479</v>
      </c>
    </row>
    <row r="2433" spans="1:7" x14ac:dyDescent="0.25">
      <c r="A2433" s="1">
        <v>801518</v>
      </c>
      <c r="B2433" s="2">
        <v>41878.989583333336</v>
      </c>
      <c r="C2433" s="1" t="s">
        <v>7</v>
      </c>
      <c r="D2433" s="1" t="s">
        <v>8</v>
      </c>
      <c r="E2433" s="1" t="s">
        <v>9</v>
      </c>
      <c r="F2433" s="1" t="s">
        <v>34</v>
      </c>
      <c r="G2433" s="1">
        <v>47779</v>
      </c>
    </row>
    <row r="2434" spans="1:7" x14ac:dyDescent="0.25">
      <c r="A2434" s="1">
        <v>528678</v>
      </c>
      <c r="B2434" s="2">
        <v>41830.397222222222</v>
      </c>
      <c r="C2434" s="1" t="s">
        <v>7</v>
      </c>
      <c r="D2434" s="1" t="s">
        <v>11</v>
      </c>
      <c r="E2434" s="1" t="s">
        <v>9</v>
      </c>
      <c r="F2434" s="1" t="s">
        <v>34</v>
      </c>
      <c r="G2434" s="1">
        <v>35619</v>
      </c>
    </row>
    <row r="2435" spans="1:7" x14ac:dyDescent="0.25">
      <c r="A2435" s="1">
        <v>845864</v>
      </c>
      <c r="B2435" s="2">
        <v>41830.399305555555</v>
      </c>
      <c r="C2435" s="1" t="s">
        <v>7</v>
      </c>
      <c r="D2435" s="1" t="s">
        <v>8</v>
      </c>
      <c r="E2435" s="1" t="s">
        <v>9</v>
      </c>
      <c r="F2435" s="1" t="s">
        <v>34</v>
      </c>
      <c r="G2435" s="1">
        <v>27117</v>
      </c>
    </row>
    <row r="2436" spans="1:7" x14ac:dyDescent="0.25">
      <c r="A2436" s="1">
        <v>897733</v>
      </c>
      <c r="B2436" s="2">
        <v>41761.396527777775</v>
      </c>
      <c r="C2436" s="1" t="s">
        <v>7</v>
      </c>
      <c r="D2436" s="1" t="s">
        <v>8</v>
      </c>
      <c r="E2436" s="1" t="s">
        <v>14</v>
      </c>
      <c r="F2436" s="1" t="s">
        <v>18</v>
      </c>
      <c r="G2436" s="1">
        <v>4922</v>
      </c>
    </row>
    <row r="2437" spans="1:7" x14ac:dyDescent="0.25">
      <c r="A2437" s="1">
        <v>916320</v>
      </c>
      <c r="B2437" s="2">
        <v>41878.43472222222</v>
      </c>
      <c r="C2437" s="1" t="s">
        <v>13</v>
      </c>
      <c r="D2437" s="1" t="s">
        <v>11</v>
      </c>
      <c r="E2437" s="1" t="s">
        <v>14</v>
      </c>
      <c r="F2437" s="1" t="s">
        <v>18</v>
      </c>
      <c r="G2437" s="1">
        <v>70508</v>
      </c>
    </row>
    <row r="2438" spans="1:7" x14ac:dyDescent="0.25">
      <c r="A2438" s="1">
        <v>280502</v>
      </c>
      <c r="B2438" s="2">
        <v>41761.568749999999</v>
      </c>
      <c r="C2438" s="1" t="s">
        <v>7</v>
      </c>
      <c r="D2438" s="1" t="s">
        <v>8</v>
      </c>
      <c r="E2438" s="1" t="s">
        <v>9</v>
      </c>
      <c r="F2438" s="1" t="s">
        <v>34</v>
      </c>
      <c r="G2438" s="1">
        <v>15423</v>
      </c>
    </row>
    <row r="2439" spans="1:7" x14ac:dyDescent="0.25">
      <c r="A2439" s="1">
        <v>485417</v>
      </c>
      <c r="B2439" s="2">
        <v>41827.397222222222</v>
      </c>
      <c r="C2439" s="1" t="s">
        <v>7</v>
      </c>
      <c r="D2439" s="1" t="s">
        <v>8</v>
      </c>
      <c r="E2439" s="1" t="s">
        <v>9</v>
      </c>
      <c r="F2439" s="1" t="s">
        <v>34</v>
      </c>
      <c r="G2439" s="1">
        <v>75975</v>
      </c>
    </row>
    <row r="2440" spans="1:7" x14ac:dyDescent="0.25">
      <c r="A2440" s="1">
        <v>940140</v>
      </c>
      <c r="B2440" s="2">
        <v>41785.396527777775</v>
      </c>
      <c r="C2440" s="1" t="s">
        <v>13</v>
      </c>
      <c r="D2440" s="1" t="s">
        <v>11</v>
      </c>
      <c r="E2440" s="1" t="s">
        <v>21</v>
      </c>
      <c r="F2440" s="1" t="s">
        <v>22</v>
      </c>
      <c r="G2440" s="1">
        <v>45244</v>
      </c>
    </row>
    <row r="2441" spans="1:7" x14ac:dyDescent="0.25">
      <c r="A2441" s="1">
        <v>310088</v>
      </c>
      <c r="B2441" s="2">
        <v>41785.397222222222</v>
      </c>
      <c r="C2441" s="1" t="s">
        <v>7</v>
      </c>
      <c r="D2441" s="1" t="s">
        <v>24</v>
      </c>
      <c r="E2441" s="1" t="s">
        <v>21</v>
      </c>
      <c r="F2441" s="1" t="s">
        <v>22</v>
      </c>
      <c r="G2441" s="1">
        <v>89241</v>
      </c>
    </row>
    <row r="2442" spans="1:7" x14ac:dyDescent="0.25">
      <c r="A2442" s="1">
        <v>44958</v>
      </c>
      <c r="B2442" s="2">
        <v>41834.396527777775</v>
      </c>
      <c r="C2442" s="1" t="s">
        <v>7</v>
      </c>
      <c r="D2442" s="1" t="s">
        <v>8</v>
      </c>
      <c r="E2442" s="1" t="s">
        <v>14</v>
      </c>
      <c r="F2442" s="1" t="s">
        <v>12</v>
      </c>
      <c r="G2442" s="1">
        <v>66517</v>
      </c>
    </row>
    <row r="2443" spans="1:7" x14ac:dyDescent="0.25">
      <c r="A2443" s="1">
        <v>541978</v>
      </c>
      <c r="B2443" s="2">
        <v>41834.397222222222</v>
      </c>
      <c r="C2443" s="1" t="s">
        <v>7</v>
      </c>
      <c r="D2443" s="1" t="s">
        <v>11</v>
      </c>
      <c r="E2443" s="1" t="s">
        <v>14</v>
      </c>
      <c r="F2443" s="1" t="s">
        <v>12</v>
      </c>
      <c r="G2443" s="1">
        <v>57790</v>
      </c>
    </row>
    <row r="2444" spans="1:7" x14ac:dyDescent="0.25">
      <c r="A2444" s="1">
        <v>756546</v>
      </c>
      <c r="B2444" s="2">
        <v>41834.397222222222</v>
      </c>
      <c r="C2444" s="1" t="s">
        <v>13</v>
      </c>
      <c r="D2444" s="1" t="s">
        <v>8</v>
      </c>
      <c r="E2444" s="1" t="s">
        <v>14</v>
      </c>
      <c r="F2444" s="1" t="s">
        <v>12</v>
      </c>
      <c r="G2444" s="1">
        <v>32671</v>
      </c>
    </row>
    <row r="2445" spans="1:7" x14ac:dyDescent="0.25">
      <c r="A2445" s="1">
        <v>958202</v>
      </c>
      <c r="B2445" s="2">
        <v>41834.397222222222</v>
      </c>
      <c r="C2445" s="1" t="s">
        <v>7</v>
      </c>
      <c r="D2445" s="1" t="s">
        <v>11</v>
      </c>
      <c r="E2445" s="1" t="s">
        <v>14</v>
      </c>
      <c r="F2445" s="1" t="s">
        <v>12</v>
      </c>
      <c r="G2445" s="1">
        <v>58417</v>
      </c>
    </row>
    <row r="2446" spans="1:7" x14ac:dyDescent="0.25">
      <c r="A2446" s="1">
        <v>120464</v>
      </c>
      <c r="B2446" s="2">
        <v>41799.499305555553</v>
      </c>
      <c r="C2446" s="1" t="s">
        <v>7</v>
      </c>
      <c r="D2446" s="1" t="s">
        <v>24</v>
      </c>
      <c r="E2446" s="1" t="s">
        <v>14</v>
      </c>
      <c r="F2446" s="1" t="s">
        <v>12</v>
      </c>
      <c r="G2446" s="1">
        <v>90637</v>
      </c>
    </row>
    <row r="2447" spans="1:7" x14ac:dyDescent="0.25">
      <c r="A2447" s="1">
        <v>333113</v>
      </c>
      <c r="B2447" s="2">
        <v>41772.59097222222</v>
      </c>
      <c r="C2447" s="1" t="s">
        <v>7</v>
      </c>
      <c r="D2447" s="1" t="s">
        <v>11</v>
      </c>
      <c r="E2447" s="1" t="s">
        <v>26</v>
      </c>
      <c r="F2447" s="1" t="s">
        <v>12</v>
      </c>
      <c r="G2447" s="1">
        <v>49498</v>
      </c>
    </row>
    <row r="2448" spans="1:7" x14ac:dyDescent="0.25">
      <c r="A2448" s="1">
        <v>813940</v>
      </c>
      <c r="B2448" s="2">
        <v>41772.592361111114</v>
      </c>
      <c r="C2448" s="1" t="s">
        <v>7</v>
      </c>
      <c r="D2448" s="1" t="s">
        <v>8</v>
      </c>
      <c r="E2448" s="1" t="s">
        <v>26</v>
      </c>
      <c r="F2448" s="1" t="s">
        <v>12</v>
      </c>
      <c r="G2448" s="1">
        <v>43758</v>
      </c>
    </row>
    <row r="2449" spans="1:7" x14ac:dyDescent="0.25">
      <c r="A2449" s="1">
        <v>899825</v>
      </c>
      <c r="B2449" s="2">
        <v>41781.380555555559</v>
      </c>
      <c r="C2449" s="1" t="s">
        <v>7</v>
      </c>
      <c r="D2449" s="1" t="s">
        <v>8</v>
      </c>
      <c r="E2449" s="1" t="s">
        <v>26</v>
      </c>
      <c r="F2449" s="1" t="s">
        <v>12</v>
      </c>
      <c r="G2449" s="1">
        <v>42972</v>
      </c>
    </row>
    <row r="2450" spans="1:7" x14ac:dyDescent="0.25">
      <c r="A2450" s="1">
        <v>820704</v>
      </c>
      <c r="B2450" s="2">
        <v>41781.381944444445</v>
      </c>
      <c r="C2450" s="1" t="s">
        <v>13</v>
      </c>
      <c r="D2450" s="1" t="s">
        <v>11</v>
      </c>
      <c r="E2450" s="1" t="s">
        <v>26</v>
      </c>
      <c r="F2450" s="1" t="s">
        <v>12</v>
      </c>
      <c r="G2450" s="1">
        <v>75377</v>
      </c>
    </row>
    <row r="2451" spans="1:7" x14ac:dyDescent="0.25">
      <c r="A2451" s="1">
        <v>958425</v>
      </c>
      <c r="B2451" s="2">
        <v>41781.385416666664</v>
      </c>
      <c r="C2451" s="1" t="s">
        <v>13</v>
      </c>
      <c r="D2451" s="1" t="s">
        <v>8</v>
      </c>
      <c r="E2451" s="1" t="s">
        <v>26</v>
      </c>
      <c r="F2451" s="1" t="s">
        <v>12</v>
      </c>
      <c r="G2451" s="1">
        <v>55893</v>
      </c>
    </row>
    <row r="2452" spans="1:7" x14ac:dyDescent="0.25">
      <c r="A2452" s="1">
        <v>37226</v>
      </c>
      <c r="B2452" s="2">
        <v>41849.397916666669</v>
      </c>
      <c r="C2452" s="1" t="s">
        <v>13</v>
      </c>
      <c r="D2452" s="1" t="s">
        <v>8</v>
      </c>
      <c r="E2452" s="1" t="s">
        <v>26</v>
      </c>
      <c r="F2452" s="1" t="s">
        <v>12</v>
      </c>
      <c r="G2452" s="1">
        <v>36245</v>
      </c>
    </row>
    <row r="2453" spans="1:7" x14ac:dyDescent="0.25">
      <c r="A2453" s="1">
        <v>325608</v>
      </c>
      <c r="B2453" s="2">
        <v>41849.4</v>
      </c>
      <c r="C2453" s="1" t="s">
        <v>7</v>
      </c>
      <c r="D2453" s="1" t="s">
        <v>11</v>
      </c>
      <c r="E2453" s="1" t="s">
        <v>26</v>
      </c>
      <c r="F2453" s="1" t="s">
        <v>12</v>
      </c>
      <c r="G2453" s="1">
        <v>35150</v>
      </c>
    </row>
    <row r="2454" spans="1:7" x14ac:dyDescent="0.25">
      <c r="A2454" s="1">
        <v>458506</v>
      </c>
      <c r="B2454" s="2">
        <v>41859.496527777781</v>
      </c>
      <c r="C2454" s="1" t="s">
        <v>13</v>
      </c>
      <c r="D2454" s="1" t="s">
        <v>8</v>
      </c>
      <c r="E2454" s="1" t="s">
        <v>26</v>
      </c>
      <c r="F2454" s="1" t="s">
        <v>12</v>
      </c>
      <c r="G2454" s="1">
        <v>66187</v>
      </c>
    </row>
    <row r="2455" spans="1:7" x14ac:dyDescent="0.25">
      <c r="A2455" s="1">
        <v>814821</v>
      </c>
      <c r="B2455" s="2">
        <v>41860.429166666669</v>
      </c>
      <c r="C2455" s="1" t="s">
        <v>7</v>
      </c>
      <c r="D2455" s="1" t="s">
        <v>11</v>
      </c>
      <c r="E2455" s="1" t="s">
        <v>26</v>
      </c>
      <c r="F2455" s="1" t="s">
        <v>12</v>
      </c>
      <c r="G2455" s="1">
        <v>94347</v>
      </c>
    </row>
    <row r="2456" spans="1:7" x14ac:dyDescent="0.25">
      <c r="A2456" s="1">
        <v>786486</v>
      </c>
      <c r="B2456" s="2">
        <v>41860.427777777775</v>
      </c>
      <c r="C2456" s="1" t="s">
        <v>7</v>
      </c>
      <c r="D2456" s="1" t="s">
        <v>24</v>
      </c>
      <c r="E2456" s="1" t="s">
        <v>26</v>
      </c>
      <c r="F2456" s="1" t="s">
        <v>12</v>
      </c>
      <c r="G2456" s="1">
        <v>80614</v>
      </c>
    </row>
    <row r="2457" spans="1:7" x14ac:dyDescent="0.25">
      <c r="A2457" s="1">
        <v>288890</v>
      </c>
      <c r="B2457" s="2">
        <v>41849.397222222222</v>
      </c>
      <c r="C2457" s="1" t="s">
        <v>7</v>
      </c>
      <c r="D2457" s="1" t="s">
        <v>24</v>
      </c>
      <c r="E2457" s="1" t="s">
        <v>26</v>
      </c>
      <c r="F2457" s="1" t="s">
        <v>34</v>
      </c>
      <c r="G2457" s="1">
        <v>85411</v>
      </c>
    </row>
    <row r="2458" spans="1:7" x14ac:dyDescent="0.25">
      <c r="A2458" s="1">
        <v>507841</v>
      </c>
      <c r="B2458" s="2">
        <v>41843.396527777775</v>
      </c>
      <c r="C2458" s="1" t="s">
        <v>7</v>
      </c>
      <c r="D2458" s="1" t="s">
        <v>8</v>
      </c>
      <c r="E2458" s="1" t="s">
        <v>30</v>
      </c>
      <c r="F2458" s="1" t="s">
        <v>34</v>
      </c>
      <c r="G2458" s="1">
        <v>47691</v>
      </c>
    </row>
    <row r="2459" spans="1:7" x14ac:dyDescent="0.25">
      <c r="A2459" s="1">
        <v>768604</v>
      </c>
      <c r="B2459" s="2">
        <v>41800.29583333333</v>
      </c>
      <c r="C2459" s="1" t="s">
        <v>7</v>
      </c>
      <c r="D2459" s="1" t="s">
        <v>8</v>
      </c>
      <c r="E2459" s="1" t="s">
        <v>14</v>
      </c>
      <c r="F2459" s="1" t="s">
        <v>18</v>
      </c>
      <c r="G2459" s="1">
        <v>24094</v>
      </c>
    </row>
    <row r="2460" spans="1:7" x14ac:dyDescent="0.25">
      <c r="A2460" s="1">
        <v>711758</v>
      </c>
      <c r="B2460" s="2">
        <v>41792.330555555556</v>
      </c>
      <c r="C2460" s="1" t="s">
        <v>7</v>
      </c>
      <c r="D2460" s="1" t="s">
        <v>24</v>
      </c>
      <c r="E2460" s="1" t="s">
        <v>9</v>
      </c>
      <c r="F2460" s="1" t="s">
        <v>34</v>
      </c>
      <c r="G2460" s="1">
        <v>87447</v>
      </c>
    </row>
    <row r="2461" spans="1:7" x14ac:dyDescent="0.25">
      <c r="A2461" s="1">
        <v>441695</v>
      </c>
      <c r="B2461" s="2">
        <v>41799.587500000001</v>
      </c>
      <c r="C2461" s="1" t="s">
        <v>7</v>
      </c>
      <c r="D2461" s="1" t="s">
        <v>8</v>
      </c>
      <c r="E2461" s="1" t="s">
        <v>9</v>
      </c>
      <c r="F2461" s="1" t="s">
        <v>34</v>
      </c>
      <c r="G2461" s="1">
        <v>84762</v>
      </c>
    </row>
    <row r="2462" spans="1:7" x14ac:dyDescent="0.25">
      <c r="A2462" s="1">
        <v>961095</v>
      </c>
      <c r="B2462" s="2">
        <v>41760.777777777781</v>
      </c>
      <c r="C2462" s="1" t="s">
        <v>13</v>
      </c>
      <c r="D2462" s="1" t="s">
        <v>11</v>
      </c>
      <c r="E2462" s="1" t="s">
        <v>21</v>
      </c>
      <c r="F2462" s="1" t="s">
        <v>12</v>
      </c>
      <c r="G2462" s="1">
        <v>66907</v>
      </c>
    </row>
    <row r="2463" spans="1:7" x14ac:dyDescent="0.25">
      <c r="A2463" s="1">
        <v>86378</v>
      </c>
      <c r="B2463" s="2">
        <v>41760.77847222222</v>
      </c>
      <c r="C2463" s="1" t="s">
        <v>13</v>
      </c>
      <c r="D2463" s="1" t="s">
        <v>11</v>
      </c>
      <c r="E2463" s="1" t="s">
        <v>21</v>
      </c>
      <c r="F2463" s="1" t="s">
        <v>12</v>
      </c>
      <c r="G2463" s="1">
        <v>60562</v>
      </c>
    </row>
    <row r="2464" spans="1:7" x14ac:dyDescent="0.25">
      <c r="A2464" s="1">
        <v>128693</v>
      </c>
      <c r="B2464" s="2">
        <v>41760.780555555553</v>
      </c>
      <c r="C2464" s="1" t="s">
        <v>13</v>
      </c>
      <c r="D2464" s="1" t="s">
        <v>11</v>
      </c>
      <c r="E2464" s="1" t="s">
        <v>21</v>
      </c>
      <c r="F2464" s="1" t="s">
        <v>12</v>
      </c>
      <c r="G2464" s="1">
        <v>83932</v>
      </c>
    </row>
    <row r="2465" spans="1:7" x14ac:dyDescent="0.25">
      <c r="A2465" s="1">
        <v>916106</v>
      </c>
      <c r="B2465" s="2">
        <v>41760.780555555553</v>
      </c>
      <c r="C2465" s="1" t="s">
        <v>7</v>
      </c>
      <c r="D2465" s="1" t="s">
        <v>11</v>
      </c>
      <c r="E2465" s="1" t="s">
        <v>21</v>
      </c>
      <c r="F2465" s="1" t="s">
        <v>12</v>
      </c>
      <c r="G2465" s="1">
        <v>23057</v>
      </c>
    </row>
    <row r="2466" spans="1:7" x14ac:dyDescent="0.25">
      <c r="A2466" s="1">
        <v>170008</v>
      </c>
      <c r="B2466" s="2">
        <v>41765.322916666664</v>
      </c>
      <c r="C2466" s="1" t="s">
        <v>7</v>
      </c>
      <c r="D2466" s="1" t="s">
        <v>11</v>
      </c>
      <c r="E2466" s="1" t="s">
        <v>21</v>
      </c>
      <c r="F2466" s="1" t="s">
        <v>12</v>
      </c>
      <c r="G2466" s="1">
        <v>79290</v>
      </c>
    </row>
    <row r="2467" spans="1:7" x14ac:dyDescent="0.25">
      <c r="A2467" s="1">
        <v>864459</v>
      </c>
      <c r="B2467" s="2">
        <v>41765.323611111111</v>
      </c>
      <c r="C2467" s="1" t="s">
        <v>13</v>
      </c>
      <c r="D2467" s="1" t="s">
        <v>11</v>
      </c>
      <c r="E2467" s="1" t="s">
        <v>21</v>
      </c>
      <c r="F2467" s="1" t="s">
        <v>12</v>
      </c>
      <c r="G2467" s="1">
        <v>75118</v>
      </c>
    </row>
    <row r="2468" spans="1:7" x14ac:dyDescent="0.25">
      <c r="A2468" s="1">
        <v>438564</v>
      </c>
      <c r="B2468" s="2">
        <v>41766.301388888889</v>
      </c>
      <c r="C2468" s="1" t="s">
        <v>7</v>
      </c>
      <c r="D2468" s="1" t="s">
        <v>11</v>
      </c>
      <c r="E2468" s="1" t="s">
        <v>21</v>
      </c>
      <c r="F2468" s="1" t="s">
        <v>12</v>
      </c>
      <c r="G2468" s="1">
        <v>4782</v>
      </c>
    </row>
    <row r="2469" spans="1:7" x14ac:dyDescent="0.25">
      <c r="A2469" s="1">
        <v>67450</v>
      </c>
      <c r="B2469" s="2">
        <v>41766.301388888889</v>
      </c>
      <c r="C2469" s="1" t="s">
        <v>7</v>
      </c>
      <c r="D2469" s="1" t="s">
        <v>11</v>
      </c>
      <c r="E2469" s="1" t="s">
        <v>21</v>
      </c>
      <c r="F2469" s="1" t="s">
        <v>12</v>
      </c>
      <c r="G2469" s="1">
        <v>42353</v>
      </c>
    </row>
    <row r="2470" spans="1:7" x14ac:dyDescent="0.25">
      <c r="A2470" s="1">
        <v>958601</v>
      </c>
      <c r="B2470" s="2">
        <v>41766.302083333336</v>
      </c>
      <c r="C2470" s="1" t="s">
        <v>13</v>
      </c>
      <c r="D2470" s="1" t="s">
        <v>11</v>
      </c>
      <c r="E2470" s="1" t="s">
        <v>21</v>
      </c>
      <c r="F2470" s="1" t="s">
        <v>12</v>
      </c>
      <c r="G2470" s="1">
        <v>55682</v>
      </c>
    </row>
    <row r="2471" spans="1:7" x14ac:dyDescent="0.25">
      <c r="A2471" s="1">
        <v>578891</v>
      </c>
      <c r="B2471" s="2">
        <v>41766.303472222222</v>
      </c>
      <c r="C2471" s="1" t="s">
        <v>7</v>
      </c>
      <c r="D2471" s="1" t="s">
        <v>11</v>
      </c>
      <c r="E2471" s="1" t="s">
        <v>21</v>
      </c>
      <c r="F2471" s="1" t="s">
        <v>12</v>
      </c>
      <c r="G2471" s="1">
        <v>63105</v>
      </c>
    </row>
    <row r="2472" spans="1:7" x14ac:dyDescent="0.25">
      <c r="A2472" s="1">
        <v>662943</v>
      </c>
      <c r="B2472" s="2">
        <v>41809.399305555555</v>
      </c>
      <c r="C2472" s="1" t="s">
        <v>13</v>
      </c>
      <c r="D2472" s="1" t="s">
        <v>11</v>
      </c>
      <c r="E2472" s="1" t="s">
        <v>21</v>
      </c>
      <c r="F2472" s="1" t="s">
        <v>12</v>
      </c>
      <c r="G2472" s="1">
        <v>66388</v>
      </c>
    </row>
    <row r="2473" spans="1:7" x14ac:dyDescent="0.25">
      <c r="A2473" s="1">
        <v>365930</v>
      </c>
      <c r="B2473" s="2">
        <v>41821.512499999997</v>
      </c>
      <c r="C2473" s="1" t="s">
        <v>7</v>
      </c>
      <c r="D2473" s="1" t="s">
        <v>11</v>
      </c>
      <c r="E2473" s="1" t="s">
        <v>21</v>
      </c>
      <c r="F2473" s="1" t="s">
        <v>12</v>
      </c>
      <c r="G2473" s="1">
        <v>1038</v>
      </c>
    </row>
    <row r="2474" spans="1:7" x14ac:dyDescent="0.25">
      <c r="A2474" s="1">
        <v>830972</v>
      </c>
      <c r="B2474" s="2">
        <v>41821.513194444444</v>
      </c>
      <c r="C2474" s="1" t="s">
        <v>7</v>
      </c>
      <c r="D2474" s="1" t="s">
        <v>11</v>
      </c>
      <c r="E2474" s="1" t="s">
        <v>21</v>
      </c>
      <c r="F2474" s="1" t="s">
        <v>12</v>
      </c>
      <c r="G2474" s="1">
        <v>46604</v>
      </c>
    </row>
    <row r="2475" spans="1:7" x14ac:dyDescent="0.25">
      <c r="A2475" s="1">
        <v>222693</v>
      </c>
      <c r="B2475" s="2">
        <v>41827.777083333334</v>
      </c>
      <c r="C2475" s="1" t="s">
        <v>7</v>
      </c>
      <c r="D2475" s="1" t="s">
        <v>11</v>
      </c>
      <c r="E2475" s="1" t="s">
        <v>21</v>
      </c>
      <c r="F2475" s="1" t="s">
        <v>12</v>
      </c>
      <c r="G2475" s="1">
        <v>8005</v>
      </c>
    </row>
    <row r="2476" spans="1:7" x14ac:dyDescent="0.25">
      <c r="A2476" s="1">
        <v>847855</v>
      </c>
      <c r="B2476" s="2">
        <v>41857.715277777781</v>
      </c>
      <c r="C2476" s="1" t="s">
        <v>7</v>
      </c>
      <c r="D2476" s="1" t="s">
        <v>11</v>
      </c>
      <c r="E2476" s="1" t="s">
        <v>21</v>
      </c>
      <c r="F2476" s="1" t="s">
        <v>12</v>
      </c>
      <c r="G2476" s="1">
        <v>67265</v>
      </c>
    </row>
    <row r="2477" spans="1:7" x14ac:dyDescent="0.25">
      <c r="A2477" s="1">
        <v>924284</v>
      </c>
      <c r="B2477" s="2">
        <v>41858.806944444441</v>
      </c>
      <c r="C2477" s="1" t="s">
        <v>7</v>
      </c>
      <c r="D2477" s="1" t="s">
        <v>11</v>
      </c>
      <c r="E2477" s="1" t="s">
        <v>21</v>
      </c>
      <c r="F2477" s="1" t="s">
        <v>12</v>
      </c>
      <c r="G2477" s="1">
        <v>87472</v>
      </c>
    </row>
    <row r="2478" spans="1:7" x14ac:dyDescent="0.25">
      <c r="A2478" s="1">
        <v>873172</v>
      </c>
      <c r="B2478" s="2">
        <v>41858.806944444441</v>
      </c>
      <c r="C2478" s="1" t="s">
        <v>13</v>
      </c>
      <c r="D2478" s="1" t="s">
        <v>11</v>
      </c>
      <c r="E2478" s="1" t="s">
        <v>21</v>
      </c>
      <c r="F2478" s="1" t="s">
        <v>12</v>
      </c>
      <c r="G2478" s="1">
        <v>38837</v>
      </c>
    </row>
    <row r="2479" spans="1:7" x14ac:dyDescent="0.25">
      <c r="A2479" s="1">
        <v>373642</v>
      </c>
      <c r="B2479" s="2">
        <v>41762.657638888886</v>
      </c>
      <c r="C2479" s="1" t="s">
        <v>13</v>
      </c>
      <c r="D2479" s="1" t="s">
        <v>8</v>
      </c>
      <c r="E2479" s="1" t="s">
        <v>14</v>
      </c>
      <c r="F2479" s="1" t="s">
        <v>18</v>
      </c>
      <c r="G2479" s="1">
        <v>98778</v>
      </c>
    </row>
    <row r="2480" spans="1:7" x14ac:dyDescent="0.25">
      <c r="A2480" s="1">
        <v>116106</v>
      </c>
      <c r="B2480" s="2">
        <v>41762.660416666666</v>
      </c>
      <c r="C2480" s="1" t="s">
        <v>7</v>
      </c>
      <c r="D2480" s="1" t="s">
        <v>8</v>
      </c>
      <c r="E2480" s="1" t="s">
        <v>14</v>
      </c>
      <c r="F2480" s="1" t="s">
        <v>18</v>
      </c>
      <c r="G2480" s="1">
        <v>85004</v>
      </c>
    </row>
    <row r="2481" spans="1:7" x14ac:dyDescent="0.25">
      <c r="A2481" s="1">
        <v>908028</v>
      </c>
      <c r="B2481" s="2">
        <v>41769.421527777777</v>
      </c>
      <c r="C2481" s="1" t="s">
        <v>7</v>
      </c>
      <c r="D2481" s="1" t="s">
        <v>11</v>
      </c>
      <c r="E2481" s="1" t="s">
        <v>14</v>
      </c>
      <c r="F2481" s="1" t="s">
        <v>18</v>
      </c>
      <c r="G2481" s="1">
        <v>65338</v>
      </c>
    </row>
    <row r="2482" spans="1:7" x14ac:dyDescent="0.25">
      <c r="A2482" s="1">
        <v>479146</v>
      </c>
      <c r="B2482" s="2">
        <v>41778.34375</v>
      </c>
      <c r="C2482" s="1" t="s">
        <v>7</v>
      </c>
      <c r="D2482" s="1" t="s">
        <v>8</v>
      </c>
      <c r="E2482" s="1" t="s">
        <v>14</v>
      </c>
      <c r="F2482" s="1" t="s">
        <v>18</v>
      </c>
      <c r="G2482" s="1">
        <v>63863</v>
      </c>
    </row>
    <row r="2483" spans="1:7" x14ac:dyDescent="0.25">
      <c r="A2483" s="1">
        <v>21133</v>
      </c>
      <c r="B2483" s="2">
        <v>41795.513194444444</v>
      </c>
      <c r="C2483" s="1" t="s">
        <v>7</v>
      </c>
      <c r="D2483" s="1" t="s">
        <v>11</v>
      </c>
      <c r="E2483" s="1" t="s">
        <v>14</v>
      </c>
      <c r="F2483" s="1" t="s">
        <v>34</v>
      </c>
      <c r="G2483" s="1">
        <v>41198</v>
      </c>
    </row>
    <row r="2484" spans="1:7" x14ac:dyDescent="0.25">
      <c r="A2484" s="1">
        <v>296290</v>
      </c>
      <c r="B2484" s="2">
        <v>41838.397222222222</v>
      </c>
      <c r="C2484" s="1" t="s">
        <v>7</v>
      </c>
      <c r="D2484" s="1" t="s">
        <v>24</v>
      </c>
      <c r="E2484" s="1" t="s">
        <v>14</v>
      </c>
      <c r="F2484" s="1" t="s">
        <v>34</v>
      </c>
      <c r="G2484" s="1">
        <v>38912</v>
      </c>
    </row>
    <row r="2485" spans="1:7" x14ac:dyDescent="0.25">
      <c r="A2485" s="1">
        <v>85171</v>
      </c>
      <c r="B2485" s="2">
        <v>41851.836805555555</v>
      </c>
      <c r="C2485" s="1" t="s">
        <v>13</v>
      </c>
      <c r="D2485" s="1" t="s">
        <v>8</v>
      </c>
      <c r="E2485" s="1" t="s">
        <v>14</v>
      </c>
      <c r="F2485" s="1" t="s">
        <v>34</v>
      </c>
      <c r="G2485" s="1">
        <v>78280</v>
      </c>
    </row>
    <row r="2486" spans="1:7" x14ac:dyDescent="0.25">
      <c r="A2486" s="1">
        <v>955191</v>
      </c>
      <c r="B2486" s="2">
        <v>41851.836805555555</v>
      </c>
      <c r="C2486" s="1" t="s">
        <v>13</v>
      </c>
      <c r="D2486" s="1" t="s">
        <v>8</v>
      </c>
      <c r="E2486" s="1" t="s">
        <v>14</v>
      </c>
      <c r="F2486" s="1" t="s">
        <v>34</v>
      </c>
      <c r="G2486" s="1">
        <v>99081</v>
      </c>
    </row>
    <row r="2487" spans="1:7" x14ac:dyDescent="0.25">
      <c r="A2487" s="1">
        <v>994969</v>
      </c>
      <c r="B2487" s="2">
        <v>41871.75</v>
      </c>
      <c r="C2487" s="1" t="s">
        <v>13</v>
      </c>
      <c r="D2487" s="1" t="s">
        <v>8</v>
      </c>
      <c r="E2487" s="1" t="s">
        <v>14</v>
      </c>
      <c r="F2487" s="1" t="s">
        <v>34</v>
      </c>
      <c r="G2487" s="1">
        <v>18158</v>
      </c>
    </row>
    <row r="2488" spans="1:7" x14ac:dyDescent="0.25">
      <c r="A2488" s="1">
        <v>319712</v>
      </c>
      <c r="B2488" s="2">
        <v>41871.752083333333</v>
      </c>
      <c r="C2488" s="1" t="s">
        <v>7</v>
      </c>
      <c r="D2488" s="1" t="s">
        <v>8</v>
      </c>
      <c r="E2488" s="1" t="s">
        <v>14</v>
      </c>
      <c r="F2488" s="1" t="s">
        <v>34</v>
      </c>
      <c r="G2488" s="1">
        <v>77971</v>
      </c>
    </row>
    <row r="2489" spans="1:7" x14ac:dyDescent="0.25">
      <c r="A2489" s="1">
        <v>572047</v>
      </c>
      <c r="B2489" s="2">
        <v>41761.292361111111</v>
      </c>
      <c r="C2489" s="1" t="s">
        <v>7</v>
      </c>
      <c r="D2489" s="1" t="s">
        <v>8</v>
      </c>
      <c r="E2489" s="1" t="s">
        <v>14</v>
      </c>
      <c r="F2489" s="1" t="s">
        <v>34</v>
      </c>
      <c r="G2489" s="1">
        <v>86934</v>
      </c>
    </row>
    <row r="2490" spans="1:7" x14ac:dyDescent="0.25">
      <c r="A2490" s="1">
        <v>537930</v>
      </c>
      <c r="B2490" s="2">
        <v>41779.773611111108</v>
      </c>
      <c r="C2490" s="1" t="s">
        <v>13</v>
      </c>
      <c r="D2490" s="1" t="s">
        <v>8</v>
      </c>
      <c r="E2490" s="1" t="s">
        <v>14</v>
      </c>
      <c r="F2490" s="1" t="s">
        <v>34</v>
      </c>
      <c r="G2490" s="1">
        <v>23366</v>
      </c>
    </row>
    <row r="2491" spans="1:7" x14ac:dyDescent="0.25">
      <c r="A2491" s="1">
        <v>374678</v>
      </c>
      <c r="B2491" s="2">
        <v>41779.772916666669</v>
      </c>
      <c r="C2491" s="1" t="s">
        <v>7</v>
      </c>
      <c r="D2491" s="1" t="s">
        <v>11</v>
      </c>
      <c r="E2491" s="1" t="s">
        <v>14</v>
      </c>
      <c r="F2491" s="1" t="s">
        <v>34</v>
      </c>
      <c r="G2491" s="1">
        <v>47278</v>
      </c>
    </row>
    <row r="2492" spans="1:7" x14ac:dyDescent="0.25">
      <c r="A2492" s="1">
        <v>333993</v>
      </c>
      <c r="B2492" s="2">
        <v>41779.773611111108</v>
      </c>
      <c r="C2492" s="1" t="s">
        <v>13</v>
      </c>
      <c r="D2492" s="1" t="s">
        <v>11</v>
      </c>
      <c r="E2492" s="1" t="s">
        <v>14</v>
      </c>
      <c r="F2492" s="1" t="s">
        <v>34</v>
      </c>
      <c r="G2492" s="1">
        <v>88965</v>
      </c>
    </row>
    <row r="2493" spans="1:7" x14ac:dyDescent="0.25">
      <c r="A2493" s="1">
        <v>13367</v>
      </c>
      <c r="B2493" s="2">
        <v>41779.774305555555</v>
      </c>
      <c r="C2493" s="1" t="s">
        <v>7</v>
      </c>
      <c r="D2493" s="1" t="s">
        <v>11</v>
      </c>
      <c r="E2493" s="1" t="s">
        <v>14</v>
      </c>
      <c r="F2493" s="1" t="s">
        <v>34</v>
      </c>
      <c r="G2493" s="1">
        <v>85560</v>
      </c>
    </row>
    <row r="2494" spans="1:7" x14ac:dyDescent="0.25">
      <c r="A2494" s="1">
        <v>663884</v>
      </c>
      <c r="B2494" s="2">
        <v>41779.773611111108</v>
      </c>
      <c r="C2494" s="1" t="s">
        <v>13</v>
      </c>
      <c r="D2494" s="1" t="s">
        <v>11</v>
      </c>
      <c r="E2494" s="1" t="s">
        <v>14</v>
      </c>
      <c r="F2494" s="1" t="s">
        <v>34</v>
      </c>
      <c r="G2494" s="1">
        <v>20609</v>
      </c>
    </row>
    <row r="2495" spans="1:7" x14ac:dyDescent="0.25">
      <c r="A2495" s="1">
        <v>96144</v>
      </c>
      <c r="B2495" s="2">
        <v>41820.396527777775</v>
      </c>
      <c r="C2495" s="1" t="s">
        <v>7</v>
      </c>
      <c r="D2495" s="1" t="s">
        <v>8</v>
      </c>
      <c r="E2495" s="1" t="s">
        <v>14</v>
      </c>
      <c r="F2495" s="1" t="s">
        <v>34</v>
      </c>
      <c r="G2495" s="1">
        <v>50903</v>
      </c>
    </row>
    <row r="2496" spans="1:7" x14ac:dyDescent="0.25">
      <c r="A2496" s="1">
        <v>932226</v>
      </c>
      <c r="B2496" s="2">
        <v>41820.397222222222</v>
      </c>
      <c r="C2496" s="1" t="s">
        <v>13</v>
      </c>
      <c r="D2496" s="1" t="s">
        <v>24</v>
      </c>
      <c r="E2496" s="1" t="s">
        <v>14</v>
      </c>
      <c r="F2496" s="1" t="s">
        <v>34</v>
      </c>
      <c r="G2496" s="1">
        <v>57969</v>
      </c>
    </row>
    <row r="2497" spans="1:7" x14ac:dyDescent="0.25">
      <c r="A2497" s="1">
        <v>727147</v>
      </c>
      <c r="B2497" s="2">
        <v>41827.3125</v>
      </c>
      <c r="C2497" s="1" t="s">
        <v>7</v>
      </c>
      <c r="D2497" s="1" t="s">
        <v>11</v>
      </c>
      <c r="E2497" s="1" t="s">
        <v>14</v>
      </c>
      <c r="F2497" s="1" t="s">
        <v>34</v>
      </c>
      <c r="G2497" s="1">
        <v>13760</v>
      </c>
    </row>
    <row r="2498" spans="1:7" x14ac:dyDescent="0.25">
      <c r="A2498" s="1">
        <v>613982</v>
      </c>
      <c r="B2498" s="2">
        <v>41827.3125</v>
      </c>
      <c r="C2498" s="1" t="s">
        <v>7</v>
      </c>
      <c r="D2498" s="1" t="s">
        <v>11</v>
      </c>
      <c r="E2498" s="1" t="s">
        <v>14</v>
      </c>
      <c r="F2498" s="1" t="s">
        <v>34</v>
      </c>
      <c r="G2498" s="1">
        <v>75447</v>
      </c>
    </row>
    <row r="2499" spans="1:7" x14ac:dyDescent="0.25">
      <c r="A2499" s="1">
        <v>982147</v>
      </c>
      <c r="B2499" s="2">
        <v>41827.313194444447</v>
      </c>
      <c r="C2499" s="1" t="s">
        <v>7</v>
      </c>
      <c r="D2499" s="1" t="s">
        <v>11</v>
      </c>
      <c r="E2499" s="1" t="s">
        <v>14</v>
      </c>
      <c r="F2499" s="1" t="s">
        <v>34</v>
      </c>
      <c r="G2499" s="1">
        <v>25900</v>
      </c>
    </row>
    <row r="2500" spans="1:7" x14ac:dyDescent="0.25">
      <c r="A2500" s="1">
        <v>903769</v>
      </c>
      <c r="B2500" s="2">
        <v>41827.72152777778</v>
      </c>
      <c r="C2500" s="1" t="s">
        <v>7</v>
      </c>
      <c r="D2500" s="1" t="s">
        <v>8</v>
      </c>
      <c r="E2500" s="1" t="s">
        <v>14</v>
      </c>
      <c r="F2500" s="1" t="s">
        <v>34</v>
      </c>
      <c r="G2500" s="1">
        <v>91416</v>
      </c>
    </row>
    <row r="2501" spans="1:7" x14ac:dyDescent="0.25">
      <c r="A2501" s="1">
        <v>555757</v>
      </c>
      <c r="B2501" s="2">
        <v>41827.722916666666</v>
      </c>
      <c r="C2501" s="1" t="s">
        <v>7</v>
      </c>
      <c r="D2501" s="1" t="s">
        <v>8</v>
      </c>
      <c r="E2501" s="1" t="s">
        <v>14</v>
      </c>
      <c r="F2501" s="1" t="s">
        <v>34</v>
      </c>
      <c r="G2501" s="1">
        <v>36999</v>
      </c>
    </row>
    <row r="2502" spans="1:7" x14ac:dyDescent="0.25">
      <c r="A2502" s="1">
        <v>247562</v>
      </c>
      <c r="B2502" s="2">
        <v>41834.681944444441</v>
      </c>
      <c r="C2502" s="1" t="s">
        <v>7</v>
      </c>
      <c r="D2502" s="1" t="s">
        <v>8</v>
      </c>
      <c r="E2502" s="1" t="s">
        <v>14</v>
      </c>
      <c r="F2502" s="1" t="s">
        <v>34</v>
      </c>
      <c r="G2502" s="1">
        <v>22461</v>
      </c>
    </row>
    <row r="2503" spans="1:7" x14ac:dyDescent="0.25">
      <c r="A2503" s="1">
        <v>502577</v>
      </c>
      <c r="B2503" s="2">
        <v>41769.675000000003</v>
      </c>
      <c r="C2503" s="1" t="s">
        <v>13</v>
      </c>
      <c r="D2503" s="1" t="s">
        <v>8</v>
      </c>
      <c r="E2503" s="1" t="s">
        <v>9</v>
      </c>
      <c r="F2503" s="1" t="s">
        <v>22</v>
      </c>
      <c r="G2503" s="1">
        <v>84242</v>
      </c>
    </row>
    <row r="2504" spans="1:7" x14ac:dyDescent="0.25">
      <c r="A2504" s="1">
        <v>821989</v>
      </c>
      <c r="B2504" s="2">
        <v>41769.677777777775</v>
      </c>
      <c r="C2504" s="1" t="s">
        <v>7</v>
      </c>
      <c r="D2504" s="1" t="s">
        <v>8</v>
      </c>
      <c r="E2504" s="1" t="s">
        <v>9</v>
      </c>
      <c r="F2504" s="1" t="s">
        <v>22</v>
      </c>
      <c r="G2504" s="1">
        <v>32051</v>
      </c>
    </row>
    <row r="2505" spans="1:7" x14ac:dyDescent="0.25">
      <c r="A2505" s="1">
        <v>287204</v>
      </c>
      <c r="B2505" s="2">
        <v>41789.801388888889</v>
      </c>
      <c r="C2505" s="1" t="s">
        <v>7</v>
      </c>
      <c r="D2505" s="1" t="s">
        <v>11</v>
      </c>
      <c r="E2505" s="1" t="s">
        <v>9</v>
      </c>
      <c r="F2505" s="1" t="s">
        <v>22</v>
      </c>
      <c r="G2505" s="1">
        <v>70716</v>
      </c>
    </row>
    <row r="2506" spans="1:7" x14ac:dyDescent="0.25">
      <c r="A2506" s="1">
        <v>594927</v>
      </c>
      <c r="B2506" s="2">
        <v>41789.802083333336</v>
      </c>
      <c r="C2506" s="1" t="s">
        <v>7</v>
      </c>
      <c r="D2506" s="1" t="s">
        <v>8</v>
      </c>
      <c r="E2506" s="1" t="s">
        <v>9</v>
      </c>
      <c r="F2506" s="1" t="s">
        <v>22</v>
      </c>
      <c r="G2506" s="1">
        <v>82128</v>
      </c>
    </row>
    <row r="2507" spans="1:7" x14ac:dyDescent="0.25">
      <c r="A2507" s="1">
        <v>33296</v>
      </c>
      <c r="B2507" s="2">
        <v>41789.802777777775</v>
      </c>
      <c r="C2507" s="1" t="s">
        <v>13</v>
      </c>
      <c r="D2507" s="1" t="s">
        <v>11</v>
      </c>
      <c r="E2507" s="1" t="s">
        <v>9</v>
      </c>
      <c r="F2507" s="1" t="s">
        <v>22</v>
      </c>
      <c r="G2507" s="1">
        <v>93574</v>
      </c>
    </row>
    <row r="2508" spans="1:7" x14ac:dyDescent="0.25">
      <c r="A2508" s="1">
        <v>449101</v>
      </c>
      <c r="B2508" s="2">
        <v>41809.710416666669</v>
      </c>
      <c r="C2508" s="1" t="s">
        <v>7</v>
      </c>
      <c r="D2508" s="1" t="s">
        <v>8</v>
      </c>
      <c r="E2508" s="1" t="s">
        <v>9</v>
      </c>
      <c r="F2508" s="1" t="s">
        <v>22</v>
      </c>
      <c r="G2508" s="1">
        <v>66125</v>
      </c>
    </row>
    <row r="2509" spans="1:7" x14ac:dyDescent="0.25">
      <c r="A2509" s="1">
        <v>218656</v>
      </c>
      <c r="B2509" s="2">
        <v>41809.711111111108</v>
      </c>
      <c r="C2509" s="1" t="s">
        <v>13</v>
      </c>
      <c r="D2509" s="1" t="s">
        <v>11</v>
      </c>
      <c r="E2509" s="1" t="s">
        <v>9</v>
      </c>
      <c r="F2509" s="1" t="s">
        <v>22</v>
      </c>
      <c r="G2509" s="1">
        <v>26301</v>
      </c>
    </row>
    <row r="2510" spans="1:7" x14ac:dyDescent="0.25">
      <c r="A2510" s="1">
        <v>297160</v>
      </c>
      <c r="B2510" s="2">
        <v>41809.712500000001</v>
      </c>
      <c r="C2510" s="1" t="s">
        <v>7</v>
      </c>
      <c r="D2510" s="1" t="s">
        <v>8</v>
      </c>
      <c r="E2510" s="1" t="s">
        <v>9</v>
      </c>
      <c r="F2510" s="1" t="s">
        <v>22</v>
      </c>
      <c r="G2510" s="1">
        <v>82378</v>
      </c>
    </row>
    <row r="2511" spans="1:7" x14ac:dyDescent="0.25">
      <c r="A2511" s="1">
        <v>876797</v>
      </c>
      <c r="B2511" s="2">
        <v>41780.328472222223</v>
      </c>
      <c r="C2511" s="1" t="s">
        <v>7</v>
      </c>
      <c r="D2511" s="1" t="s">
        <v>8</v>
      </c>
      <c r="E2511" s="1" t="s">
        <v>14</v>
      </c>
      <c r="F2511" s="1" t="s">
        <v>18</v>
      </c>
      <c r="G2511" s="1">
        <v>50390</v>
      </c>
    </row>
    <row r="2512" spans="1:7" x14ac:dyDescent="0.25">
      <c r="A2512" s="1">
        <v>202191</v>
      </c>
      <c r="B2512" s="2">
        <v>41781.665277777778</v>
      </c>
      <c r="C2512" s="1" t="s">
        <v>13</v>
      </c>
      <c r="D2512" s="1" t="s">
        <v>11</v>
      </c>
      <c r="E2512" s="1" t="s">
        <v>31</v>
      </c>
      <c r="F2512" s="1" t="s">
        <v>22</v>
      </c>
      <c r="G2512" s="1">
        <v>82691</v>
      </c>
    </row>
    <row r="2513" spans="1:7" x14ac:dyDescent="0.25">
      <c r="A2513" s="1">
        <v>830375</v>
      </c>
      <c r="B2513" s="2">
        <v>41781.665277777778</v>
      </c>
      <c r="C2513" s="1" t="s">
        <v>13</v>
      </c>
      <c r="D2513" s="1" t="s">
        <v>24</v>
      </c>
      <c r="E2513" s="1" t="s">
        <v>31</v>
      </c>
      <c r="F2513" s="1" t="s">
        <v>22</v>
      </c>
      <c r="G2513" s="1">
        <v>63434</v>
      </c>
    </row>
    <row r="2514" spans="1:7" x14ac:dyDescent="0.25">
      <c r="A2514" s="1">
        <v>428887</v>
      </c>
      <c r="B2514" s="2">
        <v>41827.396527777775</v>
      </c>
      <c r="C2514" s="1" t="s">
        <v>7</v>
      </c>
      <c r="D2514" s="1" t="s">
        <v>24</v>
      </c>
      <c r="E2514" s="1" t="s">
        <v>31</v>
      </c>
      <c r="F2514" s="1" t="s">
        <v>22</v>
      </c>
      <c r="G2514" s="1">
        <v>48066</v>
      </c>
    </row>
    <row r="2515" spans="1:7" x14ac:dyDescent="0.25">
      <c r="A2515" s="1">
        <v>58980</v>
      </c>
      <c r="B2515" s="2">
        <v>41844.424305555556</v>
      </c>
      <c r="C2515" s="1" t="s">
        <v>7</v>
      </c>
      <c r="D2515" s="1" t="s">
        <v>11</v>
      </c>
      <c r="E2515" s="1" t="s">
        <v>31</v>
      </c>
      <c r="F2515" s="1" t="s">
        <v>22</v>
      </c>
      <c r="G2515" s="1">
        <v>3143</v>
      </c>
    </row>
    <row r="2516" spans="1:7" x14ac:dyDescent="0.25">
      <c r="A2516" s="1">
        <v>378816</v>
      </c>
      <c r="B2516" s="2">
        <v>41837.570833333331</v>
      </c>
      <c r="C2516" s="1" t="s">
        <v>7</v>
      </c>
      <c r="D2516" s="1" t="s">
        <v>8</v>
      </c>
      <c r="E2516" s="1" t="s">
        <v>14</v>
      </c>
      <c r="F2516" s="1" t="s">
        <v>20</v>
      </c>
      <c r="G2516" s="1">
        <v>47469</v>
      </c>
    </row>
    <row r="2517" spans="1:7" x14ac:dyDescent="0.25">
      <c r="A2517" s="1">
        <v>859719</v>
      </c>
      <c r="B2517" s="2">
        <v>41794.398611111108</v>
      </c>
      <c r="C2517" s="1" t="s">
        <v>7</v>
      </c>
      <c r="D2517" s="1" t="s">
        <v>11</v>
      </c>
      <c r="E2517" s="1" t="s">
        <v>14</v>
      </c>
      <c r="F2517" s="1" t="s">
        <v>18</v>
      </c>
      <c r="G2517" s="1">
        <v>59854</v>
      </c>
    </row>
    <row r="2518" spans="1:7" x14ac:dyDescent="0.25">
      <c r="A2518" s="1">
        <v>199439</v>
      </c>
      <c r="B2518" s="2">
        <v>41760.396527777775</v>
      </c>
      <c r="C2518" s="1" t="s">
        <v>7</v>
      </c>
      <c r="D2518" s="1" t="s">
        <v>8</v>
      </c>
      <c r="E2518" s="1" t="s">
        <v>9</v>
      </c>
      <c r="F2518" s="1" t="s">
        <v>12</v>
      </c>
      <c r="G2518" s="1">
        <v>51553</v>
      </c>
    </row>
    <row r="2519" spans="1:7" x14ac:dyDescent="0.25">
      <c r="A2519" s="1">
        <v>855169</v>
      </c>
      <c r="B2519" s="2">
        <v>41880.449305555558</v>
      </c>
      <c r="C2519" s="1" t="s">
        <v>7</v>
      </c>
      <c r="D2519" s="1" t="s">
        <v>8</v>
      </c>
      <c r="E2519" s="1" t="s">
        <v>9</v>
      </c>
      <c r="F2519" s="1" t="s">
        <v>18</v>
      </c>
      <c r="G2519" s="1">
        <v>5619</v>
      </c>
    </row>
    <row r="2520" spans="1:7" x14ac:dyDescent="0.25">
      <c r="A2520" s="1">
        <v>196497</v>
      </c>
      <c r="B2520" s="2">
        <v>41880.449999999997</v>
      </c>
      <c r="C2520" s="1" t="s">
        <v>13</v>
      </c>
      <c r="D2520" s="1" t="s">
        <v>11</v>
      </c>
      <c r="E2520" s="1" t="s">
        <v>9</v>
      </c>
      <c r="F2520" s="1" t="s">
        <v>18</v>
      </c>
      <c r="G2520" s="1">
        <v>90776</v>
      </c>
    </row>
    <row r="2521" spans="1:7" x14ac:dyDescent="0.25">
      <c r="A2521" s="1">
        <v>592984</v>
      </c>
      <c r="B2521" s="2">
        <v>41880.45208333333</v>
      </c>
      <c r="C2521" s="1" t="s">
        <v>7</v>
      </c>
      <c r="D2521" s="1" t="s">
        <v>8</v>
      </c>
      <c r="E2521" s="1" t="s">
        <v>9</v>
      </c>
      <c r="F2521" s="1" t="s">
        <v>18</v>
      </c>
      <c r="G2521" s="1">
        <v>74920</v>
      </c>
    </row>
    <row r="2522" spans="1:7" x14ac:dyDescent="0.25">
      <c r="A2522" s="1">
        <v>383744</v>
      </c>
      <c r="B2522" s="2">
        <v>41830.574305555558</v>
      </c>
      <c r="C2522" s="1" t="s">
        <v>13</v>
      </c>
      <c r="D2522" s="1" t="s">
        <v>8</v>
      </c>
      <c r="E2522" s="1" t="s">
        <v>14</v>
      </c>
      <c r="F2522" s="1" t="s">
        <v>25</v>
      </c>
      <c r="G2522" s="1">
        <v>76586</v>
      </c>
    </row>
    <row r="2523" spans="1:7" x14ac:dyDescent="0.25">
      <c r="A2523" s="1">
        <v>671729</v>
      </c>
      <c r="B2523" s="2">
        <v>41831.74722222222</v>
      </c>
      <c r="C2523" s="1" t="s">
        <v>7</v>
      </c>
      <c r="D2523" s="1" t="s">
        <v>8</v>
      </c>
      <c r="E2523" s="1" t="s">
        <v>14</v>
      </c>
      <c r="F2523" s="1" t="s">
        <v>25</v>
      </c>
      <c r="G2523" s="1">
        <v>41531</v>
      </c>
    </row>
    <row r="2524" spans="1:7" x14ac:dyDescent="0.25">
      <c r="A2524" s="1">
        <v>901083</v>
      </c>
      <c r="B2524" s="2">
        <v>41796.397222222222</v>
      </c>
      <c r="C2524" s="1" t="s">
        <v>7</v>
      </c>
      <c r="D2524" s="1" t="s">
        <v>11</v>
      </c>
      <c r="E2524" s="1" t="s">
        <v>9</v>
      </c>
      <c r="F2524" s="1" t="s">
        <v>34</v>
      </c>
      <c r="G2524" s="1">
        <v>14723</v>
      </c>
    </row>
    <row r="2525" spans="1:7" x14ac:dyDescent="0.25">
      <c r="A2525" s="1">
        <v>691745</v>
      </c>
      <c r="B2525" s="2">
        <v>41799.587500000001</v>
      </c>
      <c r="C2525" s="1" t="s">
        <v>13</v>
      </c>
      <c r="D2525" s="1" t="s">
        <v>8</v>
      </c>
      <c r="E2525" s="1" t="s">
        <v>9</v>
      </c>
      <c r="F2525" s="1" t="s">
        <v>23</v>
      </c>
      <c r="G2525" s="1">
        <v>84415</v>
      </c>
    </row>
    <row r="2526" spans="1:7" x14ac:dyDescent="0.25">
      <c r="A2526" s="1">
        <v>849211</v>
      </c>
      <c r="B2526" s="2">
        <v>41799.589583333334</v>
      </c>
      <c r="C2526" s="1" t="s">
        <v>7</v>
      </c>
      <c r="D2526" s="1" t="s">
        <v>11</v>
      </c>
      <c r="E2526" s="1" t="s">
        <v>9</v>
      </c>
      <c r="F2526" s="1" t="s">
        <v>23</v>
      </c>
      <c r="G2526" s="1">
        <v>87779</v>
      </c>
    </row>
    <row r="2527" spans="1:7" x14ac:dyDescent="0.25">
      <c r="A2527" s="1">
        <v>486945</v>
      </c>
      <c r="B2527" s="2">
        <v>41761.397222222222</v>
      </c>
      <c r="C2527" s="1" t="s">
        <v>7</v>
      </c>
      <c r="D2527" s="1" t="s">
        <v>8</v>
      </c>
      <c r="E2527" s="1" t="s">
        <v>9</v>
      </c>
      <c r="F2527" s="1" t="s">
        <v>12</v>
      </c>
      <c r="G2527" s="1">
        <v>22480</v>
      </c>
    </row>
    <row r="2528" spans="1:7" x14ac:dyDescent="0.25">
      <c r="A2528" s="1">
        <v>295468</v>
      </c>
      <c r="B2528" s="2">
        <v>41768.334027777775</v>
      </c>
      <c r="C2528" s="1" t="s">
        <v>13</v>
      </c>
      <c r="D2528" s="1" t="s">
        <v>11</v>
      </c>
      <c r="E2528" s="1" t="s">
        <v>9</v>
      </c>
      <c r="F2528" s="1" t="s">
        <v>12</v>
      </c>
      <c r="G2528" s="1">
        <v>67947</v>
      </c>
    </row>
    <row r="2529" spans="1:7" x14ac:dyDescent="0.25">
      <c r="A2529" s="1">
        <v>605701</v>
      </c>
      <c r="B2529" s="2">
        <v>41768.335416666669</v>
      </c>
      <c r="C2529" s="1" t="s">
        <v>7</v>
      </c>
      <c r="D2529" s="1" t="s">
        <v>11</v>
      </c>
      <c r="E2529" s="1" t="s">
        <v>9</v>
      </c>
      <c r="F2529" s="1" t="s">
        <v>12</v>
      </c>
      <c r="G2529" s="1">
        <v>51486</v>
      </c>
    </row>
    <row r="2530" spans="1:7" x14ac:dyDescent="0.25">
      <c r="A2530" s="1">
        <v>274207</v>
      </c>
      <c r="B2530" s="2">
        <v>41768.336111111108</v>
      </c>
      <c r="C2530" s="1" t="s">
        <v>7</v>
      </c>
      <c r="D2530" s="1" t="s">
        <v>11</v>
      </c>
      <c r="E2530" s="1" t="s">
        <v>9</v>
      </c>
      <c r="F2530" s="1" t="s">
        <v>12</v>
      </c>
      <c r="G2530" s="1">
        <v>59822</v>
      </c>
    </row>
    <row r="2531" spans="1:7" x14ac:dyDescent="0.25">
      <c r="A2531" s="1">
        <v>269765</v>
      </c>
      <c r="B2531" s="2">
        <v>41768.336805555555</v>
      </c>
      <c r="C2531" s="1" t="s">
        <v>13</v>
      </c>
      <c r="D2531" s="1" t="s">
        <v>11</v>
      </c>
      <c r="E2531" s="1" t="s">
        <v>9</v>
      </c>
      <c r="F2531" s="1" t="s">
        <v>12</v>
      </c>
      <c r="G2531" s="1">
        <v>93217</v>
      </c>
    </row>
    <row r="2532" spans="1:7" x14ac:dyDescent="0.25">
      <c r="A2532" s="1">
        <v>46366</v>
      </c>
      <c r="B2532" s="2">
        <v>41820.397916666669</v>
      </c>
      <c r="C2532" s="1" t="s">
        <v>7</v>
      </c>
      <c r="D2532" s="1" t="s">
        <v>24</v>
      </c>
      <c r="E2532" s="1" t="s">
        <v>14</v>
      </c>
      <c r="F2532" s="1" t="s">
        <v>23</v>
      </c>
      <c r="G2532" s="1">
        <v>73263</v>
      </c>
    </row>
    <row r="2533" spans="1:7" x14ac:dyDescent="0.25">
      <c r="A2533" s="1">
        <v>133498</v>
      </c>
      <c r="B2533" s="2">
        <v>41820.397222222222</v>
      </c>
      <c r="C2533" s="1" t="s">
        <v>13</v>
      </c>
      <c r="D2533" s="1" t="s">
        <v>8</v>
      </c>
      <c r="E2533" s="1" t="s">
        <v>14</v>
      </c>
      <c r="F2533" s="1" t="s">
        <v>22</v>
      </c>
      <c r="G2533" s="1">
        <v>83160</v>
      </c>
    </row>
    <row r="2534" spans="1:7" x14ac:dyDescent="0.25">
      <c r="A2534" s="1">
        <v>876103</v>
      </c>
      <c r="B2534" s="2">
        <v>41820.542361111111</v>
      </c>
      <c r="C2534" s="1" t="s">
        <v>7</v>
      </c>
      <c r="D2534" s="1" t="s">
        <v>8</v>
      </c>
      <c r="E2534" s="1" t="s">
        <v>14</v>
      </c>
      <c r="F2534" s="1" t="s">
        <v>22</v>
      </c>
      <c r="G2534" s="1">
        <v>5523</v>
      </c>
    </row>
    <row r="2535" spans="1:7" x14ac:dyDescent="0.25">
      <c r="A2535" s="1">
        <v>228080</v>
      </c>
      <c r="B2535" s="2">
        <v>41820.543055555558</v>
      </c>
      <c r="C2535" s="1" t="s">
        <v>13</v>
      </c>
      <c r="D2535" s="1" t="s">
        <v>8</v>
      </c>
      <c r="E2535" s="1" t="s">
        <v>14</v>
      </c>
      <c r="F2535" s="1" t="s">
        <v>22</v>
      </c>
      <c r="G2535" s="1">
        <v>54681</v>
      </c>
    </row>
    <row r="2536" spans="1:7" x14ac:dyDescent="0.25">
      <c r="A2536" s="1">
        <v>447318</v>
      </c>
      <c r="B2536" s="2">
        <v>41790.352777777778</v>
      </c>
      <c r="C2536" s="1" t="s">
        <v>7</v>
      </c>
      <c r="D2536" s="1" t="s">
        <v>8</v>
      </c>
      <c r="E2536" s="1" t="s">
        <v>14</v>
      </c>
      <c r="F2536" s="1" t="s">
        <v>10</v>
      </c>
      <c r="G2536" s="1">
        <v>20297</v>
      </c>
    </row>
    <row r="2537" spans="1:7" x14ac:dyDescent="0.25">
      <c r="A2537" s="1">
        <v>806805</v>
      </c>
      <c r="B2537" s="2">
        <v>41790.353472222225</v>
      </c>
      <c r="C2537" s="1" t="s">
        <v>7</v>
      </c>
      <c r="D2537" s="1" t="s">
        <v>11</v>
      </c>
      <c r="E2537" s="1" t="s">
        <v>14</v>
      </c>
      <c r="F2537" s="1" t="s">
        <v>10</v>
      </c>
      <c r="G2537" s="1">
        <v>13074</v>
      </c>
    </row>
    <row r="2538" spans="1:7" x14ac:dyDescent="0.25">
      <c r="A2538" s="1">
        <v>143505</v>
      </c>
      <c r="B2538" s="2">
        <v>41799.396527777775</v>
      </c>
      <c r="C2538" s="1" t="s">
        <v>13</v>
      </c>
      <c r="D2538" s="1" t="s">
        <v>8</v>
      </c>
      <c r="E2538" s="1" t="s">
        <v>14</v>
      </c>
      <c r="F2538" s="1" t="s">
        <v>34</v>
      </c>
      <c r="G2538" s="1">
        <v>69928</v>
      </c>
    </row>
    <row r="2539" spans="1:7" x14ac:dyDescent="0.25">
      <c r="A2539" s="1">
        <v>95009</v>
      </c>
      <c r="B2539" s="2">
        <v>41856.352083333331</v>
      </c>
      <c r="C2539" s="1" t="s">
        <v>7</v>
      </c>
      <c r="D2539" s="1" t="s">
        <v>11</v>
      </c>
      <c r="E2539" s="1" t="s">
        <v>14</v>
      </c>
      <c r="F2539" s="1" t="s">
        <v>34</v>
      </c>
      <c r="G2539" s="1">
        <v>92458</v>
      </c>
    </row>
    <row r="2540" spans="1:7" x14ac:dyDescent="0.25">
      <c r="A2540" s="1">
        <v>265974</v>
      </c>
      <c r="B2540" s="2">
        <v>41856.352777777778</v>
      </c>
      <c r="C2540" s="1" t="s">
        <v>13</v>
      </c>
      <c r="D2540" s="1" t="s">
        <v>11</v>
      </c>
      <c r="E2540" s="1" t="s">
        <v>14</v>
      </c>
      <c r="F2540" s="1" t="s">
        <v>34</v>
      </c>
      <c r="G2540" s="1">
        <v>18527</v>
      </c>
    </row>
    <row r="2541" spans="1:7" x14ac:dyDescent="0.25">
      <c r="A2541" s="1">
        <v>139428</v>
      </c>
      <c r="B2541" s="2">
        <v>41871.357638888891</v>
      </c>
      <c r="C2541" s="1" t="s">
        <v>13</v>
      </c>
      <c r="D2541" s="1" t="s">
        <v>8</v>
      </c>
      <c r="E2541" s="1" t="s">
        <v>14</v>
      </c>
      <c r="F2541" s="1" t="s">
        <v>34</v>
      </c>
      <c r="G2541" s="1">
        <v>85643</v>
      </c>
    </row>
    <row r="2542" spans="1:7" x14ac:dyDescent="0.25">
      <c r="A2542" s="1">
        <v>416679</v>
      </c>
      <c r="B2542" s="2">
        <v>41871.35833333333</v>
      </c>
      <c r="C2542" s="1" t="s">
        <v>13</v>
      </c>
      <c r="D2542" s="1" t="s">
        <v>8</v>
      </c>
      <c r="E2542" s="1" t="s">
        <v>14</v>
      </c>
      <c r="F2542" s="1" t="s">
        <v>34</v>
      </c>
      <c r="G2542" s="1">
        <v>23207</v>
      </c>
    </row>
    <row r="2543" spans="1:7" x14ac:dyDescent="0.25">
      <c r="A2543" s="1">
        <v>385054</v>
      </c>
      <c r="B2543" s="2">
        <v>41828.397222222222</v>
      </c>
      <c r="C2543" s="1" t="s">
        <v>7</v>
      </c>
      <c r="D2543" s="1" t="s">
        <v>11</v>
      </c>
      <c r="E2543" s="1" t="s">
        <v>9</v>
      </c>
      <c r="F2543" s="1" t="s">
        <v>12</v>
      </c>
      <c r="G2543" s="1">
        <v>80213</v>
      </c>
    </row>
    <row r="2544" spans="1:7" x14ac:dyDescent="0.25">
      <c r="A2544" s="1">
        <v>192872</v>
      </c>
      <c r="B2544" s="2">
        <v>41828.398611111108</v>
      </c>
      <c r="C2544" s="1" t="s">
        <v>7</v>
      </c>
      <c r="D2544" s="1" t="s">
        <v>11</v>
      </c>
      <c r="E2544" s="1" t="s">
        <v>9</v>
      </c>
      <c r="F2544" s="1" t="s">
        <v>12</v>
      </c>
      <c r="G2544" s="1">
        <v>81721</v>
      </c>
    </row>
    <row r="2545" spans="1:7" x14ac:dyDescent="0.25">
      <c r="A2545" s="1">
        <v>47827</v>
      </c>
      <c r="B2545" s="2">
        <v>41828.399305555555</v>
      </c>
      <c r="C2545" s="1" t="s">
        <v>13</v>
      </c>
      <c r="D2545" s="1" t="s">
        <v>11</v>
      </c>
      <c r="E2545" s="1" t="s">
        <v>9</v>
      </c>
      <c r="F2545" s="1" t="s">
        <v>12</v>
      </c>
      <c r="G2545" s="1">
        <v>94106</v>
      </c>
    </row>
    <row r="2546" spans="1:7" x14ac:dyDescent="0.25">
      <c r="A2546" s="1">
        <v>461705</v>
      </c>
      <c r="B2546" s="2">
        <v>41828.400000000001</v>
      </c>
      <c r="C2546" s="1" t="s">
        <v>7</v>
      </c>
      <c r="D2546" s="1" t="s">
        <v>11</v>
      </c>
      <c r="E2546" s="1" t="s">
        <v>9</v>
      </c>
      <c r="F2546" s="1" t="s">
        <v>12</v>
      </c>
      <c r="G2546" s="1">
        <v>30041</v>
      </c>
    </row>
    <row r="2547" spans="1:7" x14ac:dyDescent="0.25">
      <c r="A2547" s="1">
        <v>677237</v>
      </c>
      <c r="B2547" s="2">
        <v>41828.400694444441</v>
      </c>
      <c r="C2547" s="1" t="s">
        <v>13</v>
      </c>
      <c r="D2547" s="1" t="s">
        <v>11</v>
      </c>
      <c r="E2547" s="1" t="s">
        <v>9</v>
      </c>
      <c r="F2547" s="1" t="s">
        <v>12</v>
      </c>
      <c r="G2547" s="1">
        <v>50346</v>
      </c>
    </row>
    <row r="2548" spans="1:7" x14ac:dyDescent="0.25">
      <c r="A2548" s="1">
        <v>672458</v>
      </c>
      <c r="B2548" s="2">
        <v>41837.376388888886</v>
      </c>
      <c r="C2548" s="1" t="s">
        <v>7</v>
      </c>
      <c r="D2548" s="1" t="s">
        <v>8</v>
      </c>
      <c r="E2548" s="1" t="s">
        <v>9</v>
      </c>
      <c r="F2548" s="1" t="s">
        <v>12</v>
      </c>
      <c r="G2548" s="1">
        <v>25787</v>
      </c>
    </row>
    <row r="2549" spans="1:7" x14ac:dyDescent="0.25">
      <c r="A2549" s="1">
        <v>108388</v>
      </c>
      <c r="B2549" s="2">
        <v>41837.37777777778</v>
      </c>
      <c r="C2549" s="1" t="s">
        <v>13</v>
      </c>
      <c r="D2549" s="1" t="s">
        <v>11</v>
      </c>
      <c r="E2549" s="1" t="s">
        <v>9</v>
      </c>
      <c r="F2549" s="1" t="s">
        <v>12</v>
      </c>
      <c r="G2549" s="1">
        <v>59536</v>
      </c>
    </row>
    <row r="2550" spans="1:7" x14ac:dyDescent="0.25">
      <c r="A2550" s="1">
        <v>903299</v>
      </c>
      <c r="B2550" s="2">
        <v>41837.378472222219</v>
      </c>
      <c r="C2550" s="1" t="s">
        <v>13</v>
      </c>
      <c r="D2550" s="1" t="s">
        <v>8</v>
      </c>
      <c r="E2550" s="1" t="s">
        <v>9</v>
      </c>
      <c r="F2550" s="1" t="s">
        <v>12</v>
      </c>
      <c r="G2550" s="1">
        <v>5672</v>
      </c>
    </row>
    <row r="2551" spans="1:7" x14ac:dyDescent="0.25">
      <c r="A2551" s="1">
        <v>582029</v>
      </c>
      <c r="B2551" s="2">
        <v>41837.380555555559</v>
      </c>
      <c r="C2551" s="1" t="s">
        <v>7</v>
      </c>
      <c r="D2551" s="1" t="s">
        <v>11</v>
      </c>
      <c r="E2551" s="1" t="s">
        <v>9</v>
      </c>
      <c r="F2551" s="1" t="s">
        <v>12</v>
      </c>
      <c r="G2551" s="1">
        <v>42635</v>
      </c>
    </row>
    <row r="2552" spans="1:7" x14ac:dyDescent="0.25">
      <c r="A2552" s="1">
        <v>117267</v>
      </c>
      <c r="B2552" s="2">
        <v>41837.37777777778</v>
      </c>
      <c r="C2552" s="1" t="s">
        <v>7</v>
      </c>
      <c r="D2552" s="1" t="s">
        <v>11</v>
      </c>
      <c r="E2552" s="1" t="s">
        <v>9</v>
      </c>
      <c r="F2552" s="1" t="s">
        <v>12</v>
      </c>
      <c r="G2552" s="1">
        <v>13864</v>
      </c>
    </row>
    <row r="2553" spans="1:7" x14ac:dyDescent="0.25">
      <c r="A2553" s="1">
        <v>732908</v>
      </c>
      <c r="B2553" s="2">
        <v>41787.586805555555</v>
      </c>
      <c r="C2553" s="1" t="s">
        <v>13</v>
      </c>
      <c r="D2553" s="1" t="s">
        <v>8</v>
      </c>
      <c r="E2553" s="1" t="s">
        <v>14</v>
      </c>
      <c r="F2553" s="1" t="s">
        <v>12</v>
      </c>
      <c r="G2553" s="1">
        <v>3457</v>
      </c>
    </row>
    <row r="2554" spans="1:7" x14ac:dyDescent="0.25">
      <c r="A2554" s="1">
        <v>331082</v>
      </c>
      <c r="B2554" s="2">
        <v>41787.587500000001</v>
      </c>
      <c r="C2554" s="1" t="s">
        <v>7</v>
      </c>
      <c r="D2554" s="1" t="s">
        <v>8</v>
      </c>
      <c r="E2554" s="1" t="s">
        <v>14</v>
      </c>
      <c r="F2554" s="1" t="s">
        <v>12</v>
      </c>
      <c r="G2554" s="1">
        <v>23051</v>
      </c>
    </row>
    <row r="2555" spans="1:7" x14ac:dyDescent="0.25">
      <c r="A2555" s="1">
        <v>737525</v>
      </c>
      <c r="B2555" s="2">
        <v>41787.588888888888</v>
      </c>
      <c r="C2555" s="1" t="s">
        <v>7</v>
      </c>
      <c r="D2555" s="1" t="s">
        <v>8</v>
      </c>
      <c r="E2555" s="1" t="s">
        <v>14</v>
      </c>
      <c r="F2555" s="1" t="s">
        <v>12</v>
      </c>
      <c r="G2555" s="1">
        <v>86680</v>
      </c>
    </row>
    <row r="2556" spans="1:7" x14ac:dyDescent="0.25">
      <c r="A2556" s="1">
        <v>551077</v>
      </c>
      <c r="B2556" s="2">
        <v>41782.827777777777</v>
      </c>
      <c r="C2556" s="1" t="s">
        <v>13</v>
      </c>
      <c r="D2556" s="1" t="s">
        <v>8</v>
      </c>
      <c r="E2556" s="1" t="s">
        <v>16</v>
      </c>
      <c r="F2556" s="1" t="s">
        <v>12</v>
      </c>
      <c r="G2556" s="1">
        <v>11675</v>
      </c>
    </row>
    <row r="2557" spans="1:7" x14ac:dyDescent="0.25">
      <c r="A2557" s="1">
        <v>705137</v>
      </c>
      <c r="B2557" s="2">
        <v>41788.37777777778</v>
      </c>
      <c r="C2557" s="1" t="s">
        <v>13</v>
      </c>
      <c r="D2557" s="1" t="s">
        <v>11</v>
      </c>
      <c r="E2557" s="1" t="s">
        <v>16</v>
      </c>
      <c r="F2557" s="1" t="s">
        <v>12</v>
      </c>
      <c r="G2557" s="1">
        <v>9907</v>
      </c>
    </row>
    <row r="2558" spans="1:7" x14ac:dyDescent="0.25">
      <c r="A2558" s="1">
        <v>240259</v>
      </c>
      <c r="B2558" s="2">
        <v>41816.722222222219</v>
      </c>
      <c r="C2558" s="1" t="s">
        <v>13</v>
      </c>
      <c r="D2558" s="1" t="s">
        <v>8</v>
      </c>
      <c r="E2558" s="1" t="s">
        <v>14</v>
      </c>
      <c r="F2558" s="1" t="s">
        <v>34</v>
      </c>
      <c r="G2558" s="1">
        <v>13293</v>
      </c>
    </row>
    <row r="2559" spans="1:7" x14ac:dyDescent="0.25">
      <c r="A2559" s="1">
        <v>589837</v>
      </c>
      <c r="B2559" s="2">
        <v>41826.539583333331</v>
      </c>
      <c r="C2559" s="1" t="s">
        <v>7</v>
      </c>
      <c r="D2559" s="1" t="s">
        <v>8</v>
      </c>
      <c r="E2559" s="1" t="s">
        <v>14</v>
      </c>
      <c r="F2559" s="1" t="s">
        <v>34</v>
      </c>
      <c r="G2559" s="1">
        <v>15696</v>
      </c>
    </row>
    <row r="2560" spans="1:7" x14ac:dyDescent="0.25">
      <c r="A2560" s="1">
        <v>82580</v>
      </c>
      <c r="B2560" s="2">
        <v>41826.540972222225</v>
      </c>
      <c r="C2560" s="1" t="s">
        <v>13</v>
      </c>
      <c r="D2560" s="1" t="s">
        <v>8</v>
      </c>
      <c r="E2560" s="1" t="s">
        <v>14</v>
      </c>
      <c r="F2560" s="1" t="s">
        <v>34</v>
      </c>
      <c r="G2560" s="1">
        <v>79569</v>
      </c>
    </row>
    <row r="2561" spans="1:7" x14ac:dyDescent="0.25">
      <c r="A2561" s="1">
        <v>865029</v>
      </c>
      <c r="B2561" s="2">
        <v>41862.435416666667</v>
      </c>
      <c r="C2561" s="1" t="s">
        <v>7</v>
      </c>
      <c r="D2561" s="1" t="s">
        <v>8</v>
      </c>
      <c r="E2561" s="1" t="s">
        <v>9</v>
      </c>
      <c r="F2561" s="1" t="s">
        <v>12</v>
      </c>
      <c r="G2561" s="1">
        <v>64324</v>
      </c>
    </row>
    <row r="2562" spans="1:7" x14ac:dyDescent="0.25">
      <c r="A2562" s="1">
        <v>306926</v>
      </c>
      <c r="B2562" s="2">
        <v>41862.436111111114</v>
      </c>
      <c r="C2562" s="1" t="s">
        <v>13</v>
      </c>
      <c r="D2562" s="1" t="s">
        <v>8</v>
      </c>
      <c r="E2562" s="1" t="s">
        <v>9</v>
      </c>
      <c r="F2562" s="1" t="s">
        <v>12</v>
      </c>
      <c r="G2562" s="1">
        <v>72811</v>
      </c>
    </row>
    <row r="2563" spans="1:7" x14ac:dyDescent="0.25">
      <c r="A2563" s="1">
        <v>203851</v>
      </c>
      <c r="B2563" s="2">
        <v>41810.399305555555</v>
      </c>
      <c r="C2563" s="1" t="s">
        <v>13</v>
      </c>
      <c r="D2563" s="1" t="s">
        <v>11</v>
      </c>
      <c r="E2563" s="1" t="s">
        <v>9</v>
      </c>
      <c r="F2563" s="1" t="s">
        <v>25</v>
      </c>
      <c r="G2563" s="1">
        <v>86952</v>
      </c>
    </row>
    <row r="2564" spans="1:7" x14ac:dyDescent="0.25">
      <c r="A2564" s="1">
        <v>735772</v>
      </c>
      <c r="B2564" s="2">
        <v>41814.822222222225</v>
      </c>
      <c r="C2564" s="1" t="s">
        <v>13</v>
      </c>
      <c r="D2564" s="1" t="s">
        <v>8</v>
      </c>
      <c r="E2564" s="1" t="s">
        <v>9</v>
      </c>
      <c r="F2564" s="1" t="s">
        <v>25</v>
      </c>
      <c r="G2564" s="1">
        <v>34899</v>
      </c>
    </row>
    <row r="2565" spans="1:7" x14ac:dyDescent="0.25">
      <c r="A2565" s="1">
        <v>16272</v>
      </c>
      <c r="B2565" s="2">
        <v>41814.822916666664</v>
      </c>
      <c r="C2565" s="1" t="s">
        <v>7</v>
      </c>
      <c r="D2565" s="1" t="s">
        <v>11</v>
      </c>
      <c r="E2565" s="1" t="s">
        <v>9</v>
      </c>
      <c r="F2565" s="1" t="s">
        <v>25</v>
      </c>
      <c r="G2565" s="1">
        <v>74022</v>
      </c>
    </row>
    <row r="2566" spans="1:7" x14ac:dyDescent="0.25">
      <c r="A2566" s="1">
        <v>241011</v>
      </c>
      <c r="B2566" s="2">
        <v>41852.398611111108</v>
      </c>
      <c r="C2566" s="1" t="s">
        <v>7</v>
      </c>
      <c r="D2566" s="1" t="s">
        <v>8</v>
      </c>
      <c r="E2566" s="1" t="s">
        <v>9</v>
      </c>
      <c r="F2566" s="1" t="s">
        <v>25</v>
      </c>
      <c r="G2566" s="1">
        <v>21333</v>
      </c>
    </row>
    <row r="2567" spans="1:7" x14ac:dyDescent="0.25">
      <c r="A2567" s="1">
        <v>592725</v>
      </c>
      <c r="B2567" s="2">
        <v>41857.599305555559</v>
      </c>
      <c r="C2567" s="1" t="s">
        <v>7</v>
      </c>
      <c r="D2567" s="1" t="s">
        <v>8</v>
      </c>
      <c r="E2567" s="1" t="s">
        <v>9</v>
      </c>
      <c r="F2567" s="1" t="s">
        <v>25</v>
      </c>
      <c r="G2567" s="1">
        <v>73557</v>
      </c>
    </row>
    <row r="2568" spans="1:7" x14ac:dyDescent="0.25">
      <c r="A2568" s="1">
        <v>101587</v>
      </c>
      <c r="B2568" s="2">
        <v>41857.600694444445</v>
      </c>
      <c r="C2568" s="1" t="s">
        <v>7</v>
      </c>
      <c r="D2568" s="1" t="s">
        <v>11</v>
      </c>
      <c r="E2568" s="1" t="s">
        <v>9</v>
      </c>
      <c r="F2568" s="1" t="s">
        <v>25</v>
      </c>
      <c r="G2568" s="1">
        <v>27191</v>
      </c>
    </row>
    <row r="2569" spans="1:7" x14ac:dyDescent="0.25">
      <c r="A2569" s="1">
        <v>224763</v>
      </c>
      <c r="B2569" s="2">
        <v>41857.601388888892</v>
      </c>
      <c r="C2569" s="1" t="s">
        <v>13</v>
      </c>
      <c r="D2569" s="1" t="s">
        <v>8</v>
      </c>
      <c r="E2569" s="1" t="s">
        <v>9</v>
      </c>
      <c r="F2569" s="1" t="s">
        <v>25</v>
      </c>
      <c r="G2569" s="1">
        <v>85285</v>
      </c>
    </row>
    <row r="2570" spans="1:7" x14ac:dyDescent="0.25">
      <c r="A2570" s="1">
        <v>134816</v>
      </c>
      <c r="B2570" s="2">
        <v>41869.590277777781</v>
      </c>
      <c r="C2570" s="1" t="s">
        <v>13</v>
      </c>
      <c r="D2570" s="1" t="s">
        <v>8</v>
      </c>
      <c r="E2570" s="1" t="s">
        <v>9</v>
      </c>
      <c r="F2570" s="1" t="s">
        <v>25</v>
      </c>
      <c r="G2570" s="1">
        <v>41248</v>
      </c>
    </row>
    <row r="2571" spans="1:7" x14ac:dyDescent="0.25">
      <c r="A2571" s="1">
        <v>377194</v>
      </c>
      <c r="B2571" s="2">
        <v>41869.59097222222</v>
      </c>
      <c r="C2571" s="1" t="s">
        <v>7</v>
      </c>
      <c r="D2571" s="1" t="s">
        <v>11</v>
      </c>
      <c r="E2571" s="1" t="s">
        <v>9</v>
      </c>
      <c r="F2571" s="1" t="s">
        <v>25</v>
      </c>
      <c r="G2571" s="1">
        <v>46908</v>
      </c>
    </row>
    <row r="2572" spans="1:7" x14ac:dyDescent="0.25">
      <c r="A2572" s="1">
        <v>459107</v>
      </c>
      <c r="B2572" s="2">
        <v>41867.775000000001</v>
      </c>
      <c r="C2572" s="1" t="s">
        <v>7</v>
      </c>
      <c r="D2572" s="1" t="s">
        <v>11</v>
      </c>
      <c r="E2572" s="1" t="s">
        <v>9</v>
      </c>
      <c r="F2572" s="1" t="s">
        <v>25</v>
      </c>
      <c r="G2572" s="1">
        <v>53395</v>
      </c>
    </row>
    <row r="2573" spans="1:7" x14ac:dyDescent="0.25">
      <c r="A2573" s="1">
        <v>625539</v>
      </c>
      <c r="B2573" s="2">
        <v>41867.775000000001</v>
      </c>
      <c r="C2573" s="1" t="s">
        <v>7</v>
      </c>
      <c r="D2573" s="1" t="s">
        <v>8</v>
      </c>
      <c r="E2573" s="1" t="s">
        <v>9</v>
      </c>
      <c r="F2573" s="1" t="s">
        <v>25</v>
      </c>
      <c r="G2573" s="1">
        <v>35773</v>
      </c>
    </row>
    <row r="2574" spans="1:7" x14ac:dyDescent="0.25">
      <c r="A2574" s="1">
        <v>887107</v>
      </c>
      <c r="B2574" s="2">
        <v>41870.76458333333</v>
      </c>
      <c r="C2574" s="1" t="s">
        <v>13</v>
      </c>
      <c r="D2574" s="1" t="s">
        <v>8</v>
      </c>
      <c r="E2574" s="1" t="s">
        <v>9</v>
      </c>
      <c r="F2574" s="1" t="s">
        <v>25</v>
      </c>
      <c r="G2574" s="1">
        <v>32270</v>
      </c>
    </row>
    <row r="2575" spans="1:7" x14ac:dyDescent="0.25">
      <c r="A2575" s="1">
        <v>676220</v>
      </c>
      <c r="B2575" s="2">
        <v>41880.620833333334</v>
      </c>
      <c r="C2575" s="1" t="s">
        <v>13</v>
      </c>
      <c r="D2575" s="1" t="s">
        <v>11</v>
      </c>
      <c r="E2575" s="1" t="s">
        <v>9</v>
      </c>
      <c r="F2575" s="1" t="s">
        <v>25</v>
      </c>
      <c r="G2575" s="1">
        <v>51856</v>
      </c>
    </row>
    <row r="2576" spans="1:7" x14ac:dyDescent="0.25">
      <c r="A2576" s="1">
        <v>370975</v>
      </c>
      <c r="B2576" s="2">
        <v>41881.814583333333</v>
      </c>
      <c r="C2576" s="1" t="s">
        <v>7</v>
      </c>
      <c r="D2576" s="1" t="s">
        <v>8</v>
      </c>
      <c r="E2576" s="1" t="s">
        <v>9</v>
      </c>
      <c r="F2576" s="1" t="s">
        <v>25</v>
      </c>
      <c r="G2576" s="1">
        <v>92550</v>
      </c>
    </row>
    <row r="2577" spans="1:7" x14ac:dyDescent="0.25">
      <c r="A2577" s="1">
        <v>334882</v>
      </c>
      <c r="B2577" s="2">
        <v>41881.81527777778</v>
      </c>
      <c r="C2577" s="1" t="s">
        <v>13</v>
      </c>
      <c r="D2577" s="1" t="s">
        <v>11</v>
      </c>
      <c r="E2577" s="1" t="s">
        <v>9</v>
      </c>
      <c r="F2577" s="1" t="s">
        <v>25</v>
      </c>
      <c r="G2577" s="1">
        <v>12418</v>
      </c>
    </row>
    <row r="2578" spans="1:7" x14ac:dyDescent="0.25">
      <c r="A2578" s="1">
        <v>138713</v>
      </c>
      <c r="B2578" s="2">
        <v>41831.661805555559</v>
      </c>
      <c r="C2578" s="1" t="s">
        <v>13</v>
      </c>
      <c r="D2578" s="1" t="s">
        <v>8</v>
      </c>
      <c r="E2578" s="1" t="s">
        <v>30</v>
      </c>
      <c r="F2578" s="1" t="s">
        <v>34</v>
      </c>
      <c r="G2578" s="1">
        <v>54495</v>
      </c>
    </row>
    <row r="2579" spans="1:7" x14ac:dyDescent="0.25">
      <c r="A2579" s="1">
        <v>862314</v>
      </c>
      <c r="B2579" s="2">
        <v>41831.661805555559</v>
      </c>
      <c r="C2579" s="1" t="s">
        <v>7</v>
      </c>
      <c r="D2579" s="1" t="s">
        <v>8</v>
      </c>
      <c r="E2579" s="1" t="s">
        <v>30</v>
      </c>
      <c r="F2579" s="1" t="s">
        <v>34</v>
      </c>
      <c r="G2579" s="1">
        <v>72880</v>
      </c>
    </row>
    <row r="2580" spans="1:7" x14ac:dyDescent="0.25">
      <c r="A2580" s="1">
        <v>269039</v>
      </c>
      <c r="B2580" s="2">
        <v>41837.513194444444</v>
      </c>
      <c r="C2580" s="1" t="s">
        <v>7</v>
      </c>
      <c r="D2580" s="1" t="s">
        <v>8</v>
      </c>
      <c r="E2580" s="1" t="s">
        <v>30</v>
      </c>
      <c r="F2580" s="1" t="s">
        <v>34</v>
      </c>
      <c r="G2580" s="1">
        <v>62938</v>
      </c>
    </row>
    <row r="2581" spans="1:7" x14ac:dyDescent="0.25">
      <c r="A2581" s="1">
        <v>852330</v>
      </c>
      <c r="B2581" s="2">
        <v>41873.408333333333</v>
      </c>
      <c r="C2581" s="1" t="s">
        <v>7</v>
      </c>
      <c r="D2581" s="1" t="s">
        <v>8</v>
      </c>
      <c r="E2581" s="1" t="s">
        <v>30</v>
      </c>
      <c r="F2581" s="1" t="s">
        <v>34</v>
      </c>
      <c r="G2581" s="1">
        <v>15648</v>
      </c>
    </row>
    <row r="2582" spans="1:7" x14ac:dyDescent="0.25">
      <c r="A2582" s="1">
        <v>92932</v>
      </c>
      <c r="B2582" s="2">
        <v>41873.40902777778</v>
      </c>
      <c r="C2582" s="1" t="s">
        <v>13</v>
      </c>
      <c r="D2582" s="1" t="s">
        <v>8</v>
      </c>
      <c r="E2582" s="1" t="s">
        <v>30</v>
      </c>
      <c r="F2582" s="1" t="s">
        <v>34</v>
      </c>
      <c r="G2582" s="1">
        <v>16244</v>
      </c>
    </row>
    <row r="2583" spans="1:7" x14ac:dyDescent="0.25">
      <c r="A2583" s="1">
        <v>288178</v>
      </c>
      <c r="B2583" s="2">
        <v>41815.682638888888</v>
      </c>
      <c r="C2583" s="1" t="s">
        <v>7</v>
      </c>
      <c r="D2583" s="1" t="s">
        <v>11</v>
      </c>
      <c r="E2583" s="1" t="s">
        <v>16</v>
      </c>
      <c r="F2583" s="1" t="s">
        <v>22</v>
      </c>
      <c r="G2583" s="1">
        <v>46498</v>
      </c>
    </row>
    <row r="2584" spans="1:7" x14ac:dyDescent="0.25">
      <c r="A2584" s="1">
        <v>702282</v>
      </c>
      <c r="B2584" s="2">
        <v>41815.683333333334</v>
      </c>
      <c r="C2584" s="1" t="s">
        <v>13</v>
      </c>
      <c r="D2584" s="1" t="s">
        <v>8</v>
      </c>
      <c r="E2584" s="1" t="s">
        <v>16</v>
      </c>
      <c r="F2584" s="1" t="s">
        <v>22</v>
      </c>
      <c r="G2584" s="1">
        <v>75312</v>
      </c>
    </row>
    <row r="2585" spans="1:7" x14ac:dyDescent="0.25">
      <c r="A2585" s="1">
        <v>756958</v>
      </c>
      <c r="B2585" s="2">
        <v>41862.382638888892</v>
      </c>
      <c r="C2585" s="1" t="s">
        <v>13</v>
      </c>
      <c r="D2585" s="1" t="s">
        <v>8</v>
      </c>
      <c r="E2585" s="1" t="s">
        <v>16</v>
      </c>
      <c r="F2585" s="1" t="s">
        <v>22</v>
      </c>
      <c r="G2585" s="1">
        <v>56856</v>
      </c>
    </row>
    <row r="2586" spans="1:7" x14ac:dyDescent="0.25">
      <c r="A2586" s="1">
        <v>357577</v>
      </c>
      <c r="B2586" s="2">
        <v>41862.384722222225</v>
      </c>
      <c r="C2586" s="1" t="s">
        <v>7</v>
      </c>
      <c r="D2586" s="1" t="s">
        <v>11</v>
      </c>
      <c r="E2586" s="1" t="s">
        <v>16</v>
      </c>
      <c r="F2586" s="1" t="s">
        <v>22</v>
      </c>
      <c r="G2586" s="1">
        <v>20958</v>
      </c>
    </row>
    <row r="2587" spans="1:7" x14ac:dyDescent="0.25">
      <c r="A2587" s="1">
        <v>759016</v>
      </c>
      <c r="B2587" s="2">
        <v>41873.646527777775</v>
      </c>
      <c r="C2587" s="1" t="s">
        <v>7</v>
      </c>
      <c r="D2587" s="1" t="s">
        <v>8</v>
      </c>
      <c r="E2587" s="1" t="s">
        <v>16</v>
      </c>
      <c r="F2587" s="1" t="s">
        <v>22</v>
      </c>
      <c r="G2587" s="1">
        <v>69278</v>
      </c>
    </row>
    <row r="2588" spans="1:7" x14ac:dyDescent="0.25">
      <c r="A2588" s="1">
        <v>401885</v>
      </c>
      <c r="B2588" s="2">
        <v>41878.634722222225</v>
      </c>
      <c r="C2588" s="1" t="s">
        <v>13</v>
      </c>
      <c r="D2588" s="1" t="s">
        <v>11</v>
      </c>
      <c r="E2588" s="1" t="s">
        <v>16</v>
      </c>
      <c r="F2588" s="1" t="s">
        <v>22</v>
      </c>
      <c r="G2588" s="1">
        <v>34424</v>
      </c>
    </row>
    <row r="2589" spans="1:7" x14ac:dyDescent="0.25">
      <c r="A2589" s="1">
        <v>681123</v>
      </c>
      <c r="B2589" s="2">
        <v>41878.772222222222</v>
      </c>
      <c r="C2589" s="1" t="s">
        <v>7</v>
      </c>
      <c r="D2589" s="1" t="s">
        <v>11</v>
      </c>
      <c r="E2589" s="1" t="s">
        <v>16</v>
      </c>
      <c r="F2589" s="1" t="s">
        <v>22</v>
      </c>
      <c r="G2589" s="1">
        <v>24575</v>
      </c>
    </row>
    <row r="2590" spans="1:7" x14ac:dyDescent="0.25">
      <c r="A2590" s="1">
        <v>944455</v>
      </c>
      <c r="B2590" s="2">
        <v>41780.779861111114</v>
      </c>
      <c r="C2590" s="1" t="s">
        <v>7</v>
      </c>
      <c r="D2590" s="1" t="s">
        <v>11</v>
      </c>
      <c r="E2590" s="1" t="s">
        <v>14</v>
      </c>
      <c r="F2590" s="1" t="s">
        <v>34</v>
      </c>
      <c r="G2590" s="1">
        <v>69709</v>
      </c>
    </row>
    <row r="2591" spans="1:7" x14ac:dyDescent="0.25">
      <c r="A2591" s="1">
        <v>977885</v>
      </c>
      <c r="B2591" s="2">
        <v>41856.398611111108</v>
      </c>
      <c r="C2591" s="1" t="s">
        <v>13</v>
      </c>
      <c r="D2591" s="1" t="s">
        <v>8</v>
      </c>
      <c r="E2591" s="1" t="s">
        <v>26</v>
      </c>
      <c r="F2591" s="1" t="s">
        <v>34</v>
      </c>
      <c r="G2591" s="1">
        <v>85648</v>
      </c>
    </row>
    <row r="2592" spans="1:7" x14ac:dyDescent="0.25">
      <c r="A2592" s="1">
        <v>353496</v>
      </c>
      <c r="B2592" s="2">
        <v>41765.554166666669</v>
      </c>
      <c r="C2592" s="1" t="s">
        <v>7</v>
      </c>
      <c r="D2592" s="1" t="s">
        <v>24</v>
      </c>
      <c r="E2592" s="1" t="s">
        <v>14</v>
      </c>
      <c r="F2592" s="1" t="s">
        <v>22</v>
      </c>
      <c r="G2592" s="1">
        <v>61703</v>
      </c>
    </row>
    <row r="2593" spans="1:7" x14ac:dyDescent="0.25">
      <c r="A2593" s="1">
        <v>982553</v>
      </c>
      <c r="B2593" s="2">
        <v>41793.399305555555</v>
      </c>
      <c r="C2593" s="1" t="s">
        <v>7</v>
      </c>
      <c r="D2593" s="1" t="s">
        <v>8</v>
      </c>
      <c r="E2593" s="1" t="s">
        <v>14</v>
      </c>
      <c r="F2593" s="1" t="s">
        <v>34</v>
      </c>
      <c r="G2593" s="1">
        <v>73230</v>
      </c>
    </row>
    <row r="2594" spans="1:7" x14ac:dyDescent="0.25">
      <c r="A2594" s="1">
        <v>934540</v>
      </c>
      <c r="B2594" s="2">
        <v>41870.396527777775</v>
      </c>
      <c r="C2594" s="1" t="s">
        <v>7</v>
      </c>
      <c r="D2594" s="1" t="s">
        <v>8</v>
      </c>
      <c r="E2594" s="1" t="s">
        <v>33</v>
      </c>
      <c r="F2594" s="1" t="s">
        <v>18</v>
      </c>
      <c r="G2594" s="1">
        <v>34424</v>
      </c>
    </row>
    <row r="2595" spans="1:7" x14ac:dyDescent="0.25">
      <c r="A2595" s="1">
        <v>964901</v>
      </c>
      <c r="B2595" s="2">
        <v>41870.399305555555</v>
      </c>
      <c r="C2595" s="1" t="s">
        <v>7</v>
      </c>
      <c r="D2595" s="1" t="s">
        <v>8</v>
      </c>
      <c r="E2595" s="1" t="s">
        <v>33</v>
      </c>
      <c r="F2595" s="1" t="s">
        <v>18</v>
      </c>
      <c r="G2595" s="1">
        <v>30253</v>
      </c>
    </row>
    <row r="2596" spans="1:7" x14ac:dyDescent="0.25">
      <c r="A2596" s="1">
        <v>759940</v>
      </c>
      <c r="B2596" s="2">
        <v>41870.399305555555</v>
      </c>
      <c r="C2596" s="1" t="s">
        <v>13</v>
      </c>
      <c r="D2596" s="1" t="s">
        <v>11</v>
      </c>
      <c r="E2596" s="1" t="s">
        <v>33</v>
      </c>
      <c r="F2596" s="1" t="s">
        <v>18</v>
      </c>
      <c r="G2596" s="1">
        <v>6210</v>
      </c>
    </row>
    <row r="2597" spans="1:7" x14ac:dyDescent="0.25">
      <c r="A2597" s="1">
        <v>362996</v>
      </c>
      <c r="B2597" s="2">
        <v>41870.400000000001</v>
      </c>
      <c r="C2597" s="1" t="s">
        <v>7</v>
      </c>
      <c r="D2597" s="1" t="s">
        <v>8</v>
      </c>
      <c r="E2597" s="1" t="s">
        <v>33</v>
      </c>
      <c r="F2597" s="1" t="s">
        <v>18</v>
      </c>
      <c r="G2597" s="1">
        <v>92283</v>
      </c>
    </row>
    <row r="2598" spans="1:7" x14ac:dyDescent="0.25">
      <c r="A2598" s="1">
        <v>917163</v>
      </c>
      <c r="B2598" s="2">
        <v>41838.651388888888</v>
      </c>
      <c r="C2598" s="1" t="s">
        <v>13</v>
      </c>
      <c r="D2598" s="1" t="s">
        <v>8</v>
      </c>
      <c r="E2598" s="1" t="s">
        <v>9</v>
      </c>
      <c r="F2598" s="1" t="s">
        <v>18</v>
      </c>
      <c r="G2598" s="1">
        <v>12378</v>
      </c>
    </row>
    <row r="2599" spans="1:7" x14ac:dyDescent="0.25">
      <c r="A2599" s="1">
        <v>652692</v>
      </c>
      <c r="B2599" s="2">
        <v>41838.652083333334</v>
      </c>
      <c r="C2599" s="1" t="s">
        <v>7</v>
      </c>
      <c r="D2599" s="1" t="s">
        <v>24</v>
      </c>
      <c r="E2599" s="1" t="s">
        <v>9</v>
      </c>
      <c r="F2599" s="1" t="s">
        <v>18</v>
      </c>
      <c r="G2599" s="1">
        <v>43397</v>
      </c>
    </row>
    <row r="2600" spans="1:7" x14ac:dyDescent="0.25">
      <c r="A2600" s="1">
        <v>23706</v>
      </c>
      <c r="B2600" s="2">
        <v>41838.652777777781</v>
      </c>
      <c r="C2600" s="1" t="s">
        <v>7</v>
      </c>
      <c r="D2600" s="1" t="s">
        <v>24</v>
      </c>
      <c r="E2600" s="1" t="s">
        <v>9</v>
      </c>
      <c r="F2600" s="1" t="s">
        <v>18</v>
      </c>
      <c r="G2600" s="1">
        <v>41989</v>
      </c>
    </row>
    <row r="2601" spans="1:7" x14ac:dyDescent="0.25">
      <c r="A2601" s="1">
        <v>29644</v>
      </c>
      <c r="B2601" s="2">
        <v>41843.387499999997</v>
      </c>
      <c r="C2601" s="1" t="s">
        <v>13</v>
      </c>
      <c r="D2601" s="1" t="s">
        <v>11</v>
      </c>
      <c r="E2601" s="1" t="s">
        <v>9</v>
      </c>
      <c r="F2601" s="1" t="s">
        <v>18</v>
      </c>
      <c r="G2601" s="1">
        <v>7523</v>
      </c>
    </row>
    <row r="2602" spans="1:7" x14ac:dyDescent="0.25">
      <c r="A2602" s="1">
        <v>695963</v>
      </c>
      <c r="B2602" s="2">
        <v>41843.387499999997</v>
      </c>
      <c r="C2602" s="1" t="s">
        <v>7</v>
      </c>
      <c r="D2602" s="1" t="s">
        <v>24</v>
      </c>
      <c r="E2602" s="1" t="s">
        <v>9</v>
      </c>
      <c r="F2602" s="1" t="s">
        <v>18</v>
      </c>
      <c r="G2602" s="1">
        <v>77656</v>
      </c>
    </row>
    <row r="2603" spans="1:7" x14ac:dyDescent="0.25">
      <c r="A2603" s="1">
        <v>603033</v>
      </c>
      <c r="B2603" s="2">
        <v>41772.425694444442</v>
      </c>
      <c r="C2603" s="1" t="s">
        <v>13</v>
      </c>
      <c r="D2603" s="1" t="s">
        <v>11</v>
      </c>
      <c r="E2603" s="1" t="s">
        <v>21</v>
      </c>
      <c r="F2603" s="1" t="s">
        <v>12</v>
      </c>
      <c r="G2603" s="1">
        <v>5937</v>
      </c>
    </row>
    <row r="2604" spans="1:7" x14ac:dyDescent="0.25">
      <c r="A2604" s="1">
        <v>868878</v>
      </c>
      <c r="B2604" s="2">
        <v>41779.453472222223</v>
      </c>
      <c r="C2604" s="1" t="s">
        <v>7</v>
      </c>
      <c r="D2604" s="1" t="s">
        <v>11</v>
      </c>
      <c r="E2604" s="1" t="s">
        <v>21</v>
      </c>
      <c r="F2604" s="1" t="s">
        <v>12</v>
      </c>
      <c r="G2604" s="1">
        <v>15380</v>
      </c>
    </row>
    <row r="2605" spans="1:7" x14ac:dyDescent="0.25">
      <c r="A2605" s="1">
        <v>666894</v>
      </c>
      <c r="B2605" s="2">
        <v>41803.397222222222</v>
      </c>
      <c r="C2605" s="1" t="s">
        <v>13</v>
      </c>
      <c r="D2605" s="1" t="s">
        <v>8</v>
      </c>
      <c r="E2605" s="1" t="s">
        <v>14</v>
      </c>
      <c r="F2605" s="1" t="s">
        <v>34</v>
      </c>
      <c r="G2605" s="1">
        <v>54655</v>
      </c>
    </row>
    <row r="2606" spans="1:7" x14ac:dyDescent="0.25">
      <c r="A2606" s="1">
        <v>121437</v>
      </c>
      <c r="B2606" s="2">
        <v>41803.397916666669</v>
      </c>
      <c r="C2606" s="1" t="s">
        <v>7</v>
      </c>
      <c r="D2606" s="1" t="s">
        <v>11</v>
      </c>
      <c r="E2606" s="1" t="s">
        <v>14</v>
      </c>
      <c r="F2606" s="1" t="s">
        <v>34</v>
      </c>
      <c r="G2606" s="1">
        <v>61894</v>
      </c>
    </row>
    <row r="2607" spans="1:7" x14ac:dyDescent="0.25">
      <c r="A2607" s="1">
        <v>757116</v>
      </c>
      <c r="B2607" s="2">
        <v>41807.614583333336</v>
      </c>
      <c r="C2607" s="1" t="s">
        <v>13</v>
      </c>
      <c r="D2607" s="1" t="s">
        <v>8</v>
      </c>
      <c r="E2607" s="1" t="s">
        <v>14</v>
      </c>
      <c r="F2607" s="1" t="s">
        <v>34</v>
      </c>
      <c r="G2607" s="1">
        <v>60526</v>
      </c>
    </row>
    <row r="2608" spans="1:7" x14ac:dyDescent="0.25">
      <c r="A2608" s="1">
        <v>503722</v>
      </c>
      <c r="B2608" s="2">
        <v>41807.615972222222</v>
      </c>
      <c r="C2608" s="1" t="s">
        <v>13</v>
      </c>
      <c r="D2608" s="1" t="s">
        <v>8</v>
      </c>
      <c r="E2608" s="1" t="s">
        <v>14</v>
      </c>
      <c r="F2608" s="1" t="s">
        <v>34</v>
      </c>
      <c r="G2608" s="1">
        <v>48534</v>
      </c>
    </row>
    <row r="2609" spans="1:7" x14ac:dyDescent="0.25">
      <c r="A2609" s="1">
        <v>643987</v>
      </c>
      <c r="B2609" s="2">
        <v>41809.636805555558</v>
      </c>
      <c r="C2609" s="1" t="s">
        <v>7</v>
      </c>
      <c r="D2609" s="1" t="s">
        <v>8</v>
      </c>
      <c r="E2609" s="1" t="s">
        <v>14</v>
      </c>
      <c r="F2609" s="1" t="s">
        <v>22</v>
      </c>
      <c r="G2609" s="1">
        <v>28543</v>
      </c>
    </row>
    <row r="2610" spans="1:7" x14ac:dyDescent="0.25">
      <c r="A2610" s="1">
        <v>285550</v>
      </c>
      <c r="B2610" s="2">
        <v>41813.756249999999</v>
      </c>
      <c r="C2610" s="1" t="s">
        <v>7</v>
      </c>
      <c r="D2610" s="1" t="s">
        <v>8</v>
      </c>
      <c r="E2610" s="1" t="s">
        <v>14</v>
      </c>
      <c r="F2610" s="1" t="s">
        <v>22</v>
      </c>
      <c r="G2610" s="1">
        <v>65832</v>
      </c>
    </row>
    <row r="2611" spans="1:7" x14ac:dyDescent="0.25">
      <c r="A2611" s="1">
        <v>361677</v>
      </c>
      <c r="B2611" s="2">
        <v>41813.756249999999</v>
      </c>
      <c r="C2611" s="1" t="s">
        <v>13</v>
      </c>
      <c r="D2611" s="1" t="s">
        <v>8</v>
      </c>
      <c r="E2611" s="1" t="s">
        <v>14</v>
      </c>
      <c r="F2611" s="1" t="s">
        <v>22</v>
      </c>
      <c r="G2611" s="1">
        <v>27720</v>
      </c>
    </row>
    <row r="2612" spans="1:7" x14ac:dyDescent="0.25">
      <c r="A2612" s="1">
        <v>891497</v>
      </c>
      <c r="B2612" s="2">
        <v>41813.758333333331</v>
      </c>
      <c r="C2612" s="1" t="s">
        <v>7</v>
      </c>
      <c r="D2612" s="1" t="s">
        <v>8</v>
      </c>
      <c r="E2612" s="1" t="s">
        <v>14</v>
      </c>
      <c r="F2612" s="1" t="s">
        <v>22</v>
      </c>
      <c r="G2612" s="1">
        <v>58226</v>
      </c>
    </row>
    <row r="2613" spans="1:7" x14ac:dyDescent="0.25">
      <c r="A2613" s="1">
        <v>535536</v>
      </c>
      <c r="B2613" s="2">
        <v>41821.43472222222</v>
      </c>
      <c r="C2613" s="1" t="s">
        <v>7</v>
      </c>
      <c r="D2613" s="1" t="s">
        <v>8</v>
      </c>
      <c r="E2613" s="1" t="s">
        <v>14</v>
      </c>
      <c r="F2613" s="1" t="s">
        <v>12</v>
      </c>
      <c r="G2613" s="1">
        <v>29903</v>
      </c>
    </row>
    <row r="2614" spans="1:7" x14ac:dyDescent="0.25">
      <c r="A2614" s="1">
        <v>796883</v>
      </c>
      <c r="B2614" s="2">
        <v>41835.758333333331</v>
      </c>
      <c r="C2614" s="1" t="s">
        <v>13</v>
      </c>
      <c r="D2614" s="1" t="s">
        <v>8</v>
      </c>
      <c r="E2614" s="1" t="s">
        <v>14</v>
      </c>
      <c r="F2614" s="1" t="s">
        <v>34</v>
      </c>
      <c r="G2614" s="1">
        <v>4302</v>
      </c>
    </row>
    <row r="2615" spans="1:7" x14ac:dyDescent="0.25">
      <c r="A2615" s="1">
        <v>445396</v>
      </c>
      <c r="B2615" s="2">
        <v>41835.759027777778</v>
      </c>
      <c r="C2615" s="1" t="s">
        <v>13</v>
      </c>
      <c r="D2615" s="1" t="s">
        <v>8</v>
      </c>
      <c r="E2615" s="1" t="s">
        <v>14</v>
      </c>
      <c r="F2615" s="1" t="s">
        <v>34</v>
      </c>
      <c r="G2615" s="1">
        <v>78615</v>
      </c>
    </row>
    <row r="2616" spans="1:7" x14ac:dyDescent="0.25">
      <c r="A2616" s="1">
        <v>818471</v>
      </c>
      <c r="B2616" s="2">
        <v>41855.397222222222</v>
      </c>
      <c r="C2616" s="1" t="s">
        <v>13</v>
      </c>
      <c r="D2616" s="1" t="s">
        <v>24</v>
      </c>
      <c r="E2616" s="1" t="s">
        <v>16</v>
      </c>
      <c r="F2616" s="1" t="s">
        <v>12</v>
      </c>
      <c r="G2616" s="1">
        <v>96143</v>
      </c>
    </row>
    <row r="2617" spans="1:7" x14ac:dyDescent="0.25">
      <c r="A2617" s="1">
        <v>333889</v>
      </c>
      <c r="B2617" s="2">
        <v>41864.449999999997</v>
      </c>
      <c r="C2617" s="1" t="s">
        <v>7</v>
      </c>
      <c r="D2617" s="1" t="s">
        <v>8</v>
      </c>
      <c r="E2617" s="1" t="s">
        <v>16</v>
      </c>
      <c r="F2617" s="1" t="s">
        <v>12</v>
      </c>
      <c r="G2617" s="1">
        <v>51667</v>
      </c>
    </row>
    <row r="2618" spans="1:7" x14ac:dyDescent="0.25">
      <c r="A2618" s="1">
        <v>455144</v>
      </c>
      <c r="B2618" s="2">
        <v>41849.396527777775</v>
      </c>
      <c r="C2618" s="1" t="s">
        <v>13</v>
      </c>
      <c r="D2618" s="1" t="s">
        <v>8</v>
      </c>
      <c r="E2618" s="1" t="s">
        <v>14</v>
      </c>
      <c r="F2618" s="1" t="s">
        <v>34</v>
      </c>
      <c r="G2618" s="1">
        <v>93524</v>
      </c>
    </row>
    <row r="2619" spans="1:7" x14ac:dyDescent="0.25">
      <c r="A2619" s="1">
        <v>796754</v>
      </c>
      <c r="B2619" s="2">
        <v>41808.210416666669</v>
      </c>
      <c r="C2619" s="1" t="s">
        <v>13</v>
      </c>
      <c r="D2619" s="1" t="s">
        <v>8</v>
      </c>
      <c r="E2619" s="1" t="s">
        <v>9</v>
      </c>
      <c r="F2619" s="1" t="s">
        <v>18</v>
      </c>
      <c r="G2619" s="1">
        <v>74895</v>
      </c>
    </row>
    <row r="2620" spans="1:7" x14ac:dyDescent="0.25">
      <c r="A2620" s="1">
        <v>489817</v>
      </c>
      <c r="B2620" s="2">
        <v>41787.625</v>
      </c>
      <c r="C2620" s="1" t="s">
        <v>7</v>
      </c>
      <c r="D2620" s="1" t="s">
        <v>8</v>
      </c>
      <c r="E2620" s="1" t="s">
        <v>14</v>
      </c>
      <c r="F2620" s="1" t="s">
        <v>10</v>
      </c>
      <c r="G2620" s="1">
        <v>12777</v>
      </c>
    </row>
    <row r="2621" spans="1:7" x14ac:dyDescent="0.25">
      <c r="A2621" s="1">
        <v>396583</v>
      </c>
      <c r="B2621" s="2">
        <v>41807.396527777775</v>
      </c>
      <c r="C2621" s="1" t="s">
        <v>13</v>
      </c>
      <c r="D2621" s="1" t="s">
        <v>11</v>
      </c>
      <c r="E2621" s="1" t="s">
        <v>14</v>
      </c>
      <c r="F2621" s="1" t="s">
        <v>10</v>
      </c>
      <c r="G2621" s="1">
        <v>3299</v>
      </c>
    </row>
    <row r="2622" spans="1:7" x14ac:dyDescent="0.25">
      <c r="A2622" s="1">
        <v>783940</v>
      </c>
      <c r="B2622" s="2">
        <v>41864.631944444445</v>
      </c>
      <c r="C2622" s="1" t="s">
        <v>7</v>
      </c>
      <c r="D2622" s="1" t="s">
        <v>8</v>
      </c>
      <c r="E2622" s="1" t="s">
        <v>16</v>
      </c>
      <c r="F2622" s="1" t="s">
        <v>34</v>
      </c>
      <c r="G2622" s="1">
        <v>26397</v>
      </c>
    </row>
    <row r="2623" spans="1:7" x14ac:dyDescent="0.25">
      <c r="A2623" s="1">
        <v>999202</v>
      </c>
      <c r="B2623" s="2">
        <v>41865.463194444441</v>
      </c>
      <c r="C2623" s="1" t="s">
        <v>7</v>
      </c>
      <c r="D2623" s="1" t="s">
        <v>8</v>
      </c>
      <c r="E2623" s="1" t="s">
        <v>16</v>
      </c>
      <c r="F2623" s="1" t="s">
        <v>34</v>
      </c>
      <c r="G2623" s="1">
        <v>21067</v>
      </c>
    </row>
    <row r="2624" spans="1:7" x14ac:dyDescent="0.25">
      <c r="A2624" s="1">
        <v>289694</v>
      </c>
      <c r="B2624" s="2">
        <v>41870.566666666666</v>
      </c>
      <c r="C2624" s="1" t="s">
        <v>13</v>
      </c>
      <c r="D2624" s="1" t="s">
        <v>11</v>
      </c>
      <c r="E2624" s="1" t="s">
        <v>16</v>
      </c>
      <c r="F2624" s="1" t="s">
        <v>34</v>
      </c>
      <c r="G2624" s="1">
        <v>54824</v>
      </c>
    </row>
    <row r="2625" spans="1:7" x14ac:dyDescent="0.25">
      <c r="A2625" s="1">
        <v>944867</v>
      </c>
      <c r="B2625" s="2">
        <v>41815.384027777778</v>
      </c>
      <c r="C2625" s="1" t="s">
        <v>13</v>
      </c>
      <c r="D2625" s="1" t="s">
        <v>11</v>
      </c>
      <c r="E2625" s="1" t="s">
        <v>14</v>
      </c>
      <c r="F2625" s="1" t="s">
        <v>34</v>
      </c>
      <c r="G2625" s="1">
        <v>5943</v>
      </c>
    </row>
    <row r="2626" spans="1:7" x14ac:dyDescent="0.25">
      <c r="A2626" s="1">
        <v>947238</v>
      </c>
      <c r="B2626" s="2">
        <v>41815.386111111111</v>
      </c>
      <c r="C2626" s="1" t="s">
        <v>7</v>
      </c>
      <c r="D2626" s="1" t="s">
        <v>11</v>
      </c>
      <c r="E2626" s="1" t="s">
        <v>14</v>
      </c>
      <c r="F2626" s="1" t="s">
        <v>34</v>
      </c>
      <c r="G2626" s="1">
        <v>45543</v>
      </c>
    </row>
    <row r="2627" spans="1:7" x14ac:dyDescent="0.25">
      <c r="A2627" s="1">
        <v>536357</v>
      </c>
      <c r="B2627" s="2">
        <v>41815.386805555558</v>
      </c>
      <c r="C2627" s="1" t="s">
        <v>7</v>
      </c>
      <c r="D2627" s="1" t="s">
        <v>8</v>
      </c>
      <c r="E2627" s="1" t="s">
        <v>14</v>
      </c>
      <c r="F2627" s="1" t="s">
        <v>34</v>
      </c>
      <c r="G2627" s="1">
        <v>9745</v>
      </c>
    </row>
    <row r="2628" spans="1:7" x14ac:dyDescent="0.25">
      <c r="A2628" s="1">
        <v>619881</v>
      </c>
      <c r="B2628" s="2">
        <v>41765.4</v>
      </c>
      <c r="C2628" s="1" t="s">
        <v>7</v>
      </c>
      <c r="D2628" s="1" t="s">
        <v>8</v>
      </c>
      <c r="E2628" s="1" t="s">
        <v>14</v>
      </c>
      <c r="F2628" s="1" t="s">
        <v>34</v>
      </c>
      <c r="G2628" s="1">
        <v>39756</v>
      </c>
    </row>
    <row r="2629" spans="1:7" x14ac:dyDescent="0.25">
      <c r="A2629" s="1">
        <v>185684</v>
      </c>
      <c r="B2629" s="2">
        <v>41767.422222222223</v>
      </c>
      <c r="C2629" s="1" t="s">
        <v>7</v>
      </c>
      <c r="D2629" s="1" t="s">
        <v>8</v>
      </c>
      <c r="E2629" s="1" t="s">
        <v>14</v>
      </c>
      <c r="F2629" s="1" t="s">
        <v>34</v>
      </c>
      <c r="G2629" s="1">
        <v>8748</v>
      </c>
    </row>
    <row r="2630" spans="1:7" x14ac:dyDescent="0.25">
      <c r="A2630" s="1">
        <v>323856</v>
      </c>
      <c r="B2630" s="2">
        <v>41774.077777777777</v>
      </c>
      <c r="C2630" s="1" t="s">
        <v>13</v>
      </c>
      <c r="D2630" s="1" t="s">
        <v>11</v>
      </c>
      <c r="E2630" s="1" t="s">
        <v>14</v>
      </c>
      <c r="F2630" s="1" t="s">
        <v>34</v>
      </c>
      <c r="G2630" s="1">
        <v>51700</v>
      </c>
    </row>
    <row r="2631" spans="1:7" x14ac:dyDescent="0.25">
      <c r="A2631" s="1">
        <v>774673</v>
      </c>
      <c r="B2631" s="2">
        <v>41774.07916666667</v>
      </c>
      <c r="C2631" s="1" t="s">
        <v>13</v>
      </c>
      <c r="D2631" s="1" t="s">
        <v>8</v>
      </c>
      <c r="E2631" s="1" t="s">
        <v>14</v>
      </c>
      <c r="F2631" s="1" t="s">
        <v>34</v>
      </c>
      <c r="G2631" s="1">
        <v>38128</v>
      </c>
    </row>
    <row r="2632" spans="1:7" x14ac:dyDescent="0.25">
      <c r="A2632" s="1">
        <v>809652</v>
      </c>
      <c r="B2632" s="2">
        <v>41774.07916666667</v>
      </c>
      <c r="C2632" s="1" t="s">
        <v>13</v>
      </c>
      <c r="D2632" s="1" t="s">
        <v>8</v>
      </c>
      <c r="E2632" s="1" t="s">
        <v>14</v>
      </c>
      <c r="F2632" s="1" t="s">
        <v>34</v>
      </c>
      <c r="G2632" s="1">
        <v>90974</v>
      </c>
    </row>
    <row r="2633" spans="1:7" x14ac:dyDescent="0.25">
      <c r="A2633" s="1">
        <v>395762</v>
      </c>
      <c r="B2633" s="2">
        <v>41786.418055555558</v>
      </c>
      <c r="C2633" s="1" t="s">
        <v>13</v>
      </c>
      <c r="D2633" s="1" t="s">
        <v>11</v>
      </c>
      <c r="E2633" s="1" t="s">
        <v>14</v>
      </c>
      <c r="F2633" s="1" t="s">
        <v>34</v>
      </c>
      <c r="G2633" s="1">
        <v>26155</v>
      </c>
    </row>
    <row r="2634" spans="1:7" x14ac:dyDescent="0.25">
      <c r="A2634" s="1">
        <v>317066</v>
      </c>
      <c r="B2634" s="2">
        <v>41786.418749999997</v>
      </c>
      <c r="C2634" s="1" t="s">
        <v>13</v>
      </c>
      <c r="D2634" s="1" t="s">
        <v>11</v>
      </c>
      <c r="E2634" s="1" t="s">
        <v>14</v>
      </c>
      <c r="F2634" s="1" t="s">
        <v>34</v>
      </c>
      <c r="G2634" s="1">
        <v>92019</v>
      </c>
    </row>
    <row r="2635" spans="1:7" x14ac:dyDescent="0.25">
      <c r="A2635" s="1">
        <v>129673</v>
      </c>
      <c r="B2635" s="2">
        <v>41858.800000000003</v>
      </c>
      <c r="C2635" s="1" t="s">
        <v>13</v>
      </c>
      <c r="D2635" s="1" t="s">
        <v>24</v>
      </c>
      <c r="E2635" s="1" t="s">
        <v>14</v>
      </c>
      <c r="F2635" s="1" t="s">
        <v>34</v>
      </c>
      <c r="G2635" s="1">
        <v>72713</v>
      </c>
    </row>
    <row r="2636" spans="1:7" x14ac:dyDescent="0.25">
      <c r="A2636" s="1">
        <v>137124</v>
      </c>
      <c r="B2636" s="2">
        <v>41867.298611111109</v>
      </c>
      <c r="C2636" s="1" t="s">
        <v>7</v>
      </c>
      <c r="D2636" s="1" t="s">
        <v>8</v>
      </c>
      <c r="E2636" s="1" t="s">
        <v>14</v>
      </c>
      <c r="F2636" s="1" t="s">
        <v>34</v>
      </c>
      <c r="G2636" s="1">
        <v>99920</v>
      </c>
    </row>
    <row r="2637" spans="1:7" x14ac:dyDescent="0.25">
      <c r="A2637" s="1">
        <v>350905</v>
      </c>
      <c r="B2637" s="2">
        <v>41762.492361111108</v>
      </c>
      <c r="C2637" s="1" t="s">
        <v>7</v>
      </c>
      <c r="D2637" s="1" t="s">
        <v>11</v>
      </c>
      <c r="E2637" s="1" t="s">
        <v>9</v>
      </c>
      <c r="F2637" s="1" t="s">
        <v>34</v>
      </c>
      <c r="G2637" s="1">
        <v>27348</v>
      </c>
    </row>
    <row r="2638" spans="1:7" x14ac:dyDescent="0.25">
      <c r="A2638" s="1">
        <v>21036</v>
      </c>
      <c r="B2638" s="2">
        <v>41762.495833333334</v>
      </c>
      <c r="C2638" s="1" t="s">
        <v>13</v>
      </c>
      <c r="D2638" s="1" t="s">
        <v>8</v>
      </c>
      <c r="E2638" s="1" t="s">
        <v>9</v>
      </c>
      <c r="F2638" s="1" t="s">
        <v>34</v>
      </c>
      <c r="G2638" s="1">
        <v>49980</v>
      </c>
    </row>
    <row r="2639" spans="1:7" x14ac:dyDescent="0.25">
      <c r="A2639" s="1">
        <v>105267</v>
      </c>
      <c r="B2639" s="2">
        <v>41766.760416666664</v>
      </c>
      <c r="C2639" s="1" t="s">
        <v>13</v>
      </c>
      <c r="D2639" s="1" t="s">
        <v>11</v>
      </c>
      <c r="E2639" s="1" t="s">
        <v>9</v>
      </c>
      <c r="F2639" s="1" t="s">
        <v>34</v>
      </c>
      <c r="G2639" s="1">
        <v>51514</v>
      </c>
    </row>
    <row r="2640" spans="1:7" x14ac:dyDescent="0.25">
      <c r="A2640" s="1">
        <v>397064</v>
      </c>
      <c r="B2640" s="2">
        <v>41774.556250000001</v>
      </c>
      <c r="C2640" s="1" t="s">
        <v>7</v>
      </c>
      <c r="D2640" s="1" t="s">
        <v>8</v>
      </c>
      <c r="E2640" s="1" t="s">
        <v>9</v>
      </c>
      <c r="F2640" s="1" t="s">
        <v>34</v>
      </c>
      <c r="G2640" s="1">
        <v>12297</v>
      </c>
    </row>
    <row r="2641" spans="1:7" x14ac:dyDescent="0.25">
      <c r="A2641" s="1">
        <v>164688</v>
      </c>
      <c r="B2641" s="2">
        <v>41782.673611111109</v>
      </c>
      <c r="C2641" s="1" t="s">
        <v>7</v>
      </c>
      <c r="D2641" s="1" t="s">
        <v>11</v>
      </c>
      <c r="E2641" s="1" t="s">
        <v>9</v>
      </c>
      <c r="F2641" s="1" t="s">
        <v>34</v>
      </c>
      <c r="G2641" s="1">
        <v>59976</v>
      </c>
    </row>
    <row r="2642" spans="1:7" x14ac:dyDescent="0.25">
      <c r="A2642" s="1">
        <v>811237</v>
      </c>
      <c r="B2642" s="2">
        <v>41782.674305555556</v>
      </c>
      <c r="C2642" s="1" t="s">
        <v>13</v>
      </c>
      <c r="D2642" s="1" t="s">
        <v>8</v>
      </c>
      <c r="E2642" s="1" t="s">
        <v>9</v>
      </c>
      <c r="F2642" s="1" t="s">
        <v>34</v>
      </c>
      <c r="G2642" s="1">
        <v>98822</v>
      </c>
    </row>
    <row r="2643" spans="1:7" x14ac:dyDescent="0.25">
      <c r="A2643" s="1">
        <v>442247</v>
      </c>
      <c r="B2643" s="2">
        <v>41782.675000000003</v>
      </c>
      <c r="C2643" s="1" t="s">
        <v>13</v>
      </c>
      <c r="D2643" s="1" t="s">
        <v>8</v>
      </c>
      <c r="E2643" s="1" t="s">
        <v>9</v>
      </c>
      <c r="F2643" s="1" t="s">
        <v>34</v>
      </c>
      <c r="G2643" s="1">
        <v>29549</v>
      </c>
    </row>
    <row r="2644" spans="1:7" x14ac:dyDescent="0.25">
      <c r="A2644" s="1">
        <v>667353</v>
      </c>
      <c r="B2644" s="2">
        <v>41790.192361111112</v>
      </c>
      <c r="C2644" s="1" t="s">
        <v>13</v>
      </c>
      <c r="D2644" s="1" t="s">
        <v>8</v>
      </c>
      <c r="E2644" s="1" t="s">
        <v>9</v>
      </c>
      <c r="F2644" s="1" t="s">
        <v>34</v>
      </c>
      <c r="G2644" s="1">
        <v>69971</v>
      </c>
    </row>
    <row r="2645" spans="1:7" x14ac:dyDescent="0.25">
      <c r="A2645" s="1">
        <v>24614</v>
      </c>
      <c r="B2645" s="2">
        <v>41790.193055555559</v>
      </c>
      <c r="C2645" s="1" t="s">
        <v>13</v>
      </c>
      <c r="D2645" s="1" t="s">
        <v>11</v>
      </c>
      <c r="E2645" s="1" t="s">
        <v>9</v>
      </c>
      <c r="F2645" s="1" t="s">
        <v>34</v>
      </c>
      <c r="G2645" s="1">
        <v>28630</v>
      </c>
    </row>
    <row r="2646" spans="1:7" x14ac:dyDescent="0.25">
      <c r="A2646" s="1">
        <v>139291</v>
      </c>
      <c r="B2646" s="2">
        <v>41844.397916666669</v>
      </c>
      <c r="C2646" s="1" t="s">
        <v>7</v>
      </c>
      <c r="D2646" s="1" t="s">
        <v>11</v>
      </c>
      <c r="E2646" s="1" t="s">
        <v>14</v>
      </c>
      <c r="F2646" s="1" t="s">
        <v>34</v>
      </c>
      <c r="G2646" s="1">
        <v>40358</v>
      </c>
    </row>
    <row r="2647" spans="1:7" x14ac:dyDescent="0.25">
      <c r="A2647" s="1">
        <v>595340</v>
      </c>
      <c r="B2647" s="2">
        <v>41850.556944444441</v>
      </c>
      <c r="C2647" s="1" t="s">
        <v>13</v>
      </c>
      <c r="D2647" s="1" t="s">
        <v>8</v>
      </c>
      <c r="E2647" s="1" t="s">
        <v>14</v>
      </c>
      <c r="F2647" s="1" t="s">
        <v>34</v>
      </c>
      <c r="G2647" s="1">
        <v>15724</v>
      </c>
    </row>
    <row r="2648" spans="1:7" x14ac:dyDescent="0.25">
      <c r="A2648" s="1">
        <v>644783</v>
      </c>
      <c r="B2648" s="2">
        <v>41851.286805555559</v>
      </c>
      <c r="C2648" s="1" t="s">
        <v>7</v>
      </c>
      <c r="D2648" s="1" t="s">
        <v>24</v>
      </c>
      <c r="E2648" s="1" t="s">
        <v>14</v>
      </c>
      <c r="F2648" s="1" t="s">
        <v>34</v>
      </c>
      <c r="G2648" s="1">
        <v>64444</v>
      </c>
    </row>
    <row r="2649" spans="1:7" x14ac:dyDescent="0.25">
      <c r="A2649" s="1">
        <v>766484</v>
      </c>
      <c r="B2649" s="2">
        <v>41816.397222222222</v>
      </c>
      <c r="C2649" s="1" t="s">
        <v>7</v>
      </c>
      <c r="D2649" s="1" t="s">
        <v>8</v>
      </c>
      <c r="E2649" s="1" t="s">
        <v>14</v>
      </c>
      <c r="F2649" s="1" t="s">
        <v>23</v>
      </c>
      <c r="G2649" s="1">
        <v>49813</v>
      </c>
    </row>
    <row r="2650" spans="1:7" x14ac:dyDescent="0.25">
      <c r="A2650" s="1">
        <v>408355</v>
      </c>
      <c r="B2650" s="2">
        <v>41851.397222222222</v>
      </c>
      <c r="C2650" s="1" t="s">
        <v>13</v>
      </c>
      <c r="D2650" s="1" t="s">
        <v>8</v>
      </c>
      <c r="E2650" s="1" t="s">
        <v>29</v>
      </c>
      <c r="F2650" s="1" t="s">
        <v>18</v>
      </c>
      <c r="G2650" s="1">
        <v>87549</v>
      </c>
    </row>
    <row r="2651" spans="1:7" x14ac:dyDescent="0.25">
      <c r="A2651" s="1">
        <v>993836</v>
      </c>
      <c r="B2651" s="2">
        <v>41855.613888888889</v>
      </c>
      <c r="C2651" s="1" t="s">
        <v>7</v>
      </c>
      <c r="D2651" s="1" t="s">
        <v>11</v>
      </c>
      <c r="E2651" s="1" t="s">
        <v>29</v>
      </c>
      <c r="F2651" s="1" t="s">
        <v>18</v>
      </c>
      <c r="G2651" s="1">
        <v>86193</v>
      </c>
    </row>
    <row r="2652" spans="1:7" x14ac:dyDescent="0.25">
      <c r="A2652" s="1">
        <v>643736</v>
      </c>
      <c r="B2652" s="2">
        <v>41870.434027777781</v>
      </c>
      <c r="C2652" s="1" t="s">
        <v>7</v>
      </c>
      <c r="D2652" s="1" t="s">
        <v>11</v>
      </c>
      <c r="E2652" s="1" t="s">
        <v>29</v>
      </c>
      <c r="F2652" s="1" t="s">
        <v>18</v>
      </c>
      <c r="G2652" s="1">
        <v>84211</v>
      </c>
    </row>
    <row r="2653" spans="1:7" x14ac:dyDescent="0.25">
      <c r="A2653" s="1">
        <v>290098</v>
      </c>
      <c r="B2653" s="2">
        <v>41774.530555555553</v>
      </c>
      <c r="C2653" s="1" t="s">
        <v>13</v>
      </c>
      <c r="D2653" s="1" t="s">
        <v>8</v>
      </c>
      <c r="E2653" s="1" t="s">
        <v>14</v>
      </c>
      <c r="F2653" s="1" t="s">
        <v>34</v>
      </c>
      <c r="G2653" s="1">
        <v>94891</v>
      </c>
    </row>
    <row r="2654" spans="1:7" x14ac:dyDescent="0.25">
      <c r="A2654" s="1">
        <v>720499</v>
      </c>
      <c r="B2654" s="2">
        <v>41796.397222222222</v>
      </c>
      <c r="C2654" s="1" t="s">
        <v>7</v>
      </c>
      <c r="D2654" s="1" t="s">
        <v>8</v>
      </c>
      <c r="E2654" s="1" t="s">
        <v>14</v>
      </c>
      <c r="F2654" s="1" t="s">
        <v>34</v>
      </c>
      <c r="G2654" s="1">
        <v>42062</v>
      </c>
    </row>
    <row r="2655" spans="1:7" x14ac:dyDescent="0.25">
      <c r="A2655" s="1">
        <v>596097</v>
      </c>
      <c r="B2655" s="2">
        <v>41785.397222222222</v>
      </c>
      <c r="C2655" s="1" t="s">
        <v>7</v>
      </c>
      <c r="D2655" s="1" t="s">
        <v>11</v>
      </c>
      <c r="E2655" s="1" t="s">
        <v>9</v>
      </c>
      <c r="F2655" s="1" t="s">
        <v>20</v>
      </c>
      <c r="G2655" s="1">
        <v>8503</v>
      </c>
    </row>
    <row r="2656" spans="1:7" x14ac:dyDescent="0.25">
      <c r="A2656" s="1">
        <v>822612</v>
      </c>
      <c r="B2656" s="2">
        <v>41786.840277777781</v>
      </c>
      <c r="C2656" s="1" t="s">
        <v>13</v>
      </c>
      <c r="D2656" s="1" t="s">
        <v>8</v>
      </c>
      <c r="E2656" s="1" t="s">
        <v>9</v>
      </c>
      <c r="F2656" s="1" t="s">
        <v>20</v>
      </c>
      <c r="G2656" s="1">
        <v>42771</v>
      </c>
    </row>
    <row r="2657" spans="1:7" x14ac:dyDescent="0.25">
      <c r="A2657" s="1">
        <v>179945</v>
      </c>
      <c r="B2657" s="2">
        <v>41796.194444444445</v>
      </c>
      <c r="C2657" s="1" t="s">
        <v>7</v>
      </c>
      <c r="D2657" s="1" t="s">
        <v>8</v>
      </c>
      <c r="E2657" s="1" t="s">
        <v>14</v>
      </c>
      <c r="F2657" s="1" t="s">
        <v>34</v>
      </c>
      <c r="G2657" s="1">
        <v>86808</v>
      </c>
    </row>
    <row r="2658" spans="1:7" x14ac:dyDescent="0.25">
      <c r="A2658" s="1">
        <v>386275</v>
      </c>
      <c r="B2658" s="2">
        <v>41792.396527777775</v>
      </c>
      <c r="C2658" s="1" t="s">
        <v>13</v>
      </c>
      <c r="D2658" s="1" t="s">
        <v>8</v>
      </c>
      <c r="E2658" s="1" t="s">
        <v>14</v>
      </c>
      <c r="F2658" s="1" t="s">
        <v>34</v>
      </c>
      <c r="G2658" s="1">
        <v>22233</v>
      </c>
    </row>
    <row r="2659" spans="1:7" x14ac:dyDescent="0.25">
      <c r="A2659" s="1">
        <v>645477</v>
      </c>
      <c r="B2659" s="2">
        <v>41792.396527777775</v>
      </c>
      <c r="C2659" s="1" t="s">
        <v>7</v>
      </c>
      <c r="D2659" s="1" t="s">
        <v>11</v>
      </c>
      <c r="E2659" s="1" t="s">
        <v>14</v>
      </c>
      <c r="F2659" s="1" t="s">
        <v>34</v>
      </c>
      <c r="G2659" s="1">
        <v>88906</v>
      </c>
    </row>
    <row r="2660" spans="1:7" x14ac:dyDescent="0.25">
      <c r="A2660" s="1">
        <v>391286</v>
      </c>
      <c r="B2660" s="2">
        <v>41792.398611111108</v>
      </c>
      <c r="C2660" s="1" t="s">
        <v>13</v>
      </c>
      <c r="D2660" s="1" t="s">
        <v>11</v>
      </c>
      <c r="E2660" s="1" t="s">
        <v>14</v>
      </c>
      <c r="F2660" s="1" t="s">
        <v>34</v>
      </c>
      <c r="G2660" s="1">
        <v>68338</v>
      </c>
    </row>
    <row r="2661" spans="1:7" x14ac:dyDescent="0.25">
      <c r="A2661" s="1">
        <v>290710</v>
      </c>
      <c r="B2661" s="2">
        <v>41765.731944444444</v>
      </c>
      <c r="C2661" s="1" t="s">
        <v>7</v>
      </c>
      <c r="D2661" s="1" t="s">
        <v>11</v>
      </c>
      <c r="E2661" s="1" t="s">
        <v>21</v>
      </c>
      <c r="F2661" s="1" t="s">
        <v>34</v>
      </c>
      <c r="G2661" s="1">
        <v>24234</v>
      </c>
    </row>
    <row r="2662" spans="1:7" x14ac:dyDescent="0.25">
      <c r="A2662" s="1">
        <v>87466</v>
      </c>
      <c r="B2662" s="2">
        <v>41780.199999999997</v>
      </c>
      <c r="C2662" s="1" t="s">
        <v>7</v>
      </c>
      <c r="D2662" s="1" t="s">
        <v>11</v>
      </c>
      <c r="E2662" s="1" t="s">
        <v>21</v>
      </c>
      <c r="F2662" s="1" t="s">
        <v>34</v>
      </c>
      <c r="G2662" s="1">
        <v>63263</v>
      </c>
    </row>
    <row r="2663" spans="1:7" x14ac:dyDescent="0.25">
      <c r="A2663" s="1">
        <v>895918</v>
      </c>
      <c r="B2663" s="2">
        <v>41794.393055555556</v>
      </c>
      <c r="C2663" s="1" t="s">
        <v>13</v>
      </c>
      <c r="D2663" s="1" t="s">
        <v>11</v>
      </c>
      <c r="E2663" s="1" t="s">
        <v>21</v>
      </c>
      <c r="F2663" s="1" t="s">
        <v>34</v>
      </c>
      <c r="G2663" s="1">
        <v>50464</v>
      </c>
    </row>
    <row r="2664" spans="1:7" x14ac:dyDescent="0.25">
      <c r="A2664" s="1">
        <v>948299</v>
      </c>
      <c r="B2664" s="2">
        <v>41794.394444444442</v>
      </c>
      <c r="C2664" s="1" t="s">
        <v>7</v>
      </c>
      <c r="D2664" s="1" t="s">
        <v>11</v>
      </c>
      <c r="E2664" s="1" t="s">
        <v>21</v>
      </c>
      <c r="F2664" s="1" t="s">
        <v>34</v>
      </c>
      <c r="G2664" s="1">
        <v>59424</v>
      </c>
    </row>
    <row r="2665" spans="1:7" x14ac:dyDescent="0.25">
      <c r="A2665" s="1">
        <v>847108</v>
      </c>
      <c r="B2665" s="2">
        <v>41794.515277777777</v>
      </c>
      <c r="C2665" s="1" t="s">
        <v>13</v>
      </c>
      <c r="D2665" s="1" t="s">
        <v>11</v>
      </c>
      <c r="E2665" s="1" t="s">
        <v>21</v>
      </c>
      <c r="F2665" s="1" t="s">
        <v>34</v>
      </c>
      <c r="G2665" s="1">
        <v>6511</v>
      </c>
    </row>
    <row r="2666" spans="1:7" x14ac:dyDescent="0.25">
      <c r="A2666" s="1">
        <v>614421</v>
      </c>
      <c r="B2666" s="2">
        <v>41834.692361111112</v>
      </c>
      <c r="C2666" s="1" t="s">
        <v>13</v>
      </c>
      <c r="D2666" s="1" t="s">
        <v>11</v>
      </c>
      <c r="E2666" s="1" t="s">
        <v>21</v>
      </c>
      <c r="F2666" s="1" t="s">
        <v>34</v>
      </c>
      <c r="G2666" s="1">
        <v>54960</v>
      </c>
    </row>
    <row r="2667" spans="1:7" x14ac:dyDescent="0.25">
      <c r="A2667" s="1">
        <v>349272</v>
      </c>
      <c r="B2667" s="2">
        <v>41876.396527777775</v>
      </c>
      <c r="C2667" s="1" t="s">
        <v>13</v>
      </c>
      <c r="D2667" s="1" t="s">
        <v>11</v>
      </c>
      <c r="E2667" s="1" t="s">
        <v>21</v>
      </c>
      <c r="F2667" s="1" t="s">
        <v>34</v>
      </c>
      <c r="G2667" s="1">
        <v>86956</v>
      </c>
    </row>
    <row r="2668" spans="1:7" x14ac:dyDescent="0.25">
      <c r="A2668" s="1">
        <v>84426</v>
      </c>
      <c r="B2668" s="2">
        <v>41772.396527777775</v>
      </c>
      <c r="C2668" s="1" t="s">
        <v>13</v>
      </c>
      <c r="D2668" s="1" t="s">
        <v>8</v>
      </c>
      <c r="E2668" s="1" t="s">
        <v>9</v>
      </c>
      <c r="F2668" s="1" t="s">
        <v>34</v>
      </c>
      <c r="G2668" s="1">
        <v>90036</v>
      </c>
    </row>
    <row r="2669" spans="1:7" x14ac:dyDescent="0.25">
      <c r="A2669" s="1">
        <v>438400</v>
      </c>
      <c r="B2669" s="2">
        <v>41772.397222222222</v>
      </c>
      <c r="C2669" s="1" t="s">
        <v>7</v>
      </c>
      <c r="D2669" s="1" t="s">
        <v>8</v>
      </c>
      <c r="E2669" s="1" t="s">
        <v>9</v>
      </c>
      <c r="F2669" s="1" t="s">
        <v>34</v>
      </c>
      <c r="G2669" s="1">
        <v>56147</v>
      </c>
    </row>
    <row r="2670" spans="1:7" x14ac:dyDescent="0.25">
      <c r="A2670" s="1">
        <v>644591</v>
      </c>
      <c r="B2670" s="2">
        <v>41788.730555555558</v>
      </c>
      <c r="C2670" s="1" t="s">
        <v>13</v>
      </c>
      <c r="D2670" s="1" t="s">
        <v>11</v>
      </c>
      <c r="E2670" s="1" t="s">
        <v>9</v>
      </c>
      <c r="F2670" s="1" t="s">
        <v>20</v>
      </c>
      <c r="G2670" s="1">
        <v>12164</v>
      </c>
    </row>
    <row r="2671" spans="1:7" x14ac:dyDescent="0.25">
      <c r="A2671" s="1">
        <v>697072</v>
      </c>
      <c r="B2671" s="2">
        <v>41764.126388888886</v>
      </c>
      <c r="C2671" s="1" t="s">
        <v>13</v>
      </c>
      <c r="D2671" s="1" t="s">
        <v>8</v>
      </c>
      <c r="E2671" s="1" t="s">
        <v>14</v>
      </c>
      <c r="F2671" s="1" t="s">
        <v>12</v>
      </c>
      <c r="G2671" s="1">
        <v>70695</v>
      </c>
    </row>
    <row r="2672" spans="1:7" x14ac:dyDescent="0.25">
      <c r="A2672" s="1">
        <v>893669</v>
      </c>
      <c r="B2672" s="2">
        <v>41768.401388888888</v>
      </c>
      <c r="C2672" s="1" t="s">
        <v>13</v>
      </c>
      <c r="D2672" s="1" t="s">
        <v>8</v>
      </c>
      <c r="E2672" s="1" t="s">
        <v>14</v>
      </c>
      <c r="F2672" s="1" t="s">
        <v>12</v>
      </c>
      <c r="G2672" s="1">
        <v>79384</v>
      </c>
    </row>
    <row r="2673" spans="1:7" x14ac:dyDescent="0.25">
      <c r="A2673" s="1">
        <v>176027</v>
      </c>
      <c r="B2673" s="2">
        <v>41821.397222222222</v>
      </c>
      <c r="C2673" s="1" t="s">
        <v>7</v>
      </c>
      <c r="D2673" s="1" t="s">
        <v>11</v>
      </c>
      <c r="E2673" s="1" t="s">
        <v>14</v>
      </c>
      <c r="F2673" s="1" t="s">
        <v>12</v>
      </c>
      <c r="G2673" s="1">
        <v>95513</v>
      </c>
    </row>
    <row r="2674" spans="1:7" x14ac:dyDescent="0.25">
      <c r="A2674" s="1">
        <v>545835</v>
      </c>
      <c r="B2674" s="2">
        <v>41821.397916666669</v>
      </c>
      <c r="C2674" s="1" t="s">
        <v>13</v>
      </c>
      <c r="D2674" s="1" t="s">
        <v>11</v>
      </c>
      <c r="E2674" s="1" t="s">
        <v>14</v>
      </c>
      <c r="F2674" s="1" t="s">
        <v>12</v>
      </c>
      <c r="G2674" s="1">
        <v>61437</v>
      </c>
    </row>
    <row r="2675" spans="1:7" x14ac:dyDescent="0.25">
      <c r="A2675" s="1">
        <v>340639</v>
      </c>
      <c r="B2675" s="2">
        <v>41821.397916666669</v>
      </c>
      <c r="C2675" s="1" t="s">
        <v>7</v>
      </c>
      <c r="D2675" s="1" t="s">
        <v>8</v>
      </c>
      <c r="E2675" s="1" t="s">
        <v>14</v>
      </c>
      <c r="F2675" s="1" t="s">
        <v>12</v>
      </c>
      <c r="G2675" s="1">
        <v>19473</v>
      </c>
    </row>
    <row r="2676" spans="1:7" x14ac:dyDescent="0.25">
      <c r="A2676" s="1">
        <v>441809</v>
      </c>
      <c r="B2676" s="2">
        <v>41821.822916666664</v>
      </c>
      <c r="C2676" s="1" t="s">
        <v>13</v>
      </c>
      <c r="D2676" s="1" t="s">
        <v>24</v>
      </c>
      <c r="E2676" s="1" t="s">
        <v>14</v>
      </c>
      <c r="F2676" s="1" t="s">
        <v>12</v>
      </c>
      <c r="G2676" s="1">
        <v>25703</v>
      </c>
    </row>
    <row r="2677" spans="1:7" x14ac:dyDescent="0.25">
      <c r="A2677" s="1">
        <v>696847</v>
      </c>
      <c r="B2677" s="2">
        <v>41824.39166666667</v>
      </c>
      <c r="C2677" s="1" t="s">
        <v>7</v>
      </c>
      <c r="D2677" s="1" t="s">
        <v>8</v>
      </c>
      <c r="E2677" s="1" t="s">
        <v>14</v>
      </c>
      <c r="F2677" s="1" t="s">
        <v>12</v>
      </c>
      <c r="G2677" s="1">
        <v>67050</v>
      </c>
    </row>
    <row r="2678" spans="1:7" x14ac:dyDescent="0.25">
      <c r="A2678" s="1">
        <v>996425</v>
      </c>
      <c r="B2678" s="2">
        <v>41836.748611111114</v>
      </c>
      <c r="C2678" s="1" t="s">
        <v>7</v>
      </c>
      <c r="D2678" s="1" t="s">
        <v>11</v>
      </c>
      <c r="E2678" s="1" t="s">
        <v>14</v>
      </c>
      <c r="F2678" s="1" t="s">
        <v>12</v>
      </c>
      <c r="G2678" s="1">
        <v>54295</v>
      </c>
    </row>
    <row r="2679" spans="1:7" x14ac:dyDescent="0.25">
      <c r="A2679" s="1">
        <v>333509</v>
      </c>
      <c r="B2679" s="2">
        <v>41836.749305555553</v>
      </c>
      <c r="C2679" s="1" t="s">
        <v>7</v>
      </c>
      <c r="D2679" s="1" t="s">
        <v>8</v>
      </c>
      <c r="E2679" s="1" t="s">
        <v>14</v>
      </c>
      <c r="F2679" s="1" t="s">
        <v>12</v>
      </c>
      <c r="G2679" s="1">
        <v>14340</v>
      </c>
    </row>
    <row r="2680" spans="1:7" x14ac:dyDescent="0.25">
      <c r="A2680" s="1">
        <v>808137</v>
      </c>
      <c r="B2680" s="2">
        <v>41821.397222222222</v>
      </c>
      <c r="C2680" s="1" t="s">
        <v>13</v>
      </c>
      <c r="D2680" s="1" t="s">
        <v>8</v>
      </c>
      <c r="E2680" s="1" t="s">
        <v>14</v>
      </c>
      <c r="F2680" s="1" t="s">
        <v>34</v>
      </c>
      <c r="G2680" s="1">
        <v>68750</v>
      </c>
    </row>
    <row r="2681" spans="1:7" x14ac:dyDescent="0.25">
      <c r="A2681" s="1">
        <v>111606</v>
      </c>
      <c r="B2681" s="2">
        <v>41844.353472222225</v>
      </c>
      <c r="C2681" s="1" t="s">
        <v>7</v>
      </c>
      <c r="D2681" s="1" t="s">
        <v>8</v>
      </c>
      <c r="E2681" s="1" t="s">
        <v>14</v>
      </c>
      <c r="F2681" s="1" t="s">
        <v>34</v>
      </c>
      <c r="G2681" s="1">
        <v>39951</v>
      </c>
    </row>
    <row r="2682" spans="1:7" x14ac:dyDescent="0.25">
      <c r="A2682" s="1">
        <v>780397</v>
      </c>
      <c r="B2682" s="2">
        <v>41846.811805555553</v>
      </c>
      <c r="C2682" s="1" t="s">
        <v>7</v>
      </c>
      <c r="D2682" s="1" t="s">
        <v>8</v>
      </c>
      <c r="E2682" s="1" t="s">
        <v>14</v>
      </c>
      <c r="F2682" s="1" t="s">
        <v>34</v>
      </c>
      <c r="G2682" s="1">
        <v>25595</v>
      </c>
    </row>
    <row r="2683" spans="1:7" x14ac:dyDescent="0.25">
      <c r="A2683" s="1">
        <v>832505</v>
      </c>
      <c r="B2683" s="2">
        <v>41846.813888888886</v>
      </c>
      <c r="C2683" s="1" t="s">
        <v>13</v>
      </c>
      <c r="D2683" s="1" t="s">
        <v>8</v>
      </c>
      <c r="E2683" s="1" t="s">
        <v>14</v>
      </c>
      <c r="F2683" s="1" t="s">
        <v>34</v>
      </c>
      <c r="G2683" s="1">
        <v>79900</v>
      </c>
    </row>
    <row r="2684" spans="1:7" x14ac:dyDescent="0.25">
      <c r="A2684" s="1">
        <v>965843</v>
      </c>
      <c r="B2684" s="2">
        <v>41773.396527777775</v>
      </c>
      <c r="C2684" s="1" t="s">
        <v>13</v>
      </c>
      <c r="D2684" s="1" t="s">
        <v>8</v>
      </c>
      <c r="E2684" s="1" t="s">
        <v>14</v>
      </c>
      <c r="F2684" s="1" t="s">
        <v>25</v>
      </c>
      <c r="G2684" s="1">
        <v>80001</v>
      </c>
    </row>
    <row r="2685" spans="1:7" x14ac:dyDescent="0.25">
      <c r="A2685" s="1">
        <v>274945</v>
      </c>
      <c r="B2685" s="2">
        <v>41815.396527777775</v>
      </c>
      <c r="C2685" s="1" t="s">
        <v>13</v>
      </c>
      <c r="D2685" s="1" t="s">
        <v>8</v>
      </c>
      <c r="E2685" s="1" t="s">
        <v>14</v>
      </c>
      <c r="F2685" s="1" t="s">
        <v>25</v>
      </c>
      <c r="G2685" s="1">
        <v>23164</v>
      </c>
    </row>
    <row r="2686" spans="1:7" x14ac:dyDescent="0.25">
      <c r="A2686" s="1">
        <v>480593</v>
      </c>
      <c r="B2686" s="2">
        <v>41815.397916666669</v>
      </c>
      <c r="C2686" s="1" t="s">
        <v>7</v>
      </c>
      <c r="D2686" s="1" t="s">
        <v>11</v>
      </c>
      <c r="E2686" s="1" t="s">
        <v>14</v>
      </c>
      <c r="F2686" s="1" t="s">
        <v>25</v>
      </c>
      <c r="G2686" s="1">
        <v>17888</v>
      </c>
    </row>
    <row r="2687" spans="1:7" x14ac:dyDescent="0.25">
      <c r="A2687" s="1">
        <v>274979</v>
      </c>
      <c r="B2687" s="2">
        <v>41815.398611111108</v>
      </c>
      <c r="C2687" s="1" t="s">
        <v>13</v>
      </c>
      <c r="D2687" s="1" t="s">
        <v>11</v>
      </c>
      <c r="E2687" s="1" t="s">
        <v>14</v>
      </c>
      <c r="F2687" s="1" t="s">
        <v>25</v>
      </c>
      <c r="G2687" s="1">
        <v>82105</v>
      </c>
    </row>
    <row r="2688" spans="1:7" x14ac:dyDescent="0.25">
      <c r="A2688" s="1">
        <v>683978</v>
      </c>
      <c r="B2688" s="2">
        <v>41815.397222222222</v>
      </c>
      <c r="C2688" s="1" t="s">
        <v>7</v>
      </c>
      <c r="D2688" s="1" t="s">
        <v>11</v>
      </c>
      <c r="E2688" s="1" t="s">
        <v>14</v>
      </c>
      <c r="F2688" s="1" t="s">
        <v>25</v>
      </c>
      <c r="G2688" s="1">
        <v>86149</v>
      </c>
    </row>
    <row r="2689" spans="1:7" x14ac:dyDescent="0.25">
      <c r="A2689" s="1">
        <v>171095</v>
      </c>
      <c r="B2689" s="2">
        <v>41822.722222222219</v>
      </c>
      <c r="C2689" s="1" t="s">
        <v>7</v>
      </c>
      <c r="D2689" s="1" t="s">
        <v>8</v>
      </c>
      <c r="E2689" s="1" t="s">
        <v>16</v>
      </c>
      <c r="F2689" s="1" t="s">
        <v>34</v>
      </c>
      <c r="G2689" s="1">
        <v>65270</v>
      </c>
    </row>
    <row r="2690" spans="1:7" x14ac:dyDescent="0.25">
      <c r="A2690" s="1">
        <v>120017</v>
      </c>
      <c r="B2690" s="2">
        <v>41823.90902777778</v>
      </c>
      <c r="C2690" s="1" t="s">
        <v>7</v>
      </c>
      <c r="D2690" s="1" t="s">
        <v>8</v>
      </c>
      <c r="E2690" s="1" t="s">
        <v>16</v>
      </c>
      <c r="F2690" s="1" t="s">
        <v>34</v>
      </c>
      <c r="G2690" s="1">
        <v>13388</v>
      </c>
    </row>
    <row r="2691" spans="1:7" x14ac:dyDescent="0.25">
      <c r="A2691" s="1">
        <v>110069</v>
      </c>
      <c r="B2691" s="2">
        <v>41829.576388888891</v>
      </c>
      <c r="C2691" s="1" t="s">
        <v>7</v>
      </c>
      <c r="D2691" s="1" t="s">
        <v>8</v>
      </c>
      <c r="E2691" s="1" t="s">
        <v>16</v>
      </c>
      <c r="F2691" s="1" t="s">
        <v>34</v>
      </c>
      <c r="G2691" s="1">
        <v>66202</v>
      </c>
    </row>
    <row r="2692" spans="1:7" x14ac:dyDescent="0.25">
      <c r="A2692" s="1">
        <v>822904</v>
      </c>
      <c r="B2692" s="2">
        <v>41829.57708333333</v>
      </c>
      <c r="C2692" s="1" t="s">
        <v>13</v>
      </c>
      <c r="D2692" s="1" t="s">
        <v>8</v>
      </c>
      <c r="E2692" s="1" t="s">
        <v>16</v>
      </c>
      <c r="F2692" s="1" t="s">
        <v>34</v>
      </c>
      <c r="G2692" s="1">
        <v>47798</v>
      </c>
    </row>
    <row r="2693" spans="1:7" x14ac:dyDescent="0.25">
      <c r="A2693" s="1">
        <v>526028</v>
      </c>
      <c r="B2693" s="2">
        <v>41829.57708333333</v>
      </c>
      <c r="C2693" s="1" t="s">
        <v>7</v>
      </c>
      <c r="D2693" s="1" t="s">
        <v>11</v>
      </c>
      <c r="E2693" s="1" t="s">
        <v>16</v>
      </c>
      <c r="F2693" s="1" t="s">
        <v>34</v>
      </c>
      <c r="G2693" s="1">
        <v>37791</v>
      </c>
    </row>
    <row r="2694" spans="1:7" x14ac:dyDescent="0.25">
      <c r="A2694" s="1">
        <v>636171</v>
      </c>
      <c r="B2694" s="2">
        <v>41838.515972222223</v>
      </c>
      <c r="C2694" s="1" t="s">
        <v>7</v>
      </c>
      <c r="D2694" s="1" t="s">
        <v>11</v>
      </c>
      <c r="E2694" s="1" t="s">
        <v>16</v>
      </c>
      <c r="F2694" s="1" t="s">
        <v>34</v>
      </c>
      <c r="G2694" s="1">
        <v>75775</v>
      </c>
    </row>
    <row r="2695" spans="1:7" x14ac:dyDescent="0.25">
      <c r="A2695" s="1">
        <v>473552</v>
      </c>
      <c r="B2695" s="2">
        <v>41817.726388888892</v>
      </c>
      <c r="C2695" s="1" t="s">
        <v>13</v>
      </c>
      <c r="D2695" s="1" t="s">
        <v>11</v>
      </c>
      <c r="E2695" s="1" t="s">
        <v>16</v>
      </c>
      <c r="F2695" s="1" t="s">
        <v>34</v>
      </c>
      <c r="G2695" s="1">
        <v>7877</v>
      </c>
    </row>
    <row r="2696" spans="1:7" x14ac:dyDescent="0.25">
      <c r="A2696" s="1">
        <v>457939</v>
      </c>
      <c r="B2696" s="2">
        <v>41817.728472222225</v>
      </c>
      <c r="C2696" s="1" t="s">
        <v>7</v>
      </c>
      <c r="D2696" s="1" t="s">
        <v>8</v>
      </c>
      <c r="E2696" s="1" t="s">
        <v>16</v>
      </c>
      <c r="F2696" s="1" t="s">
        <v>34</v>
      </c>
      <c r="G2696" s="1">
        <v>20666</v>
      </c>
    </row>
    <row r="2697" spans="1:7" x14ac:dyDescent="0.25">
      <c r="A2697" s="1">
        <v>625087</v>
      </c>
      <c r="B2697" s="2">
        <v>41879.396527777775</v>
      </c>
      <c r="C2697" s="1" t="s">
        <v>13</v>
      </c>
      <c r="D2697" s="1" t="s">
        <v>8</v>
      </c>
      <c r="E2697" s="1" t="s">
        <v>16</v>
      </c>
      <c r="F2697" s="1" t="s">
        <v>34</v>
      </c>
      <c r="G2697" s="1">
        <v>33446</v>
      </c>
    </row>
    <row r="2698" spans="1:7" x14ac:dyDescent="0.25">
      <c r="A2698" s="1">
        <v>556795</v>
      </c>
      <c r="B2698" s="2">
        <v>41879.402777777781</v>
      </c>
      <c r="C2698" s="1" t="s">
        <v>13</v>
      </c>
      <c r="D2698" s="1" t="s">
        <v>11</v>
      </c>
      <c r="E2698" s="1" t="s">
        <v>16</v>
      </c>
      <c r="F2698" s="1" t="s">
        <v>34</v>
      </c>
      <c r="G2698" s="1">
        <v>37177</v>
      </c>
    </row>
    <row r="2699" spans="1:7" x14ac:dyDescent="0.25">
      <c r="A2699" s="1">
        <v>66708</v>
      </c>
      <c r="B2699" s="2">
        <v>41879.571527777778</v>
      </c>
      <c r="C2699" s="1" t="s">
        <v>7</v>
      </c>
      <c r="D2699" s="1" t="s">
        <v>8</v>
      </c>
      <c r="E2699" s="1" t="s">
        <v>16</v>
      </c>
      <c r="F2699" s="1" t="s">
        <v>34</v>
      </c>
      <c r="G2699" s="1">
        <v>79459</v>
      </c>
    </row>
    <row r="2700" spans="1:7" x14ac:dyDescent="0.25">
      <c r="A2700" s="1">
        <v>856409</v>
      </c>
      <c r="B2700" s="2">
        <v>41880.620138888888</v>
      </c>
      <c r="C2700" s="1" t="s">
        <v>7</v>
      </c>
      <c r="D2700" s="1" t="s">
        <v>11</v>
      </c>
      <c r="E2700" s="1" t="s">
        <v>16</v>
      </c>
      <c r="F2700" s="1" t="s">
        <v>34</v>
      </c>
      <c r="G2700" s="1">
        <v>63684</v>
      </c>
    </row>
    <row r="2701" spans="1:7" x14ac:dyDescent="0.25">
      <c r="A2701" s="1">
        <v>840429</v>
      </c>
      <c r="B2701" s="2">
        <v>41880.62222222222</v>
      </c>
      <c r="C2701" s="1" t="s">
        <v>7</v>
      </c>
      <c r="D2701" s="1" t="s">
        <v>8</v>
      </c>
      <c r="E2701" s="1" t="s">
        <v>16</v>
      </c>
      <c r="F2701" s="1" t="s">
        <v>34</v>
      </c>
      <c r="G2701" s="1">
        <v>39987</v>
      </c>
    </row>
    <row r="2702" spans="1:7" x14ac:dyDescent="0.25">
      <c r="A2702" s="1">
        <v>189578</v>
      </c>
      <c r="B2702" s="2">
        <v>41775.397222222222</v>
      </c>
      <c r="C2702" s="1" t="s">
        <v>13</v>
      </c>
      <c r="D2702" s="1" t="s">
        <v>11</v>
      </c>
      <c r="E2702" s="1" t="s">
        <v>9</v>
      </c>
      <c r="F2702" s="1" t="s">
        <v>18</v>
      </c>
      <c r="G2702" s="1">
        <v>19402</v>
      </c>
    </row>
    <row r="2703" spans="1:7" x14ac:dyDescent="0.25">
      <c r="A2703" s="1">
        <v>750767</v>
      </c>
      <c r="B2703" s="2">
        <v>41848.800694444442</v>
      </c>
      <c r="C2703" s="1" t="s">
        <v>7</v>
      </c>
      <c r="D2703" s="1" t="s">
        <v>11</v>
      </c>
      <c r="E2703" s="1" t="s">
        <v>14</v>
      </c>
      <c r="F2703" s="1" t="s">
        <v>18</v>
      </c>
      <c r="G2703" s="1">
        <v>85342</v>
      </c>
    </row>
    <row r="2704" spans="1:7" x14ac:dyDescent="0.25">
      <c r="A2704" s="1">
        <v>779678</v>
      </c>
      <c r="B2704" s="2">
        <v>41848.800694444442</v>
      </c>
      <c r="C2704" s="1" t="s">
        <v>7</v>
      </c>
      <c r="D2704" s="1" t="s">
        <v>24</v>
      </c>
      <c r="E2704" s="1" t="s">
        <v>14</v>
      </c>
      <c r="F2704" s="1" t="s">
        <v>18</v>
      </c>
      <c r="G2704" s="1">
        <v>90730</v>
      </c>
    </row>
    <row r="2705" spans="1:7" x14ac:dyDescent="0.25">
      <c r="A2705" s="1">
        <v>371137</v>
      </c>
      <c r="B2705" s="2">
        <v>41848.801388888889</v>
      </c>
      <c r="C2705" s="1" t="s">
        <v>7</v>
      </c>
      <c r="D2705" s="1" t="s">
        <v>24</v>
      </c>
      <c r="E2705" s="1" t="s">
        <v>14</v>
      </c>
      <c r="F2705" s="1" t="s">
        <v>18</v>
      </c>
      <c r="G2705" s="1">
        <v>88298</v>
      </c>
    </row>
    <row r="2706" spans="1:7" x14ac:dyDescent="0.25">
      <c r="A2706" s="1">
        <v>764371</v>
      </c>
      <c r="B2706" s="2">
        <v>41812.427083333336</v>
      </c>
      <c r="C2706" s="1" t="s">
        <v>7</v>
      </c>
      <c r="D2706" s="1" t="s">
        <v>11</v>
      </c>
      <c r="E2706" s="1" t="s">
        <v>9</v>
      </c>
      <c r="F2706" s="1" t="s">
        <v>10</v>
      </c>
      <c r="G2706" s="1">
        <v>86688</v>
      </c>
    </row>
    <row r="2707" spans="1:7" x14ac:dyDescent="0.25">
      <c r="A2707" s="1">
        <v>87101</v>
      </c>
      <c r="B2707" s="2">
        <v>41812.425694444442</v>
      </c>
      <c r="C2707" s="1" t="s">
        <v>13</v>
      </c>
      <c r="D2707" s="1" t="s">
        <v>11</v>
      </c>
      <c r="E2707" s="1" t="s">
        <v>9</v>
      </c>
      <c r="F2707" s="1" t="s">
        <v>10</v>
      </c>
      <c r="G2707" s="1">
        <v>95425</v>
      </c>
    </row>
    <row r="2708" spans="1:7" x14ac:dyDescent="0.25">
      <c r="A2708" s="1">
        <v>692210</v>
      </c>
      <c r="B2708" s="2">
        <v>41812.426388888889</v>
      </c>
      <c r="C2708" s="1" t="s">
        <v>13</v>
      </c>
      <c r="D2708" s="1" t="s">
        <v>11</v>
      </c>
      <c r="E2708" s="1" t="s">
        <v>9</v>
      </c>
      <c r="F2708" s="1" t="s">
        <v>10</v>
      </c>
      <c r="G2708" s="1">
        <v>86601</v>
      </c>
    </row>
    <row r="2709" spans="1:7" x14ac:dyDescent="0.25">
      <c r="A2709" s="1">
        <v>840296</v>
      </c>
      <c r="B2709" s="2">
        <v>41801.328472222223</v>
      </c>
      <c r="C2709" s="1" t="s">
        <v>7</v>
      </c>
      <c r="D2709" s="1" t="s">
        <v>8</v>
      </c>
      <c r="E2709" s="1" t="s">
        <v>9</v>
      </c>
      <c r="F2709" s="1" t="s">
        <v>34</v>
      </c>
      <c r="G2709" s="1">
        <v>16830</v>
      </c>
    </row>
    <row r="2710" spans="1:7" x14ac:dyDescent="0.25">
      <c r="A2710" s="1">
        <v>537105</v>
      </c>
      <c r="B2710" s="2">
        <v>41774.731944444444</v>
      </c>
      <c r="C2710" s="1" t="s">
        <v>7</v>
      </c>
      <c r="D2710" s="1" t="s">
        <v>8</v>
      </c>
      <c r="E2710" s="1" t="s">
        <v>30</v>
      </c>
      <c r="F2710" s="1" t="s">
        <v>20</v>
      </c>
      <c r="G2710" s="1">
        <v>42254</v>
      </c>
    </row>
    <row r="2711" spans="1:7" x14ac:dyDescent="0.25">
      <c r="A2711" s="1">
        <v>874563</v>
      </c>
      <c r="B2711" s="2">
        <v>41785.340277777781</v>
      </c>
      <c r="C2711" s="1" t="s">
        <v>13</v>
      </c>
      <c r="D2711" s="1" t="s">
        <v>8</v>
      </c>
      <c r="E2711" s="1" t="s">
        <v>30</v>
      </c>
      <c r="F2711" s="1" t="s">
        <v>20</v>
      </c>
      <c r="G2711" s="1">
        <v>66660</v>
      </c>
    </row>
    <row r="2712" spans="1:7" x14ac:dyDescent="0.25">
      <c r="A2712" s="1">
        <v>487292</v>
      </c>
      <c r="B2712" s="2">
        <v>41785.342361111114</v>
      </c>
      <c r="C2712" s="1" t="s">
        <v>7</v>
      </c>
      <c r="D2712" s="1" t="s">
        <v>11</v>
      </c>
      <c r="E2712" s="1" t="s">
        <v>30</v>
      </c>
      <c r="F2712" s="1" t="s">
        <v>20</v>
      </c>
      <c r="G2712" s="1">
        <v>94230</v>
      </c>
    </row>
    <row r="2713" spans="1:7" x14ac:dyDescent="0.25">
      <c r="A2713" s="1">
        <v>473364</v>
      </c>
      <c r="B2713" s="2">
        <v>41804.740277777775</v>
      </c>
      <c r="C2713" s="1" t="s">
        <v>7</v>
      </c>
      <c r="D2713" s="1" t="s">
        <v>8</v>
      </c>
      <c r="E2713" s="1" t="s">
        <v>30</v>
      </c>
      <c r="F2713" s="1" t="s">
        <v>22</v>
      </c>
      <c r="G2713" s="1">
        <v>37250</v>
      </c>
    </row>
    <row r="2714" spans="1:7" x14ac:dyDescent="0.25">
      <c r="A2714" s="1">
        <v>171942</v>
      </c>
      <c r="B2714" s="2">
        <v>41807.456944444442</v>
      </c>
      <c r="C2714" s="1" t="s">
        <v>7</v>
      </c>
      <c r="D2714" s="1" t="s">
        <v>8</v>
      </c>
      <c r="E2714" s="1" t="s">
        <v>30</v>
      </c>
      <c r="F2714" s="1" t="s">
        <v>22</v>
      </c>
      <c r="G2714" s="1">
        <v>97144</v>
      </c>
    </row>
    <row r="2715" spans="1:7" x14ac:dyDescent="0.25">
      <c r="A2715" s="1">
        <v>273267</v>
      </c>
      <c r="B2715" s="2">
        <v>41807.456944444442</v>
      </c>
      <c r="C2715" s="1" t="s">
        <v>13</v>
      </c>
      <c r="D2715" s="1" t="s">
        <v>8</v>
      </c>
      <c r="E2715" s="1" t="s">
        <v>30</v>
      </c>
      <c r="F2715" s="1" t="s">
        <v>22</v>
      </c>
      <c r="G2715" s="1">
        <v>17318</v>
      </c>
    </row>
    <row r="2716" spans="1:7" x14ac:dyDescent="0.25">
      <c r="A2716" s="1">
        <v>826650</v>
      </c>
      <c r="B2716" s="2">
        <v>41835.593055555553</v>
      </c>
      <c r="C2716" s="1" t="s">
        <v>13</v>
      </c>
      <c r="D2716" s="1" t="s">
        <v>11</v>
      </c>
      <c r="E2716" s="1" t="s">
        <v>30</v>
      </c>
      <c r="F2716" s="1" t="s">
        <v>22</v>
      </c>
      <c r="G2716" s="1">
        <v>35596</v>
      </c>
    </row>
    <row r="2717" spans="1:7" x14ac:dyDescent="0.25">
      <c r="A2717" s="1">
        <v>160711</v>
      </c>
      <c r="B2717" s="2">
        <v>41877.397222222222</v>
      </c>
      <c r="C2717" s="1" t="s">
        <v>7</v>
      </c>
      <c r="D2717" s="1" t="s">
        <v>11</v>
      </c>
      <c r="E2717" s="1" t="s">
        <v>30</v>
      </c>
      <c r="F2717" s="1" t="s">
        <v>22</v>
      </c>
      <c r="G2717" s="1">
        <v>48205</v>
      </c>
    </row>
    <row r="2718" spans="1:7" x14ac:dyDescent="0.25">
      <c r="A2718" s="1">
        <v>324902</v>
      </c>
      <c r="B2718" s="2">
        <v>41821.399305555555</v>
      </c>
      <c r="C2718" s="1" t="s">
        <v>13</v>
      </c>
      <c r="D2718" s="1" t="s">
        <v>11</v>
      </c>
      <c r="E2718" s="1" t="s">
        <v>21</v>
      </c>
      <c r="F2718" s="1" t="s">
        <v>12</v>
      </c>
      <c r="G2718" s="1">
        <v>73166</v>
      </c>
    </row>
    <row r="2719" spans="1:7" x14ac:dyDescent="0.25">
      <c r="A2719" s="1">
        <v>26533</v>
      </c>
      <c r="B2719" s="2">
        <v>41842.777777777781</v>
      </c>
      <c r="C2719" s="1" t="s">
        <v>13</v>
      </c>
      <c r="D2719" s="1" t="s">
        <v>11</v>
      </c>
      <c r="E2719" s="1" t="s">
        <v>21</v>
      </c>
      <c r="F2719" s="1" t="s">
        <v>12</v>
      </c>
      <c r="G2719" s="1">
        <v>52761</v>
      </c>
    </row>
    <row r="2720" spans="1:7" x14ac:dyDescent="0.25">
      <c r="A2720" s="1">
        <v>284898</v>
      </c>
      <c r="B2720" s="2">
        <v>41828.599305555559</v>
      </c>
      <c r="C2720" s="1" t="s">
        <v>7</v>
      </c>
      <c r="D2720" s="1" t="s">
        <v>8</v>
      </c>
      <c r="E2720" s="1" t="s">
        <v>26</v>
      </c>
      <c r="F2720" s="1" t="s">
        <v>34</v>
      </c>
      <c r="G2720" s="1">
        <v>34956</v>
      </c>
    </row>
    <row r="2721" spans="1:7" x14ac:dyDescent="0.25">
      <c r="A2721" s="1">
        <v>538273</v>
      </c>
      <c r="B2721" s="2">
        <v>41788.396527777775</v>
      </c>
      <c r="C2721" s="1" t="s">
        <v>7</v>
      </c>
      <c r="D2721" s="1" t="s">
        <v>11</v>
      </c>
      <c r="E2721" s="1" t="s">
        <v>21</v>
      </c>
      <c r="F2721" s="1" t="s">
        <v>12</v>
      </c>
      <c r="G2721" s="1">
        <v>96178</v>
      </c>
    </row>
    <row r="2722" spans="1:7" x14ac:dyDescent="0.25">
      <c r="A2722" s="1">
        <v>63459</v>
      </c>
      <c r="B2722" s="2">
        <v>41788.397222222222</v>
      </c>
      <c r="C2722" s="1" t="s">
        <v>7</v>
      </c>
      <c r="D2722" s="1" t="s">
        <v>11</v>
      </c>
      <c r="E2722" s="1" t="s">
        <v>21</v>
      </c>
      <c r="F2722" s="1" t="s">
        <v>12</v>
      </c>
      <c r="G2722" s="1">
        <v>49485</v>
      </c>
    </row>
    <row r="2723" spans="1:7" x14ac:dyDescent="0.25">
      <c r="A2723" s="1">
        <v>778940</v>
      </c>
      <c r="B2723" s="2">
        <v>41848.509722222225</v>
      </c>
      <c r="C2723" s="1" t="s">
        <v>7</v>
      </c>
      <c r="D2723" s="1" t="s">
        <v>8</v>
      </c>
      <c r="E2723" s="1" t="s">
        <v>9</v>
      </c>
      <c r="F2723" s="1" t="s">
        <v>34</v>
      </c>
      <c r="G2723" s="1">
        <v>30120</v>
      </c>
    </row>
    <row r="2724" spans="1:7" x14ac:dyDescent="0.25">
      <c r="A2724" s="1">
        <v>707968</v>
      </c>
      <c r="B2724" s="2">
        <v>41848.513194444444</v>
      </c>
      <c r="C2724" s="1" t="s">
        <v>7</v>
      </c>
      <c r="D2724" s="1" t="s">
        <v>8</v>
      </c>
      <c r="E2724" s="1" t="s">
        <v>9</v>
      </c>
      <c r="F2724" s="1" t="s">
        <v>34</v>
      </c>
      <c r="G2724" s="1">
        <v>79312</v>
      </c>
    </row>
    <row r="2725" spans="1:7" x14ac:dyDescent="0.25">
      <c r="A2725" s="1">
        <v>801736</v>
      </c>
      <c r="B2725" s="2">
        <v>41848.513888888891</v>
      </c>
      <c r="C2725" s="1" t="s">
        <v>7</v>
      </c>
      <c r="D2725" s="1" t="s">
        <v>11</v>
      </c>
      <c r="E2725" s="1" t="s">
        <v>9</v>
      </c>
      <c r="F2725" s="1" t="s">
        <v>34</v>
      </c>
      <c r="G2725" s="1">
        <v>39306</v>
      </c>
    </row>
    <row r="2726" spans="1:7" x14ac:dyDescent="0.25">
      <c r="A2726" s="1">
        <v>388477</v>
      </c>
      <c r="B2726" s="2">
        <v>41848.509722222225</v>
      </c>
      <c r="C2726" s="1" t="s">
        <v>13</v>
      </c>
      <c r="D2726" s="1" t="s">
        <v>24</v>
      </c>
      <c r="E2726" s="1" t="s">
        <v>9</v>
      </c>
      <c r="F2726" s="1" t="s">
        <v>34</v>
      </c>
      <c r="G2726" s="1">
        <v>27505</v>
      </c>
    </row>
    <row r="2727" spans="1:7" x14ac:dyDescent="0.25">
      <c r="A2727" s="1">
        <v>330441</v>
      </c>
      <c r="B2727" s="2">
        <v>41849.247916666667</v>
      </c>
      <c r="C2727" s="1" t="s">
        <v>7</v>
      </c>
      <c r="D2727" s="1" t="s">
        <v>8</v>
      </c>
      <c r="E2727" s="1" t="s">
        <v>9</v>
      </c>
      <c r="F2727" s="1" t="s">
        <v>34</v>
      </c>
      <c r="G2727" s="1">
        <v>11316</v>
      </c>
    </row>
    <row r="2728" spans="1:7" x14ac:dyDescent="0.25">
      <c r="A2728" s="1">
        <v>378377</v>
      </c>
      <c r="B2728" s="2">
        <v>41851.822222222225</v>
      </c>
      <c r="C2728" s="1" t="s">
        <v>13</v>
      </c>
      <c r="D2728" s="1" t="s">
        <v>8</v>
      </c>
      <c r="E2728" s="1" t="s">
        <v>9</v>
      </c>
      <c r="F2728" s="1" t="s">
        <v>34</v>
      </c>
      <c r="G2728" s="1">
        <v>98562</v>
      </c>
    </row>
    <row r="2729" spans="1:7" x14ac:dyDescent="0.25">
      <c r="A2729" s="1">
        <v>592167</v>
      </c>
      <c r="B2729" s="2">
        <v>41851.823611111111</v>
      </c>
      <c r="C2729" s="1" t="s">
        <v>7</v>
      </c>
      <c r="D2729" s="1" t="s">
        <v>8</v>
      </c>
      <c r="E2729" s="1" t="s">
        <v>9</v>
      </c>
      <c r="F2729" s="1" t="s">
        <v>34</v>
      </c>
      <c r="G2729" s="1">
        <v>48181</v>
      </c>
    </row>
    <row r="2730" spans="1:7" x14ac:dyDescent="0.25">
      <c r="A2730" s="1">
        <v>584499</v>
      </c>
      <c r="B2730" s="2">
        <v>41782.396527777775</v>
      </c>
      <c r="C2730" s="1" t="s">
        <v>7</v>
      </c>
      <c r="D2730" s="1" t="s">
        <v>8</v>
      </c>
      <c r="E2730" s="1" t="s">
        <v>14</v>
      </c>
      <c r="F2730" s="1" t="s">
        <v>12</v>
      </c>
      <c r="G2730" s="1">
        <v>40655</v>
      </c>
    </row>
    <row r="2731" spans="1:7" x14ac:dyDescent="0.25">
      <c r="A2731" s="1">
        <v>934567</v>
      </c>
      <c r="B2731" s="2">
        <v>41782.634027777778</v>
      </c>
      <c r="C2731" s="1" t="s">
        <v>7</v>
      </c>
      <c r="D2731" s="1" t="s">
        <v>11</v>
      </c>
      <c r="E2731" s="1" t="s">
        <v>14</v>
      </c>
      <c r="F2731" s="1" t="s">
        <v>12</v>
      </c>
      <c r="G2731" s="1">
        <v>45598</v>
      </c>
    </row>
    <row r="2732" spans="1:7" x14ac:dyDescent="0.25">
      <c r="A2732" s="1">
        <v>331488</v>
      </c>
      <c r="B2732" s="2">
        <v>41803.324999999997</v>
      </c>
      <c r="C2732" s="1" t="s">
        <v>7</v>
      </c>
      <c r="D2732" s="1" t="s">
        <v>11</v>
      </c>
      <c r="E2732" s="1" t="s">
        <v>14</v>
      </c>
      <c r="F2732" s="1" t="s">
        <v>12</v>
      </c>
      <c r="G2732" s="1">
        <v>94702</v>
      </c>
    </row>
    <row r="2733" spans="1:7" x14ac:dyDescent="0.25">
      <c r="A2733" s="1">
        <v>919761</v>
      </c>
      <c r="B2733" s="2">
        <v>41803.767361111109</v>
      </c>
      <c r="C2733" s="1" t="s">
        <v>13</v>
      </c>
      <c r="D2733" s="1" t="s">
        <v>8</v>
      </c>
      <c r="E2733" s="1" t="s">
        <v>14</v>
      </c>
      <c r="F2733" s="1" t="s">
        <v>12</v>
      </c>
      <c r="G2733" s="1">
        <v>41431</v>
      </c>
    </row>
    <row r="2734" spans="1:7" x14ac:dyDescent="0.25">
      <c r="A2734" s="1">
        <v>486960</v>
      </c>
      <c r="B2734" s="2">
        <v>41810.59375</v>
      </c>
      <c r="C2734" s="1" t="s">
        <v>7</v>
      </c>
      <c r="D2734" s="1" t="s">
        <v>8</v>
      </c>
      <c r="E2734" s="1" t="s">
        <v>14</v>
      </c>
      <c r="F2734" s="1" t="s">
        <v>12</v>
      </c>
      <c r="G2734" s="1">
        <v>17171</v>
      </c>
    </row>
    <row r="2735" spans="1:7" x14ac:dyDescent="0.25">
      <c r="A2735" s="1">
        <v>913324</v>
      </c>
      <c r="B2735" s="2">
        <v>41810.595138888886</v>
      </c>
      <c r="C2735" s="1" t="s">
        <v>7</v>
      </c>
      <c r="D2735" s="1" t="s">
        <v>11</v>
      </c>
      <c r="E2735" s="1" t="s">
        <v>14</v>
      </c>
      <c r="F2735" s="1" t="s">
        <v>12</v>
      </c>
      <c r="G2735" s="1">
        <v>67647</v>
      </c>
    </row>
    <row r="2736" spans="1:7" x14ac:dyDescent="0.25">
      <c r="A2736" s="1">
        <v>618051</v>
      </c>
      <c r="B2736" s="2">
        <v>41815.569444444445</v>
      </c>
      <c r="C2736" s="1" t="s">
        <v>7</v>
      </c>
      <c r="D2736" s="1" t="s">
        <v>8</v>
      </c>
      <c r="E2736" s="1" t="s">
        <v>14</v>
      </c>
      <c r="F2736" s="1" t="s">
        <v>12</v>
      </c>
      <c r="G2736" s="1">
        <v>86715</v>
      </c>
    </row>
    <row r="2737" spans="1:7" x14ac:dyDescent="0.25">
      <c r="A2737" s="1">
        <v>384224</v>
      </c>
      <c r="B2737" s="2">
        <v>41815.568749999999</v>
      </c>
      <c r="C2737" s="1" t="s">
        <v>13</v>
      </c>
      <c r="D2737" s="1" t="s">
        <v>24</v>
      </c>
      <c r="E2737" s="1" t="s">
        <v>14</v>
      </c>
      <c r="F2737" s="1" t="s">
        <v>12</v>
      </c>
      <c r="G2737" s="1">
        <v>91019</v>
      </c>
    </row>
    <row r="2738" spans="1:7" x14ac:dyDescent="0.25">
      <c r="A2738" s="1">
        <v>487216</v>
      </c>
      <c r="B2738" s="2">
        <v>41792.753472222219</v>
      </c>
      <c r="C2738" s="1" t="s">
        <v>7</v>
      </c>
      <c r="D2738" s="1" t="s">
        <v>8</v>
      </c>
      <c r="E2738" s="1" t="s">
        <v>14</v>
      </c>
      <c r="F2738" s="1" t="s">
        <v>12</v>
      </c>
      <c r="G2738" s="1">
        <v>97277</v>
      </c>
    </row>
    <row r="2739" spans="1:7" x14ac:dyDescent="0.25">
      <c r="A2739" s="1">
        <v>471695</v>
      </c>
      <c r="B2739" s="2">
        <v>41792.756944444445</v>
      </c>
      <c r="C2739" s="1" t="s">
        <v>7</v>
      </c>
      <c r="D2739" s="1" t="s">
        <v>8</v>
      </c>
      <c r="E2739" s="1" t="s">
        <v>14</v>
      </c>
      <c r="F2739" s="1" t="s">
        <v>12</v>
      </c>
      <c r="G2739" s="1">
        <v>46200</v>
      </c>
    </row>
    <row r="2740" spans="1:7" x14ac:dyDescent="0.25">
      <c r="A2740" s="1">
        <v>708065</v>
      </c>
      <c r="B2740" s="2">
        <v>41792.756944444445</v>
      </c>
      <c r="C2740" s="1" t="s">
        <v>7</v>
      </c>
      <c r="D2740" s="1" t="s">
        <v>8</v>
      </c>
      <c r="E2740" s="1" t="s">
        <v>14</v>
      </c>
      <c r="F2740" s="1" t="s">
        <v>12</v>
      </c>
      <c r="G2740" s="1">
        <v>77840</v>
      </c>
    </row>
    <row r="2741" spans="1:7" x14ac:dyDescent="0.25">
      <c r="A2741" s="1">
        <v>500670</v>
      </c>
      <c r="B2741" s="2">
        <v>41792.757638888892</v>
      </c>
      <c r="C2741" s="1" t="s">
        <v>13</v>
      </c>
      <c r="D2741" s="1" t="s">
        <v>8</v>
      </c>
      <c r="E2741" s="1" t="s">
        <v>14</v>
      </c>
      <c r="F2741" s="1" t="s">
        <v>12</v>
      </c>
      <c r="G2741" s="1">
        <v>20716</v>
      </c>
    </row>
    <row r="2742" spans="1:7" x14ac:dyDescent="0.25">
      <c r="A2742" s="1">
        <v>489674</v>
      </c>
      <c r="B2742" s="2">
        <v>41792.757638888892</v>
      </c>
      <c r="C2742" s="1" t="s">
        <v>7</v>
      </c>
      <c r="D2742" s="1" t="s">
        <v>11</v>
      </c>
      <c r="E2742" s="1" t="s">
        <v>14</v>
      </c>
      <c r="F2742" s="1" t="s">
        <v>12</v>
      </c>
      <c r="G2742" s="1">
        <v>82218</v>
      </c>
    </row>
    <row r="2743" spans="1:7" x14ac:dyDescent="0.25">
      <c r="A2743" s="1">
        <v>255467</v>
      </c>
      <c r="B2743" s="2">
        <v>41793.478472222225</v>
      </c>
      <c r="C2743" s="1" t="s">
        <v>7</v>
      </c>
      <c r="D2743" s="1" t="s">
        <v>11</v>
      </c>
      <c r="E2743" s="1" t="s">
        <v>14</v>
      </c>
      <c r="F2743" s="1" t="s">
        <v>12</v>
      </c>
      <c r="G2743" s="1">
        <v>63830</v>
      </c>
    </row>
    <row r="2744" spans="1:7" x14ac:dyDescent="0.25">
      <c r="A2744" s="1">
        <v>995454</v>
      </c>
      <c r="B2744" s="2">
        <v>41793.479166666664</v>
      </c>
      <c r="C2744" s="1" t="s">
        <v>13</v>
      </c>
      <c r="D2744" s="1" t="s">
        <v>8</v>
      </c>
      <c r="E2744" s="1" t="s">
        <v>14</v>
      </c>
      <c r="F2744" s="1" t="s">
        <v>12</v>
      </c>
      <c r="G2744" s="1">
        <v>77256</v>
      </c>
    </row>
    <row r="2745" spans="1:7" x14ac:dyDescent="0.25">
      <c r="A2745" s="1">
        <v>212202</v>
      </c>
      <c r="B2745" s="2">
        <v>41848.561805555553</v>
      </c>
      <c r="C2745" s="1" t="s">
        <v>7</v>
      </c>
      <c r="D2745" s="1" t="s">
        <v>8</v>
      </c>
      <c r="E2745" s="1" t="s">
        <v>14</v>
      </c>
      <c r="F2745" s="1" t="s">
        <v>12</v>
      </c>
      <c r="G2745" s="1">
        <v>20913</v>
      </c>
    </row>
    <row r="2746" spans="1:7" x14ac:dyDescent="0.25">
      <c r="A2746" s="1">
        <v>662801</v>
      </c>
      <c r="B2746" s="2">
        <v>41848.5625</v>
      </c>
      <c r="C2746" s="1" t="s">
        <v>13</v>
      </c>
      <c r="D2746" s="1" t="s">
        <v>8</v>
      </c>
      <c r="E2746" s="1" t="s">
        <v>14</v>
      </c>
      <c r="F2746" s="1" t="s">
        <v>12</v>
      </c>
      <c r="G2746" s="1">
        <v>16216</v>
      </c>
    </row>
    <row r="2747" spans="1:7" x14ac:dyDescent="0.25">
      <c r="A2747" s="1">
        <v>461403</v>
      </c>
      <c r="B2747" s="2">
        <v>41848.561111111114</v>
      </c>
      <c r="C2747" s="1" t="s">
        <v>7</v>
      </c>
      <c r="D2747" s="1" t="s">
        <v>11</v>
      </c>
      <c r="E2747" s="1" t="s">
        <v>14</v>
      </c>
      <c r="F2747" s="1" t="s">
        <v>12</v>
      </c>
      <c r="G2747" s="1">
        <v>16119</v>
      </c>
    </row>
    <row r="2748" spans="1:7" x14ac:dyDescent="0.25">
      <c r="A2748" s="1">
        <v>21885</v>
      </c>
      <c r="B2748" s="2">
        <v>41852.920138888891</v>
      </c>
      <c r="C2748" s="1" t="s">
        <v>13</v>
      </c>
      <c r="D2748" s="1" t="s">
        <v>8</v>
      </c>
      <c r="E2748" s="1" t="s">
        <v>14</v>
      </c>
      <c r="F2748" s="1" t="s">
        <v>12</v>
      </c>
      <c r="G2748" s="1">
        <v>16102</v>
      </c>
    </row>
    <row r="2749" spans="1:7" x14ac:dyDescent="0.25">
      <c r="A2749" s="1">
        <v>31205</v>
      </c>
      <c r="B2749" s="2">
        <v>41852.921527777777</v>
      </c>
      <c r="C2749" s="1" t="s">
        <v>7</v>
      </c>
      <c r="D2749" s="1" t="s">
        <v>11</v>
      </c>
      <c r="E2749" s="1" t="s">
        <v>14</v>
      </c>
      <c r="F2749" s="1" t="s">
        <v>12</v>
      </c>
      <c r="G2749" s="1">
        <v>40719</v>
      </c>
    </row>
    <row r="2750" spans="1:7" x14ac:dyDescent="0.25">
      <c r="A2750" s="1">
        <v>37621</v>
      </c>
      <c r="B2750" s="2">
        <v>41852.921527777777</v>
      </c>
      <c r="C2750" s="1" t="s">
        <v>13</v>
      </c>
      <c r="D2750" s="1" t="s">
        <v>8</v>
      </c>
      <c r="E2750" s="1" t="s">
        <v>14</v>
      </c>
      <c r="F2750" s="1" t="s">
        <v>12</v>
      </c>
      <c r="G2750" s="1">
        <v>59191</v>
      </c>
    </row>
    <row r="2751" spans="1:7" x14ac:dyDescent="0.25">
      <c r="A2751" s="1">
        <v>512990</v>
      </c>
      <c r="B2751" s="2">
        <v>41841.398611111108</v>
      </c>
      <c r="C2751" s="1" t="s">
        <v>13</v>
      </c>
      <c r="D2751" s="1" t="s">
        <v>8</v>
      </c>
      <c r="E2751" s="1" t="s">
        <v>14</v>
      </c>
      <c r="F2751" s="1" t="s">
        <v>12</v>
      </c>
      <c r="G2751" s="1">
        <v>43999</v>
      </c>
    </row>
    <row r="2752" spans="1:7" x14ac:dyDescent="0.25">
      <c r="A2752" s="1">
        <v>808212</v>
      </c>
      <c r="B2752" s="2">
        <v>41841.399305555555</v>
      </c>
      <c r="C2752" s="1" t="s">
        <v>7</v>
      </c>
      <c r="D2752" s="1" t="s">
        <v>8</v>
      </c>
      <c r="E2752" s="1" t="s">
        <v>14</v>
      </c>
      <c r="F2752" s="1" t="s">
        <v>12</v>
      </c>
      <c r="G2752" s="1">
        <v>90678</v>
      </c>
    </row>
    <row r="2753" spans="1:7" x14ac:dyDescent="0.25">
      <c r="A2753" s="1">
        <v>813199</v>
      </c>
      <c r="B2753" s="2">
        <v>41845.402083333334</v>
      </c>
      <c r="C2753" s="1" t="s">
        <v>7</v>
      </c>
      <c r="D2753" s="1" t="s">
        <v>8</v>
      </c>
      <c r="E2753" s="1" t="s">
        <v>14</v>
      </c>
      <c r="F2753" s="1" t="s">
        <v>12</v>
      </c>
      <c r="G2753" s="1">
        <v>38954</v>
      </c>
    </row>
    <row r="2754" spans="1:7" x14ac:dyDescent="0.25">
      <c r="A2754" s="1">
        <v>619520</v>
      </c>
      <c r="B2754" s="2">
        <v>41848.618055555555</v>
      </c>
      <c r="C2754" s="1" t="s">
        <v>7</v>
      </c>
      <c r="D2754" s="1" t="s">
        <v>8</v>
      </c>
      <c r="E2754" s="1" t="s">
        <v>14</v>
      </c>
      <c r="F2754" s="1" t="s">
        <v>12</v>
      </c>
      <c r="G2754" s="1">
        <v>45834</v>
      </c>
    </row>
    <row r="2755" spans="1:7" x14ac:dyDescent="0.25">
      <c r="A2755" s="1">
        <v>607190</v>
      </c>
      <c r="B2755" s="2">
        <v>41848.619444444441</v>
      </c>
      <c r="C2755" s="1" t="s">
        <v>7</v>
      </c>
      <c r="D2755" s="1" t="s">
        <v>8</v>
      </c>
      <c r="E2755" s="1" t="s">
        <v>14</v>
      </c>
      <c r="F2755" s="1" t="s">
        <v>12</v>
      </c>
      <c r="G2755" s="1">
        <v>6831</v>
      </c>
    </row>
    <row r="2756" spans="1:7" x14ac:dyDescent="0.25">
      <c r="A2756" s="1">
        <v>237104</v>
      </c>
      <c r="B2756" s="2">
        <v>41848.620833333334</v>
      </c>
      <c r="C2756" s="1" t="s">
        <v>7</v>
      </c>
      <c r="D2756" s="1" t="s">
        <v>8</v>
      </c>
      <c r="E2756" s="1" t="s">
        <v>14</v>
      </c>
      <c r="F2756" s="1" t="s">
        <v>12</v>
      </c>
      <c r="G2756" s="1">
        <v>50918</v>
      </c>
    </row>
    <row r="2757" spans="1:7" x14ac:dyDescent="0.25">
      <c r="A2757" s="1">
        <v>466436</v>
      </c>
      <c r="B2757" s="2">
        <v>41850.393750000003</v>
      </c>
      <c r="C2757" s="1" t="s">
        <v>7</v>
      </c>
      <c r="D2757" s="1" t="s">
        <v>8</v>
      </c>
      <c r="E2757" s="1" t="s">
        <v>14</v>
      </c>
      <c r="F2757" s="1" t="s">
        <v>12</v>
      </c>
      <c r="G2757" s="1">
        <v>62566</v>
      </c>
    </row>
    <row r="2758" spans="1:7" x14ac:dyDescent="0.25">
      <c r="A2758" s="1">
        <v>326359</v>
      </c>
      <c r="B2758" s="2">
        <v>41850.394444444442</v>
      </c>
      <c r="C2758" s="1" t="s">
        <v>7</v>
      </c>
      <c r="D2758" s="1" t="s">
        <v>8</v>
      </c>
      <c r="E2758" s="1" t="s">
        <v>14</v>
      </c>
      <c r="F2758" s="1" t="s">
        <v>12</v>
      </c>
      <c r="G2758" s="1">
        <v>50435</v>
      </c>
    </row>
    <row r="2759" spans="1:7" x14ac:dyDescent="0.25">
      <c r="A2759" s="1">
        <v>911449</v>
      </c>
      <c r="B2759" s="2">
        <v>41848.396527777775</v>
      </c>
      <c r="C2759" s="1" t="s">
        <v>13</v>
      </c>
      <c r="D2759" s="1" t="s">
        <v>8</v>
      </c>
      <c r="E2759" s="1" t="s">
        <v>14</v>
      </c>
      <c r="F2759" s="1" t="s">
        <v>12</v>
      </c>
      <c r="G2759" s="1">
        <v>99841</v>
      </c>
    </row>
    <row r="2760" spans="1:7" x14ac:dyDescent="0.25">
      <c r="A2760" s="1">
        <v>63497</v>
      </c>
      <c r="B2760" s="2">
        <v>41851.652083333334</v>
      </c>
      <c r="C2760" s="1" t="s">
        <v>7</v>
      </c>
      <c r="D2760" s="1" t="s">
        <v>8</v>
      </c>
      <c r="E2760" s="1" t="s">
        <v>14</v>
      </c>
      <c r="F2760" s="1" t="s">
        <v>12</v>
      </c>
      <c r="G2760" s="1">
        <v>2531</v>
      </c>
    </row>
    <row r="2761" spans="1:7" x14ac:dyDescent="0.25">
      <c r="A2761" s="1">
        <v>256732</v>
      </c>
      <c r="B2761" s="2">
        <v>41851.652777777781</v>
      </c>
      <c r="C2761" s="1" t="s">
        <v>13</v>
      </c>
      <c r="D2761" s="1" t="s">
        <v>11</v>
      </c>
      <c r="E2761" s="1" t="s">
        <v>14</v>
      </c>
      <c r="F2761" s="1" t="s">
        <v>12</v>
      </c>
      <c r="G2761" s="1">
        <v>78708</v>
      </c>
    </row>
    <row r="2762" spans="1:7" x14ac:dyDescent="0.25">
      <c r="A2762" s="1">
        <v>443271</v>
      </c>
      <c r="B2762" s="2">
        <v>41851.65625</v>
      </c>
      <c r="C2762" s="1" t="s">
        <v>13</v>
      </c>
      <c r="D2762" s="1" t="s">
        <v>8</v>
      </c>
      <c r="E2762" s="1" t="s">
        <v>14</v>
      </c>
      <c r="F2762" s="1" t="s">
        <v>12</v>
      </c>
      <c r="G2762" s="1">
        <v>95428</v>
      </c>
    </row>
    <row r="2763" spans="1:7" x14ac:dyDescent="0.25">
      <c r="A2763" s="1">
        <v>501509</v>
      </c>
      <c r="B2763" s="2">
        <v>41855.62222222222</v>
      </c>
      <c r="C2763" s="1" t="s">
        <v>7</v>
      </c>
      <c r="D2763" s="1" t="s">
        <v>11</v>
      </c>
      <c r="E2763" s="1" t="s">
        <v>14</v>
      </c>
      <c r="F2763" s="1" t="s">
        <v>12</v>
      </c>
      <c r="G2763" s="1">
        <v>96737</v>
      </c>
    </row>
    <row r="2764" spans="1:7" x14ac:dyDescent="0.25">
      <c r="A2764" s="1">
        <v>830684</v>
      </c>
      <c r="B2764" s="2">
        <v>41856.551388888889</v>
      </c>
      <c r="C2764" s="1" t="s">
        <v>7</v>
      </c>
      <c r="D2764" s="1" t="s">
        <v>8</v>
      </c>
      <c r="E2764" s="1" t="s">
        <v>14</v>
      </c>
      <c r="F2764" s="1" t="s">
        <v>12</v>
      </c>
      <c r="G2764" s="1">
        <v>35384</v>
      </c>
    </row>
    <row r="2765" spans="1:7" x14ac:dyDescent="0.25">
      <c r="A2765" s="1">
        <v>232954</v>
      </c>
      <c r="B2765" s="2">
        <v>41856.552083333336</v>
      </c>
      <c r="C2765" s="1" t="s">
        <v>7</v>
      </c>
      <c r="D2765" s="1" t="s">
        <v>8</v>
      </c>
      <c r="E2765" s="1" t="s">
        <v>14</v>
      </c>
      <c r="F2765" s="1" t="s">
        <v>12</v>
      </c>
      <c r="G2765" s="1">
        <v>7212</v>
      </c>
    </row>
    <row r="2766" spans="1:7" x14ac:dyDescent="0.25">
      <c r="A2766" s="1">
        <v>423493</v>
      </c>
      <c r="B2766" s="2">
        <v>41856.552777777775</v>
      </c>
      <c r="C2766" s="1" t="s">
        <v>7</v>
      </c>
      <c r="D2766" s="1" t="s">
        <v>8</v>
      </c>
      <c r="E2766" s="1" t="s">
        <v>14</v>
      </c>
      <c r="F2766" s="1" t="s">
        <v>12</v>
      </c>
      <c r="G2766" s="1">
        <v>26310</v>
      </c>
    </row>
    <row r="2767" spans="1:7" x14ac:dyDescent="0.25">
      <c r="A2767" s="1">
        <v>585661</v>
      </c>
      <c r="B2767" s="2">
        <v>41857.740277777775</v>
      </c>
      <c r="C2767" s="1" t="s">
        <v>13</v>
      </c>
      <c r="D2767" s="1" t="s">
        <v>8</v>
      </c>
      <c r="E2767" s="1" t="s">
        <v>14</v>
      </c>
      <c r="F2767" s="1" t="s">
        <v>12</v>
      </c>
      <c r="G2767" s="1">
        <v>56005</v>
      </c>
    </row>
    <row r="2768" spans="1:7" x14ac:dyDescent="0.25">
      <c r="A2768" s="1">
        <v>733207</v>
      </c>
      <c r="B2768" s="2">
        <v>41857.740972222222</v>
      </c>
      <c r="C2768" s="1" t="s">
        <v>7</v>
      </c>
      <c r="D2768" s="1" t="s">
        <v>8</v>
      </c>
      <c r="E2768" s="1" t="s">
        <v>14</v>
      </c>
      <c r="F2768" s="1" t="s">
        <v>12</v>
      </c>
      <c r="G2768" s="1">
        <v>4035</v>
      </c>
    </row>
    <row r="2769" spans="1:7" x14ac:dyDescent="0.25">
      <c r="A2769" s="1">
        <v>844475</v>
      </c>
      <c r="B2769" s="2">
        <v>41865.556250000001</v>
      </c>
      <c r="C2769" s="1" t="s">
        <v>13</v>
      </c>
      <c r="D2769" s="1" t="s">
        <v>8</v>
      </c>
      <c r="E2769" s="1" t="s">
        <v>14</v>
      </c>
      <c r="F2769" s="1" t="s">
        <v>12</v>
      </c>
      <c r="G2769" s="1">
        <v>16304</v>
      </c>
    </row>
    <row r="2770" spans="1:7" x14ac:dyDescent="0.25">
      <c r="A2770" s="1">
        <v>152700</v>
      </c>
      <c r="B2770" s="2">
        <v>41767.56527777778</v>
      </c>
      <c r="C2770" s="1" t="s">
        <v>13</v>
      </c>
      <c r="D2770" s="1" t="s">
        <v>8</v>
      </c>
      <c r="E2770" s="1" t="s">
        <v>14</v>
      </c>
      <c r="F2770" s="1" t="s">
        <v>20</v>
      </c>
      <c r="G2770" s="1">
        <v>56014</v>
      </c>
    </row>
    <row r="2771" spans="1:7" x14ac:dyDescent="0.25">
      <c r="A2771" s="1">
        <v>927127</v>
      </c>
      <c r="B2771" s="2">
        <v>41789.738194444442</v>
      </c>
      <c r="C2771" s="1" t="s">
        <v>13</v>
      </c>
      <c r="D2771" s="1" t="s">
        <v>11</v>
      </c>
      <c r="E2771" s="1" t="s">
        <v>14</v>
      </c>
      <c r="F2771" s="1" t="s">
        <v>12</v>
      </c>
      <c r="G2771" s="1">
        <v>26991</v>
      </c>
    </row>
    <row r="2772" spans="1:7" x14ac:dyDescent="0.25">
      <c r="A2772" s="1">
        <v>836835</v>
      </c>
      <c r="B2772" s="2">
        <v>41799.397222222222</v>
      </c>
      <c r="C2772" s="1" t="s">
        <v>13</v>
      </c>
      <c r="D2772" s="1" t="s">
        <v>11</v>
      </c>
      <c r="E2772" s="1" t="s">
        <v>21</v>
      </c>
      <c r="F2772" s="1" t="s">
        <v>12</v>
      </c>
      <c r="G2772" s="1">
        <v>80654</v>
      </c>
    </row>
    <row r="2773" spans="1:7" x14ac:dyDescent="0.25">
      <c r="A2773" s="1">
        <v>808744</v>
      </c>
      <c r="B2773" s="2">
        <v>41801.352083333331</v>
      </c>
      <c r="C2773" s="1" t="s">
        <v>7</v>
      </c>
      <c r="D2773" s="1" t="s">
        <v>11</v>
      </c>
      <c r="E2773" s="1" t="s">
        <v>21</v>
      </c>
      <c r="F2773" s="1" t="s">
        <v>12</v>
      </c>
      <c r="G2773" s="1">
        <v>64260</v>
      </c>
    </row>
    <row r="2774" spans="1:7" x14ac:dyDescent="0.25">
      <c r="A2774" s="1">
        <v>917757</v>
      </c>
      <c r="B2774" s="2">
        <v>41805.547222222223</v>
      </c>
      <c r="C2774" s="1" t="s">
        <v>7</v>
      </c>
      <c r="D2774" s="1" t="s">
        <v>11</v>
      </c>
      <c r="E2774" s="1" t="s">
        <v>9</v>
      </c>
      <c r="F2774" s="1" t="s">
        <v>22</v>
      </c>
      <c r="G2774" s="1">
        <v>93323</v>
      </c>
    </row>
    <row r="2775" spans="1:7" x14ac:dyDescent="0.25">
      <c r="A2775" s="1">
        <v>337196</v>
      </c>
      <c r="B2775" s="2">
        <v>41805.54791666667</v>
      </c>
      <c r="C2775" s="1" t="s">
        <v>13</v>
      </c>
      <c r="D2775" s="1" t="s">
        <v>8</v>
      </c>
      <c r="E2775" s="1" t="s">
        <v>9</v>
      </c>
      <c r="F2775" s="1" t="s">
        <v>22</v>
      </c>
      <c r="G2775" s="1">
        <v>83380</v>
      </c>
    </row>
    <row r="2776" spans="1:7" x14ac:dyDescent="0.25">
      <c r="A2776" s="1">
        <v>904958</v>
      </c>
      <c r="B2776" s="2">
        <v>41806.523611111108</v>
      </c>
      <c r="C2776" s="1" t="s">
        <v>13</v>
      </c>
      <c r="D2776" s="1" t="s">
        <v>24</v>
      </c>
      <c r="E2776" s="1" t="s">
        <v>9</v>
      </c>
      <c r="F2776" s="1" t="s">
        <v>22</v>
      </c>
      <c r="G2776" s="1">
        <v>12043</v>
      </c>
    </row>
    <row r="2777" spans="1:7" x14ac:dyDescent="0.25">
      <c r="A2777" s="1">
        <v>202037</v>
      </c>
      <c r="B2777" s="2">
        <v>41863.219444444447</v>
      </c>
      <c r="C2777" s="1" t="s">
        <v>13</v>
      </c>
      <c r="D2777" s="1" t="s">
        <v>11</v>
      </c>
      <c r="E2777" s="1" t="s">
        <v>14</v>
      </c>
      <c r="F2777" s="1" t="s">
        <v>22</v>
      </c>
      <c r="G2777" s="1">
        <v>28817</v>
      </c>
    </row>
    <row r="2778" spans="1:7" x14ac:dyDescent="0.25">
      <c r="A2778" s="1">
        <v>138910</v>
      </c>
      <c r="B2778" s="2">
        <v>41760.50277777778</v>
      </c>
      <c r="C2778" s="1" t="s">
        <v>13</v>
      </c>
      <c r="D2778" s="1" t="s">
        <v>11</v>
      </c>
      <c r="E2778" s="1" t="s">
        <v>9</v>
      </c>
      <c r="F2778" s="1" t="s">
        <v>34</v>
      </c>
      <c r="G2778" s="1">
        <v>98052</v>
      </c>
    </row>
    <row r="2779" spans="1:7" x14ac:dyDescent="0.25">
      <c r="A2779" s="1">
        <v>205184</v>
      </c>
      <c r="B2779" s="2">
        <v>41760.503472222219</v>
      </c>
      <c r="C2779" s="1" t="s">
        <v>7</v>
      </c>
      <c r="D2779" s="1" t="s">
        <v>8</v>
      </c>
      <c r="E2779" s="1" t="s">
        <v>9</v>
      </c>
      <c r="F2779" s="1" t="s">
        <v>34</v>
      </c>
      <c r="G2779" s="1">
        <v>75053</v>
      </c>
    </row>
    <row r="2780" spans="1:7" x14ac:dyDescent="0.25">
      <c r="A2780" s="1">
        <v>450577</v>
      </c>
      <c r="B2780" s="2">
        <v>41779.768055555556</v>
      </c>
      <c r="C2780" s="1" t="s">
        <v>7</v>
      </c>
      <c r="D2780" s="1" t="s">
        <v>11</v>
      </c>
      <c r="E2780" s="1" t="s">
        <v>9</v>
      </c>
      <c r="F2780" s="1" t="s">
        <v>34</v>
      </c>
      <c r="G2780" s="1">
        <v>33701</v>
      </c>
    </row>
    <row r="2781" spans="1:7" x14ac:dyDescent="0.25">
      <c r="A2781" s="1">
        <v>557890</v>
      </c>
      <c r="B2781" s="2">
        <v>41780.378472222219</v>
      </c>
      <c r="C2781" s="1" t="s">
        <v>7</v>
      </c>
      <c r="D2781" s="1" t="s">
        <v>8</v>
      </c>
      <c r="E2781" s="1" t="s">
        <v>9</v>
      </c>
      <c r="F2781" s="1" t="s">
        <v>34</v>
      </c>
      <c r="G2781" s="1">
        <v>79836</v>
      </c>
    </row>
    <row r="2782" spans="1:7" x14ac:dyDescent="0.25">
      <c r="A2782" s="1">
        <v>980404</v>
      </c>
      <c r="B2782" s="2">
        <v>41790.575694444444</v>
      </c>
      <c r="C2782" s="1" t="s">
        <v>7</v>
      </c>
      <c r="D2782" s="1" t="s">
        <v>8</v>
      </c>
      <c r="E2782" s="1" t="s">
        <v>9</v>
      </c>
      <c r="F2782" s="1" t="s">
        <v>34</v>
      </c>
      <c r="G2782" s="1">
        <v>54995</v>
      </c>
    </row>
    <row r="2783" spans="1:7" x14ac:dyDescent="0.25">
      <c r="A2783" s="1">
        <v>53873</v>
      </c>
      <c r="B2783" s="2">
        <v>41790.576388888891</v>
      </c>
      <c r="C2783" s="1" t="s">
        <v>7</v>
      </c>
      <c r="D2783" s="1" t="s">
        <v>8</v>
      </c>
      <c r="E2783" s="1" t="s">
        <v>9</v>
      </c>
      <c r="F2783" s="1" t="s">
        <v>34</v>
      </c>
      <c r="G2783" s="1">
        <v>51505</v>
      </c>
    </row>
    <row r="2784" spans="1:7" x14ac:dyDescent="0.25">
      <c r="A2784" s="1">
        <v>744516</v>
      </c>
      <c r="B2784" s="2">
        <v>41790.576388888891</v>
      </c>
      <c r="C2784" s="1" t="s">
        <v>13</v>
      </c>
      <c r="D2784" s="1" t="s">
        <v>8</v>
      </c>
      <c r="E2784" s="1" t="s">
        <v>9</v>
      </c>
      <c r="F2784" s="1" t="s">
        <v>34</v>
      </c>
      <c r="G2784" s="1">
        <v>34912</v>
      </c>
    </row>
    <row r="2785" spans="1:7" x14ac:dyDescent="0.25">
      <c r="A2785" s="1">
        <v>827835</v>
      </c>
      <c r="B2785" s="2">
        <v>41790.57708333333</v>
      </c>
      <c r="C2785" s="1" t="s">
        <v>13</v>
      </c>
      <c r="D2785" s="1" t="s">
        <v>8</v>
      </c>
      <c r="E2785" s="1" t="s">
        <v>9</v>
      </c>
      <c r="F2785" s="1" t="s">
        <v>34</v>
      </c>
      <c r="G2785" s="1">
        <v>45139</v>
      </c>
    </row>
    <row r="2786" spans="1:7" x14ac:dyDescent="0.25">
      <c r="A2786" s="1">
        <v>508644</v>
      </c>
      <c r="B2786" s="2">
        <v>41855.397222222222</v>
      </c>
      <c r="C2786" s="1" t="s">
        <v>13</v>
      </c>
      <c r="D2786" s="1" t="s">
        <v>11</v>
      </c>
      <c r="E2786" s="1" t="s">
        <v>9</v>
      </c>
      <c r="F2786" s="1" t="s">
        <v>12</v>
      </c>
      <c r="G2786" s="1">
        <v>94103</v>
      </c>
    </row>
    <row r="2787" spans="1:7" x14ac:dyDescent="0.25">
      <c r="A2787" s="1">
        <v>53247</v>
      </c>
      <c r="B2787" s="2">
        <v>41856.536111111112</v>
      </c>
      <c r="C2787" s="1" t="s">
        <v>7</v>
      </c>
      <c r="D2787" s="1" t="s">
        <v>8</v>
      </c>
      <c r="E2787" s="1" t="s">
        <v>9</v>
      </c>
      <c r="F2787" s="1" t="s">
        <v>34</v>
      </c>
      <c r="G2787" s="1">
        <v>89823</v>
      </c>
    </row>
    <row r="2788" spans="1:7" x14ac:dyDescent="0.25">
      <c r="A2788" s="1">
        <v>549650</v>
      </c>
      <c r="B2788" s="2">
        <v>41857.775000000001</v>
      </c>
      <c r="C2788" s="1" t="s">
        <v>13</v>
      </c>
      <c r="D2788" s="1" t="s">
        <v>11</v>
      </c>
      <c r="E2788" s="1" t="s">
        <v>9</v>
      </c>
      <c r="F2788" s="1" t="s">
        <v>34</v>
      </c>
      <c r="G2788" s="1">
        <v>64110</v>
      </c>
    </row>
    <row r="2789" spans="1:7" x14ac:dyDescent="0.25">
      <c r="A2789" s="1">
        <v>340562</v>
      </c>
      <c r="B2789" s="2">
        <v>41857.777083333334</v>
      </c>
      <c r="C2789" s="1" t="s">
        <v>13</v>
      </c>
      <c r="D2789" s="1" t="s">
        <v>11</v>
      </c>
      <c r="E2789" s="1" t="s">
        <v>9</v>
      </c>
      <c r="F2789" s="1" t="s">
        <v>34</v>
      </c>
      <c r="G2789" s="1">
        <v>56077</v>
      </c>
    </row>
    <row r="2790" spans="1:7" x14ac:dyDescent="0.25">
      <c r="A2790" s="1">
        <v>808516</v>
      </c>
      <c r="B2790" s="2">
        <v>41858.456944444442</v>
      </c>
      <c r="C2790" s="1" t="s">
        <v>13</v>
      </c>
      <c r="D2790" s="1" t="s">
        <v>8</v>
      </c>
      <c r="E2790" s="1" t="s">
        <v>9</v>
      </c>
      <c r="F2790" s="1" t="s">
        <v>12</v>
      </c>
      <c r="G2790" s="1">
        <v>8816</v>
      </c>
    </row>
    <row r="2791" spans="1:7" x14ac:dyDescent="0.25">
      <c r="A2791" s="1">
        <v>898531</v>
      </c>
      <c r="B2791" s="2">
        <v>41772.396527777775</v>
      </c>
      <c r="C2791" s="1" t="s">
        <v>7</v>
      </c>
      <c r="D2791" s="1" t="s">
        <v>8</v>
      </c>
      <c r="E2791" s="1" t="s">
        <v>9</v>
      </c>
      <c r="F2791" s="1" t="s">
        <v>12</v>
      </c>
      <c r="G2791" s="1">
        <v>44565</v>
      </c>
    </row>
    <row r="2792" spans="1:7" x14ac:dyDescent="0.25">
      <c r="A2792" s="1">
        <v>289301</v>
      </c>
      <c r="B2792" s="2">
        <v>41800.397916666669</v>
      </c>
      <c r="C2792" s="1" t="s">
        <v>7</v>
      </c>
      <c r="D2792" s="1" t="s">
        <v>8</v>
      </c>
      <c r="E2792" s="1" t="s">
        <v>9</v>
      </c>
      <c r="F2792" s="1" t="s">
        <v>12</v>
      </c>
      <c r="G2792" s="1">
        <v>86933</v>
      </c>
    </row>
    <row r="2793" spans="1:7" x14ac:dyDescent="0.25">
      <c r="A2793" s="1">
        <v>443538</v>
      </c>
      <c r="B2793" s="2">
        <v>41813.59652777778</v>
      </c>
      <c r="C2793" s="1" t="s">
        <v>7</v>
      </c>
      <c r="D2793" s="1" t="s">
        <v>8</v>
      </c>
      <c r="E2793" s="1" t="s">
        <v>16</v>
      </c>
      <c r="F2793" s="1" t="s">
        <v>12</v>
      </c>
      <c r="G2793" s="1">
        <v>49717</v>
      </c>
    </row>
    <row r="2794" spans="1:7" x14ac:dyDescent="0.25">
      <c r="A2794" s="1">
        <v>404162</v>
      </c>
      <c r="B2794" s="2">
        <v>41813.597916666666</v>
      </c>
      <c r="C2794" s="1" t="s">
        <v>7</v>
      </c>
      <c r="D2794" s="1" t="s">
        <v>8</v>
      </c>
      <c r="E2794" s="1" t="s">
        <v>16</v>
      </c>
      <c r="F2794" s="1" t="s">
        <v>12</v>
      </c>
      <c r="G2794" s="1">
        <v>9717</v>
      </c>
    </row>
    <row r="2795" spans="1:7" x14ac:dyDescent="0.25">
      <c r="A2795" s="1">
        <v>300037</v>
      </c>
      <c r="B2795" s="2">
        <v>41800.397222222222</v>
      </c>
      <c r="C2795" s="1" t="s">
        <v>7</v>
      </c>
      <c r="D2795" s="1" t="s">
        <v>11</v>
      </c>
      <c r="E2795" s="1" t="s">
        <v>9</v>
      </c>
      <c r="F2795" s="1" t="s">
        <v>20</v>
      </c>
      <c r="G2795" s="1">
        <v>1105</v>
      </c>
    </row>
    <row r="2796" spans="1:7" x14ac:dyDescent="0.25">
      <c r="A2796" s="1">
        <v>708131</v>
      </c>
      <c r="B2796" s="2">
        <v>41800.397222222222</v>
      </c>
      <c r="C2796" s="1" t="s">
        <v>13</v>
      </c>
      <c r="D2796" s="1" t="s">
        <v>8</v>
      </c>
      <c r="E2796" s="1" t="s">
        <v>9</v>
      </c>
      <c r="F2796" s="1" t="s">
        <v>20</v>
      </c>
      <c r="G2796" s="1">
        <v>39503</v>
      </c>
    </row>
    <row r="2797" spans="1:7" x14ac:dyDescent="0.25">
      <c r="A2797" s="1">
        <v>458488</v>
      </c>
      <c r="B2797" s="2">
        <v>41800.397916666669</v>
      </c>
      <c r="C2797" s="1" t="s">
        <v>7</v>
      </c>
      <c r="D2797" s="1" t="s">
        <v>11</v>
      </c>
      <c r="E2797" s="1" t="s">
        <v>9</v>
      </c>
      <c r="F2797" s="1" t="s">
        <v>20</v>
      </c>
      <c r="G2797" s="1">
        <v>23002</v>
      </c>
    </row>
    <row r="2798" spans="1:7" x14ac:dyDescent="0.25">
      <c r="A2798" s="1">
        <v>559038</v>
      </c>
      <c r="B2798" s="2">
        <v>41800.396527777775</v>
      </c>
      <c r="C2798" s="1" t="s">
        <v>7</v>
      </c>
      <c r="D2798" s="1" t="s">
        <v>24</v>
      </c>
      <c r="E2798" s="1" t="s">
        <v>9</v>
      </c>
      <c r="F2798" s="1" t="s">
        <v>20</v>
      </c>
      <c r="G2798" s="1">
        <v>14068</v>
      </c>
    </row>
    <row r="2799" spans="1:7" x14ac:dyDescent="0.25">
      <c r="A2799" s="1">
        <v>812043</v>
      </c>
      <c r="B2799" s="2">
        <v>41801.612500000003</v>
      </c>
      <c r="C2799" s="1" t="s">
        <v>13</v>
      </c>
      <c r="D2799" s="1" t="s">
        <v>11</v>
      </c>
      <c r="E2799" s="1" t="s">
        <v>9</v>
      </c>
      <c r="F2799" s="1" t="s">
        <v>34</v>
      </c>
      <c r="G2799" s="1">
        <v>63058</v>
      </c>
    </row>
    <row r="2800" spans="1:7" x14ac:dyDescent="0.25">
      <c r="A2800" s="1">
        <v>470212</v>
      </c>
      <c r="B2800" s="2">
        <v>41801.613888888889</v>
      </c>
      <c r="C2800" s="1" t="s">
        <v>13</v>
      </c>
      <c r="D2800" s="1" t="s">
        <v>8</v>
      </c>
      <c r="E2800" s="1" t="s">
        <v>9</v>
      </c>
      <c r="F2800" s="1" t="s">
        <v>34</v>
      </c>
      <c r="G2800" s="1">
        <v>34103</v>
      </c>
    </row>
    <row r="2801" spans="1:7" x14ac:dyDescent="0.25">
      <c r="A2801" s="1">
        <v>675820</v>
      </c>
      <c r="B2801" s="2">
        <v>41802.625694444447</v>
      </c>
      <c r="C2801" s="1" t="s">
        <v>7</v>
      </c>
      <c r="D2801" s="1" t="s">
        <v>8</v>
      </c>
      <c r="E2801" s="1" t="s">
        <v>9</v>
      </c>
      <c r="F2801" s="1" t="s">
        <v>18</v>
      </c>
      <c r="G2801" s="1">
        <v>9050</v>
      </c>
    </row>
    <row r="2802" spans="1:7" x14ac:dyDescent="0.25">
      <c r="A2802" s="1">
        <v>432824</v>
      </c>
      <c r="B2802" s="2">
        <v>41802.628472222219</v>
      </c>
      <c r="C2802" s="1" t="s">
        <v>13</v>
      </c>
      <c r="D2802" s="1" t="s">
        <v>8</v>
      </c>
      <c r="E2802" s="1" t="s">
        <v>9</v>
      </c>
      <c r="F2802" s="1" t="s">
        <v>18</v>
      </c>
      <c r="G2802" s="1">
        <v>28230</v>
      </c>
    </row>
    <row r="2803" spans="1:7" x14ac:dyDescent="0.25">
      <c r="A2803" s="1">
        <v>513438</v>
      </c>
      <c r="B2803" s="2">
        <v>41802.630555555559</v>
      </c>
      <c r="C2803" s="1" t="s">
        <v>7</v>
      </c>
      <c r="D2803" s="1" t="s">
        <v>11</v>
      </c>
      <c r="E2803" s="1" t="s">
        <v>9</v>
      </c>
      <c r="F2803" s="1" t="s">
        <v>18</v>
      </c>
      <c r="G2803" s="1">
        <v>60848</v>
      </c>
    </row>
    <row r="2804" spans="1:7" x14ac:dyDescent="0.25">
      <c r="A2804" s="1">
        <v>436854</v>
      </c>
      <c r="B2804" s="2">
        <v>41808.786111111112</v>
      </c>
      <c r="C2804" s="1" t="s">
        <v>7</v>
      </c>
      <c r="D2804" s="1" t="s">
        <v>8</v>
      </c>
      <c r="E2804" s="1" t="s">
        <v>9</v>
      </c>
      <c r="F2804" s="1" t="s">
        <v>20</v>
      </c>
      <c r="G2804" s="1">
        <v>3515</v>
      </c>
    </row>
    <row r="2805" spans="1:7" x14ac:dyDescent="0.25">
      <c r="A2805" s="1">
        <v>441953</v>
      </c>
      <c r="B2805" s="2">
        <v>41809.496527777781</v>
      </c>
      <c r="C2805" s="1" t="s">
        <v>7</v>
      </c>
      <c r="D2805" s="1" t="s">
        <v>8</v>
      </c>
      <c r="E2805" s="1" t="s">
        <v>9</v>
      </c>
      <c r="F2805" s="1" t="s">
        <v>18</v>
      </c>
      <c r="G2805" s="1">
        <v>69669</v>
      </c>
    </row>
    <row r="2806" spans="1:7" x14ac:dyDescent="0.25">
      <c r="A2806" s="1">
        <v>159635</v>
      </c>
      <c r="B2806" s="2">
        <v>41810.049305555556</v>
      </c>
      <c r="C2806" s="1" t="s">
        <v>13</v>
      </c>
      <c r="D2806" s="1" t="s">
        <v>11</v>
      </c>
      <c r="E2806" s="1" t="s">
        <v>9</v>
      </c>
      <c r="F2806" s="1" t="s">
        <v>34</v>
      </c>
      <c r="G2806" s="1">
        <v>94924</v>
      </c>
    </row>
    <row r="2807" spans="1:7" x14ac:dyDescent="0.25">
      <c r="A2807" s="1">
        <v>173648</v>
      </c>
      <c r="B2807" s="2">
        <v>41810.050694444442</v>
      </c>
      <c r="C2807" s="1" t="s">
        <v>7</v>
      </c>
      <c r="D2807" s="1" t="s">
        <v>8</v>
      </c>
      <c r="E2807" s="1" t="s">
        <v>9</v>
      </c>
      <c r="F2807" s="1" t="s">
        <v>34</v>
      </c>
      <c r="G2807" s="1">
        <v>61722</v>
      </c>
    </row>
    <row r="2808" spans="1:7" x14ac:dyDescent="0.25">
      <c r="A2808" s="1">
        <v>661058</v>
      </c>
      <c r="B2808" s="2">
        <v>41813.643750000003</v>
      </c>
      <c r="C2808" s="1" t="s">
        <v>13</v>
      </c>
      <c r="D2808" s="1" t="s">
        <v>8</v>
      </c>
      <c r="E2808" s="1" t="s">
        <v>9</v>
      </c>
      <c r="F2808" s="1" t="s">
        <v>18</v>
      </c>
      <c r="G2808" s="1">
        <v>52213</v>
      </c>
    </row>
    <row r="2809" spans="1:7" x14ac:dyDescent="0.25">
      <c r="A2809" s="1">
        <v>438539</v>
      </c>
      <c r="B2809" s="2">
        <v>41817.45416666667</v>
      </c>
      <c r="C2809" s="1" t="s">
        <v>7</v>
      </c>
      <c r="D2809" s="1" t="s">
        <v>8</v>
      </c>
      <c r="E2809" s="1" t="s">
        <v>9</v>
      </c>
      <c r="F2809" s="1" t="s">
        <v>18</v>
      </c>
      <c r="G2809" s="1">
        <v>16193</v>
      </c>
    </row>
    <row r="2810" spans="1:7" x14ac:dyDescent="0.25">
      <c r="A2810" s="1">
        <v>800816</v>
      </c>
      <c r="B2810" s="2">
        <v>41819.404166666667</v>
      </c>
      <c r="C2810" s="1" t="s">
        <v>7</v>
      </c>
      <c r="D2810" s="1" t="s">
        <v>11</v>
      </c>
      <c r="E2810" s="1" t="s">
        <v>9</v>
      </c>
      <c r="F2810" s="1" t="s">
        <v>18</v>
      </c>
      <c r="G2810" s="1">
        <v>87696</v>
      </c>
    </row>
    <row r="2811" spans="1:7" x14ac:dyDescent="0.25">
      <c r="A2811" s="1">
        <v>846166</v>
      </c>
      <c r="B2811" s="2">
        <v>41819.404861111114</v>
      </c>
      <c r="C2811" s="1" t="s">
        <v>7</v>
      </c>
      <c r="D2811" s="1" t="s">
        <v>11</v>
      </c>
      <c r="E2811" s="1" t="s">
        <v>9</v>
      </c>
      <c r="F2811" s="1" t="s">
        <v>18</v>
      </c>
      <c r="G2811" s="1">
        <v>79112</v>
      </c>
    </row>
    <row r="2812" spans="1:7" x14ac:dyDescent="0.25">
      <c r="A2812" s="1">
        <v>340089</v>
      </c>
      <c r="B2812" s="2">
        <v>41819.404861111114</v>
      </c>
      <c r="C2812" s="1" t="s">
        <v>13</v>
      </c>
      <c r="D2812" s="1" t="s">
        <v>8</v>
      </c>
      <c r="E2812" s="1" t="s">
        <v>9</v>
      </c>
      <c r="F2812" s="1" t="s">
        <v>18</v>
      </c>
      <c r="G2812" s="1">
        <v>11374</v>
      </c>
    </row>
    <row r="2813" spans="1:7" x14ac:dyDescent="0.25">
      <c r="A2813" s="1">
        <v>710906</v>
      </c>
      <c r="B2813" s="2">
        <v>41819.407638888886</v>
      </c>
      <c r="C2813" s="1" t="s">
        <v>7</v>
      </c>
      <c r="D2813" s="1" t="s">
        <v>8</v>
      </c>
      <c r="E2813" s="1" t="s">
        <v>9</v>
      </c>
      <c r="F2813" s="1" t="s">
        <v>18</v>
      </c>
      <c r="G2813" s="1">
        <v>26764</v>
      </c>
    </row>
    <row r="2814" spans="1:7" x14ac:dyDescent="0.25">
      <c r="A2814" s="1">
        <v>37753</v>
      </c>
      <c r="B2814" s="2">
        <v>41819.408333333333</v>
      </c>
      <c r="C2814" s="1" t="s">
        <v>7</v>
      </c>
      <c r="D2814" s="1" t="s">
        <v>8</v>
      </c>
      <c r="E2814" s="1" t="s">
        <v>9</v>
      </c>
      <c r="F2814" s="1" t="s">
        <v>18</v>
      </c>
      <c r="G2814" s="1">
        <v>27076</v>
      </c>
    </row>
    <row r="2815" spans="1:7" x14ac:dyDescent="0.25">
      <c r="A2815" s="1">
        <v>712161</v>
      </c>
      <c r="B2815" s="2">
        <v>41823.379166666666</v>
      </c>
      <c r="C2815" s="1" t="s">
        <v>13</v>
      </c>
      <c r="D2815" s="1" t="s">
        <v>8</v>
      </c>
      <c r="E2815" s="1" t="s">
        <v>9</v>
      </c>
      <c r="F2815" s="1" t="s">
        <v>18</v>
      </c>
      <c r="G2815" s="1">
        <v>13426</v>
      </c>
    </row>
    <row r="2816" spans="1:7" x14ac:dyDescent="0.25">
      <c r="A2816" s="1">
        <v>852138</v>
      </c>
      <c r="B2816" s="2">
        <v>41827.842361111114</v>
      </c>
      <c r="C2816" s="1" t="s">
        <v>7</v>
      </c>
      <c r="D2816" s="1" t="s">
        <v>8</v>
      </c>
      <c r="E2816" s="1" t="s">
        <v>9</v>
      </c>
      <c r="F2816" s="1" t="s">
        <v>18</v>
      </c>
      <c r="G2816" s="1">
        <v>79527</v>
      </c>
    </row>
    <row r="2817" spans="1:7" x14ac:dyDescent="0.25">
      <c r="A2817" s="1">
        <v>994949</v>
      </c>
      <c r="B2817" s="2">
        <v>41827.843055555553</v>
      </c>
      <c r="C2817" s="1" t="s">
        <v>13</v>
      </c>
      <c r="D2817" s="1" t="s">
        <v>8</v>
      </c>
      <c r="E2817" s="1" t="s">
        <v>9</v>
      </c>
      <c r="F2817" s="1" t="s">
        <v>18</v>
      </c>
      <c r="G2817" s="1">
        <v>23484</v>
      </c>
    </row>
    <row r="2818" spans="1:7" x14ac:dyDescent="0.25">
      <c r="A2818" s="1">
        <v>935603</v>
      </c>
      <c r="B2818" s="2">
        <v>41827.844444444447</v>
      </c>
      <c r="C2818" s="1" t="s">
        <v>7</v>
      </c>
      <c r="D2818" s="1" t="s">
        <v>11</v>
      </c>
      <c r="E2818" s="1" t="s">
        <v>9</v>
      </c>
      <c r="F2818" s="1" t="s">
        <v>18</v>
      </c>
      <c r="G2818" s="1">
        <v>96002</v>
      </c>
    </row>
    <row r="2819" spans="1:7" x14ac:dyDescent="0.25">
      <c r="A2819" s="1">
        <v>469760</v>
      </c>
      <c r="B2819" s="2">
        <v>41834.442361111112</v>
      </c>
      <c r="C2819" s="1" t="s">
        <v>13</v>
      </c>
      <c r="D2819" s="1" t="s">
        <v>8</v>
      </c>
      <c r="E2819" s="1" t="s">
        <v>9</v>
      </c>
      <c r="F2819" s="1" t="s">
        <v>18</v>
      </c>
      <c r="G2819" s="1">
        <v>98626</v>
      </c>
    </row>
    <row r="2820" spans="1:7" x14ac:dyDescent="0.25">
      <c r="A2820" s="1">
        <v>988813</v>
      </c>
      <c r="B2820" s="2">
        <v>41834.444444444445</v>
      </c>
      <c r="C2820" s="1" t="s">
        <v>13</v>
      </c>
      <c r="D2820" s="1" t="s">
        <v>8</v>
      </c>
      <c r="E2820" s="1" t="s">
        <v>9</v>
      </c>
      <c r="F2820" s="1" t="s">
        <v>18</v>
      </c>
      <c r="G2820" s="1">
        <v>64968</v>
      </c>
    </row>
    <row r="2821" spans="1:7" x14ac:dyDescent="0.25">
      <c r="A2821" s="1">
        <v>316175</v>
      </c>
      <c r="B2821" s="2">
        <v>41842.396527777775</v>
      </c>
      <c r="C2821" s="1" t="s">
        <v>7</v>
      </c>
      <c r="D2821" s="1" t="s">
        <v>8</v>
      </c>
      <c r="E2821" s="1" t="s">
        <v>9</v>
      </c>
      <c r="F2821" s="1" t="s">
        <v>20</v>
      </c>
      <c r="G2821" s="1">
        <v>11293</v>
      </c>
    </row>
    <row r="2822" spans="1:7" x14ac:dyDescent="0.25">
      <c r="A2822" s="1">
        <v>577587</v>
      </c>
      <c r="B2822" s="2">
        <v>41842.765277777777</v>
      </c>
      <c r="C2822" s="1" t="s">
        <v>7</v>
      </c>
      <c r="D2822" s="1" t="s">
        <v>11</v>
      </c>
      <c r="E2822" s="1" t="s">
        <v>9</v>
      </c>
      <c r="F2822" s="1" t="s">
        <v>20</v>
      </c>
      <c r="G2822" s="1">
        <v>98318</v>
      </c>
    </row>
    <row r="2823" spans="1:7" x14ac:dyDescent="0.25">
      <c r="A2823" s="1">
        <v>915524</v>
      </c>
      <c r="B2823" s="2">
        <v>41849.13958333333</v>
      </c>
      <c r="C2823" s="1" t="s">
        <v>7</v>
      </c>
      <c r="D2823" s="1" t="s">
        <v>8</v>
      </c>
      <c r="E2823" s="1" t="s">
        <v>9</v>
      </c>
      <c r="F2823" s="1" t="s">
        <v>20</v>
      </c>
      <c r="G2823" s="1">
        <v>41305</v>
      </c>
    </row>
    <row r="2824" spans="1:7" x14ac:dyDescent="0.25">
      <c r="A2824" s="1">
        <v>560182</v>
      </c>
      <c r="B2824" s="2">
        <v>41857.634722222225</v>
      </c>
      <c r="C2824" s="1" t="s">
        <v>7</v>
      </c>
      <c r="D2824" s="1" t="s">
        <v>8</v>
      </c>
      <c r="E2824" s="1" t="s">
        <v>9</v>
      </c>
      <c r="F2824" s="1" t="s">
        <v>18</v>
      </c>
      <c r="G2824" s="1">
        <v>22923</v>
      </c>
    </row>
    <row r="2825" spans="1:7" x14ac:dyDescent="0.25">
      <c r="A2825" s="1">
        <v>285644</v>
      </c>
      <c r="B2825" s="2">
        <v>41857.635416666664</v>
      </c>
      <c r="C2825" s="1" t="s">
        <v>13</v>
      </c>
      <c r="D2825" s="1" t="s">
        <v>8</v>
      </c>
      <c r="E2825" s="1" t="s">
        <v>9</v>
      </c>
      <c r="F2825" s="1" t="s">
        <v>18</v>
      </c>
      <c r="G2825" s="1">
        <v>83851</v>
      </c>
    </row>
    <row r="2826" spans="1:7" x14ac:dyDescent="0.25">
      <c r="A2826" s="1">
        <v>275333</v>
      </c>
      <c r="B2826" s="2">
        <v>41857.636111111111</v>
      </c>
      <c r="C2826" s="1" t="s">
        <v>7</v>
      </c>
      <c r="D2826" s="1" t="s">
        <v>8</v>
      </c>
      <c r="E2826" s="1" t="s">
        <v>9</v>
      </c>
      <c r="F2826" s="1" t="s">
        <v>18</v>
      </c>
      <c r="G2826" s="1">
        <v>39563</v>
      </c>
    </row>
    <row r="2827" spans="1:7" x14ac:dyDescent="0.25">
      <c r="A2827" s="1">
        <v>212668</v>
      </c>
      <c r="B2827" s="2">
        <v>41858.60833333333</v>
      </c>
      <c r="C2827" s="1" t="s">
        <v>7</v>
      </c>
      <c r="D2827" s="1" t="s">
        <v>11</v>
      </c>
      <c r="E2827" s="1" t="s">
        <v>9</v>
      </c>
      <c r="F2827" s="1" t="s">
        <v>18</v>
      </c>
      <c r="G2827" s="1">
        <v>70822</v>
      </c>
    </row>
    <row r="2828" spans="1:7" x14ac:dyDescent="0.25">
      <c r="A2828" s="1">
        <v>35024</v>
      </c>
      <c r="B2828" s="2">
        <v>41858.609722222223</v>
      </c>
      <c r="C2828" s="1" t="s">
        <v>7</v>
      </c>
      <c r="D2828" s="1" t="s">
        <v>11</v>
      </c>
      <c r="E2828" s="1" t="s">
        <v>9</v>
      </c>
      <c r="F2828" s="1" t="s">
        <v>18</v>
      </c>
      <c r="G2828" s="1">
        <v>91025</v>
      </c>
    </row>
    <row r="2829" spans="1:7" x14ac:dyDescent="0.25">
      <c r="A2829" s="1">
        <v>416704</v>
      </c>
      <c r="B2829" s="2">
        <v>41866.459722222222</v>
      </c>
      <c r="C2829" s="1" t="s">
        <v>13</v>
      </c>
      <c r="D2829" s="1" t="s">
        <v>8</v>
      </c>
      <c r="E2829" s="1" t="s">
        <v>9</v>
      </c>
      <c r="F2829" s="1" t="s">
        <v>18</v>
      </c>
      <c r="G2829" s="1">
        <v>16136</v>
      </c>
    </row>
    <row r="2830" spans="1:7" x14ac:dyDescent="0.25">
      <c r="A2830" s="1">
        <v>501414</v>
      </c>
      <c r="B2830" s="2">
        <v>41849.397916666669</v>
      </c>
      <c r="C2830" s="1" t="s">
        <v>7</v>
      </c>
      <c r="D2830" s="1" t="s">
        <v>11</v>
      </c>
      <c r="E2830" s="1" t="s">
        <v>9</v>
      </c>
      <c r="F2830" s="1" t="s">
        <v>34</v>
      </c>
      <c r="G2830" s="1">
        <v>60863</v>
      </c>
    </row>
    <row r="2831" spans="1:7" x14ac:dyDescent="0.25">
      <c r="A2831" s="1">
        <v>153036</v>
      </c>
      <c r="B2831" s="2">
        <v>41854.128472222219</v>
      </c>
      <c r="C2831" s="1" t="s">
        <v>13</v>
      </c>
      <c r="D2831" s="1" t="s">
        <v>8</v>
      </c>
      <c r="E2831" s="1" t="s">
        <v>9</v>
      </c>
      <c r="F2831" s="1" t="s">
        <v>18</v>
      </c>
      <c r="G2831" s="1">
        <v>88372</v>
      </c>
    </row>
    <row r="2832" spans="1:7" x14ac:dyDescent="0.25">
      <c r="A2832" s="1">
        <v>633036</v>
      </c>
      <c r="B2832" s="2">
        <v>41860.453472222223</v>
      </c>
      <c r="C2832" s="1" t="s">
        <v>7</v>
      </c>
      <c r="D2832" s="1" t="s">
        <v>8</v>
      </c>
      <c r="E2832" s="1" t="s">
        <v>9</v>
      </c>
      <c r="F2832" s="1" t="s">
        <v>18</v>
      </c>
      <c r="G2832" s="1">
        <v>25300</v>
      </c>
    </row>
    <row r="2833" spans="1:7" x14ac:dyDescent="0.25">
      <c r="A2833" s="1">
        <v>83162</v>
      </c>
      <c r="B2833" s="2">
        <v>41872.315972222219</v>
      </c>
      <c r="C2833" s="1" t="s">
        <v>7</v>
      </c>
      <c r="D2833" s="1" t="s">
        <v>11</v>
      </c>
      <c r="E2833" s="1" t="s">
        <v>9</v>
      </c>
      <c r="F2833" s="1" t="s">
        <v>20</v>
      </c>
      <c r="G2833" s="1">
        <v>10734</v>
      </c>
    </row>
    <row r="2834" spans="1:7" x14ac:dyDescent="0.25">
      <c r="A2834" s="1">
        <v>527414</v>
      </c>
      <c r="B2834" s="2">
        <v>41866.243055555555</v>
      </c>
      <c r="C2834" s="1" t="s">
        <v>13</v>
      </c>
      <c r="D2834" s="1" t="s">
        <v>8</v>
      </c>
      <c r="E2834" s="1" t="s">
        <v>9</v>
      </c>
      <c r="F2834" s="1" t="s">
        <v>34</v>
      </c>
      <c r="G2834" s="1">
        <v>64808</v>
      </c>
    </row>
    <row r="2835" spans="1:7" x14ac:dyDescent="0.25">
      <c r="A2835" s="1">
        <v>384327</v>
      </c>
      <c r="B2835" s="2">
        <v>41869.723611111112</v>
      </c>
      <c r="C2835" s="1" t="s">
        <v>13</v>
      </c>
      <c r="D2835" s="1" t="s">
        <v>24</v>
      </c>
      <c r="E2835" s="1" t="s">
        <v>9</v>
      </c>
      <c r="F2835" s="1" t="s">
        <v>20</v>
      </c>
      <c r="G2835" s="1">
        <v>29034</v>
      </c>
    </row>
    <row r="2836" spans="1:7" x14ac:dyDescent="0.25">
      <c r="A2836" s="1">
        <v>837259</v>
      </c>
      <c r="B2836" s="2">
        <v>41877.472222222219</v>
      </c>
      <c r="C2836" s="1" t="s">
        <v>7</v>
      </c>
      <c r="D2836" s="1" t="s">
        <v>11</v>
      </c>
      <c r="E2836" s="1" t="s">
        <v>9</v>
      </c>
      <c r="F2836" s="1" t="s">
        <v>18</v>
      </c>
      <c r="G2836" s="1">
        <v>11058</v>
      </c>
    </row>
    <row r="2837" spans="1:7" x14ac:dyDescent="0.25">
      <c r="A2837" s="1">
        <v>168921</v>
      </c>
      <c r="B2837" s="2">
        <v>41877.473611111112</v>
      </c>
      <c r="C2837" s="1" t="s">
        <v>13</v>
      </c>
      <c r="D2837" s="1" t="s">
        <v>11</v>
      </c>
      <c r="E2837" s="1" t="s">
        <v>9</v>
      </c>
      <c r="F2837" s="1" t="s">
        <v>18</v>
      </c>
      <c r="G2837" s="1">
        <v>42405</v>
      </c>
    </row>
    <row r="2838" spans="1:7" x14ac:dyDescent="0.25">
      <c r="A2838" s="1">
        <v>753579</v>
      </c>
      <c r="B2838" s="2">
        <v>41780.396527777775</v>
      </c>
      <c r="C2838" s="1" t="s">
        <v>7</v>
      </c>
      <c r="D2838" s="1" t="s">
        <v>8</v>
      </c>
      <c r="E2838" s="1" t="s">
        <v>30</v>
      </c>
      <c r="F2838" s="1" t="s">
        <v>25</v>
      </c>
      <c r="G2838" s="1">
        <v>47099</v>
      </c>
    </row>
    <row r="2839" spans="1:7" x14ac:dyDescent="0.25">
      <c r="A2839" s="1">
        <v>536133</v>
      </c>
      <c r="B2839" s="2">
        <v>41780.397222222222</v>
      </c>
      <c r="C2839" s="1" t="s">
        <v>7</v>
      </c>
      <c r="D2839" s="1" t="s">
        <v>11</v>
      </c>
      <c r="E2839" s="1" t="s">
        <v>30</v>
      </c>
      <c r="F2839" s="1" t="s">
        <v>25</v>
      </c>
      <c r="G2839" s="1">
        <v>24740</v>
      </c>
    </row>
    <row r="2840" spans="1:7" x14ac:dyDescent="0.25">
      <c r="A2840" s="1">
        <v>88859</v>
      </c>
      <c r="B2840" s="2">
        <v>41780.397916666669</v>
      </c>
      <c r="C2840" s="1" t="s">
        <v>7</v>
      </c>
      <c r="D2840" s="1" t="s">
        <v>8</v>
      </c>
      <c r="E2840" s="1" t="s">
        <v>30</v>
      </c>
      <c r="F2840" s="1" t="s">
        <v>25</v>
      </c>
      <c r="G2840" s="1">
        <v>11554</v>
      </c>
    </row>
    <row r="2841" spans="1:7" x14ac:dyDescent="0.25">
      <c r="A2841" s="1">
        <v>458929</v>
      </c>
      <c r="B2841" s="2">
        <v>41787.714583333334</v>
      </c>
      <c r="C2841" s="1" t="s">
        <v>7</v>
      </c>
      <c r="D2841" s="1" t="s">
        <v>11</v>
      </c>
      <c r="E2841" s="1" t="s">
        <v>30</v>
      </c>
      <c r="F2841" s="1" t="s">
        <v>25</v>
      </c>
      <c r="G2841" s="1">
        <v>27917</v>
      </c>
    </row>
    <row r="2842" spans="1:7" x14ac:dyDescent="0.25">
      <c r="A2842" s="1">
        <v>89996</v>
      </c>
      <c r="B2842" s="2">
        <v>41849.819444444445</v>
      </c>
      <c r="C2842" s="1" t="s">
        <v>13</v>
      </c>
      <c r="D2842" s="1" t="s">
        <v>11</v>
      </c>
      <c r="E2842" s="1" t="s">
        <v>30</v>
      </c>
      <c r="F2842" s="1" t="s">
        <v>25</v>
      </c>
      <c r="G2842" s="1">
        <v>76246</v>
      </c>
    </row>
    <row r="2843" spans="1:7" x14ac:dyDescent="0.25">
      <c r="A2843" s="1">
        <v>636370</v>
      </c>
      <c r="B2843" s="2">
        <v>41849.819444444445</v>
      </c>
      <c r="C2843" s="1" t="s">
        <v>7</v>
      </c>
      <c r="D2843" s="1" t="s">
        <v>11</v>
      </c>
      <c r="E2843" s="1" t="s">
        <v>30</v>
      </c>
      <c r="F2843" s="1" t="s">
        <v>25</v>
      </c>
      <c r="G2843" s="1">
        <v>66728</v>
      </c>
    </row>
    <row r="2844" spans="1:7" x14ac:dyDescent="0.25">
      <c r="A2844" s="1">
        <v>639922</v>
      </c>
      <c r="B2844" s="2">
        <v>41766.398611111108</v>
      </c>
      <c r="C2844" s="1" t="s">
        <v>13</v>
      </c>
      <c r="D2844" s="1" t="s">
        <v>11</v>
      </c>
      <c r="E2844" s="1" t="s">
        <v>9</v>
      </c>
      <c r="F2844" s="1" t="s">
        <v>20</v>
      </c>
      <c r="G2844" s="1">
        <v>84559</v>
      </c>
    </row>
    <row r="2845" spans="1:7" x14ac:dyDescent="0.25">
      <c r="A2845" s="1">
        <v>834391</v>
      </c>
      <c r="B2845" s="2">
        <v>41767.775694444441</v>
      </c>
      <c r="C2845" s="1" t="s">
        <v>13</v>
      </c>
      <c r="D2845" s="1" t="s">
        <v>8</v>
      </c>
      <c r="E2845" s="1" t="s">
        <v>9</v>
      </c>
      <c r="F2845" s="1" t="s">
        <v>20</v>
      </c>
      <c r="G2845" s="1">
        <v>94532</v>
      </c>
    </row>
    <row r="2846" spans="1:7" x14ac:dyDescent="0.25">
      <c r="A2846" s="1">
        <v>446910</v>
      </c>
      <c r="B2846" s="2">
        <v>41767.775694444441</v>
      </c>
      <c r="C2846" s="1" t="s">
        <v>7</v>
      </c>
      <c r="D2846" s="1" t="s">
        <v>24</v>
      </c>
      <c r="E2846" s="1" t="s">
        <v>9</v>
      </c>
      <c r="F2846" s="1" t="s">
        <v>20</v>
      </c>
      <c r="G2846" s="1">
        <v>34564</v>
      </c>
    </row>
    <row r="2847" spans="1:7" x14ac:dyDescent="0.25">
      <c r="A2847" s="1">
        <v>942102</v>
      </c>
      <c r="B2847" s="2">
        <v>41872.738888888889</v>
      </c>
      <c r="C2847" s="1" t="s">
        <v>7</v>
      </c>
      <c r="D2847" s="1" t="s">
        <v>11</v>
      </c>
      <c r="E2847" s="1" t="s">
        <v>9</v>
      </c>
      <c r="F2847" s="1" t="s">
        <v>20</v>
      </c>
      <c r="G2847" s="1">
        <v>45259</v>
      </c>
    </row>
    <row r="2848" spans="1:7" x14ac:dyDescent="0.25">
      <c r="A2848" s="1">
        <v>887834</v>
      </c>
      <c r="B2848" s="2">
        <v>41872.738888888889</v>
      </c>
      <c r="C2848" s="1" t="s">
        <v>7</v>
      </c>
      <c r="D2848" s="1" t="s">
        <v>8</v>
      </c>
      <c r="E2848" s="1" t="s">
        <v>9</v>
      </c>
      <c r="F2848" s="1" t="s">
        <v>20</v>
      </c>
      <c r="G2848" s="1">
        <v>68553</v>
      </c>
    </row>
    <row r="2849" spans="1:7" x14ac:dyDescent="0.25">
      <c r="A2849" s="1">
        <v>551086</v>
      </c>
      <c r="B2849" s="2">
        <v>41872.739583333336</v>
      </c>
      <c r="C2849" s="1" t="s">
        <v>13</v>
      </c>
      <c r="D2849" s="1" t="s">
        <v>11</v>
      </c>
      <c r="E2849" s="1" t="s">
        <v>9</v>
      </c>
      <c r="F2849" s="1" t="s">
        <v>20</v>
      </c>
      <c r="G2849" s="1">
        <v>97491</v>
      </c>
    </row>
    <row r="2850" spans="1:7" x14ac:dyDescent="0.25">
      <c r="A2850" s="1">
        <v>47896</v>
      </c>
      <c r="B2850" s="2">
        <v>41872.740277777775</v>
      </c>
      <c r="C2850" s="1" t="s">
        <v>13</v>
      </c>
      <c r="D2850" s="1" t="s">
        <v>8</v>
      </c>
      <c r="E2850" s="1" t="s">
        <v>9</v>
      </c>
      <c r="F2850" s="1" t="s">
        <v>20</v>
      </c>
      <c r="G2850" s="1">
        <v>1251</v>
      </c>
    </row>
    <row r="2851" spans="1:7" x14ac:dyDescent="0.25">
      <c r="A2851" s="1">
        <v>171510</v>
      </c>
      <c r="B2851" s="2">
        <v>41880.3125</v>
      </c>
      <c r="C2851" s="1" t="s">
        <v>7</v>
      </c>
      <c r="D2851" s="1" t="s">
        <v>8</v>
      </c>
      <c r="E2851" s="1" t="s">
        <v>9</v>
      </c>
      <c r="F2851" s="1" t="s">
        <v>20</v>
      </c>
      <c r="G2851" s="1">
        <v>72676</v>
      </c>
    </row>
    <row r="2852" spans="1:7" x14ac:dyDescent="0.25">
      <c r="A2852" s="1">
        <v>478340</v>
      </c>
      <c r="B2852" s="2">
        <v>41815.747916666667</v>
      </c>
      <c r="C2852" s="1" t="s">
        <v>13</v>
      </c>
      <c r="D2852" s="1" t="s">
        <v>8</v>
      </c>
      <c r="E2852" s="1" t="s">
        <v>14</v>
      </c>
      <c r="F2852" s="1" t="s">
        <v>22</v>
      </c>
      <c r="G2852" s="1">
        <v>62984</v>
      </c>
    </row>
    <row r="2853" spans="1:7" x14ac:dyDescent="0.25">
      <c r="A2853" s="1">
        <v>533413</v>
      </c>
      <c r="B2853" s="2">
        <v>41766.400000000001</v>
      </c>
      <c r="C2853" s="1" t="s">
        <v>7</v>
      </c>
      <c r="D2853" s="1" t="s">
        <v>11</v>
      </c>
      <c r="E2853" s="1" t="s">
        <v>9</v>
      </c>
      <c r="F2853" s="1" t="s">
        <v>12</v>
      </c>
      <c r="G2853" s="1">
        <v>32457</v>
      </c>
    </row>
    <row r="2854" spans="1:7" x14ac:dyDescent="0.25">
      <c r="A2854" s="1">
        <v>283022</v>
      </c>
      <c r="B2854" s="2">
        <v>41873.39166666667</v>
      </c>
      <c r="C2854" s="1" t="s">
        <v>13</v>
      </c>
      <c r="D2854" s="1" t="s">
        <v>11</v>
      </c>
      <c r="E2854" s="1" t="s">
        <v>9</v>
      </c>
      <c r="F2854" s="1" t="s">
        <v>12</v>
      </c>
      <c r="G2854" s="1">
        <v>42052</v>
      </c>
    </row>
    <row r="2855" spans="1:7" x14ac:dyDescent="0.25">
      <c r="A2855" s="1">
        <v>703363</v>
      </c>
      <c r="B2855" s="2">
        <v>41856.827777777777</v>
      </c>
      <c r="C2855" s="1" t="s">
        <v>13</v>
      </c>
      <c r="D2855" s="1" t="s">
        <v>8</v>
      </c>
      <c r="E2855" s="1" t="s">
        <v>9</v>
      </c>
      <c r="F2855" s="1" t="s">
        <v>22</v>
      </c>
      <c r="G2855" s="1">
        <v>38880</v>
      </c>
    </row>
    <row r="2856" spans="1:7" x14ac:dyDescent="0.25">
      <c r="A2856" s="1">
        <v>73267</v>
      </c>
      <c r="B2856" s="2">
        <v>41881.304166666669</v>
      </c>
      <c r="C2856" s="1" t="s">
        <v>13</v>
      </c>
      <c r="D2856" s="1" t="s">
        <v>8</v>
      </c>
      <c r="E2856" s="1" t="s">
        <v>9</v>
      </c>
      <c r="F2856" s="1" t="s">
        <v>22</v>
      </c>
      <c r="G2856" s="1">
        <v>58547</v>
      </c>
    </row>
    <row r="2857" spans="1:7" x14ac:dyDescent="0.25">
      <c r="A2857" s="1">
        <v>808514</v>
      </c>
      <c r="B2857" s="2">
        <v>41881.306250000001</v>
      </c>
      <c r="C2857" s="1" t="s">
        <v>13</v>
      </c>
      <c r="D2857" s="1" t="s">
        <v>8</v>
      </c>
      <c r="E2857" s="1" t="s">
        <v>9</v>
      </c>
      <c r="F2857" s="1" t="s">
        <v>22</v>
      </c>
      <c r="G2857" s="1">
        <v>61895</v>
      </c>
    </row>
    <row r="2858" spans="1:7" x14ac:dyDescent="0.25">
      <c r="A2858" s="1">
        <v>999850</v>
      </c>
      <c r="B2858" s="2">
        <v>41881.306944444441</v>
      </c>
      <c r="C2858" s="1" t="s">
        <v>7</v>
      </c>
      <c r="D2858" s="1" t="s">
        <v>8</v>
      </c>
      <c r="E2858" s="1" t="s">
        <v>9</v>
      </c>
      <c r="F2858" s="1" t="s">
        <v>22</v>
      </c>
      <c r="G2858" s="1">
        <v>50962</v>
      </c>
    </row>
    <row r="2859" spans="1:7" x14ac:dyDescent="0.25">
      <c r="A2859" s="1">
        <v>444836</v>
      </c>
      <c r="B2859" s="2">
        <v>41851.602083333331</v>
      </c>
      <c r="C2859" s="1" t="s">
        <v>7</v>
      </c>
      <c r="D2859" s="1" t="s">
        <v>8</v>
      </c>
      <c r="E2859" s="1" t="s">
        <v>9</v>
      </c>
      <c r="F2859" s="1" t="s">
        <v>20</v>
      </c>
      <c r="G2859" s="1">
        <v>34487</v>
      </c>
    </row>
    <row r="2860" spans="1:7" x14ac:dyDescent="0.25">
      <c r="A2860" s="1">
        <v>200966</v>
      </c>
      <c r="B2860" s="2">
        <v>41858.381249999999</v>
      </c>
      <c r="C2860" s="1" t="s">
        <v>13</v>
      </c>
      <c r="D2860" s="1" t="s">
        <v>8</v>
      </c>
      <c r="E2860" s="1" t="s">
        <v>9</v>
      </c>
      <c r="F2860" s="1" t="s">
        <v>20</v>
      </c>
      <c r="G2860" s="1">
        <v>10383</v>
      </c>
    </row>
    <row r="2861" spans="1:7" x14ac:dyDescent="0.25">
      <c r="A2861" s="1">
        <v>600368</v>
      </c>
      <c r="B2861" s="2">
        <v>41859.797222222223</v>
      </c>
      <c r="C2861" s="1" t="s">
        <v>7</v>
      </c>
      <c r="D2861" s="1" t="s">
        <v>11</v>
      </c>
      <c r="E2861" s="1" t="s">
        <v>9</v>
      </c>
      <c r="F2861" s="1" t="s">
        <v>20</v>
      </c>
      <c r="G2861" s="1">
        <v>36386</v>
      </c>
    </row>
    <row r="2862" spans="1:7" x14ac:dyDescent="0.25">
      <c r="A2862" s="1">
        <v>827812</v>
      </c>
      <c r="B2862" s="2">
        <v>41860.384027777778</v>
      </c>
      <c r="C2862" s="1" t="s">
        <v>7</v>
      </c>
      <c r="D2862" s="1" t="s">
        <v>11</v>
      </c>
      <c r="E2862" s="1" t="s">
        <v>9</v>
      </c>
      <c r="F2862" s="1" t="s">
        <v>20</v>
      </c>
      <c r="G2862" s="1">
        <v>72478</v>
      </c>
    </row>
    <row r="2863" spans="1:7" x14ac:dyDescent="0.25">
      <c r="A2863" s="1">
        <v>732025</v>
      </c>
      <c r="B2863" s="2">
        <v>41864.493055555555</v>
      </c>
      <c r="C2863" s="1" t="s">
        <v>13</v>
      </c>
      <c r="D2863" s="1" t="s">
        <v>8</v>
      </c>
      <c r="E2863" s="1" t="s">
        <v>9</v>
      </c>
      <c r="F2863" s="1" t="s">
        <v>20</v>
      </c>
      <c r="G2863" s="1">
        <v>98218</v>
      </c>
    </row>
    <row r="2864" spans="1:7" x14ac:dyDescent="0.25">
      <c r="A2864" s="1">
        <v>275640</v>
      </c>
      <c r="B2864" s="2">
        <v>41865.420138888891</v>
      </c>
      <c r="C2864" s="1" t="s">
        <v>7</v>
      </c>
      <c r="D2864" s="1" t="s">
        <v>24</v>
      </c>
      <c r="E2864" s="1" t="s">
        <v>9</v>
      </c>
      <c r="F2864" s="1" t="s">
        <v>20</v>
      </c>
      <c r="G2864" s="1">
        <v>52802</v>
      </c>
    </row>
    <row r="2865" spans="1:7" x14ac:dyDescent="0.25">
      <c r="A2865" s="1">
        <v>868305</v>
      </c>
      <c r="B2865" s="2">
        <v>41830.727083333331</v>
      </c>
      <c r="C2865" s="1" t="s">
        <v>7</v>
      </c>
      <c r="D2865" s="1" t="s">
        <v>8</v>
      </c>
      <c r="E2865" s="1" t="s">
        <v>9</v>
      </c>
      <c r="F2865" s="1" t="s">
        <v>22</v>
      </c>
      <c r="G2865" s="1">
        <v>62805</v>
      </c>
    </row>
    <row r="2866" spans="1:7" x14ac:dyDescent="0.25">
      <c r="A2866" s="1">
        <v>717117</v>
      </c>
      <c r="B2866" s="2">
        <v>41830.728472222225</v>
      </c>
      <c r="C2866" s="1" t="s">
        <v>7</v>
      </c>
      <c r="D2866" s="1" t="s">
        <v>11</v>
      </c>
      <c r="E2866" s="1" t="s">
        <v>9</v>
      </c>
      <c r="F2866" s="1" t="s">
        <v>22</v>
      </c>
      <c r="G2866" s="1">
        <v>82655</v>
      </c>
    </row>
    <row r="2867" spans="1:7" x14ac:dyDescent="0.25">
      <c r="A2867" s="1">
        <v>259771</v>
      </c>
      <c r="B2867" s="2">
        <v>41824.396527777775</v>
      </c>
      <c r="C2867" s="1" t="s">
        <v>13</v>
      </c>
      <c r="D2867" s="1" t="s">
        <v>8</v>
      </c>
      <c r="E2867" s="1" t="s">
        <v>16</v>
      </c>
      <c r="F2867" s="1" t="s">
        <v>12</v>
      </c>
      <c r="G2867" s="1">
        <v>36553</v>
      </c>
    </row>
    <row r="2868" spans="1:7" x14ac:dyDescent="0.25">
      <c r="A2868" s="1">
        <v>227346</v>
      </c>
      <c r="B2868" s="2">
        <v>41824.397222222222</v>
      </c>
      <c r="C2868" s="1" t="s">
        <v>13</v>
      </c>
      <c r="D2868" s="1" t="s">
        <v>11</v>
      </c>
      <c r="E2868" s="1" t="s">
        <v>16</v>
      </c>
      <c r="F2868" s="1" t="s">
        <v>12</v>
      </c>
      <c r="G2868" s="1">
        <v>9809</v>
      </c>
    </row>
    <row r="2869" spans="1:7" x14ac:dyDescent="0.25">
      <c r="A2869" s="1">
        <v>601759</v>
      </c>
      <c r="B2869" s="2">
        <v>41834.654166666667</v>
      </c>
      <c r="C2869" s="1" t="s">
        <v>13</v>
      </c>
      <c r="D2869" s="1" t="s">
        <v>24</v>
      </c>
      <c r="E2869" s="1" t="s">
        <v>16</v>
      </c>
      <c r="F2869" s="1" t="s">
        <v>12</v>
      </c>
      <c r="G2869" s="1">
        <v>25861</v>
      </c>
    </row>
    <row r="2870" spans="1:7" x14ac:dyDescent="0.25">
      <c r="A2870" s="1">
        <v>81051</v>
      </c>
      <c r="B2870" s="2">
        <v>41852.396527777775</v>
      </c>
      <c r="C2870" s="1" t="s">
        <v>7</v>
      </c>
      <c r="D2870" s="1" t="s">
        <v>8</v>
      </c>
      <c r="E2870" s="1" t="s">
        <v>16</v>
      </c>
      <c r="F2870" s="1" t="s">
        <v>12</v>
      </c>
      <c r="G2870" s="1">
        <v>7635</v>
      </c>
    </row>
    <row r="2871" spans="1:7" x14ac:dyDescent="0.25">
      <c r="A2871" s="1">
        <v>651902</v>
      </c>
      <c r="B2871" s="2">
        <v>41852.396527777775</v>
      </c>
      <c r="C2871" s="1" t="s">
        <v>13</v>
      </c>
      <c r="D2871" s="1" t="s">
        <v>11</v>
      </c>
      <c r="E2871" s="1" t="s">
        <v>16</v>
      </c>
      <c r="F2871" s="1" t="s">
        <v>12</v>
      </c>
      <c r="G2871" s="1">
        <v>16421</v>
      </c>
    </row>
    <row r="2872" spans="1:7" x14ac:dyDescent="0.25">
      <c r="A2872" s="1">
        <v>886667</v>
      </c>
      <c r="B2872" s="2">
        <v>41852.397222222222</v>
      </c>
      <c r="C2872" s="1" t="s">
        <v>13</v>
      </c>
      <c r="D2872" s="1" t="s">
        <v>8</v>
      </c>
      <c r="E2872" s="1" t="s">
        <v>16</v>
      </c>
      <c r="F2872" s="1" t="s">
        <v>12</v>
      </c>
      <c r="G2872" s="1">
        <v>75908</v>
      </c>
    </row>
    <row r="2873" spans="1:7" x14ac:dyDescent="0.25">
      <c r="A2873" s="1">
        <v>719726</v>
      </c>
      <c r="B2873" s="2">
        <v>41852.397916666669</v>
      </c>
      <c r="C2873" s="1" t="s">
        <v>7</v>
      </c>
      <c r="D2873" s="1" t="s">
        <v>24</v>
      </c>
      <c r="E2873" s="1" t="s">
        <v>16</v>
      </c>
      <c r="F2873" s="1" t="s">
        <v>12</v>
      </c>
      <c r="G2873" s="1">
        <v>89490</v>
      </c>
    </row>
    <row r="2874" spans="1:7" x14ac:dyDescent="0.25">
      <c r="A2874" s="1">
        <v>551264</v>
      </c>
      <c r="B2874" s="2">
        <v>41771.397222222222</v>
      </c>
      <c r="C2874" s="1" t="s">
        <v>13</v>
      </c>
      <c r="D2874" s="1" t="s">
        <v>8</v>
      </c>
      <c r="E2874" s="1" t="s">
        <v>14</v>
      </c>
      <c r="F2874" s="1" t="s">
        <v>12</v>
      </c>
      <c r="G2874" s="1">
        <v>44105</v>
      </c>
    </row>
    <row r="2875" spans="1:7" x14ac:dyDescent="0.25">
      <c r="A2875" s="1">
        <v>762737</v>
      </c>
      <c r="B2875" s="2">
        <v>41771.399305555555</v>
      </c>
      <c r="C2875" s="1" t="s">
        <v>7</v>
      </c>
      <c r="D2875" s="1" t="s">
        <v>8</v>
      </c>
      <c r="E2875" s="1" t="s">
        <v>14</v>
      </c>
      <c r="F2875" s="1" t="s">
        <v>12</v>
      </c>
      <c r="G2875" s="1">
        <v>26952</v>
      </c>
    </row>
    <row r="2876" spans="1:7" x14ac:dyDescent="0.25">
      <c r="A2876" s="1">
        <v>359396</v>
      </c>
      <c r="B2876" s="2">
        <v>41774.543055555558</v>
      </c>
      <c r="C2876" s="1" t="s">
        <v>13</v>
      </c>
      <c r="D2876" s="1" t="s">
        <v>11</v>
      </c>
      <c r="E2876" s="1" t="s">
        <v>14</v>
      </c>
      <c r="F2876" s="1" t="s">
        <v>12</v>
      </c>
      <c r="G2876" s="1">
        <v>74233</v>
      </c>
    </row>
    <row r="2877" spans="1:7" x14ac:dyDescent="0.25">
      <c r="A2877" s="1">
        <v>486752</v>
      </c>
      <c r="B2877" s="2">
        <v>41775.773611111108</v>
      </c>
      <c r="C2877" s="1" t="s">
        <v>7</v>
      </c>
      <c r="D2877" s="1" t="s">
        <v>8</v>
      </c>
      <c r="E2877" s="1" t="s">
        <v>14</v>
      </c>
      <c r="F2877" s="1" t="s">
        <v>12</v>
      </c>
      <c r="G2877" s="1">
        <v>9936</v>
      </c>
    </row>
    <row r="2878" spans="1:7" x14ac:dyDescent="0.25">
      <c r="A2878" s="1">
        <v>835053</v>
      </c>
      <c r="B2878" s="2">
        <v>41775.773611111108</v>
      </c>
      <c r="C2878" s="1" t="s">
        <v>7</v>
      </c>
      <c r="D2878" s="1" t="s">
        <v>17</v>
      </c>
      <c r="E2878" s="1" t="s">
        <v>14</v>
      </c>
      <c r="F2878" s="1" t="s">
        <v>12</v>
      </c>
      <c r="G2878" s="1">
        <v>25583</v>
      </c>
    </row>
    <row r="2879" spans="1:7" x14ac:dyDescent="0.25">
      <c r="A2879" s="1">
        <v>58029</v>
      </c>
      <c r="B2879" s="2">
        <v>41842.365972222222</v>
      </c>
      <c r="C2879" s="1" t="s">
        <v>7</v>
      </c>
      <c r="D2879" s="1" t="s">
        <v>8</v>
      </c>
      <c r="E2879" s="1" t="s">
        <v>14</v>
      </c>
      <c r="F2879" s="1" t="s">
        <v>12</v>
      </c>
      <c r="G2879" s="1">
        <v>85262</v>
      </c>
    </row>
    <row r="2880" spans="1:7" x14ac:dyDescent="0.25">
      <c r="A2880" s="1">
        <v>193000</v>
      </c>
      <c r="B2880" s="2">
        <v>41842.367361111108</v>
      </c>
      <c r="C2880" s="1" t="s">
        <v>7</v>
      </c>
      <c r="D2880" s="1" t="s">
        <v>8</v>
      </c>
      <c r="E2880" s="1" t="s">
        <v>14</v>
      </c>
      <c r="F2880" s="1" t="s">
        <v>12</v>
      </c>
      <c r="G2880" s="1">
        <v>32690</v>
      </c>
    </row>
    <row r="2881" spans="1:7" x14ac:dyDescent="0.25">
      <c r="A2881" s="1">
        <v>169603</v>
      </c>
      <c r="B2881" s="2">
        <v>41760.693749999999</v>
      </c>
      <c r="C2881" s="1" t="s">
        <v>7</v>
      </c>
      <c r="D2881" s="1" t="s">
        <v>8</v>
      </c>
      <c r="E2881" s="1" t="s">
        <v>14</v>
      </c>
      <c r="F2881" s="1" t="s">
        <v>34</v>
      </c>
      <c r="G2881" s="1">
        <v>75013</v>
      </c>
    </row>
    <row r="2882" spans="1:7" x14ac:dyDescent="0.25">
      <c r="A2882" s="1">
        <v>56628</v>
      </c>
      <c r="B2882" s="2">
        <v>41820.397916666669</v>
      </c>
      <c r="C2882" s="1" t="s">
        <v>13</v>
      </c>
      <c r="D2882" s="1" t="s">
        <v>8</v>
      </c>
      <c r="E2882" s="1" t="s">
        <v>14</v>
      </c>
      <c r="F2882" s="1" t="s">
        <v>18</v>
      </c>
      <c r="G2882" s="1">
        <v>5298</v>
      </c>
    </row>
    <row r="2883" spans="1:7" x14ac:dyDescent="0.25">
      <c r="A2883" s="1">
        <v>687590</v>
      </c>
      <c r="B2883" s="2">
        <v>41822.479166666664</v>
      </c>
      <c r="C2883" s="1" t="s">
        <v>7</v>
      </c>
      <c r="D2883" s="1" t="s">
        <v>8</v>
      </c>
      <c r="E2883" s="1" t="s">
        <v>14</v>
      </c>
      <c r="F2883" s="1" t="s">
        <v>18</v>
      </c>
      <c r="G2883" s="1">
        <v>56231</v>
      </c>
    </row>
    <row r="2884" spans="1:7" x14ac:dyDescent="0.25">
      <c r="A2884" s="1">
        <v>420861</v>
      </c>
      <c r="B2884" s="2">
        <v>41822.479861111111</v>
      </c>
      <c r="C2884" s="1" t="s">
        <v>7</v>
      </c>
      <c r="D2884" s="1" t="s">
        <v>8</v>
      </c>
      <c r="E2884" s="1" t="s">
        <v>14</v>
      </c>
      <c r="F2884" s="1" t="s">
        <v>18</v>
      </c>
      <c r="G2884" s="1">
        <v>16220</v>
      </c>
    </row>
    <row r="2885" spans="1:7" x14ac:dyDescent="0.25">
      <c r="A2885" s="1">
        <v>538886</v>
      </c>
      <c r="B2885" s="2">
        <v>41822.480555555558</v>
      </c>
      <c r="C2885" s="1" t="s">
        <v>7</v>
      </c>
      <c r="D2885" s="1" t="s">
        <v>11</v>
      </c>
      <c r="E2885" s="1" t="s">
        <v>14</v>
      </c>
      <c r="F2885" s="1" t="s">
        <v>18</v>
      </c>
      <c r="G2885" s="1">
        <v>44900</v>
      </c>
    </row>
    <row r="2886" spans="1:7" x14ac:dyDescent="0.25">
      <c r="A2886" s="1">
        <v>298026</v>
      </c>
      <c r="B2886" s="2">
        <v>41838.52847222222</v>
      </c>
      <c r="C2886" s="1" t="s">
        <v>7</v>
      </c>
      <c r="D2886" s="1" t="s">
        <v>8</v>
      </c>
      <c r="E2886" s="1" t="s">
        <v>14</v>
      </c>
      <c r="F2886" s="1" t="s">
        <v>18</v>
      </c>
      <c r="G2886" s="1">
        <v>33284</v>
      </c>
    </row>
    <row r="2887" spans="1:7" x14ac:dyDescent="0.25">
      <c r="A2887" s="1">
        <v>942186</v>
      </c>
      <c r="B2887" s="2">
        <v>41838.529166666667</v>
      </c>
      <c r="C2887" s="1" t="s">
        <v>7</v>
      </c>
      <c r="D2887" s="1" t="s">
        <v>11</v>
      </c>
      <c r="E2887" s="1" t="s">
        <v>14</v>
      </c>
      <c r="F2887" s="1" t="s">
        <v>18</v>
      </c>
      <c r="G2887" s="1">
        <v>48373</v>
      </c>
    </row>
    <row r="2888" spans="1:7" x14ac:dyDescent="0.25">
      <c r="A2888" s="1">
        <v>962462</v>
      </c>
      <c r="B2888" s="2">
        <v>41768.314583333333</v>
      </c>
      <c r="C2888" s="1" t="s">
        <v>7</v>
      </c>
      <c r="D2888" s="1" t="s">
        <v>8</v>
      </c>
      <c r="E2888" s="1" t="s">
        <v>16</v>
      </c>
      <c r="F2888" s="1" t="s">
        <v>12</v>
      </c>
      <c r="G2888" s="1">
        <v>28971</v>
      </c>
    </row>
    <row r="2889" spans="1:7" x14ac:dyDescent="0.25">
      <c r="A2889" s="1">
        <v>628437</v>
      </c>
      <c r="B2889" s="2">
        <v>41768.318749999999</v>
      </c>
      <c r="C2889" s="1" t="s">
        <v>13</v>
      </c>
      <c r="D2889" s="1" t="s">
        <v>11</v>
      </c>
      <c r="E2889" s="1" t="s">
        <v>16</v>
      </c>
      <c r="F2889" s="1" t="s">
        <v>12</v>
      </c>
      <c r="G2889" s="1">
        <v>34572</v>
      </c>
    </row>
    <row r="2890" spans="1:7" x14ac:dyDescent="0.25">
      <c r="A2890" s="1">
        <v>180406</v>
      </c>
      <c r="B2890" s="2">
        <v>41785.397916666669</v>
      </c>
      <c r="C2890" s="1" t="s">
        <v>7</v>
      </c>
      <c r="D2890" s="1" t="s">
        <v>11</v>
      </c>
      <c r="E2890" s="1" t="s">
        <v>16</v>
      </c>
      <c r="F2890" s="1" t="s">
        <v>12</v>
      </c>
      <c r="G2890" s="1">
        <v>67085</v>
      </c>
    </row>
    <row r="2891" spans="1:7" x14ac:dyDescent="0.25">
      <c r="A2891" s="1">
        <v>207769</v>
      </c>
      <c r="B2891" s="2">
        <v>41806.6</v>
      </c>
      <c r="C2891" s="1" t="s">
        <v>13</v>
      </c>
      <c r="D2891" s="1" t="s">
        <v>8</v>
      </c>
      <c r="E2891" s="1" t="s">
        <v>16</v>
      </c>
      <c r="F2891" s="1" t="s">
        <v>12</v>
      </c>
      <c r="G2891" s="1">
        <v>52828</v>
      </c>
    </row>
    <row r="2892" spans="1:7" x14ac:dyDescent="0.25">
      <c r="A2892" s="1">
        <v>610665</v>
      </c>
      <c r="B2892" s="2">
        <v>41785.397222222222</v>
      </c>
      <c r="C2892" s="1" t="s">
        <v>13</v>
      </c>
      <c r="D2892" s="1" t="s">
        <v>8</v>
      </c>
      <c r="E2892" s="1" t="s">
        <v>9</v>
      </c>
      <c r="F2892" s="1" t="s">
        <v>22</v>
      </c>
      <c r="G2892" s="1">
        <v>70510</v>
      </c>
    </row>
    <row r="2893" spans="1:7" x14ac:dyDescent="0.25">
      <c r="A2893" s="1">
        <v>941666</v>
      </c>
      <c r="B2893" s="2">
        <v>41799.397222222222</v>
      </c>
      <c r="C2893" s="1" t="s">
        <v>7</v>
      </c>
      <c r="D2893" s="1" t="s">
        <v>8</v>
      </c>
      <c r="E2893" s="1" t="s">
        <v>14</v>
      </c>
      <c r="F2893" s="1" t="s">
        <v>23</v>
      </c>
      <c r="G2893" s="1">
        <v>44684</v>
      </c>
    </row>
    <row r="2894" spans="1:7" x14ac:dyDescent="0.25">
      <c r="A2894" s="1">
        <v>110906</v>
      </c>
      <c r="B2894" s="2">
        <v>41778.297222222223</v>
      </c>
      <c r="C2894" s="1" t="s">
        <v>13</v>
      </c>
      <c r="D2894" s="1" t="s">
        <v>8</v>
      </c>
      <c r="E2894" s="1" t="s">
        <v>26</v>
      </c>
      <c r="F2894" s="1" t="s">
        <v>18</v>
      </c>
      <c r="G2894" s="1">
        <v>77639</v>
      </c>
    </row>
    <row r="2895" spans="1:7" x14ac:dyDescent="0.25">
      <c r="A2895" s="1">
        <v>232275</v>
      </c>
      <c r="B2895" s="2">
        <v>41778.297222222223</v>
      </c>
      <c r="C2895" s="1" t="s">
        <v>7</v>
      </c>
      <c r="D2895" s="1" t="s">
        <v>11</v>
      </c>
      <c r="E2895" s="1" t="s">
        <v>26</v>
      </c>
      <c r="F2895" s="1" t="s">
        <v>18</v>
      </c>
      <c r="G2895" s="1">
        <v>39301</v>
      </c>
    </row>
    <row r="2896" spans="1:7" x14ac:dyDescent="0.25">
      <c r="A2896" s="1">
        <v>935715</v>
      </c>
      <c r="B2896" s="2">
        <v>41781.76458333333</v>
      </c>
      <c r="C2896" s="1" t="s">
        <v>7</v>
      </c>
      <c r="D2896" s="1" t="s">
        <v>8</v>
      </c>
      <c r="E2896" s="1" t="s">
        <v>26</v>
      </c>
      <c r="F2896" s="1" t="s">
        <v>18</v>
      </c>
      <c r="G2896" s="1">
        <v>30803</v>
      </c>
    </row>
    <row r="2897" spans="1:7" x14ac:dyDescent="0.25">
      <c r="A2897" s="1">
        <v>271935</v>
      </c>
      <c r="B2897" s="2">
        <v>41781.767361111109</v>
      </c>
      <c r="C2897" s="1" t="s">
        <v>13</v>
      </c>
      <c r="D2897" s="1" t="s">
        <v>8</v>
      </c>
      <c r="E2897" s="1" t="s">
        <v>26</v>
      </c>
      <c r="F2897" s="1" t="s">
        <v>18</v>
      </c>
      <c r="G2897" s="1">
        <v>35203</v>
      </c>
    </row>
    <row r="2898" spans="1:7" x14ac:dyDescent="0.25">
      <c r="A2898" s="1">
        <v>178516</v>
      </c>
      <c r="B2898" s="2">
        <v>41810.745138888888</v>
      </c>
      <c r="C2898" s="1" t="s">
        <v>13</v>
      </c>
      <c r="D2898" s="1" t="s">
        <v>8</v>
      </c>
      <c r="E2898" s="1" t="s">
        <v>26</v>
      </c>
      <c r="F2898" s="1" t="s">
        <v>18</v>
      </c>
      <c r="G2898" s="1">
        <v>4446</v>
      </c>
    </row>
    <row r="2899" spans="1:7" x14ac:dyDescent="0.25">
      <c r="A2899" s="1">
        <v>676521</v>
      </c>
      <c r="B2899" s="2">
        <v>41817.294444444444</v>
      </c>
      <c r="C2899" s="1" t="s">
        <v>13</v>
      </c>
      <c r="D2899" s="1" t="s">
        <v>8</v>
      </c>
      <c r="E2899" s="1" t="s">
        <v>26</v>
      </c>
      <c r="F2899" s="1" t="s">
        <v>18</v>
      </c>
      <c r="G2899" s="1">
        <v>22895</v>
      </c>
    </row>
    <row r="2900" spans="1:7" x14ac:dyDescent="0.25">
      <c r="A2900" s="1">
        <v>457025</v>
      </c>
      <c r="B2900" s="2">
        <v>41823.464583333334</v>
      </c>
      <c r="C2900" s="1" t="s">
        <v>7</v>
      </c>
      <c r="D2900" s="1" t="s">
        <v>8</v>
      </c>
      <c r="E2900" s="1" t="s">
        <v>26</v>
      </c>
      <c r="F2900" s="1" t="s">
        <v>18</v>
      </c>
      <c r="G2900" s="1">
        <v>76523</v>
      </c>
    </row>
    <row r="2901" spans="1:7" x14ac:dyDescent="0.25">
      <c r="A2901" s="1">
        <v>965006</v>
      </c>
      <c r="B2901" s="2">
        <v>41816.588888888888</v>
      </c>
      <c r="C2901" s="1" t="s">
        <v>7</v>
      </c>
      <c r="D2901" s="1" t="s">
        <v>11</v>
      </c>
      <c r="E2901" s="1" t="s">
        <v>26</v>
      </c>
      <c r="F2901" s="1" t="s">
        <v>18</v>
      </c>
      <c r="G2901" s="1">
        <v>3330</v>
      </c>
    </row>
    <row r="2902" spans="1:7" x14ac:dyDescent="0.25">
      <c r="A2902" s="1">
        <v>964269</v>
      </c>
      <c r="B2902" s="2">
        <v>41823.560416666667</v>
      </c>
      <c r="C2902" s="1" t="s">
        <v>7</v>
      </c>
      <c r="D2902" s="1" t="s">
        <v>8</v>
      </c>
      <c r="E2902" s="1" t="s">
        <v>26</v>
      </c>
      <c r="F2902" s="1" t="s">
        <v>18</v>
      </c>
      <c r="G2902" s="1">
        <v>39177</v>
      </c>
    </row>
    <row r="2903" spans="1:7" x14ac:dyDescent="0.25">
      <c r="A2903" s="1">
        <v>95159</v>
      </c>
      <c r="B2903" s="2">
        <v>41831.780555555553</v>
      </c>
      <c r="C2903" s="1" t="s">
        <v>7</v>
      </c>
      <c r="D2903" s="1" t="s">
        <v>11</v>
      </c>
      <c r="E2903" s="1" t="s">
        <v>26</v>
      </c>
      <c r="F2903" s="1" t="s">
        <v>18</v>
      </c>
      <c r="G2903" s="1">
        <v>8815</v>
      </c>
    </row>
    <row r="2904" spans="1:7" x14ac:dyDescent="0.25">
      <c r="A2904" s="1">
        <v>425402</v>
      </c>
      <c r="B2904" s="2">
        <v>41841.396527777775</v>
      </c>
      <c r="C2904" s="1" t="s">
        <v>7</v>
      </c>
      <c r="D2904" s="1" t="s">
        <v>8</v>
      </c>
      <c r="E2904" s="1" t="s">
        <v>26</v>
      </c>
      <c r="F2904" s="1" t="s">
        <v>18</v>
      </c>
      <c r="G2904" s="1">
        <v>35297</v>
      </c>
    </row>
    <row r="2905" spans="1:7" x14ac:dyDescent="0.25">
      <c r="A2905" s="1">
        <v>718399</v>
      </c>
      <c r="B2905" s="2">
        <v>41841.623611111114</v>
      </c>
      <c r="C2905" s="1" t="s">
        <v>13</v>
      </c>
      <c r="D2905" s="1" t="s">
        <v>11</v>
      </c>
      <c r="E2905" s="1" t="s">
        <v>26</v>
      </c>
      <c r="F2905" s="1" t="s">
        <v>18</v>
      </c>
      <c r="G2905" s="1">
        <v>83350</v>
      </c>
    </row>
    <row r="2906" spans="1:7" x14ac:dyDescent="0.25">
      <c r="A2906" s="1">
        <v>766283</v>
      </c>
      <c r="B2906" s="2">
        <v>41841.626388888886</v>
      </c>
      <c r="C2906" s="1" t="s">
        <v>13</v>
      </c>
      <c r="D2906" s="1" t="s">
        <v>8</v>
      </c>
      <c r="E2906" s="1" t="s">
        <v>26</v>
      </c>
      <c r="F2906" s="1" t="s">
        <v>18</v>
      </c>
      <c r="G2906" s="1">
        <v>35970</v>
      </c>
    </row>
    <row r="2907" spans="1:7" x14ac:dyDescent="0.25">
      <c r="A2907" s="1">
        <v>706032</v>
      </c>
      <c r="B2907" s="2">
        <v>41866.63958333333</v>
      </c>
      <c r="C2907" s="1" t="s">
        <v>7</v>
      </c>
      <c r="D2907" s="1" t="s">
        <v>11</v>
      </c>
      <c r="E2907" s="1" t="s">
        <v>26</v>
      </c>
      <c r="F2907" s="1" t="s">
        <v>18</v>
      </c>
      <c r="G2907" s="1">
        <v>39302</v>
      </c>
    </row>
    <row r="2908" spans="1:7" x14ac:dyDescent="0.25">
      <c r="A2908" s="1">
        <v>888701</v>
      </c>
      <c r="B2908" s="2">
        <v>41866.63958333333</v>
      </c>
      <c r="C2908" s="1" t="s">
        <v>7</v>
      </c>
      <c r="D2908" s="1" t="s">
        <v>24</v>
      </c>
      <c r="E2908" s="1" t="s">
        <v>26</v>
      </c>
      <c r="F2908" s="1" t="s">
        <v>18</v>
      </c>
      <c r="G2908" s="1">
        <v>91344</v>
      </c>
    </row>
    <row r="2909" spans="1:7" x14ac:dyDescent="0.25">
      <c r="A2909" s="1">
        <v>283871</v>
      </c>
      <c r="B2909" s="2">
        <v>41866.640277777777</v>
      </c>
      <c r="C2909" s="1" t="s">
        <v>7</v>
      </c>
      <c r="D2909" s="1" t="s">
        <v>24</v>
      </c>
      <c r="E2909" s="1" t="s">
        <v>26</v>
      </c>
      <c r="F2909" s="1" t="s">
        <v>18</v>
      </c>
      <c r="G2909" s="1">
        <v>28745</v>
      </c>
    </row>
    <row r="2910" spans="1:7" x14ac:dyDescent="0.25">
      <c r="A2910" s="1">
        <v>867620</v>
      </c>
      <c r="B2910" s="2">
        <v>41864.788888888892</v>
      </c>
      <c r="C2910" s="1" t="s">
        <v>13</v>
      </c>
      <c r="D2910" s="1" t="s">
        <v>11</v>
      </c>
      <c r="E2910" s="1" t="s">
        <v>26</v>
      </c>
      <c r="F2910" s="1" t="s">
        <v>18</v>
      </c>
      <c r="G2910" s="1">
        <v>55717</v>
      </c>
    </row>
    <row r="2911" spans="1:7" x14ac:dyDescent="0.25">
      <c r="A2911" s="1">
        <v>436657</v>
      </c>
      <c r="B2911" s="2">
        <v>41835.396527777775</v>
      </c>
      <c r="C2911" s="1" t="s">
        <v>13</v>
      </c>
      <c r="D2911" s="1" t="s">
        <v>8</v>
      </c>
      <c r="E2911" s="1" t="s">
        <v>29</v>
      </c>
      <c r="F2911" s="1" t="s">
        <v>12</v>
      </c>
      <c r="G2911" s="1">
        <v>35811</v>
      </c>
    </row>
    <row r="2912" spans="1:7" x14ac:dyDescent="0.25">
      <c r="A2912" s="1">
        <v>297331</v>
      </c>
      <c r="B2912" s="2">
        <v>41838.319444444445</v>
      </c>
      <c r="C2912" s="1" t="s">
        <v>13</v>
      </c>
      <c r="D2912" s="1" t="s">
        <v>11</v>
      </c>
      <c r="E2912" s="1" t="s">
        <v>29</v>
      </c>
      <c r="F2912" s="1" t="s">
        <v>12</v>
      </c>
      <c r="G2912" s="1">
        <v>21674</v>
      </c>
    </row>
    <row r="2913" spans="1:7" x14ac:dyDescent="0.25">
      <c r="A2913" s="1">
        <v>295779</v>
      </c>
      <c r="B2913" s="2">
        <v>41765.397222222222</v>
      </c>
      <c r="C2913" s="1" t="s">
        <v>7</v>
      </c>
      <c r="D2913" s="1" t="s">
        <v>8</v>
      </c>
      <c r="E2913" s="1" t="s">
        <v>30</v>
      </c>
      <c r="F2913" s="1" t="s">
        <v>34</v>
      </c>
      <c r="G2913" s="1">
        <v>7371</v>
      </c>
    </row>
    <row r="2914" spans="1:7" x14ac:dyDescent="0.25">
      <c r="A2914" s="1">
        <v>378942</v>
      </c>
      <c r="B2914" s="2">
        <v>41783.71875</v>
      </c>
      <c r="C2914" s="1" t="s">
        <v>13</v>
      </c>
      <c r="D2914" s="1" t="s">
        <v>11</v>
      </c>
      <c r="E2914" s="1" t="s">
        <v>14</v>
      </c>
      <c r="F2914" s="1" t="s">
        <v>18</v>
      </c>
      <c r="G2914" s="1">
        <v>26686</v>
      </c>
    </row>
    <row r="2915" spans="1:7" x14ac:dyDescent="0.25">
      <c r="A2915" s="1">
        <v>805679</v>
      </c>
      <c r="B2915" s="2">
        <v>41850.652083333334</v>
      </c>
      <c r="C2915" s="1" t="s">
        <v>13</v>
      </c>
      <c r="D2915" s="1" t="s">
        <v>8</v>
      </c>
      <c r="E2915" s="1" t="s">
        <v>14</v>
      </c>
      <c r="F2915" s="1" t="s">
        <v>18</v>
      </c>
      <c r="G2915" s="1">
        <v>74073</v>
      </c>
    </row>
    <row r="2916" spans="1:7" x14ac:dyDescent="0.25">
      <c r="A2916" s="1">
        <v>52501</v>
      </c>
      <c r="B2916" s="2">
        <v>41850.654861111114</v>
      </c>
      <c r="C2916" s="1" t="s">
        <v>7</v>
      </c>
      <c r="D2916" s="1" t="s">
        <v>8</v>
      </c>
      <c r="E2916" s="1" t="s">
        <v>14</v>
      </c>
      <c r="F2916" s="1" t="s">
        <v>18</v>
      </c>
      <c r="G2916" s="1">
        <v>73594</v>
      </c>
    </row>
    <row r="2917" spans="1:7" x14ac:dyDescent="0.25">
      <c r="A2917" s="1">
        <v>615562</v>
      </c>
      <c r="B2917" s="2">
        <v>41852.806250000001</v>
      </c>
      <c r="C2917" s="1" t="s">
        <v>7</v>
      </c>
      <c r="D2917" s="1" t="s">
        <v>11</v>
      </c>
      <c r="E2917" s="1" t="s">
        <v>14</v>
      </c>
      <c r="F2917" s="1" t="s">
        <v>18</v>
      </c>
      <c r="G2917" s="1">
        <v>84724</v>
      </c>
    </row>
    <row r="2918" spans="1:7" x14ac:dyDescent="0.25">
      <c r="A2918" s="1">
        <v>251545</v>
      </c>
      <c r="B2918" s="2">
        <v>41852.806944444441</v>
      </c>
      <c r="C2918" s="1" t="s">
        <v>13</v>
      </c>
      <c r="D2918" s="1" t="s">
        <v>8</v>
      </c>
      <c r="E2918" s="1" t="s">
        <v>14</v>
      </c>
      <c r="F2918" s="1" t="s">
        <v>18</v>
      </c>
      <c r="G2918" s="1">
        <v>90511</v>
      </c>
    </row>
    <row r="2919" spans="1:7" x14ac:dyDescent="0.25">
      <c r="A2919" s="1">
        <v>405576</v>
      </c>
      <c r="B2919" s="2">
        <v>41852.807638888888</v>
      </c>
      <c r="C2919" s="1" t="s">
        <v>13</v>
      </c>
      <c r="D2919" s="1" t="s">
        <v>8</v>
      </c>
      <c r="E2919" s="1" t="s">
        <v>14</v>
      </c>
      <c r="F2919" s="1" t="s">
        <v>18</v>
      </c>
      <c r="G2919" s="1">
        <v>30520</v>
      </c>
    </row>
    <row r="2920" spans="1:7" x14ac:dyDescent="0.25">
      <c r="A2920" s="1">
        <v>616680</v>
      </c>
      <c r="B2920" s="2">
        <v>41856.343055555553</v>
      </c>
      <c r="C2920" s="1" t="s">
        <v>7</v>
      </c>
      <c r="D2920" s="1" t="s">
        <v>8</v>
      </c>
      <c r="E2920" s="1" t="s">
        <v>14</v>
      </c>
      <c r="F2920" s="1" t="s">
        <v>18</v>
      </c>
      <c r="G2920" s="1">
        <v>6957</v>
      </c>
    </row>
    <row r="2921" spans="1:7" x14ac:dyDescent="0.25">
      <c r="A2921" s="1">
        <v>371227</v>
      </c>
      <c r="B2921" s="2">
        <v>41761.493750000001</v>
      </c>
      <c r="C2921" s="1" t="s">
        <v>7</v>
      </c>
      <c r="D2921" s="1" t="s">
        <v>11</v>
      </c>
      <c r="E2921" s="1" t="s">
        <v>9</v>
      </c>
      <c r="F2921" s="1" t="s">
        <v>20</v>
      </c>
      <c r="G2921" s="1">
        <v>98227</v>
      </c>
    </row>
    <row r="2922" spans="1:7" x14ac:dyDescent="0.25">
      <c r="A2922" s="1">
        <v>599373</v>
      </c>
      <c r="B2922" s="2">
        <v>41767.489583333336</v>
      </c>
      <c r="C2922" s="1" t="s">
        <v>7</v>
      </c>
      <c r="D2922" s="1" t="s">
        <v>8</v>
      </c>
      <c r="E2922" s="1" t="s">
        <v>9</v>
      </c>
      <c r="F2922" s="1" t="s">
        <v>20</v>
      </c>
      <c r="G2922" s="1">
        <v>18211</v>
      </c>
    </row>
    <row r="2923" spans="1:7" x14ac:dyDescent="0.25">
      <c r="A2923" s="1">
        <v>815638</v>
      </c>
      <c r="B2923" s="2">
        <v>41767.491666666669</v>
      </c>
      <c r="C2923" s="1" t="s">
        <v>7</v>
      </c>
      <c r="D2923" s="1" t="s">
        <v>11</v>
      </c>
      <c r="E2923" s="1" t="s">
        <v>9</v>
      </c>
      <c r="F2923" s="1" t="s">
        <v>20</v>
      </c>
      <c r="G2923" s="1">
        <v>62202</v>
      </c>
    </row>
    <row r="2924" spans="1:7" x14ac:dyDescent="0.25">
      <c r="A2924" s="1">
        <v>713691</v>
      </c>
      <c r="B2924" s="2">
        <v>41773.433333333334</v>
      </c>
      <c r="C2924" s="1" t="s">
        <v>7</v>
      </c>
      <c r="D2924" s="1" t="s">
        <v>8</v>
      </c>
      <c r="E2924" s="1" t="s">
        <v>9</v>
      </c>
      <c r="F2924" s="1" t="s">
        <v>20</v>
      </c>
      <c r="G2924" s="1">
        <v>69260</v>
      </c>
    </row>
    <row r="2925" spans="1:7" x14ac:dyDescent="0.25">
      <c r="A2925" s="1">
        <v>816300</v>
      </c>
      <c r="B2925" s="2">
        <v>41773.436111111114</v>
      </c>
      <c r="C2925" s="1" t="s">
        <v>13</v>
      </c>
      <c r="D2925" s="1" t="s">
        <v>11</v>
      </c>
      <c r="E2925" s="1" t="s">
        <v>9</v>
      </c>
      <c r="F2925" s="1" t="s">
        <v>20</v>
      </c>
      <c r="G2925" s="1">
        <v>42369</v>
      </c>
    </row>
    <row r="2926" spans="1:7" x14ac:dyDescent="0.25">
      <c r="A2926" s="1">
        <v>361525</v>
      </c>
      <c r="B2926" s="2">
        <v>41773.433333333334</v>
      </c>
      <c r="C2926" s="1" t="s">
        <v>13</v>
      </c>
      <c r="D2926" s="1" t="s">
        <v>24</v>
      </c>
      <c r="E2926" s="1" t="s">
        <v>9</v>
      </c>
      <c r="F2926" s="1" t="s">
        <v>20</v>
      </c>
      <c r="G2926" s="1">
        <v>16843</v>
      </c>
    </row>
    <row r="2927" spans="1:7" x14ac:dyDescent="0.25">
      <c r="A2927" s="1">
        <v>622459</v>
      </c>
      <c r="B2927" s="2">
        <v>41876.576388888891</v>
      </c>
      <c r="C2927" s="1" t="s">
        <v>7</v>
      </c>
      <c r="D2927" s="1" t="s">
        <v>8</v>
      </c>
      <c r="E2927" s="1" t="s">
        <v>26</v>
      </c>
      <c r="F2927" s="1" t="s">
        <v>10</v>
      </c>
      <c r="G2927" s="1">
        <v>88090</v>
      </c>
    </row>
    <row r="2928" spans="1:7" x14ac:dyDescent="0.25">
      <c r="A2928" s="1">
        <v>24876</v>
      </c>
      <c r="B2928" s="2">
        <v>41876.578472222223</v>
      </c>
      <c r="C2928" s="1" t="s">
        <v>13</v>
      </c>
      <c r="D2928" s="1" t="s">
        <v>11</v>
      </c>
      <c r="E2928" s="1" t="s">
        <v>26</v>
      </c>
      <c r="F2928" s="1" t="s">
        <v>10</v>
      </c>
      <c r="G2928" s="1">
        <v>45036</v>
      </c>
    </row>
    <row r="2929" spans="1:7" x14ac:dyDescent="0.25">
      <c r="A2929" s="1">
        <v>286304</v>
      </c>
      <c r="B2929" s="2">
        <v>41769.711111111108</v>
      </c>
      <c r="C2929" s="1" t="s">
        <v>7</v>
      </c>
      <c r="D2929" s="1" t="s">
        <v>11</v>
      </c>
      <c r="E2929" s="1" t="s">
        <v>9</v>
      </c>
      <c r="F2929" s="1" t="s">
        <v>34</v>
      </c>
      <c r="G2929" s="1">
        <v>11250</v>
      </c>
    </row>
    <row r="2930" spans="1:7" x14ac:dyDescent="0.25">
      <c r="A2930" s="1">
        <v>332762</v>
      </c>
      <c r="B2930" s="2">
        <v>41871.384027777778</v>
      </c>
      <c r="C2930" s="1" t="s">
        <v>7</v>
      </c>
      <c r="D2930" s="1" t="s">
        <v>8</v>
      </c>
      <c r="E2930" s="1" t="s">
        <v>9</v>
      </c>
      <c r="F2930" s="1" t="s">
        <v>12</v>
      </c>
      <c r="G2930" s="1">
        <v>73631</v>
      </c>
    </row>
    <row r="2931" spans="1:7" x14ac:dyDescent="0.25">
      <c r="A2931" s="1">
        <v>133322</v>
      </c>
      <c r="B2931" s="2">
        <v>41760.397222222222</v>
      </c>
      <c r="C2931" s="1" t="s">
        <v>7</v>
      </c>
      <c r="D2931" s="1" t="s">
        <v>8</v>
      </c>
      <c r="E2931" s="1" t="s">
        <v>14</v>
      </c>
      <c r="F2931" s="1" t="s">
        <v>34</v>
      </c>
      <c r="G2931" s="1">
        <v>33890</v>
      </c>
    </row>
    <row r="2932" spans="1:7" x14ac:dyDescent="0.25">
      <c r="A2932" s="1">
        <v>83181</v>
      </c>
      <c r="B2932" s="2">
        <v>41781.794444444444</v>
      </c>
      <c r="C2932" s="1" t="s">
        <v>7</v>
      </c>
      <c r="D2932" s="1" t="s">
        <v>8</v>
      </c>
      <c r="E2932" s="1" t="s">
        <v>9</v>
      </c>
      <c r="F2932" s="1" t="s">
        <v>23</v>
      </c>
      <c r="G2932" s="1">
        <v>67640</v>
      </c>
    </row>
    <row r="2933" spans="1:7" x14ac:dyDescent="0.25">
      <c r="A2933" s="1">
        <v>761210</v>
      </c>
      <c r="B2933" s="2">
        <v>41783.570833333331</v>
      </c>
      <c r="C2933" s="1" t="s">
        <v>7</v>
      </c>
      <c r="D2933" s="1" t="s">
        <v>8</v>
      </c>
      <c r="E2933" s="1" t="s">
        <v>29</v>
      </c>
      <c r="F2933" s="1" t="s">
        <v>25</v>
      </c>
      <c r="G2933" s="1">
        <v>32154</v>
      </c>
    </row>
    <row r="2934" spans="1:7" x14ac:dyDescent="0.25">
      <c r="A2934" s="1">
        <v>851161</v>
      </c>
      <c r="B2934" s="2">
        <v>41783.572222222225</v>
      </c>
      <c r="C2934" s="1" t="s">
        <v>7</v>
      </c>
      <c r="D2934" s="1" t="s">
        <v>11</v>
      </c>
      <c r="E2934" s="1" t="s">
        <v>29</v>
      </c>
      <c r="F2934" s="1" t="s">
        <v>25</v>
      </c>
      <c r="G2934" s="1">
        <v>10131</v>
      </c>
    </row>
    <row r="2935" spans="1:7" x14ac:dyDescent="0.25">
      <c r="A2935" s="1">
        <v>464527</v>
      </c>
      <c r="B2935" s="2">
        <v>41783.572916666664</v>
      </c>
      <c r="C2935" s="1" t="s">
        <v>13</v>
      </c>
      <c r="D2935" s="1" t="s">
        <v>11</v>
      </c>
      <c r="E2935" s="1" t="s">
        <v>29</v>
      </c>
      <c r="F2935" s="1" t="s">
        <v>25</v>
      </c>
      <c r="G2935" s="1">
        <v>69619</v>
      </c>
    </row>
    <row r="2936" spans="1:7" x14ac:dyDescent="0.25">
      <c r="A2936" s="1">
        <v>185318</v>
      </c>
      <c r="B2936" s="2">
        <v>41810.397916666669</v>
      </c>
      <c r="C2936" s="1" t="s">
        <v>7</v>
      </c>
      <c r="D2936" s="1" t="s">
        <v>11</v>
      </c>
      <c r="E2936" s="1" t="s">
        <v>29</v>
      </c>
      <c r="F2936" s="1" t="s">
        <v>25</v>
      </c>
      <c r="G2936" s="1">
        <v>83906</v>
      </c>
    </row>
    <row r="2937" spans="1:7" x14ac:dyDescent="0.25">
      <c r="A2937" s="1">
        <v>170202</v>
      </c>
      <c r="B2937" s="2">
        <v>41810.397222222222</v>
      </c>
      <c r="C2937" s="1" t="s">
        <v>13</v>
      </c>
      <c r="D2937" s="1" t="s">
        <v>24</v>
      </c>
      <c r="E2937" s="1" t="s">
        <v>29</v>
      </c>
      <c r="F2937" s="1" t="s">
        <v>25</v>
      </c>
      <c r="G2937" s="1">
        <v>59150</v>
      </c>
    </row>
    <row r="2938" spans="1:7" x14ac:dyDescent="0.25">
      <c r="A2938" s="1">
        <v>141442</v>
      </c>
      <c r="B2938" s="2">
        <v>41832.40625</v>
      </c>
      <c r="C2938" s="1" t="s">
        <v>7</v>
      </c>
      <c r="D2938" s="1" t="s">
        <v>8</v>
      </c>
      <c r="E2938" s="1" t="s">
        <v>29</v>
      </c>
      <c r="F2938" s="1" t="s">
        <v>25</v>
      </c>
      <c r="G2938" s="1">
        <v>26812</v>
      </c>
    </row>
    <row r="2939" spans="1:7" x14ac:dyDescent="0.25">
      <c r="A2939" s="1">
        <v>431209</v>
      </c>
      <c r="B2939" s="2">
        <v>41845.397222222222</v>
      </c>
      <c r="C2939" s="1" t="s">
        <v>7</v>
      </c>
      <c r="D2939" s="1" t="s">
        <v>11</v>
      </c>
      <c r="E2939" s="1" t="s">
        <v>29</v>
      </c>
      <c r="F2939" s="1" t="s">
        <v>25</v>
      </c>
      <c r="G2939" s="1">
        <v>17169</v>
      </c>
    </row>
    <row r="2940" spans="1:7" x14ac:dyDescent="0.25">
      <c r="A2940" s="1">
        <v>735736</v>
      </c>
      <c r="B2940" s="2">
        <v>41780.698611111111</v>
      </c>
      <c r="C2940" s="1" t="s">
        <v>13</v>
      </c>
      <c r="D2940" s="1" t="s">
        <v>8</v>
      </c>
      <c r="E2940" s="1" t="s">
        <v>14</v>
      </c>
      <c r="F2940" s="1" t="s">
        <v>25</v>
      </c>
      <c r="G2940" s="1">
        <v>39805</v>
      </c>
    </row>
    <row r="2941" spans="1:7" x14ac:dyDescent="0.25">
      <c r="A2941" s="1">
        <v>703579</v>
      </c>
      <c r="B2941" s="2">
        <v>41780.699999999997</v>
      </c>
      <c r="C2941" s="1" t="s">
        <v>7</v>
      </c>
      <c r="D2941" s="1" t="s">
        <v>11</v>
      </c>
      <c r="E2941" s="1" t="s">
        <v>14</v>
      </c>
      <c r="F2941" s="1" t="s">
        <v>25</v>
      </c>
      <c r="G2941" s="1">
        <v>58046</v>
      </c>
    </row>
    <row r="2942" spans="1:7" x14ac:dyDescent="0.25">
      <c r="A2942" s="1">
        <v>322337</v>
      </c>
      <c r="B2942" s="2">
        <v>41803.396527777775</v>
      </c>
      <c r="C2942" s="1" t="s">
        <v>7</v>
      </c>
      <c r="D2942" s="1" t="s">
        <v>8</v>
      </c>
      <c r="E2942" s="1" t="s">
        <v>14</v>
      </c>
      <c r="F2942" s="1" t="s">
        <v>25</v>
      </c>
      <c r="G2942" s="1">
        <v>46622</v>
      </c>
    </row>
    <row r="2943" spans="1:7" x14ac:dyDescent="0.25">
      <c r="A2943" s="1">
        <v>675824</v>
      </c>
      <c r="B2943" s="2">
        <v>41816.738194444442</v>
      </c>
      <c r="C2943" s="1" t="s">
        <v>13</v>
      </c>
      <c r="D2943" s="1" t="s">
        <v>8</v>
      </c>
      <c r="E2943" s="1" t="s">
        <v>16</v>
      </c>
      <c r="F2943" s="1" t="s">
        <v>12</v>
      </c>
      <c r="G2943" s="1">
        <v>10428</v>
      </c>
    </row>
    <row r="2944" spans="1:7" x14ac:dyDescent="0.25">
      <c r="A2944" s="1">
        <v>863977</v>
      </c>
      <c r="B2944" s="2">
        <v>41816.738888888889</v>
      </c>
      <c r="C2944" s="1" t="s">
        <v>7</v>
      </c>
      <c r="D2944" s="1" t="s">
        <v>8</v>
      </c>
      <c r="E2944" s="1" t="s">
        <v>16</v>
      </c>
      <c r="F2944" s="1" t="s">
        <v>12</v>
      </c>
      <c r="G2944" s="1">
        <v>44276</v>
      </c>
    </row>
    <row r="2945" spans="1:7" x14ac:dyDescent="0.25">
      <c r="A2945" s="1">
        <v>35155</v>
      </c>
      <c r="B2945" s="2">
        <v>41816.739583333336</v>
      </c>
      <c r="C2945" s="1" t="s">
        <v>7</v>
      </c>
      <c r="D2945" s="1" t="s">
        <v>8</v>
      </c>
      <c r="E2945" s="1" t="s">
        <v>16</v>
      </c>
      <c r="F2945" s="1" t="s">
        <v>12</v>
      </c>
      <c r="G2945" s="1">
        <v>89185</v>
      </c>
    </row>
    <row r="2946" spans="1:7" x14ac:dyDescent="0.25">
      <c r="A2946" s="1">
        <v>991538</v>
      </c>
      <c r="B2946" s="2">
        <v>41830.802777777775</v>
      </c>
      <c r="C2946" s="1" t="s">
        <v>13</v>
      </c>
      <c r="D2946" s="1" t="s">
        <v>11</v>
      </c>
      <c r="E2946" s="1" t="s">
        <v>16</v>
      </c>
      <c r="F2946" s="1" t="s">
        <v>12</v>
      </c>
      <c r="G2946" s="1">
        <v>68181</v>
      </c>
    </row>
    <row r="2947" spans="1:7" x14ac:dyDescent="0.25">
      <c r="A2947" s="1">
        <v>897545</v>
      </c>
      <c r="B2947" s="2">
        <v>41834.611111111109</v>
      </c>
      <c r="C2947" s="1" t="s">
        <v>7</v>
      </c>
      <c r="D2947" s="1" t="s">
        <v>8</v>
      </c>
      <c r="E2947" s="1" t="s">
        <v>16</v>
      </c>
      <c r="F2947" s="1" t="s">
        <v>12</v>
      </c>
      <c r="G2947" s="1">
        <v>81741</v>
      </c>
    </row>
    <row r="2948" spans="1:7" x14ac:dyDescent="0.25">
      <c r="A2948" s="1">
        <v>473455</v>
      </c>
      <c r="B2948" s="2">
        <v>41764.397222222222</v>
      </c>
      <c r="C2948" s="1" t="s">
        <v>7</v>
      </c>
      <c r="D2948" s="1" t="s">
        <v>8</v>
      </c>
      <c r="E2948" s="1" t="s">
        <v>9</v>
      </c>
      <c r="F2948" s="1" t="s">
        <v>10</v>
      </c>
      <c r="G2948" s="1">
        <v>88927</v>
      </c>
    </row>
    <row r="2949" spans="1:7" x14ac:dyDescent="0.25">
      <c r="A2949" s="1">
        <v>360451</v>
      </c>
      <c r="B2949" s="2">
        <v>41785.719444444447</v>
      </c>
      <c r="C2949" s="1" t="s">
        <v>7</v>
      </c>
      <c r="D2949" s="1" t="s">
        <v>8</v>
      </c>
      <c r="E2949" s="1" t="s">
        <v>9</v>
      </c>
      <c r="F2949" s="1" t="s">
        <v>10</v>
      </c>
      <c r="G2949" s="1">
        <v>51654</v>
      </c>
    </row>
    <row r="2950" spans="1:7" x14ac:dyDescent="0.25">
      <c r="A2950" s="1">
        <v>201849</v>
      </c>
      <c r="B2950" s="2">
        <v>41841.349305555559</v>
      </c>
      <c r="C2950" s="1" t="s">
        <v>7</v>
      </c>
      <c r="D2950" s="1" t="s">
        <v>8</v>
      </c>
      <c r="E2950" s="1" t="s">
        <v>9</v>
      </c>
      <c r="F2950" s="1" t="s">
        <v>10</v>
      </c>
      <c r="G2950" s="1">
        <v>86328</v>
      </c>
    </row>
    <row r="2951" spans="1:7" x14ac:dyDescent="0.25">
      <c r="A2951" s="1">
        <v>612983</v>
      </c>
      <c r="B2951" s="2">
        <v>41800.546527777777</v>
      </c>
      <c r="C2951" s="1" t="s">
        <v>7</v>
      </c>
      <c r="D2951" s="1" t="s">
        <v>8</v>
      </c>
      <c r="E2951" s="1" t="s">
        <v>14</v>
      </c>
      <c r="F2951" s="1" t="s">
        <v>12</v>
      </c>
      <c r="G2951" s="1">
        <v>89007</v>
      </c>
    </row>
    <row r="2952" spans="1:7" x14ac:dyDescent="0.25">
      <c r="A2952" s="1">
        <v>260407</v>
      </c>
      <c r="B2952" s="2">
        <v>41880.455555555556</v>
      </c>
      <c r="C2952" s="1" t="s">
        <v>13</v>
      </c>
      <c r="D2952" s="1" t="s">
        <v>8</v>
      </c>
      <c r="E2952" s="1" t="s">
        <v>14</v>
      </c>
      <c r="F2952" s="1" t="s">
        <v>12</v>
      </c>
      <c r="G2952" s="1">
        <v>36282</v>
      </c>
    </row>
    <row r="2953" spans="1:7" x14ac:dyDescent="0.25">
      <c r="A2953" s="1">
        <v>77144</v>
      </c>
      <c r="B2953" s="2">
        <v>41880.456250000003</v>
      </c>
      <c r="C2953" s="1" t="s">
        <v>7</v>
      </c>
      <c r="D2953" s="1" t="s">
        <v>8</v>
      </c>
      <c r="E2953" s="1" t="s">
        <v>14</v>
      </c>
      <c r="F2953" s="1" t="s">
        <v>12</v>
      </c>
      <c r="G2953" s="1">
        <v>92937</v>
      </c>
    </row>
    <row r="2954" spans="1:7" x14ac:dyDescent="0.25">
      <c r="A2954" s="1">
        <v>605785</v>
      </c>
      <c r="B2954" s="2">
        <v>41761.447916666664</v>
      </c>
      <c r="C2954" s="1" t="s">
        <v>13</v>
      </c>
      <c r="D2954" s="1" t="s">
        <v>8</v>
      </c>
      <c r="E2954" s="1" t="s">
        <v>14</v>
      </c>
      <c r="F2954" s="1" t="s">
        <v>12</v>
      </c>
      <c r="G2954" s="1">
        <v>83945</v>
      </c>
    </row>
    <row r="2955" spans="1:7" x14ac:dyDescent="0.25">
      <c r="A2955" s="1">
        <v>908115</v>
      </c>
      <c r="B2955" s="2">
        <v>41761.449305555558</v>
      </c>
      <c r="C2955" s="1" t="s">
        <v>7</v>
      </c>
      <c r="D2955" s="1" t="s">
        <v>11</v>
      </c>
      <c r="E2955" s="1" t="s">
        <v>14</v>
      </c>
      <c r="F2955" s="1" t="s">
        <v>12</v>
      </c>
      <c r="G2955" s="1">
        <v>49829</v>
      </c>
    </row>
    <row r="2956" spans="1:7" x14ac:dyDescent="0.25">
      <c r="A2956" s="1">
        <v>470160</v>
      </c>
      <c r="B2956" s="2">
        <v>41765.397916666669</v>
      </c>
      <c r="C2956" s="1" t="s">
        <v>13</v>
      </c>
      <c r="D2956" s="1" t="s">
        <v>8</v>
      </c>
      <c r="E2956" s="1" t="s">
        <v>14</v>
      </c>
      <c r="F2956" s="1" t="s">
        <v>12</v>
      </c>
      <c r="G2956" s="1">
        <v>62884</v>
      </c>
    </row>
    <row r="2957" spans="1:7" x14ac:dyDescent="0.25">
      <c r="A2957" s="1">
        <v>834019</v>
      </c>
      <c r="B2957" s="2">
        <v>41814.396527777775</v>
      </c>
      <c r="C2957" s="1" t="s">
        <v>7</v>
      </c>
      <c r="D2957" s="1" t="s">
        <v>8</v>
      </c>
      <c r="E2957" s="1" t="s">
        <v>14</v>
      </c>
      <c r="F2957" s="1" t="s">
        <v>12</v>
      </c>
      <c r="G2957" s="1">
        <v>64508</v>
      </c>
    </row>
    <row r="2958" spans="1:7" x14ac:dyDescent="0.25">
      <c r="A2958" s="1">
        <v>202085</v>
      </c>
      <c r="B2958" s="2">
        <v>41814.399305555555</v>
      </c>
      <c r="C2958" s="1" t="s">
        <v>13</v>
      </c>
      <c r="D2958" s="1" t="s">
        <v>11</v>
      </c>
      <c r="E2958" s="1" t="s">
        <v>14</v>
      </c>
      <c r="F2958" s="1" t="s">
        <v>12</v>
      </c>
      <c r="G2958" s="1">
        <v>79107</v>
      </c>
    </row>
    <row r="2959" spans="1:7" x14ac:dyDescent="0.25">
      <c r="A2959" s="1">
        <v>869497</v>
      </c>
      <c r="B2959" s="2">
        <v>41819.531944444447</v>
      </c>
      <c r="C2959" s="1" t="s">
        <v>7</v>
      </c>
      <c r="D2959" s="1" t="s">
        <v>11</v>
      </c>
      <c r="E2959" s="1" t="s">
        <v>14</v>
      </c>
      <c r="F2959" s="1" t="s">
        <v>12</v>
      </c>
      <c r="G2959" s="1">
        <v>86111</v>
      </c>
    </row>
    <row r="2960" spans="1:7" x14ac:dyDescent="0.25">
      <c r="A2960" s="1">
        <v>908434</v>
      </c>
      <c r="B2960" s="2">
        <v>41824.30972222222</v>
      </c>
      <c r="C2960" s="1" t="s">
        <v>7</v>
      </c>
      <c r="D2960" s="1" t="s">
        <v>11</v>
      </c>
      <c r="E2960" s="1" t="s">
        <v>14</v>
      </c>
      <c r="F2960" s="1" t="s">
        <v>12</v>
      </c>
      <c r="G2960" s="1">
        <v>62296</v>
      </c>
    </row>
    <row r="2961" spans="1:7" x14ac:dyDescent="0.25">
      <c r="A2961" s="1">
        <v>817536</v>
      </c>
      <c r="B2961" s="2">
        <v>41830.810416666667</v>
      </c>
      <c r="C2961" s="1" t="s">
        <v>13</v>
      </c>
      <c r="D2961" s="1" t="s">
        <v>8</v>
      </c>
      <c r="E2961" s="1" t="s">
        <v>14</v>
      </c>
      <c r="F2961" s="1" t="s">
        <v>12</v>
      </c>
      <c r="G2961" s="1">
        <v>65630</v>
      </c>
    </row>
    <row r="2962" spans="1:7" x14ac:dyDescent="0.25">
      <c r="A2962" s="1">
        <v>342721</v>
      </c>
      <c r="B2962" s="2">
        <v>41830.811805555553</v>
      </c>
      <c r="C2962" s="1" t="s">
        <v>7</v>
      </c>
      <c r="D2962" s="1" t="s">
        <v>11</v>
      </c>
      <c r="E2962" s="1" t="s">
        <v>14</v>
      </c>
      <c r="F2962" s="1" t="s">
        <v>12</v>
      </c>
      <c r="G2962" s="1">
        <v>75933</v>
      </c>
    </row>
    <row r="2963" spans="1:7" x14ac:dyDescent="0.25">
      <c r="A2963" s="1">
        <v>542665</v>
      </c>
      <c r="B2963" s="2">
        <v>41821.398611111108</v>
      </c>
      <c r="C2963" s="1" t="s">
        <v>7</v>
      </c>
      <c r="D2963" s="1" t="s">
        <v>11</v>
      </c>
      <c r="E2963" s="1" t="s">
        <v>14</v>
      </c>
      <c r="F2963" s="1" t="s">
        <v>12</v>
      </c>
      <c r="G2963" s="1">
        <v>87752</v>
      </c>
    </row>
    <row r="2964" spans="1:7" x14ac:dyDescent="0.25">
      <c r="A2964" s="1">
        <v>208230</v>
      </c>
      <c r="B2964" s="2">
        <v>41793.397222222222</v>
      </c>
      <c r="C2964" s="1" t="s">
        <v>7</v>
      </c>
      <c r="D2964" s="1" t="s">
        <v>24</v>
      </c>
      <c r="E2964" s="1" t="s">
        <v>9</v>
      </c>
      <c r="F2964" s="1" t="s">
        <v>34</v>
      </c>
      <c r="G2964" s="1">
        <v>32107</v>
      </c>
    </row>
    <row r="2965" spans="1:7" x14ac:dyDescent="0.25">
      <c r="A2965" s="1">
        <v>313739</v>
      </c>
      <c r="B2965" s="2">
        <v>41809.738888888889</v>
      </c>
      <c r="C2965" s="1" t="s">
        <v>7</v>
      </c>
      <c r="D2965" s="1" t="s">
        <v>11</v>
      </c>
      <c r="E2965" s="1" t="s">
        <v>9</v>
      </c>
      <c r="F2965" s="1" t="s">
        <v>25</v>
      </c>
      <c r="G2965" s="1">
        <v>83433</v>
      </c>
    </row>
    <row r="2966" spans="1:7" x14ac:dyDescent="0.25">
      <c r="A2966" s="1">
        <v>915263</v>
      </c>
      <c r="B2966" s="2">
        <v>41802.537499999999</v>
      </c>
      <c r="C2966" s="1" t="s">
        <v>13</v>
      </c>
      <c r="D2966" s="1" t="s">
        <v>11</v>
      </c>
      <c r="E2966" s="1" t="s">
        <v>9</v>
      </c>
      <c r="F2966" s="1" t="s">
        <v>34</v>
      </c>
      <c r="G2966" s="1">
        <v>27944</v>
      </c>
    </row>
    <row r="2967" spans="1:7" x14ac:dyDescent="0.25">
      <c r="A2967" s="1">
        <v>552486</v>
      </c>
      <c r="B2967" s="2">
        <v>41802.536805555559</v>
      </c>
      <c r="C2967" s="1" t="s">
        <v>13</v>
      </c>
      <c r="D2967" s="1" t="s">
        <v>24</v>
      </c>
      <c r="E2967" s="1" t="s">
        <v>9</v>
      </c>
      <c r="F2967" s="1" t="s">
        <v>34</v>
      </c>
      <c r="G2967" s="1">
        <v>75940</v>
      </c>
    </row>
    <row r="2968" spans="1:7" x14ac:dyDescent="0.25">
      <c r="A2968" s="1">
        <v>95979</v>
      </c>
      <c r="B2968" s="2">
        <v>41819.675000000003</v>
      </c>
      <c r="C2968" s="1" t="s">
        <v>7</v>
      </c>
      <c r="D2968" s="1" t="s">
        <v>8</v>
      </c>
      <c r="E2968" s="1" t="s">
        <v>9</v>
      </c>
      <c r="F2968" s="1" t="s">
        <v>34</v>
      </c>
      <c r="G2968" s="1">
        <v>5527</v>
      </c>
    </row>
    <row r="2969" spans="1:7" x14ac:dyDescent="0.25">
      <c r="A2969" s="1">
        <v>35410</v>
      </c>
      <c r="B2969" s="2">
        <v>41819.675694444442</v>
      </c>
      <c r="C2969" s="1" t="s">
        <v>7</v>
      </c>
      <c r="D2969" s="1" t="s">
        <v>11</v>
      </c>
      <c r="E2969" s="1" t="s">
        <v>9</v>
      </c>
      <c r="F2969" s="1" t="s">
        <v>34</v>
      </c>
      <c r="G2969" s="1">
        <v>75449</v>
      </c>
    </row>
    <row r="2970" spans="1:7" x14ac:dyDescent="0.25">
      <c r="A2970" s="1">
        <v>796649</v>
      </c>
      <c r="B2970" s="2">
        <v>41760.325694444444</v>
      </c>
      <c r="C2970" s="1" t="s">
        <v>13</v>
      </c>
      <c r="D2970" s="1" t="s">
        <v>8</v>
      </c>
      <c r="E2970" s="1" t="s">
        <v>9</v>
      </c>
      <c r="F2970" s="1" t="s">
        <v>10</v>
      </c>
      <c r="G2970" s="1">
        <v>61453</v>
      </c>
    </row>
    <row r="2971" spans="1:7" x14ac:dyDescent="0.25">
      <c r="A2971" s="1">
        <v>926938</v>
      </c>
      <c r="B2971" s="2">
        <v>41760.326388888891</v>
      </c>
      <c r="C2971" s="1" t="s">
        <v>7</v>
      </c>
      <c r="D2971" s="1" t="s">
        <v>11</v>
      </c>
      <c r="E2971" s="1" t="s">
        <v>9</v>
      </c>
      <c r="F2971" s="1" t="s">
        <v>10</v>
      </c>
      <c r="G2971" s="1">
        <v>1042</v>
      </c>
    </row>
    <row r="2972" spans="1:7" x14ac:dyDescent="0.25">
      <c r="A2972" s="1">
        <v>458462</v>
      </c>
      <c r="B2972" s="2">
        <v>41760.328472222223</v>
      </c>
      <c r="C2972" s="1" t="s">
        <v>7</v>
      </c>
      <c r="D2972" s="1" t="s">
        <v>11</v>
      </c>
      <c r="E2972" s="1" t="s">
        <v>9</v>
      </c>
      <c r="F2972" s="1" t="s">
        <v>10</v>
      </c>
      <c r="G2972" s="1">
        <v>32469</v>
      </c>
    </row>
    <row r="2973" spans="1:7" x14ac:dyDescent="0.25">
      <c r="A2973" s="1">
        <v>412158</v>
      </c>
      <c r="B2973" s="2">
        <v>41761.77847222222</v>
      </c>
      <c r="C2973" s="1" t="s">
        <v>13</v>
      </c>
      <c r="D2973" s="1" t="s">
        <v>8</v>
      </c>
      <c r="E2973" s="1" t="s">
        <v>9</v>
      </c>
      <c r="F2973" s="1" t="s">
        <v>10</v>
      </c>
      <c r="G2973" s="1">
        <v>48016</v>
      </c>
    </row>
    <row r="2974" spans="1:7" x14ac:dyDescent="0.25">
      <c r="A2974" s="1">
        <v>819973</v>
      </c>
      <c r="B2974" s="2">
        <v>41765.8125</v>
      </c>
      <c r="C2974" s="1" t="s">
        <v>7</v>
      </c>
      <c r="D2974" s="1" t="s">
        <v>8</v>
      </c>
      <c r="E2974" s="1" t="s">
        <v>9</v>
      </c>
      <c r="F2974" s="1" t="s">
        <v>10</v>
      </c>
      <c r="G2974" s="1">
        <v>99766</v>
      </c>
    </row>
    <row r="2975" spans="1:7" x14ac:dyDescent="0.25">
      <c r="A2975" s="1">
        <v>200163</v>
      </c>
      <c r="B2975" s="2">
        <v>41765.815972222219</v>
      </c>
      <c r="C2975" s="1" t="s">
        <v>7</v>
      </c>
      <c r="D2975" s="1" t="s">
        <v>8</v>
      </c>
      <c r="E2975" s="1" t="s">
        <v>9</v>
      </c>
      <c r="F2975" s="1" t="s">
        <v>10</v>
      </c>
      <c r="G2975" s="1">
        <v>71067</v>
      </c>
    </row>
    <row r="2976" spans="1:7" x14ac:dyDescent="0.25">
      <c r="A2976" s="1">
        <v>963023</v>
      </c>
      <c r="B2976" s="2">
        <v>41771.508333333331</v>
      </c>
      <c r="C2976" s="1" t="s">
        <v>13</v>
      </c>
      <c r="D2976" s="1" t="s">
        <v>11</v>
      </c>
      <c r="E2976" s="1" t="s">
        <v>9</v>
      </c>
      <c r="F2976" s="1" t="s">
        <v>10</v>
      </c>
      <c r="G2976" s="1">
        <v>27964</v>
      </c>
    </row>
    <row r="2977" spans="1:7" x14ac:dyDescent="0.25">
      <c r="A2977" s="1">
        <v>222444</v>
      </c>
      <c r="B2977" s="2">
        <v>41771.509722222225</v>
      </c>
      <c r="C2977" s="1" t="s">
        <v>13</v>
      </c>
      <c r="D2977" s="1" t="s">
        <v>8</v>
      </c>
      <c r="E2977" s="1" t="s">
        <v>9</v>
      </c>
      <c r="F2977" s="1" t="s">
        <v>10</v>
      </c>
      <c r="G2977" s="1">
        <v>54536</v>
      </c>
    </row>
    <row r="2978" spans="1:7" x14ac:dyDescent="0.25">
      <c r="A2978" s="1">
        <v>841354</v>
      </c>
      <c r="B2978" s="2">
        <v>41771.510416666664</v>
      </c>
      <c r="C2978" s="1" t="s">
        <v>7</v>
      </c>
      <c r="D2978" s="1" t="s">
        <v>11</v>
      </c>
      <c r="E2978" s="1" t="s">
        <v>9</v>
      </c>
      <c r="F2978" s="1" t="s">
        <v>10</v>
      </c>
      <c r="G2978" s="1">
        <v>33424</v>
      </c>
    </row>
    <row r="2979" spans="1:7" x14ac:dyDescent="0.25">
      <c r="A2979" s="1">
        <v>428971</v>
      </c>
      <c r="B2979" s="2">
        <v>41772.429166666669</v>
      </c>
      <c r="C2979" s="1" t="s">
        <v>13</v>
      </c>
      <c r="D2979" s="1" t="s">
        <v>8</v>
      </c>
      <c r="E2979" s="1" t="s">
        <v>9</v>
      </c>
      <c r="F2979" s="1" t="s">
        <v>10</v>
      </c>
      <c r="G2979" s="1">
        <v>30649</v>
      </c>
    </row>
    <row r="2980" spans="1:7" x14ac:dyDescent="0.25">
      <c r="A2980" s="1">
        <v>149278</v>
      </c>
      <c r="B2980" s="2">
        <v>41772.429861111108</v>
      </c>
      <c r="C2980" s="1" t="s">
        <v>13</v>
      </c>
      <c r="D2980" s="1" t="s">
        <v>11</v>
      </c>
      <c r="E2980" s="1" t="s">
        <v>9</v>
      </c>
      <c r="F2980" s="1" t="s">
        <v>10</v>
      </c>
      <c r="G2980" s="1">
        <v>84904</v>
      </c>
    </row>
    <row r="2981" spans="1:7" x14ac:dyDescent="0.25">
      <c r="A2981" s="1">
        <v>167930</v>
      </c>
      <c r="B2981" s="2">
        <v>41772.431944444441</v>
      </c>
      <c r="C2981" s="1" t="s">
        <v>7</v>
      </c>
      <c r="D2981" s="1" t="s">
        <v>11</v>
      </c>
      <c r="E2981" s="1" t="s">
        <v>9</v>
      </c>
      <c r="F2981" s="1" t="s">
        <v>10</v>
      </c>
      <c r="G2981" s="1">
        <v>69475</v>
      </c>
    </row>
    <row r="2982" spans="1:7" x14ac:dyDescent="0.25">
      <c r="A2982" s="1">
        <v>99387</v>
      </c>
      <c r="B2982" s="2">
        <v>41786.706944444442</v>
      </c>
      <c r="C2982" s="1" t="s">
        <v>13</v>
      </c>
      <c r="D2982" s="1" t="s">
        <v>8</v>
      </c>
      <c r="E2982" s="1" t="s">
        <v>9</v>
      </c>
      <c r="F2982" s="1" t="s">
        <v>10</v>
      </c>
      <c r="G2982" s="1">
        <v>99029</v>
      </c>
    </row>
    <row r="2983" spans="1:7" x14ac:dyDescent="0.25">
      <c r="A2983" s="1">
        <v>741431</v>
      </c>
      <c r="B2983" s="2">
        <v>41786.706944444442</v>
      </c>
      <c r="C2983" s="1" t="s">
        <v>13</v>
      </c>
      <c r="D2983" s="1" t="s">
        <v>8</v>
      </c>
      <c r="E2983" s="1" t="s">
        <v>9</v>
      </c>
      <c r="F2983" s="1" t="s">
        <v>10</v>
      </c>
      <c r="G2983" s="1">
        <v>62501</v>
      </c>
    </row>
    <row r="2984" spans="1:7" x14ac:dyDescent="0.25">
      <c r="A2984" s="1">
        <v>882227</v>
      </c>
      <c r="B2984" s="2">
        <v>41782.3125</v>
      </c>
      <c r="C2984" s="1" t="s">
        <v>7</v>
      </c>
      <c r="D2984" s="1" t="s">
        <v>8</v>
      </c>
      <c r="E2984" s="1" t="s">
        <v>9</v>
      </c>
      <c r="F2984" s="1" t="s">
        <v>10</v>
      </c>
      <c r="G2984" s="1">
        <v>68581</v>
      </c>
    </row>
    <row r="2985" spans="1:7" x14ac:dyDescent="0.25">
      <c r="A2985" s="1">
        <v>798412</v>
      </c>
      <c r="B2985" s="2">
        <v>41822.636805555558</v>
      </c>
      <c r="C2985" s="1" t="s">
        <v>7</v>
      </c>
      <c r="D2985" s="1" t="s">
        <v>8</v>
      </c>
      <c r="E2985" s="1" t="s">
        <v>9</v>
      </c>
      <c r="F2985" s="1" t="s">
        <v>10</v>
      </c>
      <c r="G2985" s="1">
        <v>12683</v>
      </c>
    </row>
    <row r="2986" spans="1:7" x14ac:dyDescent="0.25">
      <c r="A2986" s="1">
        <v>531959</v>
      </c>
      <c r="B2986" s="2">
        <v>41780.564583333333</v>
      </c>
      <c r="C2986" s="1" t="s">
        <v>7</v>
      </c>
      <c r="D2986" s="1" t="s">
        <v>11</v>
      </c>
      <c r="E2986" s="1" t="s">
        <v>14</v>
      </c>
      <c r="F2986" s="1" t="s">
        <v>10</v>
      </c>
      <c r="G2986" s="1">
        <v>98392</v>
      </c>
    </row>
    <row r="2987" spans="1:7" x14ac:dyDescent="0.25">
      <c r="A2987" s="1">
        <v>445207</v>
      </c>
      <c r="B2987" s="2">
        <v>41780.566666666666</v>
      </c>
      <c r="C2987" s="1" t="s">
        <v>13</v>
      </c>
      <c r="D2987" s="1" t="s">
        <v>11</v>
      </c>
      <c r="E2987" s="1" t="s">
        <v>14</v>
      </c>
      <c r="F2987" s="1" t="s">
        <v>10</v>
      </c>
      <c r="G2987" s="1">
        <v>86637</v>
      </c>
    </row>
    <row r="2988" spans="1:7" x14ac:dyDescent="0.25">
      <c r="A2988" s="1">
        <v>180405</v>
      </c>
      <c r="B2988" s="2">
        <v>41794.660416666666</v>
      </c>
      <c r="C2988" s="1" t="s">
        <v>7</v>
      </c>
      <c r="D2988" s="1" t="s">
        <v>11</v>
      </c>
      <c r="E2988" s="1" t="s">
        <v>14</v>
      </c>
      <c r="F2988" s="1" t="s">
        <v>10</v>
      </c>
      <c r="G2988" s="1">
        <v>85294</v>
      </c>
    </row>
    <row r="2989" spans="1:7" x14ac:dyDescent="0.25">
      <c r="A2989" s="1">
        <v>107600</v>
      </c>
      <c r="B2989" s="2">
        <v>41801.546527777777</v>
      </c>
      <c r="C2989" s="1" t="s">
        <v>7</v>
      </c>
      <c r="D2989" s="1" t="s">
        <v>8</v>
      </c>
      <c r="E2989" s="1" t="s">
        <v>14</v>
      </c>
      <c r="F2989" s="1" t="s">
        <v>10</v>
      </c>
      <c r="G2989" s="1">
        <v>44090</v>
      </c>
    </row>
    <row r="2990" spans="1:7" x14ac:dyDescent="0.25">
      <c r="A2990" s="1">
        <v>51522</v>
      </c>
      <c r="B2990" s="2">
        <v>41801.546527777777</v>
      </c>
      <c r="C2990" s="1" t="s">
        <v>13</v>
      </c>
      <c r="D2990" s="1" t="s">
        <v>8</v>
      </c>
      <c r="E2990" s="1" t="s">
        <v>14</v>
      </c>
      <c r="F2990" s="1" t="s">
        <v>10</v>
      </c>
      <c r="G2990" s="1">
        <v>99295</v>
      </c>
    </row>
    <row r="2991" spans="1:7" x14ac:dyDescent="0.25">
      <c r="A2991" s="1">
        <v>276324</v>
      </c>
      <c r="B2991" s="2">
        <v>41815.523611111108</v>
      </c>
      <c r="C2991" s="1" t="s">
        <v>13</v>
      </c>
      <c r="D2991" s="1" t="s">
        <v>24</v>
      </c>
      <c r="E2991" s="1" t="s">
        <v>14</v>
      </c>
      <c r="F2991" s="1" t="s">
        <v>10</v>
      </c>
      <c r="G2991" s="1">
        <v>79762</v>
      </c>
    </row>
    <row r="2992" spans="1:7" x14ac:dyDescent="0.25">
      <c r="A2992" s="1">
        <v>619419</v>
      </c>
      <c r="B2992" s="2">
        <v>41824.452777777777</v>
      </c>
      <c r="C2992" s="1" t="s">
        <v>13</v>
      </c>
      <c r="D2992" s="1" t="s">
        <v>8</v>
      </c>
      <c r="E2992" s="1" t="s">
        <v>14</v>
      </c>
      <c r="F2992" s="1" t="s">
        <v>10</v>
      </c>
      <c r="G2992" s="1">
        <v>13886</v>
      </c>
    </row>
    <row r="2993" spans="1:7" x14ac:dyDescent="0.25">
      <c r="A2993" s="1">
        <v>986281</v>
      </c>
      <c r="B2993" s="2">
        <v>41824.454861111109</v>
      </c>
      <c r="C2993" s="1" t="s">
        <v>13</v>
      </c>
      <c r="D2993" s="1" t="s">
        <v>8</v>
      </c>
      <c r="E2993" s="1" t="s">
        <v>14</v>
      </c>
      <c r="F2993" s="1" t="s">
        <v>10</v>
      </c>
      <c r="G2993" s="1">
        <v>74370</v>
      </c>
    </row>
    <row r="2994" spans="1:7" x14ac:dyDescent="0.25">
      <c r="A2994" s="1">
        <v>192514</v>
      </c>
      <c r="B2994" s="2">
        <v>41824.454861111109</v>
      </c>
      <c r="C2994" s="1" t="s">
        <v>13</v>
      </c>
      <c r="D2994" s="1" t="s">
        <v>8</v>
      </c>
      <c r="E2994" s="1" t="s">
        <v>14</v>
      </c>
      <c r="F2994" s="1" t="s">
        <v>10</v>
      </c>
      <c r="G2994" s="1">
        <v>23825</v>
      </c>
    </row>
    <row r="2995" spans="1:7" x14ac:dyDescent="0.25">
      <c r="A2995" s="1">
        <v>709509</v>
      </c>
      <c r="B2995" s="2">
        <v>41824.456944444442</v>
      </c>
      <c r="C2995" s="1" t="s">
        <v>7</v>
      </c>
      <c r="D2995" s="1" t="s">
        <v>8</v>
      </c>
      <c r="E2995" s="1" t="s">
        <v>14</v>
      </c>
      <c r="F2995" s="1" t="s">
        <v>10</v>
      </c>
      <c r="G2995" s="1">
        <v>62679</v>
      </c>
    </row>
    <row r="2996" spans="1:7" x14ac:dyDescent="0.25">
      <c r="A2996" s="1">
        <v>175812</v>
      </c>
      <c r="B2996" s="2">
        <v>41843.397222222222</v>
      </c>
      <c r="C2996" s="1" t="s">
        <v>13</v>
      </c>
      <c r="D2996" s="1" t="s">
        <v>8</v>
      </c>
      <c r="E2996" s="1" t="s">
        <v>14</v>
      </c>
      <c r="F2996" s="1" t="s">
        <v>10</v>
      </c>
      <c r="G2996" s="1">
        <v>28508</v>
      </c>
    </row>
    <row r="2997" spans="1:7" x14ac:dyDescent="0.25">
      <c r="A2997" s="1">
        <v>718350</v>
      </c>
      <c r="B2997" s="2">
        <v>41843.399305555555</v>
      </c>
      <c r="C2997" s="1" t="s">
        <v>7</v>
      </c>
      <c r="D2997" s="1" t="s">
        <v>8</v>
      </c>
      <c r="E2997" s="1" t="s">
        <v>14</v>
      </c>
      <c r="F2997" s="1" t="s">
        <v>10</v>
      </c>
      <c r="G2997" s="1">
        <v>71040</v>
      </c>
    </row>
    <row r="2998" spans="1:7" x14ac:dyDescent="0.25">
      <c r="A2998" s="1">
        <v>589354</v>
      </c>
      <c r="B2998" s="2">
        <v>41829.820138888892</v>
      </c>
      <c r="C2998" s="1" t="s">
        <v>7</v>
      </c>
      <c r="D2998" s="1" t="s">
        <v>8</v>
      </c>
      <c r="E2998" s="1" t="s">
        <v>9</v>
      </c>
      <c r="F2998" s="1" t="s">
        <v>10</v>
      </c>
      <c r="G2998" s="1">
        <v>49544</v>
      </c>
    </row>
    <row r="2999" spans="1:7" x14ac:dyDescent="0.25">
      <c r="A2999" s="1">
        <v>285721</v>
      </c>
      <c r="B2999" s="2">
        <v>41829.396527777775</v>
      </c>
      <c r="C2999" s="1" t="s">
        <v>13</v>
      </c>
      <c r="D2999" s="1" t="s">
        <v>8</v>
      </c>
      <c r="E2999" s="1" t="s">
        <v>9</v>
      </c>
      <c r="F2999" s="1" t="s">
        <v>10</v>
      </c>
      <c r="G2999" s="1">
        <v>39299</v>
      </c>
    </row>
    <row r="3000" spans="1:7" x14ac:dyDescent="0.25">
      <c r="A3000" s="1">
        <v>32072</v>
      </c>
      <c r="B3000" s="2">
        <v>41831.831944444442</v>
      </c>
      <c r="C3000" s="1" t="s">
        <v>7</v>
      </c>
      <c r="D3000" s="1" t="s">
        <v>11</v>
      </c>
      <c r="E3000" s="1" t="s">
        <v>9</v>
      </c>
      <c r="F3000" s="1" t="s">
        <v>10</v>
      </c>
      <c r="G3000" s="1">
        <v>14440</v>
      </c>
    </row>
    <row r="3001" spans="1:7" x14ac:dyDescent="0.25">
      <c r="A3001" s="1">
        <v>961118</v>
      </c>
      <c r="B3001" s="2">
        <v>41837.665972222225</v>
      </c>
      <c r="C3001" s="1" t="s">
        <v>7</v>
      </c>
      <c r="D3001" s="1" t="s">
        <v>11</v>
      </c>
      <c r="E3001" s="1" t="s">
        <v>14</v>
      </c>
      <c r="F3001" s="1" t="s">
        <v>10</v>
      </c>
      <c r="G3001" s="1">
        <v>98394</v>
      </c>
    </row>
    <row r="3002" spans="1:7" x14ac:dyDescent="0.25">
      <c r="A3002" s="1">
        <v>727514</v>
      </c>
      <c r="B3002" s="2">
        <v>41842.345138888886</v>
      </c>
      <c r="C3002" s="1" t="s">
        <v>13</v>
      </c>
      <c r="D3002" s="1" t="s">
        <v>8</v>
      </c>
      <c r="E3002" s="1" t="s">
        <v>14</v>
      </c>
      <c r="F3002" s="1" t="s">
        <v>12</v>
      </c>
      <c r="G3002" s="1">
        <v>84326</v>
      </c>
    </row>
    <row r="3003" spans="1:7" x14ac:dyDescent="0.25">
      <c r="A3003" s="1">
        <v>808477</v>
      </c>
      <c r="B3003" s="2">
        <v>41842.34652777778</v>
      </c>
      <c r="C3003" s="1" t="s">
        <v>13</v>
      </c>
      <c r="D3003" s="1" t="s">
        <v>8</v>
      </c>
      <c r="E3003" s="1" t="s">
        <v>14</v>
      </c>
      <c r="F3003" s="1" t="s">
        <v>12</v>
      </c>
      <c r="G3003" s="1">
        <v>39503</v>
      </c>
    </row>
    <row r="3004" spans="1:7" x14ac:dyDescent="0.25">
      <c r="A3004" s="1">
        <v>772058</v>
      </c>
      <c r="B3004" s="2">
        <v>41842.345833333333</v>
      </c>
      <c r="C3004" s="1" t="s">
        <v>13</v>
      </c>
      <c r="D3004" s="1" t="s">
        <v>11</v>
      </c>
      <c r="E3004" s="1" t="s">
        <v>14</v>
      </c>
      <c r="F3004" s="1" t="s">
        <v>12</v>
      </c>
      <c r="G3004" s="1">
        <v>51121</v>
      </c>
    </row>
    <row r="3005" spans="1:7" x14ac:dyDescent="0.25">
      <c r="A3005" s="1">
        <v>383200</v>
      </c>
      <c r="B3005" s="2">
        <v>41842.345138888886</v>
      </c>
      <c r="C3005" s="1" t="s">
        <v>13</v>
      </c>
      <c r="D3005" s="1" t="s">
        <v>24</v>
      </c>
      <c r="E3005" s="1" t="s">
        <v>14</v>
      </c>
      <c r="F3005" s="1" t="s">
        <v>12</v>
      </c>
      <c r="G3005" s="1">
        <v>46191</v>
      </c>
    </row>
    <row r="3006" spans="1:7" x14ac:dyDescent="0.25">
      <c r="A3006" s="1">
        <v>568794</v>
      </c>
      <c r="B3006" s="2">
        <v>41843.768750000003</v>
      </c>
      <c r="C3006" s="1" t="s">
        <v>7</v>
      </c>
      <c r="D3006" s="1" t="s">
        <v>8</v>
      </c>
      <c r="E3006" s="1" t="s">
        <v>14</v>
      </c>
      <c r="F3006" s="1" t="s">
        <v>12</v>
      </c>
      <c r="G3006" s="1">
        <v>16501</v>
      </c>
    </row>
    <row r="3007" spans="1:7" x14ac:dyDescent="0.25">
      <c r="A3007" s="1">
        <v>590046</v>
      </c>
      <c r="B3007" s="2">
        <v>41797.545138888891</v>
      </c>
      <c r="C3007" s="1" t="s">
        <v>7</v>
      </c>
      <c r="D3007" s="1" t="s">
        <v>11</v>
      </c>
      <c r="E3007" s="1" t="s">
        <v>14</v>
      </c>
      <c r="F3007" s="1" t="s">
        <v>22</v>
      </c>
      <c r="G3007" s="1">
        <v>83174</v>
      </c>
    </row>
    <row r="3008" spans="1:7" x14ac:dyDescent="0.25">
      <c r="A3008" s="1">
        <v>931111</v>
      </c>
      <c r="B3008" s="2">
        <v>41848.526388888888</v>
      </c>
      <c r="C3008" s="1" t="s">
        <v>13</v>
      </c>
      <c r="D3008" s="1" t="s">
        <v>8</v>
      </c>
      <c r="E3008" s="1" t="s">
        <v>14</v>
      </c>
      <c r="F3008" s="1" t="s">
        <v>22</v>
      </c>
      <c r="G3008" s="1">
        <v>82917</v>
      </c>
    </row>
    <row r="3009" spans="1:7" x14ac:dyDescent="0.25">
      <c r="A3009" s="1">
        <v>677644</v>
      </c>
      <c r="B3009" s="2">
        <v>41851.370138888888</v>
      </c>
      <c r="C3009" s="1" t="s">
        <v>13</v>
      </c>
      <c r="D3009" s="1" t="s">
        <v>11</v>
      </c>
      <c r="E3009" s="1" t="s">
        <v>14</v>
      </c>
      <c r="F3009" s="1" t="s">
        <v>22</v>
      </c>
      <c r="G3009" s="1">
        <v>77018</v>
      </c>
    </row>
    <row r="3010" spans="1:7" x14ac:dyDescent="0.25">
      <c r="A3010" s="1">
        <v>175266</v>
      </c>
      <c r="B3010" s="2">
        <v>41851.37222222222</v>
      </c>
      <c r="C3010" s="1" t="s">
        <v>7</v>
      </c>
      <c r="D3010" s="1" t="s">
        <v>11</v>
      </c>
      <c r="E3010" s="1" t="s">
        <v>14</v>
      </c>
      <c r="F3010" s="1" t="s">
        <v>22</v>
      </c>
      <c r="G3010" s="1">
        <v>3842</v>
      </c>
    </row>
    <row r="3011" spans="1:7" x14ac:dyDescent="0.25">
      <c r="A3011" s="1">
        <v>894498</v>
      </c>
      <c r="B3011" s="2">
        <v>41859.526388888888</v>
      </c>
      <c r="C3011" s="1" t="s">
        <v>13</v>
      </c>
      <c r="D3011" s="1" t="s">
        <v>11</v>
      </c>
      <c r="E3011" s="1" t="s">
        <v>14</v>
      </c>
      <c r="F3011" s="1" t="s">
        <v>22</v>
      </c>
      <c r="G3011" s="1">
        <v>47942</v>
      </c>
    </row>
    <row r="3012" spans="1:7" x14ac:dyDescent="0.25">
      <c r="A3012" s="1">
        <v>869256</v>
      </c>
      <c r="B3012" s="2">
        <v>41760.396527777775</v>
      </c>
      <c r="C3012" s="1" t="s">
        <v>13</v>
      </c>
      <c r="D3012" s="1" t="s">
        <v>8</v>
      </c>
      <c r="E3012" s="1" t="s">
        <v>14</v>
      </c>
      <c r="F3012" s="1" t="s">
        <v>34</v>
      </c>
      <c r="G3012" s="1">
        <v>7906</v>
      </c>
    </row>
    <row r="3013" spans="1:7" x14ac:dyDescent="0.25">
      <c r="A3013" s="1">
        <v>494577</v>
      </c>
      <c r="B3013" s="2">
        <v>41790.497916666667</v>
      </c>
      <c r="C3013" s="1" t="s">
        <v>7</v>
      </c>
      <c r="D3013" s="1" t="s">
        <v>11</v>
      </c>
      <c r="E3013" s="1" t="s">
        <v>14</v>
      </c>
      <c r="F3013" s="1" t="s">
        <v>12</v>
      </c>
      <c r="G3013" s="1">
        <v>29973</v>
      </c>
    </row>
    <row r="3014" spans="1:7" x14ac:dyDescent="0.25">
      <c r="A3014" s="1">
        <v>552496</v>
      </c>
      <c r="B3014" s="2">
        <v>41790.497916666667</v>
      </c>
      <c r="C3014" s="1" t="s">
        <v>13</v>
      </c>
      <c r="D3014" s="1" t="s">
        <v>8</v>
      </c>
      <c r="E3014" s="1" t="s">
        <v>14</v>
      </c>
      <c r="F3014" s="1" t="s">
        <v>12</v>
      </c>
      <c r="G3014" s="1">
        <v>27939</v>
      </c>
    </row>
    <row r="3015" spans="1:7" x14ac:dyDescent="0.25">
      <c r="A3015" s="1">
        <v>623700</v>
      </c>
      <c r="B3015" s="2">
        <v>41835.479861111111</v>
      </c>
      <c r="C3015" s="1" t="s">
        <v>7</v>
      </c>
      <c r="D3015" s="1" t="s">
        <v>11</v>
      </c>
      <c r="E3015" s="1" t="s">
        <v>14</v>
      </c>
      <c r="F3015" s="1" t="s">
        <v>12</v>
      </c>
      <c r="G3015" s="1">
        <v>96961</v>
      </c>
    </row>
    <row r="3016" spans="1:7" x14ac:dyDescent="0.25">
      <c r="A3016" s="1">
        <v>966330</v>
      </c>
      <c r="B3016" s="2">
        <v>41791.489583333336</v>
      </c>
      <c r="C3016" s="1" t="s">
        <v>7</v>
      </c>
      <c r="D3016" s="1" t="s">
        <v>8</v>
      </c>
      <c r="E3016" s="1" t="s">
        <v>14</v>
      </c>
      <c r="F3016" s="1" t="s">
        <v>22</v>
      </c>
      <c r="G3016" s="1">
        <v>42493</v>
      </c>
    </row>
    <row r="3017" spans="1:7" x14ac:dyDescent="0.25">
      <c r="A3017" s="1">
        <v>813243</v>
      </c>
      <c r="B3017" s="2">
        <v>41791.489583333336</v>
      </c>
      <c r="C3017" s="1" t="s">
        <v>7</v>
      </c>
      <c r="D3017" s="1" t="s">
        <v>8</v>
      </c>
      <c r="E3017" s="1" t="s">
        <v>14</v>
      </c>
      <c r="F3017" s="1" t="s">
        <v>22</v>
      </c>
      <c r="G3017" s="1">
        <v>38638</v>
      </c>
    </row>
    <row r="3018" spans="1:7" x14ac:dyDescent="0.25">
      <c r="A3018" s="1">
        <v>804046</v>
      </c>
      <c r="B3018" s="2">
        <v>41817.396527777775</v>
      </c>
      <c r="C3018" s="1" t="s">
        <v>13</v>
      </c>
      <c r="D3018" s="1" t="s">
        <v>8</v>
      </c>
      <c r="E3018" s="1" t="s">
        <v>14</v>
      </c>
      <c r="F3018" s="1" t="s">
        <v>22</v>
      </c>
      <c r="G3018" s="1">
        <v>42610</v>
      </c>
    </row>
    <row r="3019" spans="1:7" x14ac:dyDescent="0.25">
      <c r="A3019" s="1">
        <v>236696</v>
      </c>
      <c r="B3019" s="2">
        <v>41821.588194444441</v>
      </c>
      <c r="C3019" s="1" t="s">
        <v>7</v>
      </c>
      <c r="D3019" s="1" t="s">
        <v>11</v>
      </c>
      <c r="E3019" s="1" t="s">
        <v>14</v>
      </c>
      <c r="F3019" s="1" t="s">
        <v>22</v>
      </c>
      <c r="G3019" s="1">
        <v>57489</v>
      </c>
    </row>
    <row r="3020" spans="1:7" x14ac:dyDescent="0.25">
      <c r="A3020" s="1">
        <v>175958</v>
      </c>
      <c r="B3020" s="2">
        <v>41821.588888888888</v>
      </c>
      <c r="C3020" s="1" t="s">
        <v>7</v>
      </c>
      <c r="D3020" s="1" t="s">
        <v>11</v>
      </c>
      <c r="E3020" s="1" t="s">
        <v>14</v>
      </c>
      <c r="F3020" s="1" t="s">
        <v>22</v>
      </c>
      <c r="G3020" s="1">
        <v>86704</v>
      </c>
    </row>
    <row r="3021" spans="1:7" x14ac:dyDescent="0.25">
      <c r="A3021" s="1">
        <v>896170</v>
      </c>
      <c r="B3021" s="2">
        <v>41866.398611111108</v>
      </c>
      <c r="C3021" s="1" t="s">
        <v>7</v>
      </c>
      <c r="D3021" s="1" t="s">
        <v>11</v>
      </c>
      <c r="E3021" s="1" t="s">
        <v>14</v>
      </c>
      <c r="F3021" s="1" t="s">
        <v>22</v>
      </c>
      <c r="G3021" s="1">
        <v>36331</v>
      </c>
    </row>
    <row r="3022" spans="1:7" x14ac:dyDescent="0.25">
      <c r="A3022" s="1">
        <v>526522</v>
      </c>
      <c r="B3022" s="2">
        <v>41866.399305555555</v>
      </c>
      <c r="C3022" s="1" t="s">
        <v>13</v>
      </c>
      <c r="D3022" s="1" t="s">
        <v>11</v>
      </c>
      <c r="E3022" s="1" t="s">
        <v>14</v>
      </c>
      <c r="F3022" s="1" t="s">
        <v>22</v>
      </c>
      <c r="G3022" s="1">
        <v>13911</v>
      </c>
    </row>
    <row r="3023" spans="1:7" x14ac:dyDescent="0.25">
      <c r="A3023" s="1">
        <v>813660</v>
      </c>
      <c r="B3023" s="2">
        <v>41873.396527777775</v>
      </c>
      <c r="C3023" s="1" t="s">
        <v>13</v>
      </c>
      <c r="D3023" s="1" t="s">
        <v>8</v>
      </c>
      <c r="E3023" s="1" t="s">
        <v>14</v>
      </c>
      <c r="F3023" s="1" t="s">
        <v>22</v>
      </c>
      <c r="G3023" s="1">
        <v>42998</v>
      </c>
    </row>
    <row r="3024" spans="1:7" x14ac:dyDescent="0.25">
      <c r="A3024" s="1">
        <v>668814</v>
      </c>
      <c r="B3024" s="2">
        <v>41873.397916666669</v>
      </c>
      <c r="C3024" s="1" t="s">
        <v>7</v>
      </c>
      <c r="D3024" s="1" t="s">
        <v>8</v>
      </c>
      <c r="E3024" s="1" t="s">
        <v>14</v>
      </c>
      <c r="F3024" s="1" t="s">
        <v>22</v>
      </c>
      <c r="G3024" s="1">
        <v>20666</v>
      </c>
    </row>
    <row r="3025" spans="1:7" x14ac:dyDescent="0.25">
      <c r="A3025" s="1">
        <v>848064</v>
      </c>
      <c r="B3025" s="2">
        <v>41873.398611111108</v>
      </c>
      <c r="C3025" s="1" t="s">
        <v>7</v>
      </c>
      <c r="D3025" s="1" t="s">
        <v>11</v>
      </c>
      <c r="E3025" s="1" t="s">
        <v>14</v>
      </c>
      <c r="F3025" s="1" t="s">
        <v>22</v>
      </c>
      <c r="G3025" s="1">
        <v>80782</v>
      </c>
    </row>
    <row r="3026" spans="1:7" x14ac:dyDescent="0.25">
      <c r="A3026" s="1">
        <v>669965</v>
      </c>
      <c r="B3026" s="2">
        <v>41857.26458333333</v>
      </c>
      <c r="C3026" s="1" t="s">
        <v>13</v>
      </c>
      <c r="D3026" s="1" t="s">
        <v>11</v>
      </c>
      <c r="E3026" s="1" t="s">
        <v>26</v>
      </c>
      <c r="F3026" s="1" t="s">
        <v>34</v>
      </c>
      <c r="G3026" s="1">
        <v>45850</v>
      </c>
    </row>
    <row r="3027" spans="1:7" x14ac:dyDescent="0.25">
      <c r="A3027" s="1">
        <v>407669</v>
      </c>
      <c r="B3027" s="2">
        <v>41858.80972222222</v>
      </c>
      <c r="C3027" s="1" t="s">
        <v>7</v>
      </c>
      <c r="D3027" s="1" t="s">
        <v>8</v>
      </c>
      <c r="E3027" s="1" t="s">
        <v>26</v>
      </c>
      <c r="F3027" s="1" t="s">
        <v>34</v>
      </c>
      <c r="G3027" s="1">
        <v>84692</v>
      </c>
    </row>
    <row r="3028" spans="1:7" x14ac:dyDescent="0.25">
      <c r="A3028" s="1">
        <v>127411</v>
      </c>
      <c r="B3028" s="2">
        <v>41858.810416666667</v>
      </c>
      <c r="C3028" s="1" t="s">
        <v>7</v>
      </c>
      <c r="D3028" s="1" t="s">
        <v>11</v>
      </c>
      <c r="E3028" s="1" t="s">
        <v>26</v>
      </c>
      <c r="F3028" s="1" t="s">
        <v>34</v>
      </c>
      <c r="G3028" s="1">
        <v>64735</v>
      </c>
    </row>
    <row r="3029" spans="1:7" x14ac:dyDescent="0.25">
      <c r="A3029" s="1">
        <v>632747</v>
      </c>
      <c r="B3029" s="2">
        <v>41827.397916666669</v>
      </c>
      <c r="C3029" s="1" t="s">
        <v>7</v>
      </c>
      <c r="D3029" s="1" t="s">
        <v>11</v>
      </c>
      <c r="E3029" s="1" t="s">
        <v>16</v>
      </c>
      <c r="F3029" s="1" t="s">
        <v>18</v>
      </c>
      <c r="G3029" s="1">
        <v>39710</v>
      </c>
    </row>
    <row r="3030" spans="1:7" x14ac:dyDescent="0.25">
      <c r="A3030" s="1">
        <v>127432</v>
      </c>
      <c r="B3030" s="2">
        <v>41827.397916666669</v>
      </c>
      <c r="C3030" s="1" t="s">
        <v>7</v>
      </c>
      <c r="D3030" s="1" t="s">
        <v>8</v>
      </c>
      <c r="E3030" s="1" t="s">
        <v>16</v>
      </c>
      <c r="F3030" s="1" t="s">
        <v>18</v>
      </c>
      <c r="G3030" s="1">
        <v>94188</v>
      </c>
    </row>
    <row r="3031" spans="1:7" x14ac:dyDescent="0.25">
      <c r="A3031" s="1">
        <v>861705</v>
      </c>
      <c r="B3031" s="2">
        <v>41827.399305555555</v>
      </c>
      <c r="C3031" s="1" t="s">
        <v>13</v>
      </c>
      <c r="D3031" s="1" t="s">
        <v>8</v>
      </c>
      <c r="E3031" s="1" t="s">
        <v>16</v>
      </c>
      <c r="F3031" s="1" t="s">
        <v>18</v>
      </c>
      <c r="G3031" s="1">
        <v>11184</v>
      </c>
    </row>
    <row r="3032" spans="1:7" x14ac:dyDescent="0.25">
      <c r="A3032" s="1">
        <v>580341</v>
      </c>
      <c r="B3032" s="2">
        <v>41829.423611111109</v>
      </c>
      <c r="C3032" s="1" t="s">
        <v>7</v>
      </c>
      <c r="D3032" s="1" t="s">
        <v>8</v>
      </c>
      <c r="E3032" s="1" t="s">
        <v>16</v>
      </c>
      <c r="F3032" s="1" t="s">
        <v>12</v>
      </c>
      <c r="G3032" s="1">
        <v>74861</v>
      </c>
    </row>
    <row r="3033" spans="1:7" x14ac:dyDescent="0.25">
      <c r="A3033" s="1">
        <v>176366</v>
      </c>
      <c r="B3033" s="2">
        <v>41829.424305555556</v>
      </c>
      <c r="C3033" s="1" t="s">
        <v>13</v>
      </c>
      <c r="D3033" s="1" t="s">
        <v>8</v>
      </c>
      <c r="E3033" s="1" t="s">
        <v>16</v>
      </c>
      <c r="F3033" s="1" t="s">
        <v>12</v>
      </c>
      <c r="G3033" s="1">
        <v>41179</v>
      </c>
    </row>
    <row r="3034" spans="1:7" x14ac:dyDescent="0.25">
      <c r="A3034" s="1">
        <v>395791</v>
      </c>
      <c r="B3034" s="2">
        <v>41829.426388888889</v>
      </c>
      <c r="C3034" s="1" t="s">
        <v>7</v>
      </c>
      <c r="D3034" s="1" t="s">
        <v>11</v>
      </c>
      <c r="E3034" s="1" t="s">
        <v>16</v>
      </c>
      <c r="F3034" s="1" t="s">
        <v>12</v>
      </c>
      <c r="G3034" s="1">
        <v>81143</v>
      </c>
    </row>
    <row r="3035" spans="1:7" x14ac:dyDescent="0.25">
      <c r="A3035" s="1">
        <v>924809</v>
      </c>
      <c r="B3035" s="2">
        <v>41829.427083333336</v>
      </c>
      <c r="C3035" s="1" t="s">
        <v>13</v>
      </c>
      <c r="D3035" s="1" t="s">
        <v>8</v>
      </c>
      <c r="E3035" s="1" t="s">
        <v>16</v>
      </c>
      <c r="F3035" s="1" t="s">
        <v>12</v>
      </c>
      <c r="G3035" s="1">
        <v>44275</v>
      </c>
    </row>
    <row r="3036" spans="1:7" x14ac:dyDescent="0.25">
      <c r="A3036" s="1">
        <v>896824</v>
      </c>
      <c r="B3036" s="2">
        <v>41839.629861111112</v>
      </c>
      <c r="C3036" s="1" t="s">
        <v>7</v>
      </c>
      <c r="D3036" s="1" t="s">
        <v>8</v>
      </c>
      <c r="E3036" s="1" t="s">
        <v>16</v>
      </c>
      <c r="F3036" s="1" t="s">
        <v>18</v>
      </c>
      <c r="G3036" s="1">
        <v>70297</v>
      </c>
    </row>
    <row r="3037" spans="1:7" x14ac:dyDescent="0.25">
      <c r="A3037" s="1">
        <v>908354</v>
      </c>
      <c r="B3037" s="2">
        <v>41829.455555555556</v>
      </c>
      <c r="C3037" s="1" t="s">
        <v>7</v>
      </c>
      <c r="D3037" s="1" t="s">
        <v>8</v>
      </c>
      <c r="E3037" s="1" t="s">
        <v>14</v>
      </c>
      <c r="F3037" s="1" t="s">
        <v>18</v>
      </c>
      <c r="G3037" s="1">
        <v>51508</v>
      </c>
    </row>
    <row r="3038" spans="1:7" x14ac:dyDescent="0.25">
      <c r="A3038" s="1">
        <v>582161</v>
      </c>
      <c r="B3038" s="2">
        <v>41829.458333333336</v>
      </c>
      <c r="C3038" s="1" t="s">
        <v>7</v>
      </c>
      <c r="D3038" s="1" t="s">
        <v>8</v>
      </c>
      <c r="E3038" s="1" t="s">
        <v>14</v>
      </c>
      <c r="F3038" s="1" t="s">
        <v>18</v>
      </c>
      <c r="G3038" s="1">
        <v>43545</v>
      </c>
    </row>
    <row r="3039" spans="1:7" x14ac:dyDescent="0.25">
      <c r="A3039" s="1">
        <v>397725</v>
      </c>
      <c r="B3039" s="2">
        <v>41831.46875</v>
      </c>
      <c r="C3039" s="1" t="s">
        <v>13</v>
      </c>
      <c r="D3039" s="1" t="s">
        <v>11</v>
      </c>
      <c r="E3039" s="1" t="s">
        <v>14</v>
      </c>
      <c r="F3039" s="1" t="s">
        <v>18</v>
      </c>
      <c r="G3039" s="1">
        <v>3474</v>
      </c>
    </row>
    <row r="3040" spans="1:7" x14ac:dyDescent="0.25">
      <c r="A3040" s="1">
        <v>615122</v>
      </c>
      <c r="B3040" s="2">
        <v>41836.743055555555</v>
      </c>
      <c r="C3040" s="1" t="s">
        <v>7</v>
      </c>
      <c r="D3040" s="1" t="s">
        <v>8</v>
      </c>
      <c r="E3040" s="1" t="s">
        <v>14</v>
      </c>
      <c r="F3040" s="1" t="s">
        <v>18</v>
      </c>
      <c r="G3040" s="1">
        <v>53003</v>
      </c>
    </row>
    <row r="3041" spans="1:7" x14ac:dyDescent="0.25">
      <c r="A3041" s="1">
        <v>885767</v>
      </c>
      <c r="B3041" s="2">
        <v>41865.472222222219</v>
      </c>
      <c r="C3041" s="1" t="s">
        <v>7</v>
      </c>
      <c r="D3041" s="1" t="s">
        <v>8</v>
      </c>
      <c r="E3041" s="1" t="s">
        <v>14</v>
      </c>
      <c r="F3041" s="1" t="s">
        <v>18</v>
      </c>
      <c r="G3041" s="1">
        <v>38085</v>
      </c>
    </row>
    <row r="3042" spans="1:7" x14ac:dyDescent="0.25">
      <c r="A3042" s="1">
        <v>509555</v>
      </c>
      <c r="B3042" s="2">
        <v>41834.397222222222</v>
      </c>
      <c r="C3042" s="1" t="s">
        <v>13</v>
      </c>
      <c r="D3042" s="1" t="s">
        <v>11</v>
      </c>
      <c r="E3042" s="1" t="s">
        <v>14</v>
      </c>
      <c r="F3042" s="1" t="s">
        <v>18</v>
      </c>
      <c r="G3042" s="1">
        <v>49225</v>
      </c>
    </row>
    <row r="3043" spans="1:7" x14ac:dyDescent="0.25">
      <c r="A3043" s="1">
        <v>472651</v>
      </c>
      <c r="B3043" s="2">
        <v>41834.399305555555</v>
      </c>
      <c r="C3043" s="1" t="s">
        <v>13</v>
      </c>
      <c r="D3043" s="1" t="s">
        <v>8</v>
      </c>
      <c r="E3043" s="1" t="s">
        <v>14</v>
      </c>
      <c r="F3043" s="1" t="s">
        <v>18</v>
      </c>
      <c r="G3043" s="1">
        <v>62015</v>
      </c>
    </row>
    <row r="3044" spans="1:7" x14ac:dyDescent="0.25">
      <c r="A3044" s="1">
        <v>227744</v>
      </c>
      <c r="B3044" s="2">
        <v>41834.400000000001</v>
      </c>
      <c r="C3044" s="1" t="s">
        <v>7</v>
      </c>
      <c r="D3044" s="1" t="s">
        <v>8</v>
      </c>
      <c r="E3044" s="1" t="s">
        <v>14</v>
      </c>
      <c r="F3044" s="1" t="s">
        <v>18</v>
      </c>
      <c r="G3044" s="1">
        <v>50726</v>
      </c>
    </row>
    <row r="3045" spans="1:7" x14ac:dyDescent="0.25">
      <c r="A3045" s="1">
        <v>877727</v>
      </c>
      <c r="B3045" s="2">
        <v>41835.53402777778</v>
      </c>
      <c r="C3045" s="1" t="s">
        <v>7</v>
      </c>
      <c r="D3045" s="1" t="s">
        <v>8</v>
      </c>
      <c r="E3045" s="1" t="s">
        <v>14</v>
      </c>
      <c r="F3045" s="1" t="s">
        <v>18</v>
      </c>
      <c r="G3045" s="1">
        <v>19521</v>
      </c>
    </row>
    <row r="3046" spans="1:7" x14ac:dyDescent="0.25">
      <c r="A3046" s="1">
        <v>842069</v>
      </c>
      <c r="B3046" s="2">
        <v>41841.57916666667</v>
      </c>
      <c r="C3046" s="1" t="s">
        <v>7</v>
      </c>
      <c r="D3046" s="1" t="s">
        <v>8</v>
      </c>
      <c r="E3046" s="1" t="s">
        <v>14</v>
      </c>
      <c r="F3046" s="1" t="s">
        <v>18</v>
      </c>
      <c r="G3046" s="1">
        <v>39274</v>
      </c>
    </row>
    <row r="3047" spans="1:7" x14ac:dyDescent="0.25">
      <c r="A3047" s="1">
        <v>528653</v>
      </c>
      <c r="B3047" s="2">
        <v>41856.420138888891</v>
      </c>
      <c r="C3047" s="1" t="s">
        <v>7</v>
      </c>
      <c r="D3047" s="1" t="s">
        <v>8</v>
      </c>
      <c r="E3047" s="1" t="s">
        <v>14</v>
      </c>
      <c r="F3047" s="1" t="s">
        <v>18</v>
      </c>
      <c r="G3047" s="1">
        <v>40647</v>
      </c>
    </row>
    <row r="3048" spans="1:7" x14ac:dyDescent="0.25">
      <c r="A3048" s="1">
        <v>757289</v>
      </c>
      <c r="B3048" s="2">
        <v>41814.396527777775</v>
      </c>
      <c r="C3048" s="1" t="s">
        <v>13</v>
      </c>
      <c r="D3048" s="1" t="s">
        <v>8</v>
      </c>
      <c r="E3048" s="1" t="s">
        <v>14</v>
      </c>
      <c r="F3048" s="1" t="s">
        <v>20</v>
      </c>
      <c r="G3048" s="1">
        <v>9793</v>
      </c>
    </row>
    <row r="3049" spans="1:7" x14ac:dyDescent="0.25">
      <c r="A3049" s="1">
        <v>542200</v>
      </c>
      <c r="B3049" s="2">
        <v>41835.396527777775</v>
      </c>
      <c r="C3049" s="1" t="s">
        <v>13</v>
      </c>
      <c r="D3049" s="1" t="s">
        <v>8</v>
      </c>
      <c r="E3049" s="1" t="s">
        <v>9</v>
      </c>
      <c r="F3049" s="1" t="s">
        <v>18</v>
      </c>
      <c r="G3049" s="1">
        <v>44540</v>
      </c>
    </row>
    <row r="3050" spans="1:7" x14ac:dyDescent="0.25">
      <c r="A3050" s="1">
        <v>52097</v>
      </c>
      <c r="B3050" s="2">
        <v>41794.540972222225</v>
      </c>
      <c r="C3050" s="1" t="s">
        <v>7</v>
      </c>
      <c r="D3050" s="1" t="s">
        <v>8</v>
      </c>
      <c r="E3050" s="1" t="s">
        <v>14</v>
      </c>
      <c r="F3050" s="1" t="s">
        <v>34</v>
      </c>
      <c r="G3050" s="1">
        <v>2256</v>
      </c>
    </row>
    <row r="3051" spans="1:7" x14ac:dyDescent="0.25">
      <c r="A3051" s="1">
        <v>960012</v>
      </c>
      <c r="B3051" s="2">
        <v>41794.540277777778</v>
      </c>
      <c r="C3051" s="1" t="s">
        <v>13</v>
      </c>
      <c r="D3051" s="1" t="s">
        <v>24</v>
      </c>
      <c r="E3051" s="1" t="s">
        <v>14</v>
      </c>
      <c r="F3051" s="1" t="s">
        <v>34</v>
      </c>
      <c r="G3051" s="1">
        <v>99081</v>
      </c>
    </row>
    <row r="3052" spans="1:7" x14ac:dyDescent="0.25">
      <c r="A3052" s="1">
        <v>583723</v>
      </c>
      <c r="B3052" s="2">
        <v>41794.540972222225</v>
      </c>
      <c r="C3052" s="1" t="s">
        <v>7</v>
      </c>
      <c r="D3052" s="1" t="s">
        <v>24</v>
      </c>
      <c r="E3052" s="1" t="s">
        <v>14</v>
      </c>
      <c r="F3052" s="1" t="s">
        <v>34</v>
      </c>
      <c r="G3052" s="1">
        <v>91889</v>
      </c>
    </row>
    <row r="3053" spans="1:7" x14ac:dyDescent="0.25">
      <c r="A3053" s="1">
        <v>986480</v>
      </c>
      <c r="B3053" s="2">
        <v>41794.540972222225</v>
      </c>
      <c r="C3053" s="1" t="s">
        <v>13</v>
      </c>
      <c r="D3053" s="1" t="s">
        <v>24</v>
      </c>
      <c r="E3053" s="1" t="s">
        <v>14</v>
      </c>
      <c r="F3053" s="1" t="s">
        <v>34</v>
      </c>
      <c r="G3053" s="1">
        <v>87393</v>
      </c>
    </row>
    <row r="3054" spans="1:7" x14ac:dyDescent="0.25">
      <c r="A3054" s="1">
        <v>209885</v>
      </c>
      <c r="B3054" s="2">
        <v>41817.357638888891</v>
      </c>
      <c r="C3054" s="1" t="s">
        <v>7</v>
      </c>
      <c r="D3054" s="1" t="s">
        <v>8</v>
      </c>
      <c r="E3054" s="1" t="s">
        <v>14</v>
      </c>
      <c r="F3054" s="1" t="s">
        <v>34</v>
      </c>
      <c r="G3054" s="1">
        <v>68083</v>
      </c>
    </row>
    <row r="3055" spans="1:7" x14ac:dyDescent="0.25">
      <c r="A3055" s="1">
        <v>374218</v>
      </c>
      <c r="B3055" s="2">
        <v>41814.476388888892</v>
      </c>
      <c r="C3055" s="1" t="s">
        <v>13</v>
      </c>
      <c r="D3055" s="1" t="s">
        <v>11</v>
      </c>
      <c r="E3055" s="1" t="s">
        <v>14</v>
      </c>
      <c r="F3055" s="1" t="s">
        <v>34</v>
      </c>
      <c r="G3055" s="1">
        <v>63733</v>
      </c>
    </row>
    <row r="3056" spans="1:7" x14ac:dyDescent="0.25">
      <c r="A3056" s="1">
        <v>663337</v>
      </c>
      <c r="B3056" s="2">
        <v>41829.328472222223</v>
      </c>
      <c r="C3056" s="1" t="s">
        <v>7</v>
      </c>
      <c r="D3056" s="1" t="s">
        <v>24</v>
      </c>
      <c r="E3056" s="1" t="s">
        <v>14</v>
      </c>
      <c r="F3056" s="1" t="s">
        <v>25</v>
      </c>
      <c r="G3056" s="1">
        <v>58949</v>
      </c>
    </row>
    <row r="3057" spans="1:7" x14ac:dyDescent="0.25">
      <c r="A3057" s="1">
        <v>937621</v>
      </c>
      <c r="B3057" s="2">
        <v>41853.626388888886</v>
      </c>
      <c r="C3057" s="1" t="s">
        <v>7</v>
      </c>
      <c r="D3057" s="1" t="s">
        <v>8</v>
      </c>
      <c r="E3057" s="1" t="s">
        <v>14</v>
      </c>
      <c r="F3057" s="1" t="s">
        <v>34</v>
      </c>
      <c r="G3057" s="1">
        <v>18712</v>
      </c>
    </row>
    <row r="3058" spans="1:7" x14ac:dyDescent="0.25">
      <c r="A3058" s="1">
        <v>100229</v>
      </c>
      <c r="B3058" s="2">
        <v>41818.32708333333</v>
      </c>
      <c r="C3058" s="1" t="s">
        <v>13</v>
      </c>
      <c r="D3058" s="1" t="s">
        <v>11</v>
      </c>
      <c r="E3058" s="1" t="s">
        <v>14</v>
      </c>
      <c r="F3058" s="1" t="s">
        <v>12</v>
      </c>
      <c r="G3058" s="1">
        <v>53324</v>
      </c>
    </row>
    <row r="3059" spans="1:7" x14ac:dyDescent="0.25">
      <c r="A3059" s="1">
        <v>897078</v>
      </c>
      <c r="B3059" s="2">
        <v>41818.327777777777</v>
      </c>
      <c r="C3059" s="1" t="s">
        <v>7</v>
      </c>
      <c r="D3059" s="1" t="s">
        <v>24</v>
      </c>
      <c r="E3059" s="1" t="s">
        <v>14</v>
      </c>
      <c r="F3059" s="1" t="s">
        <v>12</v>
      </c>
      <c r="G3059" s="1">
        <v>98174</v>
      </c>
    </row>
    <row r="3060" spans="1:7" x14ac:dyDescent="0.25">
      <c r="A3060" s="1">
        <v>811119</v>
      </c>
      <c r="B3060" s="2">
        <v>41829.662499999999</v>
      </c>
      <c r="C3060" s="1" t="s">
        <v>7</v>
      </c>
      <c r="D3060" s="1" t="s">
        <v>24</v>
      </c>
      <c r="E3060" s="1" t="s">
        <v>14</v>
      </c>
      <c r="F3060" s="1" t="s">
        <v>12</v>
      </c>
      <c r="G3060" s="1">
        <v>28767</v>
      </c>
    </row>
    <row r="3061" spans="1:7" x14ac:dyDescent="0.25">
      <c r="A3061" s="1">
        <v>972184</v>
      </c>
      <c r="B3061" s="2">
        <v>41762.624305555553</v>
      </c>
      <c r="C3061" s="1" t="s">
        <v>7</v>
      </c>
      <c r="D3061" s="1" t="s">
        <v>8</v>
      </c>
      <c r="E3061" s="1" t="s">
        <v>9</v>
      </c>
      <c r="F3061" s="1" t="s">
        <v>23</v>
      </c>
      <c r="G3061" s="1">
        <v>60685</v>
      </c>
    </row>
    <row r="3062" spans="1:7" x14ac:dyDescent="0.25">
      <c r="A3062" s="1">
        <v>939062</v>
      </c>
      <c r="B3062" s="2">
        <v>41802.397222222222</v>
      </c>
      <c r="C3062" s="1" t="s">
        <v>7</v>
      </c>
      <c r="D3062" s="1" t="s">
        <v>8</v>
      </c>
      <c r="E3062" s="1" t="s">
        <v>9</v>
      </c>
      <c r="F3062" s="1" t="s">
        <v>23</v>
      </c>
      <c r="G3062" s="1">
        <v>72716</v>
      </c>
    </row>
    <row r="3063" spans="1:7" x14ac:dyDescent="0.25">
      <c r="A3063" s="1">
        <v>244718</v>
      </c>
      <c r="B3063" s="2">
        <v>41839.758333333331</v>
      </c>
      <c r="C3063" s="1" t="s">
        <v>7</v>
      </c>
      <c r="D3063" s="1" t="s">
        <v>8</v>
      </c>
      <c r="E3063" s="1" t="s">
        <v>9</v>
      </c>
      <c r="F3063" s="1" t="s">
        <v>23</v>
      </c>
      <c r="G3063" s="1">
        <v>52730</v>
      </c>
    </row>
    <row r="3064" spans="1:7" x14ac:dyDescent="0.25">
      <c r="A3064" s="1">
        <v>604170</v>
      </c>
      <c r="B3064" s="2">
        <v>41839.759027777778</v>
      </c>
      <c r="C3064" s="1" t="s">
        <v>7</v>
      </c>
      <c r="D3064" s="1" t="s">
        <v>11</v>
      </c>
      <c r="E3064" s="1" t="s">
        <v>9</v>
      </c>
      <c r="F3064" s="1" t="s">
        <v>23</v>
      </c>
      <c r="G3064" s="1">
        <v>26170</v>
      </c>
    </row>
    <row r="3065" spans="1:7" x14ac:dyDescent="0.25">
      <c r="A3065" s="1">
        <v>212961</v>
      </c>
      <c r="B3065" s="2">
        <v>41781.396527777775</v>
      </c>
      <c r="C3065" s="1" t="s">
        <v>13</v>
      </c>
      <c r="D3065" s="1" t="s">
        <v>8</v>
      </c>
      <c r="E3065" s="1" t="s">
        <v>14</v>
      </c>
      <c r="F3065" s="1" t="s">
        <v>18</v>
      </c>
      <c r="G3065" s="1">
        <v>27555</v>
      </c>
    </row>
    <row r="3066" spans="1:7" x14ac:dyDescent="0.25">
      <c r="A3066" s="1">
        <v>869836</v>
      </c>
      <c r="B3066" s="2">
        <v>41781.397222222222</v>
      </c>
      <c r="C3066" s="1" t="s">
        <v>7</v>
      </c>
      <c r="D3066" s="1" t="s">
        <v>8</v>
      </c>
      <c r="E3066" s="1" t="s">
        <v>14</v>
      </c>
      <c r="F3066" s="1" t="s">
        <v>18</v>
      </c>
      <c r="G3066" s="1">
        <v>47925</v>
      </c>
    </row>
    <row r="3067" spans="1:7" x14ac:dyDescent="0.25">
      <c r="A3067" s="1">
        <v>980584</v>
      </c>
      <c r="B3067" s="2">
        <v>41781.398611111108</v>
      </c>
      <c r="C3067" s="1" t="s">
        <v>7</v>
      </c>
      <c r="D3067" s="1" t="s">
        <v>8</v>
      </c>
      <c r="E3067" s="1" t="s">
        <v>14</v>
      </c>
      <c r="F3067" s="1" t="s">
        <v>18</v>
      </c>
      <c r="G3067" s="1">
        <v>55271</v>
      </c>
    </row>
    <row r="3068" spans="1:7" x14ac:dyDescent="0.25">
      <c r="A3068" s="1">
        <v>135941</v>
      </c>
      <c r="B3068" s="2">
        <v>41794.324999999997</v>
      </c>
      <c r="C3068" s="1" t="s">
        <v>7</v>
      </c>
      <c r="D3068" s="1" t="s">
        <v>11</v>
      </c>
      <c r="E3068" s="1" t="s">
        <v>14</v>
      </c>
      <c r="F3068" s="1" t="s">
        <v>18</v>
      </c>
      <c r="G3068" s="1">
        <v>76594</v>
      </c>
    </row>
    <row r="3069" spans="1:7" x14ac:dyDescent="0.25">
      <c r="A3069" s="1">
        <v>170094</v>
      </c>
      <c r="B3069" s="2">
        <v>41794.324999999997</v>
      </c>
      <c r="C3069" s="1" t="s">
        <v>7</v>
      </c>
      <c r="D3069" s="1" t="s">
        <v>8</v>
      </c>
      <c r="E3069" s="1" t="s">
        <v>14</v>
      </c>
      <c r="F3069" s="1" t="s">
        <v>18</v>
      </c>
      <c r="G3069" s="1">
        <v>32981</v>
      </c>
    </row>
    <row r="3070" spans="1:7" x14ac:dyDescent="0.25">
      <c r="A3070" s="1">
        <v>629913</v>
      </c>
      <c r="B3070" s="2">
        <v>41794.325694444444</v>
      </c>
      <c r="C3070" s="1" t="s">
        <v>7</v>
      </c>
      <c r="D3070" s="1" t="s">
        <v>11</v>
      </c>
      <c r="E3070" s="1" t="s">
        <v>14</v>
      </c>
      <c r="F3070" s="1" t="s">
        <v>18</v>
      </c>
      <c r="G3070" s="1">
        <v>66738</v>
      </c>
    </row>
    <row r="3071" spans="1:7" x14ac:dyDescent="0.25">
      <c r="A3071" s="1">
        <v>130067</v>
      </c>
      <c r="B3071" s="2">
        <v>41833.619444444441</v>
      </c>
      <c r="C3071" s="1" t="s">
        <v>7</v>
      </c>
      <c r="D3071" s="1" t="s">
        <v>8</v>
      </c>
      <c r="E3071" s="1" t="s">
        <v>14</v>
      </c>
      <c r="F3071" s="1" t="s">
        <v>18</v>
      </c>
      <c r="G3071" s="1">
        <v>5648</v>
      </c>
    </row>
    <row r="3072" spans="1:7" x14ac:dyDescent="0.25">
      <c r="A3072" s="1">
        <v>523692</v>
      </c>
      <c r="B3072" s="2">
        <v>41838.396527777775</v>
      </c>
      <c r="C3072" s="1" t="s">
        <v>13</v>
      </c>
      <c r="D3072" s="1" t="s">
        <v>8</v>
      </c>
      <c r="E3072" s="1" t="s">
        <v>30</v>
      </c>
      <c r="F3072" s="1" t="s">
        <v>22</v>
      </c>
      <c r="G3072" s="1">
        <v>92689</v>
      </c>
    </row>
    <row r="3073" spans="1:7" x14ac:dyDescent="0.25">
      <c r="A3073" s="1">
        <v>652122</v>
      </c>
      <c r="B3073" s="2">
        <v>41822.443749999999</v>
      </c>
      <c r="C3073" s="1" t="s">
        <v>7</v>
      </c>
      <c r="D3073" s="1" t="s">
        <v>8</v>
      </c>
      <c r="E3073" s="1" t="s">
        <v>16</v>
      </c>
      <c r="F3073" s="1" t="s">
        <v>34</v>
      </c>
      <c r="G3073" s="1">
        <v>93563</v>
      </c>
    </row>
    <row r="3074" spans="1:7" x14ac:dyDescent="0.25">
      <c r="A3074" s="1">
        <v>766781</v>
      </c>
      <c r="B3074" s="2">
        <v>41880.399305555555</v>
      </c>
      <c r="C3074" s="1" t="s">
        <v>7</v>
      </c>
      <c r="D3074" s="1" t="s">
        <v>11</v>
      </c>
      <c r="E3074" s="1" t="s">
        <v>16</v>
      </c>
      <c r="F3074" s="1" t="s">
        <v>34</v>
      </c>
      <c r="G3074" s="1">
        <v>92951</v>
      </c>
    </row>
    <row r="3075" spans="1:7" x14ac:dyDescent="0.25">
      <c r="A3075" s="1">
        <v>445735</v>
      </c>
      <c r="B3075" s="2">
        <v>41789.396527777775</v>
      </c>
      <c r="C3075" s="1" t="s">
        <v>13</v>
      </c>
      <c r="D3075" s="1" t="s">
        <v>8</v>
      </c>
      <c r="E3075" s="1" t="s">
        <v>14</v>
      </c>
      <c r="F3075" s="1" t="s">
        <v>20</v>
      </c>
      <c r="G3075" s="1">
        <v>3010</v>
      </c>
    </row>
    <row r="3076" spans="1:7" x14ac:dyDescent="0.25">
      <c r="A3076" s="1">
        <v>501497</v>
      </c>
      <c r="B3076" s="2">
        <v>41789.397916666669</v>
      </c>
      <c r="C3076" s="1" t="s">
        <v>7</v>
      </c>
      <c r="D3076" s="1" t="s">
        <v>8</v>
      </c>
      <c r="E3076" s="1" t="s">
        <v>14</v>
      </c>
      <c r="F3076" s="1" t="s">
        <v>20</v>
      </c>
      <c r="G3076" s="1">
        <v>50875</v>
      </c>
    </row>
    <row r="3077" spans="1:7" x14ac:dyDescent="0.25">
      <c r="A3077" s="1">
        <v>118188</v>
      </c>
      <c r="B3077" s="2">
        <v>41789.398611111108</v>
      </c>
      <c r="C3077" s="1" t="s">
        <v>7</v>
      </c>
      <c r="D3077" s="1" t="s">
        <v>24</v>
      </c>
      <c r="E3077" s="1" t="s">
        <v>14</v>
      </c>
      <c r="F3077" s="1" t="s">
        <v>20</v>
      </c>
      <c r="G3077" s="1">
        <v>61568</v>
      </c>
    </row>
    <row r="3078" spans="1:7" x14ac:dyDescent="0.25">
      <c r="A3078" s="1">
        <v>564641</v>
      </c>
      <c r="B3078" s="2">
        <v>41796.397916666669</v>
      </c>
      <c r="C3078" s="1" t="s">
        <v>7</v>
      </c>
      <c r="D3078" s="1" t="s">
        <v>8</v>
      </c>
      <c r="E3078" s="1" t="s">
        <v>14</v>
      </c>
      <c r="F3078" s="1" t="s">
        <v>20</v>
      </c>
      <c r="G3078" s="1">
        <v>44269</v>
      </c>
    </row>
    <row r="3079" spans="1:7" x14ac:dyDescent="0.25">
      <c r="A3079" s="1">
        <v>525009</v>
      </c>
      <c r="B3079" s="2">
        <v>41801.540277777778</v>
      </c>
      <c r="C3079" s="1" t="s">
        <v>7</v>
      </c>
      <c r="D3079" s="1" t="s">
        <v>8</v>
      </c>
      <c r="E3079" s="1" t="s">
        <v>14</v>
      </c>
      <c r="F3079" s="1" t="s">
        <v>20</v>
      </c>
      <c r="G3079" s="1">
        <v>78713</v>
      </c>
    </row>
    <row r="3080" spans="1:7" x14ac:dyDescent="0.25">
      <c r="A3080" s="1">
        <v>861850</v>
      </c>
      <c r="B3080" s="2">
        <v>41801.542361111111</v>
      </c>
      <c r="C3080" s="1" t="s">
        <v>7</v>
      </c>
      <c r="D3080" s="1" t="s">
        <v>8</v>
      </c>
      <c r="E3080" s="1" t="s">
        <v>14</v>
      </c>
      <c r="F3080" s="1" t="s">
        <v>20</v>
      </c>
      <c r="G3080" s="1">
        <v>1185</v>
      </c>
    </row>
    <row r="3081" spans="1:7" x14ac:dyDescent="0.25">
      <c r="A3081" s="1">
        <v>111297</v>
      </c>
      <c r="B3081" s="2">
        <v>41804.54791666667</v>
      </c>
      <c r="C3081" s="1" t="s">
        <v>7</v>
      </c>
      <c r="D3081" s="1" t="s">
        <v>11</v>
      </c>
      <c r="E3081" s="1" t="s">
        <v>14</v>
      </c>
      <c r="F3081" s="1" t="s">
        <v>20</v>
      </c>
      <c r="G3081" s="1">
        <v>69667</v>
      </c>
    </row>
    <row r="3082" spans="1:7" x14ac:dyDescent="0.25">
      <c r="A3082" s="1">
        <v>191688</v>
      </c>
      <c r="B3082" s="2">
        <v>41848.529166666667</v>
      </c>
      <c r="C3082" s="1" t="s">
        <v>7</v>
      </c>
      <c r="D3082" s="1" t="s">
        <v>11</v>
      </c>
      <c r="E3082" s="1" t="s">
        <v>14</v>
      </c>
      <c r="F3082" s="1" t="s">
        <v>34</v>
      </c>
      <c r="G3082" s="1">
        <v>64051</v>
      </c>
    </row>
    <row r="3083" spans="1:7" x14ac:dyDescent="0.25">
      <c r="A3083" s="1">
        <v>391991</v>
      </c>
      <c r="B3083" s="2">
        <v>41876.397916666669</v>
      </c>
      <c r="C3083" s="1" t="s">
        <v>7</v>
      </c>
      <c r="D3083" s="1" t="s">
        <v>11</v>
      </c>
      <c r="E3083" s="1" t="s">
        <v>14</v>
      </c>
      <c r="F3083" s="1" t="s">
        <v>34</v>
      </c>
      <c r="G3083" s="1">
        <v>25652</v>
      </c>
    </row>
    <row r="3084" spans="1:7" x14ac:dyDescent="0.25">
      <c r="A3084" s="1">
        <v>171084</v>
      </c>
      <c r="B3084" s="2">
        <v>41876.398611111108</v>
      </c>
      <c r="C3084" s="1" t="s">
        <v>13</v>
      </c>
      <c r="D3084" s="1" t="s">
        <v>11</v>
      </c>
      <c r="E3084" s="1" t="s">
        <v>14</v>
      </c>
      <c r="F3084" s="1" t="s">
        <v>34</v>
      </c>
      <c r="G3084" s="1">
        <v>41246</v>
      </c>
    </row>
    <row r="3085" spans="1:7" x14ac:dyDescent="0.25">
      <c r="A3085" s="1">
        <v>986877</v>
      </c>
      <c r="B3085" s="2">
        <v>41770.412499999999</v>
      </c>
      <c r="C3085" s="1" t="s">
        <v>13</v>
      </c>
      <c r="D3085" s="1" t="s">
        <v>8</v>
      </c>
      <c r="E3085" s="1" t="s">
        <v>9</v>
      </c>
      <c r="F3085" s="1" t="s">
        <v>10</v>
      </c>
      <c r="G3085" s="1">
        <v>97918</v>
      </c>
    </row>
    <row r="3086" spans="1:7" x14ac:dyDescent="0.25">
      <c r="A3086" s="1">
        <v>958482</v>
      </c>
      <c r="B3086" s="2">
        <v>41770.412499999999</v>
      </c>
      <c r="C3086" s="1" t="s">
        <v>13</v>
      </c>
      <c r="D3086" s="1" t="s">
        <v>24</v>
      </c>
      <c r="E3086" s="1" t="s">
        <v>9</v>
      </c>
      <c r="F3086" s="1" t="s">
        <v>10</v>
      </c>
      <c r="G3086" s="1">
        <v>21746</v>
      </c>
    </row>
    <row r="3087" spans="1:7" x14ac:dyDescent="0.25">
      <c r="A3087" s="1">
        <v>273296</v>
      </c>
      <c r="B3087" s="2">
        <v>41796.568055555559</v>
      </c>
      <c r="C3087" s="1" t="s">
        <v>13</v>
      </c>
      <c r="D3087" s="1" t="s">
        <v>8</v>
      </c>
      <c r="E3087" s="1" t="s">
        <v>9</v>
      </c>
      <c r="F3087" s="1" t="s">
        <v>34</v>
      </c>
      <c r="G3087" s="1">
        <v>11320</v>
      </c>
    </row>
    <row r="3088" spans="1:7" x14ac:dyDescent="0.25">
      <c r="A3088" s="1">
        <v>310084</v>
      </c>
      <c r="B3088" s="2">
        <v>41801.401388888888</v>
      </c>
      <c r="C3088" s="1" t="s">
        <v>7</v>
      </c>
      <c r="D3088" s="1" t="s">
        <v>11</v>
      </c>
      <c r="E3088" s="1" t="s">
        <v>9</v>
      </c>
      <c r="F3088" s="1" t="s">
        <v>12</v>
      </c>
      <c r="G3088" s="1">
        <v>49441</v>
      </c>
    </row>
    <row r="3089" spans="1:7" x14ac:dyDescent="0.25">
      <c r="A3089" s="1">
        <v>577690</v>
      </c>
      <c r="B3089" s="2">
        <v>41809.770833333336</v>
      </c>
      <c r="C3089" s="1" t="s">
        <v>7</v>
      </c>
      <c r="D3089" s="1" t="s">
        <v>8</v>
      </c>
      <c r="E3089" s="1" t="s">
        <v>9</v>
      </c>
      <c r="F3089" s="1" t="s">
        <v>12</v>
      </c>
      <c r="G3089" s="1">
        <v>9533</v>
      </c>
    </row>
    <row r="3090" spans="1:7" x14ac:dyDescent="0.25">
      <c r="A3090" s="1">
        <v>461741</v>
      </c>
      <c r="B3090" s="2">
        <v>41809.771527777775</v>
      </c>
      <c r="C3090" s="1" t="s">
        <v>7</v>
      </c>
      <c r="D3090" s="1" t="s">
        <v>8</v>
      </c>
      <c r="E3090" s="1" t="s">
        <v>9</v>
      </c>
      <c r="F3090" s="1" t="s">
        <v>12</v>
      </c>
      <c r="G3090" s="1">
        <v>6988</v>
      </c>
    </row>
    <row r="3091" spans="1:7" x14ac:dyDescent="0.25">
      <c r="A3091" s="1">
        <v>362955</v>
      </c>
      <c r="B3091" s="2">
        <v>41845.636111111111</v>
      </c>
      <c r="C3091" s="1" t="s">
        <v>13</v>
      </c>
      <c r="D3091" s="1" t="s">
        <v>24</v>
      </c>
      <c r="E3091" s="1" t="s">
        <v>9</v>
      </c>
      <c r="F3091" s="1" t="s">
        <v>12</v>
      </c>
      <c r="G3091" s="1">
        <v>41227</v>
      </c>
    </row>
    <row r="3092" spans="1:7" x14ac:dyDescent="0.25">
      <c r="A3092" s="1">
        <v>629018</v>
      </c>
      <c r="B3092" s="2">
        <v>41863.396527777775</v>
      </c>
      <c r="C3092" s="1" t="s">
        <v>7</v>
      </c>
      <c r="D3092" s="1" t="s">
        <v>8</v>
      </c>
      <c r="E3092" s="1" t="s">
        <v>9</v>
      </c>
      <c r="F3092" s="1" t="s">
        <v>34</v>
      </c>
      <c r="G3092" s="1">
        <v>10545</v>
      </c>
    </row>
    <row r="3093" spans="1:7" x14ac:dyDescent="0.25">
      <c r="A3093" s="1">
        <v>782332</v>
      </c>
      <c r="B3093" s="2">
        <v>41866.677083333336</v>
      </c>
      <c r="C3093" s="1" t="s">
        <v>13</v>
      </c>
      <c r="D3093" s="1" t="s">
        <v>11</v>
      </c>
      <c r="E3093" s="1" t="s">
        <v>9</v>
      </c>
      <c r="F3093" s="1" t="s">
        <v>34</v>
      </c>
      <c r="G3093" s="1">
        <v>5040</v>
      </c>
    </row>
    <row r="3094" spans="1:7" x14ac:dyDescent="0.25">
      <c r="A3094" s="1">
        <v>145093</v>
      </c>
      <c r="B3094" s="2">
        <v>41870.821527777778</v>
      </c>
      <c r="C3094" s="1" t="s">
        <v>13</v>
      </c>
      <c r="D3094" s="1" t="s">
        <v>8</v>
      </c>
      <c r="E3094" s="1" t="s">
        <v>9</v>
      </c>
      <c r="F3094" s="1" t="s">
        <v>34</v>
      </c>
      <c r="G3094" s="1">
        <v>86339</v>
      </c>
    </row>
    <row r="3095" spans="1:7" x14ac:dyDescent="0.25">
      <c r="A3095" s="1">
        <v>111044</v>
      </c>
      <c r="B3095" s="2">
        <v>41864.398611111108</v>
      </c>
      <c r="C3095" s="1" t="s">
        <v>7</v>
      </c>
      <c r="D3095" s="1" t="s">
        <v>11</v>
      </c>
      <c r="E3095" s="1" t="s">
        <v>9</v>
      </c>
      <c r="F3095" s="1" t="s">
        <v>34</v>
      </c>
      <c r="G3095" s="1">
        <v>45046</v>
      </c>
    </row>
    <row r="3096" spans="1:7" x14ac:dyDescent="0.25">
      <c r="A3096" s="1">
        <v>129483</v>
      </c>
      <c r="B3096" s="2">
        <v>41864.400694444441</v>
      </c>
      <c r="C3096" s="1" t="s">
        <v>7</v>
      </c>
      <c r="D3096" s="1" t="s">
        <v>8</v>
      </c>
      <c r="E3096" s="1" t="s">
        <v>9</v>
      </c>
      <c r="F3096" s="1" t="s">
        <v>34</v>
      </c>
      <c r="G3096" s="1">
        <v>33906</v>
      </c>
    </row>
    <row r="3097" spans="1:7" x14ac:dyDescent="0.25">
      <c r="A3097" s="1">
        <v>24143</v>
      </c>
      <c r="B3097" s="2">
        <v>41788.397222222222</v>
      </c>
      <c r="C3097" s="1" t="s">
        <v>7</v>
      </c>
      <c r="D3097" s="1" t="s">
        <v>11</v>
      </c>
      <c r="E3097" s="1" t="s">
        <v>14</v>
      </c>
      <c r="F3097" s="1" t="s">
        <v>22</v>
      </c>
      <c r="G3097" s="1">
        <v>62591</v>
      </c>
    </row>
    <row r="3098" spans="1:7" x14ac:dyDescent="0.25">
      <c r="A3098" s="1">
        <v>544586</v>
      </c>
      <c r="B3098" s="2">
        <v>41788.397916666669</v>
      </c>
      <c r="C3098" s="1" t="s">
        <v>7</v>
      </c>
      <c r="D3098" s="1" t="s">
        <v>11</v>
      </c>
      <c r="E3098" s="1" t="s">
        <v>14</v>
      </c>
      <c r="F3098" s="1" t="s">
        <v>22</v>
      </c>
      <c r="G3098" s="1">
        <v>1911</v>
      </c>
    </row>
    <row r="3099" spans="1:7" x14ac:dyDescent="0.25">
      <c r="A3099" s="1">
        <v>21494</v>
      </c>
      <c r="B3099" s="2">
        <v>41788.397222222222</v>
      </c>
      <c r="C3099" s="1" t="s">
        <v>7</v>
      </c>
      <c r="D3099" s="1" t="s">
        <v>11</v>
      </c>
      <c r="E3099" s="1" t="s">
        <v>14</v>
      </c>
      <c r="F3099" s="1" t="s">
        <v>22</v>
      </c>
      <c r="G3099" s="1">
        <v>98784</v>
      </c>
    </row>
    <row r="3100" spans="1:7" x14ac:dyDescent="0.25">
      <c r="A3100" s="1">
        <v>811033</v>
      </c>
      <c r="B3100" s="2">
        <v>41802.427777777775</v>
      </c>
      <c r="C3100" s="1" t="s">
        <v>7</v>
      </c>
      <c r="D3100" s="1" t="s">
        <v>11</v>
      </c>
      <c r="E3100" s="1" t="s">
        <v>14</v>
      </c>
      <c r="F3100" s="1" t="s">
        <v>12</v>
      </c>
      <c r="G3100" s="1">
        <v>57085</v>
      </c>
    </row>
    <row r="3101" spans="1:7" x14ac:dyDescent="0.25">
      <c r="A3101" s="1">
        <v>687757</v>
      </c>
      <c r="B3101" s="2">
        <v>41774.398611111108</v>
      </c>
      <c r="C3101" s="1" t="s">
        <v>7</v>
      </c>
      <c r="D3101" s="1" t="s">
        <v>11</v>
      </c>
      <c r="E3101" s="1" t="s">
        <v>14</v>
      </c>
      <c r="F3101" s="1" t="s">
        <v>34</v>
      </c>
      <c r="G3101" s="1">
        <v>60280</v>
      </c>
    </row>
    <row r="3102" spans="1:7" x14ac:dyDescent="0.25">
      <c r="A3102" s="1">
        <v>934635</v>
      </c>
      <c r="B3102" s="2">
        <v>41838.413888888892</v>
      </c>
      <c r="C3102" s="1" t="s">
        <v>7</v>
      </c>
      <c r="D3102" s="1" t="s">
        <v>8</v>
      </c>
      <c r="E3102" s="1" t="s">
        <v>14</v>
      </c>
      <c r="F3102" s="1" t="s">
        <v>12</v>
      </c>
      <c r="G3102" s="1">
        <v>38861</v>
      </c>
    </row>
    <row r="3103" spans="1:7" x14ac:dyDescent="0.25">
      <c r="A3103" s="1">
        <v>229560</v>
      </c>
      <c r="B3103" s="2">
        <v>41838.413888888892</v>
      </c>
      <c r="C3103" s="1" t="s">
        <v>13</v>
      </c>
      <c r="D3103" s="1" t="s">
        <v>11</v>
      </c>
      <c r="E3103" s="1" t="s">
        <v>14</v>
      </c>
      <c r="F3103" s="1" t="s">
        <v>12</v>
      </c>
      <c r="G3103" s="1">
        <v>96985</v>
      </c>
    </row>
    <row r="3104" spans="1:7" x14ac:dyDescent="0.25">
      <c r="A3104" s="1">
        <v>74788</v>
      </c>
      <c r="B3104" s="2">
        <v>41837.396527777775</v>
      </c>
      <c r="C3104" s="1" t="s">
        <v>7</v>
      </c>
      <c r="D3104" s="1" t="s">
        <v>8</v>
      </c>
      <c r="E3104" s="1" t="s">
        <v>14</v>
      </c>
      <c r="F3104" s="1" t="s">
        <v>18</v>
      </c>
      <c r="G3104" s="1">
        <v>91506</v>
      </c>
    </row>
    <row r="3105" spans="1:7" x14ac:dyDescent="0.25">
      <c r="A3105" s="1">
        <v>162372</v>
      </c>
      <c r="B3105" s="2">
        <v>41775.4</v>
      </c>
      <c r="C3105" s="1" t="s">
        <v>13</v>
      </c>
      <c r="D3105" s="1" t="s">
        <v>11</v>
      </c>
      <c r="E3105" s="1" t="s">
        <v>29</v>
      </c>
      <c r="F3105" s="1" t="s">
        <v>18</v>
      </c>
      <c r="G3105" s="1">
        <v>48811</v>
      </c>
    </row>
    <row r="3106" spans="1:7" x14ac:dyDescent="0.25">
      <c r="A3106" s="1">
        <v>977642</v>
      </c>
      <c r="B3106" s="2">
        <v>41795.520138888889</v>
      </c>
      <c r="C3106" s="1" t="s">
        <v>13</v>
      </c>
      <c r="D3106" s="1" t="s">
        <v>8</v>
      </c>
      <c r="E3106" s="1" t="s">
        <v>29</v>
      </c>
      <c r="F3106" s="1" t="s">
        <v>18</v>
      </c>
      <c r="G3106" s="1">
        <v>57686</v>
      </c>
    </row>
    <row r="3107" spans="1:7" x14ac:dyDescent="0.25">
      <c r="A3107" s="1">
        <v>765524</v>
      </c>
      <c r="B3107" s="2">
        <v>41795.520138888889</v>
      </c>
      <c r="C3107" s="1" t="s">
        <v>13</v>
      </c>
      <c r="D3107" s="1" t="s">
        <v>8</v>
      </c>
      <c r="E3107" s="1" t="s">
        <v>29</v>
      </c>
      <c r="F3107" s="1" t="s">
        <v>18</v>
      </c>
      <c r="G3107" s="1">
        <v>11862</v>
      </c>
    </row>
    <row r="3108" spans="1:7" x14ac:dyDescent="0.25">
      <c r="A3108" s="1">
        <v>49710</v>
      </c>
      <c r="B3108" s="2">
        <v>41795.521527777775</v>
      </c>
      <c r="C3108" s="1" t="s">
        <v>13</v>
      </c>
      <c r="D3108" s="1" t="s">
        <v>8</v>
      </c>
      <c r="E3108" s="1" t="s">
        <v>29</v>
      </c>
      <c r="F3108" s="1" t="s">
        <v>18</v>
      </c>
      <c r="G3108" s="1">
        <v>85940</v>
      </c>
    </row>
    <row r="3109" spans="1:7" x14ac:dyDescent="0.25">
      <c r="A3109" s="1">
        <v>288909</v>
      </c>
      <c r="B3109" s="2">
        <v>41795.521527777775</v>
      </c>
      <c r="C3109" s="1" t="s">
        <v>13</v>
      </c>
      <c r="D3109" s="1" t="s">
        <v>8</v>
      </c>
      <c r="E3109" s="1" t="s">
        <v>29</v>
      </c>
      <c r="F3109" s="1" t="s">
        <v>18</v>
      </c>
      <c r="G3109" s="1">
        <v>67215</v>
      </c>
    </row>
    <row r="3110" spans="1:7" x14ac:dyDescent="0.25">
      <c r="A3110" s="1">
        <v>297679</v>
      </c>
      <c r="B3110" s="2">
        <v>41848.672222222223</v>
      </c>
      <c r="C3110" s="1" t="s">
        <v>7</v>
      </c>
      <c r="D3110" s="1" t="s">
        <v>8</v>
      </c>
      <c r="E3110" s="1" t="s">
        <v>30</v>
      </c>
      <c r="F3110" s="1" t="s">
        <v>10</v>
      </c>
      <c r="G3110" s="1">
        <v>86043</v>
      </c>
    </row>
    <row r="3111" spans="1:7" x14ac:dyDescent="0.25">
      <c r="A3111" s="1">
        <v>836623</v>
      </c>
      <c r="B3111" s="2">
        <v>41848.67291666667</v>
      </c>
      <c r="C3111" s="1" t="s">
        <v>7</v>
      </c>
      <c r="D3111" s="1" t="s">
        <v>8</v>
      </c>
      <c r="E3111" s="1" t="s">
        <v>30</v>
      </c>
      <c r="F3111" s="1" t="s">
        <v>10</v>
      </c>
      <c r="G3111" s="1">
        <v>41415</v>
      </c>
    </row>
    <row r="3112" spans="1:7" x14ac:dyDescent="0.25">
      <c r="A3112" s="1">
        <v>910522</v>
      </c>
      <c r="B3112" s="2">
        <v>41796.384722222225</v>
      </c>
      <c r="C3112" s="1" t="s">
        <v>7</v>
      </c>
      <c r="D3112" s="1" t="s">
        <v>8</v>
      </c>
      <c r="E3112" s="1" t="s">
        <v>9</v>
      </c>
      <c r="F3112" s="1" t="s">
        <v>10</v>
      </c>
      <c r="G3112" s="1">
        <v>50264</v>
      </c>
    </row>
    <row r="3113" spans="1:7" x14ac:dyDescent="0.25">
      <c r="A3113" s="1">
        <v>932687</v>
      </c>
      <c r="B3113" s="2">
        <v>41796.385416666664</v>
      </c>
      <c r="C3113" s="1" t="s">
        <v>7</v>
      </c>
      <c r="D3113" s="1" t="s">
        <v>24</v>
      </c>
      <c r="E3113" s="1" t="s">
        <v>9</v>
      </c>
      <c r="F3113" s="1" t="s">
        <v>10</v>
      </c>
      <c r="G3113" s="1">
        <v>12710</v>
      </c>
    </row>
    <row r="3114" spans="1:7" x14ac:dyDescent="0.25">
      <c r="A3114" s="1">
        <v>981648</v>
      </c>
      <c r="B3114" s="2">
        <v>41788.620138888888</v>
      </c>
      <c r="C3114" s="1" t="s">
        <v>7</v>
      </c>
      <c r="D3114" s="1" t="s">
        <v>11</v>
      </c>
      <c r="E3114" s="1" t="s">
        <v>9</v>
      </c>
      <c r="F3114" s="1" t="s">
        <v>34</v>
      </c>
      <c r="G3114" s="1">
        <v>4435</v>
      </c>
    </row>
    <row r="3115" spans="1:7" x14ac:dyDescent="0.25">
      <c r="A3115" s="1">
        <v>95273</v>
      </c>
      <c r="B3115" s="2">
        <v>41772.173611111109</v>
      </c>
      <c r="C3115" s="1" t="s">
        <v>7</v>
      </c>
      <c r="D3115" s="1" t="s">
        <v>24</v>
      </c>
      <c r="E3115" s="1" t="s">
        <v>14</v>
      </c>
      <c r="F3115" s="1" t="s">
        <v>34</v>
      </c>
      <c r="G3115" s="1">
        <v>45940</v>
      </c>
    </row>
    <row r="3116" spans="1:7" x14ac:dyDescent="0.25">
      <c r="A3116" s="1">
        <v>540766</v>
      </c>
      <c r="B3116" s="2">
        <v>41775.625</v>
      </c>
      <c r="C3116" s="1" t="s">
        <v>7</v>
      </c>
      <c r="D3116" s="1" t="s">
        <v>24</v>
      </c>
      <c r="E3116" s="1" t="s">
        <v>14</v>
      </c>
      <c r="F3116" s="1" t="s">
        <v>34</v>
      </c>
      <c r="G3116" s="1">
        <v>4971</v>
      </c>
    </row>
    <row r="3117" spans="1:7" x14ac:dyDescent="0.25">
      <c r="A3117" s="1">
        <v>323976</v>
      </c>
      <c r="B3117" s="2">
        <v>41798.758333333331</v>
      </c>
      <c r="C3117" s="1" t="s">
        <v>7</v>
      </c>
      <c r="D3117" s="1" t="s">
        <v>8</v>
      </c>
      <c r="E3117" s="1" t="s">
        <v>14</v>
      </c>
      <c r="F3117" s="1" t="s">
        <v>34</v>
      </c>
      <c r="G3117" s="1">
        <v>67919</v>
      </c>
    </row>
    <row r="3118" spans="1:7" x14ac:dyDescent="0.25">
      <c r="A3118" s="1">
        <v>966316</v>
      </c>
      <c r="B3118" s="2">
        <v>41798.759027777778</v>
      </c>
      <c r="C3118" s="1" t="s">
        <v>7</v>
      </c>
      <c r="D3118" s="1" t="s">
        <v>8</v>
      </c>
      <c r="E3118" s="1" t="s">
        <v>14</v>
      </c>
      <c r="F3118" s="1" t="s">
        <v>34</v>
      </c>
      <c r="G3118" s="1">
        <v>89727</v>
      </c>
    </row>
    <row r="3119" spans="1:7" x14ac:dyDescent="0.25">
      <c r="A3119" s="1">
        <v>711106</v>
      </c>
      <c r="B3119" s="2">
        <v>41810.302083333336</v>
      </c>
      <c r="C3119" s="1" t="s">
        <v>13</v>
      </c>
      <c r="D3119" s="1" t="s">
        <v>8</v>
      </c>
      <c r="E3119" s="1" t="s">
        <v>14</v>
      </c>
      <c r="F3119" s="1" t="s">
        <v>34</v>
      </c>
      <c r="G3119" s="1">
        <v>72872</v>
      </c>
    </row>
    <row r="3120" spans="1:7" x14ac:dyDescent="0.25">
      <c r="A3120" s="1">
        <v>923992</v>
      </c>
      <c r="B3120" s="2">
        <v>41810.304166666669</v>
      </c>
      <c r="C3120" s="1" t="s">
        <v>7</v>
      </c>
      <c r="D3120" s="1" t="s">
        <v>11</v>
      </c>
      <c r="E3120" s="1" t="s">
        <v>14</v>
      </c>
      <c r="F3120" s="1" t="s">
        <v>34</v>
      </c>
      <c r="G3120" s="1">
        <v>4799</v>
      </c>
    </row>
    <row r="3121" spans="1:7" x14ac:dyDescent="0.25">
      <c r="A3121" s="1">
        <v>700779</v>
      </c>
      <c r="B3121" s="2">
        <v>41830.722222222219</v>
      </c>
      <c r="C3121" s="1" t="s">
        <v>13</v>
      </c>
      <c r="D3121" s="1" t="s">
        <v>8</v>
      </c>
      <c r="E3121" s="1" t="s">
        <v>14</v>
      </c>
      <c r="F3121" s="1" t="s">
        <v>34</v>
      </c>
      <c r="G3121" s="1">
        <v>18049</v>
      </c>
    </row>
    <row r="3122" spans="1:7" x14ac:dyDescent="0.25">
      <c r="A3122" s="1">
        <v>984893</v>
      </c>
      <c r="B3122" s="2">
        <v>41852.495833333334</v>
      </c>
      <c r="C3122" s="1" t="s">
        <v>13</v>
      </c>
      <c r="D3122" s="1" t="s">
        <v>8</v>
      </c>
      <c r="E3122" s="1" t="s">
        <v>14</v>
      </c>
      <c r="F3122" s="1" t="s">
        <v>34</v>
      </c>
      <c r="G3122" s="1">
        <v>98446</v>
      </c>
    </row>
    <row r="3123" spans="1:7" x14ac:dyDescent="0.25">
      <c r="A3123" s="1">
        <v>30555</v>
      </c>
      <c r="B3123" s="2">
        <v>41852.497916666667</v>
      </c>
      <c r="C3123" s="1" t="s">
        <v>7</v>
      </c>
      <c r="D3123" s="1" t="s">
        <v>11</v>
      </c>
      <c r="E3123" s="1" t="s">
        <v>14</v>
      </c>
      <c r="F3123" s="1" t="s">
        <v>34</v>
      </c>
      <c r="G3123" s="1">
        <v>42923</v>
      </c>
    </row>
    <row r="3124" spans="1:7" x14ac:dyDescent="0.25">
      <c r="A3124" s="1">
        <v>651394</v>
      </c>
      <c r="B3124" s="2">
        <v>41852.5</v>
      </c>
      <c r="C3124" s="1" t="s">
        <v>7</v>
      </c>
      <c r="D3124" s="1" t="s">
        <v>11</v>
      </c>
      <c r="E3124" s="1" t="s">
        <v>14</v>
      </c>
      <c r="F3124" s="1" t="s">
        <v>34</v>
      </c>
      <c r="G3124" s="1">
        <v>17496</v>
      </c>
    </row>
    <row r="3125" spans="1:7" x14ac:dyDescent="0.25">
      <c r="A3125" s="1">
        <v>382496</v>
      </c>
      <c r="B3125" s="2">
        <v>41856.666666666664</v>
      </c>
      <c r="C3125" s="1" t="s">
        <v>13</v>
      </c>
      <c r="D3125" s="1" t="s">
        <v>8</v>
      </c>
      <c r="E3125" s="1" t="s">
        <v>14</v>
      </c>
      <c r="F3125" s="1" t="s">
        <v>34</v>
      </c>
      <c r="G3125" s="1">
        <v>84044</v>
      </c>
    </row>
    <row r="3126" spans="1:7" x14ac:dyDescent="0.25">
      <c r="A3126" s="1">
        <v>175583</v>
      </c>
      <c r="B3126" s="2">
        <v>41778.522916666669</v>
      </c>
      <c r="C3126" s="1" t="s">
        <v>13</v>
      </c>
      <c r="D3126" s="1" t="s">
        <v>11</v>
      </c>
      <c r="E3126" s="1" t="s">
        <v>9</v>
      </c>
      <c r="F3126" s="1" t="s">
        <v>23</v>
      </c>
      <c r="G3126" s="1">
        <v>38954</v>
      </c>
    </row>
    <row r="3127" spans="1:7" x14ac:dyDescent="0.25">
      <c r="A3127" s="1">
        <v>190792</v>
      </c>
      <c r="B3127" s="2">
        <v>41850.381944444445</v>
      </c>
      <c r="C3127" s="1" t="s">
        <v>7</v>
      </c>
      <c r="D3127" s="1" t="s">
        <v>8</v>
      </c>
      <c r="E3127" s="1" t="s">
        <v>9</v>
      </c>
      <c r="F3127" s="1" t="s">
        <v>22</v>
      </c>
      <c r="G3127" s="1">
        <v>24510</v>
      </c>
    </row>
    <row r="3128" spans="1:7" x14ac:dyDescent="0.25">
      <c r="A3128" s="1">
        <v>879017</v>
      </c>
      <c r="B3128" s="2">
        <v>41858.42291666667</v>
      </c>
      <c r="C3128" s="1" t="s">
        <v>13</v>
      </c>
      <c r="D3128" s="1" t="s">
        <v>11</v>
      </c>
      <c r="E3128" s="1" t="s">
        <v>9</v>
      </c>
      <c r="F3128" s="1" t="s">
        <v>22</v>
      </c>
      <c r="G3128" s="1">
        <v>22974</v>
      </c>
    </row>
    <row r="3129" spans="1:7" x14ac:dyDescent="0.25">
      <c r="A3129" s="1">
        <v>416021</v>
      </c>
      <c r="B3129" s="2">
        <v>41841.396527777775</v>
      </c>
      <c r="C3129" s="1" t="s">
        <v>7</v>
      </c>
      <c r="D3129" s="1" t="s">
        <v>8</v>
      </c>
      <c r="E3129" s="1" t="s">
        <v>9</v>
      </c>
      <c r="F3129" s="1" t="s">
        <v>22</v>
      </c>
      <c r="G3129" s="1">
        <v>25243</v>
      </c>
    </row>
    <row r="3130" spans="1:7" x14ac:dyDescent="0.25">
      <c r="A3130" s="1">
        <v>480230</v>
      </c>
      <c r="B3130" s="2">
        <v>41801.449305555558</v>
      </c>
      <c r="C3130" s="1" t="s">
        <v>7</v>
      </c>
      <c r="D3130" s="1" t="s">
        <v>8</v>
      </c>
      <c r="E3130" s="1" t="s">
        <v>14</v>
      </c>
      <c r="F3130" s="1" t="s">
        <v>34</v>
      </c>
      <c r="G3130" s="1">
        <v>41465</v>
      </c>
    </row>
    <row r="3131" spans="1:7" x14ac:dyDescent="0.25">
      <c r="A3131" s="1">
        <v>748487</v>
      </c>
      <c r="B3131" s="2">
        <v>41878.397916666669</v>
      </c>
      <c r="C3131" s="1" t="s">
        <v>7</v>
      </c>
      <c r="D3131" s="1" t="s">
        <v>8</v>
      </c>
      <c r="E3131" s="1" t="s">
        <v>16</v>
      </c>
      <c r="F3131" s="1" t="s">
        <v>18</v>
      </c>
      <c r="G3131" s="1">
        <v>69102</v>
      </c>
    </row>
    <row r="3132" spans="1:7" x14ac:dyDescent="0.25">
      <c r="A3132" s="1">
        <v>222409</v>
      </c>
      <c r="B3132" s="2">
        <v>41824.416666666664</v>
      </c>
      <c r="C3132" s="1" t="s">
        <v>13</v>
      </c>
      <c r="D3132" s="1" t="s">
        <v>11</v>
      </c>
      <c r="E3132" s="1" t="s">
        <v>14</v>
      </c>
      <c r="F3132" s="1" t="s">
        <v>12</v>
      </c>
      <c r="G3132" s="1">
        <v>78053</v>
      </c>
    </row>
    <row r="3133" spans="1:7" x14ac:dyDescent="0.25">
      <c r="A3133" s="1">
        <v>354617</v>
      </c>
      <c r="B3133" s="2">
        <v>41858.398611111108</v>
      </c>
      <c r="C3133" s="1" t="s">
        <v>7</v>
      </c>
      <c r="D3133" s="1" t="s">
        <v>11</v>
      </c>
      <c r="E3133" s="1" t="s">
        <v>14</v>
      </c>
      <c r="F3133" s="1" t="s">
        <v>12</v>
      </c>
      <c r="G3133" s="1">
        <v>24846</v>
      </c>
    </row>
    <row r="3134" spans="1:7" x14ac:dyDescent="0.25">
      <c r="A3134" s="1">
        <v>268906</v>
      </c>
      <c r="B3134" s="2">
        <v>41841.553472222222</v>
      </c>
      <c r="C3134" s="1" t="s">
        <v>7</v>
      </c>
      <c r="D3134" s="1" t="s">
        <v>11</v>
      </c>
      <c r="E3134" s="1" t="s">
        <v>9</v>
      </c>
      <c r="F3134" s="1" t="s">
        <v>12</v>
      </c>
      <c r="G3134" s="1">
        <v>41568</v>
      </c>
    </row>
    <row r="3135" spans="1:7" x14ac:dyDescent="0.25">
      <c r="A3135" s="1">
        <v>18538</v>
      </c>
      <c r="B3135" s="2">
        <v>41847.522222222222</v>
      </c>
      <c r="C3135" s="1" t="s">
        <v>7</v>
      </c>
      <c r="D3135" s="1" t="s">
        <v>8</v>
      </c>
      <c r="E3135" s="1" t="s">
        <v>9</v>
      </c>
      <c r="F3135" s="1" t="s">
        <v>12</v>
      </c>
      <c r="G3135" s="1">
        <v>89826</v>
      </c>
    </row>
    <row r="3136" spans="1:7" x14ac:dyDescent="0.25">
      <c r="A3136" s="1">
        <v>284761</v>
      </c>
      <c r="B3136" s="2">
        <v>41850.613888888889</v>
      </c>
      <c r="C3136" s="1" t="s">
        <v>7</v>
      </c>
      <c r="D3136" s="1" t="s">
        <v>8</v>
      </c>
      <c r="E3136" s="1" t="s">
        <v>16</v>
      </c>
      <c r="F3136" s="1" t="s">
        <v>34</v>
      </c>
      <c r="G3136" s="1">
        <v>48851</v>
      </c>
    </row>
    <row r="3137" spans="1:7" x14ac:dyDescent="0.25">
      <c r="A3137" s="1">
        <v>140183</v>
      </c>
      <c r="B3137" s="2">
        <v>41851.396527777775</v>
      </c>
      <c r="C3137" s="1" t="s">
        <v>13</v>
      </c>
      <c r="D3137" s="1" t="s">
        <v>8</v>
      </c>
      <c r="E3137" s="1" t="s">
        <v>16</v>
      </c>
      <c r="F3137" s="1" t="s">
        <v>18</v>
      </c>
      <c r="G3137" s="1">
        <v>76469</v>
      </c>
    </row>
    <row r="3138" spans="1:7" x14ac:dyDescent="0.25">
      <c r="A3138" s="1">
        <v>53530</v>
      </c>
      <c r="B3138" s="2">
        <v>41788.675000000003</v>
      </c>
      <c r="C3138" s="1" t="s">
        <v>13</v>
      </c>
      <c r="D3138" s="1" t="s">
        <v>8</v>
      </c>
      <c r="E3138" s="1" t="s">
        <v>9</v>
      </c>
      <c r="F3138" s="1" t="s">
        <v>12</v>
      </c>
      <c r="G3138" s="1">
        <v>63431</v>
      </c>
    </row>
    <row r="3139" spans="1:7" x14ac:dyDescent="0.25">
      <c r="A3139" s="1">
        <v>736038</v>
      </c>
      <c r="B3139" s="2">
        <v>41790.03125</v>
      </c>
      <c r="C3139" s="1" t="s">
        <v>7</v>
      </c>
      <c r="D3139" s="1" t="s">
        <v>8</v>
      </c>
      <c r="E3139" s="1" t="s">
        <v>9</v>
      </c>
      <c r="F3139" s="1" t="s">
        <v>12</v>
      </c>
      <c r="G3139" s="1">
        <v>5665</v>
      </c>
    </row>
    <row r="3140" spans="1:7" x14ac:dyDescent="0.25">
      <c r="A3140" s="1">
        <v>326698</v>
      </c>
      <c r="B3140" s="2">
        <v>41790.031944444447</v>
      </c>
      <c r="C3140" s="1" t="s">
        <v>13</v>
      </c>
      <c r="D3140" s="1" t="s">
        <v>8</v>
      </c>
      <c r="E3140" s="1" t="s">
        <v>9</v>
      </c>
      <c r="F3140" s="1" t="s">
        <v>12</v>
      </c>
      <c r="G3140" s="1">
        <v>91576</v>
      </c>
    </row>
    <row r="3141" spans="1:7" x14ac:dyDescent="0.25">
      <c r="A3141" s="1">
        <v>824244</v>
      </c>
      <c r="B3141" s="2">
        <v>41824.397222222222</v>
      </c>
      <c r="C3141" s="1" t="s">
        <v>13</v>
      </c>
      <c r="D3141" s="1" t="s">
        <v>8</v>
      </c>
      <c r="E3141" s="1" t="s">
        <v>9</v>
      </c>
      <c r="F3141" s="1" t="s">
        <v>12</v>
      </c>
      <c r="G3141" s="1">
        <v>64551</v>
      </c>
    </row>
    <row r="3142" spans="1:7" x14ac:dyDescent="0.25">
      <c r="A3142" s="1">
        <v>797154</v>
      </c>
      <c r="B3142" s="2">
        <v>41876.396527777775</v>
      </c>
      <c r="C3142" s="1" t="s">
        <v>7</v>
      </c>
      <c r="D3142" s="1" t="s">
        <v>8</v>
      </c>
      <c r="E3142" s="1" t="s">
        <v>9</v>
      </c>
      <c r="F3142" s="1" t="s">
        <v>34</v>
      </c>
      <c r="G3142" s="1">
        <v>53920</v>
      </c>
    </row>
    <row r="3143" spans="1:7" x14ac:dyDescent="0.25">
      <c r="A3143" s="1">
        <v>142690</v>
      </c>
      <c r="B3143" s="2">
        <v>41771.396527777775</v>
      </c>
      <c r="C3143" s="1" t="s">
        <v>13</v>
      </c>
      <c r="D3143" s="1" t="s">
        <v>24</v>
      </c>
      <c r="E3143" s="1" t="s">
        <v>16</v>
      </c>
      <c r="F3143" s="1" t="s">
        <v>20</v>
      </c>
      <c r="G3143" s="1">
        <v>43660</v>
      </c>
    </row>
    <row r="3144" spans="1:7" x14ac:dyDescent="0.25">
      <c r="A3144" s="1">
        <v>33341</v>
      </c>
      <c r="B3144" s="2">
        <v>41761.400694444441</v>
      </c>
      <c r="C3144" s="1" t="s">
        <v>7</v>
      </c>
      <c r="D3144" s="1" t="s">
        <v>8</v>
      </c>
      <c r="E3144" s="1" t="s">
        <v>9</v>
      </c>
      <c r="F3144" s="1" t="s">
        <v>22</v>
      </c>
      <c r="G3144" s="1">
        <v>74846</v>
      </c>
    </row>
    <row r="3145" spans="1:7" x14ac:dyDescent="0.25">
      <c r="A3145" s="1">
        <v>62645</v>
      </c>
      <c r="B3145" s="2">
        <v>41761.400694444441</v>
      </c>
      <c r="C3145" s="1" t="s">
        <v>7</v>
      </c>
      <c r="D3145" s="1" t="s">
        <v>24</v>
      </c>
      <c r="E3145" s="1" t="s">
        <v>9</v>
      </c>
      <c r="F3145" s="1" t="s">
        <v>22</v>
      </c>
      <c r="G3145" s="1">
        <v>18152</v>
      </c>
    </row>
    <row r="3146" spans="1:7" x14ac:dyDescent="0.25">
      <c r="A3146" s="1">
        <v>901790</v>
      </c>
      <c r="B3146" s="2">
        <v>41769.734722222223</v>
      </c>
      <c r="C3146" s="1" t="s">
        <v>13</v>
      </c>
      <c r="D3146" s="1" t="s">
        <v>11</v>
      </c>
      <c r="E3146" s="1" t="s">
        <v>9</v>
      </c>
      <c r="F3146" s="1" t="s">
        <v>22</v>
      </c>
      <c r="G3146" s="1">
        <v>44748</v>
      </c>
    </row>
    <row r="3147" spans="1:7" x14ac:dyDescent="0.25">
      <c r="A3147" s="1">
        <v>863539</v>
      </c>
      <c r="B3147" s="2">
        <v>41780.555555555555</v>
      </c>
      <c r="C3147" s="1" t="s">
        <v>7</v>
      </c>
      <c r="D3147" s="1" t="s">
        <v>8</v>
      </c>
      <c r="E3147" s="1" t="s">
        <v>26</v>
      </c>
      <c r="F3147" s="1" t="s">
        <v>12</v>
      </c>
      <c r="G3147" s="1">
        <v>56859</v>
      </c>
    </row>
    <row r="3148" spans="1:7" x14ac:dyDescent="0.25">
      <c r="A3148" s="1">
        <v>897272</v>
      </c>
      <c r="B3148" s="2">
        <v>41780.554166666669</v>
      </c>
      <c r="C3148" s="1" t="s">
        <v>13</v>
      </c>
      <c r="D3148" s="1" t="s">
        <v>24</v>
      </c>
      <c r="E3148" s="1" t="s">
        <v>26</v>
      </c>
      <c r="F3148" s="1" t="s">
        <v>12</v>
      </c>
      <c r="G3148" s="1">
        <v>22264</v>
      </c>
    </row>
    <row r="3149" spans="1:7" x14ac:dyDescent="0.25">
      <c r="A3149" s="1">
        <v>372503</v>
      </c>
      <c r="B3149" s="2">
        <v>41790.92291666667</v>
      </c>
      <c r="C3149" s="1" t="s">
        <v>13</v>
      </c>
      <c r="D3149" s="1" t="s">
        <v>11</v>
      </c>
      <c r="E3149" s="1" t="s">
        <v>21</v>
      </c>
      <c r="F3149" s="1" t="s">
        <v>22</v>
      </c>
      <c r="G3149" s="1">
        <v>53916</v>
      </c>
    </row>
    <row r="3150" spans="1:7" x14ac:dyDescent="0.25">
      <c r="A3150" s="1">
        <v>803907</v>
      </c>
      <c r="B3150" s="2">
        <v>41790.92291666667</v>
      </c>
      <c r="C3150" s="1" t="s">
        <v>13</v>
      </c>
      <c r="D3150" s="1" t="s">
        <v>24</v>
      </c>
      <c r="E3150" s="1" t="s">
        <v>21</v>
      </c>
      <c r="F3150" s="1" t="s">
        <v>22</v>
      </c>
      <c r="G3150" s="1">
        <v>5911</v>
      </c>
    </row>
    <row r="3151" spans="1:7" x14ac:dyDescent="0.25">
      <c r="A3151" s="1">
        <v>619035</v>
      </c>
      <c r="B3151" s="2">
        <v>41835.656944444447</v>
      </c>
      <c r="C3151" s="1" t="s">
        <v>7</v>
      </c>
      <c r="D3151" s="1" t="s">
        <v>24</v>
      </c>
      <c r="E3151" s="1" t="s">
        <v>21</v>
      </c>
      <c r="F3151" s="1" t="s">
        <v>22</v>
      </c>
      <c r="G3151" s="1">
        <v>51497</v>
      </c>
    </row>
    <row r="3152" spans="1:7" x14ac:dyDescent="0.25">
      <c r="A3152" s="1">
        <v>365469</v>
      </c>
      <c r="B3152" s="2">
        <v>41856.397916666669</v>
      </c>
      <c r="C3152" s="1" t="s">
        <v>7</v>
      </c>
      <c r="D3152" s="1" t="s">
        <v>24</v>
      </c>
      <c r="E3152" s="1" t="s">
        <v>21</v>
      </c>
      <c r="F3152" s="1" t="s">
        <v>22</v>
      </c>
      <c r="G3152" s="1">
        <v>7287</v>
      </c>
    </row>
    <row r="3153" spans="1:7" x14ac:dyDescent="0.25">
      <c r="A3153" s="1">
        <v>272402</v>
      </c>
      <c r="B3153" s="2">
        <v>41793.397222222222</v>
      </c>
      <c r="C3153" s="1" t="s">
        <v>7</v>
      </c>
      <c r="D3153" s="1" t="s">
        <v>11</v>
      </c>
      <c r="E3153" s="1" t="s">
        <v>9</v>
      </c>
      <c r="F3153" s="1" t="s">
        <v>23</v>
      </c>
      <c r="G3153" s="1">
        <v>13290</v>
      </c>
    </row>
    <row r="3154" spans="1:7" x14ac:dyDescent="0.25">
      <c r="A3154" s="1">
        <v>498218</v>
      </c>
      <c r="B3154" s="2">
        <v>41828.396527777775</v>
      </c>
      <c r="C3154" s="1" t="s">
        <v>13</v>
      </c>
      <c r="D3154" s="1" t="s">
        <v>11</v>
      </c>
      <c r="E3154" s="1" t="s">
        <v>21</v>
      </c>
      <c r="F3154" s="1" t="s">
        <v>12</v>
      </c>
      <c r="G3154" s="1">
        <v>98527</v>
      </c>
    </row>
    <row r="3155" spans="1:7" x14ac:dyDescent="0.25">
      <c r="A3155" s="1">
        <v>368462</v>
      </c>
      <c r="B3155" s="2">
        <v>41808.396527777775</v>
      </c>
      <c r="C3155" s="1" t="s">
        <v>7</v>
      </c>
      <c r="D3155" s="1" t="s">
        <v>8</v>
      </c>
      <c r="E3155" s="1" t="s">
        <v>9</v>
      </c>
      <c r="F3155" s="1" t="s">
        <v>25</v>
      </c>
      <c r="G3155" s="1">
        <v>38502</v>
      </c>
    </row>
    <row r="3156" spans="1:7" x14ac:dyDescent="0.25">
      <c r="A3156" s="1">
        <v>288898</v>
      </c>
      <c r="B3156" s="2">
        <v>41773.399305555555</v>
      </c>
      <c r="C3156" s="1" t="s">
        <v>13</v>
      </c>
      <c r="D3156" s="1" t="s">
        <v>8</v>
      </c>
      <c r="E3156" s="1" t="s">
        <v>16</v>
      </c>
      <c r="F3156" s="1" t="s">
        <v>34</v>
      </c>
      <c r="G3156" s="1">
        <v>74689</v>
      </c>
    </row>
    <row r="3157" spans="1:7" x14ac:dyDescent="0.25">
      <c r="A3157" s="1">
        <v>897047</v>
      </c>
      <c r="B3157" s="2">
        <v>41788.827777777777</v>
      </c>
      <c r="C3157" s="1" t="s">
        <v>7</v>
      </c>
      <c r="D3157" s="1" t="s">
        <v>11</v>
      </c>
      <c r="E3157" s="1" t="s">
        <v>16</v>
      </c>
      <c r="F3157" s="1" t="s">
        <v>34</v>
      </c>
      <c r="G3157" s="1">
        <v>59225</v>
      </c>
    </row>
    <row r="3158" spans="1:7" x14ac:dyDescent="0.25">
      <c r="A3158" s="1">
        <v>109984</v>
      </c>
      <c r="B3158" s="2">
        <v>41788.82916666667</v>
      </c>
      <c r="C3158" s="1" t="s">
        <v>13</v>
      </c>
      <c r="D3158" s="1" t="s">
        <v>8</v>
      </c>
      <c r="E3158" s="1" t="s">
        <v>16</v>
      </c>
      <c r="F3158" s="1" t="s">
        <v>34</v>
      </c>
      <c r="G3158" s="1">
        <v>78640</v>
      </c>
    </row>
    <row r="3159" spans="1:7" x14ac:dyDescent="0.25">
      <c r="A3159" s="1">
        <v>779678</v>
      </c>
      <c r="B3159" s="2">
        <v>41788.831250000003</v>
      </c>
      <c r="C3159" s="1" t="s">
        <v>7</v>
      </c>
      <c r="D3159" s="1" t="s">
        <v>8</v>
      </c>
      <c r="E3159" s="1" t="s">
        <v>16</v>
      </c>
      <c r="F3159" s="1" t="s">
        <v>34</v>
      </c>
      <c r="G3159" s="1">
        <v>56913</v>
      </c>
    </row>
    <row r="3160" spans="1:7" x14ac:dyDescent="0.25">
      <c r="A3160" s="1">
        <v>785577</v>
      </c>
      <c r="B3160" s="2">
        <v>41878.397916666669</v>
      </c>
      <c r="C3160" s="1" t="s">
        <v>7</v>
      </c>
      <c r="D3160" s="1" t="s">
        <v>8</v>
      </c>
      <c r="E3160" s="1" t="s">
        <v>16</v>
      </c>
      <c r="F3160" s="1" t="s">
        <v>34</v>
      </c>
      <c r="G3160" s="1">
        <v>46459</v>
      </c>
    </row>
    <row r="3161" spans="1:7" x14ac:dyDescent="0.25">
      <c r="A3161" s="1">
        <v>895233</v>
      </c>
      <c r="B3161" s="2">
        <v>41774.371527777781</v>
      </c>
      <c r="C3161" s="1" t="s">
        <v>7</v>
      </c>
      <c r="D3161" s="1" t="s">
        <v>11</v>
      </c>
      <c r="E3161" s="1" t="s">
        <v>16</v>
      </c>
      <c r="F3161" s="1" t="s">
        <v>10</v>
      </c>
      <c r="G3161" s="1">
        <v>90033</v>
      </c>
    </row>
    <row r="3162" spans="1:7" x14ac:dyDescent="0.25">
      <c r="A3162" s="1">
        <v>211374</v>
      </c>
      <c r="B3162" s="2">
        <v>41786.592361111114</v>
      </c>
      <c r="C3162" s="1" t="s">
        <v>13</v>
      </c>
      <c r="D3162" s="1" t="s">
        <v>8</v>
      </c>
      <c r="E3162" s="1" t="s">
        <v>9</v>
      </c>
      <c r="F3162" s="1" t="s">
        <v>12</v>
      </c>
      <c r="G3162" s="1">
        <v>7727</v>
      </c>
    </row>
    <row r="3163" spans="1:7" x14ac:dyDescent="0.25">
      <c r="A3163" s="1">
        <v>387757</v>
      </c>
      <c r="B3163" s="2">
        <v>41855.686111111114</v>
      </c>
      <c r="C3163" s="1" t="s">
        <v>7</v>
      </c>
      <c r="D3163" s="1" t="s">
        <v>8</v>
      </c>
      <c r="E3163" s="1" t="s">
        <v>9</v>
      </c>
      <c r="F3163" s="1" t="s">
        <v>20</v>
      </c>
      <c r="G3163" s="1">
        <v>18392</v>
      </c>
    </row>
    <row r="3164" spans="1:7" x14ac:dyDescent="0.25">
      <c r="A3164" s="1">
        <v>913104</v>
      </c>
      <c r="B3164" s="2">
        <v>41856.463194444441</v>
      </c>
      <c r="C3164" s="1" t="s">
        <v>13</v>
      </c>
      <c r="D3164" s="1" t="s">
        <v>8</v>
      </c>
      <c r="E3164" s="1" t="s">
        <v>9</v>
      </c>
      <c r="F3164" s="1" t="s">
        <v>20</v>
      </c>
      <c r="G3164" s="1">
        <v>78741</v>
      </c>
    </row>
    <row r="3165" spans="1:7" x14ac:dyDescent="0.25">
      <c r="A3165" s="1">
        <v>111974</v>
      </c>
      <c r="B3165" s="2">
        <v>41777.412499999999</v>
      </c>
      <c r="C3165" s="1" t="s">
        <v>7</v>
      </c>
      <c r="D3165" s="1" t="s">
        <v>11</v>
      </c>
      <c r="E3165" s="1" t="s">
        <v>14</v>
      </c>
      <c r="F3165" s="1" t="s">
        <v>34</v>
      </c>
      <c r="G3165" s="1">
        <v>42594</v>
      </c>
    </row>
    <row r="3166" spans="1:7" x14ac:dyDescent="0.25">
      <c r="A3166" s="1">
        <v>877234</v>
      </c>
      <c r="B3166" s="2">
        <v>41780.755555555559</v>
      </c>
      <c r="C3166" s="1" t="s">
        <v>13</v>
      </c>
      <c r="D3166" s="1" t="s">
        <v>8</v>
      </c>
      <c r="E3166" s="1" t="s">
        <v>14</v>
      </c>
      <c r="F3166" s="1" t="s">
        <v>34</v>
      </c>
      <c r="G3166" s="1">
        <v>13609</v>
      </c>
    </row>
    <row r="3167" spans="1:7" x14ac:dyDescent="0.25">
      <c r="A3167" s="1">
        <v>751309</v>
      </c>
      <c r="B3167" s="2">
        <v>41880.396527777775</v>
      </c>
      <c r="C3167" s="1" t="s">
        <v>7</v>
      </c>
      <c r="D3167" s="1" t="s">
        <v>8</v>
      </c>
      <c r="E3167" s="1" t="s">
        <v>14</v>
      </c>
      <c r="F3167" s="1" t="s">
        <v>12</v>
      </c>
      <c r="G3167" s="1">
        <v>33554</v>
      </c>
    </row>
    <row r="3168" spans="1:7" x14ac:dyDescent="0.25">
      <c r="A3168" s="1">
        <v>652702</v>
      </c>
      <c r="B3168" s="2">
        <v>41855.397222222222</v>
      </c>
      <c r="C3168" s="1" t="s">
        <v>7</v>
      </c>
      <c r="D3168" s="1" t="s">
        <v>11</v>
      </c>
      <c r="E3168" s="1" t="s">
        <v>9</v>
      </c>
      <c r="F3168" s="1" t="s">
        <v>22</v>
      </c>
      <c r="G3168" s="1">
        <v>16977</v>
      </c>
    </row>
    <row r="3169" spans="1:7" x14ac:dyDescent="0.25">
      <c r="A3169" s="1">
        <v>475749</v>
      </c>
      <c r="B3169" s="2">
        <v>41867.647222222222</v>
      </c>
      <c r="C3169" s="1" t="s">
        <v>7</v>
      </c>
      <c r="D3169" s="1" t="s">
        <v>8</v>
      </c>
      <c r="E3169" s="1" t="s">
        <v>9</v>
      </c>
      <c r="F3169" s="1" t="s">
        <v>22</v>
      </c>
      <c r="G3169" s="1">
        <v>52556</v>
      </c>
    </row>
    <row r="3170" spans="1:7" x14ac:dyDescent="0.25">
      <c r="A3170" s="1">
        <v>855985</v>
      </c>
      <c r="B3170" s="2">
        <v>41867.648611111108</v>
      </c>
      <c r="C3170" s="1" t="s">
        <v>7</v>
      </c>
      <c r="D3170" s="1" t="s">
        <v>11</v>
      </c>
      <c r="E3170" s="1" t="s">
        <v>9</v>
      </c>
      <c r="F3170" s="1" t="s">
        <v>22</v>
      </c>
      <c r="G3170" s="1">
        <v>49673</v>
      </c>
    </row>
    <row r="3171" spans="1:7" x14ac:dyDescent="0.25">
      <c r="A3171" s="1">
        <v>211689</v>
      </c>
      <c r="B3171" s="2">
        <v>41764.397916666669</v>
      </c>
      <c r="C3171" s="1" t="s">
        <v>13</v>
      </c>
      <c r="D3171" s="1" t="s">
        <v>11</v>
      </c>
      <c r="E3171" s="1" t="s">
        <v>14</v>
      </c>
      <c r="F3171" s="1" t="s">
        <v>25</v>
      </c>
      <c r="G3171" s="1">
        <v>96350</v>
      </c>
    </row>
    <row r="3172" spans="1:7" x14ac:dyDescent="0.25">
      <c r="A3172" s="1">
        <v>423758</v>
      </c>
      <c r="B3172" s="2">
        <v>41764.400000000001</v>
      </c>
      <c r="C3172" s="1" t="s">
        <v>7</v>
      </c>
      <c r="D3172" s="1" t="s">
        <v>8</v>
      </c>
      <c r="E3172" s="1" t="s">
        <v>14</v>
      </c>
      <c r="F3172" s="1" t="s">
        <v>25</v>
      </c>
      <c r="G3172" s="1">
        <v>35381</v>
      </c>
    </row>
    <row r="3173" spans="1:7" x14ac:dyDescent="0.25">
      <c r="A3173" s="1">
        <v>684373</v>
      </c>
      <c r="B3173" s="2">
        <v>41764.719444444447</v>
      </c>
      <c r="C3173" s="1" t="s">
        <v>7</v>
      </c>
      <c r="D3173" s="1" t="s">
        <v>11</v>
      </c>
      <c r="E3173" s="1" t="s">
        <v>14</v>
      </c>
      <c r="F3173" s="1" t="s">
        <v>25</v>
      </c>
      <c r="G3173" s="1">
        <v>79587</v>
      </c>
    </row>
    <row r="3174" spans="1:7" x14ac:dyDescent="0.25">
      <c r="A3174" s="1">
        <v>972481</v>
      </c>
      <c r="B3174" s="2">
        <v>41764.720833333333</v>
      </c>
      <c r="C3174" s="1" t="s">
        <v>7</v>
      </c>
      <c r="D3174" s="1" t="s">
        <v>8</v>
      </c>
      <c r="E3174" s="1" t="s">
        <v>14</v>
      </c>
      <c r="F3174" s="1" t="s">
        <v>25</v>
      </c>
      <c r="G3174" s="1">
        <v>22587</v>
      </c>
    </row>
    <row r="3175" spans="1:7" x14ac:dyDescent="0.25">
      <c r="A3175" s="1">
        <v>949027</v>
      </c>
      <c r="B3175" s="2">
        <v>41785.396527777775</v>
      </c>
      <c r="C3175" s="1" t="s">
        <v>7</v>
      </c>
      <c r="D3175" s="1" t="s">
        <v>8</v>
      </c>
      <c r="E3175" s="1" t="s">
        <v>14</v>
      </c>
      <c r="F3175" s="1" t="s">
        <v>25</v>
      </c>
      <c r="G3175" s="1">
        <v>71933</v>
      </c>
    </row>
    <row r="3176" spans="1:7" x14ac:dyDescent="0.25">
      <c r="A3176" s="1">
        <v>80545</v>
      </c>
      <c r="B3176" s="2">
        <v>41785.397222222222</v>
      </c>
      <c r="C3176" s="1" t="s">
        <v>13</v>
      </c>
      <c r="D3176" s="1" t="s">
        <v>11</v>
      </c>
      <c r="E3176" s="1" t="s">
        <v>14</v>
      </c>
      <c r="F3176" s="1" t="s">
        <v>25</v>
      </c>
      <c r="G3176" s="1">
        <v>35833</v>
      </c>
    </row>
    <row r="3177" spans="1:7" x14ac:dyDescent="0.25">
      <c r="A3177" s="1">
        <v>535917</v>
      </c>
      <c r="B3177" s="2">
        <v>41772.943749999999</v>
      </c>
      <c r="C3177" s="1" t="s">
        <v>7</v>
      </c>
      <c r="D3177" s="1" t="s">
        <v>8</v>
      </c>
      <c r="E3177" s="1" t="s">
        <v>26</v>
      </c>
      <c r="F3177" s="1" t="s">
        <v>25</v>
      </c>
      <c r="G3177" s="1">
        <v>23321</v>
      </c>
    </row>
    <row r="3178" spans="1:7" x14ac:dyDescent="0.25">
      <c r="A3178" s="1">
        <v>978933</v>
      </c>
      <c r="B3178" s="2">
        <v>41772.944444444445</v>
      </c>
      <c r="C3178" s="1" t="s">
        <v>7</v>
      </c>
      <c r="D3178" s="1" t="s">
        <v>8</v>
      </c>
      <c r="E3178" s="1" t="s">
        <v>26</v>
      </c>
      <c r="F3178" s="1" t="s">
        <v>25</v>
      </c>
      <c r="G3178" s="1">
        <v>42513</v>
      </c>
    </row>
    <row r="3179" spans="1:7" x14ac:dyDescent="0.25">
      <c r="A3179" s="1">
        <v>628609</v>
      </c>
      <c r="B3179" s="2">
        <v>41772.945833333331</v>
      </c>
      <c r="C3179" s="1" t="s">
        <v>13</v>
      </c>
      <c r="D3179" s="1" t="s">
        <v>11</v>
      </c>
      <c r="E3179" s="1" t="s">
        <v>26</v>
      </c>
      <c r="F3179" s="1" t="s">
        <v>25</v>
      </c>
      <c r="G3179" s="1">
        <v>52656</v>
      </c>
    </row>
    <row r="3180" spans="1:7" x14ac:dyDescent="0.25">
      <c r="A3180" s="1">
        <v>268801</v>
      </c>
      <c r="B3180" s="2">
        <v>41783.296527777777</v>
      </c>
      <c r="C3180" s="1" t="s">
        <v>7</v>
      </c>
      <c r="D3180" s="1" t="s">
        <v>11</v>
      </c>
      <c r="E3180" s="1" t="s">
        <v>26</v>
      </c>
      <c r="F3180" s="1" t="s">
        <v>25</v>
      </c>
      <c r="G3180" s="1">
        <v>58605</v>
      </c>
    </row>
    <row r="3181" spans="1:7" x14ac:dyDescent="0.25">
      <c r="A3181" s="1">
        <v>990318</v>
      </c>
      <c r="B3181" s="2">
        <v>41783.29791666667</v>
      </c>
      <c r="C3181" s="1" t="s">
        <v>7</v>
      </c>
      <c r="D3181" s="1" t="s">
        <v>11</v>
      </c>
      <c r="E3181" s="1" t="s">
        <v>26</v>
      </c>
      <c r="F3181" s="1" t="s">
        <v>25</v>
      </c>
      <c r="G3181" s="1">
        <v>1210</v>
      </c>
    </row>
    <row r="3182" spans="1:7" x14ac:dyDescent="0.25">
      <c r="A3182" s="1">
        <v>811653</v>
      </c>
      <c r="B3182" s="2">
        <v>41783.29791666667</v>
      </c>
      <c r="C3182" s="1" t="s">
        <v>7</v>
      </c>
      <c r="D3182" s="1" t="s">
        <v>8</v>
      </c>
      <c r="E3182" s="1" t="s">
        <v>26</v>
      </c>
      <c r="F3182" s="1" t="s">
        <v>25</v>
      </c>
      <c r="G3182" s="1">
        <v>43872</v>
      </c>
    </row>
    <row r="3183" spans="1:7" x14ac:dyDescent="0.25">
      <c r="A3183" s="1">
        <v>220491</v>
      </c>
      <c r="B3183" s="2">
        <v>41783.298611111109</v>
      </c>
      <c r="C3183" s="1" t="s">
        <v>13</v>
      </c>
      <c r="D3183" s="1" t="s">
        <v>8</v>
      </c>
      <c r="E3183" s="1" t="s">
        <v>26</v>
      </c>
      <c r="F3183" s="1" t="s">
        <v>25</v>
      </c>
      <c r="G3183" s="1">
        <v>81463</v>
      </c>
    </row>
    <row r="3184" spans="1:7" x14ac:dyDescent="0.25">
      <c r="A3184" s="1">
        <v>418227</v>
      </c>
      <c r="B3184" s="2">
        <v>41793.301388888889</v>
      </c>
      <c r="C3184" s="1" t="s">
        <v>7</v>
      </c>
      <c r="D3184" s="1" t="s">
        <v>11</v>
      </c>
      <c r="E3184" s="1" t="s">
        <v>16</v>
      </c>
      <c r="F3184" s="1" t="s">
        <v>34</v>
      </c>
      <c r="G3184" s="1">
        <v>59932</v>
      </c>
    </row>
    <row r="3185" spans="1:7" x14ac:dyDescent="0.25">
      <c r="A3185" s="1">
        <v>311168</v>
      </c>
      <c r="B3185" s="2">
        <v>41801.42291666667</v>
      </c>
      <c r="C3185" s="1" t="s">
        <v>7</v>
      </c>
      <c r="D3185" s="1" t="s">
        <v>8</v>
      </c>
      <c r="E3185" s="1" t="s">
        <v>16</v>
      </c>
      <c r="F3185" s="1" t="s">
        <v>34</v>
      </c>
      <c r="G3185" s="1">
        <v>40859</v>
      </c>
    </row>
    <row r="3186" spans="1:7" x14ac:dyDescent="0.25">
      <c r="A3186" s="1">
        <v>961990</v>
      </c>
      <c r="B3186" s="2">
        <v>41801.424305555556</v>
      </c>
      <c r="C3186" s="1" t="s">
        <v>13</v>
      </c>
      <c r="D3186" s="1" t="s">
        <v>8</v>
      </c>
      <c r="E3186" s="1" t="s">
        <v>16</v>
      </c>
      <c r="F3186" s="1" t="s">
        <v>34</v>
      </c>
      <c r="G3186" s="1">
        <v>36776</v>
      </c>
    </row>
    <row r="3187" spans="1:7" x14ac:dyDescent="0.25">
      <c r="A3187" s="1">
        <v>386600</v>
      </c>
      <c r="B3187" s="2">
        <v>41811.090277777781</v>
      </c>
      <c r="C3187" s="1" t="s">
        <v>13</v>
      </c>
      <c r="D3187" s="1" t="s">
        <v>8</v>
      </c>
      <c r="E3187" s="1" t="s">
        <v>16</v>
      </c>
      <c r="F3187" s="1" t="s">
        <v>20</v>
      </c>
      <c r="G3187" s="1">
        <v>4892</v>
      </c>
    </row>
    <row r="3188" spans="1:7" x14ac:dyDescent="0.25">
      <c r="A3188" s="1">
        <v>249754</v>
      </c>
      <c r="B3188" s="2">
        <v>41811.091666666667</v>
      </c>
      <c r="C3188" s="1" t="s">
        <v>13</v>
      </c>
      <c r="D3188" s="1" t="s">
        <v>8</v>
      </c>
      <c r="E3188" s="1" t="s">
        <v>16</v>
      </c>
      <c r="F3188" s="1" t="s">
        <v>20</v>
      </c>
      <c r="G3188" s="1">
        <v>48222</v>
      </c>
    </row>
    <row r="3189" spans="1:7" x14ac:dyDescent="0.25">
      <c r="A3189" s="1">
        <v>139619</v>
      </c>
      <c r="B3189" s="2">
        <v>41811.092361111114</v>
      </c>
      <c r="C3189" s="1" t="s">
        <v>13</v>
      </c>
      <c r="D3189" s="1" t="s">
        <v>11</v>
      </c>
      <c r="E3189" s="1" t="s">
        <v>16</v>
      </c>
      <c r="F3189" s="1" t="s">
        <v>20</v>
      </c>
      <c r="G3189" s="1">
        <v>83296</v>
      </c>
    </row>
    <row r="3190" spans="1:7" x14ac:dyDescent="0.25">
      <c r="A3190" s="1">
        <v>777513</v>
      </c>
      <c r="B3190" s="2">
        <v>41806.396527777775</v>
      </c>
      <c r="C3190" s="1" t="s">
        <v>13</v>
      </c>
      <c r="D3190" s="1" t="s">
        <v>8</v>
      </c>
      <c r="E3190" s="1" t="s">
        <v>16</v>
      </c>
      <c r="F3190" s="1" t="s">
        <v>34</v>
      </c>
      <c r="G3190" s="1">
        <v>41843</v>
      </c>
    </row>
    <row r="3191" spans="1:7" x14ac:dyDescent="0.25">
      <c r="A3191" s="1">
        <v>127559</v>
      </c>
      <c r="B3191" s="2">
        <v>41806.397222222222</v>
      </c>
      <c r="C3191" s="1" t="s">
        <v>7</v>
      </c>
      <c r="D3191" s="1" t="s">
        <v>8</v>
      </c>
      <c r="E3191" s="1" t="s">
        <v>16</v>
      </c>
      <c r="F3191" s="1" t="s">
        <v>34</v>
      </c>
      <c r="G3191" s="1">
        <v>48675</v>
      </c>
    </row>
    <row r="3192" spans="1:7" x14ac:dyDescent="0.25">
      <c r="A3192" s="1">
        <v>589852</v>
      </c>
      <c r="B3192" s="2">
        <v>41810.581250000003</v>
      </c>
      <c r="C3192" s="1" t="s">
        <v>13</v>
      </c>
      <c r="D3192" s="1" t="s">
        <v>8</v>
      </c>
      <c r="E3192" s="1" t="s">
        <v>16</v>
      </c>
      <c r="F3192" s="1" t="s">
        <v>34</v>
      </c>
      <c r="G3192" s="1">
        <v>81290</v>
      </c>
    </row>
    <row r="3193" spans="1:7" x14ac:dyDescent="0.25">
      <c r="A3193" s="1">
        <v>41532</v>
      </c>
      <c r="B3193" s="2">
        <v>41817.456250000003</v>
      </c>
      <c r="C3193" s="1" t="s">
        <v>13</v>
      </c>
      <c r="D3193" s="1" t="s">
        <v>24</v>
      </c>
      <c r="E3193" s="1" t="s">
        <v>16</v>
      </c>
      <c r="F3193" s="1" t="s">
        <v>20</v>
      </c>
      <c r="G3193" s="1">
        <v>52214</v>
      </c>
    </row>
    <row r="3194" spans="1:7" x14ac:dyDescent="0.25">
      <c r="A3194" s="1">
        <v>964469</v>
      </c>
      <c r="B3194" s="2">
        <v>41822.761111111111</v>
      </c>
      <c r="C3194" s="1" t="s">
        <v>7</v>
      </c>
      <c r="D3194" s="1" t="s">
        <v>8</v>
      </c>
      <c r="E3194" s="1" t="s">
        <v>16</v>
      </c>
      <c r="F3194" s="1" t="s">
        <v>20</v>
      </c>
      <c r="G3194" s="1">
        <v>32961</v>
      </c>
    </row>
    <row r="3195" spans="1:7" x14ac:dyDescent="0.25">
      <c r="A3195" s="1">
        <v>976657</v>
      </c>
      <c r="B3195" s="2">
        <v>41822.761805555558</v>
      </c>
      <c r="C3195" s="1" t="s">
        <v>7</v>
      </c>
      <c r="D3195" s="1" t="s">
        <v>11</v>
      </c>
      <c r="E3195" s="1" t="s">
        <v>16</v>
      </c>
      <c r="F3195" s="1" t="s">
        <v>20</v>
      </c>
      <c r="G3195" s="1">
        <v>20760</v>
      </c>
    </row>
    <row r="3196" spans="1:7" x14ac:dyDescent="0.25">
      <c r="A3196" s="1">
        <v>235151</v>
      </c>
      <c r="B3196" s="2">
        <v>41870.763194444444</v>
      </c>
      <c r="C3196" s="1" t="s">
        <v>7</v>
      </c>
      <c r="D3196" s="1" t="s">
        <v>8</v>
      </c>
      <c r="E3196" s="1" t="s">
        <v>14</v>
      </c>
      <c r="F3196" s="1" t="s">
        <v>34</v>
      </c>
      <c r="G3196" s="1">
        <v>44070</v>
      </c>
    </row>
    <row r="3197" spans="1:7" x14ac:dyDescent="0.25">
      <c r="A3197" s="1">
        <v>572031</v>
      </c>
      <c r="B3197" s="2">
        <v>41869.397222222222</v>
      </c>
      <c r="C3197" s="1" t="s">
        <v>7</v>
      </c>
      <c r="D3197" s="1" t="s">
        <v>24</v>
      </c>
      <c r="E3197" s="1" t="s">
        <v>26</v>
      </c>
      <c r="F3197" s="1" t="s">
        <v>22</v>
      </c>
      <c r="G3197" s="1">
        <v>25378</v>
      </c>
    </row>
    <row r="3198" spans="1:7" x14ac:dyDescent="0.25">
      <c r="A3198" s="1">
        <v>180899</v>
      </c>
      <c r="B3198" s="2">
        <v>41859.486111111109</v>
      </c>
      <c r="C3198" s="1" t="s">
        <v>7</v>
      </c>
      <c r="D3198" s="1" t="s">
        <v>8</v>
      </c>
      <c r="E3198" s="1" t="s">
        <v>14</v>
      </c>
      <c r="F3198" s="1" t="s">
        <v>18</v>
      </c>
      <c r="G3198" s="1">
        <v>23320</v>
      </c>
    </row>
    <row r="3199" spans="1:7" x14ac:dyDescent="0.25">
      <c r="A3199" s="1">
        <v>946296</v>
      </c>
      <c r="B3199" s="2">
        <v>41859.488194444442</v>
      </c>
      <c r="C3199" s="1" t="s">
        <v>13</v>
      </c>
      <c r="D3199" s="1" t="s">
        <v>11</v>
      </c>
      <c r="E3199" s="1" t="s">
        <v>14</v>
      </c>
      <c r="F3199" s="1" t="s">
        <v>18</v>
      </c>
      <c r="G3199" s="1">
        <v>6783</v>
      </c>
    </row>
    <row r="3200" spans="1:7" x14ac:dyDescent="0.25">
      <c r="A3200" s="1">
        <v>521742</v>
      </c>
      <c r="B3200" s="2">
        <v>41859.487500000003</v>
      </c>
      <c r="C3200" s="1" t="s">
        <v>7</v>
      </c>
      <c r="D3200" s="1" t="s">
        <v>11</v>
      </c>
      <c r="E3200" s="1" t="s">
        <v>14</v>
      </c>
      <c r="F3200" s="1" t="s">
        <v>18</v>
      </c>
      <c r="G3200" s="1">
        <v>34249</v>
      </c>
    </row>
    <row r="3201" spans="1:7" x14ac:dyDescent="0.25">
      <c r="A3201" s="1">
        <v>570413</v>
      </c>
      <c r="B3201" s="2">
        <v>41859.487500000003</v>
      </c>
      <c r="C3201" s="1" t="s">
        <v>13</v>
      </c>
      <c r="D3201" s="1" t="s">
        <v>11</v>
      </c>
      <c r="E3201" s="1" t="s">
        <v>14</v>
      </c>
      <c r="F3201" s="1" t="s">
        <v>18</v>
      </c>
      <c r="G3201" s="1">
        <v>6224</v>
      </c>
    </row>
    <row r="3202" spans="1:7" x14ac:dyDescent="0.25">
      <c r="A3202" s="1">
        <v>706182</v>
      </c>
      <c r="B3202" s="2">
        <v>41814.396527777775</v>
      </c>
      <c r="C3202" s="1" t="s">
        <v>7</v>
      </c>
      <c r="D3202" s="1" t="s">
        <v>8</v>
      </c>
      <c r="E3202" s="1" t="s">
        <v>16</v>
      </c>
      <c r="F3202" s="1" t="s">
        <v>34</v>
      </c>
      <c r="G3202" s="1">
        <v>7123</v>
      </c>
    </row>
    <row r="3203" spans="1:7" x14ac:dyDescent="0.25">
      <c r="A3203" s="1">
        <v>26159</v>
      </c>
      <c r="B3203" s="2">
        <v>41814.400694444441</v>
      </c>
      <c r="C3203" s="1" t="s">
        <v>7</v>
      </c>
      <c r="D3203" s="1" t="s">
        <v>11</v>
      </c>
      <c r="E3203" s="1" t="s">
        <v>16</v>
      </c>
      <c r="F3203" s="1" t="s">
        <v>34</v>
      </c>
      <c r="G3203" s="1">
        <v>79172</v>
      </c>
    </row>
    <row r="3204" spans="1:7" x14ac:dyDescent="0.25">
      <c r="A3204" s="1">
        <v>980516</v>
      </c>
      <c r="B3204" s="2">
        <v>41849.398611111108</v>
      </c>
      <c r="C3204" s="1" t="s">
        <v>7</v>
      </c>
      <c r="D3204" s="1" t="s">
        <v>8</v>
      </c>
      <c r="E3204" s="1" t="s">
        <v>16</v>
      </c>
      <c r="F3204" s="1" t="s">
        <v>34</v>
      </c>
      <c r="G3204" s="1">
        <v>28326</v>
      </c>
    </row>
    <row r="3205" spans="1:7" x14ac:dyDescent="0.25">
      <c r="A3205" s="1">
        <v>818591</v>
      </c>
      <c r="B3205" s="2">
        <v>41849.399305555555</v>
      </c>
      <c r="C3205" s="1" t="s">
        <v>7</v>
      </c>
      <c r="D3205" s="1" t="s">
        <v>11</v>
      </c>
      <c r="E3205" s="1" t="s">
        <v>16</v>
      </c>
      <c r="F3205" s="1" t="s">
        <v>34</v>
      </c>
      <c r="G3205" s="1">
        <v>68839</v>
      </c>
    </row>
    <row r="3206" spans="1:7" x14ac:dyDescent="0.25">
      <c r="A3206" s="1">
        <v>717754</v>
      </c>
      <c r="B3206" s="2">
        <v>41849.397222222222</v>
      </c>
      <c r="C3206" s="1" t="s">
        <v>7</v>
      </c>
      <c r="D3206" s="1" t="s">
        <v>11</v>
      </c>
      <c r="E3206" s="1" t="s">
        <v>16</v>
      </c>
      <c r="F3206" s="1" t="s">
        <v>34</v>
      </c>
      <c r="G3206" s="1">
        <v>68792</v>
      </c>
    </row>
    <row r="3207" spans="1:7" x14ac:dyDescent="0.25">
      <c r="A3207" s="1">
        <v>669804</v>
      </c>
      <c r="B3207" s="2">
        <v>41865.65902777778</v>
      </c>
      <c r="C3207" s="1" t="s">
        <v>7</v>
      </c>
      <c r="D3207" s="1" t="s">
        <v>8</v>
      </c>
      <c r="E3207" s="1" t="s">
        <v>16</v>
      </c>
      <c r="F3207" s="1" t="s">
        <v>34</v>
      </c>
      <c r="G3207" s="1">
        <v>62873</v>
      </c>
    </row>
    <row r="3208" spans="1:7" x14ac:dyDescent="0.25">
      <c r="A3208" s="1">
        <v>474723</v>
      </c>
      <c r="B3208" s="2">
        <v>41865.657638888886</v>
      </c>
      <c r="C3208" s="1" t="s">
        <v>7</v>
      </c>
      <c r="D3208" s="1" t="s">
        <v>11</v>
      </c>
      <c r="E3208" s="1" t="s">
        <v>16</v>
      </c>
      <c r="F3208" s="1" t="s">
        <v>34</v>
      </c>
      <c r="G3208" s="1">
        <v>9900</v>
      </c>
    </row>
    <row r="3209" spans="1:7" x14ac:dyDescent="0.25">
      <c r="A3209" s="1">
        <v>220070</v>
      </c>
      <c r="B3209" s="2">
        <v>41865.657638888886</v>
      </c>
      <c r="C3209" s="1" t="s">
        <v>13</v>
      </c>
      <c r="D3209" s="1" t="s">
        <v>11</v>
      </c>
      <c r="E3209" s="1" t="s">
        <v>16</v>
      </c>
      <c r="F3209" s="1" t="s">
        <v>34</v>
      </c>
      <c r="G3209" s="1">
        <v>5917</v>
      </c>
    </row>
    <row r="3210" spans="1:7" x14ac:dyDescent="0.25">
      <c r="A3210" s="1">
        <v>507036</v>
      </c>
      <c r="B3210" s="2">
        <v>41865.660416666666</v>
      </c>
      <c r="C3210" s="1" t="s">
        <v>7</v>
      </c>
      <c r="D3210" s="1" t="s">
        <v>11</v>
      </c>
      <c r="E3210" s="1" t="s">
        <v>16</v>
      </c>
      <c r="F3210" s="1" t="s">
        <v>34</v>
      </c>
      <c r="G3210" s="1">
        <v>47444</v>
      </c>
    </row>
    <row r="3211" spans="1:7" x14ac:dyDescent="0.25">
      <c r="A3211" s="1">
        <v>736041</v>
      </c>
      <c r="B3211" s="2">
        <v>41869.352777777778</v>
      </c>
      <c r="C3211" s="1" t="s">
        <v>7</v>
      </c>
      <c r="D3211" s="1" t="s">
        <v>8</v>
      </c>
      <c r="E3211" s="1" t="s">
        <v>16</v>
      </c>
      <c r="F3211" s="1" t="s">
        <v>34</v>
      </c>
      <c r="G3211" s="1">
        <v>9946</v>
      </c>
    </row>
    <row r="3212" spans="1:7" x14ac:dyDescent="0.25">
      <c r="A3212" s="1">
        <v>401482</v>
      </c>
      <c r="B3212" s="2">
        <v>41864.396527777775</v>
      </c>
      <c r="C3212" s="1" t="s">
        <v>7</v>
      </c>
      <c r="D3212" s="1" t="s">
        <v>8</v>
      </c>
      <c r="E3212" s="1" t="s">
        <v>9</v>
      </c>
      <c r="F3212" s="1" t="s">
        <v>34</v>
      </c>
      <c r="G3212" s="1">
        <v>20655</v>
      </c>
    </row>
    <row r="3213" spans="1:7" x14ac:dyDescent="0.25">
      <c r="A3213" s="1">
        <v>19895</v>
      </c>
      <c r="B3213" s="2">
        <v>41829.371527777781</v>
      </c>
      <c r="C3213" s="1" t="s">
        <v>7</v>
      </c>
      <c r="D3213" s="1" t="s">
        <v>8</v>
      </c>
      <c r="E3213" s="1" t="s">
        <v>14</v>
      </c>
      <c r="F3213" s="1" t="s">
        <v>20</v>
      </c>
      <c r="G3213" s="1">
        <v>63225</v>
      </c>
    </row>
    <row r="3214" spans="1:7" x14ac:dyDescent="0.25">
      <c r="A3214" s="1">
        <v>326192</v>
      </c>
      <c r="B3214" s="2">
        <v>41760.397222222222</v>
      </c>
      <c r="C3214" s="1" t="s">
        <v>7</v>
      </c>
      <c r="D3214" s="1" t="s">
        <v>8</v>
      </c>
      <c r="E3214" s="1" t="s">
        <v>14</v>
      </c>
      <c r="F3214" s="1" t="s">
        <v>12</v>
      </c>
      <c r="G3214" s="1">
        <v>32306</v>
      </c>
    </row>
    <row r="3215" spans="1:7" x14ac:dyDescent="0.25">
      <c r="A3215" s="1">
        <v>881007</v>
      </c>
      <c r="B3215" s="2">
        <v>41760.399305555555</v>
      </c>
      <c r="C3215" s="1" t="s">
        <v>7</v>
      </c>
      <c r="D3215" s="1" t="s">
        <v>8</v>
      </c>
      <c r="E3215" s="1" t="s">
        <v>14</v>
      </c>
      <c r="F3215" s="1" t="s">
        <v>12</v>
      </c>
      <c r="G3215" s="1">
        <v>76581</v>
      </c>
    </row>
    <row r="3216" spans="1:7" x14ac:dyDescent="0.25">
      <c r="A3216" s="1">
        <v>805270</v>
      </c>
      <c r="B3216" s="2">
        <v>41779.540277777778</v>
      </c>
      <c r="C3216" s="1" t="s">
        <v>7</v>
      </c>
      <c r="D3216" s="1" t="s">
        <v>11</v>
      </c>
      <c r="E3216" s="1" t="s">
        <v>14</v>
      </c>
      <c r="F3216" s="1" t="s">
        <v>12</v>
      </c>
      <c r="G3216" s="1">
        <v>42803</v>
      </c>
    </row>
    <row r="3217" spans="1:7" x14ac:dyDescent="0.25">
      <c r="A3217" s="1">
        <v>255063</v>
      </c>
      <c r="B3217" s="2">
        <v>41779.543055555558</v>
      </c>
      <c r="C3217" s="1" t="s">
        <v>7</v>
      </c>
      <c r="D3217" s="1" t="s">
        <v>11</v>
      </c>
      <c r="E3217" s="1" t="s">
        <v>14</v>
      </c>
      <c r="F3217" s="1" t="s">
        <v>12</v>
      </c>
      <c r="G3217" s="1">
        <v>94634</v>
      </c>
    </row>
    <row r="3218" spans="1:7" x14ac:dyDescent="0.25">
      <c r="A3218" s="1">
        <v>798324</v>
      </c>
      <c r="B3218" s="2">
        <v>41779.538888888892</v>
      </c>
      <c r="C3218" s="1" t="s">
        <v>7</v>
      </c>
      <c r="D3218" s="1" t="s">
        <v>11</v>
      </c>
      <c r="E3218" s="1" t="s">
        <v>14</v>
      </c>
      <c r="F3218" s="1" t="s">
        <v>12</v>
      </c>
      <c r="G3218" s="1">
        <v>51293</v>
      </c>
    </row>
    <row r="3219" spans="1:7" x14ac:dyDescent="0.25">
      <c r="A3219" s="1">
        <v>412624</v>
      </c>
      <c r="B3219" s="2">
        <v>41780.59652777778</v>
      </c>
      <c r="C3219" s="1" t="s">
        <v>7</v>
      </c>
      <c r="D3219" s="1" t="s">
        <v>8</v>
      </c>
      <c r="E3219" s="1" t="s">
        <v>14</v>
      </c>
      <c r="F3219" s="1" t="s">
        <v>12</v>
      </c>
      <c r="G3219" s="1">
        <v>97066</v>
      </c>
    </row>
    <row r="3220" spans="1:7" x14ac:dyDescent="0.25">
      <c r="A3220" s="1">
        <v>962745</v>
      </c>
      <c r="B3220" s="2">
        <v>41781.635416666664</v>
      </c>
      <c r="C3220" s="1" t="s">
        <v>13</v>
      </c>
      <c r="D3220" s="1" t="s">
        <v>8</v>
      </c>
      <c r="E3220" s="1" t="s">
        <v>14</v>
      </c>
      <c r="F3220" s="1" t="s">
        <v>12</v>
      </c>
      <c r="G3220" s="1">
        <v>30637</v>
      </c>
    </row>
    <row r="3221" spans="1:7" x14ac:dyDescent="0.25">
      <c r="A3221" s="1">
        <v>157956</v>
      </c>
      <c r="B3221" s="2">
        <v>41788.581250000003</v>
      </c>
      <c r="C3221" s="1" t="s">
        <v>7</v>
      </c>
      <c r="D3221" s="1" t="s">
        <v>8</v>
      </c>
      <c r="E3221" s="1" t="s">
        <v>14</v>
      </c>
      <c r="F3221" s="1" t="s">
        <v>12</v>
      </c>
      <c r="G3221" s="1">
        <v>67035</v>
      </c>
    </row>
    <row r="3222" spans="1:7" x14ac:dyDescent="0.25">
      <c r="A3222" s="1">
        <v>89359</v>
      </c>
      <c r="B3222" s="2">
        <v>41788.583333333336</v>
      </c>
      <c r="C3222" s="1" t="s">
        <v>7</v>
      </c>
      <c r="D3222" s="1" t="s">
        <v>11</v>
      </c>
      <c r="E3222" s="1" t="s">
        <v>14</v>
      </c>
      <c r="F3222" s="1" t="s">
        <v>12</v>
      </c>
      <c r="G3222" s="1">
        <v>40000</v>
      </c>
    </row>
    <row r="3223" spans="1:7" x14ac:dyDescent="0.25">
      <c r="A3223" s="1">
        <v>717589</v>
      </c>
      <c r="B3223" s="2">
        <v>41844.396527777775</v>
      </c>
      <c r="C3223" s="1" t="s">
        <v>7</v>
      </c>
      <c r="D3223" s="1" t="s">
        <v>8</v>
      </c>
      <c r="E3223" s="1" t="s">
        <v>16</v>
      </c>
      <c r="F3223" s="1" t="s">
        <v>22</v>
      </c>
      <c r="G3223" s="1">
        <v>37843</v>
      </c>
    </row>
    <row r="3224" spans="1:7" x14ac:dyDescent="0.25">
      <c r="A3224" s="1">
        <v>391333</v>
      </c>
      <c r="B3224" s="2">
        <v>41782.399305555555</v>
      </c>
      <c r="C3224" s="1" t="s">
        <v>13</v>
      </c>
      <c r="D3224" s="1" t="s">
        <v>8</v>
      </c>
      <c r="E3224" s="1" t="s">
        <v>9</v>
      </c>
      <c r="F3224" s="1" t="s">
        <v>22</v>
      </c>
      <c r="G3224" s="1">
        <v>91920</v>
      </c>
    </row>
    <row r="3225" spans="1:7" x14ac:dyDescent="0.25">
      <c r="A3225" s="1">
        <v>416449</v>
      </c>
      <c r="B3225" s="2">
        <v>41787.681250000001</v>
      </c>
      <c r="C3225" s="1" t="s">
        <v>7</v>
      </c>
      <c r="D3225" s="1" t="s">
        <v>11</v>
      </c>
      <c r="E3225" s="1" t="s">
        <v>9</v>
      </c>
      <c r="F3225" s="1" t="s">
        <v>22</v>
      </c>
      <c r="G3225" s="1">
        <v>77091</v>
      </c>
    </row>
    <row r="3226" spans="1:7" x14ac:dyDescent="0.25">
      <c r="A3226" s="1">
        <v>728481</v>
      </c>
      <c r="B3226" s="2">
        <v>41787.681944444441</v>
      </c>
      <c r="C3226" s="1" t="s">
        <v>7</v>
      </c>
      <c r="D3226" s="1" t="s">
        <v>8</v>
      </c>
      <c r="E3226" s="1" t="s">
        <v>9</v>
      </c>
      <c r="F3226" s="1" t="s">
        <v>22</v>
      </c>
      <c r="G3226" s="1">
        <v>6459</v>
      </c>
    </row>
    <row r="3227" spans="1:7" x14ac:dyDescent="0.25">
      <c r="A3227" s="1">
        <v>241250</v>
      </c>
      <c r="B3227" s="2">
        <v>41796.421527777777</v>
      </c>
      <c r="C3227" s="1" t="s">
        <v>7</v>
      </c>
      <c r="D3227" s="1" t="s">
        <v>11</v>
      </c>
      <c r="E3227" s="1" t="s">
        <v>9</v>
      </c>
      <c r="F3227" s="1" t="s">
        <v>22</v>
      </c>
      <c r="G3227" s="1">
        <v>22600</v>
      </c>
    </row>
    <row r="3228" spans="1:7" x14ac:dyDescent="0.25">
      <c r="A3228" s="1">
        <v>124271</v>
      </c>
      <c r="B3228" s="2">
        <v>41810.716666666667</v>
      </c>
      <c r="C3228" s="1" t="s">
        <v>7</v>
      </c>
      <c r="D3228" s="1" t="s">
        <v>8</v>
      </c>
      <c r="E3228" s="1" t="s">
        <v>9</v>
      </c>
      <c r="F3228" s="1" t="s">
        <v>22</v>
      </c>
      <c r="G3228" s="1">
        <v>31893</v>
      </c>
    </row>
    <row r="3229" spans="1:7" x14ac:dyDescent="0.25">
      <c r="A3229" s="1">
        <v>771658</v>
      </c>
      <c r="B3229" s="2">
        <v>41776.581944444442</v>
      </c>
      <c r="C3229" s="1" t="s">
        <v>13</v>
      </c>
      <c r="D3229" s="1" t="s">
        <v>8</v>
      </c>
      <c r="E3229" s="1" t="s">
        <v>14</v>
      </c>
      <c r="F3229" s="1" t="s">
        <v>34</v>
      </c>
      <c r="G3229" s="1">
        <v>82718</v>
      </c>
    </row>
    <row r="3230" spans="1:7" x14ac:dyDescent="0.25">
      <c r="A3230" s="1">
        <v>555783</v>
      </c>
      <c r="B3230" s="2">
        <v>41785.579861111109</v>
      </c>
      <c r="C3230" s="1" t="s">
        <v>7</v>
      </c>
      <c r="D3230" s="1" t="s">
        <v>8</v>
      </c>
      <c r="E3230" s="1" t="s">
        <v>14</v>
      </c>
      <c r="F3230" s="1" t="s">
        <v>34</v>
      </c>
      <c r="G3230" s="1">
        <v>86177</v>
      </c>
    </row>
    <row r="3231" spans="1:7" x14ac:dyDescent="0.25">
      <c r="A3231" s="1">
        <v>295010</v>
      </c>
      <c r="B3231" s="2">
        <v>41785.581944444442</v>
      </c>
      <c r="C3231" s="1" t="s">
        <v>7</v>
      </c>
      <c r="D3231" s="1" t="s">
        <v>11</v>
      </c>
      <c r="E3231" s="1" t="s">
        <v>14</v>
      </c>
      <c r="F3231" s="1" t="s">
        <v>34</v>
      </c>
      <c r="G3231" s="1">
        <v>1389</v>
      </c>
    </row>
    <row r="3232" spans="1:7" x14ac:dyDescent="0.25">
      <c r="A3232" s="1">
        <v>191186</v>
      </c>
      <c r="B3232" s="2">
        <v>41788.594444444447</v>
      </c>
      <c r="C3232" s="1" t="s">
        <v>13</v>
      </c>
      <c r="D3232" s="1" t="s">
        <v>8</v>
      </c>
      <c r="E3232" s="1" t="s">
        <v>14</v>
      </c>
      <c r="F3232" s="1" t="s">
        <v>34</v>
      </c>
      <c r="G3232" s="1">
        <v>25627</v>
      </c>
    </row>
    <row r="3233" spans="1:7" x14ac:dyDescent="0.25">
      <c r="A3233" s="1">
        <v>35482</v>
      </c>
      <c r="B3233" s="2">
        <v>41788.599305555559</v>
      </c>
      <c r="C3233" s="1" t="s">
        <v>7</v>
      </c>
      <c r="D3233" s="1" t="s">
        <v>11</v>
      </c>
      <c r="E3233" s="1" t="s">
        <v>14</v>
      </c>
      <c r="F3233" s="1" t="s">
        <v>34</v>
      </c>
      <c r="G3233" s="1">
        <v>91603</v>
      </c>
    </row>
    <row r="3234" spans="1:7" x14ac:dyDescent="0.25">
      <c r="A3234" s="1">
        <v>501268</v>
      </c>
      <c r="B3234" s="2">
        <v>41793.681944444441</v>
      </c>
      <c r="C3234" s="1" t="s">
        <v>7</v>
      </c>
      <c r="D3234" s="1" t="s">
        <v>8</v>
      </c>
      <c r="E3234" s="1" t="s">
        <v>14</v>
      </c>
      <c r="F3234" s="1" t="s">
        <v>34</v>
      </c>
      <c r="G3234" s="1">
        <v>14197</v>
      </c>
    </row>
    <row r="3235" spans="1:7" x14ac:dyDescent="0.25">
      <c r="A3235" s="1">
        <v>476705</v>
      </c>
      <c r="B3235" s="2">
        <v>41803.397222222222</v>
      </c>
      <c r="C3235" s="1" t="s">
        <v>13</v>
      </c>
      <c r="D3235" s="1" t="s">
        <v>8</v>
      </c>
      <c r="E3235" s="1" t="s">
        <v>14</v>
      </c>
      <c r="F3235" s="1" t="s">
        <v>34</v>
      </c>
      <c r="G3235" s="1">
        <v>76771</v>
      </c>
    </row>
    <row r="3236" spans="1:7" x14ac:dyDescent="0.25">
      <c r="A3236" s="1">
        <v>864490</v>
      </c>
      <c r="B3236" s="2">
        <v>41778.817361111112</v>
      </c>
      <c r="C3236" s="1" t="s">
        <v>13</v>
      </c>
      <c r="D3236" s="1" t="s">
        <v>8</v>
      </c>
      <c r="E3236" s="1" t="s">
        <v>14</v>
      </c>
      <c r="F3236" s="1" t="s">
        <v>34</v>
      </c>
      <c r="G3236" s="1">
        <v>64995</v>
      </c>
    </row>
    <row r="3237" spans="1:7" x14ac:dyDescent="0.25">
      <c r="A3237" s="1">
        <v>870435</v>
      </c>
      <c r="B3237" s="2">
        <v>41778.818055555559</v>
      </c>
      <c r="C3237" s="1" t="s">
        <v>7</v>
      </c>
      <c r="D3237" s="1" t="s">
        <v>8</v>
      </c>
      <c r="E3237" s="1" t="s">
        <v>14</v>
      </c>
      <c r="F3237" s="1" t="s">
        <v>34</v>
      </c>
      <c r="G3237" s="1">
        <v>35264</v>
      </c>
    </row>
    <row r="3238" spans="1:7" x14ac:dyDescent="0.25">
      <c r="A3238" s="1">
        <v>663150</v>
      </c>
      <c r="B3238" s="2">
        <v>41778.818055555559</v>
      </c>
      <c r="C3238" s="1" t="s">
        <v>7</v>
      </c>
      <c r="D3238" s="1" t="s">
        <v>11</v>
      </c>
      <c r="E3238" s="1" t="s">
        <v>14</v>
      </c>
      <c r="F3238" s="1" t="s">
        <v>34</v>
      </c>
      <c r="G3238" s="1">
        <v>70471</v>
      </c>
    </row>
    <row r="3239" spans="1:7" x14ac:dyDescent="0.25">
      <c r="A3239" s="1">
        <v>293055</v>
      </c>
      <c r="B3239" s="2">
        <v>41786.536805555559</v>
      </c>
      <c r="C3239" s="1" t="s">
        <v>7</v>
      </c>
      <c r="D3239" s="1" t="s">
        <v>8</v>
      </c>
      <c r="E3239" s="1" t="s">
        <v>14</v>
      </c>
      <c r="F3239" s="1" t="s">
        <v>34</v>
      </c>
      <c r="G3239" s="1">
        <v>25660</v>
      </c>
    </row>
    <row r="3240" spans="1:7" x14ac:dyDescent="0.25">
      <c r="A3240" s="1">
        <v>372242</v>
      </c>
      <c r="B3240" s="2">
        <v>41786.536111111112</v>
      </c>
      <c r="C3240" s="1" t="s">
        <v>7</v>
      </c>
      <c r="D3240" s="1" t="s">
        <v>11</v>
      </c>
      <c r="E3240" s="1" t="s">
        <v>14</v>
      </c>
      <c r="F3240" s="1" t="s">
        <v>34</v>
      </c>
      <c r="G3240" s="1">
        <v>14281</v>
      </c>
    </row>
    <row r="3241" spans="1:7" x14ac:dyDescent="0.25">
      <c r="A3241" s="1">
        <v>461858</v>
      </c>
      <c r="B3241" s="2">
        <v>41802.672222222223</v>
      </c>
      <c r="C3241" s="1" t="s">
        <v>7</v>
      </c>
      <c r="D3241" s="1" t="s">
        <v>8</v>
      </c>
      <c r="E3241" s="1" t="s">
        <v>14</v>
      </c>
      <c r="F3241" s="1" t="s">
        <v>34</v>
      </c>
      <c r="G3241" s="1">
        <v>62495</v>
      </c>
    </row>
    <row r="3242" spans="1:7" x14ac:dyDescent="0.25">
      <c r="A3242" s="1">
        <v>96586</v>
      </c>
      <c r="B3242" s="2">
        <v>41802.67291666667</v>
      </c>
      <c r="C3242" s="1" t="s">
        <v>7</v>
      </c>
      <c r="D3242" s="1" t="s">
        <v>8</v>
      </c>
      <c r="E3242" s="1" t="s">
        <v>14</v>
      </c>
      <c r="F3242" s="1" t="s">
        <v>34</v>
      </c>
      <c r="G3242" s="1">
        <v>79181</v>
      </c>
    </row>
    <row r="3243" spans="1:7" x14ac:dyDescent="0.25">
      <c r="A3243" s="1">
        <v>239312</v>
      </c>
      <c r="B3243" s="2">
        <v>41802.674305555556</v>
      </c>
      <c r="C3243" s="1" t="s">
        <v>13</v>
      </c>
      <c r="D3243" s="1" t="s">
        <v>8</v>
      </c>
      <c r="E3243" s="1" t="s">
        <v>14</v>
      </c>
      <c r="F3243" s="1" t="s">
        <v>34</v>
      </c>
      <c r="G3243" s="1">
        <v>11583</v>
      </c>
    </row>
    <row r="3244" spans="1:7" x14ac:dyDescent="0.25">
      <c r="A3244" s="1">
        <v>301586</v>
      </c>
      <c r="B3244" s="2">
        <v>41848.50277777778</v>
      </c>
      <c r="C3244" s="1" t="s">
        <v>7</v>
      </c>
      <c r="D3244" s="1" t="s">
        <v>8</v>
      </c>
      <c r="E3244" s="1" t="s">
        <v>9</v>
      </c>
      <c r="F3244" s="1" t="s">
        <v>18</v>
      </c>
      <c r="G3244" s="1">
        <v>96908</v>
      </c>
    </row>
    <row r="3245" spans="1:7" x14ac:dyDescent="0.25">
      <c r="A3245" s="1">
        <v>346190</v>
      </c>
      <c r="B3245" s="2">
        <v>41848.503472222219</v>
      </c>
      <c r="C3245" s="1" t="s">
        <v>7</v>
      </c>
      <c r="D3245" s="1" t="s">
        <v>8</v>
      </c>
      <c r="E3245" s="1" t="s">
        <v>9</v>
      </c>
      <c r="F3245" s="1" t="s">
        <v>18</v>
      </c>
      <c r="G3245" s="1">
        <v>54330</v>
      </c>
    </row>
    <row r="3246" spans="1:7" x14ac:dyDescent="0.25">
      <c r="A3246" s="1">
        <v>209714</v>
      </c>
      <c r="B3246" s="2">
        <v>41813.397222222222</v>
      </c>
      <c r="C3246" s="1" t="s">
        <v>7</v>
      </c>
      <c r="D3246" s="1" t="s">
        <v>8</v>
      </c>
      <c r="E3246" s="1" t="s">
        <v>14</v>
      </c>
      <c r="F3246" s="1" t="s">
        <v>12</v>
      </c>
      <c r="G3246" s="1">
        <v>86414</v>
      </c>
    </row>
    <row r="3247" spans="1:7" x14ac:dyDescent="0.25">
      <c r="A3247" s="1">
        <v>450326</v>
      </c>
      <c r="B3247" s="2">
        <v>41824.796527777777</v>
      </c>
      <c r="C3247" s="1" t="s">
        <v>13</v>
      </c>
      <c r="D3247" s="1" t="s">
        <v>11</v>
      </c>
      <c r="E3247" s="1" t="s">
        <v>14</v>
      </c>
      <c r="F3247" s="1" t="s">
        <v>12</v>
      </c>
      <c r="G3247" s="1">
        <v>53110</v>
      </c>
    </row>
    <row r="3248" spans="1:7" x14ac:dyDescent="0.25">
      <c r="A3248" s="1">
        <v>692156</v>
      </c>
      <c r="B3248" s="2">
        <v>41824.798611111109</v>
      </c>
      <c r="C3248" s="1" t="s">
        <v>13</v>
      </c>
      <c r="D3248" s="1" t="s">
        <v>8</v>
      </c>
      <c r="E3248" s="1" t="s">
        <v>14</v>
      </c>
      <c r="F3248" s="1" t="s">
        <v>12</v>
      </c>
      <c r="G3248" s="1">
        <v>96435</v>
      </c>
    </row>
    <row r="3249" spans="1:7" x14ac:dyDescent="0.25">
      <c r="A3249" s="1">
        <v>314177</v>
      </c>
      <c r="B3249" s="2">
        <v>41838.811111111114</v>
      </c>
      <c r="C3249" s="1" t="s">
        <v>7</v>
      </c>
      <c r="D3249" s="1" t="s">
        <v>11</v>
      </c>
      <c r="E3249" s="1" t="s">
        <v>14</v>
      </c>
      <c r="F3249" s="1" t="s">
        <v>12</v>
      </c>
      <c r="G3249" s="1">
        <v>40265</v>
      </c>
    </row>
    <row r="3250" spans="1:7" x14ac:dyDescent="0.25">
      <c r="A3250" s="1">
        <v>287282</v>
      </c>
      <c r="B3250" s="2">
        <v>41841.397916666669</v>
      </c>
      <c r="C3250" s="1" t="s">
        <v>13</v>
      </c>
      <c r="D3250" s="1" t="s">
        <v>11</v>
      </c>
      <c r="E3250" s="1" t="s">
        <v>14</v>
      </c>
      <c r="F3250" s="1" t="s">
        <v>12</v>
      </c>
      <c r="G3250" s="1">
        <v>68115</v>
      </c>
    </row>
    <row r="3251" spans="1:7" x14ac:dyDescent="0.25">
      <c r="A3251" s="1">
        <v>425236</v>
      </c>
      <c r="B3251" s="2">
        <v>41852.550694444442</v>
      </c>
      <c r="C3251" s="1" t="s">
        <v>7</v>
      </c>
      <c r="D3251" s="1" t="s">
        <v>11</v>
      </c>
      <c r="E3251" s="1" t="s">
        <v>14</v>
      </c>
      <c r="F3251" s="1" t="s">
        <v>12</v>
      </c>
      <c r="G3251" s="1">
        <v>25430</v>
      </c>
    </row>
    <row r="3252" spans="1:7" x14ac:dyDescent="0.25">
      <c r="A3252" s="1">
        <v>411122</v>
      </c>
      <c r="B3252" s="2">
        <v>41852.550000000003</v>
      </c>
      <c r="C3252" s="1" t="s">
        <v>13</v>
      </c>
      <c r="D3252" s="1" t="s">
        <v>24</v>
      </c>
      <c r="E3252" s="1" t="s">
        <v>14</v>
      </c>
      <c r="F3252" s="1" t="s">
        <v>12</v>
      </c>
      <c r="G3252" s="1">
        <v>6861</v>
      </c>
    </row>
    <row r="3253" spans="1:7" x14ac:dyDescent="0.25">
      <c r="A3253" s="1">
        <v>879110</v>
      </c>
      <c r="B3253" s="2">
        <v>41852.551388888889</v>
      </c>
      <c r="C3253" s="1" t="s">
        <v>13</v>
      </c>
      <c r="D3253" s="1" t="s">
        <v>24</v>
      </c>
      <c r="E3253" s="1" t="s">
        <v>14</v>
      </c>
      <c r="F3253" s="1" t="s">
        <v>12</v>
      </c>
      <c r="G3253" s="1">
        <v>24435</v>
      </c>
    </row>
    <row r="3254" spans="1:7" x14ac:dyDescent="0.25">
      <c r="A3254" s="1">
        <v>427364</v>
      </c>
      <c r="B3254" s="2">
        <v>41766.886805555558</v>
      </c>
      <c r="C3254" s="1" t="s">
        <v>7</v>
      </c>
      <c r="D3254" s="1" t="s">
        <v>8</v>
      </c>
      <c r="E3254" s="1" t="s">
        <v>30</v>
      </c>
      <c r="F3254" s="1" t="s">
        <v>34</v>
      </c>
      <c r="G3254" s="1">
        <v>58484</v>
      </c>
    </row>
    <row r="3255" spans="1:7" x14ac:dyDescent="0.25">
      <c r="A3255" s="1">
        <v>582836</v>
      </c>
      <c r="B3255" s="2">
        <v>41766.887499999997</v>
      </c>
      <c r="C3255" s="1" t="s">
        <v>7</v>
      </c>
      <c r="D3255" s="1" t="s">
        <v>8</v>
      </c>
      <c r="E3255" s="1" t="s">
        <v>30</v>
      </c>
      <c r="F3255" s="1" t="s">
        <v>34</v>
      </c>
      <c r="G3255" s="1">
        <v>73096</v>
      </c>
    </row>
    <row r="3256" spans="1:7" x14ac:dyDescent="0.25">
      <c r="A3256" s="1">
        <v>808760</v>
      </c>
      <c r="B3256" s="2">
        <v>41820.396527777775</v>
      </c>
      <c r="C3256" s="1" t="s">
        <v>13</v>
      </c>
      <c r="D3256" s="1" t="s">
        <v>11</v>
      </c>
      <c r="E3256" s="1" t="s">
        <v>16</v>
      </c>
      <c r="F3256" s="1" t="s">
        <v>12</v>
      </c>
      <c r="G3256" s="1">
        <v>89061</v>
      </c>
    </row>
    <row r="3257" spans="1:7" x14ac:dyDescent="0.25">
      <c r="A3257" s="1">
        <v>897562</v>
      </c>
      <c r="B3257" s="2">
        <v>41831.618055555555</v>
      </c>
      <c r="C3257" s="1" t="s">
        <v>7</v>
      </c>
      <c r="D3257" s="1" t="s">
        <v>11</v>
      </c>
      <c r="E3257" s="1" t="s">
        <v>16</v>
      </c>
      <c r="F3257" s="1" t="s">
        <v>12</v>
      </c>
      <c r="G3257" s="1">
        <v>55201</v>
      </c>
    </row>
    <row r="3258" spans="1:7" x14ac:dyDescent="0.25">
      <c r="A3258" s="1">
        <v>770021</v>
      </c>
      <c r="B3258" s="2">
        <v>41831.618750000001</v>
      </c>
      <c r="C3258" s="1" t="s">
        <v>7</v>
      </c>
      <c r="D3258" s="1" t="s">
        <v>11</v>
      </c>
      <c r="E3258" s="1" t="s">
        <v>16</v>
      </c>
      <c r="F3258" s="1" t="s">
        <v>12</v>
      </c>
      <c r="G3258" s="1">
        <v>82207</v>
      </c>
    </row>
    <row r="3259" spans="1:7" x14ac:dyDescent="0.25">
      <c r="A3259" s="1">
        <v>444043</v>
      </c>
      <c r="B3259" s="2">
        <v>41831.619444444441</v>
      </c>
      <c r="C3259" s="1" t="s">
        <v>7</v>
      </c>
      <c r="D3259" s="1" t="s">
        <v>17</v>
      </c>
      <c r="E3259" s="1" t="s">
        <v>16</v>
      </c>
      <c r="F3259" s="1" t="s">
        <v>12</v>
      </c>
      <c r="G3259" s="1">
        <v>80262</v>
      </c>
    </row>
    <row r="3260" spans="1:7" x14ac:dyDescent="0.25">
      <c r="A3260" s="1">
        <v>493811</v>
      </c>
      <c r="B3260" s="2">
        <v>41827.397222222222</v>
      </c>
      <c r="C3260" s="1" t="s">
        <v>7</v>
      </c>
      <c r="D3260" s="1" t="s">
        <v>11</v>
      </c>
      <c r="E3260" s="1" t="s">
        <v>16</v>
      </c>
      <c r="F3260" s="1" t="s">
        <v>22</v>
      </c>
      <c r="G3260" s="1">
        <v>9847</v>
      </c>
    </row>
    <row r="3261" spans="1:7" x14ac:dyDescent="0.25">
      <c r="A3261" s="1">
        <v>571621</v>
      </c>
      <c r="B3261" s="2">
        <v>41862.397222222222</v>
      </c>
      <c r="C3261" s="1" t="s">
        <v>7</v>
      </c>
      <c r="D3261" s="1" t="s">
        <v>8</v>
      </c>
      <c r="E3261" s="1" t="s">
        <v>16</v>
      </c>
      <c r="F3261" s="1" t="s">
        <v>12</v>
      </c>
      <c r="G3261" s="1">
        <v>35504</v>
      </c>
    </row>
    <row r="3262" spans="1:7" x14ac:dyDescent="0.25">
      <c r="A3262" s="1">
        <v>946771</v>
      </c>
      <c r="B3262" s="2">
        <v>41874.363194444442</v>
      </c>
      <c r="C3262" s="1" t="s">
        <v>7</v>
      </c>
      <c r="D3262" s="1" t="s">
        <v>8</v>
      </c>
      <c r="E3262" s="1" t="s">
        <v>14</v>
      </c>
      <c r="F3262" s="1" t="s">
        <v>12</v>
      </c>
      <c r="G3262" s="1">
        <v>55305</v>
      </c>
    </row>
    <row r="3263" spans="1:7" x14ac:dyDescent="0.25">
      <c r="A3263" s="1">
        <v>36448</v>
      </c>
      <c r="B3263" s="2">
        <v>41874.363194444442</v>
      </c>
      <c r="C3263" s="1" t="s">
        <v>13</v>
      </c>
      <c r="D3263" s="1" t="s">
        <v>11</v>
      </c>
      <c r="E3263" s="1" t="s">
        <v>14</v>
      </c>
      <c r="F3263" s="1" t="s">
        <v>12</v>
      </c>
      <c r="G3263" s="1">
        <v>92809</v>
      </c>
    </row>
    <row r="3264" spans="1:7" x14ac:dyDescent="0.25">
      <c r="A3264" s="1">
        <v>545541</v>
      </c>
      <c r="B3264" s="2">
        <v>41776.71875</v>
      </c>
      <c r="C3264" s="1" t="s">
        <v>7</v>
      </c>
      <c r="D3264" s="1" t="s">
        <v>8</v>
      </c>
      <c r="E3264" s="1" t="s">
        <v>14</v>
      </c>
      <c r="F3264" s="1" t="s">
        <v>12</v>
      </c>
      <c r="G3264" s="1">
        <v>85322</v>
      </c>
    </row>
    <row r="3265" spans="1:7" x14ac:dyDescent="0.25">
      <c r="A3265" s="1">
        <v>51387</v>
      </c>
      <c r="B3265" s="2">
        <v>41880.464583333334</v>
      </c>
      <c r="C3265" s="1" t="s">
        <v>13</v>
      </c>
      <c r="D3265" s="1" t="s">
        <v>8</v>
      </c>
      <c r="E3265" s="1" t="s">
        <v>9</v>
      </c>
      <c r="F3265" s="1" t="s">
        <v>34</v>
      </c>
      <c r="G3265" s="1">
        <v>39630</v>
      </c>
    </row>
    <row r="3266" spans="1:7" x14ac:dyDescent="0.25">
      <c r="A3266" s="1">
        <v>187628</v>
      </c>
      <c r="B3266" s="2">
        <v>41772.397222222222</v>
      </c>
      <c r="C3266" s="1" t="s">
        <v>13</v>
      </c>
      <c r="D3266" s="1" t="s">
        <v>11</v>
      </c>
      <c r="E3266" s="1" t="s">
        <v>14</v>
      </c>
      <c r="F3266" s="1" t="s">
        <v>18</v>
      </c>
      <c r="G3266" s="1">
        <v>87060</v>
      </c>
    </row>
    <row r="3267" spans="1:7" x14ac:dyDescent="0.25">
      <c r="A3267" s="1">
        <v>20274</v>
      </c>
      <c r="B3267" s="2">
        <v>41779.728472222225</v>
      </c>
      <c r="C3267" s="1" t="s">
        <v>7</v>
      </c>
      <c r="D3267" s="1" t="s">
        <v>8</v>
      </c>
      <c r="E3267" s="1" t="s">
        <v>14</v>
      </c>
      <c r="F3267" s="1" t="s">
        <v>18</v>
      </c>
      <c r="G3267" s="1">
        <v>42409</v>
      </c>
    </row>
    <row r="3268" spans="1:7" x14ac:dyDescent="0.25">
      <c r="A3268" s="1">
        <v>476863</v>
      </c>
      <c r="B3268" s="2">
        <v>41780.314583333333</v>
      </c>
      <c r="C3268" s="1" t="s">
        <v>13</v>
      </c>
      <c r="D3268" s="1" t="s">
        <v>8</v>
      </c>
      <c r="E3268" s="1" t="s">
        <v>14</v>
      </c>
      <c r="F3268" s="1" t="s">
        <v>18</v>
      </c>
      <c r="G3268" s="1">
        <v>86320</v>
      </c>
    </row>
    <row r="3269" spans="1:7" x14ac:dyDescent="0.25">
      <c r="A3269" s="1">
        <v>553212</v>
      </c>
      <c r="B3269" s="2">
        <v>41807.558333333334</v>
      </c>
      <c r="C3269" s="1" t="s">
        <v>7</v>
      </c>
      <c r="D3269" s="1" t="s">
        <v>8</v>
      </c>
      <c r="E3269" s="1" t="s">
        <v>9</v>
      </c>
      <c r="F3269" s="1" t="s">
        <v>12</v>
      </c>
      <c r="G3269" s="1">
        <v>37219</v>
      </c>
    </row>
    <row r="3270" spans="1:7" x14ac:dyDescent="0.25">
      <c r="A3270" s="1">
        <v>654399</v>
      </c>
      <c r="B3270" s="2">
        <v>41807.560416666667</v>
      </c>
      <c r="C3270" s="1" t="s">
        <v>13</v>
      </c>
      <c r="D3270" s="1" t="s">
        <v>8</v>
      </c>
      <c r="E3270" s="1" t="s">
        <v>9</v>
      </c>
      <c r="F3270" s="1" t="s">
        <v>12</v>
      </c>
      <c r="G3270" s="1">
        <v>87338</v>
      </c>
    </row>
    <row r="3271" spans="1:7" x14ac:dyDescent="0.25">
      <c r="A3271" s="1">
        <v>299015</v>
      </c>
      <c r="B3271" s="2">
        <v>41849.496527777781</v>
      </c>
      <c r="C3271" s="1" t="s">
        <v>7</v>
      </c>
      <c r="D3271" s="1" t="s">
        <v>8</v>
      </c>
      <c r="E3271" s="1" t="s">
        <v>9</v>
      </c>
      <c r="F3271" s="1" t="s">
        <v>20</v>
      </c>
      <c r="G3271" s="1">
        <v>57769</v>
      </c>
    </row>
    <row r="3272" spans="1:7" x14ac:dyDescent="0.25">
      <c r="A3272" s="1">
        <v>850119</v>
      </c>
      <c r="B3272" s="2">
        <v>41797.634027777778</v>
      </c>
      <c r="C3272" s="1" t="s">
        <v>13</v>
      </c>
      <c r="D3272" s="1" t="s">
        <v>11</v>
      </c>
      <c r="E3272" s="1" t="s">
        <v>21</v>
      </c>
      <c r="F3272" s="1" t="s">
        <v>25</v>
      </c>
      <c r="G3272" s="1">
        <v>24204</v>
      </c>
    </row>
    <row r="3273" spans="1:7" x14ac:dyDescent="0.25">
      <c r="A3273" s="1">
        <v>709912</v>
      </c>
      <c r="B3273" s="2">
        <v>41794.397916666669</v>
      </c>
      <c r="C3273" s="1" t="s">
        <v>7</v>
      </c>
      <c r="D3273" s="1" t="s">
        <v>11</v>
      </c>
      <c r="E3273" s="1" t="s">
        <v>21</v>
      </c>
      <c r="F3273" s="1" t="s">
        <v>25</v>
      </c>
      <c r="G3273" s="1">
        <v>58771</v>
      </c>
    </row>
    <row r="3274" spans="1:7" x14ac:dyDescent="0.25">
      <c r="A3274" s="1">
        <v>496401</v>
      </c>
      <c r="B3274" s="2">
        <v>41830.410416666666</v>
      </c>
      <c r="C3274" s="1" t="s">
        <v>13</v>
      </c>
      <c r="D3274" s="1" t="s">
        <v>11</v>
      </c>
      <c r="E3274" s="1" t="s">
        <v>21</v>
      </c>
      <c r="F3274" s="1" t="s">
        <v>25</v>
      </c>
      <c r="G3274" s="1">
        <v>99762</v>
      </c>
    </row>
    <row r="3275" spans="1:7" x14ac:dyDescent="0.25">
      <c r="A3275" s="1">
        <v>294190</v>
      </c>
      <c r="B3275" s="2">
        <v>41830.410416666666</v>
      </c>
      <c r="C3275" s="1" t="s">
        <v>13</v>
      </c>
      <c r="D3275" s="1" t="s">
        <v>11</v>
      </c>
      <c r="E3275" s="1" t="s">
        <v>21</v>
      </c>
      <c r="F3275" s="1" t="s">
        <v>25</v>
      </c>
      <c r="G3275" s="1">
        <v>67051</v>
      </c>
    </row>
    <row r="3276" spans="1:7" x14ac:dyDescent="0.25">
      <c r="A3276" s="1">
        <v>588537</v>
      </c>
      <c r="B3276" s="2">
        <v>41830.411111111112</v>
      </c>
      <c r="C3276" s="1" t="s">
        <v>13</v>
      </c>
      <c r="D3276" s="1" t="s">
        <v>11</v>
      </c>
      <c r="E3276" s="1" t="s">
        <v>21</v>
      </c>
      <c r="F3276" s="1" t="s">
        <v>25</v>
      </c>
      <c r="G3276" s="1">
        <v>13802</v>
      </c>
    </row>
    <row r="3277" spans="1:7" x14ac:dyDescent="0.25">
      <c r="A3277" s="1">
        <v>265882</v>
      </c>
      <c r="B3277" s="2">
        <v>41830.414583333331</v>
      </c>
      <c r="C3277" s="1" t="s">
        <v>13</v>
      </c>
      <c r="D3277" s="1" t="s">
        <v>11</v>
      </c>
      <c r="E3277" s="1" t="s">
        <v>21</v>
      </c>
      <c r="F3277" s="1" t="s">
        <v>25</v>
      </c>
      <c r="G3277" s="1">
        <v>56785</v>
      </c>
    </row>
    <row r="3278" spans="1:7" x14ac:dyDescent="0.25">
      <c r="A3278" s="1">
        <v>198865</v>
      </c>
      <c r="B3278" s="2">
        <v>41809.398611111108</v>
      </c>
      <c r="C3278" s="1" t="s">
        <v>7</v>
      </c>
      <c r="D3278" s="1" t="s">
        <v>11</v>
      </c>
      <c r="E3278" s="1" t="s">
        <v>14</v>
      </c>
      <c r="F3278" s="1" t="s">
        <v>34</v>
      </c>
      <c r="G3278" s="1">
        <v>49604</v>
      </c>
    </row>
    <row r="3279" spans="1:7" x14ac:dyDescent="0.25">
      <c r="A3279" s="1">
        <v>571114</v>
      </c>
      <c r="B3279" s="2">
        <v>41772.730555555558</v>
      </c>
      <c r="C3279" s="1" t="s">
        <v>13</v>
      </c>
      <c r="D3279" s="1" t="s">
        <v>8</v>
      </c>
      <c r="E3279" s="1" t="s">
        <v>26</v>
      </c>
      <c r="F3279" s="1" t="s">
        <v>12</v>
      </c>
      <c r="G3279" s="1">
        <v>91926</v>
      </c>
    </row>
    <row r="3280" spans="1:7" x14ac:dyDescent="0.25">
      <c r="A3280" s="1">
        <v>480106</v>
      </c>
      <c r="B3280" s="2">
        <v>41781.397222222222</v>
      </c>
      <c r="C3280" s="1" t="s">
        <v>7</v>
      </c>
      <c r="D3280" s="1" t="s">
        <v>8</v>
      </c>
      <c r="E3280" s="1" t="s">
        <v>30</v>
      </c>
      <c r="F3280" s="1" t="s">
        <v>18</v>
      </c>
      <c r="G3280" s="1">
        <v>27928</v>
      </c>
    </row>
    <row r="3281" spans="1:7" x14ac:dyDescent="0.25">
      <c r="A3281" s="1">
        <v>45977</v>
      </c>
      <c r="B3281" s="2">
        <v>41802.396527777775</v>
      </c>
      <c r="C3281" s="1" t="s">
        <v>7</v>
      </c>
      <c r="D3281" s="1" t="s">
        <v>8</v>
      </c>
      <c r="E3281" s="1" t="s">
        <v>30</v>
      </c>
      <c r="F3281" s="1" t="s">
        <v>18</v>
      </c>
      <c r="G3281" s="1">
        <v>47813</v>
      </c>
    </row>
    <row r="3282" spans="1:7" x14ac:dyDescent="0.25">
      <c r="A3282" s="1">
        <v>161328</v>
      </c>
      <c r="B3282" s="2">
        <v>41789.959722222222</v>
      </c>
      <c r="C3282" s="1" t="s">
        <v>7</v>
      </c>
      <c r="D3282" s="1" t="s">
        <v>11</v>
      </c>
      <c r="E3282" s="1" t="s">
        <v>21</v>
      </c>
      <c r="F3282" s="1" t="s">
        <v>10</v>
      </c>
      <c r="G3282" s="1">
        <v>22912</v>
      </c>
    </row>
    <row r="3283" spans="1:7" x14ac:dyDescent="0.25">
      <c r="A3283" s="1">
        <v>507460</v>
      </c>
      <c r="B3283" s="2">
        <v>41761.397916666669</v>
      </c>
      <c r="C3283" s="1" t="s">
        <v>7</v>
      </c>
      <c r="D3283" s="1" t="s">
        <v>8</v>
      </c>
      <c r="E3283" s="1" t="s">
        <v>29</v>
      </c>
      <c r="F3283" s="1" t="s">
        <v>34</v>
      </c>
      <c r="G3283" s="1">
        <v>19477</v>
      </c>
    </row>
    <row r="3284" spans="1:7" x14ac:dyDescent="0.25">
      <c r="A3284" s="1">
        <v>529167</v>
      </c>
      <c r="B3284" s="2">
        <v>41765.524305555555</v>
      </c>
      <c r="C3284" s="1" t="s">
        <v>13</v>
      </c>
      <c r="D3284" s="1" t="s">
        <v>11</v>
      </c>
      <c r="E3284" s="1" t="s">
        <v>29</v>
      </c>
      <c r="F3284" s="1" t="s">
        <v>34</v>
      </c>
      <c r="G3284" s="1">
        <v>55175</v>
      </c>
    </row>
    <row r="3285" spans="1:7" x14ac:dyDescent="0.25">
      <c r="A3285" s="1">
        <v>876558</v>
      </c>
      <c r="B3285" s="2">
        <v>41765.527083333334</v>
      </c>
      <c r="C3285" s="1" t="s">
        <v>7</v>
      </c>
      <c r="D3285" s="1" t="s">
        <v>8</v>
      </c>
      <c r="E3285" s="1" t="s">
        <v>29</v>
      </c>
      <c r="F3285" s="1" t="s">
        <v>34</v>
      </c>
      <c r="G3285" s="1">
        <v>69352</v>
      </c>
    </row>
    <row r="3286" spans="1:7" x14ac:dyDescent="0.25">
      <c r="A3286" s="1">
        <v>107983</v>
      </c>
      <c r="B3286" s="2">
        <v>41767.397222222222</v>
      </c>
      <c r="C3286" s="1" t="s">
        <v>7</v>
      </c>
      <c r="D3286" s="1" t="s">
        <v>8</v>
      </c>
      <c r="E3286" s="1" t="s">
        <v>29</v>
      </c>
      <c r="F3286" s="1" t="s">
        <v>34</v>
      </c>
      <c r="G3286" s="1">
        <v>98779</v>
      </c>
    </row>
    <row r="3287" spans="1:7" x14ac:dyDescent="0.25">
      <c r="A3287" s="1">
        <v>589965</v>
      </c>
      <c r="B3287" s="2">
        <v>41767.397222222222</v>
      </c>
      <c r="C3287" s="1" t="s">
        <v>13</v>
      </c>
      <c r="D3287" s="1" t="s">
        <v>8</v>
      </c>
      <c r="E3287" s="1" t="s">
        <v>29</v>
      </c>
      <c r="F3287" s="1" t="s">
        <v>34</v>
      </c>
      <c r="G3287" s="1">
        <v>64388</v>
      </c>
    </row>
    <row r="3288" spans="1:7" x14ac:dyDescent="0.25">
      <c r="A3288" s="1">
        <v>822154</v>
      </c>
      <c r="B3288" s="2">
        <v>41772.815972222219</v>
      </c>
      <c r="C3288" s="1" t="s">
        <v>7</v>
      </c>
      <c r="D3288" s="1" t="s">
        <v>11</v>
      </c>
      <c r="E3288" s="1" t="s">
        <v>29</v>
      </c>
      <c r="F3288" s="1" t="s">
        <v>34</v>
      </c>
      <c r="G3288" s="1">
        <v>72835</v>
      </c>
    </row>
    <row r="3289" spans="1:7" x14ac:dyDescent="0.25">
      <c r="A3289" s="1">
        <v>191002</v>
      </c>
      <c r="B3289" s="2">
        <v>41772.815972222219</v>
      </c>
      <c r="C3289" s="1" t="s">
        <v>13</v>
      </c>
      <c r="D3289" s="1" t="s">
        <v>11</v>
      </c>
      <c r="E3289" s="1" t="s">
        <v>29</v>
      </c>
      <c r="F3289" s="1" t="s">
        <v>34</v>
      </c>
      <c r="G3289" s="1">
        <v>23976</v>
      </c>
    </row>
    <row r="3290" spans="1:7" x14ac:dyDescent="0.25">
      <c r="A3290" s="1">
        <v>872734</v>
      </c>
      <c r="B3290" s="2">
        <v>41772.816666666666</v>
      </c>
      <c r="C3290" s="1" t="s">
        <v>13</v>
      </c>
      <c r="D3290" s="1" t="s">
        <v>8</v>
      </c>
      <c r="E3290" s="1" t="s">
        <v>29</v>
      </c>
      <c r="F3290" s="1" t="s">
        <v>34</v>
      </c>
      <c r="G3290" s="1">
        <v>87545</v>
      </c>
    </row>
    <row r="3291" spans="1:7" x14ac:dyDescent="0.25">
      <c r="A3291" s="1">
        <v>890170</v>
      </c>
      <c r="B3291" s="2">
        <v>41772.817361111112</v>
      </c>
      <c r="C3291" s="1" t="s">
        <v>13</v>
      </c>
      <c r="D3291" s="1" t="s">
        <v>8</v>
      </c>
      <c r="E3291" s="1" t="s">
        <v>29</v>
      </c>
      <c r="F3291" s="1" t="s">
        <v>34</v>
      </c>
      <c r="G3291" s="1">
        <v>56592</v>
      </c>
    </row>
    <row r="3292" spans="1:7" x14ac:dyDescent="0.25">
      <c r="A3292" s="1">
        <v>355469</v>
      </c>
      <c r="B3292" s="2">
        <v>41772.818055555559</v>
      </c>
      <c r="C3292" s="1" t="s">
        <v>13</v>
      </c>
      <c r="D3292" s="1" t="s">
        <v>8</v>
      </c>
      <c r="E3292" s="1" t="s">
        <v>29</v>
      </c>
      <c r="F3292" s="1" t="s">
        <v>34</v>
      </c>
      <c r="G3292" s="1">
        <v>21741</v>
      </c>
    </row>
    <row r="3293" spans="1:7" x14ac:dyDescent="0.25">
      <c r="A3293" s="1">
        <v>527847</v>
      </c>
      <c r="B3293" s="2">
        <v>41838.824305555558</v>
      </c>
      <c r="C3293" s="1" t="s">
        <v>13</v>
      </c>
      <c r="D3293" s="1" t="s">
        <v>8</v>
      </c>
      <c r="E3293" s="1" t="s">
        <v>29</v>
      </c>
      <c r="F3293" s="1" t="s">
        <v>34</v>
      </c>
      <c r="G3293" s="1">
        <v>10127</v>
      </c>
    </row>
    <row r="3294" spans="1:7" x14ac:dyDescent="0.25">
      <c r="A3294" s="1">
        <v>944319</v>
      </c>
      <c r="B3294" s="2">
        <v>41838.82708333333</v>
      </c>
      <c r="C3294" s="1" t="s">
        <v>13</v>
      </c>
      <c r="D3294" s="1" t="s">
        <v>11</v>
      </c>
      <c r="E3294" s="1" t="s">
        <v>29</v>
      </c>
      <c r="F3294" s="1" t="s">
        <v>34</v>
      </c>
      <c r="G3294" s="1">
        <v>17048</v>
      </c>
    </row>
    <row r="3295" spans="1:7" x14ac:dyDescent="0.25">
      <c r="A3295" s="1">
        <v>279834</v>
      </c>
      <c r="B3295" s="2">
        <v>41842.716666666667</v>
      </c>
      <c r="C3295" s="1" t="s">
        <v>7</v>
      </c>
      <c r="D3295" s="1" t="s">
        <v>8</v>
      </c>
      <c r="E3295" s="1" t="s">
        <v>29</v>
      </c>
      <c r="F3295" s="1" t="s">
        <v>12</v>
      </c>
      <c r="G3295" s="1">
        <v>78795</v>
      </c>
    </row>
    <row r="3296" spans="1:7" x14ac:dyDescent="0.25">
      <c r="A3296" s="1">
        <v>901345</v>
      </c>
      <c r="B3296" s="2">
        <v>41842.718055555553</v>
      </c>
      <c r="C3296" s="1" t="s">
        <v>7</v>
      </c>
      <c r="D3296" s="1" t="s">
        <v>8</v>
      </c>
      <c r="E3296" s="1" t="s">
        <v>29</v>
      </c>
      <c r="F3296" s="1" t="s">
        <v>12</v>
      </c>
      <c r="G3296" s="1">
        <v>8630</v>
      </c>
    </row>
    <row r="3297" spans="1:7" x14ac:dyDescent="0.25">
      <c r="A3297" s="1">
        <v>410046</v>
      </c>
      <c r="B3297" s="2">
        <v>41880.396527777775</v>
      </c>
      <c r="C3297" s="1" t="s">
        <v>7</v>
      </c>
      <c r="D3297" s="1" t="s">
        <v>11</v>
      </c>
      <c r="E3297" s="1" t="s">
        <v>29</v>
      </c>
      <c r="F3297" s="1" t="s">
        <v>34</v>
      </c>
      <c r="G3297" s="1">
        <v>5352</v>
      </c>
    </row>
    <row r="3298" spans="1:7" x14ac:dyDescent="0.25">
      <c r="A3298" s="1">
        <v>680526</v>
      </c>
      <c r="B3298" s="2">
        <v>41880.397916666669</v>
      </c>
      <c r="C3298" s="1" t="s">
        <v>13</v>
      </c>
      <c r="D3298" s="1" t="s">
        <v>11</v>
      </c>
      <c r="E3298" s="1" t="s">
        <v>29</v>
      </c>
      <c r="F3298" s="1" t="s">
        <v>34</v>
      </c>
      <c r="G3298" s="1">
        <v>30324</v>
      </c>
    </row>
    <row r="3299" spans="1:7" x14ac:dyDescent="0.25">
      <c r="A3299" s="1">
        <v>653570</v>
      </c>
      <c r="B3299" s="2">
        <v>41880.397916666669</v>
      </c>
      <c r="C3299" s="1" t="s">
        <v>7</v>
      </c>
      <c r="D3299" s="1" t="s">
        <v>8</v>
      </c>
      <c r="E3299" s="1" t="s">
        <v>29</v>
      </c>
      <c r="F3299" s="1" t="s">
        <v>34</v>
      </c>
      <c r="G3299" s="1">
        <v>67527</v>
      </c>
    </row>
    <row r="3300" spans="1:7" x14ac:dyDescent="0.25">
      <c r="A3300" s="1">
        <v>373265</v>
      </c>
      <c r="B3300" s="2">
        <v>41782.396527777775</v>
      </c>
      <c r="C3300" s="1" t="s">
        <v>13</v>
      </c>
      <c r="D3300" s="1" t="s">
        <v>8</v>
      </c>
      <c r="E3300" s="1" t="s">
        <v>14</v>
      </c>
      <c r="F3300" s="1" t="s">
        <v>12</v>
      </c>
      <c r="G3300" s="1">
        <v>82628</v>
      </c>
    </row>
    <row r="3301" spans="1:7" x14ac:dyDescent="0.25">
      <c r="A3301" s="1">
        <v>395383</v>
      </c>
      <c r="B3301" s="2">
        <v>41859.397222222222</v>
      </c>
      <c r="C3301" s="1" t="s">
        <v>7</v>
      </c>
      <c r="D3301" s="1" t="s">
        <v>8</v>
      </c>
      <c r="E3301" s="1" t="s">
        <v>30</v>
      </c>
      <c r="F3301" s="1" t="s">
        <v>12</v>
      </c>
      <c r="G3301" s="1">
        <v>14051</v>
      </c>
    </row>
    <row r="3302" spans="1:7" x14ac:dyDescent="0.25">
      <c r="A3302" s="1">
        <v>506014</v>
      </c>
      <c r="B3302" s="2">
        <v>41799.396527777775</v>
      </c>
      <c r="C3302" s="1" t="s">
        <v>7</v>
      </c>
      <c r="D3302" s="1" t="s">
        <v>8</v>
      </c>
      <c r="E3302" s="1" t="s">
        <v>14</v>
      </c>
      <c r="F3302" s="1" t="s">
        <v>25</v>
      </c>
      <c r="G3302" s="1">
        <v>27703</v>
      </c>
    </row>
    <row r="3303" spans="1:7" x14ac:dyDescent="0.25">
      <c r="A3303" s="1">
        <v>448476</v>
      </c>
      <c r="B3303" s="2">
        <v>41820.329861111109</v>
      </c>
      <c r="C3303" s="1" t="s">
        <v>7</v>
      </c>
      <c r="D3303" s="1" t="s">
        <v>8</v>
      </c>
      <c r="E3303" s="1" t="s">
        <v>14</v>
      </c>
      <c r="F3303" s="1" t="s">
        <v>25</v>
      </c>
      <c r="G3303" s="1">
        <v>42138</v>
      </c>
    </row>
    <row r="3304" spans="1:7" x14ac:dyDescent="0.25">
      <c r="A3304" s="1">
        <v>164695</v>
      </c>
      <c r="B3304" s="2">
        <v>41820.333333333336</v>
      </c>
      <c r="C3304" s="1" t="s">
        <v>7</v>
      </c>
      <c r="D3304" s="1" t="s">
        <v>8</v>
      </c>
      <c r="E3304" s="1" t="s">
        <v>14</v>
      </c>
      <c r="F3304" s="1" t="s">
        <v>25</v>
      </c>
      <c r="G3304" s="1">
        <v>16268</v>
      </c>
    </row>
    <row r="3305" spans="1:7" x14ac:dyDescent="0.25">
      <c r="A3305" s="1">
        <v>677313</v>
      </c>
      <c r="B3305" s="2">
        <v>41848.396527777775</v>
      </c>
      <c r="C3305" s="1" t="s">
        <v>7</v>
      </c>
      <c r="D3305" s="1" t="s">
        <v>8</v>
      </c>
      <c r="E3305" s="1" t="s">
        <v>14</v>
      </c>
      <c r="F3305" s="1" t="s">
        <v>34</v>
      </c>
      <c r="G3305" s="1">
        <v>18431</v>
      </c>
    </row>
    <row r="3306" spans="1:7" x14ac:dyDescent="0.25">
      <c r="A3306" s="1">
        <v>805606</v>
      </c>
      <c r="B3306" s="2">
        <v>41849.50277777778</v>
      </c>
      <c r="C3306" s="1" t="s">
        <v>7</v>
      </c>
      <c r="D3306" s="1" t="s">
        <v>8</v>
      </c>
      <c r="E3306" s="1" t="s">
        <v>14</v>
      </c>
      <c r="F3306" s="1" t="s">
        <v>20</v>
      </c>
      <c r="G3306" s="1">
        <v>10691</v>
      </c>
    </row>
    <row r="3307" spans="1:7" x14ac:dyDescent="0.25">
      <c r="A3307" s="1">
        <v>476925</v>
      </c>
      <c r="B3307" s="2">
        <v>41865.473611111112</v>
      </c>
      <c r="C3307" s="1" t="s">
        <v>7</v>
      </c>
      <c r="D3307" s="1" t="s">
        <v>8</v>
      </c>
      <c r="E3307" s="1" t="s">
        <v>14</v>
      </c>
      <c r="F3307" s="1" t="s">
        <v>34</v>
      </c>
      <c r="G3307" s="1">
        <v>99554</v>
      </c>
    </row>
    <row r="3308" spans="1:7" x14ac:dyDescent="0.25">
      <c r="A3308" s="1">
        <v>345513</v>
      </c>
      <c r="B3308" s="2">
        <v>41865.474305555559</v>
      </c>
      <c r="C3308" s="1" t="s">
        <v>7</v>
      </c>
      <c r="D3308" s="1" t="s">
        <v>8</v>
      </c>
      <c r="E3308" s="1" t="s">
        <v>14</v>
      </c>
      <c r="F3308" s="1" t="s">
        <v>34</v>
      </c>
      <c r="G3308" s="1">
        <v>24756</v>
      </c>
    </row>
    <row r="3309" spans="1:7" x14ac:dyDescent="0.25">
      <c r="A3309" s="1">
        <v>264413</v>
      </c>
      <c r="B3309" s="2">
        <v>41865.473611111112</v>
      </c>
      <c r="C3309" s="1" t="s">
        <v>13</v>
      </c>
      <c r="D3309" s="1" t="s">
        <v>24</v>
      </c>
      <c r="E3309" s="1" t="s">
        <v>14</v>
      </c>
      <c r="F3309" s="1" t="s">
        <v>34</v>
      </c>
      <c r="G3309" s="1">
        <v>84552</v>
      </c>
    </row>
    <row r="3310" spans="1:7" x14ac:dyDescent="0.25">
      <c r="A3310" s="1">
        <v>971950</v>
      </c>
      <c r="B3310" s="2">
        <v>41872.728472222225</v>
      </c>
      <c r="C3310" s="1" t="s">
        <v>7</v>
      </c>
      <c r="D3310" s="1" t="s">
        <v>8</v>
      </c>
      <c r="E3310" s="1" t="s">
        <v>14</v>
      </c>
      <c r="F3310" s="1" t="s">
        <v>25</v>
      </c>
      <c r="G3310" s="1">
        <v>28180</v>
      </c>
    </row>
    <row r="3311" spans="1:7" x14ac:dyDescent="0.25">
      <c r="A3311" s="1">
        <v>828711</v>
      </c>
      <c r="B3311" s="2">
        <v>41872.729166666664</v>
      </c>
      <c r="C3311" s="1" t="s">
        <v>7</v>
      </c>
      <c r="D3311" s="1" t="s">
        <v>11</v>
      </c>
      <c r="E3311" s="1" t="s">
        <v>14</v>
      </c>
      <c r="F3311" s="1" t="s">
        <v>25</v>
      </c>
      <c r="G3311" s="1">
        <v>75762</v>
      </c>
    </row>
    <row r="3312" spans="1:7" x14ac:dyDescent="0.25">
      <c r="A3312" s="1">
        <v>369701</v>
      </c>
      <c r="B3312" s="2">
        <v>41872.786111111112</v>
      </c>
      <c r="C3312" s="1" t="s">
        <v>7</v>
      </c>
      <c r="D3312" s="1" t="s">
        <v>8</v>
      </c>
      <c r="E3312" s="1" t="s">
        <v>14</v>
      </c>
      <c r="F3312" s="1" t="s">
        <v>25</v>
      </c>
      <c r="G3312" s="1">
        <v>42790</v>
      </c>
    </row>
    <row r="3313" spans="1:7" x14ac:dyDescent="0.25">
      <c r="A3313" s="1">
        <v>786103</v>
      </c>
      <c r="B3313" s="2">
        <v>41873.576388888891</v>
      </c>
      <c r="C3313" s="1" t="s">
        <v>13</v>
      </c>
      <c r="D3313" s="1" t="s">
        <v>11</v>
      </c>
      <c r="E3313" s="1" t="s">
        <v>14</v>
      </c>
      <c r="F3313" s="1" t="s">
        <v>20</v>
      </c>
      <c r="G3313" s="1">
        <v>19217</v>
      </c>
    </row>
    <row r="3314" spans="1:7" x14ac:dyDescent="0.25">
      <c r="A3314" s="1">
        <v>596520</v>
      </c>
      <c r="B3314" s="2">
        <v>41878.580555555556</v>
      </c>
      <c r="C3314" s="1" t="s">
        <v>13</v>
      </c>
      <c r="D3314" s="1" t="s">
        <v>11</v>
      </c>
      <c r="E3314" s="1" t="s">
        <v>14</v>
      </c>
      <c r="F3314" s="1" t="s">
        <v>34</v>
      </c>
      <c r="G3314" s="1">
        <v>43284</v>
      </c>
    </row>
    <row r="3315" spans="1:7" x14ac:dyDescent="0.25">
      <c r="A3315" s="1">
        <v>716768</v>
      </c>
      <c r="B3315" s="2">
        <v>41876.398611111108</v>
      </c>
      <c r="C3315" s="1" t="s">
        <v>13</v>
      </c>
      <c r="D3315" s="1" t="s">
        <v>8</v>
      </c>
      <c r="E3315" s="1" t="s">
        <v>14</v>
      </c>
      <c r="F3315" s="1" t="s">
        <v>22</v>
      </c>
      <c r="G3315" s="1">
        <v>5433</v>
      </c>
    </row>
    <row r="3316" spans="1:7" x14ac:dyDescent="0.25">
      <c r="A3316" s="1">
        <v>729601</v>
      </c>
      <c r="B3316" s="2">
        <v>41877.395138888889</v>
      </c>
      <c r="C3316" s="1" t="s">
        <v>7</v>
      </c>
      <c r="D3316" s="1" t="s">
        <v>11</v>
      </c>
      <c r="E3316" s="1" t="s">
        <v>14</v>
      </c>
      <c r="F3316" s="1" t="s">
        <v>22</v>
      </c>
      <c r="G3316" s="1">
        <v>37115</v>
      </c>
    </row>
    <row r="3317" spans="1:7" x14ac:dyDescent="0.25">
      <c r="A3317" s="1">
        <v>391507</v>
      </c>
      <c r="B3317" s="2">
        <v>41862.397916666669</v>
      </c>
      <c r="C3317" s="1" t="s">
        <v>7</v>
      </c>
      <c r="D3317" s="1" t="s">
        <v>11</v>
      </c>
      <c r="E3317" s="1" t="s">
        <v>16</v>
      </c>
      <c r="F3317" s="1" t="s">
        <v>34</v>
      </c>
      <c r="G3317" s="1">
        <v>24210</v>
      </c>
    </row>
    <row r="3318" spans="1:7" x14ac:dyDescent="0.25">
      <c r="A3318" s="1">
        <v>794711</v>
      </c>
      <c r="B3318" s="2">
        <v>41849.601388888892</v>
      </c>
      <c r="C3318" s="1" t="s">
        <v>7</v>
      </c>
      <c r="D3318" s="1" t="s">
        <v>11</v>
      </c>
      <c r="E3318" s="1" t="s">
        <v>16</v>
      </c>
      <c r="F3318" s="1" t="s">
        <v>18</v>
      </c>
      <c r="G3318" s="1">
        <v>90076</v>
      </c>
    </row>
    <row r="3319" spans="1:7" x14ac:dyDescent="0.25">
      <c r="A3319" s="1">
        <v>656787</v>
      </c>
      <c r="B3319" s="2">
        <v>41782.748611111114</v>
      </c>
      <c r="C3319" s="1" t="s">
        <v>13</v>
      </c>
      <c r="D3319" s="1" t="s">
        <v>11</v>
      </c>
      <c r="E3319" s="1" t="s">
        <v>9</v>
      </c>
      <c r="F3319" s="1" t="s">
        <v>34</v>
      </c>
      <c r="G3319" s="1">
        <v>32731</v>
      </c>
    </row>
    <row r="3320" spans="1:7" x14ac:dyDescent="0.25">
      <c r="A3320" s="1">
        <v>410418</v>
      </c>
      <c r="B3320" s="2">
        <v>41782.750694444447</v>
      </c>
      <c r="C3320" s="1" t="s">
        <v>7</v>
      </c>
      <c r="D3320" s="1" t="s">
        <v>8</v>
      </c>
      <c r="E3320" s="1" t="s">
        <v>9</v>
      </c>
      <c r="F3320" s="1" t="s">
        <v>34</v>
      </c>
      <c r="G3320" s="1">
        <v>75381</v>
      </c>
    </row>
    <row r="3321" spans="1:7" x14ac:dyDescent="0.25">
      <c r="A3321" s="1">
        <v>475908</v>
      </c>
      <c r="B3321" s="2">
        <v>41775.736805555556</v>
      </c>
      <c r="C3321" s="1" t="s">
        <v>7</v>
      </c>
      <c r="D3321" s="1" t="s">
        <v>8</v>
      </c>
      <c r="E3321" s="1" t="s">
        <v>9</v>
      </c>
      <c r="F3321" s="1" t="s">
        <v>34</v>
      </c>
      <c r="G3321" s="1">
        <v>58723</v>
      </c>
    </row>
    <row r="3322" spans="1:7" x14ac:dyDescent="0.25">
      <c r="A3322" s="1">
        <v>825365</v>
      </c>
      <c r="B3322" s="2">
        <v>41775.739583333336</v>
      </c>
      <c r="C3322" s="1" t="s">
        <v>13</v>
      </c>
      <c r="D3322" s="1" t="s">
        <v>8</v>
      </c>
      <c r="E3322" s="1" t="s">
        <v>9</v>
      </c>
      <c r="F3322" s="1" t="s">
        <v>34</v>
      </c>
      <c r="G3322" s="1">
        <v>66849</v>
      </c>
    </row>
    <row r="3323" spans="1:7" x14ac:dyDescent="0.25">
      <c r="A3323" s="1">
        <v>747318</v>
      </c>
      <c r="B3323" s="2">
        <v>41775.737500000003</v>
      </c>
      <c r="C3323" s="1" t="s">
        <v>7</v>
      </c>
      <c r="D3323" s="1" t="s">
        <v>24</v>
      </c>
      <c r="E3323" s="1" t="s">
        <v>9</v>
      </c>
      <c r="F3323" s="1" t="s">
        <v>34</v>
      </c>
      <c r="G3323" s="1">
        <v>14799</v>
      </c>
    </row>
    <row r="3324" spans="1:7" x14ac:dyDescent="0.25">
      <c r="A3324" s="1">
        <v>729869</v>
      </c>
      <c r="B3324" s="2">
        <v>41775.737500000003</v>
      </c>
      <c r="C3324" s="1" t="s">
        <v>7</v>
      </c>
      <c r="D3324" s="1" t="s">
        <v>24</v>
      </c>
      <c r="E3324" s="1" t="s">
        <v>9</v>
      </c>
      <c r="F3324" s="1" t="s">
        <v>34</v>
      </c>
      <c r="G3324" s="1">
        <v>33179</v>
      </c>
    </row>
    <row r="3325" spans="1:7" x14ac:dyDescent="0.25">
      <c r="A3325" s="1">
        <v>114826</v>
      </c>
      <c r="B3325" s="2">
        <v>41871.640277777777</v>
      </c>
      <c r="C3325" s="1" t="s">
        <v>13</v>
      </c>
      <c r="D3325" s="1" t="s">
        <v>11</v>
      </c>
      <c r="E3325" s="1" t="s">
        <v>9</v>
      </c>
      <c r="F3325" s="1" t="s">
        <v>34</v>
      </c>
      <c r="G3325" s="1">
        <v>41054</v>
      </c>
    </row>
    <row r="3326" spans="1:7" x14ac:dyDescent="0.25">
      <c r="A3326" s="1">
        <v>899997</v>
      </c>
      <c r="B3326" s="2">
        <v>41871.781944444447</v>
      </c>
      <c r="C3326" s="1" t="s">
        <v>13</v>
      </c>
      <c r="D3326" s="1" t="s">
        <v>11</v>
      </c>
      <c r="E3326" s="1" t="s">
        <v>9</v>
      </c>
      <c r="F3326" s="1" t="s">
        <v>34</v>
      </c>
      <c r="G3326" s="1">
        <v>91371</v>
      </c>
    </row>
    <row r="3327" spans="1:7" x14ac:dyDescent="0.25">
      <c r="A3327" s="1">
        <v>390743</v>
      </c>
      <c r="B3327" s="2">
        <v>41871.783333333333</v>
      </c>
      <c r="C3327" s="1" t="s">
        <v>7</v>
      </c>
      <c r="D3327" s="1" t="s">
        <v>11</v>
      </c>
      <c r="E3327" s="1" t="s">
        <v>9</v>
      </c>
      <c r="F3327" s="1" t="s">
        <v>34</v>
      </c>
      <c r="G3327" s="1">
        <v>33532</v>
      </c>
    </row>
    <row r="3328" spans="1:7" x14ac:dyDescent="0.25">
      <c r="A3328" s="1">
        <v>169266</v>
      </c>
      <c r="B3328" s="2">
        <v>41871.785416666666</v>
      </c>
      <c r="C3328" s="1" t="s">
        <v>13</v>
      </c>
      <c r="D3328" s="1" t="s">
        <v>11</v>
      </c>
      <c r="E3328" s="1" t="s">
        <v>9</v>
      </c>
      <c r="F3328" s="1" t="s">
        <v>34</v>
      </c>
      <c r="G3328" s="1">
        <v>1188</v>
      </c>
    </row>
    <row r="3329" spans="1:7" x14ac:dyDescent="0.25">
      <c r="A3329" s="1">
        <v>114741</v>
      </c>
      <c r="B3329" s="2">
        <v>41871.78402777778</v>
      </c>
      <c r="C3329" s="1" t="s">
        <v>7</v>
      </c>
      <c r="D3329" s="1" t="s">
        <v>11</v>
      </c>
      <c r="E3329" s="1" t="s">
        <v>9</v>
      </c>
      <c r="F3329" s="1" t="s">
        <v>34</v>
      </c>
      <c r="G3329" s="1">
        <v>12959</v>
      </c>
    </row>
    <row r="3330" spans="1:7" x14ac:dyDescent="0.25">
      <c r="A3330" s="1">
        <v>161963</v>
      </c>
      <c r="B3330" s="2">
        <v>41871.788888888892</v>
      </c>
      <c r="C3330" s="1" t="s">
        <v>13</v>
      </c>
      <c r="D3330" s="1" t="s">
        <v>11</v>
      </c>
      <c r="E3330" s="1" t="s">
        <v>9</v>
      </c>
      <c r="F3330" s="1" t="s">
        <v>34</v>
      </c>
      <c r="G3330" s="1">
        <v>68381</v>
      </c>
    </row>
    <row r="3331" spans="1:7" x14ac:dyDescent="0.25">
      <c r="A3331" s="1">
        <v>897881</v>
      </c>
      <c r="B3331" s="2">
        <v>41871.788888888892</v>
      </c>
      <c r="C3331" s="1" t="s">
        <v>13</v>
      </c>
      <c r="D3331" s="1" t="s">
        <v>11</v>
      </c>
      <c r="E3331" s="1" t="s">
        <v>9</v>
      </c>
      <c r="F3331" s="1" t="s">
        <v>34</v>
      </c>
      <c r="G3331" s="1">
        <v>7690</v>
      </c>
    </row>
    <row r="3332" spans="1:7" x14ac:dyDescent="0.25">
      <c r="A3332" s="1">
        <v>331487</v>
      </c>
      <c r="B3332" s="2">
        <v>41877.632638888892</v>
      </c>
      <c r="C3332" s="1" t="s">
        <v>7</v>
      </c>
      <c r="D3332" s="1" t="s">
        <v>8</v>
      </c>
      <c r="E3332" s="1" t="s">
        <v>9</v>
      </c>
      <c r="F3332" s="1" t="s">
        <v>34</v>
      </c>
      <c r="G3332" s="1">
        <v>55670</v>
      </c>
    </row>
    <row r="3333" spans="1:7" x14ac:dyDescent="0.25">
      <c r="A3333" s="1">
        <v>219953</v>
      </c>
      <c r="B3333" s="2">
        <v>41879.678472222222</v>
      </c>
      <c r="C3333" s="1" t="s">
        <v>7</v>
      </c>
      <c r="D3333" s="1" t="s">
        <v>11</v>
      </c>
      <c r="E3333" s="1" t="s">
        <v>9</v>
      </c>
      <c r="F3333" s="1" t="s">
        <v>34</v>
      </c>
      <c r="G3333" s="1">
        <v>88338</v>
      </c>
    </row>
    <row r="3334" spans="1:7" x14ac:dyDescent="0.25">
      <c r="A3334" s="1">
        <v>590522</v>
      </c>
      <c r="B3334" s="2">
        <v>41879.680555555555</v>
      </c>
      <c r="C3334" s="1" t="s">
        <v>13</v>
      </c>
      <c r="D3334" s="1" t="s">
        <v>11</v>
      </c>
      <c r="E3334" s="1" t="s">
        <v>9</v>
      </c>
      <c r="F3334" s="1" t="s">
        <v>34</v>
      </c>
      <c r="G3334" s="1">
        <v>91558</v>
      </c>
    </row>
    <row r="3335" spans="1:7" x14ac:dyDescent="0.25">
      <c r="A3335" s="1">
        <v>646084</v>
      </c>
      <c r="B3335" s="2">
        <v>41788.313194444447</v>
      </c>
      <c r="C3335" s="1" t="s">
        <v>13</v>
      </c>
      <c r="D3335" s="1" t="s">
        <v>11</v>
      </c>
      <c r="E3335" s="1" t="s">
        <v>14</v>
      </c>
      <c r="F3335" s="1" t="s">
        <v>10</v>
      </c>
      <c r="G3335" s="1">
        <v>89351</v>
      </c>
    </row>
    <row r="3336" spans="1:7" x14ac:dyDescent="0.25">
      <c r="A3336" s="1">
        <v>510340</v>
      </c>
      <c r="B3336" s="2">
        <v>41786.49722222222</v>
      </c>
      <c r="C3336" s="1" t="s">
        <v>7</v>
      </c>
      <c r="D3336" s="1" t="s">
        <v>8</v>
      </c>
      <c r="E3336" s="1" t="s">
        <v>14</v>
      </c>
      <c r="F3336" s="1" t="s">
        <v>10</v>
      </c>
      <c r="G3336" s="1">
        <v>88420</v>
      </c>
    </row>
    <row r="3337" spans="1:7" x14ac:dyDescent="0.25">
      <c r="A3337" s="1">
        <v>259229</v>
      </c>
      <c r="B3337" s="2">
        <v>41816.429861111108</v>
      </c>
      <c r="C3337" s="1" t="s">
        <v>7</v>
      </c>
      <c r="D3337" s="1" t="s">
        <v>8</v>
      </c>
      <c r="E3337" s="1" t="s">
        <v>16</v>
      </c>
      <c r="F3337" s="1" t="s">
        <v>22</v>
      </c>
      <c r="G3337" s="1">
        <v>27256</v>
      </c>
    </row>
    <row r="3338" spans="1:7" x14ac:dyDescent="0.25">
      <c r="A3338" s="1">
        <v>604800</v>
      </c>
      <c r="B3338" s="2">
        <v>41816.431250000001</v>
      </c>
      <c r="C3338" s="1" t="s">
        <v>13</v>
      </c>
      <c r="D3338" s="1" t="s">
        <v>8</v>
      </c>
      <c r="E3338" s="1" t="s">
        <v>16</v>
      </c>
      <c r="F3338" s="1" t="s">
        <v>22</v>
      </c>
      <c r="G3338" s="1">
        <v>78196</v>
      </c>
    </row>
    <row r="3339" spans="1:7" x14ac:dyDescent="0.25">
      <c r="A3339" s="1">
        <v>696733</v>
      </c>
      <c r="B3339" s="2">
        <v>41816.431250000001</v>
      </c>
      <c r="C3339" s="1" t="s">
        <v>7</v>
      </c>
      <c r="D3339" s="1" t="s">
        <v>11</v>
      </c>
      <c r="E3339" s="1" t="s">
        <v>16</v>
      </c>
      <c r="F3339" s="1" t="s">
        <v>22</v>
      </c>
      <c r="G3339" s="1">
        <v>88465</v>
      </c>
    </row>
    <row r="3340" spans="1:7" x14ac:dyDescent="0.25">
      <c r="A3340" s="1">
        <v>930905</v>
      </c>
      <c r="B3340" s="2">
        <v>41816.433333333334</v>
      </c>
      <c r="C3340" s="1" t="s">
        <v>13</v>
      </c>
      <c r="D3340" s="1" t="s">
        <v>8</v>
      </c>
      <c r="E3340" s="1" t="s">
        <v>16</v>
      </c>
      <c r="F3340" s="1" t="s">
        <v>22</v>
      </c>
      <c r="G3340" s="1">
        <v>25454</v>
      </c>
    </row>
    <row r="3341" spans="1:7" x14ac:dyDescent="0.25">
      <c r="A3341" s="1">
        <v>379513</v>
      </c>
      <c r="B3341" s="2">
        <v>41822.498611111114</v>
      </c>
      <c r="C3341" s="1" t="s">
        <v>7</v>
      </c>
      <c r="D3341" s="1" t="s">
        <v>8</v>
      </c>
      <c r="E3341" s="1" t="s">
        <v>16</v>
      </c>
      <c r="F3341" s="1" t="s">
        <v>22</v>
      </c>
      <c r="G3341" s="1">
        <v>12909</v>
      </c>
    </row>
    <row r="3342" spans="1:7" x14ac:dyDescent="0.25">
      <c r="A3342" s="1">
        <v>492225</v>
      </c>
      <c r="B3342" s="2">
        <v>41822.499305555553</v>
      </c>
      <c r="C3342" s="1" t="s">
        <v>7</v>
      </c>
      <c r="D3342" s="1" t="s">
        <v>8</v>
      </c>
      <c r="E3342" s="1" t="s">
        <v>16</v>
      </c>
      <c r="F3342" s="1" t="s">
        <v>22</v>
      </c>
      <c r="G3342" s="1">
        <v>71033</v>
      </c>
    </row>
    <row r="3343" spans="1:7" x14ac:dyDescent="0.25">
      <c r="A3343" s="1">
        <v>909614</v>
      </c>
      <c r="B3343" s="2">
        <v>41822.5</v>
      </c>
      <c r="C3343" s="1" t="s">
        <v>13</v>
      </c>
      <c r="D3343" s="1" t="s">
        <v>11</v>
      </c>
      <c r="E3343" s="1" t="s">
        <v>16</v>
      </c>
      <c r="F3343" s="1" t="s">
        <v>22</v>
      </c>
      <c r="G3343" s="1">
        <v>96078</v>
      </c>
    </row>
    <row r="3344" spans="1:7" x14ac:dyDescent="0.25">
      <c r="A3344" s="1">
        <v>591038</v>
      </c>
      <c r="B3344" s="2">
        <v>41822.500694444447</v>
      </c>
      <c r="C3344" s="1" t="s">
        <v>13</v>
      </c>
      <c r="D3344" s="1" t="s">
        <v>11</v>
      </c>
      <c r="E3344" s="1" t="s">
        <v>16</v>
      </c>
      <c r="F3344" s="1" t="s">
        <v>22</v>
      </c>
      <c r="G3344" s="1">
        <v>42203</v>
      </c>
    </row>
    <row r="3345" spans="1:7" x14ac:dyDescent="0.25">
      <c r="A3345" s="1">
        <v>676043</v>
      </c>
      <c r="B3345" s="2">
        <v>41822.502083333333</v>
      </c>
      <c r="C3345" s="1" t="s">
        <v>7</v>
      </c>
      <c r="D3345" s="1" t="s">
        <v>11</v>
      </c>
      <c r="E3345" s="1" t="s">
        <v>16</v>
      </c>
      <c r="F3345" s="1" t="s">
        <v>22</v>
      </c>
      <c r="G3345" s="1">
        <v>63510</v>
      </c>
    </row>
    <row r="3346" spans="1:7" x14ac:dyDescent="0.25">
      <c r="A3346" s="1">
        <v>273255</v>
      </c>
      <c r="B3346" s="2">
        <v>41815.769444444442</v>
      </c>
      <c r="C3346" s="1" t="s">
        <v>7</v>
      </c>
      <c r="D3346" s="1" t="s">
        <v>8</v>
      </c>
      <c r="E3346" s="1" t="s">
        <v>14</v>
      </c>
      <c r="F3346" s="1" t="s">
        <v>34</v>
      </c>
      <c r="G3346" s="1">
        <v>36183</v>
      </c>
    </row>
    <row r="3347" spans="1:7" x14ac:dyDescent="0.25">
      <c r="A3347" s="1">
        <v>84107</v>
      </c>
      <c r="B3347" s="2">
        <v>41815.770833333336</v>
      </c>
      <c r="C3347" s="1" t="s">
        <v>7</v>
      </c>
      <c r="D3347" s="1" t="s">
        <v>8</v>
      </c>
      <c r="E3347" s="1" t="s">
        <v>14</v>
      </c>
      <c r="F3347" s="1" t="s">
        <v>34</v>
      </c>
      <c r="G3347" s="1">
        <v>62664</v>
      </c>
    </row>
    <row r="3348" spans="1:7" x14ac:dyDescent="0.25">
      <c r="A3348" s="1">
        <v>365351</v>
      </c>
      <c r="B3348" s="2">
        <v>41815.772916666669</v>
      </c>
      <c r="C3348" s="1" t="s">
        <v>13</v>
      </c>
      <c r="D3348" s="1" t="s">
        <v>11</v>
      </c>
      <c r="E3348" s="1" t="s">
        <v>14</v>
      </c>
      <c r="F3348" s="1" t="s">
        <v>34</v>
      </c>
      <c r="G3348" s="1">
        <v>45092</v>
      </c>
    </row>
    <row r="3349" spans="1:7" x14ac:dyDescent="0.25">
      <c r="A3349" s="1">
        <v>322814</v>
      </c>
      <c r="B3349" s="2">
        <v>41815.773611111108</v>
      </c>
      <c r="C3349" s="1" t="s">
        <v>13</v>
      </c>
      <c r="D3349" s="1" t="s">
        <v>11</v>
      </c>
      <c r="E3349" s="1" t="s">
        <v>14</v>
      </c>
      <c r="F3349" s="1" t="s">
        <v>34</v>
      </c>
      <c r="G3349" s="1">
        <v>86015</v>
      </c>
    </row>
    <row r="3350" spans="1:7" x14ac:dyDescent="0.25">
      <c r="A3350" s="1">
        <v>228996</v>
      </c>
      <c r="B3350" s="2">
        <v>41815.770833333336</v>
      </c>
      <c r="C3350" s="1" t="s">
        <v>7</v>
      </c>
      <c r="D3350" s="1" t="s">
        <v>11</v>
      </c>
      <c r="E3350" s="1" t="s">
        <v>14</v>
      </c>
      <c r="F3350" s="1" t="s">
        <v>34</v>
      </c>
      <c r="G3350" s="1">
        <v>56965</v>
      </c>
    </row>
    <row r="3351" spans="1:7" x14ac:dyDescent="0.25">
      <c r="A3351" s="1">
        <v>696532</v>
      </c>
      <c r="B3351" s="2">
        <v>41835.397222222222</v>
      </c>
      <c r="C3351" s="1" t="s">
        <v>7</v>
      </c>
      <c r="D3351" s="1" t="s">
        <v>11</v>
      </c>
      <c r="E3351" s="1" t="s">
        <v>9</v>
      </c>
      <c r="F3351" s="1" t="s">
        <v>12</v>
      </c>
      <c r="G3351" s="1">
        <v>12626</v>
      </c>
    </row>
    <row r="3352" spans="1:7" x14ac:dyDescent="0.25">
      <c r="A3352" s="1">
        <v>432427</v>
      </c>
      <c r="B3352" s="2">
        <v>41772.677777777775</v>
      </c>
      <c r="C3352" s="1" t="s">
        <v>7</v>
      </c>
      <c r="D3352" s="1" t="s">
        <v>11</v>
      </c>
      <c r="E3352" s="1" t="s">
        <v>31</v>
      </c>
      <c r="F3352" s="1" t="s">
        <v>34</v>
      </c>
      <c r="G3352" s="1">
        <v>80332</v>
      </c>
    </row>
    <row r="3353" spans="1:7" x14ac:dyDescent="0.25">
      <c r="A3353" s="1">
        <v>274225</v>
      </c>
      <c r="B3353" s="2">
        <v>41773.632638888892</v>
      </c>
      <c r="C3353" s="1" t="s">
        <v>7</v>
      </c>
      <c r="D3353" s="1" t="s">
        <v>11</v>
      </c>
      <c r="E3353" s="1" t="s">
        <v>31</v>
      </c>
      <c r="F3353" s="1" t="s">
        <v>34</v>
      </c>
      <c r="G3353" s="1">
        <v>91583</v>
      </c>
    </row>
    <row r="3354" spans="1:7" x14ac:dyDescent="0.25">
      <c r="A3354" s="1">
        <v>190670</v>
      </c>
      <c r="B3354" s="2">
        <v>41771.668055555558</v>
      </c>
      <c r="C3354" s="1" t="s">
        <v>7</v>
      </c>
      <c r="D3354" s="1" t="s">
        <v>11</v>
      </c>
      <c r="E3354" s="1" t="s">
        <v>31</v>
      </c>
      <c r="F3354" s="1" t="s">
        <v>34</v>
      </c>
      <c r="G3354" s="1">
        <v>78751</v>
      </c>
    </row>
    <row r="3355" spans="1:7" x14ac:dyDescent="0.25">
      <c r="A3355" s="1">
        <v>795543</v>
      </c>
      <c r="B3355" s="2">
        <v>41779.605555555558</v>
      </c>
      <c r="C3355" s="1" t="s">
        <v>7</v>
      </c>
      <c r="D3355" s="1" t="s">
        <v>11</v>
      </c>
      <c r="E3355" s="1" t="s">
        <v>26</v>
      </c>
      <c r="F3355" s="1" t="s">
        <v>22</v>
      </c>
      <c r="G3355" s="1">
        <v>8091</v>
      </c>
    </row>
    <row r="3356" spans="1:7" x14ac:dyDescent="0.25">
      <c r="A3356" s="1">
        <v>498378</v>
      </c>
      <c r="B3356" s="2">
        <v>41760.398611111108</v>
      </c>
      <c r="C3356" s="1" t="s">
        <v>13</v>
      </c>
      <c r="D3356" s="1" t="s">
        <v>8</v>
      </c>
      <c r="E3356" s="1" t="s">
        <v>14</v>
      </c>
      <c r="F3356" s="1" t="s">
        <v>12</v>
      </c>
      <c r="G3356" s="1">
        <v>64300</v>
      </c>
    </row>
    <row r="3357" spans="1:7" x14ac:dyDescent="0.25">
      <c r="A3357" s="1">
        <v>209648</v>
      </c>
      <c r="B3357" s="2">
        <v>41761.736805555556</v>
      </c>
      <c r="C3357" s="1" t="s">
        <v>7</v>
      </c>
      <c r="D3357" s="1" t="s">
        <v>8</v>
      </c>
      <c r="E3357" s="1" t="s">
        <v>14</v>
      </c>
      <c r="F3357" s="1" t="s">
        <v>12</v>
      </c>
      <c r="G3357" s="1">
        <v>83423</v>
      </c>
    </row>
    <row r="3358" spans="1:7" x14ac:dyDescent="0.25">
      <c r="A3358" s="1">
        <v>516009</v>
      </c>
      <c r="B3358" s="2">
        <v>41761.738194444442</v>
      </c>
      <c r="C3358" s="1" t="s">
        <v>13</v>
      </c>
      <c r="D3358" s="1" t="s">
        <v>11</v>
      </c>
      <c r="E3358" s="1" t="s">
        <v>14</v>
      </c>
      <c r="F3358" s="1" t="s">
        <v>12</v>
      </c>
      <c r="G3358" s="1">
        <v>52475</v>
      </c>
    </row>
    <row r="3359" spans="1:7" x14ac:dyDescent="0.25">
      <c r="A3359" s="1">
        <v>568970</v>
      </c>
      <c r="B3359" s="2">
        <v>41761.737500000003</v>
      </c>
      <c r="C3359" s="1" t="s">
        <v>7</v>
      </c>
      <c r="D3359" s="1" t="s">
        <v>11</v>
      </c>
      <c r="E3359" s="1" t="s">
        <v>14</v>
      </c>
      <c r="F3359" s="1" t="s">
        <v>12</v>
      </c>
      <c r="G3359" s="1">
        <v>19753</v>
      </c>
    </row>
    <row r="3360" spans="1:7" x14ac:dyDescent="0.25">
      <c r="A3360" s="1">
        <v>76858</v>
      </c>
      <c r="B3360" s="2">
        <v>41830.396527777775</v>
      </c>
      <c r="C3360" s="1" t="s">
        <v>13</v>
      </c>
      <c r="D3360" s="1" t="s">
        <v>8</v>
      </c>
      <c r="E3360" s="1" t="s">
        <v>9</v>
      </c>
      <c r="F3360" s="1" t="s">
        <v>34</v>
      </c>
      <c r="G3360" s="1">
        <v>69372</v>
      </c>
    </row>
    <row r="3361" spans="1:7" x14ac:dyDescent="0.25">
      <c r="A3361" s="1">
        <v>45586</v>
      </c>
      <c r="B3361" s="2">
        <v>41830.396527777775</v>
      </c>
      <c r="C3361" s="1" t="s">
        <v>13</v>
      </c>
      <c r="D3361" s="1" t="s">
        <v>8</v>
      </c>
      <c r="E3361" s="1" t="s">
        <v>9</v>
      </c>
      <c r="F3361" s="1" t="s">
        <v>34</v>
      </c>
      <c r="G3361" s="1">
        <v>57732</v>
      </c>
    </row>
    <row r="3362" spans="1:7" x14ac:dyDescent="0.25">
      <c r="A3362" s="1">
        <v>435558</v>
      </c>
      <c r="B3362" s="2">
        <v>41762.809027777781</v>
      </c>
      <c r="C3362" s="1" t="s">
        <v>7</v>
      </c>
      <c r="D3362" s="1" t="s">
        <v>11</v>
      </c>
      <c r="E3362" s="1" t="s">
        <v>14</v>
      </c>
      <c r="F3362" s="1" t="s">
        <v>18</v>
      </c>
      <c r="G3362" s="1">
        <v>31878</v>
      </c>
    </row>
    <row r="3363" spans="1:7" x14ac:dyDescent="0.25">
      <c r="A3363" s="1">
        <v>602613</v>
      </c>
      <c r="B3363" s="2">
        <v>41762.80972222222</v>
      </c>
      <c r="C3363" s="1" t="s">
        <v>13</v>
      </c>
      <c r="D3363" s="1" t="s">
        <v>11</v>
      </c>
      <c r="E3363" s="1" t="s">
        <v>14</v>
      </c>
      <c r="F3363" s="1" t="s">
        <v>18</v>
      </c>
      <c r="G3363" s="1">
        <v>60876</v>
      </c>
    </row>
    <row r="3364" spans="1:7" x14ac:dyDescent="0.25">
      <c r="A3364" s="1">
        <v>770165</v>
      </c>
      <c r="B3364" s="2">
        <v>41762.809027777781</v>
      </c>
      <c r="C3364" s="1" t="s">
        <v>7</v>
      </c>
      <c r="D3364" s="1" t="s">
        <v>11</v>
      </c>
      <c r="E3364" s="1" t="s">
        <v>14</v>
      </c>
      <c r="F3364" s="1" t="s">
        <v>18</v>
      </c>
      <c r="G3364" s="1">
        <v>50356</v>
      </c>
    </row>
    <row r="3365" spans="1:7" x14ac:dyDescent="0.25">
      <c r="A3365" s="1">
        <v>102190</v>
      </c>
      <c r="B3365" s="2">
        <v>41762.808333333334</v>
      </c>
      <c r="C3365" s="1" t="s">
        <v>7</v>
      </c>
      <c r="D3365" s="1" t="s">
        <v>11</v>
      </c>
      <c r="E3365" s="1" t="s">
        <v>14</v>
      </c>
      <c r="F3365" s="1" t="s">
        <v>18</v>
      </c>
      <c r="G3365" s="1">
        <v>77465</v>
      </c>
    </row>
    <row r="3366" spans="1:7" x14ac:dyDescent="0.25">
      <c r="A3366" s="1">
        <v>825318</v>
      </c>
      <c r="B3366" s="2">
        <v>41820.645138888889</v>
      </c>
      <c r="C3366" s="1" t="s">
        <v>13</v>
      </c>
      <c r="D3366" s="1" t="s">
        <v>8</v>
      </c>
      <c r="E3366" s="1" t="s">
        <v>14</v>
      </c>
      <c r="F3366" s="1" t="s">
        <v>18</v>
      </c>
      <c r="G3366" s="1">
        <v>85202</v>
      </c>
    </row>
    <row r="3367" spans="1:7" x14ac:dyDescent="0.25">
      <c r="A3367" s="1">
        <v>677490</v>
      </c>
      <c r="B3367" s="2">
        <v>41820.645833333336</v>
      </c>
      <c r="C3367" s="1" t="s">
        <v>13</v>
      </c>
      <c r="D3367" s="1" t="s">
        <v>8</v>
      </c>
      <c r="E3367" s="1" t="s">
        <v>14</v>
      </c>
      <c r="F3367" s="1" t="s">
        <v>18</v>
      </c>
      <c r="G3367" s="1">
        <v>66876</v>
      </c>
    </row>
    <row r="3368" spans="1:7" x14ac:dyDescent="0.25">
      <c r="A3368" s="1">
        <v>231481</v>
      </c>
      <c r="B3368" s="2">
        <v>41820.647222222222</v>
      </c>
      <c r="C3368" s="1" t="s">
        <v>7</v>
      </c>
      <c r="D3368" s="1" t="s">
        <v>11</v>
      </c>
      <c r="E3368" s="1" t="s">
        <v>14</v>
      </c>
      <c r="F3368" s="1" t="s">
        <v>18</v>
      </c>
      <c r="G3368" s="1">
        <v>68875</v>
      </c>
    </row>
    <row r="3369" spans="1:7" x14ac:dyDescent="0.25">
      <c r="A3369" s="1">
        <v>226498</v>
      </c>
      <c r="B3369" s="2">
        <v>41820.648611111108</v>
      </c>
      <c r="C3369" s="1" t="s">
        <v>7</v>
      </c>
      <c r="D3369" s="1" t="s">
        <v>11</v>
      </c>
      <c r="E3369" s="1" t="s">
        <v>14</v>
      </c>
      <c r="F3369" s="1" t="s">
        <v>18</v>
      </c>
      <c r="G3369" s="1">
        <v>69912</v>
      </c>
    </row>
    <row r="3370" spans="1:7" x14ac:dyDescent="0.25">
      <c r="A3370" s="1">
        <v>81536</v>
      </c>
      <c r="B3370" s="2">
        <v>41820.65</v>
      </c>
      <c r="C3370" s="1" t="s">
        <v>7</v>
      </c>
      <c r="D3370" s="1" t="s">
        <v>8</v>
      </c>
      <c r="E3370" s="1" t="s">
        <v>14</v>
      </c>
      <c r="F3370" s="1" t="s">
        <v>18</v>
      </c>
      <c r="G3370" s="1">
        <v>57554</v>
      </c>
    </row>
    <row r="3371" spans="1:7" x14ac:dyDescent="0.25">
      <c r="A3371" s="1">
        <v>177150</v>
      </c>
      <c r="B3371" s="2">
        <v>41820.650694444441</v>
      </c>
      <c r="C3371" s="1" t="s">
        <v>7</v>
      </c>
      <c r="D3371" s="1" t="s">
        <v>11</v>
      </c>
      <c r="E3371" s="1" t="s">
        <v>14</v>
      </c>
      <c r="F3371" s="1" t="s">
        <v>18</v>
      </c>
      <c r="G3371" s="1">
        <v>8302</v>
      </c>
    </row>
    <row r="3372" spans="1:7" x14ac:dyDescent="0.25">
      <c r="A3372" s="1">
        <v>476248</v>
      </c>
      <c r="B3372" s="2">
        <v>41859.449305555558</v>
      </c>
      <c r="C3372" s="1" t="s">
        <v>7</v>
      </c>
      <c r="D3372" s="1" t="s">
        <v>8</v>
      </c>
      <c r="E3372" s="1" t="s">
        <v>14</v>
      </c>
      <c r="F3372" s="1" t="s">
        <v>18</v>
      </c>
      <c r="G3372" s="1">
        <v>70632</v>
      </c>
    </row>
    <row r="3373" spans="1:7" x14ac:dyDescent="0.25">
      <c r="A3373" s="1">
        <v>214731</v>
      </c>
      <c r="B3373" s="2">
        <v>41859.449999999997</v>
      </c>
      <c r="C3373" s="1" t="s">
        <v>7</v>
      </c>
      <c r="D3373" s="1" t="s">
        <v>11</v>
      </c>
      <c r="E3373" s="1" t="s">
        <v>14</v>
      </c>
      <c r="F3373" s="1" t="s">
        <v>18</v>
      </c>
      <c r="G3373" s="1">
        <v>98878</v>
      </c>
    </row>
    <row r="3374" spans="1:7" x14ac:dyDescent="0.25">
      <c r="A3374" s="1">
        <v>710689</v>
      </c>
      <c r="B3374" s="2">
        <v>41859.451388888891</v>
      </c>
      <c r="C3374" s="1" t="s">
        <v>7</v>
      </c>
      <c r="D3374" s="1" t="s">
        <v>8</v>
      </c>
      <c r="E3374" s="1" t="s">
        <v>14</v>
      </c>
      <c r="F3374" s="1" t="s">
        <v>18</v>
      </c>
      <c r="G3374" s="1">
        <v>34404</v>
      </c>
    </row>
    <row r="3375" spans="1:7" x14ac:dyDescent="0.25">
      <c r="A3375" s="1">
        <v>298052</v>
      </c>
      <c r="B3375" s="2">
        <v>41790.32708333333</v>
      </c>
      <c r="C3375" s="1" t="s">
        <v>7</v>
      </c>
      <c r="D3375" s="1" t="s">
        <v>11</v>
      </c>
      <c r="E3375" s="1" t="s">
        <v>31</v>
      </c>
      <c r="F3375" s="1" t="s">
        <v>25</v>
      </c>
      <c r="G3375" s="1">
        <v>21211</v>
      </c>
    </row>
    <row r="3376" spans="1:7" x14ac:dyDescent="0.25">
      <c r="A3376" s="1">
        <v>596092</v>
      </c>
      <c r="B3376" s="2">
        <v>41816.12222222222</v>
      </c>
      <c r="C3376" s="1" t="s">
        <v>7</v>
      </c>
      <c r="D3376" s="1" t="s">
        <v>24</v>
      </c>
      <c r="E3376" s="1" t="s">
        <v>31</v>
      </c>
      <c r="F3376" s="1" t="s">
        <v>25</v>
      </c>
      <c r="G3376" s="1">
        <v>30957</v>
      </c>
    </row>
    <row r="3377" spans="1:7" x14ac:dyDescent="0.25">
      <c r="A3377" s="1">
        <v>104664</v>
      </c>
      <c r="B3377" s="2">
        <v>41774.481944444444</v>
      </c>
      <c r="C3377" s="1" t="s">
        <v>7</v>
      </c>
      <c r="D3377" s="1" t="s">
        <v>11</v>
      </c>
      <c r="E3377" s="1" t="s">
        <v>33</v>
      </c>
      <c r="F3377" s="1" t="s">
        <v>22</v>
      </c>
      <c r="G3377" s="1">
        <v>78664</v>
      </c>
    </row>
    <row r="3378" spans="1:7" x14ac:dyDescent="0.25">
      <c r="A3378" s="1">
        <v>781527</v>
      </c>
      <c r="B3378" s="2">
        <v>41774.482638888891</v>
      </c>
      <c r="C3378" s="1" t="s">
        <v>7</v>
      </c>
      <c r="D3378" s="1" t="s">
        <v>8</v>
      </c>
      <c r="E3378" s="1" t="s">
        <v>33</v>
      </c>
      <c r="F3378" s="1" t="s">
        <v>22</v>
      </c>
      <c r="G3378" s="1">
        <v>92123</v>
      </c>
    </row>
    <row r="3379" spans="1:7" x14ac:dyDescent="0.25">
      <c r="A3379" s="1">
        <v>159533</v>
      </c>
      <c r="B3379" s="2">
        <v>41781.706250000003</v>
      </c>
      <c r="C3379" s="1" t="s">
        <v>7</v>
      </c>
      <c r="D3379" s="1" t="s">
        <v>8</v>
      </c>
      <c r="E3379" s="1" t="s">
        <v>33</v>
      </c>
      <c r="F3379" s="1" t="s">
        <v>22</v>
      </c>
      <c r="G3379" s="1">
        <v>76523</v>
      </c>
    </row>
    <row r="3380" spans="1:7" x14ac:dyDescent="0.25">
      <c r="A3380" s="1">
        <v>81368</v>
      </c>
      <c r="B3380" s="2">
        <v>41781.706944444442</v>
      </c>
      <c r="C3380" s="1" t="s">
        <v>7</v>
      </c>
      <c r="D3380" s="1" t="s">
        <v>8</v>
      </c>
      <c r="E3380" s="1" t="s">
        <v>33</v>
      </c>
      <c r="F3380" s="1" t="s">
        <v>22</v>
      </c>
      <c r="G3380" s="1">
        <v>68168</v>
      </c>
    </row>
    <row r="3381" spans="1:7" x14ac:dyDescent="0.25">
      <c r="A3381" s="1">
        <v>843289</v>
      </c>
      <c r="B3381" s="2">
        <v>41796.549305555556</v>
      </c>
      <c r="C3381" s="1" t="s">
        <v>7</v>
      </c>
      <c r="D3381" s="1" t="s">
        <v>11</v>
      </c>
      <c r="E3381" s="1" t="s">
        <v>33</v>
      </c>
      <c r="F3381" s="1" t="s">
        <v>22</v>
      </c>
      <c r="G3381" s="1">
        <v>3876</v>
      </c>
    </row>
    <row r="3382" spans="1:7" x14ac:dyDescent="0.25">
      <c r="A3382" s="1">
        <v>84522</v>
      </c>
      <c r="B3382" s="2">
        <v>41796.700694444444</v>
      </c>
      <c r="C3382" s="1" t="s">
        <v>13</v>
      </c>
      <c r="D3382" s="1" t="s">
        <v>8</v>
      </c>
      <c r="E3382" s="1" t="s">
        <v>33</v>
      </c>
      <c r="F3382" s="1" t="s">
        <v>22</v>
      </c>
      <c r="G3382" s="1">
        <v>12247</v>
      </c>
    </row>
    <row r="3383" spans="1:7" x14ac:dyDescent="0.25">
      <c r="A3383" s="1">
        <v>645085</v>
      </c>
      <c r="B3383" s="2">
        <v>41796.70208333333</v>
      </c>
      <c r="C3383" s="1" t="s">
        <v>7</v>
      </c>
      <c r="D3383" s="1" t="s">
        <v>8</v>
      </c>
      <c r="E3383" s="1" t="s">
        <v>33</v>
      </c>
      <c r="F3383" s="1" t="s">
        <v>22</v>
      </c>
      <c r="G3383" s="1">
        <v>27527</v>
      </c>
    </row>
    <row r="3384" spans="1:7" x14ac:dyDescent="0.25">
      <c r="A3384" s="1">
        <v>910749</v>
      </c>
      <c r="B3384" s="2">
        <v>41799.40902777778</v>
      </c>
      <c r="C3384" s="1" t="s">
        <v>7</v>
      </c>
      <c r="D3384" s="1" t="s">
        <v>8</v>
      </c>
      <c r="E3384" s="1" t="s">
        <v>33</v>
      </c>
      <c r="F3384" s="1" t="s">
        <v>22</v>
      </c>
      <c r="G3384" s="1">
        <v>84552</v>
      </c>
    </row>
    <row r="3385" spans="1:7" x14ac:dyDescent="0.25">
      <c r="A3385" s="1">
        <v>726973</v>
      </c>
      <c r="B3385" s="2">
        <v>41799.409722222219</v>
      </c>
      <c r="C3385" s="1" t="s">
        <v>7</v>
      </c>
      <c r="D3385" s="1" t="s">
        <v>8</v>
      </c>
      <c r="E3385" s="1" t="s">
        <v>33</v>
      </c>
      <c r="F3385" s="1" t="s">
        <v>22</v>
      </c>
      <c r="G3385" s="1">
        <v>82887</v>
      </c>
    </row>
    <row r="3386" spans="1:7" x14ac:dyDescent="0.25">
      <c r="A3386" s="1">
        <v>440340</v>
      </c>
      <c r="B3386" s="2">
        <v>41799.410416666666</v>
      </c>
      <c r="C3386" s="1" t="s">
        <v>7</v>
      </c>
      <c r="D3386" s="1" t="s">
        <v>8</v>
      </c>
      <c r="E3386" s="1" t="s">
        <v>33</v>
      </c>
      <c r="F3386" s="1" t="s">
        <v>22</v>
      </c>
      <c r="G3386" s="1">
        <v>92421</v>
      </c>
    </row>
    <row r="3387" spans="1:7" x14ac:dyDescent="0.25">
      <c r="A3387" s="1">
        <v>644551</v>
      </c>
      <c r="B3387" s="2">
        <v>41799.411111111112</v>
      </c>
      <c r="C3387" s="1" t="s">
        <v>7</v>
      </c>
      <c r="D3387" s="1" t="s">
        <v>11</v>
      </c>
      <c r="E3387" s="1" t="s">
        <v>33</v>
      </c>
      <c r="F3387" s="1" t="s">
        <v>22</v>
      </c>
      <c r="G3387" s="1">
        <v>68769</v>
      </c>
    </row>
    <row r="3388" spans="1:7" x14ac:dyDescent="0.25">
      <c r="A3388" s="1">
        <v>538556</v>
      </c>
      <c r="B3388" s="2">
        <v>41799.40902777778</v>
      </c>
      <c r="C3388" s="1" t="s">
        <v>7</v>
      </c>
      <c r="D3388" s="1" t="s">
        <v>11</v>
      </c>
      <c r="E3388" s="1" t="s">
        <v>33</v>
      </c>
      <c r="F3388" s="1" t="s">
        <v>22</v>
      </c>
      <c r="G3388" s="1">
        <v>7313</v>
      </c>
    </row>
    <row r="3389" spans="1:7" x14ac:dyDescent="0.25">
      <c r="A3389" s="1">
        <v>713246</v>
      </c>
      <c r="B3389" s="2">
        <v>41815.381944444445</v>
      </c>
      <c r="C3389" s="1" t="s">
        <v>13</v>
      </c>
      <c r="D3389" s="1" t="s">
        <v>8</v>
      </c>
      <c r="E3389" s="1" t="s">
        <v>33</v>
      </c>
      <c r="F3389" s="1" t="s">
        <v>22</v>
      </c>
      <c r="G3389" s="1">
        <v>48995</v>
      </c>
    </row>
    <row r="3390" spans="1:7" x14ac:dyDescent="0.25">
      <c r="A3390" s="1">
        <v>808970</v>
      </c>
      <c r="B3390" s="2">
        <v>41817.815972222219</v>
      </c>
      <c r="C3390" s="1" t="s">
        <v>7</v>
      </c>
      <c r="D3390" s="1" t="s">
        <v>8</v>
      </c>
      <c r="E3390" s="1" t="s">
        <v>33</v>
      </c>
      <c r="F3390" s="1" t="s">
        <v>22</v>
      </c>
      <c r="G3390" s="1">
        <v>73949</v>
      </c>
    </row>
    <row r="3391" spans="1:7" x14ac:dyDescent="0.25">
      <c r="A3391" s="1">
        <v>223386</v>
      </c>
      <c r="B3391" s="2">
        <v>41817.817361111112</v>
      </c>
      <c r="C3391" s="1" t="s">
        <v>13</v>
      </c>
      <c r="D3391" s="1" t="s">
        <v>11</v>
      </c>
      <c r="E3391" s="1" t="s">
        <v>33</v>
      </c>
      <c r="F3391" s="1" t="s">
        <v>22</v>
      </c>
      <c r="G3391" s="1">
        <v>33123</v>
      </c>
    </row>
    <row r="3392" spans="1:7" x14ac:dyDescent="0.25">
      <c r="A3392" s="1">
        <v>610446</v>
      </c>
      <c r="B3392" s="2">
        <v>41817.818749999999</v>
      </c>
      <c r="C3392" s="1" t="s">
        <v>7</v>
      </c>
      <c r="D3392" s="1" t="s">
        <v>8</v>
      </c>
      <c r="E3392" s="1" t="s">
        <v>33</v>
      </c>
      <c r="F3392" s="1" t="s">
        <v>22</v>
      </c>
      <c r="G3392" s="1">
        <v>7264</v>
      </c>
    </row>
    <row r="3393" spans="1:7" x14ac:dyDescent="0.25">
      <c r="A3393" s="1">
        <v>236922</v>
      </c>
      <c r="B3393" s="2">
        <v>41810.397222222222</v>
      </c>
      <c r="C3393" s="1" t="s">
        <v>13</v>
      </c>
      <c r="D3393" s="1" t="s">
        <v>8</v>
      </c>
      <c r="E3393" s="1" t="s">
        <v>33</v>
      </c>
      <c r="F3393" s="1" t="s">
        <v>22</v>
      </c>
      <c r="G3393" s="1">
        <v>69383</v>
      </c>
    </row>
    <row r="3394" spans="1:7" x14ac:dyDescent="0.25">
      <c r="A3394" s="1">
        <v>415631</v>
      </c>
      <c r="B3394" s="2">
        <v>41814.533333333333</v>
      </c>
      <c r="C3394" s="1" t="s">
        <v>13</v>
      </c>
      <c r="D3394" s="1" t="s">
        <v>8</v>
      </c>
      <c r="E3394" s="1" t="s">
        <v>33</v>
      </c>
      <c r="F3394" s="1" t="s">
        <v>22</v>
      </c>
      <c r="G3394" s="1">
        <v>39293</v>
      </c>
    </row>
    <row r="3395" spans="1:7" x14ac:dyDescent="0.25">
      <c r="A3395" s="1">
        <v>872631</v>
      </c>
      <c r="B3395" s="2">
        <v>41814.53402777778</v>
      </c>
      <c r="C3395" s="1" t="s">
        <v>7</v>
      </c>
      <c r="D3395" s="1" t="s">
        <v>11</v>
      </c>
      <c r="E3395" s="1" t="s">
        <v>33</v>
      </c>
      <c r="F3395" s="1" t="s">
        <v>22</v>
      </c>
      <c r="G3395" s="1">
        <v>85723</v>
      </c>
    </row>
    <row r="3396" spans="1:7" x14ac:dyDescent="0.25">
      <c r="A3396" s="1">
        <v>662744</v>
      </c>
      <c r="B3396" s="2">
        <v>41873.397222222222</v>
      </c>
      <c r="C3396" s="1" t="s">
        <v>7</v>
      </c>
      <c r="D3396" s="1" t="s">
        <v>11</v>
      </c>
      <c r="E3396" s="1" t="s">
        <v>33</v>
      </c>
      <c r="F3396" s="1" t="s">
        <v>22</v>
      </c>
      <c r="G3396" s="1">
        <v>30372</v>
      </c>
    </row>
    <row r="3397" spans="1:7" x14ac:dyDescent="0.25">
      <c r="A3397" s="1">
        <v>153327</v>
      </c>
      <c r="B3397" s="2">
        <v>41789.399305555555</v>
      </c>
      <c r="C3397" s="1" t="s">
        <v>7</v>
      </c>
      <c r="D3397" s="1" t="s">
        <v>8</v>
      </c>
      <c r="E3397" s="1" t="s">
        <v>14</v>
      </c>
      <c r="F3397" s="1" t="s">
        <v>25</v>
      </c>
      <c r="G3397" s="1">
        <v>70088</v>
      </c>
    </row>
    <row r="3398" spans="1:7" x14ac:dyDescent="0.25">
      <c r="A3398" s="1">
        <v>574895</v>
      </c>
      <c r="B3398" s="2">
        <v>41782.397916666669</v>
      </c>
      <c r="C3398" s="1" t="s">
        <v>7</v>
      </c>
      <c r="D3398" s="1" t="s">
        <v>11</v>
      </c>
      <c r="E3398" s="1" t="s">
        <v>14</v>
      </c>
      <c r="F3398" s="1" t="s">
        <v>12</v>
      </c>
      <c r="G3398" s="1">
        <v>89482</v>
      </c>
    </row>
    <row r="3399" spans="1:7" x14ac:dyDescent="0.25">
      <c r="A3399" s="1">
        <v>307227</v>
      </c>
      <c r="B3399" s="2">
        <v>41782.399305555555</v>
      </c>
      <c r="C3399" s="1" t="s">
        <v>13</v>
      </c>
      <c r="D3399" s="1" t="s">
        <v>8</v>
      </c>
      <c r="E3399" s="1" t="s">
        <v>14</v>
      </c>
      <c r="F3399" s="1" t="s">
        <v>12</v>
      </c>
      <c r="G3399" s="1">
        <v>54160</v>
      </c>
    </row>
    <row r="3400" spans="1:7" x14ac:dyDescent="0.25">
      <c r="A3400" s="1">
        <v>473427</v>
      </c>
      <c r="B3400" s="2">
        <v>41797.447222222225</v>
      </c>
      <c r="C3400" s="1" t="s">
        <v>7</v>
      </c>
      <c r="D3400" s="1" t="s">
        <v>8</v>
      </c>
      <c r="E3400" s="1" t="s">
        <v>14</v>
      </c>
      <c r="F3400" s="1" t="s">
        <v>12</v>
      </c>
      <c r="G3400" s="1">
        <v>24409</v>
      </c>
    </row>
    <row r="3401" spans="1:7" x14ac:dyDescent="0.25">
      <c r="A3401" s="1">
        <v>993206</v>
      </c>
      <c r="B3401" s="2">
        <v>41838.399305555555</v>
      </c>
      <c r="C3401" s="1" t="s">
        <v>7</v>
      </c>
      <c r="D3401" s="1" t="s">
        <v>8</v>
      </c>
      <c r="E3401" s="1" t="s">
        <v>14</v>
      </c>
      <c r="F3401" s="1" t="s">
        <v>12</v>
      </c>
      <c r="G3401" s="1">
        <v>79742</v>
      </c>
    </row>
    <row r="3402" spans="1:7" x14ac:dyDescent="0.25">
      <c r="A3402" s="1">
        <v>609596</v>
      </c>
      <c r="B3402" s="2">
        <v>41841.470138888886</v>
      </c>
      <c r="C3402" s="1" t="s">
        <v>13</v>
      </c>
      <c r="D3402" s="1" t="s">
        <v>8</v>
      </c>
      <c r="E3402" s="1" t="s">
        <v>14</v>
      </c>
      <c r="F3402" s="1" t="s">
        <v>12</v>
      </c>
      <c r="G3402" s="1">
        <v>95702</v>
      </c>
    </row>
    <row r="3403" spans="1:7" x14ac:dyDescent="0.25">
      <c r="A3403" s="1">
        <v>911832</v>
      </c>
      <c r="B3403" s="2">
        <v>41841.470138888886</v>
      </c>
      <c r="C3403" s="1" t="s">
        <v>13</v>
      </c>
      <c r="D3403" s="1" t="s">
        <v>8</v>
      </c>
      <c r="E3403" s="1" t="s">
        <v>14</v>
      </c>
      <c r="F3403" s="1" t="s">
        <v>12</v>
      </c>
      <c r="G3403" s="1">
        <v>4665</v>
      </c>
    </row>
    <row r="3404" spans="1:7" x14ac:dyDescent="0.25">
      <c r="A3404" s="1">
        <v>203158</v>
      </c>
      <c r="B3404" s="2">
        <v>41842.546527777777</v>
      </c>
      <c r="C3404" s="1" t="s">
        <v>13</v>
      </c>
      <c r="D3404" s="1" t="s">
        <v>8</v>
      </c>
      <c r="E3404" s="1" t="s">
        <v>14</v>
      </c>
      <c r="F3404" s="1" t="s">
        <v>34</v>
      </c>
      <c r="G3404" s="1">
        <v>81419</v>
      </c>
    </row>
    <row r="3405" spans="1:7" x14ac:dyDescent="0.25">
      <c r="A3405" s="1">
        <v>844634</v>
      </c>
      <c r="B3405" s="2">
        <v>41842.548611111109</v>
      </c>
      <c r="C3405" s="1" t="s">
        <v>7</v>
      </c>
      <c r="D3405" s="1" t="s">
        <v>8</v>
      </c>
      <c r="E3405" s="1" t="s">
        <v>14</v>
      </c>
      <c r="F3405" s="1" t="s">
        <v>34</v>
      </c>
      <c r="G3405" s="1">
        <v>85902</v>
      </c>
    </row>
    <row r="3406" spans="1:7" x14ac:dyDescent="0.25">
      <c r="A3406" s="1">
        <v>142362</v>
      </c>
      <c r="B3406" s="2">
        <v>41842.547222222223</v>
      </c>
      <c r="C3406" s="1" t="s">
        <v>13</v>
      </c>
      <c r="D3406" s="1" t="s">
        <v>11</v>
      </c>
      <c r="E3406" s="1" t="s">
        <v>14</v>
      </c>
      <c r="F3406" s="1" t="s">
        <v>34</v>
      </c>
      <c r="G3406" s="1">
        <v>75180</v>
      </c>
    </row>
    <row r="3407" spans="1:7" x14ac:dyDescent="0.25">
      <c r="A3407" s="1">
        <v>292591</v>
      </c>
      <c r="B3407" s="2">
        <v>41842.550694444442</v>
      </c>
      <c r="C3407" s="1" t="s">
        <v>7</v>
      </c>
      <c r="D3407" s="1" t="s">
        <v>11</v>
      </c>
      <c r="E3407" s="1" t="s">
        <v>14</v>
      </c>
      <c r="F3407" s="1" t="s">
        <v>34</v>
      </c>
      <c r="G3407" s="1">
        <v>20789</v>
      </c>
    </row>
    <row r="3408" spans="1:7" x14ac:dyDescent="0.25">
      <c r="A3408" s="1">
        <v>950745</v>
      </c>
      <c r="B3408" s="2">
        <v>41842.546527777777</v>
      </c>
      <c r="C3408" s="1" t="s">
        <v>13</v>
      </c>
      <c r="D3408" s="1" t="s">
        <v>24</v>
      </c>
      <c r="E3408" s="1" t="s">
        <v>14</v>
      </c>
      <c r="F3408" s="1" t="s">
        <v>34</v>
      </c>
      <c r="G3408" s="1">
        <v>36897</v>
      </c>
    </row>
    <row r="3409" spans="1:7" x14ac:dyDescent="0.25">
      <c r="A3409" s="1">
        <v>407392</v>
      </c>
      <c r="B3409" s="2">
        <v>41850.663194444445</v>
      </c>
      <c r="C3409" s="1" t="s">
        <v>7</v>
      </c>
      <c r="D3409" s="1" t="s">
        <v>8</v>
      </c>
      <c r="E3409" s="1" t="s">
        <v>14</v>
      </c>
      <c r="F3409" s="1" t="s">
        <v>34</v>
      </c>
      <c r="G3409" s="1">
        <v>33426</v>
      </c>
    </row>
    <row r="3410" spans="1:7" x14ac:dyDescent="0.25">
      <c r="A3410" s="1">
        <v>438945</v>
      </c>
      <c r="B3410" s="2">
        <v>41855.556250000001</v>
      </c>
      <c r="C3410" s="1" t="s">
        <v>13</v>
      </c>
      <c r="D3410" s="1" t="s">
        <v>8</v>
      </c>
      <c r="E3410" s="1" t="s">
        <v>14</v>
      </c>
      <c r="F3410" s="1" t="s">
        <v>12</v>
      </c>
      <c r="G3410" s="1">
        <v>58513</v>
      </c>
    </row>
    <row r="3411" spans="1:7" x14ac:dyDescent="0.25">
      <c r="A3411" s="1">
        <v>346065</v>
      </c>
      <c r="B3411" s="2">
        <v>41855.556250000001</v>
      </c>
      <c r="C3411" s="1" t="s">
        <v>7</v>
      </c>
      <c r="D3411" s="1" t="s">
        <v>8</v>
      </c>
      <c r="E3411" s="1" t="s">
        <v>14</v>
      </c>
      <c r="F3411" s="1" t="s">
        <v>12</v>
      </c>
      <c r="G3411" s="1">
        <v>88507</v>
      </c>
    </row>
    <row r="3412" spans="1:7" x14ac:dyDescent="0.25">
      <c r="A3412" s="1">
        <v>394250</v>
      </c>
      <c r="B3412" s="2">
        <v>41855.556944444441</v>
      </c>
      <c r="C3412" s="1" t="s">
        <v>13</v>
      </c>
      <c r="D3412" s="1" t="s">
        <v>8</v>
      </c>
      <c r="E3412" s="1" t="s">
        <v>14</v>
      </c>
      <c r="F3412" s="1" t="s">
        <v>12</v>
      </c>
      <c r="G3412" s="1">
        <v>54952</v>
      </c>
    </row>
    <row r="3413" spans="1:7" x14ac:dyDescent="0.25">
      <c r="A3413" s="1">
        <v>882084</v>
      </c>
      <c r="B3413" s="2">
        <v>41855.557638888888</v>
      </c>
      <c r="C3413" s="1" t="s">
        <v>13</v>
      </c>
      <c r="D3413" s="1" t="s">
        <v>8</v>
      </c>
      <c r="E3413" s="1" t="s">
        <v>14</v>
      </c>
      <c r="F3413" s="1" t="s">
        <v>12</v>
      </c>
      <c r="G3413" s="1">
        <v>60226</v>
      </c>
    </row>
    <row r="3414" spans="1:7" x14ac:dyDescent="0.25">
      <c r="A3414" s="1">
        <v>181952</v>
      </c>
      <c r="B3414" s="2">
        <v>41850.519444444442</v>
      </c>
      <c r="C3414" s="1" t="s">
        <v>7</v>
      </c>
      <c r="D3414" s="1" t="s">
        <v>8</v>
      </c>
      <c r="E3414" s="1" t="s">
        <v>14</v>
      </c>
      <c r="F3414" s="1" t="s">
        <v>34</v>
      </c>
      <c r="G3414" s="1">
        <v>1351</v>
      </c>
    </row>
    <row r="3415" spans="1:7" x14ac:dyDescent="0.25">
      <c r="A3415" s="1">
        <v>484669</v>
      </c>
      <c r="B3415" s="2">
        <v>41850.522222222222</v>
      </c>
      <c r="C3415" s="1" t="s">
        <v>7</v>
      </c>
      <c r="D3415" s="1" t="s">
        <v>11</v>
      </c>
      <c r="E3415" s="1" t="s">
        <v>14</v>
      </c>
      <c r="F3415" s="1" t="s">
        <v>34</v>
      </c>
      <c r="G3415" s="1">
        <v>26156</v>
      </c>
    </row>
    <row r="3416" spans="1:7" x14ac:dyDescent="0.25">
      <c r="A3416" s="1">
        <v>152014</v>
      </c>
      <c r="B3416" s="2">
        <v>41852.509722222225</v>
      </c>
      <c r="C3416" s="1" t="s">
        <v>7</v>
      </c>
      <c r="D3416" s="1" t="s">
        <v>8</v>
      </c>
      <c r="E3416" s="1" t="s">
        <v>14</v>
      </c>
      <c r="F3416" s="1" t="s">
        <v>34</v>
      </c>
      <c r="G3416" s="1">
        <v>1808</v>
      </c>
    </row>
    <row r="3417" spans="1:7" x14ac:dyDescent="0.25">
      <c r="A3417" s="1">
        <v>573438</v>
      </c>
      <c r="B3417" s="2">
        <v>41852.510416666664</v>
      </c>
      <c r="C3417" s="1" t="s">
        <v>13</v>
      </c>
      <c r="D3417" s="1" t="s">
        <v>8</v>
      </c>
      <c r="E3417" s="1" t="s">
        <v>14</v>
      </c>
      <c r="F3417" s="1" t="s">
        <v>34</v>
      </c>
      <c r="G3417" s="1">
        <v>44750</v>
      </c>
    </row>
    <row r="3418" spans="1:7" x14ac:dyDescent="0.25">
      <c r="A3418" s="1">
        <v>340032</v>
      </c>
      <c r="B3418" s="2">
        <v>41856.272916666669</v>
      </c>
      <c r="C3418" s="1" t="s">
        <v>7</v>
      </c>
      <c r="D3418" s="1" t="s">
        <v>8</v>
      </c>
      <c r="E3418" s="1" t="s">
        <v>14</v>
      </c>
      <c r="F3418" s="1" t="s">
        <v>34</v>
      </c>
      <c r="G3418" s="1">
        <v>73978</v>
      </c>
    </row>
    <row r="3419" spans="1:7" x14ac:dyDescent="0.25">
      <c r="A3419" s="1">
        <v>492572</v>
      </c>
      <c r="B3419" s="2">
        <v>41856.273611111108</v>
      </c>
      <c r="C3419" s="1" t="s">
        <v>13</v>
      </c>
      <c r="D3419" s="1" t="s">
        <v>11</v>
      </c>
      <c r="E3419" s="1" t="s">
        <v>14</v>
      </c>
      <c r="F3419" s="1" t="s">
        <v>34</v>
      </c>
      <c r="G3419" s="1">
        <v>47467</v>
      </c>
    </row>
    <row r="3420" spans="1:7" x14ac:dyDescent="0.25">
      <c r="A3420" s="1">
        <v>865052</v>
      </c>
      <c r="B3420" s="2">
        <v>41856.274305555555</v>
      </c>
      <c r="C3420" s="1" t="s">
        <v>13</v>
      </c>
      <c r="D3420" s="1" t="s">
        <v>11</v>
      </c>
      <c r="E3420" s="1" t="s">
        <v>14</v>
      </c>
      <c r="F3420" s="1" t="s">
        <v>34</v>
      </c>
      <c r="G3420" s="1">
        <v>18125</v>
      </c>
    </row>
    <row r="3421" spans="1:7" x14ac:dyDescent="0.25">
      <c r="A3421" s="1">
        <v>59309</v>
      </c>
      <c r="B3421" s="2">
        <v>41858.631249999999</v>
      </c>
      <c r="C3421" s="1" t="s">
        <v>7</v>
      </c>
      <c r="D3421" s="1" t="s">
        <v>11</v>
      </c>
      <c r="E3421" s="1" t="s">
        <v>14</v>
      </c>
      <c r="F3421" s="1" t="s">
        <v>34</v>
      </c>
      <c r="G3421" s="1">
        <v>36217</v>
      </c>
    </row>
    <row r="3422" spans="1:7" x14ac:dyDescent="0.25">
      <c r="A3422" s="1">
        <v>280569</v>
      </c>
      <c r="B3422" s="2">
        <v>41761.396527777775</v>
      </c>
      <c r="C3422" s="1" t="s">
        <v>7</v>
      </c>
      <c r="D3422" s="1" t="s">
        <v>11</v>
      </c>
      <c r="E3422" s="1" t="s">
        <v>21</v>
      </c>
      <c r="F3422" s="1" t="s">
        <v>34</v>
      </c>
      <c r="G3422" s="1">
        <v>45914</v>
      </c>
    </row>
    <row r="3423" spans="1:7" x14ac:dyDescent="0.25">
      <c r="A3423" s="1">
        <v>82756</v>
      </c>
      <c r="B3423" s="2">
        <v>41811.870833333334</v>
      </c>
      <c r="C3423" s="1" t="s">
        <v>13</v>
      </c>
      <c r="D3423" s="1" t="s">
        <v>11</v>
      </c>
      <c r="E3423" s="1" t="s">
        <v>21</v>
      </c>
      <c r="F3423" s="1" t="s">
        <v>34</v>
      </c>
      <c r="G3423" s="1">
        <v>26560</v>
      </c>
    </row>
    <row r="3424" spans="1:7" x14ac:dyDescent="0.25">
      <c r="A3424" s="1">
        <v>440222</v>
      </c>
      <c r="B3424" s="2">
        <v>41814.51458333333</v>
      </c>
      <c r="C3424" s="1" t="s">
        <v>7</v>
      </c>
      <c r="D3424" s="1" t="s">
        <v>11</v>
      </c>
      <c r="E3424" s="1" t="s">
        <v>21</v>
      </c>
      <c r="F3424" s="1" t="s">
        <v>34</v>
      </c>
      <c r="G3424" s="1">
        <v>45915</v>
      </c>
    </row>
    <row r="3425" spans="1:7" x14ac:dyDescent="0.25">
      <c r="A3425" s="1">
        <v>195831</v>
      </c>
      <c r="B3425" s="2">
        <v>41814.51458333333</v>
      </c>
      <c r="C3425" s="1" t="s">
        <v>7</v>
      </c>
      <c r="D3425" s="1" t="s">
        <v>11</v>
      </c>
      <c r="E3425" s="1" t="s">
        <v>21</v>
      </c>
      <c r="F3425" s="1" t="s">
        <v>34</v>
      </c>
      <c r="G3425" s="1">
        <v>66002</v>
      </c>
    </row>
    <row r="3426" spans="1:7" x14ac:dyDescent="0.25">
      <c r="A3426" s="1">
        <v>587861</v>
      </c>
      <c r="B3426" s="2">
        <v>41880.396527777775</v>
      </c>
      <c r="C3426" s="1" t="s">
        <v>7</v>
      </c>
      <c r="D3426" s="1" t="s">
        <v>8</v>
      </c>
      <c r="E3426" s="1" t="s">
        <v>14</v>
      </c>
      <c r="F3426" s="1" t="s">
        <v>12</v>
      </c>
      <c r="G3426" s="1">
        <v>86256</v>
      </c>
    </row>
    <row r="3427" spans="1:7" x14ac:dyDescent="0.25">
      <c r="A3427" s="1">
        <v>355986</v>
      </c>
      <c r="B3427" s="2">
        <v>41778.396527777775</v>
      </c>
      <c r="C3427" s="1" t="s">
        <v>7</v>
      </c>
      <c r="D3427" s="1" t="s">
        <v>8</v>
      </c>
      <c r="E3427" s="1" t="s">
        <v>9</v>
      </c>
      <c r="F3427" s="1" t="s">
        <v>20</v>
      </c>
      <c r="G3427" s="1">
        <v>31623</v>
      </c>
    </row>
    <row r="3428" spans="1:7" x14ac:dyDescent="0.25">
      <c r="A3428" s="1">
        <v>706625</v>
      </c>
      <c r="B3428" s="2">
        <v>41778.400000000001</v>
      </c>
      <c r="C3428" s="1" t="s">
        <v>13</v>
      </c>
      <c r="D3428" s="1" t="s">
        <v>11</v>
      </c>
      <c r="E3428" s="1" t="s">
        <v>9</v>
      </c>
      <c r="F3428" s="1" t="s">
        <v>20</v>
      </c>
      <c r="G3428" s="1">
        <v>40517</v>
      </c>
    </row>
    <row r="3429" spans="1:7" x14ac:dyDescent="0.25">
      <c r="A3429" s="1">
        <v>86320</v>
      </c>
      <c r="B3429" s="2">
        <v>41778.400000000001</v>
      </c>
      <c r="C3429" s="1" t="s">
        <v>7</v>
      </c>
      <c r="D3429" s="1" t="s">
        <v>8</v>
      </c>
      <c r="E3429" s="1" t="s">
        <v>9</v>
      </c>
      <c r="F3429" s="1" t="s">
        <v>20</v>
      </c>
      <c r="G3429" s="1">
        <v>75379</v>
      </c>
    </row>
    <row r="3430" spans="1:7" x14ac:dyDescent="0.25">
      <c r="A3430" s="1">
        <v>858811</v>
      </c>
      <c r="B3430" s="2">
        <v>41829.693749999999</v>
      </c>
      <c r="C3430" s="1" t="s">
        <v>13</v>
      </c>
      <c r="D3430" s="1" t="s">
        <v>8</v>
      </c>
      <c r="E3430" s="1" t="s">
        <v>9</v>
      </c>
      <c r="F3430" s="1" t="s">
        <v>20</v>
      </c>
      <c r="G3430" s="1">
        <v>37921</v>
      </c>
    </row>
    <row r="3431" spans="1:7" x14ac:dyDescent="0.25">
      <c r="A3431" s="1">
        <v>448438</v>
      </c>
      <c r="B3431" s="2">
        <v>41829.694444444445</v>
      </c>
      <c r="C3431" s="1" t="s">
        <v>7</v>
      </c>
      <c r="D3431" s="1" t="s">
        <v>8</v>
      </c>
      <c r="E3431" s="1" t="s">
        <v>9</v>
      </c>
      <c r="F3431" s="1" t="s">
        <v>20</v>
      </c>
      <c r="G3431" s="1">
        <v>21848</v>
      </c>
    </row>
    <row r="3432" spans="1:7" x14ac:dyDescent="0.25">
      <c r="A3432" s="1">
        <v>509679</v>
      </c>
      <c r="B3432" s="2">
        <v>41829.695138888892</v>
      </c>
      <c r="C3432" s="1" t="s">
        <v>7</v>
      </c>
      <c r="D3432" s="1" t="s">
        <v>11</v>
      </c>
      <c r="E3432" s="1" t="s">
        <v>9</v>
      </c>
      <c r="F3432" s="1" t="s">
        <v>20</v>
      </c>
      <c r="G3432" s="1">
        <v>38979</v>
      </c>
    </row>
    <row r="3433" spans="1:7" x14ac:dyDescent="0.25">
      <c r="A3433" s="1">
        <v>330851</v>
      </c>
      <c r="B3433" s="2">
        <v>41790.654861111114</v>
      </c>
      <c r="C3433" s="1" t="s">
        <v>7</v>
      </c>
      <c r="D3433" s="1" t="s">
        <v>11</v>
      </c>
      <c r="E3433" s="1" t="s">
        <v>26</v>
      </c>
      <c r="F3433" s="1" t="s">
        <v>12</v>
      </c>
      <c r="G3433" s="1">
        <v>99086</v>
      </c>
    </row>
    <row r="3434" spans="1:7" x14ac:dyDescent="0.25">
      <c r="A3434" s="1">
        <v>482929</v>
      </c>
      <c r="B3434" s="2">
        <v>41790.654861111114</v>
      </c>
      <c r="C3434" s="1" t="s">
        <v>13</v>
      </c>
      <c r="D3434" s="1" t="s">
        <v>8</v>
      </c>
      <c r="E3434" s="1" t="s">
        <v>26</v>
      </c>
      <c r="F3434" s="1" t="s">
        <v>12</v>
      </c>
      <c r="G3434" s="1">
        <v>27444</v>
      </c>
    </row>
    <row r="3435" spans="1:7" x14ac:dyDescent="0.25">
      <c r="A3435" s="1">
        <v>587398</v>
      </c>
      <c r="B3435" s="2">
        <v>41790.655555555553</v>
      </c>
      <c r="C3435" s="1" t="s">
        <v>13</v>
      </c>
      <c r="D3435" s="1" t="s">
        <v>8</v>
      </c>
      <c r="E3435" s="1" t="s">
        <v>26</v>
      </c>
      <c r="F3435" s="1" t="s">
        <v>12</v>
      </c>
      <c r="G3435" s="1">
        <v>33554</v>
      </c>
    </row>
    <row r="3436" spans="1:7" x14ac:dyDescent="0.25">
      <c r="A3436" s="1">
        <v>448993</v>
      </c>
      <c r="B3436" s="2">
        <v>41790.655555555553</v>
      </c>
      <c r="C3436" s="1" t="s">
        <v>13</v>
      </c>
      <c r="D3436" s="1" t="s">
        <v>11</v>
      </c>
      <c r="E3436" s="1" t="s">
        <v>26</v>
      </c>
      <c r="F3436" s="1" t="s">
        <v>12</v>
      </c>
      <c r="G3436" s="1">
        <v>75895</v>
      </c>
    </row>
    <row r="3437" spans="1:7" x14ac:dyDescent="0.25">
      <c r="A3437" s="1">
        <v>205250</v>
      </c>
      <c r="B3437" s="2">
        <v>41790.65625</v>
      </c>
      <c r="C3437" s="1" t="s">
        <v>7</v>
      </c>
      <c r="D3437" s="1" t="s">
        <v>8</v>
      </c>
      <c r="E3437" s="1" t="s">
        <v>26</v>
      </c>
      <c r="F3437" s="1" t="s">
        <v>12</v>
      </c>
      <c r="G3437" s="1">
        <v>15482</v>
      </c>
    </row>
    <row r="3438" spans="1:7" x14ac:dyDescent="0.25">
      <c r="A3438" s="1">
        <v>266100</v>
      </c>
      <c r="B3438" s="2">
        <v>41824.824305555558</v>
      </c>
      <c r="C3438" s="1" t="s">
        <v>7</v>
      </c>
      <c r="D3438" s="1" t="s">
        <v>8</v>
      </c>
      <c r="E3438" s="1" t="s">
        <v>26</v>
      </c>
      <c r="F3438" s="1" t="s">
        <v>12</v>
      </c>
      <c r="G3438" s="1">
        <v>88155</v>
      </c>
    </row>
    <row r="3439" spans="1:7" x14ac:dyDescent="0.25">
      <c r="A3439" s="1">
        <v>568466</v>
      </c>
      <c r="B3439" s="2">
        <v>41824.824999999997</v>
      </c>
      <c r="C3439" s="1" t="s">
        <v>7</v>
      </c>
      <c r="D3439" s="1" t="s">
        <v>11</v>
      </c>
      <c r="E3439" s="1" t="s">
        <v>26</v>
      </c>
      <c r="F3439" s="1" t="s">
        <v>12</v>
      </c>
      <c r="G3439" s="1">
        <v>46479</v>
      </c>
    </row>
    <row r="3440" spans="1:7" x14ac:dyDescent="0.25">
      <c r="A3440" s="1">
        <v>119064</v>
      </c>
      <c r="B3440" s="2">
        <v>41829.803472222222</v>
      </c>
      <c r="C3440" s="1" t="s">
        <v>13</v>
      </c>
      <c r="D3440" s="1" t="s">
        <v>8</v>
      </c>
      <c r="E3440" s="1" t="s">
        <v>26</v>
      </c>
      <c r="F3440" s="1" t="s">
        <v>12</v>
      </c>
      <c r="G3440" s="1">
        <v>14237</v>
      </c>
    </row>
    <row r="3441" spans="1:7" x14ac:dyDescent="0.25">
      <c r="A3441" s="1">
        <v>355731</v>
      </c>
      <c r="B3441" s="2">
        <v>41829.804166666669</v>
      </c>
      <c r="C3441" s="1" t="s">
        <v>7</v>
      </c>
      <c r="D3441" s="1" t="s">
        <v>11</v>
      </c>
      <c r="E3441" s="1" t="s">
        <v>26</v>
      </c>
      <c r="F3441" s="1" t="s">
        <v>12</v>
      </c>
      <c r="G3441" s="1">
        <v>5301</v>
      </c>
    </row>
    <row r="3442" spans="1:7" x14ac:dyDescent="0.25">
      <c r="A3442" s="1">
        <v>96027</v>
      </c>
      <c r="B3442" s="2">
        <v>41837.76458333333</v>
      </c>
      <c r="C3442" s="1" t="s">
        <v>13</v>
      </c>
      <c r="D3442" s="1" t="s">
        <v>8</v>
      </c>
      <c r="E3442" s="1" t="s">
        <v>9</v>
      </c>
      <c r="F3442" s="1" t="s">
        <v>12</v>
      </c>
      <c r="G3442" s="1">
        <v>26058</v>
      </c>
    </row>
    <row r="3443" spans="1:7" x14ac:dyDescent="0.25">
      <c r="A3443" s="1">
        <v>120567</v>
      </c>
      <c r="B3443" s="2">
        <v>41837.76666666667</v>
      </c>
      <c r="C3443" s="1" t="s">
        <v>13</v>
      </c>
      <c r="D3443" s="1" t="s">
        <v>11</v>
      </c>
      <c r="E3443" s="1" t="s">
        <v>9</v>
      </c>
      <c r="F3443" s="1" t="s">
        <v>12</v>
      </c>
      <c r="G3443" s="1">
        <v>53350</v>
      </c>
    </row>
    <row r="3444" spans="1:7" x14ac:dyDescent="0.25">
      <c r="A3444" s="1">
        <v>926169</v>
      </c>
      <c r="B3444" s="2">
        <v>41772.397916666669</v>
      </c>
      <c r="C3444" s="1" t="s">
        <v>7</v>
      </c>
      <c r="D3444" s="1" t="s">
        <v>8</v>
      </c>
      <c r="E3444" s="1" t="s">
        <v>14</v>
      </c>
      <c r="F3444" s="1" t="s">
        <v>10</v>
      </c>
      <c r="G3444" s="1">
        <v>74005</v>
      </c>
    </row>
    <row r="3445" spans="1:7" x14ac:dyDescent="0.25">
      <c r="A3445" s="1">
        <v>569868</v>
      </c>
      <c r="B3445" s="2">
        <v>41807.400694444441</v>
      </c>
      <c r="C3445" s="1" t="s">
        <v>13</v>
      </c>
      <c r="D3445" s="1" t="s">
        <v>11</v>
      </c>
      <c r="E3445" s="1" t="s">
        <v>14</v>
      </c>
      <c r="F3445" s="1" t="s">
        <v>10</v>
      </c>
      <c r="G3445" s="1">
        <v>57447</v>
      </c>
    </row>
    <row r="3446" spans="1:7" x14ac:dyDescent="0.25">
      <c r="A3446" s="1">
        <v>118591</v>
      </c>
      <c r="B3446" s="2">
        <v>41850.449999999997</v>
      </c>
      <c r="C3446" s="1" t="s">
        <v>7</v>
      </c>
      <c r="D3446" s="1" t="s">
        <v>8</v>
      </c>
      <c r="E3446" s="1" t="s">
        <v>14</v>
      </c>
      <c r="F3446" s="1" t="s">
        <v>10</v>
      </c>
      <c r="G3446" s="1">
        <v>42927</v>
      </c>
    </row>
    <row r="3447" spans="1:7" x14ac:dyDescent="0.25">
      <c r="A3447" s="1">
        <v>500344</v>
      </c>
      <c r="B3447" s="2">
        <v>41850.450694444444</v>
      </c>
      <c r="C3447" s="1" t="s">
        <v>13</v>
      </c>
      <c r="D3447" s="1" t="s">
        <v>8</v>
      </c>
      <c r="E3447" s="1" t="s">
        <v>14</v>
      </c>
      <c r="F3447" s="1" t="s">
        <v>10</v>
      </c>
      <c r="G3447" s="1">
        <v>92701</v>
      </c>
    </row>
    <row r="3448" spans="1:7" x14ac:dyDescent="0.25">
      <c r="A3448" s="1">
        <v>651323</v>
      </c>
      <c r="B3448" s="2">
        <v>41850.45208333333</v>
      </c>
      <c r="C3448" s="1" t="s">
        <v>13</v>
      </c>
      <c r="D3448" s="1" t="s">
        <v>11</v>
      </c>
      <c r="E3448" s="1" t="s">
        <v>14</v>
      </c>
      <c r="F3448" s="1" t="s">
        <v>10</v>
      </c>
      <c r="G3448" s="1">
        <v>72220</v>
      </c>
    </row>
    <row r="3449" spans="1:7" x14ac:dyDescent="0.25">
      <c r="A3449" s="1">
        <v>791199</v>
      </c>
      <c r="B3449" s="2">
        <v>41850.450694444444</v>
      </c>
      <c r="C3449" s="1" t="s">
        <v>13</v>
      </c>
      <c r="D3449" s="1" t="s">
        <v>24</v>
      </c>
      <c r="E3449" s="1" t="s">
        <v>14</v>
      </c>
      <c r="F3449" s="1" t="s">
        <v>10</v>
      </c>
      <c r="G3449" s="1">
        <v>33291</v>
      </c>
    </row>
    <row r="3450" spans="1:7" x14ac:dyDescent="0.25">
      <c r="A3450" s="1">
        <v>439089</v>
      </c>
      <c r="B3450" s="2">
        <v>41861.500694444447</v>
      </c>
      <c r="C3450" s="1" t="s">
        <v>13</v>
      </c>
      <c r="D3450" s="1" t="s">
        <v>11</v>
      </c>
      <c r="E3450" s="1" t="s">
        <v>14</v>
      </c>
      <c r="F3450" s="1" t="s">
        <v>10</v>
      </c>
      <c r="G3450" s="1">
        <v>97711</v>
      </c>
    </row>
    <row r="3451" spans="1:7" x14ac:dyDescent="0.25">
      <c r="A3451" s="1">
        <v>441573</v>
      </c>
      <c r="B3451" s="2">
        <v>41861.501388888886</v>
      </c>
      <c r="C3451" s="1" t="s">
        <v>13</v>
      </c>
      <c r="D3451" s="1" t="s">
        <v>11</v>
      </c>
      <c r="E3451" s="1" t="s">
        <v>14</v>
      </c>
      <c r="F3451" s="1" t="s">
        <v>10</v>
      </c>
      <c r="G3451" s="1">
        <v>45833</v>
      </c>
    </row>
    <row r="3452" spans="1:7" x14ac:dyDescent="0.25">
      <c r="A3452" s="1">
        <v>534643</v>
      </c>
      <c r="B3452" s="2">
        <v>41861.500694444447</v>
      </c>
      <c r="C3452" s="1" t="s">
        <v>13</v>
      </c>
      <c r="D3452" s="1" t="s">
        <v>24</v>
      </c>
      <c r="E3452" s="1" t="s">
        <v>14</v>
      </c>
      <c r="F3452" s="1" t="s">
        <v>10</v>
      </c>
      <c r="G3452" s="1">
        <v>38669</v>
      </c>
    </row>
    <row r="3453" spans="1:7" x14ac:dyDescent="0.25">
      <c r="A3453" s="1">
        <v>387342</v>
      </c>
      <c r="B3453" s="2">
        <v>41861.500694444447</v>
      </c>
      <c r="C3453" s="1" t="s">
        <v>7</v>
      </c>
      <c r="D3453" s="1" t="s">
        <v>24</v>
      </c>
      <c r="E3453" s="1" t="s">
        <v>14</v>
      </c>
      <c r="F3453" s="1" t="s">
        <v>10</v>
      </c>
      <c r="G3453" s="1">
        <v>4639</v>
      </c>
    </row>
    <row r="3454" spans="1:7" x14ac:dyDescent="0.25">
      <c r="A3454" s="1">
        <v>749064</v>
      </c>
      <c r="B3454" s="2">
        <v>41787.397916666669</v>
      </c>
      <c r="C3454" s="1" t="s">
        <v>13</v>
      </c>
      <c r="D3454" s="1" t="s">
        <v>8</v>
      </c>
      <c r="E3454" s="1" t="s">
        <v>26</v>
      </c>
      <c r="F3454" s="1" t="s">
        <v>34</v>
      </c>
      <c r="G3454" s="1">
        <v>70857</v>
      </c>
    </row>
    <row r="3455" spans="1:7" x14ac:dyDescent="0.25">
      <c r="A3455" s="1">
        <v>986093</v>
      </c>
      <c r="B3455" s="2">
        <v>41792.625694444447</v>
      </c>
      <c r="C3455" s="1" t="s">
        <v>7</v>
      </c>
      <c r="D3455" s="1" t="s">
        <v>8</v>
      </c>
      <c r="E3455" s="1" t="s">
        <v>26</v>
      </c>
      <c r="F3455" s="1" t="s">
        <v>34</v>
      </c>
      <c r="G3455" s="1">
        <v>90933</v>
      </c>
    </row>
    <row r="3456" spans="1:7" x14ac:dyDescent="0.25">
      <c r="A3456" s="1">
        <v>950771</v>
      </c>
      <c r="B3456" s="2">
        <v>41836.397222222222</v>
      </c>
      <c r="C3456" s="1" t="s">
        <v>13</v>
      </c>
      <c r="D3456" s="1" t="s">
        <v>8</v>
      </c>
      <c r="E3456" s="1" t="s">
        <v>26</v>
      </c>
      <c r="F3456" s="1" t="s">
        <v>10</v>
      </c>
      <c r="G3456" s="1">
        <v>17845</v>
      </c>
    </row>
    <row r="3457" spans="1:7" x14ac:dyDescent="0.25">
      <c r="A3457" s="1">
        <v>354179</v>
      </c>
      <c r="B3457" s="2">
        <v>41836.399305555555</v>
      </c>
      <c r="C3457" s="1" t="s">
        <v>7</v>
      </c>
      <c r="D3457" s="1" t="s">
        <v>8</v>
      </c>
      <c r="E3457" s="1" t="s">
        <v>26</v>
      </c>
      <c r="F3457" s="1" t="s">
        <v>10</v>
      </c>
      <c r="G3457" s="1">
        <v>57885</v>
      </c>
    </row>
    <row r="3458" spans="1:7" x14ac:dyDescent="0.25">
      <c r="A3458" s="1">
        <v>632495</v>
      </c>
      <c r="B3458" s="2">
        <v>41878.397222222222</v>
      </c>
      <c r="C3458" s="1" t="s">
        <v>13</v>
      </c>
      <c r="D3458" s="1" t="s">
        <v>8</v>
      </c>
      <c r="E3458" s="1" t="s">
        <v>26</v>
      </c>
      <c r="F3458" s="1" t="s">
        <v>34</v>
      </c>
      <c r="G3458" s="1">
        <v>70824</v>
      </c>
    </row>
    <row r="3459" spans="1:7" x14ac:dyDescent="0.25">
      <c r="A3459" s="1">
        <v>217137</v>
      </c>
      <c r="B3459" s="2">
        <v>41878.398611111108</v>
      </c>
      <c r="C3459" s="1" t="s">
        <v>7</v>
      </c>
      <c r="D3459" s="1" t="s">
        <v>8</v>
      </c>
      <c r="E3459" s="1" t="s">
        <v>26</v>
      </c>
      <c r="F3459" s="1" t="s">
        <v>34</v>
      </c>
      <c r="G3459" s="1">
        <v>84008</v>
      </c>
    </row>
    <row r="3460" spans="1:7" x14ac:dyDescent="0.25">
      <c r="A3460" s="1">
        <v>414677</v>
      </c>
      <c r="B3460" s="2">
        <v>41773.396527777775</v>
      </c>
      <c r="C3460" s="1" t="s">
        <v>13</v>
      </c>
      <c r="D3460" s="1" t="s">
        <v>8</v>
      </c>
      <c r="E3460" s="1" t="s">
        <v>9</v>
      </c>
      <c r="F3460" s="1" t="s">
        <v>34</v>
      </c>
      <c r="G3460" s="1">
        <v>11887</v>
      </c>
    </row>
    <row r="3461" spans="1:7" x14ac:dyDescent="0.25">
      <c r="A3461" s="1">
        <v>914171</v>
      </c>
      <c r="B3461" s="2">
        <v>41780.396527777775</v>
      </c>
      <c r="C3461" s="1" t="s">
        <v>7</v>
      </c>
      <c r="D3461" s="1" t="s">
        <v>8</v>
      </c>
      <c r="E3461" s="1" t="s">
        <v>9</v>
      </c>
      <c r="F3461" s="1" t="s">
        <v>34</v>
      </c>
      <c r="G3461" s="1">
        <v>83231</v>
      </c>
    </row>
    <row r="3462" spans="1:7" x14ac:dyDescent="0.25">
      <c r="A3462" s="1">
        <v>434519</v>
      </c>
      <c r="B3462" s="2">
        <v>41780.397222222222</v>
      </c>
      <c r="C3462" s="1" t="s">
        <v>13</v>
      </c>
      <c r="D3462" s="1" t="s">
        <v>8</v>
      </c>
      <c r="E3462" s="1" t="s">
        <v>9</v>
      </c>
      <c r="F3462" s="1" t="s">
        <v>34</v>
      </c>
      <c r="G3462" s="1">
        <v>69911</v>
      </c>
    </row>
    <row r="3463" spans="1:7" x14ac:dyDescent="0.25">
      <c r="A3463" s="1">
        <v>324829</v>
      </c>
      <c r="B3463" s="2">
        <v>41788.336805555555</v>
      </c>
      <c r="C3463" s="1" t="s">
        <v>7</v>
      </c>
      <c r="D3463" s="1" t="s">
        <v>8</v>
      </c>
      <c r="E3463" s="1" t="s">
        <v>9</v>
      </c>
      <c r="F3463" s="1" t="s">
        <v>34</v>
      </c>
      <c r="G3463" s="1">
        <v>41816</v>
      </c>
    </row>
    <row r="3464" spans="1:7" x14ac:dyDescent="0.25">
      <c r="A3464" s="1">
        <v>547772</v>
      </c>
      <c r="B3464" s="2">
        <v>41788.340277777781</v>
      </c>
      <c r="C3464" s="1" t="s">
        <v>13</v>
      </c>
      <c r="D3464" s="1" t="s">
        <v>8</v>
      </c>
      <c r="E3464" s="1" t="s">
        <v>9</v>
      </c>
      <c r="F3464" s="1" t="s">
        <v>34</v>
      </c>
      <c r="G3464" s="1">
        <v>15518</v>
      </c>
    </row>
    <row r="3465" spans="1:7" x14ac:dyDescent="0.25">
      <c r="A3465" s="1">
        <v>140769</v>
      </c>
      <c r="B3465" s="2">
        <v>41788.665277777778</v>
      </c>
      <c r="C3465" s="1" t="s">
        <v>7</v>
      </c>
      <c r="D3465" s="1" t="s">
        <v>8</v>
      </c>
      <c r="E3465" s="1" t="s">
        <v>9</v>
      </c>
      <c r="F3465" s="1" t="s">
        <v>34</v>
      </c>
      <c r="G3465" s="1">
        <v>40844</v>
      </c>
    </row>
    <row r="3466" spans="1:7" x14ac:dyDescent="0.25">
      <c r="A3466" s="1">
        <v>738594</v>
      </c>
      <c r="B3466" s="2">
        <v>41789.827777777777</v>
      </c>
      <c r="C3466" s="1" t="s">
        <v>7</v>
      </c>
      <c r="D3466" s="1" t="s">
        <v>8</v>
      </c>
      <c r="E3466" s="1" t="s">
        <v>9</v>
      </c>
      <c r="F3466" s="1" t="s">
        <v>12</v>
      </c>
      <c r="G3466" s="1">
        <v>54437</v>
      </c>
    </row>
    <row r="3467" spans="1:7" x14ac:dyDescent="0.25">
      <c r="A3467" s="1">
        <v>375007</v>
      </c>
      <c r="B3467" s="2">
        <v>41767.682638888888</v>
      </c>
      <c r="C3467" s="1" t="s">
        <v>13</v>
      </c>
      <c r="D3467" s="1" t="s">
        <v>8</v>
      </c>
      <c r="E3467" s="1" t="s">
        <v>16</v>
      </c>
      <c r="F3467" s="1" t="s">
        <v>10</v>
      </c>
      <c r="G3467" s="1">
        <v>25106</v>
      </c>
    </row>
    <row r="3468" spans="1:7" x14ac:dyDescent="0.25">
      <c r="A3468" s="1">
        <v>351440</v>
      </c>
      <c r="B3468" s="2">
        <v>41767.684027777781</v>
      </c>
      <c r="C3468" s="1" t="s">
        <v>13</v>
      </c>
      <c r="D3468" s="1" t="s">
        <v>11</v>
      </c>
      <c r="E3468" s="1" t="s">
        <v>16</v>
      </c>
      <c r="F3468" s="1" t="s">
        <v>10</v>
      </c>
      <c r="G3468" s="1">
        <v>56131</v>
      </c>
    </row>
    <row r="3469" spans="1:7" x14ac:dyDescent="0.25">
      <c r="A3469" s="1">
        <v>580428</v>
      </c>
      <c r="B3469" s="2">
        <v>41772.447222222225</v>
      </c>
      <c r="C3469" s="1" t="s">
        <v>7</v>
      </c>
      <c r="D3469" s="1" t="s">
        <v>8</v>
      </c>
      <c r="E3469" s="1" t="s">
        <v>16</v>
      </c>
      <c r="F3469" s="1" t="s">
        <v>10</v>
      </c>
      <c r="G3469" s="1">
        <v>25602</v>
      </c>
    </row>
    <row r="3470" spans="1:7" x14ac:dyDescent="0.25">
      <c r="A3470" s="1">
        <v>404793</v>
      </c>
      <c r="B3470" s="2">
        <v>41779.887499999997</v>
      </c>
      <c r="C3470" s="1" t="s">
        <v>7</v>
      </c>
      <c r="D3470" s="1" t="s">
        <v>8</v>
      </c>
      <c r="E3470" s="1" t="s">
        <v>16</v>
      </c>
      <c r="F3470" s="1" t="s">
        <v>10</v>
      </c>
      <c r="G3470" s="1">
        <v>48910</v>
      </c>
    </row>
    <row r="3471" spans="1:7" x14ac:dyDescent="0.25">
      <c r="A3471" s="1">
        <v>635529</v>
      </c>
      <c r="B3471" s="2">
        <v>41779.888194444444</v>
      </c>
      <c r="C3471" s="1" t="s">
        <v>7</v>
      </c>
      <c r="D3471" s="1" t="s">
        <v>11</v>
      </c>
      <c r="E3471" s="1" t="s">
        <v>16</v>
      </c>
      <c r="F3471" s="1" t="s">
        <v>10</v>
      </c>
      <c r="G3471" s="1">
        <v>2641</v>
      </c>
    </row>
    <row r="3472" spans="1:7" x14ac:dyDescent="0.25">
      <c r="A3472" s="1">
        <v>266248</v>
      </c>
      <c r="B3472" s="2">
        <v>41794.396527777775</v>
      </c>
      <c r="C3472" s="1" t="s">
        <v>7</v>
      </c>
      <c r="D3472" s="1" t="s">
        <v>8</v>
      </c>
      <c r="E3472" s="1" t="s">
        <v>16</v>
      </c>
      <c r="F3472" s="1" t="s">
        <v>10</v>
      </c>
      <c r="G3472" s="1">
        <v>80984</v>
      </c>
    </row>
    <row r="3473" spans="1:7" x14ac:dyDescent="0.25">
      <c r="A3473" s="1">
        <v>288734</v>
      </c>
      <c r="B3473" s="2">
        <v>41794.397222222222</v>
      </c>
      <c r="C3473" s="1" t="s">
        <v>7</v>
      </c>
      <c r="D3473" s="1" t="s">
        <v>8</v>
      </c>
      <c r="E3473" s="1" t="s">
        <v>16</v>
      </c>
      <c r="F3473" s="1" t="s">
        <v>10</v>
      </c>
      <c r="G3473" s="1">
        <v>84331</v>
      </c>
    </row>
    <row r="3474" spans="1:7" x14ac:dyDescent="0.25">
      <c r="A3474" s="1">
        <v>280722</v>
      </c>
      <c r="B3474" s="2">
        <v>41811.48541666667</v>
      </c>
      <c r="C3474" s="1" t="s">
        <v>7</v>
      </c>
      <c r="D3474" s="1" t="s">
        <v>11</v>
      </c>
      <c r="E3474" s="1" t="s">
        <v>16</v>
      </c>
      <c r="F3474" s="1" t="s">
        <v>10</v>
      </c>
      <c r="G3474" s="1">
        <v>6329</v>
      </c>
    </row>
    <row r="3475" spans="1:7" x14ac:dyDescent="0.25">
      <c r="A3475" s="1">
        <v>369763</v>
      </c>
      <c r="B3475" s="2">
        <v>41818.713888888888</v>
      </c>
      <c r="C3475" s="1" t="s">
        <v>7</v>
      </c>
      <c r="D3475" s="1" t="s">
        <v>11</v>
      </c>
      <c r="E3475" s="1" t="s">
        <v>16</v>
      </c>
      <c r="F3475" s="1" t="s">
        <v>10</v>
      </c>
      <c r="G3475" s="1">
        <v>40828</v>
      </c>
    </row>
    <row r="3476" spans="1:7" x14ac:dyDescent="0.25">
      <c r="A3476" s="1">
        <v>890690</v>
      </c>
      <c r="B3476" s="2">
        <v>41808.509722222225</v>
      </c>
      <c r="C3476" s="1" t="s">
        <v>7</v>
      </c>
      <c r="D3476" s="1" t="s">
        <v>8</v>
      </c>
      <c r="E3476" s="1" t="s">
        <v>14</v>
      </c>
      <c r="F3476" s="1" t="s">
        <v>10</v>
      </c>
      <c r="G3476" s="1">
        <v>67278</v>
      </c>
    </row>
    <row r="3477" spans="1:7" x14ac:dyDescent="0.25">
      <c r="A3477" s="1">
        <v>50851</v>
      </c>
      <c r="B3477" s="2">
        <v>41810.432638888888</v>
      </c>
      <c r="C3477" s="1" t="s">
        <v>7</v>
      </c>
      <c r="D3477" s="1" t="s">
        <v>8</v>
      </c>
      <c r="E3477" s="1" t="s">
        <v>14</v>
      </c>
      <c r="F3477" s="1" t="s">
        <v>10</v>
      </c>
      <c r="G3477" s="1">
        <v>54399</v>
      </c>
    </row>
    <row r="3478" spans="1:7" x14ac:dyDescent="0.25">
      <c r="A3478" s="1">
        <v>482193</v>
      </c>
      <c r="B3478" s="2">
        <v>41810.434027777781</v>
      </c>
      <c r="C3478" s="1" t="s">
        <v>13</v>
      </c>
      <c r="D3478" s="1" t="s">
        <v>24</v>
      </c>
      <c r="E3478" s="1" t="s">
        <v>14</v>
      </c>
      <c r="F3478" s="1" t="s">
        <v>10</v>
      </c>
      <c r="G3478" s="1">
        <v>4341</v>
      </c>
    </row>
    <row r="3479" spans="1:7" x14ac:dyDescent="0.25">
      <c r="A3479" s="1">
        <v>248927</v>
      </c>
      <c r="B3479" s="2">
        <v>41821.742361111108</v>
      </c>
      <c r="C3479" s="1" t="s">
        <v>7</v>
      </c>
      <c r="D3479" s="1" t="s">
        <v>8</v>
      </c>
      <c r="E3479" s="1" t="s">
        <v>14</v>
      </c>
      <c r="F3479" s="1" t="s">
        <v>10</v>
      </c>
      <c r="G3479" s="1">
        <v>65670</v>
      </c>
    </row>
    <row r="3480" spans="1:7" x14ac:dyDescent="0.25">
      <c r="A3480" s="1">
        <v>161102</v>
      </c>
      <c r="B3480" s="2">
        <v>41822.563888888886</v>
      </c>
      <c r="C3480" s="1" t="s">
        <v>13</v>
      </c>
      <c r="D3480" s="1" t="s">
        <v>8</v>
      </c>
      <c r="E3480" s="1" t="s">
        <v>14</v>
      </c>
      <c r="F3480" s="1" t="s">
        <v>10</v>
      </c>
      <c r="G3480" s="1">
        <v>82259</v>
      </c>
    </row>
    <row r="3481" spans="1:7" x14ac:dyDescent="0.25">
      <c r="A3481" s="1">
        <v>581490</v>
      </c>
      <c r="B3481" s="2">
        <v>41806.397222222222</v>
      </c>
      <c r="C3481" s="1" t="s">
        <v>7</v>
      </c>
      <c r="D3481" s="1" t="s">
        <v>11</v>
      </c>
      <c r="E3481" s="1" t="s">
        <v>31</v>
      </c>
      <c r="F3481" s="1" t="s">
        <v>12</v>
      </c>
      <c r="G3481" s="1">
        <v>74944</v>
      </c>
    </row>
    <row r="3482" spans="1:7" x14ac:dyDescent="0.25">
      <c r="A3482" s="1">
        <v>998680</v>
      </c>
      <c r="B3482" s="2">
        <v>41876.397916666669</v>
      </c>
      <c r="C3482" s="1" t="s">
        <v>7</v>
      </c>
      <c r="D3482" s="1" t="s">
        <v>8</v>
      </c>
      <c r="E3482" s="1" t="s">
        <v>9</v>
      </c>
      <c r="F3482" s="1" t="s">
        <v>12</v>
      </c>
      <c r="G3482" s="1">
        <v>75715</v>
      </c>
    </row>
    <row r="3483" spans="1:7" x14ac:dyDescent="0.25">
      <c r="A3483" s="1">
        <v>43618</v>
      </c>
      <c r="B3483" s="2">
        <v>41876.396527777775</v>
      </c>
      <c r="C3483" s="1" t="s">
        <v>13</v>
      </c>
      <c r="D3483" s="1" t="s">
        <v>11</v>
      </c>
      <c r="E3483" s="1" t="s">
        <v>9</v>
      </c>
      <c r="F3483" s="1" t="s">
        <v>12</v>
      </c>
      <c r="G3483" s="1">
        <v>52349</v>
      </c>
    </row>
    <row r="3484" spans="1:7" x14ac:dyDescent="0.25">
      <c r="A3484" s="1">
        <v>697349</v>
      </c>
      <c r="B3484" s="2">
        <v>41806.396527777775</v>
      </c>
      <c r="C3484" s="1" t="s">
        <v>7</v>
      </c>
      <c r="D3484" s="1" t="s">
        <v>8</v>
      </c>
      <c r="E3484" s="1" t="s">
        <v>26</v>
      </c>
      <c r="F3484" s="1" t="s">
        <v>12</v>
      </c>
      <c r="G3484" s="1">
        <v>6018</v>
      </c>
    </row>
    <row r="3485" spans="1:7" x14ac:dyDescent="0.25">
      <c r="A3485" s="1">
        <v>546459</v>
      </c>
      <c r="B3485" s="2">
        <v>41806.399305555555</v>
      </c>
      <c r="C3485" s="1" t="s">
        <v>7</v>
      </c>
      <c r="D3485" s="1" t="s">
        <v>11</v>
      </c>
      <c r="E3485" s="1" t="s">
        <v>26</v>
      </c>
      <c r="F3485" s="1" t="s">
        <v>12</v>
      </c>
      <c r="G3485" s="1">
        <v>24050</v>
      </c>
    </row>
    <row r="3486" spans="1:7" x14ac:dyDescent="0.25">
      <c r="A3486" s="1">
        <v>489333</v>
      </c>
      <c r="B3486" s="2">
        <v>41806.400694444441</v>
      </c>
      <c r="C3486" s="1" t="s">
        <v>13</v>
      </c>
      <c r="D3486" s="1" t="s">
        <v>8</v>
      </c>
      <c r="E3486" s="1" t="s">
        <v>26</v>
      </c>
      <c r="F3486" s="1" t="s">
        <v>12</v>
      </c>
      <c r="G3486" s="1">
        <v>29794</v>
      </c>
    </row>
    <row r="3487" spans="1:7" x14ac:dyDescent="0.25">
      <c r="A3487" s="1">
        <v>408311</v>
      </c>
      <c r="B3487" s="2">
        <v>41806.400694444441</v>
      </c>
      <c r="C3487" s="1" t="s">
        <v>7</v>
      </c>
      <c r="D3487" s="1" t="s">
        <v>8</v>
      </c>
      <c r="E3487" s="1" t="s">
        <v>26</v>
      </c>
      <c r="F3487" s="1" t="s">
        <v>12</v>
      </c>
      <c r="G3487" s="1">
        <v>50973</v>
      </c>
    </row>
    <row r="3488" spans="1:7" x14ac:dyDescent="0.25">
      <c r="A3488" s="1">
        <v>729470</v>
      </c>
      <c r="B3488" s="2">
        <v>41813.040277777778</v>
      </c>
      <c r="C3488" s="1" t="s">
        <v>13</v>
      </c>
      <c r="D3488" s="1" t="s">
        <v>11</v>
      </c>
      <c r="E3488" s="1" t="s">
        <v>26</v>
      </c>
      <c r="F3488" s="1" t="s">
        <v>34</v>
      </c>
      <c r="G3488" s="1">
        <v>2229</v>
      </c>
    </row>
    <row r="3489" spans="1:7" x14ac:dyDescent="0.25">
      <c r="A3489" s="1">
        <v>656502</v>
      </c>
      <c r="B3489" s="2">
        <v>41834.397222222222</v>
      </c>
      <c r="C3489" s="1" t="s">
        <v>7</v>
      </c>
      <c r="D3489" s="1" t="s">
        <v>11</v>
      </c>
      <c r="E3489" s="1" t="s">
        <v>26</v>
      </c>
      <c r="F3489" s="1" t="s">
        <v>34</v>
      </c>
      <c r="G3489" s="1">
        <v>57388</v>
      </c>
    </row>
    <row r="3490" spans="1:7" x14ac:dyDescent="0.25">
      <c r="A3490" s="1">
        <v>996016</v>
      </c>
      <c r="B3490" s="2">
        <v>41842.628472222219</v>
      </c>
      <c r="C3490" s="1" t="s">
        <v>7</v>
      </c>
      <c r="D3490" s="1" t="s">
        <v>8</v>
      </c>
      <c r="E3490" s="1" t="s">
        <v>26</v>
      </c>
      <c r="F3490" s="1" t="s">
        <v>12</v>
      </c>
      <c r="G3490" s="1">
        <v>78167</v>
      </c>
    </row>
    <row r="3491" spans="1:7" x14ac:dyDescent="0.25">
      <c r="A3491" s="1">
        <v>83297</v>
      </c>
      <c r="B3491" s="2">
        <v>41842.629861111112</v>
      </c>
      <c r="C3491" s="1" t="s">
        <v>7</v>
      </c>
      <c r="D3491" s="1" t="s">
        <v>8</v>
      </c>
      <c r="E3491" s="1" t="s">
        <v>26</v>
      </c>
      <c r="F3491" s="1" t="s">
        <v>12</v>
      </c>
      <c r="G3491" s="1">
        <v>25911</v>
      </c>
    </row>
    <row r="3492" spans="1:7" x14ac:dyDescent="0.25">
      <c r="A3492" s="1">
        <v>998767</v>
      </c>
      <c r="B3492" s="2">
        <v>41844.445138888892</v>
      </c>
      <c r="C3492" s="1" t="s">
        <v>13</v>
      </c>
      <c r="D3492" s="1" t="s">
        <v>11</v>
      </c>
      <c r="E3492" s="1" t="s">
        <v>26</v>
      </c>
      <c r="F3492" s="1" t="s">
        <v>12</v>
      </c>
      <c r="G3492" s="1">
        <v>99178</v>
      </c>
    </row>
    <row r="3493" spans="1:7" x14ac:dyDescent="0.25">
      <c r="A3493" s="1">
        <v>93533</v>
      </c>
      <c r="B3493" s="2">
        <v>41844.445833333331</v>
      </c>
      <c r="C3493" s="1" t="s">
        <v>7</v>
      </c>
      <c r="D3493" s="1" t="s">
        <v>8</v>
      </c>
      <c r="E3493" s="1" t="s">
        <v>26</v>
      </c>
      <c r="F3493" s="1" t="s">
        <v>12</v>
      </c>
      <c r="G3493" s="1">
        <v>45429</v>
      </c>
    </row>
    <row r="3494" spans="1:7" x14ac:dyDescent="0.25">
      <c r="A3494" s="1">
        <v>208383</v>
      </c>
      <c r="B3494" s="2">
        <v>41844.651388888888</v>
      </c>
      <c r="C3494" s="1" t="s">
        <v>7</v>
      </c>
      <c r="D3494" s="1" t="s">
        <v>8</v>
      </c>
      <c r="E3494" s="1" t="s">
        <v>26</v>
      </c>
      <c r="F3494" s="1" t="s">
        <v>12</v>
      </c>
      <c r="G3494" s="1">
        <v>94033</v>
      </c>
    </row>
    <row r="3495" spans="1:7" x14ac:dyDescent="0.25">
      <c r="A3495" s="1">
        <v>979283</v>
      </c>
      <c r="B3495" s="2">
        <v>41862.397222222222</v>
      </c>
      <c r="C3495" s="1" t="s">
        <v>7</v>
      </c>
      <c r="D3495" s="1" t="s">
        <v>8</v>
      </c>
      <c r="E3495" s="1" t="s">
        <v>26</v>
      </c>
      <c r="F3495" s="1" t="s">
        <v>12</v>
      </c>
      <c r="G3495" s="1">
        <v>49733</v>
      </c>
    </row>
    <row r="3496" spans="1:7" x14ac:dyDescent="0.25">
      <c r="A3496" s="1">
        <v>339547</v>
      </c>
      <c r="B3496" s="2">
        <v>41862.397222222222</v>
      </c>
      <c r="C3496" s="1" t="s">
        <v>7</v>
      </c>
      <c r="D3496" s="1" t="s">
        <v>11</v>
      </c>
      <c r="E3496" s="1" t="s">
        <v>26</v>
      </c>
      <c r="F3496" s="1" t="s">
        <v>12</v>
      </c>
      <c r="G3496" s="1">
        <v>56545</v>
      </c>
    </row>
    <row r="3497" spans="1:7" x14ac:dyDescent="0.25">
      <c r="A3497" s="1">
        <v>715346</v>
      </c>
      <c r="B3497" s="2">
        <v>41862.397916666669</v>
      </c>
      <c r="C3497" s="1" t="s">
        <v>7</v>
      </c>
      <c r="D3497" s="1" t="s">
        <v>11</v>
      </c>
      <c r="E3497" s="1" t="s">
        <v>26</v>
      </c>
      <c r="F3497" s="1" t="s">
        <v>12</v>
      </c>
      <c r="G3497" s="1">
        <v>71548</v>
      </c>
    </row>
    <row r="3498" spans="1:7" x14ac:dyDescent="0.25">
      <c r="A3498" s="1">
        <v>738113</v>
      </c>
      <c r="B3498" s="2">
        <v>41761.23333333333</v>
      </c>
      <c r="C3498" s="1" t="s">
        <v>7</v>
      </c>
      <c r="D3498" s="1" t="s">
        <v>11</v>
      </c>
      <c r="E3498" s="1" t="s">
        <v>16</v>
      </c>
      <c r="F3498" s="1" t="s">
        <v>10</v>
      </c>
      <c r="G3498" s="1">
        <v>36205</v>
      </c>
    </row>
    <row r="3499" spans="1:7" x14ac:dyDescent="0.25">
      <c r="A3499" s="1">
        <v>869596</v>
      </c>
      <c r="B3499" s="2">
        <v>41761.234027777777</v>
      </c>
      <c r="C3499" s="1" t="s">
        <v>7</v>
      </c>
      <c r="D3499" s="1" t="s">
        <v>11</v>
      </c>
      <c r="E3499" s="1" t="s">
        <v>16</v>
      </c>
      <c r="F3499" s="1" t="s">
        <v>10</v>
      </c>
      <c r="G3499" s="1">
        <v>23770</v>
      </c>
    </row>
    <row r="3500" spans="1:7" x14ac:dyDescent="0.25">
      <c r="A3500" s="1">
        <v>484750</v>
      </c>
      <c r="B3500" s="2">
        <v>41761.23541666667</v>
      </c>
      <c r="C3500" s="1" t="s">
        <v>13</v>
      </c>
      <c r="D3500" s="1" t="s">
        <v>11</v>
      </c>
      <c r="E3500" s="1" t="s">
        <v>16</v>
      </c>
      <c r="F3500" s="1" t="s">
        <v>10</v>
      </c>
      <c r="G3500" s="1">
        <v>70206</v>
      </c>
    </row>
    <row r="3501" spans="1:7" x14ac:dyDescent="0.25">
      <c r="A3501" s="1">
        <v>994801</v>
      </c>
      <c r="B3501" s="2">
        <v>41761.236805555556</v>
      </c>
      <c r="C3501" s="1" t="s">
        <v>7</v>
      </c>
      <c r="D3501" s="1" t="s">
        <v>11</v>
      </c>
      <c r="E3501" s="1" t="s">
        <v>16</v>
      </c>
      <c r="F3501" s="1" t="s">
        <v>10</v>
      </c>
      <c r="G3501" s="1">
        <v>37277</v>
      </c>
    </row>
    <row r="3502" spans="1:7" x14ac:dyDescent="0.25">
      <c r="A3502" s="1">
        <v>327634</v>
      </c>
      <c r="B3502" s="2">
        <v>41851.443055555559</v>
      </c>
      <c r="C3502" s="1" t="s">
        <v>13</v>
      </c>
      <c r="D3502" s="1" t="s">
        <v>11</v>
      </c>
      <c r="E3502" s="1" t="s">
        <v>16</v>
      </c>
      <c r="F3502" s="1" t="s">
        <v>10</v>
      </c>
      <c r="G3502" s="1">
        <v>58294</v>
      </c>
    </row>
    <row r="3503" spans="1:7" x14ac:dyDescent="0.25">
      <c r="A3503" s="1">
        <v>560195</v>
      </c>
      <c r="B3503" s="2">
        <v>41851.445138888892</v>
      </c>
      <c r="C3503" s="1" t="s">
        <v>7</v>
      </c>
      <c r="D3503" s="1" t="s">
        <v>11</v>
      </c>
      <c r="E3503" s="1" t="s">
        <v>16</v>
      </c>
      <c r="F3503" s="1" t="s">
        <v>10</v>
      </c>
      <c r="G3503" s="1">
        <v>88998</v>
      </c>
    </row>
    <row r="3504" spans="1:7" x14ac:dyDescent="0.25">
      <c r="A3504" s="1">
        <v>249505</v>
      </c>
      <c r="B3504" s="2">
        <v>41864.506944444445</v>
      </c>
      <c r="C3504" s="1" t="s">
        <v>7</v>
      </c>
      <c r="D3504" s="1" t="s">
        <v>8</v>
      </c>
      <c r="E3504" s="1" t="s">
        <v>16</v>
      </c>
      <c r="F3504" s="1" t="s">
        <v>10</v>
      </c>
      <c r="G3504" s="1">
        <v>91251</v>
      </c>
    </row>
    <row r="3505" spans="1:7" x14ac:dyDescent="0.25">
      <c r="A3505" s="1">
        <v>973017</v>
      </c>
      <c r="B3505" s="2">
        <v>41872.350694444445</v>
      </c>
      <c r="C3505" s="1" t="s">
        <v>7</v>
      </c>
      <c r="D3505" s="1" t="s">
        <v>8</v>
      </c>
      <c r="E3505" s="1" t="s">
        <v>16</v>
      </c>
      <c r="F3505" s="1" t="s">
        <v>10</v>
      </c>
      <c r="G3505" s="1">
        <v>8803</v>
      </c>
    </row>
    <row r="3506" spans="1:7" x14ac:dyDescent="0.25">
      <c r="A3506" s="1">
        <v>896284</v>
      </c>
      <c r="B3506" s="2">
        <v>41872.352777777778</v>
      </c>
      <c r="C3506" s="1" t="s">
        <v>13</v>
      </c>
      <c r="D3506" s="1" t="s">
        <v>8</v>
      </c>
      <c r="E3506" s="1" t="s">
        <v>16</v>
      </c>
      <c r="F3506" s="1" t="s">
        <v>10</v>
      </c>
      <c r="G3506" s="1">
        <v>81268</v>
      </c>
    </row>
    <row r="3507" spans="1:7" x14ac:dyDescent="0.25">
      <c r="A3507" s="1">
        <v>314661</v>
      </c>
      <c r="B3507" s="2">
        <v>41872.353472222225</v>
      </c>
      <c r="C3507" s="1" t="s">
        <v>7</v>
      </c>
      <c r="D3507" s="1" t="s">
        <v>8</v>
      </c>
      <c r="E3507" s="1" t="s">
        <v>16</v>
      </c>
      <c r="F3507" s="1" t="s">
        <v>10</v>
      </c>
      <c r="G3507" s="1">
        <v>30905</v>
      </c>
    </row>
    <row r="3508" spans="1:7" x14ac:dyDescent="0.25">
      <c r="A3508" s="1">
        <v>719581</v>
      </c>
      <c r="B3508" s="2">
        <v>41836.70208333333</v>
      </c>
      <c r="C3508" s="1" t="s">
        <v>13</v>
      </c>
      <c r="D3508" s="1" t="s">
        <v>8</v>
      </c>
      <c r="E3508" s="1" t="s">
        <v>9</v>
      </c>
      <c r="F3508" s="1" t="s">
        <v>34</v>
      </c>
      <c r="G3508" s="1">
        <v>40726</v>
      </c>
    </row>
    <row r="3509" spans="1:7" x14ac:dyDescent="0.25">
      <c r="A3509" s="1">
        <v>913942</v>
      </c>
      <c r="B3509" s="2">
        <v>41760.441666666666</v>
      </c>
      <c r="C3509" s="1" t="s">
        <v>13</v>
      </c>
      <c r="D3509" s="1" t="s">
        <v>8</v>
      </c>
      <c r="E3509" s="1" t="s">
        <v>30</v>
      </c>
      <c r="F3509" s="1" t="s">
        <v>12</v>
      </c>
      <c r="G3509" s="1">
        <v>15926</v>
      </c>
    </row>
    <row r="3510" spans="1:7" x14ac:dyDescent="0.25">
      <c r="A3510" s="1">
        <v>475175</v>
      </c>
      <c r="B3510" s="2">
        <v>41764.638888888891</v>
      </c>
      <c r="C3510" s="1" t="s">
        <v>13</v>
      </c>
      <c r="D3510" s="1" t="s">
        <v>11</v>
      </c>
      <c r="E3510" s="1" t="s">
        <v>30</v>
      </c>
      <c r="F3510" s="1" t="s">
        <v>12</v>
      </c>
      <c r="G3510" s="1">
        <v>8553</v>
      </c>
    </row>
    <row r="3511" spans="1:7" x14ac:dyDescent="0.25">
      <c r="A3511" s="1">
        <v>821934</v>
      </c>
      <c r="B3511" s="2">
        <v>41772.756944444445</v>
      </c>
      <c r="C3511" s="1" t="s">
        <v>13</v>
      </c>
      <c r="D3511" s="1" t="s">
        <v>11</v>
      </c>
      <c r="E3511" s="1" t="s">
        <v>30</v>
      </c>
      <c r="F3511" s="1" t="s">
        <v>34</v>
      </c>
      <c r="G3511" s="1">
        <v>9142</v>
      </c>
    </row>
    <row r="3512" spans="1:7" x14ac:dyDescent="0.25">
      <c r="A3512" s="1">
        <v>120099</v>
      </c>
      <c r="B3512" s="2">
        <v>41803.427777777775</v>
      </c>
      <c r="C3512" s="1" t="s">
        <v>7</v>
      </c>
      <c r="D3512" s="1" t="s">
        <v>8</v>
      </c>
      <c r="E3512" s="1" t="s">
        <v>30</v>
      </c>
      <c r="F3512" s="1" t="s">
        <v>34</v>
      </c>
      <c r="G3512" s="1">
        <v>5379</v>
      </c>
    </row>
    <row r="3513" spans="1:7" x14ac:dyDescent="0.25">
      <c r="A3513" s="1">
        <v>61387</v>
      </c>
      <c r="B3513" s="2">
        <v>41859.522222222222</v>
      </c>
      <c r="C3513" s="1" t="s">
        <v>13</v>
      </c>
      <c r="D3513" s="1" t="s">
        <v>24</v>
      </c>
      <c r="E3513" s="1" t="s">
        <v>14</v>
      </c>
      <c r="F3513" s="1" t="s">
        <v>25</v>
      </c>
      <c r="G3513" s="1">
        <v>5757</v>
      </c>
    </row>
    <row r="3514" spans="1:7" x14ac:dyDescent="0.25">
      <c r="A3514" s="1">
        <v>756858</v>
      </c>
      <c r="B3514" s="2">
        <v>41863.397916666669</v>
      </c>
      <c r="C3514" s="1" t="s">
        <v>7</v>
      </c>
      <c r="D3514" s="1" t="s">
        <v>11</v>
      </c>
      <c r="E3514" s="1" t="s">
        <v>14</v>
      </c>
      <c r="F3514" s="1" t="s">
        <v>25</v>
      </c>
      <c r="G3514" s="1">
        <v>49903</v>
      </c>
    </row>
    <row r="3515" spans="1:7" x14ac:dyDescent="0.25">
      <c r="A3515" s="1">
        <v>770131</v>
      </c>
      <c r="B3515" s="2">
        <v>41828.397222222222</v>
      </c>
      <c r="C3515" s="1" t="s">
        <v>7</v>
      </c>
      <c r="D3515" s="1" t="s">
        <v>11</v>
      </c>
      <c r="E3515" s="1" t="s">
        <v>9</v>
      </c>
      <c r="F3515" s="1" t="s">
        <v>25</v>
      </c>
      <c r="G3515" s="1">
        <v>40540</v>
      </c>
    </row>
    <row r="3516" spans="1:7" x14ac:dyDescent="0.25">
      <c r="A3516" s="1">
        <v>649883</v>
      </c>
      <c r="B3516" s="2">
        <v>41842.307638888888</v>
      </c>
      <c r="C3516" s="1" t="s">
        <v>7</v>
      </c>
      <c r="D3516" s="1" t="s">
        <v>8</v>
      </c>
      <c r="E3516" s="1" t="s">
        <v>9</v>
      </c>
      <c r="F3516" s="1" t="s">
        <v>25</v>
      </c>
      <c r="G3516" s="1">
        <v>3595</v>
      </c>
    </row>
    <row r="3517" spans="1:7" x14ac:dyDescent="0.25">
      <c r="A3517" s="1">
        <v>306825</v>
      </c>
      <c r="B3517" s="2">
        <v>41807.479861111111</v>
      </c>
      <c r="C3517" s="1" t="s">
        <v>13</v>
      </c>
      <c r="D3517" s="1" t="s">
        <v>8</v>
      </c>
      <c r="E3517" s="1" t="s">
        <v>14</v>
      </c>
      <c r="F3517" s="1" t="s">
        <v>10</v>
      </c>
      <c r="G3517" s="1">
        <v>14794</v>
      </c>
    </row>
    <row r="3518" spans="1:7" x14ac:dyDescent="0.25">
      <c r="A3518" s="1">
        <v>942408</v>
      </c>
      <c r="B3518" s="2">
        <v>41836.65347222222</v>
      </c>
      <c r="C3518" s="1" t="s">
        <v>7</v>
      </c>
      <c r="D3518" s="1" t="s">
        <v>8</v>
      </c>
      <c r="E3518" s="1" t="s">
        <v>9</v>
      </c>
      <c r="F3518" s="1" t="s">
        <v>12</v>
      </c>
      <c r="G3518" s="1">
        <v>84735</v>
      </c>
    </row>
    <row r="3519" spans="1:7" x14ac:dyDescent="0.25">
      <c r="A3519" s="1">
        <v>669080</v>
      </c>
      <c r="B3519" s="2">
        <v>41837.709027777775</v>
      </c>
      <c r="C3519" s="1" t="s">
        <v>13</v>
      </c>
      <c r="D3519" s="1" t="s">
        <v>8</v>
      </c>
      <c r="E3519" s="1" t="s">
        <v>9</v>
      </c>
      <c r="F3519" s="1" t="s">
        <v>12</v>
      </c>
      <c r="G3519" s="1">
        <v>37286</v>
      </c>
    </row>
    <row r="3520" spans="1:7" x14ac:dyDescent="0.25">
      <c r="A3520" s="1">
        <v>178137</v>
      </c>
      <c r="B3520" s="2">
        <v>41843.633333333331</v>
      </c>
      <c r="C3520" s="1" t="s">
        <v>13</v>
      </c>
      <c r="D3520" s="1" t="s">
        <v>8</v>
      </c>
      <c r="E3520" s="1" t="s">
        <v>9</v>
      </c>
      <c r="F3520" s="1" t="s">
        <v>12</v>
      </c>
      <c r="G3520" s="1">
        <v>91614</v>
      </c>
    </row>
    <row r="3521" spans="1:7" x14ac:dyDescent="0.25">
      <c r="A3521" s="1">
        <v>521320</v>
      </c>
      <c r="B3521" s="2">
        <v>41850.632638888892</v>
      </c>
      <c r="C3521" s="1" t="s">
        <v>13</v>
      </c>
      <c r="D3521" s="1" t="s">
        <v>8</v>
      </c>
      <c r="E3521" s="1" t="s">
        <v>9</v>
      </c>
      <c r="F3521" s="1" t="s">
        <v>12</v>
      </c>
      <c r="G3521" s="1">
        <v>45554</v>
      </c>
    </row>
    <row r="3522" spans="1:7" x14ac:dyDescent="0.25">
      <c r="A3522" s="1">
        <v>160361</v>
      </c>
      <c r="B3522" s="2">
        <v>41869.779861111114</v>
      </c>
      <c r="C3522" s="1" t="s">
        <v>7</v>
      </c>
      <c r="D3522" s="1" t="s">
        <v>8</v>
      </c>
      <c r="E3522" s="1" t="s">
        <v>9</v>
      </c>
      <c r="F3522" s="1" t="s">
        <v>12</v>
      </c>
      <c r="G3522" s="1">
        <v>77907</v>
      </c>
    </row>
    <row r="3523" spans="1:7" x14ac:dyDescent="0.25">
      <c r="A3523" s="1">
        <v>282540</v>
      </c>
      <c r="B3523" s="2">
        <v>41869.781944444447</v>
      </c>
      <c r="C3523" s="1" t="s">
        <v>7</v>
      </c>
      <c r="D3523" s="1" t="s">
        <v>11</v>
      </c>
      <c r="E3523" s="1" t="s">
        <v>9</v>
      </c>
      <c r="F3523" s="1" t="s">
        <v>12</v>
      </c>
      <c r="G3523" s="1">
        <v>52319</v>
      </c>
    </row>
    <row r="3524" spans="1:7" x14ac:dyDescent="0.25">
      <c r="A3524" s="1">
        <v>123721</v>
      </c>
      <c r="B3524" s="2">
        <v>41852.740972222222</v>
      </c>
      <c r="C3524" s="1" t="s">
        <v>7</v>
      </c>
      <c r="D3524" s="1" t="s">
        <v>11</v>
      </c>
      <c r="E3524" s="1" t="s">
        <v>14</v>
      </c>
      <c r="F3524" s="1" t="s">
        <v>23</v>
      </c>
      <c r="G3524" s="1">
        <v>55487</v>
      </c>
    </row>
    <row r="3525" spans="1:7" x14ac:dyDescent="0.25">
      <c r="A3525" s="1">
        <v>306163</v>
      </c>
      <c r="B3525" s="2">
        <v>41847.359722222223</v>
      </c>
      <c r="C3525" s="1" t="s">
        <v>7</v>
      </c>
      <c r="D3525" s="1" t="s">
        <v>8</v>
      </c>
      <c r="E3525" s="1" t="s">
        <v>14</v>
      </c>
      <c r="F3525" s="1" t="s">
        <v>23</v>
      </c>
      <c r="G3525" s="1">
        <v>12105</v>
      </c>
    </row>
    <row r="3526" spans="1:7" x14ac:dyDescent="0.25">
      <c r="A3526" s="1">
        <v>141433</v>
      </c>
      <c r="B3526" s="2">
        <v>41816.397222222222</v>
      </c>
      <c r="C3526" s="1" t="s">
        <v>7</v>
      </c>
      <c r="D3526" s="1" t="s">
        <v>8</v>
      </c>
      <c r="E3526" s="1" t="s">
        <v>14</v>
      </c>
      <c r="F3526" s="1" t="s">
        <v>12</v>
      </c>
      <c r="G3526" s="1">
        <v>89135</v>
      </c>
    </row>
    <row r="3527" spans="1:7" x14ac:dyDescent="0.25">
      <c r="A3527" s="1">
        <v>503081</v>
      </c>
      <c r="B3527" s="2">
        <v>41868.574305555558</v>
      </c>
      <c r="C3527" s="1" t="s">
        <v>7</v>
      </c>
      <c r="D3527" s="1" t="s">
        <v>8</v>
      </c>
      <c r="E3527" s="1" t="s">
        <v>14</v>
      </c>
      <c r="F3527" s="1" t="s">
        <v>12</v>
      </c>
      <c r="G3527" s="1">
        <v>17512</v>
      </c>
    </row>
    <row r="3528" spans="1:7" x14ac:dyDescent="0.25">
      <c r="A3528" s="1">
        <v>976197</v>
      </c>
      <c r="B3528" s="2">
        <v>41868.574999999997</v>
      </c>
      <c r="C3528" s="1" t="s">
        <v>7</v>
      </c>
      <c r="D3528" s="1" t="s">
        <v>11</v>
      </c>
      <c r="E3528" s="1" t="s">
        <v>14</v>
      </c>
      <c r="F3528" s="1" t="s">
        <v>12</v>
      </c>
      <c r="G3528" s="1">
        <v>41667</v>
      </c>
    </row>
    <row r="3529" spans="1:7" x14ac:dyDescent="0.25">
      <c r="A3529" s="1">
        <v>729174</v>
      </c>
      <c r="B3529" s="2">
        <v>41851.397222222222</v>
      </c>
      <c r="C3529" s="1" t="s">
        <v>7</v>
      </c>
      <c r="D3529" s="1" t="s">
        <v>8</v>
      </c>
      <c r="E3529" s="1" t="s">
        <v>14</v>
      </c>
      <c r="F3529" s="1" t="s">
        <v>12</v>
      </c>
      <c r="G3529" s="1">
        <v>56352</v>
      </c>
    </row>
    <row r="3530" spans="1:7" x14ac:dyDescent="0.25">
      <c r="A3530" s="1">
        <v>937152</v>
      </c>
      <c r="B3530" s="2">
        <v>41788.400000000001</v>
      </c>
      <c r="C3530" s="1" t="s">
        <v>13</v>
      </c>
      <c r="D3530" s="1" t="s">
        <v>8</v>
      </c>
      <c r="E3530" s="1" t="s">
        <v>14</v>
      </c>
      <c r="F3530" s="1" t="s">
        <v>34</v>
      </c>
      <c r="G3530" s="1">
        <v>71803</v>
      </c>
    </row>
    <row r="3531" spans="1:7" x14ac:dyDescent="0.25">
      <c r="A3531" s="1">
        <v>798215</v>
      </c>
      <c r="B3531" s="2">
        <v>41814.309027777781</v>
      </c>
      <c r="C3531" s="1" t="s">
        <v>13</v>
      </c>
      <c r="D3531" s="1" t="s">
        <v>11</v>
      </c>
      <c r="E3531" s="1" t="s">
        <v>14</v>
      </c>
      <c r="F3531" s="1" t="s">
        <v>34</v>
      </c>
      <c r="G3531" s="1">
        <v>18475</v>
      </c>
    </row>
    <row r="3532" spans="1:7" x14ac:dyDescent="0.25">
      <c r="A3532" s="1">
        <v>188079</v>
      </c>
      <c r="B3532" s="2">
        <v>41814.309027777781</v>
      </c>
      <c r="C3532" s="1" t="s">
        <v>7</v>
      </c>
      <c r="D3532" s="1" t="s">
        <v>24</v>
      </c>
      <c r="E3532" s="1" t="s">
        <v>14</v>
      </c>
      <c r="F3532" s="1" t="s">
        <v>34</v>
      </c>
      <c r="G3532" s="1">
        <v>86347</v>
      </c>
    </row>
    <row r="3533" spans="1:7" x14ac:dyDescent="0.25">
      <c r="A3533" s="1">
        <v>571355</v>
      </c>
      <c r="B3533" s="2">
        <v>41814.857638888891</v>
      </c>
      <c r="C3533" s="1" t="s">
        <v>7</v>
      </c>
      <c r="D3533" s="1" t="s">
        <v>11</v>
      </c>
      <c r="E3533" s="1" t="s">
        <v>14</v>
      </c>
      <c r="F3533" s="1" t="s">
        <v>34</v>
      </c>
      <c r="G3533" s="1">
        <v>19117</v>
      </c>
    </row>
    <row r="3534" spans="1:7" x14ac:dyDescent="0.25">
      <c r="A3534" s="1">
        <v>990783</v>
      </c>
      <c r="B3534" s="2">
        <v>41814.857638888891</v>
      </c>
      <c r="C3534" s="1" t="s">
        <v>13</v>
      </c>
      <c r="D3534" s="1" t="s">
        <v>8</v>
      </c>
      <c r="E3534" s="1" t="s">
        <v>14</v>
      </c>
      <c r="F3534" s="1" t="s">
        <v>34</v>
      </c>
      <c r="G3534" s="1">
        <v>1326</v>
      </c>
    </row>
    <row r="3535" spans="1:7" x14ac:dyDescent="0.25">
      <c r="A3535" s="1">
        <v>513992</v>
      </c>
      <c r="B3535" s="2">
        <v>41814.859722222223</v>
      </c>
      <c r="C3535" s="1" t="s">
        <v>7</v>
      </c>
      <c r="D3535" s="1" t="s">
        <v>8</v>
      </c>
      <c r="E3535" s="1" t="s">
        <v>14</v>
      </c>
      <c r="F3535" s="1" t="s">
        <v>34</v>
      </c>
      <c r="G3535" s="1">
        <v>3701</v>
      </c>
    </row>
    <row r="3536" spans="1:7" x14ac:dyDescent="0.25">
      <c r="A3536" s="1">
        <v>198610</v>
      </c>
      <c r="B3536" s="2">
        <v>41815.572222222225</v>
      </c>
      <c r="C3536" s="1" t="s">
        <v>7</v>
      </c>
      <c r="D3536" s="1" t="s">
        <v>8</v>
      </c>
      <c r="E3536" s="1" t="s">
        <v>14</v>
      </c>
      <c r="F3536" s="1" t="s">
        <v>34</v>
      </c>
      <c r="G3536" s="1">
        <v>27219</v>
      </c>
    </row>
    <row r="3537" spans="1:7" x14ac:dyDescent="0.25">
      <c r="A3537" s="1">
        <v>671060</v>
      </c>
      <c r="B3537" s="2">
        <v>41815.572916666664</v>
      </c>
      <c r="C3537" s="1" t="s">
        <v>7</v>
      </c>
      <c r="D3537" s="1" t="s">
        <v>8</v>
      </c>
      <c r="E3537" s="1" t="s">
        <v>14</v>
      </c>
      <c r="F3537" s="1" t="s">
        <v>34</v>
      </c>
      <c r="G3537" s="1">
        <v>88285</v>
      </c>
    </row>
    <row r="3538" spans="1:7" x14ac:dyDescent="0.25">
      <c r="A3538" s="1">
        <v>16811</v>
      </c>
      <c r="B3538" s="2">
        <v>41809.398611111108</v>
      </c>
      <c r="C3538" s="1" t="s">
        <v>7</v>
      </c>
      <c r="D3538" s="1" t="s">
        <v>11</v>
      </c>
      <c r="E3538" s="1" t="s">
        <v>9</v>
      </c>
      <c r="F3538" s="1" t="s">
        <v>12</v>
      </c>
      <c r="G3538" s="1">
        <v>4083</v>
      </c>
    </row>
    <row r="3539" spans="1:7" x14ac:dyDescent="0.25">
      <c r="A3539" s="1">
        <v>162703</v>
      </c>
      <c r="B3539" s="2">
        <v>41819.700694444444</v>
      </c>
      <c r="C3539" s="1" t="s">
        <v>13</v>
      </c>
      <c r="D3539" s="1" t="s">
        <v>11</v>
      </c>
      <c r="E3539" s="1" t="s">
        <v>9</v>
      </c>
      <c r="F3539" s="1" t="s">
        <v>12</v>
      </c>
      <c r="G3539" s="1">
        <v>6345</v>
      </c>
    </row>
    <row r="3540" spans="1:7" x14ac:dyDescent="0.25">
      <c r="A3540" s="1">
        <v>114187</v>
      </c>
      <c r="B3540" s="2">
        <v>41819.701388888891</v>
      </c>
      <c r="C3540" s="1" t="s">
        <v>13</v>
      </c>
      <c r="D3540" s="1" t="s">
        <v>8</v>
      </c>
      <c r="E3540" s="1" t="s">
        <v>9</v>
      </c>
      <c r="F3540" s="1" t="s">
        <v>12</v>
      </c>
      <c r="G3540" s="1">
        <v>13732</v>
      </c>
    </row>
    <row r="3541" spans="1:7" x14ac:dyDescent="0.25">
      <c r="A3541" s="1">
        <v>993049</v>
      </c>
      <c r="B3541" s="2">
        <v>41819.70208333333</v>
      </c>
      <c r="C3541" s="1" t="s">
        <v>7</v>
      </c>
      <c r="D3541" s="1" t="s">
        <v>11</v>
      </c>
      <c r="E3541" s="1" t="s">
        <v>9</v>
      </c>
      <c r="F3541" s="1" t="s">
        <v>12</v>
      </c>
      <c r="G3541" s="1">
        <v>58033</v>
      </c>
    </row>
    <row r="3542" spans="1:7" x14ac:dyDescent="0.25">
      <c r="A3542" s="1">
        <v>987712</v>
      </c>
      <c r="B3542" s="2">
        <v>41823.609722222223</v>
      </c>
      <c r="C3542" s="1" t="s">
        <v>13</v>
      </c>
      <c r="D3542" s="1" t="s">
        <v>8</v>
      </c>
      <c r="E3542" s="1" t="s">
        <v>9</v>
      </c>
      <c r="F3542" s="1" t="s">
        <v>34</v>
      </c>
      <c r="G3542" s="1">
        <v>74931</v>
      </c>
    </row>
    <row r="3543" spans="1:7" x14ac:dyDescent="0.25">
      <c r="A3543" s="1">
        <v>342038</v>
      </c>
      <c r="B3543" s="2">
        <v>41827.713194444441</v>
      </c>
      <c r="C3543" s="1" t="s">
        <v>13</v>
      </c>
      <c r="D3543" s="1" t="s">
        <v>11</v>
      </c>
      <c r="E3543" s="1" t="s">
        <v>9</v>
      </c>
      <c r="F3543" s="1" t="s">
        <v>12</v>
      </c>
      <c r="G3543" s="1">
        <v>73062</v>
      </c>
    </row>
    <row r="3544" spans="1:7" x14ac:dyDescent="0.25">
      <c r="A3544" s="1">
        <v>201002</v>
      </c>
      <c r="B3544" s="2">
        <v>41831.11041666667</v>
      </c>
      <c r="C3544" s="1" t="s">
        <v>7</v>
      </c>
      <c r="D3544" s="1" t="s">
        <v>8</v>
      </c>
      <c r="E3544" s="1" t="s">
        <v>9</v>
      </c>
      <c r="F3544" s="1" t="s">
        <v>34</v>
      </c>
      <c r="G3544" s="1">
        <v>59009</v>
      </c>
    </row>
    <row r="3545" spans="1:7" x14ac:dyDescent="0.25">
      <c r="A3545" s="1">
        <v>758129</v>
      </c>
      <c r="B3545" s="2">
        <v>41831.477083333331</v>
      </c>
      <c r="C3545" s="1" t="s">
        <v>7</v>
      </c>
      <c r="D3545" s="1" t="s">
        <v>8</v>
      </c>
      <c r="E3545" s="1" t="s">
        <v>9</v>
      </c>
      <c r="F3545" s="1" t="s">
        <v>34</v>
      </c>
      <c r="G3545" s="1">
        <v>73556</v>
      </c>
    </row>
    <row r="3546" spans="1:7" x14ac:dyDescent="0.25">
      <c r="A3546" s="1">
        <v>610135</v>
      </c>
      <c r="B3546" s="2">
        <v>41831.478472222225</v>
      </c>
      <c r="C3546" s="1" t="s">
        <v>7</v>
      </c>
      <c r="D3546" s="1" t="s">
        <v>11</v>
      </c>
      <c r="E3546" s="1" t="s">
        <v>9</v>
      </c>
      <c r="F3546" s="1" t="s">
        <v>34</v>
      </c>
      <c r="G3546" s="1">
        <v>70146</v>
      </c>
    </row>
    <row r="3547" spans="1:7" x14ac:dyDescent="0.25">
      <c r="A3547" s="1">
        <v>752352</v>
      </c>
      <c r="B3547" s="2">
        <v>41834.750694444447</v>
      </c>
      <c r="C3547" s="1" t="s">
        <v>13</v>
      </c>
      <c r="D3547" s="1" t="s">
        <v>24</v>
      </c>
      <c r="E3547" s="1" t="s">
        <v>9</v>
      </c>
      <c r="F3547" s="1" t="s">
        <v>12</v>
      </c>
      <c r="G3547" s="1">
        <v>5227</v>
      </c>
    </row>
    <row r="3548" spans="1:7" x14ac:dyDescent="0.25">
      <c r="A3548" s="1">
        <v>553291</v>
      </c>
      <c r="B3548" s="2">
        <v>41837.310416666667</v>
      </c>
      <c r="C3548" s="1" t="s">
        <v>13</v>
      </c>
      <c r="D3548" s="1" t="s">
        <v>8</v>
      </c>
      <c r="E3548" s="1" t="s">
        <v>9</v>
      </c>
      <c r="F3548" s="1" t="s">
        <v>12</v>
      </c>
      <c r="G3548" s="1">
        <v>36761</v>
      </c>
    </row>
    <row r="3549" spans="1:7" x14ac:dyDescent="0.25">
      <c r="A3549" s="1">
        <v>742503</v>
      </c>
      <c r="B3549" s="2">
        <v>41837.311805555553</v>
      </c>
      <c r="C3549" s="1" t="s">
        <v>7</v>
      </c>
      <c r="D3549" s="1" t="s">
        <v>11</v>
      </c>
      <c r="E3549" s="1" t="s">
        <v>9</v>
      </c>
      <c r="F3549" s="1" t="s">
        <v>12</v>
      </c>
      <c r="G3549" s="1">
        <v>83910</v>
      </c>
    </row>
    <row r="3550" spans="1:7" x14ac:dyDescent="0.25">
      <c r="A3550" s="1">
        <v>256604</v>
      </c>
      <c r="B3550" s="2">
        <v>41837.30972222222</v>
      </c>
      <c r="C3550" s="1" t="s">
        <v>7</v>
      </c>
      <c r="D3550" s="1" t="s">
        <v>11</v>
      </c>
      <c r="E3550" s="1" t="s">
        <v>9</v>
      </c>
      <c r="F3550" s="1" t="s">
        <v>12</v>
      </c>
      <c r="G3550" s="1">
        <v>9963</v>
      </c>
    </row>
    <row r="3551" spans="1:7" x14ac:dyDescent="0.25">
      <c r="A3551" s="1">
        <v>470979</v>
      </c>
      <c r="B3551" s="2">
        <v>41816.400000000001</v>
      </c>
      <c r="C3551" s="1" t="s">
        <v>7</v>
      </c>
      <c r="D3551" s="1" t="s">
        <v>11</v>
      </c>
      <c r="E3551" s="1" t="s">
        <v>9</v>
      </c>
      <c r="F3551" s="1" t="s">
        <v>12</v>
      </c>
      <c r="G3551" s="1">
        <v>33791</v>
      </c>
    </row>
    <row r="3552" spans="1:7" x14ac:dyDescent="0.25">
      <c r="A3552" s="1">
        <v>995423</v>
      </c>
      <c r="B3552" s="2">
        <v>41816.400000000001</v>
      </c>
      <c r="C3552" s="1" t="s">
        <v>7</v>
      </c>
      <c r="D3552" s="1" t="s">
        <v>8</v>
      </c>
      <c r="E3552" s="1" t="s">
        <v>9</v>
      </c>
      <c r="F3552" s="1" t="s">
        <v>12</v>
      </c>
      <c r="G3552" s="1">
        <v>37655</v>
      </c>
    </row>
    <row r="3553" spans="1:7" x14ac:dyDescent="0.25">
      <c r="A3553" s="1">
        <v>322860</v>
      </c>
      <c r="B3553" s="2">
        <v>41816.396527777775</v>
      </c>
      <c r="C3553" s="1" t="s">
        <v>7</v>
      </c>
      <c r="D3553" s="1" t="s">
        <v>24</v>
      </c>
      <c r="E3553" s="1" t="s">
        <v>9</v>
      </c>
      <c r="F3553" s="1" t="s">
        <v>12</v>
      </c>
      <c r="G3553" s="1">
        <v>42972</v>
      </c>
    </row>
    <row r="3554" spans="1:7" x14ac:dyDescent="0.25">
      <c r="A3554" s="1">
        <v>469009</v>
      </c>
      <c r="B3554" s="2">
        <v>41825.694444444445</v>
      </c>
      <c r="C3554" s="1" t="s">
        <v>13</v>
      </c>
      <c r="D3554" s="1" t="s">
        <v>8</v>
      </c>
      <c r="E3554" s="1" t="s">
        <v>9</v>
      </c>
      <c r="F3554" s="1" t="s">
        <v>12</v>
      </c>
      <c r="G3554" s="1">
        <v>62982</v>
      </c>
    </row>
    <row r="3555" spans="1:7" x14ac:dyDescent="0.25">
      <c r="A3555" s="1">
        <v>604024</v>
      </c>
      <c r="B3555" s="2">
        <v>41828.40902777778</v>
      </c>
      <c r="C3555" s="1" t="s">
        <v>7</v>
      </c>
      <c r="D3555" s="1" t="s">
        <v>8</v>
      </c>
      <c r="E3555" s="1" t="s">
        <v>9</v>
      </c>
      <c r="F3555" s="1" t="s">
        <v>12</v>
      </c>
      <c r="G3555" s="1">
        <v>99345</v>
      </c>
    </row>
    <row r="3556" spans="1:7" x14ac:dyDescent="0.25">
      <c r="A3556" s="1">
        <v>21822</v>
      </c>
      <c r="B3556" s="2">
        <v>41781.708333333336</v>
      </c>
      <c r="C3556" s="1" t="s">
        <v>7</v>
      </c>
      <c r="D3556" s="1" t="s">
        <v>11</v>
      </c>
      <c r="E3556" s="1" t="s">
        <v>9</v>
      </c>
      <c r="F3556" s="1" t="s">
        <v>18</v>
      </c>
      <c r="G3556" s="1">
        <v>57333</v>
      </c>
    </row>
    <row r="3557" spans="1:7" x14ac:dyDescent="0.25">
      <c r="A3557" s="1">
        <v>420095</v>
      </c>
      <c r="B3557" s="2">
        <v>41810.397916666669</v>
      </c>
      <c r="C3557" s="1" t="s">
        <v>13</v>
      </c>
      <c r="D3557" s="1" t="s">
        <v>8</v>
      </c>
      <c r="E3557" s="1" t="s">
        <v>9</v>
      </c>
      <c r="F3557" s="1" t="s">
        <v>18</v>
      </c>
      <c r="G3557" s="1">
        <v>14745</v>
      </c>
    </row>
    <row r="3558" spans="1:7" x14ac:dyDescent="0.25">
      <c r="A3558" s="1">
        <v>356027</v>
      </c>
      <c r="B3558" s="2">
        <v>41838.398611111108</v>
      </c>
      <c r="C3558" s="1" t="s">
        <v>7</v>
      </c>
      <c r="D3558" s="1" t="s">
        <v>11</v>
      </c>
      <c r="E3558" s="1" t="s">
        <v>9</v>
      </c>
      <c r="F3558" s="1" t="s">
        <v>18</v>
      </c>
      <c r="G3558" s="1">
        <v>81124</v>
      </c>
    </row>
    <row r="3559" spans="1:7" x14ac:dyDescent="0.25">
      <c r="A3559" s="1">
        <v>655082</v>
      </c>
      <c r="B3559" s="2">
        <v>41845.72152777778</v>
      </c>
      <c r="C3559" s="1" t="s">
        <v>13</v>
      </c>
      <c r="D3559" s="1" t="s">
        <v>8</v>
      </c>
      <c r="E3559" s="1" t="s">
        <v>9</v>
      </c>
      <c r="F3559" s="1" t="s">
        <v>18</v>
      </c>
      <c r="G3559" s="1">
        <v>63777</v>
      </c>
    </row>
    <row r="3560" spans="1:7" x14ac:dyDescent="0.25">
      <c r="A3560" s="1">
        <v>970300</v>
      </c>
      <c r="B3560" s="2">
        <v>41845.724305555559</v>
      </c>
      <c r="C3560" s="1" t="s">
        <v>7</v>
      </c>
      <c r="D3560" s="1" t="s">
        <v>8</v>
      </c>
      <c r="E3560" s="1" t="s">
        <v>9</v>
      </c>
      <c r="F3560" s="1" t="s">
        <v>18</v>
      </c>
      <c r="G3560" s="1">
        <v>36932</v>
      </c>
    </row>
    <row r="3561" spans="1:7" x14ac:dyDescent="0.25">
      <c r="A3561" s="1">
        <v>607770</v>
      </c>
      <c r="B3561" s="2">
        <v>41845.725694444445</v>
      </c>
      <c r="C3561" s="1" t="s">
        <v>7</v>
      </c>
      <c r="D3561" s="1" t="s">
        <v>11</v>
      </c>
      <c r="E3561" s="1" t="s">
        <v>9</v>
      </c>
      <c r="F3561" s="1" t="s">
        <v>18</v>
      </c>
      <c r="G3561" s="1">
        <v>81106</v>
      </c>
    </row>
    <row r="3562" spans="1:7" x14ac:dyDescent="0.25">
      <c r="A3562" s="1">
        <v>346303</v>
      </c>
      <c r="B3562" s="2">
        <v>41851.575694444444</v>
      </c>
      <c r="C3562" s="1" t="s">
        <v>7</v>
      </c>
      <c r="D3562" s="1" t="s">
        <v>11</v>
      </c>
      <c r="E3562" s="1" t="s">
        <v>9</v>
      </c>
      <c r="F3562" s="1" t="s">
        <v>18</v>
      </c>
      <c r="G3562" s="1">
        <v>55056</v>
      </c>
    </row>
    <row r="3563" spans="1:7" x14ac:dyDescent="0.25">
      <c r="A3563" s="1">
        <v>961113</v>
      </c>
      <c r="B3563" s="2">
        <v>41864.795138888891</v>
      </c>
      <c r="C3563" s="1" t="s">
        <v>7</v>
      </c>
      <c r="D3563" s="1" t="s">
        <v>8</v>
      </c>
      <c r="E3563" s="1" t="s">
        <v>9</v>
      </c>
      <c r="F3563" s="1" t="s">
        <v>18</v>
      </c>
      <c r="G3563" s="1">
        <v>47856</v>
      </c>
    </row>
    <row r="3564" spans="1:7" x14ac:dyDescent="0.25">
      <c r="A3564" s="1">
        <v>517292</v>
      </c>
      <c r="B3564" s="2">
        <v>41876.6</v>
      </c>
      <c r="C3564" s="1" t="s">
        <v>7</v>
      </c>
      <c r="D3564" s="1" t="s">
        <v>8</v>
      </c>
      <c r="E3564" s="1" t="s">
        <v>9</v>
      </c>
      <c r="F3564" s="1" t="s">
        <v>18</v>
      </c>
      <c r="G3564" s="1">
        <v>94052</v>
      </c>
    </row>
    <row r="3565" spans="1:7" x14ac:dyDescent="0.25">
      <c r="A3565" s="1">
        <v>141631</v>
      </c>
      <c r="B3565" s="2">
        <v>41876.600694444445</v>
      </c>
      <c r="C3565" s="1" t="s">
        <v>7</v>
      </c>
      <c r="D3565" s="1" t="s">
        <v>11</v>
      </c>
      <c r="E3565" s="1" t="s">
        <v>9</v>
      </c>
      <c r="F3565" s="1" t="s">
        <v>18</v>
      </c>
      <c r="G3565" s="1">
        <v>5534</v>
      </c>
    </row>
    <row r="3566" spans="1:7" x14ac:dyDescent="0.25">
      <c r="A3566" s="1">
        <v>347699</v>
      </c>
      <c r="B3566" s="2">
        <v>41878.34652777778</v>
      </c>
      <c r="C3566" s="1" t="s">
        <v>13</v>
      </c>
      <c r="D3566" s="1" t="s">
        <v>24</v>
      </c>
      <c r="E3566" s="1" t="s">
        <v>9</v>
      </c>
      <c r="F3566" s="1" t="s">
        <v>18</v>
      </c>
      <c r="G3566" s="1">
        <v>14617</v>
      </c>
    </row>
    <row r="3567" spans="1:7" x14ac:dyDescent="0.25">
      <c r="A3567" s="1">
        <v>58230</v>
      </c>
      <c r="B3567" s="2">
        <v>41873.396527777775</v>
      </c>
      <c r="C3567" s="1" t="s">
        <v>7</v>
      </c>
      <c r="D3567" s="1" t="s">
        <v>8</v>
      </c>
      <c r="E3567" s="1" t="s">
        <v>14</v>
      </c>
      <c r="F3567" s="1" t="s">
        <v>12</v>
      </c>
      <c r="G3567" s="1">
        <v>99343</v>
      </c>
    </row>
    <row r="3568" spans="1:7" x14ac:dyDescent="0.25">
      <c r="A3568" s="1">
        <v>366376</v>
      </c>
      <c r="B3568" s="2">
        <v>41873.397916666669</v>
      </c>
      <c r="C3568" s="1" t="s">
        <v>13</v>
      </c>
      <c r="D3568" s="1" t="s">
        <v>8</v>
      </c>
      <c r="E3568" s="1" t="s">
        <v>14</v>
      </c>
      <c r="F3568" s="1" t="s">
        <v>12</v>
      </c>
      <c r="G3568" s="1">
        <v>69100</v>
      </c>
    </row>
    <row r="3569" spans="1:7" x14ac:dyDescent="0.25">
      <c r="A3569" s="1">
        <v>752726</v>
      </c>
      <c r="B3569" s="2">
        <v>41763.571527777778</v>
      </c>
      <c r="C3569" s="1" t="s">
        <v>7</v>
      </c>
      <c r="D3569" s="1" t="s">
        <v>8</v>
      </c>
      <c r="E3569" s="1" t="s">
        <v>16</v>
      </c>
      <c r="F3569" s="1" t="s">
        <v>34</v>
      </c>
      <c r="G3569" s="1">
        <v>96405</v>
      </c>
    </row>
    <row r="3570" spans="1:7" x14ac:dyDescent="0.25">
      <c r="A3570" s="1">
        <v>783920</v>
      </c>
      <c r="B3570" s="2">
        <v>41765.464583333334</v>
      </c>
      <c r="C3570" s="1" t="s">
        <v>13</v>
      </c>
      <c r="D3570" s="1" t="s">
        <v>8</v>
      </c>
      <c r="E3570" s="1" t="s">
        <v>16</v>
      </c>
      <c r="F3570" s="1" t="s">
        <v>34</v>
      </c>
      <c r="G3570" s="1">
        <v>45721</v>
      </c>
    </row>
    <row r="3571" spans="1:7" x14ac:dyDescent="0.25">
      <c r="A3571" s="1">
        <v>520387</v>
      </c>
      <c r="B3571" s="2">
        <v>41767.510416666664</v>
      </c>
      <c r="C3571" s="1" t="s">
        <v>7</v>
      </c>
      <c r="D3571" s="1" t="s">
        <v>11</v>
      </c>
      <c r="E3571" s="1" t="s">
        <v>16</v>
      </c>
      <c r="F3571" s="1" t="s">
        <v>12</v>
      </c>
      <c r="G3571" s="1">
        <v>79271</v>
      </c>
    </row>
    <row r="3572" spans="1:7" x14ac:dyDescent="0.25">
      <c r="A3572" s="1">
        <v>853118</v>
      </c>
      <c r="B3572" s="2">
        <v>41767.511111111111</v>
      </c>
      <c r="C3572" s="1" t="s">
        <v>7</v>
      </c>
      <c r="D3572" s="1" t="s">
        <v>8</v>
      </c>
      <c r="E3572" s="1" t="s">
        <v>16</v>
      </c>
      <c r="F3572" s="1" t="s">
        <v>12</v>
      </c>
      <c r="G3572" s="1">
        <v>61301</v>
      </c>
    </row>
    <row r="3573" spans="1:7" x14ac:dyDescent="0.25">
      <c r="A3573" s="1">
        <v>501928</v>
      </c>
      <c r="B3573" s="2">
        <v>41773.463194444441</v>
      </c>
      <c r="C3573" s="1" t="s">
        <v>13</v>
      </c>
      <c r="D3573" s="1" t="s">
        <v>11</v>
      </c>
      <c r="E3573" s="1" t="s">
        <v>16</v>
      </c>
      <c r="F3573" s="1" t="s">
        <v>12</v>
      </c>
      <c r="G3573" s="1">
        <v>21961</v>
      </c>
    </row>
    <row r="3574" spans="1:7" x14ac:dyDescent="0.25">
      <c r="A3574" s="1">
        <v>58373</v>
      </c>
      <c r="B3574" s="2">
        <v>41780.429166666669</v>
      </c>
      <c r="C3574" s="1" t="s">
        <v>7</v>
      </c>
      <c r="D3574" s="1" t="s">
        <v>8</v>
      </c>
      <c r="E3574" s="1" t="s">
        <v>16</v>
      </c>
      <c r="F3574" s="1" t="s">
        <v>34</v>
      </c>
      <c r="G3574" s="1">
        <v>7745</v>
      </c>
    </row>
    <row r="3575" spans="1:7" x14ac:dyDescent="0.25">
      <c r="A3575" s="1">
        <v>523831</v>
      </c>
      <c r="B3575" s="2">
        <v>41780.433333333334</v>
      </c>
      <c r="C3575" s="1" t="s">
        <v>7</v>
      </c>
      <c r="D3575" s="1" t="s">
        <v>11</v>
      </c>
      <c r="E3575" s="1" t="s">
        <v>16</v>
      </c>
      <c r="F3575" s="1" t="s">
        <v>34</v>
      </c>
      <c r="G3575" s="1">
        <v>87802</v>
      </c>
    </row>
    <row r="3576" spans="1:7" x14ac:dyDescent="0.25">
      <c r="A3576" s="1">
        <v>949606</v>
      </c>
      <c r="B3576" s="2">
        <v>41848.399305555555</v>
      </c>
      <c r="C3576" s="1" t="s">
        <v>7</v>
      </c>
      <c r="D3576" s="1" t="s">
        <v>11</v>
      </c>
      <c r="E3576" s="1" t="s">
        <v>16</v>
      </c>
      <c r="F3576" s="1" t="s">
        <v>34</v>
      </c>
      <c r="G3576" s="1">
        <v>45966</v>
      </c>
    </row>
    <row r="3577" spans="1:7" x14ac:dyDescent="0.25">
      <c r="A3577" s="1">
        <v>488008</v>
      </c>
      <c r="B3577" s="2">
        <v>41849.77847222222</v>
      </c>
      <c r="C3577" s="1" t="s">
        <v>7</v>
      </c>
      <c r="D3577" s="1" t="s">
        <v>8</v>
      </c>
      <c r="E3577" s="1" t="s">
        <v>16</v>
      </c>
      <c r="F3577" s="1" t="s">
        <v>34</v>
      </c>
      <c r="G3577" s="1">
        <v>10712</v>
      </c>
    </row>
    <row r="3578" spans="1:7" x14ac:dyDescent="0.25">
      <c r="A3578" s="1">
        <v>476269</v>
      </c>
      <c r="B3578" s="2">
        <v>41860.758333333331</v>
      </c>
      <c r="C3578" s="1" t="s">
        <v>13</v>
      </c>
      <c r="D3578" s="1" t="s">
        <v>8</v>
      </c>
      <c r="E3578" s="1" t="s">
        <v>16</v>
      </c>
      <c r="F3578" s="1" t="s">
        <v>34</v>
      </c>
      <c r="G3578" s="1">
        <v>15227</v>
      </c>
    </row>
    <row r="3579" spans="1:7" x14ac:dyDescent="0.25">
      <c r="A3579" s="1">
        <v>165558</v>
      </c>
      <c r="B3579" s="2">
        <v>41848.397222222222</v>
      </c>
      <c r="C3579" s="1" t="s">
        <v>7</v>
      </c>
      <c r="D3579" s="1" t="s">
        <v>11</v>
      </c>
      <c r="E3579" s="1" t="s">
        <v>14</v>
      </c>
      <c r="F3579" s="1" t="s">
        <v>20</v>
      </c>
      <c r="G3579" s="1">
        <v>77540</v>
      </c>
    </row>
    <row r="3580" spans="1:7" x14ac:dyDescent="0.25">
      <c r="A3580" s="1">
        <v>63476</v>
      </c>
      <c r="B3580" s="2">
        <v>41855.540277777778</v>
      </c>
      <c r="C3580" s="1" t="s">
        <v>13</v>
      </c>
      <c r="D3580" s="1" t="s">
        <v>8</v>
      </c>
      <c r="E3580" s="1" t="s">
        <v>14</v>
      </c>
      <c r="F3580" s="1" t="s">
        <v>20</v>
      </c>
      <c r="G3580" s="1">
        <v>52833</v>
      </c>
    </row>
    <row r="3581" spans="1:7" x14ac:dyDescent="0.25">
      <c r="A3581" s="1">
        <v>793418</v>
      </c>
      <c r="B3581" s="2">
        <v>41855.396527777775</v>
      </c>
      <c r="C3581" s="1" t="s">
        <v>7</v>
      </c>
      <c r="D3581" s="1" t="s">
        <v>8</v>
      </c>
      <c r="E3581" s="1" t="s">
        <v>9</v>
      </c>
      <c r="F3581" s="1" t="s">
        <v>25</v>
      </c>
      <c r="G3581" s="1">
        <v>79712</v>
      </c>
    </row>
    <row r="3582" spans="1:7" x14ac:dyDescent="0.25">
      <c r="A3582" s="1">
        <v>719478</v>
      </c>
      <c r="B3582" s="2">
        <v>41761.822916666664</v>
      </c>
      <c r="C3582" s="1" t="s">
        <v>13</v>
      </c>
      <c r="D3582" s="1" t="s">
        <v>8</v>
      </c>
      <c r="E3582" s="1" t="s">
        <v>14</v>
      </c>
      <c r="F3582" s="1" t="s">
        <v>25</v>
      </c>
      <c r="G3582" s="1">
        <v>5553</v>
      </c>
    </row>
    <row r="3583" spans="1:7" x14ac:dyDescent="0.25">
      <c r="A3583" s="1">
        <v>664697</v>
      </c>
      <c r="B3583" s="2">
        <v>41761.824305555558</v>
      </c>
      <c r="C3583" s="1" t="s">
        <v>7</v>
      </c>
      <c r="D3583" s="1" t="s">
        <v>8</v>
      </c>
      <c r="E3583" s="1" t="s">
        <v>14</v>
      </c>
      <c r="F3583" s="1" t="s">
        <v>25</v>
      </c>
      <c r="G3583" s="1">
        <v>28257</v>
      </c>
    </row>
    <row r="3584" spans="1:7" x14ac:dyDescent="0.25">
      <c r="A3584" s="1">
        <v>766137</v>
      </c>
      <c r="B3584" s="2">
        <v>41761.824305555558</v>
      </c>
      <c r="C3584" s="1" t="s">
        <v>7</v>
      </c>
      <c r="D3584" s="1" t="s">
        <v>11</v>
      </c>
      <c r="E3584" s="1" t="s">
        <v>14</v>
      </c>
      <c r="F3584" s="1" t="s">
        <v>25</v>
      </c>
      <c r="G3584" s="1">
        <v>78187</v>
      </c>
    </row>
    <row r="3585" spans="1:7" x14ac:dyDescent="0.25">
      <c r="A3585" s="1">
        <v>690257</v>
      </c>
      <c r="B3585" s="2">
        <v>41768.427777777775</v>
      </c>
      <c r="C3585" s="1" t="s">
        <v>13</v>
      </c>
      <c r="D3585" s="1" t="s">
        <v>11</v>
      </c>
      <c r="E3585" s="1" t="s">
        <v>14</v>
      </c>
      <c r="F3585" s="1" t="s">
        <v>25</v>
      </c>
      <c r="G3585" s="1">
        <v>57304</v>
      </c>
    </row>
    <row r="3586" spans="1:7" x14ac:dyDescent="0.25">
      <c r="A3586" s="1">
        <v>881053</v>
      </c>
      <c r="B3586" s="2">
        <v>41768.427777777775</v>
      </c>
      <c r="C3586" s="1" t="s">
        <v>7</v>
      </c>
      <c r="D3586" s="1" t="s">
        <v>8</v>
      </c>
      <c r="E3586" s="1" t="s">
        <v>14</v>
      </c>
      <c r="F3586" s="1" t="s">
        <v>25</v>
      </c>
      <c r="G3586" s="1">
        <v>97560</v>
      </c>
    </row>
    <row r="3587" spans="1:7" x14ac:dyDescent="0.25">
      <c r="A3587" s="1">
        <v>121902</v>
      </c>
      <c r="B3587" s="2">
        <v>41768.427777777775</v>
      </c>
      <c r="C3587" s="1" t="s">
        <v>7</v>
      </c>
      <c r="D3587" s="1" t="s">
        <v>8</v>
      </c>
      <c r="E3587" s="1" t="s">
        <v>14</v>
      </c>
      <c r="F3587" s="1" t="s">
        <v>25</v>
      </c>
      <c r="G3587" s="1">
        <v>25403</v>
      </c>
    </row>
    <row r="3588" spans="1:7" x14ac:dyDescent="0.25">
      <c r="A3588" s="1">
        <v>572267</v>
      </c>
      <c r="B3588" s="2">
        <v>41772.707638888889</v>
      </c>
      <c r="C3588" s="1" t="s">
        <v>13</v>
      </c>
      <c r="D3588" s="1" t="s">
        <v>11</v>
      </c>
      <c r="E3588" s="1" t="s">
        <v>14</v>
      </c>
      <c r="F3588" s="1" t="s">
        <v>25</v>
      </c>
      <c r="G3588" s="1">
        <v>34974</v>
      </c>
    </row>
    <row r="3589" spans="1:7" x14ac:dyDescent="0.25">
      <c r="A3589" s="1">
        <v>750370</v>
      </c>
      <c r="B3589" s="2">
        <v>41772.707638888889</v>
      </c>
      <c r="C3589" s="1" t="s">
        <v>13</v>
      </c>
      <c r="D3589" s="1" t="s">
        <v>8</v>
      </c>
      <c r="E3589" s="1" t="s">
        <v>14</v>
      </c>
      <c r="F3589" s="1" t="s">
        <v>25</v>
      </c>
      <c r="G3589" s="1">
        <v>85237</v>
      </c>
    </row>
    <row r="3590" spans="1:7" x14ac:dyDescent="0.25">
      <c r="A3590" s="1">
        <v>72946</v>
      </c>
      <c r="B3590" s="2">
        <v>41855.398611111108</v>
      </c>
      <c r="C3590" s="1" t="s">
        <v>7</v>
      </c>
      <c r="D3590" s="1" t="s">
        <v>8</v>
      </c>
      <c r="E3590" s="1" t="s">
        <v>14</v>
      </c>
      <c r="F3590" s="1" t="s">
        <v>25</v>
      </c>
      <c r="G3590" s="1">
        <v>79985</v>
      </c>
    </row>
    <row r="3591" spans="1:7" x14ac:dyDescent="0.25">
      <c r="A3591" s="1">
        <v>104284</v>
      </c>
      <c r="B3591" s="2">
        <v>41855.399305555555</v>
      </c>
      <c r="C3591" s="1" t="s">
        <v>13</v>
      </c>
      <c r="D3591" s="1" t="s">
        <v>8</v>
      </c>
      <c r="E3591" s="1" t="s">
        <v>14</v>
      </c>
      <c r="F3591" s="1" t="s">
        <v>25</v>
      </c>
      <c r="G3591" s="1">
        <v>67822</v>
      </c>
    </row>
    <row r="3592" spans="1:7" x14ac:dyDescent="0.25">
      <c r="A3592" s="1">
        <v>938023</v>
      </c>
      <c r="B3592" s="2">
        <v>41859.638194444444</v>
      </c>
      <c r="C3592" s="1" t="s">
        <v>13</v>
      </c>
      <c r="D3592" s="1" t="s">
        <v>8</v>
      </c>
      <c r="E3592" s="1" t="s">
        <v>14</v>
      </c>
      <c r="F3592" s="1" t="s">
        <v>25</v>
      </c>
      <c r="G3592" s="1">
        <v>78911</v>
      </c>
    </row>
    <row r="3593" spans="1:7" x14ac:dyDescent="0.25">
      <c r="A3593" s="1">
        <v>945961</v>
      </c>
      <c r="B3593" s="2">
        <v>41859.638194444444</v>
      </c>
      <c r="C3593" s="1" t="s">
        <v>7</v>
      </c>
      <c r="D3593" s="1" t="s">
        <v>11</v>
      </c>
      <c r="E3593" s="1" t="s">
        <v>14</v>
      </c>
      <c r="F3593" s="1" t="s">
        <v>25</v>
      </c>
      <c r="G3593" s="1">
        <v>91185</v>
      </c>
    </row>
    <row r="3594" spans="1:7" x14ac:dyDescent="0.25">
      <c r="A3594" s="1">
        <v>789972</v>
      </c>
      <c r="B3594" s="2">
        <v>41815.86041666667</v>
      </c>
      <c r="C3594" s="1" t="s">
        <v>13</v>
      </c>
      <c r="D3594" s="1" t="s">
        <v>8</v>
      </c>
      <c r="E3594" s="1" t="s">
        <v>14</v>
      </c>
      <c r="F3594" s="1" t="s">
        <v>34</v>
      </c>
      <c r="G3594" s="1">
        <v>47837</v>
      </c>
    </row>
    <row r="3595" spans="1:7" x14ac:dyDescent="0.25">
      <c r="A3595" s="1">
        <v>203714</v>
      </c>
      <c r="B3595" s="2">
        <v>41815.861805555556</v>
      </c>
      <c r="C3595" s="1" t="s">
        <v>7</v>
      </c>
      <c r="D3595" s="1" t="s">
        <v>8</v>
      </c>
      <c r="E3595" s="1" t="s">
        <v>14</v>
      </c>
      <c r="F3595" s="1" t="s">
        <v>34</v>
      </c>
      <c r="G3595" s="1">
        <v>75116</v>
      </c>
    </row>
    <row r="3596" spans="1:7" x14ac:dyDescent="0.25">
      <c r="A3596" s="1">
        <v>286879</v>
      </c>
      <c r="B3596" s="2">
        <v>41815.396527777775</v>
      </c>
      <c r="C3596" s="1" t="s">
        <v>13</v>
      </c>
      <c r="D3596" s="1" t="s">
        <v>11</v>
      </c>
      <c r="E3596" s="1" t="s">
        <v>9</v>
      </c>
      <c r="F3596" s="1" t="s">
        <v>22</v>
      </c>
      <c r="G3596" s="1">
        <v>7763</v>
      </c>
    </row>
    <row r="3597" spans="1:7" x14ac:dyDescent="0.25">
      <c r="A3597" s="1">
        <v>542343</v>
      </c>
      <c r="B3597" s="2">
        <v>41780.396527777775</v>
      </c>
      <c r="C3597" s="1" t="s">
        <v>13</v>
      </c>
      <c r="D3597" s="1" t="s">
        <v>8</v>
      </c>
      <c r="E3597" s="1" t="s">
        <v>9</v>
      </c>
      <c r="F3597" s="1" t="s">
        <v>12</v>
      </c>
      <c r="G3597" s="1">
        <v>14251</v>
      </c>
    </row>
    <row r="3598" spans="1:7" x14ac:dyDescent="0.25">
      <c r="A3598" s="1">
        <v>873237</v>
      </c>
      <c r="B3598" s="2">
        <v>41780.399305555555</v>
      </c>
      <c r="C3598" s="1" t="s">
        <v>7</v>
      </c>
      <c r="D3598" s="1" t="s">
        <v>11</v>
      </c>
      <c r="E3598" s="1" t="s">
        <v>9</v>
      </c>
      <c r="F3598" s="1" t="s">
        <v>12</v>
      </c>
      <c r="G3598" s="1">
        <v>18555</v>
      </c>
    </row>
    <row r="3599" spans="1:7" x14ac:dyDescent="0.25">
      <c r="A3599" s="1">
        <v>365081</v>
      </c>
      <c r="B3599" s="2">
        <v>41780.399305555555</v>
      </c>
      <c r="C3599" s="1" t="s">
        <v>7</v>
      </c>
      <c r="D3599" s="1" t="s">
        <v>8</v>
      </c>
      <c r="E3599" s="1" t="s">
        <v>9</v>
      </c>
      <c r="F3599" s="1" t="s">
        <v>12</v>
      </c>
      <c r="G3599" s="1">
        <v>92097</v>
      </c>
    </row>
    <row r="3600" spans="1:7" x14ac:dyDescent="0.25">
      <c r="A3600" s="1">
        <v>777804</v>
      </c>
      <c r="B3600" s="2">
        <v>41876.452777777777</v>
      </c>
      <c r="C3600" s="1" t="s">
        <v>7</v>
      </c>
      <c r="D3600" s="1" t="s">
        <v>8</v>
      </c>
      <c r="E3600" s="1" t="s">
        <v>14</v>
      </c>
      <c r="F3600" s="1" t="s">
        <v>34</v>
      </c>
      <c r="G3600" s="1">
        <v>19035</v>
      </c>
    </row>
    <row r="3601" spans="1:7" x14ac:dyDescent="0.25">
      <c r="A3601" s="1">
        <v>936259</v>
      </c>
      <c r="B3601" s="2">
        <v>41876.45416666667</v>
      </c>
      <c r="C3601" s="1" t="s">
        <v>13</v>
      </c>
      <c r="D3601" s="1" t="s">
        <v>11</v>
      </c>
      <c r="E3601" s="1" t="s">
        <v>14</v>
      </c>
      <c r="F3601" s="1" t="s">
        <v>34</v>
      </c>
      <c r="G3601" s="1">
        <v>38306</v>
      </c>
    </row>
    <row r="3602" spans="1:7" x14ac:dyDescent="0.25">
      <c r="A3602" s="1">
        <v>574541</v>
      </c>
      <c r="B3602" s="2">
        <v>41801.397916666669</v>
      </c>
      <c r="C3602" s="1" t="s">
        <v>7</v>
      </c>
      <c r="D3602" s="1" t="s">
        <v>8</v>
      </c>
      <c r="E3602" s="1" t="s">
        <v>9</v>
      </c>
      <c r="F3602" s="1" t="s">
        <v>12</v>
      </c>
      <c r="G3602" s="1">
        <v>71065</v>
      </c>
    </row>
    <row r="3603" spans="1:7" x14ac:dyDescent="0.25">
      <c r="A3603" s="1">
        <v>320750</v>
      </c>
      <c r="B3603" s="2">
        <v>41806.041666666664</v>
      </c>
      <c r="C3603" s="1" t="s">
        <v>7</v>
      </c>
      <c r="D3603" s="1" t="s">
        <v>8</v>
      </c>
      <c r="E3603" s="1" t="s">
        <v>30</v>
      </c>
      <c r="F3603" s="1" t="s">
        <v>34</v>
      </c>
      <c r="G3603" s="1">
        <v>83315</v>
      </c>
    </row>
    <row r="3604" spans="1:7" x14ac:dyDescent="0.25">
      <c r="A3604" s="1">
        <v>654726</v>
      </c>
      <c r="B3604" s="2">
        <v>41822.464583333334</v>
      </c>
      <c r="C3604" s="1" t="s">
        <v>7</v>
      </c>
      <c r="D3604" s="1" t="s">
        <v>24</v>
      </c>
      <c r="E3604" s="1" t="s">
        <v>30</v>
      </c>
      <c r="F3604" s="1" t="s">
        <v>34</v>
      </c>
      <c r="G3604" s="1">
        <v>52826</v>
      </c>
    </row>
    <row r="3605" spans="1:7" x14ac:dyDescent="0.25">
      <c r="A3605" s="1">
        <v>25694</v>
      </c>
      <c r="B3605" s="2">
        <v>41872.397222222222</v>
      </c>
      <c r="C3605" s="1" t="s">
        <v>7</v>
      </c>
      <c r="D3605" s="1" t="s">
        <v>24</v>
      </c>
      <c r="E3605" s="1" t="s">
        <v>9</v>
      </c>
      <c r="F3605" s="1" t="s">
        <v>18</v>
      </c>
      <c r="G3605" s="1">
        <v>77478</v>
      </c>
    </row>
    <row r="3606" spans="1:7" x14ac:dyDescent="0.25">
      <c r="A3606" s="1">
        <v>51662</v>
      </c>
      <c r="B3606" s="2">
        <v>41873.531944444447</v>
      </c>
      <c r="C3606" s="1" t="s">
        <v>7</v>
      </c>
      <c r="D3606" s="1" t="s">
        <v>11</v>
      </c>
      <c r="E3606" s="1" t="s">
        <v>9</v>
      </c>
      <c r="F3606" s="1" t="s">
        <v>18</v>
      </c>
      <c r="G3606" s="1">
        <v>98662</v>
      </c>
    </row>
    <row r="3607" spans="1:7" x14ac:dyDescent="0.25">
      <c r="A3607" s="1">
        <v>829481</v>
      </c>
      <c r="B3607" s="2">
        <v>41873.533333333333</v>
      </c>
      <c r="C3607" s="1" t="s">
        <v>7</v>
      </c>
      <c r="D3607" s="1" t="s">
        <v>8</v>
      </c>
      <c r="E3607" s="1" t="s">
        <v>9</v>
      </c>
      <c r="F3607" s="1" t="s">
        <v>18</v>
      </c>
      <c r="G3607" s="1">
        <v>69017</v>
      </c>
    </row>
    <row r="3608" spans="1:7" x14ac:dyDescent="0.25">
      <c r="A3608" s="1">
        <v>726699</v>
      </c>
      <c r="B3608" s="2">
        <v>41873.53402777778</v>
      </c>
      <c r="C3608" s="1" t="s">
        <v>7</v>
      </c>
      <c r="D3608" s="1" t="s">
        <v>11</v>
      </c>
      <c r="E3608" s="1" t="s">
        <v>9</v>
      </c>
      <c r="F3608" s="1" t="s">
        <v>18</v>
      </c>
      <c r="G3608" s="1">
        <v>31542</v>
      </c>
    </row>
    <row r="3609" spans="1:7" x14ac:dyDescent="0.25">
      <c r="A3609" s="1">
        <v>866875</v>
      </c>
      <c r="B3609" s="2">
        <v>41873.53402777778</v>
      </c>
      <c r="C3609" s="1" t="s">
        <v>13</v>
      </c>
      <c r="D3609" s="1" t="s">
        <v>8</v>
      </c>
      <c r="E3609" s="1" t="s">
        <v>9</v>
      </c>
      <c r="F3609" s="1" t="s">
        <v>18</v>
      </c>
      <c r="G3609" s="1">
        <v>61401</v>
      </c>
    </row>
    <row r="3610" spans="1:7" x14ac:dyDescent="0.25">
      <c r="A3610" s="1">
        <v>721414</v>
      </c>
      <c r="B3610" s="2">
        <v>41781.397222222222</v>
      </c>
      <c r="C3610" s="1" t="s">
        <v>13</v>
      </c>
      <c r="D3610" s="1" t="s">
        <v>8</v>
      </c>
      <c r="E3610" s="1" t="s">
        <v>14</v>
      </c>
      <c r="F3610" s="1" t="s">
        <v>12</v>
      </c>
      <c r="G3610" s="1">
        <v>75544</v>
      </c>
    </row>
    <row r="3611" spans="1:7" x14ac:dyDescent="0.25">
      <c r="A3611" s="1">
        <v>386336</v>
      </c>
      <c r="B3611" s="2">
        <v>41781.397916666669</v>
      </c>
      <c r="C3611" s="1" t="s">
        <v>13</v>
      </c>
      <c r="D3611" s="1" t="s">
        <v>8</v>
      </c>
      <c r="E3611" s="1" t="s">
        <v>14</v>
      </c>
      <c r="F3611" s="1" t="s">
        <v>12</v>
      </c>
      <c r="G3611" s="1">
        <v>11142</v>
      </c>
    </row>
    <row r="3612" spans="1:7" x14ac:dyDescent="0.25">
      <c r="A3612" s="1">
        <v>149551</v>
      </c>
      <c r="B3612" s="2">
        <v>41795.759027777778</v>
      </c>
      <c r="C3612" s="1" t="s">
        <v>7</v>
      </c>
      <c r="D3612" s="1" t="s">
        <v>8</v>
      </c>
      <c r="E3612" s="1" t="s">
        <v>14</v>
      </c>
      <c r="F3612" s="1" t="s">
        <v>12</v>
      </c>
      <c r="G3612" s="1">
        <v>15887</v>
      </c>
    </row>
    <row r="3613" spans="1:7" x14ac:dyDescent="0.25">
      <c r="A3613" s="1">
        <v>201882</v>
      </c>
      <c r="B3613" s="2">
        <v>41795.759027777778</v>
      </c>
      <c r="C3613" s="1" t="s">
        <v>7</v>
      </c>
      <c r="D3613" s="1" t="s">
        <v>11</v>
      </c>
      <c r="E3613" s="1" t="s">
        <v>14</v>
      </c>
      <c r="F3613" s="1" t="s">
        <v>12</v>
      </c>
      <c r="G3613" s="1">
        <v>93106</v>
      </c>
    </row>
    <row r="3614" spans="1:7" x14ac:dyDescent="0.25">
      <c r="A3614" s="1">
        <v>595148</v>
      </c>
      <c r="B3614" s="2">
        <v>41795.759722222225</v>
      </c>
      <c r="C3614" s="1" t="s">
        <v>7</v>
      </c>
      <c r="D3614" s="1" t="s">
        <v>8</v>
      </c>
      <c r="E3614" s="1" t="s">
        <v>14</v>
      </c>
      <c r="F3614" s="1" t="s">
        <v>12</v>
      </c>
      <c r="G3614" s="1">
        <v>3251</v>
      </c>
    </row>
    <row r="3615" spans="1:7" x14ac:dyDescent="0.25">
      <c r="A3615" s="1">
        <v>434492</v>
      </c>
      <c r="B3615" s="2">
        <v>41797.488888888889</v>
      </c>
      <c r="C3615" s="1" t="s">
        <v>13</v>
      </c>
      <c r="D3615" s="1" t="s">
        <v>11</v>
      </c>
      <c r="E3615" s="1" t="s">
        <v>14</v>
      </c>
      <c r="F3615" s="1" t="s">
        <v>12</v>
      </c>
      <c r="G3615" s="1">
        <v>51865</v>
      </c>
    </row>
    <row r="3616" spans="1:7" x14ac:dyDescent="0.25">
      <c r="A3616" s="1">
        <v>149844</v>
      </c>
      <c r="B3616" s="2">
        <v>41837.401388888888</v>
      </c>
      <c r="C3616" s="1" t="s">
        <v>7</v>
      </c>
      <c r="D3616" s="1" t="s">
        <v>8</v>
      </c>
      <c r="E3616" s="1" t="s">
        <v>14</v>
      </c>
      <c r="F3616" s="1" t="s">
        <v>12</v>
      </c>
      <c r="G3616" s="1">
        <v>95833</v>
      </c>
    </row>
    <row r="3617" spans="1:7" x14ac:dyDescent="0.25">
      <c r="A3617" s="1">
        <v>641503</v>
      </c>
      <c r="B3617" s="2">
        <v>41837.402083333334</v>
      </c>
      <c r="C3617" s="1" t="s">
        <v>13</v>
      </c>
      <c r="D3617" s="1" t="s">
        <v>11</v>
      </c>
      <c r="E3617" s="1" t="s">
        <v>14</v>
      </c>
      <c r="F3617" s="1" t="s">
        <v>12</v>
      </c>
      <c r="G3617" s="1">
        <v>28413</v>
      </c>
    </row>
    <row r="3618" spans="1:7" x14ac:dyDescent="0.25">
      <c r="A3618" s="1">
        <v>37024</v>
      </c>
      <c r="B3618" s="2">
        <v>41837.40347222222</v>
      </c>
      <c r="C3618" s="1" t="s">
        <v>13</v>
      </c>
      <c r="D3618" s="1" t="s">
        <v>11</v>
      </c>
      <c r="E3618" s="1" t="s">
        <v>14</v>
      </c>
      <c r="F3618" s="1" t="s">
        <v>12</v>
      </c>
      <c r="G3618" s="1">
        <v>73512</v>
      </c>
    </row>
    <row r="3619" spans="1:7" x14ac:dyDescent="0.25">
      <c r="A3619" s="1">
        <v>508595</v>
      </c>
      <c r="B3619" s="2">
        <v>41837.404166666667</v>
      </c>
      <c r="C3619" s="1" t="s">
        <v>13</v>
      </c>
      <c r="D3619" s="1" t="s">
        <v>11</v>
      </c>
      <c r="E3619" s="1" t="s">
        <v>14</v>
      </c>
      <c r="F3619" s="1" t="s">
        <v>12</v>
      </c>
      <c r="G3619" s="1">
        <v>52875</v>
      </c>
    </row>
    <row r="3620" spans="1:7" x14ac:dyDescent="0.25">
      <c r="A3620" s="1">
        <v>604590</v>
      </c>
      <c r="B3620" s="2">
        <v>41837.404861111114</v>
      </c>
      <c r="C3620" s="1" t="s">
        <v>13</v>
      </c>
      <c r="D3620" s="1" t="s">
        <v>8</v>
      </c>
      <c r="E3620" s="1" t="s">
        <v>14</v>
      </c>
      <c r="F3620" s="1" t="s">
        <v>12</v>
      </c>
      <c r="G3620" s="1">
        <v>78962</v>
      </c>
    </row>
    <row r="3621" spans="1:7" x14ac:dyDescent="0.25">
      <c r="A3621" s="1">
        <v>461013</v>
      </c>
      <c r="B3621" s="2">
        <v>41838.592361111114</v>
      </c>
      <c r="C3621" s="1" t="s">
        <v>7</v>
      </c>
      <c r="D3621" s="1" t="s">
        <v>8</v>
      </c>
      <c r="E3621" s="1" t="s">
        <v>14</v>
      </c>
      <c r="F3621" s="1" t="s">
        <v>12</v>
      </c>
      <c r="G3621" s="1">
        <v>27465</v>
      </c>
    </row>
    <row r="3622" spans="1:7" x14ac:dyDescent="0.25">
      <c r="A3622" s="1">
        <v>844190</v>
      </c>
      <c r="B3622" s="2">
        <v>41838.593055555553</v>
      </c>
      <c r="C3622" s="1" t="s">
        <v>7</v>
      </c>
      <c r="D3622" s="1" t="s">
        <v>8</v>
      </c>
      <c r="E3622" s="1" t="s">
        <v>14</v>
      </c>
      <c r="F3622" s="1" t="s">
        <v>12</v>
      </c>
      <c r="G3622" s="1">
        <v>40744</v>
      </c>
    </row>
    <row r="3623" spans="1:7" x14ac:dyDescent="0.25">
      <c r="A3623" s="1">
        <v>684558</v>
      </c>
      <c r="B3623" s="2">
        <v>41838.59375</v>
      </c>
      <c r="C3623" s="1" t="s">
        <v>13</v>
      </c>
      <c r="D3623" s="1" t="s">
        <v>8</v>
      </c>
      <c r="E3623" s="1" t="s">
        <v>14</v>
      </c>
      <c r="F3623" s="1" t="s">
        <v>12</v>
      </c>
      <c r="G3623" s="1">
        <v>58001</v>
      </c>
    </row>
    <row r="3624" spans="1:7" x14ac:dyDescent="0.25">
      <c r="A3624" s="1">
        <v>707322</v>
      </c>
      <c r="B3624" s="2">
        <v>41867.404166666667</v>
      </c>
      <c r="C3624" s="1" t="s">
        <v>7</v>
      </c>
      <c r="D3624" s="1" t="s">
        <v>11</v>
      </c>
      <c r="E3624" s="1" t="s">
        <v>14</v>
      </c>
      <c r="F3624" s="1" t="s">
        <v>12</v>
      </c>
      <c r="G3624" s="1">
        <v>52191</v>
      </c>
    </row>
    <row r="3625" spans="1:7" x14ac:dyDescent="0.25">
      <c r="A3625" s="1">
        <v>801707</v>
      </c>
      <c r="B3625" s="2">
        <v>41872.338888888888</v>
      </c>
      <c r="C3625" s="1" t="s">
        <v>13</v>
      </c>
      <c r="D3625" s="1" t="s">
        <v>8</v>
      </c>
      <c r="E3625" s="1" t="s">
        <v>14</v>
      </c>
      <c r="F3625" s="1" t="s">
        <v>12</v>
      </c>
      <c r="G3625" s="1">
        <v>15641</v>
      </c>
    </row>
    <row r="3626" spans="1:7" x14ac:dyDescent="0.25">
      <c r="A3626" s="1">
        <v>592371</v>
      </c>
      <c r="B3626" s="2">
        <v>41872.339583333334</v>
      </c>
      <c r="C3626" s="1" t="s">
        <v>13</v>
      </c>
      <c r="D3626" s="1" t="s">
        <v>8</v>
      </c>
      <c r="E3626" s="1" t="s">
        <v>14</v>
      </c>
      <c r="F3626" s="1" t="s">
        <v>12</v>
      </c>
      <c r="G3626" s="1">
        <v>28415</v>
      </c>
    </row>
    <row r="3627" spans="1:7" x14ac:dyDescent="0.25">
      <c r="A3627" s="1">
        <v>283689</v>
      </c>
      <c r="B3627" s="2">
        <v>41872.34097222222</v>
      </c>
      <c r="C3627" s="1" t="s">
        <v>7</v>
      </c>
      <c r="D3627" s="1" t="s">
        <v>8</v>
      </c>
      <c r="E3627" s="1" t="s">
        <v>14</v>
      </c>
      <c r="F3627" s="1" t="s">
        <v>12</v>
      </c>
      <c r="G3627" s="1">
        <v>2654</v>
      </c>
    </row>
    <row r="3628" spans="1:7" x14ac:dyDescent="0.25">
      <c r="A3628" s="1">
        <v>651680</v>
      </c>
      <c r="B3628" s="2">
        <v>41826.529166666667</v>
      </c>
      <c r="C3628" s="1" t="s">
        <v>13</v>
      </c>
      <c r="D3628" s="1" t="s">
        <v>8</v>
      </c>
      <c r="E3628" s="1" t="s">
        <v>16</v>
      </c>
      <c r="F3628" s="1" t="s">
        <v>25</v>
      </c>
      <c r="G3628" s="1">
        <v>17318</v>
      </c>
    </row>
    <row r="3629" spans="1:7" x14ac:dyDescent="0.25">
      <c r="A3629" s="1">
        <v>915258</v>
      </c>
      <c r="B3629" s="2">
        <v>41826.529861111114</v>
      </c>
      <c r="C3629" s="1" t="s">
        <v>13</v>
      </c>
      <c r="D3629" s="1" t="s">
        <v>11</v>
      </c>
      <c r="E3629" s="1" t="s">
        <v>16</v>
      </c>
      <c r="F3629" s="1" t="s">
        <v>25</v>
      </c>
      <c r="G3629" s="1">
        <v>11600</v>
      </c>
    </row>
    <row r="3630" spans="1:7" x14ac:dyDescent="0.25">
      <c r="A3630" s="1">
        <v>609394</v>
      </c>
      <c r="B3630" s="2">
        <v>41828.461111111108</v>
      </c>
      <c r="C3630" s="1" t="s">
        <v>7</v>
      </c>
      <c r="D3630" s="1" t="s">
        <v>11</v>
      </c>
      <c r="E3630" s="1" t="s">
        <v>16</v>
      </c>
      <c r="F3630" s="1" t="s">
        <v>25</v>
      </c>
      <c r="G3630" s="1">
        <v>43241</v>
      </c>
    </row>
    <row r="3631" spans="1:7" x14ac:dyDescent="0.25">
      <c r="A3631" s="1">
        <v>106616</v>
      </c>
      <c r="B3631" s="2">
        <v>41836.998611111114</v>
      </c>
      <c r="C3631" s="1" t="s">
        <v>13</v>
      </c>
      <c r="D3631" s="1" t="s">
        <v>11</v>
      </c>
      <c r="E3631" s="1" t="s">
        <v>16</v>
      </c>
      <c r="F3631" s="1" t="s">
        <v>25</v>
      </c>
      <c r="G3631" s="1">
        <v>62097</v>
      </c>
    </row>
    <row r="3632" spans="1:7" x14ac:dyDescent="0.25">
      <c r="A3632" s="1">
        <v>620338</v>
      </c>
      <c r="B3632" s="2">
        <v>41803.397916666669</v>
      </c>
      <c r="C3632" s="1" t="s">
        <v>7</v>
      </c>
      <c r="D3632" s="1" t="s">
        <v>8</v>
      </c>
      <c r="E3632" s="1" t="s">
        <v>14</v>
      </c>
      <c r="F3632" s="1" t="s">
        <v>18</v>
      </c>
      <c r="G3632" s="1">
        <v>91273</v>
      </c>
    </row>
    <row r="3633" spans="1:7" x14ac:dyDescent="0.25">
      <c r="A3633" s="1">
        <v>514881</v>
      </c>
      <c r="B3633" s="2">
        <v>41821.215277777781</v>
      </c>
      <c r="C3633" s="1" t="s">
        <v>13</v>
      </c>
      <c r="D3633" s="1" t="s">
        <v>24</v>
      </c>
      <c r="E3633" s="1" t="s">
        <v>14</v>
      </c>
      <c r="F3633" s="1" t="s">
        <v>18</v>
      </c>
      <c r="G3633" s="1">
        <v>63585</v>
      </c>
    </row>
    <row r="3634" spans="1:7" x14ac:dyDescent="0.25">
      <c r="A3634" s="1">
        <v>662089</v>
      </c>
      <c r="B3634" s="2">
        <v>41831.399305555555</v>
      </c>
      <c r="C3634" s="1" t="s">
        <v>7</v>
      </c>
      <c r="D3634" s="1" t="s">
        <v>8</v>
      </c>
      <c r="E3634" s="1" t="s">
        <v>14</v>
      </c>
      <c r="F3634" s="1" t="s">
        <v>18</v>
      </c>
      <c r="G3634" s="1">
        <v>29896</v>
      </c>
    </row>
    <row r="3635" spans="1:7" x14ac:dyDescent="0.25">
      <c r="A3635" s="1">
        <v>282188</v>
      </c>
      <c r="B3635" s="2">
        <v>41831.399305555555</v>
      </c>
      <c r="C3635" s="1" t="s">
        <v>7</v>
      </c>
      <c r="D3635" s="1" t="s">
        <v>8</v>
      </c>
      <c r="E3635" s="1" t="s">
        <v>14</v>
      </c>
      <c r="F3635" s="1" t="s">
        <v>18</v>
      </c>
      <c r="G3635" s="1">
        <v>67135</v>
      </c>
    </row>
    <row r="3636" spans="1:7" x14ac:dyDescent="0.25">
      <c r="A3636" s="1">
        <v>563335</v>
      </c>
      <c r="B3636" s="2">
        <v>41831.4</v>
      </c>
      <c r="C3636" s="1" t="s">
        <v>7</v>
      </c>
      <c r="D3636" s="1" t="s">
        <v>11</v>
      </c>
      <c r="E3636" s="1" t="s">
        <v>14</v>
      </c>
      <c r="F3636" s="1" t="s">
        <v>18</v>
      </c>
      <c r="G3636" s="1">
        <v>24723</v>
      </c>
    </row>
    <row r="3637" spans="1:7" x14ac:dyDescent="0.25">
      <c r="A3637" s="1">
        <v>579155</v>
      </c>
      <c r="B3637" s="2">
        <v>41848.772916666669</v>
      </c>
      <c r="C3637" s="1" t="s">
        <v>13</v>
      </c>
      <c r="D3637" s="1" t="s">
        <v>8</v>
      </c>
      <c r="E3637" s="1" t="s">
        <v>14</v>
      </c>
      <c r="F3637" s="1" t="s">
        <v>18</v>
      </c>
      <c r="G3637" s="1">
        <v>47646</v>
      </c>
    </row>
    <row r="3638" spans="1:7" x14ac:dyDescent="0.25">
      <c r="A3638" s="1">
        <v>53039</v>
      </c>
      <c r="B3638" s="2">
        <v>41812.628472222219</v>
      </c>
      <c r="C3638" s="1" t="s">
        <v>7</v>
      </c>
      <c r="D3638" s="1" t="s">
        <v>8</v>
      </c>
      <c r="E3638" s="1" t="s">
        <v>9</v>
      </c>
      <c r="F3638" s="1" t="s">
        <v>10</v>
      </c>
      <c r="G3638" s="1">
        <v>38704</v>
      </c>
    </row>
    <row r="3639" spans="1:7" x14ac:dyDescent="0.25">
      <c r="A3639" s="1">
        <v>71209</v>
      </c>
      <c r="B3639" s="2">
        <v>41824.396527777775</v>
      </c>
      <c r="C3639" s="1" t="s">
        <v>13</v>
      </c>
      <c r="D3639" s="1" t="s">
        <v>8</v>
      </c>
      <c r="E3639" s="1" t="s">
        <v>9</v>
      </c>
      <c r="F3639" s="1" t="s">
        <v>12</v>
      </c>
      <c r="G3639" s="1">
        <v>37788</v>
      </c>
    </row>
    <row r="3640" spans="1:7" x14ac:dyDescent="0.25">
      <c r="A3640" s="1">
        <v>703701</v>
      </c>
      <c r="B3640" s="2">
        <v>41829.728472222225</v>
      </c>
      <c r="C3640" s="1" t="s">
        <v>13</v>
      </c>
      <c r="D3640" s="1" t="s">
        <v>11</v>
      </c>
      <c r="E3640" s="1" t="s">
        <v>9</v>
      </c>
      <c r="F3640" s="1" t="s">
        <v>12</v>
      </c>
      <c r="G3640" s="1">
        <v>82292</v>
      </c>
    </row>
    <row r="3641" spans="1:7" x14ac:dyDescent="0.25">
      <c r="A3641" s="1">
        <v>25908</v>
      </c>
      <c r="B3641" s="2">
        <v>41878.720138888886</v>
      </c>
      <c r="C3641" s="1" t="s">
        <v>13</v>
      </c>
      <c r="D3641" s="1" t="s">
        <v>8</v>
      </c>
      <c r="E3641" s="1" t="s">
        <v>14</v>
      </c>
      <c r="F3641" s="1" t="s">
        <v>25</v>
      </c>
      <c r="G3641" s="1">
        <v>80073</v>
      </c>
    </row>
    <row r="3642" spans="1:7" x14ac:dyDescent="0.25">
      <c r="A3642" s="1">
        <v>863065</v>
      </c>
      <c r="B3642" s="2">
        <v>41795.379861111112</v>
      </c>
      <c r="C3642" s="1" t="s">
        <v>13</v>
      </c>
      <c r="D3642" s="1" t="s">
        <v>24</v>
      </c>
      <c r="E3642" s="1" t="s">
        <v>9</v>
      </c>
      <c r="F3642" s="1" t="s">
        <v>34</v>
      </c>
      <c r="G3642" s="1">
        <v>36377</v>
      </c>
    </row>
    <row r="3643" spans="1:7" x14ac:dyDescent="0.25">
      <c r="A3643" s="1">
        <v>24745</v>
      </c>
      <c r="B3643" s="2">
        <v>41768.783333333333</v>
      </c>
      <c r="C3643" s="1" t="s">
        <v>13</v>
      </c>
      <c r="D3643" s="1" t="s">
        <v>11</v>
      </c>
      <c r="E3643" s="1" t="s">
        <v>9</v>
      </c>
      <c r="F3643" s="1" t="s">
        <v>10</v>
      </c>
      <c r="G3643" s="1">
        <v>63523</v>
      </c>
    </row>
    <row r="3644" spans="1:7" x14ac:dyDescent="0.25">
      <c r="A3644" s="1">
        <v>671181</v>
      </c>
      <c r="B3644" s="2">
        <v>41818.813888888886</v>
      </c>
      <c r="C3644" s="1" t="s">
        <v>13</v>
      </c>
      <c r="D3644" s="1" t="s">
        <v>11</v>
      </c>
      <c r="E3644" s="1" t="s">
        <v>9</v>
      </c>
      <c r="F3644" s="1" t="s">
        <v>10</v>
      </c>
      <c r="G3644" s="1">
        <v>81792</v>
      </c>
    </row>
    <row r="3645" spans="1:7" x14ac:dyDescent="0.25">
      <c r="A3645" s="1">
        <v>460744</v>
      </c>
      <c r="B3645" s="2">
        <v>41818.814583333333</v>
      </c>
      <c r="C3645" s="1" t="s">
        <v>7</v>
      </c>
      <c r="D3645" s="1" t="s">
        <v>8</v>
      </c>
      <c r="E3645" s="1" t="s">
        <v>9</v>
      </c>
      <c r="F3645" s="1" t="s">
        <v>10</v>
      </c>
      <c r="G3645" s="1">
        <v>62673</v>
      </c>
    </row>
    <row r="3646" spans="1:7" x14ac:dyDescent="0.25">
      <c r="A3646" s="1">
        <v>597345</v>
      </c>
      <c r="B3646" s="2">
        <v>41822.34652777778</v>
      </c>
      <c r="C3646" s="1" t="s">
        <v>7</v>
      </c>
      <c r="D3646" s="1" t="s">
        <v>8</v>
      </c>
      <c r="E3646" s="1" t="s">
        <v>9</v>
      </c>
      <c r="F3646" s="1" t="s">
        <v>10</v>
      </c>
      <c r="G3646" s="1">
        <v>49159</v>
      </c>
    </row>
    <row r="3647" spans="1:7" x14ac:dyDescent="0.25">
      <c r="A3647" s="1">
        <v>777203</v>
      </c>
      <c r="B3647" s="2">
        <v>41822.35</v>
      </c>
      <c r="C3647" s="1" t="s">
        <v>7</v>
      </c>
      <c r="D3647" s="1" t="s">
        <v>8</v>
      </c>
      <c r="E3647" s="1" t="s">
        <v>9</v>
      </c>
      <c r="F3647" s="1" t="s">
        <v>10</v>
      </c>
      <c r="G3647" s="1">
        <v>98583</v>
      </c>
    </row>
    <row r="3648" spans="1:7" x14ac:dyDescent="0.25">
      <c r="A3648" s="1">
        <v>525233</v>
      </c>
      <c r="B3648" s="2">
        <v>41822.35</v>
      </c>
      <c r="C3648" s="1" t="s">
        <v>13</v>
      </c>
      <c r="D3648" s="1" t="s">
        <v>8</v>
      </c>
      <c r="E3648" s="1" t="s">
        <v>9</v>
      </c>
      <c r="F3648" s="1" t="s">
        <v>10</v>
      </c>
      <c r="G3648" s="1">
        <v>16398</v>
      </c>
    </row>
    <row r="3649" spans="1:7" x14ac:dyDescent="0.25">
      <c r="A3649" s="1">
        <v>671784</v>
      </c>
      <c r="B3649" s="2">
        <v>41824.436111111114</v>
      </c>
      <c r="C3649" s="1" t="s">
        <v>7</v>
      </c>
      <c r="D3649" s="1" t="s">
        <v>8</v>
      </c>
      <c r="E3649" s="1" t="s">
        <v>9</v>
      </c>
      <c r="F3649" s="1" t="s">
        <v>10</v>
      </c>
      <c r="G3649" s="1">
        <v>39972</v>
      </c>
    </row>
    <row r="3650" spans="1:7" x14ac:dyDescent="0.25">
      <c r="A3650" s="1">
        <v>612796</v>
      </c>
      <c r="B3650" s="2">
        <v>41835.587500000001</v>
      </c>
      <c r="C3650" s="1" t="s">
        <v>7</v>
      </c>
      <c r="D3650" s="1" t="s">
        <v>8</v>
      </c>
      <c r="E3650" s="1" t="s">
        <v>9</v>
      </c>
      <c r="F3650" s="1" t="s">
        <v>10</v>
      </c>
      <c r="G3650" s="1">
        <v>36097</v>
      </c>
    </row>
    <row r="3651" spans="1:7" x14ac:dyDescent="0.25">
      <c r="A3651" s="1">
        <v>220918</v>
      </c>
      <c r="B3651" s="2">
        <v>41835.588194444441</v>
      </c>
      <c r="C3651" s="1" t="s">
        <v>7</v>
      </c>
      <c r="D3651" s="1" t="s">
        <v>11</v>
      </c>
      <c r="E3651" s="1" t="s">
        <v>9</v>
      </c>
      <c r="F3651" s="1" t="s">
        <v>10</v>
      </c>
      <c r="G3651" s="1">
        <v>85690</v>
      </c>
    </row>
    <row r="3652" spans="1:7" x14ac:dyDescent="0.25">
      <c r="A3652" s="1">
        <v>82002</v>
      </c>
      <c r="B3652" s="2">
        <v>41836.825694444444</v>
      </c>
      <c r="C3652" s="1" t="s">
        <v>7</v>
      </c>
      <c r="D3652" s="1" t="s">
        <v>8</v>
      </c>
      <c r="E3652" s="1" t="s">
        <v>9</v>
      </c>
      <c r="F3652" s="1" t="s">
        <v>10</v>
      </c>
      <c r="G3652" s="1">
        <v>31165</v>
      </c>
    </row>
    <row r="3653" spans="1:7" x14ac:dyDescent="0.25">
      <c r="A3653" s="1">
        <v>220656</v>
      </c>
      <c r="B3653" s="2">
        <v>41796.746527777781</v>
      </c>
      <c r="C3653" s="1" t="s">
        <v>13</v>
      </c>
      <c r="D3653" s="1" t="s">
        <v>11</v>
      </c>
      <c r="E3653" s="1" t="s">
        <v>9</v>
      </c>
      <c r="F3653" s="1" t="s">
        <v>23</v>
      </c>
      <c r="G3653" s="1">
        <v>28224</v>
      </c>
    </row>
    <row r="3654" spans="1:7" x14ac:dyDescent="0.25">
      <c r="A3654" s="1">
        <v>688724</v>
      </c>
      <c r="B3654" s="2">
        <v>41811.911111111112</v>
      </c>
      <c r="C3654" s="1" t="s">
        <v>7</v>
      </c>
      <c r="D3654" s="1" t="s">
        <v>8</v>
      </c>
      <c r="E3654" s="1" t="s">
        <v>9</v>
      </c>
      <c r="F3654" s="1" t="s">
        <v>23</v>
      </c>
      <c r="G3654" s="1">
        <v>13036</v>
      </c>
    </row>
    <row r="3655" spans="1:7" x14ac:dyDescent="0.25">
      <c r="A3655" s="1">
        <v>893990</v>
      </c>
      <c r="B3655" s="2">
        <v>41811.911805555559</v>
      </c>
      <c r="C3655" s="1" t="s">
        <v>13</v>
      </c>
      <c r="D3655" s="1" t="s">
        <v>8</v>
      </c>
      <c r="E3655" s="1" t="s">
        <v>9</v>
      </c>
      <c r="F3655" s="1" t="s">
        <v>23</v>
      </c>
      <c r="G3655" s="1">
        <v>71044</v>
      </c>
    </row>
    <row r="3656" spans="1:7" x14ac:dyDescent="0.25">
      <c r="A3656" s="1">
        <v>508655</v>
      </c>
      <c r="B3656" s="2">
        <v>41811.912499999999</v>
      </c>
      <c r="C3656" s="1" t="s">
        <v>7</v>
      </c>
      <c r="D3656" s="1" t="s">
        <v>11</v>
      </c>
      <c r="E3656" s="1" t="s">
        <v>9</v>
      </c>
      <c r="F3656" s="1" t="s">
        <v>23</v>
      </c>
      <c r="G3656" s="1">
        <v>52526</v>
      </c>
    </row>
    <row r="3657" spans="1:7" x14ac:dyDescent="0.25">
      <c r="A3657" s="1">
        <v>465892</v>
      </c>
      <c r="B3657" s="2">
        <v>41811.911805555559</v>
      </c>
      <c r="C3657" s="1" t="s">
        <v>13</v>
      </c>
      <c r="D3657" s="1" t="s">
        <v>11</v>
      </c>
      <c r="E3657" s="1" t="s">
        <v>9</v>
      </c>
      <c r="F3657" s="1" t="s">
        <v>23</v>
      </c>
      <c r="G3657" s="1">
        <v>90091</v>
      </c>
    </row>
    <row r="3658" spans="1:7" x14ac:dyDescent="0.25">
      <c r="A3658" s="1">
        <v>875078</v>
      </c>
      <c r="B3658" s="2">
        <v>41811.913194444445</v>
      </c>
      <c r="C3658" s="1" t="s">
        <v>13</v>
      </c>
      <c r="D3658" s="1" t="s">
        <v>11</v>
      </c>
      <c r="E3658" s="1" t="s">
        <v>9</v>
      </c>
      <c r="F3658" s="1" t="s">
        <v>23</v>
      </c>
      <c r="G3658" s="1">
        <v>45885</v>
      </c>
    </row>
    <row r="3659" spans="1:7" x14ac:dyDescent="0.25">
      <c r="A3659" s="1">
        <v>131063</v>
      </c>
      <c r="B3659" s="2">
        <v>41811.913888888892</v>
      </c>
      <c r="C3659" s="1" t="s">
        <v>13</v>
      </c>
      <c r="D3659" s="1" t="s">
        <v>11</v>
      </c>
      <c r="E3659" s="1" t="s">
        <v>9</v>
      </c>
      <c r="F3659" s="1" t="s">
        <v>23</v>
      </c>
      <c r="G3659" s="1">
        <v>77873</v>
      </c>
    </row>
    <row r="3660" spans="1:7" x14ac:dyDescent="0.25">
      <c r="A3660" s="1">
        <v>82215</v>
      </c>
      <c r="B3660" s="2">
        <v>41811.913888888892</v>
      </c>
      <c r="C3660" s="1" t="s">
        <v>7</v>
      </c>
      <c r="D3660" s="1" t="s">
        <v>11</v>
      </c>
      <c r="E3660" s="1" t="s">
        <v>9</v>
      </c>
      <c r="F3660" s="1" t="s">
        <v>23</v>
      </c>
      <c r="G3660" s="1">
        <v>86491</v>
      </c>
    </row>
    <row r="3661" spans="1:7" x14ac:dyDescent="0.25">
      <c r="A3661" s="1">
        <v>23223</v>
      </c>
      <c r="B3661" s="2">
        <v>41848.398611111108</v>
      </c>
      <c r="C3661" s="1" t="s">
        <v>7</v>
      </c>
      <c r="D3661" s="1" t="s">
        <v>8</v>
      </c>
      <c r="E3661" s="1" t="s">
        <v>9</v>
      </c>
      <c r="F3661" s="1" t="s">
        <v>23</v>
      </c>
      <c r="G3661" s="1">
        <v>81439</v>
      </c>
    </row>
    <row r="3662" spans="1:7" x14ac:dyDescent="0.25">
      <c r="A3662" s="1">
        <v>493696</v>
      </c>
      <c r="B3662" s="2">
        <v>41862.369444444441</v>
      </c>
      <c r="C3662" s="1" t="s">
        <v>13</v>
      </c>
      <c r="D3662" s="1" t="s">
        <v>8</v>
      </c>
      <c r="E3662" s="1" t="s">
        <v>9</v>
      </c>
      <c r="F3662" s="1" t="s">
        <v>23</v>
      </c>
      <c r="G3662" s="1">
        <v>28168</v>
      </c>
    </row>
    <row r="3663" spans="1:7" x14ac:dyDescent="0.25">
      <c r="A3663" s="1">
        <v>90917</v>
      </c>
      <c r="B3663" s="2">
        <v>41841.397222222222</v>
      </c>
      <c r="C3663" s="1" t="s">
        <v>13</v>
      </c>
      <c r="D3663" s="1" t="s">
        <v>11</v>
      </c>
      <c r="E3663" s="1" t="s">
        <v>9</v>
      </c>
      <c r="F3663" s="1" t="s">
        <v>18</v>
      </c>
      <c r="G3663" s="1">
        <v>51580</v>
      </c>
    </row>
    <row r="3664" spans="1:7" x14ac:dyDescent="0.25">
      <c r="A3664" s="1">
        <v>685934</v>
      </c>
      <c r="B3664" s="2">
        <v>41843.526388888888</v>
      </c>
      <c r="C3664" s="1" t="s">
        <v>13</v>
      </c>
      <c r="D3664" s="1" t="s">
        <v>8</v>
      </c>
      <c r="E3664" s="1" t="s">
        <v>14</v>
      </c>
      <c r="F3664" s="1" t="s">
        <v>22</v>
      </c>
      <c r="G3664" s="1">
        <v>63577</v>
      </c>
    </row>
    <row r="3665" spans="1:7" x14ac:dyDescent="0.25">
      <c r="A3665" s="1">
        <v>844493</v>
      </c>
      <c r="B3665" s="2">
        <v>41765.397222222222</v>
      </c>
      <c r="C3665" s="1" t="s">
        <v>7</v>
      </c>
      <c r="D3665" s="1" t="s">
        <v>8</v>
      </c>
      <c r="E3665" s="1" t="s">
        <v>14</v>
      </c>
      <c r="F3665" s="1" t="s">
        <v>22</v>
      </c>
      <c r="G3665" s="1">
        <v>84470</v>
      </c>
    </row>
    <row r="3666" spans="1:7" x14ac:dyDescent="0.25">
      <c r="A3666" s="1">
        <v>233446</v>
      </c>
      <c r="B3666" s="2">
        <v>41765.44027777778</v>
      </c>
      <c r="C3666" s="1" t="s">
        <v>7</v>
      </c>
      <c r="D3666" s="1" t="s">
        <v>11</v>
      </c>
      <c r="E3666" s="1" t="s">
        <v>14</v>
      </c>
      <c r="F3666" s="1" t="s">
        <v>10</v>
      </c>
      <c r="G3666" s="1">
        <v>46708</v>
      </c>
    </row>
    <row r="3667" spans="1:7" x14ac:dyDescent="0.25">
      <c r="A3667" s="1">
        <v>233095</v>
      </c>
      <c r="B3667" s="2">
        <v>41786.396527777775</v>
      </c>
      <c r="C3667" s="1" t="s">
        <v>13</v>
      </c>
      <c r="D3667" s="1" t="s">
        <v>8</v>
      </c>
      <c r="E3667" s="1" t="s">
        <v>14</v>
      </c>
      <c r="F3667" s="1" t="s">
        <v>10</v>
      </c>
      <c r="G3667" s="1">
        <v>57238</v>
      </c>
    </row>
    <row r="3668" spans="1:7" x14ac:dyDescent="0.25">
      <c r="A3668" s="1">
        <v>62277</v>
      </c>
      <c r="B3668" s="2">
        <v>41821.032638888886</v>
      </c>
      <c r="C3668" s="1" t="s">
        <v>13</v>
      </c>
      <c r="D3668" s="1" t="s">
        <v>8</v>
      </c>
      <c r="E3668" s="1" t="s">
        <v>9</v>
      </c>
      <c r="F3668" s="1" t="s">
        <v>12</v>
      </c>
      <c r="G3668" s="1">
        <v>11906</v>
      </c>
    </row>
    <row r="3669" spans="1:7" x14ac:dyDescent="0.25">
      <c r="A3669" s="1">
        <v>428368</v>
      </c>
      <c r="B3669" s="2">
        <v>41782.580555555556</v>
      </c>
      <c r="C3669" s="1" t="s">
        <v>7</v>
      </c>
      <c r="D3669" s="1" t="s">
        <v>11</v>
      </c>
      <c r="E3669" s="1" t="s">
        <v>9</v>
      </c>
      <c r="F3669" s="1" t="s">
        <v>12</v>
      </c>
      <c r="G3669" s="1">
        <v>38848</v>
      </c>
    </row>
    <row r="3670" spans="1:7" x14ac:dyDescent="0.25">
      <c r="A3670" s="1">
        <v>106645</v>
      </c>
      <c r="B3670" s="2">
        <v>41773.738888888889</v>
      </c>
      <c r="C3670" s="1" t="s">
        <v>13</v>
      </c>
      <c r="D3670" s="1" t="s">
        <v>11</v>
      </c>
      <c r="E3670" s="1" t="s">
        <v>9</v>
      </c>
      <c r="F3670" s="1" t="s">
        <v>12</v>
      </c>
      <c r="G3670" s="1">
        <v>63329</v>
      </c>
    </row>
    <row r="3671" spans="1:7" x14ac:dyDescent="0.25">
      <c r="A3671" s="1">
        <v>254722</v>
      </c>
      <c r="B3671" s="2">
        <v>41775.828472222223</v>
      </c>
      <c r="C3671" s="1" t="s">
        <v>7</v>
      </c>
      <c r="D3671" s="1" t="s">
        <v>8</v>
      </c>
      <c r="E3671" s="1" t="s">
        <v>9</v>
      </c>
      <c r="F3671" s="1" t="s">
        <v>12</v>
      </c>
      <c r="G3671" s="1">
        <v>1686</v>
      </c>
    </row>
    <row r="3672" spans="1:7" x14ac:dyDescent="0.25">
      <c r="A3672" s="1">
        <v>267483</v>
      </c>
      <c r="B3672" s="2">
        <v>41775.82916666667</v>
      </c>
      <c r="C3672" s="1" t="s">
        <v>13</v>
      </c>
      <c r="D3672" s="1" t="s">
        <v>11</v>
      </c>
      <c r="E3672" s="1" t="s">
        <v>9</v>
      </c>
      <c r="F3672" s="1" t="s">
        <v>12</v>
      </c>
      <c r="G3672" s="1">
        <v>27000</v>
      </c>
    </row>
    <row r="3673" spans="1:7" x14ac:dyDescent="0.25">
      <c r="A3673" s="1">
        <v>851416</v>
      </c>
      <c r="B3673" s="2">
        <v>41864.397222222222</v>
      </c>
      <c r="C3673" s="1" t="s">
        <v>13</v>
      </c>
      <c r="D3673" s="1" t="s">
        <v>24</v>
      </c>
      <c r="E3673" s="1" t="s">
        <v>9</v>
      </c>
      <c r="F3673" s="1" t="s">
        <v>12</v>
      </c>
      <c r="G3673" s="1">
        <v>90172</v>
      </c>
    </row>
    <row r="3674" spans="1:7" x14ac:dyDescent="0.25">
      <c r="A3674" s="1">
        <v>593322</v>
      </c>
      <c r="B3674" s="2">
        <v>41873.198611111111</v>
      </c>
      <c r="C3674" s="1" t="s">
        <v>13</v>
      </c>
      <c r="D3674" s="1" t="s">
        <v>8</v>
      </c>
      <c r="E3674" s="1" t="s">
        <v>9</v>
      </c>
      <c r="F3674" s="1" t="s">
        <v>12</v>
      </c>
      <c r="G3674" s="1">
        <v>94846</v>
      </c>
    </row>
    <row r="3675" spans="1:7" x14ac:dyDescent="0.25">
      <c r="A3675" s="1">
        <v>755633</v>
      </c>
      <c r="B3675" s="2">
        <v>41873.199999999997</v>
      </c>
      <c r="C3675" s="1" t="s">
        <v>13</v>
      </c>
      <c r="D3675" s="1" t="s">
        <v>11</v>
      </c>
      <c r="E3675" s="1" t="s">
        <v>9</v>
      </c>
      <c r="F3675" s="1" t="s">
        <v>12</v>
      </c>
      <c r="G3675" s="1">
        <v>87873</v>
      </c>
    </row>
    <row r="3676" spans="1:7" x14ac:dyDescent="0.25">
      <c r="A3676" s="1">
        <v>286810</v>
      </c>
      <c r="B3676" s="2">
        <v>41873.199999999997</v>
      </c>
      <c r="C3676" s="1" t="s">
        <v>7</v>
      </c>
      <c r="D3676" s="1" t="s">
        <v>8</v>
      </c>
      <c r="E3676" s="1" t="s">
        <v>9</v>
      </c>
      <c r="F3676" s="1" t="s">
        <v>12</v>
      </c>
      <c r="G3676" s="1">
        <v>68890</v>
      </c>
    </row>
    <row r="3677" spans="1:7" x14ac:dyDescent="0.25">
      <c r="A3677" s="1">
        <v>272792</v>
      </c>
      <c r="B3677" s="2">
        <v>41874.404166666667</v>
      </c>
      <c r="C3677" s="1" t="s">
        <v>7</v>
      </c>
      <c r="D3677" s="1" t="s">
        <v>11</v>
      </c>
      <c r="E3677" s="1" t="s">
        <v>9</v>
      </c>
      <c r="F3677" s="1" t="s">
        <v>12</v>
      </c>
      <c r="G3677" s="1">
        <v>51993</v>
      </c>
    </row>
    <row r="3678" spans="1:7" x14ac:dyDescent="0.25">
      <c r="A3678" s="1">
        <v>231924</v>
      </c>
      <c r="B3678" s="2">
        <v>41874.40625</v>
      </c>
      <c r="C3678" s="1" t="s">
        <v>7</v>
      </c>
      <c r="D3678" s="1" t="s">
        <v>11</v>
      </c>
      <c r="E3678" s="1" t="s">
        <v>9</v>
      </c>
      <c r="F3678" s="1" t="s">
        <v>12</v>
      </c>
      <c r="G3678" s="1">
        <v>89458</v>
      </c>
    </row>
    <row r="3679" spans="1:7" x14ac:dyDescent="0.25">
      <c r="A3679" s="1">
        <v>522338</v>
      </c>
      <c r="B3679" s="2">
        <v>41881.655555555553</v>
      </c>
      <c r="C3679" s="1" t="s">
        <v>7</v>
      </c>
      <c r="D3679" s="1" t="s">
        <v>11</v>
      </c>
      <c r="E3679" s="1" t="s">
        <v>9</v>
      </c>
      <c r="F3679" s="1" t="s">
        <v>12</v>
      </c>
      <c r="G3679" s="1">
        <v>44529</v>
      </c>
    </row>
    <row r="3680" spans="1:7" x14ac:dyDescent="0.25">
      <c r="A3680" s="1">
        <v>840292</v>
      </c>
      <c r="B3680" s="2">
        <v>41836.397916666669</v>
      </c>
      <c r="C3680" s="1" t="s">
        <v>13</v>
      </c>
      <c r="D3680" s="1" t="s">
        <v>11</v>
      </c>
      <c r="E3680" s="1" t="s">
        <v>9</v>
      </c>
      <c r="F3680" s="1" t="s">
        <v>34</v>
      </c>
      <c r="G3680" s="1">
        <v>65419</v>
      </c>
    </row>
    <row r="3681" spans="1:7" x14ac:dyDescent="0.25">
      <c r="A3681" s="1">
        <v>662487</v>
      </c>
      <c r="B3681" s="2">
        <v>41780.396527777775</v>
      </c>
      <c r="C3681" s="1" t="s">
        <v>7</v>
      </c>
      <c r="D3681" s="1" t="s">
        <v>8</v>
      </c>
      <c r="E3681" s="1" t="s">
        <v>14</v>
      </c>
      <c r="F3681" s="1" t="s">
        <v>34</v>
      </c>
      <c r="G3681" s="1">
        <v>80916</v>
      </c>
    </row>
    <row r="3682" spans="1:7" x14ac:dyDescent="0.25">
      <c r="A3682" s="1">
        <v>131773</v>
      </c>
      <c r="B3682" s="2">
        <v>41810.561111111114</v>
      </c>
      <c r="C3682" s="1" t="s">
        <v>13</v>
      </c>
      <c r="D3682" s="1" t="s">
        <v>8</v>
      </c>
      <c r="E3682" s="1" t="s">
        <v>14</v>
      </c>
      <c r="F3682" s="1" t="s">
        <v>34</v>
      </c>
      <c r="G3682" s="1">
        <v>69933</v>
      </c>
    </row>
    <row r="3683" spans="1:7" x14ac:dyDescent="0.25">
      <c r="A3683" s="1">
        <v>830960</v>
      </c>
      <c r="B3683" s="2">
        <v>41831.397222222222</v>
      </c>
      <c r="C3683" s="1" t="s">
        <v>13</v>
      </c>
      <c r="D3683" s="1" t="s">
        <v>24</v>
      </c>
      <c r="E3683" s="1" t="s">
        <v>14</v>
      </c>
      <c r="F3683" s="1" t="s">
        <v>34</v>
      </c>
      <c r="G3683" s="1">
        <v>80857</v>
      </c>
    </row>
    <row r="3684" spans="1:7" x14ac:dyDescent="0.25">
      <c r="A3684" s="1">
        <v>803879</v>
      </c>
      <c r="B3684" s="2">
        <v>41870.717361111114</v>
      </c>
      <c r="C3684" s="1" t="s">
        <v>7</v>
      </c>
      <c r="D3684" s="1" t="s">
        <v>8</v>
      </c>
      <c r="E3684" s="1" t="s">
        <v>26</v>
      </c>
      <c r="F3684" s="1" t="s">
        <v>25</v>
      </c>
      <c r="G3684" s="1">
        <v>59043</v>
      </c>
    </row>
    <row r="3685" spans="1:7" x14ac:dyDescent="0.25">
      <c r="A3685" s="1">
        <v>926957</v>
      </c>
      <c r="B3685" s="2">
        <v>41775.74722222222</v>
      </c>
      <c r="C3685" s="1" t="s">
        <v>7</v>
      </c>
      <c r="D3685" s="1" t="s">
        <v>8</v>
      </c>
      <c r="E3685" s="1" t="s">
        <v>14</v>
      </c>
      <c r="F3685" s="1" t="s">
        <v>25</v>
      </c>
      <c r="G3685" s="1">
        <v>66430</v>
      </c>
    </row>
    <row r="3686" spans="1:7" x14ac:dyDescent="0.25">
      <c r="A3686" s="1">
        <v>818752</v>
      </c>
      <c r="B3686" s="2">
        <v>41781.777777777781</v>
      </c>
      <c r="C3686" s="1" t="s">
        <v>7</v>
      </c>
      <c r="D3686" s="1" t="s">
        <v>11</v>
      </c>
      <c r="E3686" s="1" t="s">
        <v>14</v>
      </c>
      <c r="F3686" s="1" t="s">
        <v>18</v>
      </c>
      <c r="G3686" s="1">
        <v>59012</v>
      </c>
    </row>
    <row r="3687" spans="1:7" x14ac:dyDescent="0.25">
      <c r="A3687" s="1">
        <v>554427</v>
      </c>
      <c r="B3687" s="2">
        <v>41781.777777777781</v>
      </c>
      <c r="C3687" s="1" t="s">
        <v>7</v>
      </c>
      <c r="D3687" s="1" t="s">
        <v>8</v>
      </c>
      <c r="E3687" s="1" t="s">
        <v>14</v>
      </c>
      <c r="F3687" s="1" t="s">
        <v>18</v>
      </c>
      <c r="G3687" s="1">
        <v>5107</v>
      </c>
    </row>
    <row r="3688" spans="1:7" x14ac:dyDescent="0.25">
      <c r="A3688" s="1">
        <v>281882</v>
      </c>
      <c r="B3688" s="2">
        <v>41781.77847222222</v>
      </c>
      <c r="C3688" s="1" t="s">
        <v>13</v>
      </c>
      <c r="D3688" s="1" t="s">
        <v>11</v>
      </c>
      <c r="E3688" s="1" t="s">
        <v>14</v>
      </c>
      <c r="F3688" s="1" t="s">
        <v>18</v>
      </c>
      <c r="G3688" s="1">
        <v>99408</v>
      </c>
    </row>
    <row r="3689" spans="1:7" x14ac:dyDescent="0.25">
      <c r="A3689" s="1">
        <v>262806</v>
      </c>
      <c r="B3689" s="2">
        <v>41781.777777777781</v>
      </c>
      <c r="C3689" s="1" t="s">
        <v>7</v>
      </c>
      <c r="D3689" s="1" t="s">
        <v>24</v>
      </c>
      <c r="E3689" s="1" t="s">
        <v>14</v>
      </c>
      <c r="F3689" s="1" t="s">
        <v>18</v>
      </c>
      <c r="G3689" s="1">
        <v>87327</v>
      </c>
    </row>
    <row r="3690" spans="1:7" x14ac:dyDescent="0.25">
      <c r="A3690" s="1">
        <v>691563</v>
      </c>
      <c r="B3690" s="2">
        <v>41816.396527777775</v>
      </c>
      <c r="C3690" s="1" t="s">
        <v>7</v>
      </c>
      <c r="D3690" s="1" t="s">
        <v>8</v>
      </c>
      <c r="E3690" s="1" t="s">
        <v>14</v>
      </c>
      <c r="F3690" s="1" t="s">
        <v>18</v>
      </c>
      <c r="G3690" s="1">
        <v>68344</v>
      </c>
    </row>
    <row r="3691" spans="1:7" x14ac:dyDescent="0.25">
      <c r="A3691" s="1">
        <v>42630</v>
      </c>
      <c r="B3691" s="2">
        <v>41830.397222222222</v>
      </c>
      <c r="C3691" s="1" t="s">
        <v>13</v>
      </c>
      <c r="D3691" s="1" t="s">
        <v>8</v>
      </c>
      <c r="E3691" s="1" t="s">
        <v>14</v>
      </c>
      <c r="F3691" s="1" t="s">
        <v>18</v>
      </c>
      <c r="G3691" s="1">
        <v>7149</v>
      </c>
    </row>
    <row r="3692" spans="1:7" x14ac:dyDescent="0.25">
      <c r="A3692" s="1">
        <v>145654</v>
      </c>
      <c r="B3692" s="2">
        <v>41802.397222222222</v>
      </c>
      <c r="C3692" s="1" t="s">
        <v>7</v>
      </c>
      <c r="D3692" s="1" t="s">
        <v>11</v>
      </c>
      <c r="E3692" s="1" t="s">
        <v>9</v>
      </c>
      <c r="F3692" s="1" t="s">
        <v>18</v>
      </c>
      <c r="G3692" s="1">
        <v>79265</v>
      </c>
    </row>
    <row r="3693" spans="1:7" x14ac:dyDescent="0.25">
      <c r="A3693" s="1">
        <v>450068</v>
      </c>
      <c r="B3693" s="2">
        <v>41849.659722222219</v>
      </c>
      <c r="C3693" s="1" t="s">
        <v>7</v>
      </c>
      <c r="D3693" s="1" t="s">
        <v>8</v>
      </c>
      <c r="E3693" s="1" t="s">
        <v>9</v>
      </c>
      <c r="F3693" s="1" t="s">
        <v>22</v>
      </c>
      <c r="G3693" s="1">
        <v>98599</v>
      </c>
    </row>
    <row r="3694" spans="1:7" x14ac:dyDescent="0.25">
      <c r="A3694" s="1">
        <v>991377</v>
      </c>
      <c r="B3694" s="2">
        <v>41790.760416666664</v>
      </c>
      <c r="C3694" s="1" t="s">
        <v>7</v>
      </c>
      <c r="D3694" s="1" t="s">
        <v>8</v>
      </c>
      <c r="E3694" s="1" t="s">
        <v>16</v>
      </c>
      <c r="F3694" s="1" t="s">
        <v>23</v>
      </c>
      <c r="G3694" s="1">
        <v>5776</v>
      </c>
    </row>
    <row r="3695" spans="1:7" x14ac:dyDescent="0.25">
      <c r="A3695" s="1">
        <v>972418</v>
      </c>
      <c r="B3695" s="2">
        <v>41838.397916666669</v>
      </c>
      <c r="C3695" s="1" t="s">
        <v>7</v>
      </c>
      <c r="D3695" s="1" t="s">
        <v>8</v>
      </c>
      <c r="E3695" s="1" t="s">
        <v>16</v>
      </c>
      <c r="F3695" s="1" t="s">
        <v>34</v>
      </c>
      <c r="G3695" s="1">
        <v>17920</v>
      </c>
    </row>
    <row r="3696" spans="1:7" x14ac:dyDescent="0.25">
      <c r="A3696" s="1">
        <v>758770</v>
      </c>
      <c r="B3696" s="2">
        <v>41865.711111111108</v>
      </c>
      <c r="C3696" s="1" t="s">
        <v>7</v>
      </c>
      <c r="D3696" s="1" t="s">
        <v>8</v>
      </c>
      <c r="E3696" s="1" t="s">
        <v>16</v>
      </c>
      <c r="F3696" s="1" t="s">
        <v>34</v>
      </c>
      <c r="G3696" s="1">
        <v>26390</v>
      </c>
    </row>
    <row r="3697" spans="1:7" x14ac:dyDescent="0.25">
      <c r="A3697" s="1">
        <v>339709</v>
      </c>
      <c r="B3697" s="2">
        <v>41865.711805555555</v>
      </c>
      <c r="C3697" s="1" t="s">
        <v>7</v>
      </c>
      <c r="D3697" s="1" t="s">
        <v>8</v>
      </c>
      <c r="E3697" s="1" t="s">
        <v>16</v>
      </c>
      <c r="F3697" s="1" t="s">
        <v>34</v>
      </c>
      <c r="G3697" s="1">
        <v>41454</v>
      </c>
    </row>
    <row r="3698" spans="1:7" x14ac:dyDescent="0.25">
      <c r="A3698" s="1">
        <v>665151</v>
      </c>
      <c r="B3698" s="2">
        <v>41778.396527777775</v>
      </c>
      <c r="C3698" s="1" t="s">
        <v>7</v>
      </c>
      <c r="D3698" s="1" t="s">
        <v>8</v>
      </c>
      <c r="E3698" s="1" t="s">
        <v>9</v>
      </c>
      <c r="F3698" s="1" t="s">
        <v>25</v>
      </c>
      <c r="G3698" s="1">
        <v>57695</v>
      </c>
    </row>
    <row r="3699" spans="1:7" x14ac:dyDescent="0.25">
      <c r="A3699" s="1">
        <v>425591</v>
      </c>
      <c r="B3699" s="2">
        <v>41778.397916666669</v>
      </c>
      <c r="C3699" s="1" t="s">
        <v>13</v>
      </c>
      <c r="D3699" s="1" t="s">
        <v>8</v>
      </c>
      <c r="E3699" s="1" t="s">
        <v>9</v>
      </c>
      <c r="F3699" s="1" t="s">
        <v>25</v>
      </c>
      <c r="G3699" s="1">
        <v>52882</v>
      </c>
    </row>
    <row r="3700" spans="1:7" x14ac:dyDescent="0.25">
      <c r="A3700" s="1">
        <v>918977</v>
      </c>
      <c r="B3700" s="2">
        <v>41778.397916666669</v>
      </c>
      <c r="C3700" s="1" t="s">
        <v>7</v>
      </c>
      <c r="D3700" s="1" t="s">
        <v>8</v>
      </c>
      <c r="E3700" s="1" t="s">
        <v>9</v>
      </c>
      <c r="F3700" s="1" t="s">
        <v>25</v>
      </c>
      <c r="G3700" s="1">
        <v>61359</v>
      </c>
    </row>
    <row r="3701" spans="1:7" x14ac:dyDescent="0.25">
      <c r="A3701" s="1">
        <v>91761</v>
      </c>
      <c r="B3701" s="2">
        <v>41803.792361111111</v>
      </c>
      <c r="C3701" s="1" t="s">
        <v>13</v>
      </c>
      <c r="D3701" s="1" t="s">
        <v>11</v>
      </c>
      <c r="E3701" s="1" t="s">
        <v>9</v>
      </c>
      <c r="F3701" s="1" t="s">
        <v>25</v>
      </c>
      <c r="G3701" s="1">
        <v>83626</v>
      </c>
    </row>
    <row r="3702" spans="1:7" x14ac:dyDescent="0.25">
      <c r="A3702" s="1">
        <v>59571</v>
      </c>
      <c r="B3702" s="2">
        <v>41803.794444444444</v>
      </c>
      <c r="C3702" s="1" t="s">
        <v>7</v>
      </c>
      <c r="D3702" s="1" t="s">
        <v>11</v>
      </c>
      <c r="E3702" s="1" t="s">
        <v>9</v>
      </c>
      <c r="F3702" s="1" t="s">
        <v>25</v>
      </c>
      <c r="G3702" s="1">
        <v>44515</v>
      </c>
    </row>
    <row r="3703" spans="1:7" x14ac:dyDescent="0.25">
      <c r="A3703" s="1">
        <v>763575</v>
      </c>
      <c r="B3703" s="2">
        <v>41794.697916666664</v>
      </c>
      <c r="C3703" s="1" t="s">
        <v>7</v>
      </c>
      <c r="D3703" s="1" t="s">
        <v>8</v>
      </c>
      <c r="E3703" s="1" t="s">
        <v>9</v>
      </c>
      <c r="F3703" s="1" t="s">
        <v>20</v>
      </c>
      <c r="G3703" s="1">
        <v>79839</v>
      </c>
    </row>
    <row r="3704" spans="1:7" x14ac:dyDescent="0.25">
      <c r="A3704" s="1">
        <v>907089</v>
      </c>
      <c r="B3704" s="2">
        <v>41797.774305555555</v>
      </c>
      <c r="C3704" s="1" t="s">
        <v>7</v>
      </c>
      <c r="D3704" s="1" t="s">
        <v>8</v>
      </c>
      <c r="E3704" s="1" t="s">
        <v>9</v>
      </c>
      <c r="F3704" s="1" t="s">
        <v>34</v>
      </c>
      <c r="G3704" s="1">
        <v>4882</v>
      </c>
    </row>
    <row r="3705" spans="1:7" x14ac:dyDescent="0.25">
      <c r="A3705" s="1">
        <v>327925</v>
      </c>
      <c r="B3705" s="2">
        <v>41812.663888888892</v>
      </c>
      <c r="C3705" s="1" t="s">
        <v>7</v>
      </c>
      <c r="D3705" s="1" t="s">
        <v>24</v>
      </c>
      <c r="E3705" s="1" t="s">
        <v>9</v>
      </c>
      <c r="F3705" s="1" t="s">
        <v>34</v>
      </c>
      <c r="G3705" s="1">
        <v>85704</v>
      </c>
    </row>
    <row r="3706" spans="1:7" x14ac:dyDescent="0.25">
      <c r="A3706" s="1">
        <v>828285</v>
      </c>
      <c r="B3706" s="2">
        <v>41822.724305555559</v>
      </c>
      <c r="C3706" s="1" t="s">
        <v>7</v>
      </c>
      <c r="D3706" s="1" t="s">
        <v>8</v>
      </c>
      <c r="E3706" s="1" t="s">
        <v>9</v>
      </c>
      <c r="F3706" s="1" t="s">
        <v>34</v>
      </c>
      <c r="G3706" s="1">
        <v>24144</v>
      </c>
    </row>
    <row r="3707" spans="1:7" x14ac:dyDescent="0.25">
      <c r="A3707" s="1">
        <v>464131</v>
      </c>
      <c r="B3707" s="2">
        <v>41822.724305555559</v>
      </c>
      <c r="C3707" s="1" t="s">
        <v>7</v>
      </c>
      <c r="D3707" s="1" t="s">
        <v>8</v>
      </c>
      <c r="E3707" s="1" t="s">
        <v>9</v>
      </c>
      <c r="F3707" s="1" t="s">
        <v>34</v>
      </c>
      <c r="G3707" s="1">
        <v>71756</v>
      </c>
    </row>
    <row r="3708" spans="1:7" x14ac:dyDescent="0.25">
      <c r="A3708" s="1">
        <v>974929</v>
      </c>
      <c r="B3708" s="2">
        <v>41876.396527777775</v>
      </c>
      <c r="C3708" s="1" t="s">
        <v>13</v>
      </c>
      <c r="D3708" s="1" t="s">
        <v>8</v>
      </c>
      <c r="E3708" s="1" t="s">
        <v>9</v>
      </c>
      <c r="F3708" s="1" t="s">
        <v>34</v>
      </c>
      <c r="G3708" s="1">
        <v>75979</v>
      </c>
    </row>
    <row r="3709" spans="1:7" x14ac:dyDescent="0.25">
      <c r="A3709" s="1">
        <v>936032</v>
      </c>
      <c r="B3709" s="2">
        <v>41882.322916666664</v>
      </c>
      <c r="C3709" s="1" t="s">
        <v>7</v>
      </c>
      <c r="D3709" s="1" t="s">
        <v>8</v>
      </c>
      <c r="E3709" s="1" t="s">
        <v>9</v>
      </c>
      <c r="F3709" s="1" t="s">
        <v>20</v>
      </c>
      <c r="G3709" s="1">
        <v>14929</v>
      </c>
    </row>
    <row r="3710" spans="1:7" x14ac:dyDescent="0.25">
      <c r="A3710" s="1">
        <v>373434</v>
      </c>
      <c r="B3710" s="2">
        <v>41849.397916666669</v>
      </c>
      <c r="C3710" s="1" t="s">
        <v>13</v>
      </c>
      <c r="D3710" s="1" t="s">
        <v>8</v>
      </c>
      <c r="E3710" s="1" t="s">
        <v>26</v>
      </c>
      <c r="F3710" s="1" t="s">
        <v>34</v>
      </c>
      <c r="G3710" s="1">
        <v>30239</v>
      </c>
    </row>
    <row r="3711" spans="1:7" x14ac:dyDescent="0.25">
      <c r="A3711" s="1">
        <v>512510</v>
      </c>
      <c r="B3711" s="2">
        <v>41849.490277777775</v>
      </c>
      <c r="C3711" s="1" t="s">
        <v>7</v>
      </c>
      <c r="D3711" s="1" t="s">
        <v>11</v>
      </c>
      <c r="E3711" s="1" t="s">
        <v>26</v>
      </c>
      <c r="F3711" s="1" t="s">
        <v>34</v>
      </c>
      <c r="G3711" s="1">
        <v>29908</v>
      </c>
    </row>
    <row r="3712" spans="1:7" x14ac:dyDescent="0.25">
      <c r="A3712" s="1">
        <v>45706</v>
      </c>
      <c r="B3712" s="2">
        <v>41850.515972222223</v>
      </c>
      <c r="C3712" s="1" t="s">
        <v>7</v>
      </c>
      <c r="D3712" s="1" t="s">
        <v>8</v>
      </c>
      <c r="E3712" s="1" t="s">
        <v>26</v>
      </c>
      <c r="F3712" s="1" t="s">
        <v>34</v>
      </c>
      <c r="G3712" s="1">
        <v>69338</v>
      </c>
    </row>
    <row r="3713" spans="1:7" x14ac:dyDescent="0.25">
      <c r="A3713" s="1">
        <v>548266</v>
      </c>
      <c r="B3713" s="2">
        <v>41850.517361111109</v>
      </c>
      <c r="C3713" s="1" t="s">
        <v>13</v>
      </c>
      <c r="D3713" s="1" t="s">
        <v>8</v>
      </c>
      <c r="E3713" s="1" t="s">
        <v>26</v>
      </c>
      <c r="F3713" s="1" t="s">
        <v>34</v>
      </c>
      <c r="G3713" s="1">
        <v>72531</v>
      </c>
    </row>
    <row r="3714" spans="1:7" x14ac:dyDescent="0.25">
      <c r="A3714" s="1">
        <v>604191</v>
      </c>
      <c r="B3714" s="2">
        <v>41850.518750000003</v>
      </c>
      <c r="C3714" s="1" t="s">
        <v>7</v>
      </c>
      <c r="D3714" s="1" t="s">
        <v>11</v>
      </c>
      <c r="E3714" s="1" t="s">
        <v>26</v>
      </c>
      <c r="F3714" s="1" t="s">
        <v>34</v>
      </c>
      <c r="G3714" s="1">
        <v>7769</v>
      </c>
    </row>
    <row r="3715" spans="1:7" x14ac:dyDescent="0.25">
      <c r="A3715" s="1">
        <v>127094</v>
      </c>
      <c r="B3715" s="2">
        <v>41861.431250000001</v>
      </c>
      <c r="C3715" s="1" t="s">
        <v>13</v>
      </c>
      <c r="D3715" s="1" t="s">
        <v>11</v>
      </c>
      <c r="E3715" s="1" t="s">
        <v>26</v>
      </c>
      <c r="F3715" s="1" t="s">
        <v>34</v>
      </c>
      <c r="G3715" s="1">
        <v>76330</v>
      </c>
    </row>
    <row r="3716" spans="1:7" x14ac:dyDescent="0.25">
      <c r="A3716" s="1">
        <v>695887</v>
      </c>
      <c r="B3716" s="2">
        <v>41835.397222222222</v>
      </c>
      <c r="C3716" s="1" t="s">
        <v>13</v>
      </c>
      <c r="D3716" s="1" t="s">
        <v>8</v>
      </c>
      <c r="E3716" s="1" t="s">
        <v>14</v>
      </c>
      <c r="F3716" s="1" t="s">
        <v>34</v>
      </c>
      <c r="G3716" s="1">
        <v>50191</v>
      </c>
    </row>
    <row r="3717" spans="1:7" x14ac:dyDescent="0.25">
      <c r="A3717" s="1">
        <v>137208</v>
      </c>
      <c r="B3717" s="2">
        <v>41844.675694444442</v>
      </c>
      <c r="C3717" s="1" t="s">
        <v>13</v>
      </c>
      <c r="D3717" s="1" t="s">
        <v>8</v>
      </c>
      <c r="E3717" s="1" t="s">
        <v>9</v>
      </c>
      <c r="F3717" s="1" t="s">
        <v>12</v>
      </c>
      <c r="G3717" s="1">
        <v>19665</v>
      </c>
    </row>
    <row r="3718" spans="1:7" x14ac:dyDescent="0.25">
      <c r="A3718" s="1">
        <v>295614</v>
      </c>
      <c r="B3718" s="2">
        <v>41766.396527777775</v>
      </c>
      <c r="C3718" s="1" t="s">
        <v>13</v>
      </c>
      <c r="D3718" s="1" t="s">
        <v>11</v>
      </c>
      <c r="E3718" s="1" t="s">
        <v>21</v>
      </c>
      <c r="F3718" s="1" t="s">
        <v>12</v>
      </c>
      <c r="G3718" s="1">
        <v>96621</v>
      </c>
    </row>
    <row r="3719" spans="1:7" x14ac:dyDescent="0.25">
      <c r="A3719" s="1">
        <v>638258</v>
      </c>
      <c r="B3719" s="2">
        <v>41864.504861111112</v>
      </c>
      <c r="C3719" s="1" t="s">
        <v>7</v>
      </c>
      <c r="D3719" s="1" t="s">
        <v>11</v>
      </c>
      <c r="E3719" s="1" t="s">
        <v>21</v>
      </c>
      <c r="F3719" s="1" t="s">
        <v>12</v>
      </c>
      <c r="G3719" s="1">
        <v>28497</v>
      </c>
    </row>
    <row r="3720" spans="1:7" x14ac:dyDescent="0.25">
      <c r="A3720" s="1">
        <v>581201</v>
      </c>
      <c r="B3720" s="2">
        <v>41871.397222222222</v>
      </c>
      <c r="C3720" s="1" t="s">
        <v>7</v>
      </c>
      <c r="D3720" s="1" t="s">
        <v>11</v>
      </c>
      <c r="E3720" s="1" t="s">
        <v>14</v>
      </c>
      <c r="F3720" s="1" t="s">
        <v>25</v>
      </c>
      <c r="G3720" s="1">
        <v>18067</v>
      </c>
    </row>
    <row r="3721" spans="1:7" x14ac:dyDescent="0.25">
      <c r="A3721" s="1">
        <v>771782</v>
      </c>
      <c r="B3721" s="2">
        <v>41828.383333333331</v>
      </c>
      <c r="C3721" s="1" t="s">
        <v>7</v>
      </c>
      <c r="D3721" s="1" t="s">
        <v>11</v>
      </c>
      <c r="E3721" s="1" t="s">
        <v>31</v>
      </c>
      <c r="F3721" s="1" t="s">
        <v>18</v>
      </c>
      <c r="G3721" s="1">
        <v>14603</v>
      </c>
    </row>
    <row r="3722" spans="1:7" x14ac:dyDescent="0.25">
      <c r="A3722" s="1">
        <v>539267</v>
      </c>
      <c r="B3722" s="2">
        <v>41801.624305555553</v>
      </c>
      <c r="C3722" s="1" t="s">
        <v>7</v>
      </c>
      <c r="D3722" s="1" t="s">
        <v>8</v>
      </c>
      <c r="E3722" s="1" t="s">
        <v>29</v>
      </c>
      <c r="F3722" s="1" t="s">
        <v>12</v>
      </c>
      <c r="G3722" s="1">
        <v>59472</v>
      </c>
    </row>
    <row r="3723" spans="1:7" x14ac:dyDescent="0.25">
      <c r="A3723" s="1">
        <v>708635</v>
      </c>
      <c r="B3723" s="2">
        <v>41801.625694444447</v>
      </c>
      <c r="C3723" s="1" t="s">
        <v>13</v>
      </c>
      <c r="D3723" s="1" t="s">
        <v>11</v>
      </c>
      <c r="E3723" s="1" t="s">
        <v>29</v>
      </c>
      <c r="F3723" s="1" t="s">
        <v>12</v>
      </c>
      <c r="G3723" s="1">
        <v>59436</v>
      </c>
    </row>
    <row r="3724" spans="1:7" x14ac:dyDescent="0.25">
      <c r="A3724" s="1">
        <v>282409</v>
      </c>
      <c r="B3724" s="2">
        <v>41801.627083333333</v>
      </c>
      <c r="C3724" s="1" t="s">
        <v>7</v>
      </c>
      <c r="D3724" s="1" t="s">
        <v>11</v>
      </c>
      <c r="E3724" s="1" t="s">
        <v>29</v>
      </c>
      <c r="F3724" s="1" t="s">
        <v>12</v>
      </c>
      <c r="G3724" s="1">
        <v>78804</v>
      </c>
    </row>
    <row r="3725" spans="1:7" x14ac:dyDescent="0.25">
      <c r="A3725" s="1">
        <v>967490</v>
      </c>
      <c r="B3725" s="2">
        <v>41815.527777777781</v>
      </c>
      <c r="C3725" s="1" t="s">
        <v>7</v>
      </c>
      <c r="D3725" s="1" t="s">
        <v>8</v>
      </c>
      <c r="E3725" s="1" t="s">
        <v>29</v>
      </c>
      <c r="F3725" s="1" t="s">
        <v>12</v>
      </c>
      <c r="G3725" s="1">
        <v>65576</v>
      </c>
    </row>
    <row r="3726" spans="1:7" x14ac:dyDescent="0.25">
      <c r="A3726" s="1">
        <v>901147</v>
      </c>
      <c r="B3726" s="2">
        <v>41815.53125</v>
      </c>
      <c r="C3726" s="1" t="s">
        <v>13</v>
      </c>
      <c r="D3726" s="1" t="s">
        <v>11</v>
      </c>
      <c r="E3726" s="1" t="s">
        <v>29</v>
      </c>
      <c r="F3726" s="1" t="s">
        <v>12</v>
      </c>
      <c r="G3726" s="1">
        <v>61290</v>
      </c>
    </row>
    <row r="3727" spans="1:7" x14ac:dyDescent="0.25">
      <c r="A3727" s="1">
        <v>450797</v>
      </c>
      <c r="B3727" s="2">
        <v>41830.397222222222</v>
      </c>
      <c r="C3727" s="1" t="s">
        <v>7</v>
      </c>
      <c r="D3727" s="1" t="s">
        <v>8</v>
      </c>
      <c r="E3727" s="1" t="s">
        <v>26</v>
      </c>
      <c r="F3727" s="1" t="s">
        <v>18</v>
      </c>
      <c r="G3727" s="1">
        <v>15586</v>
      </c>
    </row>
    <row r="3728" spans="1:7" x14ac:dyDescent="0.25">
      <c r="A3728" s="1">
        <v>355389</v>
      </c>
      <c r="B3728" s="2">
        <v>41830.397916666669</v>
      </c>
      <c r="C3728" s="1" t="s">
        <v>13</v>
      </c>
      <c r="D3728" s="1" t="s">
        <v>8</v>
      </c>
      <c r="E3728" s="1" t="s">
        <v>26</v>
      </c>
      <c r="F3728" s="1" t="s">
        <v>18</v>
      </c>
      <c r="G3728" s="1">
        <v>8577</v>
      </c>
    </row>
    <row r="3729" spans="1:7" x14ac:dyDescent="0.25">
      <c r="A3729" s="1">
        <v>176038</v>
      </c>
      <c r="B3729" s="2">
        <v>41830.396527777775</v>
      </c>
      <c r="C3729" s="1" t="s">
        <v>7</v>
      </c>
      <c r="D3729" s="1" t="s">
        <v>11</v>
      </c>
      <c r="E3729" s="1" t="s">
        <v>26</v>
      </c>
      <c r="F3729" s="1" t="s">
        <v>18</v>
      </c>
      <c r="G3729" s="1">
        <v>51636</v>
      </c>
    </row>
    <row r="3730" spans="1:7" x14ac:dyDescent="0.25">
      <c r="A3730" s="1">
        <v>288349</v>
      </c>
      <c r="B3730" s="2">
        <v>41865.480555555558</v>
      </c>
      <c r="C3730" s="1" t="s">
        <v>13</v>
      </c>
      <c r="D3730" s="1" t="s">
        <v>24</v>
      </c>
      <c r="E3730" s="1" t="s">
        <v>14</v>
      </c>
      <c r="F3730" s="1" t="s">
        <v>12</v>
      </c>
      <c r="G3730" s="1">
        <v>36109</v>
      </c>
    </row>
    <row r="3731" spans="1:7" x14ac:dyDescent="0.25">
      <c r="A3731" s="1">
        <v>899385</v>
      </c>
      <c r="B3731" s="2">
        <v>41785.431250000001</v>
      </c>
      <c r="C3731" s="1" t="s">
        <v>13</v>
      </c>
      <c r="D3731" s="1" t="s">
        <v>11</v>
      </c>
      <c r="E3731" s="1" t="s">
        <v>16</v>
      </c>
      <c r="F3731" s="1" t="s">
        <v>10</v>
      </c>
      <c r="G3731" s="1">
        <v>52454</v>
      </c>
    </row>
    <row r="3732" spans="1:7" x14ac:dyDescent="0.25">
      <c r="A3732" s="1">
        <v>448071</v>
      </c>
      <c r="B3732" s="2">
        <v>41785.431944444441</v>
      </c>
      <c r="C3732" s="1" t="s">
        <v>7</v>
      </c>
      <c r="D3732" s="1" t="s">
        <v>8</v>
      </c>
      <c r="E3732" s="1" t="s">
        <v>16</v>
      </c>
      <c r="F3732" s="1" t="s">
        <v>10</v>
      </c>
      <c r="G3732" s="1">
        <v>13399</v>
      </c>
    </row>
    <row r="3733" spans="1:7" x14ac:dyDescent="0.25">
      <c r="A3733" s="1">
        <v>198021</v>
      </c>
      <c r="B3733" s="2">
        <v>41785.434027777781</v>
      </c>
      <c r="C3733" s="1" t="s">
        <v>13</v>
      </c>
      <c r="D3733" s="1" t="s">
        <v>8</v>
      </c>
      <c r="E3733" s="1" t="s">
        <v>16</v>
      </c>
      <c r="F3733" s="1" t="s">
        <v>10</v>
      </c>
      <c r="G3733" s="1">
        <v>16821</v>
      </c>
    </row>
    <row r="3734" spans="1:7" x14ac:dyDescent="0.25">
      <c r="A3734" s="1">
        <v>834760</v>
      </c>
      <c r="B3734" s="2">
        <v>41785.436111111114</v>
      </c>
      <c r="C3734" s="1" t="s">
        <v>7</v>
      </c>
      <c r="D3734" s="1" t="s">
        <v>11</v>
      </c>
      <c r="E3734" s="1" t="s">
        <v>16</v>
      </c>
      <c r="F3734" s="1" t="s">
        <v>10</v>
      </c>
      <c r="G3734" s="1">
        <v>5776</v>
      </c>
    </row>
    <row r="3735" spans="1:7" x14ac:dyDescent="0.25">
      <c r="A3735" s="1">
        <v>46552</v>
      </c>
      <c r="B3735" s="2">
        <v>41782.396527777775</v>
      </c>
      <c r="C3735" s="1" t="s">
        <v>7</v>
      </c>
      <c r="D3735" s="1" t="s">
        <v>8</v>
      </c>
      <c r="E3735" s="1" t="s">
        <v>16</v>
      </c>
      <c r="F3735" s="1" t="s">
        <v>12</v>
      </c>
      <c r="G3735" s="1">
        <v>14363</v>
      </c>
    </row>
    <row r="3736" spans="1:7" x14ac:dyDescent="0.25">
      <c r="A3736" s="1">
        <v>313780</v>
      </c>
      <c r="B3736" s="2">
        <v>41785.738888888889</v>
      </c>
      <c r="C3736" s="1" t="s">
        <v>7</v>
      </c>
      <c r="D3736" s="1" t="s">
        <v>8</v>
      </c>
      <c r="E3736" s="1" t="s">
        <v>16</v>
      </c>
      <c r="F3736" s="1" t="s">
        <v>12</v>
      </c>
      <c r="G3736" s="1">
        <v>53084</v>
      </c>
    </row>
    <row r="3737" spans="1:7" x14ac:dyDescent="0.25">
      <c r="A3737" s="1">
        <v>751383</v>
      </c>
      <c r="B3737" s="2">
        <v>41785.739583333336</v>
      </c>
      <c r="C3737" s="1" t="s">
        <v>7</v>
      </c>
      <c r="D3737" s="1" t="s">
        <v>8</v>
      </c>
      <c r="E3737" s="1" t="s">
        <v>16</v>
      </c>
      <c r="F3737" s="1" t="s">
        <v>12</v>
      </c>
      <c r="G3737" s="1">
        <v>42628</v>
      </c>
    </row>
    <row r="3738" spans="1:7" x14ac:dyDescent="0.25">
      <c r="A3738" s="1">
        <v>511866</v>
      </c>
      <c r="B3738" s="2">
        <v>41785.740972222222</v>
      </c>
      <c r="C3738" s="1" t="s">
        <v>7</v>
      </c>
      <c r="D3738" s="1" t="s">
        <v>11</v>
      </c>
      <c r="E3738" s="1" t="s">
        <v>16</v>
      </c>
      <c r="F3738" s="1" t="s">
        <v>12</v>
      </c>
      <c r="G3738" s="1">
        <v>18669</v>
      </c>
    </row>
    <row r="3739" spans="1:7" x14ac:dyDescent="0.25">
      <c r="A3739" s="1">
        <v>164053</v>
      </c>
      <c r="B3739" s="2">
        <v>41785.740972222222</v>
      </c>
      <c r="C3739" s="1" t="s">
        <v>13</v>
      </c>
      <c r="D3739" s="1" t="s">
        <v>8</v>
      </c>
      <c r="E3739" s="1" t="s">
        <v>16</v>
      </c>
      <c r="F3739" s="1" t="s">
        <v>12</v>
      </c>
      <c r="G3739" s="1">
        <v>90777</v>
      </c>
    </row>
    <row r="3740" spans="1:7" x14ac:dyDescent="0.25">
      <c r="A3740" s="1">
        <v>440123</v>
      </c>
      <c r="B3740" s="2">
        <v>41787.13958333333</v>
      </c>
      <c r="C3740" s="1" t="s">
        <v>7</v>
      </c>
      <c r="D3740" s="1" t="s">
        <v>11</v>
      </c>
      <c r="E3740" s="1" t="s">
        <v>16</v>
      </c>
      <c r="F3740" s="1" t="s">
        <v>12</v>
      </c>
      <c r="G3740" s="1">
        <v>41469</v>
      </c>
    </row>
    <row r="3741" spans="1:7" x14ac:dyDescent="0.25">
      <c r="A3741" s="1">
        <v>552123</v>
      </c>
      <c r="B3741" s="2">
        <v>41790.615277777775</v>
      </c>
      <c r="C3741" s="1" t="s">
        <v>13</v>
      </c>
      <c r="D3741" s="1" t="s">
        <v>8</v>
      </c>
      <c r="E3741" s="1" t="s">
        <v>16</v>
      </c>
      <c r="F3741" s="1" t="s">
        <v>12</v>
      </c>
      <c r="G3741" s="1">
        <v>71525</v>
      </c>
    </row>
    <row r="3742" spans="1:7" x14ac:dyDescent="0.25">
      <c r="A3742" s="1">
        <v>716926</v>
      </c>
      <c r="B3742" s="2">
        <v>41797.03125</v>
      </c>
      <c r="C3742" s="1" t="s">
        <v>7</v>
      </c>
      <c r="D3742" s="1" t="s">
        <v>8</v>
      </c>
      <c r="E3742" s="1" t="s">
        <v>16</v>
      </c>
      <c r="F3742" s="1" t="s">
        <v>12</v>
      </c>
      <c r="G3742" s="1">
        <v>2102</v>
      </c>
    </row>
    <row r="3743" spans="1:7" x14ac:dyDescent="0.25">
      <c r="A3743" s="1">
        <v>469866</v>
      </c>
      <c r="B3743" s="2">
        <v>41797.031944444447</v>
      </c>
      <c r="C3743" s="1" t="s">
        <v>13</v>
      </c>
      <c r="D3743" s="1" t="s">
        <v>11</v>
      </c>
      <c r="E3743" s="1" t="s">
        <v>16</v>
      </c>
      <c r="F3743" s="1" t="s">
        <v>12</v>
      </c>
      <c r="G3743" s="1">
        <v>60471</v>
      </c>
    </row>
    <row r="3744" spans="1:7" x14ac:dyDescent="0.25">
      <c r="A3744" s="1">
        <v>721500</v>
      </c>
      <c r="B3744" s="2">
        <v>41817.396527777775</v>
      </c>
      <c r="C3744" s="1" t="s">
        <v>7</v>
      </c>
      <c r="D3744" s="1" t="s">
        <v>8</v>
      </c>
      <c r="E3744" s="1" t="s">
        <v>16</v>
      </c>
      <c r="F3744" s="1" t="s">
        <v>12</v>
      </c>
      <c r="G3744" s="1">
        <v>30608</v>
      </c>
    </row>
    <row r="3745" spans="1:7" x14ac:dyDescent="0.25">
      <c r="A3745" s="1">
        <v>175237</v>
      </c>
      <c r="B3745" s="2">
        <v>41817.398611111108</v>
      </c>
      <c r="C3745" s="1" t="s">
        <v>13</v>
      </c>
      <c r="D3745" s="1" t="s">
        <v>11</v>
      </c>
      <c r="E3745" s="1" t="s">
        <v>16</v>
      </c>
      <c r="F3745" s="1" t="s">
        <v>12</v>
      </c>
      <c r="G3745" s="1">
        <v>68598</v>
      </c>
    </row>
    <row r="3746" spans="1:7" x14ac:dyDescent="0.25">
      <c r="A3746" s="1">
        <v>256965</v>
      </c>
      <c r="B3746" s="2">
        <v>41817.399305555555</v>
      </c>
      <c r="C3746" s="1" t="s">
        <v>7</v>
      </c>
      <c r="D3746" s="1" t="s">
        <v>8</v>
      </c>
      <c r="E3746" s="1" t="s">
        <v>16</v>
      </c>
      <c r="F3746" s="1" t="s">
        <v>12</v>
      </c>
      <c r="G3746" s="1">
        <v>16789</v>
      </c>
    </row>
    <row r="3747" spans="1:7" x14ac:dyDescent="0.25">
      <c r="A3747" s="1">
        <v>708129</v>
      </c>
      <c r="B3747" s="2">
        <v>41830.357638888891</v>
      </c>
      <c r="C3747" s="1" t="s">
        <v>7</v>
      </c>
      <c r="D3747" s="1" t="s">
        <v>11</v>
      </c>
      <c r="E3747" s="1" t="s">
        <v>16</v>
      </c>
      <c r="F3747" s="1" t="s">
        <v>12</v>
      </c>
      <c r="G3747" s="1">
        <v>20821</v>
      </c>
    </row>
    <row r="3748" spans="1:7" x14ac:dyDescent="0.25">
      <c r="A3748" s="1">
        <v>426077</v>
      </c>
      <c r="B3748" s="2">
        <v>41830.739583333336</v>
      </c>
      <c r="C3748" s="1" t="s">
        <v>13</v>
      </c>
      <c r="D3748" s="1" t="s">
        <v>11</v>
      </c>
      <c r="E3748" s="1" t="s">
        <v>16</v>
      </c>
      <c r="F3748" s="1" t="s">
        <v>12</v>
      </c>
      <c r="G3748" s="1">
        <v>58588</v>
      </c>
    </row>
    <row r="3749" spans="1:7" x14ac:dyDescent="0.25">
      <c r="A3749" s="1">
        <v>438671</v>
      </c>
      <c r="B3749" s="2">
        <v>41767.651388888888</v>
      </c>
      <c r="C3749" s="1" t="s">
        <v>13</v>
      </c>
      <c r="D3749" s="1" t="s">
        <v>8</v>
      </c>
      <c r="E3749" s="1" t="s">
        <v>26</v>
      </c>
      <c r="F3749" s="1" t="s">
        <v>22</v>
      </c>
      <c r="G3749" s="1">
        <v>31090</v>
      </c>
    </row>
    <row r="3750" spans="1:7" x14ac:dyDescent="0.25">
      <c r="A3750" s="1">
        <v>493681</v>
      </c>
      <c r="B3750" s="2">
        <v>41774.51666666667</v>
      </c>
      <c r="C3750" s="1" t="s">
        <v>7</v>
      </c>
      <c r="D3750" s="1" t="s">
        <v>8</v>
      </c>
      <c r="E3750" s="1" t="s">
        <v>26</v>
      </c>
      <c r="F3750" s="1" t="s">
        <v>22</v>
      </c>
      <c r="G3750" s="1">
        <v>58292</v>
      </c>
    </row>
    <row r="3751" spans="1:7" x14ac:dyDescent="0.25">
      <c r="A3751" s="1">
        <v>163682</v>
      </c>
      <c r="B3751" s="2">
        <v>41804.578472222223</v>
      </c>
      <c r="C3751" s="1" t="s">
        <v>7</v>
      </c>
      <c r="D3751" s="1" t="s">
        <v>8</v>
      </c>
      <c r="E3751" s="1" t="s">
        <v>14</v>
      </c>
      <c r="F3751" s="1" t="s">
        <v>12</v>
      </c>
      <c r="G3751" s="1">
        <v>78826</v>
      </c>
    </row>
    <row r="3752" spans="1:7" x14ac:dyDescent="0.25">
      <c r="A3752" s="1">
        <v>690427</v>
      </c>
      <c r="B3752" s="2">
        <v>41804.57916666667</v>
      </c>
      <c r="C3752" s="1" t="s">
        <v>7</v>
      </c>
      <c r="D3752" s="1" t="s">
        <v>8</v>
      </c>
      <c r="E3752" s="1" t="s">
        <v>14</v>
      </c>
      <c r="F3752" s="1" t="s">
        <v>12</v>
      </c>
      <c r="G3752" s="1">
        <v>99948</v>
      </c>
    </row>
    <row r="3753" spans="1:7" x14ac:dyDescent="0.25">
      <c r="A3753" s="1">
        <v>526126</v>
      </c>
      <c r="B3753" s="2">
        <v>41817.243750000001</v>
      </c>
      <c r="C3753" s="1" t="s">
        <v>7</v>
      </c>
      <c r="D3753" s="1" t="s">
        <v>11</v>
      </c>
      <c r="E3753" s="1" t="s">
        <v>14</v>
      </c>
      <c r="F3753" s="1" t="s">
        <v>12</v>
      </c>
      <c r="G3753" s="1">
        <v>86706</v>
      </c>
    </row>
    <row r="3754" spans="1:7" x14ac:dyDescent="0.25">
      <c r="A3754" s="1">
        <v>303583</v>
      </c>
      <c r="B3754" s="2">
        <v>41817.245833333334</v>
      </c>
      <c r="C3754" s="1" t="s">
        <v>7</v>
      </c>
      <c r="D3754" s="1" t="s">
        <v>8</v>
      </c>
      <c r="E3754" s="1" t="s">
        <v>14</v>
      </c>
      <c r="F3754" s="1" t="s">
        <v>12</v>
      </c>
      <c r="G3754" s="1">
        <v>91305</v>
      </c>
    </row>
    <row r="3755" spans="1:7" x14ac:dyDescent="0.25">
      <c r="A3755" s="1">
        <v>852401</v>
      </c>
      <c r="B3755" s="2">
        <v>41817.245833333334</v>
      </c>
      <c r="C3755" s="1" t="s">
        <v>7</v>
      </c>
      <c r="D3755" s="1" t="s">
        <v>11</v>
      </c>
      <c r="E3755" s="1" t="s">
        <v>14</v>
      </c>
      <c r="F3755" s="1" t="s">
        <v>12</v>
      </c>
      <c r="G3755" s="1">
        <v>81579</v>
      </c>
    </row>
    <row r="3756" spans="1:7" x14ac:dyDescent="0.25">
      <c r="A3756" s="1">
        <v>494189</v>
      </c>
      <c r="B3756" s="2">
        <v>41771.595833333333</v>
      </c>
      <c r="C3756" s="1" t="s">
        <v>7</v>
      </c>
      <c r="D3756" s="1" t="s">
        <v>8</v>
      </c>
      <c r="E3756" s="1" t="s">
        <v>14</v>
      </c>
      <c r="F3756" s="1" t="s">
        <v>34</v>
      </c>
      <c r="G3756" s="1">
        <v>92741</v>
      </c>
    </row>
    <row r="3757" spans="1:7" x14ac:dyDescent="0.25">
      <c r="A3757" s="1">
        <v>873066</v>
      </c>
      <c r="B3757" s="2">
        <v>41775.397222222222</v>
      </c>
      <c r="C3757" s="1" t="s">
        <v>7</v>
      </c>
      <c r="D3757" s="1" t="s">
        <v>8</v>
      </c>
      <c r="E3757" s="1" t="s">
        <v>14</v>
      </c>
      <c r="F3757" s="1" t="s">
        <v>34</v>
      </c>
      <c r="G3757" s="1">
        <v>81960</v>
      </c>
    </row>
    <row r="3758" spans="1:7" x14ac:dyDescent="0.25">
      <c r="A3758" s="1">
        <v>846549</v>
      </c>
      <c r="B3758" s="2">
        <v>41836.706944444442</v>
      </c>
      <c r="C3758" s="1" t="s">
        <v>13</v>
      </c>
      <c r="D3758" s="1" t="s">
        <v>11</v>
      </c>
      <c r="E3758" s="1" t="s">
        <v>9</v>
      </c>
      <c r="F3758" s="1" t="s">
        <v>34</v>
      </c>
      <c r="G3758" s="1">
        <v>49155</v>
      </c>
    </row>
    <row r="3759" spans="1:7" x14ac:dyDescent="0.25">
      <c r="A3759" s="1">
        <v>89706</v>
      </c>
      <c r="B3759" s="2">
        <v>41789.397222222222</v>
      </c>
      <c r="C3759" s="1" t="s">
        <v>13</v>
      </c>
      <c r="D3759" s="1" t="s">
        <v>11</v>
      </c>
      <c r="E3759" s="1" t="s">
        <v>21</v>
      </c>
      <c r="F3759" s="1" t="s">
        <v>18</v>
      </c>
      <c r="G3759" s="1">
        <v>45386</v>
      </c>
    </row>
    <row r="3760" spans="1:7" x14ac:dyDescent="0.25">
      <c r="A3760" s="1">
        <v>700473</v>
      </c>
      <c r="B3760" s="2">
        <v>41789.397916666669</v>
      </c>
      <c r="C3760" s="1" t="s">
        <v>13</v>
      </c>
      <c r="D3760" s="1" t="s">
        <v>11</v>
      </c>
      <c r="E3760" s="1" t="s">
        <v>21</v>
      </c>
      <c r="F3760" s="1" t="s">
        <v>18</v>
      </c>
      <c r="G3760" s="1">
        <v>15600</v>
      </c>
    </row>
    <row r="3761" spans="1:7" x14ac:dyDescent="0.25">
      <c r="A3761" s="1">
        <v>655848</v>
      </c>
      <c r="B3761" s="2">
        <v>41789.396527777775</v>
      </c>
      <c r="C3761" s="1" t="s">
        <v>7</v>
      </c>
      <c r="D3761" s="1" t="s">
        <v>24</v>
      </c>
      <c r="E3761" s="1" t="s">
        <v>21</v>
      </c>
      <c r="F3761" s="1" t="s">
        <v>18</v>
      </c>
      <c r="G3761" s="1">
        <v>34584</v>
      </c>
    </row>
    <row r="3762" spans="1:7" x14ac:dyDescent="0.25">
      <c r="A3762" s="1">
        <v>458862</v>
      </c>
      <c r="B3762" s="2">
        <v>41792.441666666666</v>
      </c>
      <c r="C3762" s="1" t="s">
        <v>13</v>
      </c>
      <c r="D3762" s="1" t="s">
        <v>11</v>
      </c>
      <c r="E3762" s="1" t="s">
        <v>21</v>
      </c>
      <c r="F3762" s="1" t="s">
        <v>18</v>
      </c>
      <c r="G3762" s="1">
        <v>60897</v>
      </c>
    </row>
    <row r="3763" spans="1:7" x14ac:dyDescent="0.25">
      <c r="A3763" s="1">
        <v>499184</v>
      </c>
      <c r="B3763" s="2">
        <v>41823.586111111108</v>
      </c>
      <c r="C3763" s="1" t="s">
        <v>13</v>
      </c>
      <c r="D3763" s="1" t="s">
        <v>11</v>
      </c>
      <c r="E3763" s="1" t="s">
        <v>21</v>
      </c>
      <c r="F3763" s="1" t="s">
        <v>18</v>
      </c>
      <c r="G3763" s="1">
        <v>67018</v>
      </c>
    </row>
    <row r="3764" spans="1:7" x14ac:dyDescent="0.25">
      <c r="A3764" s="1">
        <v>502192</v>
      </c>
      <c r="B3764" s="2">
        <v>41823.588194444441</v>
      </c>
      <c r="C3764" s="1" t="s">
        <v>7</v>
      </c>
      <c r="D3764" s="1" t="s">
        <v>11</v>
      </c>
      <c r="E3764" s="1" t="s">
        <v>21</v>
      </c>
      <c r="F3764" s="1" t="s">
        <v>18</v>
      </c>
      <c r="G3764" s="1">
        <v>24664</v>
      </c>
    </row>
    <row r="3765" spans="1:7" x14ac:dyDescent="0.25">
      <c r="A3765" s="1">
        <v>496087</v>
      </c>
      <c r="B3765" s="2">
        <v>41802.789583333331</v>
      </c>
      <c r="C3765" s="1" t="s">
        <v>7</v>
      </c>
      <c r="D3765" s="1" t="s">
        <v>11</v>
      </c>
      <c r="E3765" s="1" t="s">
        <v>31</v>
      </c>
      <c r="F3765" s="1" t="s">
        <v>12</v>
      </c>
      <c r="G3765" s="1">
        <v>67205</v>
      </c>
    </row>
    <row r="3766" spans="1:7" x14ac:dyDescent="0.25">
      <c r="A3766" s="1">
        <v>216538</v>
      </c>
      <c r="B3766" s="2">
        <v>41824.396527777775</v>
      </c>
      <c r="C3766" s="1" t="s">
        <v>13</v>
      </c>
      <c r="D3766" s="1" t="s">
        <v>11</v>
      </c>
      <c r="E3766" s="1" t="s">
        <v>31</v>
      </c>
      <c r="F3766" s="1" t="s">
        <v>12</v>
      </c>
      <c r="G3766" s="1">
        <v>28841</v>
      </c>
    </row>
    <row r="3767" spans="1:7" x14ac:dyDescent="0.25">
      <c r="A3767" s="1">
        <v>269459</v>
      </c>
      <c r="B3767" s="2">
        <v>41824.397222222222</v>
      </c>
      <c r="C3767" s="1" t="s">
        <v>7</v>
      </c>
      <c r="D3767" s="1" t="s">
        <v>11</v>
      </c>
      <c r="E3767" s="1" t="s">
        <v>31</v>
      </c>
      <c r="F3767" s="1" t="s">
        <v>12</v>
      </c>
      <c r="G3767" s="1">
        <v>36784</v>
      </c>
    </row>
    <row r="3768" spans="1:7" x14ac:dyDescent="0.25">
      <c r="A3768" s="1">
        <v>426605</v>
      </c>
      <c r="B3768" s="2">
        <v>41824.398611111108</v>
      </c>
      <c r="C3768" s="1" t="s">
        <v>7</v>
      </c>
      <c r="D3768" s="1" t="s">
        <v>11</v>
      </c>
      <c r="E3768" s="1" t="s">
        <v>31</v>
      </c>
      <c r="F3768" s="1" t="s">
        <v>12</v>
      </c>
      <c r="G3768" s="1">
        <v>79450</v>
      </c>
    </row>
    <row r="3769" spans="1:7" x14ac:dyDescent="0.25">
      <c r="A3769" s="1">
        <v>965697</v>
      </c>
      <c r="B3769" s="2">
        <v>41810.397222222222</v>
      </c>
      <c r="C3769" s="1" t="s">
        <v>7</v>
      </c>
      <c r="D3769" s="1" t="s">
        <v>8</v>
      </c>
      <c r="E3769" s="1" t="s">
        <v>9</v>
      </c>
      <c r="F3769" s="1" t="s">
        <v>20</v>
      </c>
      <c r="G3769" s="1">
        <v>77969</v>
      </c>
    </row>
    <row r="3770" spans="1:7" x14ac:dyDescent="0.25">
      <c r="A3770" s="1">
        <v>766041</v>
      </c>
      <c r="B3770" s="2">
        <v>41852.397222222222</v>
      </c>
      <c r="C3770" s="1" t="s">
        <v>13</v>
      </c>
      <c r="D3770" s="1" t="s">
        <v>8</v>
      </c>
      <c r="E3770" s="1" t="s">
        <v>9</v>
      </c>
      <c r="F3770" s="1" t="s">
        <v>25</v>
      </c>
      <c r="G3770" s="1">
        <v>1074</v>
      </c>
    </row>
    <row r="3771" spans="1:7" x14ac:dyDescent="0.25">
      <c r="A3771" s="1">
        <v>273938</v>
      </c>
      <c r="B3771" s="2">
        <v>41771.397222222222</v>
      </c>
      <c r="C3771" s="1" t="s">
        <v>7</v>
      </c>
      <c r="D3771" s="1" t="s">
        <v>11</v>
      </c>
      <c r="E3771" s="1" t="s">
        <v>9</v>
      </c>
      <c r="F3771" s="1" t="s">
        <v>22</v>
      </c>
      <c r="G3771" s="1">
        <v>4408</v>
      </c>
    </row>
    <row r="3772" spans="1:7" x14ac:dyDescent="0.25">
      <c r="A3772" s="1">
        <v>563699</v>
      </c>
      <c r="B3772" s="2">
        <v>41771.397916666669</v>
      </c>
      <c r="C3772" s="1" t="s">
        <v>13</v>
      </c>
      <c r="D3772" s="1" t="s">
        <v>8</v>
      </c>
      <c r="E3772" s="1" t="s">
        <v>9</v>
      </c>
      <c r="F3772" s="1" t="s">
        <v>22</v>
      </c>
      <c r="G3772" s="1">
        <v>63585</v>
      </c>
    </row>
    <row r="3773" spans="1:7" x14ac:dyDescent="0.25">
      <c r="A3773" s="1">
        <v>890060</v>
      </c>
      <c r="B3773" s="2">
        <v>41771.398611111108</v>
      </c>
      <c r="C3773" s="1" t="s">
        <v>13</v>
      </c>
      <c r="D3773" s="1" t="s">
        <v>11</v>
      </c>
      <c r="E3773" s="1" t="s">
        <v>9</v>
      </c>
      <c r="F3773" s="1" t="s">
        <v>22</v>
      </c>
      <c r="G3773" s="1">
        <v>66603</v>
      </c>
    </row>
    <row r="3774" spans="1:7" x14ac:dyDescent="0.25">
      <c r="A3774" s="1">
        <v>901127</v>
      </c>
      <c r="B3774" s="2">
        <v>41771.4</v>
      </c>
      <c r="C3774" s="1" t="s">
        <v>13</v>
      </c>
      <c r="D3774" s="1" t="s">
        <v>8</v>
      </c>
      <c r="E3774" s="1" t="s">
        <v>9</v>
      </c>
      <c r="F3774" s="1" t="s">
        <v>22</v>
      </c>
      <c r="G3774" s="1">
        <v>80789</v>
      </c>
    </row>
    <row r="3775" spans="1:7" x14ac:dyDescent="0.25">
      <c r="A3775" s="1">
        <v>526795</v>
      </c>
      <c r="B3775" s="2">
        <v>41806.396527777775</v>
      </c>
      <c r="C3775" s="1" t="s">
        <v>13</v>
      </c>
      <c r="D3775" s="1" t="s">
        <v>11</v>
      </c>
      <c r="E3775" s="1" t="s">
        <v>14</v>
      </c>
      <c r="F3775" s="1" t="s">
        <v>20</v>
      </c>
      <c r="G3775" s="1">
        <v>30441</v>
      </c>
    </row>
    <row r="3776" spans="1:7" x14ac:dyDescent="0.25">
      <c r="A3776" s="1">
        <v>661250</v>
      </c>
      <c r="B3776" s="2">
        <v>41806.397222222222</v>
      </c>
      <c r="C3776" s="1" t="s">
        <v>13</v>
      </c>
      <c r="D3776" s="1" t="s">
        <v>11</v>
      </c>
      <c r="E3776" s="1" t="s">
        <v>14</v>
      </c>
      <c r="F3776" s="1" t="s">
        <v>20</v>
      </c>
      <c r="G3776" s="1">
        <v>80845</v>
      </c>
    </row>
    <row r="3777" spans="1:7" x14ac:dyDescent="0.25">
      <c r="A3777" s="1">
        <v>941070</v>
      </c>
      <c r="B3777" s="2">
        <v>41869.398611111108</v>
      </c>
      <c r="C3777" s="1" t="s">
        <v>13</v>
      </c>
      <c r="D3777" s="1" t="s">
        <v>8</v>
      </c>
      <c r="E3777" s="1" t="s">
        <v>14</v>
      </c>
      <c r="F3777" s="1" t="s">
        <v>12</v>
      </c>
      <c r="G3777" s="1">
        <v>44468</v>
      </c>
    </row>
    <row r="3778" spans="1:7" x14ac:dyDescent="0.25">
      <c r="A3778" s="1">
        <v>372091</v>
      </c>
      <c r="B3778" s="2">
        <v>41869.398611111108</v>
      </c>
      <c r="C3778" s="1" t="s">
        <v>13</v>
      </c>
      <c r="D3778" s="1" t="s">
        <v>8</v>
      </c>
      <c r="E3778" s="1" t="s">
        <v>14</v>
      </c>
      <c r="F3778" s="1" t="s">
        <v>12</v>
      </c>
      <c r="G3778" s="1">
        <v>14577</v>
      </c>
    </row>
    <row r="3779" spans="1:7" x14ac:dyDescent="0.25">
      <c r="A3779" s="1">
        <v>208725</v>
      </c>
      <c r="B3779" s="2">
        <v>41869.400694444441</v>
      </c>
      <c r="C3779" s="1" t="s">
        <v>13</v>
      </c>
      <c r="D3779" s="1" t="s">
        <v>8</v>
      </c>
      <c r="E3779" s="1" t="s">
        <v>14</v>
      </c>
      <c r="F3779" s="1" t="s">
        <v>12</v>
      </c>
      <c r="G3779" s="1">
        <v>5043</v>
      </c>
    </row>
    <row r="3780" spans="1:7" x14ac:dyDescent="0.25">
      <c r="A3780" s="1">
        <v>512042</v>
      </c>
      <c r="B3780" s="2">
        <v>41855.763194444444</v>
      </c>
      <c r="C3780" s="1" t="s">
        <v>13</v>
      </c>
      <c r="D3780" s="1" t="s">
        <v>24</v>
      </c>
      <c r="E3780" s="1" t="s">
        <v>16</v>
      </c>
      <c r="F3780" s="1" t="s">
        <v>18</v>
      </c>
      <c r="G3780" s="1">
        <v>16215</v>
      </c>
    </row>
    <row r="3781" spans="1:7" x14ac:dyDescent="0.25">
      <c r="A3781" s="1">
        <v>502562</v>
      </c>
      <c r="B3781" s="2">
        <v>41855.763194444444</v>
      </c>
      <c r="C3781" s="1" t="s">
        <v>7</v>
      </c>
      <c r="D3781" s="1" t="s">
        <v>24</v>
      </c>
      <c r="E3781" s="1" t="s">
        <v>16</v>
      </c>
      <c r="F3781" s="1" t="s">
        <v>18</v>
      </c>
      <c r="G3781" s="1">
        <v>70851</v>
      </c>
    </row>
    <row r="3782" spans="1:7" x14ac:dyDescent="0.25">
      <c r="A3782" s="1">
        <v>710677</v>
      </c>
      <c r="B3782" s="2">
        <v>41864.298611111109</v>
      </c>
      <c r="C3782" s="1" t="s">
        <v>13</v>
      </c>
      <c r="D3782" s="1" t="s">
        <v>8</v>
      </c>
      <c r="E3782" s="1" t="s">
        <v>16</v>
      </c>
      <c r="F3782" s="1" t="s">
        <v>18</v>
      </c>
      <c r="G3782" s="1">
        <v>21016</v>
      </c>
    </row>
    <row r="3783" spans="1:7" x14ac:dyDescent="0.25">
      <c r="A3783" s="1">
        <v>838240</v>
      </c>
      <c r="B3783" s="2">
        <v>41878.722222222219</v>
      </c>
      <c r="C3783" s="1" t="s">
        <v>7</v>
      </c>
      <c r="D3783" s="1" t="s">
        <v>11</v>
      </c>
      <c r="E3783" s="1" t="s">
        <v>16</v>
      </c>
      <c r="F3783" s="1" t="s">
        <v>18</v>
      </c>
      <c r="G3783" s="1">
        <v>17473</v>
      </c>
    </row>
    <row r="3784" spans="1:7" x14ac:dyDescent="0.25">
      <c r="A3784" s="1">
        <v>301382</v>
      </c>
      <c r="B3784" s="2">
        <v>41764.397222222222</v>
      </c>
      <c r="C3784" s="1" t="s">
        <v>7</v>
      </c>
      <c r="D3784" s="1" t="s">
        <v>11</v>
      </c>
      <c r="E3784" s="1" t="s">
        <v>14</v>
      </c>
      <c r="F3784" s="1" t="s">
        <v>18</v>
      </c>
      <c r="G3784" s="1">
        <v>52816</v>
      </c>
    </row>
    <row r="3785" spans="1:7" x14ac:dyDescent="0.25">
      <c r="A3785" s="1">
        <v>314905</v>
      </c>
      <c r="B3785" s="2">
        <v>41767.572222222225</v>
      </c>
      <c r="C3785" s="1" t="s">
        <v>13</v>
      </c>
      <c r="D3785" s="1" t="s">
        <v>8</v>
      </c>
      <c r="E3785" s="1" t="s">
        <v>14</v>
      </c>
      <c r="F3785" s="1" t="s">
        <v>23</v>
      </c>
      <c r="G3785" s="1">
        <v>54283</v>
      </c>
    </row>
    <row r="3786" spans="1:7" x14ac:dyDescent="0.25">
      <c r="A3786" s="1">
        <v>841929</v>
      </c>
      <c r="B3786" s="2">
        <v>41813.397916666669</v>
      </c>
      <c r="C3786" s="1" t="s">
        <v>7</v>
      </c>
      <c r="D3786" s="1" t="s">
        <v>11</v>
      </c>
      <c r="E3786" s="1" t="s">
        <v>14</v>
      </c>
      <c r="F3786" s="1" t="s">
        <v>18</v>
      </c>
      <c r="G3786" s="1">
        <v>54176</v>
      </c>
    </row>
    <row r="3787" spans="1:7" x14ac:dyDescent="0.25">
      <c r="A3787" s="1">
        <v>338221</v>
      </c>
      <c r="B3787" s="2">
        <v>41813.396527777775</v>
      </c>
      <c r="C3787" s="1" t="s">
        <v>7</v>
      </c>
      <c r="D3787" s="1" t="s">
        <v>11</v>
      </c>
      <c r="E3787" s="1" t="s">
        <v>14</v>
      </c>
      <c r="F3787" s="1" t="s">
        <v>18</v>
      </c>
      <c r="G3787" s="1">
        <v>58527</v>
      </c>
    </row>
    <row r="3788" spans="1:7" x14ac:dyDescent="0.25">
      <c r="A3788" s="1">
        <v>394323</v>
      </c>
      <c r="B3788" s="2">
        <v>41815.74722222222</v>
      </c>
      <c r="C3788" s="1" t="s">
        <v>7</v>
      </c>
      <c r="D3788" s="1" t="s">
        <v>8</v>
      </c>
      <c r="E3788" s="1" t="s">
        <v>14</v>
      </c>
      <c r="F3788" s="1" t="s">
        <v>34</v>
      </c>
      <c r="G3788" s="1">
        <v>57181</v>
      </c>
    </row>
    <row r="3789" spans="1:7" x14ac:dyDescent="0.25">
      <c r="A3789" s="1">
        <v>583920</v>
      </c>
      <c r="B3789" s="2">
        <v>41815.747916666667</v>
      </c>
      <c r="C3789" s="1" t="s">
        <v>7</v>
      </c>
      <c r="D3789" s="1" t="s">
        <v>8</v>
      </c>
      <c r="E3789" s="1" t="s">
        <v>14</v>
      </c>
      <c r="F3789" s="1" t="s">
        <v>34</v>
      </c>
      <c r="G3789" s="1">
        <v>25059</v>
      </c>
    </row>
    <row r="3790" spans="1:7" x14ac:dyDescent="0.25">
      <c r="A3790" s="1">
        <v>849885</v>
      </c>
      <c r="B3790" s="2">
        <v>41820.654861111114</v>
      </c>
      <c r="C3790" s="1" t="s">
        <v>7</v>
      </c>
      <c r="D3790" s="1" t="s">
        <v>8</v>
      </c>
      <c r="E3790" s="1" t="s">
        <v>14</v>
      </c>
      <c r="F3790" s="1" t="s">
        <v>23</v>
      </c>
      <c r="G3790" s="1">
        <v>2626</v>
      </c>
    </row>
    <row r="3791" spans="1:7" x14ac:dyDescent="0.25">
      <c r="A3791" s="1">
        <v>540241</v>
      </c>
      <c r="B3791" s="2">
        <v>41824.631249999999</v>
      </c>
      <c r="C3791" s="1" t="s">
        <v>7</v>
      </c>
      <c r="D3791" s="1" t="s">
        <v>8</v>
      </c>
      <c r="E3791" s="1" t="s">
        <v>14</v>
      </c>
      <c r="F3791" s="1" t="s">
        <v>18</v>
      </c>
      <c r="G3791" s="1">
        <v>8433</v>
      </c>
    </row>
    <row r="3792" spans="1:7" x14ac:dyDescent="0.25">
      <c r="A3792" s="1">
        <v>491692</v>
      </c>
      <c r="B3792" s="2">
        <v>41764.397916666669</v>
      </c>
      <c r="C3792" s="1" t="s">
        <v>13</v>
      </c>
      <c r="D3792" s="1" t="s">
        <v>11</v>
      </c>
      <c r="E3792" s="1" t="s">
        <v>9</v>
      </c>
      <c r="F3792" s="1" t="s">
        <v>34</v>
      </c>
      <c r="G3792" s="1">
        <v>57291</v>
      </c>
    </row>
    <row r="3793" spans="1:7" x14ac:dyDescent="0.25">
      <c r="A3793" s="1">
        <v>715095</v>
      </c>
      <c r="B3793" s="2">
        <v>41764.80972222222</v>
      </c>
      <c r="C3793" s="1" t="s">
        <v>7</v>
      </c>
      <c r="D3793" s="1" t="s">
        <v>8</v>
      </c>
      <c r="E3793" s="1" t="s">
        <v>14</v>
      </c>
      <c r="F3793" s="1" t="s">
        <v>18</v>
      </c>
      <c r="G3793" s="1">
        <v>65169</v>
      </c>
    </row>
    <row r="3794" spans="1:7" x14ac:dyDescent="0.25">
      <c r="A3794" s="1">
        <v>188572</v>
      </c>
      <c r="B3794" s="2">
        <v>41842.397916666669</v>
      </c>
      <c r="C3794" s="1" t="s">
        <v>7</v>
      </c>
      <c r="D3794" s="1" t="s">
        <v>8</v>
      </c>
      <c r="E3794" s="1" t="s">
        <v>14</v>
      </c>
      <c r="F3794" s="1" t="s">
        <v>18</v>
      </c>
      <c r="G3794" s="1">
        <v>26028</v>
      </c>
    </row>
    <row r="3795" spans="1:7" x14ac:dyDescent="0.25">
      <c r="A3795" s="1">
        <v>836201</v>
      </c>
      <c r="B3795" s="2">
        <v>41794.397222222222</v>
      </c>
      <c r="C3795" s="1" t="s">
        <v>7</v>
      </c>
      <c r="D3795" s="1" t="s">
        <v>11</v>
      </c>
      <c r="E3795" s="1" t="s">
        <v>9</v>
      </c>
      <c r="F3795" s="1" t="s">
        <v>34</v>
      </c>
      <c r="G3795" s="1">
        <v>48402</v>
      </c>
    </row>
    <row r="3796" spans="1:7" x14ac:dyDescent="0.25">
      <c r="A3796" s="1">
        <v>399899</v>
      </c>
      <c r="B3796" s="2">
        <v>41794.397222222222</v>
      </c>
      <c r="C3796" s="1" t="s">
        <v>7</v>
      </c>
      <c r="D3796" s="1" t="s">
        <v>8</v>
      </c>
      <c r="E3796" s="1" t="s">
        <v>9</v>
      </c>
      <c r="F3796" s="1" t="s">
        <v>34</v>
      </c>
      <c r="G3796" s="1">
        <v>41353</v>
      </c>
    </row>
    <row r="3797" spans="1:7" x14ac:dyDescent="0.25">
      <c r="A3797" s="1">
        <v>799492</v>
      </c>
      <c r="B3797" s="2">
        <v>41794.397222222222</v>
      </c>
      <c r="C3797" s="1" t="s">
        <v>7</v>
      </c>
      <c r="D3797" s="1" t="s">
        <v>24</v>
      </c>
      <c r="E3797" s="1" t="s">
        <v>9</v>
      </c>
      <c r="F3797" s="1" t="s">
        <v>34</v>
      </c>
      <c r="G3797" s="1">
        <v>9449</v>
      </c>
    </row>
    <row r="3798" spans="1:7" x14ac:dyDescent="0.25">
      <c r="A3798" s="1">
        <v>410407</v>
      </c>
      <c r="B3798" s="2">
        <v>41817.479861111111</v>
      </c>
      <c r="C3798" s="1" t="s">
        <v>13</v>
      </c>
      <c r="D3798" s="1" t="s">
        <v>8</v>
      </c>
      <c r="E3798" s="1" t="s">
        <v>9</v>
      </c>
      <c r="F3798" s="1" t="s">
        <v>34</v>
      </c>
      <c r="G3798" s="1">
        <v>49247</v>
      </c>
    </row>
    <row r="3799" spans="1:7" x14ac:dyDescent="0.25">
      <c r="A3799" s="1">
        <v>86558</v>
      </c>
      <c r="B3799" s="2">
        <v>41760.731944444444</v>
      </c>
      <c r="C3799" s="1" t="s">
        <v>7</v>
      </c>
      <c r="D3799" s="1" t="s">
        <v>8</v>
      </c>
      <c r="E3799" s="1" t="s">
        <v>14</v>
      </c>
      <c r="F3799" s="1" t="s">
        <v>25</v>
      </c>
      <c r="G3799" s="1">
        <v>45622</v>
      </c>
    </row>
    <row r="3800" spans="1:7" x14ac:dyDescent="0.25">
      <c r="A3800" s="1">
        <v>968366</v>
      </c>
      <c r="B3800" s="2">
        <v>41761.71875</v>
      </c>
      <c r="C3800" s="1" t="s">
        <v>7</v>
      </c>
      <c r="D3800" s="1" t="s">
        <v>8</v>
      </c>
      <c r="E3800" s="1" t="s">
        <v>29</v>
      </c>
      <c r="F3800" s="1" t="s">
        <v>22</v>
      </c>
      <c r="G3800" s="1">
        <v>76109</v>
      </c>
    </row>
    <row r="3801" spans="1:7" x14ac:dyDescent="0.25">
      <c r="A3801" s="1">
        <v>962795</v>
      </c>
      <c r="B3801" s="2">
        <v>41772.789583333331</v>
      </c>
      <c r="C3801" s="1" t="s">
        <v>7</v>
      </c>
      <c r="D3801" s="1" t="s">
        <v>8</v>
      </c>
      <c r="E3801" s="1" t="s">
        <v>29</v>
      </c>
      <c r="F3801" s="1" t="s">
        <v>12</v>
      </c>
      <c r="G3801" s="1">
        <v>22110</v>
      </c>
    </row>
    <row r="3802" spans="1:7" x14ac:dyDescent="0.25">
      <c r="A3802" s="1">
        <v>599645</v>
      </c>
      <c r="B3802" s="2">
        <v>41795.396527777775</v>
      </c>
      <c r="C3802" s="1" t="s">
        <v>13</v>
      </c>
      <c r="D3802" s="1" t="s">
        <v>8</v>
      </c>
      <c r="E3802" s="1" t="s">
        <v>29</v>
      </c>
      <c r="F3802" s="1" t="s">
        <v>12</v>
      </c>
      <c r="G3802" s="1">
        <v>80401</v>
      </c>
    </row>
    <row r="3803" spans="1:7" x14ac:dyDescent="0.25">
      <c r="A3803" s="1">
        <v>970537</v>
      </c>
      <c r="B3803" s="2">
        <v>41795.397222222222</v>
      </c>
      <c r="C3803" s="1" t="s">
        <v>13</v>
      </c>
      <c r="D3803" s="1" t="s">
        <v>11</v>
      </c>
      <c r="E3803" s="1" t="s">
        <v>29</v>
      </c>
      <c r="F3803" s="1" t="s">
        <v>12</v>
      </c>
      <c r="G3803" s="1">
        <v>70883</v>
      </c>
    </row>
    <row r="3804" spans="1:7" x14ac:dyDescent="0.25">
      <c r="A3804" s="1">
        <v>597166</v>
      </c>
      <c r="B3804" s="2">
        <v>41800.339583333334</v>
      </c>
      <c r="C3804" s="1" t="s">
        <v>13</v>
      </c>
      <c r="D3804" s="1" t="s">
        <v>8</v>
      </c>
      <c r="E3804" s="1" t="s">
        <v>29</v>
      </c>
      <c r="F3804" s="1" t="s">
        <v>12</v>
      </c>
      <c r="G3804" s="1">
        <v>57331</v>
      </c>
    </row>
    <row r="3805" spans="1:7" x14ac:dyDescent="0.25">
      <c r="A3805" s="1">
        <v>268141</v>
      </c>
      <c r="B3805" s="2">
        <v>41800.340277777781</v>
      </c>
      <c r="C3805" s="1" t="s">
        <v>13</v>
      </c>
      <c r="D3805" s="1" t="s">
        <v>11</v>
      </c>
      <c r="E3805" s="1" t="s">
        <v>29</v>
      </c>
      <c r="F3805" s="1" t="s">
        <v>12</v>
      </c>
      <c r="G3805" s="1">
        <v>53837</v>
      </c>
    </row>
    <row r="3806" spans="1:7" x14ac:dyDescent="0.25">
      <c r="A3806" s="1">
        <v>150743</v>
      </c>
      <c r="B3806" s="2">
        <v>41801.617361111108</v>
      </c>
      <c r="C3806" s="1" t="s">
        <v>7</v>
      </c>
      <c r="D3806" s="1" t="s">
        <v>11</v>
      </c>
      <c r="E3806" s="1" t="s">
        <v>29</v>
      </c>
      <c r="F3806" s="1" t="s">
        <v>12</v>
      </c>
      <c r="G3806" s="1">
        <v>5068</v>
      </c>
    </row>
    <row r="3807" spans="1:7" x14ac:dyDescent="0.25">
      <c r="A3807" s="1">
        <v>140184</v>
      </c>
      <c r="B3807" s="2">
        <v>41801.618055555555</v>
      </c>
      <c r="C3807" s="1" t="s">
        <v>7</v>
      </c>
      <c r="D3807" s="1" t="s">
        <v>8</v>
      </c>
      <c r="E3807" s="1" t="s">
        <v>29</v>
      </c>
      <c r="F3807" s="1" t="s">
        <v>12</v>
      </c>
      <c r="G3807" s="1">
        <v>81546</v>
      </c>
    </row>
    <row r="3808" spans="1:7" x14ac:dyDescent="0.25">
      <c r="A3808" s="1">
        <v>935507</v>
      </c>
      <c r="B3808" s="2">
        <v>41802.505555555559</v>
      </c>
      <c r="C3808" s="1" t="s">
        <v>13</v>
      </c>
      <c r="D3808" s="1" t="s">
        <v>8</v>
      </c>
      <c r="E3808" s="1" t="s">
        <v>29</v>
      </c>
      <c r="F3808" s="1" t="s">
        <v>12</v>
      </c>
      <c r="G3808" s="1">
        <v>36685</v>
      </c>
    </row>
    <row r="3809" spans="1:7" x14ac:dyDescent="0.25">
      <c r="A3809" s="1">
        <v>314773</v>
      </c>
      <c r="B3809" s="2">
        <v>41802.506944444445</v>
      </c>
      <c r="C3809" s="1" t="s">
        <v>13</v>
      </c>
      <c r="D3809" s="1" t="s">
        <v>8</v>
      </c>
      <c r="E3809" s="1" t="s">
        <v>29</v>
      </c>
      <c r="F3809" s="1" t="s">
        <v>12</v>
      </c>
      <c r="G3809" s="1">
        <v>84370</v>
      </c>
    </row>
    <row r="3810" spans="1:7" x14ac:dyDescent="0.25">
      <c r="A3810" s="1">
        <v>460232</v>
      </c>
      <c r="B3810" s="2">
        <v>41865.397916666669</v>
      </c>
      <c r="C3810" s="1" t="s">
        <v>13</v>
      </c>
      <c r="D3810" s="1" t="s">
        <v>8</v>
      </c>
      <c r="E3810" s="1" t="s">
        <v>29</v>
      </c>
      <c r="F3810" s="1" t="s">
        <v>34</v>
      </c>
      <c r="G3810" s="1">
        <v>21446</v>
      </c>
    </row>
    <row r="3811" spans="1:7" x14ac:dyDescent="0.25">
      <c r="A3811" s="1">
        <v>117720</v>
      </c>
      <c r="B3811" s="2">
        <v>41870.762499999997</v>
      </c>
      <c r="C3811" s="1" t="s">
        <v>7</v>
      </c>
      <c r="D3811" s="1" t="s">
        <v>8</v>
      </c>
      <c r="E3811" s="1" t="s">
        <v>29</v>
      </c>
      <c r="F3811" s="1" t="s">
        <v>34</v>
      </c>
      <c r="G3811" s="1">
        <v>50784</v>
      </c>
    </row>
    <row r="3812" spans="1:7" x14ac:dyDescent="0.25">
      <c r="A3812" s="1">
        <v>74315</v>
      </c>
      <c r="B3812" s="2">
        <v>41870.762499999997</v>
      </c>
      <c r="C3812" s="1" t="s">
        <v>13</v>
      </c>
      <c r="D3812" s="1" t="s">
        <v>11</v>
      </c>
      <c r="E3812" s="1" t="s">
        <v>29</v>
      </c>
      <c r="F3812" s="1" t="s">
        <v>34</v>
      </c>
      <c r="G3812" s="1">
        <v>18091</v>
      </c>
    </row>
    <row r="3813" spans="1:7" x14ac:dyDescent="0.25">
      <c r="A3813" s="1">
        <v>595366</v>
      </c>
      <c r="B3813" s="2">
        <v>41872.397916666669</v>
      </c>
      <c r="C3813" s="1" t="s">
        <v>13</v>
      </c>
      <c r="D3813" s="1" t="s">
        <v>8</v>
      </c>
      <c r="E3813" s="1" t="s">
        <v>29</v>
      </c>
      <c r="F3813" s="1" t="s">
        <v>34</v>
      </c>
      <c r="G3813" s="1">
        <v>77783</v>
      </c>
    </row>
    <row r="3814" spans="1:7" x14ac:dyDescent="0.25">
      <c r="A3814" s="1">
        <v>392430</v>
      </c>
      <c r="B3814" s="2">
        <v>41881.341666666667</v>
      </c>
      <c r="C3814" s="1" t="s">
        <v>7</v>
      </c>
      <c r="D3814" s="1" t="s">
        <v>8</v>
      </c>
      <c r="E3814" s="1" t="s">
        <v>29</v>
      </c>
      <c r="F3814" s="1" t="s">
        <v>34</v>
      </c>
      <c r="G3814" s="1">
        <v>7350</v>
      </c>
    </row>
    <row r="3815" spans="1:7" x14ac:dyDescent="0.25">
      <c r="A3815" s="1">
        <v>135861</v>
      </c>
      <c r="B3815" s="2">
        <v>41881.343055555553</v>
      </c>
      <c r="C3815" s="1" t="s">
        <v>7</v>
      </c>
      <c r="D3815" s="1" t="s">
        <v>8</v>
      </c>
      <c r="E3815" s="1" t="s">
        <v>29</v>
      </c>
      <c r="F3815" s="1" t="s">
        <v>34</v>
      </c>
      <c r="G3815" s="1">
        <v>69448</v>
      </c>
    </row>
    <row r="3816" spans="1:7" x14ac:dyDescent="0.25">
      <c r="A3816" s="1">
        <v>111755</v>
      </c>
      <c r="B3816" s="2">
        <v>41881.34375</v>
      </c>
      <c r="C3816" s="1" t="s">
        <v>7</v>
      </c>
      <c r="D3816" s="1" t="s">
        <v>11</v>
      </c>
      <c r="E3816" s="1" t="s">
        <v>29</v>
      </c>
      <c r="F3816" s="1" t="s">
        <v>34</v>
      </c>
      <c r="G3816" s="1">
        <v>44632</v>
      </c>
    </row>
    <row r="3817" spans="1:7" x14ac:dyDescent="0.25">
      <c r="A3817" s="1">
        <v>846037</v>
      </c>
      <c r="B3817" s="2">
        <v>41781.63958333333</v>
      </c>
      <c r="C3817" s="1" t="s">
        <v>13</v>
      </c>
      <c r="D3817" s="1" t="s">
        <v>24</v>
      </c>
      <c r="E3817" s="1" t="s">
        <v>16</v>
      </c>
      <c r="F3817" s="1" t="s">
        <v>12</v>
      </c>
      <c r="G3817" s="1">
        <v>61147</v>
      </c>
    </row>
    <row r="3818" spans="1:7" x14ac:dyDescent="0.25">
      <c r="A3818" s="1">
        <v>389356</v>
      </c>
      <c r="B3818" s="2">
        <v>41773.706944444442</v>
      </c>
      <c r="C3818" s="1" t="s">
        <v>13</v>
      </c>
      <c r="D3818" s="1" t="s">
        <v>11</v>
      </c>
      <c r="E3818" s="1" t="s">
        <v>14</v>
      </c>
      <c r="F3818" s="1" t="s">
        <v>22</v>
      </c>
      <c r="G3818" s="1">
        <v>46857</v>
      </c>
    </row>
    <row r="3819" spans="1:7" x14ac:dyDescent="0.25">
      <c r="A3819" s="1">
        <v>544804</v>
      </c>
      <c r="B3819" s="2">
        <v>41792.429166666669</v>
      </c>
      <c r="C3819" s="1" t="s">
        <v>13</v>
      </c>
      <c r="D3819" s="1" t="s">
        <v>8</v>
      </c>
      <c r="E3819" s="1" t="s">
        <v>14</v>
      </c>
      <c r="F3819" s="1" t="s">
        <v>22</v>
      </c>
      <c r="G3819" s="1">
        <v>13458</v>
      </c>
    </row>
    <row r="3820" spans="1:7" x14ac:dyDescent="0.25">
      <c r="A3820" s="1">
        <v>581823</v>
      </c>
      <c r="B3820" s="2">
        <v>41793.561111111114</v>
      </c>
      <c r="C3820" s="1" t="s">
        <v>7</v>
      </c>
      <c r="D3820" s="1" t="s">
        <v>8</v>
      </c>
      <c r="E3820" s="1" t="s">
        <v>14</v>
      </c>
      <c r="F3820" s="1" t="s">
        <v>22</v>
      </c>
      <c r="G3820" s="1">
        <v>86978</v>
      </c>
    </row>
    <row r="3821" spans="1:7" x14ac:dyDescent="0.25">
      <c r="A3821" s="1">
        <v>162502</v>
      </c>
      <c r="B3821" s="2">
        <v>41793.800694444442</v>
      </c>
      <c r="C3821" s="1" t="s">
        <v>7</v>
      </c>
      <c r="D3821" s="1" t="s">
        <v>8</v>
      </c>
      <c r="E3821" s="1" t="s">
        <v>14</v>
      </c>
      <c r="F3821" s="1" t="s">
        <v>22</v>
      </c>
      <c r="G3821" s="1">
        <v>32356</v>
      </c>
    </row>
    <row r="3822" spans="1:7" x14ac:dyDescent="0.25">
      <c r="A3822" s="1">
        <v>752842</v>
      </c>
      <c r="B3822" s="2">
        <v>41796.814583333333</v>
      </c>
      <c r="C3822" s="1" t="s">
        <v>7</v>
      </c>
      <c r="D3822" s="1" t="s">
        <v>11</v>
      </c>
      <c r="E3822" s="1" t="s">
        <v>14</v>
      </c>
      <c r="F3822" s="1" t="s">
        <v>22</v>
      </c>
      <c r="G3822" s="1">
        <v>69060</v>
      </c>
    </row>
    <row r="3823" spans="1:7" x14ac:dyDescent="0.25">
      <c r="A3823" s="1">
        <v>668210</v>
      </c>
      <c r="B3823" s="2">
        <v>41796.816666666666</v>
      </c>
      <c r="C3823" s="1" t="s">
        <v>13</v>
      </c>
      <c r="D3823" s="1" t="s">
        <v>11</v>
      </c>
      <c r="E3823" s="1" t="s">
        <v>14</v>
      </c>
      <c r="F3823" s="1" t="s">
        <v>22</v>
      </c>
      <c r="G3823" s="1">
        <v>10907</v>
      </c>
    </row>
    <row r="3824" spans="1:7" x14ac:dyDescent="0.25">
      <c r="A3824" s="1">
        <v>807867</v>
      </c>
      <c r="B3824" s="2">
        <v>41803.709722222222</v>
      </c>
      <c r="C3824" s="1" t="s">
        <v>13</v>
      </c>
      <c r="D3824" s="1" t="s">
        <v>8</v>
      </c>
      <c r="E3824" s="1" t="s">
        <v>14</v>
      </c>
      <c r="F3824" s="1" t="s">
        <v>22</v>
      </c>
      <c r="G3824" s="1">
        <v>22441</v>
      </c>
    </row>
    <row r="3825" spans="1:7" x14ac:dyDescent="0.25">
      <c r="A3825" s="1">
        <v>490961</v>
      </c>
      <c r="B3825" s="2">
        <v>41803.711111111108</v>
      </c>
      <c r="C3825" s="1" t="s">
        <v>7</v>
      </c>
      <c r="D3825" s="1" t="s">
        <v>8</v>
      </c>
      <c r="E3825" s="1" t="s">
        <v>14</v>
      </c>
      <c r="F3825" s="1" t="s">
        <v>22</v>
      </c>
      <c r="G3825" s="1">
        <v>87059</v>
      </c>
    </row>
    <row r="3826" spans="1:7" x14ac:dyDescent="0.25">
      <c r="A3826" s="1">
        <v>775320</v>
      </c>
      <c r="B3826" s="2">
        <v>41803.711111111108</v>
      </c>
      <c r="C3826" s="1" t="s">
        <v>7</v>
      </c>
      <c r="D3826" s="1" t="s">
        <v>8</v>
      </c>
      <c r="E3826" s="1" t="s">
        <v>14</v>
      </c>
      <c r="F3826" s="1" t="s">
        <v>22</v>
      </c>
      <c r="G3826" s="1">
        <v>10554</v>
      </c>
    </row>
    <row r="3827" spans="1:7" x14ac:dyDescent="0.25">
      <c r="A3827" s="1">
        <v>995000</v>
      </c>
      <c r="B3827" s="2">
        <v>41803.711111111108</v>
      </c>
      <c r="C3827" s="1" t="s">
        <v>13</v>
      </c>
      <c r="D3827" s="1" t="s">
        <v>8</v>
      </c>
      <c r="E3827" s="1" t="s">
        <v>14</v>
      </c>
      <c r="F3827" s="1" t="s">
        <v>22</v>
      </c>
      <c r="G3827" s="1">
        <v>43167</v>
      </c>
    </row>
    <row r="3828" spans="1:7" x14ac:dyDescent="0.25">
      <c r="A3828" s="1">
        <v>92908</v>
      </c>
      <c r="B3828" s="2">
        <v>41817.545138888891</v>
      </c>
      <c r="C3828" s="1" t="s">
        <v>7</v>
      </c>
      <c r="D3828" s="1" t="s">
        <v>8</v>
      </c>
      <c r="E3828" s="1" t="s">
        <v>14</v>
      </c>
      <c r="F3828" s="1" t="s">
        <v>22</v>
      </c>
      <c r="G3828" s="1">
        <v>28427</v>
      </c>
    </row>
    <row r="3829" spans="1:7" x14ac:dyDescent="0.25">
      <c r="A3829" s="1">
        <v>410576</v>
      </c>
      <c r="B3829" s="2">
        <v>41817.54583333333</v>
      </c>
      <c r="C3829" s="1" t="s">
        <v>7</v>
      </c>
      <c r="D3829" s="1" t="s">
        <v>11</v>
      </c>
      <c r="E3829" s="1" t="s">
        <v>14</v>
      </c>
      <c r="F3829" s="1" t="s">
        <v>22</v>
      </c>
      <c r="G3829" s="1">
        <v>76961</v>
      </c>
    </row>
    <row r="3830" spans="1:7" x14ac:dyDescent="0.25">
      <c r="A3830" s="1">
        <v>445934</v>
      </c>
      <c r="B3830" s="2">
        <v>41817.550000000003</v>
      </c>
      <c r="C3830" s="1" t="s">
        <v>7</v>
      </c>
      <c r="D3830" s="1" t="s">
        <v>11</v>
      </c>
      <c r="E3830" s="1" t="s">
        <v>14</v>
      </c>
      <c r="F3830" s="1" t="s">
        <v>22</v>
      </c>
      <c r="G3830" s="1">
        <v>45433</v>
      </c>
    </row>
    <row r="3831" spans="1:7" x14ac:dyDescent="0.25">
      <c r="A3831" s="1">
        <v>489709</v>
      </c>
      <c r="B3831" s="2">
        <v>41817.550694444442</v>
      </c>
      <c r="C3831" s="1" t="s">
        <v>13</v>
      </c>
      <c r="D3831" s="1" t="s">
        <v>11</v>
      </c>
      <c r="E3831" s="1" t="s">
        <v>14</v>
      </c>
      <c r="F3831" s="1" t="s">
        <v>22</v>
      </c>
      <c r="G3831" s="1">
        <v>74065</v>
      </c>
    </row>
    <row r="3832" spans="1:7" x14ac:dyDescent="0.25">
      <c r="A3832" s="1">
        <v>347050</v>
      </c>
      <c r="B3832" s="2">
        <v>41880.398611111108</v>
      </c>
      <c r="C3832" s="1" t="s">
        <v>7</v>
      </c>
      <c r="D3832" s="1" t="s">
        <v>11</v>
      </c>
      <c r="E3832" s="1" t="s">
        <v>14</v>
      </c>
      <c r="F3832" s="1" t="s">
        <v>22</v>
      </c>
      <c r="G3832" s="1">
        <v>72901</v>
      </c>
    </row>
    <row r="3833" spans="1:7" x14ac:dyDescent="0.25">
      <c r="A3833" s="1">
        <v>402395</v>
      </c>
      <c r="B3833" s="2">
        <v>41880.398611111108</v>
      </c>
      <c r="C3833" s="1" t="s">
        <v>7</v>
      </c>
      <c r="D3833" s="1" t="s">
        <v>8</v>
      </c>
      <c r="E3833" s="1" t="s">
        <v>14</v>
      </c>
      <c r="F3833" s="1" t="s">
        <v>22</v>
      </c>
      <c r="G3833" s="1">
        <v>40686</v>
      </c>
    </row>
    <row r="3834" spans="1:7" x14ac:dyDescent="0.25">
      <c r="A3834" s="1">
        <v>714920</v>
      </c>
      <c r="B3834" s="2">
        <v>41835.602777777778</v>
      </c>
      <c r="C3834" s="1" t="s">
        <v>7</v>
      </c>
      <c r="D3834" s="1" t="s">
        <v>24</v>
      </c>
      <c r="E3834" s="1" t="s">
        <v>14</v>
      </c>
      <c r="F3834" s="1" t="s">
        <v>34</v>
      </c>
      <c r="G3834" s="1">
        <v>78340</v>
      </c>
    </row>
    <row r="3835" spans="1:7" x14ac:dyDescent="0.25">
      <c r="A3835" s="1">
        <v>111014</v>
      </c>
      <c r="B3835" s="2">
        <v>41848.396527777775</v>
      </c>
      <c r="C3835" s="1" t="s">
        <v>13</v>
      </c>
      <c r="D3835" s="1" t="s">
        <v>8</v>
      </c>
      <c r="E3835" s="1" t="s">
        <v>14</v>
      </c>
      <c r="F3835" s="1" t="s">
        <v>34</v>
      </c>
      <c r="G3835" s="1">
        <v>68392</v>
      </c>
    </row>
    <row r="3836" spans="1:7" x14ac:dyDescent="0.25">
      <c r="A3836" s="1">
        <v>455088</v>
      </c>
      <c r="B3836" s="2">
        <v>41778.397222222222</v>
      </c>
      <c r="C3836" s="1" t="s">
        <v>13</v>
      </c>
      <c r="D3836" s="1" t="s">
        <v>24</v>
      </c>
      <c r="E3836" s="1" t="s">
        <v>14</v>
      </c>
      <c r="F3836" s="1" t="s">
        <v>20</v>
      </c>
      <c r="G3836" s="1">
        <v>38741</v>
      </c>
    </row>
    <row r="3837" spans="1:7" x14ac:dyDescent="0.25">
      <c r="A3837" s="1">
        <v>345724</v>
      </c>
      <c r="B3837" s="2">
        <v>41778.397916666669</v>
      </c>
      <c r="C3837" s="1" t="s">
        <v>13</v>
      </c>
      <c r="D3837" s="1" t="s">
        <v>24</v>
      </c>
      <c r="E3837" s="1" t="s">
        <v>14</v>
      </c>
      <c r="F3837" s="1" t="s">
        <v>20</v>
      </c>
      <c r="G3837" s="1">
        <v>73038</v>
      </c>
    </row>
    <row r="3838" spans="1:7" x14ac:dyDescent="0.25">
      <c r="A3838" s="1">
        <v>280171</v>
      </c>
      <c r="B3838" s="2">
        <v>41778.398611111108</v>
      </c>
      <c r="C3838" s="1" t="s">
        <v>13</v>
      </c>
      <c r="D3838" s="1" t="s">
        <v>24</v>
      </c>
      <c r="E3838" s="1" t="s">
        <v>14</v>
      </c>
      <c r="F3838" s="1" t="s">
        <v>20</v>
      </c>
      <c r="G3838" s="1">
        <v>68777</v>
      </c>
    </row>
    <row r="3839" spans="1:7" x14ac:dyDescent="0.25">
      <c r="A3839" s="1">
        <v>174611</v>
      </c>
      <c r="B3839" s="2">
        <v>41789.984722222223</v>
      </c>
      <c r="C3839" s="1" t="s">
        <v>13</v>
      </c>
      <c r="D3839" s="1" t="s">
        <v>8</v>
      </c>
      <c r="E3839" s="1" t="s">
        <v>14</v>
      </c>
      <c r="F3839" s="1" t="s">
        <v>20</v>
      </c>
      <c r="G3839" s="1">
        <v>81964</v>
      </c>
    </row>
    <row r="3840" spans="1:7" x14ac:dyDescent="0.25">
      <c r="A3840" s="1">
        <v>192049</v>
      </c>
      <c r="B3840" s="2">
        <v>41864.668749999997</v>
      </c>
      <c r="C3840" s="1" t="s">
        <v>7</v>
      </c>
      <c r="D3840" s="1" t="s">
        <v>8</v>
      </c>
      <c r="E3840" s="1" t="s">
        <v>14</v>
      </c>
      <c r="F3840" s="1" t="s">
        <v>20</v>
      </c>
      <c r="G3840" s="1">
        <v>11856</v>
      </c>
    </row>
    <row r="3841" spans="1:7" x14ac:dyDescent="0.25">
      <c r="A3841" s="1">
        <v>489111</v>
      </c>
      <c r="B3841" s="2">
        <v>41864.668749999997</v>
      </c>
      <c r="C3841" s="1" t="s">
        <v>7</v>
      </c>
      <c r="D3841" s="1" t="s">
        <v>8</v>
      </c>
      <c r="E3841" s="1" t="s">
        <v>14</v>
      </c>
      <c r="F3841" s="1" t="s">
        <v>20</v>
      </c>
      <c r="G3841" s="1">
        <v>89202</v>
      </c>
    </row>
    <row r="3842" spans="1:7" x14ac:dyDescent="0.25">
      <c r="A3842" s="1">
        <v>81510</v>
      </c>
      <c r="B3842" s="2">
        <v>41795.620833333334</v>
      </c>
      <c r="C3842" s="1" t="s">
        <v>7</v>
      </c>
      <c r="D3842" s="1" t="s">
        <v>8</v>
      </c>
      <c r="E3842" s="1" t="s">
        <v>16</v>
      </c>
      <c r="F3842" s="1" t="s">
        <v>34</v>
      </c>
      <c r="G3842" s="1">
        <v>58367</v>
      </c>
    </row>
    <row r="3843" spans="1:7" x14ac:dyDescent="0.25">
      <c r="A3843" s="1">
        <v>118276</v>
      </c>
      <c r="B3843" s="2">
        <v>41828.701388888891</v>
      </c>
      <c r="C3843" s="1" t="s">
        <v>13</v>
      </c>
      <c r="D3843" s="1" t="s">
        <v>11</v>
      </c>
      <c r="E3843" s="1" t="s">
        <v>16</v>
      </c>
      <c r="F3843" s="1" t="s">
        <v>34</v>
      </c>
      <c r="G3843" s="1">
        <v>44023</v>
      </c>
    </row>
    <row r="3844" spans="1:7" x14ac:dyDescent="0.25">
      <c r="A3844" s="1">
        <v>910160</v>
      </c>
      <c r="B3844" s="2">
        <v>41828.70208333333</v>
      </c>
      <c r="C3844" s="1" t="s">
        <v>13</v>
      </c>
      <c r="D3844" s="1" t="s">
        <v>11</v>
      </c>
      <c r="E3844" s="1" t="s">
        <v>16</v>
      </c>
      <c r="F3844" s="1" t="s">
        <v>34</v>
      </c>
      <c r="G3844" s="1">
        <v>93939</v>
      </c>
    </row>
    <row r="3845" spans="1:7" x14ac:dyDescent="0.25">
      <c r="A3845" s="1">
        <v>804019</v>
      </c>
      <c r="B3845" s="2">
        <v>41828.702777777777</v>
      </c>
      <c r="C3845" s="1" t="s">
        <v>7</v>
      </c>
      <c r="D3845" s="1" t="s">
        <v>11</v>
      </c>
      <c r="E3845" s="1" t="s">
        <v>16</v>
      </c>
      <c r="F3845" s="1" t="s">
        <v>34</v>
      </c>
      <c r="G3845" s="1">
        <v>85130</v>
      </c>
    </row>
    <row r="3846" spans="1:7" x14ac:dyDescent="0.25">
      <c r="A3846" s="1">
        <v>402580</v>
      </c>
      <c r="B3846" s="2">
        <v>41848.398611111108</v>
      </c>
      <c r="C3846" s="1" t="s">
        <v>7</v>
      </c>
      <c r="D3846" s="1" t="s">
        <v>11</v>
      </c>
      <c r="E3846" s="1" t="s">
        <v>9</v>
      </c>
      <c r="F3846" s="1" t="s">
        <v>18</v>
      </c>
      <c r="G3846" s="1">
        <v>47672</v>
      </c>
    </row>
    <row r="3847" spans="1:7" x14ac:dyDescent="0.25">
      <c r="A3847" s="1">
        <v>574351</v>
      </c>
      <c r="B3847" s="2">
        <v>41865.418055555558</v>
      </c>
      <c r="C3847" s="1" t="s">
        <v>7</v>
      </c>
      <c r="D3847" s="1" t="s">
        <v>8</v>
      </c>
      <c r="E3847" s="1" t="s">
        <v>9</v>
      </c>
      <c r="F3847" s="1" t="s">
        <v>18</v>
      </c>
      <c r="G3847" s="1">
        <v>15263</v>
      </c>
    </row>
    <row r="3848" spans="1:7" x14ac:dyDescent="0.25">
      <c r="A3848" s="1">
        <v>760336</v>
      </c>
      <c r="B3848" s="2">
        <v>41866.180555555555</v>
      </c>
      <c r="C3848" s="1" t="s">
        <v>7</v>
      </c>
      <c r="D3848" s="1" t="s">
        <v>8</v>
      </c>
      <c r="E3848" s="1" t="s">
        <v>9</v>
      </c>
      <c r="F3848" s="1" t="s">
        <v>18</v>
      </c>
      <c r="G3848" s="1">
        <v>93321</v>
      </c>
    </row>
    <row r="3849" spans="1:7" x14ac:dyDescent="0.25">
      <c r="A3849" s="1">
        <v>647782</v>
      </c>
      <c r="B3849" s="2">
        <v>41841.397916666669</v>
      </c>
      <c r="C3849" s="1" t="s">
        <v>13</v>
      </c>
      <c r="D3849" s="1" t="s">
        <v>8</v>
      </c>
      <c r="E3849" s="1" t="s">
        <v>29</v>
      </c>
      <c r="F3849" s="1" t="s">
        <v>22</v>
      </c>
      <c r="G3849" s="1">
        <v>36633</v>
      </c>
    </row>
    <row r="3850" spans="1:7" x14ac:dyDescent="0.25">
      <c r="A3850" s="1">
        <v>654173</v>
      </c>
      <c r="B3850" s="2">
        <v>41842.757638888892</v>
      </c>
      <c r="C3850" s="1" t="s">
        <v>7</v>
      </c>
      <c r="D3850" s="1" t="s">
        <v>11</v>
      </c>
      <c r="E3850" s="1" t="s">
        <v>29</v>
      </c>
      <c r="F3850" s="1" t="s">
        <v>22</v>
      </c>
      <c r="G3850" s="1">
        <v>84213</v>
      </c>
    </row>
    <row r="3851" spans="1:7" x14ac:dyDescent="0.25">
      <c r="A3851" s="1">
        <v>723768</v>
      </c>
      <c r="B3851" s="2">
        <v>41842.758333333331</v>
      </c>
      <c r="C3851" s="1" t="s">
        <v>7</v>
      </c>
      <c r="D3851" s="1" t="s">
        <v>11</v>
      </c>
      <c r="E3851" s="1" t="s">
        <v>29</v>
      </c>
      <c r="F3851" s="1" t="s">
        <v>22</v>
      </c>
      <c r="G3851" s="1">
        <v>7276</v>
      </c>
    </row>
    <row r="3852" spans="1:7" x14ac:dyDescent="0.25">
      <c r="A3852" s="1">
        <v>38475</v>
      </c>
      <c r="B3852" s="2">
        <v>41842.759027777778</v>
      </c>
      <c r="C3852" s="1" t="s">
        <v>13</v>
      </c>
      <c r="D3852" s="1" t="s">
        <v>11</v>
      </c>
      <c r="E3852" s="1" t="s">
        <v>29</v>
      </c>
      <c r="F3852" s="1" t="s">
        <v>22</v>
      </c>
      <c r="G3852" s="1">
        <v>92846</v>
      </c>
    </row>
    <row r="3853" spans="1:7" x14ac:dyDescent="0.25">
      <c r="A3853" s="1">
        <v>796703</v>
      </c>
      <c r="B3853" s="2">
        <v>41858.727777777778</v>
      </c>
      <c r="C3853" s="1" t="s">
        <v>7</v>
      </c>
      <c r="D3853" s="1" t="s">
        <v>11</v>
      </c>
      <c r="E3853" s="1" t="s">
        <v>29</v>
      </c>
      <c r="F3853" s="1" t="s">
        <v>22</v>
      </c>
      <c r="G3853" s="1">
        <v>96490</v>
      </c>
    </row>
    <row r="3854" spans="1:7" x14ac:dyDescent="0.25">
      <c r="A3854" s="1">
        <v>707194</v>
      </c>
      <c r="B3854" s="2">
        <v>41859.550000000003</v>
      </c>
      <c r="C3854" s="1" t="s">
        <v>13</v>
      </c>
      <c r="D3854" s="1" t="s">
        <v>8</v>
      </c>
      <c r="E3854" s="1" t="s">
        <v>29</v>
      </c>
      <c r="F3854" s="1" t="s">
        <v>22</v>
      </c>
      <c r="G3854" s="1">
        <v>80623</v>
      </c>
    </row>
    <row r="3855" spans="1:7" x14ac:dyDescent="0.25">
      <c r="A3855" s="1">
        <v>815305</v>
      </c>
      <c r="B3855" s="2">
        <v>41866.677083333336</v>
      </c>
      <c r="C3855" s="1" t="s">
        <v>13</v>
      </c>
      <c r="D3855" s="1" t="s">
        <v>8</v>
      </c>
      <c r="E3855" s="1" t="s">
        <v>29</v>
      </c>
      <c r="F3855" s="1" t="s">
        <v>22</v>
      </c>
      <c r="G3855" s="1">
        <v>19223</v>
      </c>
    </row>
    <row r="3856" spans="1:7" x14ac:dyDescent="0.25">
      <c r="A3856" s="1">
        <v>838148</v>
      </c>
      <c r="B3856" s="2">
        <v>41866.677083333336</v>
      </c>
      <c r="C3856" s="1" t="s">
        <v>13</v>
      </c>
      <c r="D3856" s="1" t="s">
        <v>11</v>
      </c>
      <c r="E3856" s="1" t="s">
        <v>29</v>
      </c>
      <c r="F3856" s="1" t="s">
        <v>22</v>
      </c>
      <c r="G3856" s="1">
        <v>18593</v>
      </c>
    </row>
    <row r="3857" spans="1:7" x14ac:dyDescent="0.25">
      <c r="A3857" s="1">
        <v>656362</v>
      </c>
      <c r="B3857" s="2">
        <v>41866.679166666669</v>
      </c>
      <c r="C3857" s="1" t="s">
        <v>13</v>
      </c>
      <c r="D3857" s="1" t="s">
        <v>11</v>
      </c>
      <c r="E3857" s="1" t="s">
        <v>29</v>
      </c>
      <c r="F3857" s="1" t="s">
        <v>22</v>
      </c>
      <c r="G3857" s="1">
        <v>27447</v>
      </c>
    </row>
    <row r="3858" spans="1:7" x14ac:dyDescent="0.25">
      <c r="A3858" s="1">
        <v>632753</v>
      </c>
      <c r="B3858" s="2">
        <v>41866.680555555555</v>
      </c>
      <c r="C3858" s="1" t="s">
        <v>13</v>
      </c>
      <c r="D3858" s="1" t="s">
        <v>11</v>
      </c>
      <c r="E3858" s="1" t="s">
        <v>29</v>
      </c>
      <c r="F3858" s="1" t="s">
        <v>22</v>
      </c>
      <c r="G3858" s="1">
        <v>87626</v>
      </c>
    </row>
    <row r="3859" spans="1:7" x14ac:dyDescent="0.25">
      <c r="A3859" s="1">
        <v>213937</v>
      </c>
      <c r="B3859" s="2">
        <v>41877.552083333336</v>
      </c>
      <c r="C3859" s="1" t="s">
        <v>13</v>
      </c>
      <c r="D3859" s="1" t="s">
        <v>11</v>
      </c>
      <c r="E3859" s="1" t="s">
        <v>29</v>
      </c>
      <c r="F3859" s="1" t="s">
        <v>22</v>
      </c>
      <c r="G3859" s="1">
        <v>97502</v>
      </c>
    </row>
    <row r="3860" spans="1:7" x14ac:dyDescent="0.25">
      <c r="A3860" s="1">
        <v>839265</v>
      </c>
      <c r="B3860" s="2">
        <v>41764.552083333336</v>
      </c>
      <c r="C3860" s="1" t="s">
        <v>7</v>
      </c>
      <c r="D3860" s="1" t="s">
        <v>8</v>
      </c>
      <c r="E3860" s="1" t="s">
        <v>14</v>
      </c>
      <c r="F3860" s="1" t="s">
        <v>34</v>
      </c>
      <c r="G3860" s="1">
        <v>33367</v>
      </c>
    </row>
    <row r="3861" spans="1:7" x14ac:dyDescent="0.25">
      <c r="A3861" s="1">
        <v>934573</v>
      </c>
      <c r="B3861" s="2">
        <v>41764.552777777775</v>
      </c>
      <c r="C3861" s="1" t="s">
        <v>7</v>
      </c>
      <c r="D3861" s="1" t="s">
        <v>11</v>
      </c>
      <c r="E3861" s="1" t="s">
        <v>14</v>
      </c>
      <c r="F3861" s="1" t="s">
        <v>34</v>
      </c>
      <c r="G3861" s="1">
        <v>69471</v>
      </c>
    </row>
    <row r="3862" spans="1:7" x14ac:dyDescent="0.25">
      <c r="A3862" s="1">
        <v>41899</v>
      </c>
      <c r="B3862" s="2">
        <v>41764.554861111108</v>
      </c>
      <c r="C3862" s="1" t="s">
        <v>7</v>
      </c>
      <c r="D3862" s="1" t="s">
        <v>11</v>
      </c>
      <c r="E3862" s="1" t="s">
        <v>14</v>
      </c>
      <c r="F3862" s="1" t="s">
        <v>34</v>
      </c>
      <c r="G3862" s="1">
        <v>12070</v>
      </c>
    </row>
    <row r="3863" spans="1:7" x14ac:dyDescent="0.25">
      <c r="A3863" s="1">
        <v>366947</v>
      </c>
      <c r="B3863" s="2">
        <v>41765.702777777777</v>
      </c>
      <c r="C3863" s="1" t="s">
        <v>7</v>
      </c>
      <c r="D3863" s="1" t="s">
        <v>8</v>
      </c>
      <c r="E3863" s="1" t="s">
        <v>14</v>
      </c>
      <c r="F3863" s="1" t="s">
        <v>20</v>
      </c>
      <c r="G3863" s="1">
        <v>29273</v>
      </c>
    </row>
    <row r="3864" spans="1:7" x14ac:dyDescent="0.25">
      <c r="A3864" s="1">
        <v>873768</v>
      </c>
      <c r="B3864" s="2">
        <v>41765.703472222223</v>
      </c>
      <c r="C3864" s="1" t="s">
        <v>7</v>
      </c>
      <c r="D3864" s="1" t="s">
        <v>11</v>
      </c>
      <c r="E3864" s="1" t="s">
        <v>14</v>
      </c>
      <c r="F3864" s="1" t="s">
        <v>20</v>
      </c>
      <c r="G3864" s="1">
        <v>48191</v>
      </c>
    </row>
    <row r="3865" spans="1:7" x14ac:dyDescent="0.25">
      <c r="A3865" s="1">
        <v>823286</v>
      </c>
      <c r="B3865" s="2">
        <v>41838.558333333334</v>
      </c>
      <c r="C3865" s="1" t="s">
        <v>13</v>
      </c>
      <c r="D3865" s="1" t="s">
        <v>11</v>
      </c>
      <c r="E3865" s="1" t="s">
        <v>14</v>
      </c>
      <c r="F3865" s="1" t="s">
        <v>34</v>
      </c>
      <c r="G3865" s="1">
        <v>44155</v>
      </c>
    </row>
    <row r="3866" spans="1:7" x14ac:dyDescent="0.25">
      <c r="A3866" s="1">
        <v>865295</v>
      </c>
      <c r="B3866" s="2">
        <v>41838.559027777781</v>
      </c>
      <c r="C3866" s="1" t="s">
        <v>13</v>
      </c>
      <c r="D3866" s="1" t="s">
        <v>8</v>
      </c>
      <c r="E3866" s="1" t="s">
        <v>14</v>
      </c>
      <c r="F3866" s="1" t="s">
        <v>34</v>
      </c>
      <c r="G3866" s="1">
        <v>83387</v>
      </c>
    </row>
    <row r="3867" spans="1:7" x14ac:dyDescent="0.25">
      <c r="A3867" s="1">
        <v>503622</v>
      </c>
      <c r="B3867" s="2">
        <v>41838.559027777781</v>
      </c>
      <c r="C3867" s="1" t="s">
        <v>7</v>
      </c>
      <c r="D3867" s="1" t="s">
        <v>8</v>
      </c>
      <c r="E3867" s="1" t="s">
        <v>14</v>
      </c>
      <c r="F3867" s="1" t="s">
        <v>34</v>
      </c>
      <c r="G3867" s="1">
        <v>99127</v>
      </c>
    </row>
    <row r="3868" spans="1:7" x14ac:dyDescent="0.25">
      <c r="A3868" s="1">
        <v>697309</v>
      </c>
      <c r="B3868" s="2">
        <v>41878.794444444444</v>
      </c>
      <c r="C3868" s="1" t="s">
        <v>13</v>
      </c>
      <c r="D3868" s="1" t="s">
        <v>8</v>
      </c>
      <c r="E3868" s="1" t="s">
        <v>14</v>
      </c>
      <c r="F3868" s="1" t="s">
        <v>20</v>
      </c>
      <c r="G3868" s="1">
        <v>48129</v>
      </c>
    </row>
    <row r="3869" spans="1:7" x14ac:dyDescent="0.25">
      <c r="A3869" s="1">
        <v>543138</v>
      </c>
      <c r="B3869" s="2">
        <v>41785.663888888892</v>
      </c>
      <c r="C3869" s="1" t="s">
        <v>7</v>
      </c>
      <c r="D3869" s="1" t="s">
        <v>8</v>
      </c>
      <c r="E3869" s="1" t="s">
        <v>14</v>
      </c>
      <c r="F3869" s="1" t="s">
        <v>12</v>
      </c>
      <c r="G3869" s="1">
        <v>68590</v>
      </c>
    </row>
    <row r="3870" spans="1:7" x14ac:dyDescent="0.25">
      <c r="A3870" s="1">
        <v>166850</v>
      </c>
      <c r="B3870" s="2">
        <v>41789.286805555559</v>
      </c>
      <c r="C3870" s="1" t="s">
        <v>7</v>
      </c>
      <c r="D3870" s="1" t="s">
        <v>11</v>
      </c>
      <c r="E3870" s="1" t="s">
        <v>14</v>
      </c>
      <c r="F3870" s="1" t="s">
        <v>12</v>
      </c>
      <c r="G3870" s="1">
        <v>23249</v>
      </c>
    </row>
    <row r="3871" spans="1:7" x14ac:dyDescent="0.25">
      <c r="A3871" s="1">
        <v>710798</v>
      </c>
      <c r="B3871" s="2">
        <v>41829.396527777775</v>
      </c>
      <c r="C3871" s="1" t="s">
        <v>13</v>
      </c>
      <c r="D3871" s="1" t="s">
        <v>8</v>
      </c>
      <c r="E3871" s="1" t="s">
        <v>14</v>
      </c>
      <c r="F3871" s="1" t="s">
        <v>12</v>
      </c>
      <c r="G3871" s="1">
        <v>30140</v>
      </c>
    </row>
    <row r="3872" spans="1:7" x14ac:dyDescent="0.25">
      <c r="A3872" s="1">
        <v>562873</v>
      </c>
      <c r="B3872" s="2">
        <v>41829.398611111108</v>
      </c>
      <c r="C3872" s="1" t="s">
        <v>7</v>
      </c>
      <c r="D3872" s="1" t="s">
        <v>8</v>
      </c>
      <c r="E3872" s="1" t="s">
        <v>14</v>
      </c>
      <c r="F3872" s="1" t="s">
        <v>12</v>
      </c>
      <c r="G3872" s="1">
        <v>30100</v>
      </c>
    </row>
    <row r="3873" spans="1:7" x14ac:dyDescent="0.25">
      <c r="A3873" s="1">
        <v>116216</v>
      </c>
      <c r="B3873" s="2">
        <v>41829.398611111108</v>
      </c>
      <c r="C3873" s="1" t="s">
        <v>7</v>
      </c>
      <c r="D3873" s="1" t="s">
        <v>11</v>
      </c>
      <c r="E3873" s="1" t="s">
        <v>14</v>
      </c>
      <c r="F3873" s="1" t="s">
        <v>12</v>
      </c>
      <c r="G3873" s="1">
        <v>19850</v>
      </c>
    </row>
    <row r="3874" spans="1:7" x14ac:dyDescent="0.25">
      <c r="A3874" s="1">
        <v>213662</v>
      </c>
      <c r="B3874" s="2">
        <v>41782.68472222222</v>
      </c>
      <c r="C3874" s="1" t="s">
        <v>13</v>
      </c>
      <c r="D3874" s="1" t="s">
        <v>8</v>
      </c>
      <c r="E3874" s="1" t="s">
        <v>9</v>
      </c>
      <c r="F3874" s="1" t="s">
        <v>25</v>
      </c>
      <c r="G3874" s="1">
        <v>36874</v>
      </c>
    </row>
    <row r="3875" spans="1:7" x14ac:dyDescent="0.25">
      <c r="A3875" s="1">
        <v>329443</v>
      </c>
      <c r="B3875" s="2">
        <v>41782.686111111114</v>
      </c>
      <c r="C3875" s="1" t="s">
        <v>13</v>
      </c>
      <c r="D3875" s="1" t="s">
        <v>11</v>
      </c>
      <c r="E3875" s="1" t="s">
        <v>9</v>
      </c>
      <c r="F3875" s="1" t="s">
        <v>25</v>
      </c>
      <c r="G3875" s="1">
        <v>10836</v>
      </c>
    </row>
    <row r="3876" spans="1:7" x14ac:dyDescent="0.25">
      <c r="A3876" s="1">
        <v>37098</v>
      </c>
      <c r="B3876" s="2">
        <v>41782.686805555553</v>
      </c>
      <c r="C3876" s="1" t="s">
        <v>13</v>
      </c>
      <c r="D3876" s="1" t="s">
        <v>8</v>
      </c>
      <c r="E3876" s="1" t="s">
        <v>9</v>
      </c>
      <c r="F3876" s="1" t="s">
        <v>25</v>
      </c>
      <c r="G3876" s="1">
        <v>99068</v>
      </c>
    </row>
    <row r="3877" spans="1:7" x14ac:dyDescent="0.25">
      <c r="A3877" s="1">
        <v>65925</v>
      </c>
      <c r="B3877" s="2">
        <v>41760.622916666667</v>
      </c>
      <c r="C3877" s="1" t="s">
        <v>7</v>
      </c>
      <c r="D3877" s="1" t="s">
        <v>11</v>
      </c>
      <c r="E3877" s="1" t="s">
        <v>16</v>
      </c>
      <c r="F3877" s="1" t="s">
        <v>18</v>
      </c>
      <c r="G3877" s="1">
        <v>40878</v>
      </c>
    </row>
    <row r="3878" spans="1:7" x14ac:dyDescent="0.25">
      <c r="A3878" s="1">
        <v>846476</v>
      </c>
      <c r="B3878" s="2">
        <v>41786.67083333333</v>
      </c>
      <c r="C3878" s="1" t="s">
        <v>7</v>
      </c>
      <c r="D3878" s="1" t="s">
        <v>8</v>
      </c>
      <c r="E3878" s="1" t="s">
        <v>16</v>
      </c>
      <c r="F3878" s="1" t="s">
        <v>18</v>
      </c>
      <c r="G3878" s="1">
        <v>22937</v>
      </c>
    </row>
    <row r="3879" spans="1:7" x14ac:dyDescent="0.25">
      <c r="A3879" s="1">
        <v>448790</v>
      </c>
      <c r="B3879" s="2">
        <v>41800.755555555559</v>
      </c>
      <c r="C3879" s="1" t="s">
        <v>7</v>
      </c>
      <c r="D3879" s="1" t="s">
        <v>8</v>
      </c>
      <c r="E3879" s="1" t="s">
        <v>16</v>
      </c>
      <c r="F3879" s="1" t="s">
        <v>18</v>
      </c>
      <c r="G3879" s="1">
        <v>40784</v>
      </c>
    </row>
    <row r="3880" spans="1:7" x14ac:dyDescent="0.25">
      <c r="A3880" s="1">
        <v>727895</v>
      </c>
      <c r="B3880" s="2">
        <v>41862.572222222225</v>
      </c>
      <c r="C3880" s="1" t="s">
        <v>7</v>
      </c>
      <c r="D3880" s="1" t="s">
        <v>24</v>
      </c>
      <c r="E3880" s="1" t="s">
        <v>16</v>
      </c>
      <c r="F3880" s="1" t="s">
        <v>18</v>
      </c>
      <c r="G3880" s="1">
        <v>18169</v>
      </c>
    </row>
    <row r="3881" spans="1:7" x14ac:dyDescent="0.25">
      <c r="A3881" s="1">
        <v>180428</v>
      </c>
      <c r="B3881" s="2">
        <v>41866.668055555558</v>
      </c>
      <c r="C3881" s="1" t="s">
        <v>7</v>
      </c>
      <c r="D3881" s="1" t="s">
        <v>11</v>
      </c>
      <c r="E3881" s="1" t="s">
        <v>16</v>
      </c>
      <c r="F3881" s="1" t="s">
        <v>18</v>
      </c>
      <c r="G3881" s="1">
        <v>33097</v>
      </c>
    </row>
    <row r="3882" spans="1:7" x14ac:dyDescent="0.25">
      <c r="A3882" s="1">
        <v>751086</v>
      </c>
      <c r="B3882" s="2">
        <v>41866.669444444444</v>
      </c>
      <c r="C3882" s="1" t="s">
        <v>13</v>
      </c>
      <c r="D3882" s="1" t="s">
        <v>8</v>
      </c>
      <c r="E3882" s="1" t="s">
        <v>16</v>
      </c>
      <c r="F3882" s="1" t="s">
        <v>18</v>
      </c>
      <c r="G3882" s="1">
        <v>90542</v>
      </c>
    </row>
    <row r="3883" spans="1:7" x14ac:dyDescent="0.25">
      <c r="A3883" s="1">
        <v>259042</v>
      </c>
      <c r="B3883" s="2">
        <v>41870.773611111108</v>
      </c>
      <c r="C3883" s="1" t="s">
        <v>13</v>
      </c>
      <c r="D3883" s="1" t="s">
        <v>11</v>
      </c>
      <c r="E3883" s="1" t="s">
        <v>16</v>
      </c>
      <c r="F3883" s="1" t="s">
        <v>18</v>
      </c>
      <c r="G3883" s="1">
        <v>12767</v>
      </c>
    </row>
    <row r="3884" spans="1:7" x14ac:dyDescent="0.25">
      <c r="A3884" s="1">
        <v>732769</v>
      </c>
      <c r="B3884" s="2">
        <v>41870.774305555555</v>
      </c>
      <c r="C3884" s="1" t="s">
        <v>13</v>
      </c>
      <c r="D3884" s="1" t="s">
        <v>11</v>
      </c>
      <c r="E3884" s="1" t="s">
        <v>16</v>
      </c>
      <c r="F3884" s="1" t="s">
        <v>18</v>
      </c>
      <c r="G3884" s="1">
        <v>62176</v>
      </c>
    </row>
    <row r="3885" spans="1:7" x14ac:dyDescent="0.25">
      <c r="A3885" s="1">
        <v>521689</v>
      </c>
      <c r="B3885" s="2">
        <v>41870.775000000001</v>
      </c>
      <c r="C3885" s="1" t="s">
        <v>13</v>
      </c>
      <c r="D3885" s="1" t="s">
        <v>11</v>
      </c>
      <c r="E3885" s="1" t="s">
        <v>16</v>
      </c>
      <c r="F3885" s="1" t="s">
        <v>18</v>
      </c>
      <c r="G3885" s="1">
        <v>29803</v>
      </c>
    </row>
    <row r="3886" spans="1:7" x14ac:dyDescent="0.25">
      <c r="A3886" s="1">
        <v>822019</v>
      </c>
      <c r="B3886" s="2">
        <v>41865.451388888891</v>
      </c>
      <c r="C3886" s="1" t="s">
        <v>7</v>
      </c>
      <c r="D3886" s="1" t="s">
        <v>11</v>
      </c>
      <c r="E3886" s="1" t="s">
        <v>16</v>
      </c>
      <c r="F3886" s="1" t="s">
        <v>18</v>
      </c>
      <c r="G3886" s="1">
        <v>51490</v>
      </c>
    </row>
    <row r="3887" spans="1:7" x14ac:dyDescent="0.25">
      <c r="A3887" s="1">
        <v>223062</v>
      </c>
      <c r="B3887" s="2">
        <v>41865.45208333333</v>
      </c>
      <c r="C3887" s="1" t="s">
        <v>13</v>
      </c>
      <c r="D3887" s="1" t="s">
        <v>8</v>
      </c>
      <c r="E3887" s="1" t="s">
        <v>16</v>
      </c>
      <c r="F3887" s="1" t="s">
        <v>18</v>
      </c>
      <c r="G3887" s="1">
        <v>51267</v>
      </c>
    </row>
    <row r="3888" spans="1:7" x14ac:dyDescent="0.25">
      <c r="A3888" s="1">
        <v>751533</v>
      </c>
      <c r="B3888" s="2">
        <v>41865.449999999997</v>
      </c>
      <c r="C3888" s="1" t="s">
        <v>13</v>
      </c>
      <c r="D3888" s="1" t="s">
        <v>24</v>
      </c>
      <c r="E3888" s="1" t="s">
        <v>16</v>
      </c>
      <c r="F3888" s="1" t="s">
        <v>18</v>
      </c>
      <c r="G3888" s="1">
        <v>83544</v>
      </c>
    </row>
    <row r="3889" spans="1:7" x14ac:dyDescent="0.25">
      <c r="A3889" s="1">
        <v>713455</v>
      </c>
      <c r="B3889" s="2">
        <v>41878.398611111108</v>
      </c>
      <c r="C3889" s="1" t="s">
        <v>13</v>
      </c>
      <c r="D3889" s="1" t="s">
        <v>8</v>
      </c>
      <c r="E3889" s="1" t="s">
        <v>16</v>
      </c>
      <c r="F3889" s="1" t="s">
        <v>18</v>
      </c>
      <c r="G3889" s="1">
        <v>24604</v>
      </c>
    </row>
    <row r="3890" spans="1:7" x14ac:dyDescent="0.25">
      <c r="A3890" s="1">
        <v>712086</v>
      </c>
      <c r="B3890" s="2">
        <v>41879.654861111114</v>
      </c>
      <c r="C3890" s="1" t="s">
        <v>7</v>
      </c>
      <c r="D3890" s="1" t="s">
        <v>8</v>
      </c>
      <c r="E3890" s="1" t="s">
        <v>16</v>
      </c>
      <c r="F3890" s="1" t="s">
        <v>18</v>
      </c>
      <c r="G3890" s="1">
        <v>53964</v>
      </c>
    </row>
    <row r="3891" spans="1:7" x14ac:dyDescent="0.25">
      <c r="A3891" s="1">
        <v>765652</v>
      </c>
      <c r="B3891" s="2">
        <v>41789.740972222222</v>
      </c>
      <c r="C3891" s="1" t="s">
        <v>7</v>
      </c>
      <c r="D3891" s="1" t="s">
        <v>11</v>
      </c>
      <c r="E3891" s="1" t="s">
        <v>31</v>
      </c>
      <c r="F3891" s="1" t="s">
        <v>12</v>
      </c>
      <c r="G3891" s="1">
        <v>7125</v>
      </c>
    </row>
    <row r="3892" spans="1:7" x14ac:dyDescent="0.25">
      <c r="A3892" s="1">
        <v>605996</v>
      </c>
      <c r="B3892" s="2">
        <v>41789.741666666669</v>
      </c>
      <c r="C3892" s="1" t="s">
        <v>13</v>
      </c>
      <c r="D3892" s="1" t="s">
        <v>11</v>
      </c>
      <c r="E3892" s="1" t="s">
        <v>31</v>
      </c>
      <c r="F3892" s="1" t="s">
        <v>12</v>
      </c>
      <c r="G3892" s="1">
        <v>51428</v>
      </c>
    </row>
    <row r="3893" spans="1:7" x14ac:dyDescent="0.25">
      <c r="A3893" s="1">
        <v>498321</v>
      </c>
      <c r="B3893" s="2">
        <v>41789.740277777775</v>
      </c>
      <c r="C3893" s="1" t="s">
        <v>7</v>
      </c>
      <c r="D3893" s="1" t="s">
        <v>24</v>
      </c>
      <c r="E3893" s="1" t="s">
        <v>31</v>
      </c>
      <c r="F3893" s="1" t="s">
        <v>12</v>
      </c>
      <c r="G3893" s="1">
        <v>10707</v>
      </c>
    </row>
    <row r="3894" spans="1:7" x14ac:dyDescent="0.25">
      <c r="A3894" s="1">
        <v>971400</v>
      </c>
      <c r="B3894" s="2">
        <v>41761.46597222222</v>
      </c>
      <c r="C3894" s="1" t="s">
        <v>13</v>
      </c>
      <c r="D3894" s="1" t="s">
        <v>11</v>
      </c>
      <c r="E3894" s="1" t="s">
        <v>26</v>
      </c>
      <c r="F3894" s="1" t="s">
        <v>20</v>
      </c>
      <c r="G3894" s="1">
        <v>20974</v>
      </c>
    </row>
    <row r="3895" spans="1:7" x14ac:dyDescent="0.25">
      <c r="A3895" s="1">
        <v>311218</v>
      </c>
      <c r="B3895" s="2">
        <v>41793.688194444447</v>
      </c>
      <c r="C3895" s="1" t="s">
        <v>13</v>
      </c>
      <c r="D3895" s="1" t="s">
        <v>8</v>
      </c>
      <c r="E3895" s="1" t="s">
        <v>30</v>
      </c>
      <c r="F3895" s="1" t="s">
        <v>34</v>
      </c>
      <c r="G3895" s="1">
        <v>46028</v>
      </c>
    </row>
    <row r="3896" spans="1:7" x14ac:dyDescent="0.25">
      <c r="A3896" s="1">
        <v>590807</v>
      </c>
      <c r="B3896" s="2">
        <v>41809.606944444444</v>
      </c>
      <c r="C3896" s="1" t="s">
        <v>7</v>
      </c>
      <c r="D3896" s="1" t="s">
        <v>8</v>
      </c>
      <c r="E3896" s="1" t="s">
        <v>30</v>
      </c>
      <c r="F3896" s="1" t="s">
        <v>34</v>
      </c>
      <c r="G3896" s="1">
        <v>34189</v>
      </c>
    </row>
    <row r="3897" spans="1:7" x14ac:dyDescent="0.25">
      <c r="A3897" s="1">
        <v>951578</v>
      </c>
      <c r="B3897" s="2">
        <v>41822.256249999999</v>
      </c>
      <c r="C3897" s="1" t="s">
        <v>7</v>
      </c>
      <c r="D3897" s="1" t="s">
        <v>11</v>
      </c>
      <c r="E3897" s="1" t="s">
        <v>30</v>
      </c>
      <c r="F3897" s="1" t="s">
        <v>34</v>
      </c>
      <c r="G3897" s="1">
        <v>56011</v>
      </c>
    </row>
    <row r="3898" spans="1:7" x14ac:dyDescent="0.25">
      <c r="A3898" s="1">
        <v>389877</v>
      </c>
      <c r="B3898" s="2">
        <v>41824.806250000001</v>
      </c>
      <c r="C3898" s="1" t="s">
        <v>7</v>
      </c>
      <c r="D3898" s="1" t="s">
        <v>8</v>
      </c>
      <c r="E3898" s="1" t="s">
        <v>30</v>
      </c>
      <c r="F3898" s="1" t="s">
        <v>34</v>
      </c>
      <c r="G3898" s="1">
        <v>86815</v>
      </c>
    </row>
    <row r="3899" spans="1:7" x14ac:dyDescent="0.25">
      <c r="A3899" s="1">
        <v>229668</v>
      </c>
      <c r="B3899" s="2">
        <v>41768.398611111108</v>
      </c>
      <c r="C3899" s="1" t="s">
        <v>13</v>
      </c>
      <c r="D3899" s="1" t="s">
        <v>8</v>
      </c>
      <c r="E3899" s="1" t="s">
        <v>30</v>
      </c>
      <c r="F3899" s="1" t="s">
        <v>34</v>
      </c>
      <c r="G3899" s="1">
        <v>2719</v>
      </c>
    </row>
    <row r="3900" spans="1:7" x14ac:dyDescent="0.25">
      <c r="A3900" s="1">
        <v>335797</v>
      </c>
      <c r="B3900" s="2">
        <v>41768.399305555555</v>
      </c>
      <c r="C3900" s="1" t="s">
        <v>13</v>
      </c>
      <c r="D3900" s="1" t="s">
        <v>8</v>
      </c>
      <c r="E3900" s="1" t="s">
        <v>30</v>
      </c>
      <c r="F3900" s="1" t="s">
        <v>34</v>
      </c>
      <c r="G3900" s="1">
        <v>78945</v>
      </c>
    </row>
    <row r="3901" spans="1:7" x14ac:dyDescent="0.25">
      <c r="A3901" s="1">
        <v>579041</v>
      </c>
      <c r="B3901" s="2">
        <v>41782.401388888888</v>
      </c>
      <c r="C3901" s="1" t="s">
        <v>13</v>
      </c>
      <c r="D3901" s="1" t="s">
        <v>8</v>
      </c>
      <c r="E3901" s="1" t="s">
        <v>30</v>
      </c>
      <c r="F3901" s="1" t="s">
        <v>34</v>
      </c>
      <c r="G3901" s="1">
        <v>82458</v>
      </c>
    </row>
    <row r="3902" spans="1:7" x14ac:dyDescent="0.25">
      <c r="A3902" s="1">
        <v>248344</v>
      </c>
      <c r="B3902" s="2">
        <v>41787.861805555556</v>
      </c>
      <c r="C3902" s="1" t="s">
        <v>13</v>
      </c>
      <c r="D3902" s="1" t="s">
        <v>11</v>
      </c>
      <c r="E3902" s="1" t="s">
        <v>30</v>
      </c>
      <c r="F3902" s="1" t="s">
        <v>34</v>
      </c>
      <c r="G3902" s="1">
        <v>50915</v>
      </c>
    </row>
    <row r="3903" spans="1:7" x14ac:dyDescent="0.25">
      <c r="A3903" s="1">
        <v>387963</v>
      </c>
      <c r="B3903" s="2">
        <v>41787.861805555556</v>
      </c>
      <c r="C3903" s="1" t="s">
        <v>7</v>
      </c>
      <c r="D3903" s="1" t="s">
        <v>8</v>
      </c>
      <c r="E3903" s="1" t="s">
        <v>30</v>
      </c>
      <c r="F3903" s="1" t="s">
        <v>34</v>
      </c>
      <c r="G3903" s="1">
        <v>17425</v>
      </c>
    </row>
    <row r="3904" spans="1:7" x14ac:dyDescent="0.25">
      <c r="A3904" s="1">
        <v>657136</v>
      </c>
      <c r="B3904" s="2">
        <v>41787.861805555556</v>
      </c>
      <c r="C3904" s="1" t="s">
        <v>13</v>
      </c>
      <c r="D3904" s="1" t="s">
        <v>8</v>
      </c>
      <c r="E3904" s="1" t="s">
        <v>30</v>
      </c>
      <c r="F3904" s="1" t="s">
        <v>34</v>
      </c>
      <c r="G3904" s="1">
        <v>57809</v>
      </c>
    </row>
    <row r="3905" spans="1:7" x14ac:dyDescent="0.25">
      <c r="A3905" s="1">
        <v>442094</v>
      </c>
      <c r="B3905" s="2">
        <v>41787.862500000003</v>
      </c>
      <c r="C3905" s="1" t="s">
        <v>7</v>
      </c>
      <c r="D3905" s="1" t="s">
        <v>8</v>
      </c>
      <c r="E3905" s="1" t="s">
        <v>30</v>
      </c>
      <c r="F3905" s="1" t="s">
        <v>34</v>
      </c>
      <c r="G3905" s="1">
        <v>47681</v>
      </c>
    </row>
    <row r="3906" spans="1:7" x14ac:dyDescent="0.25">
      <c r="A3906" s="1">
        <v>486905</v>
      </c>
      <c r="B3906" s="2">
        <v>41787.863888888889</v>
      </c>
      <c r="C3906" s="1" t="s">
        <v>13</v>
      </c>
      <c r="D3906" s="1" t="s">
        <v>8</v>
      </c>
      <c r="E3906" s="1" t="s">
        <v>30</v>
      </c>
      <c r="F3906" s="1" t="s">
        <v>34</v>
      </c>
      <c r="G3906" s="1">
        <v>53582</v>
      </c>
    </row>
    <row r="3907" spans="1:7" x14ac:dyDescent="0.25">
      <c r="A3907" s="1">
        <v>464509</v>
      </c>
      <c r="B3907" s="2">
        <v>41802.522222222222</v>
      </c>
      <c r="C3907" s="1" t="s">
        <v>7</v>
      </c>
      <c r="D3907" s="1" t="s">
        <v>11</v>
      </c>
      <c r="E3907" s="1" t="s">
        <v>30</v>
      </c>
      <c r="F3907" s="1" t="s">
        <v>34</v>
      </c>
      <c r="G3907" s="1">
        <v>95535</v>
      </c>
    </row>
    <row r="3908" spans="1:7" x14ac:dyDescent="0.25">
      <c r="A3908" s="1">
        <v>791737</v>
      </c>
      <c r="B3908" s="2">
        <v>41824.000694444447</v>
      </c>
      <c r="C3908" s="1" t="s">
        <v>13</v>
      </c>
      <c r="D3908" s="1" t="s">
        <v>11</v>
      </c>
      <c r="E3908" s="1" t="s">
        <v>30</v>
      </c>
      <c r="F3908" s="1" t="s">
        <v>34</v>
      </c>
      <c r="G3908" s="1">
        <v>26036</v>
      </c>
    </row>
    <row r="3909" spans="1:7" x14ac:dyDescent="0.25">
      <c r="A3909" s="1">
        <v>488691</v>
      </c>
      <c r="B3909" s="2">
        <v>41824.00277777778</v>
      </c>
      <c r="C3909" s="1" t="s">
        <v>13</v>
      </c>
      <c r="D3909" s="1" t="s">
        <v>11</v>
      </c>
      <c r="E3909" s="1" t="s">
        <v>30</v>
      </c>
      <c r="F3909" s="1" t="s">
        <v>34</v>
      </c>
      <c r="G3909" s="1">
        <v>48477</v>
      </c>
    </row>
    <row r="3910" spans="1:7" x14ac:dyDescent="0.25">
      <c r="A3910" s="1">
        <v>58937</v>
      </c>
      <c r="B3910" s="2">
        <v>41824.003472222219</v>
      </c>
      <c r="C3910" s="1" t="s">
        <v>7</v>
      </c>
      <c r="D3910" s="1" t="s">
        <v>11</v>
      </c>
      <c r="E3910" s="1" t="s">
        <v>30</v>
      </c>
      <c r="F3910" s="1" t="s">
        <v>34</v>
      </c>
      <c r="G3910" s="1">
        <v>15293</v>
      </c>
    </row>
    <row r="3911" spans="1:7" x14ac:dyDescent="0.25">
      <c r="A3911" s="1">
        <v>437058</v>
      </c>
      <c r="B3911" s="2">
        <v>41824.005555555559</v>
      </c>
      <c r="C3911" s="1" t="s">
        <v>13</v>
      </c>
      <c r="D3911" s="1" t="s">
        <v>11</v>
      </c>
      <c r="E3911" s="1" t="s">
        <v>30</v>
      </c>
      <c r="F3911" s="1" t="s">
        <v>34</v>
      </c>
      <c r="G3911" s="1">
        <v>10271</v>
      </c>
    </row>
    <row r="3912" spans="1:7" x14ac:dyDescent="0.25">
      <c r="A3912" s="1">
        <v>430925</v>
      </c>
      <c r="B3912" s="2">
        <v>41824.003472222219</v>
      </c>
      <c r="C3912" s="1" t="s">
        <v>7</v>
      </c>
      <c r="D3912" s="1" t="s">
        <v>11</v>
      </c>
      <c r="E3912" s="1" t="s">
        <v>30</v>
      </c>
      <c r="F3912" s="1" t="s">
        <v>34</v>
      </c>
      <c r="G3912" s="1">
        <v>97932</v>
      </c>
    </row>
    <row r="3913" spans="1:7" x14ac:dyDescent="0.25">
      <c r="A3913" s="1">
        <v>991451</v>
      </c>
      <c r="B3913" s="2">
        <v>41824.00277777778</v>
      </c>
      <c r="C3913" s="1" t="s">
        <v>7</v>
      </c>
      <c r="D3913" s="1" t="s">
        <v>11</v>
      </c>
      <c r="E3913" s="1" t="s">
        <v>30</v>
      </c>
      <c r="F3913" s="1" t="s">
        <v>34</v>
      </c>
      <c r="G3913" s="1">
        <v>25268</v>
      </c>
    </row>
    <row r="3914" spans="1:7" x14ac:dyDescent="0.25">
      <c r="A3914" s="1">
        <v>642877</v>
      </c>
      <c r="B3914" s="2">
        <v>41832.777083333334</v>
      </c>
      <c r="C3914" s="1" t="s">
        <v>13</v>
      </c>
      <c r="D3914" s="1" t="s">
        <v>8</v>
      </c>
      <c r="E3914" s="1" t="s">
        <v>30</v>
      </c>
      <c r="F3914" s="1" t="s">
        <v>34</v>
      </c>
      <c r="G3914" s="1">
        <v>22683</v>
      </c>
    </row>
    <row r="3915" spans="1:7" x14ac:dyDescent="0.25">
      <c r="A3915" s="1">
        <v>989961</v>
      </c>
      <c r="B3915" s="2">
        <v>41832.777083333334</v>
      </c>
      <c r="C3915" s="1" t="s">
        <v>13</v>
      </c>
      <c r="D3915" s="1" t="s">
        <v>8</v>
      </c>
      <c r="E3915" s="1" t="s">
        <v>30</v>
      </c>
      <c r="F3915" s="1" t="s">
        <v>34</v>
      </c>
      <c r="G3915" s="1">
        <v>14559</v>
      </c>
    </row>
    <row r="3916" spans="1:7" x14ac:dyDescent="0.25">
      <c r="A3916" s="1">
        <v>259269</v>
      </c>
      <c r="B3916" s="2">
        <v>41786.754166666666</v>
      </c>
      <c r="C3916" s="1" t="s">
        <v>7</v>
      </c>
      <c r="D3916" s="1" t="s">
        <v>8</v>
      </c>
      <c r="E3916" s="1" t="s">
        <v>9</v>
      </c>
      <c r="F3916" s="1" t="s">
        <v>34</v>
      </c>
      <c r="G3916" s="1">
        <v>15216</v>
      </c>
    </row>
    <row r="3917" spans="1:7" x14ac:dyDescent="0.25">
      <c r="A3917" s="1">
        <v>202730</v>
      </c>
      <c r="B3917" s="2">
        <v>41786.754166666666</v>
      </c>
      <c r="C3917" s="1" t="s">
        <v>7</v>
      </c>
      <c r="D3917" s="1" t="s">
        <v>11</v>
      </c>
      <c r="E3917" s="1" t="s">
        <v>9</v>
      </c>
      <c r="F3917" s="1" t="s">
        <v>34</v>
      </c>
      <c r="G3917" s="1">
        <v>22862</v>
      </c>
    </row>
    <row r="3918" spans="1:7" x14ac:dyDescent="0.25">
      <c r="A3918" s="1">
        <v>984292</v>
      </c>
      <c r="B3918" s="2">
        <v>41793.458333333336</v>
      </c>
      <c r="C3918" s="1" t="s">
        <v>13</v>
      </c>
      <c r="D3918" s="1" t="s">
        <v>11</v>
      </c>
      <c r="E3918" s="1" t="s">
        <v>9</v>
      </c>
      <c r="F3918" s="1" t="s">
        <v>34</v>
      </c>
      <c r="G3918" s="1">
        <v>37882</v>
      </c>
    </row>
    <row r="3919" spans="1:7" x14ac:dyDescent="0.25">
      <c r="A3919" s="1">
        <v>273112</v>
      </c>
      <c r="B3919" s="2">
        <v>41873.397916666669</v>
      </c>
      <c r="C3919" s="1" t="s">
        <v>7</v>
      </c>
      <c r="D3919" s="1" t="s">
        <v>8</v>
      </c>
      <c r="E3919" s="1" t="s">
        <v>9</v>
      </c>
      <c r="F3919" s="1" t="s">
        <v>34</v>
      </c>
      <c r="G3919" s="1">
        <v>58438</v>
      </c>
    </row>
    <row r="3920" spans="1:7" x14ac:dyDescent="0.25">
      <c r="A3920" s="1">
        <v>830024</v>
      </c>
      <c r="B3920" s="2">
        <v>41778.396527777775</v>
      </c>
      <c r="C3920" s="1" t="s">
        <v>7</v>
      </c>
      <c r="D3920" s="1" t="s">
        <v>8</v>
      </c>
      <c r="E3920" s="1" t="s">
        <v>16</v>
      </c>
      <c r="F3920" s="1" t="s">
        <v>34</v>
      </c>
      <c r="G3920" s="1">
        <v>54712</v>
      </c>
    </row>
    <row r="3921" spans="1:7" x14ac:dyDescent="0.25">
      <c r="A3921" s="1">
        <v>938760</v>
      </c>
      <c r="B3921" s="2">
        <v>41841.396527777775</v>
      </c>
      <c r="C3921" s="1" t="s">
        <v>7</v>
      </c>
      <c r="D3921" s="1" t="s">
        <v>8</v>
      </c>
      <c r="E3921" s="1" t="s">
        <v>16</v>
      </c>
      <c r="F3921" s="1" t="s">
        <v>34</v>
      </c>
      <c r="G3921" s="1">
        <v>62020</v>
      </c>
    </row>
    <row r="3922" spans="1:7" x14ac:dyDescent="0.25">
      <c r="A3922" s="1">
        <v>217754</v>
      </c>
      <c r="B3922" s="2">
        <v>41857.712500000001</v>
      </c>
      <c r="C3922" s="1" t="s">
        <v>7</v>
      </c>
      <c r="D3922" s="1" t="s">
        <v>8</v>
      </c>
      <c r="E3922" s="1" t="s">
        <v>16</v>
      </c>
      <c r="F3922" s="1" t="s">
        <v>34</v>
      </c>
      <c r="G3922" s="1">
        <v>2463</v>
      </c>
    </row>
    <row r="3923" spans="1:7" x14ac:dyDescent="0.25">
      <c r="A3923" s="1">
        <v>353917</v>
      </c>
      <c r="B3923" s="2">
        <v>41877.693749999999</v>
      </c>
      <c r="C3923" s="1" t="s">
        <v>7</v>
      </c>
      <c r="D3923" s="1" t="s">
        <v>8</v>
      </c>
      <c r="E3923" s="1" t="s">
        <v>16</v>
      </c>
      <c r="F3923" s="1" t="s">
        <v>34</v>
      </c>
      <c r="G3923" s="1">
        <v>14997</v>
      </c>
    </row>
    <row r="3924" spans="1:7" x14ac:dyDescent="0.25">
      <c r="A3924" s="1">
        <v>307390</v>
      </c>
      <c r="B3924" s="2">
        <v>41878.390972222223</v>
      </c>
      <c r="C3924" s="1" t="s">
        <v>7</v>
      </c>
      <c r="D3924" s="1" t="s">
        <v>8</v>
      </c>
      <c r="E3924" s="1" t="s">
        <v>16</v>
      </c>
      <c r="F3924" s="1" t="s">
        <v>34</v>
      </c>
      <c r="G3924" s="1">
        <v>80927</v>
      </c>
    </row>
    <row r="3925" spans="1:7" x14ac:dyDescent="0.25">
      <c r="A3925" s="1">
        <v>824047</v>
      </c>
      <c r="B3925" s="2">
        <v>41856.356249999997</v>
      </c>
      <c r="C3925" s="1" t="s">
        <v>7</v>
      </c>
      <c r="D3925" s="1" t="s">
        <v>11</v>
      </c>
      <c r="E3925" s="1" t="s">
        <v>9</v>
      </c>
      <c r="F3925" s="1" t="s">
        <v>12</v>
      </c>
      <c r="G3925" s="1">
        <v>35844</v>
      </c>
    </row>
    <row r="3926" spans="1:7" x14ac:dyDescent="0.25">
      <c r="A3926" s="1">
        <v>99934</v>
      </c>
      <c r="B3926" s="2">
        <v>41785.398611111108</v>
      </c>
      <c r="C3926" s="1" t="s">
        <v>7</v>
      </c>
      <c r="D3926" s="1" t="s">
        <v>11</v>
      </c>
      <c r="E3926" s="1" t="s">
        <v>9</v>
      </c>
      <c r="F3926" s="1" t="s">
        <v>34</v>
      </c>
      <c r="G3926" s="1">
        <v>52182</v>
      </c>
    </row>
    <row r="3927" spans="1:7" x14ac:dyDescent="0.25">
      <c r="A3927" s="1">
        <v>282040</v>
      </c>
      <c r="B3927" s="2">
        <v>41785.399305555555</v>
      </c>
      <c r="C3927" s="1" t="s">
        <v>13</v>
      </c>
      <c r="D3927" s="1" t="s">
        <v>8</v>
      </c>
      <c r="E3927" s="1" t="s">
        <v>9</v>
      </c>
      <c r="F3927" s="1" t="s">
        <v>34</v>
      </c>
      <c r="G3927" s="1">
        <v>81683</v>
      </c>
    </row>
    <row r="3928" spans="1:7" x14ac:dyDescent="0.25">
      <c r="A3928" s="1">
        <v>263166</v>
      </c>
      <c r="B3928" s="2">
        <v>41852.340277777781</v>
      </c>
      <c r="C3928" s="1" t="s">
        <v>13</v>
      </c>
      <c r="D3928" s="1" t="s">
        <v>8</v>
      </c>
      <c r="E3928" s="1" t="s">
        <v>9</v>
      </c>
      <c r="F3928" s="1" t="s">
        <v>34</v>
      </c>
      <c r="G3928" s="1">
        <v>86432</v>
      </c>
    </row>
    <row r="3929" spans="1:7" x14ac:dyDescent="0.25">
      <c r="A3929" s="1">
        <v>232657</v>
      </c>
      <c r="B3929" s="2">
        <v>41774.563194444447</v>
      </c>
      <c r="C3929" s="1" t="s">
        <v>7</v>
      </c>
      <c r="D3929" s="1" t="s">
        <v>8</v>
      </c>
      <c r="E3929" s="1" t="s">
        <v>14</v>
      </c>
      <c r="F3929" s="1" t="s">
        <v>12</v>
      </c>
      <c r="G3929" s="1">
        <v>57400</v>
      </c>
    </row>
    <row r="3930" spans="1:7" x14ac:dyDescent="0.25">
      <c r="A3930" s="1">
        <v>558724</v>
      </c>
      <c r="B3930" s="2">
        <v>41785.734722222223</v>
      </c>
      <c r="C3930" s="1" t="s">
        <v>13</v>
      </c>
      <c r="D3930" s="1" t="s">
        <v>8</v>
      </c>
      <c r="E3930" s="1" t="s">
        <v>14</v>
      </c>
      <c r="F3930" s="1" t="s">
        <v>12</v>
      </c>
      <c r="G3930" s="1">
        <v>47351</v>
      </c>
    </row>
    <row r="3931" spans="1:7" x14ac:dyDescent="0.25">
      <c r="A3931" s="1">
        <v>67488</v>
      </c>
      <c r="B3931" s="2">
        <v>41855.396527777775</v>
      </c>
      <c r="C3931" s="1" t="s">
        <v>7</v>
      </c>
      <c r="D3931" s="1" t="s">
        <v>8</v>
      </c>
      <c r="E3931" s="1" t="s">
        <v>14</v>
      </c>
      <c r="F3931" s="1" t="s">
        <v>12</v>
      </c>
      <c r="G3931" s="1">
        <v>10631</v>
      </c>
    </row>
    <row r="3932" spans="1:7" x14ac:dyDescent="0.25">
      <c r="A3932" s="1">
        <v>640471</v>
      </c>
      <c r="B3932" s="2">
        <v>41870.713888888888</v>
      </c>
      <c r="C3932" s="1" t="s">
        <v>7</v>
      </c>
      <c r="D3932" s="1" t="s">
        <v>24</v>
      </c>
      <c r="E3932" s="1" t="s">
        <v>9</v>
      </c>
      <c r="F3932" s="1" t="s">
        <v>34</v>
      </c>
      <c r="G3932" s="1">
        <v>37465</v>
      </c>
    </row>
    <row r="3933" spans="1:7" x14ac:dyDescent="0.25">
      <c r="A3933" s="1">
        <v>884261</v>
      </c>
      <c r="B3933" s="2">
        <v>41870.714583333334</v>
      </c>
      <c r="C3933" s="1" t="s">
        <v>13</v>
      </c>
      <c r="D3933" s="1" t="s">
        <v>24</v>
      </c>
      <c r="E3933" s="1" t="s">
        <v>9</v>
      </c>
      <c r="F3933" s="1" t="s">
        <v>34</v>
      </c>
      <c r="G3933" s="1">
        <v>1386</v>
      </c>
    </row>
    <row r="3934" spans="1:7" x14ac:dyDescent="0.25">
      <c r="A3934" s="1">
        <v>260828</v>
      </c>
      <c r="B3934" s="2">
        <v>41870.715277777781</v>
      </c>
      <c r="C3934" s="1" t="s">
        <v>13</v>
      </c>
      <c r="D3934" s="1" t="s">
        <v>24</v>
      </c>
      <c r="E3934" s="1" t="s">
        <v>9</v>
      </c>
      <c r="F3934" s="1" t="s">
        <v>34</v>
      </c>
      <c r="G3934" s="1">
        <v>19308</v>
      </c>
    </row>
    <row r="3935" spans="1:7" x14ac:dyDescent="0.25">
      <c r="A3935" s="1">
        <v>695891</v>
      </c>
      <c r="B3935" s="2">
        <v>41807.686805555553</v>
      </c>
      <c r="C3935" s="1" t="s">
        <v>7</v>
      </c>
      <c r="D3935" s="1" t="s">
        <v>11</v>
      </c>
      <c r="E3935" s="1" t="s">
        <v>14</v>
      </c>
      <c r="F3935" s="1" t="s">
        <v>23</v>
      </c>
      <c r="G3935" s="1">
        <v>69597</v>
      </c>
    </row>
    <row r="3936" spans="1:7" x14ac:dyDescent="0.25">
      <c r="A3936" s="1">
        <v>415382</v>
      </c>
      <c r="B3936" s="2">
        <v>41807.688194444447</v>
      </c>
      <c r="C3936" s="1" t="s">
        <v>7</v>
      </c>
      <c r="D3936" s="1" t="s">
        <v>11</v>
      </c>
      <c r="E3936" s="1" t="s">
        <v>14</v>
      </c>
      <c r="F3936" s="1" t="s">
        <v>23</v>
      </c>
      <c r="G3936" s="1">
        <v>79833</v>
      </c>
    </row>
    <row r="3937" spans="1:7" x14ac:dyDescent="0.25">
      <c r="A3937" s="1">
        <v>405152</v>
      </c>
      <c r="B3937" s="2">
        <v>41807.6875</v>
      </c>
      <c r="C3937" s="1" t="s">
        <v>13</v>
      </c>
      <c r="D3937" s="1" t="s">
        <v>11</v>
      </c>
      <c r="E3937" s="1" t="s">
        <v>14</v>
      </c>
      <c r="F3937" s="1" t="s">
        <v>23</v>
      </c>
      <c r="G3937" s="1">
        <v>60789</v>
      </c>
    </row>
    <row r="3938" spans="1:7" x14ac:dyDescent="0.25">
      <c r="A3938" s="1">
        <v>922942</v>
      </c>
      <c r="B3938" s="2">
        <v>41869.396527777775</v>
      </c>
      <c r="C3938" s="1" t="s">
        <v>7</v>
      </c>
      <c r="D3938" s="1" t="s">
        <v>8</v>
      </c>
      <c r="E3938" s="1" t="s">
        <v>14</v>
      </c>
      <c r="F3938" s="1" t="s">
        <v>25</v>
      </c>
      <c r="G3938" s="1">
        <v>18480</v>
      </c>
    </row>
    <row r="3939" spans="1:7" x14ac:dyDescent="0.25">
      <c r="A3939" s="1">
        <v>746537</v>
      </c>
      <c r="B3939" s="2">
        <v>41856.397916666669</v>
      </c>
      <c r="C3939" s="1" t="s">
        <v>7</v>
      </c>
      <c r="D3939" s="1" t="s">
        <v>8</v>
      </c>
      <c r="E3939" s="1" t="s">
        <v>16</v>
      </c>
      <c r="F3939" s="1" t="s">
        <v>18</v>
      </c>
      <c r="G3939" s="1">
        <v>68528</v>
      </c>
    </row>
    <row r="3940" spans="1:7" x14ac:dyDescent="0.25">
      <c r="A3940" s="1">
        <v>895640</v>
      </c>
      <c r="B3940" s="2">
        <v>41829.771527777775</v>
      </c>
      <c r="C3940" s="1" t="s">
        <v>7</v>
      </c>
      <c r="D3940" s="1" t="s">
        <v>11</v>
      </c>
      <c r="E3940" s="1" t="s">
        <v>29</v>
      </c>
      <c r="F3940" s="1" t="s">
        <v>34</v>
      </c>
      <c r="G3940" s="1">
        <v>72160</v>
      </c>
    </row>
    <row r="3941" spans="1:7" x14ac:dyDescent="0.25">
      <c r="A3941" s="1">
        <v>735642</v>
      </c>
      <c r="B3941" s="2">
        <v>41863.67083333333</v>
      </c>
      <c r="C3941" s="1" t="s">
        <v>13</v>
      </c>
      <c r="D3941" s="1" t="s">
        <v>11</v>
      </c>
      <c r="E3941" s="1" t="s">
        <v>9</v>
      </c>
      <c r="F3941" s="1" t="s">
        <v>18</v>
      </c>
      <c r="G3941" s="1">
        <v>87237</v>
      </c>
    </row>
    <row r="3942" spans="1:7" x14ac:dyDescent="0.25">
      <c r="A3942" s="1">
        <v>120355</v>
      </c>
      <c r="B3942" s="2">
        <v>41765.396527777775</v>
      </c>
      <c r="C3942" s="1" t="s">
        <v>13</v>
      </c>
      <c r="D3942" s="1" t="s">
        <v>8</v>
      </c>
      <c r="E3942" s="1" t="s">
        <v>14</v>
      </c>
      <c r="F3942" s="1" t="s">
        <v>18</v>
      </c>
      <c r="G3942" s="1">
        <v>78769</v>
      </c>
    </row>
    <row r="3943" spans="1:7" x14ac:dyDescent="0.25">
      <c r="A3943" s="1">
        <v>915403</v>
      </c>
      <c r="B3943" s="2">
        <v>41765.397916666669</v>
      </c>
      <c r="C3943" s="1" t="s">
        <v>13</v>
      </c>
      <c r="D3943" s="1" t="s">
        <v>8</v>
      </c>
      <c r="E3943" s="1" t="s">
        <v>14</v>
      </c>
      <c r="F3943" s="1" t="s">
        <v>18</v>
      </c>
      <c r="G3943" s="1">
        <v>83655</v>
      </c>
    </row>
    <row r="3944" spans="1:7" x14ac:dyDescent="0.25">
      <c r="A3944" s="1">
        <v>218613</v>
      </c>
      <c r="B3944" s="2">
        <v>41765.4</v>
      </c>
      <c r="C3944" s="1" t="s">
        <v>7</v>
      </c>
      <c r="D3944" s="1" t="s">
        <v>8</v>
      </c>
      <c r="E3944" s="1" t="s">
        <v>14</v>
      </c>
      <c r="F3944" s="1" t="s">
        <v>18</v>
      </c>
      <c r="G3944" s="1">
        <v>9149</v>
      </c>
    </row>
    <row r="3945" spans="1:7" x14ac:dyDescent="0.25">
      <c r="A3945" s="1">
        <v>525791</v>
      </c>
      <c r="B3945" s="2">
        <v>41775.31527777778</v>
      </c>
      <c r="C3945" s="1" t="s">
        <v>7</v>
      </c>
      <c r="D3945" s="1" t="s">
        <v>8</v>
      </c>
      <c r="E3945" s="1" t="s">
        <v>14</v>
      </c>
      <c r="F3945" s="1" t="s">
        <v>18</v>
      </c>
      <c r="G3945" s="1">
        <v>76751</v>
      </c>
    </row>
    <row r="3946" spans="1:7" x14ac:dyDescent="0.25">
      <c r="A3946" s="1">
        <v>665191</v>
      </c>
      <c r="B3946" s="2">
        <v>41775.315972222219</v>
      </c>
      <c r="C3946" s="1" t="s">
        <v>7</v>
      </c>
      <c r="D3946" s="1" t="s">
        <v>8</v>
      </c>
      <c r="E3946" s="1" t="s">
        <v>14</v>
      </c>
      <c r="F3946" s="1" t="s">
        <v>18</v>
      </c>
      <c r="G3946" s="1">
        <v>47531</v>
      </c>
    </row>
    <row r="3947" spans="1:7" x14ac:dyDescent="0.25">
      <c r="A3947" s="1">
        <v>461695</v>
      </c>
      <c r="B3947" s="2">
        <v>41794.659722222219</v>
      </c>
      <c r="C3947" s="1" t="s">
        <v>13</v>
      </c>
      <c r="D3947" s="1" t="s">
        <v>8</v>
      </c>
      <c r="E3947" s="1" t="s">
        <v>14</v>
      </c>
      <c r="F3947" s="1" t="s">
        <v>22</v>
      </c>
      <c r="G3947" s="1">
        <v>46636</v>
      </c>
    </row>
    <row r="3948" spans="1:7" x14ac:dyDescent="0.25">
      <c r="A3948" s="1">
        <v>25761</v>
      </c>
      <c r="B3948" s="2">
        <v>41794.661805555559</v>
      </c>
      <c r="C3948" s="1" t="s">
        <v>7</v>
      </c>
      <c r="D3948" s="1" t="s">
        <v>8</v>
      </c>
      <c r="E3948" s="1" t="s">
        <v>14</v>
      </c>
      <c r="F3948" s="1" t="s">
        <v>22</v>
      </c>
      <c r="G3948" s="1">
        <v>55502</v>
      </c>
    </row>
    <row r="3949" spans="1:7" x14ac:dyDescent="0.25">
      <c r="A3949" s="1">
        <v>511313</v>
      </c>
      <c r="B3949" s="2">
        <v>41815.592361111114</v>
      </c>
      <c r="C3949" s="1" t="s">
        <v>13</v>
      </c>
      <c r="D3949" s="1" t="s">
        <v>8</v>
      </c>
      <c r="E3949" s="1" t="s">
        <v>14</v>
      </c>
      <c r="F3949" s="1" t="s">
        <v>18</v>
      </c>
      <c r="G3949" s="1">
        <v>87691</v>
      </c>
    </row>
    <row r="3950" spans="1:7" x14ac:dyDescent="0.25">
      <c r="A3950" s="1">
        <v>327673</v>
      </c>
      <c r="B3950" s="2">
        <v>41815.593055555553</v>
      </c>
      <c r="C3950" s="1" t="s">
        <v>13</v>
      </c>
      <c r="D3950" s="1" t="s">
        <v>8</v>
      </c>
      <c r="E3950" s="1" t="s">
        <v>14</v>
      </c>
      <c r="F3950" s="1" t="s">
        <v>18</v>
      </c>
      <c r="G3950" s="1">
        <v>22503</v>
      </c>
    </row>
    <row r="3951" spans="1:7" x14ac:dyDescent="0.25">
      <c r="A3951" s="1">
        <v>130020</v>
      </c>
      <c r="B3951" s="2">
        <v>41815.594444444447</v>
      </c>
      <c r="C3951" s="1" t="s">
        <v>7</v>
      </c>
      <c r="D3951" s="1" t="s">
        <v>8</v>
      </c>
      <c r="E3951" s="1" t="s">
        <v>14</v>
      </c>
      <c r="F3951" s="1" t="s">
        <v>18</v>
      </c>
      <c r="G3951" s="1">
        <v>80256</v>
      </c>
    </row>
    <row r="3952" spans="1:7" x14ac:dyDescent="0.25">
      <c r="A3952" s="1">
        <v>916438</v>
      </c>
      <c r="B3952" s="2">
        <v>41815.606944444444</v>
      </c>
      <c r="C3952" s="1" t="s">
        <v>13</v>
      </c>
      <c r="D3952" s="1" t="s">
        <v>11</v>
      </c>
      <c r="E3952" s="1" t="s">
        <v>14</v>
      </c>
      <c r="F3952" s="1" t="s">
        <v>18</v>
      </c>
      <c r="G3952" s="1">
        <v>41453</v>
      </c>
    </row>
    <row r="3953" spans="1:7" x14ac:dyDescent="0.25">
      <c r="A3953" s="1">
        <v>402937</v>
      </c>
      <c r="B3953" s="2">
        <v>41815.607638888891</v>
      </c>
      <c r="C3953" s="1" t="s">
        <v>7</v>
      </c>
      <c r="D3953" s="1" t="s">
        <v>8</v>
      </c>
      <c r="E3953" s="1" t="s">
        <v>14</v>
      </c>
      <c r="F3953" s="1" t="s">
        <v>18</v>
      </c>
      <c r="G3953" s="1">
        <v>38604</v>
      </c>
    </row>
    <row r="3954" spans="1:7" x14ac:dyDescent="0.25">
      <c r="A3954" s="1">
        <v>637597</v>
      </c>
      <c r="B3954" s="2">
        <v>41822.436111111114</v>
      </c>
      <c r="C3954" s="1" t="s">
        <v>13</v>
      </c>
      <c r="D3954" s="1" t="s">
        <v>11</v>
      </c>
      <c r="E3954" s="1" t="s">
        <v>14</v>
      </c>
      <c r="F3954" s="1" t="s">
        <v>22</v>
      </c>
      <c r="G3954" s="1">
        <v>6653</v>
      </c>
    </row>
    <row r="3955" spans="1:7" x14ac:dyDescent="0.25">
      <c r="A3955" s="1">
        <v>911871</v>
      </c>
      <c r="B3955" s="2">
        <v>41828.398611111108</v>
      </c>
      <c r="C3955" s="1" t="s">
        <v>7</v>
      </c>
      <c r="D3955" s="1" t="s">
        <v>8</v>
      </c>
      <c r="E3955" s="1" t="s">
        <v>14</v>
      </c>
      <c r="F3955" s="1" t="s">
        <v>18</v>
      </c>
      <c r="G3955" s="1">
        <v>83971</v>
      </c>
    </row>
    <row r="3956" spans="1:7" x14ac:dyDescent="0.25">
      <c r="A3956" s="1">
        <v>102217</v>
      </c>
      <c r="B3956" s="2">
        <v>41807.397222222222</v>
      </c>
      <c r="C3956" s="1" t="s">
        <v>7</v>
      </c>
      <c r="D3956" s="1" t="s">
        <v>24</v>
      </c>
      <c r="E3956" s="1" t="s">
        <v>14</v>
      </c>
      <c r="F3956" s="1" t="s">
        <v>12</v>
      </c>
      <c r="G3956" s="1">
        <v>23608</v>
      </c>
    </row>
    <row r="3957" spans="1:7" x14ac:dyDescent="0.25">
      <c r="A3957" s="1">
        <v>151795</v>
      </c>
      <c r="B3957" s="2">
        <v>41828.677777777775</v>
      </c>
      <c r="C3957" s="1" t="s">
        <v>7</v>
      </c>
      <c r="D3957" s="1" t="s">
        <v>11</v>
      </c>
      <c r="E3957" s="1" t="s">
        <v>14</v>
      </c>
      <c r="F3957" s="1" t="s">
        <v>12</v>
      </c>
      <c r="G3957" s="1">
        <v>31123</v>
      </c>
    </row>
    <row r="3958" spans="1:7" x14ac:dyDescent="0.25">
      <c r="A3958" s="1">
        <v>832700</v>
      </c>
      <c r="B3958" s="2">
        <v>41828.675000000003</v>
      </c>
      <c r="C3958" s="1" t="s">
        <v>13</v>
      </c>
      <c r="D3958" s="1" t="s">
        <v>11</v>
      </c>
      <c r="E3958" s="1" t="s">
        <v>14</v>
      </c>
      <c r="F3958" s="1" t="s">
        <v>12</v>
      </c>
      <c r="G3958" s="1">
        <v>57219</v>
      </c>
    </row>
    <row r="3959" spans="1:7" x14ac:dyDescent="0.25">
      <c r="A3959" s="1">
        <v>960256</v>
      </c>
      <c r="B3959" s="2">
        <v>41862.538888888892</v>
      </c>
      <c r="C3959" s="1" t="s">
        <v>7</v>
      </c>
      <c r="D3959" s="1" t="s">
        <v>8</v>
      </c>
      <c r="E3959" s="1" t="s">
        <v>14</v>
      </c>
      <c r="F3959" s="1" t="s">
        <v>12</v>
      </c>
      <c r="G3959" s="1">
        <v>69108</v>
      </c>
    </row>
    <row r="3960" spans="1:7" x14ac:dyDescent="0.25">
      <c r="A3960" s="1">
        <v>530605</v>
      </c>
      <c r="B3960" s="2">
        <v>41862.538888888892</v>
      </c>
      <c r="C3960" s="1" t="s">
        <v>7</v>
      </c>
      <c r="D3960" s="1" t="s">
        <v>11</v>
      </c>
      <c r="E3960" s="1" t="s">
        <v>14</v>
      </c>
      <c r="F3960" s="1" t="s">
        <v>12</v>
      </c>
      <c r="G3960" s="1">
        <v>10518</v>
      </c>
    </row>
    <row r="3961" spans="1:7" x14ac:dyDescent="0.25">
      <c r="A3961" s="1">
        <v>250940</v>
      </c>
      <c r="B3961" s="2">
        <v>41870.422222222223</v>
      </c>
      <c r="C3961" s="1" t="s">
        <v>13</v>
      </c>
      <c r="D3961" s="1" t="s">
        <v>11</v>
      </c>
      <c r="E3961" s="1" t="s">
        <v>14</v>
      </c>
      <c r="F3961" s="1" t="s">
        <v>12</v>
      </c>
      <c r="G3961" s="1">
        <v>28339</v>
      </c>
    </row>
    <row r="3962" spans="1:7" x14ac:dyDescent="0.25">
      <c r="A3962" s="1">
        <v>323612</v>
      </c>
      <c r="B3962" s="2">
        <v>41870.422222222223</v>
      </c>
      <c r="C3962" s="1" t="s">
        <v>7</v>
      </c>
      <c r="D3962" s="1" t="s">
        <v>24</v>
      </c>
      <c r="E3962" s="1" t="s">
        <v>14</v>
      </c>
      <c r="F3962" s="1" t="s">
        <v>12</v>
      </c>
      <c r="G3962" s="1">
        <v>54909</v>
      </c>
    </row>
    <row r="3963" spans="1:7" x14ac:dyDescent="0.25">
      <c r="A3963" s="1">
        <v>345891</v>
      </c>
      <c r="B3963" s="2">
        <v>41831.824999999997</v>
      </c>
      <c r="C3963" s="1" t="s">
        <v>7</v>
      </c>
      <c r="D3963" s="1" t="s">
        <v>11</v>
      </c>
      <c r="E3963" s="1" t="s">
        <v>14</v>
      </c>
      <c r="F3963" s="1" t="s">
        <v>12</v>
      </c>
      <c r="G3963" s="1">
        <v>15450</v>
      </c>
    </row>
    <row r="3964" spans="1:7" x14ac:dyDescent="0.25">
      <c r="A3964" s="1">
        <v>987463</v>
      </c>
      <c r="B3964" s="2">
        <v>41831.825694444444</v>
      </c>
      <c r="C3964" s="1" t="s">
        <v>7</v>
      </c>
      <c r="D3964" s="1" t="s">
        <v>8</v>
      </c>
      <c r="E3964" s="1" t="s">
        <v>14</v>
      </c>
      <c r="F3964" s="1" t="s">
        <v>12</v>
      </c>
      <c r="G3964" s="1">
        <v>37936</v>
      </c>
    </row>
    <row r="3965" spans="1:7" x14ac:dyDescent="0.25">
      <c r="A3965" s="1">
        <v>27372</v>
      </c>
      <c r="B3965" s="2">
        <v>41838.550694444442</v>
      </c>
      <c r="C3965" s="1" t="s">
        <v>13</v>
      </c>
      <c r="D3965" s="1" t="s">
        <v>11</v>
      </c>
      <c r="E3965" s="1" t="s">
        <v>14</v>
      </c>
      <c r="F3965" s="1" t="s">
        <v>12</v>
      </c>
      <c r="G3965" s="1">
        <v>12875</v>
      </c>
    </row>
    <row r="3966" spans="1:7" x14ac:dyDescent="0.25">
      <c r="A3966" s="1">
        <v>695272</v>
      </c>
      <c r="B3966" s="2">
        <v>41842.397916666669</v>
      </c>
      <c r="C3966" s="1" t="s">
        <v>7</v>
      </c>
      <c r="D3966" s="1" t="s">
        <v>8</v>
      </c>
      <c r="E3966" s="1" t="s">
        <v>14</v>
      </c>
      <c r="F3966" s="1" t="s">
        <v>12</v>
      </c>
      <c r="G3966" s="1">
        <v>23379</v>
      </c>
    </row>
    <row r="3967" spans="1:7" x14ac:dyDescent="0.25">
      <c r="A3967" s="1">
        <v>732645</v>
      </c>
      <c r="B3967" s="2">
        <v>41765.709027777775</v>
      </c>
      <c r="C3967" s="1" t="s">
        <v>7</v>
      </c>
      <c r="D3967" s="1" t="s">
        <v>8</v>
      </c>
      <c r="E3967" s="1" t="s">
        <v>16</v>
      </c>
      <c r="F3967" s="1" t="s">
        <v>12</v>
      </c>
      <c r="G3967" s="1">
        <v>4833</v>
      </c>
    </row>
    <row r="3968" spans="1:7" x14ac:dyDescent="0.25">
      <c r="A3968" s="1">
        <v>989119</v>
      </c>
      <c r="B3968" s="2">
        <v>41765.711805555555</v>
      </c>
      <c r="C3968" s="1" t="s">
        <v>13</v>
      </c>
      <c r="D3968" s="1" t="s">
        <v>8</v>
      </c>
      <c r="E3968" s="1" t="s">
        <v>16</v>
      </c>
      <c r="F3968" s="1" t="s">
        <v>12</v>
      </c>
      <c r="G3968" s="1">
        <v>54856</v>
      </c>
    </row>
    <row r="3969" spans="1:7" x14ac:dyDescent="0.25">
      <c r="A3969" s="1">
        <v>880865</v>
      </c>
      <c r="B3969" s="2">
        <v>41802.397222222222</v>
      </c>
      <c r="C3969" s="1" t="s">
        <v>7</v>
      </c>
      <c r="D3969" s="1" t="s">
        <v>8</v>
      </c>
      <c r="E3969" s="1" t="s">
        <v>9</v>
      </c>
      <c r="F3969" s="1" t="s">
        <v>34</v>
      </c>
      <c r="G3969" s="1">
        <v>18267</v>
      </c>
    </row>
    <row r="3970" spans="1:7" x14ac:dyDescent="0.25">
      <c r="A3970" s="1">
        <v>414924</v>
      </c>
      <c r="B3970" s="2">
        <v>41825.46597222222</v>
      </c>
      <c r="C3970" s="1" t="s">
        <v>13</v>
      </c>
      <c r="D3970" s="1" t="s">
        <v>8</v>
      </c>
      <c r="E3970" s="1" t="s">
        <v>26</v>
      </c>
      <c r="F3970" s="1" t="s">
        <v>34</v>
      </c>
      <c r="G3970" s="1">
        <v>93822</v>
      </c>
    </row>
    <row r="3971" spans="1:7" x14ac:dyDescent="0.25">
      <c r="A3971" s="1">
        <v>516982</v>
      </c>
      <c r="B3971" s="2">
        <v>41760.399305555555</v>
      </c>
      <c r="C3971" s="1" t="s">
        <v>7</v>
      </c>
      <c r="D3971" s="1" t="s">
        <v>8</v>
      </c>
      <c r="E3971" s="1" t="s">
        <v>14</v>
      </c>
      <c r="F3971" s="1" t="s">
        <v>25</v>
      </c>
      <c r="G3971" s="1">
        <v>41757</v>
      </c>
    </row>
    <row r="3972" spans="1:7" x14ac:dyDescent="0.25">
      <c r="A3972" s="1">
        <v>91804</v>
      </c>
      <c r="B3972" s="2">
        <v>41874.372916666667</v>
      </c>
      <c r="C3972" s="1" t="s">
        <v>7</v>
      </c>
      <c r="D3972" s="1" t="s">
        <v>11</v>
      </c>
      <c r="E3972" s="1" t="s">
        <v>14</v>
      </c>
      <c r="F3972" s="1" t="s">
        <v>25</v>
      </c>
      <c r="G3972" s="1">
        <v>43469</v>
      </c>
    </row>
    <row r="3973" spans="1:7" x14ac:dyDescent="0.25">
      <c r="A3973" s="1">
        <v>728062</v>
      </c>
      <c r="B3973" s="2">
        <v>41874.373611111114</v>
      </c>
      <c r="C3973" s="1" t="s">
        <v>13</v>
      </c>
      <c r="D3973" s="1" t="s">
        <v>11</v>
      </c>
      <c r="E3973" s="1" t="s">
        <v>14</v>
      </c>
      <c r="F3973" s="1" t="s">
        <v>25</v>
      </c>
      <c r="G3973" s="1">
        <v>55369</v>
      </c>
    </row>
    <row r="3974" spans="1:7" x14ac:dyDescent="0.25">
      <c r="A3974" s="1">
        <v>697180</v>
      </c>
      <c r="B3974" s="2">
        <v>41830.396527777775</v>
      </c>
      <c r="C3974" s="1" t="s">
        <v>13</v>
      </c>
      <c r="D3974" s="1" t="s">
        <v>11</v>
      </c>
      <c r="E3974" s="1" t="s">
        <v>9</v>
      </c>
      <c r="F3974" s="1" t="s">
        <v>18</v>
      </c>
      <c r="G3974" s="1">
        <v>29133</v>
      </c>
    </row>
    <row r="3975" spans="1:7" x14ac:dyDescent="0.25">
      <c r="A3975" s="1">
        <v>245050</v>
      </c>
      <c r="B3975" s="2">
        <v>41760.447222222225</v>
      </c>
      <c r="C3975" s="1" t="s">
        <v>7</v>
      </c>
      <c r="D3975" s="1" t="s">
        <v>8</v>
      </c>
      <c r="E3975" s="1" t="s">
        <v>14</v>
      </c>
      <c r="F3975" s="1" t="s">
        <v>12</v>
      </c>
      <c r="G3975" s="1">
        <v>25888</v>
      </c>
    </row>
    <row r="3976" spans="1:7" x14ac:dyDescent="0.25">
      <c r="A3976" s="1">
        <v>892747</v>
      </c>
      <c r="B3976" s="2">
        <v>41760.448611111111</v>
      </c>
      <c r="C3976" s="1" t="s">
        <v>7</v>
      </c>
      <c r="D3976" s="1" t="s">
        <v>11</v>
      </c>
      <c r="E3976" s="1" t="s">
        <v>14</v>
      </c>
      <c r="F3976" s="1" t="s">
        <v>12</v>
      </c>
      <c r="G3976" s="1">
        <v>32605</v>
      </c>
    </row>
    <row r="3977" spans="1:7" x14ac:dyDescent="0.25">
      <c r="A3977" s="1">
        <v>910415</v>
      </c>
      <c r="B3977" s="2">
        <v>41760.447222222225</v>
      </c>
      <c r="C3977" s="1" t="s">
        <v>13</v>
      </c>
      <c r="D3977" s="1" t="s">
        <v>24</v>
      </c>
      <c r="E3977" s="1" t="s">
        <v>14</v>
      </c>
      <c r="F3977" s="1" t="s">
        <v>12</v>
      </c>
      <c r="G3977" s="1">
        <v>19171</v>
      </c>
    </row>
    <row r="3978" spans="1:7" x14ac:dyDescent="0.25">
      <c r="A3978" s="1">
        <v>410772</v>
      </c>
      <c r="B3978" s="2">
        <v>41768.746527777781</v>
      </c>
      <c r="C3978" s="1" t="s">
        <v>7</v>
      </c>
      <c r="D3978" s="1" t="s">
        <v>8</v>
      </c>
      <c r="E3978" s="1" t="s">
        <v>14</v>
      </c>
      <c r="F3978" s="1" t="s">
        <v>12</v>
      </c>
      <c r="G3978" s="1">
        <v>88636</v>
      </c>
    </row>
    <row r="3979" spans="1:7" x14ac:dyDescent="0.25">
      <c r="A3979" s="1">
        <v>908363</v>
      </c>
      <c r="B3979" s="2">
        <v>41768.747916666667</v>
      </c>
      <c r="C3979" s="1" t="s">
        <v>7</v>
      </c>
      <c r="D3979" s="1" t="s">
        <v>8</v>
      </c>
      <c r="E3979" s="1" t="s">
        <v>14</v>
      </c>
      <c r="F3979" s="1" t="s">
        <v>12</v>
      </c>
      <c r="G3979" s="1">
        <v>59445</v>
      </c>
    </row>
    <row r="3980" spans="1:7" x14ac:dyDescent="0.25">
      <c r="A3980" s="1">
        <v>376260</v>
      </c>
      <c r="B3980" s="2">
        <v>41768.748611111114</v>
      </c>
      <c r="C3980" s="1" t="s">
        <v>13</v>
      </c>
      <c r="D3980" s="1" t="s">
        <v>11</v>
      </c>
      <c r="E3980" s="1" t="s">
        <v>14</v>
      </c>
      <c r="F3980" s="1" t="s">
        <v>12</v>
      </c>
      <c r="G3980" s="1">
        <v>62773</v>
      </c>
    </row>
    <row r="3981" spans="1:7" x14ac:dyDescent="0.25">
      <c r="A3981" s="1">
        <v>651481</v>
      </c>
      <c r="B3981" s="2">
        <v>41782.481944444444</v>
      </c>
      <c r="C3981" s="1" t="s">
        <v>7</v>
      </c>
      <c r="D3981" s="1" t="s">
        <v>8</v>
      </c>
      <c r="E3981" s="1" t="s">
        <v>14</v>
      </c>
      <c r="F3981" s="1" t="s">
        <v>12</v>
      </c>
      <c r="G3981" s="1">
        <v>49827</v>
      </c>
    </row>
    <row r="3982" spans="1:7" x14ac:dyDescent="0.25">
      <c r="A3982" s="1">
        <v>585158</v>
      </c>
      <c r="B3982" s="2">
        <v>41782.479861111111</v>
      </c>
      <c r="C3982" s="1" t="s">
        <v>13</v>
      </c>
      <c r="D3982" s="1" t="s">
        <v>24</v>
      </c>
      <c r="E3982" s="1" t="s">
        <v>14</v>
      </c>
      <c r="F3982" s="1" t="s">
        <v>12</v>
      </c>
      <c r="G3982" s="1">
        <v>64340</v>
      </c>
    </row>
    <row r="3983" spans="1:7" x14ac:dyDescent="0.25">
      <c r="A3983" s="1">
        <v>149668</v>
      </c>
      <c r="B3983" s="2">
        <v>41789.396527777775</v>
      </c>
      <c r="C3983" s="1" t="s">
        <v>13</v>
      </c>
      <c r="D3983" s="1" t="s">
        <v>8</v>
      </c>
      <c r="E3983" s="1" t="s">
        <v>29</v>
      </c>
      <c r="F3983" s="1" t="s">
        <v>22</v>
      </c>
      <c r="G3983" s="1">
        <v>80185</v>
      </c>
    </row>
    <row r="3984" spans="1:7" x14ac:dyDescent="0.25">
      <c r="A3984" s="1">
        <v>708626</v>
      </c>
      <c r="B3984" s="2">
        <v>41821.500694444447</v>
      </c>
      <c r="C3984" s="1" t="s">
        <v>7</v>
      </c>
      <c r="D3984" s="1" t="s">
        <v>8</v>
      </c>
      <c r="E3984" s="1" t="s">
        <v>29</v>
      </c>
      <c r="F3984" s="1" t="s">
        <v>22</v>
      </c>
      <c r="G3984" s="1">
        <v>91881</v>
      </c>
    </row>
    <row r="3985" spans="1:7" x14ac:dyDescent="0.25">
      <c r="A3985" s="1">
        <v>121218</v>
      </c>
      <c r="B3985" s="2">
        <v>41817.396527777775</v>
      </c>
      <c r="C3985" s="1" t="s">
        <v>13</v>
      </c>
      <c r="D3985" s="1" t="s">
        <v>8</v>
      </c>
      <c r="E3985" s="1" t="s">
        <v>16</v>
      </c>
      <c r="F3985" s="1" t="s">
        <v>34</v>
      </c>
      <c r="G3985" s="1">
        <v>91417</v>
      </c>
    </row>
    <row r="3986" spans="1:7" x14ac:dyDescent="0.25">
      <c r="A3986" s="1">
        <v>687891</v>
      </c>
      <c r="B3986" s="2">
        <v>41824.395138888889</v>
      </c>
      <c r="C3986" s="1" t="s">
        <v>7</v>
      </c>
      <c r="D3986" s="1" t="s">
        <v>11</v>
      </c>
      <c r="E3986" s="1" t="s">
        <v>16</v>
      </c>
      <c r="F3986" s="1" t="s">
        <v>34</v>
      </c>
      <c r="G3986" s="1">
        <v>14642</v>
      </c>
    </row>
    <row r="3987" spans="1:7" x14ac:dyDescent="0.25">
      <c r="A3987" s="1">
        <v>100256</v>
      </c>
      <c r="B3987" s="2">
        <v>41834.673611111109</v>
      </c>
      <c r="C3987" s="1" t="s">
        <v>7</v>
      </c>
      <c r="D3987" s="1" t="s">
        <v>11</v>
      </c>
      <c r="E3987" s="1" t="s">
        <v>16</v>
      </c>
      <c r="F3987" s="1" t="s">
        <v>34</v>
      </c>
      <c r="G3987" s="1">
        <v>53297</v>
      </c>
    </row>
    <row r="3988" spans="1:7" x14ac:dyDescent="0.25">
      <c r="A3988" s="1">
        <v>67200</v>
      </c>
      <c r="B3988" s="2">
        <v>41843.507638888892</v>
      </c>
      <c r="C3988" s="1" t="s">
        <v>7</v>
      </c>
      <c r="D3988" s="1" t="s">
        <v>8</v>
      </c>
      <c r="E3988" s="1" t="s">
        <v>16</v>
      </c>
      <c r="F3988" s="1" t="s">
        <v>34</v>
      </c>
      <c r="G3988" s="1">
        <v>52778</v>
      </c>
    </row>
    <row r="3989" spans="1:7" x14ac:dyDescent="0.25">
      <c r="A3989" s="1">
        <v>65620</v>
      </c>
      <c r="B3989" s="2">
        <v>41775.400694444441</v>
      </c>
      <c r="C3989" s="1" t="s">
        <v>13</v>
      </c>
      <c r="D3989" s="1" t="s">
        <v>8</v>
      </c>
      <c r="E3989" s="1" t="s">
        <v>14</v>
      </c>
      <c r="F3989" s="1" t="s">
        <v>20</v>
      </c>
      <c r="G3989" s="1">
        <v>35469</v>
      </c>
    </row>
    <row r="3990" spans="1:7" x14ac:dyDescent="0.25">
      <c r="A3990" s="1">
        <v>820771</v>
      </c>
      <c r="B3990" s="2">
        <v>41866.397222222222</v>
      </c>
      <c r="C3990" s="1" t="s">
        <v>7</v>
      </c>
      <c r="D3990" s="1" t="s">
        <v>8</v>
      </c>
      <c r="E3990" s="1" t="s">
        <v>14</v>
      </c>
      <c r="F3990" s="1" t="s">
        <v>34</v>
      </c>
      <c r="G3990" s="1">
        <v>39064</v>
      </c>
    </row>
    <row r="3991" spans="1:7" x14ac:dyDescent="0.25">
      <c r="A3991" s="1">
        <v>482167</v>
      </c>
      <c r="B3991" s="2">
        <v>41789.396527777775</v>
      </c>
      <c r="C3991" s="1" t="s">
        <v>13</v>
      </c>
      <c r="D3991" s="1" t="s">
        <v>8</v>
      </c>
      <c r="E3991" s="1" t="s">
        <v>29</v>
      </c>
      <c r="F3991" s="1" t="s">
        <v>34</v>
      </c>
      <c r="G3991" s="1">
        <v>75283</v>
      </c>
    </row>
    <row r="3992" spans="1:7" x14ac:dyDescent="0.25">
      <c r="A3992" s="1">
        <v>16292</v>
      </c>
      <c r="B3992" s="2">
        <v>41796.397222222222</v>
      </c>
      <c r="C3992" s="1" t="s">
        <v>7</v>
      </c>
      <c r="D3992" s="1" t="s">
        <v>24</v>
      </c>
      <c r="E3992" s="1" t="s">
        <v>29</v>
      </c>
      <c r="F3992" s="1" t="s">
        <v>34</v>
      </c>
      <c r="G3992" s="1">
        <v>28946</v>
      </c>
    </row>
    <row r="3993" spans="1:7" x14ac:dyDescent="0.25">
      <c r="A3993" s="1">
        <v>62419</v>
      </c>
      <c r="B3993" s="2">
        <v>41803.399305555555</v>
      </c>
      <c r="C3993" s="1" t="s">
        <v>7</v>
      </c>
      <c r="D3993" s="1" t="s">
        <v>8</v>
      </c>
      <c r="E3993" s="1" t="s">
        <v>14</v>
      </c>
      <c r="F3993" s="1" t="s">
        <v>18</v>
      </c>
      <c r="G3993" s="1">
        <v>26272</v>
      </c>
    </row>
    <row r="3994" spans="1:7" x14ac:dyDescent="0.25">
      <c r="A3994" s="1">
        <v>65483</v>
      </c>
      <c r="B3994" s="2">
        <v>41761.397222222222</v>
      </c>
      <c r="C3994" s="1" t="s">
        <v>7</v>
      </c>
      <c r="D3994" s="1" t="s">
        <v>8</v>
      </c>
      <c r="E3994" s="1" t="s">
        <v>30</v>
      </c>
      <c r="F3994" s="1" t="s">
        <v>12</v>
      </c>
      <c r="G3994" s="1">
        <v>53883</v>
      </c>
    </row>
    <row r="3995" spans="1:7" x14ac:dyDescent="0.25">
      <c r="A3995" s="1">
        <v>292732</v>
      </c>
      <c r="B3995" s="2">
        <v>41788.831250000003</v>
      </c>
      <c r="C3995" s="1" t="s">
        <v>13</v>
      </c>
      <c r="D3995" s="1" t="s">
        <v>8</v>
      </c>
      <c r="E3995" s="1" t="s">
        <v>9</v>
      </c>
      <c r="F3995" s="1" t="s">
        <v>12</v>
      </c>
      <c r="G3995" s="1">
        <v>63846</v>
      </c>
    </row>
    <row r="3996" spans="1:7" x14ac:dyDescent="0.25">
      <c r="A3996" s="1">
        <v>461785</v>
      </c>
      <c r="B3996" s="2">
        <v>41773.370138888888</v>
      </c>
      <c r="C3996" s="1" t="s">
        <v>13</v>
      </c>
      <c r="D3996" s="1" t="s">
        <v>11</v>
      </c>
      <c r="E3996" s="1" t="s">
        <v>9</v>
      </c>
      <c r="F3996" s="1" t="s">
        <v>12</v>
      </c>
      <c r="G3996" s="1">
        <v>94357</v>
      </c>
    </row>
    <row r="3997" spans="1:7" x14ac:dyDescent="0.25">
      <c r="A3997" s="1">
        <v>170112</v>
      </c>
      <c r="B3997" s="2">
        <v>41773.370833333334</v>
      </c>
      <c r="C3997" s="1" t="s">
        <v>7</v>
      </c>
      <c r="D3997" s="1" t="s">
        <v>8</v>
      </c>
      <c r="E3997" s="1" t="s">
        <v>9</v>
      </c>
      <c r="F3997" s="1" t="s">
        <v>12</v>
      </c>
      <c r="G3997" s="1">
        <v>3360</v>
      </c>
    </row>
    <row r="3998" spans="1:7" x14ac:dyDescent="0.25">
      <c r="A3998" s="1">
        <v>465549</v>
      </c>
      <c r="B3998" s="2">
        <v>41774.361805555556</v>
      </c>
      <c r="C3998" s="1" t="s">
        <v>13</v>
      </c>
      <c r="D3998" s="1" t="s">
        <v>8</v>
      </c>
      <c r="E3998" s="1" t="s">
        <v>9</v>
      </c>
      <c r="F3998" s="1" t="s">
        <v>12</v>
      </c>
      <c r="G3998" s="1">
        <v>99432</v>
      </c>
    </row>
    <row r="3999" spans="1:7" x14ac:dyDescent="0.25">
      <c r="A3999" s="1">
        <v>69388</v>
      </c>
      <c r="B3999" s="2">
        <v>41778.643055555556</v>
      </c>
      <c r="C3999" s="1" t="s">
        <v>7</v>
      </c>
      <c r="D3999" s="1" t="s">
        <v>8</v>
      </c>
      <c r="E3999" s="1" t="s">
        <v>9</v>
      </c>
      <c r="F3999" s="1" t="s">
        <v>12</v>
      </c>
      <c r="G3999" s="1">
        <v>17536</v>
      </c>
    </row>
    <row r="4000" spans="1:7" x14ac:dyDescent="0.25">
      <c r="A4000" s="1">
        <v>817053</v>
      </c>
      <c r="B4000" s="2">
        <v>41764.397222222222</v>
      </c>
      <c r="C4000" s="1" t="s">
        <v>7</v>
      </c>
      <c r="D4000" s="1" t="s">
        <v>11</v>
      </c>
      <c r="E4000" s="1" t="s">
        <v>26</v>
      </c>
      <c r="F4000" s="1" t="s">
        <v>22</v>
      </c>
      <c r="G4000" s="1">
        <v>63967</v>
      </c>
    </row>
    <row r="4001" spans="1:7" x14ac:dyDescent="0.25">
      <c r="A4001" s="1">
        <v>430921</v>
      </c>
      <c r="B4001" s="2">
        <v>41771.587500000001</v>
      </c>
      <c r="C4001" s="1" t="s">
        <v>7</v>
      </c>
      <c r="D4001" s="1" t="s">
        <v>11</v>
      </c>
      <c r="E4001" s="1" t="s">
        <v>26</v>
      </c>
      <c r="F4001" s="1" t="s">
        <v>22</v>
      </c>
      <c r="G4001" s="1">
        <v>19571</v>
      </c>
    </row>
    <row r="4002" spans="1:7" x14ac:dyDescent="0.25">
      <c r="A4002" s="1">
        <v>581633</v>
      </c>
      <c r="B4002" s="2">
        <v>41820.813194444447</v>
      </c>
      <c r="C4002" s="1" t="s">
        <v>13</v>
      </c>
      <c r="D4002" s="1" t="s">
        <v>11</v>
      </c>
      <c r="E4002" s="1" t="s">
        <v>26</v>
      </c>
      <c r="F4002" s="1" t="s">
        <v>18</v>
      </c>
      <c r="G4002" s="1">
        <v>86946</v>
      </c>
    </row>
    <row r="4003" spans="1:7" x14ac:dyDescent="0.25">
      <c r="A4003" s="1">
        <v>366136</v>
      </c>
      <c r="B4003" s="2">
        <v>41834.396527777775</v>
      </c>
      <c r="C4003" s="1" t="s">
        <v>13</v>
      </c>
      <c r="D4003" s="1" t="s">
        <v>8</v>
      </c>
      <c r="E4003" s="1" t="s">
        <v>9</v>
      </c>
      <c r="F4003" s="1" t="s">
        <v>20</v>
      </c>
      <c r="G4003" s="1">
        <v>27724</v>
      </c>
    </row>
    <row r="4004" spans="1:7" x14ac:dyDescent="0.25">
      <c r="A4004" s="1">
        <v>754743</v>
      </c>
      <c r="B4004" s="2">
        <v>41837.74722222222</v>
      </c>
      <c r="C4004" s="1" t="s">
        <v>13</v>
      </c>
      <c r="D4004" s="1" t="s">
        <v>8</v>
      </c>
      <c r="E4004" s="1" t="s">
        <v>9</v>
      </c>
      <c r="F4004" s="1" t="s">
        <v>20</v>
      </c>
      <c r="G4004" s="1">
        <v>4541</v>
      </c>
    </row>
    <row r="4005" spans="1:7" x14ac:dyDescent="0.25">
      <c r="A4005" s="1">
        <v>925800</v>
      </c>
      <c r="B4005" s="2">
        <v>41817.421527777777</v>
      </c>
      <c r="C4005" s="1" t="s">
        <v>13</v>
      </c>
      <c r="D4005" s="1" t="s">
        <v>11</v>
      </c>
      <c r="E4005" s="1" t="s">
        <v>9</v>
      </c>
      <c r="F4005" s="1" t="s">
        <v>34</v>
      </c>
      <c r="G4005" s="1">
        <v>40305</v>
      </c>
    </row>
    <row r="4006" spans="1:7" x14ac:dyDescent="0.25">
      <c r="A4006" s="1">
        <v>26542</v>
      </c>
      <c r="B4006" s="2">
        <v>41771.663194444445</v>
      </c>
      <c r="C4006" s="1" t="s">
        <v>7</v>
      </c>
      <c r="D4006" s="1" t="s">
        <v>8</v>
      </c>
      <c r="E4006" s="1" t="s">
        <v>9</v>
      </c>
      <c r="F4006" s="1" t="s">
        <v>34</v>
      </c>
      <c r="G4006" s="1">
        <v>47561</v>
      </c>
    </row>
    <row r="4007" spans="1:7" x14ac:dyDescent="0.25">
      <c r="A4007" s="1">
        <v>143411</v>
      </c>
      <c r="B4007" s="2">
        <v>41771.663194444445</v>
      </c>
      <c r="C4007" s="1" t="s">
        <v>7</v>
      </c>
      <c r="D4007" s="1" t="s">
        <v>11</v>
      </c>
      <c r="E4007" s="1" t="s">
        <v>9</v>
      </c>
      <c r="F4007" s="1" t="s">
        <v>34</v>
      </c>
      <c r="G4007" s="1">
        <v>79879</v>
      </c>
    </row>
    <row r="4008" spans="1:7" x14ac:dyDescent="0.25">
      <c r="A4008" s="1">
        <v>173602</v>
      </c>
      <c r="B4008" s="2">
        <v>41786.397222222222</v>
      </c>
      <c r="C4008" s="1" t="s">
        <v>13</v>
      </c>
      <c r="D4008" s="1" t="s">
        <v>8</v>
      </c>
      <c r="E4008" s="1" t="s">
        <v>9</v>
      </c>
      <c r="F4008" s="1" t="s">
        <v>18</v>
      </c>
      <c r="G4008" s="1">
        <v>28869</v>
      </c>
    </row>
    <row r="4009" spans="1:7" x14ac:dyDescent="0.25">
      <c r="A4009" s="1">
        <v>337886</v>
      </c>
      <c r="B4009" s="2">
        <v>41793.396527777775</v>
      </c>
      <c r="C4009" s="1" t="s">
        <v>13</v>
      </c>
      <c r="D4009" s="1" t="s">
        <v>8</v>
      </c>
      <c r="E4009" s="1" t="s">
        <v>9</v>
      </c>
      <c r="F4009" s="1" t="s">
        <v>18</v>
      </c>
      <c r="G4009" s="1">
        <v>97965</v>
      </c>
    </row>
    <row r="4010" spans="1:7" x14ac:dyDescent="0.25">
      <c r="A4010" s="1">
        <v>250547</v>
      </c>
      <c r="B4010" s="2">
        <v>41793.397222222222</v>
      </c>
      <c r="C4010" s="1" t="s">
        <v>7</v>
      </c>
      <c r="D4010" s="1" t="s">
        <v>8</v>
      </c>
      <c r="E4010" s="1" t="s">
        <v>9</v>
      </c>
      <c r="F4010" s="1" t="s">
        <v>18</v>
      </c>
      <c r="G4010" s="1">
        <v>77318</v>
      </c>
    </row>
    <row r="4011" spans="1:7" x14ac:dyDescent="0.25">
      <c r="A4011" s="1">
        <v>295117</v>
      </c>
      <c r="B4011" s="2">
        <v>41766.650694444441</v>
      </c>
      <c r="C4011" s="1" t="s">
        <v>13</v>
      </c>
      <c r="D4011" s="1" t="s">
        <v>11</v>
      </c>
      <c r="E4011" s="1" t="s">
        <v>16</v>
      </c>
      <c r="F4011" s="1" t="s">
        <v>25</v>
      </c>
      <c r="G4011" s="1">
        <v>21525</v>
      </c>
    </row>
    <row r="4012" spans="1:7" x14ac:dyDescent="0.25">
      <c r="A4012" s="1">
        <v>218496</v>
      </c>
      <c r="B4012" s="2">
        <v>41766.652777777781</v>
      </c>
      <c r="C4012" s="1" t="s">
        <v>13</v>
      </c>
      <c r="D4012" s="1" t="s">
        <v>11</v>
      </c>
      <c r="E4012" s="1" t="s">
        <v>16</v>
      </c>
      <c r="F4012" s="1" t="s">
        <v>25</v>
      </c>
      <c r="G4012" s="1">
        <v>79893</v>
      </c>
    </row>
    <row r="4013" spans="1:7" x14ac:dyDescent="0.25">
      <c r="A4013" s="1">
        <v>446419</v>
      </c>
      <c r="B4013" s="2">
        <v>41837.673611111109</v>
      </c>
      <c r="C4013" s="1" t="s">
        <v>7</v>
      </c>
      <c r="D4013" s="1" t="s">
        <v>11</v>
      </c>
      <c r="E4013" s="1" t="s">
        <v>16</v>
      </c>
      <c r="F4013" s="1" t="s">
        <v>12</v>
      </c>
      <c r="G4013" s="1">
        <v>76961</v>
      </c>
    </row>
    <row r="4014" spans="1:7" x14ac:dyDescent="0.25">
      <c r="A4014" s="1">
        <v>378793</v>
      </c>
      <c r="B4014" s="2">
        <v>41815.396527777775</v>
      </c>
      <c r="C4014" s="1" t="s">
        <v>7</v>
      </c>
      <c r="D4014" s="1" t="s">
        <v>8</v>
      </c>
      <c r="E4014" s="1" t="s">
        <v>29</v>
      </c>
      <c r="F4014" s="1" t="s">
        <v>20</v>
      </c>
      <c r="G4014" s="1">
        <v>29565</v>
      </c>
    </row>
    <row r="4015" spans="1:7" x14ac:dyDescent="0.25">
      <c r="A4015" s="1">
        <v>591512</v>
      </c>
      <c r="B4015" s="2">
        <v>41815.911111111112</v>
      </c>
      <c r="C4015" s="1" t="s">
        <v>13</v>
      </c>
      <c r="D4015" s="1" t="s">
        <v>8</v>
      </c>
      <c r="E4015" s="1" t="s">
        <v>29</v>
      </c>
      <c r="F4015" s="1" t="s">
        <v>25</v>
      </c>
      <c r="G4015" s="1">
        <v>56505</v>
      </c>
    </row>
    <row r="4016" spans="1:7" x14ac:dyDescent="0.25">
      <c r="A4016" s="1">
        <v>735227</v>
      </c>
      <c r="B4016" s="2">
        <v>41871.44027777778</v>
      </c>
      <c r="C4016" s="1" t="s">
        <v>13</v>
      </c>
      <c r="D4016" s="1" t="s">
        <v>11</v>
      </c>
      <c r="E4016" s="1" t="s">
        <v>9</v>
      </c>
      <c r="F4016" s="1" t="s">
        <v>22</v>
      </c>
      <c r="G4016" s="1">
        <v>42736</v>
      </c>
    </row>
    <row r="4017" spans="1:7" x14ac:dyDescent="0.25">
      <c r="A4017" s="1">
        <v>664799</v>
      </c>
      <c r="B4017" s="2">
        <v>41871.440972222219</v>
      </c>
      <c r="C4017" s="1" t="s">
        <v>7</v>
      </c>
      <c r="D4017" s="1" t="s">
        <v>11</v>
      </c>
      <c r="E4017" s="1" t="s">
        <v>9</v>
      </c>
      <c r="F4017" s="1" t="s">
        <v>22</v>
      </c>
      <c r="G4017" s="1">
        <v>40402</v>
      </c>
    </row>
    <row r="4018" spans="1:7" x14ac:dyDescent="0.25">
      <c r="A4018" s="1">
        <v>352309</v>
      </c>
      <c r="B4018" s="2">
        <v>41871.443055555559</v>
      </c>
      <c r="C4018" s="1" t="s">
        <v>7</v>
      </c>
      <c r="D4018" s="1" t="s">
        <v>17</v>
      </c>
      <c r="E4018" s="1" t="s">
        <v>9</v>
      </c>
      <c r="F4018" s="1" t="s">
        <v>22</v>
      </c>
      <c r="G4018" s="1">
        <v>4308</v>
      </c>
    </row>
    <row r="4019" spans="1:7" x14ac:dyDescent="0.25">
      <c r="A4019" s="1">
        <v>409207</v>
      </c>
      <c r="B4019" s="2">
        <v>41871.445138888892</v>
      </c>
      <c r="C4019" s="1" t="s">
        <v>7</v>
      </c>
      <c r="D4019" s="1" t="s">
        <v>11</v>
      </c>
      <c r="E4019" s="1" t="s">
        <v>9</v>
      </c>
      <c r="F4019" s="1" t="s">
        <v>22</v>
      </c>
      <c r="G4019" s="1">
        <v>1619</v>
      </c>
    </row>
    <row r="4020" spans="1:7" x14ac:dyDescent="0.25">
      <c r="A4020" s="1">
        <v>809649</v>
      </c>
      <c r="B4020" s="2">
        <v>41871.445833333331</v>
      </c>
      <c r="C4020" s="1" t="s">
        <v>7</v>
      </c>
      <c r="D4020" s="1" t="s">
        <v>11</v>
      </c>
      <c r="E4020" s="1" t="s">
        <v>9</v>
      </c>
      <c r="F4020" s="1" t="s">
        <v>22</v>
      </c>
      <c r="G4020" s="1">
        <v>54852</v>
      </c>
    </row>
    <row r="4021" spans="1:7" x14ac:dyDescent="0.25">
      <c r="A4021" s="1">
        <v>174664</v>
      </c>
      <c r="B4021" s="2">
        <v>41871.443749999999</v>
      </c>
      <c r="C4021" s="1" t="s">
        <v>13</v>
      </c>
      <c r="D4021" s="1" t="s">
        <v>11</v>
      </c>
      <c r="E4021" s="1" t="s">
        <v>9</v>
      </c>
      <c r="F4021" s="1" t="s">
        <v>22</v>
      </c>
      <c r="G4021" s="1">
        <v>53820</v>
      </c>
    </row>
    <row r="4022" spans="1:7" x14ac:dyDescent="0.25">
      <c r="A4022" s="1">
        <v>356528</v>
      </c>
      <c r="B4022" s="2">
        <v>41864.65902777778</v>
      </c>
      <c r="C4022" s="1" t="s">
        <v>13</v>
      </c>
      <c r="D4022" s="1" t="s">
        <v>8</v>
      </c>
      <c r="E4022" s="1" t="s">
        <v>16</v>
      </c>
      <c r="F4022" s="1" t="s">
        <v>18</v>
      </c>
      <c r="G4022" s="1">
        <v>30472</v>
      </c>
    </row>
    <row r="4023" spans="1:7" x14ac:dyDescent="0.25">
      <c r="A4023" s="1">
        <v>834222</v>
      </c>
      <c r="B4023" s="2">
        <v>41865.775694444441</v>
      </c>
      <c r="C4023" s="1" t="s">
        <v>7</v>
      </c>
      <c r="D4023" s="1" t="s">
        <v>11</v>
      </c>
      <c r="E4023" s="1" t="s">
        <v>16</v>
      </c>
      <c r="F4023" s="1" t="s">
        <v>18</v>
      </c>
      <c r="G4023" s="1">
        <v>96466</v>
      </c>
    </row>
    <row r="4024" spans="1:7" x14ac:dyDescent="0.25">
      <c r="A4024" s="1">
        <v>137521</v>
      </c>
      <c r="B4024" s="2">
        <v>41865.775000000001</v>
      </c>
      <c r="C4024" s="1" t="s">
        <v>7</v>
      </c>
      <c r="D4024" s="1" t="s">
        <v>11</v>
      </c>
      <c r="E4024" s="1" t="s">
        <v>16</v>
      </c>
      <c r="F4024" s="1" t="s">
        <v>18</v>
      </c>
      <c r="G4024" s="1">
        <v>47861</v>
      </c>
    </row>
    <row r="4025" spans="1:7" x14ac:dyDescent="0.25">
      <c r="A4025" s="1">
        <v>114395</v>
      </c>
      <c r="B4025" s="2">
        <v>41788.398611111108</v>
      </c>
      <c r="C4025" s="1" t="s">
        <v>13</v>
      </c>
      <c r="D4025" s="1" t="s">
        <v>8</v>
      </c>
      <c r="E4025" s="1" t="s">
        <v>14</v>
      </c>
      <c r="F4025" s="1" t="s">
        <v>18</v>
      </c>
      <c r="G4025" s="1">
        <v>25674</v>
      </c>
    </row>
    <row r="4026" spans="1:7" x14ac:dyDescent="0.25">
      <c r="A4026" s="1">
        <v>210709</v>
      </c>
      <c r="B4026" s="2">
        <v>41768.536805555559</v>
      </c>
      <c r="C4026" s="1" t="s">
        <v>13</v>
      </c>
      <c r="D4026" s="1" t="s">
        <v>8</v>
      </c>
      <c r="E4026" s="1" t="s">
        <v>14</v>
      </c>
      <c r="F4026" s="1" t="s">
        <v>20</v>
      </c>
      <c r="G4026" s="1">
        <v>76369</v>
      </c>
    </row>
    <row r="4027" spans="1:7" x14ac:dyDescent="0.25">
      <c r="A4027" s="1">
        <v>411665</v>
      </c>
      <c r="B4027" s="2">
        <v>41768.538194444445</v>
      </c>
      <c r="C4027" s="1" t="s">
        <v>7</v>
      </c>
      <c r="D4027" s="1" t="s">
        <v>11</v>
      </c>
      <c r="E4027" s="1" t="s">
        <v>14</v>
      </c>
      <c r="F4027" s="1" t="s">
        <v>20</v>
      </c>
      <c r="G4027" s="1">
        <v>36071</v>
      </c>
    </row>
    <row r="4028" spans="1:7" x14ac:dyDescent="0.25">
      <c r="A4028" s="1">
        <v>347912</v>
      </c>
      <c r="B4028" s="2">
        <v>41793.69027777778</v>
      </c>
      <c r="C4028" s="1" t="s">
        <v>7</v>
      </c>
      <c r="D4028" s="1" t="s">
        <v>8</v>
      </c>
      <c r="E4028" s="1" t="s">
        <v>14</v>
      </c>
      <c r="F4028" s="1" t="s">
        <v>20</v>
      </c>
      <c r="G4028" s="1">
        <v>79645</v>
      </c>
    </row>
    <row r="4029" spans="1:7" x14ac:dyDescent="0.25">
      <c r="A4029" s="1">
        <v>214457</v>
      </c>
      <c r="B4029" s="2">
        <v>41799.407638888886</v>
      </c>
      <c r="C4029" s="1" t="s">
        <v>7</v>
      </c>
      <c r="D4029" s="1" t="s">
        <v>11</v>
      </c>
      <c r="E4029" s="1" t="s">
        <v>14</v>
      </c>
      <c r="F4029" s="1" t="s">
        <v>20</v>
      </c>
      <c r="G4029" s="1">
        <v>22965</v>
      </c>
    </row>
    <row r="4030" spans="1:7" x14ac:dyDescent="0.25">
      <c r="A4030" s="1">
        <v>47821</v>
      </c>
      <c r="B4030" s="2">
        <v>41799.411111111112</v>
      </c>
      <c r="C4030" s="1" t="s">
        <v>13</v>
      </c>
      <c r="D4030" s="1" t="s">
        <v>11</v>
      </c>
      <c r="E4030" s="1" t="s">
        <v>14</v>
      </c>
      <c r="F4030" s="1" t="s">
        <v>20</v>
      </c>
      <c r="G4030" s="1">
        <v>63596</v>
      </c>
    </row>
    <row r="4031" spans="1:7" x14ac:dyDescent="0.25">
      <c r="A4031" s="1">
        <v>918944</v>
      </c>
      <c r="B4031" s="2">
        <v>41807.823611111111</v>
      </c>
      <c r="C4031" s="1" t="s">
        <v>7</v>
      </c>
      <c r="D4031" s="1" t="s">
        <v>8</v>
      </c>
      <c r="E4031" s="1" t="s">
        <v>14</v>
      </c>
      <c r="F4031" s="1" t="s">
        <v>20</v>
      </c>
      <c r="G4031" s="1">
        <v>46943</v>
      </c>
    </row>
    <row r="4032" spans="1:7" x14ac:dyDescent="0.25">
      <c r="A4032" s="1">
        <v>640586</v>
      </c>
      <c r="B4032" s="2">
        <v>41816.42291666667</v>
      </c>
      <c r="C4032" s="1" t="s">
        <v>7</v>
      </c>
      <c r="D4032" s="1" t="s">
        <v>11</v>
      </c>
      <c r="E4032" s="1" t="s">
        <v>14</v>
      </c>
      <c r="F4032" s="1" t="s">
        <v>20</v>
      </c>
      <c r="G4032" s="1">
        <v>14594</v>
      </c>
    </row>
    <row r="4033" spans="1:7" x14ac:dyDescent="0.25">
      <c r="A4033" s="1">
        <v>518428</v>
      </c>
      <c r="B4033" s="2">
        <v>41816.425000000003</v>
      </c>
      <c r="C4033" s="1" t="s">
        <v>13</v>
      </c>
      <c r="D4033" s="1" t="s">
        <v>11</v>
      </c>
      <c r="E4033" s="1" t="s">
        <v>14</v>
      </c>
      <c r="F4033" s="1" t="s">
        <v>20</v>
      </c>
      <c r="G4033" s="1">
        <v>73022</v>
      </c>
    </row>
    <row r="4034" spans="1:7" x14ac:dyDescent="0.25">
      <c r="A4034" s="1">
        <v>66761</v>
      </c>
      <c r="B4034" s="2">
        <v>41768.430555555555</v>
      </c>
      <c r="C4034" s="1" t="s">
        <v>13</v>
      </c>
      <c r="D4034" s="1" t="s">
        <v>8</v>
      </c>
      <c r="E4034" s="1" t="s">
        <v>14</v>
      </c>
      <c r="F4034" s="1" t="s">
        <v>12</v>
      </c>
      <c r="G4034" s="1">
        <v>7562</v>
      </c>
    </row>
    <row r="4035" spans="1:7" x14ac:dyDescent="0.25">
      <c r="A4035" s="1">
        <v>432788</v>
      </c>
      <c r="B4035" s="2">
        <v>41879.397222222222</v>
      </c>
      <c r="C4035" s="1" t="s">
        <v>13</v>
      </c>
      <c r="D4035" s="1" t="s">
        <v>8</v>
      </c>
      <c r="E4035" s="1" t="s">
        <v>14</v>
      </c>
      <c r="F4035" s="1" t="s">
        <v>12</v>
      </c>
      <c r="G4035" s="1">
        <v>54893</v>
      </c>
    </row>
    <row r="4036" spans="1:7" x14ac:dyDescent="0.25">
      <c r="A4036" s="1">
        <v>878164</v>
      </c>
      <c r="B4036" s="2">
        <v>41878.332638888889</v>
      </c>
      <c r="C4036" s="1" t="s">
        <v>7</v>
      </c>
      <c r="D4036" s="1" t="s">
        <v>8</v>
      </c>
      <c r="E4036" s="1" t="s">
        <v>9</v>
      </c>
      <c r="F4036" s="1" t="s">
        <v>34</v>
      </c>
      <c r="G4036" s="1">
        <v>65765</v>
      </c>
    </row>
    <row r="4037" spans="1:7" x14ac:dyDescent="0.25">
      <c r="A4037" s="1">
        <v>426146</v>
      </c>
      <c r="B4037" s="2">
        <v>41781.400694444441</v>
      </c>
      <c r="C4037" s="1" t="s">
        <v>13</v>
      </c>
      <c r="D4037" s="1" t="s">
        <v>8</v>
      </c>
      <c r="E4037" s="1" t="s">
        <v>14</v>
      </c>
      <c r="F4037" s="1" t="s">
        <v>34</v>
      </c>
      <c r="G4037" s="1">
        <v>29377</v>
      </c>
    </row>
    <row r="4038" spans="1:7" x14ac:dyDescent="0.25">
      <c r="A4038" s="1">
        <v>191579</v>
      </c>
      <c r="B4038" s="2">
        <v>41761.395138888889</v>
      </c>
      <c r="C4038" s="1" t="s">
        <v>13</v>
      </c>
      <c r="D4038" s="1" t="s">
        <v>8</v>
      </c>
      <c r="E4038" s="1" t="s">
        <v>29</v>
      </c>
      <c r="F4038" s="1" t="s">
        <v>25</v>
      </c>
      <c r="G4038" s="1">
        <v>80405</v>
      </c>
    </row>
    <row r="4039" spans="1:7" x14ac:dyDescent="0.25">
      <c r="A4039" s="1">
        <v>780358</v>
      </c>
      <c r="B4039" s="2">
        <v>41766.65902777778</v>
      </c>
      <c r="C4039" s="1" t="s">
        <v>7</v>
      </c>
      <c r="D4039" s="1" t="s">
        <v>8</v>
      </c>
      <c r="E4039" s="1" t="s">
        <v>29</v>
      </c>
      <c r="F4039" s="1" t="s">
        <v>25</v>
      </c>
      <c r="G4039" s="1">
        <v>20045</v>
      </c>
    </row>
    <row r="4040" spans="1:7" x14ac:dyDescent="0.25">
      <c r="A4040" s="1">
        <v>630226</v>
      </c>
      <c r="B4040" s="2">
        <v>41772.70416666667</v>
      </c>
      <c r="C4040" s="1" t="s">
        <v>7</v>
      </c>
      <c r="D4040" s="1" t="s">
        <v>8</v>
      </c>
      <c r="E4040" s="1" t="s">
        <v>29</v>
      </c>
      <c r="F4040" s="1" t="s">
        <v>25</v>
      </c>
      <c r="G4040" s="1">
        <v>72474</v>
      </c>
    </row>
    <row r="4041" spans="1:7" x14ac:dyDescent="0.25">
      <c r="A4041" s="1">
        <v>166022</v>
      </c>
      <c r="B4041" s="2">
        <v>41796.396527777775</v>
      </c>
      <c r="C4041" s="1" t="s">
        <v>7</v>
      </c>
      <c r="D4041" s="1" t="s">
        <v>8</v>
      </c>
      <c r="E4041" s="1" t="s">
        <v>9</v>
      </c>
      <c r="F4041" s="1" t="s">
        <v>18</v>
      </c>
      <c r="G4041" s="1">
        <v>84494</v>
      </c>
    </row>
    <row r="4042" spans="1:7" x14ac:dyDescent="0.25">
      <c r="A4042" s="1">
        <v>258244</v>
      </c>
      <c r="B4042" s="2">
        <v>41803.396527777775</v>
      </c>
      <c r="C4042" s="1" t="s">
        <v>7</v>
      </c>
      <c r="D4042" s="1" t="s">
        <v>8</v>
      </c>
      <c r="E4042" s="1" t="s">
        <v>9</v>
      </c>
      <c r="F4042" s="1" t="s">
        <v>18</v>
      </c>
      <c r="G4042" s="1">
        <v>88517</v>
      </c>
    </row>
    <row r="4043" spans="1:7" x14ac:dyDescent="0.25">
      <c r="A4043" s="1">
        <v>168663</v>
      </c>
      <c r="B4043" s="2">
        <v>41782.397222222222</v>
      </c>
      <c r="C4043" s="1" t="s">
        <v>13</v>
      </c>
      <c r="D4043" s="1" t="s">
        <v>8</v>
      </c>
      <c r="E4043" s="1" t="s">
        <v>14</v>
      </c>
      <c r="F4043" s="1" t="s">
        <v>22</v>
      </c>
      <c r="G4043" s="1">
        <v>41794</v>
      </c>
    </row>
    <row r="4044" spans="1:7" x14ac:dyDescent="0.25">
      <c r="A4044" s="1">
        <v>258521</v>
      </c>
      <c r="B4044" s="2">
        <v>41782.397222222222</v>
      </c>
      <c r="C4044" s="1" t="s">
        <v>7</v>
      </c>
      <c r="D4044" s="1" t="s">
        <v>8</v>
      </c>
      <c r="E4044" s="1" t="s">
        <v>14</v>
      </c>
      <c r="F4044" s="1" t="s">
        <v>22</v>
      </c>
      <c r="G4044" s="1">
        <v>35273</v>
      </c>
    </row>
    <row r="4045" spans="1:7" x14ac:dyDescent="0.25">
      <c r="A4045" s="1">
        <v>368800</v>
      </c>
      <c r="B4045" s="2">
        <v>41782.399305555555</v>
      </c>
      <c r="C4045" s="1" t="s">
        <v>7</v>
      </c>
      <c r="D4045" s="1" t="s">
        <v>11</v>
      </c>
      <c r="E4045" s="1" t="s">
        <v>14</v>
      </c>
      <c r="F4045" s="1" t="s">
        <v>22</v>
      </c>
      <c r="G4045" s="1">
        <v>22051</v>
      </c>
    </row>
    <row r="4046" spans="1:7" x14ac:dyDescent="0.25">
      <c r="A4046" s="1">
        <v>456819</v>
      </c>
      <c r="B4046" s="2">
        <v>41782.400694444441</v>
      </c>
      <c r="C4046" s="1" t="s">
        <v>7</v>
      </c>
      <c r="D4046" s="1" t="s">
        <v>8</v>
      </c>
      <c r="E4046" s="1" t="s">
        <v>14</v>
      </c>
      <c r="F4046" s="1" t="s">
        <v>22</v>
      </c>
      <c r="G4046" s="1">
        <v>36358</v>
      </c>
    </row>
    <row r="4047" spans="1:7" x14ac:dyDescent="0.25">
      <c r="A4047" s="1">
        <v>859916</v>
      </c>
      <c r="B4047" s="2">
        <v>41782.400694444441</v>
      </c>
      <c r="C4047" s="1" t="s">
        <v>13</v>
      </c>
      <c r="D4047" s="1" t="s">
        <v>8</v>
      </c>
      <c r="E4047" s="1" t="s">
        <v>14</v>
      </c>
      <c r="F4047" s="1" t="s">
        <v>22</v>
      </c>
      <c r="G4047" s="1">
        <v>28326</v>
      </c>
    </row>
    <row r="4048" spans="1:7" x14ac:dyDescent="0.25">
      <c r="A4048" s="1">
        <v>816748</v>
      </c>
      <c r="B4048" s="2">
        <v>41789.397222222222</v>
      </c>
      <c r="C4048" s="1" t="s">
        <v>7</v>
      </c>
      <c r="D4048" s="1" t="s">
        <v>8</v>
      </c>
      <c r="E4048" s="1" t="s">
        <v>30</v>
      </c>
      <c r="F4048" s="1" t="s">
        <v>25</v>
      </c>
      <c r="G4048" s="1">
        <v>54557</v>
      </c>
    </row>
    <row r="4049" spans="1:7" x14ac:dyDescent="0.25">
      <c r="A4049" s="1">
        <v>661425</v>
      </c>
      <c r="B4049" s="2">
        <v>41767.517361111109</v>
      </c>
      <c r="C4049" s="1" t="s">
        <v>13</v>
      </c>
      <c r="D4049" s="1" t="s">
        <v>8</v>
      </c>
      <c r="E4049" s="1" t="s">
        <v>9</v>
      </c>
      <c r="F4049" s="1" t="s">
        <v>25</v>
      </c>
      <c r="G4049" s="1">
        <v>50904</v>
      </c>
    </row>
    <row r="4050" spans="1:7" x14ac:dyDescent="0.25">
      <c r="A4050" s="1">
        <v>664247</v>
      </c>
      <c r="B4050" s="2">
        <v>41803.605555555558</v>
      </c>
      <c r="C4050" s="1" t="s">
        <v>13</v>
      </c>
      <c r="D4050" s="1" t="s">
        <v>11</v>
      </c>
      <c r="E4050" s="1" t="s">
        <v>16</v>
      </c>
      <c r="F4050" s="1" t="s">
        <v>12</v>
      </c>
      <c r="G4050" s="1">
        <v>72111</v>
      </c>
    </row>
    <row r="4051" spans="1:7" x14ac:dyDescent="0.25">
      <c r="A4051" s="1">
        <v>12307</v>
      </c>
      <c r="B4051" s="2">
        <v>41803.60833333333</v>
      </c>
      <c r="C4051" s="1" t="s">
        <v>13</v>
      </c>
      <c r="D4051" s="1" t="s">
        <v>11</v>
      </c>
      <c r="E4051" s="1" t="s">
        <v>16</v>
      </c>
      <c r="F4051" s="1" t="s">
        <v>12</v>
      </c>
      <c r="G4051" s="1">
        <v>82707</v>
      </c>
    </row>
    <row r="4052" spans="1:7" x14ac:dyDescent="0.25">
      <c r="A4052" s="1">
        <v>35352</v>
      </c>
      <c r="B4052" s="2">
        <v>41872.757638888892</v>
      </c>
      <c r="C4052" s="1" t="s">
        <v>13</v>
      </c>
      <c r="D4052" s="1" t="s">
        <v>8</v>
      </c>
      <c r="E4052" s="1" t="s">
        <v>16</v>
      </c>
      <c r="F4052" s="1" t="s">
        <v>12</v>
      </c>
      <c r="G4052" s="1">
        <v>34882</v>
      </c>
    </row>
    <row r="4053" spans="1:7" x14ac:dyDescent="0.25">
      <c r="A4053" s="1">
        <v>374498</v>
      </c>
      <c r="B4053" s="2">
        <v>41824.620833333334</v>
      </c>
      <c r="C4053" s="1" t="s">
        <v>13</v>
      </c>
      <c r="D4053" s="1" t="s">
        <v>8</v>
      </c>
      <c r="E4053" s="1" t="s">
        <v>16</v>
      </c>
      <c r="F4053" s="1" t="s">
        <v>34</v>
      </c>
      <c r="G4053" s="1">
        <v>2207</v>
      </c>
    </row>
    <row r="4054" spans="1:7" x14ac:dyDescent="0.25">
      <c r="A4054" s="1">
        <v>163894</v>
      </c>
      <c r="B4054" s="2">
        <v>41824.623611111114</v>
      </c>
      <c r="C4054" s="1" t="s">
        <v>13</v>
      </c>
      <c r="D4054" s="1" t="s">
        <v>8</v>
      </c>
      <c r="E4054" s="1" t="s">
        <v>16</v>
      </c>
      <c r="F4054" s="1" t="s">
        <v>34</v>
      </c>
      <c r="G4054" s="1">
        <v>78093</v>
      </c>
    </row>
    <row r="4055" spans="1:7" x14ac:dyDescent="0.25">
      <c r="A4055" s="1">
        <v>175180</v>
      </c>
      <c r="B4055" s="2">
        <v>41830.644444444442</v>
      </c>
      <c r="C4055" s="1" t="s">
        <v>7</v>
      </c>
      <c r="D4055" s="1" t="s">
        <v>11</v>
      </c>
      <c r="E4055" s="1" t="s">
        <v>16</v>
      </c>
      <c r="F4055" s="1" t="s">
        <v>34</v>
      </c>
      <c r="G4055" s="1">
        <v>16996</v>
      </c>
    </row>
    <row r="4056" spans="1:7" x14ac:dyDescent="0.25">
      <c r="A4056" s="1">
        <v>456871</v>
      </c>
      <c r="B4056" s="2">
        <v>41830.645138888889</v>
      </c>
      <c r="C4056" s="1" t="s">
        <v>7</v>
      </c>
      <c r="D4056" s="1" t="s">
        <v>8</v>
      </c>
      <c r="E4056" s="1" t="s">
        <v>16</v>
      </c>
      <c r="F4056" s="1" t="s">
        <v>34</v>
      </c>
      <c r="G4056" s="1">
        <v>39016</v>
      </c>
    </row>
    <row r="4057" spans="1:7" x14ac:dyDescent="0.25">
      <c r="A4057" s="1">
        <v>677157</v>
      </c>
      <c r="B4057" s="2">
        <v>41830.645833333336</v>
      </c>
      <c r="C4057" s="1" t="s">
        <v>13</v>
      </c>
      <c r="D4057" s="1" t="s">
        <v>11</v>
      </c>
      <c r="E4057" s="1" t="s">
        <v>16</v>
      </c>
      <c r="F4057" s="1" t="s">
        <v>34</v>
      </c>
      <c r="G4057" s="1">
        <v>98321</v>
      </c>
    </row>
    <row r="4058" spans="1:7" x14ac:dyDescent="0.25">
      <c r="A4058" s="1">
        <v>300699</v>
      </c>
      <c r="B4058" s="2">
        <v>41830.643055555556</v>
      </c>
      <c r="C4058" s="1" t="s">
        <v>13</v>
      </c>
      <c r="D4058" s="1" t="s">
        <v>24</v>
      </c>
      <c r="E4058" s="1" t="s">
        <v>16</v>
      </c>
      <c r="F4058" s="1" t="s">
        <v>34</v>
      </c>
      <c r="G4058" s="1">
        <v>27516</v>
      </c>
    </row>
    <row r="4059" spans="1:7" x14ac:dyDescent="0.25">
      <c r="A4059" s="1">
        <v>909743</v>
      </c>
      <c r="B4059" s="2">
        <v>41864.508333333331</v>
      </c>
      <c r="C4059" s="1" t="s">
        <v>7</v>
      </c>
      <c r="D4059" s="1" t="s">
        <v>8</v>
      </c>
      <c r="E4059" s="1" t="s">
        <v>16</v>
      </c>
      <c r="F4059" s="1" t="s">
        <v>34</v>
      </c>
      <c r="G4059" s="1">
        <v>77789</v>
      </c>
    </row>
    <row r="4060" spans="1:7" x14ac:dyDescent="0.25">
      <c r="A4060" s="1">
        <v>193614</v>
      </c>
      <c r="B4060" s="2">
        <v>41864.509027777778</v>
      </c>
      <c r="C4060" s="1" t="s">
        <v>7</v>
      </c>
      <c r="D4060" s="1" t="s">
        <v>8</v>
      </c>
      <c r="E4060" s="1" t="s">
        <v>16</v>
      </c>
      <c r="F4060" s="1" t="s">
        <v>34</v>
      </c>
      <c r="G4060" s="1">
        <v>68820</v>
      </c>
    </row>
    <row r="4061" spans="1:7" x14ac:dyDescent="0.25">
      <c r="A4061" s="1">
        <v>926034</v>
      </c>
      <c r="B4061" s="2">
        <v>41785.397916666669</v>
      </c>
      <c r="C4061" s="1" t="s">
        <v>7</v>
      </c>
      <c r="D4061" s="1" t="s">
        <v>11</v>
      </c>
      <c r="E4061" s="1" t="s">
        <v>9</v>
      </c>
      <c r="F4061" s="1" t="s">
        <v>23</v>
      </c>
      <c r="G4061" s="1">
        <v>27492</v>
      </c>
    </row>
    <row r="4062" spans="1:7" x14ac:dyDescent="0.25">
      <c r="A4062" s="1">
        <v>741464</v>
      </c>
      <c r="B4062" s="2">
        <v>41795.357638888891</v>
      </c>
      <c r="C4062" s="1" t="s">
        <v>7</v>
      </c>
      <c r="D4062" s="1" t="s">
        <v>8</v>
      </c>
      <c r="E4062" s="1" t="s">
        <v>9</v>
      </c>
      <c r="F4062" s="1" t="s">
        <v>34</v>
      </c>
      <c r="G4062" s="1">
        <v>68397</v>
      </c>
    </row>
    <row r="4063" spans="1:7" x14ac:dyDescent="0.25">
      <c r="A4063" s="1">
        <v>218712</v>
      </c>
      <c r="B4063" s="2">
        <v>41795.359722222223</v>
      </c>
      <c r="C4063" s="1" t="s">
        <v>7</v>
      </c>
      <c r="D4063" s="1" t="s">
        <v>11</v>
      </c>
      <c r="E4063" s="1" t="s">
        <v>9</v>
      </c>
      <c r="F4063" s="1" t="s">
        <v>34</v>
      </c>
      <c r="G4063" s="1">
        <v>19371</v>
      </c>
    </row>
    <row r="4064" spans="1:7" x14ac:dyDescent="0.25">
      <c r="A4064" s="1">
        <v>141105</v>
      </c>
      <c r="B4064" s="2">
        <v>41801.263194444444</v>
      </c>
      <c r="C4064" s="1" t="s">
        <v>7</v>
      </c>
      <c r="D4064" s="1" t="s">
        <v>8</v>
      </c>
      <c r="E4064" s="1" t="s">
        <v>9</v>
      </c>
      <c r="F4064" s="1" t="s">
        <v>23</v>
      </c>
      <c r="G4064" s="1">
        <v>46369</v>
      </c>
    </row>
    <row r="4065" spans="1:7" x14ac:dyDescent="0.25">
      <c r="A4065" s="1">
        <v>602859</v>
      </c>
      <c r="B4065" s="2">
        <v>41809.68472222222</v>
      </c>
      <c r="C4065" s="1" t="s">
        <v>7</v>
      </c>
      <c r="D4065" s="1" t="s">
        <v>8</v>
      </c>
      <c r="E4065" s="1" t="s">
        <v>9</v>
      </c>
      <c r="F4065" s="1" t="s">
        <v>34</v>
      </c>
      <c r="G4065" s="1">
        <v>22619</v>
      </c>
    </row>
    <row r="4066" spans="1:7" x14ac:dyDescent="0.25">
      <c r="A4066" s="1">
        <v>888578</v>
      </c>
      <c r="B4066" s="2">
        <v>41809.686111111114</v>
      </c>
      <c r="C4066" s="1" t="s">
        <v>7</v>
      </c>
      <c r="D4066" s="1" t="s">
        <v>11</v>
      </c>
      <c r="E4066" s="1" t="s">
        <v>9</v>
      </c>
      <c r="F4066" s="1" t="s">
        <v>34</v>
      </c>
      <c r="G4066" s="1">
        <v>65299</v>
      </c>
    </row>
    <row r="4067" spans="1:7" x14ac:dyDescent="0.25">
      <c r="A4067" s="1">
        <v>310945</v>
      </c>
      <c r="B4067" s="2">
        <v>41812.426388888889</v>
      </c>
      <c r="C4067" s="1" t="s">
        <v>7</v>
      </c>
      <c r="D4067" s="1" t="s">
        <v>11</v>
      </c>
      <c r="E4067" s="1" t="s">
        <v>9</v>
      </c>
      <c r="F4067" s="1" t="s">
        <v>23</v>
      </c>
      <c r="G4067" s="1">
        <v>97594</v>
      </c>
    </row>
    <row r="4068" spans="1:7" x14ac:dyDescent="0.25">
      <c r="A4068" s="1">
        <v>285962</v>
      </c>
      <c r="B4068" s="2">
        <v>41812.425694444442</v>
      </c>
      <c r="C4068" s="1" t="s">
        <v>13</v>
      </c>
      <c r="D4068" s="1" t="s">
        <v>24</v>
      </c>
      <c r="E4068" s="1" t="s">
        <v>9</v>
      </c>
      <c r="F4068" s="1" t="s">
        <v>23</v>
      </c>
      <c r="G4068" s="1">
        <v>31670</v>
      </c>
    </row>
    <row r="4069" spans="1:7" x14ac:dyDescent="0.25">
      <c r="A4069" s="1">
        <v>336659</v>
      </c>
      <c r="B4069" s="2">
        <v>41848.397222222222</v>
      </c>
      <c r="C4069" s="1" t="s">
        <v>7</v>
      </c>
      <c r="D4069" s="1" t="s">
        <v>8</v>
      </c>
      <c r="E4069" s="1" t="s">
        <v>9</v>
      </c>
      <c r="F4069" s="1" t="s">
        <v>34</v>
      </c>
      <c r="G4069" s="1">
        <v>14963</v>
      </c>
    </row>
    <row r="4070" spans="1:7" x14ac:dyDescent="0.25">
      <c r="A4070" s="1">
        <v>558779</v>
      </c>
      <c r="B4070" s="2">
        <v>41851.76666666667</v>
      </c>
      <c r="C4070" s="1" t="s">
        <v>7</v>
      </c>
      <c r="D4070" s="1" t="s">
        <v>8</v>
      </c>
      <c r="E4070" s="1" t="s">
        <v>9</v>
      </c>
      <c r="F4070" s="1" t="s">
        <v>34</v>
      </c>
      <c r="G4070" s="1">
        <v>38265</v>
      </c>
    </row>
    <row r="4071" spans="1:7" x14ac:dyDescent="0.25">
      <c r="A4071" s="1">
        <v>887671</v>
      </c>
      <c r="B4071" s="2">
        <v>41852.340277777781</v>
      </c>
      <c r="C4071" s="1" t="s">
        <v>7</v>
      </c>
      <c r="D4071" s="1" t="s">
        <v>8</v>
      </c>
      <c r="E4071" s="1" t="s">
        <v>9</v>
      </c>
      <c r="F4071" s="1" t="s">
        <v>23</v>
      </c>
      <c r="G4071" s="1">
        <v>60500</v>
      </c>
    </row>
    <row r="4072" spans="1:7" x14ac:dyDescent="0.25">
      <c r="A4072" s="1">
        <v>985374</v>
      </c>
      <c r="B4072" s="2">
        <v>41858.568749999999</v>
      </c>
      <c r="C4072" s="1" t="s">
        <v>7</v>
      </c>
      <c r="D4072" s="1" t="s">
        <v>8</v>
      </c>
      <c r="E4072" s="1" t="s">
        <v>9</v>
      </c>
      <c r="F4072" s="1" t="s">
        <v>23</v>
      </c>
      <c r="G4072" s="1">
        <v>11611</v>
      </c>
    </row>
    <row r="4073" spans="1:7" x14ac:dyDescent="0.25">
      <c r="A4073" s="1">
        <v>479749</v>
      </c>
      <c r="B4073" s="2">
        <v>41858.570833333331</v>
      </c>
      <c r="C4073" s="1" t="s">
        <v>7</v>
      </c>
      <c r="D4073" s="1" t="s">
        <v>8</v>
      </c>
      <c r="E4073" s="1" t="s">
        <v>9</v>
      </c>
      <c r="F4073" s="1" t="s">
        <v>23</v>
      </c>
      <c r="G4073" s="1">
        <v>50403</v>
      </c>
    </row>
    <row r="4074" spans="1:7" x14ac:dyDescent="0.25">
      <c r="A4074" s="1">
        <v>347974</v>
      </c>
      <c r="B4074" s="2">
        <v>41858.571527777778</v>
      </c>
      <c r="C4074" s="1" t="s">
        <v>7</v>
      </c>
      <c r="D4074" s="1" t="s">
        <v>8</v>
      </c>
      <c r="E4074" s="1" t="s">
        <v>9</v>
      </c>
      <c r="F4074" s="1" t="s">
        <v>23</v>
      </c>
      <c r="G4074" s="1">
        <v>51996</v>
      </c>
    </row>
    <row r="4075" spans="1:7" x14ac:dyDescent="0.25">
      <c r="A4075" s="1">
        <v>946814</v>
      </c>
      <c r="B4075" s="2">
        <v>41858.568749999999</v>
      </c>
      <c r="C4075" s="1" t="s">
        <v>13</v>
      </c>
      <c r="D4075" s="1" t="s">
        <v>11</v>
      </c>
      <c r="E4075" s="1" t="s">
        <v>9</v>
      </c>
      <c r="F4075" s="1" t="s">
        <v>23</v>
      </c>
      <c r="G4075" s="1">
        <v>94704</v>
      </c>
    </row>
    <row r="4076" spans="1:7" x14ac:dyDescent="0.25">
      <c r="A4076" s="1">
        <v>318156</v>
      </c>
      <c r="B4076" s="2">
        <v>41858.568749999999</v>
      </c>
      <c r="C4076" s="1" t="s">
        <v>7</v>
      </c>
      <c r="D4076" s="1" t="s">
        <v>11</v>
      </c>
      <c r="E4076" s="1" t="s">
        <v>9</v>
      </c>
      <c r="F4076" s="1" t="s">
        <v>23</v>
      </c>
      <c r="G4076" s="1">
        <v>55936</v>
      </c>
    </row>
    <row r="4077" spans="1:7" x14ac:dyDescent="0.25">
      <c r="A4077" s="1">
        <v>951232</v>
      </c>
      <c r="B4077" s="2">
        <v>41859.342361111114</v>
      </c>
      <c r="C4077" s="1" t="s">
        <v>7</v>
      </c>
      <c r="D4077" s="1" t="s">
        <v>11</v>
      </c>
      <c r="E4077" s="1" t="s">
        <v>9</v>
      </c>
      <c r="F4077" s="1" t="s">
        <v>23</v>
      </c>
      <c r="G4077" s="1">
        <v>8971</v>
      </c>
    </row>
    <row r="4078" spans="1:7" x14ac:dyDescent="0.25">
      <c r="A4078" s="1">
        <v>44589</v>
      </c>
      <c r="B4078" s="2">
        <v>41827.396527777775</v>
      </c>
      <c r="C4078" s="1" t="s">
        <v>7</v>
      </c>
      <c r="D4078" s="1" t="s">
        <v>8</v>
      </c>
      <c r="E4078" s="1" t="s">
        <v>16</v>
      </c>
      <c r="F4078" s="1" t="s">
        <v>34</v>
      </c>
      <c r="G4078" s="1">
        <v>1889</v>
      </c>
    </row>
    <row r="4079" spans="1:7" x14ac:dyDescent="0.25">
      <c r="A4079" s="1">
        <v>554122</v>
      </c>
      <c r="B4079" s="2">
        <v>41869.397916666669</v>
      </c>
      <c r="C4079" s="1" t="s">
        <v>7</v>
      </c>
      <c r="D4079" s="1" t="s">
        <v>11</v>
      </c>
      <c r="E4079" s="1" t="s">
        <v>16</v>
      </c>
      <c r="F4079" s="1" t="s">
        <v>34</v>
      </c>
      <c r="G4079" s="1">
        <v>49368</v>
      </c>
    </row>
    <row r="4080" spans="1:7" x14ac:dyDescent="0.25">
      <c r="A4080" s="1">
        <v>965739</v>
      </c>
      <c r="B4080" s="2">
        <v>41869.398611111108</v>
      </c>
      <c r="C4080" s="1" t="s">
        <v>7</v>
      </c>
      <c r="D4080" s="1" t="s">
        <v>11</v>
      </c>
      <c r="E4080" s="1" t="s">
        <v>16</v>
      </c>
      <c r="F4080" s="1" t="s">
        <v>34</v>
      </c>
      <c r="G4080" s="1">
        <v>83837</v>
      </c>
    </row>
    <row r="4081" spans="1:7" x14ac:dyDescent="0.25">
      <c r="A4081" s="1">
        <v>340541</v>
      </c>
      <c r="B4081" s="2">
        <v>41806.396527777775</v>
      </c>
      <c r="C4081" s="1" t="s">
        <v>13</v>
      </c>
      <c r="D4081" s="1" t="s">
        <v>8</v>
      </c>
      <c r="E4081" s="1" t="s">
        <v>14</v>
      </c>
      <c r="F4081" s="1" t="s">
        <v>34</v>
      </c>
      <c r="G4081" s="1">
        <v>51089</v>
      </c>
    </row>
    <row r="4082" spans="1:7" x14ac:dyDescent="0.25">
      <c r="A4082" s="1">
        <v>167429</v>
      </c>
      <c r="B4082" s="2">
        <v>41806.397222222222</v>
      </c>
      <c r="C4082" s="1" t="s">
        <v>13</v>
      </c>
      <c r="D4082" s="1" t="s">
        <v>8</v>
      </c>
      <c r="E4082" s="1" t="s">
        <v>14</v>
      </c>
      <c r="F4082" s="1" t="s">
        <v>34</v>
      </c>
      <c r="G4082" s="1">
        <v>42152</v>
      </c>
    </row>
    <row r="4083" spans="1:7" x14ac:dyDescent="0.25">
      <c r="A4083" s="1">
        <v>930315</v>
      </c>
      <c r="B4083" s="2">
        <v>41834.396527777775</v>
      </c>
      <c r="C4083" s="1" t="s">
        <v>13</v>
      </c>
      <c r="D4083" s="1" t="s">
        <v>8</v>
      </c>
      <c r="E4083" s="1" t="s">
        <v>14</v>
      </c>
      <c r="F4083" s="1" t="s">
        <v>34</v>
      </c>
      <c r="G4083" s="1">
        <v>5213</v>
      </c>
    </row>
    <row r="4084" spans="1:7" x14ac:dyDescent="0.25">
      <c r="A4084" s="1">
        <v>738685</v>
      </c>
      <c r="B4084" s="2">
        <v>41846.565972222219</v>
      </c>
      <c r="C4084" s="1" t="s">
        <v>13</v>
      </c>
      <c r="D4084" s="1" t="s">
        <v>8</v>
      </c>
      <c r="E4084" s="1" t="s">
        <v>14</v>
      </c>
      <c r="F4084" s="1" t="s">
        <v>34</v>
      </c>
      <c r="G4084" s="1">
        <v>22434</v>
      </c>
    </row>
    <row r="4085" spans="1:7" x14ac:dyDescent="0.25">
      <c r="A4085" s="1">
        <v>478118</v>
      </c>
      <c r="B4085" s="2">
        <v>41761.506249999999</v>
      </c>
      <c r="C4085" s="1" t="s">
        <v>7</v>
      </c>
      <c r="D4085" s="1" t="s">
        <v>11</v>
      </c>
      <c r="E4085" s="1" t="s">
        <v>21</v>
      </c>
      <c r="F4085" s="1" t="s">
        <v>18</v>
      </c>
      <c r="G4085" s="1">
        <v>7992</v>
      </c>
    </row>
    <row r="4086" spans="1:7" x14ac:dyDescent="0.25">
      <c r="A4086" s="1">
        <v>109968</v>
      </c>
      <c r="B4086" s="2">
        <v>41761.506944444445</v>
      </c>
      <c r="C4086" s="1" t="s">
        <v>7</v>
      </c>
      <c r="D4086" s="1" t="s">
        <v>11</v>
      </c>
      <c r="E4086" s="1" t="s">
        <v>21</v>
      </c>
      <c r="F4086" s="1" t="s">
        <v>18</v>
      </c>
      <c r="G4086" s="1">
        <v>64653</v>
      </c>
    </row>
    <row r="4087" spans="1:7" x14ac:dyDescent="0.25">
      <c r="A4087" s="1">
        <v>182899</v>
      </c>
      <c r="B4087" s="2">
        <v>41762.722222222219</v>
      </c>
      <c r="C4087" s="1" t="s">
        <v>13</v>
      </c>
      <c r="D4087" s="1" t="s">
        <v>11</v>
      </c>
      <c r="E4087" s="1" t="s">
        <v>21</v>
      </c>
      <c r="F4087" s="1" t="s">
        <v>18</v>
      </c>
      <c r="G4087" s="1">
        <v>15292</v>
      </c>
    </row>
    <row r="4088" spans="1:7" x14ac:dyDescent="0.25">
      <c r="A4088" s="1">
        <v>190873</v>
      </c>
      <c r="B4088" s="2">
        <v>41842.42291666667</v>
      </c>
      <c r="C4088" s="1" t="s">
        <v>7</v>
      </c>
      <c r="D4088" s="1" t="s">
        <v>11</v>
      </c>
      <c r="E4088" s="1" t="s">
        <v>9</v>
      </c>
      <c r="F4088" s="1" t="s">
        <v>34</v>
      </c>
      <c r="G4088" s="1">
        <v>4105</v>
      </c>
    </row>
    <row r="4089" spans="1:7" x14ac:dyDescent="0.25">
      <c r="A4089" s="1">
        <v>126341</v>
      </c>
      <c r="B4089" s="2">
        <v>41845.737500000003</v>
      </c>
      <c r="C4089" s="1" t="s">
        <v>13</v>
      </c>
      <c r="D4089" s="1" t="s">
        <v>11</v>
      </c>
      <c r="E4089" s="1" t="s">
        <v>9</v>
      </c>
      <c r="F4089" s="1" t="s">
        <v>34</v>
      </c>
      <c r="G4089" s="1">
        <v>61475</v>
      </c>
    </row>
    <row r="4090" spans="1:7" x14ac:dyDescent="0.25">
      <c r="A4090" s="1">
        <v>516140</v>
      </c>
      <c r="B4090" s="2">
        <v>41775.65347222222</v>
      </c>
      <c r="C4090" s="1" t="s">
        <v>7</v>
      </c>
      <c r="D4090" s="1" t="s">
        <v>11</v>
      </c>
      <c r="E4090" s="1" t="s">
        <v>14</v>
      </c>
      <c r="F4090" s="1" t="s">
        <v>20</v>
      </c>
      <c r="G4090" s="1">
        <v>68202</v>
      </c>
    </row>
    <row r="4091" spans="1:7" x14ac:dyDescent="0.25">
      <c r="A4091" s="1">
        <v>538144</v>
      </c>
      <c r="B4091" s="2">
        <v>41775.654166666667</v>
      </c>
      <c r="C4091" s="1" t="s">
        <v>7</v>
      </c>
      <c r="D4091" s="1" t="s">
        <v>8</v>
      </c>
      <c r="E4091" s="1" t="s">
        <v>14</v>
      </c>
      <c r="F4091" s="1" t="s">
        <v>20</v>
      </c>
      <c r="G4091" s="1">
        <v>76672</v>
      </c>
    </row>
    <row r="4092" spans="1:7" x14ac:dyDescent="0.25">
      <c r="A4092" s="1">
        <v>639391</v>
      </c>
      <c r="B4092" s="2">
        <v>41775.654861111114</v>
      </c>
      <c r="C4092" s="1" t="s">
        <v>13</v>
      </c>
      <c r="D4092" s="1" t="s">
        <v>11</v>
      </c>
      <c r="E4092" s="1" t="s">
        <v>14</v>
      </c>
      <c r="F4092" s="1" t="s">
        <v>20</v>
      </c>
      <c r="G4092" s="1">
        <v>35910</v>
      </c>
    </row>
    <row r="4093" spans="1:7" x14ac:dyDescent="0.25">
      <c r="A4093" s="1">
        <v>201849</v>
      </c>
      <c r="B4093" s="2">
        <v>41775.655555555553</v>
      </c>
      <c r="C4093" s="1" t="s">
        <v>7</v>
      </c>
      <c r="D4093" s="1" t="s">
        <v>8</v>
      </c>
      <c r="E4093" s="1" t="s">
        <v>14</v>
      </c>
      <c r="F4093" s="1" t="s">
        <v>20</v>
      </c>
      <c r="G4093" s="1">
        <v>17810</v>
      </c>
    </row>
    <row r="4094" spans="1:7" x14ac:dyDescent="0.25">
      <c r="A4094" s="1">
        <v>74550</v>
      </c>
      <c r="B4094" s="2">
        <v>41827.398611111108</v>
      </c>
      <c r="C4094" s="1" t="s">
        <v>13</v>
      </c>
      <c r="D4094" s="1" t="s">
        <v>8</v>
      </c>
      <c r="E4094" s="1" t="s">
        <v>14</v>
      </c>
      <c r="F4094" s="1" t="s">
        <v>20</v>
      </c>
      <c r="G4094" s="1">
        <v>72022</v>
      </c>
    </row>
    <row r="4095" spans="1:7" x14ac:dyDescent="0.25">
      <c r="A4095" s="1">
        <v>786697</v>
      </c>
      <c r="B4095" s="2">
        <v>41814.704861111109</v>
      </c>
      <c r="C4095" s="1" t="s">
        <v>13</v>
      </c>
      <c r="D4095" s="1" t="s">
        <v>11</v>
      </c>
      <c r="E4095" s="1" t="s">
        <v>21</v>
      </c>
      <c r="F4095" s="1" t="s">
        <v>18</v>
      </c>
      <c r="G4095" s="1">
        <v>94114</v>
      </c>
    </row>
    <row r="4096" spans="1:7" x14ac:dyDescent="0.25">
      <c r="A4096" s="1">
        <v>937002</v>
      </c>
      <c r="B4096" s="2">
        <v>41814.706250000003</v>
      </c>
      <c r="C4096" s="1" t="s">
        <v>13</v>
      </c>
      <c r="D4096" s="1" t="s">
        <v>11</v>
      </c>
      <c r="E4096" s="1" t="s">
        <v>21</v>
      </c>
      <c r="F4096" s="1" t="s">
        <v>18</v>
      </c>
      <c r="G4096" s="1">
        <v>44569</v>
      </c>
    </row>
    <row r="4097" spans="1:7" x14ac:dyDescent="0.25">
      <c r="A4097" s="1">
        <v>709331</v>
      </c>
      <c r="B4097" s="2">
        <v>41814.706944444442</v>
      </c>
      <c r="C4097" s="1" t="s">
        <v>13</v>
      </c>
      <c r="D4097" s="1" t="s">
        <v>11</v>
      </c>
      <c r="E4097" s="1" t="s">
        <v>21</v>
      </c>
      <c r="F4097" s="1" t="s">
        <v>18</v>
      </c>
      <c r="G4097" s="1">
        <v>84452</v>
      </c>
    </row>
    <row r="4098" spans="1:7" x14ac:dyDescent="0.25">
      <c r="A4098" s="1">
        <v>249297</v>
      </c>
      <c r="B4098" s="2">
        <v>41772.398611111108</v>
      </c>
      <c r="C4098" s="1" t="s">
        <v>7</v>
      </c>
      <c r="D4098" s="1" t="s">
        <v>8</v>
      </c>
      <c r="E4098" s="1" t="s">
        <v>16</v>
      </c>
      <c r="F4098" s="1" t="s">
        <v>34</v>
      </c>
      <c r="G4098" s="1">
        <v>75387</v>
      </c>
    </row>
    <row r="4099" spans="1:7" x14ac:dyDescent="0.25">
      <c r="A4099" s="1">
        <v>119418</v>
      </c>
      <c r="B4099" s="2">
        <v>41772.397916666669</v>
      </c>
      <c r="C4099" s="1" t="s">
        <v>13</v>
      </c>
      <c r="D4099" s="1" t="s">
        <v>11</v>
      </c>
      <c r="E4099" s="1" t="s">
        <v>16</v>
      </c>
      <c r="F4099" s="1" t="s">
        <v>34</v>
      </c>
      <c r="G4099" s="1">
        <v>8986</v>
      </c>
    </row>
    <row r="4100" spans="1:7" x14ac:dyDescent="0.25">
      <c r="A4100" s="1">
        <v>636366</v>
      </c>
      <c r="B4100" s="2">
        <v>41842.617361111108</v>
      </c>
      <c r="C4100" s="1" t="s">
        <v>13</v>
      </c>
      <c r="D4100" s="1" t="s">
        <v>8</v>
      </c>
      <c r="E4100" s="1" t="s">
        <v>16</v>
      </c>
      <c r="F4100" s="1" t="s">
        <v>34</v>
      </c>
      <c r="G4100" s="1">
        <v>72775</v>
      </c>
    </row>
    <row r="4101" spans="1:7" x14ac:dyDescent="0.25">
      <c r="A4101" s="1">
        <v>926184</v>
      </c>
      <c r="B4101" s="2">
        <v>41761.581250000003</v>
      </c>
      <c r="C4101" s="1" t="s">
        <v>7</v>
      </c>
      <c r="D4101" s="1" t="s">
        <v>8</v>
      </c>
      <c r="E4101" s="1" t="s">
        <v>14</v>
      </c>
      <c r="F4101" s="1" t="s">
        <v>34</v>
      </c>
      <c r="G4101" s="1">
        <v>59961</v>
      </c>
    </row>
    <row r="4102" spans="1:7" x14ac:dyDescent="0.25">
      <c r="A4102" s="1">
        <v>311962</v>
      </c>
      <c r="B4102" s="2">
        <v>41761.581944444442</v>
      </c>
      <c r="C4102" s="1" t="s">
        <v>7</v>
      </c>
      <c r="D4102" s="1" t="s">
        <v>8</v>
      </c>
      <c r="E4102" s="1" t="s">
        <v>14</v>
      </c>
      <c r="F4102" s="1" t="s">
        <v>34</v>
      </c>
      <c r="G4102" s="1">
        <v>43323</v>
      </c>
    </row>
    <row r="4103" spans="1:7" x14ac:dyDescent="0.25">
      <c r="A4103" s="1">
        <v>847124</v>
      </c>
      <c r="B4103" s="2">
        <v>41761.583333333336</v>
      </c>
      <c r="C4103" s="1" t="s">
        <v>7</v>
      </c>
      <c r="D4103" s="1" t="s">
        <v>11</v>
      </c>
      <c r="E4103" s="1" t="s">
        <v>14</v>
      </c>
      <c r="F4103" s="1" t="s">
        <v>34</v>
      </c>
      <c r="G4103" s="1">
        <v>76724</v>
      </c>
    </row>
    <row r="4104" spans="1:7" x14ac:dyDescent="0.25">
      <c r="A4104" s="1">
        <v>235082</v>
      </c>
      <c r="B4104" s="2">
        <v>41761.581944444442</v>
      </c>
      <c r="C4104" s="1" t="s">
        <v>7</v>
      </c>
      <c r="D4104" s="1" t="s">
        <v>11</v>
      </c>
      <c r="E4104" s="1" t="s">
        <v>14</v>
      </c>
      <c r="F4104" s="1" t="s">
        <v>34</v>
      </c>
      <c r="G4104" s="1">
        <v>35832</v>
      </c>
    </row>
    <row r="4105" spans="1:7" x14ac:dyDescent="0.25">
      <c r="A4105" s="1">
        <v>365644</v>
      </c>
      <c r="B4105" s="2">
        <v>41771.261111111111</v>
      </c>
      <c r="C4105" s="1" t="s">
        <v>13</v>
      </c>
      <c r="D4105" s="1" t="s">
        <v>8</v>
      </c>
      <c r="E4105" s="1" t="s">
        <v>14</v>
      </c>
      <c r="F4105" s="1" t="s">
        <v>34</v>
      </c>
      <c r="G4105" s="1">
        <v>74125</v>
      </c>
    </row>
    <row r="4106" spans="1:7" x14ac:dyDescent="0.25">
      <c r="A4106" s="1">
        <v>347068</v>
      </c>
      <c r="B4106" s="2">
        <v>41767.627083333333</v>
      </c>
      <c r="C4106" s="1" t="s">
        <v>7</v>
      </c>
      <c r="D4106" s="1" t="s">
        <v>8</v>
      </c>
      <c r="E4106" s="1" t="s">
        <v>14</v>
      </c>
      <c r="F4106" s="1" t="s">
        <v>34</v>
      </c>
      <c r="G4106" s="1">
        <v>1177</v>
      </c>
    </row>
    <row r="4107" spans="1:7" x14ac:dyDescent="0.25">
      <c r="A4107" s="1">
        <v>669899</v>
      </c>
      <c r="B4107" s="2">
        <v>41842.399305555555</v>
      </c>
      <c r="C4107" s="1" t="s">
        <v>7</v>
      </c>
      <c r="D4107" s="1" t="s">
        <v>8</v>
      </c>
      <c r="E4107" s="1" t="s">
        <v>14</v>
      </c>
      <c r="F4107" s="1" t="s">
        <v>34</v>
      </c>
      <c r="G4107" s="1">
        <v>39395</v>
      </c>
    </row>
    <row r="4108" spans="1:7" x14ac:dyDescent="0.25">
      <c r="A4108" s="1">
        <v>798412</v>
      </c>
      <c r="B4108" s="2">
        <v>41842.398611111108</v>
      </c>
      <c r="C4108" s="1" t="s">
        <v>7</v>
      </c>
      <c r="D4108" s="1" t="s">
        <v>11</v>
      </c>
      <c r="E4108" s="1" t="s">
        <v>14</v>
      </c>
      <c r="F4108" s="1" t="s">
        <v>34</v>
      </c>
      <c r="G4108" s="1">
        <v>76159</v>
      </c>
    </row>
    <row r="4109" spans="1:7" x14ac:dyDescent="0.25">
      <c r="A4109" s="1">
        <v>388435</v>
      </c>
      <c r="B4109" s="2">
        <v>41844.972222222219</v>
      </c>
      <c r="C4109" s="1" t="s">
        <v>7</v>
      </c>
      <c r="D4109" s="1" t="s">
        <v>8</v>
      </c>
      <c r="E4109" s="1" t="s">
        <v>14</v>
      </c>
      <c r="F4109" s="1" t="s">
        <v>34</v>
      </c>
      <c r="G4109" s="1">
        <v>23442</v>
      </c>
    </row>
    <row r="4110" spans="1:7" x14ac:dyDescent="0.25">
      <c r="A4110" s="1">
        <v>642984</v>
      </c>
      <c r="B4110" s="2">
        <v>41844.973611111112</v>
      </c>
      <c r="C4110" s="1" t="s">
        <v>7</v>
      </c>
      <c r="D4110" s="1" t="s">
        <v>11</v>
      </c>
      <c r="E4110" s="1" t="s">
        <v>14</v>
      </c>
      <c r="F4110" s="1" t="s">
        <v>34</v>
      </c>
      <c r="G4110" s="1">
        <v>34424</v>
      </c>
    </row>
    <row r="4111" spans="1:7" x14ac:dyDescent="0.25">
      <c r="A4111" s="1">
        <v>675956</v>
      </c>
      <c r="B4111" s="2">
        <v>41786.396527777775</v>
      </c>
      <c r="C4111" s="1" t="s">
        <v>13</v>
      </c>
      <c r="D4111" s="1" t="s">
        <v>8</v>
      </c>
      <c r="E4111" s="1" t="s">
        <v>14</v>
      </c>
      <c r="F4111" s="1" t="s">
        <v>34</v>
      </c>
      <c r="G4111" s="1">
        <v>23006</v>
      </c>
    </row>
    <row r="4112" spans="1:7" x14ac:dyDescent="0.25">
      <c r="A4112" s="1">
        <v>294977</v>
      </c>
      <c r="B4112" s="2">
        <v>41772.396527777775</v>
      </c>
      <c r="C4112" s="1" t="s">
        <v>7</v>
      </c>
      <c r="D4112" s="1" t="s">
        <v>8</v>
      </c>
      <c r="E4112" s="1" t="s">
        <v>14</v>
      </c>
      <c r="F4112" s="1" t="s">
        <v>34</v>
      </c>
      <c r="G4112" s="1">
        <v>21338</v>
      </c>
    </row>
    <row r="4113" spans="1:7" x14ac:dyDescent="0.25">
      <c r="A4113" s="1">
        <v>599099</v>
      </c>
      <c r="B4113" s="2">
        <v>41777.408333333333</v>
      </c>
      <c r="C4113" s="1" t="s">
        <v>13</v>
      </c>
      <c r="D4113" s="1" t="s">
        <v>8</v>
      </c>
      <c r="E4113" s="1" t="s">
        <v>14</v>
      </c>
      <c r="F4113" s="1" t="s">
        <v>34</v>
      </c>
      <c r="G4113" s="1">
        <v>83408</v>
      </c>
    </row>
    <row r="4114" spans="1:7" x14ac:dyDescent="0.25">
      <c r="A4114" s="1">
        <v>771721</v>
      </c>
      <c r="B4114" s="2">
        <v>41777.411111111112</v>
      </c>
      <c r="C4114" s="1" t="s">
        <v>13</v>
      </c>
      <c r="D4114" s="1" t="s">
        <v>11</v>
      </c>
      <c r="E4114" s="1" t="s">
        <v>14</v>
      </c>
      <c r="F4114" s="1" t="s">
        <v>34</v>
      </c>
      <c r="G4114" s="1">
        <v>83887</v>
      </c>
    </row>
    <row r="4115" spans="1:7" x14ac:dyDescent="0.25">
      <c r="A4115" s="1">
        <v>704623</v>
      </c>
      <c r="B4115" s="2">
        <v>41778.40902777778</v>
      </c>
      <c r="C4115" s="1" t="s">
        <v>7</v>
      </c>
      <c r="D4115" s="1" t="s">
        <v>8</v>
      </c>
      <c r="E4115" s="1" t="s">
        <v>14</v>
      </c>
      <c r="F4115" s="1" t="s">
        <v>34</v>
      </c>
      <c r="G4115" s="1">
        <v>26301</v>
      </c>
    </row>
    <row r="4116" spans="1:7" x14ac:dyDescent="0.25">
      <c r="A4116" s="1">
        <v>969042</v>
      </c>
      <c r="B4116" s="2">
        <v>41778.40902777778</v>
      </c>
      <c r="C4116" s="1" t="s">
        <v>7</v>
      </c>
      <c r="D4116" s="1" t="s">
        <v>8</v>
      </c>
      <c r="E4116" s="1" t="s">
        <v>14</v>
      </c>
      <c r="F4116" s="1" t="s">
        <v>34</v>
      </c>
      <c r="G4116" s="1">
        <v>85160</v>
      </c>
    </row>
    <row r="4117" spans="1:7" x14ac:dyDescent="0.25">
      <c r="A4117" s="1">
        <v>631605</v>
      </c>
      <c r="B4117" s="2">
        <v>41772.396527777775</v>
      </c>
      <c r="C4117" s="1" t="s">
        <v>13</v>
      </c>
      <c r="D4117" s="1" t="s">
        <v>8</v>
      </c>
      <c r="E4117" s="1" t="s">
        <v>30</v>
      </c>
      <c r="F4117" s="1" t="s">
        <v>10</v>
      </c>
      <c r="G4117" s="1">
        <v>51619</v>
      </c>
    </row>
    <row r="4118" spans="1:7" x14ac:dyDescent="0.25">
      <c r="A4118" s="1">
        <v>968197</v>
      </c>
      <c r="B4118" s="2">
        <v>41778.420138888891</v>
      </c>
      <c r="C4118" s="1" t="s">
        <v>7</v>
      </c>
      <c r="D4118" s="1" t="s">
        <v>8</v>
      </c>
      <c r="E4118" s="1" t="s">
        <v>30</v>
      </c>
      <c r="F4118" s="1" t="s">
        <v>10</v>
      </c>
      <c r="G4118" s="1">
        <v>15924</v>
      </c>
    </row>
    <row r="4119" spans="1:7" x14ac:dyDescent="0.25">
      <c r="A4119" s="1">
        <v>652326</v>
      </c>
      <c r="B4119" s="2">
        <v>41814.337500000001</v>
      </c>
      <c r="C4119" s="1" t="s">
        <v>7</v>
      </c>
      <c r="D4119" s="1" t="s">
        <v>8</v>
      </c>
      <c r="E4119" s="1" t="s">
        <v>30</v>
      </c>
      <c r="F4119" s="1" t="s">
        <v>10</v>
      </c>
      <c r="G4119" s="1">
        <v>5683</v>
      </c>
    </row>
    <row r="4120" spans="1:7" x14ac:dyDescent="0.25">
      <c r="A4120" s="1">
        <v>902094</v>
      </c>
      <c r="B4120" s="2">
        <v>41814.339583333334</v>
      </c>
      <c r="C4120" s="1" t="s">
        <v>7</v>
      </c>
      <c r="D4120" s="1" t="s">
        <v>8</v>
      </c>
      <c r="E4120" s="1" t="s">
        <v>30</v>
      </c>
      <c r="F4120" s="1" t="s">
        <v>10</v>
      </c>
      <c r="G4120" s="1">
        <v>74117</v>
      </c>
    </row>
    <row r="4121" spans="1:7" x14ac:dyDescent="0.25">
      <c r="A4121" s="1">
        <v>510862</v>
      </c>
      <c r="B4121" s="2">
        <v>41846.742361111108</v>
      </c>
      <c r="C4121" s="1" t="s">
        <v>7</v>
      </c>
      <c r="D4121" s="1" t="s">
        <v>8</v>
      </c>
      <c r="E4121" s="1" t="s">
        <v>9</v>
      </c>
      <c r="F4121" s="1" t="s">
        <v>34</v>
      </c>
      <c r="G4121" s="1">
        <v>70509</v>
      </c>
    </row>
    <row r="4122" spans="1:7" x14ac:dyDescent="0.25">
      <c r="A4122" s="1">
        <v>933818</v>
      </c>
      <c r="B4122" s="2">
        <v>41846.743750000001</v>
      </c>
      <c r="C4122" s="1" t="s">
        <v>13</v>
      </c>
      <c r="D4122" s="1" t="s">
        <v>8</v>
      </c>
      <c r="E4122" s="1" t="s">
        <v>9</v>
      </c>
      <c r="F4122" s="1" t="s">
        <v>34</v>
      </c>
      <c r="G4122" s="1">
        <v>7943</v>
      </c>
    </row>
    <row r="4123" spans="1:7" x14ac:dyDescent="0.25">
      <c r="A4123" s="1">
        <v>495076</v>
      </c>
      <c r="B4123" s="2">
        <v>41846.744444444441</v>
      </c>
      <c r="C4123" s="1" t="s">
        <v>13</v>
      </c>
      <c r="D4123" s="1" t="s">
        <v>11</v>
      </c>
      <c r="E4123" s="1" t="s">
        <v>9</v>
      </c>
      <c r="F4123" s="1" t="s">
        <v>34</v>
      </c>
      <c r="G4123" s="1">
        <v>34627</v>
      </c>
    </row>
    <row r="4124" spans="1:7" x14ac:dyDescent="0.25">
      <c r="A4124" s="1">
        <v>627708</v>
      </c>
      <c r="B4124" s="2">
        <v>41869.813888888886</v>
      </c>
      <c r="C4124" s="1" t="s">
        <v>7</v>
      </c>
      <c r="D4124" s="1" t="s">
        <v>11</v>
      </c>
      <c r="E4124" s="1" t="s">
        <v>9</v>
      </c>
      <c r="F4124" s="1" t="s">
        <v>34</v>
      </c>
      <c r="G4124" s="1">
        <v>44987</v>
      </c>
    </row>
    <row r="4125" spans="1:7" x14ac:dyDescent="0.25">
      <c r="A4125" s="1">
        <v>652581</v>
      </c>
      <c r="B4125" s="2">
        <v>41860.67083333333</v>
      </c>
      <c r="C4125" s="1" t="s">
        <v>13</v>
      </c>
      <c r="D4125" s="1" t="s">
        <v>11</v>
      </c>
      <c r="E4125" s="1" t="s">
        <v>29</v>
      </c>
      <c r="F4125" s="1" t="s">
        <v>12</v>
      </c>
      <c r="G4125" s="1">
        <v>17182</v>
      </c>
    </row>
    <row r="4126" spans="1:7" x14ac:dyDescent="0.25">
      <c r="A4126" s="1">
        <v>204014</v>
      </c>
      <c r="B4126" s="2">
        <v>41860.67291666667</v>
      </c>
      <c r="C4126" s="1" t="s">
        <v>13</v>
      </c>
      <c r="D4126" s="1" t="s">
        <v>17</v>
      </c>
      <c r="E4126" s="1" t="s">
        <v>29</v>
      </c>
      <c r="F4126" s="1" t="s">
        <v>12</v>
      </c>
      <c r="G4126" s="1">
        <v>96396</v>
      </c>
    </row>
    <row r="4127" spans="1:7" x14ac:dyDescent="0.25">
      <c r="A4127" s="1">
        <v>122069</v>
      </c>
      <c r="B4127" s="2">
        <v>41860.676388888889</v>
      </c>
      <c r="C4127" s="1" t="s">
        <v>7</v>
      </c>
      <c r="D4127" s="1" t="s">
        <v>8</v>
      </c>
      <c r="E4127" s="1" t="s">
        <v>29</v>
      </c>
      <c r="F4127" s="1" t="s">
        <v>12</v>
      </c>
      <c r="G4127" s="1">
        <v>87079</v>
      </c>
    </row>
    <row r="4128" spans="1:7" x14ac:dyDescent="0.25">
      <c r="A4128" s="1">
        <v>527659</v>
      </c>
      <c r="B4128" s="2">
        <v>41794.714583333334</v>
      </c>
      <c r="C4128" s="1" t="s">
        <v>7</v>
      </c>
      <c r="D4128" s="1" t="s">
        <v>11</v>
      </c>
      <c r="E4128" s="1" t="s">
        <v>14</v>
      </c>
      <c r="F4128" s="1" t="s">
        <v>22</v>
      </c>
      <c r="G4128" s="1">
        <v>37630</v>
      </c>
    </row>
    <row r="4129" spans="1:7" x14ac:dyDescent="0.25">
      <c r="A4129" s="1">
        <v>107783</v>
      </c>
      <c r="B4129" s="2">
        <v>41811.345138888886</v>
      </c>
      <c r="C4129" s="1" t="s">
        <v>13</v>
      </c>
      <c r="D4129" s="1" t="s">
        <v>8</v>
      </c>
      <c r="E4129" s="1" t="s">
        <v>14</v>
      </c>
      <c r="F4129" s="1" t="s">
        <v>22</v>
      </c>
      <c r="G4129" s="1">
        <v>81252</v>
      </c>
    </row>
    <row r="4130" spans="1:7" x14ac:dyDescent="0.25">
      <c r="A4130" s="1">
        <v>31461</v>
      </c>
      <c r="B4130" s="2">
        <v>41811.345138888886</v>
      </c>
      <c r="C4130" s="1" t="s">
        <v>7</v>
      </c>
      <c r="D4130" s="1" t="s">
        <v>8</v>
      </c>
      <c r="E4130" s="1" t="s">
        <v>14</v>
      </c>
      <c r="F4130" s="1" t="s">
        <v>22</v>
      </c>
      <c r="G4130" s="1">
        <v>73684</v>
      </c>
    </row>
    <row r="4131" spans="1:7" x14ac:dyDescent="0.25">
      <c r="A4131" s="1">
        <v>459524</v>
      </c>
      <c r="B4131" s="2">
        <v>41760.356249999997</v>
      </c>
      <c r="C4131" s="1" t="s">
        <v>7</v>
      </c>
      <c r="D4131" s="1" t="s">
        <v>8</v>
      </c>
      <c r="E4131" s="1" t="s">
        <v>14</v>
      </c>
      <c r="F4131" s="1" t="s">
        <v>25</v>
      </c>
      <c r="G4131" s="1">
        <v>16195</v>
      </c>
    </row>
    <row r="4132" spans="1:7" x14ac:dyDescent="0.25">
      <c r="A4132" s="1">
        <v>302245</v>
      </c>
      <c r="B4132" s="2">
        <v>41765.73541666667</v>
      </c>
      <c r="C4132" s="1" t="s">
        <v>13</v>
      </c>
      <c r="D4132" s="1" t="s">
        <v>11</v>
      </c>
      <c r="E4132" s="1" t="s">
        <v>14</v>
      </c>
      <c r="F4132" s="1" t="s">
        <v>12</v>
      </c>
      <c r="G4132" s="1">
        <v>21638</v>
      </c>
    </row>
    <row r="4133" spans="1:7" x14ac:dyDescent="0.25">
      <c r="A4133" s="1">
        <v>275154</v>
      </c>
      <c r="B4133" s="2">
        <v>41765.738888888889</v>
      </c>
      <c r="C4133" s="1" t="s">
        <v>7</v>
      </c>
      <c r="D4133" s="1" t="s">
        <v>11</v>
      </c>
      <c r="E4133" s="1" t="s">
        <v>14</v>
      </c>
      <c r="F4133" s="1" t="s">
        <v>12</v>
      </c>
      <c r="G4133" s="1">
        <v>34296</v>
      </c>
    </row>
    <row r="4134" spans="1:7" x14ac:dyDescent="0.25">
      <c r="A4134" s="1">
        <v>287494</v>
      </c>
      <c r="B4134" s="2">
        <v>41767.543749999997</v>
      </c>
      <c r="C4134" s="1" t="s">
        <v>7</v>
      </c>
      <c r="D4134" s="1" t="s">
        <v>8</v>
      </c>
      <c r="E4134" s="1" t="s">
        <v>14</v>
      </c>
      <c r="F4134" s="1" t="s">
        <v>25</v>
      </c>
      <c r="G4134" s="1">
        <v>53935</v>
      </c>
    </row>
    <row r="4135" spans="1:7" x14ac:dyDescent="0.25">
      <c r="A4135" s="1">
        <v>100435</v>
      </c>
      <c r="B4135" s="2">
        <v>41769.456944444442</v>
      </c>
      <c r="C4135" s="1" t="s">
        <v>7</v>
      </c>
      <c r="D4135" s="1" t="s">
        <v>8</v>
      </c>
      <c r="E4135" s="1" t="s">
        <v>14</v>
      </c>
      <c r="F4135" s="1" t="s">
        <v>12</v>
      </c>
      <c r="G4135" s="1">
        <v>79877</v>
      </c>
    </row>
    <row r="4136" spans="1:7" x14ac:dyDescent="0.25">
      <c r="A4136" s="1">
        <v>134343</v>
      </c>
      <c r="B4136" s="2">
        <v>41777.629166666666</v>
      </c>
      <c r="C4136" s="1" t="s">
        <v>7</v>
      </c>
      <c r="D4136" s="1" t="s">
        <v>11</v>
      </c>
      <c r="E4136" s="1" t="s">
        <v>14</v>
      </c>
      <c r="F4136" s="1" t="s">
        <v>12</v>
      </c>
      <c r="G4136" s="1">
        <v>38364</v>
      </c>
    </row>
    <row r="4137" spans="1:7" x14ac:dyDescent="0.25">
      <c r="A4137" s="1">
        <v>865788</v>
      </c>
      <c r="B4137" s="2">
        <v>41777.634027777778</v>
      </c>
      <c r="C4137" s="1" t="s">
        <v>7</v>
      </c>
      <c r="D4137" s="1" t="s">
        <v>11</v>
      </c>
      <c r="E4137" s="1" t="s">
        <v>14</v>
      </c>
      <c r="F4137" s="1" t="s">
        <v>12</v>
      </c>
      <c r="G4137" s="1">
        <v>7260</v>
      </c>
    </row>
    <row r="4138" spans="1:7" x14ac:dyDescent="0.25">
      <c r="A4138" s="1">
        <v>337965</v>
      </c>
      <c r="B4138" s="2">
        <v>41777.629861111112</v>
      </c>
      <c r="C4138" s="1" t="s">
        <v>13</v>
      </c>
      <c r="D4138" s="1" t="s">
        <v>24</v>
      </c>
      <c r="E4138" s="1" t="s">
        <v>14</v>
      </c>
      <c r="F4138" s="1" t="s">
        <v>12</v>
      </c>
      <c r="G4138" s="1">
        <v>93936</v>
      </c>
    </row>
    <row r="4139" spans="1:7" x14ac:dyDescent="0.25">
      <c r="A4139" s="1">
        <v>811174</v>
      </c>
      <c r="B4139" s="2">
        <v>41778.607638888891</v>
      </c>
      <c r="C4139" s="1" t="s">
        <v>13</v>
      </c>
      <c r="D4139" s="1" t="s">
        <v>8</v>
      </c>
      <c r="E4139" s="1" t="s">
        <v>14</v>
      </c>
      <c r="F4139" s="1" t="s">
        <v>25</v>
      </c>
      <c r="G4139" s="1">
        <v>23030</v>
      </c>
    </row>
    <row r="4140" spans="1:7" x14ac:dyDescent="0.25">
      <c r="A4140" s="1">
        <v>553857</v>
      </c>
      <c r="B4140" s="2">
        <v>41778.60833333333</v>
      </c>
      <c r="C4140" s="1" t="s">
        <v>7</v>
      </c>
      <c r="D4140" s="1" t="s">
        <v>8</v>
      </c>
      <c r="E4140" s="1" t="s">
        <v>14</v>
      </c>
      <c r="F4140" s="1" t="s">
        <v>25</v>
      </c>
      <c r="G4140" s="1">
        <v>82873</v>
      </c>
    </row>
    <row r="4141" spans="1:7" x14ac:dyDescent="0.25">
      <c r="A4141" s="1">
        <v>769485</v>
      </c>
      <c r="B4141" s="2">
        <v>41761.397222222222</v>
      </c>
      <c r="C4141" s="1" t="s">
        <v>7</v>
      </c>
      <c r="D4141" s="1" t="s">
        <v>8</v>
      </c>
      <c r="E4141" s="1" t="s">
        <v>14</v>
      </c>
      <c r="F4141" s="1" t="s">
        <v>12</v>
      </c>
      <c r="G4141" s="1">
        <v>93649</v>
      </c>
    </row>
    <row r="4142" spans="1:7" x14ac:dyDescent="0.25">
      <c r="A4142" s="1">
        <v>944835</v>
      </c>
      <c r="B4142" s="2">
        <v>41767.712500000001</v>
      </c>
      <c r="C4142" s="1" t="s">
        <v>7</v>
      </c>
      <c r="D4142" s="1" t="s">
        <v>8</v>
      </c>
      <c r="E4142" s="1" t="s">
        <v>14</v>
      </c>
      <c r="F4142" s="1" t="s">
        <v>25</v>
      </c>
      <c r="G4142" s="1">
        <v>34674</v>
      </c>
    </row>
    <row r="4143" spans="1:7" x14ac:dyDescent="0.25">
      <c r="A4143" s="1">
        <v>541702</v>
      </c>
      <c r="B4143" s="2">
        <v>41774.318749999999</v>
      </c>
      <c r="C4143" s="1" t="s">
        <v>7</v>
      </c>
      <c r="D4143" s="1" t="s">
        <v>8</v>
      </c>
      <c r="E4143" s="1" t="s">
        <v>14</v>
      </c>
      <c r="F4143" s="1" t="s">
        <v>12</v>
      </c>
      <c r="G4143" s="1">
        <v>12614</v>
      </c>
    </row>
    <row r="4144" spans="1:7" x14ac:dyDescent="0.25">
      <c r="A4144" s="1">
        <v>783992</v>
      </c>
      <c r="B4144" s="2">
        <v>41774.317361111112</v>
      </c>
      <c r="C4144" s="1" t="s">
        <v>13</v>
      </c>
      <c r="D4144" s="1" t="s">
        <v>24</v>
      </c>
      <c r="E4144" s="1" t="s">
        <v>14</v>
      </c>
      <c r="F4144" s="1" t="s">
        <v>12</v>
      </c>
      <c r="G4144" s="1">
        <v>12895</v>
      </c>
    </row>
    <row r="4145" spans="1:7" x14ac:dyDescent="0.25">
      <c r="A4145" s="1">
        <v>185279</v>
      </c>
      <c r="B4145" s="2">
        <v>41774.318055555559</v>
      </c>
      <c r="C4145" s="1" t="s">
        <v>7</v>
      </c>
      <c r="D4145" s="1" t="s">
        <v>24</v>
      </c>
      <c r="E4145" s="1" t="s">
        <v>14</v>
      </c>
      <c r="F4145" s="1" t="s">
        <v>12</v>
      </c>
      <c r="G4145" s="1">
        <v>43019</v>
      </c>
    </row>
    <row r="4146" spans="1:7" x14ac:dyDescent="0.25">
      <c r="A4146" s="1">
        <v>948017</v>
      </c>
      <c r="B4146" s="2">
        <v>41783.407638888886</v>
      </c>
      <c r="C4146" s="1" t="s">
        <v>7</v>
      </c>
      <c r="D4146" s="1" t="s">
        <v>8</v>
      </c>
      <c r="E4146" s="1" t="s">
        <v>14</v>
      </c>
      <c r="F4146" s="1" t="s">
        <v>12</v>
      </c>
      <c r="G4146" s="1">
        <v>80756</v>
      </c>
    </row>
    <row r="4147" spans="1:7" x14ac:dyDescent="0.25">
      <c r="A4147" s="1">
        <v>699051</v>
      </c>
      <c r="B4147" s="2">
        <v>41783.408333333333</v>
      </c>
      <c r="C4147" s="1" t="s">
        <v>13</v>
      </c>
      <c r="D4147" s="1" t="s">
        <v>11</v>
      </c>
      <c r="E4147" s="1" t="s">
        <v>14</v>
      </c>
      <c r="F4147" s="1" t="s">
        <v>12</v>
      </c>
      <c r="G4147" s="1">
        <v>18985</v>
      </c>
    </row>
    <row r="4148" spans="1:7" x14ac:dyDescent="0.25">
      <c r="A4148" s="1">
        <v>103836</v>
      </c>
      <c r="B4148" s="2">
        <v>41783.410416666666</v>
      </c>
      <c r="C4148" s="1" t="s">
        <v>7</v>
      </c>
      <c r="D4148" s="1" t="s">
        <v>8</v>
      </c>
      <c r="E4148" s="1" t="s">
        <v>14</v>
      </c>
      <c r="F4148" s="1" t="s">
        <v>12</v>
      </c>
      <c r="G4148" s="1">
        <v>34773</v>
      </c>
    </row>
    <row r="4149" spans="1:7" x14ac:dyDescent="0.25">
      <c r="A4149" s="1">
        <v>206453</v>
      </c>
      <c r="B4149" s="2">
        <v>41789.585416666669</v>
      </c>
      <c r="C4149" s="1" t="s">
        <v>7</v>
      </c>
      <c r="D4149" s="1" t="s">
        <v>8</v>
      </c>
      <c r="E4149" s="1" t="s">
        <v>14</v>
      </c>
      <c r="F4149" s="1" t="s">
        <v>25</v>
      </c>
      <c r="G4149" s="1">
        <v>30863</v>
      </c>
    </row>
    <row r="4150" spans="1:7" x14ac:dyDescent="0.25">
      <c r="A4150" s="1">
        <v>837861</v>
      </c>
      <c r="B4150" s="2">
        <v>41789.586111111108</v>
      </c>
      <c r="C4150" s="1" t="s">
        <v>7</v>
      </c>
      <c r="D4150" s="1" t="s">
        <v>8</v>
      </c>
      <c r="E4150" s="1" t="s">
        <v>14</v>
      </c>
      <c r="F4150" s="1" t="s">
        <v>25</v>
      </c>
      <c r="G4150" s="1">
        <v>50500</v>
      </c>
    </row>
    <row r="4151" spans="1:7" x14ac:dyDescent="0.25">
      <c r="A4151" s="1">
        <v>163162</v>
      </c>
      <c r="B4151" s="2">
        <v>41796.645138888889</v>
      </c>
      <c r="C4151" s="1" t="s">
        <v>7</v>
      </c>
      <c r="D4151" s="1" t="s">
        <v>11</v>
      </c>
      <c r="E4151" s="1" t="s">
        <v>14</v>
      </c>
      <c r="F4151" s="1" t="s">
        <v>25</v>
      </c>
      <c r="G4151" s="1">
        <v>15888</v>
      </c>
    </row>
    <row r="4152" spans="1:7" x14ac:dyDescent="0.25">
      <c r="A4152" s="1">
        <v>550778</v>
      </c>
      <c r="B4152" s="2">
        <v>41802.366666666669</v>
      </c>
      <c r="C4152" s="1" t="s">
        <v>7</v>
      </c>
      <c r="D4152" s="1" t="s">
        <v>11</v>
      </c>
      <c r="E4152" s="1" t="s">
        <v>14</v>
      </c>
      <c r="F4152" s="1" t="s">
        <v>12</v>
      </c>
      <c r="G4152" s="1">
        <v>95629</v>
      </c>
    </row>
    <row r="4153" spans="1:7" x14ac:dyDescent="0.25">
      <c r="A4153" s="1">
        <v>519128</v>
      </c>
      <c r="B4153" s="2">
        <v>41816.84097222222</v>
      </c>
      <c r="C4153" s="1" t="s">
        <v>13</v>
      </c>
      <c r="D4153" s="1" t="s">
        <v>8</v>
      </c>
      <c r="E4153" s="1" t="s">
        <v>14</v>
      </c>
      <c r="F4153" s="1" t="s">
        <v>25</v>
      </c>
      <c r="G4153" s="1">
        <v>19454</v>
      </c>
    </row>
    <row r="4154" spans="1:7" x14ac:dyDescent="0.25">
      <c r="A4154" s="1">
        <v>419081</v>
      </c>
      <c r="B4154" s="2">
        <v>41828.512499999997</v>
      </c>
      <c r="C4154" s="1" t="s">
        <v>7</v>
      </c>
      <c r="D4154" s="1" t="s">
        <v>8</v>
      </c>
      <c r="E4154" s="1" t="s">
        <v>14</v>
      </c>
      <c r="F4154" s="1" t="s">
        <v>25</v>
      </c>
      <c r="G4154" s="1">
        <v>2668</v>
      </c>
    </row>
    <row r="4155" spans="1:7" x14ac:dyDescent="0.25">
      <c r="A4155" s="1">
        <v>716401</v>
      </c>
      <c r="B4155" s="2">
        <v>41828.513194444444</v>
      </c>
      <c r="C4155" s="1" t="s">
        <v>13</v>
      </c>
      <c r="D4155" s="1" t="s">
        <v>8</v>
      </c>
      <c r="E4155" s="1" t="s">
        <v>14</v>
      </c>
      <c r="F4155" s="1" t="s">
        <v>25</v>
      </c>
      <c r="G4155" s="1">
        <v>2008</v>
      </c>
    </row>
    <row r="4156" spans="1:7" x14ac:dyDescent="0.25">
      <c r="A4156" s="1">
        <v>142961</v>
      </c>
      <c r="B4156" s="2">
        <v>41830.368750000001</v>
      </c>
      <c r="C4156" s="1" t="s">
        <v>13</v>
      </c>
      <c r="D4156" s="1" t="s">
        <v>8</v>
      </c>
      <c r="E4156" s="1" t="s">
        <v>14</v>
      </c>
      <c r="F4156" s="1" t="s">
        <v>25</v>
      </c>
      <c r="G4156" s="1">
        <v>11840</v>
      </c>
    </row>
    <row r="4157" spans="1:7" x14ac:dyDescent="0.25">
      <c r="A4157" s="1">
        <v>238407</v>
      </c>
      <c r="B4157" s="2">
        <v>41830.370833333334</v>
      </c>
      <c r="C4157" s="1" t="s">
        <v>7</v>
      </c>
      <c r="D4157" s="1" t="s">
        <v>11</v>
      </c>
      <c r="E4157" s="1" t="s">
        <v>14</v>
      </c>
      <c r="F4157" s="1" t="s">
        <v>25</v>
      </c>
      <c r="G4157" s="1">
        <v>52278</v>
      </c>
    </row>
    <row r="4158" spans="1:7" x14ac:dyDescent="0.25">
      <c r="A4158" s="1">
        <v>240004</v>
      </c>
      <c r="B4158" s="2">
        <v>41831.400694444441</v>
      </c>
      <c r="C4158" s="1" t="s">
        <v>7</v>
      </c>
      <c r="D4158" s="1" t="s">
        <v>11</v>
      </c>
      <c r="E4158" s="1" t="s">
        <v>14</v>
      </c>
      <c r="F4158" s="1" t="s">
        <v>25</v>
      </c>
      <c r="G4158" s="1">
        <v>12991</v>
      </c>
    </row>
    <row r="4159" spans="1:7" x14ac:dyDescent="0.25">
      <c r="A4159" s="1">
        <v>659234</v>
      </c>
      <c r="B4159" s="2">
        <v>41859.397222222222</v>
      </c>
      <c r="C4159" s="1" t="s">
        <v>13</v>
      </c>
      <c r="D4159" s="1" t="s">
        <v>11</v>
      </c>
      <c r="E4159" s="1" t="s">
        <v>14</v>
      </c>
      <c r="F4159" s="1" t="s">
        <v>12</v>
      </c>
      <c r="G4159" s="1">
        <v>98590</v>
      </c>
    </row>
    <row r="4160" spans="1:7" x14ac:dyDescent="0.25">
      <c r="A4160" s="1">
        <v>664101</v>
      </c>
      <c r="B4160" s="2">
        <v>41859.397916666669</v>
      </c>
      <c r="C4160" s="1" t="s">
        <v>7</v>
      </c>
      <c r="D4160" s="1" t="s">
        <v>11</v>
      </c>
      <c r="E4160" s="1" t="s">
        <v>14</v>
      </c>
      <c r="F4160" s="1" t="s">
        <v>12</v>
      </c>
      <c r="G4160" s="1">
        <v>41524</v>
      </c>
    </row>
    <row r="4161" spans="1:7" x14ac:dyDescent="0.25">
      <c r="A4161" s="1">
        <v>184275</v>
      </c>
      <c r="B4161" s="2">
        <v>41863.40902777778</v>
      </c>
      <c r="C4161" s="1" t="s">
        <v>7</v>
      </c>
      <c r="D4161" s="1" t="s">
        <v>8</v>
      </c>
      <c r="E4161" s="1" t="s">
        <v>14</v>
      </c>
      <c r="F4161" s="1" t="s">
        <v>25</v>
      </c>
      <c r="G4161" s="1">
        <v>23504</v>
      </c>
    </row>
    <row r="4162" spans="1:7" x14ac:dyDescent="0.25">
      <c r="A4162" s="1">
        <v>818366</v>
      </c>
      <c r="B4162" s="2">
        <v>41863.409722222219</v>
      </c>
      <c r="C4162" s="1" t="s">
        <v>7</v>
      </c>
      <c r="D4162" s="1" t="s">
        <v>11</v>
      </c>
      <c r="E4162" s="1" t="s">
        <v>14</v>
      </c>
      <c r="F4162" s="1" t="s">
        <v>25</v>
      </c>
      <c r="G4162" s="1">
        <v>84015</v>
      </c>
    </row>
    <row r="4163" spans="1:7" x14ac:dyDescent="0.25">
      <c r="A4163" s="1">
        <v>55833</v>
      </c>
      <c r="B4163" s="2">
        <v>41874.59097222222</v>
      </c>
      <c r="C4163" s="1" t="s">
        <v>7</v>
      </c>
      <c r="D4163" s="1" t="s">
        <v>8</v>
      </c>
      <c r="E4163" s="1" t="s">
        <v>14</v>
      </c>
      <c r="F4163" s="1" t="s">
        <v>12</v>
      </c>
      <c r="G4163" s="1">
        <v>88439</v>
      </c>
    </row>
    <row r="4164" spans="1:7" x14ac:dyDescent="0.25">
      <c r="A4164" s="1">
        <v>603411</v>
      </c>
      <c r="B4164" s="2">
        <v>41874.59097222222</v>
      </c>
      <c r="C4164" s="1" t="s">
        <v>7</v>
      </c>
      <c r="D4164" s="1" t="s">
        <v>11</v>
      </c>
      <c r="E4164" s="1" t="s">
        <v>14</v>
      </c>
      <c r="F4164" s="1" t="s">
        <v>12</v>
      </c>
      <c r="G4164" s="1">
        <v>12658</v>
      </c>
    </row>
    <row r="4165" spans="1:7" x14ac:dyDescent="0.25">
      <c r="A4165" s="1">
        <v>232836</v>
      </c>
      <c r="B4165" s="2">
        <v>41880.59652777778</v>
      </c>
      <c r="C4165" s="1" t="s">
        <v>13</v>
      </c>
      <c r="D4165" s="1" t="s">
        <v>11</v>
      </c>
      <c r="E4165" s="1" t="s">
        <v>14</v>
      </c>
      <c r="F4165" s="1" t="s">
        <v>12</v>
      </c>
      <c r="G4165" s="1">
        <v>66735</v>
      </c>
    </row>
    <row r="4166" spans="1:7" x14ac:dyDescent="0.25">
      <c r="A4166" s="1">
        <v>363571</v>
      </c>
      <c r="B4166" s="2">
        <v>41880.597916666666</v>
      </c>
      <c r="C4166" s="1" t="s">
        <v>13</v>
      </c>
      <c r="D4166" s="1" t="s">
        <v>8</v>
      </c>
      <c r="E4166" s="1" t="s">
        <v>14</v>
      </c>
      <c r="F4166" s="1" t="s">
        <v>12</v>
      </c>
      <c r="G4166" s="1">
        <v>1635</v>
      </c>
    </row>
    <row r="4167" spans="1:7" x14ac:dyDescent="0.25">
      <c r="A4167" s="1">
        <v>58648</v>
      </c>
      <c r="B4167" s="2">
        <v>41880.597916666666</v>
      </c>
      <c r="C4167" s="1" t="s">
        <v>7</v>
      </c>
      <c r="D4167" s="1" t="s">
        <v>11</v>
      </c>
      <c r="E4167" s="1" t="s">
        <v>14</v>
      </c>
      <c r="F4167" s="1" t="s">
        <v>12</v>
      </c>
      <c r="G4167" s="1">
        <v>63894</v>
      </c>
    </row>
    <row r="4168" spans="1:7" x14ac:dyDescent="0.25">
      <c r="A4168" s="1">
        <v>347119</v>
      </c>
      <c r="B4168" s="2">
        <v>41768.397916666669</v>
      </c>
      <c r="C4168" s="1" t="s">
        <v>7</v>
      </c>
      <c r="D4168" s="1" t="s">
        <v>11</v>
      </c>
      <c r="E4168" s="1" t="s">
        <v>9</v>
      </c>
      <c r="F4168" s="1" t="s">
        <v>20</v>
      </c>
      <c r="G4168" s="1">
        <v>74299</v>
      </c>
    </row>
    <row r="4169" spans="1:7" x14ac:dyDescent="0.25">
      <c r="A4169" s="1">
        <v>902584</v>
      </c>
      <c r="B4169" s="2">
        <v>41771.652777777781</v>
      </c>
      <c r="C4169" s="1" t="s">
        <v>13</v>
      </c>
      <c r="D4169" s="1" t="s">
        <v>11</v>
      </c>
      <c r="E4169" s="1" t="s">
        <v>9</v>
      </c>
      <c r="F4169" s="1" t="s">
        <v>20</v>
      </c>
      <c r="G4169" s="1">
        <v>60580</v>
      </c>
    </row>
    <row r="4170" spans="1:7" x14ac:dyDescent="0.25">
      <c r="A4170" s="1">
        <v>27825</v>
      </c>
      <c r="B4170" s="2">
        <v>41771.654166666667</v>
      </c>
      <c r="C4170" s="1" t="s">
        <v>13</v>
      </c>
      <c r="D4170" s="1" t="s">
        <v>11</v>
      </c>
      <c r="E4170" s="1" t="s">
        <v>9</v>
      </c>
      <c r="F4170" s="1" t="s">
        <v>20</v>
      </c>
      <c r="G4170" s="1">
        <v>67267</v>
      </c>
    </row>
    <row r="4171" spans="1:7" x14ac:dyDescent="0.25">
      <c r="A4171" s="1">
        <v>832733</v>
      </c>
      <c r="B4171" s="2">
        <v>41816.413888888892</v>
      </c>
      <c r="C4171" s="1" t="s">
        <v>7</v>
      </c>
      <c r="D4171" s="1" t="s">
        <v>8</v>
      </c>
      <c r="E4171" s="1" t="s">
        <v>9</v>
      </c>
      <c r="F4171" s="1" t="s">
        <v>20</v>
      </c>
      <c r="G4171" s="1">
        <v>41796</v>
      </c>
    </row>
    <row r="4172" spans="1:7" x14ac:dyDescent="0.25">
      <c r="A4172" s="1">
        <v>939447</v>
      </c>
      <c r="B4172" s="2">
        <v>41816.414583333331</v>
      </c>
      <c r="C4172" s="1" t="s">
        <v>13</v>
      </c>
      <c r="D4172" s="1" t="s">
        <v>24</v>
      </c>
      <c r="E4172" s="1" t="s">
        <v>9</v>
      </c>
      <c r="F4172" s="1" t="s">
        <v>20</v>
      </c>
      <c r="G4172" s="1">
        <v>80720</v>
      </c>
    </row>
    <row r="4173" spans="1:7" x14ac:dyDescent="0.25">
      <c r="A4173" s="1">
        <v>255041</v>
      </c>
      <c r="B4173" s="2">
        <v>41806.702777777777</v>
      </c>
      <c r="C4173" s="1" t="s">
        <v>7</v>
      </c>
      <c r="D4173" s="1" t="s">
        <v>11</v>
      </c>
      <c r="E4173" s="1" t="s">
        <v>33</v>
      </c>
      <c r="F4173" s="1" t="s">
        <v>12</v>
      </c>
      <c r="G4173" s="1">
        <v>4107</v>
      </c>
    </row>
    <row r="4174" spans="1:7" x14ac:dyDescent="0.25">
      <c r="A4174" s="1">
        <v>214501</v>
      </c>
      <c r="B4174" s="2">
        <v>41789.657638888886</v>
      </c>
      <c r="C4174" s="1" t="s">
        <v>13</v>
      </c>
      <c r="D4174" s="1" t="s">
        <v>11</v>
      </c>
      <c r="E4174" s="1" t="s">
        <v>14</v>
      </c>
      <c r="F4174" s="1" t="s">
        <v>18</v>
      </c>
      <c r="G4174" s="1">
        <v>46041</v>
      </c>
    </row>
    <row r="4175" spans="1:7" x14ac:dyDescent="0.25">
      <c r="A4175" s="1">
        <v>75454</v>
      </c>
      <c r="B4175" s="2">
        <v>41796.432638888888</v>
      </c>
      <c r="C4175" s="1" t="s">
        <v>7</v>
      </c>
      <c r="D4175" s="1" t="s">
        <v>8</v>
      </c>
      <c r="E4175" s="1" t="s">
        <v>14</v>
      </c>
      <c r="F4175" s="1" t="s">
        <v>18</v>
      </c>
      <c r="G4175" s="1">
        <v>88514</v>
      </c>
    </row>
    <row r="4176" spans="1:7" x14ac:dyDescent="0.25">
      <c r="A4176" s="1">
        <v>500425</v>
      </c>
      <c r="B4176" s="2">
        <v>41796.730555555558</v>
      </c>
      <c r="C4176" s="1" t="s">
        <v>13</v>
      </c>
      <c r="D4176" s="1" t="s">
        <v>8</v>
      </c>
      <c r="E4176" s="1" t="s">
        <v>14</v>
      </c>
      <c r="F4176" s="1" t="s">
        <v>10</v>
      </c>
      <c r="G4176" s="1">
        <v>36170</v>
      </c>
    </row>
    <row r="4177" spans="1:7" x14ac:dyDescent="0.25">
      <c r="A4177" s="1">
        <v>500314</v>
      </c>
      <c r="B4177" s="2">
        <v>41862.9375</v>
      </c>
      <c r="C4177" s="1" t="s">
        <v>13</v>
      </c>
      <c r="D4177" s="1" t="s">
        <v>8</v>
      </c>
      <c r="E4177" s="1" t="s">
        <v>29</v>
      </c>
      <c r="F4177" s="1" t="s">
        <v>22</v>
      </c>
      <c r="G4177" s="1">
        <v>50952</v>
      </c>
    </row>
    <row r="4178" spans="1:7" x14ac:dyDescent="0.25">
      <c r="A4178" s="1">
        <v>678447</v>
      </c>
      <c r="B4178" s="2">
        <v>41862.9375</v>
      </c>
      <c r="C4178" s="1" t="s">
        <v>13</v>
      </c>
      <c r="D4178" s="1" t="s">
        <v>24</v>
      </c>
      <c r="E4178" s="1" t="s">
        <v>29</v>
      </c>
      <c r="F4178" s="1" t="s">
        <v>22</v>
      </c>
      <c r="G4178" s="1">
        <v>93306</v>
      </c>
    </row>
    <row r="4179" spans="1:7" x14ac:dyDescent="0.25">
      <c r="A4179" s="1">
        <v>920049</v>
      </c>
      <c r="B4179" s="2">
        <v>41852.595833333333</v>
      </c>
      <c r="C4179" s="1" t="s">
        <v>13</v>
      </c>
      <c r="D4179" s="1" t="s">
        <v>11</v>
      </c>
      <c r="E4179" s="1" t="s">
        <v>9</v>
      </c>
      <c r="F4179" s="1" t="s">
        <v>12</v>
      </c>
      <c r="G4179" s="1">
        <v>52934</v>
      </c>
    </row>
    <row r="4180" spans="1:7" x14ac:dyDescent="0.25">
      <c r="A4180" s="1">
        <v>990597</v>
      </c>
      <c r="B4180" s="2">
        <v>41852.734027777777</v>
      </c>
      <c r="C4180" s="1" t="s">
        <v>7</v>
      </c>
      <c r="D4180" s="1" t="s">
        <v>11</v>
      </c>
      <c r="E4180" s="1" t="s">
        <v>9</v>
      </c>
      <c r="F4180" s="1" t="s">
        <v>12</v>
      </c>
      <c r="G4180" s="1">
        <v>24433</v>
      </c>
    </row>
    <row r="4181" spans="1:7" x14ac:dyDescent="0.25">
      <c r="A4181" s="1">
        <v>611996</v>
      </c>
      <c r="B4181" s="2">
        <v>41852.73541666667</v>
      </c>
      <c r="C4181" s="1" t="s">
        <v>13</v>
      </c>
      <c r="D4181" s="1" t="s">
        <v>8</v>
      </c>
      <c r="E4181" s="1" t="s">
        <v>9</v>
      </c>
      <c r="F4181" s="1" t="s">
        <v>12</v>
      </c>
      <c r="G4181" s="1">
        <v>60038</v>
      </c>
    </row>
    <row r="4182" spans="1:7" x14ac:dyDescent="0.25">
      <c r="A4182" s="1">
        <v>380112</v>
      </c>
      <c r="B4182" s="2">
        <v>41852.736805555556</v>
      </c>
      <c r="C4182" s="1" t="s">
        <v>7</v>
      </c>
      <c r="D4182" s="1" t="s">
        <v>11</v>
      </c>
      <c r="E4182" s="1" t="s">
        <v>9</v>
      </c>
      <c r="F4182" s="1" t="s">
        <v>12</v>
      </c>
      <c r="G4182" s="1">
        <v>33740</v>
      </c>
    </row>
    <row r="4183" spans="1:7" x14ac:dyDescent="0.25">
      <c r="A4183" s="1">
        <v>555507</v>
      </c>
      <c r="B4183" s="2">
        <v>41856.567361111112</v>
      </c>
      <c r="C4183" s="1" t="s">
        <v>7</v>
      </c>
      <c r="D4183" s="1" t="s">
        <v>8</v>
      </c>
      <c r="E4183" s="1" t="s">
        <v>9</v>
      </c>
      <c r="F4183" s="1" t="s">
        <v>12</v>
      </c>
      <c r="G4183" s="1">
        <v>71637</v>
      </c>
    </row>
    <row r="4184" spans="1:7" x14ac:dyDescent="0.25">
      <c r="A4184" s="1">
        <v>174767</v>
      </c>
      <c r="B4184" s="2">
        <v>41856.568055555559</v>
      </c>
      <c r="C4184" s="1" t="s">
        <v>7</v>
      </c>
      <c r="D4184" s="1" t="s">
        <v>8</v>
      </c>
      <c r="E4184" s="1" t="s">
        <v>9</v>
      </c>
      <c r="F4184" s="1" t="s">
        <v>12</v>
      </c>
      <c r="G4184" s="1">
        <v>40992</v>
      </c>
    </row>
    <row r="4185" spans="1:7" x14ac:dyDescent="0.25">
      <c r="A4185" s="1">
        <v>96895</v>
      </c>
      <c r="B4185" s="2">
        <v>41857.505555555559</v>
      </c>
      <c r="C4185" s="1" t="s">
        <v>13</v>
      </c>
      <c r="D4185" s="1" t="s">
        <v>8</v>
      </c>
      <c r="E4185" s="1" t="s">
        <v>9</v>
      </c>
      <c r="F4185" s="1" t="s">
        <v>12</v>
      </c>
      <c r="G4185" s="1">
        <v>83569</v>
      </c>
    </row>
    <row r="4186" spans="1:7" x14ac:dyDescent="0.25">
      <c r="A4186" s="1">
        <v>711793</v>
      </c>
      <c r="B4186" s="2">
        <v>41857.506249999999</v>
      </c>
      <c r="C4186" s="1" t="s">
        <v>7</v>
      </c>
      <c r="D4186" s="1" t="s">
        <v>8</v>
      </c>
      <c r="E4186" s="1" t="s">
        <v>9</v>
      </c>
      <c r="F4186" s="1" t="s">
        <v>12</v>
      </c>
      <c r="G4186" s="1">
        <v>64853</v>
      </c>
    </row>
    <row r="4187" spans="1:7" x14ac:dyDescent="0.25">
      <c r="A4187" s="1">
        <v>638645</v>
      </c>
      <c r="B4187" s="2">
        <v>41857.506944444445</v>
      </c>
      <c r="C4187" s="1" t="s">
        <v>13</v>
      </c>
      <c r="D4187" s="1" t="s">
        <v>8</v>
      </c>
      <c r="E4187" s="1" t="s">
        <v>9</v>
      </c>
      <c r="F4187" s="1" t="s">
        <v>12</v>
      </c>
      <c r="G4187" s="1">
        <v>71536</v>
      </c>
    </row>
    <row r="4188" spans="1:7" x14ac:dyDescent="0.25">
      <c r="A4188" s="1">
        <v>571572</v>
      </c>
      <c r="B4188" s="2">
        <v>41857.507638888892</v>
      </c>
      <c r="C4188" s="1" t="s">
        <v>7</v>
      </c>
      <c r="D4188" s="1" t="s">
        <v>8</v>
      </c>
      <c r="E4188" s="1" t="s">
        <v>9</v>
      </c>
      <c r="F4188" s="1" t="s">
        <v>12</v>
      </c>
      <c r="G4188" s="1">
        <v>25710</v>
      </c>
    </row>
    <row r="4189" spans="1:7" x14ac:dyDescent="0.25">
      <c r="A4189" s="1">
        <v>826990</v>
      </c>
      <c r="B4189" s="2">
        <v>41857.508333333331</v>
      </c>
      <c r="C4189" s="1" t="s">
        <v>13</v>
      </c>
      <c r="D4189" s="1" t="s">
        <v>8</v>
      </c>
      <c r="E4189" s="1" t="s">
        <v>9</v>
      </c>
      <c r="F4189" s="1" t="s">
        <v>12</v>
      </c>
      <c r="G4189" s="1">
        <v>31730</v>
      </c>
    </row>
    <row r="4190" spans="1:7" x14ac:dyDescent="0.25">
      <c r="A4190" s="1">
        <v>262440</v>
      </c>
      <c r="B4190" s="2">
        <v>41785.4</v>
      </c>
      <c r="C4190" s="1" t="s">
        <v>13</v>
      </c>
      <c r="D4190" s="1" t="s">
        <v>11</v>
      </c>
      <c r="E4190" s="1" t="s">
        <v>21</v>
      </c>
      <c r="F4190" s="1" t="s">
        <v>34</v>
      </c>
      <c r="G4190" s="1">
        <v>75095</v>
      </c>
    </row>
    <row r="4191" spans="1:7" x14ac:dyDescent="0.25">
      <c r="A4191" s="1">
        <v>440524</v>
      </c>
      <c r="B4191" s="2">
        <v>41853.613194444442</v>
      </c>
      <c r="C4191" s="1" t="s">
        <v>7</v>
      </c>
      <c r="D4191" s="1" t="s">
        <v>11</v>
      </c>
      <c r="E4191" s="1" t="s">
        <v>21</v>
      </c>
      <c r="F4191" s="1" t="s">
        <v>34</v>
      </c>
      <c r="G4191" s="1">
        <v>17199</v>
      </c>
    </row>
    <row r="4192" spans="1:7" x14ac:dyDescent="0.25">
      <c r="A4192" s="1">
        <v>407565</v>
      </c>
      <c r="B4192" s="2">
        <v>41862.397916666669</v>
      </c>
      <c r="C4192" s="1" t="s">
        <v>7</v>
      </c>
      <c r="D4192" s="1" t="s">
        <v>11</v>
      </c>
      <c r="E4192" s="1" t="s">
        <v>21</v>
      </c>
      <c r="F4192" s="1" t="s">
        <v>34</v>
      </c>
      <c r="G4192" s="1">
        <v>3772</v>
      </c>
    </row>
    <row r="4193" spans="1:7" x14ac:dyDescent="0.25">
      <c r="A4193" s="1">
        <v>669642</v>
      </c>
      <c r="B4193" s="2">
        <v>41789.42083333333</v>
      </c>
      <c r="C4193" s="1" t="s">
        <v>13</v>
      </c>
      <c r="D4193" s="1" t="s">
        <v>11</v>
      </c>
      <c r="E4193" s="1" t="s">
        <v>9</v>
      </c>
      <c r="F4193" s="1" t="s">
        <v>18</v>
      </c>
      <c r="G4193" s="1">
        <v>41697</v>
      </c>
    </row>
    <row r="4194" spans="1:7" x14ac:dyDescent="0.25">
      <c r="A4194" s="1">
        <v>998515</v>
      </c>
      <c r="B4194" s="2">
        <v>41789.422222222223</v>
      </c>
      <c r="C4194" s="1" t="s">
        <v>7</v>
      </c>
      <c r="D4194" s="1" t="s">
        <v>8</v>
      </c>
      <c r="E4194" s="1" t="s">
        <v>9</v>
      </c>
      <c r="F4194" s="1" t="s">
        <v>18</v>
      </c>
      <c r="G4194" s="1">
        <v>46623</v>
      </c>
    </row>
    <row r="4195" spans="1:7" x14ac:dyDescent="0.25">
      <c r="A4195" s="1">
        <v>620966</v>
      </c>
      <c r="B4195" s="2">
        <v>41789.42291666667</v>
      </c>
      <c r="C4195" s="1" t="s">
        <v>13</v>
      </c>
      <c r="D4195" s="1" t="s">
        <v>8</v>
      </c>
      <c r="E4195" s="1" t="s">
        <v>9</v>
      </c>
      <c r="F4195" s="1" t="s">
        <v>18</v>
      </c>
      <c r="G4195" s="1">
        <v>32546</v>
      </c>
    </row>
    <row r="4196" spans="1:7" x14ac:dyDescent="0.25">
      <c r="A4196" s="1">
        <v>706218</v>
      </c>
      <c r="B4196" s="2">
        <v>41799.397916666669</v>
      </c>
      <c r="C4196" s="1" t="s">
        <v>13</v>
      </c>
      <c r="D4196" s="1" t="s">
        <v>11</v>
      </c>
      <c r="E4196" s="1" t="s">
        <v>9</v>
      </c>
      <c r="F4196" s="1" t="s">
        <v>18</v>
      </c>
      <c r="G4196" s="1">
        <v>72014</v>
      </c>
    </row>
    <row r="4197" spans="1:7" x14ac:dyDescent="0.25">
      <c r="A4197" s="1">
        <v>304127</v>
      </c>
      <c r="B4197" s="2">
        <v>41786.685416666667</v>
      </c>
      <c r="C4197" s="1" t="s">
        <v>7</v>
      </c>
      <c r="D4197" s="1" t="s">
        <v>8</v>
      </c>
      <c r="E4197" s="1" t="s">
        <v>14</v>
      </c>
      <c r="F4197" s="1" t="s">
        <v>10</v>
      </c>
      <c r="G4197" s="1">
        <v>93664</v>
      </c>
    </row>
    <row r="4198" spans="1:7" x14ac:dyDescent="0.25">
      <c r="A4198" s="1">
        <v>229283</v>
      </c>
      <c r="B4198" s="2">
        <v>41868.363888888889</v>
      </c>
      <c r="C4198" s="1" t="s">
        <v>7</v>
      </c>
      <c r="D4198" s="1" t="s">
        <v>8</v>
      </c>
      <c r="E4198" s="1" t="s">
        <v>9</v>
      </c>
      <c r="F4198" s="1" t="s">
        <v>20</v>
      </c>
      <c r="G4198" s="1">
        <v>88015</v>
      </c>
    </row>
    <row r="4199" spans="1:7" x14ac:dyDescent="0.25">
      <c r="A4199" s="1">
        <v>315371</v>
      </c>
      <c r="B4199" s="2">
        <v>41868.365277777775</v>
      </c>
      <c r="C4199" s="1" t="s">
        <v>7</v>
      </c>
      <c r="D4199" s="1" t="s">
        <v>11</v>
      </c>
      <c r="E4199" s="1" t="s">
        <v>9</v>
      </c>
      <c r="F4199" s="1" t="s">
        <v>20</v>
      </c>
      <c r="G4199" s="1">
        <v>65244</v>
      </c>
    </row>
    <row r="4200" spans="1:7" x14ac:dyDescent="0.25">
      <c r="A4200" s="1">
        <v>629397</v>
      </c>
      <c r="B4200" s="2">
        <v>41881.300694444442</v>
      </c>
      <c r="C4200" s="1" t="s">
        <v>7</v>
      </c>
      <c r="D4200" s="1" t="s">
        <v>11</v>
      </c>
      <c r="E4200" s="1" t="s">
        <v>9</v>
      </c>
      <c r="F4200" s="1" t="s">
        <v>20</v>
      </c>
      <c r="G4200" s="1">
        <v>54521</v>
      </c>
    </row>
    <row r="4201" spans="1:7" x14ac:dyDescent="0.25">
      <c r="A4201" s="1">
        <v>543947</v>
      </c>
      <c r="B4201" s="2">
        <v>41881.301388888889</v>
      </c>
      <c r="C4201" s="1" t="s">
        <v>13</v>
      </c>
      <c r="D4201" s="1" t="s">
        <v>8</v>
      </c>
      <c r="E4201" s="1" t="s">
        <v>9</v>
      </c>
      <c r="F4201" s="1" t="s">
        <v>20</v>
      </c>
      <c r="G4201" s="1">
        <v>83568</v>
      </c>
    </row>
    <row r="4202" spans="1:7" x14ac:dyDescent="0.25">
      <c r="A4202" s="1">
        <v>681119</v>
      </c>
      <c r="B4202" s="2">
        <v>41806.396527777775</v>
      </c>
      <c r="C4202" s="1" t="s">
        <v>13</v>
      </c>
      <c r="D4202" s="1" t="s">
        <v>11</v>
      </c>
      <c r="E4202" s="1" t="s">
        <v>9</v>
      </c>
      <c r="F4202" s="1" t="s">
        <v>18</v>
      </c>
      <c r="G4202" s="1">
        <v>49010</v>
      </c>
    </row>
    <row r="4203" spans="1:7" x14ac:dyDescent="0.25">
      <c r="A4203" s="1">
        <v>411569</v>
      </c>
      <c r="B4203" s="2">
        <v>41848.397222222222</v>
      </c>
      <c r="C4203" s="1" t="s">
        <v>13</v>
      </c>
      <c r="D4203" s="1" t="s">
        <v>8</v>
      </c>
      <c r="E4203" s="1" t="s">
        <v>9</v>
      </c>
      <c r="F4203" s="1" t="s">
        <v>12</v>
      </c>
      <c r="G4203" s="1">
        <v>87673</v>
      </c>
    </row>
    <row r="4204" spans="1:7" x14ac:dyDescent="0.25">
      <c r="A4204" s="1">
        <v>61079</v>
      </c>
      <c r="B4204" s="2">
        <v>41848.397916666669</v>
      </c>
      <c r="C4204" s="1" t="s">
        <v>7</v>
      </c>
      <c r="D4204" s="1" t="s">
        <v>11</v>
      </c>
      <c r="E4204" s="1" t="s">
        <v>9</v>
      </c>
      <c r="F4204" s="1" t="s">
        <v>12</v>
      </c>
      <c r="G4204" s="1">
        <v>2985</v>
      </c>
    </row>
    <row r="4205" spans="1:7" x14ac:dyDescent="0.25">
      <c r="A4205" s="1">
        <v>896621</v>
      </c>
      <c r="B4205" s="2">
        <v>41848.398611111108</v>
      </c>
      <c r="C4205" s="1" t="s">
        <v>7</v>
      </c>
      <c r="D4205" s="1" t="s">
        <v>8</v>
      </c>
      <c r="E4205" s="1" t="s">
        <v>9</v>
      </c>
      <c r="F4205" s="1" t="s">
        <v>12</v>
      </c>
      <c r="G4205" s="1">
        <v>77094</v>
      </c>
    </row>
    <row r="4206" spans="1:7" x14ac:dyDescent="0.25">
      <c r="A4206" s="1">
        <v>609311</v>
      </c>
      <c r="B4206" s="2">
        <v>41790.70416666667</v>
      </c>
      <c r="C4206" s="1" t="s">
        <v>13</v>
      </c>
      <c r="D4206" s="1" t="s">
        <v>11</v>
      </c>
      <c r="E4206" s="1" t="s">
        <v>14</v>
      </c>
      <c r="F4206" s="1" t="s">
        <v>22</v>
      </c>
      <c r="G4206" s="1">
        <v>75764</v>
      </c>
    </row>
    <row r="4207" spans="1:7" x14ac:dyDescent="0.25">
      <c r="A4207" s="1">
        <v>709462</v>
      </c>
      <c r="B4207" s="2">
        <v>41799.397222222222</v>
      </c>
      <c r="C4207" s="1" t="s">
        <v>7</v>
      </c>
      <c r="D4207" s="1" t="s">
        <v>8</v>
      </c>
      <c r="E4207" s="1" t="s">
        <v>14</v>
      </c>
      <c r="F4207" s="1" t="s">
        <v>22</v>
      </c>
      <c r="G4207" s="1">
        <v>76421</v>
      </c>
    </row>
    <row r="4208" spans="1:7" x14ac:dyDescent="0.25">
      <c r="A4208" s="1">
        <v>894161</v>
      </c>
      <c r="B4208" s="2">
        <v>41801.491666666669</v>
      </c>
      <c r="C4208" s="1" t="s">
        <v>7</v>
      </c>
      <c r="D4208" s="1" t="s">
        <v>11</v>
      </c>
      <c r="E4208" s="1" t="s">
        <v>14</v>
      </c>
      <c r="F4208" s="1" t="s">
        <v>12</v>
      </c>
      <c r="G4208" s="1">
        <v>23726</v>
      </c>
    </row>
    <row r="4209" spans="1:7" x14ac:dyDescent="0.25">
      <c r="A4209" s="1">
        <v>186172</v>
      </c>
      <c r="B4209" s="2">
        <v>41814.397222222222</v>
      </c>
      <c r="C4209" s="1" t="s">
        <v>7</v>
      </c>
      <c r="D4209" s="1" t="s">
        <v>11</v>
      </c>
      <c r="E4209" s="1" t="s">
        <v>14</v>
      </c>
      <c r="F4209" s="1" t="s">
        <v>20</v>
      </c>
      <c r="G4209" s="1">
        <v>89244</v>
      </c>
    </row>
    <row r="4210" spans="1:7" x14ac:dyDescent="0.25">
      <c r="A4210" s="1">
        <v>967321</v>
      </c>
      <c r="B4210" s="2">
        <v>41761.695138888892</v>
      </c>
      <c r="C4210" s="1" t="s">
        <v>7</v>
      </c>
      <c r="D4210" s="1" t="s">
        <v>8</v>
      </c>
      <c r="E4210" s="1" t="s">
        <v>16</v>
      </c>
      <c r="F4210" s="1" t="s">
        <v>12</v>
      </c>
      <c r="G4210" s="1">
        <v>3235</v>
      </c>
    </row>
    <row r="4211" spans="1:7" x14ac:dyDescent="0.25">
      <c r="A4211" s="1">
        <v>621635</v>
      </c>
      <c r="B4211" s="2">
        <v>41761.696527777778</v>
      </c>
      <c r="C4211" s="1" t="s">
        <v>13</v>
      </c>
      <c r="D4211" s="1" t="s">
        <v>11</v>
      </c>
      <c r="E4211" s="1" t="s">
        <v>16</v>
      </c>
      <c r="F4211" s="1" t="s">
        <v>12</v>
      </c>
      <c r="G4211" s="1">
        <v>39267</v>
      </c>
    </row>
    <row r="4212" spans="1:7" x14ac:dyDescent="0.25">
      <c r="A4212" s="1">
        <v>216398</v>
      </c>
      <c r="B4212" s="2">
        <v>41761.696527777778</v>
      </c>
      <c r="C4212" s="1" t="s">
        <v>7</v>
      </c>
      <c r="D4212" s="1" t="s">
        <v>8</v>
      </c>
      <c r="E4212" s="1" t="s">
        <v>16</v>
      </c>
      <c r="F4212" s="1" t="s">
        <v>12</v>
      </c>
      <c r="G4212" s="1">
        <v>43446</v>
      </c>
    </row>
    <row r="4213" spans="1:7" x14ac:dyDescent="0.25">
      <c r="A4213" s="1">
        <v>378608</v>
      </c>
      <c r="B4213" s="2">
        <v>41781.479166666664</v>
      </c>
      <c r="C4213" s="1" t="s">
        <v>13</v>
      </c>
      <c r="D4213" s="1" t="s">
        <v>8</v>
      </c>
      <c r="E4213" s="1" t="s">
        <v>16</v>
      </c>
      <c r="F4213" s="1" t="s">
        <v>12</v>
      </c>
      <c r="G4213" s="1">
        <v>25251</v>
      </c>
    </row>
    <row r="4214" spans="1:7" x14ac:dyDescent="0.25">
      <c r="A4214" s="1">
        <v>298677</v>
      </c>
      <c r="B4214" s="2">
        <v>41781.481249999997</v>
      </c>
      <c r="C4214" s="1" t="s">
        <v>13</v>
      </c>
      <c r="D4214" s="1" t="s">
        <v>11</v>
      </c>
      <c r="E4214" s="1" t="s">
        <v>16</v>
      </c>
      <c r="F4214" s="1" t="s">
        <v>12</v>
      </c>
      <c r="G4214" s="1">
        <v>28369</v>
      </c>
    </row>
    <row r="4215" spans="1:7" x14ac:dyDescent="0.25">
      <c r="A4215" s="1">
        <v>992524</v>
      </c>
      <c r="B4215" s="2">
        <v>41787.509722222225</v>
      </c>
      <c r="C4215" s="1" t="s">
        <v>7</v>
      </c>
      <c r="D4215" s="1" t="s">
        <v>11</v>
      </c>
      <c r="E4215" s="1" t="s">
        <v>16</v>
      </c>
      <c r="F4215" s="1" t="s">
        <v>12</v>
      </c>
      <c r="G4215" s="1">
        <v>61587</v>
      </c>
    </row>
    <row r="4216" spans="1:7" x14ac:dyDescent="0.25">
      <c r="A4216" s="1">
        <v>702719</v>
      </c>
      <c r="B4216" s="2">
        <v>41787.511805555558</v>
      </c>
      <c r="C4216" s="1" t="s">
        <v>7</v>
      </c>
      <c r="D4216" s="1" t="s">
        <v>8</v>
      </c>
      <c r="E4216" s="1" t="s">
        <v>16</v>
      </c>
      <c r="F4216" s="1" t="s">
        <v>12</v>
      </c>
      <c r="G4216" s="1">
        <v>38751</v>
      </c>
    </row>
    <row r="4217" spans="1:7" x14ac:dyDescent="0.25">
      <c r="A4217" s="1">
        <v>564937</v>
      </c>
      <c r="B4217" s="2">
        <v>41789.806250000001</v>
      </c>
      <c r="C4217" s="1" t="s">
        <v>7</v>
      </c>
      <c r="D4217" s="1" t="s">
        <v>11</v>
      </c>
      <c r="E4217" s="1" t="s">
        <v>16</v>
      </c>
      <c r="F4217" s="1" t="s">
        <v>12</v>
      </c>
      <c r="G4217" s="1">
        <v>17899</v>
      </c>
    </row>
    <row r="4218" spans="1:7" x14ac:dyDescent="0.25">
      <c r="A4218" s="1">
        <v>106588</v>
      </c>
      <c r="B4218" s="2">
        <v>41795.677083333336</v>
      </c>
      <c r="C4218" s="1" t="s">
        <v>13</v>
      </c>
      <c r="D4218" s="1" t="s">
        <v>11</v>
      </c>
      <c r="E4218" s="1" t="s">
        <v>16</v>
      </c>
      <c r="F4218" s="1" t="s">
        <v>12</v>
      </c>
      <c r="G4218" s="1">
        <v>67845</v>
      </c>
    </row>
    <row r="4219" spans="1:7" x14ac:dyDescent="0.25">
      <c r="A4219" s="1">
        <v>799844</v>
      </c>
      <c r="B4219" s="2">
        <v>41795.678472222222</v>
      </c>
      <c r="C4219" s="1" t="s">
        <v>7</v>
      </c>
      <c r="D4219" s="1" t="s">
        <v>8</v>
      </c>
      <c r="E4219" s="1" t="s">
        <v>16</v>
      </c>
      <c r="F4219" s="1" t="s">
        <v>12</v>
      </c>
      <c r="G4219" s="1">
        <v>46877</v>
      </c>
    </row>
    <row r="4220" spans="1:7" x14ac:dyDescent="0.25">
      <c r="A4220" s="1">
        <v>107768</v>
      </c>
      <c r="B4220" s="2">
        <v>41804.559027777781</v>
      </c>
      <c r="C4220" s="1" t="s">
        <v>7</v>
      </c>
      <c r="D4220" s="1" t="s">
        <v>8</v>
      </c>
      <c r="E4220" s="1" t="s">
        <v>16</v>
      </c>
      <c r="F4220" s="1" t="s">
        <v>12</v>
      </c>
      <c r="G4220" s="1">
        <v>90882</v>
      </c>
    </row>
    <row r="4221" spans="1:7" x14ac:dyDescent="0.25">
      <c r="A4221" s="1">
        <v>147703</v>
      </c>
      <c r="B4221" s="2">
        <v>41813.78125</v>
      </c>
      <c r="C4221" s="1" t="s">
        <v>13</v>
      </c>
      <c r="D4221" s="1" t="s">
        <v>11</v>
      </c>
      <c r="E4221" s="1" t="s">
        <v>16</v>
      </c>
      <c r="F4221" s="1" t="s">
        <v>12</v>
      </c>
      <c r="G4221" s="1">
        <v>75895</v>
      </c>
    </row>
    <row r="4222" spans="1:7" x14ac:dyDescent="0.25">
      <c r="A4222" s="1">
        <v>279879</v>
      </c>
      <c r="B4222" s="2">
        <v>41822.666666666664</v>
      </c>
      <c r="C4222" s="1" t="s">
        <v>7</v>
      </c>
      <c r="D4222" s="1" t="s">
        <v>8</v>
      </c>
      <c r="E4222" s="1" t="s">
        <v>16</v>
      </c>
      <c r="F4222" s="1" t="s">
        <v>12</v>
      </c>
      <c r="G4222" s="1">
        <v>21816</v>
      </c>
    </row>
    <row r="4223" spans="1:7" x14ac:dyDescent="0.25">
      <c r="A4223" s="1">
        <v>784652</v>
      </c>
      <c r="B4223" s="2">
        <v>41824.734722222223</v>
      </c>
      <c r="C4223" s="1" t="s">
        <v>7</v>
      </c>
      <c r="D4223" s="1" t="s">
        <v>11</v>
      </c>
      <c r="E4223" s="1" t="s">
        <v>16</v>
      </c>
      <c r="F4223" s="1" t="s">
        <v>12</v>
      </c>
      <c r="G4223" s="1">
        <v>18442</v>
      </c>
    </row>
    <row r="4224" spans="1:7" x14ac:dyDescent="0.25">
      <c r="A4224" s="1">
        <v>226229</v>
      </c>
      <c r="B4224" s="2">
        <v>41830.793749999997</v>
      </c>
      <c r="C4224" s="1" t="s">
        <v>7</v>
      </c>
      <c r="D4224" s="1" t="s">
        <v>8</v>
      </c>
      <c r="E4224" s="1" t="s">
        <v>16</v>
      </c>
      <c r="F4224" s="1" t="s">
        <v>12</v>
      </c>
      <c r="G4224" s="1">
        <v>85610</v>
      </c>
    </row>
    <row r="4225" spans="1:7" x14ac:dyDescent="0.25">
      <c r="A4225" s="1">
        <v>189271</v>
      </c>
      <c r="B4225" s="2">
        <v>41830.793749999997</v>
      </c>
      <c r="C4225" s="1" t="s">
        <v>7</v>
      </c>
      <c r="D4225" s="1" t="s">
        <v>11</v>
      </c>
      <c r="E4225" s="1" t="s">
        <v>16</v>
      </c>
      <c r="F4225" s="1" t="s">
        <v>12</v>
      </c>
      <c r="G4225" s="1">
        <v>86885</v>
      </c>
    </row>
    <row r="4226" spans="1:7" x14ac:dyDescent="0.25">
      <c r="A4226" s="1">
        <v>931211</v>
      </c>
      <c r="B4226" s="2">
        <v>41830.792361111111</v>
      </c>
      <c r="C4226" s="1" t="s">
        <v>7</v>
      </c>
      <c r="D4226" s="1" t="s">
        <v>11</v>
      </c>
      <c r="E4226" s="1" t="s">
        <v>16</v>
      </c>
      <c r="F4226" s="1" t="s">
        <v>12</v>
      </c>
      <c r="G4226" s="1">
        <v>62325</v>
      </c>
    </row>
    <row r="4227" spans="1:7" x14ac:dyDescent="0.25">
      <c r="A4227" s="1">
        <v>665658</v>
      </c>
      <c r="B4227" s="2">
        <v>41830.795138888891</v>
      </c>
      <c r="C4227" s="1" t="s">
        <v>7</v>
      </c>
      <c r="D4227" s="1" t="s">
        <v>11</v>
      </c>
      <c r="E4227" s="1" t="s">
        <v>16</v>
      </c>
      <c r="F4227" s="1" t="s">
        <v>12</v>
      </c>
      <c r="G4227" s="1">
        <v>50639</v>
      </c>
    </row>
    <row r="4228" spans="1:7" x14ac:dyDescent="0.25">
      <c r="A4228" s="1">
        <v>446038</v>
      </c>
      <c r="B4228" s="2">
        <v>41830.79583333333</v>
      </c>
      <c r="C4228" s="1" t="s">
        <v>7</v>
      </c>
      <c r="D4228" s="1" t="s">
        <v>11</v>
      </c>
      <c r="E4228" s="1" t="s">
        <v>16</v>
      </c>
      <c r="F4228" s="1" t="s">
        <v>12</v>
      </c>
      <c r="G4228" s="1">
        <v>28980</v>
      </c>
    </row>
    <row r="4229" spans="1:7" x14ac:dyDescent="0.25">
      <c r="A4229" s="1">
        <v>788752</v>
      </c>
      <c r="B4229" s="2">
        <v>41838.734027777777</v>
      </c>
      <c r="C4229" s="1" t="s">
        <v>13</v>
      </c>
      <c r="D4229" s="1" t="s">
        <v>8</v>
      </c>
      <c r="E4229" s="1" t="s">
        <v>16</v>
      </c>
      <c r="F4229" s="1" t="s">
        <v>12</v>
      </c>
      <c r="G4229" s="1">
        <v>85392</v>
      </c>
    </row>
    <row r="4230" spans="1:7" x14ac:dyDescent="0.25">
      <c r="A4230" s="1">
        <v>326768</v>
      </c>
      <c r="B4230" s="2">
        <v>41850.509722222225</v>
      </c>
      <c r="C4230" s="1" t="s">
        <v>13</v>
      </c>
      <c r="D4230" s="1" t="s">
        <v>8</v>
      </c>
      <c r="E4230" s="1" t="s">
        <v>9</v>
      </c>
      <c r="F4230" s="1" t="s">
        <v>12</v>
      </c>
      <c r="G4230" s="1">
        <v>74244</v>
      </c>
    </row>
    <row r="4231" spans="1:7" x14ac:dyDescent="0.25">
      <c r="A4231" s="1">
        <v>961990</v>
      </c>
      <c r="B4231" s="2">
        <v>41779.396527777775</v>
      </c>
      <c r="C4231" s="1" t="s">
        <v>13</v>
      </c>
      <c r="D4231" s="1" t="s">
        <v>11</v>
      </c>
      <c r="E4231" s="1" t="s">
        <v>31</v>
      </c>
      <c r="F4231" s="1" t="s">
        <v>34</v>
      </c>
      <c r="G4231" s="1">
        <v>87509</v>
      </c>
    </row>
    <row r="4232" spans="1:7" x14ac:dyDescent="0.25">
      <c r="A4232" s="1">
        <v>213135</v>
      </c>
      <c r="B4232" s="2">
        <v>41779.396527777775</v>
      </c>
      <c r="C4232" s="1" t="s">
        <v>7</v>
      </c>
      <c r="D4232" s="1" t="s">
        <v>11</v>
      </c>
      <c r="E4232" s="1" t="s">
        <v>31</v>
      </c>
      <c r="F4232" s="1" t="s">
        <v>34</v>
      </c>
      <c r="G4232" s="1">
        <v>87967</v>
      </c>
    </row>
    <row r="4233" spans="1:7" x14ac:dyDescent="0.25">
      <c r="A4233" s="1">
        <v>137375</v>
      </c>
      <c r="B4233" s="2">
        <v>41842.396527777775</v>
      </c>
      <c r="C4233" s="1" t="s">
        <v>7</v>
      </c>
      <c r="D4233" s="1" t="s">
        <v>11</v>
      </c>
      <c r="E4233" s="1" t="s">
        <v>31</v>
      </c>
      <c r="F4233" s="1" t="s">
        <v>34</v>
      </c>
      <c r="G4233" s="1">
        <v>23628</v>
      </c>
    </row>
    <row r="4234" spans="1:7" x14ac:dyDescent="0.25">
      <c r="A4234" s="1">
        <v>865053</v>
      </c>
      <c r="B4234" s="2">
        <v>41878.708333333336</v>
      </c>
      <c r="C4234" s="1" t="s">
        <v>13</v>
      </c>
      <c r="D4234" s="1" t="s">
        <v>11</v>
      </c>
      <c r="E4234" s="1" t="s">
        <v>30</v>
      </c>
      <c r="F4234" s="1" t="s">
        <v>22</v>
      </c>
      <c r="G4234" s="1">
        <v>42337</v>
      </c>
    </row>
    <row r="4235" spans="1:7" x14ac:dyDescent="0.25">
      <c r="A4235" s="1">
        <v>947056</v>
      </c>
      <c r="B4235" s="2">
        <v>41877.397222222222</v>
      </c>
      <c r="C4235" s="1" t="s">
        <v>7</v>
      </c>
      <c r="D4235" s="1" t="s">
        <v>8</v>
      </c>
      <c r="E4235" s="1" t="s">
        <v>30</v>
      </c>
      <c r="F4235" s="1" t="s">
        <v>22</v>
      </c>
      <c r="G4235" s="1">
        <v>14525</v>
      </c>
    </row>
    <row r="4236" spans="1:7" x14ac:dyDescent="0.25">
      <c r="A4236" s="1">
        <v>458505</v>
      </c>
      <c r="B4236" s="2">
        <v>41800.396527777775</v>
      </c>
      <c r="C4236" s="1" t="s">
        <v>7</v>
      </c>
      <c r="D4236" s="1" t="s">
        <v>8</v>
      </c>
      <c r="E4236" s="1" t="s">
        <v>30</v>
      </c>
      <c r="F4236" s="1" t="s">
        <v>34</v>
      </c>
      <c r="G4236" s="1">
        <v>88355</v>
      </c>
    </row>
    <row r="4237" spans="1:7" x14ac:dyDescent="0.25">
      <c r="A4237" s="1">
        <v>714873</v>
      </c>
      <c r="B4237" s="2">
        <v>41800.397222222222</v>
      </c>
      <c r="C4237" s="1" t="s">
        <v>13</v>
      </c>
      <c r="D4237" s="1" t="s">
        <v>11</v>
      </c>
      <c r="E4237" s="1" t="s">
        <v>30</v>
      </c>
      <c r="F4237" s="1" t="s">
        <v>34</v>
      </c>
      <c r="G4237" s="1">
        <v>95991</v>
      </c>
    </row>
    <row r="4238" spans="1:7" x14ac:dyDescent="0.25">
      <c r="A4238" s="1">
        <v>91111</v>
      </c>
      <c r="B4238" s="2">
        <v>41815.397222222222</v>
      </c>
      <c r="C4238" s="1" t="s">
        <v>7</v>
      </c>
      <c r="D4238" s="1" t="s">
        <v>8</v>
      </c>
      <c r="E4238" s="1" t="s">
        <v>14</v>
      </c>
      <c r="F4238" s="1" t="s">
        <v>34</v>
      </c>
      <c r="G4238" s="1">
        <v>90355</v>
      </c>
    </row>
    <row r="4239" spans="1:7" x14ac:dyDescent="0.25">
      <c r="A4239" s="1">
        <v>787156</v>
      </c>
      <c r="B4239" s="2">
        <v>41829.396527777775</v>
      </c>
      <c r="C4239" s="1" t="s">
        <v>13</v>
      </c>
      <c r="D4239" s="1" t="s">
        <v>8</v>
      </c>
      <c r="E4239" s="1" t="s">
        <v>14</v>
      </c>
      <c r="F4239" s="1" t="s">
        <v>34</v>
      </c>
      <c r="G4239" s="1">
        <v>42832</v>
      </c>
    </row>
    <row r="4240" spans="1:7" x14ac:dyDescent="0.25">
      <c r="A4240" s="1">
        <v>945207</v>
      </c>
      <c r="B4240" s="2">
        <v>41773.397222222222</v>
      </c>
      <c r="C4240" s="1" t="s">
        <v>7</v>
      </c>
      <c r="D4240" s="1" t="s">
        <v>8</v>
      </c>
      <c r="E4240" s="1" t="s">
        <v>9</v>
      </c>
      <c r="F4240" s="1" t="s">
        <v>25</v>
      </c>
      <c r="G4240" s="1">
        <v>79204</v>
      </c>
    </row>
    <row r="4241" spans="1:7" x14ac:dyDescent="0.25">
      <c r="A4241" s="1">
        <v>194975</v>
      </c>
      <c r="B4241" s="2">
        <v>41773.397222222222</v>
      </c>
      <c r="C4241" s="1" t="s">
        <v>7</v>
      </c>
      <c r="D4241" s="1" t="s">
        <v>11</v>
      </c>
      <c r="E4241" s="1" t="s">
        <v>9</v>
      </c>
      <c r="F4241" s="1" t="s">
        <v>25</v>
      </c>
      <c r="G4241" s="1">
        <v>50280</v>
      </c>
    </row>
    <row r="4242" spans="1:7" x14ac:dyDescent="0.25">
      <c r="A4242" s="1">
        <v>596025</v>
      </c>
      <c r="B4242" s="2">
        <v>41822.397916666669</v>
      </c>
      <c r="C4242" s="1" t="s">
        <v>7</v>
      </c>
      <c r="D4242" s="1" t="s">
        <v>8</v>
      </c>
      <c r="E4242" s="1" t="s">
        <v>9</v>
      </c>
      <c r="F4242" s="1" t="s">
        <v>25</v>
      </c>
      <c r="G4242" s="1">
        <v>90204</v>
      </c>
    </row>
    <row r="4243" spans="1:7" x14ac:dyDescent="0.25">
      <c r="A4243" s="1">
        <v>651866</v>
      </c>
      <c r="B4243" s="2">
        <v>41822.397916666669</v>
      </c>
      <c r="C4243" s="1" t="s">
        <v>13</v>
      </c>
      <c r="D4243" s="1" t="s">
        <v>8</v>
      </c>
      <c r="E4243" s="1" t="s">
        <v>9</v>
      </c>
      <c r="F4243" s="1" t="s">
        <v>25</v>
      </c>
      <c r="G4243" s="1">
        <v>74853</v>
      </c>
    </row>
    <row r="4244" spans="1:7" x14ac:dyDescent="0.25">
      <c r="A4244" s="1">
        <v>705751</v>
      </c>
      <c r="B4244" s="2">
        <v>41822.398611111108</v>
      </c>
      <c r="C4244" s="1" t="s">
        <v>7</v>
      </c>
      <c r="D4244" s="1" t="s">
        <v>11</v>
      </c>
      <c r="E4244" s="1" t="s">
        <v>9</v>
      </c>
      <c r="F4244" s="1" t="s">
        <v>25</v>
      </c>
      <c r="G4244" s="1">
        <v>40857</v>
      </c>
    </row>
    <row r="4245" spans="1:7" x14ac:dyDescent="0.25">
      <c r="A4245" s="1">
        <v>771111</v>
      </c>
      <c r="B4245" s="2">
        <v>41822.399305555555</v>
      </c>
      <c r="C4245" s="1" t="s">
        <v>13</v>
      </c>
      <c r="D4245" s="1" t="s">
        <v>11</v>
      </c>
      <c r="E4245" s="1" t="s">
        <v>9</v>
      </c>
      <c r="F4245" s="1" t="s">
        <v>25</v>
      </c>
      <c r="G4245" s="1">
        <v>52640</v>
      </c>
    </row>
    <row r="4246" spans="1:7" x14ac:dyDescent="0.25">
      <c r="A4246" s="1">
        <v>864439</v>
      </c>
      <c r="B4246" s="2">
        <v>41832.665972222225</v>
      </c>
      <c r="C4246" s="1" t="s">
        <v>13</v>
      </c>
      <c r="D4246" s="1" t="s">
        <v>8</v>
      </c>
      <c r="E4246" s="1" t="s">
        <v>9</v>
      </c>
      <c r="F4246" s="1" t="s">
        <v>25</v>
      </c>
      <c r="G4246" s="1">
        <v>19621</v>
      </c>
    </row>
    <row r="4247" spans="1:7" x14ac:dyDescent="0.25">
      <c r="A4247" s="1">
        <v>838147</v>
      </c>
      <c r="B4247" s="2">
        <v>41834.547222222223</v>
      </c>
      <c r="C4247" s="1" t="s">
        <v>13</v>
      </c>
      <c r="D4247" s="1" t="s">
        <v>11</v>
      </c>
      <c r="E4247" s="1" t="s">
        <v>9</v>
      </c>
      <c r="F4247" s="1" t="s">
        <v>25</v>
      </c>
      <c r="G4247" s="1">
        <v>54775</v>
      </c>
    </row>
    <row r="4248" spans="1:7" x14ac:dyDescent="0.25">
      <c r="A4248" s="1">
        <v>619001</v>
      </c>
      <c r="B4248" s="2">
        <v>41834.546527777777</v>
      </c>
      <c r="C4248" s="1" t="s">
        <v>13</v>
      </c>
      <c r="D4248" s="1" t="s">
        <v>24</v>
      </c>
      <c r="E4248" s="1" t="s">
        <v>9</v>
      </c>
      <c r="F4248" s="1" t="s">
        <v>25</v>
      </c>
      <c r="G4248" s="1">
        <v>79476</v>
      </c>
    </row>
    <row r="4249" spans="1:7" x14ac:dyDescent="0.25">
      <c r="A4249" s="1">
        <v>813726</v>
      </c>
      <c r="B4249" s="2">
        <v>41834.65347222222</v>
      </c>
      <c r="C4249" s="1" t="s">
        <v>13</v>
      </c>
      <c r="D4249" s="1" t="s">
        <v>8</v>
      </c>
      <c r="E4249" s="1" t="s">
        <v>9</v>
      </c>
      <c r="F4249" s="1" t="s">
        <v>25</v>
      </c>
      <c r="G4249" s="1">
        <v>22578</v>
      </c>
    </row>
    <row r="4250" spans="1:7" x14ac:dyDescent="0.25">
      <c r="A4250" s="1">
        <v>294269</v>
      </c>
      <c r="B4250" s="2">
        <v>41835.381944444445</v>
      </c>
      <c r="C4250" s="1" t="s">
        <v>7</v>
      </c>
      <c r="D4250" s="1" t="s">
        <v>8</v>
      </c>
      <c r="E4250" s="1" t="s">
        <v>9</v>
      </c>
      <c r="F4250" s="1" t="s">
        <v>25</v>
      </c>
      <c r="G4250" s="1">
        <v>37815</v>
      </c>
    </row>
    <row r="4251" spans="1:7" x14ac:dyDescent="0.25">
      <c r="A4251" s="1">
        <v>399600</v>
      </c>
      <c r="B4251" s="2">
        <v>41835.384027777778</v>
      </c>
      <c r="C4251" s="1" t="s">
        <v>7</v>
      </c>
      <c r="D4251" s="1" t="s">
        <v>8</v>
      </c>
      <c r="E4251" s="1" t="s">
        <v>9</v>
      </c>
      <c r="F4251" s="1" t="s">
        <v>25</v>
      </c>
      <c r="G4251" s="1">
        <v>89659</v>
      </c>
    </row>
    <row r="4252" spans="1:7" x14ac:dyDescent="0.25">
      <c r="A4252" s="1">
        <v>201804</v>
      </c>
      <c r="B4252" s="2">
        <v>41835.384027777778</v>
      </c>
      <c r="C4252" s="1" t="s">
        <v>13</v>
      </c>
      <c r="D4252" s="1" t="s">
        <v>8</v>
      </c>
      <c r="E4252" s="1" t="s">
        <v>9</v>
      </c>
      <c r="F4252" s="1" t="s">
        <v>25</v>
      </c>
      <c r="G4252" s="1">
        <v>41483</v>
      </c>
    </row>
    <row r="4253" spans="1:7" x14ac:dyDescent="0.25">
      <c r="A4253" s="1">
        <v>554095</v>
      </c>
      <c r="B4253" s="2">
        <v>41781.425000000003</v>
      </c>
      <c r="C4253" s="1" t="s">
        <v>7</v>
      </c>
      <c r="D4253" s="1" t="s">
        <v>8</v>
      </c>
      <c r="E4253" s="1" t="s">
        <v>14</v>
      </c>
      <c r="F4253" s="1" t="s">
        <v>25</v>
      </c>
      <c r="G4253" s="1">
        <v>34588</v>
      </c>
    </row>
    <row r="4254" spans="1:7" x14ac:dyDescent="0.25">
      <c r="A4254" s="1">
        <v>126252</v>
      </c>
      <c r="B4254" s="2">
        <v>41789.636805555558</v>
      </c>
      <c r="C4254" s="1" t="s">
        <v>7</v>
      </c>
      <c r="D4254" s="1" t="s">
        <v>8</v>
      </c>
      <c r="E4254" s="1" t="s">
        <v>14</v>
      </c>
      <c r="F4254" s="1" t="s">
        <v>25</v>
      </c>
      <c r="G4254" s="1">
        <v>41157</v>
      </c>
    </row>
    <row r="4255" spans="1:7" x14ac:dyDescent="0.25">
      <c r="A4255" s="1">
        <v>469996</v>
      </c>
      <c r="B4255" s="2">
        <v>41780.399305555555</v>
      </c>
      <c r="C4255" s="1" t="s">
        <v>7</v>
      </c>
      <c r="D4255" s="1" t="s">
        <v>8</v>
      </c>
      <c r="E4255" s="1" t="s">
        <v>14</v>
      </c>
      <c r="F4255" s="1" t="s">
        <v>25</v>
      </c>
      <c r="G4255" s="1">
        <v>18464</v>
      </c>
    </row>
    <row r="4256" spans="1:7" x14ac:dyDescent="0.25">
      <c r="A4256" s="1">
        <v>101434</v>
      </c>
      <c r="B4256" s="2">
        <v>41807.622916666667</v>
      </c>
      <c r="C4256" s="1" t="s">
        <v>7</v>
      </c>
      <c r="D4256" s="1" t="s">
        <v>11</v>
      </c>
      <c r="E4256" s="1" t="s">
        <v>14</v>
      </c>
      <c r="F4256" s="1" t="s">
        <v>25</v>
      </c>
      <c r="G4256" s="1">
        <v>82135</v>
      </c>
    </row>
    <row r="4257" spans="1:7" x14ac:dyDescent="0.25">
      <c r="A4257" s="1">
        <v>115579</v>
      </c>
      <c r="B4257" s="2">
        <v>41807.625694444447</v>
      </c>
      <c r="C4257" s="1" t="s">
        <v>7</v>
      </c>
      <c r="D4257" s="1" t="s">
        <v>8</v>
      </c>
      <c r="E4257" s="1" t="s">
        <v>14</v>
      </c>
      <c r="F4257" s="1" t="s">
        <v>25</v>
      </c>
      <c r="G4257" s="1">
        <v>76291</v>
      </c>
    </row>
    <row r="4258" spans="1:7" x14ac:dyDescent="0.25">
      <c r="A4258" s="1">
        <v>432166</v>
      </c>
      <c r="B4258" s="2">
        <v>41810.314583333333</v>
      </c>
      <c r="C4258" s="1" t="s">
        <v>7</v>
      </c>
      <c r="D4258" s="1" t="s">
        <v>8</v>
      </c>
      <c r="E4258" s="1" t="s">
        <v>14</v>
      </c>
      <c r="F4258" s="1" t="s">
        <v>25</v>
      </c>
      <c r="G4258" s="1">
        <v>39270</v>
      </c>
    </row>
    <row r="4259" spans="1:7" x14ac:dyDescent="0.25">
      <c r="A4259" s="1">
        <v>619099</v>
      </c>
      <c r="B4259" s="2">
        <v>41810.317361111112</v>
      </c>
      <c r="C4259" s="1" t="s">
        <v>13</v>
      </c>
      <c r="D4259" s="1" t="s">
        <v>8</v>
      </c>
      <c r="E4259" s="1" t="s">
        <v>14</v>
      </c>
      <c r="F4259" s="1" t="s">
        <v>25</v>
      </c>
      <c r="G4259" s="1">
        <v>5621</v>
      </c>
    </row>
    <row r="4260" spans="1:7" x14ac:dyDescent="0.25">
      <c r="A4260" s="1">
        <v>377160</v>
      </c>
      <c r="B4260" s="2">
        <v>41810.318055555559</v>
      </c>
      <c r="C4260" s="1" t="s">
        <v>7</v>
      </c>
      <c r="D4260" s="1" t="s">
        <v>8</v>
      </c>
      <c r="E4260" s="1" t="s">
        <v>14</v>
      </c>
      <c r="F4260" s="1" t="s">
        <v>25</v>
      </c>
      <c r="G4260" s="1">
        <v>83734</v>
      </c>
    </row>
    <row r="4261" spans="1:7" x14ac:dyDescent="0.25">
      <c r="A4261" s="1">
        <v>727510</v>
      </c>
      <c r="B4261" s="2">
        <v>41810.318749999999</v>
      </c>
      <c r="C4261" s="1" t="s">
        <v>7</v>
      </c>
      <c r="D4261" s="1" t="s">
        <v>8</v>
      </c>
      <c r="E4261" s="1" t="s">
        <v>14</v>
      </c>
      <c r="F4261" s="1" t="s">
        <v>25</v>
      </c>
      <c r="G4261" s="1">
        <v>58419</v>
      </c>
    </row>
    <row r="4262" spans="1:7" x14ac:dyDescent="0.25">
      <c r="A4262" s="1">
        <v>820716</v>
      </c>
      <c r="B4262" s="2">
        <v>41814.75</v>
      </c>
      <c r="C4262" s="1" t="s">
        <v>7</v>
      </c>
      <c r="D4262" s="1" t="s">
        <v>8</v>
      </c>
      <c r="E4262" s="1" t="s">
        <v>14</v>
      </c>
      <c r="F4262" s="1" t="s">
        <v>25</v>
      </c>
      <c r="G4262" s="1">
        <v>76090</v>
      </c>
    </row>
    <row r="4263" spans="1:7" x14ac:dyDescent="0.25">
      <c r="A4263" s="1">
        <v>797456</v>
      </c>
      <c r="B4263" s="2">
        <v>41831.375</v>
      </c>
      <c r="C4263" s="1" t="s">
        <v>7</v>
      </c>
      <c r="D4263" s="1" t="s">
        <v>8</v>
      </c>
      <c r="E4263" s="1" t="s">
        <v>14</v>
      </c>
      <c r="F4263" s="1" t="s">
        <v>25</v>
      </c>
      <c r="G4263" s="1">
        <v>10036</v>
      </c>
    </row>
    <row r="4264" spans="1:7" x14ac:dyDescent="0.25">
      <c r="A4264" s="1">
        <v>63948</v>
      </c>
      <c r="B4264" s="2">
        <v>41761.790277777778</v>
      </c>
      <c r="C4264" s="1" t="s">
        <v>7</v>
      </c>
      <c r="D4264" s="1" t="s">
        <v>11</v>
      </c>
      <c r="E4264" s="1" t="s">
        <v>14</v>
      </c>
      <c r="F4264" s="1" t="s">
        <v>22</v>
      </c>
      <c r="G4264" s="1">
        <v>78389</v>
      </c>
    </row>
    <row r="4265" spans="1:7" x14ac:dyDescent="0.25">
      <c r="A4265" s="1">
        <v>773795</v>
      </c>
      <c r="B4265" s="2">
        <v>41865.643055555556</v>
      </c>
      <c r="C4265" s="1" t="s">
        <v>7</v>
      </c>
      <c r="D4265" s="1" t="s">
        <v>24</v>
      </c>
      <c r="E4265" s="1" t="s">
        <v>14</v>
      </c>
      <c r="F4265" s="1" t="s">
        <v>22</v>
      </c>
      <c r="G4265" s="1">
        <v>28477</v>
      </c>
    </row>
    <row r="4266" spans="1:7" x14ac:dyDescent="0.25">
      <c r="A4266" s="1">
        <v>809978</v>
      </c>
      <c r="B4266" s="2">
        <v>41817.586111111108</v>
      </c>
      <c r="C4266" s="1" t="s">
        <v>7</v>
      </c>
      <c r="D4266" s="1" t="s">
        <v>8</v>
      </c>
      <c r="E4266" s="1" t="s">
        <v>14</v>
      </c>
      <c r="F4266" s="1" t="s">
        <v>18</v>
      </c>
      <c r="G4266" s="1">
        <v>85187</v>
      </c>
    </row>
    <row r="4267" spans="1:7" x14ac:dyDescent="0.25">
      <c r="A4267" s="1">
        <v>533072</v>
      </c>
      <c r="B4267" s="2">
        <v>41878.431250000001</v>
      </c>
      <c r="C4267" s="1" t="s">
        <v>7</v>
      </c>
      <c r="D4267" s="1" t="s">
        <v>8</v>
      </c>
      <c r="E4267" s="1" t="s">
        <v>14</v>
      </c>
      <c r="F4267" s="1" t="s">
        <v>10</v>
      </c>
      <c r="G4267" s="1">
        <v>60231</v>
      </c>
    </row>
    <row r="4268" spans="1:7" x14ac:dyDescent="0.25">
      <c r="A4268" s="1">
        <v>456716</v>
      </c>
      <c r="B4268" s="2">
        <v>41878.433333333334</v>
      </c>
      <c r="C4268" s="1" t="s">
        <v>13</v>
      </c>
      <c r="D4268" s="1" t="s">
        <v>8</v>
      </c>
      <c r="E4268" s="1" t="s">
        <v>14</v>
      </c>
      <c r="F4268" s="1" t="s">
        <v>10</v>
      </c>
      <c r="G4268" s="1">
        <v>36746</v>
      </c>
    </row>
    <row r="4269" spans="1:7" x14ac:dyDescent="0.25">
      <c r="A4269" s="1">
        <v>120961</v>
      </c>
      <c r="B4269" s="2">
        <v>41760.397916666669</v>
      </c>
      <c r="C4269" s="1" t="s">
        <v>13</v>
      </c>
      <c r="D4269" s="1" t="s">
        <v>8</v>
      </c>
      <c r="E4269" s="1" t="s">
        <v>16</v>
      </c>
      <c r="F4269" s="1" t="s">
        <v>25</v>
      </c>
      <c r="G4269" s="1">
        <v>47233</v>
      </c>
    </row>
    <row r="4270" spans="1:7" x14ac:dyDescent="0.25">
      <c r="A4270" s="1">
        <v>260474</v>
      </c>
      <c r="B4270" s="2">
        <v>41768.397222222222</v>
      </c>
      <c r="C4270" s="1" t="s">
        <v>13</v>
      </c>
      <c r="D4270" s="1" t="s">
        <v>8</v>
      </c>
      <c r="E4270" s="1" t="s">
        <v>14</v>
      </c>
      <c r="F4270" s="1" t="s">
        <v>22</v>
      </c>
      <c r="G4270" s="1">
        <v>89212</v>
      </c>
    </row>
    <row r="4271" spans="1:7" x14ac:dyDescent="0.25">
      <c r="A4271" s="1">
        <v>402828</v>
      </c>
      <c r="B4271" s="2">
        <v>41768.397222222222</v>
      </c>
      <c r="C4271" s="1" t="s">
        <v>7</v>
      </c>
      <c r="D4271" s="1" t="s">
        <v>11</v>
      </c>
      <c r="E4271" s="1" t="s">
        <v>14</v>
      </c>
      <c r="F4271" s="1" t="s">
        <v>22</v>
      </c>
      <c r="G4271" s="1">
        <v>20285</v>
      </c>
    </row>
    <row r="4272" spans="1:7" x14ac:dyDescent="0.25">
      <c r="A4272" s="1">
        <v>535927</v>
      </c>
      <c r="B4272" s="2">
        <v>41776.863194444442</v>
      </c>
      <c r="C4272" s="1" t="s">
        <v>7</v>
      </c>
      <c r="D4272" s="1" t="s">
        <v>24</v>
      </c>
      <c r="E4272" s="1" t="s">
        <v>14</v>
      </c>
      <c r="F4272" s="1" t="s">
        <v>22</v>
      </c>
      <c r="G4272" s="1">
        <v>87974</v>
      </c>
    </row>
    <row r="4273" spans="1:7" x14ac:dyDescent="0.25">
      <c r="A4273" s="1">
        <v>163731</v>
      </c>
      <c r="B4273" s="2">
        <v>41778.75</v>
      </c>
      <c r="C4273" s="1" t="s">
        <v>13</v>
      </c>
      <c r="D4273" s="1" t="s">
        <v>8</v>
      </c>
      <c r="E4273" s="1" t="s">
        <v>14</v>
      </c>
      <c r="F4273" s="1" t="s">
        <v>22</v>
      </c>
      <c r="G4273" s="1">
        <v>40750</v>
      </c>
    </row>
    <row r="4274" spans="1:7" x14ac:dyDescent="0.25">
      <c r="A4274" s="1">
        <v>41523</v>
      </c>
      <c r="B4274" s="2">
        <v>41778.75</v>
      </c>
      <c r="C4274" s="1" t="s">
        <v>7</v>
      </c>
      <c r="D4274" s="1" t="s">
        <v>11</v>
      </c>
      <c r="E4274" s="1" t="s">
        <v>14</v>
      </c>
      <c r="F4274" s="1" t="s">
        <v>22</v>
      </c>
      <c r="G4274" s="1">
        <v>47394</v>
      </c>
    </row>
    <row r="4275" spans="1:7" x14ac:dyDescent="0.25">
      <c r="A4275" s="1">
        <v>412637</v>
      </c>
      <c r="B4275" s="2">
        <v>41789.397222222222</v>
      </c>
      <c r="C4275" s="1" t="s">
        <v>13</v>
      </c>
      <c r="D4275" s="1" t="s">
        <v>24</v>
      </c>
      <c r="E4275" s="1" t="s">
        <v>14</v>
      </c>
      <c r="F4275" s="1" t="s">
        <v>22</v>
      </c>
      <c r="G4275" s="1">
        <v>35208</v>
      </c>
    </row>
    <row r="4276" spans="1:7" x14ac:dyDescent="0.25">
      <c r="A4276" s="1">
        <v>684308</v>
      </c>
      <c r="B4276" s="2">
        <v>41813.418055555558</v>
      </c>
      <c r="C4276" s="1" t="s">
        <v>7</v>
      </c>
      <c r="D4276" s="1" t="s">
        <v>24</v>
      </c>
      <c r="E4276" s="1" t="s">
        <v>14</v>
      </c>
      <c r="F4276" s="1" t="s">
        <v>22</v>
      </c>
      <c r="G4276" s="1">
        <v>45677</v>
      </c>
    </row>
    <row r="4277" spans="1:7" x14ac:dyDescent="0.25">
      <c r="A4277" s="1">
        <v>567566</v>
      </c>
      <c r="B4277" s="2">
        <v>41781.77847222222</v>
      </c>
      <c r="C4277" s="1" t="s">
        <v>7</v>
      </c>
      <c r="D4277" s="1" t="s">
        <v>11</v>
      </c>
      <c r="E4277" s="1" t="s">
        <v>14</v>
      </c>
      <c r="F4277" s="1" t="s">
        <v>25</v>
      </c>
      <c r="G4277" s="1">
        <v>76190</v>
      </c>
    </row>
    <row r="4278" spans="1:7" x14ac:dyDescent="0.25">
      <c r="A4278" s="1">
        <v>331482</v>
      </c>
      <c r="B4278" s="2">
        <v>41787.73333333333</v>
      </c>
      <c r="C4278" s="1" t="s">
        <v>13</v>
      </c>
      <c r="D4278" s="1" t="s">
        <v>8</v>
      </c>
      <c r="E4278" s="1" t="s">
        <v>14</v>
      </c>
      <c r="F4278" s="1" t="s">
        <v>25</v>
      </c>
      <c r="G4278" s="1">
        <v>85181</v>
      </c>
    </row>
    <row r="4279" spans="1:7" x14ac:dyDescent="0.25">
      <c r="A4279" s="1">
        <v>791869</v>
      </c>
      <c r="B4279" s="2">
        <v>41787.734722222223</v>
      </c>
      <c r="C4279" s="1" t="s">
        <v>13</v>
      </c>
      <c r="D4279" s="1" t="s">
        <v>8</v>
      </c>
      <c r="E4279" s="1" t="s">
        <v>14</v>
      </c>
      <c r="F4279" s="1" t="s">
        <v>25</v>
      </c>
      <c r="G4279" s="1">
        <v>43998</v>
      </c>
    </row>
    <row r="4280" spans="1:7" x14ac:dyDescent="0.25">
      <c r="A4280" s="1">
        <v>514518</v>
      </c>
      <c r="B4280" s="2">
        <v>41787.736111111109</v>
      </c>
      <c r="C4280" s="1" t="s">
        <v>7</v>
      </c>
      <c r="D4280" s="1" t="s">
        <v>8</v>
      </c>
      <c r="E4280" s="1" t="s">
        <v>14</v>
      </c>
      <c r="F4280" s="1" t="s">
        <v>25</v>
      </c>
      <c r="G4280" s="1">
        <v>75838</v>
      </c>
    </row>
    <row r="4281" spans="1:7" x14ac:dyDescent="0.25">
      <c r="A4281" s="1">
        <v>880677</v>
      </c>
      <c r="B4281" s="2">
        <v>41797.832638888889</v>
      </c>
      <c r="C4281" s="1" t="s">
        <v>7</v>
      </c>
      <c r="D4281" s="1" t="s">
        <v>8</v>
      </c>
      <c r="E4281" s="1" t="s">
        <v>14</v>
      </c>
      <c r="F4281" s="1" t="s">
        <v>25</v>
      </c>
      <c r="G4281" s="1">
        <v>47669</v>
      </c>
    </row>
    <row r="4282" spans="1:7" x14ac:dyDescent="0.25">
      <c r="A4282" s="1">
        <v>587140</v>
      </c>
      <c r="B4282" s="2">
        <v>41799.509027777778</v>
      </c>
      <c r="C4282" s="1" t="s">
        <v>7</v>
      </c>
      <c r="D4282" s="1" t="s">
        <v>8</v>
      </c>
      <c r="E4282" s="1" t="s">
        <v>14</v>
      </c>
      <c r="F4282" s="1" t="s">
        <v>25</v>
      </c>
      <c r="G4282" s="1">
        <v>96520</v>
      </c>
    </row>
    <row r="4283" spans="1:7" x14ac:dyDescent="0.25">
      <c r="A4283" s="1">
        <v>907345</v>
      </c>
      <c r="B4283" s="2">
        <v>41873.396527777775</v>
      </c>
      <c r="C4283" s="1" t="s">
        <v>7</v>
      </c>
      <c r="D4283" s="1" t="s">
        <v>8</v>
      </c>
      <c r="E4283" s="1" t="s">
        <v>14</v>
      </c>
      <c r="F4283" s="1" t="s">
        <v>25</v>
      </c>
      <c r="G4283" s="1">
        <v>38140</v>
      </c>
    </row>
    <row r="4284" spans="1:7" x14ac:dyDescent="0.25">
      <c r="A4284" s="1">
        <v>463879</v>
      </c>
      <c r="B4284" s="2">
        <v>41873.397222222222</v>
      </c>
      <c r="C4284" s="1" t="s">
        <v>13</v>
      </c>
      <c r="D4284" s="1" t="s">
        <v>8</v>
      </c>
      <c r="E4284" s="1" t="s">
        <v>14</v>
      </c>
      <c r="F4284" s="1" t="s">
        <v>25</v>
      </c>
      <c r="G4284" s="1">
        <v>39857</v>
      </c>
    </row>
    <row r="4285" spans="1:7" x14ac:dyDescent="0.25">
      <c r="A4285" s="1">
        <v>734752</v>
      </c>
      <c r="B4285" s="2">
        <v>41873.397222222222</v>
      </c>
      <c r="C4285" s="1" t="s">
        <v>13</v>
      </c>
      <c r="D4285" s="1" t="s">
        <v>8</v>
      </c>
      <c r="E4285" s="1" t="s">
        <v>14</v>
      </c>
      <c r="F4285" s="1" t="s">
        <v>25</v>
      </c>
      <c r="G4285" s="1">
        <v>65972</v>
      </c>
    </row>
    <row r="4286" spans="1:7" x14ac:dyDescent="0.25">
      <c r="A4286" s="1">
        <v>339424</v>
      </c>
      <c r="B4286" s="2">
        <v>41803.396527777775</v>
      </c>
      <c r="C4286" s="1" t="s">
        <v>13</v>
      </c>
      <c r="D4286" s="1" t="s">
        <v>8</v>
      </c>
      <c r="E4286" s="1" t="s">
        <v>9</v>
      </c>
      <c r="F4286" s="1" t="s">
        <v>22</v>
      </c>
      <c r="G4286" s="1">
        <v>14479</v>
      </c>
    </row>
    <row r="4287" spans="1:7" x14ac:dyDescent="0.25">
      <c r="A4287" s="1">
        <v>569637</v>
      </c>
      <c r="B4287" s="2">
        <v>41803.397222222222</v>
      </c>
      <c r="C4287" s="1" t="s">
        <v>7</v>
      </c>
      <c r="D4287" s="1" t="s">
        <v>24</v>
      </c>
      <c r="E4287" s="1" t="s">
        <v>9</v>
      </c>
      <c r="F4287" s="1" t="s">
        <v>22</v>
      </c>
      <c r="G4287" s="1">
        <v>28973</v>
      </c>
    </row>
    <row r="4288" spans="1:7" x14ac:dyDescent="0.25">
      <c r="A4288" s="1">
        <v>790921</v>
      </c>
      <c r="B4288" s="2">
        <v>41876.507638888892</v>
      </c>
      <c r="C4288" s="1" t="s">
        <v>13</v>
      </c>
      <c r="D4288" s="1" t="s">
        <v>8</v>
      </c>
      <c r="E4288" s="1" t="s">
        <v>9</v>
      </c>
      <c r="F4288" s="1" t="s">
        <v>22</v>
      </c>
      <c r="G4288" s="1">
        <v>20429</v>
      </c>
    </row>
    <row r="4289" spans="1:7" x14ac:dyDescent="0.25">
      <c r="A4289" s="1">
        <v>952941</v>
      </c>
      <c r="B4289" s="2">
        <v>41846.397222222222</v>
      </c>
      <c r="C4289" s="1" t="s">
        <v>7</v>
      </c>
      <c r="D4289" s="1" t="s">
        <v>8</v>
      </c>
      <c r="E4289" s="1" t="s">
        <v>9</v>
      </c>
      <c r="F4289" s="1" t="s">
        <v>34</v>
      </c>
      <c r="G4289" s="1">
        <v>84076</v>
      </c>
    </row>
    <row r="4290" spans="1:7" x14ac:dyDescent="0.25">
      <c r="A4290" s="1">
        <v>960244</v>
      </c>
      <c r="B4290" s="2">
        <v>41846.397222222222</v>
      </c>
      <c r="C4290" s="1" t="s">
        <v>7</v>
      </c>
      <c r="D4290" s="1" t="s">
        <v>8</v>
      </c>
      <c r="E4290" s="1" t="s">
        <v>9</v>
      </c>
      <c r="F4290" s="1" t="s">
        <v>34</v>
      </c>
      <c r="G4290" s="1">
        <v>59122</v>
      </c>
    </row>
    <row r="4291" spans="1:7" x14ac:dyDescent="0.25">
      <c r="A4291" s="1">
        <v>580852</v>
      </c>
      <c r="B4291" s="2">
        <v>41843.777777777781</v>
      </c>
      <c r="C4291" s="1" t="s">
        <v>13</v>
      </c>
      <c r="D4291" s="1" t="s">
        <v>8</v>
      </c>
      <c r="E4291" s="1" t="s">
        <v>9</v>
      </c>
      <c r="F4291" s="1" t="s">
        <v>34</v>
      </c>
      <c r="G4291" s="1">
        <v>27954</v>
      </c>
    </row>
    <row r="4292" spans="1:7" x14ac:dyDescent="0.25">
      <c r="A4292" s="1">
        <v>496208</v>
      </c>
      <c r="B4292" s="2">
        <v>41867.675694444442</v>
      </c>
      <c r="C4292" s="1" t="s">
        <v>7</v>
      </c>
      <c r="D4292" s="1" t="s">
        <v>8</v>
      </c>
      <c r="E4292" s="1" t="s">
        <v>9</v>
      </c>
      <c r="F4292" s="1" t="s">
        <v>22</v>
      </c>
      <c r="G4292" s="1">
        <v>56076</v>
      </c>
    </row>
    <row r="4293" spans="1:7" x14ac:dyDescent="0.25">
      <c r="A4293" s="1">
        <v>187773</v>
      </c>
      <c r="B4293" s="2">
        <v>41792.397222222222</v>
      </c>
      <c r="C4293" s="1" t="s">
        <v>13</v>
      </c>
      <c r="D4293" s="1" t="s">
        <v>8</v>
      </c>
      <c r="E4293" s="1" t="s">
        <v>14</v>
      </c>
      <c r="F4293" s="1" t="s">
        <v>20</v>
      </c>
      <c r="G4293" s="1">
        <v>66781</v>
      </c>
    </row>
    <row r="4294" spans="1:7" x14ac:dyDescent="0.25">
      <c r="A4294" s="1">
        <v>265723</v>
      </c>
      <c r="B4294" s="2">
        <v>41773.513194444444</v>
      </c>
      <c r="C4294" s="1" t="s">
        <v>7</v>
      </c>
      <c r="D4294" s="1" t="s">
        <v>8</v>
      </c>
      <c r="E4294" s="1" t="s">
        <v>14</v>
      </c>
      <c r="F4294" s="1" t="s">
        <v>34</v>
      </c>
      <c r="G4294" s="1">
        <v>55316</v>
      </c>
    </row>
    <row r="4295" spans="1:7" x14ac:dyDescent="0.25">
      <c r="A4295" s="1">
        <v>271192</v>
      </c>
      <c r="B4295" s="2">
        <v>41793.737500000003</v>
      </c>
      <c r="C4295" s="1" t="s">
        <v>13</v>
      </c>
      <c r="D4295" s="1" t="s">
        <v>11</v>
      </c>
      <c r="E4295" s="1" t="s">
        <v>30</v>
      </c>
      <c r="F4295" s="1" t="s">
        <v>12</v>
      </c>
      <c r="G4295" s="1">
        <v>94197</v>
      </c>
    </row>
    <row r="4296" spans="1:7" x14ac:dyDescent="0.25">
      <c r="A4296" s="1">
        <v>12289</v>
      </c>
      <c r="B4296" s="2">
        <v>41793.738194444442</v>
      </c>
      <c r="C4296" s="1" t="s">
        <v>7</v>
      </c>
      <c r="D4296" s="1" t="s">
        <v>8</v>
      </c>
      <c r="E4296" s="1" t="s">
        <v>30</v>
      </c>
      <c r="F4296" s="1" t="s">
        <v>12</v>
      </c>
      <c r="G4296" s="1">
        <v>65697</v>
      </c>
    </row>
    <row r="4297" spans="1:7" x14ac:dyDescent="0.25">
      <c r="A4297" s="1">
        <v>666242</v>
      </c>
      <c r="B4297" s="2">
        <v>41855.398611111108</v>
      </c>
      <c r="C4297" s="1" t="s">
        <v>7</v>
      </c>
      <c r="D4297" s="1" t="s">
        <v>8</v>
      </c>
      <c r="E4297" s="1" t="s">
        <v>30</v>
      </c>
      <c r="F4297" s="1" t="s">
        <v>12</v>
      </c>
      <c r="G4297" s="1">
        <v>97394</v>
      </c>
    </row>
    <row r="4298" spans="1:7" x14ac:dyDescent="0.25">
      <c r="A4298" s="1">
        <v>349387</v>
      </c>
      <c r="B4298" s="2">
        <v>41855.399305555555</v>
      </c>
      <c r="C4298" s="1" t="s">
        <v>13</v>
      </c>
      <c r="D4298" s="1" t="s">
        <v>8</v>
      </c>
      <c r="E4298" s="1" t="s">
        <v>30</v>
      </c>
      <c r="F4298" s="1" t="s">
        <v>12</v>
      </c>
      <c r="G4298" s="1">
        <v>72392</v>
      </c>
    </row>
    <row r="4299" spans="1:7" x14ac:dyDescent="0.25">
      <c r="A4299" s="1">
        <v>965315</v>
      </c>
      <c r="B4299" s="2">
        <v>41867.518055555556</v>
      </c>
      <c r="C4299" s="1" t="s">
        <v>7</v>
      </c>
      <c r="D4299" s="1" t="s">
        <v>8</v>
      </c>
      <c r="E4299" s="1" t="s">
        <v>30</v>
      </c>
      <c r="F4299" s="1" t="s">
        <v>12</v>
      </c>
      <c r="G4299" s="1">
        <v>75130</v>
      </c>
    </row>
    <row r="4300" spans="1:7" x14ac:dyDescent="0.25">
      <c r="A4300" s="1">
        <v>714755</v>
      </c>
      <c r="B4300" s="2">
        <v>41867.519444444442</v>
      </c>
      <c r="C4300" s="1" t="s">
        <v>7</v>
      </c>
      <c r="D4300" s="1" t="s">
        <v>8</v>
      </c>
      <c r="E4300" s="1" t="s">
        <v>30</v>
      </c>
      <c r="F4300" s="1" t="s">
        <v>12</v>
      </c>
      <c r="G4300" s="1">
        <v>87943</v>
      </c>
    </row>
    <row r="4301" spans="1:7" x14ac:dyDescent="0.25">
      <c r="A4301" s="1">
        <v>958624</v>
      </c>
      <c r="B4301" s="2">
        <v>41878.379166666666</v>
      </c>
      <c r="C4301" s="1" t="s">
        <v>7</v>
      </c>
      <c r="D4301" s="1" t="s">
        <v>11</v>
      </c>
      <c r="E4301" s="1" t="s">
        <v>30</v>
      </c>
      <c r="F4301" s="1" t="s">
        <v>12</v>
      </c>
      <c r="G4301" s="1">
        <v>67152</v>
      </c>
    </row>
    <row r="4302" spans="1:7" x14ac:dyDescent="0.25">
      <c r="A4302" s="1">
        <v>865900</v>
      </c>
      <c r="B4302" s="2">
        <v>41813.397222222222</v>
      </c>
      <c r="C4302" s="1" t="s">
        <v>7</v>
      </c>
      <c r="D4302" s="1" t="s">
        <v>11</v>
      </c>
      <c r="E4302" s="1" t="s">
        <v>9</v>
      </c>
      <c r="F4302" s="1" t="s">
        <v>12</v>
      </c>
      <c r="G4302" s="1">
        <v>86665</v>
      </c>
    </row>
    <row r="4303" spans="1:7" x14ac:dyDescent="0.25">
      <c r="A4303" s="1">
        <v>257842</v>
      </c>
      <c r="B4303" s="2">
        <v>41813.396527777775</v>
      </c>
      <c r="C4303" s="1" t="s">
        <v>13</v>
      </c>
      <c r="D4303" s="1" t="s">
        <v>24</v>
      </c>
      <c r="E4303" s="1" t="s">
        <v>9</v>
      </c>
      <c r="F4303" s="1" t="s">
        <v>12</v>
      </c>
      <c r="G4303" s="1">
        <v>5777</v>
      </c>
    </row>
    <row r="4304" spans="1:7" x14ac:dyDescent="0.25">
      <c r="A4304" s="1">
        <v>208088</v>
      </c>
      <c r="B4304" s="2">
        <v>41793.400694444441</v>
      </c>
      <c r="C4304" s="1" t="s">
        <v>13</v>
      </c>
      <c r="D4304" s="1" t="s">
        <v>11</v>
      </c>
      <c r="E4304" s="1" t="s">
        <v>31</v>
      </c>
      <c r="F4304" s="1" t="s">
        <v>18</v>
      </c>
      <c r="G4304" s="1">
        <v>2001</v>
      </c>
    </row>
    <row r="4305" spans="1:7" x14ac:dyDescent="0.25">
      <c r="A4305" s="1">
        <v>91590</v>
      </c>
      <c r="B4305" s="2">
        <v>41800.831250000003</v>
      </c>
      <c r="C4305" s="1" t="s">
        <v>7</v>
      </c>
      <c r="D4305" s="1" t="s">
        <v>11</v>
      </c>
      <c r="E4305" s="1" t="s">
        <v>31</v>
      </c>
      <c r="F4305" s="1" t="s">
        <v>18</v>
      </c>
      <c r="G4305" s="1">
        <v>10775</v>
      </c>
    </row>
    <row r="4306" spans="1:7" x14ac:dyDescent="0.25">
      <c r="A4306" s="1">
        <v>803551</v>
      </c>
      <c r="B4306" s="2">
        <v>41803.431944444441</v>
      </c>
      <c r="C4306" s="1" t="s">
        <v>13</v>
      </c>
      <c r="D4306" s="1" t="s">
        <v>11</v>
      </c>
      <c r="E4306" s="1" t="s">
        <v>31</v>
      </c>
      <c r="F4306" s="1" t="s">
        <v>10</v>
      </c>
      <c r="G4306" s="1">
        <v>67827</v>
      </c>
    </row>
    <row r="4307" spans="1:7" x14ac:dyDescent="0.25">
      <c r="A4307" s="1">
        <v>870513</v>
      </c>
      <c r="B4307" s="2">
        <v>41803.43472222222</v>
      </c>
      <c r="C4307" s="1" t="s">
        <v>7</v>
      </c>
      <c r="D4307" s="1" t="s">
        <v>11</v>
      </c>
      <c r="E4307" s="1" t="s">
        <v>31</v>
      </c>
      <c r="F4307" s="1" t="s">
        <v>10</v>
      </c>
      <c r="G4307" s="1">
        <v>98583</v>
      </c>
    </row>
    <row r="4308" spans="1:7" x14ac:dyDescent="0.25">
      <c r="A4308" s="1">
        <v>991691</v>
      </c>
      <c r="B4308" s="2">
        <v>41803.43472222222</v>
      </c>
      <c r="C4308" s="1" t="s">
        <v>7</v>
      </c>
      <c r="D4308" s="1" t="s">
        <v>11</v>
      </c>
      <c r="E4308" s="1" t="s">
        <v>31</v>
      </c>
      <c r="F4308" s="1" t="s">
        <v>10</v>
      </c>
      <c r="G4308" s="1">
        <v>51925</v>
      </c>
    </row>
    <row r="4309" spans="1:7" x14ac:dyDescent="0.25">
      <c r="A4309" s="1">
        <v>392116</v>
      </c>
      <c r="B4309" s="2">
        <v>41803.435416666667</v>
      </c>
      <c r="C4309" s="1" t="s">
        <v>13</v>
      </c>
      <c r="D4309" s="1" t="s">
        <v>11</v>
      </c>
      <c r="E4309" s="1" t="s">
        <v>31</v>
      </c>
      <c r="F4309" s="1" t="s">
        <v>10</v>
      </c>
      <c r="G4309" s="1">
        <v>98278</v>
      </c>
    </row>
    <row r="4310" spans="1:7" x14ac:dyDescent="0.25">
      <c r="A4310" s="1">
        <v>603744</v>
      </c>
      <c r="B4310" s="2">
        <v>41810.004166666666</v>
      </c>
      <c r="C4310" s="1" t="s">
        <v>7</v>
      </c>
      <c r="D4310" s="1" t="s">
        <v>11</v>
      </c>
      <c r="E4310" s="1" t="s">
        <v>31</v>
      </c>
      <c r="F4310" s="1" t="s">
        <v>18</v>
      </c>
      <c r="G4310" s="1">
        <v>77953</v>
      </c>
    </row>
    <row r="4311" spans="1:7" x14ac:dyDescent="0.25">
      <c r="A4311" s="1">
        <v>985432</v>
      </c>
      <c r="B4311" s="2">
        <v>41816.500694444447</v>
      </c>
      <c r="C4311" s="1" t="s">
        <v>7</v>
      </c>
      <c r="D4311" s="1" t="s">
        <v>11</v>
      </c>
      <c r="E4311" s="1" t="s">
        <v>31</v>
      </c>
      <c r="F4311" s="1" t="s">
        <v>10</v>
      </c>
      <c r="G4311" s="1">
        <v>79311</v>
      </c>
    </row>
    <row r="4312" spans="1:7" x14ac:dyDescent="0.25">
      <c r="A4312" s="1">
        <v>843215</v>
      </c>
      <c r="B4312" s="2">
        <v>41816.502083333333</v>
      </c>
      <c r="C4312" s="1" t="s">
        <v>7</v>
      </c>
      <c r="D4312" s="1" t="s">
        <v>11</v>
      </c>
      <c r="E4312" s="1" t="s">
        <v>31</v>
      </c>
      <c r="F4312" s="1" t="s">
        <v>10</v>
      </c>
      <c r="G4312" s="1">
        <v>49233</v>
      </c>
    </row>
    <row r="4313" spans="1:7" x14ac:dyDescent="0.25">
      <c r="A4313" s="1">
        <v>590543</v>
      </c>
      <c r="B4313" s="2">
        <v>41800.399305555555</v>
      </c>
      <c r="C4313" s="1" t="s">
        <v>7</v>
      </c>
      <c r="D4313" s="1" t="s">
        <v>11</v>
      </c>
      <c r="E4313" s="1" t="s">
        <v>31</v>
      </c>
      <c r="F4313" s="1" t="s">
        <v>18</v>
      </c>
      <c r="G4313" s="1">
        <v>46329</v>
      </c>
    </row>
    <row r="4314" spans="1:7" x14ac:dyDescent="0.25">
      <c r="A4314" s="1">
        <v>711803</v>
      </c>
      <c r="B4314" s="2">
        <v>41802.421527777777</v>
      </c>
      <c r="C4314" s="1" t="s">
        <v>13</v>
      </c>
      <c r="D4314" s="1" t="s">
        <v>11</v>
      </c>
      <c r="E4314" s="1" t="s">
        <v>31</v>
      </c>
      <c r="F4314" s="1" t="s">
        <v>18</v>
      </c>
      <c r="G4314" s="1">
        <v>78719</v>
      </c>
    </row>
    <row r="4315" spans="1:7" x14ac:dyDescent="0.25">
      <c r="A4315" s="1">
        <v>804455</v>
      </c>
      <c r="B4315" s="2">
        <v>41802.423611111109</v>
      </c>
      <c r="C4315" s="1" t="s">
        <v>13</v>
      </c>
      <c r="D4315" s="1" t="s">
        <v>11</v>
      </c>
      <c r="E4315" s="1" t="s">
        <v>31</v>
      </c>
      <c r="F4315" s="1" t="s">
        <v>18</v>
      </c>
      <c r="G4315" s="1">
        <v>26511</v>
      </c>
    </row>
    <row r="4316" spans="1:7" x14ac:dyDescent="0.25">
      <c r="A4316" s="1">
        <v>615453</v>
      </c>
      <c r="B4316" s="2">
        <v>41863.396527777775</v>
      </c>
      <c r="C4316" s="1" t="s">
        <v>13</v>
      </c>
      <c r="D4316" s="1" t="s">
        <v>11</v>
      </c>
      <c r="E4316" s="1" t="s">
        <v>31</v>
      </c>
      <c r="F4316" s="1" t="s">
        <v>18</v>
      </c>
      <c r="G4316" s="1">
        <v>61363</v>
      </c>
    </row>
    <row r="4317" spans="1:7" x14ac:dyDescent="0.25">
      <c r="A4317" s="1">
        <v>539962</v>
      </c>
      <c r="B4317" s="2">
        <v>41864.613194444442</v>
      </c>
      <c r="C4317" s="1" t="s">
        <v>13</v>
      </c>
      <c r="D4317" s="1" t="s">
        <v>11</v>
      </c>
      <c r="E4317" s="1" t="s">
        <v>31</v>
      </c>
      <c r="F4317" s="1" t="s">
        <v>18</v>
      </c>
      <c r="G4317" s="1">
        <v>40121</v>
      </c>
    </row>
    <row r="4318" spans="1:7" x14ac:dyDescent="0.25">
      <c r="A4318" s="1">
        <v>182209</v>
      </c>
      <c r="B4318" s="2">
        <v>41873.631944444445</v>
      </c>
      <c r="C4318" s="1" t="s">
        <v>7</v>
      </c>
      <c r="D4318" s="1" t="s">
        <v>11</v>
      </c>
      <c r="E4318" s="1" t="s">
        <v>31</v>
      </c>
      <c r="F4318" s="1" t="s">
        <v>18</v>
      </c>
      <c r="G4318" s="1">
        <v>6520</v>
      </c>
    </row>
    <row r="4319" spans="1:7" x14ac:dyDescent="0.25">
      <c r="A4319" s="1">
        <v>556195</v>
      </c>
      <c r="B4319" s="2">
        <v>41873.633333333331</v>
      </c>
      <c r="C4319" s="1" t="s">
        <v>7</v>
      </c>
      <c r="D4319" s="1" t="s">
        <v>11</v>
      </c>
      <c r="E4319" s="1" t="s">
        <v>31</v>
      </c>
      <c r="F4319" s="1" t="s">
        <v>18</v>
      </c>
      <c r="G4319" s="1">
        <v>55770</v>
      </c>
    </row>
    <row r="4320" spans="1:7" x14ac:dyDescent="0.25">
      <c r="A4320" s="1">
        <v>28862</v>
      </c>
      <c r="B4320" s="2">
        <v>41873.634722222225</v>
      </c>
      <c r="C4320" s="1" t="s">
        <v>7</v>
      </c>
      <c r="D4320" s="1" t="s">
        <v>11</v>
      </c>
      <c r="E4320" s="1" t="s">
        <v>31</v>
      </c>
      <c r="F4320" s="1" t="s">
        <v>18</v>
      </c>
      <c r="G4320" s="1">
        <v>80190</v>
      </c>
    </row>
    <row r="4321" spans="1:7" x14ac:dyDescent="0.25">
      <c r="A4321" s="1">
        <v>876875</v>
      </c>
      <c r="B4321" s="2">
        <v>41880.453472222223</v>
      </c>
      <c r="C4321" s="1" t="s">
        <v>7</v>
      </c>
      <c r="D4321" s="1" t="s">
        <v>11</v>
      </c>
      <c r="E4321" s="1" t="s">
        <v>31</v>
      </c>
      <c r="F4321" s="1" t="s">
        <v>18</v>
      </c>
      <c r="G4321" s="1">
        <v>30855</v>
      </c>
    </row>
    <row r="4322" spans="1:7" x14ac:dyDescent="0.25">
      <c r="A4322" s="1">
        <v>777528</v>
      </c>
      <c r="B4322" s="2">
        <v>41880.45416666667</v>
      </c>
      <c r="C4322" s="1" t="s">
        <v>7</v>
      </c>
      <c r="D4322" s="1" t="s">
        <v>11</v>
      </c>
      <c r="E4322" s="1" t="s">
        <v>31</v>
      </c>
      <c r="F4322" s="1" t="s">
        <v>18</v>
      </c>
      <c r="G4322" s="1">
        <v>33025</v>
      </c>
    </row>
    <row r="4323" spans="1:7" x14ac:dyDescent="0.25">
      <c r="A4323" s="1">
        <v>452098</v>
      </c>
      <c r="B4323" s="2">
        <v>41880.45416666667</v>
      </c>
      <c r="C4323" s="1" t="s">
        <v>7</v>
      </c>
      <c r="D4323" s="1" t="s">
        <v>11</v>
      </c>
      <c r="E4323" s="1" t="s">
        <v>31</v>
      </c>
      <c r="F4323" s="1" t="s">
        <v>18</v>
      </c>
      <c r="G4323" s="1">
        <v>47169</v>
      </c>
    </row>
    <row r="4324" spans="1:7" x14ac:dyDescent="0.25">
      <c r="A4324" s="1">
        <v>205941</v>
      </c>
      <c r="B4324" s="2">
        <v>41863.396527777775</v>
      </c>
      <c r="C4324" s="1" t="s">
        <v>7</v>
      </c>
      <c r="D4324" s="1" t="s">
        <v>8</v>
      </c>
      <c r="E4324" s="1" t="s">
        <v>9</v>
      </c>
      <c r="F4324" s="1" t="s">
        <v>22</v>
      </c>
      <c r="G4324" s="1">
        <v>28332</v>
      </c>
    </row>
    <row r="4325" spans="1:7" x14ac:dyDescent="0.25">
      <c r="A4325" s="1">
        <v>248630</v>
      </c>
      <c r="B4325" s="2">
        <v>41786.397222222222</v>
      </c>
      <c r="C4325" s="1" t="s">
        <v>7</v>
      </c>
      <c r="D4325" s="1" t="s">
        <v>8</v>
      </c>
      <c r="E4325" s="1" t="s">
        <v>9</v>
      </c>
      <c r="F4325" s="1" t="s">
        <v>18</v>
      </c>
      <c r="G4325" s="1">
        <v>25026</v>
      </c>
    </row>
    <row r="4326" spans="1:7" x14ac:dyDescent="0.25">
      <c r="A4326" s="1">
        <v>427635</v>
      </c>
      <c r="B4326" s="2">
        <v>41786.398611111108</v>
      </c>
      <c r="C4326" s="1" t="s">
        <v>13</v>
      </c>
      <c r="D4326" s="1" t="s">
        <v>8</v>
      </c>
      <c r="E4326" s="1" t="s">
        <v>9</v>
      </c>
      <c r="F4326" s="1" t="s">
        <v>18</v>
      </c>
      <c r="G4326" s="1">
        <v>66424</v>
      </c>
    </row>
    <row r="4327" spans="1:7" x14ac:dyDescent="0.25">
      <c r="A4327" s="1">
        <v>17800</v>
      </c>
      <c r="B4327" s="2">
        <v>41828.397222222222</v>
      </c>
      <c r="C4327" s="1" t="s">
        <v>7</v>
      </c>
      <c r="D4327" s="1" t="s">
        <v>8</v>
      </c>
      <c r="E4327" s="1" t="s">
        <v>9</v>
      </c>
      <c r="F4327" s="1" t="s">
        <v>18</v>
      </c>
      <c r="G4327" s="1">
        <v>31177</v>
      </c>
    </row>
    <row r="4328" spans="1:7" x14ac:dyDescent="0.25">
      <c r="A4328" s="1">
        <v>800368</v>
      </c>
      <c r="B4328" s="2">
        <v>41765.398611111108</v>
      </c>
      <c r="C4328" s="1" t="s">
        <v>7</v>
      </c>
      <c r="D4328" s="1" t="s">
        <v>11</v>
      </c>
      <c r="E4328" s="1" t="s">
        <v>31</v>
      </c>
      <c r="F4328" s="1" t="s">
        <v>18</v>
      </c>
      <c r="G4328" s="1">
        <v>28162</v>
      </c>
    </row>
    <row r="4329" spans="1:7" x14ac:dyDescent="0.25">
      <c r="A4329" s="1">
        <v>489970</v>
      </c>
      <c r="B4329" s="2">
        <v>41765.399305555555</v>
      </c>
      <c r="C4329" s="1" t="s">
        <v>7</v>
      </c>
      <c r="D4329" s="1" t="s">
        <v>11</v>
      </c>
      <c r="E4329" s="1" t="s">
        <v>31</v>
      </c>
      <c r="F4329" s="1" t="s">
        <v>18</v>
      </c>
      <c r="G4329" s="1">
        <v>89007</v>
      </c>
    </row>
    <row r="4330" spans="1:7" x14ac:dyDescent="0.25">
      <c r="A4330" s="1">
        <v>421682</v>
      </c>
      <c r="B4330" s="2">
        <v>41775.390277777777</v>
      </c>
      <c r="C4330" s="1" t="s">
        <v>7</v>
      </c>
      <c r="D4330" s="1" t="s">
        <v>11</v>
      </c>
      <c r="E4330" s="1" t="s">
        <v>31</v>
      </c>
      <c r="F4330" s="1" t="s">
        <v>18</v>
      </c>
      <c r="G4330" s="1">
        <v>39471</v>
      </c>
    </row>
    <row r="4331" spans="1:7" x14ac:dyDescent="0.25">
      <c r="A4331" s="1">
        <v>435230</v>
      </c>
      <c r="B4331" s="2">
        <v>41783.686111111114</v>
      </c>
      <c r="C4331" s="1" t="s">
        <v>7</v>
      </c>
      <c r="D4331" s="1" t="s">
        <v>11</v>
      </c>
      <c r="E4331" s="1" t="s">
        <v>31</v>
      </c>
      <c r="F4331" s="1" t="s">
        <v>12</v>
      </c>
      <c r="G4331" s="1">
        <v>25883</v>
      </c>
    </row>
    <row r="4332" spans="1:7" x14ac:dyDescent="0.25">
      <c r="A4332" s="1">
        <v>519412</v>
      </c>
      <c r="B4332" s="2">
        <v>41783.686111111114</v>
      </c>
      <c r="C4332" s="1" t="s">
        <v>13</v>
      </c>
      <c r="D4332" s="1" t="s">
        <v>11</v>
      </c>
      <c r="E4332" s="1" t="s">
        <v>31</v>
      </c>
      <c r="F4332" s="1" t="s">
        <v>12</v>
      </c>
      <c r="G4332" s="1">
        <v>45508</v>
      </c>
    </row>
    <row r="4333" spans="1:7" x14ac:dyDescent="0.25">
      <c r="A4333" s="1">
        <v>413223</v>
      </c>
      <c r="B4333" s="2">
        <v>41783.689583333333</v>
      </c>
      <c r="C4333" s="1" t="s">
        <v>7</v>
      </c>
      <c r="D4333" s="1" t="s">
        <v>11</v>
      </c>
      <c r="E4333" s="1" t="s">
        <v>31</v>
      </c>
      <c r="F4333" s="1" t="s">
        <v>12</v>
      </c>
      <c r="G4333" s="1">
        <v>39376</v>
      </c>
    </row>
    <row r="4334" spans="1:7" x14ac:dyDescent="0.25">
      <c r="A4334" s="1">
        <v>343603</v>
      </c>
      <c r="B4334" s="2">
        <v>41784.605555555558</v>
      </c>
      <c r="C4334" s="1" t="s">
        <v>7</v>
      </c>
      <c r="D4334" s="1" t="s">
        <v>11</v>
      </c>
      <c r="E4334" s="1" t="s">
        <v>31</v>
      </c>
      <c r="F4334" s="1" t="s">
        <v>18</v>
      </c>
      <c r="G4334" s="1">
        <v>40400</v>
      </c>
    </row>
    <row r="4335" spans="1:7" x14ac:dyDescent="0.25">
      <c r="A4335" s="1">
        <v>989586</v>
      </c>
      <c r="B4335" s="2">
        <v>41784.606249999997</v>
      </c>
      <c r="C4335" s="1" t="s">
        <v>7</v>
      </c>
      <c r="D4335" s="1" t="s">
        <v>11</v>
      </c>
      <c r="E4335" s="1" t="s">
        <v>31</v>
      </c>
      <c r="F4335" s="1" t="s">
        <v>18</v>
      </c>
      <c r="G4335" s="1">
        <v>58860</v>
      </c>
    </row>
    <row r="4336" spans="1:7" x14ac:dyDescent="0.25">
      <c r="A4336" s="1">
        <v>582618</v>
      </c>
      <c r="B4336" s="2">
        <v>41788.416666666664</v>
      </c>
      <c r="C4336" s="1" t="s">
        <v>13</v>
      </c>
      <c r="D4336" s="1" t="s">
        <v>11</v>
      </c>
      <c r="E4336" s="1" t="s">
        <v>31</v>
      </c>
      <c r="F4336" s="1" t="s">
        <v>18</v>
      </c>
      <c r="G4336" s="1">
        <v>37678</v>
      </c>
    </row>
    <row r="4337" spans="1:7" x14ac:dyDescent="0.25">
      <c r="A4337" s="1">
        <v>287595</v>
      </c>
      <c r="B4337" s="2">
        <v>41788.417361111111</v>
      </c>
      <c r="C4337" s="1" t="s">
        <v>7</v>
      </c>
      <c r="D4337" s="1" t="s">
        <v>11</v>
      </c>
      <c r="E4337" s="1" t="s">
        <v>31</v>
      </c>
      <c r="F4337" s="1" t="s">
        <v>18</v>
      </c>
      <c r="G4337" s="1">
        <v>58224</v>
      </c>
    </row>
    <row r="4338" spans="1:7" x14ac:dyDescent="0.25">
      <c r="A4338" s="1">
        <v>419103</v>
      </c>
      <c r="B4338" s="2">
        <v>41788.415972222225</v>
      </c>
      <c r="C4338" s="1" t="s">
        <v>13</v>
      </c>
      <c r="D4338" s="1" t="s">
        <v>11</v>
      </c>
      <c r="E4338" s="1" t="s">
        <v>31</v>
      </c>
      <c r="F4338" s="1" t="s">
        <v>18</v>
      </c>
      <c r="G4338" s="1">
        <v>3817</v>
      </c>
    </row>
    <row r="4339" spans="1:7" x14ac:dyDescent="0.25">
      <c r="A4339" s="1">
        <v>203704</v>
      </c>
      <c r="B4339" s="2">
        <v>41788.417361111111</v>
      </c>
      <c r="C4339" s="1" t="s">
        <v>13</v>
      </c>
      <c r="D4339" s="1" t="s">
        <v>11</v>
      </c>
      <c r="E4339" s="1" t="s">
        <v>31</v>
      </c>
      <c r="F4339" s="1" t="s">
        <v>18</v>
      </c>
      <c r="G4339" s="1">
        <v>5365</v>
      </c>
    </row>
    <row r="4340" spans="1:7" x14ac:dyDescent="0.25">
      <c r="A4340" s="1">
        <v>303721</v>
      </c>
      <c r="B4340" s="2">
        <v>41791.818749999999</v>
      </c>
      <c r="C4340" s="1" t="s">
        <v>7</v>
      </c>
      <c r="D4340" s="1" t="s">
        <v>11</v>
      </c>
      <c r="E4340" s="1" t="s">
        <v>31</v>
      </c>
      <c r="F4340" s="1" t="s">
        <v>18</v>
      </c>
      <c r="G4340" s="1">
        <v>71666</v>
      </c>
    </row>
    <row r="4341" spans="1:7" x14ac:dyDescent="0.25">
      <c r="A4341" s="1">
        <v>372528</v>
      </c>
      <c r="B4341" s="2">
        <v>41791.819444444445</v>
      </c>
      <c r="C4341" s="1" t="s">
        <v>13</v>
      </c>
      <c r="D4341" s="1" t="s">
        <v>11</v>
      </c>
      <c r="E4341" s="1" t="s">
        <v>31</v>
      </c>
      <c r="F4341" s="1" t="s">
        <v>18</v>
      </c>
      <c r="G4341" s="1">
        <v>60464</v>
      </c>
    </row>
    <row r="4342" spans="1:7" x14ac:dyDescent="0.25">
      <c r="A4342" s="1">
        <v>344852</v>
      </c>
      <c r="B4342" s="2">
        <v>41791.820833333331</v>
      </c>
      <c r="C4342" s="1" t="s">
        <v>13</v>
      </c>
      <c r="D4342" s="1" t="s">
        <v>11</v>
      </c>
      <c r="E4342" s="1" t="s">
        <v>31</v>
      </c>
      <c r="F4342" s="1" t="s">
        <v>18</v>
      </c>
      <c r="G4342" s="1">
        <v>24559</v>
      </c>
    </row>
    <row r="4343" spans="1:7" x14ac:dyDescent="0.25">
      <c r="A4343" s="1">
        <v>509501</v>
      </c>
      <c r="B4343" s="2">
        <v>41793.463888888888</v>
      </c>
      <c r="C4343" s="1" t="s">
        <v>7</v>
      </c>
      <c r="D4343" s="1" t="s">
        <v>24</v>
      </c>
      <c r="E4343" s="1" t="s">
        <v>31</v>
      </c>
      <c r="F4343" s="1" t="s">
        <v>12</v>
      </c>
      <c r="G4343" s="1">
        <v>59639</v>
      </c>
    </row>
    <row r="4344" spans="1:7" x14ac:dyDescent="0.25">
      <c r="A4344" s="1">
        <v>165066</v>
      </c>
      <c r="B4344" s="2">
        <v>41842.401388888888</v>
      </c>
      <c r="C4344" s="1" t="s">
        <v>7</v>
      </c>
      <c r="D4344" s="1" t="s">
        <v>11</v>
      </c>
      <c r="E4344" s="1" t="s">
        <v>31</v>
      </c>
      <c r="F4344" s="1" t="s">
        <v>18</v>
      </c>
      <c r="G4344" s="1">
        <v>57870</v>
      </c>
    </row>
    <row r="4345" spans="1:7" x14ac:dyDescent="0.25">
      <c r="A4345" s="1">
        <v>609192</v>
      </c>
      <c r="B4345" s="2">
        <v>41851.726388888892</v>
      </c>
      <c r="C4345" s="1" t="s">
        <v>13</v>
      </c>
      <c r="D4345" s="1" t="s">
        <v>11</v>
      </c>
      <c r="E4345" s="1" t="s">
        <v>31</v>
      </c>
      <c r="F4345" s="1" t="s">
        <v>12</v>
      </c>
      <c r="G4345" s="1">
        <v>60528</v>
      </c>
    </row>
    <row r="4346" spans="1:7" x14ac:dyDescent="0.25">
      <c r="A4346" s="1">
        <v>443270</v>
      </c>
      <c r="B4346" s="2">
        <v>41851.726388888892</v>
      </c>
      <c r="C4346" s="1" t="s">
        <v>7</v>
      </c>
      <c r="D4346" s="1" t="s">
        <v>11</v>
      </c>
      <c r="E4346" s="1" t="s">
        <v>31</v>
      </c>
      <c r="F4346" s="1" t="s">
        <v>12</v>
      </c>
      <c r="G4346" s="1">
        <v>80493</v>
      </c>
    </row>
    <row r="4347" spans="1:7" x14ac:dyDescent="0.25">
      <c r="A4347" s="1">
        <v>92784</v>
      </c>
      <c r="B4347" s="2">
        <v>41851.727083333331</v>
      </c>
      <c r="C4347" s="1" t="s">
        <v>13</v>
      </c>
      <c r="D4347" s="1" t="s">
        <v>11</v>
      </c>
      <c r="E4347" s="1" t="s">
        <v>31</v>
      </c>
      <c r="F4347" s="1" t="s">
        <v>12</v>
      </c>
      <c r="G4347" s="1">
        <v>82622</v>
      </c>
    </row>
    <row r="4348" spans="1:7" x14ac:dyDescent="0.25">
      <c r="A4348" s="1">
        <v>949454</v>
      </c>
      <c r="B4348" s="2">
        <v>41849.611805555556</v>
      </c>
      <c r="C4348" s="1" t="s">
        <v>7</v>
      </c>
      <c r="D4348" s="1" t="s">
        <v>11</v>
      </c>
      <c r="E4348" s="1" t="s">
        <v>31</v>
      </c>
      <c r="F4348" s="1" t="s">
        <v>18</v>
      </c>
      <c r="G4348" s="1">
        <v>68253</v>
      </c>
    </row>
    <row r="4349" spans="1:7" x14ac:dyDescent="0.25">
      <c r="A4349" s="1">
        <v>183437</v>
      </c>
      <c r="B4349" s="2">
        <v>41849.613194444442</v>
      </c>
      <c r="C4349" s="1" t="s">
        <v>13</v>
      </c>
      <c r="D4349" s="1" t="s">
        <v>11</v>
      </c>
      <c r="E4349" s="1" t="s">
        <v>31</v>
      </c>
      <c r="F4349" s="1" t="s">
        <v>18</v>
      </c>
      <c r="G4349" s="1">
        <v>77434</v>
      </c>
    </row>
    <row r="4350" spans="1:7" x14ac:dyDescent="0.25">
      <c r="A4350" s="1">
        <v>696100</v>
      </c>
      <c r="B4350" s="2">
        <v>41849.613888888889</v>
      </c>
      <c r="C4350" s="1" t="s">
        <v>13</v>
      </c>
      <c r="D4350" s="1" t="s">
        <v>11</v>
      </c>
      <c r="E4350" s="1" t="s">
        <v>31</v>
      </c>
      <c r="F4350" s="1" t="s">
        <v>18</v>
      </c>
      <c r="G4350" s="1">
        <v>72612</v>
      </c>
    </row>
    <row r="4351" spans="1:7" x14ac:dyDescent="0.25">
      <c r="A4351" s="1">
        <v>880828</v>
      </c>
      <c r="B4351" s="2">
        <v>41849.613888888889</v>
      </c>
      <c r="C4351" s="1" t="s">
        <v>13</v>
      </c>
      <c r="D4351" s="1" t="s">
        <v>11</v>
      </c>
      <c r="E4351" s="1" t="s">
        <v>31</v>
      </c>
      <c r="F4351" s="1" t="s">
        <v>18</v>
      </c>
      <c r="G4351" s="1">
        <v>69015</v>
      </c>
    </row>
    <row r="4352" spans="1:7" x14ac:dyDescent="0.25">
      <c r="A4352" s="1">
        <v>94151</v>
      </c>
      <c r="B4352" s="2">
        <v>41860.623611111114</v>
      </c>
      <c r="C4352" s="1" t="s">
        <v>7</v>
      </c>
      <c r="D4352" s="1" t="s">
        <v>11</v>
      </c>
      <c r="E4352" s="1" t="s">
        <v>31</v>
      </c>
      <c r="F4352" s="1" t="s">
        <v>18</v>
      </c>
      <c r="G4352" s="1">
        <v>39237</v>
      </c>
    </row>
    <row r="4353" spans="1:7" x14ac:dyDescent="0.25">
      <c r="A4353" s="1">
        <v>83730</v>
      </c>
      <c r="B4353" s="2">
        <v>41866.611805555556</v>
      </c>
      <c r="C4353" s="1" t="s">
        <v>13</v>
      </c>
      <c r="D4353" s="1" t="s">
        <v>11</v>
      </c>
      <c r="E4353" s="1" t="s">
        <v>31</v>
      </c>
      <c r="F4353" s="1" t="s">
        <v>18</v>
      </c>
      <c r="G4353" s="1">
        <v>88574</v>
      </c>
    </row>
    <row r="4354" spans="1:7" x14ac:dyDescent="0.25">
      <c r="A4354" s="1">
        <v>886375</v>
      </c>
      <c r="B4354" s="2">
        <v>41866.613194444442</v>
      </c>
      <c r="C4354" s="1" t="s">
        <v>13</v>
      </c>
      <c r="D4354" s="1" t="s">
        <v>11</v>
      </c>
      <c r="E4354" s="1" t="s">
        <v>31</v>
      </c>
      <c r="F4354" s="1" t="s">
        <v>18</v>
      </c>
      <c r="G4354" s="1">
        <v>60485</v>
      </c>
    </row>
    <row r="4355" spans="1:7" x14ac:dyDescent="0.25">
      <c r="A4355" s="1">
        <v>256431</v>
      </c>
      <c r="B4355" s="2">
        <v>41873.443055555559</v>
      </c>
      <c r="C4355" s="1" t="s">
        <v>7</v>
      </c>
      <c r="D4355" s="1" t="s">
        <v>11</v>
      </c>
      <c r="E4355" s="1" t="s">
        <v>31</v>
      </c>
      <c r="F4355" s="1" t="s">
        <v>12</v>
      </c>
      <c r="G4355" s="1">
        <v>36942</v>
      </c>
    </row>
    <row r="4356" spans="1:7" x14ac:dyDescent="0.25">
      <c r="A4356" s="1">
        <v>540401</v>
      </c>
      <c r="B4356" s="2">
        <v>41870.397222222222</v>
      </c>
      <c r="C4356" s="1" t="s">
        <v>7</v>
      </c>
      <c r="D4356" s="1" t="s">
        <v>8</v>
      </c>
      <c r="E4356" s="1" t="s">
        <v>16</v>
      </c>
      <c r="F4356" s="1" t="s">
        <v>12</v>
      </c>
      <c r="G4356" s="1">
        <v>53483</v>
      </c>
    </row>
    <row r="4357" spans="1:7" x14ac:dyDescent="0.25">
      <c r="A4357" s="1">
        <v>64540</v>
      </c>
      <c r="B4357" s="2">
        <v>41877.786111111112</v>
      </c>
      <c r="C4357" s="1" t="s">
        <v>7</v>
      </c>
      <c r="D4357" s="1" t="s">
        <v>8</v>
      </c>
      <c r="E4357" s="1" t="s">
        <v>16</v>
      </c>
      <c r="F4357" s="1" t="s">
        <v>12</v>
      </c>
      <c r="G4357" s="1">
        <v>56041</v>
      </c>
    </row>
    <row r="4358" spans="1:7" x14ac:dyDescent="0.25">
      <c r="A4358" s="1">
        <v>524839</v>
      </c>
      <c r="B4358" s="2">
        <v>41814.396527777775</v>
      </c>
      <c r="C4358" s="1" t="s">
        <v>7</v>
      </c>
      <c r="D4358" s="1" t="s">
        <v>8</v>
      </c>
      <c r="E4358" s="1" t="s">
        <v>16</v>
      </c>
      <c r="F4358" s="1" t="s">
        <v>34</v>
      </c>
      <c r="G4358" s="1">
        <v>90307</v>
      </c>
    </row>
    <row r="4359" spans="1:7" x14ac:dyDescent="0.25">
      <c r="A4359" s="1">
        <v>484833</v>
      </c>
      <c r="B4359" s="2">
        <v>41842.397222222222</v>
      </c>
      <c r="C4359" s="1" t="s">
        <v>7</v>
      </c>
      <c r="D4359" s="1" t="s">
        <v>8</v>
      </c>
      <c r="E4359" s="1" t="s">
        <v>16</v>
      </c>
      <c r="F4359" s="1" t="s">
        <v>34</v>
      </c>
      <c r="G4359" s="1">
        <v>91643</v>
      </c>
    </row>
    <row r="4360" spans="1:7" x14ac:dyDescent="0.25">
      <c r="A4360" s="1">
        <v>399087</v>
      </c>
      <c r="B4360" s="2">
        <v>41856.396527777775</v>
      </c>
      <c r="C4360" s="1" t="s">
        <v>7</v>
      </c>
      <c r="D4360" s="1" t="s">
        <v>8</v>
      </c>
      <c r="E4360" s="1" t="s">
        <v>16</v>
      </c>
      <c r="F4360" s="1" t="s">
        <v>34</v>
      </c>
      <c r="G4360" s="1">
        <v>48485</v>
      </c>
    </row>
    <row r="4361" spans="1:7" x14ac:dyDescent="0.25">
      <c r="A4361" s="1">
        <v>20051</v>
      </c>
      <c r="B4361" s="2">
        <v>41766.397222222222</v>
      </c>
      <c r="C4361" s="1" t="s">
        <v>13</v>
      </c>
      <c r="D4361" s="1" t="s">
        <v>24</v>
      </c>
      <c r="E4361" s="1" t="s">
        <v>16</v>
      </c>
      <c r="F4361" s="1" t="s">
        <v>12</v>
      </c>
      <c r="G4361" s="1">
        <v>92812</v>
      </c>
    </row>
    <row r="4362" spans="1:7" x14ac:dyDescent="0.25">
      <c r="A4362" s="1">
        <v>943287</v>
      </c>
      <c r="B4362" s="2">
        <v>41767.397222222222</v>
      </c>
      <c r="C4362" s="1" t="s">
        <v>7</v>
      </c>
      <c r="D4362" s="1" t="s">
        <v>8</v>
      </c>
      <c r="E4362" s="1" t="s">
        <v>14</v>
      </c>
      <c r="F4362" s="1" t="s">
        <v>34</v>
      </c>
      <c r="G4362" s="1">
        <v>33202</v>
      </c>
    </row>
    <row r="4363" spans="1:7" x14ac:dyDescent="0.25">
      <c r="A4363" s="1">
        <v>184016</v>
      </c>
      <c r="B4363" s="2">
        <v>41767.397916666669</v>
      </c>
      <c r="C4363" s="1" t="s">
        <v>13</v>
      </c>
      <c r="D4363" s="1" t="s">
        <v>8</v>
      </c>
      <c r="E4363" s="1" t="s">
        <v>14</v>
      </c>
      <c r="F4363" s="1" t="s">
        <v>34</v>
      </c>
      <c r="G4363" s="1">
        <v>93071</v>
      </c>
    </row>
    <row r="4364" spans="1:7" x14ac:dyDescent="0.25">
      <c r="A4364" s="1">
        <v>712512</v>
      </c>
      <c r="B4364" s="2">
        <v>41767.398611111108</v>
      </c>
      <c r="C4364" s="1" t="s">
        <v>7</v>
      </c>
      <c r="D4364" s="1" t="s">
        <v>8</v>
      </c>
      <c r="E4364" s="1" t="s">
        <v>14</v>
      </c>
      <c r="F4364" s="1" t="s">
        <v>34</v>
      </c>
      <c r="G4364" s="1">
        <v>42237</v>
      </c>
    </row>
    <row r="4365" spans="1:7" x14ac:dyDescent="0.25">
      <c r="A4365" s="1">
        <v>699072</v>
      </c>
      <c r="B4365" s="2">
        <v>41844.398611111108</v>
      </c>
      <c r="C4365" s="1" t="s">
        <v>7</v>
      </c>
      <c r="D4365" s="1" t="s">
        <v>8</v>
      </c>
      <c r="E4365" s="1" t="s">
        <v>14</v>
      </c>
      <c r="F4365" s="1" t="s">
        <v>34</v>
      </c>
      <c r="G4365" s="1">
        <v>14556</v>
      </c>
    </row>
    <row r="4366" spans="1:7" x14ac:dyDescent="0.25">
      <c r="A4366" s="1">
        <v>963353</v>
      </c>
      <c r="B4366" s="2">
        <v>41852.529861111114</v>
      </c>
      <c r="C4366" s="1" t="s">
        <v>13</v>
      </c>
      <c r="D4366" s="1" t="s">
        <v>24</v>
      </c>
      <c r="E4366" s="1" t="s">
        <v>33</v>
      </c>
      <c r="F4366" s="1" t="s">
        <v>34</v>
      </c>
      <c r="G4366" s="1">
        <v>9766</v>
      </c>
    </row>
    <row r="4367" spans="1:7" x14ac:dyDescent="0.25">
      <c r="A4367" s="1">
        <v>551794</v>
      </c>
      <c r="B4367" s="2">
        <v>41766.59097222222</v>
      </c>
      <c r="C4367" s="1" t="s">
        <v>7</v>
      </c>
      <c r="D4367" s="1" t="s">
        <v>8</v>
      </c>
      <c r="E4367" s="1" t="s">
        <v>14</v>
      </c>
      <c r="F4367" s="1" t="s">
        <v>34</v>
      </c>
      <c r="G4367" s="1">
        <v>41403</v>
      </c>
    </row>
    <row r="4368" spans="1:7" x14ac:dyDescent="0.25">
      <c r="A4368" s="1">
        <v>95527</v>
      </c>
      <c r="B4368" s="2">
        <v>41803.67083333333</v>
      </c>
      <c r="C4368" s="1" t="s">
        <v>7</v>
      </c>
      <c r="D4368" s="1" t="s">
        <v>8</v>
      </c>
      <c r="E4368" s="1" t="s">
        <v>14</v>
      </c>
      <c r="F4368" s="1" t="s">
        <v>34</v>
      </c>
      <c r="G4368" s="1">
        <v>93290</v>
      </c>
    </row>
    <row r="4369" spans="1:7" x14ac:dyDescent="0.25">
      <c r="A4369" s="1">
        <v>13485</v>
      </c>
      <c r="B4369" s="2">
        <v>41799.515277777777</v>
      </c>
      <c r="C4369" s="1" t="s">
        <v>13</v>
      </c>
      <c r="D4369" s="1" t="s">
        <v>11</v>
      </c>
      <c r="E4369" s="1" t="s">
        <v>16</v>
      </c>
      <c r="F4369" s="1" t="s">
        <v>10</v>
      </c>
      <c r="G4369" s="1">
        <v>6563</v>
      </c>
    </row>
    <row r="4370" spans="1:7" x14ac:dyDescent="0.25">
      <c r="A4370" s="1">
        <v>657708</v>
      </c>
      <c r="B4370" s="2">
        <v>41799.51666666667</v>
      </c>
      <c r="C4370" s="1" t="s">
        <v>7</v>
      </c>
      <c r="D4370" s="1" t="s">
        <v>8</v>
      </c>
      <c r="E4370" s="1" t="s">
        <v>16</v>
      </c>
      <c r="F4370" s="1" t="s">
        <v>10</v>
      </c>
      <c r="G4370" s="1">
        <v>60798</v>
      </c>
    </row>
    <row r="4371" spans="1:7" x14ac:dyDescent="0.25">
      <c r="A4371" s="1">
        <v>827108</v>
      </c>
      <c r="B4371" s="2">
        <v>41761.396527777775</v>
      </c>
      <c r="C4371" s="1" t="s">
        <v>13</v>
      </c>
      <c r="D4371" s="1" t="s">
        <v>8</v>
      </c>
      <c r="E4371" s="1" t="s">
        <v>9</v>
      </c>
      <c r="F4371" s="1" t="s">
        <v>34</v>
      </c>
      <c r="G4371" s="1">
        <v>70991</v>
      </c>
    </row>
    <row r="4372" spans="1:7" x14ac:dyDescent="0.25">
      <c r="A4372" s="1">
        <v>507171</v>
      </c>
      <c r="B4372" s="2">
        <v>41762.709027777775</v>
      </c>
      <c r="C4372" s="1" t="s">
        <v>7</v>
      </c>
      <c r="D4372" s="1" t="s">
        <v>11</v>
      </c>
      <c r="E4372" s="1" t="s">
        <v>9</v>
      </c>
      <c r="F4372" s="1" t="s">
        <v>34</v>
      </c>
      <c r="G4372" s="1">
        <v>5236</v>
      </c>
    </row>
    <row r="4373" spans="1:7" x14ac:dyDescent="0.25">
      <c r="A4373" s="1">
        <v>888298</v>
      </c>
      <c r="B4373" s="2">
        <v>41762.711111111108</v>
      </c>
      <c r="C4373" s="1" t="s">
        <v>13</v>
      </c>
      <c r="D4373" s="1" t="s">
        <v>11</v>
      </c>
      <c r="E4373" s="1" t="s">
        <v>9</v>
      </c>
      <c r="F4373" s="1" t="s">
        <v>34</v>
      </c>
      <c r="G4373" s="1">
        <v>41722</v>
      </c>
    </row>
    <row r="4374" spans="1:7" x14ac:dyDescent="0.25">
      <c r="A4374" s="1">
        <v>357906</v>
      </c>
      <c r="B4374" s="2">
        <v>41762.711805555555</v>
      </c>
      <c r="C4374" s="1" t="s">
        <v>13</v>
      </c>
      <c r="D4374" s="1" t="s">
        <v>11</v>
      </c>
      <c r="E4374" s="1" t="s">
        <v>9</v>
      </c>
      <c r="F4374" s="1" t="s">
        <v>34</v>
      </c>
      <c r="G4374" s="1">
        <v>52654</v>
      </c>
    </row>
    <row r="4375" spans="1:7" x14ac:dyDescent="0.25">
      <c r="A4375" s="1">
        <v>926580</v>
      </c>
      <c r="B4375" s="2">
        <v>41782.648611111108</v>
      </c>
      <c r="C4375" s="1" t="s">
        <v>7</v>
      </c>
      <c r="D4375" s="1" t="s">
        <v>8</v>
      </c>
      <c r="E4375" s="1" t="s">
        <v>9</v>
      </c>
      <c r="F4375" s="1" t="s">
        <v>34</v>
      </c>
      <c r="G4375" s="1">
        <v>77323</v>
      </c>
    </row>
    <row r="4376" spans="1:7" x14ac:dyDescent="0.25">
      <c r="A4376" s="1">
        <v>448075</v>
      </c>
      <c r="B4376" s="2">
        <v>41775.398611111108</v>
      </c>
      <c r="C4376" s="1" t="s">
        <v>7</v>
      </c>
      <c r="D4376" s="1" t="s">
        <v>11</v>
      </c>
      <c r="E4376" s="1" t="s">
        <v>9</v>
      </c>
      <c r="F4376" s="1" t="s">
        <v>34</v>
      </c>
      <c r="G4376" s="1">
        <v>86573</v>
      </c>
    </row>
    <row r="4377" spans="1:7" x14ac:dyDescent="0.25">
      <c r="A4377" s="1">
        <v>68425</v>
      </c>
      <c r="B4377" s="2">
        <v>41775.399305555555</v>
      </c>
      <c r="C4377" s="1" t="s">
        <v>13</v>
      </c>
      <c r="D4377" s="1" t="s">
        <v>11</v>
      </c>
      <c r="E4377" s="1" t="s">
        <v>9</v>
      </c>
      <c r="F4377" s="1" t="s">
        <v>34</v>
      </c>
      <c r="G4377" s="1">
        <v>29051</v>
      </c>
    </row>
    <row r="4378" spans="1:7" x14ac:dyDescent="0.25">
      <c r="A4378" s="1">
        <v>357815</v>
      </c>
      <c r="B4378" s="2">
        <v>41775.4</v>
      </c>
      <c r="C4378" s="1" t="s">
        <v>7</v>
      </c>
      <c r="D4378" s="1" t="s">
        <v>11</v>
      </c>
      <c r="E4378" s="1" t="s">
        <v>9</v>
      </c>
      <c r="F4378" s="1" t="s">
        <v>34</v>
      </c>
      <c r="G4378" s="1">
        <v>97038</v>
      </c>
    </row>
    <row r="4379" spans="1:7" x14ac:dyDescent="0.25">
      <c r="A4379" s="1">
        <v>894104</v>
      </c>
      <c r="B4379" s="2">
        <v>41781.48541666667</v>
      </c>
      <c r="C4379" s="1" t="s">
        <v>13</v>
      </c>
      <c r="D4379" s="1" t="s">
        <v>11</v>
      </c>
      <c r="E4379" s="1" t="s">
        <v>9</v>
      </c>
      <c r="F4379" s="1" t="s">
        <v>34</v>
      </c>
      <c r="G4379" s="1">
        <v>40192</v>
      </c>
    </row>
    <row r="4380" spans="1:7" x14ac:dyDescent="0.25">
      <c r="A4380" s="1">
        <v>714233</v>
      </c>
      <c r="B4380" s="2">
        <v>41781.487500000003</v>
      </c>
      <c r="C4380" s="1" t="s">
        <v>7</v>
      </c>
      <c r="D4380" s="1" t="s">
        <v>8</v>
      </c>
      <c r="E4380" s="1" t="s">
        <v>9</v>
      </c>
      <c r="F4380" s="1" t="s">
        <v>34</v>
      </c>
      <c r="G4380" s="1">
        <v>92229</v>
      </c>
    </row>
    <row r="4381" spans="1:7" x14ac:dyDescent="0.25">
      <c r="A4381" s="1">
        <v>660970</v>
      </c>
      <c r="B4381" s="2">
        <v>41806.396527777775</v>
      </c>
      <c r="C4381" s="1" t="s">
        <v>7</v>
      </c>
      <c r="D4381" s="1" t="s">
        <v>8</v>
      </c>
      <c r="E4381" s="1" t="s">
        <v>16</v>
      </c>
      <c r="F4381" s="1" t="s">
        <v>34</v>
      </c>
      <c r="G4381" s="1">
        <v>97789</v>
      </c>
    </row>
    <row r="4382" spans="1:7" x14ac:dyDescent="0.25">
      <c r="A4382" s="1">
        <v>49745</v>
      </c>
      <c r="B4382" s="2">
        <v>41806.396527777775</v>
      </c>
      <c r="C4382" s="1" t="s">
        <v>13</v>
      </c>
      <c r="D4382" s="1" t="s">
        <v>8</v>
      </c>
      <c r="E4382" s="1" t="s">
        <v>16</v>
      </c>
      <c r="F4382" s="1" t="s">
        <v>34</v>
      </c>
      <c r="G4382" s="1">
        <v>48963</v>
      </c>
    </row>
    <row r="4383" spans="1:7" x14ac:dyDescent="0.25">
      <c r="A4383" s="1">
        <v>24489</v>
      </c>
      <c r="B4383" s="2">
        <v>41806.40347222222</v>
      </c>
      <c r="C4383" s="1" t="s">
        <v>7</v>
      </c>
      <c r="D4383" s="1" t="s">
        <v>8</v>
      </c>
      <c r="E4383" s="1" t="s">
        <v>16</v>
      </c>
      <c r="F4383" s="1" t="s">
        <v>22</v>
      </c>
      <c r="G4383" s="1">
        <v>32450</v>
      </c>
    </row>
    <row r="4384" spans="1:7" x14ac:dyDescent="0.25">
      <c r="A4384" s="1">
        <v>905795</v>
      </c>
      <c r="B4384" s="2">
        <v>41823.573611111111</v>
      </c>
      <c r="C4384" s="1" t="s">
        <v>13</v>
      </c>
      <c r="D4384" s="1" t="s">
        <v>8</v>
      </c>
      <c r="E4384" s="1" t="s">
        <v>16</v>
      </c>
      <c r="F4384" s="1" t="s">
        <v>22</v>
      </c>
      <c r="G4384" s="1">
        <v>70706</v>
      </c>
    </row>
    <row r="4385" spans="1:7" x14ac:dyDescent="0.25">
      <c r="A4385" s="1">
        <v>339684</v>
      </c>
      <c r="B4385" s="2">
        <v>41848.396527777775</v>
      </c>
      <c r="C4385" s="1" t="s">
        <v>7</v>
      </c>
      <c r="D4385" s="1" t="s">
        <v>8</v>
      </c>
      <c r="E4385" s="1" t="s">
        <v>9</v>
      </c>
      <c r="F4385" s="1" t="s">
        <v>18</v>
      </c>
      <c r="G4385" s="1">
        <v>44548</v>
      </c>
    </row>
    <row r="4386" spans="1:7" x14ac:dyDescent="0.25">
      <c r="A4386" s="1">
        <v>544070</v>
      </c>
      <c r="B4386" s="2">
        <v>41838.629166666666</v>
      </c>
      <c r="C4386" s="1" t="s">
        <v>13</v>
      </c>
      <c r="D4386" s="1" t="s">
        <v>8</v>
      </c>
      <c r="E4386" s="1" t="s">
        <v>26</v>
      </c>
      <c r="F4386" s="1" t="s">
        <v>23</v>
      </c>
      <c r="G4386" s="1">
        <v>33063</v>
      </c>
    </row>
    <row r="4387" spans="1:7" x14ac:dyDescent="0.25">
      <c r="A4387" s="1">
        <v>823334</v>
      </c>
      <c r="B4387" s="2">
        <v>41844.504861111112</v>
      </c>
      <c r="C4387" s="1" t="s">
        <v>13</v>
      </c>
      <c r="D4387" s="1" t="s">
        <v>8</v>
      </c>
      <c r="E4387" s="1" t="s">
        <v>26</v>
      </c>
      <c r="F4387" s="1" t="s">
        <v>23</v>
      </c>
      <c r="G4387" s="1">
        <v>5981</v>
      </c>
    </row>
    <row r="4388" spans="1:7" x14ac:dyDescent="0.25">
      <c r="A4388" s="1">
        <v>488750</v>
      </c>
      <c r="B4388" s="2">
        <v>41771.397916666669</v>
      </c>
      <c r="C4388" s="1" t="s">
        <v>13</v>
      </c>
      <c r="D4388" s="1" t="s">
        <v>11</v>
      </c>
      <c r="E4388" s="1" t="s">
        <v>14</v>
      </c>
      <c r="F4388" s="1" t="s">
        <v>12</v>
      </c>
      <c r="G4388" s="1">
        <v>79784</v>
      </c>
    </row>
    <row r="4389" spans="1:7" x14ac:dyDescent="0.25">
      <c r="A4389" s="1">
        <v>814562</v>
      </c>
      <c r="B4389" s="2">
        <v>41771.398611111108</v>
      </c>
      <c r="C4389" s="1" t="s">
        <v>7</v>
      </c>
      <c r="D4389" s="1" t="s">
        <v>11</v>
      </c>
      <c r="E4389" s="1" t="s">
        <v>14</v>
      </c>
      <c r="F4389" s="1" t="s">
        <v>12</v>
      </c>
      <c r="G4389" s="1">
        <v>83617</v>
      </c>
    </row>
    <row r="4390" spans="1:7" x14ac:dyDescent="0.25">
      <c r="A4390" s="1">
        <v>516103</v>
      </c>
      <c r="B4390" s="2">
        <v>41778.711805555555</v>
      </c>
      <c r="C4390" s="1" t="s">
        <v>7</v>
      </c>
      <c r="D4390" s="1" t="s">
        <v>24</v>
      </c>
      <c r="E4390" s="1" t="s">
        <v>14</v>
      </c>
      <c r="F4390" s="1" t="s">
        <v>12</v>
      </c>
      <c r="G4390" s="1">
        <v>37668</v>
      </c>
    </row>
    <row r="4391" spans="1:7" x14ac:dyDescent="0.25">
      <c r="A4391" s="1">
        <v>339644</v>
      </c>
      <c r="B4391" s="2">
        <v>41800.293749999997</v>
      </c>
      <c r="C4391" s="1" t="s">
        <v>7</v>
      </c>
      <c r="D4391" s="1" t="s">
        <v>11</v>
      </c>
      <c r="E4391" s="1" t="s">
        <v>9</v>
      </c>
      <c r="F4391" s="1" t="s">
        <v>12</v>
      </c>
      <c r="G4391" s="1">
        <v>31627</v>
      </c>
    </row>
    <row r="4392" spans="1:7" x14ac:dyDescent="0.25">
      <c r="A4392" s="1">
        <v>240727</v>
      </c>
      <c r="B4392" s="2">
        <v>41800.295138888891</v>
      </c>
      <c r="C4392" s="1" t="s">
        <v>7</v>
      </c>
      <c r="D4392" s="1" t="s">
        <v>8</v>
      </c>
      <c r="E4392" s="1" t="s">
        <v>9</v>
      </c>
      <c r="F4392" s="1" t="s">
        <v>12</v>
      </c>
      <c r="G4392" s="1">
        <v>31340</v>
      </c>
    </row>
    <row r="4393" spans="1:7" x14ac:dyDescent="0.25">
      <c r="A4393" s="1">
        <v>188776</v>
      </c>
      <c r="B4393" s="2">
        <v>41800.29583333333</v>
      </c>
      <c r="C4393" s="1" t="s">
        <v>7</v>
      </c>
      <c r="D4393" s="1" t="s">
        <v>8</v>
      </c>
      <c r="E4393" s="1" t="s">
        <v>9</v>
      </c>
      <c r="F4393" s="1" t="s">
        <v>12</v>
      </c>
      <c r="G4393" s="1">
        <v>60853</v>
      </c>
    </row>
    <row r="4394" spans="1:7" x14ac:dyDescent="0.25">
      <c r="A4394" s="1">
        <v>152958</v>
      </c>
      <c r="B4394" s="2">
        <v>41800.296527777777</v>
      </c>
      <c r="C4394" s="1" t="s">
        <v>13</v>
      </c>
      <c r="D4394" s="1" t="s">
        <v>8</v>
      </c>
      <c r="E4394" s="1" t="s">
        <v>9</v>
      </c>
      <c r="F4394" s="1" t="s">
        <v>12</v>
      </c>
      <c r="G4394" s="1">
        <v>81920</v>
      </c>
    </row>
    <row r="4395" spans="1:7" x14ac:dyDescent="0.25">
      <c r="A4395" s="1">
        <v>885993</v>
      </c>
      <c r="B4395" s="2">
        <v>41800.65625</v>
      </c>
      <c r="C4395" s="1" t="s">
        <v>7</v>
      </c>
      <c r="D4395" s="1" t="s">
        <v>11</v>
      </c>
      <c r="E4395" s="1" t="s">
        <v>9</v>
      </c>
      <c r="F4395" s="1" t="s">
        <v>12</v>
      </c>
      <c r="G4395" s="1">
        <v>60458</v>
      </c>
    </row>
    <row r="4396" spans="1:7" x14ac:dyDescent="0.25">
      <c r="A4396" s="1">
        <v>26869</v>
      </c>
      <c r="B4396" s="2">
        <v>41800.657638888886</v>
      </c>
      <c r="C4396" s="1" t="s">
        <v>7</v>
      </c>
      <c r="D4396" s="1" t="s">
        <v>8</v>
      </c>
      <c r="E4396" s="1" t="s">
        <v>9</v>
      </c>
      <c r="F4396" s="1" t="s">
        <v>12</v>
      </c>
      <c r="G4396" s="1">
        <v>42315</v>
      </c>
    </row>
    <row r="4397" spans="1:7" x14ac:dyDescent="0.25">
      <c r="A4397" s="1">
        <v>818351</v>
      </c>
      <c r="B4397" s="2">
        <v>41820.398611111108</v>
      </c>
      <c r="C4397" s="1" t="s">
        <v>13</v>
      </c>
      <c r="D4397" s="1" t="s">
        <v>8</v>
      </c>
      <c r="E4397" s="1" t="s">
        <v>9</v>
      </c>
      <c r="F4397" s="1" t="s">
        <v>12</v>
      </c>
      <c r="G4397" s="1">
        <v>2569</v>
      </c>
    </row>
    <row r="4398" spans="1:7" x14ac:dyDescent="0.25">
      <c r="A4398" s="1">
        <v>52457</v>
      </c>
      <c r="B4398" s="2">
        <v>41820.772222222222</v>
      </c>
      <c r="C4398" s="1" t="s">
        <v>7</v>
      </c>
      <c r="D4398" s="1" t="s">
        <v>8</v>
      </c>
      <c r="E4398" s="1" t="s">
        <v>9</v>
      </c>
      <c r="F4398" s="1" t="s">
        <v>12</v>
      </c>
      <c r="G4398" s="1">
        <v>65290</v>
      </c>
    </row>
    <row r="4399" spans="1:7" x14ac:dyDescent="0.25">
      <c r="A4399" s="1">
        <v>54648</v>
      </c>
      <c r="B4399" s="2">
        <v>41830.35</v>
      </c>
      <c r="C4399" s="1" t="s">
        <v>13</v>
      </c>
      <c r="D4399" s="1" t="s">
        <v>8</v>
      </c>
      <c r="E4399" s="1" t="s">
        <v>9</v>
      </c>
      <c r="F4399" s="1" t="s">
        <v>12</v>
      </c>
      <c r="G4399" s="1">
        <v>57040</v>
      </c>
    </row>
    <row r="4400" spans="1:7" x14ac:dyDescent="0.25">
      <c r="A4400" s="1">
        <v>798336</v>
      </c>
      <c r="B4400" s="2">
        <v>41830.351388888892</v>
      </c>
      <c r="C4400" s="1" t="s">
        <v>13</v>
      </c>
      <c r="D4400" s="1" t="s">
        <v>11</v>
      </c>
      <c r="E4400" s="1" t="s">
        <v>9</v>
      </c>
      <c r="F4400" s="1" t="s">
        <v>12</v>
      </c>
      <c r="G4400" s="1">
        <v>57566</v>
      </c>
    </row>
    <row r="4401" spans="1:7" x14ac:dyDescent="0.25">
      <c r="A4401" s="1">
        <v>893144</v>
      </c>
      <c r="B4401" s="2">
        <v>41830.354861111111</v>
      </c>
      <c r="C4401" s="1" t="s">
        <v>13</v>
      </c>
      <c r="D4401" s="1" t="s">
        <v>8</v>
      </c>
      <c r="E4401" s="1" t="s">
        <v>9</v>
      </c>
      <c r="F4401" s="1" t="s">
        <v>12</v>
      </c>
      <c r="G4401" s="1">
        <v>95324</v>
      </c>
    </row>
    <row r="4402" spans="1:7" x14ac:dyDescent="0.25">
      <c r="A4402" s="1">
        <v>719910</v>
      </c>
      <c r="B4402" s="2">
        <v>41837.53125</v>
      </c>
      <c r="C4402" s="1" t="s">
        <v>7</v>
      </c>
      <c r="D4402" s="1" t="s">
        <v>8</v>
      </c>
      <c r="E4402" s="1" t="s">
        <v>9</v>
      </c>
      <c r="F4402" s="1" t="s">
        <v>12</v>
      </c>
      <c r="G4402" s="1">
        <v>73988</v>
      </c>
    </row>
    <row r="4403" spans="1:7" x14ac:dyDescent="0.25">
      <c r="A4403" s="1">
        <v>943656</v>
      </c>
      <c r="B4403" s="2">
        <v>41837.531944444447</v>
      </c>
      <c r="C4403" s="1" t="s">
        <v>7</v>
      </c>
      <c r="D4403" s="1" t="s">
        <v>11</v>
      </c>
      <c r="E4403" s="1" t="s">
        <v>9</v>
      </c>
      <c r="F4403" s="1" t="s">
        <v>12</v>
      </c>
      <c r="G4403" s="1">
        <v>87176</v>
      </c>
    </row>
    <row r="4404" spans="1:7" x14ac:dyDescent="0.25">
      <c r="A4404" s="1">
        <v>442463</v>
      </c>
      <c r="B4404" s="2">
        <v>41837.53402777778</v>
      </c>
      <c r="C4404" s="1" t="s">
        <v>7</v>
      </c>
      <c r="D4404" s="1" t="s">
        <v>11</v>
      </c>
      <c r="E4404" s="1" t="s">
        <v>9</v>
      </c>
      <c r="F4404" s="1" t="s">
        <v>12</v>
      </c>
      <c r="G4404" s="1">
        <v>15430</v>
      </c>
    </row>
    <row r="4405" spans="1:7" x14ac:dyDescent="0.25">
      <c r="A4405" s="1">
        <v>864866</v>
      </c>
      <c r="B4405" s="2">
        <v>41844.472916666666</v>
      </c>
      <c r="C4405" s="1" t="s">
        <v>7</v>
      </c>
      <c r="D4405" s="1" t="s">
        <v>8</v>
      </c>
      <c r="E4405" s="1" t="s">
        <v>9</v>
      </c>
      <c r="F4405" s="1" t="s">
        <v>12</v>
      </c>
      <c r="G4405" s="1">
        <v>30653</v>
      </c>
    </row>
    <row r="4406" spans="1:7" x14ac:dyDescent="0.25">
      <c r="A4406" s="1">
        <v>593219</v>
      </c>
      <c r="B4406" s="2">
        <v>41859.765972222223</v>
      </c>
      <c r="C4406" s="1" t="s">
        <v>7</v>
      </c>
      <c r="D4406" s="1" t="s">
        <v>11</v>
      </c>
      <c r="E4406" s="1" t="s">
        <v>9</v>
      </c>
      <c r="F4406" s="1" t="s">
        <v>12</v>
      </c>
      <c r="G4406" s="1">
        <v>46299</v>
      </c>
    </row>
    <row r="4407" spans="1:7" x14ac:dyDescent="0.25">
      <c r="A4407" s="1">
        <v>868653</v>
      </c>
      <c r="B4407" s="2">
        <v>41869.396527777775</v>
      </c>
      <c r="C4407" s="1" t="s">
        <v>7</v>
      </c>
      <c r="D4407" s="1" t="s">
        <v>8</v>
      </c>
      <c r="E4407" s="1" t="s">
        <v>9</v>
      </c>
      <c r="F4407" s="1" t="s">
        <v>12</v>
      </c>
      <c r="G4407" s="1">
        <v>51839</v>
      </c>
    </row>
    <row r="4408" spans="1:7" x14ac:dyDescent="0.25">
      <c r="A4408" s="1">
        <v>361791</v>
      </c>
      <c r="B4408" s="2">
        <v>41869.397222222222</v>
      </c>
      <c r="C4408" s="1" t="s">
        <v>7</v>
      </c>
      <c r="D4408" s="1" t="s">
        <v>11</v>
      </c>
      <c r="E4408" s="1" t="s">
        <v>9</v>
      </c>
      <c r="F4408" s="1" t="s">
        <v>12</v>
      </c>
      <c r="G4408" s="1">
        <v>10347</v>
      </c>
    </row>
    <row r="4409" spans="1:7" x14ac:dyDescent="0.25">
      <c r="A4409" s="1">
        <v>468586</v>
      </c>
      <c r="B4409" s="2">
        <v>41869.397916666669</v>
      </c>
      <c r="C4409" s="1" t="s">
        <v>7</v>
      </c>
      <c r="D4409" s="1" t="s">
        <v>11</v>
      </c>
      <c r="E4409" s="1" t="s">
        <v>9</v>
      </c>
      <c r="F4409" s="1" t="s">
        <v>12</v>
      </c>
      <c r="G4409" s="1">
        <v>71083</v>
      </c>
    </row>
    <row r="4410" spans="1:7" x14ac:dyDescent="0.25">
      <c r="A4410" s="1">
        <v>901867</v>
      </c>
      <c r="B4410" s="2">
        <v>41869.4</v>
      </c>
      <c r="C4410" s="1" t="s">
        <v>13</v>
      </c>
      <c r="D4410" s="1" t="s">
        <v>17</v>
      </c>
      <c r="E4410" s="1" t="s">
        <v>9</v>
      </c>
      <c r="F4410" s="1" t="s">
        <v>12</v>
      </c>
      <c r="G4410" s="1">
        <v>22393</v>
      </c>
    </row>
    <row r="4411" spans="1:7" x14ac:dyDescent="0.25">
      <c r="A4411" s="1">
        <v>852718</v>
      </c>
      <c r="B4411" s="2">
        <v>41869.400694444441</v>
      </c>
      <c r="C4411" s="1" t="s">
        <v>7</v>
      </c>
      <c r="D4411" s="1" t="s">
        <v>11</v>
      </c>
      <c r="E4411" s="1" t="s">
        <v>9</v>
      </c>
      <c r="F4411" s="1" t="s">
        <v>12</v>
      </c>
      <c r="G4411" s="1">
        <v>81245</v>
      </c>
    </row>
    <row r="4412" spans="1:7" x14ac:dyDescent="0.25">
      <c r="A4412" s="1">
        <v>102164</v>
      </c>
      <c r="B4412" s="2">
        <v>41870.396527777775</v>
      </c>
      <c r="C4412" s="1" t="s">
        <v>7</v>
      </c>
      <c r="D4412" s="1" t="s">
        <v>8</v>
      </c>
      <c r="E4412" s="1" t="s">
        <v>9</v>
      </c>
      <c r="F4412" s="1" t="s">
        <v>12</v>
      </c>
      <c r="G4412" s="1">
        <v>82448</v>
      </c>
    </row>
    <row r="4413" spans="1:7" x14ac:dyDescent="0.25">
      <c r="A4413" s="1">
        <v>820494</v>
      </c>
      <c r="B4413" s="2">
        <v>41870.398611111108</v>
      </c>
      <c r="C4413" s="1" t="s">
        <v>7</v>
      </c>
      <c r="D4413" s="1" t="s">
        <v>8</v>
      </c>
      <c r="E4413" s="1" t="s">
        <v>9</v>
      </c>
      <c r="F4413" s="1" t="s">
        <v>12</v>
      </c>
      <c r="G4413" s="1">
        <v>40154</v>
      </c>
    </row>
    <row r="4414" spans="1:7" x14ac:dyDescent="0.25">
      <c r="A4414" s="1">
        <v>318592</v>
      </c>
      <c r="B4414" s="2">
        <v>41870.400694444441</v>
      </c>
      <c r="C4414" s="1" t="s">
        <v>7</v>
      </c>
      <c r="D4414" s="1" t="s">
        <v>8</v>
      </c>
      <c r="E4414" s="1" t="s">
        <v>9</v>
      </c>
      <c r="F4414" s="1" t="s">
        <v>12</v>
      </c>
      <c r="G4414" s="1">
        <v>83637</v>
      </c>
    </row>
    <row r="4415" spans="1:7" x14ac:dyDescent="0.25">
      <c r="A4415" s="1">
        <v>669110</v>
      </c>
      <c r="B4415" s="2">
        <v>41870.402083333334</v>
      </c>
      <c r="C4415" s="1" t="s">
        <v>7</v>
      </c>
      <c r="D4415" s="1" t="s">
        <v>11</v>
      </c>
      <c r="E4415" s="1" t="s">
        <v>9</v>
      </c>
      <c r="F4415" s="1" t="s">
        <v>12</v>
      </c>
      <c r="G4415" s="1">
        <v>5148</v>
      </c>
    </row>
    <row r="4416" spans="1:7" x14ac:dyDescent="0.25">
      <c r="A4416" s="1">
        <v>34851</v>
      </c>
      <c r="B4416" s="2">
        <v>41882.699305555558</v>
      </c>
      <c r="C4416" s="1" t="s">
        <v>7</v>
      </c>
      <c r="D4416" s="1" t="s">
        <v>8</v>
      </c>
      <c r="E4416" s="1" t="s">
        <v>9</v>
      </c>
      <c r="F4416" s="1" t="s">
        <v>12</v>
      </c>
      <c r="G4416" s="1">
        <v>26908</v>
      </c>
    </row>
    <row r="4417" spans="1:7" x14ac:dyDescent="0.25">
      <c r="A4417" s="1">
        <v>594996</v>
      </c>
      <c r="B4417" s="2">
        <v>41882.699999999997</v>
      </c>
      <c r="C4417" s="1" t="s">
        <v>13</v>
      </c>
      <c r="D4417" s="1" t="s">
        <v>11</v>
      </c>
      <c r="E4417" s="1" t="s">
        <v>9</v>
      </c>
      <c r="F4417" s="1" t="s">
        <v>12</v>
      </c>
      <c r="G4417" s="1">
        <v>94226</v>
      </c>
    </row>
    <row r="4418" spans="1:7" x14ac:dyDescent="0.25">
      <c r="A4418" s="1">
        <v>231370</v>
      </c>
      <c r="B4418" s="2">
        <v>41767.401388888888</v>
      </c>
      <c r="C4418" s="1" t="s">
        <v>7</v>
      </c>
      <c r="D4418" s="1" t="s">
        <v>8</v>
      </c>
      <c r="E4418" s="1" t="s">
        <v>9</v>
      </c>
      <c r="F4418" s="1" t="s">
        <v>12</v>
      </c>
      <c r="G4418" s="1">
        <v>85076</v>
      </c>
    </row>
    <row r="4419" spans="1:7" x14ac:dyDescent="0.25">
      <c r="A4419" s="1">
        <v>866724</v>
      </c>
      <c r="B4419" s="2">
        <v>41767.401388888888</v>
      </c>
      <c r="C4419" s="1" t="s">
        <v>7</v>
      </c>
      <c r="D4419" s="1" t="s">
        <v>8</v>
      </c>
      <c r="E4419" s="1" t="s">
        <v>9</v>
      </c>
      <c r="F4419" s="1" t="s">
        <v>12</v>
      </c>
      <c r="G4419" s="1">
        <v>81111</v>
      </c>
    </row>
    <row r="4420" spans="1:7" x14ac:dyDescent="0.25">
      <c r="A4420" s="1">
        <v>107624</v>
      </c>
      <c r="B4420" s="2">
        <v>41781.550000000003</v>
      </c>
      <c r="C4420" s="1" t="s">
        <v>7</v>
      </c>
      <c r="D4420" s="1" t="s">
        <v>8</v>
      </c>
      <c r="E4420" s="1" t="s">
        <v>26</v>
      </c>
      <c r="F4420" s="1" t="s">
        <v>34</v>
      </c>
      <c r="G4420" s="1">
        <v>28974</v>
      </c>
    </row>
    <row r="4421" spans="1:7" x14ac:dyDescent="0.25">
      <c r="A4421" s="1">
        <v>319905</v>
      </c>
      <c r="B4421" s="2">
        <v>41849.90902777778</v>
      </c>
      <c r="C4421" s="1" t="s">
        <v>13</v>
      </c>
      <c r="D4421" s="1" t="s">
        <v>8</v>
      </c>
      <c r="E4421" s="1" t="s">
        <v>26</v>
      </c>
      <c r="F4421" s="1" t="s">
        <v>34</v>
      </c>
      <c r="G4421" s="1">
        <v>40767</v>
      </c>
    </row>
    <row r="4422" spans="1:7" x14ac:dyDescent="0.25">
      <c r="A4422" s="1">
        <v>789265</v>
      </c>
      <c r="B4422" s="2">
        <v>41863.396527777775</v>
      </c>
      <c r="C4422" s="1" t="s">
        <v>7</v>
      </c>
      <c r="D4422" s="1" t="s">
        <v>8</v>
      </c>
      <c r="E4422" s="1" t="s">
        <v>9</v>
      </c>
      <c r="F4422" s="1" t="s">
        <v>12</v>
      </c>
      <c r="G4422" s="1">
        <v>6917</v>
      </c>
    </row>
    <row r="4423" spans="1:7" x14ac:dyDescent="0.25">
      <c r="A4423" s="1">
        <v>728175</v>
      </c>
      <c r="B4423" s="2">
        <v>41863.397222222222</v>
      </c>
      <c r="C4423" s="1" t="s">
        <v>7</v>
      </c>
      <c r="D4423" s="1" t="s">
        <v>11</v>
      </c>
      <c r="E4423" s="1" t="s">
        <v>9</v>
      </c>
      <c r="F4423" s="1" t="s">
        <v>12</v>
      </c>
      <c r="G4423" s="1">
        <v>95528</v>
      </c>
    </row>
    <row r="4424" spans="1:7" x14ac:dyDescent="0.25">
      <c r="A4424" s="1">
        <v>576375</v>
      </c>
      <c r="B4424" s="2">
        <v>41869.529166666667</v>
      </c>
      <c r="C4424" s="1" t="s">
        <v>7</v>
      </c>
      <c r="D4424" s="1" t="s">
        <v>8</v>
      </c>
      <c r="E4424" s="1" t="s">
        <v>9</v>
      </c>
      <c r="F4424" s="1" t="s">
        <v>18</v>
      </c>
      <c r="G4424" s="1">
        <v>35795</v>
      </c>
    </row>
    <row r="4425" spans="1:7" x14ac:dyDescent="0.25">
      <c r="A4425" s="1">
        <v>716440</v>
      </c>
      <c r="B4425" s="2">
        <v>41778.314583333333</v>
      </c>
      <c r="C4425" s="1" t="s">
        <v>7</v>
      </c>
      <c r="D4425" s="1" t="s">
        <v>8</v>
      </c>
      <c r="E4425" s="1" t="s">
        <v>9</v>
      </c>
      <c r="F4425" s="1" t="s">
        <v>12</v>
      </c>
      <c r="G4425" s="1">
        <v>1752</v>
      </c>
    </row>
    <row r="4426" spans="1:7" x14ac:dyDescent="0.25">
      <c r="A4426" s="1">
        <v>289325</v>
      </c>
      <c r="B4426" s="2">
        <v>41778.316666666666</v>
      </c>
      <c r="C4426" s="1" t="s">
        <v>7</v>
      </c>
      <c r="D4426" s="1" t="s">
        <v>11</v>
      </c>
      <c r="E4426" s="1" t="s">
        <v>9</v>
      </c>
      <c r="F4426" s="1" t="s">
        <v>12</v>
      </c>
      <c r="G4426" s="1">
        <v>21988</v>
      </c>
    </row>
    <row r="4427" spans="1:7" x14ac:dyDescent="0.25">
      <c r="A4427" s="1">
        <v>856141</v>
      </c>
      <c r="B4427" s="2">
        <v>41779.397222222222</v>
      </c>
      <c r="C4427" s="1" t="s">
        <v>13</v>
      </c>
      <c r="D4427" s="1" t="s">
        <v>8</v>
      </c>
      <c r="E4427" s="1" t="s">
        <v>14</v>
      </c>
      <c r="F4427" s="1" t="s">
        <v>18</v>
      </c>
      <c r="G4427" s="1">
        <v>22508</v>
      </c>
    </row>
    <row r="4428" spans="1:7" x14ac:dyDescent="0.25">
      <c r="A4428" s="1">
        <v>356398</v>
      </c>
      <c r="B4428" s="2">
        <v>41786.509027777778</v>
      </c>
      <c r="C4428" s="1" t="s">
        <v>7</v>
      </c>
      <c r="D4428" s="1" t="s">
        <v>8</v>
      </c>
      <c r="E4428" s="1" t="s">
        <v>14</v>
      </c>
      <c r="F4428" s="1" t="s">
        <v>18</v>
      </c>
      <c r="G4428" s="1">
        <v>55254</v>
      </c>
    </row>
    <row r="4429" spans="1:7" x14ac:dyDescent="0.25">
      <c r="A4429" s="1">
        <v>948977</v>
      </c>
      <c r="B4429" s="2">
        <v>41789.786111111112</v>
      </c>
      <c r="C4429" s="1" t="s">
        <v>7</v>
      </c>
      <c r="D4429" s="1" t="s">
        <v>11</v>
      </c>
      <c r="E4429" s="1" t="s">
        <v>14</v>
      </c>
      <c r="F4429" s="1" t="s">
        <v>18</v>
      </c>
      <c r="G4429" s="1">
        <v>13302</v>
      </c>
    </row>
    <row r="4430" spans="1:7" x14ac:dyDescent="0.25">
      <c r="A4430" s="1">
        <v>446111</v>
      </c>
      <c r="B4430" s="2">
        <v>41787.397916666669</v>
      </c>
      <c r="C4430" s="1" t="s">
        <v>7</v>
      </c>
      <c r="D4430" s="1" t="s">
        <v>8</v>
      </c>
      <c r="E4430" s="1" t="s">
        <v>14</v>
      </c>
      <c r="F4430" s="1" t="s">
        <v>12</v>
      </c>
      <c r="G4430" s="1">
        <v>46261</v>
      </c>
    </row>
    <row r="4431" spans="1:7" x14ac:dyDescent="0.25">
      <c r="A4431" s="1">
        <v>661687</v>
      </c>
      <c r="B4431" s="2">
        <v>41794.575694444444</v>
      </c>
      <c r="C4431" s="1" t="s">
        <v>7</v>
      </c>
      <c r="D4431" s="1" t="s">
        <v>11</v>
      </c>
      <c r="E4431" s="1" t="s">
        <v>14</v>
      </c>
      <c r="F4431" s="1" t="s">
        <v>12</v>
      </c>
      <c r="G4431" s="1">
        <v>62921</v>
      </c>
    </row>
    <row r="4432" spans="1:7" x14ac:dyDescent="0.25">
      <c r="A4432" s="1">
        <v>462821</v>
      </c>
      <c r="B4432" s="2">
        <v>41794.575694444444</v>
      </c>
      <c r="C4432" s="1" t="s">
        <v>7</v>
      </c>
      <c r="D4432" s="1" t="s">
        <v>24</v>
      </c>
      <c r="E4432" s="1" t="s">
        <v>14</v>
      </c>
      <c r="F4432" s="1" t="s">
        <v>12</v>
      </c>
      <c r="G4432" s="1">
        <v>77888</v>
      </c>
    </row>
    <row r="4433" spans="1:7" x14ac:dyDescent="0.25">
      <c r="A4433" s="1">
        <v>385084</v>
      </c>
      <c r="B4433" s="2">
        <v>41845.5625</v>
      </c>
      <c r="C4433" s="1" t="s">
        <v>7</v>
      </c>
      <c r="D4433" s="1" t="s">
        <v>8</v>
      </c>
      <c r="E4433" s="1" t="s">
        <v>9</v>
      </c>
      <c r="F4433" s="1" t="s">
        <v>18</v>
      </c>
      <c r="G4433" s="1">
        <v>44649</v>
      </c>
    </row>
    <row r="4434" spans="1:7" x14ac:dyDescent="0.25">
      <c r="A4434" s="1">
        <v>839429</v>
      </c>
      <c r="B4434" s="2">
        <v>41787.396527777775</v>
      </c>
      <c r="C4434" s="1" t="s">
        <v>13</v>
      </c>
      <c r="D4434" s="1" t="s">
        <v>8</v>
      </c>
      <c r="E4434" s="1" t="s">
        <v>14</v>
      </c>
      <c r="F4434" s="1" t="s">
        <v>12</v>
      </c>
      <c r="G4434" s="1">
        <v>13382</v>
      </c>
    </row>
    <row r="4435" spans="1:7" x14ac:dyDescent="0.25">
      <c r="A4435" s="1">
        <v>648497</v>
      </c>
      <c r="B4435" s="2">
        <v>41799.337500000001</v>
      </c>
      <c r="C4435" s="1" t="s">
        <v>7</v>
      </c>
      <c r="D4435" s="1" t="s">
        <v>8</v>
      </c>
      <c r="E4435" s="1" t="s">
        <v>14</v>
      </c>
      <c r="F4435" s="1" t="s">
        <v>12</v>
      </c>
      <c r="G4435" s="1">
        <v>91868</v>
      </c>
    </row>
    <row r="4436" spans="1:7" x14ac:dyDescent="0.25">
      <c r="A4436" s="1">
        <v>782375</v>
      </c>
      <c r="B4436" s="2">
        <v>41807.531944444447</v>
      </c>
      <c r="C4436" s="1" t="s">
        <v>7</v>
      </c>
      <c r="D4436" s="1" t="s">
        <v>8</v>
      </c>
      <c r="E4436" s="1" t="s">
        <v>14</v>
      </c>
      <c r="F4436" s="1" t="s">
        <v>12</v>
      </c>
      <c r="G4436" s="1">
        <v>29213</v>
      </c>
    </row>
    <row r="4437" spans="1:7" x14ac:dyDescent="0.25">
      <c r="A4437" s="1">
        <v>635222</v>
      </c>
      <c r="B4437" s="2">
        <v>41807.532638888886</v>
      </c>
      <c r="C4437" s="1" t="s">
        <v>13</v>
      </c>
      <c r="D4437" s="1" t="s">
        <v>8</v>
      </c>
      <c r="E4437" s="1" t="s">
        <v>14</v>
      </c>
      <c r="F4437" s="1" t="s">
        <v>12</v>
      </c>
      <c r="G4437" s="1">
        <v>44465</v>
      </c>
    </row>
    <row r="4438" spans="1:7" x14ac:dyDescent="0.25">
      <c r="A4438" s="1">
        <v>497576</v>
      </c>
      <c r="B4438" s="2">
        <v>41807.532638888886</v>
      </c>
      <c r="C4438" s="1" t="s">
        <v>7</v>
      </c>
      <c r="D4438" s="1" t="s">
        <v>8</v>
      </c>
      <c r="E4438" s="1" t="s">
        <v>14</v>
      </c>
      <c r="F4438" s="1" t="s">
        <v>12</v>
      </c>
      <c r="G4438" s="1">
        <v>57523</v>
      </c>
    </row>
    <row r="4439" spans="1:7" x14ac:dyDescent="0.25">
      <c r="A4439" s="1">
        <v>909684</v>
      </c>
      <c r="B4439" s="2">
        <v>41807.533333333333</v>
      </c>
      <c r="C4439" s="1" t="s">
        <v>7</v>
      </c>
      <c r="D4439" s="1" t="s">
        <v>8</v>
      </c>
      <c r="E4439" s="1" t="s">
        <v>14</v>
      </c>
      <c r="F4439" s="1" t="s">
        <v>12</v>
      </c>
      <c r="G4439" s="1">
        <v>8728</v>
      </c>
    </row>
    <row r="4440" spans="1:7" x14ac:dyDescent="0.25">
      <c r="A4440" s="1">
        <v>639524</v>
      </c>
      <c r="B4440" s="2">
        <v>41807.531944444447</v>
      </c>
      <c r="C4440" s="1" t="s">
        <v>13</v>
      </c>
      <c r="D4440" s="1" t="s">
        <v>11</v>
      </c>
      <c r="E4440" s="1" t="s">
        <v>14</v>
      </c>
      <c r="F4440" s="1" t="s">
        <v>12</v>
      </c>
      <c r="G4440" s="1">
        <v>3191</v>
      </c>
    </row>
    <row r="4441" spans="1:7" x14ac:dyDescent="0.25">
      <c r="A4441" s="1">
        <v>387477</v>
      </c>
      <c r="B4441" s="2">
        <v>41807.533333333333</v>
      </c>
      <c r="C4441" s="1" t="s">
        <v>7</v>
      </c>
      <c r="D4441" s="1" t="s">
        <v>11</v>
      </c>
      <c r="E4441" s="1" t="s">
        <v>14</v>
      </c>
      <c r="F4441" s="1" t="s">
        <v>12</v>
      </c>
      <c r="G4441" s="1">
        <v>53615</v>
      </c>
    </row>
    <row r="4442" spans="1:7" x14ac:dyDescent="0.25">
      <c r="A4442" s="1">
        <v>972508</v>
      </c>
      <c r="B4442" s="2">
        <v>41830.661111111112</v>
      </c>
      <c r="C4442" s="1" t="s">
        <v>7</v>
      </c>
      <c r="D4442" s="1" t="s">
        <v>11</v>
      </c>
      <c r="E4442" s="1" t="s">
        <v>30</v>
      </c>
      <c r="F4442" s="1" t="s">
        <v>12</v>
      </c>
      <c r="G4442" s="1">
        <v>7527</v>
      </c>
    </row>
    <row r="4443" spans="1:7" x14ac:dyDescent="0.25">
      <c r="A4443" s="1">
        <v>258904</v>
      </c>
      <c r="B4443" s="2">
        <v>41830.661805555559</v>
      </c>
      <c r="C4443" s="1" t="s">
        <v>13</v>
      </c>
      <c r="D4443" s="1" t="s">
        <v>8</v>
      </c>
      <c r="E4443" s="1" t="s">
        <v>30</v>
      </c>
      <c r="F4443" s="1" t="s">
        <v>12</v>
      </c>
      <c r="G4443" s="1">
        <v>11276</v>
      </c>
    </row>
    <row r="4444" spans="1:7" x14ac:dyDescent="0.25">
      <c r="A4444" s="1">
        <v>779639</v>
      </c>
      <c r="B4444" s="2">
        <v>41774.817361111112</v>
      </c>
      <c r="C4444" s="1" t="s">
        <v>7</v>
      </c>
      <c r="D4444" s="1" t="s">
        <v>11</v>
      </c>
      <c r="E4444" s="1" t="s">
        <v>14</v>
      </c>
      <c r="F4444" s="1" t="s">
        <v>12</v>
      </c>
      <c r="G4444" s="1">
        <v>68294</v>
      </c>
    </row>
    <row r="4445" spans="1:7" x14ac:dyDescent="0.25">
      <c r="A4445" s="1">
        <v>887127</v>
      </c>
      <c r="B4445" s="2">
        <v>41771.356249999997</v>
      </c>
      <c r="C4445" s="1" t="s">
        <v>7</v>
      </c>
      <c r="D4445" s="1" t="s">
        <v>11</v>
      </c>
      <c r="E4445" s="1" t="s">
        <v>14</v>
      </c>
      <c r="F4445" s="1" t="s">
        <v>12</v>
      </c>
      <c r="G4445" s="1">
        <v>30614</v>
      </c>
    </row>
    <row r="4446" spans="1:7" x14ac:dyDescent="0.25">
      <c r="A4446" s="1">
        <v>29295</v>
      </c>
      <c r="B4446" s="2">
        <v>41771.359027777777</v>
      </c>
      <c r="C4446" s="1" t="s">
        <v>7</v>
      </c>
      <c r="D4446" s="1" t="s">
        <v>8</v>
      </c>
      <c r="E4446" s="1" t="s">
        <v>14</v>
      </c>
      <c r="F4446" s="1" t="s">
        <v>12</v>
      </c>
      <c r="G4446" s="1">
        <v>41964</v>
      </c>
    </row>
    <row r="4447" spans="1:7" x14ac:dyDescent="0.25">
      <c r="A4447" s="1">
        <v>855241</v>
      </c>
      <c r="B4447" s="2">
        <v>41771.355555555558</v>
      </c>
      <c r="C4447" s="1" t="s">
        <v>7</v>
      </c>
      <c r="D4447" s="1" t="s">
        <v>24</v>
      </c>
      <c r="E4447" s="1" t="s">
        <v>14</v>
      </c>
      <c r="F4447" s="1" t="s">
        <v>12</v>
      </c>
      <c r="G4447" s="1">
        <v>45191</v>
      </c>
    </row>
    <row r="4448" spans="1:7" x14ac:dyDescent="0.25">
      <c r="A4448" s="1">
        <v>271089</v>
      </c>
      <c r="B4448" s="2">
        <v>41771.384027777778</v>
      </c>
      <c r="C4448" s="1" t="s">
        <v>13</v>
      </c>
      <c r="D4448" s="1" t="s">
        <v>8</v>
      </c>
      <c r="E4448" s="1" t="s">
        <v>14</v>
      </c>
      <c r="F4448" s="1" t="s">
        <v>12</v>
      </c>
      <c r="G4448" s="1">
        <v>96041</v>
      </c>
    </row>
    <row r="4449" spans="1:7" x14ac:dyDescent="0.25">
      <c r="A4449" s="1">
        <v>809236</v>
      </c>
      <c r="B4449" s="2">
        <v>41781.397222222222</v>
      </c>
      <c r="C4449" s="1" t="s">
        <v>7</v>
      </c>
      <c r="D4449" s="1" t="s">
        <v>8</v>
      </c>
      <c r="E4449" s="1" t="s">
        <v>14</v>
      </c>
      <c r="F4449" s="1" t="s">
        <v>12</v>
      </c>
      <c r="G4449" s="1">
        <v>14605</v>
      </c>
    </row>
    <row r="4450" spans="1:7" x14ac:dyDescent="0.25">
      <c r="A4450" s="1">
        <v>378743</v>
      </c>
      <c r="B4450" s="2">
        <v>41788.760416666664</v>
      </c>
      <c r="C4450" s="1" t="s">
        <v>13</v>
      </c>
      <c r="D4450" s="1" t="s">
        <v>8</v>
      </c>
      <c r="E4450" s="1" t="s">
        <v>14</v>
      </c>
      <c r="F4450" s="1" t="s">
        <v>12</v>
      </c>
      <c r="G4450" s="1">
        <v>27190</v>
      </c>
    </row>
    <row r="4451" spans="1:7" x14ac:dyDescent="0.25">
      <c r="A4451" s="1">
        <v>54723</v>
      </c>
      <c r="B4451" s="2">
        <v>41788.9</v>
      </c>
      <c r="C4451" s="1" t="s">
        <v>7</v>
      </c>
      <c r="D4451" s="1" t="s">
        <v>11</v>
      </c>
      <c r="E4451" s="1" t="s">
        <v>14</v>
      </c>
      <c r="F4451" s="1" t="s">
        <v>12</v>
      </c>
      <c r="G4451" s="1">
        <v>2860</v>
      </c>
    </row>
    <row r="4452" spans="1:7" x14ac:dyDescent="0.25">
      <c r="A4452" s="1">
        <v>95496</v>
      </c>
      <c r="B4452" s="2">
        <v>41788.904166666667</v>
      </c>
      <c r="C4452" s="1" t="s">
        <v>7</v>
      </c>
      <c r="D4452" s="1" t="s">
        <v>8</v>
      </c>
      <c r="E4452" s="1" t="s">
        <v>14</v>
      </c>
      <c r="F4452" s="1" t="s">
        <v>12</v>
      </c>
      <c r="G4452" s="1">
        <v>24782</v>
      </c>
    </row>
    <row r="4453" spans="1:7" x14ac:dyDescent="0.25">
      <c r="A4453" s="1">
        <v>971957</v>
      </c>
      <c r="B4453" s="2">
        <v>41802.356944444444</v>
      </c>
      <c r="C4453" s="1" t="s">
        <v>7</v>
      </c>
      <c r="D4453" s="1" t="s">
        <v>8</v>
      </c>
      <c r="E4453" s="1" t="s">
        <v>14</v>
      </c>
      <c r="F4453" s="1" t="s">
        <v>12</v>
      </c>
      <c r="G4453" s="1">
        <v>76181</v>
      </c>
    </row>
    <row r="4454" spans="1:7" x14ac:dyDescent="0.25">
      <c r="A4454" s="1">
        <v>654427</v>
      </c>
      <c r="B4454" s="2">
        <v>41802.354861111111</v>
      </c>
      <c r="C4454" s="1" t="s">
        <v>13</v>
      </c>
      <c r="D4454" s="1" t="s">
        <v>11</v>
      </c>
      <c r="E4454" s="1" t="s">
        <v>14</v>
      </c>
      <c r="F4454" s="1" t="s">
        <v>12</v>
      </c>
      <c r="G4454" s="1">
        <v>53660</v>
      </c>
    </row>
    <row r="4455" spans="1:7" x14ac:dyDescent="0.25">
      <c r="A4455" s="1">
        <v>155708</v>
      </c>
      <c r="B4455" s="2">
        <v>41790.587500000001</v>
      </c>
      <c r="C4455" s="1" t="s">
        <v>7</v>
      </c>
      <c r="D4455" s="1" t="s">
        <v>8</v>
      </c>
      <c r="E4455" s="1" t="s">
        <v>14</v>
      </c>
      <c r="F4455" s="1" t="s">
        <v>12</v>
      </c>
      <c r="G4455" s="1">
        <v>61643</v>
      </c>
    </row>
    <row r="4456" spans="1:7" x14ac:dyDescent="0.25">
      <c r="A4456" s="1">
        <v>708125</v>
      </c>
      <c r="B4456" s="2">
        <v>41790.588888888888</v>
      </c>
      <c r="C4456" s="1" t="s">
        <v>13</v>
      </c>
      <c r="D4456" s="1" t="s">
        <v>8</v>
      </c>
      <c r="E4456" s="1" t="s">
        <v>14</v>
      </c>
      <c r="F4456" s="1" t="s">
        <v>12</v>
      </c>
      <c r="G4456" s="1">
        <v>70430</v>
      </c>
    </row>
    <row r="4457" spans="1:7" x14ac:dyDescent="0.25">
      <c r="A4457" s="1">
        <v>223843</v>
      </c>
      <c r="B4457" s="2">
        <v>41790.590277777781</v>
      </c>
      <c r="C4457" s="1" t="s">
        <v>13</v>
      </c>
      <c r="D4457" s="1" t="s">
        <v>8</v>
      </c>
      <c r="E4457" s="1" t="s">
        <v>14</v>
      </c>
      <c r="F4457" s="1" t="s">
        <v>12</v>
      </c>
      <c r="G4457" s="1">
        <v>8413</v>
      </c>
    </row>
    <row r="4458" spans="1:7" x14ac:dyDescent="0.25">
      <c r="A4458" s="1">
        <v>582635</v>
      </c>
      <c r="B4458" s="2">
        <v>41792.135416666664</v>
      </c>
      <c r="C4458" s="1" t="s">
        <v>13</v>
      </c>
      <c r="D4458" s="1" t="s">
        <v>8</v>
      </c>
      <c r="E4458" s="1" t="s">
        <v>14</v>
      </c>
      <c r="F4458" s="1" t="s">
        <v>12</v>
      </c>
      <c r="G4458" s="1">
        <v>77272</v>
      </c>
    </row>
    <row r="4459" spans="1:7" x14ac:dyDescent="0.25">
      <c r="A4459" s="1">
        <v>286547</v>
      </c>
      <c r="B4459" s="2">
        <v>41796.773611111108</v>
      </c>
      <c r="C4459" s="1" t="s">
        <v>7</v>
      </c>
      <c r="D4459" s="1" t="s">
        <v>11</v>
      </c>
      <c r="E4459" s="1" t="s">
        <v>14</v>
      </c>
      <c r="F4459" s="1" t="s">
        <v>12</v>
      </c>
      <c r="G4459" s="1">
        <v>73559</v>
      </c>
    </row>
    <row r="4460" spans="1:7" x14ac:dyDescent="0.25">
      <c r="A4460" s="1">
        <v>455493</v>
      </c>
      <c r="B4460" s="2">
        <v>41796.773611111108</v>
      </c>
      <c r="C4460" s="1" t="s">
        <v>7</v>
      </c>
      <c r="D4460" s="1" t="s">
        <v>8</v>
      </c>
      <c r="E4460" s="1" t="s">
        <v>14</v>
      </c>
      <c r="F4460" s="1" t="s">
        <v>12</v>
      </c>
      <c r="G4460" s="1">
        <v>17698</v>
      </c>
    </row>
    <row r="4461" spans="1:7" x14ac:dyDescent="0.25">
      <c r="A4461" s="1">
        <v>487282</v>
      </c>
      <c r="B4461" s="2">
        <v>41796.774305555555</v>
      </c>
      <c r="C4461" s="1" t="s">
        <v>13</v>
      </c>
      <c r="D4461" s="1" t="s">
        <v>11</v>
      </c>
      <c r="E4461" s="1" t="s">
        <v>14</v>
      </c>
      <c r="F4461" s="1" t="s">
        <v>12</v>
      </c>
      <c r="G4461" s="1">
        <v>54274</v>
      </c>
    </row>
    <row r="4462" spans="1:7" x14ac:dyDescent="0.25">
      <c r="A4462" s="1">
        <v>940819</v>
      </c>
      <c r="B4462" s="2">
        <v>41796.776388888888</v>
      </c>
      <c r="C4462" s="1" t="s">
        <v>7</v>
      </c>
      <c r="D4462" s="1" t="s">
        <v>11</v>
      </c>
      <c r="E4462" s="1" t="s">
        <v>14</v>
      </c>
      <c r="F4462" s="1" t="s">
        <v>12</v>
      </c>
      <c r="G4462" s="1">
        <v>94677</v>
      </c>
    </row>
    <row r="4463" spans="1:7" x14ac:dyDescent="0.25">
      <c r="A4463" s="1">
        <v>661209</v>
      </c>
      <c r="B4463" s="2">
        <v>41796.776388888888</v>
      </c>
      <c r="C4463" s="1" t="s">
        <v>7</v>
      </c>
      <c r="D4463" s="1" t="s">
        <v>8</v>
      </c>
      <c r="E4463" s="1" t="s">
        <v>14</v>
      </c>
      <c r="F4463" s="1" t="s">
        <v>12</v>
      </c>
      <c r="G4463" s="1">
        <v>17436</v>
      </c>
    </row>
    <row r="4464" spans="1:7" x14ac:dyDescent="0.25">
      <c r="A4464" s="1">
        <v>808006</v>
      </c>
      <c r="B4464" s="2">
        <v>41796.777083333334</v>
      </c>
      <c r="C4464" s="1" t="s">
        <v>7</v>
      </c>
      <c r="D4464" s="1" t="s">
        <v>8</v>
      </c>
      <c r="E4464" s="1" t="s">
        <v>14</v>
      </c>
      <c r="F4464" s="1" t="s">
        <v>12</v>
      </c>
      <c r="G4464" s="1">
        <v>36887</v>
      </c>
    </row>
    <row r="4465" spans="1:7" x14ac:dyDescent="0.25">
      <c r="A4465" s="1">
        <v>228903</v>
      </c>
      <c r="B4465" s="2">
        <v>41839.770833333336</v>
      </c>
      <c r="C4465" s="1" t="s">
        <v>13</v>
      </c>
      <c r="D4465" s="1" t="s">
        <v>11</v>
      </c>
      <c r="E4465" s="1" t="s">
        <v>14</v>
      </c>
      <c r="F4465" s="1" t="s">
        <v>34</v>
      </c>
      <c r="G4465" s="1">
        <v>93345</v>
      </c>
    </row>
    <row r="4466" spans="1:7" x14ac:dyDescent="0.25">
      <c r="A4466" s="1">
        <v>921308</v>
      </c>
      <c r="B4466" s="2">
        <v>41839.772222222222</v>
      </c>
      <c r="C4466" s="1" t="s">
        <v>7</v>
      </c>
      <c r="D4466" s="1" t="s">
        <v>8</v>
      </c>
      <c r="E4466" s="1" t="s">
        <v>14</v>
      </c>
      <c r="F4466" s="1" t="s">
        <v>34</v>
      </c>
      <c r="G4466" s="1">
        <v>31438</v>
      </c>
    </row>
    <row r="4467" spans="1:7" x14ac:dyDescent="0.25">
      <c r="A4467" s="1">
        <v>950993</v>
      </c>
      <c r="B4467" s="2">
        <v>41865.396527777775</v>
      </c>
      <c r="C4467" s="1" t="s">
        <v>13</v>
      </c>
      <c r="D4467" s="1" t="s">
        <v>24</v>
      </c>
      <c r="E4467" s="1" t="s">
        <v>33</v>
      </c>
      <c r="F4467" s="1" t="s">
        <v>22</v>
      </c>
      <c r="G4467" s="1">
        <v>65270</v>
      </c>
    </row>
    <row r="4468" spans="1:7" x14ac:dyDescent="0.25">
      <c r="A4468" s="1">
        <v>503906</v>
      </c>
      <c r="B4468" s="2">
        <v>41874.463194444441</v>
      </c>
      <c r="C4468" s="1" t="s">
        <v>7</v>
      </c>
      <c r="D4468" s="1" t="s">
        <v>8</v>
      </c>
      <c r="E4468" s="1" t="s">
        <v>33</v>
      </c>
      <c r="F4468" s="1" t="s">
        <v>22</v>
      </c>
      <c r="G4468" s="1">
        <v>70176</v>
      </c>
    </row>
    <row r="4469" spans="1:7" x14ac:dyDescent="0.25">
      <c r="A4469" s="1">
        <v>863564</v>
      </c>
      <c r="B4469" s="2">
        <v>41809.396527777775</v>
      </c>
      <c r="C4469" s="1" t="s">
        <v>7</v>
      </c>
      <c r="D4469" s="1" t="s">
        <v>8</v>
      </c>
      <c r="E4469" s="1" t="s">
        <v>14</v>
      </c>
      <c r="F4469" s="1" t="s">
        <v>22</v>
      </c>
      <c r="G4469" s="1">
        <v>65197</v>
      </c>
    </row>
    <row r="4470" spans="1:7" x14ac:dyDescent="0.25">
      <c r="A4470" s="1">
        <v>598901</v>
      </c>
      <c r="B4470" s="2">
        <v>41760.398611111108</v>
      </c>
      <c r="C4470" s="1" t="s">
        <v>7</v>
      </c>
      <c r="D4470" s="1" t="s">
        <v>11</v>
      </c>
      <c r="E4470" s="1" t="s">
        <v>21</v>
      </c>
      <c r="F4470" s="1" t="s">
        <v>34</v>
      </c>
      <c r="G4470" s="1">
        <v>48485</v>
      </c>
    </row>
    <row r="4471" spans="1:7" x14ac:dyDescent="0.25">
      <c r="A4471" s="1">
        <v>734062</v>
      </c>
      <c r="B4471" s="2">
        <v>41768.486805555556</v>
      </c>
      <c r="C4471" s="1" t="s">
        <v>13</v>
      </c>
      <c r="D4471" s="1" t="s">
        <v>11</v>
      </c>
      <c r="E4471" s="1" t="s">
        <v>21</v>
      </c>
      <c r="F4471" s="1" t="s">
        <v>34</v>
      </c>
      <c r="G4471" s="1">
        <v>4236</v>
      </c>
    </row>
    <row r="4472" spans="1:7" x14ac:dyDescent="0.25">
      <c r="A4472" s="1">
        <v>684474</v>
      </c>
      <c r="B4472" s="2">
        <v>41768.487500000003</v>
      </c>
      <c r="C4472" s="1" t="s">
        <v>13</v>
      </c>
      <c r="D4472" s="1" t="s">
        <v>11</v>
      </c>
      <c r="E4472" s="1" t="s">
        <v>21</v>
      </c>
      <c r="F4472" s="1" t="s">
        <v>34</v>
      </c>
      <c r="G4472" s="1">
        <v>10086</v>
      </c>
    </row>
    <row r="4473" spans="1:7" x14ac:dyDescent="0.25">
      <c r="A4473" s="1">
        <v>321013</v>
      </c>
      <c r="B4473" s="2">
        <v>41782.087500000001</v>
      </c>
      <c r="C4473" s="1" t="s">
        <v>7</v>
      </c>
      <c r="D4473" s="1" t="s">
        <v>11</v>
      </c>
      <c r="E4473" s="1" t="s">
        <v>21</v>
      </c>
      <c r="F4473" s="1" t="s">
        <v>34</v>
      </c>
      <c r="G4473" s="1">
        <v>60821</v>
      </c>
    </row>
    <row r="4474" spans="1:7" x14ac:dyDescent="0.25">
      <c r="A4474" s="1">
        <v>223885</v>
      </c>
      <c r="B4474" s="2">
        <v>41816.397222222222</v>
      </c>
      <c r="C4474" s="1" t="s">
        <v>7</v>
      </c>
      <c r="D4474" s="1" t="s">
        <v>11</v>
      </c>
      <c r="E4474" s="1" t="s">
        <v>21</v>
      </c>
      <c r="F4474" s="1" t="s">
        <v>34</v>
      </c>
      <c r="G4474" s="1">
        <v>1362</v>
      </c>
    </row>
    <row r="4475" spans="1:7" x14ac:dyDescent="0.25">
      <c r="A4475" s="1">
        <v>368107</v>
      </c>
      <c r="B4475" s="2">
        <v>41816.397916666669</v>
      </c>
      <c r="C4475" s="1" t="s">
        <v>7</v>
      </c>
      <c r="D4475" s="1" t="s">
        <v>11</v>
      </c>
      <c r="E4475" s="1" t="s">
        <v>21</v>
      </c>
      <c r="F4475" s="1" t="s">
        <v>34</v>
      </c>
      <c r="G4475" s="1">
        <v>72342</v>
      </c>
    </row>
    <row r="4476" spans="1:7" x14ac:dyDescent="0.25">
      <c r="A4476" s="1">
        <v>591934</v>
      </c>
      <c r="B4476" s="2">
        <v>41817.388194444444</v>
      </c>
      <c r="C4476" s="1" t="s">
        <v>7</v>
      </c>
      <c r="D4476" s="1" t="s">
        <v>11</v>
      </c>
      <c r="E4476" s="1" t="s">
        <v>21</v>
      </c>
      <c r="F4476" s="1" t="s">
        <v>34</v>
      </c>
      <c r="G4476" s="1">
        <v>54161</v>
      </c>
    </row>
    <row r="4477" spans="1:7" x14ac:dyDescent="0.25">
      <c r="A4477" s="1">
        <v>17705</v>
      </c>
      <c r="B4477" s="2">
        <v>41817.388888888891</v>
      </c>
      <c r="C4477" s="1" t="s">
        <v>13</v>
      </c>
      <c r="D4477" s="1" t="s">
        <v>11</v>
      </c>
      <c r="E4477" s="1" t="s">
        <v>21</v>
      </c>
      <c r="F4477" s="1" t="s">
        <v>34</v>
      </c>
      <c r="G4477" s="1">
        <v>88585</v>
      </c>
    </row>
    <row r="4478" spans="1:7" x14ac:dyDescent="0.25">
      <c r="A4478" s="1">
        <v>634127</v>
      </c>
      <c r="B4478" s="2">
        <v>41817.388888888891</v>
      </c>
      <c r="C4478" s="1" t="s">
        <v>13</v>
      </c>
      <c r="D4478" s="1" t="s">
        <v>11</v>
      </c>
      <c r="E4478" s="1" t="s">
        <v>21</v>
      </c>
      <c r="F4478" s="1" t="s">
        <v>34</v>
      </c>
      <c r="G4478" s="1">
        <v>75995</v>
      </c>
    </row>
    <row r="4479" spans="1:7" x14ac:dyDescent="0.25">
      <c r="A4479" s="1">
        <v>138292</v>
      </c>
      <c r="B4479" s="2">
        <v>41817.38958333333</v>
      </c>
      <c r="C4479" s="1" t="s">
        <v>7</v>
      </c>
      <c r="D4479" s="1" t="s">
        <v>11</v>
      </c>
      <c r="E4479" s="1" t="s">
        <v>21</v>
      </c>
      <c r="F4479" s="1" t="s">
        <v>34</v>
      </c>
      <c r="G4479" s="1">
        <v>71266</v>
      </c>
    </row>
    <row r="4480" spans="1:7" x14ac:dyDescent="0.25">
      <c r="A4480" s="1">
        <v>898973</v>
      </c>
      <c r="B4480" s="2">
        <v>41829.543749999997</v>
      </c>
      <c r="C4480" s="1" t="s">
        <v>13</v>
      </c>
      <c r="D4480" s="1" t="s">
        <v>11</v>
      </c>
      <c r="E4480" s="1" t="s">
        <v>21</v>
      </c>
      <c r="F4480" s="1" t="s">
        <v>34</v>
      </c>
      <c r="G4480" s="1">
        <v>20359</v>
      </c>
    </row>
    <row r="4481" spans="1:7" x14ac:dyDescent="0.25">
      <c r="A4481" s="1">
        <v>948183</v>
      </c>
      <c r="B4481" s="2">
        <v>41829.543749999997</v>
      </c>
      <c r="C4481" s="1" t="s">
        <v>13</v>
      </c>
      <c r="D4481" s="1" t="s">
        <v>11</v>
      </c>
      <c r="E4481" s="1" t="s">
        <v>21</v>
      </c>
      <c r="F4481" s="1" t="s">
        <v>34</v>
      </c>
      <c r="G4481" s="1">
        <v>24637</v>
      </c>
    </row>
    <row r="4482" spans="1:7" x14ac:dyDescent="0.25">
      <c r="A4482" s="1">
        <v>939079</v>
      </c>
      <c r="B4482" s="2">
        <v>41829.547222222223</v>
      </c>
      <c r="C4482" s="1" t="s">
        <v>7</v>
      </c>
      <c r="D4482" s="1" t="s">
        <v>11</v>
      </c>
      <c r="E4482" s="1" t="s">
        <v>21</v>
      </c>
      <c r="F4482" s="1" t="s">
        <v>34</v>
      </c>
      <c r="G4482" s="1">
        <v>5463</v>
      </c>
    </row>
    <row r="4483" spans="1:7" x14ac:dyDescent="0.25">
      <c r="A4483" s="1">
        <v>666787</v>
      </c>
      <c r="B4483" s="2">
        <v>41858.400694444441</v>
      </c>
      <c r="C4483" s="1" t="s">
        <v>13</v>
      </c>
      <c r="D4483" s="1" t="s">
        <v>11</v>
      </c>
      <c r="E4483" s="1" t="s">
        <v>21</v>
      </c>
      <c r="F4483" s="1" t="s">
        <v>34</v>
      </c>
      <c r="G4483" s="1">
        <v>18219</v>
      </c>
    </row>
    <row r="4484" spans="1:7" x14ac:dyDescent="0.25">
      <c r="A4484" s="1">
        <v>464525</v>
      </c>
      <c r="B4484" s="2">
        <v>41858.401388888888</v>
      </c>
      <c r="C4484" s="1" t="s">
        <v>7</v>
      </c>
      <c r="D4484" s="1" t="s">
        <v>11</v>
      </c>
      <c r="E4484" s="1" t="s">
        <v>21</v>
      </c>
      <c r="F4484" s="1" t="s">
        <v>34</v>
      </c>
      <c r="G4484" s="1">
        <v>67224</v>
      </c>
    </row>
    <row r="4485" spans="1:7" x14ac:dyDescent="0.25">
      <c r="A4485" s="1">
        <v>313111</v>
      </c>
      <c r="B4485" s="2">
        <v>41869.496527777781</v>
      </c>
      <c r="C4485" s="1" t="s">
        <v>7</v>
      </c>
      <c r="D4485" s="1" t="s">
        <v>11</v>
      </c>
      <c r="E4485" s="1" t="s">
        <v>21</v>
      </c>
      <c r="F4485" s="1" t="s">
        <v>34</v>
      </c>
      <c r="G4485" s="1">
        <v>36531</v>
      </c>
    </row>
    <row r="4486" spans="1:7" x14ac:dyDescent="0.25">
      <c r="A4486" s="1">
        <v>641673</v>
      </c>
      <c r="B4486" s="2">
        <v>41783.769444444442</v>
      </c>
      <c r="C4486" s="1" t="s">
        <v>13</v>
      </c>
      <c r="D4486" s="1" t="s">
        <v>11</v>
      </c>
      <c r="E4486" s="1" t="s">
        <v>33</v>
      </c>
      <c r="F4486" s="1" t="s">
        <v>12</v>
      </c>
      <c r="G4486" s="1">
        <v>94692</v>
      </c>
    </row>
    <row r="4487" spans="1:7" x14ac:dyDescent="0.25">
      <c r="A4487" s="1">
        <v>344006</v>
      </c>
      <c r="B4487" s="2">
        <v>41783.770138888889</v>
      </c>
      <c r="C4487" s="1" t="s">
        <v>7</v>
      </c>
      <c r="D4487" s="1" t="s">
        <v>8</v>
      </c>
      <c r="E4487" s="1" t="s">
        <v>33</v>
      </c>
      <c r="F4487" s="1" t="s">
        <v>12</v>
      </c>
      <c r="G4487" s="1">
        <v>92808</v>
      </c>
    </row>
    <row r="4488" spans="1:7" x14ac:dyDescent="0.25">
      <c r="A4488" s="1">
        <v>689821</v>
      </c>
      <c r="B4488" s="2">
        <v>41796.513888888891</v>
      </c>
      <c r="C4488" s="1" t="s">
        <v>7</v>
      </c>
      <c r="D4488" s="1" t="s">
        <v>11</v>
      </c>
      <c r="E4488" s="1" t="s">
        <v>33</v>
      </c>
      <c r="F4488" s="1" t="s">
        <v>12</v>
      </c>
      <c r="G4488" s="1">
        <v>46043</v>
      </c>
    </row>
    <row r="4489" spans="1:7" x14ac:dyDescent="0.25">
      <c r="A4489" s="1">
        <v>610153</v>
      </c>
      <c r="B4489" s="2">
        <v>41794.805555555555</v>
      </c>
      <c r="C4489" s="1" t="s">
        <v>7</v>
      </c>
      <c r="D4489" s="1" t="s">
        <v>8</v>
      </c>
      <c r="E4489" s="1" t="s">
        <v>16</v>
      </c>
      <c r="F4489" s="1" t="s">
        <v>22</v>
      </c>
      <c r="G4489" s="1">
        <v>31730</v>
      </c>
    </row>
    <row r="4490" spans="1:7" x14ac:dyDescent="0.25">
      <c r="A4490" s="1">
        <v>669053</v>
      </c>
      <c r="B4490" s="2">
        <v>41806.29791666667</v>
      </c>
      <c r="C4490" s="1" t="s">
        <v>13</v>
      </c>
      <c r="D4490" s="1" t="s">
        <v>8</v>
      </c>
      <c r="E4490" s="1" t="s">
        <v>16</v>
      </c>
      <c r="F4490" s="1" t="s">
        <v>22</v>
      </c>
      <c r="G4490" s="1">
        <v>27929</v>
      </c>
    </row>
    <row r="4491" spans="1:7" x14ac:dyDescent="0.25">
      <c r="A4491" s="1">
        <v>997125</v>
      </c>
      <c r="B4491" s="2">
        <v>41834.293055555558</v>
      </c>
      <c r="C4491" s="1" t="s">
        <v>13</v>
      </c>
      <c r="D4491" s="1" t="s">
        <v>8</v>
      </c>
      <c r="E4491" s="1" t="s">
        <v>16</v>
      </c>
      <c r="F4491" s="1" t="s">
        <v>22</v>
      </c>
      <c r="G4491" s="1">
        <v>82697</v>
      </c>
    </row>
    <row r="4492" spans="1:7" x14ac:dyDescent="0.25">
      <c r="A4492" s="1">
        <v>548533</v>
      </c>
      <c r="B4492" s="2">
        <v>41846.054861111108</v>
      </c>
      <c r="C4492" s="1" t="s">
        <v>13</v>
      </c>
      <c r="D4492" s="1" t="s">
        <v>8</v>
      </c>
      <c r="E4492" s="1" t="s">
        <v>16</v>
      </c>
      <c r="F4492" s="1" t="s">
        <v>22</v>
      </c>
      <c r="G4492" s="1">
        <v>21815</v>
      </c>
    </row>
    <row r="4493" spans="1:7" x14ac:dyDescent="0.25">
      <c r="A4493" s="1">
        <v>104406</v>
      </c>
      <c r="B4493" s="2">
        <v>41846.054861111108</v>
      </c>
      <c r="C4493" s="1" t="s">
        <v>13</v>
      </c>
      <c r="D4493" s="1" t="s">
        <v>8</v>
      </c>
      <c r="E4493" s="1" t="s">
        <v>16</v>
      </c>
      <c r="F4493" s="1" t="s">
        <v>22</v>
      </c>
      <c r="G4493" s="1">
        <v>72483</v>
      </c>
    </row>
    <row r="4494" spans="1:7" x14ac:dyDescent="0.25">
      <c r="A4494" s="1">
        <v>860046</v>
      </c>
      <c r="B4494" s="2">
        <v>41852.671527777777</v>
      </c>
      <c r="C4494" s="1" t="s">
        <v>7</v>
      </c>
      <c r="D4494" s="1" t="s">
        <v>8</v>
      </c>
      <c r="E4494" s="1" t="s">
        <v>16</v>
      </c>
      <c r="F4494" s="1" t="s">
        <v>18</v>
      </c>
      <c r="G4494" s="1">
        <v>43187</v>
      </c>
    </row>
    <row r="4495" spans="1:7" x14ac:dyDescent="0.25">
      <c r="A4495" s="1">
        <v>218715</v>
      </c>
      <c r="B4495" s="2">
        <v>41852.673611111109</v>
      </c>
      <c r="C4495" s="1" t="s">
        <v>13</v>
      </c>
      <c r="D4495" s="1" t="s">
        <v>11</v>
      </c>
      <c r="E4495" s="1" t="s">
        <v>16</v>
      </c>
      <c r="F4495" s="1" t="s">
        <v>18</v>
      </c>
      <c r="G4495" s="1">
        <v>36580</v>
      </c>
    </row>
    <row r="4496" spans="1:7" x14ac:dyDescent="0.25">
      <c r="A4496" s="1">
        <v>196569</v>
      </c>
      <c r="B4496" s="2">
        <v>41852.671527777777</v>
      </c>
      <c r="C4496" s="1" t="s">
        <v>13</v>
      </c>
      <c r="D4496" s="1" t="s">
        <v>11</v>
      </c>
      <c r="E4496" s="1" t="s">
        <v>16</v>
      </c>
      <c r="F4496" s="1" t="s">
        <v>18</v>
      </c>
      <c r="G4496" s="1">
        <v>38193</v>
      </c>
    </row>
    <row r="4497" spans="1:7" x14ac:dyDescent="0.25">
      <c r="A4497" s="1">
        <v>227866</v>
      </c>
      <c r="B4497" s="2">
        <v>41852.672222222223</v>
      </c>
      <c r="C4497" s="1" t="s">
        <v>7</v>
      </c>
      <c r="D4497" s="1" t="s">
        <v>11</v>
      </c>
      <c r="E4497" s="1" t="s">
        <v>16</v>
      </c>
      <c r="F4497" s="1" t="s">
        <v>18</v>
      </c>
      <c r="G4497" s="1">
        <v>54120</v>
      </c>
    </row>
    <row r="4498" spans="1:7" x14ac:dyDescent="0.25">
      <c r="A4498" s="1">
        <v>479702</v>
      </c>
      <c r="B4498" s="2">
        <v>41867.479166666664</v>
      </c>
      <c r="C4498" s="1" t="s">
        <v>13</v>
      </c>
      <c r="D4498" s="1" t="s">
        <v>11</v>
      </c>
      <c r="E4498" s="1" t="s">
        <v>16</v>
      </c>
      <c r="F4498" s="1" t="s">
        <v>18</v>
      </c>
      <c r="G4498" s="1">
        <v>80223</v>
      </c>
    </row>
    <row r="4499" spans="1:7" x14ac:dyDescent="0.25">
      <c r="A4499" s="1">
        <v>533468</v>
      </c>
      <c r="B4499" s="2">
        <v>41855.397222222222</v>
      </c>
      <c r="C4499" s="1" t="s">
        <v>7</v>
      </c>
      <c r="D4499" s="1" t="s">
        <v>11</v>
      </c>
      <c r="E4499" s="1" t="s">
        <v>16</v>
      </c>
      <c r="F4499" s="1" t="s">
        <v>18</v>
      </c>
      <c r="G4499" s="1">
        <v>22019</v>
      </c>
    </row>
    <row r="4500" spans="1:7" x14ac:dyDescent="0.25">
      <c r="A4500" s="1">
        <v>598841</v>
      </c>
      <c r="B4500" s="2">
        <v>41855.397916666669</v>
      </c>
      <c r="C4500" s="1" t="s">
        <v>7</v>
      </c>
      <c r="D4500" s="1" t="s">
        <v>11</v>
      </c>
      <c r="E4500" s="1" t="s">
        <v>16</v>
      </c>
      <c r="F4500" s="1" t="s">
        <v>18</v>
      </c>
      <c r="G4500" s="1">
        <v>5877</v>
      </c>
    </row>
    <row r="4501" spans="1:7" x14ac:dyDescent="0.25">
      <c r="A4501" s="1">
        <v>698761</v>
      </c>
      <c r="B4501" s="2">
        <v>41855.398611111108</v>
      </c>
      <c r="C4501" s="1" t="s">
        <v>7</v>
      </c>
      <c r="D4501" s="1" t="s">
        <v>11</v>
      </c>
      <c r="E4501" s="1" t="s">
        <v>16</v>
      </c>
      <c r="F4501" s="1" t="s">
        <v>18</v>
      </c>
      <c r="G4501" s="1">
        <v>33667</v>
      </c>
    </row>
    <row r="4502" spans="1:7" x14ac:dyDescent="0.25">
      <c r="A4502" s="1">
        <v>634055</v>
      </c>
      <c r="B4502" s="2">
        <v>41855.400694444441</v>
      </c>
      <c r="C4502" s="1" t="s">
        <v>13</v>
      </c>
      <c r="D4502" s="1" t="s">
        <v>11</v>
      </c>
      <c r="E4502" s="1" t="s">
        <v>16</v>
      </c>
      <c r="F4502" s="1" t="s">
        <v>18</v>
      </c>
      <c r="G4502" s="1">
        <v>25657</v>
      </c>
    </row>
    <row r="4503" spans="1:7" x14ac:dyDescent="0.25">
      <c r="A4503" s="1">
        <v>262748</v>
      </c>
      <c r="B4503" s="2">
        <v>41855.396527777775</v>
      </c>
      <c r="C4503" s="1" t="s">
        <v>7</v>
      </c>
      <c r="D4503" s="1" t="s">
        <v>24</v>
      </c>
      <c r="E4503" s="1" t="s">
        <v>16</v>
      </c>
      <c r="F4503" s="1" t="s">
        <v>18</v>
      </c>
      <c r="G4503" s="1">
        <v>17951</v>
      </c>
    </row>
    <row r="4504" spans="1:7" x14ac:dyDescent="0.25">
      <c r="A4504" s="1">
        <v>805290</v>
      </c>
      <c r="B4504" s="2">
        <v>41820.396527777775</v>
      </c>
      <c r="C4504" s="1" t="s">
        <v>7</v>
      </c>
      <c r="D4504" s="1" t="s">
        <v>8</v>
      </c>
      <c r="E4504" s="1" t="s">
        <v>9</v>
      </c>
      <c r="F4504" s="1" t="s">
        <v>23</v>
      </c>
      <c r="G4504" s="1">
        <v>4849</v>
      </c>
    </row>
    <row r="4505" spans="1:7" x14ac:dyDescent="0.25">
      <c r="A4505" s="1">
        <v>633958</v>
      </c>
      <c r="B4505" s="2">
        <v>41827.397222222222</v>
      </c>
      <c r="C4505" s="1" t="s">
        <v>13</v>
      </c>
      <c r="D4505" s="1" t="s">
        <v>8</v>
      </c>
      <c r="E4505" s="1" t="s">
        <v>29</v>
      </c>
      <c r="F4505" s="1" t="s">
        <v>18</v>
      </c>
      <c r="G4505" s="1">
        <v>37853</v>
      </c>
    </row>
    <row r="4506" spans="1:7" x14ac:dyDescent="0.25">
      <c r="A4506" s="1">
        <v>197169</v>
      </c>
      <c r="B4506" s="2">
        <v>41792.401388888888</v>
      </c>
      <c r="C4506" s="1" t="s">
        <v>13</v>
      </c>
      <c r="D4506" s="1" t="s">
        <v>8</v>
      </c>
      <c r="E4506" s="1" t="s">
        <v>14</v>
      </c>
      <c r="F4506" s="1" t="s">
        <v>10</v>
      </c>
      <c r="G4506" s="1">
        <v>98968</v>
      </c>
    </row>
    <row r="4507" spans="1:7" x14ac:dyDescent="0.25">
      <c r="A4507" s="1">
        <v>225384</v>
      </c>
      <c r="B4507" s="2">
        <v>41785.396527777775</v>
      </c>
      <c r="C4507" s="1" t="s">
        <v>7</v>
      </c>
      <c r="D4507" s="1" t="s">
        <v>8</v>
      </c>
      <c r="E4507" s="1" t="s">
        <v>14</v>
      </c>
      <c r="F4507" s="1" t="s">
        <v>12</v>
      </c>
      <c r="G4507" s="1">
        <v>77939</v>
      </c>
    </row>
    <row r="4508" spans="1:7" x14ac:dyDescent="0.25">
      <c r="A4508" s="1">
        <v>395184</v>
      </c>
      <c r="B4508" s="2">
        <v>41838.415277777778</v>
      </c>
      <c r="C4508" s="1" t="s">
        <v>13</v>
      </c>
      <c r="D4508" s="1" t="s">
        <v>8</v>
      </c>
      <c r="E4508" s="1" t="s">
        <v>9</v>
      </c>
      <c r="F4508" s="1" t="s">
        <v>22</v>
      </c>
      <c r="G4508" s="1">
        <v>7431</v>
      </c>
    </row>
    <row r="4509" spans="1:7" x14ac:dyDescent="0.25">
      <c r="A4509" s="1">
        <v>972195</v>
      </c>
      <c r="B4509" s="2">
        <v>41870.396527777775</v>
      </c>
      <c r="C4509" s="1" t="s">
        <v>7</v>
      </c>
      <c r="D4509" s="1" t="s">
        <v>8</v>
      </c>
      <c r="E4509" s="1" t="s">
        <v>14</v>
      </c>
      <c r="F4509" s="1" t="s">
        <v>12</v>
      </c>
      <c r="G4509" s="1">
        <v>47164</v>
      </c>
    </row>
    <row r="4510" spans="1:7" x14ac:dyDescent="0.25">
      <c r="A4510" s="1">
        <v>543577</v>
      </c>
      <c r="B4510" s="2">
        <v>41835.831250000003</v>
      </c>
      <c r="C4510" s="1" t="s">
        <v>13</v>
      </c>
      <c r="D4510" s="1" t="s">
        <v>11</v>
      </c>
      <c r="E4510" s="1" t="s">
        <v>21</v>
      </c>
      <c r="F4510" s="1" t="s">
        <v>12</v>
      </c>
      <c r="G4510" s="1">
        <v>2013</v>
      </c>
    </row>
    <row r="4511" spans="1:7" x14ac:dyDescent="0.25">
      <c r="A4511" s="1">
        <v>458491</v>
      </c>
      <c r="B4511" s="2">
        <v>41835.832638888889</v>
      </c>
      <c r="C4511" s="1" t="s">
        <v>13</v>
      </c>
      <c r="D4511" s="1" t="s">
        <v>24</v>
      </c>
      <c r="E4511" s="1" t="s">
        <v>21</v>
      </c>
      <c r="F4511" s="1" t="s">
        <v>12</v>
      </c>
      <c r="G4511" s="1">
        <v>93263</v>
      </c>
    </row>
    <row r="4512" spans="1:7" x14ac:dyDescent="0.25">
      <c r="A4512" s="1">
        <v>463985</v>
      </c>
      <c r="B4512" s="2">
        <v>41835.833333333336</v>
      </c>
      <c r="C4512" s="1" t="s">
        <v>13</v>
      </c>
      <c r="D4512" s="1" t="s">
        <v>24</v>
      </c>
      <c r="E4512" s="1" t="s">
        <v>21</v>
      </c>
      <c r="F4512" s="1" t="s">
        <v>12</v>
      </c>
      <c r="G4512" s="1">
        <v>2052</v>
      </c>
    </row>
    <row r="4513" spans="1:7" x14ac:dyDescent="0.25">
      <c r="A4513" s="1">
        <v>78791</v>
      </c>
      <c r="B4513" s="2">
        <v>41844.447222222225</v>
      </c>
      <c r="C4513" s="1" t="s">
        <v>7</v>
      </c>
      <c r="D4513" s="1" t="s">
        <v>24</v>
      </c>
      <c r="E4513" s="1" t="s">
        <v>21</v>
      </c>
      <c r="F4513" s="1" t="s">
        <v>12</v>
      </c>
      <c r="G4513" s="1">
        <v>5949</v>
      </c>
    </row>
    <row r="4514" spans="1:7" x14ac:dyDescent="0.25">
      <c r="A4514" s="1">
        <v>654063</v>
      </c>
      <c r="B4514" s="2">
        <v>41857.488194444442</v>
      </c>
      <c r="C4514" s="1" t="s">
        <v>13</v>
      </c>
      <c r="D4514" s="1" t="s">
        <v>11</v>
      </c>
      <c r="E4514" s="1" t="s">
        <v>21</v>
      </c>
      <c r="F4514" s="1" t="s">
        <v>12</v>
      </c>
      <c r="G4514" s="1">
        <v>22912</v>
      </c>
    </row>
    <row r="4515" spans="1:7" x14ac:dyDescent="0.25">
      <c r="A4515" s="1">
        <v>232860</v>
      </c>
      <c r="B4515" s="2">
        <v>41781.498611111114</v>
      </c>
      <c r="C4515" s="1" t="s">
        <v>7</v>
      </c>
      <c r="D4515" s="1" t="s">
        <v>8</v>
      </c>
      <c r="E4515" s="1" t="s">
        <v>9</v>
      </c>
      <c r="F4515" s="1" t="s">
        <v>12</v>
      </c>
      <c r="G4515" s="1">
        <v>18887</v>
      </c>
    </row>
    <row r="4516" spans="1:7" x14ac:dyDescent="0.25">
      <c r="A4516" s="1">
        <v>553683</v>
      </c>
      <c r="B4516" s="2">
        <v>41780.397222222222</v>
      </c>
      <c r="C4516" s="1" t="s">
        <v>7</v>
      </c>
      <c r="D4516" s="1" t="s">
        <v>8</v>
      </c>
      <c r="E4516" s="1" t="s">
        <v>9</v>
      </c>
      <c r="F4516" s="1" t="s">
        <v>12</v>
      </c>
      <c r="G4516" s="1">
        <v>14689</v>
      </c>
    </row>
    <row r="4517" spans="1:7" x14ac:dyDescent="0.25">
      <c r="A4517" s="1">
        <v>403729</v>
      </c>
      <c r="B4517" s="2">
        <v>41808.397222222222</v>
      </c>
      <c r="C4517" s="1" t="s">
        <v>7</v>
      </c>
      <c r="D4517" s="1" t="s">
        <v>11</v>
      </c>
      <c r="E4517" s="1" t="s">
        <v>9</v>
      </c>
      <c r="F4517" s="1" t="s">
        <v>25</v>
      </c>
      <c r="G4517" s="1">
        <v>96315</v>
      </c>
    </row>
    <row r="4518" spans="1:7" x14ac:dyDescent="0.25">
      <c r="A4518" s="1">
        <v>556271</v>
      </c>
      <c r="B4518" s="2">
        <v>41814.517361111109</v>
      </c>
      <c r="C4518" s="1" t="s">
        <v>7</v>
      </c>
      <c r="D4518" s="1" t="s">
        <v>8</v>
      </c>
      <c r="E4518" s="1" t="s">
        <v>9</v>
      </c>
      <c r="F4518" s="1" t="s">
        <v>25</v>
      </c>
      <c r="G4518" s="1">
        <v>47449</v>
      </c>
    </row>
    <row r="4519" spans="1:7" x14ac:dyDescent="0.25">
      <c r="A4519" s="1">
        <v>323810</v>
      </c>
      <c r="B4519" s="2">
        <v>41814.518055555556</v>
      </c>
      <c r="C4519" s="1" t="s">
        <v>7</v>
      </c>
      <c r="D4519" s="1" t="s">
        <v>11</v>
      </c>
      <c r="E4519" s="1" t="s">
        <v>9</v>
      </c>
      <c r="F4519" s="1" t="s">
        <v>25</v>
      </c>
      <c r="G4519" s="1">
        <v>61337</v>
      </c>
    </row>
    <row r="4520" spans="1:7" x14ac:dyDescent="0.25">
      <c r="A4520" s="1">
        <v>372692</v>
      </c>
      <c r="B4520" s="2">
        <v>41822.479861111111</v>
      </c>
      <c r="C4520" s="1" t="s">
        <v>13</v>
      </c>
      <c r="D4520" s="1" t="s">
        <v>11</v>
      </c>
      <c r="E4520" s="1" t="s">
        <v>9</v>
      </c>
      <c r="F4520" s="1" t="s">
        <v>25</v>
      </c>
      <c r="G4520" s="1">
        <v>77329</v>
      </c>
    </row>
    <row r="4521" spans="1:7" x14ac:dyDescent="0.25">
      <c r="A4521" s="1">
        <v>258499</v>
      </c>
      <c r="B4521" s="2">
        <v>41760.355555555558</v>
      </c>
      <c r="C4521" s="1" t="s">
        <v>13</v>
      </c>
      <c r="D4521" s="1" t="s">
        <v>8</v>
      </c>
      <c r="E4521" s="1" t="s">
        <v>9</v>
      </c>
      <c r="F4521" s="1" t="s">
        <v>12</v>
      </c>
      <c r="G4521" s="1">
        <v>11487</v>
      </c>
    </row>
    <row r="4522" spans="1:7" x14ac:dyDescent="0.25">
      <c r="A4522" s="1">
        <v>75604</v>
      </c>
      <c r="B4522" s="2">
        <v>41764.540277777778</v>
      </c>
      <c r="C4522" s="1" t="s">
        <v>7</v>
      </c>
      <c r="D4522" s="1" t="s">
        <v>8</v>
      </c>
      <c r="E4522" s="1" t="s">
        <v>9</v>
      </c>
      <c r="F4522" s="1" t="s">
        <v>12</v>
      </c>
      <c r="G4522" s="1">
        <v>88226</v>
      </c>
    </row>
    <row r="4523" spans="1:7" x14ac:dyDescent="0.25">
      <c r="A4523" s="1">
        <v>920125</v>
      </c>
      <c r="B4523" s="2">
        <v>41765.76666666667</v>
      </c>
      <c r="C4523" s="1" t="s">
        <v>13</v>
      </c>
      <c r="D4523" s="1" t="s">
        <v>11</v>
      </c>
      <c r="E4523" s="1" t="s">
        <v>9</v>
      </c>
      <c r="F4523" s="1" t="s">
        <v>12</v>
      </c>
      <c r="G4523" s="1">
        <v>5984</v>
      </c>
    </row>
    <row r="4524" spans="1:7" x14ac:dyDescent="0.25">
      <c r="A4524" s="1">
        <v>484721</v>
      </c>
      <c r="B4524" s="2">
        <v>41765.767361111109</v>
      </c>
      <c r="C4524" s="1" t="s">
        <v>13</v>
      </c>
      <c r="D4524" s="1" t="s">
        <v>11</v>
      </c>
      <c r="E4524" s="1" t="s">
        <v>9</v>
      </c>
      <c r="F4524" s="1" t="s">
        <v>12</v>
      </c>
      <c r="G4524" s="1">
        <v>61756</v>
      </c>
    </row>
    <row r="4525" spans="1:7" x14ac:dyDescent="0.25">
      <c r="A4525" s="1">
        <v>883770</v>
      </c>
      <c r="B4525" s="2">
        <v>41768.302777777775</v>
      </c>
      <c r="C4525" s="1" t="s">
        <v>7</v>
      </c>
      <c r="D4525" s="1" t="s">
        <v>8</v>
      </c>
      <c r="E4525" s="1" t="s">
        <v>9</v>
      </c>
      <c r="F4525" s="1" t="s">
        <v>12</v>
      </c>
      <c r="G4525" s="1">
        <v>54585</v>
      </c>
    </row>
    <row r="4526" spans="1:7" x14ac:dyDescent="0.25">
      <c r="A4526" s="1">
        <v>774683</v>
      </c>
      <c r="B4526" s="2">
        <v>41879.396527777775</v>
      </c>
      <c r="C4526" s="1" t="s">
        <v>7</v>
      </c>
      <c r="D4526" s="1" t="s">
        <v>11</v>
      </c>
      <c r="E4526" s="1" t="s">
        <v>21</v>
      </c>
      <c r="F4526" s="1" t="s">
        <v>34</v>
      </c>
      <c r="G4526" s="1">
        <v>50604</v>
      </c>
    </row>
    <row r="4527" spans="1:7" x14ac:dyDescent="0.25">
      <c r="A4527" s="1">
        <v>314450</v>
      </c>
      <c r="B4527" s="2">
        <v>41879.398611111108</v>
      </c>
      <c r="C4527" s="1" t="s">
        <v>7</v>
      </c>
      <c r="D4527" s="1" t="s">
        <v>11</v>
      </c>
      <c r="E4527" s="1" t="s">
        <v>21</v>
      </c>
      <c r="F4527" s="1" t="s">
        <v>34</v>
      </c>
      <c r="G4527" s="1">
        <v>15294</v>
      </c>
    </row>
    <row r="4528" spans="1:7" x14ac:dyDescent="0.25">
      <c r="A4528" s="1">
        <v>978058</v>
      </c>
      <c r="B4528" s="2">
        <v>41767.397916666669</v>
      </c>
      <c r="C4528" s="1" t="s">
        <v>7</v>
      </c>
      <c r="D4528" s="1" t="s">
        <v>8</v>
      </c>
      <c r="E4528" s="1" t="s">
        <v>30</v>
      </c>
      <c r="F4528" s="1" t="s">
        <v>12</v>
      </c>
      <c r="G4528" s="1">
        <v>56575</v>
      </c>
    </row>
    <row r="4529" spans="1:7" x14ac:dyDescent="0.25">
      <c r="A4529" s="1">
        <v>125548</v>
      </c>
      <c r="B4529" s="2">
        <v>41767.398611111108</v>
      </c>
      <c r="C4529" s="1" t="s">
        <v>13</v>
      </c>
      <c r="D4529" s="1" t="s">
        <v>11</v>
      </c>
      <c r="E4529" s="1" t="s">
        <v>30</v>
      </c>
      <c r="F4529" s="1" t="s">
        <v>12</v>
      </c>
      <c r="G4529" s="1">
        <v>45815</v>
      </c>
    </row>
    <row r="4530" spans="1:7" x14ac:dyDescent="0.25">
      <c r="A4530" s="1">
        <v>908214</v>
      </c>
      <c r="B4530" s="2">
        <v>41816.397222222222</v>
      </c>
      <c r="C4530" s="1" t="s">
        <v>7</v>
      </c>
      <c r="D4530" s="1" t="s">
        <v>11</v>
      </c>
      <c r="E4530" s="1" t="s">
        <v>30</v>
      </c>
      <c r="F4530" s="1" t="s">
        <v>12</v>
      </c>
      <c r="G4530" s="1">
        <v>48007</v>
      </c>
    </row>
    <row r="4531" spans="1:7" x14ac:dyDescent="0.25">
      <c r="A4531" s="1">
        <v>203207</v>
      </c>
      <c r="B4531" s="2">
        <v>41830.190972222219</v>
      </c>
      <c r="C4531" s="1" t="s">
        <v>13</v>
      </c>
      <c r="D4531" s="1" t="s">
        <v>11</v>
      </c>
      <c r="E4531" s="1" t="s">
        <v>30</v>
      </c>
      <c r="F4531" s="1" t="s">
        <v>12</v>
      </c>
      <c r="G4531" s="1">
        <v>19578</v>
      </c>
    </row>
    <row r="4532" spans="1:7" x14ac:dyDescent="0.25">
      <c r="A4532" s="1">
        <v>618160</v>
      </c>
      <c r="B4532" s="2">
        <v>41851.397222222222</v>
      </c>
      <c r="C4532" s="1" t="s">
        <v>13</v>
      </c>
      <c r="D4532" s="1" t="s">
        <v>11</v>
      </c>
      <c r="E4532" s="1" t="s">
        <v>30</v>
      </c>
      <c r="F4532" s="1" t="s">
        <v>12</v>
      </c>
      <c r="G4532" s="1">
        <v>69076</v>
      </c>
    </row>
    <row r="4533" spans="1:7" x14ac:dyDescent="0.25">
      <c r="A4533" s="1">
        <v>824459</v>
      </c>
      <c r="B4533" s="2">
        <v>41850.063888888886</v>
      </c>
      <c r="C4533" s="1" t="s">
        <v>13</v>
      </c>
      <c r="D4533" s="1" t="s">
        <v>24</v>
      </c>
      <c r="E4533" s="1" t="s">
        <v>9</v>
      </c>
      <c r="F4533" s="1" t="s">
        <v>34</v>
      </c>
      <c r="G4533" s="1">
        <v>75273</v>
      </c>
    </row>
    <row r="4534" spans="1:7" x14ac:dyDescent="0.25">
      <c r="A4534" s="1">
        <v>601533</v>
      </c>
      <c r="B4534" s="2">
        <v>41858.649305555555</v>
      </c>
      <c r="C4534" s="1" t="s">
        <v>7</v>
      </c>
      <c r="D4534" s="1" t="s">
        <v>24</v>
      </c>
      <c r="E4534" s="1" t="s">
        <v>9</v>
      </c>
      <c r="F4534" s="1" t="s">
        <v>34</v>
      </c>
      <c r="G4534" s="1">
        <v>42529</v>
      </c>
    </row>
    <row r="4535" spans="1:7" x14ac:dyDescent="0.25">
      <c r="A4535" s="1">
        <v>114265</v>
      </c>
      <c r="B4535" s="2">
        <v>41873.581250000003</v>
      </c>
      <c r="C4535" s="1" t="s">
        <v>7</v>
      </c>
      <c r="D4535" s="1" t="s">
        <v>11</v>
      </c>
      <c r="E4535" s="1" t="s">
        <v>9</v>
      </c>
      <c r="F4535" s="1" t="s">
        <v>34</v>
      </c>
      <c r="G4535" s="1">
        <v>81743</v>
      </c>
    </row>
    <row r="4536" spans="1:7" x14ac:dyDescent="0.25">
      <c r="A4536" s="1">
        <v>339175</v>
      </c>
      <c r="B4536" s="2">
        <v>41777.295138888891</v>
      </c>
      <c r="C4536" s="1" t="s">
        <v>13</v>
      </c>
      <c r="D4536" s="1" t="s">
        <v>11</v>
      </c>
      <c r="E4536" s="1" t="s">
        <v>9</v>
      </c>
      <c r="F4536" s="1" t="s">
        <v>12</v>
      </c>
      <c r="G4536" s="1">
        <v>46215</v>
      </c>
    </row>
    <row r="4537" spans="1:7" x14ac:dyDescent="0.25">
      <c r="A4537" s="1">
        <v>980636</v>
      </c>
      <c r="B4537" s="2">
        <v>41817.397222222222</v>
      </c>
      <c r="C4537" s="1" t="s">
        <v>7</v>
      </c>
      <c r="D4537" s="1" t="s">
        <v>8</v>
      </c>
      <c r="E4537" s="1" t="s">
        <v>9</v>
      </c>
      <c r="F4537" s="1" t="s">
        <v>12</v>
      </c>
      <c r="G4537" s="1">
        <v>64507</v>
      </c>
    </row>
    <row r="4538" spans="1:7" x14ac:dyDescent="0.25">
      <c r="A4538" s="1">
        <v>172700</v>
      </c>
      <c r="B4538" s="2">
        <v>41821.343055555553</v>
      </c>
      <c r="C4538" s="1" t="s">
        <v>13</v>
      </c>
      <c r="D4538" s="1" t="s">
        <v>8</v>
      </c>
      <c r="E4538" s="1" t="s">
        <v>9</v>
      </c>
      <c r="F4538" s="1" t="s">
        <v>12</v>
      </c>
      <c r="G4538" s="1">
        <v>83014</v>
      </c>
    </row>
    <row r="4539" spans="1:7" x14ac:dyDescent="0.25">
      <c r="A4539" s="1">
        <v>851534</v>
      </c>
      <c r="B4539" s="2">
        <v>41821.343055555553</v>
      </c>
      <c r="C4539" s="1" t="s">
        <v>13</v>
      </c>
      <c r="D4539" s="1" t="s">
        <v>11</v>
      </c>
      <c r="E4539" s="1" t="s">
        <v>9</v>
      </c>
      <c r="F4539" s="1" t="s">
        <v>12</v>
      </c>
      <c r="G4539" s="1">
        <v>64240</v>
      </c>
    </row>
    <row r="4540" spans="1:7" x14ac:dyDescent="0.25">
      <c r="A4540" s="1">
        <v>660138</v>
      </c>
      <c r="B4540" s="2">
        <v>41806.396527777775</v>
      </c>
      <c r="C4540" s="1" t="s">
        <v>7</v>
      </c>
      <c r="D4540" s="1" t="s">
        <v>8</v>
      </c>
      <c r="E4540" s="1" t="s">
        <v>16</v>
      </c>
      <c r="F4540" s="1" t="s">
        <v>34</v>
      </c>
      <c r="G4540" s="1">
        <v>27018</v>
      </c>
    </row>
    <row r="4541" spans="1:7" x14ac:dyDescent="0.25">
      <c r="A4541" s="1">
        <v>107686</v>
      </c>
      <c r="B4541" s="2">
        <v>41806.397222222222</v>
      </c>
      <c r="C4541" s="1" t="s">
        <v>13</v>
      </c>
      <c r="D4541" s="1" t="s">
        <v>8</v>
      </c>
      <c r="E4541" s="1" t="s">
        <v>16</v>
      </c>
      <c r="F4541" s="1" t="s">
        <v>34</v>
      </c>
      <c r="G4541" s="1">
        <v>53967</v>
      </c>
    </row>
    <row r="4542" spans="1:7" x14ac:dyDescent="0.25">
      <c r="A4542" s="1">
        <v>381271</v>
      </c>
      <c r="B4542" s="2">
        <v>41778.396527777775</v>
      </c>
      <c r="C4542" s="1" t="s">
        <v>7</v>
      </c>
      <c r="D4542" s="1" t="s">
        <v>11</v>
      </c>
      <c r="E4542" s="1" t="s">
        <v>21</v>
      </c>
      <c r="F4542" s="1" t="s">
        <v>23</v>
      </c>
      <c r="G4542" s="1">
        <v>85440</v>
      </c>
    </row>
    <row r="4543" spans="1:7" x14ac:dyDescent="0.25">
      <c r="A4543" s="1">
        <v>984518</v>
      </c>
      <c r="B4543" s="2">
        <v>41778.397916666669</v>
      </c>
      <c r="C4543" s="1" t="s">
        <v>13</v>
      </c>
      <c r="D4543" s="1" t="s">
        <v>11</v>
      </c>
      <c r="E4543" s="1" t="s">
        <v>21</v>
      </c>
      <c r="F4543" s="1" t="s">
        <v>23</v>
      </c>
      <c r="G4543" s="1">
        <v>65617</v>
      </c>
    </row>
    <row r="4544" spans="1:7" x14ac:dyDescent="0.25">
      <c r="A4544" s="1">
        <v>61075</v>
      </c>
      <c r="B4544" s="2">
        <v>41778.400694444441</v>
      </c>
      <c r="C4544" s="1" t="s">
        <v>13</v>
      </c>
      <c r="D4544" s="1" t="s">
        <v>11</v>
      </c>
      <c r="E4544" s="1" t="s">
        <v>21</v>
      </c>
      <c r="F4544" s="1" t="s">
        <v>23</v>
      </c>
      <c r="G4544" s="1">
        <v>27855</v>
      </c>
    </row>
    <row r="4545" spans="1:7" x14ac:dyDescent="0.25">
      <c r="A4545" s="1">
        <v>176247</v>
      </c>
      <c r="B4545" s="2">
        <v>41842.992361111108</v>
      </c>
      <c r="C4545" s="1" t="s">
        <v>13</v>
      </c>
      <c r="D4545" s="1" t="s">
        <v>11</v>
      </c>
      <c r="E4545" s="1" t="s">
        <v>21</v>
      </c>
      <c r="F4545" s="1" t="s">
        <v>23</v>
      </c>
      <c r="G4545" s="1">
        <v>54276</v>
      </c>
    </row>
    <row r="4546" spans="1:7" x14ac:dyDescent="0.25">
      <c r="A4546" s="1">
        <v>295044</v>
      </c>
      <c r="B4546" s="2">
        <v>41842.993750000001</v>
      </c>
      <c r="C4546" s="1" t="s">
        <v>7</v>
      </c>
      <c r="D4546" s="1" t="s">
        <v>11</v>
      </c>
      <c r="E4546" s="1" t="s">
        <v>21</v>
      </c>
      <c r="F4546" s="1" t="s">
        <v>23</v>
      </c>
      <c r="G4546" s="1">
        <v>51283</v>
      </c>
    </row>
    <row r="4547" spans="1:7" x14ac:dyDescent="0.25">
      <c r="A4547" s="1">
        <v>731032</v>
      </c>
      <c r="B4547" s="2">
        <v>41862.396527777775</v>
      </c>
      <c r="C4547" s="1" t="s">
        <v>13</v>
      </c>
      <c r="D4547" s="1" t="s">
        <v>11</v>
      </c>
      <c r="E4547" s="1" t="s">
        <v>21</v>
      </c>
      <c r="F4547" s="1" t="s">
        <v>22</v>
      </c>
      <c r="G4547" s="1">
        <v>5448</v>
      </c>
    </row>
    <row r="4548" spans="1:7" x14ac:dyDescent="0.25">
      <c r="A4548" s="1">
        <v>951132</v>
      </c>
      <c r="B4548" s="2">
        <v>41862.400000000001</v>
      </c>
      <c r="C4548" s="1" t="s">
        <v>7</v>
      </c>
      <c r="D4548" s="1" t="s">
        <v>11</v>
      </c>
      <c r="E4548" s="1" t="s">
        <v>21</v>
      </c>
      <c r="F4548" s="1" t="s">
        <v>22</v>
      </c>
      <c r="G4548" s="1">
        <v>67781</v>
      </c>
    </row>
    <row r="4549" spans="1:7" x14ac:dyDescent="0.25">
      <c r="A4549" s="1">
        <v>56735</v>
      </c>
      <c r="B4549" s="2">
        <v>41863.680555555555</v>
      </c>
      <c r="C4549" s="1" t="s">
        <v>13</v>
      </c>
      <c r="D4549" s="1" t="s">
        <v>11</v>
      </c>
      <c r="E4549" s="1" t="s">
        <v>21</v>
      </c>
      <c r="F4549" s="1" t="s">
        <v>22</v>
      </c>
      <c r="G4549" s="1">
        <v>37796</v>
      </c>
    </row>
    <row r="4550" spans="1:7" x14ac:dyDescent="0.25">
      <c r="A4550" s="1">
        <v>595633</v>
      </c>
      <c r="B4550" s="2">
        <v>41863.681944444441</v>
      </c>
      <c r="C4550" s="1" t="s">
        <v>7</v>
      </c>
      <c r="D4550" s="1" t="s">
        <v>11</v>
      </c>
      <c r="E4550" s="1" t="s">
        <v>21</v>
      </c>
      <c r="F4550" s="1" t="s">
        <v>22</v>
      </c>
      <c r="G4550" s="1">
        <v>43830</v>
      </c>
    </row>
    <row r="4551" spans="1:7" x14ac:dyDescent="0.25">
      <c r="A4551" s="1">
        <v>621146</v>
      </c>
      <c r="B4551" s="2">
        <v>41863.684027777781</v>
      </c>
      <c r="C4551" s="1" t="s">
        <v>13</v>
      </c>
      <c r="D4551" s="1" t="s">
        <v>11</v>
      </c>
      <c r="E4551" s="1" t="s">
        <v>21</v>
      </c>
      <c r="F4551" s="1" t="s">
        <v>22</v>
      </c>
      <c r="G4551" s="1">
        <v>65933</v>
      </c>
    </row>
    <row r="4552" spans="1:7" x14ac:dyDescent="0.25">
      <c r="A4552" s="1">
        <v>997919</v>
      </c>
      <c r="B4552" s="2">
        <v>41863.68472222222</v>
      </c>
      <c r="C4552" s="1" t="s">
        <v>7</v>
      </c>
      <c r="D4552" s="1" t="s">
        <v>11</v>
      </c>
      <c r="E4552" s="1" t="s">
        <v>21</v>
      </c>
      <c r="F4552" s="1" t="s">
        <v>22</v>
      </c>
      <c r="G4552" s="1">
        <v>37145</v>
      </c>
    </row>
    <row r="4553" spans="1:7" x14ac:dyDescent="0.25">
      <c r="A4553" s="1">
        <v>254251</v>
      </c>
      <c r="B4553" s="2">
        <v>41870.688888888886</v>
      </c>
      <c r="C4553" s="1" t="s">
        <v>7</v>
      </c>
      <c r="D4553" s="1" t="s">
        <v>11</v>
      </c>
      <c r="E4553" s="1" t="s">
        <v>21</v>
      </c>
      <c r="F4553" s="1" t="s">
        <v>34</v>
      </c>
      <c r="G4553" s="1">
        <v>27741</v>
      </c>
    </row>
    <row r="4554" spans="1:7" x14ac:dyDescent="0.25">
      <c r="A4554" s="1">
        <v>32223</v>
      </c>
      <c r="B4554" s="2">
        <v>41772.808333333334</v>
      </c>
      <c r="C4554" s="1" t="s">
        <v>7</v>
      </c>
      <c r="D4554" s="1" t="s">
        <v>8</v>
      </c>
      <c r="E4554" s="1" t="s">
        <v>16</v>
      </c>
      <c r="F4554" s="1" t="s">
        <v>18</v>
      </c>
      <c r="G4554" s="1">
        <v>21586</v>
      </c>
    </row>
    <row r="4555" spans="1:7" x14ac:dyDescent="0.25">
      <c r="A4555" s="1">
        <v>687825</v>
      </c>
      <c r="B4555" s="2">
        <v>41772.810416666667</v>
      </c>
      <c r="C4555" s="1" t="s">
        <v>7</v>
      </c>
      <c r="D4555" s="1" t="s">
        <v>11</v>
      </c>
      <c r="E4555" s="1" t="s">
        <v>16</v>
      </c>
      <c r="F4555" s="1" t="s">
        <v>18</v>
      </c>
      <c r="G4555" s="1">
        <v>27577</v>
      </c>
    </row>
    <row r="4556" spans="1:7" x14ac:dyDescent="0.25">
      <c r="A4556" s="1">
        <v>715896</v>
      </c>
      <c r="B4556" s="2">
        <v>41772.811111111114</v>
      </c>
      <c r="C4556" s="1" t="s">
        <v>7</v>
      </c>
      <c r="D4556" s="1" t="s">
        <v>8</v>
      </c>
      <c r="E4556" s="1" t="s">
        <v>16</v>
      </c>
      <c r="F4556" s="1" t="s">
        <v>18</v>
      </c>
      <c r="G4556" s="1">
        <v>73304</v>
      </c>
    </row>
    <row r="4557" spans="1:7" x14ac:dyDescent="0.25">
      <c r="A4557" s="1">
        <v>343676</v>
      </c>
      <c r="B4557" s="2">
        <v>41834.397916666669</v>
      </c>
      <c r="C4557" s="1" t="s">
        <v>7</v>
      </c>
      <c r="D4557" s="1" t="s">
        <v>11</v>
      </c>
      <c r="E4557" s="1" t="s">
        <v>16</v>
      </c>
      <c r="F4557" s="1" t="s">
        <v>18</v>
      </c>
      <c r="G4557" s="1">
        <v>5061</v>
      </c>
    </row>
    <row r="4558" spans="1:7" x14ac:dyDescent="0.25">
      <c r="A4558" s="1">
        <v>903621</v>
      </c>
      <c r="B4558" s="2">
        <v>41834.397916666669</v>
      </c>
      <c r="C4558" s="1" t="s">
        <v>7</v>
      </c>
      <c r="D4558" s="1" t="s">
        <v>11</v>
      </c>
      <c r="E4558" s="1" t="s">
        <v>16</v>
      </c>
      <c r="F4558" s="1" t="s">
        <v>18</v>
      </c>
      <c r="G4558" s="1">
        <v>38917</v>
      </c>
    </row>
    <row r="4559" spans="1:7" x14ac:dyDescent="0.25">
      <c r="A4559" s="1">
        <v>605511</v>
      </c>
      <c r="B4559" s="2">
        <v>41786.369444444441</v>
      </c>
      <c r="C4559" s="1" t="s">
        <v>7</v>
      </c>
      <c r="D4559" s="1" t="s">
        <v>8</v>
      </c>
      <c r="E4559" s="1" t="s">
        <v>14</v>
      </c>
      <c r="F4559" s="1" t="s">
        <v>25</v>
      </c>
      <c r="G4559" s="1">
        <v>49865</v>
      </c>
    </row>
    <row r="4560" spans="1:7" x14ac:dyDescent="0.25">
      <c r="A4560" s="1">
        <v>810634</v>
      </c>
      <c r="B4560" s="2">
        <v>41786.370833333334</v>
      </c>
      <c r="C4560" s="1" t="s">
        <v>7</v>
      </c>
      <c r="D4560" s="1" t="s">
        <v>8</v>
      </c>
      <c r="E4560" s="1" t="s">
        <v>14</v>
      </c>
      <c r="F4560" s="1" t="s">
        <v>25</v>
      </c>
      <c r="G4560" s="1">
        <v>93020</v>
      </c>
    </row>
    <row r="4561" spans="1:7" x14ac:dyDescent="0.25">
      <c r="A4561" s="1">
        <v>408953</v>
      </c>
      <c r="B4561" s="2">
        <v>41807.540972222225</v>
      </c>
      <c r="C4561" s="1" t="s">
        <v>13</v>
      </c>
      <c r="D4561" s="1" t="s">
        <v>8</v>
      </c>
      <c r="E4561" s="1" t="s">
        <v>14</v>
      </c>
      <c r="F4561" s="1" t="s">
        <v>22</v>
      </c>
      <c r="G4561" s="1">
        <v>90365</v>
      </c>
    </row>
    <row r="4562" spans="1:7" x14ac:dyDescent="0.25">
      <c r="A4562" s="1">
        <v>65996</v>
      </c>
      <c r="B4562" s="2">
        <v>41807.542361111111</v>
      </c>
      <c r="C4562" s="1" t="s">
        <v>7</v>
      </c>
      <c r="D4562" s="1" t="s">
        <v>8</v>
      </c>
      <c r="E4562" s="1" t="s">
        <v>14</v>
      </c>
      <c r="F4562" s="1" t="s">
        <v>22</v>
      </c>
      <c r="G4562" s="1">
        <v>90336</v>
      </c>
    </row>
    <row r="4563" spans="1:7" x14ac:dyDescent="0.25">
      <c r="A4563" s="1">
        <v>436789</v>
      </c>
      <c r="B4563" s="2">
        <v>41800.397916666669</v>
      </c>
      <c r="C4563" s="1" t="s">
        <v>7</v>
      </c>
      <c r="D4563" s="1" t="s">
        <v>8</v>
      </c>
      <c r="E4563" s="1" t="s">
        <v>14</v>
      </c>
      <c r="F4563" s="1" t="s">
        <v>22</v>
      </c>
      <c r="G4563" s="1">
        <v>78916</v>
      </c>
    </row>
    <row r="4564" spans="1:7" x14ac:dyDescent="0.25">
      <c r="A4564" s="1">
        <v>190528</v>
      </c>
      <c r="B4564" s="2">
        <v>41800.398611111108</v>
      </c>
      <c r="C4564" s="1" t="s">
        <v>7</v>
      </c>
      <c r="D4564" s="1" t="s">
        <v>8</v>
      </c>
      <c r="E4564" s="1" t="s">
        <v>14</v>
      </c>
      <c r="F4564" s="1" t="s">
        <v>22</v>
      </c>
      <c r="G4564" s="1">
        <v>43024</v>
      </c>
    </row>
    <row r="4565" spans="1:7" x14ac:dyDescent="0.25">
      <c r="A4565" s="1">
        <v>825980</v>
      </c>
      <c r="B4565" s="2">
        <v>41863.399305555555</v>
      </c>
      <c r="C4565" s="1" t="s">
        <v>7</v>
      </c>
      <c r="D4565" s="1" t="s">
        <v>8</v>
      </c>
      <c r="E4565" s="1" t="s">
        <v>14</v>
      </c>
      <c r="F4565" s="1" t="s">
        <v>22</v>
      </c>
      <c r="G4565" s="1">
        <v>13512</v>
      </c>
    </row>
    <row r="4566" spans="1:7" x14ac:dyDescent="0.25">
      <c r="A4566" s="1">
        <v>307921</v>
      </c>
      <c r="B4566" s="2">
        <v>41878.55972222222</v>
      </c>
      <c r="C4566" s="1" t="s">
        <v>13</v>
      </c>
      <c r="D4566" s="1" t="s">
        <v>11</v>
      </c>
      <c r="E4566" s="1" t="s">
        <v>14</v>
      </c>
      <c r="F4566" s="1" t="s">
        <v>22</v>
      </c>
      <c r="G4566" s="1">
        <v>53611</v>
      </c>
    </row>
    <row r="4567" spans="1:7" x14ac:dyDescent="0.25">
      <c r="A4567" s="1">
        <v>28171</v>
      </c>
      <c r="B4567" s="2">
        <v>41824.560416666667</v>
      </c>
      <c r="C4567" s="1" t="s">
        <v>7</v>
      </c>
      <c r="D4567" s="1" t="s">
        <v>11</v>
      </c>
      <c r="E4567" s="1" t="s">
        <v>9</v>
      </c>
      <c r="F4567" s="1" t="s">
        <v>12</v>
      </c>
      <c r="G4567" s="1">
        <v>3854</v>
      </c>
    </row>
    <row r="4568" spans="1:7" x14ac:dyDescent="0.25">
      <c r="A4568" s="1">
        <v>547592</v>
      </c>
      <c r="B4568" s="2">
        <v>41824.561805555553</v>
      </c>
      <c r="C4568" s="1" t="s">
        <v>13</v>
      </c>
      <c r="D4568" s="1" t="s">
        <v>8</v>
      </c>
      <c r="E4568" s="1" t="s">
        <v>9</v>
      </c>
      <c r="F4568" s="1" t="s">
        <v>12</v>
      </c>
      <c r="G4568" s="1">
        <v>95105</v>
      </c>
    </row>
    <row r="4569" spans="1:7" x14ac:dyDescent="0.25">
      <c r="A4569" s="1">
        <v>399830</v>
      </c>
      <c r="B4569" s="2">
        <v>41830.470138888886</v>
      </c>
      <c r="C4569" s="1" t="s">
        <v>7</v>
      </c>
      <c r="D4569" s="1" t="s">
        <v>11</v>
      </c>
      <c r="E4569" s="1" t="s">
        <v>9</v>
      </c>
      <c r="F4569" s="1" t="s">
        <v>12</v>
      </c>
      <c r="G4569" s="1">
        <v>43250</v>
      </c>
    </row>
    <row r="4570" spans="1:7" x14ac:dyDescent="0.25">
      <c r="A4570" s="1">
        <v>574816</v>
      </c>
      <c r="B4570" s="2">
        <v>41830.498611111114</v>
      </c>
      <c r="C4570" s="1" t="s">
        <v>7</v>
      </c>
      <c r="D4570" s="1" t="s">
        <v>8</v>
      </c>
      <c r="E4570" s="1" t="s">
        <v>9</v>
      </c>
      <c r="F4570" s="1" t="s">
        <v>12</v>
      </c>
      <c r="G4570" s="1">
        <v>93120</v>
      </c>
    </row>
    <row r="4571" spans="1:7" x14ac:dyDescent="0.25">
      <c r="A4571" s="1">
        <v>800023</v>
      </c>
      <c r="B4571" s="2">
        <v>41830.500694444447</v>
      </c>
      <c r="C4571" s="1" t="s">
        <v>7</v>
      </c>
      <c r="D4571" s="1" t="s">
        <v>11</v>
      </c>
      <c r="E4571" s="1" t="s">
        <v>9</v>
      </c>
      <c r="F4571" s="1" t="s">
        <v>12</v>
      </c>
      <c r="G4571" s="1">
        <v>83237</v>
      </c>
    </row>
    <row r="4572" spans="1:7" x14ac:dyDescent="0.25">
      <c r="A4572" s="1">
        <v>563352</v>
      </c>
      <c r="B4572" s="2">
        <v>41831.584027777775</v>
      </c>
      <c r="C4572" s="1" t="s">
        <v>7</v>
      </c>
      <c r="D4572" s="1" t="s">
        <v>8</v>
      </c>
      <c r="E4572" s="1" t="s">
        <v>9</v>
      </c>
      <c r="F4572" s="1" t="s">
        <v>12</v>
      </c>
      <c r="G4572" s="1">
        <v>86886</v>
      </c>
    </row>
    <row r="4573" spans="1:7" x14ac:dyDescent="0.25">
      <c r="A4573" s="1">
        <v>613506</v>
      </c>
      <c r="B4573" s="2">
        <v>41834.524305555555</v>
      </c>
      <c r="C4573" s="1" t="s">
        <v>7</v>
      </c>
      <c r="D4573" s="1" t="s">
        <v>8</v>
      </c>
      <c r="E4573" s="1" t="s">
        <v>9</v>
      </c>
      <c r="F4573" s="1" t="s">
        <v>12</v>
      </c>
      <c r="G4573" s="1">
        <v>33447</v>
      </c>
    </row>
    <row r="4574" spans="1:7" x14ac:dyDescent="0.25">
      <c r="A4574" s="1">
        <v>399679</v>
      </c>
      <c r="B4574" s="2">
        <v>41772.399305555555</v>
      </c>
      <c r="C4574" s="1" t="s">
        <v>7</v>
      </c>
      <c r="D4574" s="1" t="s">
        <v>11</v>
      </c>
      <c r="E4574" s="1" t="s">
        <v>14</v>
      </c>
      <c r="F4574" s="1" t="s">
        <v>34</v>
      </c>
      <c r="G4574" s="1">
        <v>75625</v>
      </c>
    </row>
    <row r="4575" spans="1:7" x14ac:dyDescent="0.25">
      <c r="A4575" s="1">
        <v>366508</v>
      </c>
      <c r="B4575" s="2">
        <v>41776.393055555556</v>
      </c>
      <c r="C4575" s="1" t="s">
        <v>7</v>
      </c>
      <c r="D4575" s="1" t="s">
        <v>11</v>
      </c>
      <c r="E4575" s="1" t="s">
        <v>14</v>
      </c>
      <c r="F4575" s="1" t="s">
        <v>34</v>
      </c>
      <c r="G4575" s="1">
        <v>92121</v>
      </c>
    </row>
    <row r="4576" spans="1:7" x14ac:dyDescent="0.25">
      <c r="A4576" s="1">
        <v>707189</v>
      </c>
      <c r="B4576" s="2">
        <v>41806.725694444445</v>
      </c>
      <c r="C4576" s="1" t="s">
        <v>7</v>
      </c>
      <c r="D4576" s="1" t="s">
        <v>8</v>
      </c>
      <c r="E4576" s="1" t="s">
        <v>14</v>
      </c>
      <c r="F4576" s="1" t="s">
        <v>34</v>
      </c>
      <c r="G4576" s="1">
        <v>41350</v>
      </c>
    </row>
    <row r="4577" spans="1:7" x14ac:dyDescent="0.25">
      <c r="A4577" s="1">
        <v>854101</v>
      </c>
      <c r="B4577" s="2">
        <v>41806.727083333331</v>
      </c>
      <c r="C4577" s="1" t="s">
        <v>7</v>
      </c>
      <c r="D4577" s="1" t="s">
        <v>8</v>
      </c>
      <c r="E4577" s="1" t="s">
        <v>14</v>
      </c>
      <c r="F4577" s="1" t="s">
        <v>34</v>
      </c>
      <c r="G4577" s="1">
        <v>72912</v>
      </c>
    </row>
    <row r="4578" spans="1:7" x14ac:dyDescent="0.25">
      <c r="A4578" s="1">
        <v>722399</v>
      </c>
      <c r="B4578" s="2">
        <v>41806.727083333331</v>
      </c>
      <c r="C4578" s="1" t="s">
        <v>7</v>
      </c>
      <c r="D4578" s="1" t="s">
        <v>11</v>
      </c>
      <c r="E4578" s="1" t="s">
        <v>14</v>
      </c>
      <c r="F4578" s="1" t="s">
        <v>34</v>
      </c>
      <c r="G4578" s="1">
        <v>94700</v>
      </c>
    </row>
    <row r="4579" spans="1:7" x14ac:dyDescent="0.25">
      <c r="A4579" s="1">
        <v>358889</v>
      </c>
      <c r="B4579" s="2">
        <v>41787.677083333336</v>
      </c>
      <c r="C4579" s="1" t="s">
        <v>7</v>
      </c>
      <c r="D4579" s="1" t="s">
        <v>8</v>
      </c>
      <c r="E4579" s="1" t="s">
        <v>14</v>
      </c>
      <c r="F4579" s="1" t="s">
        <v>34</v>
      </c>
      <c r="G4579" s="1">
        <v>90048</v>
      </c>
    </row>
    <row r="4580" spans="1:7" x14ac:dyDescent="0.25">
      <c r="A4580" s="1">
        <v>355385</v>
      </c>
      <c r="B4580" s="2">
        <v>41787.680555555555</v>
      </c>
      <c r="C4580" s="1" t="s">
        <v>7</v>
      </c>
      <c r="D4580" s="1" t="s">
        <v>11</v>
      </c>
      <c r="E4580" s="1" t="s">
        <v>14</v>
      </c>
      <c r="F4580" s="1" t="s">
        <v>34</v>
      </c>
      <c r="G4580" s="1">
        <v>23702</v>
      </c>
    </row>
    <row r="4581" spans="1:7" x14ac:dyDescent="0.25">
      <c r="A4581" s="1">
        <v>132806</v>
      </c>
      <c r="B4581" s="2">
        <v>41789.761111111111</v>
      </c>
      <c r="C4581" s="1" t="s">
        <v>7</v>
      </c>
      <c r="D4581" s="1" t="s">
        <v>11</v>
      </c>
      <c r="E4581" s="1" t="s">
        <v>14</v>
      </c>
      <c r="F4581" s="1" t="s">
        <v>34</v>
      </c>
      <c r="G4581" s="1">
        <v>47505</v>
      </c>
    </row>
    <row r="4582" spans="1:7" x14ac:dyDescent="0.25">
      <c r="A4582" s="1">
        <v>532565</v>
      </c>
      <c r="B4582" s="2">
        <v>41789.763194444444</v>
      </c>
      <c r="C4582" s="1" t="s">
        <v>7</v>
      </c>
      <c r="D4582" s="1" t="s">
        <v>11</v>
      </c>
      <c r="E4582" s="1" t="s">
        <v>14</v>
      </c>
      <c r="F4582" s="1" t="s">
        <v>34</v>
      </c>
      <c r="G4582" s="1">
        <v>33998</v>
      </c>
    </row>
    <row r="4583" spans="1:7" x14ac:dyDescent="0.25">
      <c r="A4583" s="1">
        <v>362618</v>
      </c>
      <c r="B4583" s="2">
        <v>41789.759027777778</v>
      </c>
      <c r="C4583" s="1" t="s">
        <v>7</v>
      </c>
      <c r="D4583" s="1" t="s">
        <v>11</v>
      </c>
      <c r="E4583" s="1" t="s">
        <v>14</v>
      </c>
      <c r="F4583" s="1" t="s">
        <v>34</v>
      </c>
      <c r="G4583" s="1">
        <v>48558</v>
      </c>
    </row>
    <row r="4584" spans="1:7" x14ac:dyDescent="0.25">
      <c r="A4584" s="1">
        <v>867705</v>
      </c>
      <c r="B4584" s="2">
        <v>41822.589583333334</v>
      </c>
      <c r="C4584" s="1" t="s">
        <v>13</v>
      </c>
      <c r="D4584" s="1" t="s">
        <v>8</v>
      </c>
      <c r="E4584" s="1" t="s">
        <v>14</v>
      </c>
      <c r="F4584" s="1" t="s">
        <v>34</v>
      </c>
      <c r="G4584" s="1">
        <v>38852</v>
      </c>
    </row>
    <row r="4585" spans="1:7" x14ac:dyDescent="0.25">
      <c r="A4585" s="1">
        <v>551447</v>
      </c>
      <c r="B4585" s="2">
        <v>41794.396527777775</v>
      </c>
      <c r="C4585" s="1" t="s">
        <v>7</v>
      </c>
      <c r="D4585" s="1" t="s">
        <v>11</v>
      </c>
      <c r="E4585" s="1" t="s">
        <v>14</v>
      </c>
      <c r="F4585" s="1" t="s">
        <v>12</v>
      </c>
      <c r="G4585" s="1">
        <v>20232</v>
      </c>
    </row>
    <row r="4586" spans="1:7" x14ac:dyDescent="0.25">
      <c r="A4586" s="1">
        <v>902753</v>
      </c>
      <c r="B4586" s="2">
        <v>41831.643055555556</v>
      </c>
      <c r="C4586" s="1" t="s">
        <v>7</v>
      </c>
      <c r="D4586" s="1" t="s">
        <v>8</v>
      </c>
      <c r="E4586" s="1" t="s">
        <v>29</v>
      </c>
      <c r="F4586" s="1" t="s">
        <v>34</v>
      </c>
      <c r="G4586" s="1">
        <v>52681</v>
      </c>
    </row>
    <row r="4587" spans="1:7" x14ac:dyDescent="0.25">
      <c r="A4587" s="1">
        <v>957985</v>
      </c>
      <c r="B4587" s="2">
        <v>41831.643750000003</v>
      </c>
      <c r="C4587" s="1" t="s">
        <v>7</v>
      </c>
      <c r="D4587" s="1" t="s">
        <v>8</v>
      </c>
      <c r="E4587" s="1" t="s">
        <v>29</v>
      </c>
      <c r="F4587" s="1" t="s">
        <v>34</v>
      </c>
      <c r="G4587" s="1">
        <v>81806</v>
      </c>
    </row>
    <row r="4588" spans="1:7" x14ac:dyDescent="0.25">
      <c r="A4588" s="1">
        <v>620965</v>
      </c>
      <c r="B4588" s="2">
        <v>41831.644444444442</v>
      </c>
      <c r="C4588" s="1" t="s">
        <v>7</v>
      </c>
      <c r="D4588" s="1" t="s">
        <v>11</v>
      </c>
      <c r="E4588" s="1" t="s">
        <v>29</v>
      </c>
      <c r="F4588" s="1" t="s">
        <v>34</v>
      </c>
      <c r="G4588" s="1">
        <v>26468</v>
      </c>
    </row>
    <row r="4589" spans="1:7" x14ac:dyDescent="0.25">
      <c r="A4589" s="1">
        <v>377559</v>
      </c>
      <c r="B4589" s="2">
        <v>41841.668749999997</v>
      </c>
      <c r="C4589" s="1" t="s">
        <v>7</v>
      </c>
      <c r="D4589" s="1" t="s">
        <v>8</v>
      </c>
      <c r="E4589" s="1" t="s">
        <v>29</v>
      </c>
      <c r="F4589" s="1" t="s">
        <v>34</v>
      </c>
      <c r="G4589" s="1">
        <v>35971</v>
      </c>
    </row>
    <row r="4590" spans="1:7" x14ac:dyDescent="0.25">
      <c r="A4590" s="1">
        <v>988672</v>
      </c>
      <c r="B4590" s="2">
        <v>41841.668749999997</v>
      </c>
      <c r="C4590" s="1" t="s">
        <v>7</v>
      </c>
      <c r="D4590" s="1" t="s">
        <v>24</v>
      </c>
      <c r="E4590" s="1" t="s">
        <v>29</v>
      </c>
      <c r="F4590" s="1" t="s">
        <v>34</v>
      </c>
      <c r="G4590" s="1">
        <v>62102</v>
      </c>
    </row>
    <row r="4591" spans="1:7" x14ac:dyDescent="0.25">
      <c r="A4591" s="1">
        <v>732435</v>
      </c>
      <c r="B4591" s="2">
        <v>41815.396527777775</v>
      </c>
      <c r="C4591" s="1" t="s">
        <v>7</v>
      </c>
      <c r="D4591" s="1" t="s">
        <v>8</v>
      </c>
      <c r="E4591" s="1" t="s">
        <v>29</v>
      </c>
      <c r="F4591" s="1" t="s">
        <v>34</v>
      </c>
      <c r="G4591" s="1">
        <v>56090</v>
      </c>
    </row>
    <row r="4592" spans="1:7" x14ac:dyDescent="0.25">
      <c r="A4592" s="1">
        <v>770615</v>
      </c>
      <c r="B4592" s="2">
        <v>41815.397916666669</v>
      </c>
      <c r="C4592" s="1" t="s">
        <v>7</v>
      </c>
      <c r="D4592" s="1" t="s">
        <v>8</v>
      </c>
      <c r="E4592" s="1" t="s">
        <v>29</v>
      </c>
      <c r="F4592" s="1" t="s">
        <v>34</v>
      </c>
      <c r="G4592" s="1">
        <v>37455</v>
      </c>
    </row>
    <row r="4593" spans="1:7" x14ac:dyDescent="0.25">
      <c r="A4593" s="1">
        <v>129661</v>
      </c>
      <c r="B4593" s="2">
        <v>41816.486805555556</v>
      </c>
      <c r="C4593" s="1" t="s">
        <v>7</v>
      </c>
      <c r="D4593" s="1" t="s">
        <v>11</v>
      </c>
      <c r="E4593" s="1" t="s">
        <v>29</v>
      </c>
      <c r="F4593" s="1" t="s">
        <v>34</v>
      </c>
      <c r="G4593" s="1">
        <v>78844</v>
      </c>
    </row>
    <row r="4594" spans="1:7" x14ac:dyDescent="0.25">
      <c r="A4594" s="1">
        <v>433885</v>
      </c>
      <c r="B4594" s="2">
        <v>41816.48541666667</v>
      </c>
      <c r="C4594" s="1" t="s">
        <v>7</v>
      </c>
      <c r="D4594" s="1" t="s">
        <v>24</v>
      </c>
      <c r="E4594" s="1" t="s">
        <v>29</v>
      </c>
      <c r="F4594" s="1" t="s">
        <v>34</v>
      </c>
      <c r="G4594" s="1">
        <v>16155</v>
      </c>
    </row>
    <row r="4595" spans="1:7" x14ac:dyDescent="0.25">
      <c r="A4595" s="1">
        <v>190429</v>
      </c>
      <c r="B4595" s="2">
        <v>41829.6875</v>
      </c>
      <c r="C4595" s="1" t="s">
        <v>7</v>
      </c>
      <c r="D4595" s="1" t="s">
        <v>11</v>
      </c>
      <c r="E4595" s="1" t="s">
        <v>29</v>
      </c>
      <c r="F4595" s="1" t="s">
        <v>34</v>
      </c>
      <c r="G4595" s="1">
        <v>30479</v>
      </c>
    </row>
    <row r="4596" spans="1:7" x14ac:dyDescent="0.25">
      <c r="A4596" s="1">
        <v>195423</v>
      </c>
      <c r="B4596" s="2">
        <v>41837.698611111111</v>
      </c>
      <c r="C4596" s="1" t="s">
        <v>13</v>
      </c>
      <c r="D4596" s="1" t="s">
        <v>11</v>
      </c>
      <c r="E4596" s="1" t="s">
        <v>29</v>
      </c>
      <c r="F4596" s="1" t="s">
        <v>34</v>
      </c>
      <c r="G4596" s="1">
        <v>36833</v>
      </c>
    </row>
    <row r="4597" spans="1:7" x14ac:dyDescent="0.25">
      <c r="A4597" s="1">
        <v>310955</v>
      </c>
      <c r="B4597" s="2">
        <v>41837.700694444444</v>
      </c>
      <c r="C4597" s="1" t="s">
        <v>7</v>
      </c>
      <c r="D4597" s="1" t="s">
        <v>11</v>
      </c>
      <c r="E4597" s="1" t="s">
        <v>29</v>
      </c>
      <c r="F4597" s="1" t="s">
        <v>34</v>
      </c>
      <c r="G4597" s="1">
        <v>54545</v>
      </c>
    </row>
    <row r="4598" spans="1:7" x14ac:dyDescent="0.25">
      <c r="A4598" s="1">
        <v>55833</v>
      </c>
      <c r="B4598" s="2">
        <v>41837.698611111111</v>
      </c>
      <c r="C4598" s="1" t="s">
        <v>13</v>
      </c>
      <c r="D4598" s="1" t="s">
        <v>11</v>
      </c>
      <c r="E4598" s="1" t="s">
        <v>29</v>
      </c>
      <c r="F4598" s="1" t="s">
        <v>34</v>
      </c>
      <c r="G4598" s="1">
        <v>17750</v>
      </c>
    </row>
    <row r="4599" spans="1:7" x14ac:dyDescent="0.25">
      <c r="A4599" s="1">
        <v>755548</v>
      </c>
      <c r="B4599" s="2">
        <v>41837.699305555558</v>
      </c>
      <c r="C4599" s="1" t="s">
        <v>13</v>
      </c>
      <c r="D4599" s="1" t="s">
        <v>11</v>
      </c>
      <c r="E4599" s="1" t="s">
        <v>29</v>
      </c>
      <c r="F4599" s="1" t="s">
        <v>34</v>
      </c>
      <c r="G4599" s="1">
        <v>74463</v>
      </c>
    </row>
    <row r="4600" spans="1:7" x14ac:dyDescent="0.25">
      <c r="A4600" s="1">
        <v>523315</v>
      </c>
      <c r="B4600" s="2">
        <v>41843.397916666669</v>
      </c>
      <c r="C4600" s="1" t="s">
        <v>7</v>
      </c>
      <c r="D4600" s="1" t="s">
        <v>8</v>
      </c>
      <c r="E4600" s="1" t="s">
        <v>29</v>
      </c>
      <c r="F4600" s="1" t="s">
        <v>34</v>
      </c>
      <c r="G4600" s="1">
        <v>61840</v>
      </c>
    </row>
    <row r="4601" spans="1:7" x14ac:dyDescent="0.25">
      <c r="A4601" s="1">
        <v>798174</v>
      </c>
      <c r="B4601" s="2">
        <v>41843.4</v>
      </c>
      <c r="C4601" s="1" t="s">
        <v>7</v>
      </c>
      <c r="D4601" s="1" t="s">
        <v>11</v>
      </c>
      <c r="E4601" s="1" t="s">
        <v>29</v>
      </c>
      <c r="F4601" s="1" t="s">
        <v>34</v>
      </c>
      <c r="G4601" s="1">
        <v>72885</v>
      </c>
    </row>
    <row r="4602" spans="1:7" x14ac:dyDescent="0.25">
      <c r="A4602" s="1">
        <v>708662</v>
      </c>
      <c r="B4602" s="2">
        <v>41848.436111111114</v>
      </c>
      <c r="C4602" s="1" t="s">
        <v>7</v>
      </c>
      <c r="D4602" s="1" t="s">
        <v>24</v>
      </c>
      <c r="E4602" s="1" t="s">
        <v>29</v>
      </c>
      <c r="F4602" s="1" t="s">
        <v>34</v>
      </c>
      <c r="G4602" s="1">
        <v>90175</v>
      </c>
    </row>
    <row r="4603" spans="1:7" x14ac:dyDescent="0.25">
      <c r="A4603" s="1">
        <v>127417</v>
      </c>
      <c r="B4603" s="2">
        <v>41872.49722222222</v>
      </c>
      <c r="C4603" s="1" t="s">
        <v>13</v>
      </c>
      <c r="D4603" s="1" t="s">
        <v>8</v>
      </c>
      <c r="E4603" s="1" t="s">
        <v>29</v>
      </c>
      <c r="F4603" s="1" t="s">
        <v>34</v>
      </c>
      <c r="G4603" s="1">
        <v>24365</v>
      </c>
    </row>
    <row r="4604" spans="1:7" x14ac:dyDescent="0.25">
      <c r="A4604" s="1">
        <v>553366</v>
      </c>
      <c r="B4604" s="2">
        <v>41830.713194444441</v>
      </c>
      <c r="C4604" s="1" t="s">
        <v>7</v>
      </c>
      <c r="D4604" s="1" t="s">
        <v>8</v>
      </c>
      <c r="E4604" s="1" t="s">
        <v>26</v>
      </c>
      <c r="F4604" s="1" t="s">
        <v>22</v>
      </c>
      <c r="G4604" s="1">
        <v>33107</v>
      </c>
    </row>
    <row r="4605" spans="1:7" x14ac:dyDescent="0.25">
      <c r="A4605" s="1">
        <v>365544</v>
      </c>
      <c r="B4605" s="2">
        <v>41839.538888888892</v>
      </c>
      <c r="C4605" s="1" t="s">
        <v>7</v>
      </c>
      <c r="D4605" s="1" t="s">
        <v>8</v>
      </c>
      <c r="E4605" s="1" t="s">
        <v>26</v>
      </c>
      <c r="F4605" s="1" t="s">
        <v>18</v>
      </c>
      <c r="G4605" s="1">
        <v>88392</v>
      </c>
    </row>
    <row r="4606" spans="1:7" x14ac:dyDescent="0.25">
      <c r="A4606" s="1">
        <v>214108</v>
      </c>
      <c r="B4606" s="2">
        <v>41839.539583333331</v>
      </c>
      <c r="C4606" s="1" t="s">
        <v>7</v>
      </c>
      <c r="D4606" s="1" t="s">
        <v>8</v>
      </c>
      <c r="E4606" s="1" t="s">
        <v>26</v>
      </c>
      <c r="F4606" s="1" t="s">
        <v>18</v>
      </c>
      <c r="G4606" s="1">
        <v>20588</v>
      </c>
    </row>
    <row r="4607" spans="1:7" x14ac:dyDescent="0.25">
      <c r="A4607" s="1">
        <v>784011</v>
      </c>
      <c r="B4607" s="2">
        <v>41794.396527777775</v>
      </c>
      <c r="C4607" s="1" t="s">
        <v>7</v>
      </c>
      <c r="D4607" s="1" t="s">
        <v>8</v>
      </c>
      <c r="E4607" s="1" t="s">
        <v>26</v>
      </c>
      <c r="F4607" s="1" t="s">
        <v>22</v>
      </c>
      <c r="G4607" s="1">
        <v>61893</v>
      </c>
    </row>
    <row r="4608" spans="1:7" x14ac:dyDescent="0.25">
      <c r="A4608" s="1">
        <v>138560</v>
      </c>
      <c r="B4608" s="2">
        <v>41794.399305555555</v>
      </c>
      <c r="C4608" s="1" t="s">
        <v>7</v>
      </c>
      <c r="D4608" s="1" t="s">
        <v>8</v>
      </c>
      <c r="E4608" s="1" t="s">
        <v>26</v>
      </c>
      <c r="F4608" s="1" t="s">
        <v>22</v>
      </c>
      <c r="G4608" s="1">
        <v>88308</v>
      </c>
    </row>
    <row r="4609" spans="1:7" x14ac:dyDescent="0.25">
      <c r="A4609" s="1">
        <v>123989</v>
      </c>
      <c r="B4609" s="2">
        <v>41872.379861111112</v>
      </c>
      <c r="C4609" s="1" t="s">
        <v>7</v>
      </c>
      <c r="D4609" s="1" t="s">
        <v>11</v>
      </c>
      <c r="E4609" s="1" t="s">
        <v>26</v>
      </c>
      <c r="F4609" s="1" t="s">
        <v>22</v>
      </c>
      <c r="G4609" s="1">
        <v>92448</v>
      </c>
    </row>
    <row r="4610" spans="1:7" x14ac:dyDescent="0.25">
      <c r="A4610" s="1">
        <v>487619</v>
      </c>
      <c r="B4610" s="2">
        <v>41872.380555555559</v>
      </c>
      <c r="C4610" s="1" t="s">
        <v>7</v>
      </c>
      <c r="D4610" s="1" t="s">
        <v>11</v>
      </c>
      <c r="E4610" s="1" t="s">
        <v>26</v>
      </c>
      <c r="F4610" s="1" t="s">
        <v>22</v>
      </c>
      <c r="G4610" s="1">
        <v>94371</v>
      </c>
    </row>
    <row r="4611" spans="1:7" x14ac:dyDescent="0.25">
      <c r="A4611" s="1">
        <v>466987</v>
      </c>
      <c r="B4611" s="2">
        <v>41872.381944444445</v>
      </c>
      <c r="C4611" s="1" t="s">
        <v>7</v>
      </c>
      <c r="D4611" s="1" t="s">
        <v>11</v>
      </c>
      <c r="E4611" s="1" t="s">
        <v>26</v>
      </c>
      <c r="F4611" s="1" t="s">
        <v>22</v>
      </c>
      <c r="G4611" s="1">
        <v>57736</v>
      </c>
    </row>
    <row r="4612" spans="1:7" x14ac:dyDescent="0.25">
      <c r="A4612" s="1">
        <v>335534</v>
      </c>
      <c r="B4612" s="2">
        <v>41774.569444444445</v>
      </c>
      <c r="C4612" s="1" t="s">
        <v>13</v>
      </c>
      <c r="D4612" s="1" t="s">
        <v>11</v>
      </c>
      <c r="E4612" s="1" t="s">
        <v>9</v>
      </c>
      <c r="F4612" s="1" t="s">
        <v>12</v>
      </c>
      <c r="G4612" s="1">
        <v>41420</v>
      </c>
    </row>
    <row r="4613" spans="1:7" x14ac:dyDescent="0.25">
      <c r="A4613" s="1">
        <v>497423</v>
      </c>
      <c r="B4613" s="2">
        <v>41774.570138888892</v>
      </c>
      <c r="C4613" s="1" t="s">
        <v>7</v>
      </c>
      <c r="D4613" s="1" t="s">
        <v>11</v>
      </c>
      <c r="E4613" s="1" t="s">
        <v>9</v>
      </c>
      <c r="F4613" s="1" t="s">
        <v>12</v>
      </c>
      <c r="G4613" s="1">
        <v>59654</v>
      </c>
    </row>
    <row r="4614" spans="1:7" x14ac:dyDescent="0.25">
      <c r="A4614" s="1">
        <v>623846</v>
      </c>
      <c r="B4614" s="2">
        <v>41786.432638888888</v>
      </c>
      <c r="C4614" s="1" t="s">
        <v>7</v>
      </c>
      <c r="D4614" s="1" t="s">
        <v>8</v>
      </c>
      <c r="E4614" s="1" t="s">
        <v>9</v>
      </c>
      <c r="F4614" s="1" t="s">
        <v>12</v>
      </c>
      <c r="G4614" s="1">
        <v>95127</v>
      </c>
    </row>
    <row r="4615" spans="1:7" x14ac:dyDescent="0.25">
      <c r="A4615" s="1">
        <v>648615</v>
      </c>
      <c r="B4615" s="2">
        <v>41786.432638888888</v>
      </c>
      <c r="C4615" s="1" t="s">
        <v>7</v>
      </c>
      <c r="D4615" s="1" t="s">
        <v>8</v>
      </c>
      <c r="E4615" s="1" t="s">
        <v>9</v>
      </c>
      <c r="F4615" s="1" t="s">
        <v>12</v>
      </c>
      <c r="G4615" s="1">
        <v>25246</v>
      </c>
    </row>
    <row r="4616" spans="1:7" x14ac:dyDescent="0.25">
      <c r="A4616" s="1">
        <v>935227</v>
      </c>
      <c r="B4616" s="2">
        <v>41801.615972222222</v>
      </c>
      <c r="C4616" s="1" t="s">
        <v>7</v>
      </c>
      <c r="D4616" s="1" t="s">
        <v>11</v>
      </c>
      <c r="E4616" s="1" t="s">
        <v>9</v>
      </c>
      <c r="F4616" s="1" t="s">
        <v>12</v>
      </c>
      <c r="G4616" s="1">
        <v>86970</v>
      </c>
    </row>
    <row r="4617" spans="1:7" x14ac:dyDescent="0.25">
      <c r="A4617" s="1">
        <v>257181</v>
      </c>
      <c r="B4617" s="2">
        <v>41807.665972222225</v>
      </c>
      <c r="C4617" s="1" t="s">
        <v>7</v>
      </c>
      <c r="D4617" s="1" t="s">
        <v>11</v>
      </c>
      <c r="E4617" s="1" t="s">
        <v>9</v>
      </c>
      <c r="F4617" s="1" t="s">
        <v>12</v>
      </c>
      <c r="G4617" s="1">
        <v>62814</v>
      </c>
    </row>
    <row r="4618" spans="1:7" x14ac:dyDescent="0.25">
      <c r="A4618" s="1">
        <v>162517</v>
      </c>
      <c r="B4618" s="2">
        <v>41809.484027777777</v>
      </c>
      <c r="C4618" s="1" t="s">
        <v>7</v>
      </c>
      <c r="D4618" s="1" t="s">
        <v>8</v>
      </c>
      <c r="E4618" s="1" t="s">
        <v>9</v>
      </c>
      <c r="F4618" s="1" t="s">
        <v>12</v>
      </c>
      <c r="G4618" s="1">
        <v>61601</v>
      </c>
    </row>
    <row r="4619" spans="1:7" x14ac:dyDescent="0.25">
      <c r="A4619" s="1">
        <v>33827</v>
      </c>
      <c r="B4619" s="2">
        <v>41810.688194444447</v>
      </c>
      <c r="C4619" s="1" t="s">
        <v>7</v>
      </c>
      <c r="D4619" s="1" t="s">
        <v>8</v>
      </c>
      <c r="E4619" s="1" t="s">
        <v>9</v>
      </c>
      <c r="F4619" s="1" t="s">
        <v>12</v>
      </c>
      <c r="G4619" s="1">
        <v>30364</v>
      </c>
    </row>
    <row r="4620" spans="1:7" x14ac:dyDescent="0.25">
      <c r="A4620" s="1">
        <v>584822</v>
      </c>
      <c r="B4620" s="2">
        <v>41816.64166666667</v>
      </c>
      <c r="C4620" s="1" t="s">
        <v>7</v>
      </c>
      <c r="D4620" s="1" t="s">
        <v>8</v>
      </c>
      <c r="E4620" s="1" t="s">
        <v>9</v>
      </c>
      <c r="F4620" s="1" t="s">
        <v>12</v>
      </c>
      <c r="G4620" s="1">
        <v>19994</v>
      </c>
    </row>
    <row r="4621" spans="1:7" x14ac:dyDescent="0.25">
      <c r="A4621" s="1">
        <v>377801</v>
      </c>
      <c r="B4621" s="2">
        <v>41816.63958333333</v>
      </c>
      <c r="C4621" s="1" t="s">
        <v>7</v>
      </c>
      <c r="D4621" s="1" t="s">
        <v>11</v>
      </c>
      <c r="E4621" s="1" t="s">
        <v>9</v>
      </c>
      <c r="F4621" s="1" t="s">
        <v>12</v>
      </c>
      <c r="G4621" s="1">
        <v>46108</v>
      </c>
    </row>
    <row r="4622" spans="1:7" x14ac:dyDescent="0.25">
      <c r="A4622" s="1">
        <v>987281</v>
      </c>
      <c r="B4622" s="2">
        <v>41818.470138888886</v>
      </c>
      <c r="C4622" s="1" t="s">
        <v>7</v>
      </c>
      <c r="D4622" s="1" t="s">
        <v>11</v>
      </c>
      <c r="E4622" s="1" t="s">
        <v>9</v>
      </c>
      <c r="F4622" s="1" t="s">
        <v>12</v>
      </c>
      <c r="G4622" s="1">
        <v>46500</v>
      </c>
    </row>
    <row r="4623" spans="1:7" x14ac:dyDescent="0.25">
      <c r="A4623" s="1">
        <v>308343</v>
      </c>
      <c r="B4623" s="2">
        <v>41872.396527777775</v>
      </c>
      <c r="C4623" s="1" t="s">
        <v>7</v>
      </c>
      <c r="D4623" s="1" t="s">
        <v>8</v>
      </c>
      <c r="E4623" s="1" t="s">
        <v>16</v>
      </c>
      <c r="F4623" s="1" t="s">
        <v>18</v>
      </c>
      <c r="G4623" s="1">
        <v>11330</v>
      </c>
    </row>
    <row r="4624" spans="1:7" x14ac:dyDescent="0.25">
      <c r="A4624" s="1">
        <v>490160</v>
      </c>
      <c r="B4624" s="2">
        <v>41879.397222222222</v>
      </c>
      <c r="C4624" s="1" t="s">
        <v>7</v>
      </c>
      <c r="D4624" s="1" t="s">
        <v>8</v>
      </c>
      <c r="E4624" s="1" t="s">
        <v>16</v>
      </c>
      <c r="F4624" s="1" t="s">
        <v>18</v>
      </c>
      <c r="G4624" s="1">
        <v>95546</v>
      </c>
    </row>
    <row r="4625" spans="1:7" x14ac:dyDescent="0.25">
      <c r="A4625" s="1">
        <v>984313</v>
      </c>
      <c r="B4625" s="2">
        <v>41806.393055555556</v>
      </c>
      <c r="C4625" s="1" t="s">
        <v>7</v>
      </c>
      <c r="D4625" s="1" t="s">
        <v>8</v>
      </c>
      <c r="E4625" s="1" t="s">
        <v>16</v>
      </c>
      <c r="F4625" s="1" t="s">
        <v>34</v>
      </c>
      <c r="G4625" s="1">
        <v>33967</v>
      </c>
    </row>
    <row r="4626" spans="1:7" x14ac:dyDescent="0.25">
      <c r="A4626" s="1">
        <v>58039</v>
      </c>
      <c r="B4626" s="2">
        <v>41808.404166666667</v>
      </c>
      <c r="C4626" s="1" t="s">
        <v>7</v>
      </c>
      <c r="D4626" s="1" t="s">
        <v>24</v>
      </c>
      <c r="E4626" s="1" t="s">
        <v>16</v>
      </c>
      <c r="F4626" s="1" t="s">
        <v>34</v>
      </c>
      <c r="G4626" s="1">
        <v>34157</v>
      </c>
    </row>
    <row r="4627" spans="1:7" x14ac:dyDescent="0.25">
      <c r="A4627" s="1">
        <v>920958</v>
      </c>
      <c r="B4627" s="2">
        <v>41879.397222222222</v>
      </c>
      <c r="C4627" s="1" t="s">
        <v>7</v>
      </c>
      <c r="D4627" s="1" t="s">
        <v>8</v>
      </c>
      <c r="E4627" s="1" t="s">
        <v>16</v>
      </c>
      <c r="F4627" s="1" t="s">
        <v>34</v>
      </c>
      <c r="G4627" s="1">
        <v>11869</v>
      </c>
    </row>
    <row r="4628" spans="1:7" x14ac:dyDescent="0.25">
      <c r="A4628" s="1">
        <v>737902</v>
      </c>
      <c r="B4628" s="2">
        <v>41879.397916666669</v>
      </c>
      <c r="C4628" s="1" t="s">
        <v>13</v>
      </c>
      <c r="D4628" s="1" t="s">
        <v>11</v>
      </c>
      <c r="E4628" s="1" t="s">
        <v>16</v>
      </c>
      <c r="F4628" s="1" t="s">
        <v>34</v>
      </c>
      <c r="G4628" s="1">
        <v>42892</v>
      </c>
    </row>
    <row r="4629" spans="1:7" x14ac:dyDescent="0.25">
      <c r="A4629" s="1">
        <v>598001</v>
      </c>
      <c r="B4629" s="2">
        <v>41802.396527777775</v>
      </c>
      <c r="C4629" s="1" t="s">
        <v>13</v>
      </c>
      <c r="D4629" s="1" t="s">
        <v>8</v>
      </c>
      <c r="E4629" s="1" t="s">
        <v>14</v>
      </c>
      <c r="F4629" s="1" t="s">
        <v>22</v>
      </c>
      <c r="G4629" s="1">
        <v>30152</v>
      </c>
    </row>
    <row r="4630" spans="1:7" x14ac:dyDescent="0.25">
      <c r="A4630" s="1">
        <v>997474</v>
      </c>
      <c r="B4630" s="2">
        <v>41823.398611111108</v>
      </c>
      <c r="C4630" s="1" t="s">
        <v>7</v>
      </c>
      <c r="D4630" s="1" t="s">
        <v>8</v>
      </c>
      <c r="E4630" s="1" t="s">
        <v>14</v>
      </c>
      <c r="F4630" s="1" t="s">
        <v>12</v>
      </c>
      <c r="G4630" s="1">
        <v>13143</v>
      </c>
    </row>
    <row r="4631" spans="1:7" x14ac:dyDescent="0.25">
      <c r="A4631" s="1">
        <v>146332</v>
      </c>
      <c r="B4631" s="2">
        <v>41823.399305555555</v>
      </c>
      <c r="C4631" s="1" t="s">
        <v>7</v>
      </c>
      <c r="D4631" s="1" t="s">
        <v>8</v>
      </c>
      <c r="E4631" s="1" t="s">
        <v>14</v>
      </c>
      <c r="F4631" s="1" t="s">
        <v>12</v>
      </c>
      <c r="G4631" s="1">
        <v>36283</v>
      </c>
    </row>
    <row r="4632" spans="1:7" x14ac:dyDescent="0.25">
      <c r="A4632" s="1">
        <v>485005</v>
      </c>
      <c r="B4632" s="2">
        <v>41835.677777777775</v>
      </c>
      <c r="C4632" s="1" t="s">
        <v>7</v>
      </c>
      <c r="D4632" s="1" t="s">
        <v>24</v>
      </c>
      <c r="E4632" s="1" t="s">
        <v>14</v>
      </c>
      <c r="F4632" s="1" t="s">
        <v>12</v>
      </c>
      <c r="G4632" s="1">
        <v>47503</v>
      </c>
    </row>
    <row r="4633" spans="1:7" x14ac:dyDescent="0.25">
      <c r="A4633" s="1">
        <v>133581</v>
      </c>
      <c r="B4633" s="2">
        <v>41835.678472222222</v>
      </c>
      <c r="C4633" s="1" t="s">
        <v>7</v>
      </c>
      <c r="D4633" s="1" t="s">
        <v>24</v>
      </c>
      <c r="E4633" s="1" t="s">
        <v>14</v>
      </c>
      <c r="F4633" s="1" t="s">
        <v>12</v>
      </c>
      <c r="G4633" s="1">
        <v>49877</v>
      </c>
    </row>
    <row r="4634" spans="1:7" x14ac:dyDescent="0.25">
      <c r="A4634" s="1">
        <v>14318</v>
      </c>
      <c r="B4634" s="2">
        <v>41879.396527777775</v>
      </c>
      <c r="C4634" s="1" t="s">
        <v>7</v>
      </c>
      <c r="D4634" s="1" t="s">
        <v>11</v>
      </c>
      <c r="E4634" s="1" t="s">
        <v>14</v>
      </c>
      <c r="F4634" s="1" t="s">
        <v>12</v>
      </c>
      <c r="G4634" s="1">
        <v>5223</v>
      </c>
    </row>
    <row r="4635" spans="1:7" x14ac:dyDescent="0.25">
      <c r="A4635" s="1">
        <v>541632</v>
      </c>
      <c r="B4635" s="2">
        <v>41831.397222222222</v>
      </c>
      <c r="C4635" s="1" t="s">
        <v>7</v>
      </c>
      <c r="D4635" s="1" t="s">
        <v>8</v>
      </c>
      <c r="E4635" s="1" t="s">
        <v>29</v>
      </c>
      <c r="F4635" s="1" t="s">
        <v>34</v>
      </c>
      <c r="G4635" s="1">
        <v>56674</v>
      </c>
    </row>
    <row r="4636" spans="1:7" x14ac:dyDescent="0.25">
      <c r="A4636" s="1">
        <v>426385</v>
      </c>
      <c r="B4636" s="2">
        <v>41796.331250000003</v>
      </c>
      <c r="C4636" s="1" t="s">
        <v>13</v>
      </c>
      <c r="D4636" s="1" t="s">
        <v>8</v>
      </c>
      <c r="E4636" s="1" t="s">
        <v>30</v>
      </c>
      <c r="F4636" s="1" t="s">
        <v>22</v>
      </c>
      <c r="G4636" s="1">
        <v>83497</v>
      </c>
    </row>
    <row r="4637" spans="1:7" x14ac:dyDescent="0.25">
      <c r="A4637" s="1">
        <v>115018</v>
      </c>
      <c r="B4637" s="2">
        <v>41764.397222222222</v>
      </c>
      <c r="C4637" s="1" t="s">
        <v>7</v>
      </c>
      <c r="D4637" s="1" t="s">
        <v>8</v>
      </c>
      <c r="E4637" s="1" t="s">
        <v>9</v>
      </c>
      <c r="F4637" s="1" t="s">
        <v>22</v>
      </c>
      <c r="G4637" s="1">
        <v>68941</v>
      </c>
    </row>
    <row r="4638" spans="1:7" x14ac:dyDescent="0.25">
      <c r="A4638" s="1">
        <v>16456</v>
      </c>
      <c r="B4638" s="2">
        <v>41764.397222222222</v>
      </c>
      <c r="C4638" s="1" t="s">
        <v>7</v>
      </c>
      <c r="D4638" s="1" t="s">
        <v>8</v>
      </c>
      <c r="E4638" s="1" t="s">
        <v>9</v>
      </c>
      <c r="F4638" s="1" t="s">
        <v>22</v>
      </c>
      <c r="G4638" s="1">
        <v>54974</v>
      </c>
    </row>
    <row r="4639" spans="1:7" x14ac:dyDescent="0.25">
      <c r="A4639" s="1">
        <v>532766</v>
      </c>
      <c r="B4639" s="2">
        <v>41866.694444444445</v>
      </c>
      <c r="C4639" s="1" t="s">
        <v>13</v>
      </c>
      <c r="D4639" s="1" t="s">
        <v>8</v>
      </c>
      <c r="E4639" s="1" t="s">
        <v>14</v>
      </c>
      <c r="F4639" s="1" t="s">
        <v>12</v>
      </c>
      <c r="G4639" s="1">
        <v>19391</v>
      </c>
    </row>
    <row r="4640" spans="1:7" x14ac:dyDescent="0.25">
      <c r="A4640" s="1">
        <v>228278</v>
      </c>
      <c r="B4640" s="2">
        <v>41868.556944444441</v>
      </c>
      <c r="C4640" s="1" t="s">
        <v>7</v>
      </c>
      <c r="D4640" s="1" t="s">
        <v>8</v>
      </c>
      <c r="E4640" s="1" t="s">
        <v>14</v>
      </c>
      <c r="F4640" s="1" t="s">
        <v>12</v>
      </c>
      <c r="G4640" s="1">
        <v>90747</v>
      </c>
    </row>
    <row r="4641" spans="1:7" x14ac:dyDescent="0.25">
      <c r="A4641" s="1">
        <v>996910</v>
      </c>
      <c r="B4641" s="2">
        <v>41868.557638888888</v>
      </c>
      <c r="C4641" s="1" t="s">
        <v>7</v>
      </c>
      <c r="D4641" s="1" t="s">
        <v>11</v>
      </c>
      <c r="E4641" s="1" t="s">
        <v>14</v>
      </c>
      <c r="F4641" s="1" t="s">
        <v>12</v>
      </c>
      <c r="G4641" s="1">
        <v>76895</v>
      </c>
    </row>
    <row r="4642" spans="1:7" x14ac:dyDescent="0.25">
      <c r="A4642" s="1">
        <v>737589</v>
      </c>
      <c r="B4642" s="2">
        <v>41868.558333333334</v>
      </c>
      <c r="C4642" s="1" t="s">
        <v>7</v>
      </c>
      <c r="D4642" s="1" t="s">
        <v>8</v>
      </c>
      <c r="E4642" s="1" t="s">
        <v>14</v>
      </c>
      <c r="F4642" s="1" t="s">
        <v>12</v>
      </c>
      <c r="G4642" s="1">
        <v>91905</v>
      </c>
    </row>
    <row r="4643" spans="1:7" x14ac:dyDescent="0.25">
      <c r="A4643" s="1">
        <v>350567</v>
      </c>
      <c r="B4643" s="2">
        <v>41868.557638888888</v>
      </c>
      <c r="C4643" s="1" t="s">
        <v>7</v>
      </c>
      <c r="D4643" s="1" t="s">
        <v>24</v>
      </c>
      <c r="E4643" s="1" t="s">
        <v>14</v>
      </c>
      <c r="F4643" s="1" t="s">
        <v>12</v>
      </c>
      <c r="G4643" s="1">
        <v>35972</v>
      </c>
    </row>
    <row r="4644" spans="1:7" x14ac:dyDescent="0.25">
      <c r="A4644" s="1">
        <v>935580</v>
      </c>
      <c r="B4644" s="2">
        <v>41801.322916666664</v>
      </c>
      <c r="C4644" s="1" t="s">
        <v>7</v>
      </c>
      <c r="D4644" s="1" t="s">
        <v>8</v>
      </c>
      <c r="E4644" s="1" t="s">
        <v>14</v>
      </c>
      <c r="F4644" s="1" t="s">
        <v>18</v>
      </c>
      <c r="G4644" s="1">
        <v>75137</v>
      </c>
    </row>
    <row r="4645" spans="1:7" x14ac:dyDescent="0.25">
      <c r="A4645" s="1">
        <v>998478</v>
      </c>
      <c r="B4645" s="2">
        <v>41810.407638888886</v>
      </c>
      <c r="C4645" s="1" t="s">
        <v>7</v>
      </c>
      <c r="D4645" s="1" t="s">
        <v>8</v>
      </c>
      <c r="E4645" s="1" t="s">
        <v>14</v>
      </c>
      <c r="F4645" s="1" t="s">
        <v>18</v>
      </c>
      <c r="G4645" s="1">
        <v>5143</v>
      </c>
    </row>
    <row r="4646" spans="1:7" x14ac:dyDescent="0.25">
      <c r="A4646" s="1">
        <v>563648</v>
      </c>
      <c r="B4646" s="2">
        <v>41810.408333333333</v>
      </c>
      <c r="C4646" s="1" t="s">
        <v>7</v>
      </c>
      <c r="D4646" s="1" t="s">
        <v>8</v>
      </c>
      <c r="E4646" s="1" t="s">
        <v>14</v>
      </c>
      <c r="F4646" s="1" t="s">
        <v>18</v>
      </c>
      <c r="G4646" s="1">
        <v>26508</v>
      </c>
    </row>
    <row r="4647" spans="1:7" x14ac:dyDescent="0.25">
      <c r="A4647" s="1">
        <v>531055</v>
      </c>
      <c r="B4647" s="2">
        <v>41812.576388888891</v>
      </c>
      <c r="C4647" s="1" t="s">
        <v>7</v>
      </c>
      <c r="D4647" s="1" t="s">
        <v>11</v>
      </c>
      <c r="E4647" s="1" t="s">
        <v>14</v>
      </c>
      <c r="F4647" s="1" t="s">
        <v>18</v>
      </c>
      <c r="G4647" s="1">
        <v>24791</v>
      </c>
    </row>
    <row r="4648" spans="1:7" x14ac:dyDescent="0.25">
      <c r="A4648" s="1">
        <v>755156</v>
      </c>
      <c r="B4648" s="2">
        <v>41824.436111111114</v>
      </c>
      <c r="C4648" s="1" t="s">
        <v>13</v>
      </c>
      <c r="D4648" s="1" t="s">
        <v>11</v>
      </c>
      <c r="E4648" s="1" t="s">
        <v>14</v>
      </c>
      <c r="F4648" s="1" t="s">
        <v>18</v>
      </c>
      <c r="G4648" s="1">
        <v>39818</v>
      </c>
    </row>
    <row r="4649" spans="1:7" x14ac:dyDescent="0.25">
      <c r="A4649" s="1">
        <v>709538</v>
      </c>
      <c r="B4649" s="2">
        <v>41824.438888888886</v>
      </c>
      <c r="C4649" s="1" t="s">
        <v>7</v>
      </c>
      <c r="D4649" s="1" t="s">
        <v>11</v>
      </c>
      <c r="E4649" s="1" t="s">
        <v>14</v>
      </c>
      <c r="F4649" s="1" t="s">
        <v>18</v>
      </c>
      <c r="G4649" s="1">
        <v>9733</v>
      </c>
    </row>
    <row r="4650" spans="1:7" x14ac:dyDescent="0.25">
      <c r="A4650" s="1">
        <v>233897</v>
      </c>
      <c r="B4650" s="2">
        <v>41824.442361111112</v>
      </c>
      <c r="C4650" s="1" t="s">
        <v>7</v>
      </c>
      <c r="D4650" s="1" t="s">
        <v>11</v>
      </c>
      <c r="E4650" s="1" t="s">
        <v>14</v>
      </c>
      <c r="F4650" s="1" t="s">
        <v>18</v>
      </c>
      <c r="G4650" s="1">
        <v>8237</v>
      </c>
    </row>
    <row r="4651" spans="1:7" x14ac:dyDescent="0.25">
      <c r="A4651" s="1">
        <v>757668</v>
      </c>
      <c r="B4651" s="2">
        <v>41807.396527777775</v>
      </c>
      <c r="C4651" s="1" t="s">
        <v>7</v>
      </c>
      <c r="D4651" s="1" t="s">
        <v>8</v>
      </c>
      <c r="E4651" s="1" t="s">
        <v>9</v>
      </c>
      <c r="F4651" s="1" t="s">
        <v>12</v>
      </c>
      <c r="G4651" s="1">
        <v>74917</v>
      </c>
    </row>
    <row r="4652" spans="1:7" x14ac:dyDescent="0.25">
      <c r="A4652" s="1">
        <v>137775</v>
      </c>
      <c r="B4652" s="2">
        <v>41835.396527777775</v>
      </c>
      <c r="C4652" s="1" t="s">
        <v>7</v>
      </c>
      <c r="D4652" s="1" t="s">
        <v>8</v>
      </c>
      <c r="E4652" s="1" t="s">
        <v>9</v>
      </c>
      <c r="F4652" s="1" t="s">
        <v>12</v>
      </c>
      <c r="G4652" s="1">
        <v>75705</v>
      </c>
    </row>
    <row r="4653" spans="1:7" x14ac:dyDescent="0.25">
      <c r="A4653" s="1">
        <v>889336</v>
      </c>
      <c r="B4653" s="2">
        <v>41855.525694444441</v>
      </c>
      <c r="C4653" s="1" t="s">
        <v>7</v>
      </c>
      <c r="D4653" s="1" t="s">
        <v>8</v>
      </c>
      <c r="E4653" s="1" t="s">
        <v>9</v>
      </c>
      <c r="F4653" s="1" t="s">
        <v>12</v>
      </c>
      <c r="G4653" s="1">
        <v>16637</v>
      </c>
    </row>
    <row r="4654" spans="1:7" x14ac:dyDescent="0.25">
      <c r="A4654" s="1">
        <v>860049</v>
      </c>
      <c r="B4654" s="2">
        <v>41835.397222222222</v>
      </c>
      <c r="C4654" s="1" t="s">
        <v>7</v>
      </c>
      <c r="D4654" s="1" t="s">
        <v>8</v>
      </c>
      <c r="E4654" s="1" t="s">
        <v>26</v>
      </c>
      <c r="F4654" s="1" t="s">
        <v>22</v>
      </c>
      <c r="G4654" s="1">
        <v>81002</v>
      </c>
    </row>
    <row r="4655" spans="1:7" x14ac:dyDescent="0.25">
      <c r="A4655" s="1">
        <v>608169</v>
      </c>
      <c r="B4655" s="2">
        <v>41835.397222222222</v>
      </c>
      <c r="C4655" s="1" t="s">
        <v>7</v>
      </c>
      <c r="D4655" s="1" t="s">
        <v>8</v>
      </c>
      <c r="E4655" s="1" t="s">
        <v>30</v>
      </c>
      <c r="F4655" s="1" t="s">
        <v>10</v>
      </c>
      <c r="G4655" s="1">
        <v>17544</v>
      </c>
    </row>
    <row r="4656" spans="1:7" x14ac:dyDescent="0.25">
      <c r="A4656" s="1">
        <v>255806</v>
      </c>
      <c r="B4656" s="2">
        <v>41852.547222222223</v>
      </c>
      <c r="C4656" s="1" t="s">
        <v>7</v>
      </c>
      <c r="D4656" s="1" t="s">
        <v>8</v>
      </c>
      <c r="E4656" s="1" t="s">
        <v>30</v>
      </c>
      <c r="F4656" s="1" t="s">
        <v>10</v>
      </c>
      <c r="G4656" s="1">
        <v>61950</v>
      </c>
    </row>
    <row r="4657" spans="1:7" x14ac:dyDescent="0.25">
      <c r="A4657" s="1">
        <v>39931</v>
      </c>
      <c r="B4657" s="2">
        <v>41852.54791666667</v>
      </c>
      <c r="C4657" s="1" t="s">
        <v>13</v>
      </c>
      <c r="D4657" s="1" t="s">
        <v>8</v>
      </c>
      <c r="E4657" s="1" t="s">
        <v>30</v>
      </c>
      <c r="F4657" s="1" t="s">
        <v>10</v>
      </c>
      <c r="G4657" s="1">
        <v>95200</v>
      </c>
    </row>
    <row r="4658" spans="1:7" x14ac:dyDescent="0.25">
      <c r="A4658" s="1">
        <v>633002</v>
      </c>
      <c r="B4658" s="2">
        <v>41793.402083333334</v>
      </c>
      <c r="C4658" s="1" t="s">
        <v>7</v>
      </c>
      <c r="D4658" s="1" t="s">
        <v>11</v>
      </c>
      <c r="E4658" s="1" t="s">
        <v>9</v>
      </c>
      <c r="F4658" s="1" t="s">
        <v>34</v>
      </c>
      <c r="G4658" s="1">
        <v>79867</v>
      </c>
    </row>
    <row r="4659" spans="1:7" x14ac:dyDescent="0.25">
      <c r="A4659" s="1">
        <v>934713</v>
      </c>
      <c r="B4659" s="2">
        <v>41793.402777777781</v>
      </c>
      <c r="C4659" s="1" t="s">
        <v>13</v>
      </c>
      <c r="D4659" s="1" t="s">
        <v>11</v>
      </c>
      <c r="E4659" s="1" t="s">
        <v>9</v>
      </c>
      <c r="F4659" s="1" t="s">
        <v>34</v>
      </c>
      <c r="G4659" s="1">
        <v>86588</v>
      </c>
    </row>
    <row r="4660" spans="1:7" x14ac:dyDescent="0.25">
      <c r="A4660" s="1">
        <v>355348</v>
      </c>
      <c r="B4660" s="2">
        <v>41793.40347222222</v>
      </c>
      <c r="C4660" s="1" t="s">
        <v>7</v>
      </c>
      <c r="D4660" s="1" t="s">
        <v>11</v>
      </c>
      <c r="E4660" s="1" t="s">
        <v>9</v>
      </c>
      <c r="F4660" s="1" t="s">
        <v>34</v>
      </c>
      <c r="G4660" s="1">
        <v>69691</v>
      </c>
    </row>
    <row r="4661" spans="1:7" x14ac:dyDescent="0.25">
      <c r="A4661" s="1">
        <v>624692</v>
      </c>
      <c r="B4661" s="2">
        <v>41793.404166666667</v>
      </c>
      <c r="C4661" s="1" t="s">
        <v>7</v>
      </c>
      <c r="D4661" s="1" t="s">
        <v>11</v>
      </c>
      <c r="E4661" s="1" t="s">
        <v>9</v>
      </c>
      <c r="F4661" s="1" t="s">
        <v>34</v>
      </c>
      <c r="G4661" s="1">
        <v>54152</v>
      </c>
    </row>
    <row r="4662" spans="1:7" x14ac:dyDescent="0.25">
      <c r="A4662" s="1">
        <v>462488</v>
      </c>
      <c r="B4662" s="2">
        <v>41793.404166666667</v>
      </c>
      <c r="C4662" s="1" t="s">
        <v>7</v>
      </c>
      <c r="D4662" s="1" t="s">
        <v>8</v>
      </c>
      <c r="E4662" s="1" t="s">
        <v>9</v>
      </c>
      <c r="F4662" s="1" t="s">
        <v>34</v>
      </c>
      <c r="G4662" s="1">
        <v>81412</v>
      </c>
    </row>
    <row r="4663" spans="1:7" x14ac:dyDescent="0.25">
      <c r="A4663" s="1">
        <v>800056</v>
      </c>
      <c r="B4663" s="2">
        <v>41793.405555555553</v>
      </c>
      <c r="C4663" s="1" t="s">
        <v>13</v>
      </c>
      <c r="D4663" s="1" t="s">
        <v>8</v>
      </c>
      <c r="E4663" s="1" t="s">
        <v>9</v>
      </c>
      <c r="F4663" s="1" t="s">
        <v>34</v>
      </c>
      <c r="G4663" s="1">
        <v>36888</v>
      </c>
    </row>
    <row r="4664" spans="1:7" x14ac:dyDescent="0.25">
      <c r="A4664" s="1">
        <v>459590</v>
      </c>
      <c r="B4664" s="2">
        <v>41764.785416666666</v>
      </c>
      <c r="C4664" s="1" t="s">
        <v>7</v>
      </c>
      <c r="D4664" s="1" t="s">
        <v>8</v>
      </c>
      <c r="E4664" s="1" t="s">
        <v>9</v>
      </c>
      <c r="F4664" s="1" t="s">
        <v>10</v>
      </c>
      <c r="G4664" s="1">
        <v>4448</v>
      </c>
    </row>
    <row r="4665" spans="1:7" x14ac:dyDescent="0.25">
      <c r="A4665" s="1">
        <v>929923</v>
      </c>
      <c r="B4665" s="2">
        <v>41767.563194444447</v>
      </c>
      <c r="C4665" s="1" t="s">
        <v>7</v>
      </c>
      <c r="D4665" s="1" t="s">
        <v>8</v>
      </c>
      <c r="E4665" s="1" t="s">
        <v>14</v>
      </c>
      <c r="F4665" s="1" t="s">
        <v>25</v>
      </c>
      <c r="G4665" s="1">
        <v>9150</v>
      </c>
    </row>
    <row r="4666" spans="1:7" x14ac:dyDescent="0.25">
      <c r="A4666" s="1">
        <v>102990</v>
      </c>
      <c r="B4666" s="2">
        <v>41808.705555555556</v>
      </c>
      <c r="C4666" s="1" t="s">
        <v>7</v>
      </c>
      <c r="D4666" s="1" t="s">
        <v>11</v>
      </c>
      <c r="E4666" s="1" t="s">
        <v>14</v>
      </c>
      <c r="F4666" s="1" t="s">
        <v>25</v>
      </c>
      <c r="G4666" s="1">
        <v>81256</v>
      </c>
    </row>
    <row r="4667" spans="1:7" x14ac:dyDescent="0.25">
      <c r="A4667" s="1">
        <v>243390</v>
      </c>
      <c r="B4667" s="2">
        <v>41808.705555555556</v>
      </c>
      <c r="C4667" s="1" t="s">
        <v>7</v>
      </c>
      <c r="D4667" s="1" t="s">
        <v>8</v>
      </c>
      <c r="E4667" s="1" t="s">
        <v>14</v>
      </c>
      <c r="F4667" s="1" t="s">
        <v>25</v>
      </c>
      <c r="G4667" s="1">
        <v>64629</v>
      </c>
    </row>
    <row r="4668" spans="1:7" x14ac:dyDescent="0.25">
      <c r="A4668" s="1">
        <v>329507</v>
      </c>
      <c r="B4668" s="2">
        <v>41808.705555555556</v>
      </c>
      <c r="C4668" s="1" t="s">
        <v>7</v>
      </c>
      <c r="D4668" s="1" t="s">
        <v>8</v>
      </c>
      <c r="E4668" s="1" t="s">
        <v>14</v>
      </c>
      <c r="F4668" s="1" t="s">
        <v>25</v>
      </c>
      <c r="G4668" s="1">
        <v>77546</v>
      </c>
    </row>
    <row r="4669" spans="1:7" x14ac:dyDescent="0.25">
      <c r="A4669" s="1">
        <v>272114</v>
      </c>
      <c r="B4669" s="2">
        <v>41808.706250000003</v>
      </c>
      <c r="C4669" s="1" t="s">
        <v>7</v>
      </c>
      <c r="D4669" s="1" t="s">
        <v>8</v>
      </c>
      <c r="E4669" s="1" t="s">
        <v>14</v>
      </c>
      <c r="F4669" s="1" t="s">
        <v>25</v>
      </c>
      <c r="G4669" s="1">
        <v>73785</v>
      </c>
    </row>
    <row r="4670" spans="1:7" x14ac:dyDescent="0.25">
      <c r="A4670" s="1">
        <v>205709</v>
      </c>
      <c r="B4670" s="2">
        <v>41808.708333333336</v>
      </c>
      <c r="C4670" s="1" t="s">
        <v>7</v>
      </c>
      <c r="D4670" s="1" t="s">
        <v>8</v>
      </c>
      <c r="E4670" s="1" t="s">
        <v>14</v>
      </c>
      <c r="F4670" s="1" t="s">
        <v>25</v>
      </c>
      <c r="G4670" s="1">
        <v>78256</v>
      </c>
    </row>
    <row r="4671" spans="1:7" x14ac:dyDescent="0.25">
      <c r="A4671" s="1">
        <v>498450</v>
      </c>
      <c r="B4671" s="2">
        <v>41880.363888888889</v>
      </c>
      <c r="C4671" s="1" t="s">
        <v>7</v>
      </c>
      <c r="D4671" s="1" t="s">
        <v>11</v>
      </c>
      <c r="E4671" s="1" t="s">
        <v>14</v>
      </c>
      <c r="F4671" s="1" t="s">
        <v>25</v>
      </c>
      <c r="G4671" s="1">
        <v>71264</v>
      </c>
    </row>
    <row r="4672" spans="1:7" x14ac:dyDescent="0.25">
      <c r="A4672" s="1">
        <v>316467</v>
      </c>
      <c r="B4672" s="2">
        <v>41880.364583333336</v>
      </c>
      <c r="C4672" s="1" t="s">
        <v>7</v>
      </c>
      <c r="D4672" s="1" t="s">
        <v>8</v>
      </c>
      <c r="E4672" s="1" t="s">
        <v>14</v>
      </c>
      <c r="F4672" s="1" t="s">
        <v>25</v>
      </c>
      <c r="G4672" s="1">
        <v>50714</v>
      </c>
    </row>
    <row r="4673" spans="1:7" x14ac:dyDescent="0.25">
      <c r="A4673" s="1">
        <v>135319</v>
      </c>
      <c r="B4673" s="2">
        <v>41880.364583333336</v>
      </c>
      <c r="C4673" s="1" t="s">
        <v>7</v>
      </c>
      <c r="D4673" s="1" t="s">
        <v>11</v>
      </c>
      <c r="E4673" s="1" t="s">
        <v>14</v>
      </c>
      <c r="F4673" s="1" t="s">
        <v>25</v>
      </c>
      <c r="G4673" s="1">
        <v>52257</v>
      </c>
    </row>
    <row r="4674" spans="1:7" x14ac:dyDescent="0.25">
      <c r="A4674" s="1">
        <v>359399</v>
      </c>
      <c r="B4674" s="2">
        <v>41787.397916666669</v>
      </c>
      <c r="C4674" s="1" t="s">
        <v>7</v>
      </c>
      <c r="D4674" s="1" t="s">
        <v>11</v>
      </c>
      <c r="E4674" s="1" t="s">
        <v>16</v>
      </c>
      <c r="F4674" s="1" t="s">
        <v>12</v>
      </c>
      <c r="G4674" s="1">
        <v>10139</v>
      </c>
    </row>
    <row r="4675" spans="1:7" x14ac:dyDescent="0.25">
      <c r="A4675" s="1">
        <v>120227</v>
      </c>
      <c r="B4675" s="2">
        <v>41787.397916666669</v>
      </c>
      <c r="C4675" s="1" t="s">
        <v>7</v>
      </c>
      <c r="D4675" s="1" t="s">
        <v>8</v>
      </c>
      <c r="E4675" s="1" t="s">
        <v>16</v>
      </c>
      <c r="F4675" s="1" t="s">
        <v>12</v>
      </c>
      <c r="G4675" s="1">
        <v>23130</v>
      </c>
    </row>
    <row r="4676" spans="1:7" x14ac:dyDescent="0.25">
      <c r="A4676" s="1">
        <v>439538</v>
      </c>
      <c r="B4676" s="2">
        <v>41787.399305555555</v>
      </c>
      <c r="C4676" s="1" t="s">
        <v>13</v>
      </c>
      <c r="D4676" s="1" t="s">
        <v>8</v>
      </c>
      <c r="E4676" s="1" t="s">
        <v>16</v>
      </c>
      <c r="F4676" s="1" t="s">
        <v>12</v>
      </c>
      <c r="G4676" s="1">
        <v>96715</v>
      </c>
    </row>
    <row r="4677" spans="1:7" x14ac:dyDescent="0.25">
      <c r="A4677" s="1">
        <v>236840</v>
      </c>
      <c r="B4677" s="2">
        <v>41787.399305555555</v>
      </c>
      <c r="C4677" s="1" t="s">
        <v>7</v>
      </c>
      <c r="D4677" s="1" t="s">
        <v>8</v>
      </c>
      <c r="E4677" s="1" t="s">
        <v>16</v>
      </c>
      <c r="F4677" s="1" t="s">
        <v>12</v>
      </c>
      <c r="G4677" s="1">
        <v>57957</v>
      </c>
    </row>
    <row r="4678" spans="1:7" x14ac:dyDescent="0.25">
      <c r="A4678" s="1">
        <v>666814</v>
      </c>
      <c r="B4678" s="2">
        <v>41787.4</v>
      </c>
      <c r="C4678" s="1" t="s">
        <v>7</v>
      </c>
      <c r="D4678" s="1" t="s">
        <v>8</v>
      </c>
      <c r="E4678" s="1" t="s">
        <v>16</v>
      </c>
      <c r="F4678" s="1" t="s">
        <v>12</v>
      </c>
      <c r="G4678" s="1">
        <v>36605</v>
      </c>
    </row>
    <row r="4679" spans="1:7" x14ac:dyDescent="0.25">
      <c r="A4679" s="1">
        <v>294991</v>
      </c>
      <c r="B4679" s="2">
        <v>41879.777777777781</v>
      </c>
      <c r="C4679" s="1" t="s">
        <v>7</v>
      </c>
      <c r="D4679" s="1" t="s">
        <v>8</v>
      </c>
      <c r="E4679" s="1" t="s">
        <v>9</v>
      </c>
      <c r="F4679" s="1" t="s">
        <v>12</v>
      </c>
      <c r="G4679" s="1">
        <v>89333</v>
      </c>
    </row>
    <row r="4680" spans="1:7" x14ac:dyDescent="0.25">
      <c r="A4680" s="1">
        <v>216145</v>
      </c>
      <c r="B4680" s="2">
        <v>41879.77847222222</v>
      </c>
      <c r="C4680" s="1" t="s">
        <v>7</v>
      </c>
      <c r="D4680" s="1" t="s">
        <v>8</v>
      </c>
      <c r="E4680" s="1" t="s">
        <v>9</v>
      </c>
      <c r="F4680" s="1" t="s">
        <v>12</v>
      </c>
      <c r="G4680" s="1">
        <v>32682</v>
      </c>
    </row>
    <row r="4681" spans="1:7" x14ac:dyDescent="0.25">
      <c r="A4681" s="1">
        <v>521853</v>
      </c>
      <c r="B4681" s="2">
        <v>41760.488194444442</v>
      </c>
      <c r="C4681" s="1" t="s">
        <v>7</v>
      </c>
      <c r="D4681" s="1" t="s">
        <v>11</v>
      </c>
      <c r="E4681" s="1" t="s">
        <v>14</v>
      </c>
      <c r="F4681" s="1" t="s">
        <v>34</v>
      </c>
      <c r="G4681" s="1">
        <v>68268</v>
      </c>
    </row>
    <row r="4682" spans="1:7" x14ac:dyDescent="0.25">
      <c r="A4682" s="1">
        <v>237408</v>
      </c>
      <c r="B4682" s="2">
        <v>41769.453472222223</v>
      </c>
      <c r="C4682" s="1" t="s">
        <v>7</v>
      </c>
      <c r="D4682" s="1" t="s">
        <v>8</v>
      </c>
      <c r="E4682" s="1" t="s">
        <v>14</v>
      </c>
      <c r="F4682" s="1" t="s">
        <v>22</v>
      </c>
      <c r="G4682" s="1">
        <v>81535</v>
      </c>
    </row>
    <row r="4683" spans="1:7" x14ac:dyDescent="0.25">
      <c r="A4683" s="1">
        <v>327209</v>
      </c>
      <c r="B4683" s="2">
        <v>41769.45416666667</v>
      </c>
      <c r="C4683" s="1" t="s">
        <v>7</v>
      </c>
      <c r="D4683" s="1" t="s">
        <v>8</v>
      </c>
      <c r="E4683" s="1" t="s">
        <v>14</v>
      </c>
      <c r="F4683" s="1" t="s">
        <v>22</v>
      </c>
      <c r="G4683" s="1">
        <v>39207</v>
      </c>
    </row>
    <row r="4684" spans="1:7" x14ac:dyDescent="0.25">
      <c r="A4684" s="1">
        <v>549553</v>
      </c>
      <c r="B4684" s="2">
        <v>41769.454861111109</v>
      </c>
      <c r="C4684" s="1" t="s">
        <v>7</v>
      </c>
      <c r="D4684" s="1" t="s">
        <v>8</v>
      </c>
      <c r="E4684" s="1" t="s">
        <v>14</v>
      </c>
      <c r="F4684" s="1" t="s">
        <v>22</v>
      </c>
      <c r="G4684" s="1">
        <v>57385</v>
      </c>
    </row>
    <row r="4685" spans="1:7" x14ac:dyDescent="0.25">
      <c r="A4685" s="1">
        <v>547639</v>
      </c>
      <c r="B4685" s="2">
        <v>41783.359722222223</v>
      </c>
      <c r="C4685" s="1" t="s">
        <v>7</v>
      </c>
      <c r="D4685" s="1" t="s">
        <v>8</v>
      </c>
      <c r="E4685" s="1" t="s">
        <v>14</v>
      </c>
      <c r="F4685" s="1" t="s">
        <v>22</v>
      </c>
      <c r="G4685" s="1">
        <v>72419</v>
      </c>
    </row>
    <row r="4686" spans="1:7" x14ac:dyDescent="0.25">
      <c r="A4686" s="1">
        <v>390500</v>
      </c>
      <c r="B4686" s="2">
        <v>41783.36041666667</v>
      </c>
      <c r="C4686" s="1" t="s">
        <v>7</v>
      </c>
      <c r="D4686" s="1" t="s">
        <v>8</v>
      </c>
      <c r="E4686" s="1" t="s">
        <v>14</v>
      </c>
      <c r="F4686" s="1" t="s">
        <v>22</v>
      </c>
      <c r="G4686" s="1">
        <v>54871</v>
      </c>
    </row>
    <row r="4687" spans="1:7" x14ac:dyDescent="0.25">
      <c r="A4687" s="1">
        <v>767769</v>
      </c>
      <c r="B4687" s="2">
        <v>41783.363194444442</v>
      </c>
      <c r="C4687" s="1" t="s">
        <v>7</v>
      </c>
      <c r="D4687" s="1" t="s">
        <v>8</v>
      </c>
      <c r="E4687" s="1" t="s">
        <v>14</v>
      </c>
      <c r="F4687" s="1" t="s">
        <v>22</v>
      </c>
      <c r="G4687" s="1">
        <v>17807</v>
      </c>
    </row>
    <row r="4688" spans="1:7" x14ac:dyDescent="0.25">
      <c r="A4688" s="1">
        <v>723418</v>
      </c>
      <c r="B4688" s="2">
        <v>41784.767361111109</v>
      </c>
      <c r="C4688" s="1" t="s">
        <v>7</v>
      </c>
      <c r="D4688" s="1" t="s">
        <v>8</v>
      </c>
      <c r="E4688" s="1" t="s">
        <v>14</v>
      </c>
      <c r="F4688" s="1" t="s">
        <v>22</v>
      </c>
      <c r="G4688" s="1">
        <v>14421</v>
      </c>
    </row>
    <row r="4689" spans="1:7" x14ac:dyDescent="0.25">
      <c r="A4689" s="1">
        <v>168774</v>
      </c>
      <c r="B4689" s="2">
        <v>41789.565972222219</v>
      </c>
      <c r="C4689" s="1" t="s">
        <v>13</v>
      </c>
      <c r="D4689" s="1" t="s">
        <v>8</v>
      </c>
      <c r="E4689" s="1" t="s">
        <v>14</v>
      </c>
      <c r="F4689" s="1" t="s">
        <v>34</v>
      </c>
      <c r="G4689" s="1">
        <v>4835</v>
      </c>
    </row>
    <row r="4690" spans="1:7" x14ac:dyDescent="0.25">
      <c r="A4690" s="1">
        <v>939626</v>
      </c>
      <c r="B4690" s="2">
        <v>41791.415277777778</v>
      </c>
      <c r="C4690" s="1" t="s">
        <v>7</v>
      </c>
      <c r="D4690" s="1" t="s">
        <v>24</v>
      </c>
      <c r="E4690" s="1" t="s">
        <v>14</v>
      </c>
      <c r="F4690" s="1" t="s">
        <v>22</v>
      </c>
      <c r="G4690" s="1">
        <v>80760</v>
      </c>
    </row>
    <row r="4691" spans="1:7" x14ac:dyDescent="0.25">
      <c r="A4691" s="1">
        <v>40370</v>
      </c>
      <c r="B4691" s="2">
        <v>41780.396527777775</v>
      </c>
      <c r="C4691" s="1" t="s">
        <v>7</v>
      </c>
      <c r="D4691" s="1" t="s">
        <v>8</v>
      </c>
      <c r="E4691" s="1" t="s">
        <v>14</v>
      </c>
      <c r="F4691" s="1" t="s">
        <v>34</v>
      </c>
      <c r="G4691" s="1">
        <v>89675</v>
      </c>
    </row>
    <row r="4692" spans="1:7" x14ac:dyDescent="0.25">
      <c r="A4692" s="1">
        <v>855651</v>
      </c>
      <c r="B4692" s="2">
        <v>41787.460416666669</v>
      </c>
      <c r="C4692" s="1" t="s">
        <v>7</v>
      </c>
      <c r="D4692" s="1" t="s">
        <v>8</v>
      </c>
      <c r="E4692" s="1" t="s">
        <v>14</v>
      </c>
      <c r="F4692" s="1" t="s">
        <v>34</v>
      </c>
      <c r="G4692" s="1">
        <v>22128</v>
      </c>
    </row>
    <row r="4693" spans="1:7" x14ac:dyDescent="0.25">
      <c r="A4693" s="1">
        <v>304870</v>
      </c>
      <c r="B4693" s="2">
        <v>41787.462500000001</v>
      </c>
      <c r="C4693" s="1" t="s">
        <v>7</v>
      </c>
      <c r="D4693" s="1" t="s">
        <v>11</v>
      </c>
      <c r="E4693" s="1" t="s">
        <v>14</v>
      </c>
      <c r="F4693" s="1" t="s">
        <v>34</v>
      </c>
      <c r="G4693" s="1">
        <v>10749</v>
      </c>
    </row>
    <row r="4694" spans="1:7" x14ac:dyDescent="0.25">
      <c r="A4694" s="1">
        <v>128164</v>
      </c>
      <c r="B4694" s="2">
        <v>41788.544444444444</v>
      </c>
      <c r="C4694" s="1" t="s">
        <v>7</v>
      </c>
      <c r="D4694" s="1" t="s">
        <v>8</v>
      </c>
      <c r="E4694" s="1" t="s">
        <v>14</v>
      </c>
      <c r="F4694" s="1" t="s">
        <v>34</v>
      </c>
      <c r="G4694" s="1">
        <v>91247</v>
      </c>
    </row>
    <row r="4695" spans="1:7" x14ac:dyDescent="0.25">
      <c r="A4695" s="1">
        <v>71808</v>
      </c>
      <c r="B4695" s="2">
        <v>41788.546527777777</v>
      </c>
      <c r="C4695" s="1" t="s">
        <v>7</v>
      </c>
      <c r="D4695" s="1" t="s">
        <v>8</v>
      </c>
      <c r="E4695" s="1" t="s">
        <v>14</v>
      </c>
      <c r="F4695" s="1" t="s">
        <v>34</v>
      </c>
      <c r="G4695" s="1">
        <v>65949</v>
      </c>
    </row>
    <row r="4696" spans="1:7" x14ac:dyDescent="0.25">
      <c r="A4696" s="1">
        <v>250294</v>
      </c>
      <c r="B4696" s="2">
        <v>41793.144444444442</v>
      </c>
      <c r="C4696" s="1" t="s">
        <v>7</v>
      </c>
      <c r="D4696" s="1" t="s">
        <v>8</v>
      </c>
      <c r="E4696" s="1" t="s">
        <v>14</v>
      </c>
      <c r="F4696" s="1" t="s">
        <v>34</v>
      </c>
      <c r="G4696" s="1">
        <v>56371</v>
      </c>
    </row>
    <row r="4697" spans="1:7" x14ac:dyDescent="0.25">
      <c r="A4697" s="1">
        <v>188463</v>
      </c>
      <c r="B4697" s="2">
        <v>41793.145833333336</v>
      </c>
      <c r="C4697" s="1" t="s">
        <v>7</v>
      </c>
      <c r="D4697" s="1" t="s">
        <v>11</v>
      </c>
      <c r="E4697" s="1" t="s">
        <v>14</v>
      </c>
      <c r="F4697" s="1" t="s">
        <v>34</v>
      </c>
      <c r="G4697" s="1">
        <v>2658</v>
      </c>
    </row>
    <row r="4698" spans="1:7" x14ac:dyDescent="0.25">
      <c r="A4698" s="1">
        <v>164394</v>
      </c>
      <c r="B4698" s="2">
        <v>41803.550000000003</v>
      </c>
      <c r="C4698" s="1" t="s">
        <v>7</v>
      </c>
      <c r="D4698" s="1" t="s">
        <v>8</v>
      </c>
      <c r="E4698" s="1" t="s">
        <v>14</v>
      </c>
      <c r="F4698" s="1" t="s">
        <v>34</v>
      </c>
      <c r="G4698" s="1">
        <v>96235</v>
      </c>
    </row>
    <row r="4699" spans="1:7" x14ac:dyDescent="0.25">
      <c r="A4699" s="1">
        <v>899082</v>
      </c>
      <c r="B4699" s="2">
        <v>41815.825694444444</v>
      </c>
      <c r="C4699" s="1" t="s">
        <v>7</v>
      </c>
      <c r="D4699" s="1" t="s">
        <v>11</v>
      </c>
      <c r="E4699" s="1" t="s">
        <v>14</v>
      </c>
      <c r="F4699" s="1" t="s">
        <v>34</v>
      </c>
      <c r="G4699" s="1">
        <v>88125</v>
      </c>
    </row>
    <row r="4700" spans="1:7" x14ac:dyDescent="0.25">
      <c r="A4700" s="1">
        <v>85276</v>
      </c>
      <c r="B4700" s="2">
        <v>41822.397222222222</v>
      </c>
      <c r="C4700" s="1" t="s">
        <v>7</v>
      </c>
      <c r="D4700" s="1" t="s">
        <v>8</v>
      </c>
      <c r="E4700" s="1" t="s">
        <v>14</v>
      </c>
      <c r="F4700" s="1" t="s">
        <v>34</v>
      </c>
      <c r="G4700" s="1">
        <v>13558</v>
      </c>
    </row>
    <row r="4701" spans="1:7" x14ac:dyDescent="0.25">
      <c r="A4701" s="1">
        <v>334207</v>
      </c>
      <c r="B4701" s="2">
        <v>41824.568749999999</v>
      </c>
      <c r="C4701" s="1" t="s">
        <v>7</v>
      </c>
      <c r="D4701" s="1" t="s">
        <v>8</v>
      </c>
      <c r="E4701" s="1" t="s">
        <v>14</v>
      </c>
      <c r="F4701" s="1" t="s">
        <v>34</v>
      </c>
      <c r="G4701" s="1">
        <v>59450</v>
      </c>
    </row>
    <row r="4702" spans="1:7" x14ac:dyDescent="0.25">
      <c r="A4702" s="1">
        <v>102923</v>
      </c>
      <c r="B4702" s="2">
        <v>41824.569444444445</v>
      </c>
      <c r="C4702" s="1" t="s">
        <v>7</v>
      </c>
      <c r="D4702" s="1" t="s">
        <v>8</v>
      </c>
      <c r="E4702" s="1" t="s">
        <v>14</v>
      </c>
      <c r="F4702" s="1" t="s">
        <v>34</v>
      </c>
      <c r="G4702" s="1">
        <v>45602</v>
      </c>
    </row>
    <row r="4703" spans="1:7" x14ac:dyDescent="0.25">
      <c r="A4703" s="1">
        <v>915022</v>
      </c>
      <c r="B4703" s="2">
        <v>41824.631249999999</v>
      </c>
      <c r="C4703" s="1" t="s">
        <v>7</v>
      </c>
      <c r="D4703" s="1" t="s">
        <v>11</v>
      </c>
      <c r="E4703" s="1" t="s">
        <v>14</v>
      </c>
      <c r="F4703" s="1" t="s">
        <v>34</v>
      </c>
      <c r="G4703" s="1">
        <v>99852</v>
      </c>
    </row>
    <row r="4704" spans="1:7" x14ac:dyDescent="0.25">
      <c r="A4704" s="1">
        <v>520654</v>
      </c>
      <c r="B4704" s="2">
        <v>41824.633333333331</v>
      </c>
      <c r="C4704" s="1" t="s">
        <v>7</v>
      </c>
      <c r="D4704" s="1" t="s">
        <v>8</v>
      </c>
      <c r="E4704" s="1" t="s">
        <v>14</v>
      </c>
      <c r="F4704" s="1" t="s">
        <v>34</v>
      </c>
      <c r="G4704" s="1">
        <v>87236</v>
      </c>
    </row>
    <row r="4705" spans="1:7" x14ac:dyDescent="0.25">
      <c r="A4705" s="1">
        <v>994549</v>
      </c>
      <c r="B4705" s="2">
        <v>41837.32708333333</v>
      </c>
      <c r="C4705" s="1" t="s">
        <v>7</v>
      </c>
      <c r="D4705" s="1" t="s">
        <v>11</v>
      </c>
      <c r="E4705" s="1" t="s">
        <v>14</v>
      </c>
      <c r="F4705" s="1" t="s">
        <v>34</v>
      </c>
      <c r="G4705" s="1">
        <v>36563</v>
      </c>
    </row>
    <row r="4706" spans="1:7" x14ac:dyDescent="0.25">
      <c r="A4706" s="1">
        <v>606323</v>
      </c>
      <c r="B4706" s="2">
        <v>41837.32916666667</v>
      </c>
      <c r="C4706" s="1" t="s">
        <v>7</v>
      </c>
      <c r="D4706" s="1" t="s">
        <v>8</v>
      </c>
      <c r="E4706" s="1" t="s">
        <v>14</v>
      </c>
      <c r="F4706" s="1" t="s">
        <v>34</v>
      </c>
      <c r="G4706" s="1">
        <v>30205</v>
      </c>
    </row>
    <row r="4707" spans="1:7" x14ac:dyDescent="0.25">
      <c r="A4707" s="1">
        <v>209645</v>
      </c>
      <c r="B4707" s="2">
        <v>41846.523611111108</v>
      </c>
      <c r="C4707" s="1" t="s">
        <v>7</v>
      </c>
      <c r="D4707" s="1" t="s">
        <v>8</v>
      </c>
      <c r="E4707" s="1" t="s">
        <v>14</v>
      </c>
      <c r="F4707" s="1" t="s">
        <v>22</v>
      </c>
      <c r="G4707" s="1">
        <v>50191</v>
      </c>
    </row>
    <row r="4708" spans="1:7" x14ac:dyDescent="0.25">
      <c r="A4708" s="1">
        <v>385163</v>
      </c>
      <c r="B4708" s="2">
        <v>41851.464583333334</v>
      </c>
      <c r="C4708" s="1" t="s">
        <v>7</v>
      </c>
      <c r="D4708" s="1" t="s">
        <v>8</v>
      </c>
      <c r="E4708" s="1" t="s">
        <v>14</v>
      </c>
      <c r="F4708" s="1" t="s">
        <v>22</v>
      </c>
      <c r="G4708" s="1">
        <v>23054</v>
      </c>
    </row>
    <row r="4709" spans="1:7" x14ac:dyDescent="0.25">
      <c r="A4709" s="1">
        <v>96908</v>
      </c>
      <c r="B4709" s="2">
        <v>41851.469444444447</v>
      </c>
      <c r="C4709" s="1" t="s">
        <v>13</v>
      </c>
      <c r="D4709" s="1" t="s">
        <v>8</v>
      </c>
      <c r="E4709" s="1" t="s">
        <v>14</v>
      </c>
      <c r="F4709" s="1" t="s">
        <v>22</v>
      </c>
      <c r="G4709" s="1">
        <v>2773</v>
      </c>
    </row>
    <row r="4710" spans="1:7" x14ac:dyDescent="0.25">
      <c r="A4710" s="1">
        <v>400560</v>
      </c>
      <c r="B4710" s="2">
        <v>41851.470833333333</v>
      </c>
      <c r="C4710" s="1" t="s">
        <v>7</v>
      </c>
      <c r="D4710" s="1" t="s">
        <v>8</v>
      </c>
      <c r="E4710" s="1" t="s">
        <v>14</v>
      </c>
      <c r="F4710" s="1" t="s">
        <v>22</v>
      </c>
      <c r="G4710" s="1">
        <v>13941</v>
      </c>
    </row>
    <row r="4711" spans="1:7" x14ac:dyDescent="0.25">
      <c r="A4711" s="1">
        <v>902013</v>
      </c>
      <c r="B4711" s="2">
        <v>41836.397222222222</v>
      </c>
      <c r="C4711" s="1" t="s">
        <v>7</v>
      </c>
      <c r="D4711" s="1" t="s">
        <v>8</v>
      </c>
      <c r="E4711" s="1" t="s">
        <v>14</v>
      </c>
      <c r="F4711" s="1" t="s">
        <v>34</v>
      </c>
      <c r="G4711" s="1">
        <v>81465</v>
      </c>
    </row>
    <row r="4712" spans="1:7" x14ac:dyDescent="0.25">
      <c r="A4712" s="1">
        <v>229001</v>
      </c>
      <c r="B4712" s="2">
        <v>41867.729861111111</v>
      </c>
      <c r="C4712" s="1" t="s">
        <v>7</v>
      </c>
      <c r="D4712" s="1" t="s">
        <v>8</v>
      </c>
      <c r="E4712" s="1" t="s">
        <v>14</v>
      </c>
      <c r="F4712" s="1" t="s">
        <v>34</v>
      </c>
      <c r="G4712" s="1">
        <v>31640</v>
      </c>
    </row>
    <row r="4713" spans="1:7" x14ac:dyDescent="0.25">
      <c r="A4713" s="1">
        <v>681945</v>
      </c>
      <c r="B4713" s="2">
        <v>41881.356249999997</v>
      </c>
      <c r="C4713" s="1" t="s">
        <v>7</v>
      </c>
      <c r="D4713" s="1" t="s">
        <v>8</v>
      </c>
      <c r="E4713" s="1" t="s">
        <v>14</v>
      </c>
      <c r="F4713" s="1" t="s">
        <v>22</v>
      </c>
      <c r="G4713" s="1">
        <v>57024</v>
      </c>
    </row>
    <row r="4714" spans="1:7" x14ac:dyDescent="0.25">
      <c r="A4714" s="1">
        <v>225054</v>
      </c>
      <c r="B4714" s="2">
        <v>41768.696527777778</v>
      </c>
      <c r="C4714" s="1" t="s">
        <v>7</v>
      </c>
      <c r="D4714" s="1" t="s">
        <v>8</v>
      </c>
      <c r="E4714" s="1" t="s">
        <v>30</v>
      </c>
      <c r="F4714" s="1" t="s">
        <v>18</v>
      </c>
      <c r="G4714" s="1">
        <v>93457</v>
      </c>
    </row>
    <row r="4715" spans="1:7" x14ac:dyDescent="0.25">
      <c r="A4715" s="1">
        <v>960542</v>
      </c>
      <c r="B4715" s="2">
        <v>41768.697222222225</v>
      </c>
      <c r="C4715" s="1" t="s">
        <v>13</v>
      </c>
      <c r="D4715" s="1" t="s">
        <v>8</v>
      </c>
      <c r="E4715" s="1" t="s">
        <v>30</v>
      </c>
      <c r="F4715" s="1" t="s">
        <v>18</v>
      </c>
      <c r="G4715" s="1">
        <v>20950</v>
      </c>
    </row>
    <row r="4716" spans="1:7" x14ac:dyDescent="0.25">
      <c r="A4716" s="1">
        <v>50252</v>
      </c>
      <c r="B4716" s="2">
        <v>41815.396527777775</v>
      </c>
      <c r="C4716" s="1" t="s">
        <v>7</v>
      </c>
      <c r="D4716" s="1" t="s">
        <v>8</v>
      </c>
      <c r="E4716" s="1" t="s">
        <v>30</v>
      </c>
      <c r="F4716" s="1" t="s">
        <v>22</v>
      </c>
      <c r="G4716" s="1">
        <v>19873</v>
      </c>
    </row>
    <row r="4717" spans="1:7" x14ac:dyDescent="0.25">
      <c r="A4717" s="1">
        <v>130762</v>
      </c>
      <c r="B4717" s="2">
        <v>41815.397222222222</v>
      </c>
      <c r="C4717" s="1" t="s">
        <v>13</v>
      </c>
      <c r="D4717" s="1" t="s">
        <v>8</v>
      </c>
      <c r="E4717" s="1" t="s">
        <v>30</v>
      </c>
      <c r="F4717" s="1" t="s">
        <v>22</v>
      </c>
      <c r="G4717" s="1">
        <v>86425</v>
      </c>
    </row>
    <row r="4718" spans="1:7" x14ac:dyDescent="0.25">
      <c r="A4718" s="1">
        <v>752703</v>
      </c>
      <c r="B4718" s="2">
        <v>41815.830555555556</v>
      </c>
      <c r="C4718" s="1" t="s">
        <v>7</v>
      </c>
      <c r="D4718" s="1" t="s">
        <v>24</v>
      </c>
      <c r="E4718" s="1" t="s">
        <v>30</v>
      </c>
      <c r="F4718" s="1" t="s">
        <v>22</v>
      </c>
      <c r="G4718" s="1">
        <v>36493</v>
      </c>
    </row>
    <row r="4719" spans="1:7" x14ac:dyDescent="0.25">
      <c r="A4719" s="1">
        <v>149895</v>
      </c>
      <c r="B4719" s="2">
        <v>41850.463888888888</v>
      </c>
      <c r="C4719" s="1" t="s">
        <v>7</v>
      </c>
      <c r="D4719" s="1" t="s">
        <v>8</v>
      </c>
      <c r="E4719" s="1" t="s">
        <v>14</v>
      </c>
      <c r="F4719" s="1" t="s">
        <v>34</v>
      </c>
      <c r="G4719" s="1">
        <v>50495</v>
      </c>
    </row>
    <row r="4720" spans="1:7" x14ac:dyDescent="0.25">
      <c r="A4720" s="1">
        <v>283291</v>
      </c>
      <c r="B4720" s="2">
        <v>41871.397222222222</v>
      </c>
      <c r="C4720" s="1" t="s">
        <v>7</v>
      </c>
      <c r="D4720" s="1" t="s">
        <v>8</v>
      </c>
      <c r="E4720" s="1" t="s">
        <v>14</v>
      </c>
      <c r="F4720" s="1" t="s">
        <v>34</v>
      </c>
      <c r="G4720" s="1">
        <v>86926</v>
      </c>
    </row>
    <row r="4721" spans="1:7" x14ac:dyDescent="0.25">
      <c r="A4721" s="1">
        <v>213119</v>
      </c>
      <c r="B4721" s="2">
        <v>41871.396527777775</v>
      </c>
      <c r="C4721" s="1" t="s">
        <v>7</v>
      </c>
      <c r="D4721" s="1" t="s">
        <v>24</v>
      </c>
      <c r="E4721" s="1" t="s">
        <v>14</v>
      </c>
      <c r="F4721" s="1" t="s">
        <v>34</v>
      </c>
      <c r="G4721" s="1">
        <v>85825</v>
      </c>
    </row>
    <row r="4722" spans="1:7" x14ac:dyDescent="0.25">
      <c r="A4722" s="1">
        <v>276604</v>
      </c>
      <c r="B4722" s="2">
        <v>41871.397916666669</v>
      </c>
      <c r="C4722" s="1" t="s">
        <v>7</v>
      </c>
      <c r="D4722" s="1" t="s">
        <v>24</v>
      </c>
      <c r="E4722" s="1" t="s">
        <v>14</v>
      </c>
      <c r="F4722" s="1" t="s">
        <v>34</v>
      </c>
      <c r="G4722" s="1">
        <v>77543</v>
      </c>
    </row>
    <row r="4723" spans="1:7" x14ac:dyDescent="0.25">
      <c r="A4723" s="1">
        <v>759940</v>
      </c>
      <c r="B4723" s="2">
        <v>41773.396527777775</v>
      </c>
      <c r="C4723" s="1" t="s">
        <v>7</v>
      </c>
      <c r="D4723" s="1" t="s">
        <v>8</v>
      </c>
      <c r="E4723" s="1" t="s">
        <v>14</v>
      </c>
      <c r="F4723" s="1" t="s">
        <v>34</v>
      </c>
      <c r="G4723" s="1">
        <v>36728</v>
      </c>
    </row>
    <row r="4724" spans="1:7" x14ac:dyDescent="0.25">
      <c r="A4724" s="1">
        <v>321436</v>
      </c>
      <c r="B4724" s="2">
        <v>41779.425694444442</v>
      </c>
      <c r="C4724" s="1" t="s">
        <v>7</v>
      </c>
      <c r="D4724" s="1" t="s">
        <v>8</v>
      </c>
      <c r="E4724" s="1" t="s">
        <v>14</v>
      </c>
      <c r="F4724" s="1" t="s">
        <v>34</v>
      </c>
      <c r="G4724" s="1">
        <v>54996</v>
      </c>
    </row>
    <row r="4725" spans="1:7" x14ac:dyDescent="0.25">
      <c r="A4725" s="1">
        <v>721878</v>
      </c>
      <c r="B4725" s="2">
        <v>41794.397222222222</v>
      </c>
      <c r="C4725" s="1" t="s">
        <v>7</v>
      </c>
      <c r="D4725" s="1" t="s">
        <v>11</v>
      </c>
      <c r="E4725" s="1" t="s">
        <v>14</v>
      </c>
      <c r="F4725" s="1" t="s">
        <v>34</v>
      </c>
      <c r="G4725" s="1">
        <v>62340</v>
      </c>
    </row>
    <row r="4726" spans="1:7" x14ac:dyDescent="0.25">
      <c r="A4726" s="1">
        <v>197840</v>
      </c>
      <c r="B4726" s="2">
        <v>41801.396527777775</v>
      </c>
      <c r="C4726" s="1" t="s">
        <v>7</v>
      </c>
      <c r="D4726" s="1" t="s">
        <v>8</v>
      </c>
      <c r="E4726" s="1" t="s">
        <v>14</v>
      </c>
      <c r="F4726" s="1" t="s">
        <v>34</v>
      </c>
      <c r="G4726" s="1">
        <v>3225</v>
      </c>
    </row>
    <row r="4727" spans="1:7" x14ac:dyDescent="0.25">
      <c r="A4727" s="1">
        <v>615676</v>
      </c>
      <c r="B4727" s="2">
        <v>41801.396527777775</v>
      </c>
      <c r="C4727" s="1" t="s">
        <v>7</v>
      </c>
      <c r="D4727" s="1" t="s">
        <v>8</v>
      </c>
      <c r="E4727" s="1" t="s">
        <v>14</v>
      </c>
      <c r="F4727" s="1" t="s">
        <v>34</v>
      </c>
      <c r="G4727" s="1">
        <v>85562</v>
      </c>
    </row>
    <row r="4728" spans="1:7" x14ac:dyDescent="0.25">
      <c r="A4728" s="1">
        <v>722537</v>
      </c>
      <c r="B4728" s="2">
        <v>41801.397916666669</v>
      </c>
      <c r="C4728" s="1" t="s">
        <v>7</v>
      </c>
      <c r="D4728" s="1" t="s">
        <v>11</v>
      </c>
      <c r="E4728" s="1" t="s">
        <v>14</v>
      </c>
      <c r="F4728" s="1" t="s">
        <v>34</v>
      </c>
      <c r="G4728" s="1">
        <v>98994</v>
      </c>
    </row>
    <row r="4729" spans="1:7" x14ac:dyDescent="0.25">
      <c r="A4729" s="1">
        <v>697595</v>
      </c>
      <c r="B4729" s="2">
        <v>41775.620833333334</v>
      </c>
      <c r="C4729" s="1" t="s">
        <v>13</v>
      </c>
      <c r="D4729" s="1" t="s">
        <v>11</v>
      </c>
      <c r="E4729" s="1" t="s">
        <v>9</v>
      </c>
      <c r="F4729" s="1" t="s">
        <v>22</v>
      </c>
      <c r="G4729" s="1">
        <v>14805</v>
      </c>
    </row>
    <row r="4730" spans="1:7" x14ac:dyDescent="0.25">
      <c r="A4730" s="1">
        <v>664237</v>
      </c>
      <c r="B4730" s="2">
        <v>41866.566666666666</v>
      </c>
      <c r="C4730" s="1" t="s">
        <v>7</v>
      </c>
      <c r="D4730" s="1" t="s">
        <v>11</v>
      </c>
      <c r="E4730" s="1" t="s">
        <v>9</v>
      </c>
      <c r="F4730" s="1" t="s">
        <v>34</v>
      </c>
      <c r="G4730" s="1">
        <v>73430</v>
      </c>
    </row>
    <row r="4731" spans="1:7" x14ac:dyDescent="0.25">
      <c r="A4731" s="1">
        <v>500527</v>
      </c>
      <c r="B4731" s="2">
        <v>41871.594444444447</v>
      </c>
      <c r="C4731" s="1" t="s">
        <v>7</v>
      </c>
      <c r="D4731" s="1" t="s">
        <v>8</v>
      </c>
      <c r="E4731" s="1" t="s">
        <v>9</v>
      </c>
      <c r="F4731" s="1" t="s">
        <v>34</v>
      </c>
      <c r="G4731" s="1">
        <v>78927</v>
      </c>
    </row>
    <row r="4732" spans="1:7" x14ac:dyDescent="0.25">
      <c r="A4732" s="1">
        <v>634732</v>
      </c>
      <c r="B4732" s="2">
        <v>41871.595138888886</v>
      </c>
      <c r="C4732" s="1" t="s">
        <v>7</v>
      </c>
      <c r="D4732" s="1" t="s">
        <v>8</v>
      </c>
      <c r="E4732" s="1" t="s">
        <v>9</v>
      </c>
      <c r="F4732" s="1" t="s">
        <v>34</v>
      </c>
      <c r="G4732" s="1">
        <v>12012</v>
      </c>
    </row>
    <row r="4733" spans="1:7" x14ac:dyDescent="0.25">
      <c r="A4733" s="1">
        <v>333076</v>
      </c>
      <c r="B4733" s="2">
        <v>41871.595833333333</v>
      </c>
      <c r="C4733" s="1" t="s">
        <v>7</v>
      </c>
      <c r="D4733" s="1" t="s">
        <v>8</v>
      </c>
      <c r="E4733" s="1" t="s">
        <v>9</v>
      </c>
      <c r="F4733" s="1" t="s">
        <v>34</v>
      </c>
      <c r="G4733" s="1">
        <v>42513</v>
      </c>
    </row>
    <row r="4734" spans="1:7" x14ac:dyDescent="0.25">
      <c r="A4734" s="1">
        <v>307061</v>
      </c>
      <c r="B4734" s="2">
        <v>41765.38958333333</v>
      </c>
      <c r="C4734" s="1" t="s">
        <v>7</v>
      </c>
      <c r="D4734" s="1" t="s">
        <v>8</v>
      </c>
      <c r="E4734" s="1" t="s">
        <v>9</v>
      </c>
      <c r="F4734" s="1" t="s">
        <v>12</v>
      </c>
      <c r="G4734" s="1">
        <v>39277</v>
      </c>
    </row>
    <row r="4735" spans="1:7" x14ac:dyDescent="0.25">
      <c r="A4735" s="1">
        <v>208659</v>
      </c>
      <c r="B4735" s="2">
        <v>41765.392361111109</v>
      </c>
      <c r="C4735" s="1" t="s">
        <v>7</v>
      </c>
      <c r="D4735" s="1" t="s">
        <v>11</v>
      </c>
      <c r="E4735" s="1" t="s">
        <v>9</v>
      </c>
      <c r="F4735" s="1" t="s">
        <v>12</v>
      </c>
      <c r="G4735" s="1">
        <v>96934</v>
      </c>
    </row>
    <row r="4736" spans="1:7" x14ac:dyDescent="0.25">
      <c r="A4736" s="1">
        <v>757766</v>
      </c>
      <c r="B4736" s="2">
        <v>41859.537499999999</v>
      </c>
      <c r="C4736" s="1" t="s">
        <v>13</v>
      </c>
      <c r="D4736" s="1" t="s">
        <v>8</v>
      </c>
      <c r="E4736" s="1" t="s">
        <v>9</v>
      </c>
      <c r="F4736" s="1" t="s">
        <v>12</v>
      </c>
      <c r="G4736" s="1">
        <v>13821</v>
      </c>
    </row>
    <row r="4737" spans="1:7" x14ac:dyDescent="0.25">
      <c r="A4737" s="1">
        <v>382964</v>
      </c>
      <c r="B4737" s="2">
        <v>41882.771527777775</v>
      </c>
      <c r="C4737" s="1" t="s">
        <v>7</v>
      </c>
      <c r="D4737" s="1" t="s">
        <v>11</v>
      </c>
      <c r="E4737" s="1" t="s">
        <v>9</v>
      </c>
      <c r="F4737" s="1" t="s">
        <v>12</v>
      </c>
      <c r="G4737" s="1">
        <v>69869</v>
      </c>
    </row>
    <row r="4738" spans="1:7" x14ac:dyDescent="0.25">
      <c r="A4738" s="1">
        <v>83528</v>
      </c>
      <c r="B4738" s="2">
        <v>41823.586805555555</v>
      </c>
      <c r="C4738" s="1" t="s">
        <v>7</v>
      </c>
      <c r="D4738" s="1" t="s">
        <v>11</v>
      </c>
      <c r="E4738" s="1" t="s">
        <v>14</v>
      </c>
      <c r="F4738" s="1" t="s">
        <v>34</v>
      </c>
      <c r="G4738" s="1">
        <v>32999</v>
      </c>
    </row>
    <row r="4739" spans="1:7" x14ac:dyDescent="0.25">
      <c r="A4739" s="1">
        <v>315613</v>
      </c>
      <c r="B4739" s="2">
        <v>41849.451388888891</v>
      </c>
      <c r="C4739" s="1" t="s">
        <v>7</v>
      </c>
      <c r="D4739" s="1" t="s">
        <v>8</v>
      </c>
      <c r="E4739" s="1" t="s">
        <v>9</v>
      </c>
      <c r="F4739" s="1" t="s">
        <v>12</v>
      </c>
      <c r="G4739" s="1">
        <v>82780</v>
      </c>
    </row>
    <row r="4740" spans="1:7" x14ac:dyDescent="0.25">
      <c r="A4740" s="1">
        <v>890287</v>
      </c>
      <c r="B4740" s="2">
        <v>41821.940972222219</v>
      </c>
      <c r="C4740" s="1" t="s">
        <v>7</v>
      </c>
      <c r="D4740" s="1" t="s">
        <v>8</v>
      </c>
      <c r="E4740" s="1" t="s">
        <v>14</v>
      </c>
      <c r="F4740" s="1" t="s">
        <v>18</v>
      </c>
      <c r="G4740" s="1">
        <v>50719</v>
      </c>
    </row>
    <row r="4741" spans="1:7" x14ac:dyDescent="0.25">
      <c r="A4741" s="1">
        <v>934036</v>
      </c>
      <c r="B4741" s="2">
        <v>41823.711111111108</v>
      </c>
      <c r="C4741" s="1" t="s">
        <v>7</v>
      </c>
      <c r="D4741" s="1" t="s">
        <v>8</v>
      </c>
      <c r="E4741" s="1" t="s">
        <v>14</v>
      </c>
      <c r="F4741" s="1" t="s">
        <v>18</v>
      </c>
      <c r="G4741" s="1">
        <v>20776</v>
      </c>
    </row>
    <row r="4742" spans="1:7" x14ac:dyDescent="0.25">
      <c r="A4742" s="1">
        <v>725326</v>
      </c>
      <c r="B4742" s="2">
        <v>41823.713194444441</v>
      </c>
      <c r="C4742" s="1" t="s">
        <v>7</v>
      </c>
      <c r="D4742" s="1" t="s">
        <v>8</v>
      </c>
      <c r="E4742" s="1" t="s">
        <v>14</v>
      </c>
      <c r="F4742" s="1" t="s">
        <v>18</v>
      </c>
      <c r="G4742" s="1">
        <v>44153</v>
      </c>
    </row>
    <row r="4743" spans="1:7" x14ac:dyDescent="0.25">
      <c r="A4743" s="1">
        <v>517263</v>
      </c>
      <c r="B4743" s="2">
        <v>41829.338194444441</v>
      </c>
      <c r="C4743" s="1" t="s">
        <v>13</v>
      </c>
      <c r="D4743" s="1" t="s">
        <v>8</v>
      </c>
      <c r="E4743" s="1" t="s">
        <v>14</v>
      </c>
      <c r="F4743" s="1" t="s">
        <v>18</v>
      </c>
      <c r="G4743" s="1">
        <v>26065</v>
      </c>
    </row>
    <row r="4744" spans="1:7" x14ac:dyDescent="0.25">
      <c r="A4744" s="1">
        <v>683143</v>
      </c>
      <c r="B4744" s="2">
        <v>41829.338194444441</v>
      </c>
      <c r="C4744" s="1" t="s">
        <v>7</v>
      </c>
      <c r="D4744" s="1" t="s">
        <v>11</v>
      </c>
      <c r="E4744" s="1" t="s">
        <v>14</v>
      </c>
      <c r="F4744" s="1" t="s">
        <v>18</v>
      </c>
      <c r="G4744" s="1">
        <v>31497</v>
      </c>
    </row>
    <row r="4745" spans="1:7" x14ac:dyDescent="0.25">
      <c r="A4745" s="1">
        <v>337978</v>
      </c>
      <c r="B4745" s="2">
        <v>41829.338194444441</v>
      </c>
      <c r="C4745" s="1" t="s">
        <v>7</v>
      </c>
      <c r="D4745" s="1" t="s">
        <v>11</v>
      </c>
      <c r="E4745" s="1" t="s">
        <v>14</v>
      </c>
      <c r="F4745" s="1" t="s">
        <v>18</v>
      </c>
      <c r="G4745" s="1">
        <v>57287</v>
      </c>
    </row>
    <row r="4746" spans="1:7" x14ac:dyDescent="0.25">
      <c r="A4746" s="1">
        <v>584084</v>
      </c>
      <c r="B4746" s="2">
        <v>41829.338888888888</v>
      </c>
      <c r="C4746" s="1" t="s">
        <v>7</v>
      </c>
      <c r="D4746" s="1" t="s">
        <v>11</v>
      </c>
      <c r="E4746" s="1" t="s">
        <v>14</v>
      </c>
      <c r="F4746" s="1" t="s">
        <v>18</v>
      </c>
      <c r="G4746" s="1">
        <v>63870</v>
      </c>
    </row>
    <row r="4747" spans="1:7" x14ac:dyDescent="0.25">
      <c r="A4747" s="1">
        <v>967295</v>
      </c>
      <c r="B4747" s="2">
        <v>41857.490972222222</v>
      </c>
      <c r="C4747" s="1" t="s">
        <v>7</v>
      </c>
      <c r="D4747" s="1" t="s">
        <v>8</v>
      </c>
      <c r="E4747" s="1" t="s">
        <v>14</v>
      </c>
      <c r="F4747" s="1" t="s">
        <v>18</v>
      </c>
      <c r="G4747" s="1">
        <v>30638</v>
      </c>
    </row>
    <row r="4748" spans="1:7" x14ac:dyDescent="0.25">
      <c r="A4748" s="1">
        <v>471614</v>
      </c>
      <c r="B4748" s="2">
        <v>41841.397222222222</v>
      </c>
      <c r="C4748" s="1" t="s">
        <v>7</v>
      </c>
      <c r="D4748" s="1" t="s">
        <v>11</v>
      </c>
      <c r="E4748" s="1" t="s">
        <v>9</v>
      </c>
      <c r="F4748" s="1" t="s">
        <v>34</v>
      </c>
      <c r="G4748" s="1">
        <v>36312</v>
      </c>
    </row>
    <row r="4749" spans="1:7" x14ac:dyDescent="0.25">
      <c r="A4749" s="1">
        <v>153577</v>
      </c>
      <c r="B4749" s="2">
        <v>41848.397916666669</v>
      </c>
      <c r="C4749" s="1" t="s">
        <v>7</v>
      </c>
      <c r="D4749" s="1" t="s">
        <v>8</v>
      </c>
      <c r="E4749" s="1" t="s">
        <v>9</v>
      </c>
      <c r="F4749" s="1" t="s">
        <v>34</v>
      </c>
      <c r="G4749" s="1">
        <v>94463</v>
      </c>
    </row>
    <row r="4750" spans="1:7" x14ac:dyDescent="0.25">
      <c r="A4750" s="1">
        <v>878147</v>
      </c>
      <c r="B4750" s="2">
        <v>41778.397222222222</v>
      </c>
      <c r="C4750" s="1" t="s">
        <v>7</v>
      </c>
      <c r="D4750" s="1" t="s">
        <v>8</v>
      </c>
      <c r="E4750" s="1" t="s">
        <v>29</v>
      </c>
      <c r="F4750" s="1" t="s">
        <v>22</v>
      </c>
      <c r="G4750" s="1">
        <v>40315</v>
      </c>
    </row>
    <row r="4751" spans="1:7" x14ac:dyDescent="0.25">
      <c r="A4751" s="1">
        <v>799827</v>
      </c>
      <c r="B4751" s="2">
        <v>41809.749305555553</v>
      </c>
      <c r="C4751" s="1" t="s">
        <v>13</v>
      </c>
      <c r="D4751" s="1" t="s">
        <v>8</v>
      </c>
      <c r="E4751" s="1" t="s">
        <v>29</v>
      </c>
      <c r="F4751" s="1" t="s">
        <v>22</v>
      </c>
      <c r="G4751" s="1">
        <v>35519</v>
      </c>
    </row>
    <row r="4752" spans="1:7" x14ac:dyDescent="0.25">
      <c r="A4752" s="1">
        <v>57507</v>
      </c>
      <c r="B4752" s="2">
        <v>41765.673611111109</v>
      </c>
      <c r="C4752" s="1" t="s">
        <v>7</v>
      </c>
      <c r="D4752" s="1" t="s">
        <v>11</v>
      </c>
      <c r="E4752" s="1" t="s">
        <v>29</v>
      </c>
      <c r="F4752" s="1" t="s">
        <v>12</v>
      </c>
      <c r="G4752" s="1">
        <v>6743</v>
      </c>
    </row>
    <row r="4753" spans="1:7" x14ac:dyDescent="0.25">
      <c r="A4753" s="1">
        <v>590363</v>
      </c>
      <c r="B4753" s="2">
        <v>41765.673611111109</v>
      </c>
      <c r="C4753" s="1" t="s">
        <v>7</v>
      </c>
      <c r="D4753" s="1" t="s">
        <v>8</v>
      </c>
      <c r="E4753" s="1" t="s">
        <v>29</v>
      </c>
      <c r="F4753" s="1" t="s">
        <v>12</v>
      </c>
      <c r="G4753" s="1">
        <v>17189</v>
      </c>
    </row>
    <row r="4754" spans="1:7" x14ac:dyDescent="0.25">
      <c r="A4754" s="1">
        <v>433347</v>
      </c>
      <c r="B4754" s="2">
        <v>41766.577777777777</v>
      </c>
      <c r="C4754" s="1" t="s">
        <v>7</v>
      </c>
      <c r="D4754" s="1" t="s">
        <v>11</v>
      </c>
      <c r="E4754" s="1" t="s">
        <v>29</v>
      </c>
      <c r="F4754" s="1" t="s">
        <v>10</v>
      </c>
      <c r="G4754" s="1">
        <v>47344</v>
      </c>
    </row>
    <row r="4755" spans="1:7" x14ac:dyDescent="0.25">
      <c r="A4755" s="1">
        <v>527298</v>
      </c>
      <c r="B4755" s="2">
        <v>41766.578472222223</v>
      </c>
      <c r="C4755" s="1" t="s">
        <v>13</v>
      </c>
      <c r="D4755" s="1" t="s">
        <v>8</v>
      </c>
      <c r="E4755" s="1" t="s">
        <v>29</v>
      </c>
      <c r="F4755" s="1" t="s">
        <v>10</v>
      </c>
      <c r="G4755" s="1">
        <v>94729</v>
      </c>
    </row>
    <row r="4756" spans="1:7" x14ac:dyDescent="0.25">
      <c r="A4756" s="1">
        <v>283190</v>
      </c>
      <c r="B4756" s="2">
        <v>41779.738194444442</v>
      </c>
      <c r="C4756" s="1" t="s">
        <v>7</v>
      </c>
      <c r="D4756" s="1" t="s">
        <v>8</v>
      </c>
      <c r="E4756" s="1" t="s">
        <v>29</v>
      </c>
      <c r="F4756" s="1" t="s">
        <v>12</v>
      </c>
      <c r="G4756" s="1">
        <v>10200</v>
      </c>
    </row>
    <row r="4757" spans="1:7" x14ac:dyDescent="0.25">
      <c r="A4757" s="1">
        <v>564838</v>
      </c>
      <c r="B4757" s="2">
        <v>41794.73541666667</v>
      </c>
      <c r="C4757" s="1" t="s">
        <v>13</v>
      </c>
      <c r="D4757" s="1" t="s">
        <v>11</v>
      </c>
      <c r="E4757" s="1" t="s">
        <v>29</v>
      </c>
      <c r="F4757" s="1" t="s">
        <v>12</v>
      </c>
      <c r="G4757" s="1">
        <v>13871</v>
      </c>
    </row>
    <row r="4758" spans="1:7" x14ac:dyDescent="0.25">
      <c r="A4758" s="1">
        <v>537955</v>
      </c>
      <c r="B4758" s="2">
        <v>41794.736111111109</v>
      </c>
      <c r="C4758" s="1" t="s">
        <v>7</v>
      </c>
      <c r="D4758" s="1" t="s">
        <v>8</v>
      </c>
      <c r="E4758" s="1" t="s">
        <v>29</v>
      </c>
      <c r="F4758" s="1" t="s">
        <v>12</v>
      </c>
      <c r="G4758" s="1">
        <v>4502</v>
      </c>
    </row>
    <row r="4759" spans="1:7" x14ac:dyDescent="0.25">
      <c r="A4759" s="1">
        <v>516907</v>
      </c>
      <c r="B4759" s="2">
        <v>41792.397916666669</v>
      </c>
      <c r="C4759" s="1" t="s">
        <v>7</v>
      </c>
      <c r="D4759" s="1" t="s">
        <v>11</v>
      </c>
      <c r="E4759" s="1" t="s">
        <v>29</v>
      </c>
      <c r="F4759" s="1" t="s">
        <v>12</v>
      </c>
      <c r="G4759" s="1">
        <v>9417</v>
      </c>
    </row>
    <row r="4760" spans="1:7" x14ac:dyDescent="0.25">
      <c r="A4760" s="1">
        <v>677630</v>
      </c>
      <c r="B4760" s="2">
        <v>41792.400694444441</v>
      </c>
      <c r="C4760" s="1" t="s">
        <v>7</v>
      </c>
      <c r="D4760" s="1" t="s">
        <v>11</v>
      </c>
      <c r="E4760" s="1" t="s">
        <v>29</v>
      </c>
      <c r="F4760" s="1" t="s">
        <v>12</v>
      </c>
      <c r="G4760" s="1">
        <v>22748</v>
      </c>
    </row>
    <row r="4761" spans="1:7" x14ac:dyDescent="0.25">
      <c r="A4761" s="1">
        <v>891817</v>
      </c>
      <c r="B4761" s="2">
        <v>41792.402083333334</v>
      </c>
      <c r="C4761" s="1" t="s">
        <v>7</v>
      </c>
      <c r="D4761" s="1" t="s">
        <v>8</v>
      </c>
      <c r="E4761" s="1" t="s">
        <v>29</v>
      </c>
      <c r="F4761" s="1" t="s">
        <v>12</v>
      </c>
      <c r="G4761" s="1">
        <v>82558</v>
      </c>
    </row>
    <row r="4762" spans="1:7" x14ac:dyDescent="0.25">
      <c r="A4762" s="1">
        <v>345091</v>
      </c>
      <c r="B4762" s="2">
        <v>41793.652083333334</v>
      </c>
      <c r="C4762" s="1" t="s">
        <v>7</v>
      </c>
      <c r="D4762" s="1" t="s">
        <v>11</v>
      </c>
      <c r="E4762" s="1" t="s">
        <v>29</v>
      </c>
      <c r="F4762" s="1" t="s">
        <v>12</v>
      </c>
      <c r="G4762" s="1">
        <v>6101</v>
      </c>
    </row>
    <row r="4763" spans="1:7" x14ac:dyDescent="0.25">
      <c r="A4763" s="1">
        <v>252596</v>
      </c>
      <c r="B4763" s="2">
        <v>41797.60833333333</v>
      </c>
      <c r="C4763" s="1" t="s">
        <v>7</v>
      </c>
      <c r="D4763" s="1" t="s">
        <v>8</v>
      </c>
      <c r="E4763" s="1" t="s">
        <v>29</v>
      </c>
      <c r="F4763" s="1" t="s">
        <v>12</v>
      </c>
      <c r="G4763" s="1">
        <v>49221</v>
      </c>
    </row>
    <row r="4764" spans="1:7" x14ac:dyDescent="0.25">
      <c r="A4764" s="1">
        <v>273668</v>
      </c>
      <c r="B4764" s="2">
        <v>41797.609722222223</v>
      </c>
      <c r="C4764" s="1" t="s">
        <v>7</v>
      </c>
      <c r="D4764" s="1" t="s">
        <v>8</v>
      </c>
      <c r="E4764" s="1" t="s">
        <v>29</v>
      </c>
      <c r="F4764" s="1" t="s">
        <v>12</v>
      </c>
      <c r="G4764" s="1">
        <v>30662</v>
      </c>
    </row>
    <row r="4765" spans="1:7" x14ac:dyDescent="0.25">
      <c r="A4765" s="1">
        <v>966039</v>
      </c>
      <c r="B4765" s="2">
        <v>41807.706250000003</v>
      </c>
      <c r="C4765" s="1" t="s">
        <v>13</v>
      </c>
      <c r="D4765" s="1" t="s">
        <v>8</v>
      </c>
      <c r="E4765" s="1" t="s">
        <v>29</v>
      </c>
      <c r="F4765" s="1" t="s">
        <v>12</v>
      </c>
      <c r="G4765" s="1">
        <v>82020</v>
      </c>
    </row>
    <row r="4766" spans="1:7" x14ac:dyDescent="0.25">
      <c r="A4766" s="1">
        <v>795136</v>
      </c>
      <c r="B4766" s="2">
        <v>41801.543055555558</v>
      </c>
      <c r="C4766" s="1" t="s">
        <v>7</v>
      </c>
      <c r="D4766" s="1" t="s">
        <v>8</v>
      </c>
      <c r="E4766" s="1" t="s">
        <v>29</v>
      </c>
      <c r="F4766" s="1" t="s">
        <v>12</v>
      </c>
      <c r="G4766" s="1">
        <v>85806</v>
      </c>
    </row>
    <row r="4767" spans="1:7" x14ac:dyDescent="0.25">
      <c r="A4767" s="1">
        <v>460939</v>
      </c>
      <c r="B4767" s="2">
        <v>41801.543749999997</v>
      </c>
      <c r="C4767" s="1" t="s">
        <v>7</v>
      </c>
      <c r="D4767" s="1" t="s">
        <v>11</v>
      </c>
      <c r="E4767" s="1" t="s">
        <v>29</v>
      </c>
      <c r="F4767" s="1" t="s">
        <v>12</v>
      </c>
      <c r="G4767" s="1">
        <v>64925</v>
      </c>
    </row>
    <row r="4768" spans="1:7" x14ac:dyDescent="0.25">
      <c r="A4768" s="1">
        <v>152139</v>
      </c>
      <c r="B4768" s="2">
        <v>41802.362500000003</v>
      </c>
      <c r="C4768" s="1" t="s">
        <v>7</v>
      </c>
      <c r="D4768" s="1" t="s">
        <v>11</v>
      </c>
      <c r="E4768" s="1" t="s">
        <v>29</v>
      </c>
      <c r="F4768" s="1" t="s">
        <v>12</v>
      </c>
      <c r="G4768" s="1">
        <v>49625</v>
      </c>
    </row>
    <row r="4769" spans="1:7" x14ac:dyDescent="0.25">
      <c r="A4769" s="1">
        <v>360592</v>
      </c>
      <c r="B4769" s="2">
        <v>41802.697222222225</v>
      </c>
      <c r="C4769" s="1" t="s">
        <v>7</v>
      </c>
      <c r="D4769" s="1" t="s">
        <v>8</v>
      </c>
      <c r="E4769" s="1" t="s">
        <v>29</v>
      </c>
      <c r="F4769" s="1" t="s">
        <v>12</v>
      </c>
      <c r="G4769" s="1">
        <v>28732</v>
      </c>
    </row>
    <row r="4770" spans="1:7" x14ac:dyDescent="0.25">
      <c r="A4770" s="1">
        <v>364501</v>
      </c>
      <c r="B4770" s="2">
        <v>41809.447916666664</v>
      </c>
      <c r="C4770" s="1" t="s">
        <v>13</v>
      </c>
      <c r="D4770" s="1" t="s">
        <v>11</v>
      </c>
      <c r="E4770" s="1" t="s">
        <v>29</v>
      </c>
      <c r="F4770" s="1" t="s">
        <v>35</v>
      </c>
      <c r="G4770" s="1">
        <v>46219</v>
      </c>
    </row>
    <row r="4771" spans="1:7" x14ac:dyDescent="0.25">
      <c r="A4771" s="1">
        <v>675878</v>
      </c>
      <c r="B4771" s="2">
        <v>41809.451388888891</v>
      </c>
      <c r="C4771" s="1" t="s">
        <v>7</v>
      </c>
      <c r="D4771" s="1" t="s">
        <v>11</v>
      </c>
      <c r="E4771" s="1" t="s">
        <v>29</v>
      </c>
      <c r="F4771" s="1" t="s">
        <v>36</v>
      </c>
      <c r="G4771" s="1">
        <v>44700</v>
      </c>
    </row>
    <row r="4772" spans="1:7" x14ac:dyDescent="0.25">
      <c r="A4772" s="1">
        <v>740422</v>
      </c>
      <c r="B4772" s="2">
        <v>41813.652083333334</v>
      </c>
      <c r="C4772" s="1" t="s">
        <v>7</v>
      </c>
      <c r="D4772" s="1" t="s">
        <v>8</v>
      </c>
      <c r="E4772" s="1" t="s">
        <v>29</v>
      </c>
      <c r="F4772" s="1" t="s">
        <v>12</v>
      </c>
      <c r="G4772" s="1">
        <v>32333</v>
      </c>
    </row>
    <row r="4773" spans="1:7" x14ac:dyDescent="0.25">
      <c r="A4773" s="1">
        <v>620777</v>
      </c>
      <c r="B4773" s="2">
        <v>41813.654861111114</v>
      </c>
      <c r="C4773" s="1" t="s">
        <v>7</v>
      </c>
      <c r="D4773" s="1" t="s">
        <v>8</v>
      </c>
      <c r="E4773" s="1" t="s">
        <v>29</v>
      </c>
      <c r="F4773" s="1" t="s">
        <v>12</v>
      </c>
      <c r="G4773" s="1">
        <v>92506</v>
      </c>
    </row>
    <row r="4774" spans="1:7" x14ac:dyDescent="0.25">
      <c r="A4774" s="1">
        <v>41585</v>
      </c>
      <c r="B4774" s="2">
        <v>41813.656944444447</v>
      </c>
      <c r="C4774" s="1" t="s">
        <v>7</v>
      </c>
      <c r="D4774" s="1" t="s">
        <v>11</v>
      </c>
      <c r="E4774" s="1" t="s">
        <v>29</v>
      </c>
      <c r="F4774" s="1" t="s">
        <v>12</v>
      </c>
      <c r="G4774" s="1">
        <v>92272</v>
      </c>
    </row>
    <row r="4775" spans="1:7" x14ac:dyDescent="0.25">
      <c r="A4775" s="1">
        <v>25349</v>
      </c>
      <c r="B4775" s="2">
        <v>41813.652777777781</v>
      </c>
      <c r="C4775" s="1" t="s">
        <v>7</v>
      </c>
      <c r="D4775" s="1" t="s">
        <v>11</v>
      </c>
      <c r="E4775" s="1" t="s">
        <v>29</v>
      </c>
      <c r="F4775" s="1" t="s">
        <v>12</v>
      </c>
      <c r="G4775" s="1">
        <v>84428</v>
      </c>
    </row>
    <row r="4776" spans="1:7" x14ac:dyDescent="0.25">
      <c r="A4776" s="1">
        <v>999118</v>
      </c>
      <c r="B4776" s="2">
        <v>41814.60833333333</v>
      </c>
      <c r="C4776" s="1" t="s">
        <v>7</v>
      </c>
      <c r="D4776" s="1" t="s">
        <v>8</v>
      </c>
      <c r="E4776" s="1" t="s">
        <v>29</v>
      </c>
      <c r="F4776" s="1" t="s">
        <v>12</v>
      </c>
      <c r="G4776" s="1">
        <v>91343</v>
      </c>
    </row>
    <row r="4777" spans="1:7" x14ac:dyDescent="0.25">
      <c r="A4777" s="1">
        <v>71745</v>
      </c>
      <c r="B4777" s="2">
        <v>41815.495833333334</v>
      </c>
      <c r="C4777" s="1" t="s">
        <v>7</v>
      </c>
      <c r="D4777" s="1" t="s">
        <v>11</v>
      </c>
      <c r="E4777" s="1" t="s">
        <v>29</v>
      </c>
      <c r="F4777" s="1" t="s">
        <v>12</v>
      </c>
      <c r="G4777" s="1">
        <v>6920</v>
      </c>
    </row>
    <row r="4778" spans="1:7" x14ac:dyDescent="0.25">
      <c r="A4778" s="1">
        <v>380463</v>
      </c>
      <c r="B4778" s="2">
        <v>41823.467361111114</v>
      </c>
      <c r="C4778" s="1" t="s">
        <v>7</v>
      </c>
      <c r="D4778" s="1" t="s">
        <v>11</v>
      </c>
      <c r="E4778" s="1" t="s">
        <v>29</v>
      </c>
      <c r="F4778" s="1" t="s">
        <v>12</v>
      </c>
      <c r="G4778" s="1">
        <v>51982</v>
      </c>
    </row>
    <row r="4779" spans="1:7" x14ac:dyDescent="0.25">
      <c r="A4779" s="1">
        <v>637881</v>
      </c>
      <c r="B4779" s="2">
        <v>41835.719444444447</v>
      </c>
      <c r="C4779" s="1" t="s">
        <v>7</v>
      </c>
      <c r="D4779" s="1" t="s">
        <v>8</v>
      </c>
      <c r="E4779" s="1" t="s">
        <v>29</v>
      </c>
      <c r="F4779" s="1" t="s">
        <v>12</v>
      </c>
      <c r="G4779" s="1">
        <v>4850</v>
      </c>
    </row>
    <row r="4780" spans="1:7" x14ac:dyDescent="0.25">
      <c r="A4780" s="1">
        <v>244499</v>
      </c>
      <c r="B4780" s="2">
        <v>41835.719444444447</v>
      </c>
      <c r="C4780" s="1" t="s">
        <v>7</v>
      </c>
      <c r="D4780" s="1" t="s">
        <v>8</v>
      </c>
      <c r="E4780" s="1" t="s">
        <v>29</v>
      </c>
      <c r="F4780" s="1" t="s">
        <v>12</v>
      </c>
      <c r="G4780" s="1">
        <v>88295</v>
      </c>
    </row>
    <row r="4781" spans="1:7" x14ac:dyDescent="0.25">
      <c r="A4781" s="1">
        <v>678132</v>
      </c>
      <c r="B4781" s="2">
        <v>41835.822222222225</v>
      </c>
      <c r="C4781" s="1" t="s">
        <v>7</v>
      </c>
      <c r="D4781" s="1" t="s">
        <v>8</v>
      </c>
      <c r="E4781" s="1" t="s">
        <v>29</v>
      </c>
      <c r="F4781" s="1" t="s">
        <v>12</v>
      </c>
      <c r="G4781" s="1">
        <v>9662</v>
      </c>
    </row>
    <row r="4782" spans="1:7" x14ac:dyDescent="0.25">
      <c r="A4782" s="1">
        <v>314550</v>
      </c>
      <c r="B4782" s="2">
        <v>41843.338194444441</v>
      </c>
      <c r="C4782" s="1" t="s">
        <v>7</v>
      </c>
      <c r="D4782" s="1" t="s">
        <v>8</v>
      </c>
      <c r="E4782" s="1" t="s">
        <v>29</v>
      </c>
      <c r="F4782" s="1" t="s">
        <v>12</v>
      </c>
      <c r="G4782" s="1">
        <v>75573</v>
      </c>
    </row>
    <row r="4783" spans="1:7" x14ac:dyDescent="0.25">
      <c r="A4783" s="1">
        <v>601721</v>
      </c>
      <c r="B4783" s="2">
        <v>41843.338888888888</v>
      </c>
      <c r="C4783" s="1" t="s">
        <v>7</v>
      </c>
      <c r="D4783" s="1" t="s">
        <v>8</v>
      </c>
      <c r="E4783" s="1" t="s">
        <v>29</v>
      </c>
      <c r="F4783" s="1" t="s">
        <v>12</v>
      </c>
      <c r="G4783" s="1">
        <v>46576</v>
      </c>
    </row>
    <row r="4784" spans="1:7" x14ac:dyDescent="0.25">
      <c r="A4784" s="1">
        <v>40000</v>
      </c>
      <c r="B4784" s="2">
        <v>41843.34097222222</v>
      </c>
      <c r="C4784" s="1" t="s">
        <v>7</v>
      </c>
      <c r="D4784" s="1" t="s">
        <v>11</v>
      </c>
      <c r="E4784" s="1" t="s">
        <v>29</v>
      </c>
      <c r="F4784" s="1" t="s">
        <v>12</v>
      </c>
      <c r="G4784" s="1">
        <v>64981</v>
      </c>
    </row>
    <row r="4785" spans="1:7" x14ac:dyDescent="0.25">
      <c r="A4785" s="1">
        <v>118864</v>
      </c>
      <c r="B4785" s="2">
        <v>41850.354861111111</v>
      </c>
      <c r="C4785" s="1" t="s">
        <v>7</v>
      </c>
      <c r="D4785" s="1" t="s">
        <v>11</v>
      </c>
      <c r="E4785" s="1" t="s">
        <v>29</v>
      </c>
      <c r="F4785" s="1" t="s">
        <v>12</v>
      </c>
      <c r="G4785" s="1">
        <v>49845</v>
      </c>
    </row>
    <row r="4786" spans="1:7" x14ac:dyDescent="0.25">
      <c r="A4786" s="1">
        <v>840274</v>
      </c>
      <c r="B4786" s="2">
        <v>41850.35833333333</v>
      </c>
      <c r="C4786" s="1" t="s">
        <v>7</v>
      </c>
      <c r="D4786" s="1" t="s">
        <v>11</v>
      </c>
      <c r="E4786" s="1" t="s">
        <v>29</v>
      </c>
      <c r="F4786" s="1" t="s">
        <v>12</v>
      </c>
      <c r="G4786" s="1">
        <v>7390</v>
      </c>
    </row>
    <row r="4787" spans="1:7" x14ac:dyDescent="0.25">
      <c r="A4787" s="1">
        <v>220764</v>
      </c>
      <c r="B4787" s="2">
        <v>41850.537499999999</v>
      </c>
      <c r="C4787" s="1" t="s">
        <v>7</v>
      </c>
      <c r="D4787" s="1" t="s">
        <v>8</v>
      </c>
      <c r="E4787" s="1" t="s">
        <v>29</v>
      </c>
      <c r="F4787" s="1" t="s">
        <v>12</v>
      </c>
      <c r="G4787" s="1">
        <v>45362</v>
      </c>
    </row>
    <row r="4788" spans="1:7" x14ac:dyDescent="0.25">
      <c r="A4788" s="1">
        <v>731483</v>
      </c>
      <c r="B4788" s="2">
        <v>41850.538194444445</v>
      </c>
      <c r="C4788" s="1" t="s">
        <v>7</v>
      </c>
      <c r="D4788" s="1" t="s">
        <v>8</v>
      </c>
      <c r="E4788" s="1" t="s">
        <v>29</v>
      </c>
      <c r="F4788" s="1" t="s">
        <v>12</v>
      </c>
      <c r="G4788" s="1">
        <v>62480</v>
      </c>
    </row>
    <row r="4789" spans="1:7" x14ac:dyDescent="0.25">
      <c r="A4789" s="1">
        <v>971162</v>
      </c>
      <c r="B4789" s="2">
        <v>41778.397916666669</v>
      </c>
      <c r="C4789" s="1" t="s">
        <v>7</v>
      </c>
      <c r="D4789" s="1" t="s">
        <v>8</v>
      </c>
      <c r="E4789" s="1" t="s">
        <v>9</v>
      </c>
      <c r="F4789" s="1" t="s">
        <v>20</v>
      </c>
      <c r="G4789" s="1">
        <v>62968</v>
      </c>
    </row>
    <row r="4790" spans="1:7" x14ac:dyDescent="0.25">
      <c r="A4790" s="1">
        <v>541358</v>
      </c>
      <c r="B4790" s="2">
        <v>41781.598611111112</v>
      </c>
      <c r="C4790" s="1" t="s">
        <v>7</v>
      </c>
      <c r="D4790" s="1" t="s">
        <v>11</v>
      </c>
      <c r="E4790" s="1" t="s">
        <v>9</v>
      </c>
      <c r="F4790" s="1" t="s">
        <v>20</v>
      </c>
      <c r="G4790" s="1">
        <v>19995</v>
      </c>
    </row>
    <row r="4791" spans="1:7" x14ac:dyDescent="0.25">
      <c r="A4791" s="1">
        <v>618012</v>
      </c>
      <c r="B4791" s="2">
        <v>41781.601388888892</v>
      </c>
      <c r="C4791" s="1" t="s">
        <v>7</v>
      </c>
      <c r="D4791" s="1" t="s">
        <v>11</v>
      </c>
      <c r="E4791" s="1" t="s">
        <v>9</v>
      </c>
      <c r="F4791" s="1" t="s">
        <v>20</v>
      </c>
      <c r="G4791" s="1">
        <v>44819</v>
      </c>
    </row>
    <row r="4792" spans="1:7" x14ac:dyDescent="0.25">
      <c r="A4792" s="1">
        <v>251929</v>
      </c>
      <c r="B4792" s="2">
        <v>41781.602083333331</v>
      </c>
      <c r="C4792" s="1" t="s">
        <v>7</v>
      </c>
      <c r="D4792" s="1" t="s">
        <v>8</v>
      </c>
      <c r="E4792" s="1" t="s">
        <v>9</v>
      </c>
      <c r="F4792" s="1" t="s">
        <v>20</v>
      </c>
      <c r="G4792" s="1">
        <v>36837</v>
      </c>
    </row>
    <row r="4793" spans="1:7" x14ac:dyDescent="0.25">
      <c r="A4793" s="1">
        <v>391333</v>
      </c>
      <c r="B4793" s="2">
        <v>41781.602777777778</v>
      </c>
      <c r="C4793" s="1" t="s">
        <v>7</v>
      </c>
      <c r="D4793" s="1" t="s">
        <v>8</v>
      </c>
      <c r="E4793" s="1" t="s">
        <v>9</v>
      </c>
      <c r="F4793" s="1" t="s">
        <v>20</v>
      </c>
      <c r="G4793" s="1">
        <v>78623</v>
      </c>
    </row>
    <row r="4794" spans="1:7" x14ac:dyDescent="0.25">
      <c r="A4794" s="1">
        <v>351563</v>
      </c>
      <c r="B4794" s="2">
        <v>41789.42083333333</v>
      </c>
      <c r="C4794" s="1" t="s">
        <v>7</v>
      </c>
      <c r="D4794" s="1" t="s">
        <v>8</v>
      </c>
      <c r="E4794" s="1" t="s">
        <v>9</v>
      </c>
      <c r="F4794" s="1" t="s">
        <v>20</v>
      </c>
      <c r="G4794" s="1">
        <v>53090</v>
      </c>
    </row>
    <row r="4795" spans="1:7" x14ac:dyDescent="0.25">
      <c r="A4795" s="1">
        <v>392566</v>
      </c>
      <c r="B4795" s="2">
        <v>41794.304861111108</v>
      </c>
      <c r="C4795" s="1" t="s">
        <v>7</v>
      </c>
      <c r="D4795" s="1" t="s">
        <v>11</v>
      </c>
      <c r="E4795" s="1" t="s">
        <v>9</v>
      </c>
      <c r="F4795" s="1" t="s">
        <v>20</v>
      </c>
      <c r="G4795" s="1">
        <v>29596</v>
      </c>
    </row>
    <row r="4796" spans="1:7" x14ac:dyDescent="0.25">
      <c r="A4796" s="1">
        <v>245882</v>
      </c>
      <c r="B4796" s="2">
        <v>41785.397916666669</v>
      </c>
      <c r="C4796" s="1" t="s">
        <v>7</v>
      </c>
      <c r="D4796" s="1" t="s">
        <v>11</v>
      </c>
      <c r="E4796" s="1" t="s">
        <v>9</v>
      </c>
      <c r="F4796" s="1" t="s">
        <v>20</v>
      </c>
      <c r="G4796" s="1">
        <v>73749</v>
      </c>
    </row>
    <row r="4797" spans="1:7" x14ac:dyDescent="0.25">
      <c r="A4797" s="1">
        <v>608950</v>
      </c>
      <c r="B4797" s="2">
        <v>41785.400694444441</v>
      </c>
      <c r="C4797" s="1" t="s">
        <v>7</v>
      </c>
      <c r="D4797" s="1" t="s">
        <v>8</v>
      </c>
      <c r="E4797" s="1" t="s">
        <v>9</v>
      </c>
      <c r="F4797" s="1" t="s">
        <v>20</v>
      </c>
      <c r="G4797" s="1">
        <v>86195</v>
      </c>
    </row>
    <row r="4798" spans="1:7" x14ac:dyDescent="0.25">
      <c r="A4798" s="1">
        <v>29624</v>
      </c>
      <c r="B4798" s="2">
        <v>41789.752083333333</v>
      </c>
      <c r="C4798" s="1" t="s">
        <v>7</v>
      </c>
      <c r="D4798" s="1" t="s">
        <v>8</v>
      </c>
      <c r="E4798" s="1" t="s">
        <v>9</v>
      </c>
      <c r="F4798" s="1" t="s">
        <v>20</v>
      </c>
      <c r="G4798" s="1">
        <v>76423</v>
      </c>
    </row>
    <row r="4799" spans="1:7" x14ac:dyDescent="0.25">
      <c r="A4799" s="1">
        <v>286661</v>
      </c>
      <c r="B4799" s="2">
        <v>41789.753472222219</v>
      </c>
      <c r="C4799" s="1" t="s">
        <v>7</v>
      </c>
      <c r="D4799" s="1" t="s">
        <v>8</v>
      </c>
      <c r="E4799" s="1" t="s">
        <v>9</v>
      </c>
      <c r="F4799" s="1" t="s">
        <v>20</v>
      </c>
      <c r="G4799" s="1">
        <v>19750</v>
      </c>
    </row>
    <row r="4800" spans="1:7" x14ac:dyDescent="0.25">
      <c r="A4800" s="1">
        <v>234992</v>
      </c>
      <c r="B4800" s="2">
        <v>41789.754861111112</v>
      </c>
      <c r="C4800" s="1" t="s">
        <v>7</v>
      </c>
      <c r="D4800" s="1" t="s">
        <v>8</v>
      </c>
      <c r="E4800" s="1" t="s">
        <v>9</v>
      </c>
      <c r="F4800" s="1" t="s">
        <v>20</v>
      </c>
      <c r="G4800" s="1">
        <v>99645</v>
      </c>
    </row>
    <row r="4801" spans="1:7" x14ac:dyDescent="0.25">
      <c r="A4801" s="1">
        <v>860546</v>
      </c>
      <c r="B4801" s="2">
        <v>41793.54791666667</v>
      </c>
      <c r="C4801" s="1" t="s">
        <v>7</v>
      </c>
      <c r="D4801" s="1" t="s">
        <v>8</v>
      </c>
      <c r="E4801" s="1" t="s">
        <v>9</v>
      </c>
      <c r="F4801" s="1" t="s">
        <v>20</v>
      </c>
      <c r="G4801" s="1">
        <v>58768</v>
      </c>
    </row>
    <row r="4802" spans="1:7" x14ac:dyDescent="0.25">
      <c r="A4802" s="1">
        <v>907437</v>
      </c>
      <c r="B4802" s="2">
        <v>41794.463888888888</v>
      </c>
      <c r="C4802" s="1" t="s">
        <v>7</v>
      </c>
      <c r="D4802" s="1" t="s">
        <v>8</v>
      </c>
      <c r="E4802" s="1" t="s">
        <v>9</v>
      </c>
      <c r="F4802" s="1" t="s">
        <v>20</v>
      </c>
      <c r="G4802" s="1">
        <v>21029</v>
      </c>
    </row>
    <row r="4803" spans="1:7" x14ac:dyDescent="0.25">
      <c r="A4803" s="1">
        <v>100074</v>
      </c>
      <c r="B4803" s="2">
        <v>41848.396527777775</v>
      </c>
      <c r="C4803" s="1" t="s">
        <v>7</v>
      </c>
      <c r="D4803" s="1" t="s">
        <v>8</v>
      </c>
      <c r="E4803" s="1" t="s">
        <v>9</v>
      </c>
      <c r="F4803" s="1" t="s">
        <v>20</v>
      </c>
      <c r="G4803" s="1">
        <v>52735</v>
      </c>
    </row>
    <row r="4804" spans="1:7" x14ac:dyDescent="0.25">
      <c r="A4804" s="1">
        <v>621297</v>
      </c>
      <c r="B4804" s="2">
        <v>41771.397916666669</v>
      </c>
      <c r="C4804" s="1" t="s">
        <v>7</v>
      </c>
      <c r="D4804" s="1" t="s">
        <v>11</v>
      </c>
      <c r="E4804" s="1" t="s">
        <v>29</v>
      </c>
      <c r="F4804" s="1" t="s">
        <v>20</v>
      </c>
      <c r="G4804" s="1">
        <v>47912</v>
      </c>
    </row>
    <row r="4805" spans="1:7" x14ac:dyDescent="0.25">
      <c r="A4805" s="1">
        <v>461385</v>
      </c>
      <c r="B4805" s="2">
        <v>41771.4</v>
      </c>
      <c r="C4805" s="1" t="s">
        <v>7</v>
      </c>
      <c r="D4805" s="1" t="s">
        <v>11</v>
      </c>
      <c r="E4805" s="1" t="s">
        <v>29</v>
      </c>
      <c r="F4805" s="1" t="s">
        <v>20</v>
      </c>
      <c r="G4805" s="1">
        <v>23882</v>
      </c>
    </row>
    <row r="4806" spans="1:7" x14ac:dyDescent="0.25">
      <c r="A4806" s="1">
        <v>453777</v>
      </c>
      <c r="B4806" s="2">
        <v>41771.400694444441</v>
      </c>
      <c r="C4806" s="1" t="s">
        <v>7</v>
      </c>
      <c r="D4806" s="1" t="s">
        <v>11</v>
      </c>
      <c r="E4806" s="1" t="s">
        <v>29</v>
      </c>
      <c r="F4806" s="1" t="s">
        <v>20</v>
      </c>
      <c r="G4806" s="1">
        <v>40903</v>
      </c>
    </row>
    <row r="4807" spans="1:7" x14ac:dyDescent="0.25">
      <c r="A4807" s="1">
        <v>571467</v>
      </c>
      <c r="B4807" s="2">
        <v>41848.396527777775</v>
      </c>
      <c r="C4807" s="1" t="s">
        <v>7</v>
      </c>
      <c r="D4807" s="1" t="s">
        <v>8</v>
      </c>
      <c r="E4807" s="1" t="s">
        <v>29</v>
      </c>
      <c r="F4807" s="1" t="s">
        <v>20</v>
      </c>
      <c r="G4807" s="1">
        <v>74737</v>
      </c>
    </row>
    <row r="4808" spans="1:7" x14ac:dyDescent="0.25">
      <c r="A4808" s="1">
        <v>755303</v>
      </c>
      <c r="B4808" s="2">
        <v>41849.31527777778</v>
      </c>
      <c r="C4808" s="1" t="s">
        <v>13</v>
      </c>
      <c r="D4808" s="1" t="s">
        <v>8</v>
      </c>
      <c r="E4808" s="1" t="s">
        <v>29</v>
      </c>
      <c r="F4808" s="1" t="s">
        <v>20</v>
      </c>
      <c r="G4808" s="1">
        <v>22798</v>
      </c>
    </row>
    <row r="4809" spans="1:7" x14ac:dyDescent="0.25">
      <c r="A4809" s="1">
        <v>745801</v>
      </c>
      <c r="B4809" s="2">
        <v>41849.31527777778</v>
      </c>
      <c r="C4809" s="1" t="s">
        <v>7</v>
      </c>
      <c r="D4809" s="1" t="s">
        <v>11</v>
      </c>
      <c r="E4809" s="1" t="s">
        <v>29</v>
      </c>
      <c r="F4809" s="1" t="s">
        <v>20</v>
      </c>
      <c r="G4809" s="1">
        <v>89179</v>
      </c>
    </row>
    <row r="4810" spans="1:7" x14ac:dyDescent="0.25">
      <c r="A4810" s="1">
        <v>341013</v>
      </c>
      <c r="B4810" s="2">
        <v>41849.31527777778</v>
      </c>
      <c r="C4810" s="1" t="s">
        <v>13</v>
      </c>
      <c r="D4810" s="1" t="s">
        <v>24</v>
      </c>
      <c r="E4810" s="1" t="s">
        <v>29</v>
      </c>
      <c r="F4810" s="1" t="s">
        <v>20</v>
      </c>
      <c r="G4810" s="1">
        <v>30545</v>
      </c>
    </row>
    <row r="4811" spans="1:7" x14ac:dyDescent="0.25">
      <c r="A4811" s="1">
        <v>206055</v>
      </c>
      <c r="B4811" s="2">
        <v>41850.683333333334</v>
      </c>
      <c r="C4811" s="1" t="s">
        <v>7</v>
      </c>
      <c r="D4811" s="1" t="s">
        <v>8</v>
      </c>
      <c r="E4811" s="1" t="s">
        <v>29</v>
      </c>
      <c r="F4811" s="1" t="s">
        <v>20</v>
      </c>
      <c r="G4811" s="1">
        <v>58887</v>
      </c>
    </row>
    <row r="4812" spans="1:7" x14ac:dyDescent="0.25">
      <c r="A4812" s="1">
        <v>826824</v>
      </c>
      <c r="B4812" s="2">
        <v>41792.397916666669</v>
      </c>
      <c r="C4812" s="1" t="s">
        <v>7</v>
      </c>
      <c r="D4812" s="1" t="s">
        <v>8</v>
      </c>
      <c r="E4812" s="1" t="s">
        <v>14</v>
      </c>
      <c r="F4812" s="1" t="s">
        <v>22</v>
      </c>
      <c r="G4812" s="1">
        <v>2420</v>
      </c>
    </row>
    <row r="4813" spans="1:7" x14ac:dyDescent="0.25">
      <c r="A4813" s="1">
        <v>497438</v>
      </c>
      <c r="B4813" s="2">
        <v>41862.396527777775</v>
      </c>
      <c r="C4813" s="1" t="s">
        <v>7</v>
      </c>
      <c r="D4813" s="1" t="s">
        <v>8</v>
      </c>
      <c r="E4813" s="1" t="s">
        <v>14</v>
      </c>
      <c r="F4813" s="1" t="s">
        <v>22</v>
      </c>
      <c r="G4813" s="1">
        <v>39343</v>
      </c>
    </row>
    <row r="4814" spans="1:7" x14ac:dyDescent="0.25">
      <c r="A4814" s="1">
        <v>534827</v>
      </c>
      <c r="B4814" s="2">
        <v>41786.396527777775</v>
      </c>
      <c r="C4814" s="1" t="s">
        <v>7</v>
      </c>
      <c r="D4814" s="1" t="s">
        <v>8</v>
      </c>
      <c r="E4814" s="1" t="s">
        <v>14</v>
      </c>
      <c r="F4814" s="1" t="s">
        <v>27</v>
      </c>
      <c r="G4814" s="1">
        <v>34298</v>
      </c>
    </row>
    <row r="4815" spans="1:7" x14ac:dyDescent="0.25">
      <c r="A4815" s="1">
        <v>12713</v>
      </c>
      <c r="B4815" s="2">
        <v>41787.602777777778</v>
      </c>
      <c r="C4815" s="1" t="s">
        <v>7</v>
      </c>
      <c r="D4815" s="1" t="s">
        <v>11</v>
      </c>
      <c r="E4815" s="1" t="s">
        <v>14</v>
      </c>
      <c r="F4815" s="1" t="s">
        <v>34</v>
      </c>
      <c r="G4815" s="1">
        <v>53360</v>
      </c>
    </row>
    <row r="4816" spans="1:7" x14ac:dyDescent="0.25">
      <c r="A4816" s="1">
        <v>53569</v>
      </c>
      <c r="B4816" s="2">
        <v>41787.602777777778</v>
      </c>
      <c r="C4816" s="1" t="s">
        <v>13</v>
      </c>
      <c r="D4816" s="1" t="s">
        <v>11</v>
      </c>
      <c r="E4816" s="1" t="s">
        <v>14</v>
      </c>
      <c r="F4816" s="1" t="s">
        <v>34</v>
      </c>
      <c r="G4816" s="1">
        <v>37037</v>
      </c>
    </row>
    <row r="4817" spans="1:7" x14ac:dyDescent="0.25">
      <c r="A4817" s="1">
        <v>136222</v>
      </c>
      <c r="B4817" s="2">
        <v>41787.603472222225</v>
      </c>
      <c r="C4817" s="1" t="s">
        <v>7</v>
      </c>
      <c r="D4817" s="1" t="s">
        <v>11</v>
      </c>
      <c r="E4817" s="1" t="s">
        <v>14</v>
      </c>
      <c r="F4817" s="1" t="s">
        <v>34</v>
      </c>
      <c r="G4817" s="1">
        <v>32173</v>
      </c>
    </row>
    <row r="4818" spans="1:7" x14ac:dyDescent="0.25">
      <c r="A4818" s="1">
        <v>48454</v>
      </c>
      <c r="B4818" s="2">
        <v>41842.397222222222</v>
      </c>
      <c r="C4818" s="1" t="s">
        <v>7</v>
      </c>
      <c r="D4818" s="1" t="s">
        <v>8</v>
      </c>
      <c r="E4818" s="1" t="s">
        <v>14</v>
      </c>
      <c r="F4818" s="1" t="s">
        <v>34</v>
      </c>
      <c r="G4818" s="1">
        <v>67756</v>
      </c>
    </row>
    <row r="4819" spans="1:7" x14ac:dyDescent="0.25">
      <c r="A4819" s="1">
        <v>23734</v>
      </c>
      <c r="B4819" s="2">
        <v>41845.55972222222</v>
      </c>
      <c r="C4819" s="1" t="s">
        <v>13</v>
      </c>
      <c r="D4819" s="1" t="s">
        <v>11</v>
      </c>
      <c r="E4819" s="1" t="s">
        <v>14</v>
      </c>
      <c r="F4819" s="1" t="s">
        <v>25</v>
      </c>
      <c r="G4819" s="1">
        <v>16940</v>
      </c>
    </row>
    <row r="4820" spans="1:7" x14ac:dyDescent="0.25">
      <c r="A4820" s="1">
        <v>233518</v>
      </c>
      <c r="B4820" s="2">
        <v>41845.560416666667</v>
      </c>
      <c r="C4820" s="1" t="s">
        <v>7</v>
      </c>
      <c r="D4820" s="1" t="s">
        <v>8</v>
      </c>
      <c r="E4820" s="1" t="s">
        <v>14</v>
      </c>
      <c r="F4820" s="1" t="s">
        <v>25</v>
      </c>
      <c r="G4820" s="1">
        <v>75652</v>
      </c>
    </row>
    <row r="4821" spans="1:7" x14ac:dyDescent="0.25">
      <c r="A4821" s="1">
        <v>217041</v>
      </c>
      <c r="B4821" s="2">
        <v>41870.396527777775</v>
      </c>
      <c r="C4821" s="1" t="s">
        <v>7</v>
      </c>
      <c r="D4821" s="1" t="s">
        <v>8</v>
      </c>
      <c r="E4821" s="1" t="s">
        <v>9</v>
      </c>
      <c r="F4821" s="1" t="s">
        <v>34</v>
      </c>
      <c r="G4821" s="1">
        <v>69061</v>
      </c>
    </row>
    <row r="4822" spans="1:7" x14ac:dyDescent="0.25">
      <c r="A4822" s="1">
        <v>41558</v>
      </c>
      <c r="B4822" s="2">
        <v>41870.397222222222</v>
      </c>
      <c r="C4822" s="1" t="s">
        <v>7</v>
      </c>
      <c r="D4822" s="1" t="s">
        <v>24</v>
      </c>
      <c r="E4822" s="1" t="s">
        <v>9</v>
      </c>
      <c r="F4822" s="1" t="s">
        <v>34</v>
      </c>
      <c r="G4822" s="1">
        <v>35887</v>
      </c>
    </row>
    <row r="4823" spans="1:7" x14ac:dyDescent="0.25">
      <c r="A4823" s="1">
        <v>421656</v>
      </c>
      <c r="B4823" s="2">
        <v>41786.396527777775</v>
      </c>
      <c r="C4823" s="1" t="s">
        <v>7</v>
      </c>
      <c r="D4823" s="1" t="s">
        <v>8</v>
      </c>
      <c r="E4823" s="1" t="s">
        <v>9</v>
      </c>
      <c r="F4823" s="1" t="s">
        <v>25</v>
      </c>
      <c r="G4823" s="1">
        <v>13687</v>
      </c>
    </row>
    <row r="4824" spans="1:7" x14ac:dyDescent="0.25">
      <c r="A4824" s="1">
        <v>470479</v>
      </c>
      <c r="B4824" s="2">
        <v>41786.397222222222</v>
      </c>
      <c r="C4824" s="1" t="s">
        <v>13</v>
      </c>
      <c r="D4824" s="1" t="s">
        <v>11</v>
      </c>
      <c r="E4824" s="1" t="s">
        <v>9</v>
      </c>
      <c r="F4824" s="1" t="s">
        <v>25</v>
      </c>
      <c r="G4824" s="1">
        <v>97805</v>
      </c>
    </row>
    <row r="4825" spans="1:7" x14ac:dyDescent="0.25">
      <c r="A4825" s="1">
        <v>131236</v>
      </c>
      <c r="B4825" s="2">
        <v>41786.397916666669</v>
      </c>
      <c r="C4825" s="1" t="s">
        <v>7</v>
      </c>
      <c r="D4825" s="1" t="s">
        <v>8</v>
      </c>
      <c r="E4825" s="1" t="s">
        <v>9</v>
      </c>
      <c r="F4825" s="1" t="s">
        <v>25</v>
      </c>
      <c r="G4825" s="1">
        <v>59503</v>
      </c>
    </row>
    <row r="4826" spans="1:7" x14ac:dyDescent="0.25">
      <c r="A4826" s="1">
        <v>50753</v>
      </c>
      <c r="B4826" s="2">
        <v>41807.678472222222</v>
      </c>
      <c r="C4826" s="1" t="s">
        <v>7</v>
      </c>
      <c r="D4826" s="1" t="s">
        <v>8</v>
      </c>
      <c r="E4826" s="1" t="s">
        <v>14</v>
      </c>
      <c r="F4826" s="1" t="s">
        <v>10</v>
      </c>
      <c r="G4826" s="1">
        <v>54034</v>
      </c>
    </row>
    <row r="4827" spans="1:7" x14ac:dyDescent="0.25">
      <c r="A4827" s="1">
        <v>77406</v>
      </c>
      <c r="B4827" s="2">
        <v>41829.39166666667</v>
      </c>
      <c r="C4827" s="1" t="s">
        <v>13</v>
      </c>
      <c r="D4827" s="1" t="s">
        <v>8</v>
      </c>
      <c r="E4827" s="1" t="s">
        <v>14</v>
      </c>
      <c r="F4827" s="1" t="s">
        <v>10</v>
      </c>
      <c r="G4827" s="1">
        <v>13278</v>
      </c>
    </row>
    <row r="4828" spans="1:7" x14ac:dyDescent="0.25">
      <c r="A4828" s="1">
        <v>41757</v>
      </c>
      <c r="B4828" s="2">
        <v>41786.397222222222</v>
      </c>
      <c r="C4828" s="1" t="s">
        <v>7</v>
      </c>
      <c r="D4828" s="1" t="s">
        <v>8</v>
      </c>
      <c r="E4828" s="1" t="s">
        <v>9</v>
      </c>
      <c r="F4828" s="1" t="s">
        <v>18</v>
      </c>
      <c r="G4828" s="1">
        <v>73197</v>
      </c>
    </row>
    <row r="4829" spans="1:7" x14ac:dyDescent="0.25">
      <c r="A4829" s="1">
        <v>497925</v>
      </c>
      <c r="B4829" s="2">
        <v>41856.397222222222</v>
      </c>
      <c r="C4829" s="1" t="s">
        <v>7</v>
      </c>
      <c r="D4829" s="1" t="s">
        <v>8</v>
      </c>
      <c r="E4829" s="1" t="s">
        <v>9</v>
      </c>
      <c r="F4829" s="1" t="s">
        <v>18</v>
      </c>
      <c r="G4829" s="1">
        <v>17227</v>
      </c>
    </row>
    <row r="4830" spans="1:7" x14ac:dyDescent="0.25">
      <c r="A4830" s="1">
        <v>445061</v>
      </c>
      <c r="B4830" s="2">
        <v>41867.395833333336</v>
      </c>
      <c r="C4830" s="1" t="s">
        <v>7</v>
      </c>
      <c r="D4830" s="1" t="s">
        <v>11</v>
      </c>
      <c r="E4830" s="1" t="s">
        <v>9</v>
      </c>
      <c r="F4830" s="1" t="s">
        <v>22</v>
      </c>
      <c r="G4830" s="1">
        <v>90464</v>
      </c>
    </row>
    <row r="4831" spans="1:7" x14ac:dyDescent="0.25">
      <c r="A4831" s="1">
        <v>556785</v>
      </c>
      <c r="B4831" s="2">
        <v>41877.397916666669</v>
      </c>
      <c r="C4831" s="1" t="s">
        <v>7</v>
      </c>
      <c r="D4831" s="1" t="s">
        <v>11</v>
      </c>
      <c r="E4831" s="1" t="s">
        <v>9</v>
      </c>
      <c r="F4831" s="1" t="s">
        <v>18</v>
      </c>
      <c r="G4831" s="1">
        <v>57482</v>
      </c>
    </row>
    <row r="4832" spans="1:7" x14ac:dyDescent="0.25">
      <c r="A4832" s="1">
        <v>700644</v>
      </c>
      <c r="B4832" s="2">
        <v>41795.59652777778</v>
      </c>
      <c r="C4832" s="1" t="s">
        <v>7</v>
      </c>
      <c r="D4832" s="1" t="s">
        <v>8</v>
      </c>
      <c r="E4832" s="1" t="s">
        <v>16</v>
      </c>
      <c r="F4832" s="1" t="s">
        <v>22</v>
      </c>
      <c r="G4832" s="1">
        <v>24403</v>
      </c>
    </row>
    <row r="4833" spans="1:7" x14ac:dyDescent="0.25">
      <c r="A4833" s="1">
        <v>456453</v>
      </c>
      <c r="B4833" s="2">
        <v>41822.442361111112</v>
      </c>
      <c r="C4833" s="1" t="s">
        <v>13</v>
      </c>
      <c r="D4833" s="1" t="s">
        <v>8</v>
      </c>
      <c r="E4833" s="1" t="s">
        <v>16</v>
      </c>
      <c r="F4833" s="1" t="s">
        <v>22</v>
      </c>
      <c r="G4833" s="1">
        <v>48195</v>
      </c>
    </row>
    <row r="4834" spans="1:7" x14ac:dyDescent="0.25">
      <c r="A4834" s="1">
        <v>245585</v>
      </c>
      <c r="B4834" s="2">
        <v>41843.398611111108</v>
      </c>
      <c r="C4834" s="1" t="s">
        <v>7</v>
      </c>
      <c r="D4834" s="1" t="s">
        <v>11</v>
      </c>
      <c r="E4834" s="1" t="s">
        <v>16</v>
      </c>
      <c r="F4834" s="1" t="s">
        <v>22</v>
      </c>
      <c r="G4834" s="1">
        <v>11594</v>
      </c>
    </row>
    <row r="4835" spans="1:7" x14ac:dyDescent="0.25">
      <c r="A4835" s="1">
        <v>935417</v>
      </c>
      <c r="B4835" s="2">
        <v>41823.746527777781</v>
      </c>
      <c r="C4835" s="1" t="s">
        <v>13</v>
      </c>
      <c r="D4835" s="1" t="s">
        <v>8</v>
      </c>
      <c r="E4835" s="1" t="s">
        <v>9</v>
      </c>
      <c r="F4835" s="1" t="s">
        <v>34</v>
      </c>
      <c r="G4835" s="1">
        <v>95798</v>
      </c>
    </row>
    <row r="4836" spans="1:7" x14ac:dyDescent="0.25">
      <c r="A4836" s="1">
        <v>176245</v>
      </c>
      <c r="B4836" s="2">
        <v>41823.749305555553</v>
      </c>
      <c r="C4836" s="1" t="s">
        <v>7</v>
      </c>
      <c r="D4836" s="1" t="s">
        <v>11</v>
      </c>
      <c r="E4836" s="1" t="s">
        <v>9</v>
      </c>
      <c r="F4836" s="1" t="s">
        <v>34</v>
      </c>
      <c r="G4836" s="1">
        <v>44677</v>
      </c>
    </row>
    <row r="4837" spans="1:7" x14ac:dyDescent="0.25">
      <c r="A4837" s="1">
        <v>734994</v>
      </c>
      <c r="B4837" s="2">
        <v>41846.772916666669</v>
      </c>
      <c r="C4837" s="1" t="s">
        <v>7</v>
      </c>
      <c r="D4837" s="1" t="s">
        <v>11</v>
      </c>
      <c r="E4837" s="1" t="s">
        <v>9</v>
      </c>
      <c r="F4837" s="1" t="s">
        <v>34</v>
      </c>
      <c r="G4837" s="1">
        <v>16974</v>
      </c>
    </row>
    <row r="4838" spans="1:7" x14ac:dyDescent="0.25">
      <c r="A4838" s="1">
        <v>311741</v>
      </c>
      <c r="B4838" s="2">
        <v>41792.46597222222</v>
      </c>
      <c r="C4838" s="1" t="s">
        <v>7</v>
      </c>
      <c r="D4838" s="1" t="s">
        <v>8</v>
      </c>
      <c r="E4838" s="1" t="s">
        <v>9</v>
      </c>
      <c r="F4838" s="1" t="s">
        <v>12</v>
      </c>
      <c r="G4838" s="1">
        <v>52261</v>
      </c>
    </row>
    <row r="4839" spans="1:7" x14ac:dyDescent="0.25">
      <c r="A4839" s="1">
        <v>713735</v>
      </c>
      <c r="B4839" s="2">
        <v>41792.705555555556</v>
      </c>
      <c r="C4839" s="1" t="s">
        <v>7</v>
      </c>
      <c r="D4839" s="1" t="s">
        <v>8</v>
      </c>
      <c r="E4839" s="1" t="s">
        <v>9</v>
      </c>
      <c r="F4839" s="1" t="s">
        <v>12</v>
      </c>
      <c r="G4839" s="1">
        <v>40822</v>
      </c>
    </row>
    <row r="4840" spans="1:7" x14ac:dyDescent="0.25">
      <c r="A4840" s="1">
        <v>402238</v>
      </c>
      <c r="B4840" s="2">
        <v>41792.706944444442</v>
      </c>
      <c r="C4840" s="1" t="s">
        <v>7</v>
      </c>
      <c r="D4840" s="1" t="s">
        <v>8</v>
      </c>
      <c r="E4840" s="1" t="s">
        <v>9</v>
      </c>
      <c r="F4840" s="1" t="s">
        <v>12</v>
      </c>
      <c r="G4840" s="1">
        <v>69622</v>
      </c>
    </row>
    <row r="4841" spans="1:7" x14ac:dyDescent="0.25">
      <c r="A4841" s="1">
        <v>469705</v>
      </c>
      <c r="B4841" s="2">
        <v>41846.808333333334</v>
      </c>
      <c r="C4841" s="1" t="s">
        <v>7</v>
      </c>
      <c r="D4841" s="1" t="s">
        <v>8</v>
      </c>
      <c r="E4841" s="1" t="s">
        <v>9</v>
      </c>
      <c r="F4841" s="1" t="s">
        <v>12</v>
      </c>
      <c r="G4841" s="1">
        <v>74833</v>
      </c>
    </row>
    <row r="4842" spans="1:7" x14ac:dyDescent="0.25">
      <c r="A4842" s="1">
        <v>861658</v>
      </c>
      <c r="B4842" s="2">
        <v>41858.522916666669</v>
      </c>
      <c r="C4842" s="1" t="s">
        <v>7</v>
      </c>
      <c r="D4842" s="1" t="s">
        <v>24</v>
      </c>
      <c r="E4842" s="1" t="s">
        <v>9</v>
      </c>
      <c r="F4842" s="1" t="s">
        <v>12</v>
      </c>
      <c r="G4842" s="1">
        <v>3302</v>
      </c>
    </row>
    <row r="4843" spans="1:7" x14ac:dyDescent="0.25">
      <c r="A4843" s="1">
        <v>475159</v>
      </c>
      <c r="B4843" s="2">
        <v>41833.361111111109</v>
      </c>
      <c r="C4843" s="1" t="s">
        <v>7</v>
      </c>
      <c r="D4843" s="1" t="s">
        <v>8</v>
      </c>
      <c r="E4843" s="1" t="s">
        <v>9</v>
      </c>
      <c r="F4843" s="1" t="s">
        <v>22</v>
      </c>
      <c r="G4843" s="1">
        <v>61550</v>
      </c>
    </row>
    <row r="4844" spans="1:7" x14ac:dyDescent="0.25">
      <c r="A4844" s="1">
        <v>80057</v>
      </c>
      <c r="B4844" s="2">
        <v>41833.361805555556</v>
      </c>
      <c r="C4844" s="1" t="s">
        <v>13</v>
      </c>
      <c r="D4844" s="1" t="s">
        <v>11</v>
      </c>
      <c r="E4844" s="1" t="s">
        <v>9</v>
      </c>
      <c r="F4844" s="1" t="s">
        <v>22</v>
      </c>
      <c r="G4844" s="1">
        <v>58558</v>
      </c>
    </row>
    <row r="4845" spans="1:7" x14ac:dyDescent="0.25">
      <c r="A4845" s="1">
        <v>388303</v>
      </c>
      <c r="B4845" s="2">
        <v>41837.581944444442</v>
      </c>
      <c r="C4845" s="1" t="s">
        <v>13</v>
      </c>
      <c r="D4845" s="1" t="s">
        <v>8</v>
      </c>
      <c r="E4845" s="1" t="s">
        <v>9</v>
      </c>
      <c r="F4845" s="1" t="s">
        <v>22</v>
      </c>
      <c r="G4845" s="1">
        <v>68766</v>
      </c>
    </row>
    <row r="4846" spans="1:7" x14ac:dyDescent="0.25">
      <c r="A4846" s="1">
        <v>399433</v>
      </c>
      <c r="B4846" s="2">
        <v>41820.771527777775</v>
      </c>
      <c r="C4846" s="1" t="s">
        <v>13</v>
      </c>
      <c r="D4846" s="1" t="s">
        <v>11</v>
      </c>
      <c r="E4846" s="1" t="s">
        <v>26</v>
      </c>
      <c r="F4846" s="1" t="s">
        <v>34</v>
      </c>
      <c r="G4846" s="1">
        <v>6031</v>
      </c>
    </row>
    <row r="4847" spans="1:7" x14ac:dyDescent="0.25">
      <c r="A4847" s="1">
        <v>249545</v>
      </c>
      <c r="B4847" s="2">
        <v>41871.397916666669</v>
      </c>
      <c r="C4847" s="1" t="s">
        <v>7</v>
      </c>
      <c r="D4847" s="1" t="s">
        <v>11</v>
      </c>
      <c r="E4847" s="1" t="s">
        <v>26</v>
      </c>
      <c r="F4847" s="1" t="s">
        <v>34</v>
      </c>
      <c r="G4847" s="1">
        <v>6015</v>
      </c>
    </row>
    <row r="4848" spans="1:7" x14ac:dyDescent="0.25">
      <c r="A4848" s="1">
        <v>889182</v>
      </c>
      <c r="B4848" s="2">
        <v>41871.397916666669</v>
      </c>
      <c r="C4848" s="1" t="s">
        <v>7</v>
      </c>
      <c r="D4848" s="1" t="s">
        <v>11</v>
      </c>
      <c r="E4848" s="1" t="s">
        <v>26</v>
      </c>
      <c r="F4848" s="1" t="s">
        <v>34</v>
      </c>
      <c r="G4848" s="1">
        <v>62798</v>
      </c>
    </row>
    <row r="4849" spans="1:7" x14ac:dyDescent="0.25">
      <c r="A4849" s="1">
        <v>528534</v>
      </c>
      <c r="B4849" s="2">
        <v>41773.402083333334</v>
      </c>
      <c r="C4849" s="1" t="s">
        <v>7</v>
      </c>
      <c r="D4849" s="1" t="s">
        <v>11</v>
      </c>
      <c r="E4849" s="1" t="s">
        <v>9</v>
      </c>
      <c r="F4849" s="1" t="s">
        <v>18</v>
      </c>
      <c r="G4849" s="1">
        <v>69460</v>
      </c>
    </row>
    <row r="4850" spans="1:7" x14ac:dyDescent="0.25">
      <c r="A4850" s="1">
        <v>814015</v>
      </c>
      <c r="B4850" s="2">
        <v>41773.40347222222</v>
      </c>
      <c r="C4850" s="1" t="s">
        <v>7</v>
      </c>
      <c r="D4850" s="1" t="s">
        <v>11</v>
      </c>
      <c r="E4850" s="1" t="s">
        <v>9</v>
      </c>
      <c r="F4850" s="1" t="s">
        <v>18</v>
      </c>
      <c r="G4850" s="1">
        <v>41546</v>
      </c>
    </row>
    <row r="4851" spans="1:7" x14ac:dyDescent="0.25">
      <c r="A4851" s="1">
        <v>45512</v>
      </c>
      <c r="B4851" s="2">
        <v>41851.477777777778</v>
      </c>
      <c r="C4851" s="1" t="s">
        <v>7</v>
      </c>
      <c r="D4851" s="1" t="s">
        <v>8</v>
      </c>
      <c r="E4851" s="1" t="s">
        <v>9</v>
      </c>
      <c r="F4851" s="1" t="s">
        <v>10</v>
      </c>
      <c r="G4851" s="1">
        <v>34106</v>
      </c>
    </row>
    <row r="4852" spans="1:7" x14ac:dyDescent="0.25">
      <c r="A4852" s="1">
        <v>541980</v>
      </c>
      <c r="B4852" s="2">
        <v>41852.448611111111</v>
      </c>
      <c r="C4852" s="1" t="s">
        <v>13</v>
      </c>
      <c r="D4852" s="1" t="s">
        <v>11</v>
      </c>
      <c r="E4852" s="1" t="s">
        <v>9</v>
      </c>
      <c r="F4852" s="1" t="s">
        <v>18</v>
      </c>
      <c r="G4852" s="1">
        <v>98949</v>
      </c>
    </row>
    <row r="4853" spans="1:7" x14ac:dyDescent="0.25">
      <c r="A4853" s="1">
        <v>707556</v>
      </c>
      <c r="B4853" s="2">
        <v>41843.397916666669</v>
      </c>
      <c r="C4853" s="1" t="s">
        <v>7</v>
      </c>
      <c r="D4853" s="1" t="s">
        <v>8</v>
      </c>
      <c r="E4853" s="1" t="s">
        <v>14</v>
      </c>
      <c r="F4853" s="1" t="s">
        <v>34</v>
      </c>
      <c r="G4853" s="1">
        <v>65491</v>
      </c>
    </row>
    <row r="4854" spans="1:7" x14ac:dyDescent="0.25">
      <c r="A4854" s="1">
        <v>971237</v>
      </c>
      <c r="B4854" s="2">
        <v>41843.555555555555</v>
      </c>
      <c r="C4854" s="1" t="s">
        <v>7</v>
      </c>
      <c r="D4854" s="1" t="s">
        <v>11</v>
      </c>
      <c r="E4854" s="1" t="s">
        <v>14</v>
      </c>
      <c r="F4854" s="1" t="s">
        <v>12</v>
      </c>
      <c r="G4854" s="1">
        <v>88555</v>
      </c>
    </row>
    <row r="4855" spans="1:7" x14ac:dyDescent="0.25">
      <c r="A4855" s="1">
        <v>678553</v>
      </c>
      <c r="B4855" s="2">
        <v>41843.398611111108</v>
      </c>
      <c r="C4855" s="1" t="s">
        <v>13</v>
      </c>
      <c r="D4855" s="1" t="s">
        <v>8</v>
      </c>
      <c r="E4855" s="1" t="s">
        <v>14</v>
      </c>
      <c r="F4855" s="1" t="s">
        <v>25</v>
      </c>
      <c r="G4855" s="1">
        <v>13229</v>
      </c>
    </row>
    <row r="4856" spans="1:7" x14ac:dyDescent="0.25">
      <c r="A4856" s="1">
        <v>835182</v>
      </c>
      <c r="B4856" s="2">
        <v>41843.4</v>
      </c>
      <c r="C4856" s="1" t="s">
        <v>7</v>
      </c>
      <c r="D4856" s="1" t="s">
        <v>11</v>
      </c>
      <c r="E4856" s="1" t="s">
        <v>14</v>
      </c>
      <c r="F4856" s="1" t="s">
        <v>25</v>
      </c>
      <c r="G4856" s="1">
        <v>6902</v>
      </c>
    </row>
    <row r="4857" spans="1:7" x14ac:dyDescent="0.25">
      <c r="A4857" s="1">
        <v>701444</v>
      </c>
      <c r="B4857" s="2">
        <v>41843.4</v>
      </c>
      <c r="C4857" s="1" t="s">
        <v>7</v>
      </c>
      <c r="D4857" s="1" t="s">
        <v>8</v>
      </c>
      <c r="E4857" s="1" t="s">
        <v>14</v>
      </c>
      <c r="F4857" s="1" t="s">
        <v>25</v>
      </c>
      <c r="G4857" s="1">
        <v>13003</v>
      </c>
    </row>
    <row r="4858" spans="1:7" x14ac:dyDescent="0.25">
      <c r="A4858" s="1">
        <v>304773</v>
      </c>
      <c r="B4858" s="2">
        <v>41789.787499999999</v>
      </c>
      <c r="C4858" s="1" t="s">
        <v>7</v>
      </c>
      <c r="D4858" s="1" t="s">
        <v>8</v>
      </c>
      <c r="E4858" s="1" t="s">
        <v>14</v>
      </c>
      <c r="F4858" s="1" t="s">
        <v>23</v>
      </c>
      <c r="G4858" s="1">
        <v>20844</v>
      </c>
    </row>
    <row r="4859" spans="1:7" x14ac:dyDescent="0.25">
      <c r="A4859" s="1">
        <v>631509</v>
      </c>
      <c r="B4859" s="2">
        <v>41792.65902777778</v>
      </c>
      <c r="C4859" s="1" t="s">
        <v>7</v>
      </c>
      <c r="D4859" s="1" t="s">
        <v>11</v>
      </c>
      <c r="E4859" s="1" t="s">
        <v>9</v>
      </c>
      <c r="F4859" s="1" t="s">
        <v>23</v>
      </c>
      <c r="G4859" s="1">
        <v>28991</v>
      </c>
    </row>
    <row r="4860" spans="1:7" x14ac:dyDescent="0.25">
      <c r="A4860" s="1">
        <v>399528</v>
      </c>
      <c r="B4860" s="2">
        <v>41806.365972222222</v>
      </c>
      <c r="C4860" s="1" t="s">
        <v>7</v>
      </c>
      <c r="D4860" s="1" t="s">
        <v>11</v>
      </c>
      <c r="E4860" s="1" t="s">
        <v>9</v>
      </c>
      <c r="F4860" s="1" t="s">
        <v>23</v>
      </c>
      <c r="G4860" s="1">
        <v>13702</v>
      </c>
    </row>
    <row r="4861" spans="1:7" x14ac:dyDescent="0.25">
      <c r="A4861" s="1">
        <v>840677</v>
      </c>
      <c r="B4861" s="2">
        <v>41842.734027777777</v>
      </c>
      <c r="C4861" s="1" t="s">
        <v>13</v>
      </c>
      <c r="D4861" s="1" t="s">
        <v>24</v>
      </c>
      <c r="E4861" s="1" t="s">
        <v>9</v>
      </c>
      <c r="F4861" s="1" t="s">
        <v>23</v>
      </c>
      <c r="G4861" s="1">
        <v>95259</v>
      </c>
    </row>
    <row r="4862" spans="1:7" x14ac:dyDescent="0.25">
      <c r="A4862" s="1">
        <v>121433</v>
      </c>
      <c r="B4862" s="2">
        <v>41844.670138888891</v>
      </c>
      <c r="C4862" s="1" t="s">
        <v>7</v>
      </c>
      <c r="D4862" s="1" t="s">
        <v>8</v>
      </c>
      <c r="E4862" s="1" t="s">
        <v>9</v>
      </c>
      <c r="F4862" s="1" t="s">
        <v>23</v>
      </c>
      <c r="G4862" s="1">
        <v>49365</v>
      </c>
    </row>
    <row r="4863" spans="1:7" x14ac:dyDescent="0.25">
      <c r="A4863" s="1">
        <v>339215</v>
      </c>
      <c r="B4863" s="2">
        <v>41844.67083333333</v>
      </c>
      <c r="C4863" s="1" t="s">
        <v>7</v>
      </c>
      <c r="D4863" s="1" t="s">
        <v>8</v>
      </c>
      <c r="E4863" s="1" t="s">
        <v>9</v>
      </c>
      <c r="F4863" s="1" t="s">
        <v>23</v>
      </c>
      <c r="G4863" s="1">
        <v>58226</v>
      </c>
    </row>
    <row r="4864" spans="1:7" x14ac:dyDescent="0.25">
      <c r="A4864" s="1">
        <v>891891</v>
      </c>
      <c r="B4864" s="2">
        <v>41844.671527777777</v>
      </c>
      <c r="C4864" s="1" t="s">
        <v>7</v>
      </c>
      <c r="D4864" s="1" t="s">
        <v>11</v>
      </c>
      <c r="E4864" s="1" t="s">
        <v>9</v>
      </c>
      <c r="F4864" s="1" t="s">
        <v>23</v>
      </c>
      <c r="G4864" s="1">
        <v>21893</v>
      </c>
    </row>
    <row r="4865" spans="1:7" x14ac:dyDescent="0.25">
      <c r="A4865" s="1">
        <v>320823</v>
      </c>
      <c r="B4865" s="2">
        <v>41854.611805555556</v>
      </c>
      <c r="C4865" s="1" t="s">
        <v>7</v>
      </c>
      <c r="D4865" s="1" t="s">
        <v>8</v>
      </c>
      <c r="E4865" s="1" t="s">
        <v>9</v>
      </c>
      <c r="F4865" s="1" t="s">
        <v>23</v>
      </c>
      <c r="G4865" s="1">
        <v>17057</v>
      </c>
    </row>
    <row r="4866" spans="1:7" x14ac:dyDescent="0.25">
      <c r="A4866" s="1">
        <v>375472</v>
      </c>
      <c r="B4866" s="2">
        <v>41856.040277777778</v>
      </c>
      <c r="C4866" s="1" t="s">
        <v>7</v>
      </c>
      <c r="D4866" s="1" t="s">
        <v>11</v>
      </c>
      <c r="E4866" s="1" t="s">
        <v>9</v>
      </c>
      <c r="F4866" s="1" t="s">
        <v>23</v>
      </c>
      <c r="G4866" s="1">
        <v>89526</v>
      </c>
    </row>
    <row r="4867" spans="1:7" x14ac:dyDescent="0.25">
      <c r="A4867" s="1">
        <v>847271</v>
      </c>
      <c r="B4867" s="2">
        <v>41804.492361111108</v>
      </c>
      <c r="C4867" s="1" t="s">
        <v>13</v>
      </c>
      <c r="D4867" s="1" t="s">
        <v>8</v>
      </c>
      <c r="E4867" s="1" t="s">
        <v>9</v>
      </c>
      <c r="F4867" s="1" t="s">
        <v>23</v>
      </c>
      <c r="G4867" s="1">
        <v>21460</v>
      </c>
    </row>
    <row r="4868" spans="1:7" x14ac:dyDescent="0.25">
      <c r="A4868" s="1">
        <v>871846</v>
      </c>
      <c r="B4868" s="2">
        <v>41852.366666666669</v>
      </c>
      <c r="C4868" s="1" t="s">
        <v>7</v>
      </c>
      <c r="D4868" s="1" t="s">
        <v>8</v>
      </c>
      <c r="E4868" s="1" t="s">
        <v>9</v>
      </c>
      <c r="F4868" s="1" t="s">
        <v>23</v>
      </c>
      <c r="G4868" s="1">
        <v>84889</v>
      </c>
    </row>
    <row r="4869" spans="1:7" x14ac:dyDescent="0.25">
      <c r="A4869" s="1">
        <v>98755</v>
      </c>
      <c r="B4869" s="2">
        <v>41823.397222222222</v>
      </c>
      <c r="C4869" s="1" t="s">
        <v>7</v>
      </c>
      <c r="D4869" s="1" t="s">
        <v>11</v>
      </c>
      <c r="E4869" s="1" t="s">
        <v>21</v>
      </c>
      <c r="F4869" s="1" t="s">
        <v>34</v>
      </c>
      <c r="G4869" s="1">
        <v>80022</v>
      </c>
    </row>
    <row r="4870" spans="1:7" x14ac:dyDescent="0.25">
      <c r="A4870" s="1">
        <v>858621</v>
      </c>
      <c r="B4870" s="2">
        <v>41823.397222222222</v>
      </c>
      <c r="C4870" s="1" t="s">
        <v>7</v>
      </c>
      <c r="D4870" s="1" t="s">
        <v>11</v>
      </c>
      <c r="E4870" s="1" t="s">
        <v>21</v>
      </c>
      <c r="F4870" s="1" t="s">
        <v>34</v>
      </c>
      <c r="G4870" s="1">
        <v>66005</v>
      </c>
    </row>
    <row r="4871" spans="1:7" x14ac:dyDescent="0.25">
      <c r="A4871" s="1">
        <v>407945</v>
      </c>
      <c r="B4871" s="2">
        <v>41823.399305555555</v>
      </c>
      <c r="C4871" s="1" t="s">
        <v>7</v>
      </c>
      <c r="D4871" s="1" t="s">
        <v>11</v>
      </c>
      <c r="E4871" s="1" t="s">
        <v>21</v>
      </c>
      <c r="F4871" s="1" t="s">
        <v>34</v>
      </c>
      <c r="G4871" s="1">
        <v>44523</v>
      </c>
    </row>
    <row r="4872" spans="1:7" x14ac:dyDescent="0.25">
      <c r="A4872" s="1">
        <v>613320</v>
      </c>
      <c r="B4872" s="2">
        <v>41837.371527777781</v>
      </c>
      <c r="C4872" s="1" t="s">
        <v>7</v>
      </c>
      <c r="D4872" s="1" t="s">
        <v>11</v>
      </c>
      <c r="E4872" s="1" t="s">
        <v>21</v>
      </c>
      <c r="F4872" s="1" t="s">
        <v>34</v>
      </c>
      <c r="G4872" s="1">
        <v>64709</v>
      </c>
    </row>
    <row r="4873" spans="1:7" x14ac:dyDescent="0.25">
      <c r="A4873" s="1">
        <v>160792</v>
      </c>
      <c r="B4873" s="2">
        <v>41837.37222222222</v>
      </c>
      <c r="C4873" s="1" t="s">
        <v>7</v>
      </c>
      <c r="D4873" s="1" t="s">
        <v>11</v>
      </c>
      <c r="E4873" s="1" t="s">
        <v>21</v>
      </c>
      <c r="F4873" s="1" t="s">
        <v>34</v>
      </c>
      <c r="G4873" s="1">
        <v>23541</v>
      </c>
    </row>
    <row r="4874" spans="1:7" x14ac:dyDescent="0.25">
      <c r="A4874" s="1">
        <v>183298</v>
      </c>
      <c r="B4874" s="2">
        <v>41837.376388888886</v>
      </c>
      <c r="C4874" s="1" t="s">
        <v>7</v>
      </c>
      <c r="D4874" s="1" t="s">
        <v>11</v>
      </c>
      <c r="E4874" s="1" t="s">
        <v>21</v>
      </c>
      <c r="F4874" s="1" t="s">
        <v>34</v>
      </c>
      <c r="G4874" s="1">
        <v>78071</v>
      </c>
    </row>
    <row r="4875" spans="1:7" x14ac:dyDescent="0.25">
      <c r="A4875" s="1">
        <v>839104</v>
      </c>
      <c r="B4875" s="2">
        <v>41842.415972222225</v>
      </c>
      <c r="C4875" s="1" t="s">
        <v>7</v>
      </c>
      <c r="D4875" s="1" t="s">
        <v>24</v>
      </c>
      <c r="E4875" s="1" t="s">
        <v>21</v>
      </c>
      <c r="F4875" s="1" t="s">
        <v>34</v>
      </c>
      <c r="G4875" s="1">
        <v>43771</v>
      </c>
    </row>
    <row r="4876" spans="1:7" x14ac:dyDescent="0.25">
      <c r="A4876" s="1">
        <v>816440</v>
      </c>
      <c r="B4876" s="2">
        <v>41816.396527777775</v>
      </c>
      <c r="C4876" s="1" t="s">
        <v>7</v>
      </c>
      <c r="D4876" s="1" t="s">
        <v>8</v>
      </c>
      <c r="E4876" s="1" t="s">
        <v>14</v>
      </c>
      <c r="F4876" s="1" t="s">
        <v>12</v>
      </c>
      <c r="G4876" s="1">
        <v>85537</v>
      </c>
    </row>
    <row r="4877" spans="1:7" x14ac:dyDescent="0.25">
      <c r="A4877" s="1">
        <v>756018</v>
      </c>
      <c r="B4877" s="2">
        <v>41816.397222222222</v>
      </c>
      <c r="C4877" s="1" t="s">
        <v>7</v>
      </c>
      <c r="D4877" s="1" t="s">
        <v>8</v>
      </c>
      <c r="E4877" s="1" t="s">
        <v>14</v>
      </c>
      <c r="F4877" s="1" t="s">
        <v>12</v>
      </c>
      <c r="G4877" s="1">
        <v>39162</v>
      </c>
    </row>
    <row r="4878" spans="1:7" x14ac:dyDescent="0.25">
      <c r="A4878" s="1">
        <v>539099</v>
      </c>
      <c r="B4878" s="2">
        <v>41872.397222222222</v>
      </c>
      <c r="C4878" s="1" t="s">
        <v>7</v>
      </c>
      <c r="D4878" s="1" t="s">
        <v>24</v>
      </c>
      <c r="E4878" s="1" t="s">
        <v>14</v>
      </c>
      <c r="F4878" s="1" t="s">
        <v>12</v>
      </c>
      <c r="G4878" s="1">
        <v>77997</v>
      </c>
    </row>
    <row r="4879" spans="1:7" x14ac:dyDescent="0.25">
      <c r="A4879" s="1">
        <v>267567</v>
      </c>
      <c r="B4879" s="2">
        <v>41822.224305555559</v>
      </c>
      <c r="C4879" s="1" t="s">
        <v>7</v>
      </c>
      <c r="D4879" s="1" t="s">
        <v>11</v>
      </c>
      <c r="E4879" s="1" t="s">
        <v>16</v>
      </c>
      <c r="F4879" s="1" t="s">
        <v>34</v>
      </c>
      <c r="G4879" s="1">
        <v>57519</v>
      </c>
    </row>
    <row r="4880" spans="1:7" x14ac:dyDescent="0.25">
      <c r="A4880" s="1">
        <v>881688</v>
      </c>
      <c r="B4880" s="2">
        <v>41822.226388888892</v>
      </c>
      <c r="C4880" s="1" t="s">
        <v>7</v>
      </c>
      <c r="D4880" s="1" t="s">
        <v>8</v>
      </c>
      <c r="E4880" s="1" t="s">
        <v>16</v>
      </c>
      <c r="F4880" s="1" t="s">
        <v>34</v>
      </c>
      <c r="G4880" s="1">
        <v>47231</v>
      </c>
    </row>
    <row r="4881" spans="1:7" x14ac:dyDescent="0.25">
      <c r="A4881" s="1">
        <v>417513</v>
      </c>
      <c r="B4881" s="2">
        <v>41849.724999999999</v>
      </c>
      <c r="C4881" s="1" t="s">
        <v>7</v>
      </c>
      <c r="D4881" s="1" t="s">
        <v>8</v>
      </c>
      <c r="E4881" s="1" t="s">
        <v>9</v>
      </c>
      <c r="F4881" s="1" t="s">
        <v>34</v>
      </c>
      <c r="G4881" s="1">
        <v>36618</v>
      </c>
    </row>
    <row r="4882" spans="1:7" x14ac:dyDescent="0.25">
      <c r="A4882" s="1">
        <v>998339</v>
      </c>
      <c r="B4882" s="2">
        <v>41838.397916666669</v>
      </c>
      <c r="C4882" s="1" t="s">
        <v>13</v>
      </c>
      <c r="D4882" s="1" t="s">
        <v>8</v>
      </c>
      <c r="E4882" s="1" t="s">
        <v>9</v>
      </c>
      <c r="F4882" s="1" t="s">
        <v>34</v>
      </c>
      <c r="G4882" s="1">
        <v>68877</v>
      </c>
    </row>
    <row r="4883" spans="1:7" x14ac:dyDescent="0.25">
      <c r="A4883" s="1">
        <v>111830</v>
      </c>
      <c r="B4883" s="2">
        <v>41838.398611111108</v>
      </c>
      <c r="C4883" s="1" t="s">
        <v>7</v>
      </c>
      <c r="D4883" s="1" t="s">
        <v>11</v>
      </c>
      <c r="E4883" s="1" t="s">
        <v>9</v>
      </c>
      <c r="F4883" s="1" t="s">
        <v>34</v>
      </c>
      <c r="G4883" s="1">
        <v>44948</v>
      </c>
    </row>
    <row r="4884" spans="1:7" x14ac:dyDescent="0.25">
      <c r="A4884" s="1">
        <v>423857</v>
      </c>
      <c r="B4884" s="2">
        <v>41768.799305555556</v>
      </c>
      <c r="C4884" s="1" t="s">
        <v>7</v>
      </c>
      <c r="D4884" s="1" t="s">
        <v>8</v>
      </c>
      <c r="E4884" s="1" t="s">
        <v>9</v>
      </c>
      <c r="F4884" s="1" t="s">
        <v>34</v>
      </c>
      <c r="G4884" s="1">
        <v>87337</v>
      </c>
    </row>
    <row r="4885" spans="1:7" x14ac:dyDescent="0.25">
      <c r="A4885" s="1">
        <v>66292</v>
      </c>
      <c r="B4885" s="2">
        <v>41773.326388888891</v>
      </c>
      <c r="C4885" s="1" t="s">
        <v>7</v>
      </c>
      <c r="D4885" s="1" t="s">
        <v>8</v>
      </c>
      <c r="E4885" s="1" t="s">
        <v>9</v>
      </c>
      <c r="F4885" s="1" t="s">
        <v>34</v>
      </c>
      <c r="G4885" s="1">
        <v>43325</v>
      </c>
    </row>
    <row r="4886" spans="1:7" x14ac:dyDescent="0.25">
      <c r="A4886" s="1">
        <v>764554</v>
      </c>
      <c r="B4886" s="2">
        <v>41785.397222222222</v>
      </c>
      <c r="C4886" s="1" t="s">
        <v>7</v>
      </c>
      <c r="D4886" s="1" t="s">
        <v>8</v>
      </c>
      <c r="E4886" s="1" t="s">
        <v>9</v>
      </c>
      <c r="F4886" s="1" t="s">
        <v>22</v>
      </c>
      <c r="G4886" s="1">
        <v>17408</v>
      </c>
    </row>
    <row r="4887" spans="1:7" x14ac:dyDescent="0.25">
      <c r="A4887" s="1">
        <v>447160</v>
      </c>
      <c r="B4887" s="2">
        <v>41797.638888888891</v>
      </c>
      <c r="C4887" s="1" t="s">
        <v>7</v>
      </c>
      <c r="D4887" s="1" t="s">
        <v>8</v>
      </c>
      <c r="E4887" s="1" t="s">
        <v>9</v>
      </c>
      <c r="F4887" s="1" t="s">
        <v>22</v>
      </c>
      <c r="G4887" s="1">
        <v>64607</v>
      </c>
    </row>
    <row r="4888" spans="1:7" x14ac:dyDescent="0.25">
      <c r="A4888" s="1">
        <v>325134</v>
      </c>
      <c r="B4888" s="2">
        <v>41807.525000000001</v>
      </c>
      <c r="C4888" s="1" t="s">
        <v>7</v>
      </c>
      <c r="D4888" s="1" t="s">
        <v>8</v>
      </c>
      <c r="E4888" s="1" t="s">
        <v>9</v>
      </c>
      <c r="F4888" s="1" t="s">
        <v>22</v>
      </c>
      <c r="G4888" s="1">
        <v>37983</v>
      </c>
    </row>
    <row r="4889" spans="1:7" x14ac:dyDescent="0.25">
      <c r="A4889" s="1">
        <v>428148</v>
      </c>
      <c r="B4889" s="2">
        <v>41810.509722222225</v>
      </c>
      <c r="C4889" s="1" t="s">
        <v>7</v>
      </c>
      <c r="D4889" s="1" t="s">
        <v>8</v>
      </c>
      <c r="E4889" s="1" t="s">
        <v>9</v>
      </c>
      <c r="F4889" s="1" t="s">
        <v>22</v>
      </c>
      <c r="G4889" s="1">
        <v>74877</v>
      </c>
    </row>
    <row r="4890" spans="1:7" x14ac:dyDescent="0.25">
      <c r="A4890" s="1">
        <v>216478</v>
      </c>
      <c r="B4890" s="2">
        <v>41792.397916666669</v>
      </c>
      <c r="C4890" s="1" t="s">
        <v>7</v>
      </c>
      <c r="D4890" s="1" t="s">
        <v>11</v>
      </c>
      <c r="E4890" s="1" t="s">
        <v>14</v>
      </c>
      <c r="F4890" s="1" t="s">
        <v>18</v>
      </c>
      <c r="G4890" s="1">
        <v>20593</v>
      </c>
    </row>
    <row r="4891" spans="1:7" x14ac:dyDescent="0.25">
      <c r="A4891" s="1">
        <v>315193</v>
      </c>
      <c r="B4891" s="2">
        <v>41792.397916666669</v>
      </c>
      <c r="C4891" s="1" t="s">
        <v>13</v>
      </c>
      <c r="D4891" s="1" t="s">
        <v>11</v>
      </c>
      <c r="E4891" s="1" t="s">
        <v>14</v>
      </c>
      <c r="F4891" s="1" t="s">
        <v>18</v>
      </c>
      <c r="G4891" s="1">
        <v>57420</v>
      </c>
    </row>
    <row r="4892" spans="1:7" x14ac:dyDescent="0.25">
      <c r="A4892" s="1">
        <v>119239</v>
      </c>
      <c r="B4892" s="2">
        <v>41792.464583333334</v>
      </c>
      <c r="C4892" s="1" t="s">
        <v>7</v>
      </c>
      <c r="D4892" s="1" t="s">
        <v>8</v>
      </c>
      <c r="E4892" s="1" t="s">
        <v>14</v>
      </c>
      <c r="F4892" s="1" t="s">
        <v>18</v>
      </c>
      <c r="G4892" s="1">
        <v>92386</v>
      </c>
    </row>
    <row r="4893" spans="1:7" x14ac:dyDescent="0.25">
      <c r="A4893" s="1">
        <v>505550</v>
      </c>
      <c r="B4893" s="2">
        <v>41792.465277777781</v>
      </c>
      <c r="C4893" s="1" t="s">
        <v>7</v>
      </c>
      <c r="D4893" s="1" t="s">
        <v>24</v>
      </c>
      <c r="E4893" s="1" t="s">
        <v>14</v>
      </c>
      <c r="F4893" s="1" t="s">
        <v>18</v>
      </c>
      <c r="G4893" s="1">
        <v>9066</v>
      </c>
    </row>
    <row r="4894" spans="1:7" x14ac:dyDescent="0.25">
      <c r="A4894" s="1">
        <v>998809</v>
      </c>
      <c r="B4894" s="2">
        <v>41813.398611111108</v>
      </c>
      <c r="C4894" s="1" t="s">
        <v>13</v>
      </c>
      <c r="D4894" s="1" t="s">
        <v>8</v>
      </c>
      <c r="E4894" s="1" t="s">
        <v>14</v>
      </c>
      <c r="F4894" s="1" t="s">
        <v>18</v>
      </c>
      <c r="G4894" s="1">
        <v>1460</v>
      </c>
    </row>
    <row r="4895" spans="1:7" x14ac:dyDescent="0.25">
      <c r="A4895" s="1">
        <v>635425</v>
      </c>
      <c r="B4895" s="2">
        <v>41862.397222222222</v>
      </c>
      <c r="C4895" s="1" t="s">
        <v>7</v>
      </c>
      <c r="D4895" s="1" t="s">
        <v>11</v>
      </c>
      <c r="E4895" s="1" t="s">
        <v>14</v>
      </c>
      <c r="F4895" s="1" t="s">
        <v>18</v>
      </c>
      <c r="G4895" s="1">
        <v>61412</v>
      </c>
    </row>
    <row r="4896" spans="1:7" x14ac:dyDescent="0.25">
      <c r="A4896" s="1">
        <v>826175</v>
      </c>
      <c r="B4896" s="2">
        <v>41785.396527777775</v>
      </c>
      <c r="C4896" s="1" t="s">
        <v>7</v>
      </c>
      <c r="D4896" s="1" t="s">
        <v>11</v>
      </c>
      <c r="E4896" s="1" t="s">
        <v>14</v>
      </c>
      <c r="F4896" s="1" t="s">
        <v>18</v>
      </c>
      <c r="G4896" s="1">
        <v>25875</v>
      </c>
    </row>
    <row r="4897" spans="1:7" x14ac:dyDescent="0.25">
      <c r="A4897" s="1">
        <v>624245</v>
      </c>
      <c r="B4897" s="2">
        <v>41822.498611111114</v>
      </c>
      <c r="C4897" s="1" t="s">
        <v>7</v>
      </c>
      <c r="D4897" s="1" t="s">
        <v>11</v>
      </c>
      <c r="E4897" s="1" t="s">
        <v>31</v>
      </c>
      <c r="F4897" s="1" t="s">
        <v>22</v>
      </c>
      <c r="G4897" s="1">
        <v>20419</v>
      </c>
    </row>
    <row r="4898" spans="1:7" x14ac:dyDescent="0.25">
      <c r="A4898" s="1">
        <v>91423</v>
      </c>
      <c r="B4898" s="2">
        <v>41822.498611111114</v>
      </c>
      <c r="C4898" s="1" t="s">
        <v>7</v>
      </c>
      <c r="D4898" s="1" t="s">
        <v>24</v>
      </c>
      <c r="E4898" s="1" t="s">
        <v>31</v>
      </c>
      <c r="F4898" s="1" t="s">
        <v>22</v>
      </c>
      <c r="G4898" s="1">
        <v>70609</v>
      </c>
    </row>
    <row r="4899" spans="1:7" x14ac:dyDescent="0.25">
      <c r="A4899" s="1">
        <v>858004</v>
      </c>
      <c r="B4899" s="2">
        <v>41793.397222222222</v>
      </c>
      <c r="C4899" s="1" t="s">
        <v>7</v>
      </c>
      <c r="D4899" s="1" t="s">
        <v>11</v>
      </c>
      <c r="E4899" s="1" t="s">
        <v>9</v>
      </c>
      <c r="F4899" s="1" t="s">
        <v>34</v>
      </c>
      <c r="G4899" s="1">
        <v>30169</v>
      </c>
    </row>
    <row r="4900" spans="1:7" x14ac:dyDescent="0.25">
      <c r="A4900" s="1">
        <v>279118</v>
      </c>
      <c r="B4900" s="2">
        <v>41793.399305555555</v>
      </c>
      <c r="C4900" s="1" t="s">
        <v>7</v>
      </c>
      <c r="D4900" s="1" t="s">
        <v>11</v>
      </c>
      <c r="E4900" s="1" t="s">
        <v>9</v>
      </c>
      <c r="F4900" s="1" t="s">
        <v>34</v>
      </c>
      <c r="G4900" s="1">
        <v>30844</v>
      </c>
    </row>
    <row r="4901" spans="1:7" x14ac:dyDescent="0.25">
      <c r="A4901" s="1">
        <v>743755</v>
      </c>
      <c r="B4901" s="2">
        <v>41796.688888888886</v>
      </c>
      <c r="C4901" s="1" t="s">
        <v>7</v>
      </c>
      <c r="D4901" s="1" t="s">
        <v>8</v>
      </c>
      <c r="E4901" s="1" t="s">
        <v>9</v>
      </c>
      <c r="F4901" s="1" t="s">
        <v>34</v>
      </c>
      <c r="G4901" s="1">
        <v>29747</v>
      </c>
    </row>
    <row r="4902" spans="1:7" x14ac:dyDescent="0.25">
      <c r="A4902" s="1">
        <v>340482</v>
      </c>
      <c r="B4902" s="2">
        <v>41801.381249999999</v>
      </c>
      <c r="C4902" s="1" t="s">
        <v>7</v>
      </c>
      <c r="D4902" s="1" t="s">
        <v>11</v>
      </c>
      <c r="E4902" s="1" t="s">
        <v>9</v>
      </c>
      <c r="F4902" s="1" t="s">
        <v>34</v>
      </c>
      <c r="G4902" s="1">
        <v>55503</v>
      </c>
    </row>
    <row r="4903" spans="1:7" x14ac:dyDescent="0.25">
      <c r="A4903" s="1">
        <v>481014</v>
      </c>
      <c r="B4903" s="2">
        <v>41801.381249999999</v>
      </c>
      <c r="C4903" s="1" t="s">
        <v>7</v>
      </c>
      <c r="D4903" s="1" t="s">
        <v>24</v>
      </c>
      <c r="E4903" s="1" t="s">
        <v>9</v>
      </c>
      <c r="F4903" s="1" t="s">
        <v>34</v>
      </c>
      <c r="G4903" s="1">
        <v>71090</v>
      </c>
    </row>
    <row r="4904" spans="1:7" x14ac:dyDescent="0.25">
      <c r="A4904" s="1">
        <v>40034</v>
      </c>
      <c r="B4904" s="2">
        <v>41807.254166666666</v>
      </c>
      <c r="C4904" s="1" t="s">
        <v>7</v>
      </c>
      <c r="D4904" s="1" t="s">
        <v>11</v>
      </c>
      <c r="E4904" s="1" t="s">
        <v>9</v>
      </c>
      <c r="F4904" s="1" t="s">
        <v>34</v>
      </c>
      <c r="G4904" s="1">
        <v>13865</v>
      </c>
    </row>
    <row r="4905" spans="1:7" x14ac:dyDescent="0.25">
      <c r="A4905" s="1">
        <v>634648</v>
      </c>
      <c r="B4905" s="2">
        <v>41807.254861111112</v>
      </c>
      <c r="C4905" s="1" t="s">
        <v>7</v>
      </c>
      <c r="D4905" s="1" t="s">
        <v>11</v>
      </c>
      <c r="E4905" s="1" t="s">
        <v>9</v>
      </c>
      <c r="F4905" s="1" t="s">
        <v>34</v>
      </c>
      <c r="G4905" s="1">
        <v>21778</v>
      </c>
    </row>
    <row r="4906" spans="1:7" x14ac:dyDescent="0.25">
      <c r="A4906" s="1">
        <v>993467</v>
      </c>
      <c r="B4906" s="2">
        <v>41807.255555555559</v>
      </c>
      <c r="C4906" s="1" t="s">
        <v>7</v>
      </c>
      <c r="D4906" s="1" t="s">
        <v>8</v>
      </c>
      <c r="E4906" s="1" t="s">
        <v>9</v>
      </c>
      <c r="F4906" s="1" t="s">
        <v>34</v>
      </c>
      <c r="G4906" s="1">
        <v>39815</v>
      </c>
    </row>
    <row r="4907" spans="1:7" x14ac:dyDescent="0.25">
      <c r="A4907" s="1">
        <v>489424</v>
      </c>
      <c r="B4907" s="2">
        <v>41870.396527777775</v>
      </c>
      <c r="C4907" s="1" t="s">
        <v>7</v>
      </c>
      <c r="D4907" s="1" t="s">
        <v>8</v>
      </c>
      <c r="E4907" s="1" t="s">
        <v>9</v>
      </c>
      <c r="F4907" s="1" t="s">
        <v>34</v>
      </c>
      <c r="G4907" s="1">
        <v>13739</v>
      </c>
    </row>
    <row r="4908" spans="1:7" x14ac:dyDescent="0.25">
      <c r="A4908" s="1">
        <v>903000</v>
      </c>
      <c r="B4908" s="2">
        <v>41872.605555555558</v>
      </c>
      <c r="C4908" s="1" t="s">
        <v>7</v>
      </c>
      <c r="D4908" s="1" t="s">
        <v>8</v>
      </c>
      <c r="E4908" s="1" t="s">
        <v>9</v>
      </c>
      <c r="F4908" s="1" t="s">
        <v>34</v>
      </c>
      <c r="G4908" s="1">
        <v>4419</v>
      </c>
    </row>
    <row r="4909" spans="1:7" x14ac:dyDescent="0.25">
      <c r="A4909" s="1">
        <v>935451</v>
      </c>
      <c r="B4909" s="2">
        <v>41814.396527777775</v>
      </c>
      <c r="C4909" s="1" t="s">
        <v>7</v>
      </c>
      <c r="D4909" s="1" t="s">
        <v>11</v>
      </c>
      <c r="E4909" s="1" t="s">
        <v>26</v>
      </c>
      <c r="F4909" s="1" t="s">
        <v>22</v>
      </c>
      <c r="G4909" s="1">
        <v>34640</v>
      </c>
    </row>
    <row r="4910" spans="1:7" x14ac:dyDescent="0.25">
      <c r="A4910" s="1">
        <v>184939</v>
      </c>
      <c r="B4910" s="2">
        <v>41857.396527777775</v>
      </c>
      <c r="C4910" s="1" t="s">
        <v>7</v>
      </c>
      <c r="D4910" s="1" t="s">
        <v>8</v>
      </c>
      <c r="E4910" s="1" t="s">
        <v>16</v>
      </c>
      <c r="F4910" s="1" t="s">
        <v>34</v>
      </c>
      <c r="G4910" s="1">
        <v>59497</v>
      </c>
    </row>
    <row r="4911" spans="1:7" x14ac:dyDescent="0.25">
      <c r="A4911" s="1">
        <v>158172</v>
      </c>
      <c r="B4911" s="2">
        <v>41857.398611111108</v>
      </c>
      <c r="C4911" s="1" t="s">
        <v>7</v>
      </c>
      <c r="D4911" s="1" t="s">
        <v>8</v>
      </c>
      <c r="E4911" s="1" t="s">
        <v>16</v>
      </c>
      <c r="F4911" s="1" t="s">
        <v>34</v>
      </c>
      <c r="G4911" s="1">
        <v>80368</v>
      </c>
    </row>
    <row r="4912" spans="1:7" x14ac:dyDescent="0.25">
      <c r="A4912" s="1">
        <v>224370</v>
      </c>
      <c r="B4912" s="2">
        <v>41866.32916666667</v>
      </c>
      <c r="C4912" s="1" t="s">
        <v>7</v>
      </c>
      <c r="D4912" s="1" t="s">
        <v>8</v>
      </c>
      <c r="E4912" s="1" t="s">
        <v>16</v>
      </c>
      <c r="F4912" s="1" t="s">
        <v>34</v>
      </c>
      <c r="G4912" s="1">
        <v>20130</v>
      </c>
    </row>
    <row r="4913" spans="1:7" x14ac:dyDescent="0.25">
      <c r="A4913" s="1">
        <v>689033</v>
      </c>
      <c r="B4913" s="2">
        <v>41878.80972222222</v>
      </c>
      <c r="C4913" s="1" t="s">
        <v>13</v>
      </c>
      <c r="D4913" s="1" t="s">
        <v>8</v>
      </c>
      <c r="E4913" s="1" t="s">
        <v>16</v>
      </c>
      <c r="F4913" s="1" t="s">
        <v>34</v>
      </c>
      <c r="G4913" s="1">
        <v>95161</v>
      </c>
    </row>
    <row r="4914" spans="1:7" x14ac:dyDescent="0.25">
      <c r="A4914" s="1">
        <v>91601</v>
      </c>
      <c r="B4914" s="2">
        <v>41773.397222222222</v>
      </c>
      <c r="C4914" s="1" t="s">
        <v>7</v>
      </c>
      <c r="D4914" s="1" t="s">
        <v>8</v>
      </c>
      <c r="E4914" s="1" t="s">
        <v>16</v>
      </c>
      <c r="F4914" s="1" t="s">
        <v>18</v>
      </c>
      <c r="G4914" s="1">
        <v>9054</v>
      </c>
    </row>
    <row r="4915" spans="1:7" x14ac:dyDescent="0.25">
      <c r="A4915" s="1">
        <v>547097</v>
      </c>
      <c r="B4915" s="2">
        <v>41853.518055555556</v>
      </c>
      <c r="C4915" s="1" t="s">
        <v>7</v>
      </c>
      <c r="D4915" s="1" t="s">
        <v>8</v>
      </c>
      <c r="E4915" s="1" t="s">
        <v>30</v>
      </c>
      <c r="F4915" s="1" t="s">
        <v>12</v>
      </c>
      <c r="G4915" s="1">
        <v>79945</v>
      </c>
    </row>
    <row r="4916" spans="1:7" x14ac:dyDescent="0.25">
      <c r="A4916" s="1">
        <v>59153</v>
      </c>
      <c r="B4916" s="2">
        <v>41858.612500000003</v>
      </c>
      <c r="C4916" s="1" t="s">
        <v>7</v>
      </c>
      <c r="D4916" s="1" t="s">
        <v>8</v>
      </c>
      <c r="E4916" s="1" t="s">
        <v>30</v>
      </c>
      <c r="F4916" s="1" t="s">
        <v>20</v>
      </c>
      <c r="G4916" s="1">
        <v>71051</v>
      </c>
    </row>
    <row r="4917" spans="1:7" x14ac:dyDescent="0.25">
      <c r="A4917" s="1">
        <v>977212</v>
      </c>
      <c r="B4917" s="2">
        <v>41858.615277777775</v>
      </c>
      <c r="C4917" s="1" t="s">
        <v>7</v>
      </c>
      <c r="D4917" s="1" t="s">
        <v>8</v>
      </c>
      <c r="E4917" s="1" t="s">
        <v>30</v>
      </c>
      <c r="F4917" s="1" t="s">
        <v>20</v>
      </c>
      <c r="G4917" s="1">
        <v>12816</v>
      </c>
    </row>
    <row r="4918" spans="1:7" x14ac:dyDescent="0.25">
      <c r="A4918" s="1">
        <v>154398</v>
      </c>
      <c r="B4918" s="2">
        <v>41867.710416666669</v>
      </c>
      <c r="C4918" s="1" t="s">
        <v>7</v>
      </c>
      <c r="D4918" s="1" t="s">
        <v>11</v>
      </c>
      <c r="E4918" s="1" t="s">
        <v>30</v>
      </c>
      <c r="F4918" s="1" t="s">
        <v>12</v>
      </c>
      <c r="G4918" s="1">
        <v>41258</v>
      </c>
    </row>
    <row r="4919" spans="1:7" x14ac:dyDescent="0.25">
      <c r="A4919" s="1">
        <v>363289</v>
      </c>
      <c r="B4919" s="2">
        <v>41867.710416666669</v>
      </c>
      <c r="C4919" s="1" t="s">
        <v>7</v>
      </c>
      <c r="D4919" s="1" t="s">
        <v>8</v>
      </c>
      <c r="E4919" s="1" t="s">
        <v>30</v>
      </c>
      <c r="F4919" s="1" t="s">
        <v>12</v>
      </c>
      <c r="G4919" s="1">
        <v>52192</v>
      </c>
    </row>
    <row r="4920" spans="1:7" x14ac:dyDescent="0.25">
      <c r="A4920" s="1">
        <v>428102</v>
      </c>
      <c r="B4920" s="2">
        <v>41857.397916666669</v>
      </c>
      <c r="C4920" s="1" t="s">
        <v>13</v>
      </c>
      <c r="D4920" s="1" t="s">
        <v>8</v>
      </c>
      <c r="E4920" s="1" t="s">
        <v>30</v>
      </c>
      <c r="F4920" s="1" t="s">
        <v>12</v>
      </c>
      <c r="G4920" s="1">
        <v>83130</v>
      </c>
    </row>
    <row r="4921" spans="1:7" x14ac:dyDescent="0.25">
      <c r="A4921" s="1">
        <v>473307</v>
      </c>
      <c r="B4921" s="2">
        <v>41857.449305555558</v>
      </c>
      <c r="C4921" s="1" t="s">
        <v>7</v>
      </c>
      <c r="D4921" s="1" t="s">
        <v>8</v>
      </c>
      <c r="E4921" s="1" t="s">
        <v>30</v>
      </c>
      <c r="F4921" s="1" t="s">
        <v>20</v>
      </c>
      <c r="G4921" s="1">
        <v>11170</v>
      </c>
    </row>
    <row r="4922" spans="1:7" x14ac:dyDescent="0.25">
      <c r="A4922" s="1">
        <v>474224</v>
      </c>
      <c r="B4922" s="2">
        <v>41857.450694444444</v>
      </c>
      <c r="C4922" s="1" t="s">
        <v>7</v>
      </c>
      <c r="D4922" s="1" t="s">
        <v>11</v>
      </c>
      <c r="E4922" s="1" t="s">
        <v>30</v>
      </c>
      <c r="F4922" s="1" t="s">
        <v>20</v>
      </c>
      <c r="G4922" s="1">
        <v>70640</v>
      </c>
    </row>
    <row r="4923" spans="1:7" x14ac:dyDescent="0.25">
      <c r="A4923" s="1">
        <v>984993</v>
      </c>
      <c r="B4923" s="2">
        <v>41857.450694444444</v>
      </c>
      <c r="C4923" s="1" t="s">
        <v>7</v>
      </c>
      <c r="D4923" s="1" t="s">
        <v>8</v>
      </c>
      <c r="E4923" s="1" t="s">
        <v>30</v>
      </c>
      <c r="F4923" s="1" t="s">
        <v>20</v>
      </c>
      <c r="G4923" s="1">
        <v>6447</v>
      </c>
    </row>
    <row r="4924" spans="1:7" x14ac:dyDescent="0.25">
      <c r="A4924" s="1">
        <v>69821</v>
      </c>
      <c r="B4924" s="2">
        <v>41857.450694444444</v>
      </c>
      <c r="C4924" s="1" t="s">
        <v>13</v>
      </c>
      <c r="D4924" s="1" t="s">
        <v>11</v>
      </c>
      <c r="E4924" s="1" t="s">
        <v>30</v>
      </c>
      <c r="F4924" s="1" t="s">
        <v>20</v>
      </c>
      <c r="G4924" s="1">
        <v>83055</v>
      </c>
    </row>
    <row r="4925" spans="1:7" x14ac:dyDescent="0.25">
      <c r="A4925" s="1">
        <v>573981</v>
      </c>
      <c r="B4925" s="2">
        <v>41857.450694444444</v>
      </c>
      <c r="C4925" s="1" t="s">
        <v>7</v>
      </c>
      <c r="D4925" s="1" t="s">
        <v>11</v>
      </c>
      <c r="E4925" s="1" t="s">
        <v>30</v>
      </c>
      <c r="F4925" s="1" t="s">
        <v>20</v>
      </c>
      <c r="G4925" s="1">
        <v>64302</v>
      </c>
    </row>
    <row r="4926" spans="1:7" x14ac:dyDescent="0.25">
      <c r="A4926" s="1">
        <v>545630</v>
      </c>
      <c r="B4926" s="2">
        <v>41857.451388888891</v>
      </c>
      <c r="C4926" s="1" t="s">
        <v>7</v>
      </c>
      <c r="D4926" s="1" t="s">
        <v>11</v>
      </c>
      <c r="E4926" s="1" t="s">
        <v>30</v>
      </c>
      <c r="F4926" s="1" t="s">
        <v>20</v>
      </c>
      <c r="G4926" s="1">
        <v>35156</v>
      </c>
    </row>
    <row r="4927" spans="1:7" x14ac:dyDescent="0.25">
      <c r="A4927" s="1">
        <v>88295</v>
      </c>
      <c r="B4927" s="2">
        <v>41767.397222222222</v>
      </c>
      <c r="C4927" s="1" t="s">
        <v>7</v>
      </c>
      <c r="D4927" s="1" t="s">
        <v>24</v>
      </c>
      <c r="E4927" s="1" t="s">
        <v>9</v>
      </c>
      <c r="F4927" s="1" t="s">
        <v>20</v>
      </c>
      <c r="G4927" s="1">
        <v>65720</v>
      </c>
    </row>
    <row r="4928" spans="1:7" x14ac:dyDescent="0.25">
      <c r="A4928" s="1">
        <v>541077</v>
      </c>
      <c r="B4928" s="2">
        <v>41851.397222222222</v>
      </c>
      <c r="C4928" s="1" t="s">
        <v>7</v>
      </c>
      <c r="D4928" s="1" t="s">
        <v>8</v>
      </c>
      <c r="E4928" s="1" t="s">
        <v>16</v>
      </c>
      <c r="F4928" s="1" t="s">
        <v>25</v>
      </c>
      <c r="G4928" s="1">
        <v>70925</v>
      </c>
    </row>
    <row r="4929" spans="1:7" x14ac:dyDescent="0.25">
      <c r="A4929" s="1">
        <v>516921</v>
      </c>
      <c r="B4929" s="2">
        <v>41774.397222222222</v>
      </c>
      <c r="C4929" s="1" t="s">
        <v>7</v>
      </c>
      <c r="D4929" s="1" t="s">
        <v>11</v>
      </c>
      <c r="E4929" s="1" t="s">
        <v>9</v>
      </c>
      <c r="F4929" s="1" t="s">
        <v>34</v>
      </c>
      <c r="G4929" s="1">
        <v>4843</v>
      </c>
    </row>
    <row r="4930" spans="1:7" x14ac:dyDescent="0.25">
      <c r="A4930" s="1">
        <v>204701</v>
      </c>
      <c r="B4930" s="2">
        <v>41775.734722222223</v>
      </c>
      <c r="C4930" s="1" t="s">
        <v>7</v>
      </c>
      <c r="D4930" s="1" t="s">
        <v>11</v>
      </c>
      <c r="E4930" s="1" t="s">
        <v>14</v>
      </c>
      <c r="F4930" s="1" t="s">
        <v>12</v>
      </c>
      <c r="G4930" s="1">
        <v>65144</v>
      </c>
    </row>
    <row r="4931" spans="1:7" x14ac:dyDescent="0.25">
      <c r="A4931" s="1">
        <v>642017</v>
      </c>
      <c r="B4931" s="2">
        <v>41775.397222222222</v>
      </c>
      <c r="C4931" s="1" t="s">
        <v>7</v>
      </c>
      <c r="D4931" s="1" t="s">
        <v>11</v>
      </c>
      <c r="E4931" s="1" t="s">
        <v>14</v>
      </c>
      <c r="F4931" s="1" t="s">
        <v>12</v>
      </c>
      <c r="G4931" s="1">
        <v>14698</v>
      </c>
    </row>
    <row r="4932" spans="1:7" x14ac:dyDescent="0.25">
      <c r="A4932" s="1">
        <v>385229</v>
      </c>
      <c r="B4932" s="2">
        <v>41775.397916666669</v>
      </c>
      <c r="C4932" s="1" t="s">
        <v>7</v>
      </c>
      <c r="D4932" s="1" t="s">
        <v>8</v>
      </c>
      <c r="E4932" s="1" t="s">
        <v>14</v>
      </c>
      <c r="F4932" s="1" t="s">
        <v>12</v>
      </c>
      <c r="G4932" s="1">
        <v>67100</v>
      </c>
    </row>
    <row r="4933" spans="1:7" x14ac:dyDescent="0.25">
      <c r="A4933" s="1">
        <v>746123</v>
      </c>
      <c r="B4933" s="2">
        <v>41775.400694444441</v>
      </c>
      <c r="C4933" s="1" t="s">
        <v>7</v>
      </c>
      <c r="D4933" s="1" t="s">
        <v>8</v>
      </c>
      <c r="E4933" s="1" t="s">
        <v>14</v>
      </c>
      <c r="F4933" s="1" t="s">
        <v>12</v>
      </c>
      <c r="G4933" s="1">
        <v>1962</v>
      </c>
    </row>
    <row r="4934" spans="1:7" x14ac:dyDescent="0.25">
      <c r="A4934" s="1">
        <v>825797</v>
      </c>
      <c r="B4934" s="2">
        <v>41782.701388888891</v>
      </c>
      <c r="C4934" s="1" t="s">
        <v>7</v>
      </c>
      <c r="D4934" s="1" t="s">
        <v>8</v>
      </c>
      <c r="E4934" s="1" t="s">
        <v>14</v>
      </c>
      <c r="F4934" s="1" t="s">
        <v>12</v>
      </c>
      <c r="G4934" s="1">
        <v>84854</v>
      </c>
    </row>
    <row r="4935" spans="1:7" x14ac:dyDescent="0.25">
      <c r="A4935" s="1">
        <v>69119</v>
      </c>
      <c r="B4935" s="2">
        <v>41782.70416666667</v>
      </c>
      <c r="C4935" s="1" t="s">
        <v>13</v>
      </c>
      <c r="D4935" s="1" t="s">
        <v>11</v>
      </c>
      <c r="E4935" s="1" t="s">
        <v>14</v>
      </c>
      <c r="F4935" s="1" t="s">
        <v>12</v>
      </c>
      <c r="G4935" s="1">
        <v>66892</v>
      </c>
    </row>
    <row r="4936" spans="1:7" x14ac:dyDescent="0.25">
      <c r="A4936" s="1">
        <v>347718</v>
      </c>
      <c r="B4936" s="2">
        <v>41786.548611111109</v>
      </c>
      <c r="C4936" s="1" t="s">
        <v>13</v>
      </c>
      <c r="D4936" s="1" t="s">
        <v>11</v>
      </c>
      <c r="E4936" s="1" t="s">
        <v>14</v>
      </c>
      <c r="F4936" s="1" t="s">
        <v>12</v>
      </c>
      <c r="G4936" s="1">
        <v>30403</v>
      </c>
    </row>
    <row r="4937" spans="1:7" x14ac:dyDescent="0.25">
      <c r="A4937" s="1">
        <v>529845</v>
      </c>
      <c r="B4937" s="2">
        <v>41786.549305555556</v>
      </c>
      <c r="C4937" s="1" t="s">
        <v>7</v>
      </c>
      <c r="D4937" s="1" t="s">
        <v>8</v>
      </c>
      <c r="E4937" s="1" t="s">
        <v>14</v>
      </c>
      <c r="F4937" s="1" t="s">
        <v>12</v>
      </c>
      <c r="G4937" s="1">
        <v>65253</v>
      </c>
    </row>
    <row r="4938" spans="1:7" x14ac:dyDescent="0.25">
      <c r="A4938" s="1">
        <v>774091</v>
      </c>
      <c r="B4938" s="2">
        <v>41791.082638888889</v>
      </c>
      <c r="C4938" s="1" t="s">
        <v>7</v>
      </c>
      <c r="D4938" s="1" t="s">
        <v>11</v>
      </c>
      <c r="E4938" s="1" t="s">
        <v>14</v>
      </c>
      <c r="F4938" s="1" t="s">
        <v>12</v>
      </c>
      <c r="G4938" s="1">
        <v>18420</v>
      </c>
    </row>
    <row r="4939" spans="1:7" x14ac:dyDescent="0.25">
      <c r="A4939" s="1">
        <v>299967</v>
      </c>
      <c r="B4939" s="2">
        <v>41791.085416666669</v>
      </c>
      <c r="C4939" s="1" t="s">
        <v>7</v>
      </c>
      <c r="D4939" s="1" t="s">
        <v>11</v>
      </c>
      <c r="E4939" s="1" t="s">
        <v>14</v>
      </c>
      <c r="F4939" s="1" t="s">
        <v>12</v>
      </c>
      <c r="G4939" s="1">
        <v>31807</v>
      </c>
    </row>
    <row r="4940" spans="1:7" x14ac:dyDescent="0.25">
      <c r="A4940" s="1">
        <v>528129</v>
      </c>
      <c r="B4940" s="2">
        <v>41775.397916666669</v>
      </c>
      <c r="C4940" s="1" t="s">
        <v>7</v>
      </c>
      <c r="D4940" s="1" t="s">
        <v>11</v>
      </c>
      <c r="E4940" s="1" t="s">
        <v>31</v>
      </c>
      <c r="F4940" s="1" t="s">
        <v>22</v>
      </c>
      <c r="G4940" s="1">
        <v>72059</v>
      </c>
    </row>
    <row r="4941" spans="1:7" x14ac:dyDescent="0.25">
      <c r="A4941" s="1">
        <v>391838</v>
      </c>
      <c r="B4941" s="2">
        <v>41776.605555555558</v>
      </c>
      <c r="C4941" s="1" t="s">
        <v>7</v>
      </c>
      <c r="D4941" s="1" t="s">
        <v>11</v>
      </c>
      <c r="E4941" s="1" t="s">
        <v>31</v>
      </c>
      <c r="F4941" s="1" t="s">
        <v>20</v>
      </c>
      <c r="G4941" s="1">
        <v>24895</v>
      </c>
    </row>
    <row r="4942" spans="1:7" x14ac:dyDescent="0.25">
      <c r="A4942" s="1">
        <v>271808</v>
      </c>
      <c r="B4942" s="2">
        <v>41776.606249999997</v>
      </c>
      <c r="C4942" s="1" t="s">
        <v>7</v>
      </c>
      <c r="D4942" s="1" t="s">
        <v>11</v>
      </c>
      <c r="E4942" s="1" t="s">
        <v>31</v>
      </c>
      <c r="F4942" s="1" t="s">
        <v>20</v>
      </c>
      <c r="G4942" s="1">
        <v>93884</v>
      </c>
    </row>
    <row r="4943" spans="1:7" x14ac:dyDescent="0.25">
      <c r="A4943" s="1">
        <v>39698</v>
      </c>
      <c r="B4943" s="2">
        <v>41803.396527777775</v>
      </c>
      <c r="C4943" s="1" t="s">
        <v>13</v>
      </c>
      <c r="D4943" s="1" t="s">
        <v>11</v>
      </c>
      <c r="E4943" s="1" t="s">
        <v>14</v>
      </c>
      <c r="F4943" s="1" t="s">
        <v>34</v>
      </c>
      <c r="G4943" s="1">
        <v>23042</v>
      </c>
    </row>
    <row r="4944" spans="1:7" x14ac:dyDescent="0.25">
      <c r="A4944" s="1">
        <v>263505</v>
      </c>
      <c r="B4944" s="2">
        <v>41845.396527777775</v>
      </c>
      <c r="C4944" s="1" t="s">
        <v>7</v>
      </c>
      <c r="D4944" s="1" t="s">
        <v>11</v>
      </c>
      <c r="E4944" s="1" t="s">
        <v>14</v>
      </c>
      <c r="F4944" s="1" t="s">
        <v>34</v>
      </c>
      <c r="G4944" s="1">
        <v>84716</v>
      </c>
    </row>
    <row r="4945" spans="1:7" x14ac:dyDescent="0.25">
      <c r="A4945" s="1">
        <v>139528</v>
      </c>
      <c r="B4945" s="2">
        <v>41859.397222222222</v>
      </c>
      <c r="C4945" s="1" t="s">
        <v>13</v>
      </c>
      <c r="D4945" s="1" t="s">
        <v>11</v>
      </c>
      <c r="E4945" s="1" t="s">
        <v>14</v>
      </c>
      <c r="F4945" s="1" t="s">
        <v>34</v>
      </c>
      <c r="G4945" s="1">
        <v>52402</v>
      </c>
    </row>
    <row r="4946" spans="1:7" x14ac:dyDescent="0.25">
      <c r="A4946" s="1">
        <v>755527</v>
      </c>
      <c r="B4946" s="2">
        <v>41778.396527777775</v>
      </c>
      <c r="C4946" s="1" t="s">
        <v>7</v>
      </c>
      <c r="D4946" s="1" t="s">
        <v>11</v>
      </c>
      <c r="E4946" s="1" t="s">
        <v>14</v>
      </c>
      <c r="F4946" s="1" t="s">
        <v>34</v>
      </c>
      <c r="G4946" s="1">
        <v>31956</v>
      </c>
    </row>
    <row r="4947" spans="1:7" x14ac:dyDescent="0.25">
      <c r="A4947" s="1">
        <v>875635</v>
      </c>
      <c r="B4947" s="2">
        <v>41814.75277777778</v>
      </c>
      <c r="C4947" s="1" t="s">
        <v>13</v>
      </c>
      <c r="D4947" s="1" t="s">
        <v>8</v>
      </c>
      <c r="E4947" s="1" t="s">
        <v>16</v>
      </c>
      <c r="F4947" s="1" t="s">
        <v>34</v>
      </c>
      <c r="G4947" s="1">
        <v>73267</v>
      </c>
    </row>
    <row r="4948" spans="1:7" x14ac:dyDescent="0.25">
      <c r="A4948" s="1">
        <v>897584</v>
      </c>
      <c r="B4948" s="2">
        <v>41823.445138888892</v>
      </c>
      <c r="C4948" s="1" t="s">
        <v>7</v>
      </c>
      <c r="D4948" s="1" t="s">
        <v>8</v>
      </c>
      <c r="E4948" s="1" t="s">
        <v>16</v>
      </c>
      <c r="F4948" s="1" t="s">
        <v>34</v>
      </c>
      <c r="G4948" s="1">
        <v>78934</v>
      </c>
    </row>
    <row r="4949" spans="1:7" x14ac:dyDescent="0.25">
      <c r="A4949" s="1">
        <v>704385</v>
      </c>
      <c r="B4949" s="2">
        <v>41823.772916666669</v>
      </c>
      <c r="C4949" s="1" t="s">
        <v>7</v>
      </c>
      <c r="D4949" s="1" t="s">
        <v>8</v>
      </c>
      <c r="E4949" s="1" t="s">
        <v>16</v>
      </c>
      <c r="F4949" s="1" t="s">
        <v>34</v>
      </c>
      <c r="G4949" s="1">
        <v>82811</v>
      </c>
    </row>
    <row r="4950" spans="1:7" x14ac:dyDescent="0.25">
      <c r="A4950" s="1">
        <v>802616</v>
      </c>
      <c r="B4950" s="2">
        <v>41839.470138888886</v>
      </c>
      <c r="C4950" s="1" t="s">
        <v>7</v>
      </c>
      <c r="D4950" s="1" t="s">
        <v>8</v>
      </c>
      <c r="E4950" s="1" t="s">
        <v>16</v>
      </c>
      <c r="F4950" s="1" t="s">
        <v>34</v>
      </c>
      <c r="G4950" s="1">
        <v>27627</v>
      </c>
    </row>
    <row r="4951" spans="1:7" x14ac:dyDescent="0.25">
      <c r="A4951" s="1">
        <v>93105</v>
      </c>
      <c r="B4951" s="2">
        <v>41839.470138888886</v>
      </c>
      <c r="C4951" s="1" t="s">
        <v>7</v>
      </c>
      <c r="D4951" s="1" t="s">
        <v>8</v>
      </c>
      <c r="E4951" s="1" t="s">
        <v>16</v>
      </c>
      <c r="F4951" s="1" t="s">
        <v>34</v>
      </c>
      <c r="G4951" s="1">
        <v>22415</v>
      </c>
    </row>
    <row r="4952" spans="1:7" x14ac:dyDescent="0.25">
      <c r="A4952" s="1">
        <v>71035</v>
      </c>
      <c r="B4952" s="2">
        <v>41839.47152777778</v>
      </c>
      <c r="C4952" s="1" t="s">
        <v>7</v>
      </c>
      <c r="D4952" s="1" t="s">
        <v>8</v>
      </c>
      <c r="E4952" s="1" t="s">
        <v>16</v>
      </c>
      <c r="F4952" s="1" t="s">
        <v>34</v>
      </c>
      <c r="G4952" s="1">
        <v>98445</v>
      </c>
    </row>
    <row r="4953" spans="1:7" x14ac:dyDescent="0.25">
      <c r="A4953" s="1">
        <v>557264</v>
      </c>
      <c r="B4953" s="2">
        <v>41839.829861111109</v>
      </c>
      <c r="C4953" s="1" t="s">
        <v>7</v>
      </c>
      <c r="D4953" s="1" t="s">
        <v>11</v>
      </c>
      <c r="E4953" s="1" t="s">
        <v>16</v>
      </c>
      <c r="F4953" s="1" t="s">
        <v>34</v>
      </c>
      <c r="G4953" s="1">
        <v>10452</v>
      </c>
    </row>
    <row r="4954" spans="1:7" x14ac:dyDescent="0.25">
      <c r="A4954" s="1">
        <v>271160</v>
      </c>
      <c r="B4954" s="2">
        <v>41876.397916666669</v>
      </c>
      <c r="C4954" s="1" t="s">
        <v>7</v>
      </c>
      <c r="D4954" s="1" t="s">
        <v>8</v>
      </c>
      <c r="E4954" s="1" t="s">
        <v>9</v>
      </c>
      <c r="F4954" s="1" t="s">
        <v>34</v>
      </c>
      <c r="G4954" s="1">
        <v>8521</v>
      </c>
    </row>
    <row r="4955" spans="1:7" x14ac:dyDescent="0.25">
      <c r="A4955" s="1">
        <v>466767</v>
      </c>
      <c r="B4955" s="2">
        <v>41796.775694444441</v>
      </c>
      <c r="C4955" s="1" t="s">
        <v>7</v>
      </c>
      <c r="D4955" s="1" t="s">
        <v>11</v>
      </c>
      <c r="E4955" s="1" t="s">
        <v>14</v>
      </c>
      <c r="F4955" s="1" t="s">
        <v>18</v>
      </c>
      <c r="G4955" s="1">
        <v>95512</v>
      </c>
    </row>
    <row r="4956" spans="1:7" x14ac:dyDescent="0.25">
      <c r="A4956" s="1">
        <v>475095</v>
      </c>
      <c r="B4956" s="2">
        <v>41796.776388888888</v>
      </c>
      <c r="C4956" s="1" t="s">
        <v>13</v>
      </c>
      <c r="D4956" s="1" t="s">
        <v>11</v>
      </c>
      <c r="E4956" s="1" t="s">
        <v>14</v>
      </c>
      <c r="F4956" s="1" t="s">
        <v>18</v>
      </c>
      <c r="G4956" s="1">
        <v>91565</v>
      </c>
    </row>
    <row r="4957" spans="1:7" x14ac:dyDescent="0.25">
      <c r="A4957" s="1">
        <v>662635</v>
      </c>
      <c r="B4957" s="2">
        <v>41796.777777777781</v>
      </c>
      <c r="C4957" s="1" t="s">
        <v>7</v>
      </c>
      <c r="D4957" s="1" t="s">
        <v>11</v>
      </c>
      <c r="E4957" s="1" t="s">
        <v>14</v>
      </c>
      <c r="F4957" s="1" t="s">
        <v>18</v>
      </c>
      <c r="G4957" s="1">
        <v>11816</v>
      </c>
    </row>
    <row r="4958" spans="1:7" x14ac:dyDescent="0.25">
      <c r="A4958" s="1">
        <v>190037</v>
      </c>
      <c r="B4958" s="2">
        <v>41808.731944444444</v>
      </c>
      <c r="C4958" s="1" t="s">
        <v>7</v>
      </c>
      <c r="D4958" s="1" t="s">
        <v>11</v>
      </c>
      <c r="E4958" s="1" t="s">
        <v>14</v>
      </c>
      <c r="F4958" s="1" t="s">
        <v>18</v>
      </c>
      <c r="G4958" s="1">
        <v>54823</v>
      </c>
    </row>
    <row r="4959" spans="1:7" x14ac:dyDescent="0.25">
      <c r="A4959" s="1">
        <v>963776</v>
      </c>
      <c r="B4959" s="2">
        <v>41815.311805555553</v>
      </c>
      <c r="C4959" s="1" t="s">
        <v>7</v>
      </c>
      <c r="D4959" s="1" t="s">
        <v>11</v>
      </c>
      <c r="E4959" s="1" t="s">
        <v>14</v>
      </c>
      <c r="F4959" s="1" t="s">
        <v>12</v>
      </c>
      <c r="G4959" s="1">
        <v>96730</v>
      </c>
    </row>
    <row r="4960" spans="1:7" x14ac:dyDescent="0.25">
      <c r="A4960" s="1">
        <v>706764</v>
      </c>
      <c r="B4960" s="2">
        <v>41820.611805555556</v>
      </c>
      <c r="C4960" s="1" t="s">
        <v>7</v>
      </c>
      <c r="D4960" s="1" t="s">
        <v>11</v>
      </c>
      <c r="E4960" s="1" t="s">
        <v>14</v>
      </c>
      <c r="F4960" s="1" t="s">
        <v>18</v>
      </c>
      <c r="G4960" s="1">
        <v>95802</v>
      </c>
    </row>
    <row r="4961" spans="1:7" x14ac:dyDescent="0.25">
      <c r="A4961" s="1">
        <v>545855</v>
      </c>
      <c r="B4961" s="2">
        <v>41820.612500000003</v>
      </c>
      <c r="C4961" s="1" t="s">
        <v>7</v>
      </c>
      <c r="D4961" s="1" t="s">
        <v>11</v>
      </c>
      <c r="E4961" s="1" t="s">
        <v>14</v>
      </c>
      <c r="F4961" s="1" t="s">
        <v>18</v>
      </c>
      <c r="G4961" s="1">
        <v>35988</v>
      </c>
    </row>
    <row r="4962" spans="1:7" x14ac:dyDescent="0.25">
      <c r="A4962" s="1">
        <v>608935</v>
      </c>
      <c r="B4962" s="2">
        <v>41820.613888888889</v>
      </c>
      <c r="C4962" s="1" t="s">
        <v>7</v>
      </c>
      <c r="D4962" s="1" t="s">
        <v>11</v>
      </c>
      <c r="E4962" s="1" t="s">
        <v>14</v>
      </c>
      <c r="F4962" s="1" t="s">
        <v>18</v>
      </c>
      <c r="G4962" s="1">
        <v>53545</v>
      </c>
    </row>
    <row r="4963" spans="1:7" x14ac:dyDescent="0.25">
      <c r="A4963" s="1">
        <v>166217</v>
      </c>
      <c r="B4963" s="2">
        <v>41821.658333333333</v>
      </c>
      <c r="C4963" s="1" t="s">
        <v>13</v>
      </c>
      <c r="D4963" s="1" t="s">
        <v>11</v>
      </c>
      <c r="E4963" s="1" t="s">
        <v>14</v>
      </c>
      <c r="F4963" s="1" t="s">
        <v>18</v>
      </c>
      <c r="G4963" s="1">
        <v>47886</v>
      </c>
    </row>
    <row r="4964" spans="1:7" x14ac:dyDescent="0.25">
      <c r="A4964" s="1">
        <v>296420</v>
      </c>
      <c r="B4964" s="2">
        <v>41824.727777777778</v>
      </c>
      <c r="C4964" s="1" t="s">
        <v>7</v>
      </c>
      <c r="D4964" s="1" t="s">
        <v>11</v>
      </c>
      <c r="E4964" s="1" t="s">
        <v>14</v>
      </c>
      <c r="F4964" s="1" t="s">
        <v>18</v>
      </c>
      <c r="G4964" s="1">
        <v>19935</v>
      </c>
    </row>
    <row r="4965" spans="1:7" x14ac:dyDescent="0.25">
      <c r="A4965" s="1">
        <v>797838</v>
      </c>
      <c r="B4965" s="2">
        <v>41806.398611111108</v>
      </c>
      <c r="C4965" s="1" t="s">
        <v>7</v>
      </c>
      <c r="D4965" s="1" t="s">
        <v>11</v>
      </c>
      <c r="E4965" s="1" t="s">
        <v>14</v>
      </c>
      <c r="F4965" s="1" t="s">
        <v>18</v>
      </c>
      <c r="G4965" s="1">
        <v>31670</v>
      </c>
    </row>
    <row r="4966" spans="1:7" x14ac:dyDescent="0.25">
      <c r="A4966" s="1">
        <v>944862</v>
      </c>
      <c r="B4966" s="2">
        <v>41814.466666666667</v>
      </c>
      <c r="C4966" s="1" t="s">
        <v>7</v>
      </c>
      <c r="D4966" s="1" t="s">
        <v>11</v>
      </c>
      <c r="E4966" s="1" t="s">
        <v>14</v>
      </c>
      <c r="F4966" s="1" t="s">
        <v>18</v>
      </c>
      <c r="G4966" s="1">
        <v>85882</v>
      </c>
    </row>
    <row r="4967" spans="1:7" x14ac:dyDescent="0.25">
      <c r="A4967" s="1">
        <v>427953</v>
      </c>
      <c r="B4967" s="2">
        <v>41815.386111111111</v>
      </c>
      <c r="C4967" s="1" t="s">
        <v>7</v>
      </c>
      <c r="D4967" s="1" t="s">
        <v>11</v>
      </c>
      <c r="E4967" s="1" t="s">
        <v>14</v>
      </c>
      <c r="F4967" s="1" t="s">
        <v>12</v>
      </c>
      <c r="G4967" s="1">
        <v>80224</v>
      </c>
    </row>
    <row r="4968" spans="1:7" x14ac:dyDescent="0.25">
      <c r="A4968" s="1">
        <v>716999</v>
      </c>
      <c r="B4968" s="2">
        <v>41815.387499999997</v>
      </c>
      <c r="C4968" s="1" t="s">
        <v>7</v>
      </c>
      <c r="D4968" s="1" t="s">
        <v>11</v>
      </c>
      <c r="E4968" s="1" t="s">
        <v>14</v>
      </c>
      <c r="F4968" s="1" t="s">
        <v>12</v>
      </c>
      <c r="G4968" s="1">
        <v>3117</v>
      </c>
    </row>
    <row r="4969" spans="1:7" x14ac:dyDescent="0.25">
      <c r="A4969" s="1">
        <v>906233</v>
      </c>
      <c r="B4969" s="2">
        <v>41815.388194444444</v>
      </c>
      <c r="C4969" s="1" t="s">
        <v>7</v>
      </c>
      <c r="D4969" s="1" t="s">
        <v>11</v>
      </c>
      <c r="E4969" s="1" t="s">
        <v>14</v>
      </c>
      <c r="F4969" s="1" t="s">
        <v>12</v>
      </c>
      <c r="G4969" s="1">
        <v>42107</v>
      </c>
    </row>
    <row r="4970" spans="1:7" x14ac:dyDescent="0.25">
      <c r="A4970" s="1">
        <v>472127</v>
      </c>
      <c r="B4970" s="2">
        <v>41825.444444444445</v>
      </c>
      <c r="C4970" s="1" t="s">
        <v>7</v>
      </c>
      <c r="D4970" s="1" t="s">
        <v>11</v>
      </c>
      <c r="E4970" s="1" t="s">
        <v>14</v>
      </c>
      <c r="F4970" s="1" t="s">
        <v>18</v>
      </c>
      <c r="G4970" s="1">
        <v>1458</v>
      </c>
    </row>
    <row r="4971" spans="1:7" x14ac:dyDescent="0.25">
      <c r="A4971" s="1">
        <v>236028</v>
      </c>
      <c r="B4971" s="2">
        <v>41834.398611111108</v>
      </c>
      <c r="C4971" s="1" t="s">
        <v>7</v>
      </c>
      <c r="D4971" s="1" t="s">
        <v>11</v>
      </c>
      <c r="E4971" s="1" t="s">
        <v>14</v>
      </c>
      <c r="F4971" s="1" t="s">
        <v>12</v>
      </c>
      <c r="G4971" s="1">
        <v>80787</v>
      </c>
    </row>
    <row r="4972" spans="1:7" x14ac:dyDescent="0.25">
      <c r="A4972" s="1">
        <v>452589</v>
      </c>
      <c r="B4972" s="2">
        <v>41835.473611111112</v>
      </c>
      <c r="C4972" s="1" t="s">
        <v>7</v>
      </c>
      <c r="D4972" s="1" t="s">
        <v>11</v>
      </c>
      <c r="E4972" s="1" t="s">
        <v>14</v>
      </c>
      <c r="F4972" s="1" t="s">
        <v>12</v>
      </c>
      <c r="G4972" s="1">
        <v>43379</v>
      </c>
    </row>
    <row r="4973" spans="1:7" x14ac:dyDescent="0.25">
      <c r="A4973" s="1">
        <v>99825</v>
      </c>
      <c r="B4973" s="2">
        <v>41842.640277777777</v>
      </c>
      <c r="C4973" s="1" t="s">
        <v>7</v>
      </c>
      <c r="D4973" s="1" t="s">
        <v>11</v>
      </c>
      <c r="E4973" s="1" t="s">
        <v>14</v>
      </c>
      <c r="F4973" s="1" t="s">
        <v>12</v>
      </c>
      <c r="G4973" s="1">
        <v>89541</v>
      </c>
    </row>
    <row r="4974" spans="1:7" x14ac:dyDescent="0.25">
      <c r="A4974" s="1">
        <v>159727</v>
      </c>
      <c r="B4974" s="2">
        <v>41842.640972222223</v>
      </c>
      <c r="C4974" s="1" t="s">
        <v>7</v>
      </c>
      <c r="D4974" s="1" t="s">
        <v>11</v>
      </c>
      <c r="E4974" s="1" t="s">
        <v>14</v>
      </c>
      <c r="F4974" s="1" t="s">
        <v>12</v>
      </c>
      <c r="G4974" s="1">
        <v>42542</v>
      </c>
    </row>
    <row r="4975" spans="1:7" x14ac:dyDescent="0.25">
      <c r="A4975" s="1">
        <v>186817</v>
      </c>
      <c r="B4975" s="2">
        <v>41842.64166666667</v>
      </c>
      <c r="C4975" s="1" t="s">
        <v>7</v>
      </c>
      <c r="D4975" s="1" t="s">
        <v>11</v>
      </c>
      <c r="E4975" s="1" t="s">
        <v>14</v>
      </c>
      <c r="F4975" s="1" t="s">
        <v>12</v>
      </c>
      <c r="G4975" s="1">
        <v>46062</v>
      </c>
    </row>
    <row r="4976" spans="1:7" x14ac:dyDescent="0.25">
      <c r="A4976" s="1">
        <v>885497</v>
      </c>
      <c r="B4976" s="2">
        <v>41862.397222222222</v>
      </c>
      <c r="C4976" s="1" t="s">
        <v>7</v>
      </c>
      <c r="D4976" s="1" t="s">
        <v>11</v>
      </c>
      <c r="E4976" s="1" t="s">
        <v>33</v>
      </c>
      <c r="F4976" s="1" t="s">
        <v>12</v>
      </c>
      <c r="G4976" s="1">
        <v>94918</v>
      </c>
    </row>
    <row r="4977" spans="1:7" x14ac:dyDescent="0.25">
      <c r="A4977" s="1">
        <v>478865</v>
      </c>
      <c r="B4977" s="2">
        <v>41862.398611111108</v>
      </c>
      <c r="C4977" s="1" t="s">
        <v>7</v>
      </c>
      <c r="D4977" s="1" t="s">
        <v>8</v>
      </c>
      <c r="E4977" s="1" t="s">
        <v>33</v>
      </c>
      <c r="F4977" s="1" t="s">
        <v>12</v>
      </c>
      <c r="G4977" s="1">
        <v>8544</v>
      </c>
    </row>
    <row r="4978" spans="1:7" x14ac:dyDescent="0.25">
      <c r="A4978" s="1">
        <v>729390</v>
      </c>
      <c r="B4978" s="2">
        <v>41862.401388888888</v>
      </c>
      <c r="C4978" s="1" t="s">
        <v>7</v>
      </c>
      <c r="D4978" s="1" t="s">
        <v>8</v>
      </c>
      <c r="E4978" s="1" t="s">
        <v>33</v>
      </c>
      <c r="F4978" s="1" t="s">
        <v>12</v>
      </c>
      <c r="G4978" s="1">
        <v>73347</v>
      </c>
    </row>
    <row r="4979" spans="1:7" x14ac:dyDescent="0.25">
      <c r="A4979" s="1">
        <v>534627</v>
      </c>
      <c r="B4979" s="2">
        <v>41864.540972222225</v>
      </c>
      <c r="C4979" s="1" t="s">
        <v>7</v>
      </c>
      <c r="D4979" s="1" t="s">
        <v>8</v>
      </c>
      <c r="E4979" s="1" t="s">
        <v>33</v>
      </c>
      <c r="F4979" s="1" t="s">
        <v>12</v>
      </c>
      <c r="G4979" s="1">
        <v>6152</v>
      </c>
    </row>
    <row r="4980" spans="1:7" x14ac:dyDescent="0.25">
      <c r="A4980" s="1">
        <v>946670</v>
      </c>
      <c r="B4980" s="2">
        <v>41820.529166666667</v>
      </c>
      <c r="C4980" s="1" t="s">
        <v>13</v>
      </c>
      <c r="D4980" s="1" t="s">
        <v>11</v>
      </c>
      <c r="E4980" s="1" t="s">
        <v>14</v>
      </c>
      <c r="F4980" s="1" t="s">
        <v>25</v>
      </c>
      <c r="G4980" s="1">
        <v>7669</v>
      </c>
    </row>
    <row r="4981" spans="1:7" x14ac:dyDescent="0.25">
      <c r="A4981" s="1">
        <v>787385</v>
      </c>
      <c r="B4981" s="2">
        <v>41820.530555555553</v>
      </c>
      <c r="C4981" s="1" t="s">
        <v>7</v>
      </c>
      <c r="D4981" s="1" t="s">
        <v>11</v>
      </c>
      <c r="E4981" s="1" t="s">
        <v>14</v>
      </c>
      <c r="F4981" s="1" t="s">
        <v>25</v>
      </c>
      <c r="G4981" s="1">
        <v>5724</v>
      </c>
    </row>
    <row r="4982" spans="1:7" x14ac:dyDescent="0.25">
      <c r="A4982" s="1">
        <v>236831</v>
      </c>
      <c r="B4982" s="2">
        <v>41820.396527777775</v>
      </c>
      <c r="C4982" s="1" t="s">
        <v>7</v>
      </c>
      <c r="D4982" s="1" t="s">
        <v>11</v>
      </c>
      <c r="E4982" s="1" t="s">
        <v>14</v>
      </c>
      <c r="F4982" s="1" t="s">
        <v>34</v>
      </c>
      <c r="G4982" s="1">
        <v>10300</v>
      </c>
    </row>
    <row r="4983" spans="1:7" x14ac:dyDescent="0.25">
      <c r="A4983" s="1">
        <v>573753</v>
      </c>
      <c r="B4983" s="2">
        <v>41820.397222222222</v>
      </c>
      <c r="C4983" s="1" t="s">
        <v>7</v>
      </c>
      <c r="D4983" s="1" t="s">
        <v>11</v>
      </c>
      <c r="E4983" s="1" t="s">
        <v>14</v>
      </c>
      <c r="F4983" s="1" t="s">
        <v>34</v>
      </c>
      <c r="G4983" s="1">
        <v>88092</v>
      </c>
    </row>
    <row r="4984" spans="1:7" x14ac:dyDescent="0.25">
      <c r="A4984" s="1">
        <v>206524</v>
      </c>
      <c r="B4984" s="2">
        <v>41820.397222222222</v>
      </c>
      <c r="C4984" s="1" t="s">
        <v>7</v>
      </c>
      <c r="D4984" s="1" t="s">
        <v>24</v>
      </c>
      <c r="E4984" s="1" t="s">
        <v>14</v>
      </c>
      <c r="F4984" s="1" t="s">
        <v>34</v>
      </c>
      <c r="G4984" s="1">
        <v>42584</v>
      </c>
    </row>
    <row r="4985" spans="1:7" x14ac:dyDescent="0.25">
      <c r="A4985" s="1">
        <v>904324</v>
      </c>
      <c r="B4985" s="2">
        <v>41820.397916666669</v>
      </c>
      <c r="C4985" s="1" t="s">
        <v>7</v>
      </c>
      <c r="D4985" s="1" t="s">
        <v>24</v>
      </c>
      <c r="E4985" s="1" t="s">
        <v>14</v>
      </c>
      <c r="F4985" s="1" t="s">
        <v>34</v>
      </c>
      <c r="G4985" s="1">
        <v>97495</v>
      </c>
    </row>
    <row r="4986" spans="1:7" x14ac:dyDescent="0.25">
      <c r="A4986" s="1">
        <v>763700</v>
      </c>
      <c r="B4986" s="2">
        <v>41782.602777777778</v>
      </c>
      <c r="C4986" s="1" t="s">
        <v>13</v>
      </c>
      <c r="D4986" s="1" t="s">
        <v>11</v>
      </c>
      <c r="E4986" s="1" t="s">
        <v>14</v>
      </c>
      <c r="F4986" s="1" t="s">
        <v>18</v>
      </c>
      <c r="G4986" s="1">
        <v>44858</v>
      </c>
    </row>
    <row r="4987" spans="1:7" x14ac:dyDescent="0.25">
      <c r="A4987" s="1">
        <v>944662</v>
      </c>
      <c r="B4987" s="2">
        <v>41813.337500000001</v>
      </c>
      <c r="C4987" s="1" t="s">
        <v>7</v>
      </c>
      <c r="D4987" s="1" t="s">
        <v>11</v>
      </c>
      <c r="E4987" s="1" t="s">
        <v>14</v>
      </c>
      <c r="F4987" s="1" t="s">
        <v>10</v>
      </c>
      <c r="G4987" s="1">
        <v>23879</v>
      </c>
    </row>
    <row r="4988" spans="1:7" x14ac:dyDescent="0.25">
      <c r="A4988" s="1">
        <v>960054</v>
      </c>
      <c r="B4988" s="2">
        <v>41831.189583333333</v>
      </c>
      <c r="C4988" s="1" t="s">
        <v>7</v>
      </c>
      <c r="D4988" s="1" t="s">
        <v>24</v>
      </c>
      <c r="E4988" s="1" t="s">
        <v>14</v>
      </c>
      <c r="F4988" s="1" t="s">
        <v>10</v>
      </c>
      <c r="G4988" s="1">
        <v>10105</v>
      </c>
    </row>
    <row r="4989" spans="1:7" x14ac:dyDescent="0.25">
      <c r="A4989" s="1">
        <v>858295</v>
      </c>
      <c r="B4989" s="2">
        <v>41807.395833333336</v>
      </c>
      <c r="C4989" s="1" t="s">
        <v>7</v>
      </c>
      <c r="D4989" s="1" t="s">
        <v>11</v>
      </c>
      <c r="E4989" s="1" t="s">
        <v>14</v>
      </c>
      <c r="F4989" s="1" t="s">
        <v>34</v>
      </c>
      <c r="G4989" s="1">
        <v>23370</v>
      </c>
    </row>
    <row r="4990" spans="1:7" x14ac:dyDescent="0.25">
      <c r="A4990" s="1">
        <v>171055</v>
      </c>
      <c r="B4990" s="2">
        <v>41821.599999999999</v>
      </c>
      <c r="C4990" s="1" t="s">
        <v>7</v>
      </c>
      <c r="D4990" s="1" t="s">
        <v>11</v>
      </c>
      <c r="E4990" s="1" t="s">
        <v>14</v>
      </c>
      <c r="F4990" s="1" t="s">
        <v>34</v>
      </c>
      <c r="G4990" s="1">
        <v>25617</v>
      </c>
    </row>
    <row r="4991" spans="1:7" x14ac:dyDescent="0.25">
      <c r="A4991" s="1">
        <v>488237</v>
      </c>
      <c r="B4991" s="2">
        <v>41821.598611111112</v>
      </c>
      <c r="C4991" s="1" t="s">
        <v>7</v>
      </c>
      <c r="D4991" s="1" t="s">
        <v>24</v>
      </c>
      <c r="E4991" s="1" t="s">
        <v>14</v>
      </c>
      <c r="F4991" s="1" t="s">
        <v>34</v>
      </c>
      <c r="G4991" s="1">
        <v>26504</v>
      </c>
    </row>
    <row r="4992" spans="1:7" x14ac:dyDescent="0.25">
      <c r="A4992" s="1">
        <v>606546</v>
      </c>
      <c r="B4992" s="2">
        <v>41835.396527777775</v>
      </c>
      <c r="C4992" s="1" t="s">
        <v>7</v>
      </c>
      <c r="D4992" s="1" t="s">
        <v>11</v>
      </c>
      <c r="E4992" s="1" t="s">
        <v>31</v>
      </c>
      <c r="F4992" s="1" t="s">
        <v>12</v>
      </c>
      <c r="G4992" s="1">
        <v>43261</v>
      </c>
    </row>
    <row r="4993" spans="1:7" x14ac:dyDescent="0.25">
      <c r="A4993" s="1">
        <v>142908</v>
      </c>
      <c r="B4993" s="2">
        <v>41842.45416666667</v>
      </c>
      <c r="C4993" s="1" t="s">
        <v>7</v>
      </c>
      <c r="D4993" s="1" t="s">
        <v>24</v>
      </c>
      <c r="E4993" s="1" t="s">
        <v>31</v>
      </c>
      <c r="F4993" s="1" t="s">
        <v>34</v>
      </c>
      <c r="G4993" s="1">
        <v>38303</v>
      </c>
    </row>
    <row r="4994" spans="1:7" x14ac:dyDescent="0.25">
      <c r="A4994" s="1">
        <v>394412</v>
      </c>
      <c r="B4994" s="2">
        <v>41807.397222222222</v>
      </c>
      <c r="C4994" s="1" t="s">
        <v>7</v>
      </c>
      <c r="D4994" s="1" t="s">
        <v>11</v>
      </c>
      <c r="E4994" s="1" t="s">
        <v>14</v>
      </c>
      <c r="F4994" s="1" t="s">
        <v>34</v>
      </c>
      <c r="G4994" s="1">
        <v>57956</v>
      </c>
    </row>
    <row r="4995" spans="1:7" x14ac:dyDescent="0.25">
      <c r="A4995" s="1">
        <v>873558</v>
      </c>
      <c r="B4995" s="2">
        <v>41845.47152777778</v>
      </c>
      <c r="C4995" s="1" t="s">
        <v>13</v>
      </c>
      <c r="D4995" s="1" t="s">
        <v>11</v>
      </c>
      <c r="E4995" s="1" t="s">
        <v>14</v>
      </c>
      <c r="F4995" s="1" t="s">
        <v>12</v>
      </c>
      <c r="G4995" s="1">
        <v>9283</v>
      </c>
    </row>
    <row r="4996" spans="1:7" x14ac:dyDescent="0.25">
      <c r="A4996" s="1">
        <v>312191</v>
      </c>
      <c r="B4996" s="2">
        <v>41845.472222222219</v>
      </c>
      <c r="C4996" s="1" t="s">
        <v>7</v>
      </c>
      <c r="D4996" s="1" t="s">
        <v>11</v>
      </c>
      <c r="E4996" s="1" t="s">
        <v>14</v>
      </c>
      <c r="F4996" s="1" t="s">
        <v>12</v>
      </c>
      <c r="G4996" s="1">
        <v>96770</v>
      </c>
    </row>
    <row r="4997" spans="1:7" x14ac:dyDescent="0.25">
      <c r="A4997" s="1">
        <v>721233</v>
      </c>
      <c r="B4997" s="2">
        <v>41845.614583333336</v>
      </c>
      <c r="C4997" s="1" t="s">
        <v>7</v>
      </c>
      <c r="D4997" s="1" t="s">
        <v>11</v>
      </c>
      <c r="E4997" s="1" t="s">
        <v>14</v>
      </c>
      <c r="F4997" s="1" t="s">
        <v>12</v>
      </c>
      <c r="G4997" s="1">
        <v>46555</v>
      </c>
    </row>
    <row r="4998" spans="1:7" x14ac:dyDescent="0.25">
      <c r="A4998" s="1">
        <v>638843</v>
      </c>
      <c r="B4998" s="2">
        <v>41796.820138888892</v>
      </c>
      <c r="C4998" s="1" t="s">
        <v>7</v>
      </c>
      <c r="D4998" s="1" t="s">
        <v>11</v>
      </c>
      <c r="E4998" s="1" t="s">
        <v>9</v>
      </c>
      <c r="F4998" s="1" t="s">
        <v>34</v>
      </c>
      <c r="G4998" s="1">
        <v>92294</v>
      </c>
    </row>
    <row r="4999" spans="1:7" x14ac:dyDescent="0.25">
      <c r="A4999" s="1">
        <v>713852</v>
      </c>
      <c r="B4999" s="2">
        <v>41796.820138888892</v>
      </c>
      <c r="C4999" s="1" t="s">
        <v>7</v>
      </c>
      <c r="D4999" s="1" t="s">
        <v>24</v>
      </c>
      <c r="E4999" s="1" t="s">
        <v>9</v>
      </c>
      <c r="F4999" s="1" t="s">
        <v>34</v>
      </c>
      <c r="G4999" s="1">
        <v>87570</v>
      </c>
    </row>
    <row r="5000" spans="1:7" x14ac:dyDescent="0.25">
      <c r="A5000" s="1">
        <v>959646</v>
      </c>
      <c r="B5000" s="2">
        <v>41796.820833333331</v>
      </c>
      <c r="C5000" s="1" t="s">
        <v>7</v>
      </c>
      <c r="D5000" s="1" t="s">
        <v>24</v>
      </c>
      <c r="E5000" s="1" t="s">
        <v>9</v>
      </c>
      <c r="F5000" s="1" t="s">
        <v>34</v>
      </c>
      <c r="G5000" s="1">
        <v>83035</v>
      </c>
    </row>
    <row r="5001" spans="1:7" x14ac:dyDescent="0.25">
      <c r="A5001" s="1">
        <v>371473</v>
      </c>
      <c r="B5001" s="2">
        <v>41828.955555555556</v>
      </c>
      <c r="C5001" s="1" t="s">
        <v>7</v>
      </c>
      <c r="D5001" s="1" t="s">
        <v>8</v>
      </c>
      <c r="E5001" s="1" t="s">
        <v>9</v>
      </c>
      <c r="F5001" s="1" t="s">
        <v>10</v>
      </c>
      <c r="G5001" s="1">
        <v>14554</v>
      </c>
    </row>
    <row r="5002" spans="1:7" x14ac:dyDescent="0.25">
      <c r="A5002" s="1">
        <v>17431</v>
      </c>
      <c r="B5002" s="2">
        <v>41828.955555555556</v>
      </c>
      <c r="C5002" s="1" t="s">
        <v>13</v>
      </c>
      <c r="D5002" s="1" t="s">
        <v>24</v>
      </c>
      <c r="E5002" s="1" t="s">
        <v>9</v>
      </c>
      <c r="F5002" s="1" t="s">
        <v>10</v>
      </c>
      <c r="G5002" s="1">
        <v>91675</v>
      </c>
    </row>
    <row r="5003" spans="1:7" x14ac:dyDescent="0.25">
      <c r="A5003" s="1">
        <v>506261</v>
      </c>
      <c r="B5003" s="2">
        <v>41787.398611111108</v>
      </c>
      <c r="C5003" s="1" t="s">
        <v>7</v>
      </c>
      <c r="D5003" s="1" t="s">
        <v>11</v>
      </c>
      <c r="E5003" s="1" t="s">
        <v>21</v>
      </c>
      <c r="F5003" s="1" t="s">
        <v>34</v>
      </c>
      <c r="G5003" s="1">
        <v>21410</v>
      </c>
    </row>
    <row r="5004" spans="1:7" x14ac:dyDescent="0.25">
      <c r="A5004" s="1">
        <v>994499</v>
      </c>
      <c r="B5004" s="2">
        <v>41792.656944444447</v>
      </c>
      <c r="C5004" s="1" t="s">
        <v>13</v>
      </c>
      <c r="D5004" s="1" t="s">
        <v>11</v>
      </c>
      <c r="E5004" s="1" t="s">
        <v>21</v>
      </c>
      <c r="F5004" s="1" t="s">
        <v>34</v>
      </c>
      <c r="G5004" s="1">
        <v>79766</v>
      </c>
    </row>
    <row r="5005" spans="1:7" x14ac:dyDescent="0.25">
      <c r="A5005" s="1">
        <v>986261</v>
      </c>
      <c r="B5005" s="2">
        <v>41795.707638888889</v>
      </c>
      <c r="C5005" s="1" t="s">
        <v>7</v>
      </c>
      <c r="D5005" s="1" t="s">
        <v>11</v>
      </c>
      <c r="E5005" s="1" t="s">
        <v>21</v>
      </c>
      <c r="F5005" s="1" t="s">
        <v>20</v>
      </c>
      <c r="G5005" s="1">
        <v>59673</v>
      </c>
    </row>
    <row r="5006" spans="1:7" x14ac:dyDescent="0.25">
      <c r="A5006" s="1">
        <v>38914</v>
      </c>
      <c r="B5006" s="2">
        <v>41795.772916666669</v>
      </c>
      <c r="C5006" s="1" t="s">
        <v>7</v>
      </c>
      <c r="D5006" s="1" t="s">
        <v>11</v>
      </c>
      <c r="E5006" s="1" t="s">
        <v>21</v>
      </c>
      <c r="F5006" s="1" t="s">
        <v>20</v>
      </c>
      <c r="G5006" s="1">
        <v>38937</v>
      </c>
    </row>
    <row r="5007" spans="1:7" x14ac:dyDescent="0.25">
      <c r="A5007" s="1">
        <v>91819</v>
      </c>
      <c r="B5007" s="2">
        <v>41802.769444444442</v>
      </c>
      <c r="C5007" s="1" t="s">
        <v>7</v>
      </c>
      <c r="D5007" s="1" t="s">
        <v>11</v>
      </c>
      <c r="E5007" s="1" t="s">
        <v>21</v>
      </c>
      <c r="F5007" s="1" t="s">
        <v>34</v>
      </c>
      <c r="G5007" s="1">
        <v>72934</v>
      </c>
    </row>
    <row r="5008" spans="1:7" x14ac:dyDescent="0.25">
      <c r="A5008" s="1">
        <v>153483</v>
      </c>
      <c r="B5008" s="2">
        <v>41802.770833333336</v>
      </c>
      <c r="C5008" s="1" t="s">
        <v>7</v>
      </c>
      <c r="D5008" s="1" t="s">
        <v>11</v>
      </c>
      <c r="E5008" s="1" t="s">
        <v>21</v>
      </c>
      <c r="F5008" s="1" t="s">
        <v>34</v>
      </c>
      <c r="G5008" s="1">
        <v>58519</v>
      </c>
    </row>
    <row r="5009" spans="1:7" x14ac:dyDescent="0.25">
      <c r="A5009" s="1">
        <v>786458</v>
      </c>
      <c r="B5009" s="2">
        <v>41813.829861111109</v>
      </c>
      <c r="C5009" s="1" t="s">
        <v>7</v>
      </c>
      <c r="D5009" s="1" t="s">
        <v>11</v>
      </c>
      <c r="E5009" s="1" t="s">
        <v>21</v>
      </c>
      <c r="F5009" s="1" t="s">
        <v>34</v>
      </c>
      <c r="G5009" s="1">
        <v>27415</v>
      </c>
    </row>
    <row r="5010" spans="1:7" x14ac:dyDescent="0.25">
      <c r="A5010" s="1">
        <v>474075</v>
      </c>
      <c r="B5010" s="2">
        <v>41824.369444444441</v>
      </c>
      <c r="C5010" s="1" t="s">
        <v>7</v>
      </c>
      <c r="D5010" s="1" t="s">
        <v>11</v>
      </c>
      <c r="E5010" s="1" t="s">
        <v>21</v>
      </c>
      <c r="F5010" s="1" t="s">
        <v>34</v>
      </c>
      <c r="G5010" s="1">
        <v>47175</v>
      </c>
    </row>
    <row r="5011" spans="1:7" x14ac:dyDescent="0.25">
      <c r="A5011" s="1">
        <v>319148</v>
      </c>
      <c r="B5011" s="2">
        <v>41824.370138888888</v>
      </c>
      <c r="C5011" s="1" t="s">
        <v>13</v>
      </c>
      <c r="D5011" s="1" t="s">
        <v>11</v>
      </c>
      <c r="E5011" s="1" t="s">
        <v>21</v>
      </c>
      <c r="F5011" s="1" t="s">
        <v>34</v>
      </c>
      <c r="G5011" s="1">
        <v>39985</v>
      </c>
    </row>
    <row r="5012" spans="1:7" x14ac:dyDescent="0.25">
      <c r="A5012" s="1">
        <v>705468</v>
      </c>
      <c r="B5012" s="2">
        <v>41836.533333333333</v>
      </c>
      <c r="C5012" s="1" t="s">
        <v>7</v>
      </c>
      <c r="D5012" s="1" t="s">
        <v>11</v>
      </c>
      <c r="E5012" s="1" t="s">
        <v>21</v>
      </c>
      <c r="F5012" s="1" t="s">
        <v>34</v>
      </c>
      <c r="G5012" s="1">
        <v>46949</v>
      </c>
    </row>
    <row r="5013" spans="1:7" x14ac:dyDescent="0.25">
      <c r="A5013" s="1">
        <v>181862</v>
      </c>
      <c r="B5013" s="2">
        <v>41836.534722222219</v>
      </c>
      <c r="C5013" s="1" t="s">
        <v>7</v>
      </c>
      <c r="D5013" s="1" t="s">
        <v>11</v>
      </c>
      <c r="E5013" s="1" t="s">
        <v>21</v>
      </c>
      <c r="F5013" s="1" t="s">
        <v>34</v>
      </c>
      <c r="G5013" s="1">
        <v>69857</v>
      </c>
    </row>
    <row r="5014" spans="1:7" x14ac:dyDescent="0.25">
      <c r="A5014" s="1">
        <v>949056</v>
      </c>
      <c r="B5014" s="2">
        <v>41836.53402777778</v>
      </c>
      <c r="C5014" s="1" t="s">
        <v>7</v>
      </c>
      <c r="D5014" s="1" t="s">
        <v>24</v>
      </c>
      <c r="E5014" s="1" t="s">
        <v>21</v>
      </c>
      <c r="F5014" s="1" t="s">
        <v>34</v>
      </c>
      <c r="G5014" s="1">
        <v>51269</v>
      </c>
    </row>
    <row r="5015" spans="1:7" x14ac:dyDescent="0.25">
      <c r="A5015" s="1">
        <v>546053</v>
      </c>
      <c r="B5015" s="2">
        <v>41837.445833333331</v>
      </c>
      <c r="C5015" s="1" t="s">
        <v>7</v>
      </c>
      <c r="D5015" s="1" t="s">
        <v>11</v>
      </c>
      <c r="E5015" s="1" t="s">
        <v>21</v>
      </c>
      <c r="F5015" s="1" t="s">
        <v>34</v>
      </c>
      <c r="G5015" s="1">
        <v>18012</v>
      </c>
    </row>
    <row r="5016" spans="1:7" x14ac:dyDescent="0.25">
      <c r="A5016" s="1">
        <v>953840</v>
      </c>
      <c r="B5016" s="2">
        <v>41837.447222222225</v>
      </c>
      <c r="C5016" s="1" t="s">
        <v>7</v>
      </c>
      <c r="D5016" s="1" t="s">
        <v>11</v>
      </c>
      <c r="E5016" s="1" t="s">
        <v>21</v>
      </c>
      <c r="F5016" s="1" t="s">
        <v>34</v>
      </c>
      <c r="G5016" s="1">
        <v>61641</v>
      </c>
    </row>
    <row r="5017" spans="1:7" x14ac:dyDescent="0.25">
      <c r="A5017" s="1">
        <v>461963</v>
      </c>
      <c r="B5017" s="2">
        <v>41843.4</v>
      </c>
      <c r="C5017" s="1" t="s">
        <v>7</v>
      </c>
      <c r="D5017" s="1" t="s">
        <v>11</v>
      </c>
      <c r="E5017" s="1" t="s">
        <v>21</v>
      </c>
      <c r="F5017" s="1" t="s">
        <v>34</v>
      </c>
      <c r="G5017" s="1">
        <v>58337</v>
      </c>
    </row>
    <row r="5018" spans="1:7" x14ac:dyDescent="0.25">
      <c r="A5018" s="1">
        <v>467771</v>
      </c>
      <c r="B5018" s="2">
        <v>41845.827777777777</v>
      </c>
      <c r="C5018" s="1" t="s">
        <v>7</v>
      </c>
      <c r="D5018" s="1" t="s">
        <v>11</v>
      </c>
      <c r="E5018" s="1" t="s">
        <v>21</v>
      </c>
      <c r="F5018" s="1" t="s">
        <v>34</v>
      </c>
      <c r="G5018" s="1">
        <v>1731</v>
      </c>
    </row>
    <row r="5019" spans="1:7" x14ac:dyDescent="0.25">
      <c r="A5019" s="1">
        <v>498947</v>
      </c>
      <c r="B5019" s="2">
        <v>41845.828472222223</v>
      </c>
      <c r="C5019" s="1" t="s">
        <v>7</v>
      </c>
      <c r="D5019" s="1" t="s">
        <v>11</v>
      </c>
      <c r="E5019" s="1" t="s">
        <v>21</v>
      </c>
      <c r="F5019" s="1" t="s">
        <v>34</v>
      </c>
      <c r="G5019" s="1">
        <v>72164</v>
      </c>
    </row>
    <row r="5020" spans="1:7" x14ac:dyDescent="0.25">
      <c r="A5020" s="1">
        <v>859958</v>
      </c>
      <c r="B5020" s="2">
        <v>41850.659722222219</v>
      </c>
      <c r="C5020" s="1" t="s">
        <v>7</v>
      </c>
      <c r="D5020" s="1" t="s">
        <v>11</v>
      </c>
      <c r="E5020" s="1" t="s">
        <v>21</v>
      </c>
      <c r="F5020" s="1" t="s">
        <v>34</v>
      </c>
      <c r="G5020" s="1">
        <v>50597</v>
      </c>
    </row>
    <row r="5021" spans="1:7" x14ac:dyDescent="0.25">
      <c r="A5021" s="1">
        <v>266084</v>
      </c>
      <c r="B5021" s="2">
        <v>41850.660416666666</v>
      </c>
      <c r="C5021" s="1" t="s">
        <v>7</v>
      </c>
      <c r="D5021" s="1" t="s">
        <v>11</v>
      </c>
      <c r="E5021" s="1" t="s">
        <v>21</v>
      </c>
      <c r="F5021" s="1" t="s">
        <v>34</v>
      </c>
      <c r="G5021" s="1">
        <v>89372</v>
      </c>
    </row>
    <row r="5022" spans="1:7" x14ac:dyDescent="0.25">
      <c r="A5022" s="1">
        <v>403501</v>
      </c>
      <c r="B5022" s="2">
        <v>41850.659722222219</v>
      </c>
      <c r="C5022" s="1" t="s">
        <v>7</v>
      </c>
      <c r="D5022" s="1" t="s">
        <v>24</v>
      </c>
      <c r="E5022" s="1" t="s">
        <v>21</v>
      </c>
      <c r="F5022" s="1" t="s">
        <v>34</v>
      </c>
      <c r="G5022" s="1">
        <v>38247</v>
      </c>
    </row>
    <row r="5023" spans="1:7" x14ac:dyDescent="0.25">
      <c r="A5023" s="1">
        <v>659569</v>
      </c>
      <c r="B5023" s="2">
        <v>41851.36041666667</v>
      </c>
      <c r="C5023" s="1" t="s">
        <v>7</v>
      </c>
      <c r="D5023" s="1" t="s">
        <v>11</v>
      </c>
      <c r="E5023" s="1" t="s">
        <v>21</v>
      </c>
      <c r="F5023" s="1" t="s">
        <v>20</v>
      </c>
      <c r="G5023" s="1">
        <v>71127</v>
      </c>
    </row>
    <row r="5024" spans="1:7" x14ac:dyDescent="0.25">
      <c r="A5024" s="1">
        <v>583906</v>
      </c>
      <c r="B5024" s="2">
        <v>41878.397222222222</v>
      </c>
      <c r="C5024" s="1" t="s">
        <v>7</v>
      </c>
      <c r="D5024" s="1" t="s">
        <v>11</v>
      </c>
      <c r="E5024" s="1" t="s">
        <v>21</v>
      </c>
      <c r="F5024" s="1" t="s">
        <v>34</v>
      </c>
      <c r="G5024" s="1">
        <v>72053</v>
      </c>
    </row>
    <row r="5025" spans="1:7" x14ac:dyDescent="0.25">
      <c r="A5025" s="1">
        <v>720788</v>
      </c>
      <c r="B5025" s="2">
        <v>41878.397916666669</v>
      </c>
      <c r="C5025" s="1" t="s">
        <v>13</v>
      </c>
      <c r="D5025" s="1" t="s">
        <v>11</v>
      </c>
      <c r="E5025" s="1" t="s">
        <v>21</v>
      </c>
      <c r="F5025" s="1" t="s">
        <v>34</v>
      </c>
      <c r="G5025" s="1">
        <v>15859</v>
      </c>
    </row>
    <row r="5026" spans="1:7" x14ac:dyDescent="0.25">
      <c r="A5026" s="1">
        <v>828175</v>
      </c>
      <c r="B5026" s="2">
        <v>41879.607638888891</v>
      </c>
      <c r="C5026" s="1" t="s">
        <v>7</v>
      </c>
      <c r="D5026" s="1" t="s">
        <v>11</v>
      </c>
      <c r="E5026" s="1" t="s">
        <v>21</v>
      </c>
      <c r="F5026" s="1" t="s">
        <v>34</v>
      </c>
      <c r="G5026" s="1">
        <v>59724</v>
      </c>
    </row>
    <row r="5027" spans="1:7" x14ac:dyDescent="0.25">
      <c r="A5027" s="1">
        <v>35325</v>
      </c>
      <c r="B5027" s="2">
        <v>41880.495833333334</v>
      </c>
      <c r="C5027" s="1" t="s">
        <v>7</v>
      </c>
      <c r="D5027" s="1" t="s">
        <v>11</v>
      </c>
      <c r="E5027" s="1" t="s">
        <v>21</v>
      </c>
      <c r="F5027" s="1" t="s">
        <v>20</v>
      </c>
      <c r="G5027" s="1">
        <v>80183</v>
      </c>
    </row>
    <row r="5028" spans="1:7" x14ac:dyDescent="0.25">
      <c r="A5028" s="1">
        <v>567418</v>
      </c>
      <c r="B5028" s="2">
        <v>41824.294444444444</v>
      </c>
      <c r="C5028" s="1" t="s">
        <v>7</v>
      </c>
      <c r="D5028" s="1" t="s">
        <v>11</v>
      </c>
      <c r="E5028" s="1" t="s">
        <v>14</v>
      </c>
      <c r="F5028" s="1" t="s">
        <v>12</v>
      </c>
      <c r="G5028" s="1">
        <v>81931</v>
      </c>
    </row>
    <row r="5029" spans="1:7" x14ac:dyDescent="0.25">
      <c r="A5029" s="1">
        <v>877141</v>
      </c>
      <c r="B5029" s="2">
        <v>41824.295138888891</v>
      </c>
      <c r="C5029" s="1" t="s">
        <v>7</v>
      </c>
      <c r="D5029" s="1" t="s">
        <v>11</v>
      </c>
      <c r="E5029" s="1" t="s">
        <v>14</v>
      </c>
      <c r="F5029" s="1" t="s">
        <v>12</v>
      </c>
      <c r="G5029" s="1">
        <v>60131</v>
      </c>
    </row>
    <row r="5030" spans="1:7" x14ac:dyDescent="0.25">
      <c r="A5030" s="1">
        <v>584520</v>
      </c>
      <c r="B5030" s="2">
        <v>41872.397916666669</v>
      </c>
      <c r="C5030" s="1" t="s">
        <v>7</v>
      </c>
      <c r="D5030" s="1" t="s">
        <v>11</v>
      </c>
      <c r="E5030" s="1" t="s">
        <v>14</v>
      </c>
      <c r="F5030" s="1" t="s">
        <v>22</v>
      </c>
      <c r="G5030" s="1">
        <v>2666</v>
      </c>
    </row>
    <row r="5031" spans="1:7" x14ac:dyDescent="0.25">
      <c r="A5031" s="1">
        <v>754551</v>
      </c>
      <c r="B5031" s="2">
        <v>41858.47152777778</v>
      </c>
      <c r="C5031" s="1" t="s">
        <v>7</v>
      </c>
      <c r="D5031" s="1" t="s">
        <v>8</v>
      </c>
      <c r="E5031" s="1" t="s">
        <v>30</v>
      </c>
      <c r="F5031" s="1" t="s">
        <v>12</v>
      </c>
      <c r="G5031" s="1">
        <v>67838</v>
      </c>
    </row>
    <row r="5032" spans="1:7" x14ac:dyDescent="0.25">
      <c r="A5032" s="1">
        <v>831194</v>
      </c>
      <c r="B5032" s="2">
        <v>41863.498611111114</v>
      </c>
      <c r="C5032" s="1" t="s">
        <v>13</v>
      </c>
      <c r="D5032" s="1" t="s">
        <v>11</v>
      </c>
      <c r="E5032" s="1" t="s">
        <v>30</v>
      </c>
      <c r="F5032" s="1" t="s">
        <v>12</v>
      </c>
      <c r="G5032" s="1">
        <v>36237</v>
      </c>
    </row>
    <row r="5033" spans="1:7" x14ac:dyDescent="0.25">
      <c r="A5033" s="1">
        <v>146893</v>
      </c>
      <c r="B5033" s="2">
        <v>41823.834027777775</v>
      </c>
      <c r="C5033" s="1" t="s">
        <v>7</v>
      </c>
      <c r="D5033" s="1" t="s">
        <v>11</v>
      </c>
      <c r="E5033" s="1" t="s">
        <v>14</v>
      </c>
      <c r="F5033" s="1" t="s">
        <v>12</v>
      </c>
      <c r="G5033" s="1">
        <v>33996</v>
      </c>
    </row>
    <row r="5034" spans="1:7" x14ac:dyDescent="0.25">
      <c r="A5034" s="1">
        <v>143033</v>
      </c>
      <c r="B5034" s="2">
        <v>41824.397222222222</v>
      </c>
      <c r="C5034" s="1" t="s">
        <v>7</v>
      </c>
      <c r="D5034" s="1" t="s">
        <v>11</v>
      </c>
      <c r="E5034" s="1" t="s">
        <v>14</v>
      </c>
      <c r="F5034" s="1" t="s">
        <v>22</v>
      </c>
      <c r="G5034" s="1">
        <v>90559</v>
      </c>
    </row>
    <row r="5035" spans="1:7" x14ac:dyDescent="0.25">
      <c r="A5035" s="1">
        <v>799163</v>
      </c>
      <c r="B5035" s="2">
        <v>41824.398611111108</v>
      </c>
      <c r="C5035" s="1" t="s">
        <v>7</v>
      </c>
      <c r="D5035" s="1" t="s">
        <v>11</v>
      </c>
      <c r="E5035" s="1" t="s">
        <v>14</v>
      </c>
      <c r="F5035" s="1" t="s">
        <v>22</v>
      </c>
      <c r="G5035" s="1">
        <v>7786</v>
      </c>
    </row>
    <row r="5036" spans="1:7" x14ac:dyDescent="0.25">
      <c r="A5036" s="1">
        <v>16116</v>
      </c>
      <c r="B5036" s="2">
        <v>41810.400694444441</v>
      </c>
      <c r="C5036" s="1" t="s">
        <v>7</v>
      </c>
      <c r="D5036" s="1" t="s">
        <v>11</v>
      </c>
      <c r="E5036" s="1" t="s">
        <v>14</v>
      </c>
      <c r="F5036" s="1" t="s">
        <v>34</v>
      </c>
      <c r="G5036" s="1">
        <v>50144</v>
      </c>
    </row>
    <row r="5037" spans="1:7" x14ac:dyDescent="0.25">
      <c r="A5037" s="1">
        <v>381454</v>
      </c>
      <c r="B5037" s="2">
        <v>41816.728472222225</v>
      </c>
      <c r="C5037" s="1" t="s">
        <v>7</v>
      </c>
      <c r="D5037" s="1" t="s">
        <v>11</v>
      </c>
      <c r="E5037" s="1" t="s">
        <v>14</v>
      </c>
      <c r="F5037" s="1" t="s">
        <v>34</v>
      </c>
      <c r="G5037" s="1">
        <v>9476</v>
      </c>
    </row>
    <row r="5038" spans="1:7" x14ac:dyDescent="0.25">
      <c r="A5038" s="1">
        <v>831466</v>
      </c>
      <c r="B5038" s="2">
        <v>41859.397222222222</v>
      </c>
      <c r="C5038" s="1" t="s">
        <v>7</v>
      </c>
      <c r="D5038" s="1" t="s">
        <v>11</v>
      </c>
      <c r="E5038" s="1" t="s">
        <v>14</v>
      </c>
      <c r="F5038" s="1" t="s">
        <v>34</v>
      </c>
      <c r="G5038" s="1">
        <v>17255</v>
      </c>
    </row>
    <row r="5039" spans="1:7" x14ac:dyDescent="0.25">
      <c r="A5039" s="1">
        <v>185908</v>
      </c>
      <c r="B5039" s="2">
        <v>41869.401388888888</v>
      </c>
      <c r="C5039" s="1" t="s">
        <v>7</v>
      </c>
      <c r="D5039" s="1" t="s">
        <v>11</v>
      </c>
      <c r="E5039" s="1" t="s">
        <v>14</v>
      </c>
      <c r="F5039" s="1" t="s">
        <v>34</v>
      </c>
      <c r="G5039" s="1">
        <v>89861</v>
      </c>
    </row>
    <row r="5040" spans="1:7" x14ac:dyDescent="0.25">
      <c r="A5040" s="1">
        <v>171109</v>
      </c>
      <c r="B5040" s="2">
        <v>41871.568055555559</v>
      </c>
      <c r="C5040" s="1" t="s">
        <v>7</v>
      </c>
      <c r="D5040" s="1" t="s">
        <v>11</v>
      </c>
      <c r="E5040" s="1" t="s">
        <v>14</v>
      </c>
      <c r="F5040" s="1" t="s">
        <v>34</v>
      </c>
      <c r="G5040" s="1">
        <v>97910</v>
      </c>
    </row>
    <row r="5041" spans="1:7" x14ac:dyDescent="0.25">
      <c r="A5041" s="1">
        <v>519908</v>
      </c>
      <c r="B5041" s="2">
        <v>41871.568055555559</v>
      </c>
      <c r="C5041" s="1" t="s">
        <v>7</v>
      </c>
      <c r="D5041" s="1" t="s">
        <v>11</v>
      </c>
      <c r="E5041" s="1" t="s">
        <v>14</v>
      </c>
      <c r="F5041" s="1" t="s">
        <v>34</v>
      </c>
      <c r="G5041" s="1">
        <v>54394</v>
      </c>
    </row>
    <row r="5042" spans="1:7" x14ac:dyDescent="0.25">
      <c r="A5042" s="1">
        <v>634894</v>
      </c>
      <c r="B5042" s="2">
        <v>41852.396527777775</v>
      </c>
      <c r="C5042" s="1" t="s">
        <v>7</v>
      </c>
      <c r="D5042" s="1" t="s">
        <v>8</v>
      </c>
      <c r="E5042" s="1" t="s">
        <v>16</v>
      </c>
      <c r="F5042" s="1" t="s">
        <v>12</v>
      </c>
      <c r="G5042" s="1">
        <v>2457</v>
      </c>
    </row>
    <row r="5043" spans="1:7" x14ac:dyDescent="0.25">
      <c r="A5043" s="1">
        <v>254287</v>
      </c>
      <c r="B5043" s="2">
        <v>41864.738888888889</v>
      </c>
      <c r="C5043" s="1" t="s">
        <v>13</v>
      </c>
      <c r="D5043" s="1" t="s">
        <v>8</v>
      </c>
      <c r="E5043" s="1" t="s">
        <v>16</v>
      </c>
      <c r="F5043" s="1" t="s">
        <v>12</v>
      </c>
      <c r="G5043" s="1">
        <v>86346</v>
      </c>
    </row>
    <row r="5044" spans="1:7" x14ac:dyDescent="0.25">
      <c r="A5044" s="1">
        <v>770411</v>
      </c>
      <c r="B5044" s="2">
        <v>41864.743055555555</v>
      </c>
      <c r="C5044" s="1" t="s">
        <v>7</v>
      </c>
      <c r="D5044" s="1" t="s">
        <v>11</v>
      </c>
      <c r="E5044" s="1" t="s">
        <v>16</v>
      </c>
      <c r="F5044" s="1" t="s">
        <v>12</v>
      </c>
      <c r="G5044" s="1">
        <v>9885</v>
      </c>
    </row>
    <row r="5045" spans="1:7" x14ac:dyDescent="0.25">
      <c r="A5045" s="1">
        <v>261912</v>
      </c>
      <c r="B5045" s="2">
        <v>41849.71597222222</v>
      </c>
      <c r="C5045" s="1" t="s">
        <v>13</v>
      </c>
      <c r="D5045" s="1" t="s">
        <v>8</v>
      </c>
      <c r="E5045" s="1" t="s">
        <v>16</v>
      </c>
      <c r="F5045" s="1" t="s">
        <v>34</v>
      </c>
      <c r="G5045" s="1">
        <v>17291</v>
      </c>
    </row>
    <row r="5046" spans="1:7" x14ac:dyDescent="0.25">
      <c r="A5046" s="1">
        <v>733340</v>
      </c>
      <c r="B5046" s="2">
        <v>41856.379166666666</v>
      </c>
      <c r="C5046" s="1" t="s">
        <v>7</v>
      </c>
      <c r="D5046" s="1" t="s">
        <v>8</v>
      </c>
      <c r="E5046" s="1" t="s">
        <v>16</v>
      </c>
      <c r="F5046" s="1" t="s">
        <v>34</v>
      </c>
      <c r="G5046" s="1">
        <v>59339</v>
      </c>
    </row>
    <row r="5047" spans="1:7" x14ac:dyDescent="0.25">
      <c r="A5047" s="1">
        <v>525213</v>
      </c>
      <c r="B5047" s="2">
        <v>41856.381249999999</v>
      </c>
      <c r="C5047" s="1" t="s">
        <v>13</v>
      </c>
      <c r="D5047" s="1" t="s">
        <v>11</v>
      </c>
      <c r="E5047" s="1" t="s">
        <v>16</v>
      </c>
      <c r="F5047" s="1" t="s">
        <v>34</v>
      </c>
      <c r="G5047" s="1">
        <v>67140</v>
      </c>
    </row>
    <row r="5048" spans="1:7" x14ac:dyDescent="0.25">
      <c r="A5048" s="1">
        <v>662521</v>
      </c>
      <c r="B5048" s="2">
        <v>41877.17083333333</v>
      </c>
      <c r="C5048" s="1" t="s">
        <v>7</v>
      </c>
      <c r="D5048" s="1" t="s">
        <v>24</v>
      </c>
      <c r="E5048" s="1" t="s">
        <v>16</v>
      </c>
      <c r="F5048" s="1" t="s">
        <v>12</v>
      </c>
      <c r="G5048" s="1">
        <v>74708</v>
      </c>
    </row>
    <row r="5049" spans="1:7" x14ac:dyDescent="0.25">
      <c r="A5049" s="1">
        <v>756594</v>
      </c>
      <c r="B5049" s="2">
        <v>41836.763194444444</v>
      </c>
      <c r="C5049" s="1" t="s">
        <v>7</v>
      </c>
      <c r="D5049" s="1" t="s">
        <v>11</v>
      </c>
      <c r="E5049" s="1" t="s">
        <v>14</v>
      </c>
      <c r="F5049" s="1" t="s">
        <v>34</v>
      </c>
      <c r="G5049" s="1">
        <v>28483</v>
      </c>
    </row>
    <row r="5050" spans="1:7" x14ac:dyDescent="0.25">
      <c r="A5050" s="1">
        <v>772086</v>
      </c>
      <c r="B5050" s="2">
        <v>41836.76458333333</v>
      </c>
      <c r="C5050" s="1" t="s">
        <v>7</v>
      </c>
      <c r="D5050" s="1" t="s">
        <v>11</v>
      </c>
      <c r="E5050" s="1" t="s">
        <v>14</v>
      </c>
      <c r="F5050" s="1" t="s">
        <v>34</v>
      </c>
      <c r="G5050" s="1">
        <v>1262</v>
      </c>
    </row>
    <row r="5051" spans="1:7" x14ac:dyDescent="0.25">
      <c r="A5051" s="1">
        <v>756620</v>
      </c>
      <c r="B5051" s="2">
        <v>41816.792361111111</v>
      </c>
      <c r="C5051" s="1" t="s">
        <v>7</v>
      </c>
      <c r="D5051" s="1" t="s">
        <v>8</v>
      </c>
      <c r="E5051" s="1" t="s">
        <v>9</v>
      </c>
      <c r="F5051" s="1" t="s">
        <v>20</v>
      </c>
      <c r="G5051" s="1">
        <v>4615</v>
      </c>
    </row>
    <row r="5052" spans="1:7" x14ac:dyDescent="0.25">
      <c r="A5052" s="1">
        <v>875165</v>
      </c>
      <c r="B5052" s="2">
        <v>41816.793055555558</v>
      </c>
      <c r="C5052" s="1" t="s">
        <v>7</v>
      </c>
      <c r="D5052" s="1" t="s">
        <v>24</v>
      </c>
      <c r="E5052" s="1" t="s">
        <v>9</v>
      </c>
      <c r="F5052" s="1" t="s">
        <v>20</v>
      </c>
      <c r="G5052" s="1">
        <v>85584</v>
      </c>
    </row>
    <row r="5053" spans="1:7" x14ac:dyDescent="0.25">
      <c r="A5053" s="1">
        <v>903998</v>
      </c>
      <c r="B5053" s="2">
        <v>41803.388194444444</v>
      </c>
      <c r="C5053" s="1" t="s">
        <v>7</v>
      </c>
      <c r="D5053" s="1" t="s">
        <v>11</v>
      </c>
      <c r="E5053" s="1" t="s">
        <v>14</v>
      </c>
      <c r="F5053" s="1" t="s">
        <v>10</v>
      </c>
      <c r="G5053" s="1">
        <v>75006</v>
      </c>
    </row>
    <row r="5054" spans="1:7" x14ac:dyDescent="0.25">
      <c r="A5054" s="1">
        <v>292518</v>
      </c>
      <c r="B5054" s="2">
        <v>41835.398611111108</v>
      </c>
      <c r="C5054" s="1" t="s">
        <v>7</v>
      </c>
      <c r="D5054" s="1" t="s">
        <v>11</v>
      </c>
      <c r="E5054" s="1" t="s">
        <v>26</v>
      </c>
      <c r="F5054" s="1" t="s">
        <v>12</v>
      </c>
      <c r="G5054" s="1">
        <v>86443</v>
      </c>
    </row>
    <row r="5055" spans="1:7" x14ac:dyDescent="0.25">
      <c r="A5055" s="1">
        <v>550775</v>
      </c>
      <c r="B5055" s="2">
        <v>41835.400694444441</v>
      </c>
      <c r="C5055" s="1" t="s">
        <v>7</v>
      </c>
      <c r="D5055" s="1" t="s">
        <v>11</v>
      </c>
      <c r="E5055" s="1" t="s">
        <v>26</v>
      </c>
      <c r="F5055" s="1" t="s">
        <v>12</v>
      </c>
      <c r="G5055" s="1">
        <v>45342</v>
      </c>
    </row>
    <row r="5056" spans="1:7" x14ac:dyDescent="0.25">
      <c r="A5056" s="1">
        <v>243625</v>
      </c>
      <c r="B5056" s="2">
        <v>41864.590277777781</v>
      </c>
      <c r="C5056" s="1" t="s">
        <v>7</v>
      </c>
      <c r="D5056" s="1" t="s">
        <v>11</v>
      </c>
      <c r="E5056" s="1" t="s">
        <v>26</v>
      </c>
      <c r="F5056" s="1" t="s">
        <v>12</v>
      </c>
      <c r="G5056" s="1">
        <v>13278</v>
      </c>
    </row>
    <row r="5057" spans="1:7" x14ac:dyDescent="0.25">
      <c r="A5057" s="1">
        <v>423354</v>
      </c>
      <c r="B5057" s="2">
        <v>41864.591666666667</v>
      </c>
      <c r="C5057" s="1" t="s">
        <v>7</v>
      </c>
      <c r="D5057" s="1" t="s">
        <v>11</v>
      </c>
      <c r="E5057" s="1" t="s">
        <v>26</v>
      </c>
      <c r="F5057" s="1" t="s">
        <v>12</v>
      </c>
      <c r="G5057" s="1">
        <v>25363</v>
      </c>
    </row>
    <row r="5058" spans="1:7" x14ac:dyDescent="0.25">
      <c r="A5058" s="1">
        <v>868439</v>
      </c>
      <c r="B5058" s="2">
        <v>41786.397222222222</v>
      </c>
      <c r="C5058" s="1" t="s">
        <v>7</v>
      </c>
      <c r="D5058" s="1" t="s">
        <v>11</v>
      </c>
      <c r="E5058" s="1" t="s">
        <v>29</v>
      </c>
      <c r="F5058" s="1" t="s">
        <v>34</v>
      </c>
      <c r="G5058" s="1">
        <v>70585</v>
      </c>
    </row>
    <row r="5059" spans="1:7" x14ac:dyDescent="0.25">
      <c r="A5059" s="1">
        <v>173156</v>
      </c>
      <c r="B5059" s="2">
        <v>41809.56527777778</v>
      </c>
      <c r="C5059" s="1" t="s">
        <v>7</v>
      </c>
      <c r="D5059" s="1" t="s">
        <v>11</v>
      </c>
      <c r="E5059" s="1" t="s">
        <v>29</v>
      </c>
      <c r="F5059" s="1" t="s">
        <v>34</v>
      </c>
      <c r="G5059" s="1">
        <v>34170</v>
      </c>
    </row>
    <row r="5060" spans="1:7" x14ac:dyDescent="0.25">
      <c r="A5060" s="1">
        <v>612189</v>
      </c>
      <c r="B5060" s="2">
        <v>41814.397222222222</v>
      </c>
      <c r="C5060" s="1" t="s">
        <v>7</v>
      </c>
      <c r="D5060" s="1" t="s">
        <v>11</v>
      </c>
      <c r="E5060" s="1" t="s">
        <v>29</v>
      </c>
      <c r="F5060" s="1" t="s">
        <v>34</v>
      </c>
      <c r="G5060" s="1">
        <v>35271</v>
      </c>
    </row>
    <row r="5061" spans="1:7" x14ac:dyDescent="0.25">
      <c r="A5061" s="1">
        <v>216919</v>
      </c>
      <c r="B5061" s="2">
        <v>41831.92083333333</v>
      </c>
      <c r="C5061" s="1" t="s">
        <v>7</v>
      </c>
      <c r="D5061" s="1" t="s">
        <v>24</v>
      </c>
      <c r="E5061" s="1" t="s">
        <v>29</v>
      </c>
      <c r="F5061" s="1" t="s">
        <v>34</v>
      </c>
      <c r="G5061" s="1">
        <v>63491</v>
      </c>
    </row>
    <row r="5062" spans="1:7" x14ac:dyDescent="0.25">
      <c r="A5062" s="1">
        <v>328706</v>
      </c>
      <c r="B5062" s="2">
        <v>41814.442361111112</v>
      </c>
      <c r="C5062" s="1" t="s">
        <v>7</v>
      </c>
      <c r="D5062" s="1" t="s">
        <v>11</v>
      </c>
      <c r="E5062" s="1" t="s">
        <v>26</v>
      </c>
      <c r="F5062" s="1" t="s">
        <v>34</v>
      </c>
      <c r="G5062" s="1">
        <v>30982</v>
      </c>
    </row>
    <row r="5063" spans="1:7" x14ac:dyDescent="0.25">
      <c r="A5063" s="1">
        <v>309543</v>
      </c>
      <c r="B5063" s="2">
        <v>41814.443055555559</v>
      </c>
      <c r="C5063" s="1" t="s">
        <v>7</v>
      </c>
      <c r="D5063" s="1" t="s">
        <v>11</v>
      </c>
      <c r="E5063" s="1" t="s">
        <v>26</v>
      </c>
      <c r="F5063" s="1" t="s">
        <v>34</v>
      </c>
      <c r="G5063" s="1">
        <v>18041</v>
      </c>
    </row>
    <row r="5064" spans="1:7" x14ac:dyDescent="0.25">
      <c r="A5064" s="1">
        <v>260038</v>
      </c>
      <c r="B5064" s="2">
        <v>41827.515972222223</v>
      </c>
      <c r="C5064" s="1" t="s">
        <v>7</v>
      </c>
      <c r="D5064" s="1" t="s">
        <v>24</v>
      </c>
      <c r="E5064" s="1" t="s">
        <v>26</v>
      </c>
      <c r="F5064" s="1" t="s">
        <v>34</v>
      </c>
      <c r="G5064" s="1">
        <v>74189</v>
      </c>
    </row>
    <row r="5065" spans="1:7" x14ac:dyDescent="0.25">
      <c r="A5065" s="1">
        <v>747909</v>
      </c>
      <c r="B5065" s="2">
        <v>41808.396527777775</v>
      </c>
      <c r="C5065" s="1" t="s">
        <v>7</v>
      </c>
      <c r="D5065" s="1" t="s">
        <v>8</v>
      </c>
      <c r="E5065" s="1" t="s">
        <v>16</v>
      </c>
      <c r="F5065" s="1" t="s">
        <v>34</v>
      </c>
      <c r="G5065" s="1">
        <v>17911</v>
      </c>
    </row>
    <row r="5066" spans="1:7" x14ac:dyDescent="0.25">
      <c r="A5066" s="1">
        <v>233754</v>
      </c>
      <c r="B5066" s="2">
        <v>41786.436111111114</v>
      </c>
      <c r="C5066" s="1" t="s">
        <v>13</v>
      </c>
      <c r="D5066" s="1" t="s">
        <v>11</v>
      </c>
      <c r="E5066" s="1" t="s">
        <v>21</v>
      </c>
      <c r="F5066" s="1" t="s">
        <v>34</v>
      </c>
      <c r="G5066" s="1">
        <v>98036</v>
      </c>
    </row>
    <row r="5067" spans="1:7" x14ac:dyDescent="0.25">
      <c r="A5067" s="1">
        <v>753692</v>
      </c>
      <c r="B5067" s="2">
        <v>41786.4375</v>
      </c>
      <c r="C5067" s="1" t="s">
        <v>13</v>
      </c>
      <c r="D5067" s="1" t="s">
        <v>11</v>
      </c>
      <c r="E5067" s="1" t="s">
        <v>21</v>
      </c>
      <c r="F5067" s="1" t="s">
        <v>34</v>
      </c>
      <c r="G5067" s="1">
        <v>95335</v>
      </c>
    </row>
    <row r="5068" spans="1:7" x14ac:dyDescent="0.25">
      <c r="A5068" s="1">
        <v>493105</v>
      </c>
      <c r="B5068" s="2">
        <v>41789.353472222225</v>
      </c>
      <c r="C5068" s="1" t="s">
        <v>7</v>
      </c>
      <c r="D5068" s="1" t="s">
        <v>11</v>
      </c>
      <c r="E5068" s="1" t="s">
        <v>21</v>
      </c>
      <c r="F5068" s="1" t="s">
        <v>10</v>
      </c>
      <c r="G5068" s="1">
        <v>26886</v>
      </c>
    </row>
    <row r="5069" spans="1:7" x14ac:dyDescent="0.25">
      <c r="A5069" s="1">
        <v>30935</v>
      </c>
      <c r="B5069" s="2">
        <v>41843.397916666669</v>
      </c>
      <c r="C5069" s="1" t="s">
        <v>7</v>
      </c>
      <c r="D5069" s="1" t="s">
        <v>11</v>
      </c>
      <c r="E5069" s="1" t="s">
        <v>21</v>
      </c>
      <c r="F5069" s="1" t="s">
        <v>34</v>
      </c>
      <c r="G5069" s="1">
        <v>74320</v>
      </c>
    </row>
    <row r="5070" spans="1:7" x14ac:dyDescent="0.25">
      <c r="A5070" s="1">
        <v>106660</v>
      </c>
      <c r="B5070" s="2">
        <v>41843.399305555555</v>
      </c>
      <c r="C5070" s="1" t="s">
        <v>7</v>
      </c>
      <c r="D5070" s="1" t="s">
        <v>11</v>
      </c>
      <c r="E5070" s="1" t="s">
        <v>21</v>
      </c>
      <c r="F5070" s="1" t="s">
        <v>34</v>
      </c>
      <c r="G5070" s="1">
        <v>30451</v>
      </c>
    </row>
    <row r="5071" spans="1:7" x14ac:dyDescent="0.25">
      <c r="A5071" s="1">
        <v>167126</v>
      </c>
      <c r="B5071" s="2">
        <v>41864.397916666669</v>
      </c>
      <c r="C5071" s="1" t="s">
        <v>7</v>
      </c>
      <c r="D5071" s="1" t="s">
        <v>11</v>
      </c>
      <c r="E5071" s="1" t="s">
        <v>21</v>
      </c>
      <c r="F5071" s="1" t="s">
        <v>34</v>
      </c>
      <c r="G5071" s="1">
        <v>63271</v>
      </c>
    </row>
    <row r="5072" spans="1:7" x14ac:dyDescent="0.25">
      <c r="A5072" s="1">
        <v>787857</v>
      </c>
      <c r="B5072" s="2">
        <v>41857.396527777775</v>
      </c>
      <c r="C5072" s="1" t="s">
        <v>7</v>
      </c>
      <c r="D5072" s="1" t="s">
        <v>8</v>
      </c>
      <c r="E5072" s="1" t="s">
        <v>16</v>
      </c>
      <c r="F5072" s="1" t="s">
        <v>22</v>
      </c>
      <c r="G5072" s="1">
        <v>49482</v>
      </c>
    </row>
    <row r="5073" spans="1:7" x14ac:dyDescent="0.25">
      <c r="A5073" s="1">
        <v>783242</v>
      </c>
      <c r="B5073" s="2">
        <v>41828.466666666667</v>
      </c>
      <c r="C5073" s="1" t="s">
        <v>7</v>
      </c>
      <c r="D5073" s="1" t="s">
        <v>11</v>
      </c>
      <c r="E5073" s="1" t="s">
        <v>21</v>
      </c>
      <c r="F5073" s="1" t="s">
        <v>34</v>
      </c>
      <c r="G5073" s="1">
        <v>7859</v>
      </c>
    </row>
    <row r="5074" spans="1:7" x14ac:dyDescent="0.25">
      <c r="A5074" s="1">
        <v>872898</v>
      </c>
      <c r="B5074" s="2">
        <v>41828.468055555553</v>
      </c>
      <c r="C5074" s="1" t="s">
        <v>7</v>
      </c>
      <c r="D5074" s="1" t="s">
        <v>11</v>
      </c>
      <c r="E5074" s="1" t="s">
        <v>21</v>
      </c>
      <c r="F5074" s="1" t="s">
        <v>34</v>
      </c>
      <c r="G5074" s="1">
        <v>47520</v>
      </c>
    </row>
    <row r="5075" spans="1:7" x14ac:dyDescent="0.25">
      <c r="A5075" s="1">
        <v>673410</v>
      </c>
      <c r="B5075" s="2">
        <v>41795.720138888886</v>
      </c>
      <c r="C5075" s="1" t="s">
        <v>7</v>
      </c>
      <c r="D5075" s="1" t="s">
        <v>11</v>
      </c>
      <c r="E5075" s="1" t="s">
        <v>26</v>
      </c>
      <c r="F5075" s="1" t="s">
        <v>18</v>
      </c>
      <c r="G5075" s="1">
        <v>18777</v>
      </c>
    </row>
    <row r="5076" spans="1:7" x14ac:dyDescent="0.25">
      <c r="A5076" s="1">
        <v>957901</v>
      </c>
      <c r="B5076" s="2">
        <v>41795.720833333333</v>
      </c>
      <c r="C5076" s="1" t="s">
        <v>7</v>
      </c>
      <c r="D5076" s="1" t="s">
        <v>11</v>
      </c>
      <c r="E5076" s="1" t="s">
        <v>26</v>
      </c>
      <c r="F5076" s="1" t="s">
        <v>18</v>
      </c>
      <c r="G5076" s="1">
        <v>5259</v>
      </c>
    </row>
    <row r="5077" spans="1:7" x14ac:dyDescent="0.25">
      <c r="A5077" s="1">
        <v>185447</v>
      </c>
      <c r="B5077" s="2">
        <v>41795.720833333333</v>
      </c>
      <c r="C5077" s="1" t="s">
        <v>7</v>
      </c>
      <c r="D5077" s="1" t="s">
        <v>11</v>
      </c>
      <c r="E5077" s="1" t="s">
        <v>26</v>
      </c>
      <c r="F5077" s="1" t="s">
        <v>18</v>
      </c>
      <c r="G5077" s="1">
        <v>48502</v>
      </c>
    </row>
    <row r="5078" spans="1:7" x14ac:dyDescent="0.25">
      <c r="A5078" s="1">
        <v>794851</v>
      </c>
      <c r="B5078" s="2">
        <v>41810.319444444445</v>
      </c>
      <c r="C5078" s="1" t="s">
        <v>7</v>
      </c>
      <c r="D5078" s="1" t="s">
        <v>11</v>
      </c>
      <c r="E5078" s="1" t="s">
        <v>26</v>
      </c>
      <c r="F5078" s="1" t="s">
        <v>18</v>
      </c>
      <c r="G5078" s="1">
        <v>75046</v>
      </c>
    </row>
    <row r="5079" spans="1:7" x14ac:dyDescent="0.25">
      <c r="A5079" s="1">
        <v>225516</v>
      </c>
      <c r="B5079" s="2">
        <v>41810.320138888892</v>
      </c>
      <c r="C5079" s="1" t="s">
        <v>7</v>
      </c>
      <c r="D5079" s="1" t="s">
        <v>11</v>
      </c>
      <c r="E5079" s="1" t="s">
        <v>26</v>
      </c>
      <c r="F5079" s="1" t="s">
        <v>18</v>
      </c>
      <c r="G5079" s="1">
        <v>37529</v>
      </c>
    </row>
    <row r="5080" spans="1:7" x14ac:dyDescent="0.25">
      <c r="A5080" s="1">
        <v>97162</v>
      </c>
      <c r="B5080" s="2">
        <v>41810.484722222223</v>
      </c>
      <c r="C5080" s="1" t="s">
        <v>7</v>
      </c>
      <c r="D5080" s="1" t="s">
        <v>11</v>
      </c>
      <c r="E5080" s="1" t="s">
        <v>26</v>
      </c>
      <c r="F5080" s="1" t="s">
        <v>18</v>
      </c>
      <c r="G5080" s="1">
        <v>14523</v>
      </c>
    </row>
    <row r="5081" spans="1:7" x14ac:dyDescent="0.25">
      <c r="A5081" s="1">
        <v>59673</v>
      </c>
      <c r="B5081" s="2">
        <v>41814.419444444444</v>
      </c>
      <c r="C5081" s="1" t="s">
        <v>13</v>
      </c>
      <c r="D5081" s="1" t="s">
        <v>11</v>
      </c>
      <c r="E5081" s="1" t="s">
        <v>26</v>
      </c>
      <c r="F5081" s="1" t="s">
        <v>18</v>
      </c>
      <c r="G5081" s="1">
        <v>95311</v>
      </c>
    </row>
    <row r="5082" spans="1:7" x14ac:dyDescent="0.25">
      <c r="A5082" s="1">
        <v>892707</v>
      </c>
      <c r="B5082" s="2">
        <v>41816.666666666664</v>
      </c>
      <c r="C5082" s="1" t="s">
        <v>7</v>
      </c>
      <c r="D5082" s="1" t="s">
        <v>11</v>
      </c>
      <c r="E5082" s="1" t="s">
        <v>26</v>
      </c>
      <c r="F5082" s="1" t="s">
        <v>18</v>
      </c>
      <c r="G5082" s="1">
        <v>54676</v>
      </c>
    </row>
    <row r="5083" spans="1:7" x14ac:dyDescent="0.25">
      <c r="A5083" s="1">
        <v>847760</v>
      </c>
      <c r="B5083" s="2">
        <v>41858.398611111108</v>
      </c>
      <c r="C5083" s="1" t="s">
        <v>13</v>
      </c>
      <c r="D5083" s="1" t="s">
        <v>11</v>
      </c>
      <c r="E5083" s="1" t="s">
        <v>26</v>
      </c>
      <c r="F5083" s="1" t="s">
        <v>18</v>
      </c>
      <c r="G5083" s="1">
        <v>98221</v>
      </c>
    </row>
    <row r="5084" spans="1:7" x14ac:dyDescent="0.25">
      <c r="A5084" s="1">
        <v>735435</v>
      </c>
      <c r="B5084" s="2">
        <v>41867.799305555556</v>
      </c>
      <c r="C5084" s="1" t="s">
        <v>7</v>
      </c>
      <c r="D5084" s="1" t="s">
        <v>11</v>
      </c>
      <c r="E5084" s="1" t="s">
        <v>26</v>
      </c>
      <c r="F5084" s="1" t="s">
        <v>18</v>
      </c>
      <c r="G5084" s="1">
        <v>13643</v>
      </c>
    </row>
    <row r="5085" spans="1:7" x14ac:dyDescent="0.25">
      <c r="A5085" s="1">
        <v>997824</v>
      </c>
      <c r="B5085" s="2">
        <v>41882.594444444447</v>
      </c>
      <c r="C5085" s="1" t="s">
        <v>7</v>
      </c>
      <c r="D5085" s="1" t="s">
        <v>11</v>
      </c>
      <c r="E5085" s="1" t="s">
        <v>26</v>
      </c>
      <c r="F5085" s="1" t="s">
        <v>18</v>
      </c>
      <c r="G5085" s="1">
        <v>23112</v>
      </c>
    </row>
    <row r="5086" spans="1:7" x14ac:dyDescent="0.25">
      <c r="A5086" s="1">
        <v>510022</v>
      </c>
      <c r="B5086" s="2">
        <v>41873.61041666667</v>
      </c>
      <c r="C5086" s="1" t="s">
        <v>7</v>
      </c>
      <c r="D5086" s="1" t="s">
        <v>11</v>
      </c>
      <c r="E5086" s="1" t="s">
        <v>26</v>
      </c>
      <c r="F5086" s="1" t="s">
        <v>18</v>
      </c>
      <c r="G5086" s="1">
        <v>6994</v>
      </c>
    </row>
    <row r="5087" spans="1:7" x14ac:dyDescent="0.25">
      <c r="A5087" s="1">
        <v>561271</v>
      </c>
      <c r="B5087" s="2">
        <v>41880.575694444444</v>
      </c>
      <c r="C5087" s="1" t="s">
        <v>7</v>
      </c>
      <c r="D5087" s="1" t="s">
        <v>11</v>
      </c>
      <c r="E5087" s="1" t="s">
        <v>26</v>
      </c>
      <c r="F5087" s="1" t="s">
        <v>18</v>
      </c>
      <c r="G5087" s="1">
        <v>47784</v>
      </c>
    </row>
    <row r="5088" spans="1:7" x14ac:dyDescent="0.25">
      <c r="A5088" s="1">
        <v>632138</v>
      </c>
      <c r="B5088" s="2">
        <v>41879.397222222222</v>
      </c>
      <c r="C5088" s="1" t="s">
        <v>7</v>
      </c>
      <c r="D5088" s="1" t="s">
        <v>11</v>
      </c>
      <c r="E5088" s="1" t="s">
        <v>26</v>
      </c>
      <c r="F5088" s="1" t="s">
        <v>18</v>
      </c>
      <c r="G5088" s="1">
        <v>42540</v>
      </c>
    </row>
    <row r="5089" spans="1:7" x14ac:dyDescent="0.25">
      <c r="A5089" s="1">
        <v>860271</v>
      </c>
      <c r="B5089" s="2">
        <v>41823.397222222222</v>
      </c>
      <c r="C5089" s="1" t="s">
        <v>7</v>
      </c>
      <c r="D5089" s="1" t="s">
        <v>8</v>
      </c>
      <c r="E5089" s="1" t="s">
        <v>16</v>
      </c>
      <c r="F5089" s="1" t="s">
        <v>12</v>
      </c>
      <c r="G5089" s="1">
        <v>88274</v>
      </c>
    </row>
    <row r="5090" spans="1:7" x14ac:dyDescent="0.25">
      <c r="A5090" s="1">
        <v>390654</v>
      </c>
      <c r="B5090" s="2">
        <v>41823.397222222222</v>
      </c>
      <c r="C5090" s="1" t="s">
        <v>7</v>
      </c>
      <c r="D5090" s="1" t="s">
        <v>8</v>
      </c>
      <c r="E5090" s="1" t="s">
        <v>16</v>
      </c>
      <c r="F5090" s="1" t="s">
        <v>12</v>
      </c>
      <c r="G5090" s="1">
        <v>59251</v>
      </c>
    </row>
    <row r="5091" spans="1:7" x14ac:dyDescent="0.25">
      <c r="A5091" s="1">
        <v>943300</v>
      </c>
      <c r="B5091" s="2">
        <v>41858.449305555558</v>
      </c>
      <c r="C5091" s="1" t="s">
        <v>7</v>
      </c>
      <c r="D5091" s="1" t="s">
        <v>11</v>
      </c>
      <c r="E5091" s="1" t="s">
        <v>31</v>
      </c>
      <c r="F5091" s="1" t="s">
        <v>34</v>
      </c>
      <c r="G5091" s="1">
        <v>57373</v>
      </c>
    </row>
    <row r="5092" spans="1:7" x14ac:dyDescent="0.25">
      <c r="A5092" s="1">
        <v>718437</v>
      </c>
      <c r="B5092" s="2">
        <v>41821.386805555558</v>
      </c>
      <c r="C5092" s="1" t="s">
        <v>7</v>
      </c>
      <c r="D5092" s="1" t="s">
        <v>11</v>
      </c>
      <c r="E5092" s="1" t="s">
        <v>14</v>
      </c>
      <c r="F5092" s="1" t="s">
        <v>20</v>
      </c>
      <c r="G5092" s="1">
        <v>37065</v>
      </c>
    </row>
    <row r="5093" spans="1:7" x14ac:dyDescent="0.25">
      <c r="A5093" s="1">
        <v>646015</v>
      </c>
      <c r="B5093" s="2">
        <v>41821.390277777777</v>
      </c>
      <c r="C5093" s="1" t="s">
        <v>13</v>
      </c>
      <c r="D5093" s="1" t="s">
        <v>11</v>
      </c>
      <c r="E5093" s="1" t="s">
        <v>14</v>
      </c>
      <c r="F5093" s="1" t="s">
        <v>20</v>
      </c>
      <c r="G5093" s="1">
        <v>31500</v>
      </c>
    </row>
    <row r="5094" spans="1:7" x14ac:dyDescent="0.25">
      <c r="A5094" s="1">
        <v>750712</v>
      </c>
      <c r="B5094" s="2">
        <v>41824.296527777777</v>
      </c>
      <c r="C5094" s="1" t="s">
        <v>13</v>
      </c>
      <c r="D5094" s="1" t="s">
        <v>11</v>
      </c>
      <c r="E5094" s="1" t="s">
        <v>14</v>
      </c>
      <c r="F5094" s="1" t="s">
        <v>20</v>
      </c>
      <c r="G5094" s="1">
        <v>3232</v>
      </c>
    </row>
    <row r="5095" spans="1:7" x14ac:dyDescent="0.25">
      <c r="A5095" s="1">
        <v>769287</v>
      </c>
      <c r="B5095" s="2">
        <v>41824.296527777777</v>
      </c>
      <c r="C5095" s="1" t="s">
        <v>7</v>
      </c>
      <c r="D5095" s="1" t="s">
        <v>11</v>
      </c>
      <c r="E5095" s="1" t="s">
        <v>14</v>
      </c>
      <c r="F5095" s="1" t="s">
        <v>20</v>
      </c>
      <c r="G5095" s="1">
        <v>48223</v>
      </c>
    </row>
    <row r="5096" spans="1:7" x14ac:dyDescent="0.25">
      <c r="A5096" s="1">
        <v>250577</v>
      </c>
      <c r="B5096" s="2">
        <v>41838.397222222222</v>
      </c>
      <c r="C5096" s="1" t="s">
        <v>7</v>
      </c>
      <c r="D5096" s="1" t="s">
        <v>11</v>
      </c>
      <c r="E5096" s="1" t="s">
        <v>14</v>
      </c>
      <c r="F5096" s="1" t="s">
        <v>20</v>
      </c>
      <c r="G5096" s="1">
        <v>21568</v>
      </c>
    </row>
    <row r="5097" spans="1:7" x14ac:dyDescent="0.25">
      <c r="A5097" s="1">
        <v>314821</v>
      </c>
      <c r="B5097" s="2">
        <v>41858.751388888886</v>
      </c>
      <c r="C5097" s="1" t="s">
        <v>7</v>
      </c>
      <c r="D5097" s="1" t="s">
        <v>11</v>
      </c>
      <c r="E5097" s="1" t="s">
        <v>14</v>
      </c>
      <c r="F5097" s="1" t="s">
        <v>20</v>
      </c>
      <c r="G5097" s="1">
        <v>25320</v>
      </c>
    </row>
    <row r="5098" spans="1:7" x14ac:dyDescent="0.25">
      <c r="A5098" s="1">
        <v>849742</v>
      </c>
      <c r="B5098" s="2">
        <v>41828.475694444445</v>
      </c>
      <c r="C5098" s="1" t="s">
        <v>7</v>
      </c>
      <c r="D5098" s="1" t="s">
        <v>11</v>
      </c>
      <c r="E5098" s="1" t="s">
        <v>14</v>
      </c>
      <c r="F5098" s="1" t="s">
        <v>12</v>
      </c>
      <c r="G5098" s="1">
        <v>46492</v>
      </c>
    </row>
    <row r="5099" spans="1:7" x14ac:dyDescent="0.25">
      <c r="A5099" s="1">
        <v>822263</v>
      </c>
      <c r="B5099" s="2">
        <v>41845.397222222222</v>
      </c>
      <c r="C5099" s="1" t="s">
        <v>7</v>
      </c>
      <c r="D5099" s="1" t="s">
        <v>8</v>
      </c>
      <c r="E5099" s="1" t="s">
        <v>9</v>
      </c>
      <c r="F5099" s="1" t="s">
        <v>12</v>
      </c>
      <c r="G5099" s="1">
        <v>56396</v>
      </c>
    </row>
    <row r="5100" spans="1:7" x14ac:dyDescent="0.25">
      <c r="A5100" s="1">
        <v>65936</v>
      </c>
      <c r="B5100" s="2">
        <v>41853.404861111114</v>
      </c>
      <c r="C5100" s="1" t="s">
        <v>7</v>
      </c>
      <c r="D5100" s="1" t="s">
        <v>8</v>
      </c>
      <c r="E5100" s="1" t="s">
        <v>30</v>
      </c>
      <c r="F5100" s="1" t="s">
        <v>20</v>
      </c>
      <c r="G5100" s="1">
        <v>28152</v>
      </c>
    </row>
    <row r="5101" spans="1:7" x14ac:dyDescent="0.25">
      <c r="A5101" s="1">
        <v>793607</v>
      </c>
      <c r="B5101" s="2">
        <v>41838.397916666669</v>
      </c>
      <c r="C5101" s="1" t="s">
        <v>7</v>
      </c>
      <c r="D5101" s="1" t="s">
        <v>11</v>
      </c>
      <c r="E5101" s="1" t="s">
        <v>14</v>
      </c>
      <c r="F5101" s="1" t="s">
        <v>12</v>
      </c>
      <c r="G5101" s="1">
        <v>41403</v>
      </c>
    </row>
    <row r="5102" spans="1:7" x14ac:dyDescent="0.25">
      <c r="A5102" s="1">
        <v>975812</v>
      </c>
      <c r="B5102" s="2">
        <v>41880.397916666669</v>
      </c>
      <c r="C5102" s="1" t="s">
        <v>7</v>
      </c>
      <c r="D5102" s="1" t="s">
        <v>11</v>
      </c>
      <c r="E5102" s="1" t="s">
        <v>14</v>
      </c>
      <c r="F5102" s="1" t="s">
        <v>12</v>
      </c>
      <c r="G5102" s="1">
        <v>93503</v>
      </c>
    </row>
    <row r="5103" spans="1:7" x14ac:dyDescent="0.25">
      <c r="A5103" s="1">
        <v>367308</v>
      </c>
      <c r="B5103" s="2">
        <v>41824.396527777775</v>
      </c>
      <c r="C5103" s="1" t="s">
        <v>7</v>
      </c>
      <c r="D5103" s="1" t="s">
        <v>11</v>
      </c>
      <c r="E5103" s="1" t="s">
        <v>14</v>
      </c>
      <c r="F5103" s="1" t="s">
        <v>20</v>
      </c>
      <c r="G5103" s="1">
        <v>22376</v>
      </c>
    </row>
    <row r="5104" spans="1:7" x14ac:dyDescent="0.25">
      <c r="A5104" s="1">
        <v>86740</v>
      </c>
      <c r="B5104" s="2">
        <v>41867.682638888888</v>
      </c>
      <c r="C5104" s="1" t="s">
        <v>7</v>
      </c>
      <c r="D5104" s="1" t="s">
        <v>11</v>
      </c>
      <c r="E5104" s="1" t="s">
        <v>14</v>
      </c>
      <c r="F5104" s="1" t="s">
        <v>34</v>
      </c>
      <c r="G5104" s="1">
        <v>35230</v>
      </c>
    </row>
    <row r="5105" spans="1:7" x14ac:dyDescent="0.25">
      <c r="A5105" s="1">
        <v>83318</v>
      </c>
      <c r="B5105" s="2">
        <v>41792.396527777775</v>
      </c>
      <c r="C5105" s="1" t="s">
        <v>7</v>
      </c>
      <c r="D5105" s="1" t="s">
        <v>11</v>
      </c>
      <c r="E5105" s="1" t="s">
        <v>21</v>
      </c>
      <c r="F5105" s="1" t="s">
        <v>34</v>
      </c>
      <c r="G5105" s="1">
        <v>25181</v>
      </c>
    </row>
    <row r="5106" spans="1:7" x14ac:dyDescent="0.25">
      <c r="A5106" s="1">
        <v>213326</v>
      </c>
      <c r="B5106" s="2">
        <v>41792.397222222222</v>
      </c>
      <c r="C5106" s="1" t="s">
        <v>7</v>
      </c>
      <c r="D5106" s="1" t="s">
        <v>11</v>
      </c>
      <c r="E5106" s="1" t="s">
        <v>21</v>
      </c>
      <c r="F5106" s="1" t="s">
        <v>34</v>
      </c>
      <c r="G5106" s="1">
        <v>55181</v>
      </c>
    </row>
    <row r="5107" spans="1:7" x14ac:dyDescent="0.25">
      <c r="A5107" s="1">
        <v>463173</v>
      </c>
      <c r="B5107" s="2">
        <v>41827.396527777775</v>
      </c>
      <c r="C5107" s="1" t="s">
        <v>7</v>
      </c>
      <c r="D5107" s="1" t="s">
        <v>11</v>
      </c>
      <c r="E5107" s="1" t="s">
        <v>14</v>
      </c>
      <c r="F5107" s="1" t="s">
        <v>22</v>
      </c>
      <c r="G5107" s="1">
        <v>14640</v>
      </c>
    </row>
    <row r="5108" spans="1:7" x14ac:dyDescent="0.25">
      <c r="A5108" s="1">
        <v>695060</v>
      </c>
      <c r="B5108" s="2">
        <v>41831.527083333334</v>
      </c>
      <c r="C5108" s="1" t="s">
        <v>7</v>
      </c>
      <c r="D5108" s="1" t="s">
        <v>11</v>
      </c>
      <c r="E5108" s="1" t="s">
        <v>14</v>
      </c>
      <c r="F5108" s="1" t="s">
        <v>12</v>
      </c>
      <c r="G5108" s="1">
        <v>73343</v>
      </c>
    </row>
    <row r="5109" spans="1:7" x14ac:dyDescent="0.25">
      <c r="A5109" s="1">
        <v>537402</v>
      </c>
      <c r="B5109" s="2">
        <v>41806.732638888891</v>
      </c>
      <c r="C5109" s="1" t="s">
        <v>7</v>
      </c>
      <c r="D5109" s="1" t="s">
        <v>11</v>
      </c>
      <c r="E5109" s="1" t="s">
        <v>14</v>
      </c>
      <c r="F5109" s="1" t="s">
        <v>18</v>
      </c>
      <c r="G5109" s="1">
        <v>89931</v>
      </c>
    </row>
    <row r="5110" spans="1:7" x14ac:dyDescent="0.25">
      <c r="A5110" s="1">
        <v>35660</v>
      </c>
      <c r="B5110" s="2">
        <v>41841.397916666669</v>
      </c>
      <c r="C5110" s="1" t="s">
        <v>7</v>
      </c>
      <c r="D5110" s="1" t="s">
        <v>11</v>
      </c>
      <c r="E5110" s="1" t="s">
        <v>14</v>
      </c>
      <c r="F5110" s="1" t="s">
        <v>12</v>
      </c>
      <c r="G5110" s="1">
        <v>9687</v>
      </c>
    </row>
    <row r="5111" spans="1:7" x14ac:dyDescent="0.25">
      <c r="A5111" s="1">
        <v>197879</v>
      </c>
      <c r="B5111" s="2">
        <v>41841.397222222222</v>
      </c>
      <c r="C5111" s="1" t="s">
        <v>7</v>
      </c>
      <c r="D5111" s="1" t="s">
        <v>24</v>
      </c>
      <c r="E5111" s="1" t="s">
        <v>14</v>
      </c>
      <c r="F5111" s="1" t="s">
        <v>12</v>
      </c>
      <c r="G5111" s="1">
        <v>40787</v>
      </c>
    </row>
    <row r="5112" spans="1:7" x14ac:dyDescent="0.25">
      <c r="A5112" s="1">
        <v>830455</v>
      </c>
      <c r="B5112" s="2">
        <v>41872.51458333333</v>
      </c>
      <c r="C5112" s="1" t="s">
        <v>7</v>
      </c>
      <c r="D5112" s="1" t="s">
        <v>11</v>
      </c>
      <c r="E5112" s="1" t="s">
        <v>14</v>
      </c>
      <c r="F5112" s="1" t="s">
        <v>12</v>
      </c>
      <c r="G5112" s="1">
        <v>36607</v>
      </c>
    </row>
    <row r="5113" spans="1:7" x14ac:dyDescent="0.25">
      <c r="A5113" s="1">
        <v>950873</v>
      </c>
      <c r="B5113" s="2">
        <v>41876.398611111108</v>
      </c>
      <c r="C5113" s="1" t="s">
        <v>7</v>
      </c>
      <c r="D5113" s="1" t="s">
        <v>11</v>
      </c>
      <c r="E5113" s="1" t="s">
        <v>14</v>
      </c>
      <c r="F5113" s="1" t="s">
        <v>18</v>
      </c>
      <c r="G5113" s="1">
        <v>88043</v>
      </c>
    </row>
    <row r="5114" spans="1:7" x14ac:dyDescent="0.25">
      <c r="A5114" s="1">
        <v>702038</v>
      </c>
      <c r="B5114" s="2">
        <v>41876.396527777775</v>
      </c>
      <c r="C5114" s="1" t="s">
        <v>7</v>
      </c>
      <c r="D5114" s="1" t="s">
        <v>11</v>
      </c>
      <c r="E5114" s="1" t="s">
        <v>16</v>
      </c>
      <c r="F5114" s="1" t="s">
        <v>18</v>
      </c>
      <c r="G5114" s="1">
        <v>17389</v>
      </c>
    </row>
    <row r="5115" spans="1:7" x14ac:dyDescent="0.25">
      <c r="A5115" s="1">
        <v>932524</v>
      </c>
      <c r="B5115" s="2">
        <v>41876.398611111108</v>
      </c>
      <c r="C5115" s="1" t="s">
        <v>7</v>
      </c>
      <c r="D5115" s="1" t="s">
        <v>8</v>
      </c>
      <c r="E5115" s="1" t="s">
        <v>16</v>
      </c>
      <c r="F5115" s="1" t="s">
        <v>18</v>
      </c>
      <c r="G5115" s="1">
        <v>17353</v>
      </c>
    </row>
    <row r="5116" spans="1:7" x14ac:dyDescent="0.25">
      <c r="A5116" s="1">
        <v>572607</v>
      </c>
      <c r="B5116" s="2">
        <v>41876.400000000001</v>
      </c>
      <c r="C5116" s="1" t="s">
        <v>7</v>
      </c>
      <c r="D5116" s="1" t="s">
        <v>8</v>
      </c>
      <c r="E5116" s="1" t="s">
        <v>16</v>
      </c>
      <c r="F5116" s="1" t="s">
        <v>18</v>
      </c>
      <c r="G5116" s="1">
        <v>15884</v>
      </c>
    </row>
    <row r="5117" spans="1:7" x14ac:dyDescent="0.25">
      <c r="A5117" s="1">
        <v>676608</v>
      </c>
      <c r="B5117" s="2">
        <v>41876.401388888888</v>
      </c>
      <c r="C5117" s="1" t="s">
        <v>7</v>
      </c>
      <c r="D5117" s="1" t="s">
        <v>8</v>
      </c>
      <c r="E5117" s="1" t="s">
        <v>16</v>
      </c>
      <c r="F5117" s="1" t="s">
        <v>18</v>
      </c>
      <c r="G5117" s="1">
        <v>12376</v>
      </c>
    </row>
    <row r="5118" spans="1:7" x14ac:dyDescent="0.25">
      <c r="A5118" s="1">
        <v>252925</v>
      </c>
      <c r="B5118" s="2">
        <v>41876.402083333334</v>
      </c>
      <c r="C5118" s="1" t="s">
        <v>7</v>
      </c>
      <c r="D5118" s="1" t="s">
        <v>11</v>
      </c>
      <c r="E5118" s="1" t="s">
        <v>16</v>
      </c>
      <c r="F5118" s="1" t="s">
        <v>18</v>
      </c>
      <c r="G5118" s="1">
        <v>19962</v>
      </c>
    </row>
    <row r="5119" spans="1:7" x14ac:dyDescent="0.25">
      <c r="A5119" s="1">
        <v>946654</v>
      </c>
      <c r="B5119" s="2">
        <v>41820.396527777775</v>
      </c>
      <c r="C5119" s="1" t="s">
        <v>13</v>
      </c>
      <c r="D5119" s="1" t="s">
        <v>8</v>
      </c>
      <c r="E5119" s="1" t="s">
        <v>9</v>
      </c>
      <c r="F5119" s="1" t="s">
        <v>10</v>
      </c>
      <c r="G5119" s="1">
        <v>18024</v>
      </c>
    </row>
    <row r="5120" spans="1:7" x14ac:dyDescent="0.25">
      <c r="A5120" s="1">
        <v>794731</v>
      </c>
      <c r="B5120" s="2">
        <v>41821.304166666669</v>
      </c>
      <c r="C5120" s="1" t="s">
        <v>7</v>
      </c>
      <c r="D5120" s="1" t="s">
        <v>11</v>
      </c>
      <c r="E5120" s="1" t="s">
        <v>9</v>
      </c>
      <c r="F5120" s="1" t="s">
        <v>10</v>
      </c>
      <c r="G5120" s="1">
        <v>69332</v>
      </c>
    </row>
    <row r="5121" spans="1:7" x14ac:dyDescent="0.25">
      <c r="A5121" s="1">
        <v>579885</v>
      </c>
      <c r="B5121" s="2">
        <v>41834.396527777775</v>
      </c>
      <c r="C5121" s="1" t="s">
        <v>7</v>
      </c>
      <c r="D5121" s="1" t="s">
        <v>8</v>
      </c>
      <c r="E5121" s="1" t="s">
        <v>9</v>
      </c>
      <c r="F5121" s="1" t="s">
        <v>10</v>
      </c>
      <c r="G5121" s="1">
        <v>96590</v>
      </c>
    </row>
    <row r="5122" spans="1:7" x14ac:dyDescent="0.25">
      <c r="A5122" s="1">
        <v>546970</v>
      </c>
      <c r="B5122" s="2">
        <v>41839.649305555555</v>
      </c>
      <c r="C5122" s="1" t="s">
        <v>7</v>
      </c>
      <c r="D5122" s="1" t="s">
        <v>24</v>
      </c>
      <c r="E5122" s="1" t="s">
        <v>9</v>
      </c>
      <c r="F5122" s="1" t="s">
        <v>10</v>
      </c>
      <c r="G5122" s="1">
        <v>65116</v>
      </c>
    </row>
    <row r="5123" spans="1:7" x14ac:dyDescent="0.25">
      <c r="A5123" s="1">
        <v>180813</v>
      </c>
      <c r="B5123" s="2">
        <v>41870.377083333333</v>
      </c>
      <c r="C5123" s="1" t="s">
        <v>7</v>
      </c>
      <c r="D5123" s="1" t="s">
        <v>24</v>
      </c>
      <c r="E5123" s="1" t="s">
        <v>14</v>
      </c>
      <c r="F5123" s="1" t="s">
        <v>34</v>
      </c>
      <c r="G5123" s="1">
        <v>93776</v>
      </c>
    </row>
    <row r="5124" spans="1:7" x14ac:dyDescent="0.25">
      <c r="A5124" s="1">
        <v>638194</v>
      </c>
      <c r="B5124" s="2">
        <v>41856.396527777775</v>
      </c>
      <c r="C5124" s="1" t="s">
        <v>7</v>
      </c>
      <c r="D5124" s="1" t="s">
        <v>11</v>
      </c>
      <c r="E5124" s="1" t="s">
        <v>14</v>
      </c>
      <c r="F5124" s="1" t="s">
        <v>25</v>
      </c>
      <c r="G5124" s="1">
        <v>41584</v>
      </c>
    </row>
    <row r="5125" spans="1:7" x14ac:dyDescent="0.25">
      <c r="A5125" s="1">
        <v>245884</v>
      </c>
      <c r="B5125" s="2">
        <v>41857.442361111112</v>
      </c>
      <c r="C5125" s="1" t="s">
        <v>7</v>
      </c>
      <c r="D5125" s="1" t="s">
        <v>24</v>
      </c>
      <c r="E5125" s="1" t="s">
        <v>14</v>
      </c>
      <c r="F5125" s="1" t="s">
        <v>25</v>
      </c>
      <c r="G5125" s="1">
        <v>33170</v>
      </c>
    </row>
    <row r="5126" spans="1:7" x14ac:dyDescent="0.25">
      <c r="A5126" s="1">
        <v>445947</v>
      </c>
      <c r="B5126" s="2">
        <v>41849.396527777775</v>
      </c>
      <c r="C5126" s="1" t="s">
        <v>7</v>
      </c>
      <c r="D5126" s="1" t="s">
        <v>11</v>
      </c>
      <c r="E5126" s="1" t="s">
        <v>31</v>
      </c>
      <c r="F5126" s="1" t="s">
        <v>12</v>
      </c>
      <c r="G5126" s="1">
        <v>4043</v>
      </c>
    </row>
    <row r="5127" spans="1:7" x14ac:dyDescent="0.25">
      <c r="A5127" s="1">
        <v>680938</v>
      </c>
      <c r="B5127" s="2">
        <v>41844.50277777778</v>
      </c>
      <c r="C5127" s="1" t="s">
        <v>7</v>
      </c>
      <c r="D5127" s="1" t="s">
        <v>11</v>
      </c>
      <c r="E5127" s="1" t="s">
        <v>26</v>
      </c>
      <c r="F5127" s="1" t="s">
        <v>12</v>
      </c>
      <c r="G5127" s="1">
        <v>23443</v>
      </c>
    </row>
    <row r="5128" spans="1:7" x14ac:dyDescent="0.25">
      <c r="A5128" s="1">
        <v>621039</v>
      </c>
      <c r="B5128" s="2">
        <v>41799.574999999997</v>
      </c>
      <c r="C5128" s="1" t="s">
        <v>7</v>
      </c>
      <c r="D5128" s="1" t="s">
        <v>11</v>
      </c>
      <c r="E5128" s="1" t="s">
        <v>26</v>
      </c>
      <c r="F5128" s="1" t="s">
        <v>25</v>
      </c>
      <c r="G5128" s="1">
        <v>75429</v>
      </c>
    </row>
    <row r="5129" spans="1:7" x14ac:dyDescent="0.25">
      <c r="A5129" s="1">
        <v>371445</v>
      </c>
      <c r="B5129" s="2">
        <v>41836.345833333333</v>
      </c>
      <c r="C5129" s="1" t="s">
        <v>7</v>
      </c>
      <c r="D5129" s="1" t="s">
        <v>11</v>
      </c>
      <c r="E5129" s="1" t="s">
        <v>14</v>
      </c>
      <c r="F5129" s="1" t="s">
        <v>12</v>
      </c>
      <c r="G5129" s="1">
        <v>74516</v>
      </c>
    </row>
    <row r="5130" spans="1:7" x14ac:dyDescent="0.25">
      <c r="A5130" s="1">
        <v>170341</v>
      </c>
      <c r="B5130" s="2">
        <v>41872.396527777775</v>
      </c>
      <c r="C5130" s="1" t="s">
        <v>7</v>
      </c>
      <c r="D5130" s="1" t="s">
        <v>11</v>
      </c>
      <c r="E5130" s="1" t="s">
        <v>14</v>
      </c>
      <c r="F5130" s="1" t="s">
        <v>12</v>
      </c>
      <c r="G5130" s="1">
        <v>80813</v>
      </c>
    </row>
    <row r="5131" spans="1:7" x14ac:dyDescent="0.25">
      <c r="A5131" s="1">
        <v>153039</v>
      </c>
      <c r="B5131" s="2">
        <v>41872.397916666669</v>
      </c>
      <c r="C5131" s="1" t="s">
        <v>7</v>
      </c>
      <c r="D5131" s="1" t="s">
        <v>11</v>
      </c>
      <c r="E5131" s="1" t="s">
        <v>14</v>
      </c>
      <c r="F5131" s="1" t="s">
        <v>12</v>
      </c>
      <c r="G5131" s="1">
        <v>76503</v>
      </c>
    </row>
    <row r="5132" spans="1:7" x14ac:dyDescent="0.25">
      <c r="A5132" s="1">
        <v>579365</v>
      </c>
      <c r="B5132" s="2">
        <v>41823.399305555555</v>
      </c>
      <c r="C5132" s="1" t="s">
        <v>13</v>
      </c>
      <c r="D5132" s="1" t="s">
        <v>8</v>
      </c>
      <c r="E5132" s="1" t="s">
        <v>29</v>
      </c>
      <c r="F5132" s="1" t="s">
        <v>12</v>
      </c>
      <c r="G5132" s="1">
        <v>71175</v>
      </c>
    </row>
    <row r="5133" spans="1:7" x14ac:dyDescent="0.25">
      <c r="A5133" s="1">
        <v>987206</v>
      </c>
      <c r="B5133" s="2">
        <v>41852.711111111108</v>
      </c>
      <c r="C5133" s="1" t="s">
        <v>7</v>
      </c>
      <c r="D5133" s="1" t="s">
        <v>8</v>
      </c>
      <c r="E5133" s="1" t="s">
        <v>29</v>
      </c>
      <c r="F5133" s="1" t="s">
        <v>12</v>
      </c>
      <c r="G5133" s="1">
        <v>69538</v>
      </c>
    </row>
    <row r="5134" spans="1:7" x14ac:dyDescent="0.25">
      <c r="A5134" s="1">
        <v>16798</v>
      </c>
      <c r="B5134" s="2">
        <v>41831.946527777778</v>
      </c>
      <c r="C5134" s="1" t="s">
        <v>7</v>
      </c>
      <c r="D5134" s="1" t="s">
        <v>8</v>
      </c>
      <c r="E5134" s="1" t="s">
        <v>29</v>
      </c>
      <c r="F5134" s="1" t="s">
        <v>12</v>
      </c>
      <c r="G5134" s="1">
        <v>65644</v>
      </c>
    </row>
    <row r="5135" spans="1:7" x14ac:dyDescent="0.25">
      <c r="A5135" s="1">
        <v>442623</v>
      </c>
      <c r="B5135" s="2">
        <v>41831.947916666664</v>
      </c>
      <c r="C5135" s="1" t="s">
        <v>13</v>
      </c>
      <c r="D5135" s="1" t="s">
        <v>8</v>
      </c>
      <c r="E5135" s="1" t="s">
        <v>29</v>
      </c>
      <c r="F5135" s="1" t="s">
        <v>12</v>
      </c>
      <c r="G5135" s="1">
        <v>53797</v>
      </c>
    </row>
    <row r="5136" spans="1:7" x14ac:dyDescent="0.25">
      <c r="A5136" s="1">
        <v>323759</v>
      </c>
      <c r="B5136" s="2">
        <v>41802.397222222222</v>
      </c>
      <c r="C5136" s="1" t="s">
        <v>7</v>
      </c>
      <c r="D5136" s="1" t="s">
        <v>11</v>
      </c>
      <c r="E5136" s="1" t="s">
        <v>9</v>
      </c>
      <c r="F5136" s="1" t="s">
        <v>34</v>
      </c>
      <c r="G5136" s="1">
        <v>43917</v>
      </c>
    </row>
    <row r="5137" spans="1:7" x14ac:dyDescent="0.25">
      <c r="A5137" s="1">
        <v>91783</v>
      </c>
      <c r="B5137" s="2">
        <v>41802.397916666669</v>
      </c>
      <c r="C5137" s="1" t="s">
        <v>7</v>
      </c>
      <c r="D5137" s="1" t="s">
        <v>8</v>
      </c>
      <c r="E5137" s="1" t="s">
        <v>9</v>
      </c>
      <c r="F5137" s="1" t="s">
        <v>34</v>
      </c>
      <c r="G5137" s="1">
        <v>96783</v>
      </c>
    </row>
    <row r="5138" spans="1:7" x14ac:dyDescent="0.25">
      <c r="A5138" s="1">
        <v>327139</v>
      </c>
      <c r="B5138" s="2">
        <v>41843.681250000001</v>
      </c>
      <c r="C5138" s="1" t="s">
        <v>13</v>
      </c>
      <c r="D5138" s="1" t="s">
        <v>11</v>
      </c>
      <c r="E5138" s="1" t="s">
        <v>14</v>
      </c>
      <c r="F5138" s="1" t="s">
        <v>12</v>
      </c>
      <c r="G5138" s="1">
        <v>4001</v>
      </c>
    </row>
    <row r="5139" spans="1:7" x14ac:dyDescent="0.25">
      <c r="A5139" s="1">
        <v>639913</v>
      </c>
      <c r="B5139" s="2">
        <v>41789.396527777775</v>
      </c>
      <c r="C5139" s="1" t="s">
        <v>13</v>
      </c>
      <c r="D5139" s="1" t="s">
        <v>11</v>
      </c>
      <c r="E5139" s="1" t="s">
        <v>14</v>
      </c>
      <c r="F5139" s="1" t="s">
        <v>20</v>
      </c>
      <c r="G5139" s="1">
        <v>97381</v>
      </c>
    </row>
    <row r="5140" spans="1:7" x14ac:dyDescent="0.25">
      <c r="A5140" s="1">
        <v>455397</v>
      </c>
      <c r="B5140" s="2">
        <v>41793.393750000003</v>
      </c>
      <c r="C5140" s="1" t="s">
        <v>13</v>
      </c>
      <c r="D5140" s="1" t="s">
        <v>11</v>
      </c>
      <c r="E5140" s="1" t="s">
        <v>14</v>
      </c>
      <c r="F5140" s="1" t="s">
        <v>20</v>
      </c>
      <c r="G5140" s="1">
        <v>69630</v>
      </c>
    </row>
    <row r="5141" spans="1:7" x14ac:dyDescent="0.25">
      <c r="A5141" s="1">
        <v>155851</v>
      </c>
      <c r="B5141" s="2">
        <v>41818.832638888889</v>
      </c>
      <c r="C5141" s="1" t="s">
        <v>7</v>
      </c>
      <c r="D5141" s="1" t="s">
        <v>8</v>
      </c>
      <c r="E5141" s="1" t="s">
        <v>9</v>
      </c>
      <c r="F5141" s="1" t="s">
        <v>12</v>
      </c>
      <c r="G5141" s="1">
        <v>19916</v>
      </c>
    </row>
    <row r="5142" spans="1:7" x14ac:dyDescent="0.25">
      <c r="A5142" s="1">
        <v>420179</v>
      </c>
      <c r="B5142" s="2">
        <v>41803.397916666669</v>
      </c>
      <c r="C5142" s="1" t="s">
        <v>7</v>
      </c>
      <c r="D5142" s="1" t="s">
        <v>11</v>
      </c>
      <c r="E5142" s="1" t="s">
        <v>14</v>
      </c>
      <c r="F5142" s="1" t="s">
        <v>34</v>
      </c>
      <c r="G5142" s="1">
        <v>64873</v>
      </c>
    </row>
    <row r="5143" spans="1:7" x14ac:dyDescent="0.25">
      <c r="A5143" s="1">
        <v>242694</v>
      </c>
      <c r="B5143" s="2">
        <v>41803.397916666669</v>
      </c>
      <c r="C5143" s="1" t="s">
        <v>7</v>
      </c>
      <c r="D5143" s="1" t="s">
        <v>11</v>
      </c>
      <c r="E5143" s="1" t="s">
        <v>14</v>
      </c>
      <c r="F5143" s="1" t="s">
        <v>34</v>
      </c>
      <c r="G5143" s="1">
        <v>77056</v>
      </c>
    </row>
    <row r="5144" spans="1:7" x14ac:dyDescent="0.25">
      <c r="A5144" s="1">
        <v>129015</v>
      </c>
      <c r="B5144" s="2">
        <v>41845.396527777775</v>
      </c>
      <c r="C5144" s="1" t="s">
        <v>7</v>
      </c>
      <c r="D5144" s="1" t="s">
        <v>11</v>
      </c>
      <c r="E5144" s="1" t="s">
        <v>14</v>
      </c>
      <c r="F5144" s="1" t="s">
        <v>12</v>
      </c>
      <c r="G5144" s="1">
        <v>99285</v>
      </c>
    </row>
    <row r="5145" spans="1:7" x14ac:dyDescent="0.25">
      <c r="A5145" s="1">
        <v>914251</v>
      </c>
      <c r="B5145" s="2">
        <v>41867.383333333331</v>
      </c>
      <c r="C5145" s="1" t="s">
        <v>7</v>
      </c>
      <c r="D5145" s="1" t="s">
        <v>11</v>
      </c>
      <c r="E5145" s="1" t="s">
        <v>14</v>
      </c>
      <c r="F5145" s="1" t="s">
        <v>12</v>
      </c>
      <c r="G5145" s="1">
        <v>29608</v>
      </c>
    </row>
    <row r="5146" spans="1:7" x14ac:dyDescent="0.25">
      <c r="A5146" s="1">
        <v>977479</v>
      </c>
      <c r="B5146" s="2">
        <v>41867.386805555558</v>
      </c>
      <c r="C5146" s="1" t="s">
        <v>13</v>
      </c>
      <c r="D5146" s="1" t="s">
        <v>11</v>
      </c>
      <c r="E5146" s="1" t="s">
        <v>14</v>
      </c>
      <c r="F5146" s="1" t="s">
        <v>12</v>
      </c>
      <c r="G5146" s="1">
        <v>50769</v>
      </c>
    </row>
    <row r="5147" spans="1:7" x14ac:dyDescent="0.25">
      <c r="A5147" s="1">
        <v>731738</v>
      </c>
      <c r="B5147" s="2">
        <v>41855.415972222225</v>
      </c>
      <c r="C5147" s="1" t="s">
        <v>7</v>
      </c>
      <c r="D5147" s="1" t="s">
        <v>11</v>
      </c>
      <c r="E5147" s="1" t="s">
        <v>14</v>
      </c>
      <c r="F5147" s="1" t="s">
        <v>12</v>
      </c>
      <c r="G5147" s="1">
        <v>81707</v>
      </c>
    </row>
    <row r="5148" spans="1:7" x14ac:dyDescent="0.25">
      <c r="A5148" s="1">
        <v>412236</v>
      </c>
      <c r="B5148" s="2">
        <v>41873.602777777778</v>
      </c>
      <c r="C5148" s="1" t="s">
        <v>7</v>
      </c>
      <c r="D5148" s="1" t="s">
        <v>11</v>
      </c>
      <c r="E5148" s="1" t="s">
        <v>14</v>
      </c>
      <c r="F5148" s="1" t="s">
        <v>34</v>
      </c>
      <c r="G5148" s="1">
        <v>76874</v>
      </c>
    </row>
    <row r="5149" spans="1:7" x14ac:dyDescent="0.25">
      <c r="A5149" s="1">
        <v>667649</v>
      </c>
      <c r="B5149" s="2">
        <v>41827.396527777775</v>
      </c>
      <c r="C5149" s="1" t="s">
        <v>7</v>
      </c>
      <c r="D5149" s="1" t="s">
        <v>11</v>
      </c>
      <c r="E5149" s="1" t="s">
        <v>14</v>
      </c>
      <c r="F5149" s="1" t="s">
        <v>25</v>
      </c>
      <c r="G5149" s="1">
        <v>18282</v>
      </c>
    </row>
    <row r="5150" spans="1:7" x14ac:dyDescent="0.25">
      <c r="A5150" s="1">
        <v>603541</v>
      </c>
      <c r="B5150" s="2">
        <v>41827.397222222222</v>
      </c>
      <c r="C5150" s="1" t="s">
        <v>7</v>
      </c>
      <c r="D5150" s="1" t="s">
        <v>11</v>
      </c>
      <c r="E5150" s="1" t="s">
        <v>14</v>
      </c>
      <c r="F5150" s="1" t="s">
        <v>25</v>
      </c>
      <c r="G5150" s="1">
        <v>93902</v>
      </c>
    </row>
    <row r="5151" spans="1:7" x14ac:dyDescent="0.25">
      <c r="A5151" s="1">
        <v>311719</v>
      </c>
      <c r="B5151" s="2">
        <v>41830.393055555556</v>
      </c>
      <c r="C5151" s="1" t="s">
        <v>7</v>
      </c>
      <c r="D5151" s="1" t="s">
        <v>11</v>
      </c>
      <c r="E5151" s="1" t="s">
        <v>14</v>
      </c>
      <c r="F5151" s="1" t="s">
        <v>23</v>
      </c>
      <c r="G5151" s="1">
        <v>10766</v>
      </c>
    </row>
    <row r="5152" spans="1:7" x14ac:dyDescent="0.25">
      <c r="A5152" s="1">
        <v>538346</v>
      </c>
      <c r="B5152" s="2">
        <v>41830.394444444442</v>
      </c>
      <c r="C5152" s="1" t="s">
        <v>7</v>
      </c>
      <c r="D5152" s="1" t="s">
        <v>11</v>
      </c>
      <c r="E5152" s="1" t="s">
        <v>14</v>
      </c>
      <c r="F5152" s="1" t="s">
        <v>23</v>
      </c>
      <c r="G5152" s="1">
        <v>7636</v>
      </c>
    </row>
    <row r="5153" spans="1:7" x14ac:dyDescent="0.25">
      <c r="A5153" s="1">
        <v>249278</v>
      </c>
      <c r="B5153" s="2">
        <v>41830.392361111109</v>
      </c>
      <c r="C5153" s="1" t="s">
        <v>7</v>
      </c>
      <c r="D5153" s="1" t="s">
        <v>11</v>
      </c>
      <c r="E5153" s="1" t="s">
        <v>14</v>
      </c>
      <c r="F5153" s="1" t="s">
        <v>23</v>
      </c>
      <c r="G5153" s="1">
        <v>73940</v>
      </c>
    </row>
    <row r="5154" spans="1:7" x14ac:dyDescent="0.25">
      <c r="A5154" s="1">
        <v>330398</v>
      </c>
      <c r="B5154" s="2">
        <v>41845.584722222222</v>
      </c>
      <c r="C5154" s="1" t="s">
        <v>7</v>
      </c>
      <c r="D5154" s="1" t="s">
        <v>11</v>
      </c>
      <c r="E5154" s="1" t="s">
        <v>14</v>
      </c>
      <c r="F5154" s="1" t="s">
        <v>25</v>
      </c>
      <c r="G5154" s="1">
        <v>68535</v>
      </c>
    </row>
    <row r="5155" spans="1:7" x14ac:dyDescent="0.25">
      <c r="A5155" s="1">
        <v>288840</v>
      </c>
      <c r="B5155" s="2">
        <v>41834.398611111108</v>
      </c>
      <c r="C5155" s="1" t="s">
        <v>7</v>
      </c>
      <c r="D5155" s="1" t="s">
        <v>11</v>
      </c>
      <c r="E5155" s="1" t="s">
        <v>14</v>
      </c>
      <c r="F5155" s="1" t="s">
        <v>25</v>
      </c>
      <c r="G5155" s="1">
        <v>29090</v>
      </c>
    </row>
    <row r="5156" spans="1:7" x14ac:dyDescent="0.25">
      <c r="A5156" s="1">
        <v>372526</v>
      </c>
      <c r="B5156" s="2">
        <v>41834.399305555555</v>
      </c>
      <c r="C5156" s="1" t="s">
        <v>7</v>
      </c>
      <c r="D5156" s="1" t="s">
        <v>11</v>
      </c>
      <c r="E5156" s="1" t="s">
        <v>14</v>
      </c>
      <c r="F5156" s="1" t="s">
        <v>25</v>
      </c>
      <c r="G5156" s="1">
        <v>67021</v>
      </c>
    </row>
    <row r="5157" spans="1:7" x14ac:dyDescent="0.25">
      <c r="A5157" s="1">
        <v>781540</v>
      </c>
      <c r="B5157" s="2">
        <v>41834.65347222222</v>
      </c>
      <c r="C5157" s="1" t="s">
        <v>7</v>
      </c>
      <c r="D5157" s="1" t="s">
        <v>11</v>
      </c>
      <c r="E5157" s="1" t="s">
        <v>14</v>
      </c>
      <c r="F5157" s="1" t="s">
        <v>23</v>
      </c>
      <c r="G5157" s="1">
        <v>65480</v>
      </c>
    </row>
    <row r="5158" spans="1:7" x14ac:dyDescent="0.25">
      <c r="A5158" s="1">
        <v>106134</v>
      </c>
      <c r="B5158" s="2">
        <v>41829.666666666664</v>
      </c>
      <c r="C5158" s="1" t="s">
        <v>7</v>
      </c>
      <c r="D5158" s="1" t="s">
        <v>24</v>
      </c>
      <c r="E5158" s="1" t="s">
        <v>16</v>
      </c>
      <c r="F5158" s="1" t="s">
        <v>10</v>
      </c>
      <c r="G5158" s="1">
        <v>31708</v>
      </c>
    </row>
    <row r="5159" spans="1:7" x14ac:dyDescent="0.25">
      <c r="A5159" s="1">
        <v>926387</v>
      </c>
      <c r="B5159" s="2">
        <v>41799.396527777775</v>
      </c>
      <c r="C5159" s="1" t="s">
        <v>7</v>
      </c>
      <c r="D5159" s="1" t="s">
        <v>11</v>
      </c>
      <c r="E5159" s="1" t="s">
        <v>14</v>
      </c>
      <c r="F5159" s="1" t="s">
        <v>20</v>
      </c>
      <c r="G5159" s="1">
        <v>78537</v>
      </c>
    </row>
    <row r="5160" spans="1:7" x14ac:dyDescent="0.25">
      <c r="A5160" s="1">
        <v>681488</v>
      </c>
      <c r="B5160" s="2">
        <v>41820.396527777775</v>
      </c>
      <c r="C5160" s="1" t="s">
        <v>7</v>
      </c>
      <c r="D5160" s="1" t="s">
        <v>11</v>
      </c>
      <c r="E5160" s="1" t="s">
        <v>14</v>
      </c>
      <c r="F5160" s="1" t="s">
        <v>20</v>
      </c>
      <c r="G5160" s="1">
        <v>70582</v>
      </c>
    </row>
    <row r="5161" spans="1:7" x14ac:dyDescent="0.25">
      <c r="A5161" s="1">
        <v>456060</v>
      </c>
      <c r="B5161" s="2">
        <v>41834.396527777775</v>
      </c>
      <c r="C5161" s="1" t="s">
        <v>13</v>
      </c>
      <c r="D5161" s="1" t="s">
        <v>8</v>
      </c>
      <c r="E5161" s="1" t="s">
        <v>9</v>
      </c>
      <c r="F5161" s="1" t="s">
        <v>18</v>
      </c>
      <c r="G5161" s="1">
        <v>47329</v>
      </c>
    </row>
    <row r="5162" spans="1:7" x14ac:dyDescent="0.25">
      <c r="A5162" s="1">
        <v>219336</v>
      </c>
      <c r="B5162" s="2">
        <v>41862.397222222222</v>
      </c>
      <c r="C5162" s="1" t="s">
        <v>13</v>
      </c>
      <c r="D5162" s="1" t="s">
        <v>8</v>
      </c>
      <c r="E5162" s="1" t="s">
        <v>9</v>
      </c>
      <c r="F5162" s="1" t="s">
        <v>18</v>
      </c>
      <c r="G5162" s="1">
        <v>48343</v>
      </c>
    </row>
    <row r="5163" spans="1:7" x14ac:dyDescent="0.25">
      <c r="A5163" s="1">
        <v>829642</v>
      </c>
      <c r="B5163" s="2">
        <v>41828.397222222222</v>
      </c>
      <c r="C5163" s="1" t="s">
        <v>7</v>
      </c>
      <c r="D5163" s="1" t="s">
        <v>8</v>
      </c>
      <c r="E5163" s="1" t="s">
        <v>9</v>
      </c>
      <c r="F5163" s="1" t="s">
        <v>34</v>
      </c>
      <c r="G5163" s="1">
        <v>6073</v>
      </c>
    </row>
    <row r="5164" spans="1:7" x14ac:dyDescent="0.25">
      <c r="A5164" s="1">
        <v>873896</v>
      </c>
      <c r="B5164" s="2">
        <v>41831.635416666664</v>
      </c>
      <c r="C5164" s="1" t="s">
        <v>7</v>
      </c>
      <c r="D5164" s="1" t="s">
        <v>8</v>
      </c>
      <c r="E5164" s="1" t="s">
        <v>9</v>
      </c>
      <c r="F5164" s="1" t="s">
        <v>34</v>
      </c>
      <c r="G5164" s="1">
        <v>20799</v>
      </c>
    </row>
    <row r="5165" spans="1:7" x14ac:dyDescent="0.25">
      <c r="A5165" s="1">
        <v>120935</v>
      </c>
      <c r="B5165" s="2">
        <v>41831.634027777778</v>
      </c>
      <c r="C5165" s="1" t="s">
        <v>7</v>
      </c>
      <c r="D5165" s="1" t="s">
        <v>11</v>
      </c>
      <c r="E5165" s="1" t="s">
        <v>9</v>
      </c>
      <c r="F5165" s="1" t="s">
        <v>34</v>
      </c>
      <c r="G5165" s="1">
        <v>76940</v>
      </c>
    </row>
    <row r="5166" spans="1:7" x14ac:dyDescent="0.25">
      <c r="A5166" s="1">
        <v>987755</v>
      </c>
      <c r="B5166" s="2">
        <v>41838.768750000003</v>
      </c>
      <c r="C5166" s="1" t="s">
        <v>7</v>
      </c>
      <c r="D5166" s="1" t="s">
        <v>8</v>
      </c>
      <c r="E5166" s="1" t="s">
        <v>9</v>
      </c>
      <c r="F5166" s="1" t="s">
        <v>34</v>
      </c>
      <c r="G5166" s="1">
        <v>49559</v>
      </c>
    </row>
    <row r="5167" spans="1:7" x14ac:dyDescent="0.25">
      <c r="A5167" s="1">
        <v>913989</v>
      </c>
      <c r="B5167" s="2">
        <v>41851.307638888888</v>
      </c>
      <c r="C5167" s="1" t="s">
        <v>7</v>
      </c>
      <c r="D5167" s="1" t="s">
        <v>8</v>
      </c>
      <c r="E5167" s="1" t="s">
        <v>9</v>
      </c>
      <c r="F5167" s="1" t="s">
        <v>22</v>
      </c>
      <c r="G5167" s="1">
        <v>38368</v>
      </c>
    </row>
    <row r="5168" spans="1:7" x14ac:dyDescent="0.25">
      <c r="A5168" s="1">
        <v>413207</v>
      </c>
      <c r="B5168" s="2">
        <v>41851.308333333334</v>
      </c>
      <c r="C5168" s="1" t="s">
        <v>7</v>
      </c>
      <c r="D5168" s="1" t="s">
        <v>8</v>
      </c>
      <c r="E5168" s="1" t="s">
        <v>9</v>
      </c>
      <c r="F5168" s="1" t="s">
        <v>22</v>
      </c>
      <c r="G5168" s="1">
        <v>10725</v>
      </c>
    </row>
    <row r="5169" spans="1:7" x14ac:dyDescent="0.25">
      <c r="A5169" s="1">
        <v>563241</v>
      </c>
      <c r="B5169" s="2">
        <v>41851.311111111114</v>
      </c>
      <c r="C5169" s="1" t="s">
        <v>13</v>
      </c>
      <c r="D5169" s="1" t="s">
        <v>8</v>
      </c>
      <c r="E5169" s="1" t="s">
        <v>9</v>
      </c>
      <c r="F5169" s="1" t="s">
        <v>22</v>
      </c>
      <c r="G5169" s="1">
        <v>83128</v>
      </c>
    </row>
    <row r="5170" spans="1:7" x14ac:dyDescent="0.25">
      <c r="A5170" s="1">
        <v>449619</v>
      </c>
      <c r="B5170" s="2">
        <v>41876.588888888888</v>
      </c>
      <c r="C5170" s="1" t="s">
        <v>7</v>
      </c>
      <c r="D5170" s="1" t="s">
        <v>11</v>
      </c>
      <c r="E5170" s="1" t="s">
        <v>9</v>
      </c>
      <c r="F5170" s="1" t="s">
        <v>34</v>
      </c>
      <c r="G5170" s="1">
        <v>45154</v>
      </c>
    </row>
    <row r="5171" spans="1:7" x14ac:dyDescent="0.25">
      <c r="A5171" s="1">
        <v>568107</v>
      </c>
      <c r="B5171" s="2">
        <v>41879.300694444442</v>
      </c>
      <c r="C5171" s="1" t="s">
        <v>7</v>
      </c>
      <c r="D5171" s="1" t="s">
        <v>8</v>
      </c>
      <c r="E5171" s="1" t="s">
        <v>9</v>
      </c>
      <c r="F5171" s="1" t="s">
        <v>34</v>
      </c>
      <c r="G5171" s="1">
        <v>17312</v>
      </c>
    </row>
    <row r="5172" spans="1:7" x14ac:dyDescent="0.25">
      <c r="A5172" s="1">
        <v>684825</v>
      </c>
      <c r="B5172" s="2">
        <v>41879.301388888889</v>
      </c>
      <c r="C5172" s="1" t="s">
        <v>7</v>
      </c>
      <c r="D5172" s="1" t="s">
        <v>8</v>
      </c>
      <c r="E5172" s="1" t="s">
        <v>9</v>
      </c>
      <c r="F5172" s="1" t="s">
        <v>34</v>
      </c>
      <c r="G5172" s="1">
        <v>72650</v>
      </c>
    </row>
    <row r="5173" spans="1:7" x14ac:dyDescent="0.25">
      <c r="A5173" s="1">
        <v>683544</v>
      </c>
      <c r="B5173" s="2">
        <v>41814.397916666669</v>
      </c>
      <c r="C5173" s="1" t="s">
        <v>7</v>
      </c>
      <c r="D5173" s="1" t="s">
        <v>11</v>
      </c>
      <c r="E5173" s="1" t="s">
        <v>29</v>
      </c>
      <c r="F5173" s="1" t="s">
        <v>12</v>
      </c>
      <c r="G5173" s="1">
        <v>34934</v>
      </c>
    </row>
    <row r="5174" spans="1:7" x14ac:dyDescent="0.25">
      <c r="A5174" s="1">
        <v>149110</v>
      </c>
      <c r="B5174" s="2">
        <v>41849.709027777775</v>
      </c>
      <c r="C5174" s="1" t="s">
        <v>7</v>
      </c>
      <c r="D5174" s="1" t="s">
        <v>11</v>
      </c>
      <c r="E5174" s="1" t="s">
        <v>29</v>
      </c>
      <c r="F5174" s="1" t="s">
        <v>12</v>
      </c>
      <c r="G5174" s="1">
        <v>82042</v>
      </c>
    </row>
    <row r="5175" spans="1:7" x14ac:dyDescent="0.25">
      <c r="A5175" s="1">
        <v>610384</v>
      </c>
      <c r="B5175" s="2">
        <v>41872.607638888891</v>
      </c>
      <c r="C5175" s="1" t="s">
        <v>7</v>
      </c>
      <c r="D5175" s="1" t="s">
        <v>11</v>
      </c>
      <c r="E5175" s="1" t="s">
        <v>29</v>
      </c>
      <c r="F5175" s="1" t="s">
        <v>12</v>
      </c>
      <c r="G5175" s="1">
        <v>54765</v>
      </c>
    </row>
    <row r="5176" spans="1:7" x14ac:dyDescent="0.25">
      <c r="A5176" s="1">
        <v>848363</v>
      </c>
      <c r="B5176" s="2">
        <v>41807.396527777775</v>
      </c>
      <c r="C5176" s="1" t="s">
        <v>7</v>
      </c>
      <c r="D5176" s="1" t="s">
        <v>8</v>
      </c>
      <c r="E5176" s="1" t="s">
        <v>9</v>
      </c>
      <c r="F5176" s="1" t="s">
        <v>22</v>
      </c>
      <c r="G5176" s="1">
        <v>56960</v>
      </c>
    </row>
    <row r="5177" spans="1:7" x14ac:dyDescent="0.25">
      <c r="A5177" s="1">
        <v>614699</v>
      </c>
      <c r="B5177" s="2">
        <v>41807.397222222222</v>
      </c>
      <c r="C5177" s="1" t="s">
        <v>7</v>
      </c>
      <c r="D5177" s="1" t="s">
        <v>11</v>
      </c>
      <c r="E5177" s="1" t="s">
        <v>9</v>
      </c>
      <c r="F5177" s="1" t="s">
        <v>22</v>
      </c>
      <c r="G5177" s="1">
        <v>8733</v>
      </c>
    </row>
    <row r="5178" spans="1:7" x14ac:dyDescent="0.25">
      <c r="A5178" s="1">
        <v>681859</v>
      </c>
      <c r="B5178" s="2">
        <v>41830.675694444442</v>
      </c>
      <c r="C5178" s="1" t="s">
        <v>7</v>
      </c>
      <c r="D5178" s="1" t="s">
        <v>8</v>
      </c>
      <c r="E5178" s="1" t="s">
        <v>9</v>
      </c>
      <c r="F5178" s="1" t="s">
        <v>22</v>
      </c>
      <c r="G5178" s="1">
        <v>92806</v>
      </c>
    </row>
    <row r="5179" spans="1:7" x14ac:dyDescent="0.25">
      <c r="A5179" s="1">
        <v>347693</v>
      </c>
      <c r="B5179" s="2">
        <v>41863.397916666669</v>
      </c>
      <c r="C5179" s="1" t="s">
        <v>7</v>
      </c>
      <c r="D5179" s="1" t="s">
        <v>11</v>
      </c>
      <c r="E5179" s="1" t="s">
        <v>9</v>
      </c>
      <c r="F5179" s="1" t="s">
        <v>22</v>
      </c>
      <c r="G5179" s="1">
        <v>43017</v>
      </c>
    </row>
    <row r="5180" spans="1:7" x14ac:dyDescent="0.25">
      <c r="A5180" s="1">
        <v>142149</v>
      </c>
      <c r="B5180" s="2">
        <v>41863.397222222222</v>
      </c>
      <c r="C5180" s="1" t="s">
        <v>7</v>
      </c>
      <c r="D5180" s="1" t="s">
        <v>24</v>
      </c>
      <c r="E5180" s="1" t="s">
        <v>9</v>
      </c>
      <c r="F5180" s="1" t="s">
        <v>22</v>
      </c>
      <c r="G5180" s="1">
        <v>20919</v>
      </c>
    </row>
    <row r="5181" spans="1:7" x14ac:dyDescent="0.25">
      <c r="A5181" s="1">
        <v>62161</v>
      </c>
      <c r="B5181" s="2">
        <v>41801.397916666669</v>
      </c>
      <c r="C5181" s="1" t="s">
        <v>7</v>
      </c>
      <c r="D5181" s="1" t="s">
        <v>11</v>
      </c>
      <c r="E5181" s="1" t="s">
        <v>14</v>
      </c>
      <c r="F5181" s="1" t="s">
        <v>12</v>
      </c>
      <c r="G5181" s="1">
        <v>24243</v>
      </c>
    </row>
    <row r="5182" spans="1:7" x14ac:dyDescent="0.25">
      <c r="A5182" s="1">
        <v>797741</v>
      </c>
      <c r="B5182" s="2">
        <v>41801.399305555555</v>
      </c>
      <c r="C5182" s="1" t="s">
        <v>7</v>
      </c>
      <c r="D5182" s="1" t="s">
        <v>11</v>
      </c>
      <c r="E5182" s="1" t="s">
        <v>14</v>
      </c>
      <c r="F5182" s="1" t="s">
        <v>12</v>
      </c>
      <c r="G5182" s="1">
        <v>84299</v>
      </c>
    </row>
    <row r="5183" spans="1:7" x14ac:dyDescent="0.25">
      <c r="A5183" s="1">
        <v>498285</v>
      </c>
      <c r="B5183" s="2">
        <v>41811.371527777781</v>
      </c>
      <c r="C5183" s="1" t="s">
        <v>13</v>
      </c>
      <c r="D5183" s="1" t="s">
        <v>11</v>
      </c>
      <c r="E5183" s="1" t="s">
        <v>14</v>
      </c>
      <c r="F5183" s="1" t="s">
        <v>12</v>
      </c>
      <c r="G5183" s="1">
        <v>9085</v>
      </c>
    </row>
    <row r="5184" spans="1:7" x14ac:dyDescent="0.25">
      <c r="A5184" s="1">
        <v>205300</v>
      </c>
      <c r="B5184" s="2">
        <v>41811.372916666667</v>
      </c>
      <c r="C5184" s="1" t="s">
        <v>7</v>
      </c>
      <c r="D5184" s="1" t="s">
        <v>11</v>
      </c>
      <c r="E5184" s="1" t="s">
        <v>14</v>
      </c>
      <c r="F5184" s="1" t="s">
        <v>12</v>
      </c>
      <c r="G5184" s="1">
        <v>53641</v>
      </c>
    </row>
    <row r="5185" spans="1:7" x14ac:dyDescent="0.25">
      <c r="A5185" s="1">
        <v>981943</v>
      </c>
      <c r="B5185" s="2">
        <v>41814.742361111108</v>
      </c>
      <c r="C5185" s="1" t="s">
        <v>7</v>
      </c>
      <c r="D5185" s="1" t="s">
        <v>11</v>
      </c>
      <c r="E5185" s="1" t="s">
        <v>14</v>
      </c>
      <c r="F5185" s="1" t="s">
        <v>12</v>
      </c>
      <c r="G5185" s="1">
        <v>63574</v>
      </c>
    </row>
    <row r="5186" spans="1:7" x14ac:dyDescent="0.25">
      <c r="A5186" s="1">
        <v>722714</v>
      </c>
      <c r="B5186" s="2">
        <v>41838.428472222222</v>
      </c>
      <c r="C5186" s="1" t="s">
        <v>7</v>
      </c>
      <c r="D5186" s="1" t="s">
        <v>11</v>
      </c>
      <c r="E5186" s="1" t="s">
        <v>14</v>
      </c>
      <c r="F5186" s="1" t="s">
        <v>12</v>
      </c>
      <c r="G5186" s="1">
        <v>63254</v>
      </c>
    </row>
    <row r="5187" spans="1:7" x14ac:dyDescent="0.25">
      <c r="A5187" s="1">
        <v>883487</v>
      </c>
      <c r="B5187" s="2">
        <v>41859.670138888891</v>
      </c>
      <c r="C5187" s="1" t="s">
        <v>7</v>
      </c>
      <c r="D5187" s="1" t="s">
        <v>11</v>
      </c>
      <c r="E5187" s="1" t="s">
        <v>14</v>
      </c>
      <c r="F5187" s="1" t="s">
        <v>12</v>
      </c>
      <c r="G5187" s="1">
        <v>69583</v>
      </c>
    </row>
    <row r="5188" spans="1:7" x14ac:dyDescent="0.25">
      <c r="A5188" s="1">
        <v>552854</v>
      </c>
      <c r="B5188" s="2">
        <v>41872.369444444441</v>
      </c>
      <c r="C5188" s="1" t="s">
        <v>7</v>
      </c>
      <c r="D5188" s="1" t="s">
        <v>11</v>
      </c>
      <c r="E5188" s="1" t="s">
        <v>14</v>
      </c>
      <c r="F5188" s="1" t="s">
        <v>12</v>
      </c>
      <c r="G5188" s="1">
        <v>37747</v>
      </c>
    </row>
    <row r="5189" spans="1:7" x14ac:dyDescent="0.25">
      <c r="A5189" s="1">
        <v>137390</v>
      </c>
      <c r="B5189" s="2">
        <v>41872.371527777781</v>
      </c>
      <c r="C5189" s="1" t="s">
        <v>7</v>
      </c>
      <c r="D5189" s="1" t="s">
        <v>11</v>
      </c>
      <c r="E5189" s="1" t="s">
        <v>14</v>
      </c>
      <c r="F5189" s="1" t="s">
        <v>12</v>
      </c>
      <c r="G5189" s="1">
        <v>71919</v>
      </c>
    </row>
    <row r="5190" spans="1:7" x14ac:dyDescent="0.25">
      <c r="A5190" s="1">
        <v>841103</v>
      </c>
      <c r="B5190" s="2">
        <v>41872.37222222222</v>
      </c>
      <c r="C5190" s="1" t="s">
        <v>7</v>
      </c>
      <c r="D5190" s="1" t="s">
        <v>11</v>
      </c>
      <c r="E5190" s="1" t="s">
        <v>14</v>
      </c>
      <c r="F5190" s="1" t="s">
        <v>12</v>
      </c>
      <c r="G5190" s="1">
        <v>10061</v>
      </c>
    </row>
    <row r="5191" spans="1:7" x14ac:dyDescent="0.25">
      <c r="A5191" s="1">
        <v>256211</v>
      </c>
      <c r="B5191" s="2">
        <v>41872.37222222222</v>
      </c>
      <c r="C5191" s="1" t="s">
        <v>7</v>
      </c>
      <c r="D5191" s="1" t="s">
        <v>11</v>
      </c>
      <c r="E5191" s="1" t="s">
        <v>14</v>
      </c>
      <c r="F5191" s="1" t="s">
        <v>12</v>
      </c>
      <c r="G5191" s="1">
        <v>6718</v>
      </c>
    </row>
    <row r="5192" spans="1:7" x14ac:dyDescent="0.25">
      <c r="A5192" s="1">
        <v>58018</v>
      </c>
      <c r="B5192" s="2">
        <v>41872.372916666667</v>
      </c>
      <c r="C5192" s="1" t="s">
        <v>7</v>
      </c>
      <c r="D5192" s="1" t="s">
        <v>11</v>
      </c>
      <c r="E5192" s="1" t="s">
        <v>14</v>
      </c>
      <c r="F5192" s="1" t="s">
        <v>12</v>
      </c>
      <c r="G5192" s="1">
        <v>63507</v>
      </c>
    </row>
    <row r="5193" spans="1:7" x14ac:dyDescent="0.25">
      <c r="A5193" s="1">
        <v>563022</v>
      </c>
      <c r="B5193" s="2">
        <v>41806.686805555553</v>
      </c>
      <c r="C5193" s="1" t="s">
        <v>13</v>
      </c>
      <c r="D5193" s="1" t="s">
        <v>11</v>
      </c>
      <c r="E5193" s="1" t="s">
        <v>14</v>
      </c>
      <c r="F5193" s="1" t="s">
        <v>34</v>
      </c>
      <c r="G5193" s="1">
        <v>80120</v>
      </c>
    </row>
    <row r="5194" spans="1:7" x14ac:dyDescent="0.25">
      <c r="A5194" s="1">
        <v>567566</v>
      </c>
      <c r="B5194" s="2">
        <v>41806.6875</v>
      </c>
      <c r="C5194" s="1" t="s">
        <v>7</v>
      </c>
      <c r="D5194" s="1" t="s">
        <v>11</v>
      </c>
      <c r="E5194" s="1" t="s">
        <v>14</v>
      </c>
      <c r="F5194" s="1" t="s">
        <v>34</v>
      </c>
      <c r="G5194" s="1">
        <v>72628</v>
      </c>
    </row>
    <row r="5195" spans="1:7" x14ac:dyDescent="0.25">
      <c r="A5195" s="1">
        <v>427980</v>
      </c>
      <c r="B5195" s="2">
        <v>41871.397222222222</v>
      </c>
      <c r="C5195" s="1" t="s">
        <v>7</v>
      </c>
      <c r="D5195" s="1" t="s">
        <v>11</v>
      </c>
      <c r="E5195" s="1" t="s">
        <v>14</v>
      </c>
      <c r="F5195" s="1" t="s">
        <v>34</v>
      </c>
      <c r="G5195" s="1">
        <v>5157</v>
      </c>
    </row>
    <row r="5196" spans="1:7" x14ac:dyDescent="0.25">
      <c r="A5196" s="1">
        <v>710245</v>
      </c>
      <c r="B5196" s="2">
        <v>41805.328472222223</v>
      </c>
      <c r="C5196" s="1" t="s">
        <v>13</v>
      </c>
      <c r="D5196" s="1" t="s">
        <v>11</v>
      </c>
      <c r="E5196" s="1" t="s">
        <v>14</v>
      </c>
      <c r="F5196" s="1" t="s">
        <v>22</v>
      </c>
      <c r="G5196" s="1">
        <v>23191</v>
      </c>
    </row>
    <row r="5197" spans="1:7" x14ac:dyDescent="0.25">
      <c r="A5197" s="1">
        <v>352232</v>
      </c>
      <c r="B5197" s="2">
        <v>41850.396527777775</v>
      </c>
      <c r="C5197" s="1" t="s">
        <v>7</v>
      </c>
      <c r="D5197" s="1" t="s">
        <v>24</v>
      </c>
      <c r="E5197" s="1" t="s">
        <v>14</v>
      </c>
      <c r="F5197" s="1" t="s">
        <v>22</v>
      </c>
      <c r="G5197" s="1">
        <v>91608</v>
      </c>
    </row>
    <row r="5198" spans="1:7" x14ac:dyDescent="0.25">
      <c r="A5198" s="1">
        <v>988022</v>
      </c>
      <c r="B5198" s="2">
        <v>41855.509722222225</v>
      </c>
      <c r="C5198" s="1" t="s">
        <v>7</v>
      </c>
      <c r="D5198" s="1" t="s">
        <v>11</v>
      </c>
      <c r="E5198" s="1" t="s">
        <v>14</v>
      </c>
      <c r="F5198" s="1" t="s">
        <v>22</v>
      </c>
      <c r="G5198" s="1">
        <v>33025</v>
      </c>
    </row>
    <row r="5199" spans="1:7" x14ac:dyDescent="0.25">
      <c r="A5199" s="1">
        <v>976462</v>
      </c>
      <c r="B5199" s="2">
        <v>41864.397222222222</v>
      </c>
      <c r="C5199" s="1" t="s">
        <v>7</v>
      </c>
      <c r="D5199" s="1" t="s">
        <v>8</v>
      </c>
      <c r="E5199" s="1" t="s">
        <v>14</v>
      </c>
      <c r="F5199" s="1" t="s">
        <v>22</v>
      </c>
      <c r="G5199" s="1">
        <v>63209</v>
      </c>
    </row>
    <row r="5200" spans="1:7" x14ac:dyDescent="0.25">
      <c r="A5200" s="1">
        <v>450766</v>
      </c>
      <c r="B5200" s="2">
        <v>41879.508333333331</v>
      </c>
      <c r="C5200" s="1" t="s">
        <v>7</v>
      </c>
      <c r="D5200" s="1" t="s">
        <v>8</v>
      </c>
      <c r="E5200" s="1" t="s">
        <v>14</v>
      </c>
      <c r="F5200" s="1" t="s">
        <v>22</v>
      </c>
      <c r="G5200" s="1">
        <v>6272</v>
      </c>
    </row>
    <row r="5201" spans="1:7" x14ac:dyDescent="0.25">
      <c r="A5201" s="1">
        <v>278319</v>
      </c>
      <c r="B5201" s="2">
        <v>41879.509027777778</v>
      </c>
      <c r="C5201" s="1" t="s">
        <v>7</v>
      </c>
      <c r="D5201" s="1" t="s">
        <v>8</v>
      </c>
      <c r="E5201" s="1" t="s">
        <v>14</v>
      </c>
      <c r="F5201" s="1" t="s">
        <v>22</v>
      </c>
      <c r="G5201" s="1">
        <v>75867</v>
      </c>
    </row>
    <row r="5202" spans="1:7" x14ac:dyDescent="0.25">
      <c r="A5202" s="1">
        <v>78498</v>
      </c>
      <c r="B5202" s="2">
        <v>41844.415972222225</v>
      </c>
      <c r="C5202" s="1" t="s">
        <v>7</v>
      </c>
      <c r="D5202" s="1" t="s">
        <v>11</v>
      </c>
      <c r="E5202" s="1" t="s">
        <v>9</v>
      </c>
      <c r="F5202" s="1" t="s">
        <v>25</v>
      </c>
      <c r="G5202" s="1">
        <v>37454</v>
      </c>
    </row>
    <row r="5203" spans="1:7" x14ac:dyDescent="0.25">
      <c r="A5203" s="1">
        <v>925783</v>
      </c>
      <c r="B5203" s="2">
        <v>41844.418055555558</v>
      </c>
      <c r="C5203" s="1" t="s">
        <v>7</v>
      </c>
      <c r="D5203" s="1" t="s">
        <v>8</v>
      </c>
      <c r="E5203" s="1" t="s">
        <v>9</v>
      </c>
      <c r="F5203" s="1" t="s">
        <v>25</v>
      </c>
      <c r="G5203" s="1">
        <v>75522</v>
      </c>
    </row>
    <row r="5204" spans="1:7" x14ac:dyDescent="0.25">
      <c r="A5204" s="1">
        <v>382073</v>
      </c>
      <c r="B5204" s="2">
        <v>41850.545138888891</v>
      </c>
      <c r="C5204" s="1" t="s">
        <v>7</v>
      </c>
      <c r="D5204" s="1" t="s">
        <v>8</v>
      </c>
      <c r="E5204" s="1" t="s">
        <v>9</v>
      </c>
      <c r="F5204" s="1" t="s">
        <v>25</v>
      </c>
      <c r="G5204" s="1">
        <v>82752</v>
      </c>
    </row>
    <row r="5205" spans="1:7" x14ac:dyDescent="0.25">
      <c r="A5205" s="1">
        <v>372707</v>
      </c>
      <c r="B5205" s="2">
        <v>41864.397916666669</v>
      </c>
      <c r="C5205" s="1" t="s">
        <v>13</v>
      </c>
      <c r="D5205" s="1" t="s">
        <v>8</v>
      </c>
      <c r="E5205" s="1" t="s">
        <v>14</v>
      </c>
      <c r="F5205" s="1" t="s">
        <v>18</v>
      </c>
      <c r="G5205" s="1">
        <v>73900</v>
      </c>
    </row>
    <row r="5206" spans="1:7" x14ac:dyDescent="0.25">
      <c r="A5206" s="1">
        <v>702003</v>
      </c>
      <c r="B5206" s="2">
        <v>41829.397222222222</v>
      </c>
      <c r="C5206" s="1" t="s">
        <v>7</v>
      </c>
      <c r="D5206" s="1" t="s">
        <v>11</v>
      </c>
      <c r="E5206" s="1" t="s">
        <v>9</v>
      </c>
      <c r="F5206" s="1" t="s">
        <v>34</v>
      </c>
      <c r="G5206" s="1">
        <v>12403</v>
      </c>
    </row>
    <row r="5207" spans="1:7" x14ac:dyDescent="0.25">
      <c r="A5207" s="1">
        <v>36851</v>
      </c>
      <c r="B5207" s="2">
        <v>41831.520833333336</v>
      </c>
      <c r="C5207" s="1" t="s">
        <v>13</v>
      </c>
      <c r="D5207" s="1" t="s">
        <v>8</v>
      </c>
      <c r="E5207" s="1" t="s">
        <v>9</v>
      </c>
      <c r="F5207" s="1" t="s">
        <v>34</v>
      </c>
      <c r="G5207" s="1">
        <v>80999</v>
      </c>
    </row>
    <row r="5208" spans="1:7" x14ac:dyDescent="0.25">
      <c r="A5208" s="1">
        <v>116855</v>
      </c>
      <c r="B5208" s="2">
        <v>41837.787499999999</v>
      </c>
      <c r="C5208" s="1" t="s">
        <v>13</v>
      </c>
      <c r="D5208" s="1" t="s">
        <v>8</v>
      </c>
      <c r="E5208" s="1" t="s">
        <v>9</v>
      </c>
      <c r="F5208" s="1" t="s">
        <v>34</v>
      </c>
      <c r="G5208" s="1">
        <v>41431</v>
      </c>
    </row>
    <row r="5209" spans="1:7" x14ac:dyDescent="0.25">
      <c r="A5209" s="1">
        <v>303777</v>
      </c>
      <c r="B5209" s="2">
        <v>41837.790277777778</v>
      </c>
      <c r="C5209" s="1" t="s">
        <v>7</v>
      </c>
      <c r="D5209" s="1" t="s">
        <v>8</v>
      </c>
      <c r="E5209" s="1" t="s">
        <v>9</v>
      </c>
      <c r="F5209" s="1" t="s">
        <v>34</v>
      </c>
      <c r="G5209" s="1">
        <v>98446</v>
      </c>
    </row>
    <row r="5210" spans="1:7" x14ac:dyDescent="0.25">
      <c r="A5210" s="1">
        <v>328427</v>
      </c>
      <c r="B5210" s="2">
        <v>41837.787499999999</v>
      </c>
      <c r="C5210" s="1" t="s">
        <v>7</v>
      </c>
      <c r="D5210" s="1" t="s">
        <v>24</v>
      </c>
      <c r="E5210" s="1" t="s">
        <v>9</v>
      </c>
      <c r="F5210" s="1" t="s">
        <v>34</v>
      </c>
      <c r="G5210" s="1">
        <v>10522</v>
      </c>
    </row>
    <row r="5211" spans="1:7" x14ac:dyDescent="0.25">
      <c r="A5211" s="1">
        <v>962839</v>
      </c>
      <c r="B5211" s="2">
        <v>41809.396527777775</v>
      </c>
      <c r="C5211" s="1" t="s">
        <v>7</v>
      </c>
      <c r="D5211" s="1" t="s">
        <v>8</v>
      </c>
      <c r="E5211" s="1" t="s">
        <v>9</v>
      </c>
      <c r="F5211" s="1" t="s">
        <v>22</v>
      </c>
      <c r="G5211" s="1">
        <v>44635</v>
      </c>
    </row>
    <row r="5212" spans="1:7" x14ac:dyDescent="0.25">
      <c r="A5212" s="1">
        <v>237702</v>
      </c>
      <c r="B5212" s="2">
        <v>41815.421527777777</v>
      </c>
      <c r="C5212" s="1" t="s">
        <v>7</v>
      </c>
      <c r="D5212" s="1" t="s">
        <v>8</v>
      </c>
      <c r="E5212" s="1" t="s">
        <v>9</v>
      </c>
      <c r="F5212" s="1" t="s">
        <v>22</v>
      </c>
      <c r="G5212" s="1">
        <v>97744</v>
      </c>
    </row>
    <row r="5213" spans="1:7" x14ac:dyDescent="0.25">
      <c r="A5213" s="1">
        <v>434867</v>
      </c>
      <c r="B5213" s="2">
        <v>41814.345138888886</v>
      </c>
      <c r="C5213" s="1" t="s">
        <v>7</v>
      </c>
      <c r="D5213" s="1" t="s">
        <v>8</v>
      </c>
      <c r="E5213" s="1" t="s">
        <v>9</v>
      </c>
      <c r="F5213" s="1" t="s">
        <v>20</v>
      </c>
      <c r="G5213" s="1">
        <v>78274</v>
      </c>
    </row>
    <row r="5214" spans="1:7" x14ac:dyDescent="0.25">
      <c r="A5214" s="1">
        <v>694738</v>
      </c>
      <c r="B5214" s="2">
        <v>41857.497916666667</v>
      </c>
      <c r="C5214" s="1" t="s">
        <v>13</v>
      </c>
      <c r="D5214" s="1" t="s">
        <v>8</v>
      </c>
      <c r="E5214" s="1" t="s">
        <v>9</v>
      </c>
      <c r="F5214" s="1" t="s">
        <v>20</v>
      </c>
      <c r="G5214" s="1">
        <v>26643</v>
      </c>
    </row>
    <row r="5215" spans="1:7" x14ac:dyDescent="0.25">
      <c r="A5215" s="1">
        <v>703725</v>
      </c>
      <c r="B5215" s="2">
        <v>41857.498611111114</v>
      </c>
      <c r="C5215" s="1" t="s">
        <v>7</v>
      </c>
      <c r="D5215" s="1" t="s">
        <v>11</v>
      </c>
      <c r="E5215" s="1" t="s">
        <v>9</v>
      </c>
      <c r="F5215" s="1" t="s">
        <v>20</v>
      </c>
      <c r="G5215" s="1">
        <v>78504</v>
      </c>
    </row>
    <row r="5216" spans="1:7" x14ac:dyDescent="0.25">
      <c r="A5216" s="1">
        <v>469830</v>
      </c>
      <c r="B5216" s="2">
        <v>41851.397916666669</v>
      </c>
      <c r="C5216" s="1" t="s">
        <v>7</v>
      </c>
      <c r="D5216" s="1" t="s">
        <v>8</v>
      </c>
      <c r="E5216" s="1" t="s">
        <v>9</v>
      </c>
      <c r="F5216" s="1" t="s">
        <v>20</v>
      </c>
      <c r="G5216" s="1">
        <v>44739</v>
      </c>
    </row>
    <row r="5217" spans="1:7" x14ac:dyDescent="0.25">
      <c r="A5217" s="1">
        <v>781209</v>
      </c>
      <c r="B5217" s="2">
        <v>41851.397916666669</v>
      </c>
      <c r="C5217" s="1" t="s">
        <v>13</v>
      </c>
      <c r="D5217" s="1" t="s">
        <v>8</v>
      </c>
      <c r="E5217" s="1" t="s">
        <v>9</v>
      </c>
      <c r="F5217" s="1" t="s">
        <v>20</v>
      </c>
      <c r="G5217" s="1">
        <v>23507</v>
      </c>
    </row>
    <row r="5218" spans="1:7" x14ac:dyDescent="0.25">
      <c r="A5218" s="1">
        <v>479883</v>
      </c>
      <c r="B5218" s="2">
        <v>41857.024305555555</v>
      </c>
      <c r="C5218" s="1" t="s">
        <v>7</v>
      </c>
      <c r="D5218" s="1" t="s">
        <v>11</v>
      </c>
      <c r="E5218" s="1" t="s">
        <v>16</v>
      </c>
      <c r="F5218" s="1" t="s">
        <v>34</v>
      </c>
      <c r="G5218" s="1">
        <v>66692</v>
      </c>
    </row>
    <row r="5219" spans="1:7" x14ac:dyDescent="0.25">
      <c r="A5219" s="1">
        <v>128481</v>
      </c>
      <c r="B5219" s="2">
        <v>41813.397222222222</v>
      </c>
      <c r="C5219" s="1" t="s">
        <v>7</v>
      </c>
      <c r="D5219" s="1" t="s">
        <v>8</v>
      </c>
      <c r="E5219" s="1" t="s">
        <v>30</v>
      </c>
      <c r="F5219" s="1" t="s">
        <v>22</v>
      </c>
      <c r="G5219" s="1">
        <v>58146</v>
      </c>
    </row>
    <row r="5220" spans="1:7" x14ac:dyDescent="0.25">
      <c r="A5220" s="1">
        <v>549564</v>
      </c>
      <c r="B5220" s="2">
        <v>41813.399305555555</v>
      </c>
      <c r="C5220" s="1" t="s">
        <v>13</v>
      </c>
      <c r="D5220" s="1" t="s">
        <v>11</v>
      </c>
      <c r="E5220" s="1" t="s">
        <v>30</v>
      </c>
      <c r="F5220" s="1" t="s">
        <v>22</v>
      </c>
      <c r="G5220" s="1">
        <v>74623</v>
      </c>
    </row>
    <row r="5221" spans="1:7" x14ac:dyDescent="0.25">
      <c r="A5221" s="1">
        <v>742782</v>
      </c>
      <c r="B5221" s="2">
        <v>41822.908333333333</v>
      </c>
      <c r="C5221" s="1" t="s">
        <v>7</v>
      </c>
      <c r="D5221" s="1" t="s">
        <v>8</v>
      </c>
      <c r="E5221" s="1" t="s">
        <v>30</v>
      </c>
      <c r="F5221" s="1" t="s">
        <v>22</v>
      </c>
      <c r="G5221" s="1">
        <v>78519</v>
      </c>
    </row>
    <row r="5222" spans="1:7" x14ac:dyDescent="0.25">
      <c r="A5222" s="1">
        <v>886512</v>
      </c>
      <c r="B5222" s="2">
        <v>41831.54583333333</v>
      </c>
      <c r="C5222" s="1" t="s">
        <v>7</v>
      </c>
      <c r="D5222" s="1" t="s">
        <v>8</v>
      </c>
      <c r="E5222" s="1" t="s">
        <v>30</v>
      </c>
      <c r="F5222" s="1" t="s">
        <v>10</v>
      </c>
      <c r="G5222" s="1">
        <v>88997</v>
      </c>
    </row>
    <row r="5223" spans="1:7" x14ac:dyDescent="0.25">
      <c r="A5223" s="1">
        <v>354468</v>
      </c>
      <c r="B5223" s="2">
        <v>41799.397222222222</v>
      </c>
      <c r="C5223" s="1" t="s">
        <v>7</v>
      </c>
      <c r="D5223" s="1" t="s">
        <v>11</v>
      </c>
      <c r="E5223" s="1" t="s">
        <v>14</v>
      </c>
      <c r="F5223" s="1" t="s">
        <v>22</v>
      </c>
      <c r="G5223" s="1">
        <v>7308</v>
      </c>
    </row>
    <row r="5224" spans="1:7" x14ac:dyDescent="0.25">
      <c r="A5224" s="1">
        <v>387429</v>
      </c>
      <c r="B5224" s="2">
        <v>41799.400694444441</v>
      </c>
      <c r="C5224" s="1" t="s">
        <v>7</v>
      </c>
      <c r="D5224" s="1" t="s">
        <v>8</v>
      </c>
      <c r="E5224" s="1" t="s">
        <v>14</v>
      </c>
      <c r="F5224" s="1" t="s">
        <v>22</v>
      </c>
      <c r="G5224" s="1">
        <v>36243</v>
      </c>
    </row>
    <row r="5225" spans="1:7" x14ac:dyDescent="0.25">
      <c r="A5225" s="1">
        <v>618542</v>
      </c>
      <c r="B5225" s="2">
        <v>41799.401388888888</v>
      </c>
      <c r="C5225" s="1" t="s">
        <v>7</v>
      </c>
      <c r="D5225" s="1" t="s">
        <v>8</v>
      </c>
      <c r="E5225" s="1" t="s">
        <v>14</v>
      </c>
      <c r="F5225" s="1" t="s">
        <v>22</v>
      </c>
      <c r="G5225" s="1">
        <v>41580</v>
      </c>
    </row>
    <row r="5226" spans="1:7" x14ac:dyDescent="0.25">
      <c r="A5226" s="1">
        <v>261521</v>
      </c>
      <c r="B5226" s="2">
        <v>41807.745833333334</v>
      </c>
      <c r="C5226" s="1" t="s">
        <v>7</v>
      </c>
      <c r="D5226" s="1" t="s">
        <v>11</v>
      </c>
      <c r="E5226" s="1" t="s">
        <v>16</v>
      </c>
      <c r="F5226" s="1" t="s">
        <v>12</v>
      </c>
      <c r="G5226" s="1">
        <v>9442</v>
      </c>
    </row>
    <row r="5227" spans="1:7" x14ac:dyDescent="0.25">
      <c r="A5227" s="1">
        <v>505352</v>
      </c>
      <c r="B5227" s="2">
        <v>41807.745833333334</v>
      </c>
      <c r="C5227" s="1" t="s">
        <v>7</v>
      </c>
      <c r="D5227" s="1" t="s">
        <v>8</v>
      </c>
      <c r="E5227" s="1" t="s">
        <v>16</v>
      </c>
      <c r="F5227" s="1" t="s">
        <v>12</v>
      </c>
      <c r="G5227" s="1">
        <v>20477</v>
      </c>
    </row>
    <row r="5228" spans="1:7" x14ac:dyDescent="0.25">
      <c r="A5228" s="1">
        <v>664848</v>
      </c>
      <c r="B5228" s="2">
        <v>41855.492361111108</v>
      </c>
      <c r="C5228" s="1" t="s">
        <v>13</v>
      </c>
      <c r="D5228" s="1" t="s">
        <v>8</v>
      </c>
      <c r="E5228" s="1" t="s">
        <v>16</v>
      </c>
      <c r="F5228" s="1" t="s">
        <v>12</v>
      </c>
      <c r="G5228" s="1">
        <v>25042</v>
      </c>
    </row>
    <row r="5229" spans="1:7" x14ac:dyDescent="0.25">
      <c r="A5229" s="1">
        <v>370983</v>
      </c>
      <c r="B5229" s="2">
        <v>41855.494444444441</v>
      </c>
      <c r="C5229" s="1" t="s">
        <v>7</v>
      </c>
      <c r="D5229" s="1" t="s">
        <v>8</v>
      </c>
      <c r="E5229" s="1" t="s">
        <v>16</v>
      </c>
      <c r="F5229" s="1" t="s">
        <v>12</v>
      </c>
      <c r="G5229" s="1">
        <v>61087</v>
      </c>
    </row>
    <row r="5230" spans="1:7" x14ac:dyDescent="0.25">
      <c r="A5230" s="1">
        <v>483489</v>
      </c>
      <c r="B5230" s="2">
        <v>41806.397222222222</v>
      </c>
      <c r="C5230" s="1" t="s">
        <v>7</v>
      </c>
      <c r="D5230" s="1" t="s">
        <v>8</v>
      </c>
      <c r="E5230" s="1" t="s">
        <v>26</v>
      </c>
      <c r="F5230" s="1" t="s">
        <v>20</v>
      </c>
      <c r="G5230" s="1">
        <v>53738</v>
      </c>
    </row>
    <row r="5231" spans="1:7" x14ac:dyDescent="0.25">
      <c r="A5231" s="1">
        <v>22943</v>
      </c>
      <c r="B5231" s="2">
        <v>41806.397222222222</v>
      </c>
      <c r="C5231" s="1" t="s">
        <v>7</v>
      </c>
      <c r="D5231" s="1" t="s">
        <v>11</v>
      </c>
      <c r="E5231" s="1" t="s">
        <v>26</v>
      </c>
      <c r="F5231" s="1" t="s">
        <v>20</v>
      </c>
      <c r="G5231" s="1">
        <v>48569</v>
      </c>
    </row>
    <row r="5232" spans="1:7" x14ac:dyDescent="0.25">
      <c r="A5232" s="1">
        <v>994223</v>
      </c>
      <c r="B5232" s="2">
        <v>41806.397916666669</v>
      </c>
      <c r="C5232" s="1" t="s">
        <v>7</v>
      </c>
      <c r="D5232" s="1" t="s">
        <v>8</v>
      </c>
      <c r="E5232" s="1" t="s">
        <v>26</v>
      </c>
      <c r="F5232" s="1" t="s">
        <v>20</v>
      </c>
      <c r="G5232" s="1">
        <v>56407</v>
      </c>
    </row>
    <row r="5233" spans="1:7" x14ac:dyDescent="0.25">
      <c r="A5233" s="1">
        <v>902725</v>
      </c>
      <c r="B5233" s="2">
        <v>41808.720138888886</v>
      </c>
      <c r="C5233" s="1" t="s">
        <v>7</v>
      </c>
      <c r="D5233" s="1" t="s">
        <v>8</v>
      </c>
      <c r="E5233" s="1" t="s">
        <v>26</v>
      </c>
      <c r="F5233" s="1" t="s">
        <v>20</v>
      </c>
      <c r="G5233" s="1">
        <v>20727</v>
      </c>
    </row>
    <row r="5234" spans="1:7" x14ac:dyDescent="0.25">
      <c r="A5234" s="1">
        <v>729319</v>
      </c>
      <c r="B5234" s="2">
        <v>41808.722222222219</v>
      </c>
      <c r="C5234" s="1" t="s">
        <v>7</v>
      </c>
      <c r="D5234" s="1" t="s">
        <v>8</v>
      </c>
      <c r="E5234" s="1" t="s">
        <v>26</v>
      </c>
      <c r="F5234" s="1" t="s">
        <v>20</v>
      </c>
      <c r="G5234" s="1">
        <v>24704</v>
      </c>
    </row>
    <row r="5235" spans="1:7" x14ac:dyDescent="0.25">
      <c r="A5235" s="1">
        <v>88447</v>
      </c>
      <c r="B5235" s="2">
        <v>41808.722916666666</v>
      </c>
      <c r="C5235" s="1" t="s">
        <v>7</v>
      </c>
      <c r="D5235" s="1" t="s">
        <v>8</v>
      </c>
      <c r="E5235" s="1" t="s">
        <v>26</v>
      </c>
      <c r="F5235" s="1" t="s">
        <v>20</v>
      </c>
      <c r="G5235" s="1">
        <v>92917</v>
      </c>
    </row>
    <row r="5236" spans="1:7" x14ac:dyDescent="0.25">
      <c r="A5236" s="1">
        <v>364456</v>
      </c>
      <c r="B5236" s="2">
        <v>41808.724305555559</v>
      </c>
      <c r="C5236" s="1" t="s">
        <v>13</v>
      </c>
      <c r="D5236" s="1" t="s">
        <v>11</v>
      </c>
      <c r="E5236" s="1" t="s">
        <v>26</v>
      </c>
      <c r="F5236" s="1" t="s">
        <v>20</v>
      </c>
      <c r="G5236" s="1">
        <v>24336</v>
      </c>
    </row>
    <row r="5237" spans="1:7" x14ac:dyDescent="0.25">
      <c r="A5237" s="1">
        <v>530699</v>
      </c>
      <c r="B5237" s="2">
        <v>41810.704861111109</v>
      </c>
      <c r="C5237" s="1" t="s">
        <v>7</v>
      </c>
      <c r="D5237" s="1" t="s">
        <v>8</v>
      </c>
      <c r="E5237" s="1" t="s">
        <v>26</v>
      </c>
      <c r="F5237" s="1" t="s">
        <v>20</v>
      </c>
      <c r="G5237" s="1">
        <v>54763</v>
      </c>
    </row>
    <row r="5238" spans="1:7" x14ac:dyDescent="0.25">
      <c r="A5238" s="1">
        <v>959449</v>
      </c>
      <c r="B5238" s="2">
        <v>41821.527777777781</v>
      </c>
      <c r="C5238" s="1" t="s">
        <v>7</v>
      </c>
      <c r="D5238" s="1" t="s">
        <v>8</v>
      </c>
      <c r="E5238" s="1" t="s">
        <v>26</v>
      </c>
      <c r="F5238" s="1" t="s">
        <v>20</v>
      </c>
      <c r="G5238" s="1">
        <v>73977</v>
      </c>
    </row>
    <row r="5239" spans="1:7" x14ac:dyDescent="0.25">
      <c r="A5239" s="1">
        <v>95119</v>
      </c>
      <c r="B5239" s="2">
        <v>41821.529166666667</v>
      </c>
      <c r="C5239" s="1" t="s">
        <v>7</v>
      </c>
      <c r="D5239" s="1" t="s">
        <v>8</v>
      </c>
      <c r="E5239" s="1" t="s">
        <v>26</v>
      </c>
      <c r="F5239" s="1" t="s">
        <v>20</v>
      </c>
      <c r="G5239" s="1">
        <v>88914</v>
      </c>
    </row>
    <row r="5240" spans="1:7" x14ac:dyDescent="0.25">
      <c r="A5240" s="1">
        <v>925960</v>
      </c>
      <c r="B5240" s="2">
        <v>41838.296527777777</v>
      </c>
      <c r="C5240" s="1" t="s">
        <v>7</v>
      </c>
      <c r="D5240" s="1" t="s">
        <v>8</v>
      </c>
      <c r="E5240" s="1" t="s">
        <v>26</v>
      </c>
      <c r="F5240" s="1" t="s">
        <v>20</v>
      </c>
      <c r="G5240" s="1">
        <v>44770</v>
      </c>
    </row>
    <row r="5241" spans="1:7" x14ac:dyDescent="0.25">
      <c r="A5241" s="1">
        <v>480305</v>
      </c>
      <c r="B5241" s="2">
        <v>41838.299305555556</v>
      </c>
      <c r="C5241" s="1" t="s">
        <v>7</v>
      </c>
      <c r="D5241" s="1" t="s">
        <v>11</v>
      </c>
      <c r="E5241" s="1" t="s">
        <v>26</v>
      </c>
      <c r="F5241" s="1" t="s">
        <v>20</v>
      </c>
      <c r="G5241" s="1">
        <v>7833</v>
      </c>
    </row>
    <row r="5242" spans="1:7" x14ac:dyDescent="0.25">
      <c r="A5242" s="1">
        <v>555677</v>
      </c>
      <c r="B5242" s="2">
        <v>41838.300000000003</v>
      </c>
      <c r="C5242" s="1" t="s">
        <v>7</v>
      </c>
      <c r="D5242" s="1" t="s">
        <v>8</v>
      </c>
      <c r="E5242" s="1" t="s">
        <v>26</v>
      </c>
      <c r="F5242" s="1" t="s">
        <v>20</v>
      </c>
      <c r="G5242" s="1">
        <v>22967</v>
      </c>
    </row>
    <row r="5243" spans="1:7" x14ac:dyDescent="0.25">
      <c r="A5243" s="1">
        <v>693520</v>
      </c>
      <c r="B5243" s="2">
        <v>41841.720833333333</v>
      </c>
      <c r="C5243" s="1" t="s">
        <v>7</v>
      </c>
      <c r="D5243" s="1" t="s">
        <v>8</v>
      </c>
      <c r="E5243" s="1" t="s">
        <v>26</v>
      </c>
      <c r="F5243" s="1" t="s">
        <v>20</v>
      </c>
      <c r="G5243" s="1">
        <v>84865</v>
      </c>
    </row>
    <row r="5244" spans="1:7" x14ac:dyDescent="0.25">
      <c r="A5244" s="1">
        <v>311119</v>
      </c>
      <c r="B5244" s="2">
        <v>41841.723611111112</v>
      </c>
      <c r="C5244" s="1" t="s">
        <v>7</v>
      </c>
      <c r="D5244" s="1" t="s">
        <v>8</v>
      </c>
      <c r="E5244" s="1" t="s">
        <v>26</v>
      </c>
      <c r="F5244" s="1" t="s">
        <v>20</v>
      </c>
      <c r="G5244" s="1">
        <v>26467</v>
      </c>
    </row>
    <row r="5245" spans="1:7" x14ac:dyDescent="0.25">
      <c r="A5245" s="1">
        <v>718843</v>
      </c>
      <c r="B5245" s="2">
        <v>41843.34097222222</v>
      </c>
      <c r="C5245" s="1" t="s">
        <v>13</v>
      </c>
      <c r="D5245" s="1" t="s">
        <v>8</v>
      </c>
      <c r="E5245" s="1" t="s">
        <v>26</v>
      </c>
      <c r="F5245" s="1" t="s">
        <v>20</v>
      </c>
      <c r="G5245" s="1">
        <v>37388</v>
      </c>
    </row>
    <row r="5246" spans="1:7" x14ac:dyDescent="0.25">
      <c r="A5246" s="1">
        <v>273366</v>
      </c>
      <c r="B5246" s="2">
        <v>41843.342361111114</v>
      </c>
      <c r="C5246" s="1" t="s">
        <v>7</v>
      </c>
      <c r="D5246" s="1" t="s">
        <v>8</v>
      </c>
      <c r="E5246" s="1" t="s">
        <v>26</v>
      </c>
      <c r="F5246" s="1" t="s">
        <v>20</v>
      </c>
      <c r="G5246" s="1">
        <v>49049</v>
      </c>
    </row>
    <row r="5247" spans="1:7" x14ac:dyDescent="0.25">
      <c r="A5247" s="1">
        <v>337448</v>
      </c>
      <c r="B5247" s="2">
        <v>41844.727083333331</v>
      </c>
      <c r="C5247" s="1" t="s">
        <v>7</v>
      </c>
      <c r="D5247" s="1" t="s">
        <v>11</v>
      </c>
      <c r="E5247" s="1" t="s">
        <v>26</v>
      </c>
      <c r="F5247" s="1" t="s">
        <v>20</v>
      </c>
      <c r="G5247" s="1">
        <v>4353</v>
      </c>
    </row>
    <row r="5248" spans="1:7" x14ac:dyDescent="0.25">
      <c r="A5248" s="1">
        <v>539304</v>
      </c>
      <c r="B5248" s="2">
        <v>41857.217361111114</v>
      </c>
      <c r="C5248" s="1" t="s">
        <v>7</v>
      </c>
      <c r="D5248" s="1" t="s">
        <v>11</v>
      </c>
      <c r="E5248" s="1" t="s">
        <v>26</v>
      </c>
      <c r="F5248" s="1" t="s">
        <v>20</v>
      </c>
      <c r="G5248" s="1">
        <v>54497</v>
      </c>
    </row>
    <row r="5249" spans="1:7" x14ac:dyDescent="0.25">
      <c r="A5249" s="1">
        <v>874467</v>
      </c>
      <c r="B5249" s="2">
        <v>41871.328472222223</v>
      </c>
      <c r="C5249" s="1" t="s">
        <v>7</v>
      </c>
      <c r="D5249" s="1" t="s">
        <v>11</v>
      </c>
      <c r="E5249" s="1" t="s">
        <v>26</v>
      </c>
      <c r="F5249" s="1" t="s">
        <v>20</v>
      </c>
      <c r="G5249" s="1">
        <v>41577</v>
      </c>
    </row>
    <row r="5250" spans="1:7" x14ac:dyDescent="0.25">
      <c r="A5250" s="1">
        <v>46052</v>
      </c>
      <c r="B5250" s="2">
        <v>41871.329861111109</v>
      </c>
      <c r="C5250" s="1" t="s">
        <v>7</v>
      </c>
      <c r="D5250" s="1" t="s">
        <v>8</v>
      </c>
      <c r="E5250" s="1" t="s">
        <v>26</v>
      </c>
      <c r="F5250" s="1" t="s">
        <v>20</v>
      </c>
      <c r="G5250" s="1">
        <v>1960</v>
      </c>
    </row>
    <row r="5251" spans="1:7" x14ac:dyDescent="0.25">
      <c r="A5251" s="1">
        <v>409763</v>
      </c>
      <c r="B5251" s="2">
        <v>41871.327777777777</v>
      </c>
      <c r="C5251" s="1" t="s">
        <v>13</v>
      </c>
      <c r="D5251" s="1" t="s">
        <v>24</v>
      </c>
      <c r="E5251" s="1" t="s">
        <v>26</v>
      </c>
      <c r="F5251" s="1" t="s">
        <v>20</v>
      </c>
      <c r="G5251" s="1">
        <v>8600</v>
      </c>
    </row>
    <row r="5252" spans="1:7" x14ac:dyDescent="0.25">
      <c r="A5252" s="1">
        <v>22595</v>
      </c>
      <c r="B5252" s="2">
        <v>41877.445833333331</v>
      </c>
      <c r="C5252" s="1" t="s">
        <v>7</v>
      </c>
      <c r="D5252" s="1" t="s">
        <v>8</v>
      </c>
      <c r="E5252" s="1" t="s">
        <v>26</v>
      </c>
      <c r="F5252" s="1" t="s">
        <v>20</v>
      </c>
      <c r="G5252" s="1">
        <v>63909</v>
      </c>
    </row>
    <row r="5253" spans="1:7" x14ac:dyDescent="0.25">
      <c r="A5253" s="1">
        <v>591181</v>
      </c>
      <c r="B5253" s="2">
        <v>41877.449999999997</v>
      </c>
      <c r="C5253" s="1" t="s">
        <v>13</v>
      </c>
      <c r="D5253" s="1" t="s">
        <v>8</v>
      </c>
      <c r="E5253" s="1" t="s">
        <v>26</v>
      </c>
      <c r="F5253" s="1" t="s">
        <v>20</v>
      </c>
      <c r="G5253" s="1">
        <v>35325</v>
      </c>
    </row>
    <row r="5254" spans="1:7" x14ac:dyDescent="0.25">
      <c r="A5254" s="1">
        <v>937631</v>
      </c>
      <c r="B5254" s="2">
        <v>41827.396527777775</v>
      </c>
      <c r="C5254" s="1" t="s">
        <v>7</v>
      </c>
      <c r="D5254" s="1" t="s">
        <v>8</v>
      </c>
      <c r="E5254" s="1" t="s">
        <v>14</v>
      </c>
      <c r="F5254" s="1" t="s">
        <v>34</v>
      </c>
      <c r="G5254" s="1">
        <v>80405</v>
      </c>
    </row>
    <row r="5255" spans="1:7" x14ac:dyDescent="0.25">
      <c r="A5255" s="1">
        <v>157602</v>
      </c>
      <c r="B5255" s="2">
        <v>41827.398611111108</v>
      </c>
      <c r="C5255" s="1" t="s">
        <v>7</v>
      </c>
      <c r="D5255" s="1" t="s">
        <v>11</v>
      </c>
      <c r="E5255" s="1" t="s">
        <v>14</v>
      </c>
      <c r="F5255" s="1" t="s">
        <v>34</v>
      </c>
      <c r="G5255" s="1">
        <v>58930</v>
      </c>
    </row>
    <row r="5256" spans="1:7" x14ac:dyDescent="0.25">
      <c r="A5256" s="1">
        <v>83452</v>
      </c>
      <c r="B5256" s="2">
        <v>41848.397222222222</v>
      </c>
      <c r="C5256" s="1" t="s">
        <v>7</v>
      </c>
      <c r="D5256" s="1" t="s">
        <v>8</v>
      </c>
      <c r="E5256" s="1" t="s">
        <v>16</v>
      </c>
      <c r="F5256" s="1" t="s">
        <v>34</v>
      </c>
      <c r="G5256" s="1">
        <v>12719</v>
      </c>
    </row>
    <row r="5257" spans="1:7" x14ac:dyDescent="0.25">
      <c r="A5257" s="1">
        <v>867683</v>
      </c>
      <c r="B5257" s="2">
        <v>41821.77847222222</v>
      </c>
      <c r="C5257" s="1" t="s">
        <v>7</v>
      </c>
      <c r="D5257" s="1" t="s">
        <v>11</v>
      </c>
      <c r="E5257" s="1" t="s">
        <v>9</v>
      </c>
      <c r="F5257" s="1" t="s">
        <v>18</v>
      </c>
      <c r="G5257" s="1">
        <v>21390</v>
      </c>
    </row>
    <row r="5258" spans="1:7" x14ac:dyDescent="0.25">
      <c r="A5258" s="1">
        <v>511092</v>
      </c>
      <c r="B5258" s="2">
        <v>41821.78125</v>
      </c>
      <c r="C5258" s="1" t="s">
        <v>13</v>
      </c>
      <c r="D5258" s="1" t="s">
        <v>8</v>
      </c>
      <c r="E5258" s="1" t="s">
        <v>9</v>
      </c>
      <c r="F5258" s="1" t="s">
        <v>18</v>
      </c>
      <c r="G5258" s="1">
        <v>87176</v>
      </c>
    </row>
    <row r="5259" spans="1:7" x14ac:dyDescent="0.25">
      <c r="A5259" s="1">
        <v>501301</v>
      </c>
      <c r="B5259" s="2">
        <v>41799.396527777775</v>
      </c>
      <c r="C5259" s="1" t="s">
        <v>7</v>
      </c>
      <c r="D5259" s="1" t="s">
        <v>8</v>
      </c>
      <c r="E5259" s="1" t="s">
        <v>9</v>
      </c>
      <c r="F5259" s="1" t="s">
        <v>12</v>
      </c>
      <c r="G5259" s="1">
        <v>48826</v>
      </c>
    </row>
    <row r="5260" spans="1:7" x14ac:dyDescent="0.25">
      <c r="A5260" s="1">
        <v>425165</v>
      </c>
      <c r="B5260" s="2">
        <v>41799.397222222222</v>
      </c>
      <c r="C5260" s="1" t="s">
        <v>13</v>
      </c>
      <c r="D5260" s="1" t="s">
        <v>8</v>
      </c>
      <c r="E5260" s="1" t="s">
        <v>9</v>
      </c>
      <c r="F5260" s="1" t="s">
        <v>12</v>
      </c>
      <c r="G5260" s="1">
        <v>34705</v>
      </c>
    </row>
    <row r="5261" spans="1:7" x14ac:dyDescent="0.25">
      <c r="A5261" s="1">
        <v>865337</v>
      </c>
      <c r="B5261" s="2">
        <v>41820.396527777775</v>
      </c>
      <c r="C5261" s="1" t="s">
        <v>7</v>
      </c>
      <c r="D5261" s="1" t="s">
        <v>11</v>
      </c>
      <c r="E5261" s="1" t="s">
        <v>9</v>
      </c>
      <c r="F5261" s="1" t="s">
        <v>12</v>
      </c>
      <c r="G5261" s="1">
        <v>80996</v>
      </c>
    </row>
    <row r="5262" spans="1:7" x14ac:dyDescent="0.25">
      <c r="A5262" s="1">
        <v>584834</v>
      </c>
      <c r="B5262" s="2">
        <v>41872.557638888888</v>
      </c>
      <c r="C5262" s="1" t="s">
        <v>7</v>
      </c>
      <c r="D5262" s="1" t="s">
        <v>8</v>
      </c>
      <c r="E5262" s="1" t="s">
        <v>9</v>
      </c>
      <c r="F5262" s="1" t="s">
        <v>12</v>
      </c>
      <c r="G5262" s="1">
        <v>12740</v>
      </c>
    </row>
    <row r="5263" spans="1:7" x14ac:dyDescent="0.25">
      <c r="A5263" s="1">
        <v>53712</v>
      </c>
      <c r="B5263" s="2">
        <v>41806.397222222222</v>
      </c>
      <c r="C5263" s="1" t="s">
        <v>7</v>
      </c>
      <c r="D5263" s="1" t="s">
        <v>8</v>
      </c>
      <c r="E5263" s="1" t="s">
        <v>9</v>
      </c>
      <c r="F5263" s="1" t="s">
        <v>10</v>
      </c>
      <c r="G5263" s="1">
        <v>93566</v>
      </c>
    </row>
    <row r="5264" spans="1:7" x14ac:dyDescent="0.25">
      <c r="A5264" s="1">
        <v>128404</v>
      </c>
      <c r="B5264" s="2">
        <v>41806.397222222222</v>
      </c>
      <c r="C5264" s="1" t="s">
        <v>7</v>
      </c>
      <c r="D5264" s="1" t="s">
        <v>11</v>
      </c>
      <c r="E5264" s="1" t="s">
        <v>9</v>
      </c>
      <c r="F5264" s="1" t="s">
        <v>10</v>
      </c>
      <c r="G5264" s="1">
        <v>89661</v>
      </c>
    </row>
    <row r="5265" spans="1:7" x14ac:dyDescent="0.25">
      <c r="A5265" s="1">
        <v>854981</v>
      </c>
      <c r="B5265" s="2">
        <v>41806.396527777775</v>
      </c>
      <c r="C5265" s="1" t="s">
        <v>13</v>
      </c>
      <c r="D5265" s="1" t="s">
        <v>24</v>
      </c>
      <c r="E5265" s="1" t="s">
        <v>9</v>
      </c>
      <c r="F5265" s="1" t="s">
        <v>10</v>
      </c>
      <c r="G5265" s="1">
        <v>43159</v>
      </c>
    </row>
    <row r="5266" spans="1:7" x14ac:dyDescent="0.25">
      <c r="A5266" s="1">
        <v>91351</v>
      </c>
      <c r="B5266" s="2">
        <v>41873.713194444441</v>
      </c>
      <c r="C5266" s="1" t="s">
        <v>7</v>
      </c>
      <c r="D5266" s="1" t="s">
        <v>8</v>
      </c>
      <c r="E5266" s="1" t="s">
        <v>9</v>
      </c>
      <c r="F5266" s="1" t="s">
        <v>18</v>
      </c>
      <c r="G5266" s="1">
        <v>81537</v>
      </c>
    </row>
    <row r="5267" spans="1:7" x14ac:dyDescent="0.25">
      <c r="A5267" s="1">
        <v>285709</v>
      </c>
      <c r="B5267" s="2">
        <v>41873.713888888888</v>
      </c>
      <c r="C5267" s="1" t="s">
        <v>7</v>
      </c>
      <c r="D5267" s="1" t="s">
        <v>8</v>
      </c>
      <c r="E5267" s="1" t="s">
        <v>9</v>
      </c>
      <c r="F5267" s="1" t="s">
        <v>18</v>
      </c>
      <c r="G5267" s="1">
        <v>46653</v>
      </c>
    </row>
    <row r="5268" spans="1:7" x14ac:dyDescent="0.25">
      <c r="A5268" s="1">
        <v>120388</v>
      </c>
      <c r="B5268" s="2">
        <v>41877.397222222222</v>
      </c>
      <c r="C5268" s="1" t="s">
        <v>7</v>
      </c>
      <c r="D5268" s="1" t="s">
        <v>11</v>
      </c>
      <c r="E5268" s="1" t="s">
        <v>9</v>
      </c>
      <c r="F5268" s="1" t="s">
        <v>34</v>
      </c>
      <c r="G5268" s="1">
        <v>19029</v>
      </c>
    </row>
    <row r="5269" spans="1:7" x14ac:dyDescent="0.25">
      <c r="A5269" s="1">
        <v>342211</v>
      </c>
      <c r="B5269" s="2">
        <v>41842.396527777775</v>
      </c>
      <c r="C5269" s="1" t="s">
        <v>7</v>
      </c>
      <c r="D5269" s="1" t="s">
        <v>8</v>
      </c>
      <c r="E5269" s="1" t="s">
        <v>29</v>
      </c>
      <c r="F5269" s="1" t="s">
        <v>12</v>
      </c>
      <c r="G5269" s="1">
        <v>38409</v>
      </c>
    </row>
    <row r="5270" spans="1:7" x14ac:dyDescent="0.25">
      <c r="A5270" s="1">
        <v>813607</v>
      </c>
      <c r="B5270" s="2">
        <v>41838.583333333336</v>
      </c>
      <c r="C5270" s="1" t="s">
        <v>7</v>
      </c>
      <c r="D5270" s="1" t="s">
        <v>8</v>
      </c>
      <c r="E5270" s="1" t="s">
        <v>14</v>
      </c>
      <c r="F5270" s="1" t="s">
        <v>25</v>
      </c>
      <c r="G5270" s="1">
        <v>22160</v>
      </c>
    </row>
    <row r="5271" spans="1:7" x14ac:dyDescent="0.25">
      <c r="A5271" s="1">
        <v>340249</v>
      </c>
      <c r="B5271" s="2">
        <v>41838.584027777775</v>
      </c>
      <c r="C5271" s="1" t="s">
        <v>7</v>
      </c>
      <c r="D5271" s="1" t="s">
        <v>8</v>
      </c>
      <c r="E5271" s="1" t="s">
        <v>14</v>
      </c>
      <c r="F5271" s="1" t="s">
        <v>25</v>
      </c>
      <c r="G5271" s="1">
        <v>52281</v>
      </c>
    </row>
    <row r="5272" spans="1:7" x14ac:dyDescent="0.25">
      <c r="A5272" s="1">
        <v>649668</v>
      </c>
      <c r="B5272" s="2">
        <v>41845.826388888891</v>
      </c>
      <c r="C5272" s="1" t="s">
        <v>7</v>
      </c>
      <c r="D5272" s="1" t="s">
        <v>8</v>
      </c>
      <c r="E5272" s="1" t="s">
        <v>14</v>
      </c>
      <c r="F5272" s="1" t="s">
        <v>25</v>
      </c>
      <c r="G5272" s="1">
        <v>62975</v>
      </c>
    </row>
    <row r="5273" spans="1:7" x14ac:dyDescent="0.25">
      <c r="A5273" s="1">
        <v>587481</v>
      </c>
      <c r="B5273" s="2">
        <v>41845.826388888891</v>
      </c>
      <c r="C5273" s="1" t="s">
        <v>7</v>
      </c>
      <c r="D5273" s="1" t="s">
        <v>8</v>
      </c>
      <c r="E5273" s="1" t="s">
        <v>14</v>
      </c>
      <c r="F5273" s="1" t="s">
        <v>25</v>
      </c>
      <c r="G5273" s="1">
        <v>16717</v>
      </c>
    </row>
    <row r="5274" spans="1:7" x14ac:dyDescent="0.25">
      <c r="A5274" s="1">
        <v>471298</v>
      </c>
      <c r="B5274" s="2">
        <v>41846.682638888888</v>
      </c>
      <c r="C5274" s="1" t="s">
        <v>7</v>
      </c>
      <c r="D5274" s="1" t="s">
        <v>8</v>
      </c>
      <c r="E5274" s="1" t="s">
        <v>14</v>
      </c>
      <c r="F5274" s="1" t="s">
        <v>25</v>
      </c>
      <c r="G5274" s="1">
        <v>12202</v>
      </c>
    </row>
    <row r="5275" spans="1:7" x14ac:dyDescent="0.25">
      <c r="A5275" s="1">
        <v>621437</v>
      </c>
      <c r="B5275" s="2">
        <v>41846.684027777781</v>
      </c>
      <c r="C5275" s="1" t="s">
        <v>13</v>
      </c>
      <c r="D5275" s="1" t="s">
        <v>8</v>
      </c>
      <c r="E5275" s="1" t="s">
        <v>14</v>
      </c>
      <c r="F5275" s="1" t="s">
        <v>25</v>
      </c>
      <c r="G5275" s="1">
        <v>44621</v>
      </c>
    </row>
    <row r="5276" spans="1:7" x14ac:dyDescent="0.25">
      <c r="A5276" s="1">
        <v>103119</v>
      </c>
      <c r="B5276" s="2">
        <v>41863.367361111108</v>
      </c>
      <c r="C5276" s="1" t="s">
        <v>7</v>
      </c>
      <c r="D5276" s="1" t="s">
        <v>8</v>
      </c>
      <c r="E5276" s="1" t="s">
        <v>14</v>
      </c>
      <c r="F5276" s="1" t="s">
        <v>34</v>
      </c>
      <c r="G5276" s="1">
        <v>79306</v>
      </c>
    </row>
    <row r="5277" spans="1:7" x14ac:dyDescent="0.25">
      <c r="A5277" s="1">
        <v>611600</v>
      </c>
      <c r="B5277" s="2">
        <v>41864.684027777781</v>
      </c>
      <c r="C5277" s="1" t="s">
        <v>7</v>
      </c>
      <c r="D5277" s="1" t="s">
        <v>11</v>
      </c>
      <c r="E5277" s="1" t="s">
        <v>14</v>
      </c>
      <c r="F5277" s="1" t="s">
        <v>25</v>
      </c>
      <c r="G5277" s="1">
        <v>32006</v>
      </c>
    </row>
    <row r="5278" spans="1:7" x14ac:dyDescent="0.25">
      <c r="A5278" s="1">
        <v>631449</v>
      </c>
      <c r="B5278" s="2">
        <v>41864.685416666667</v>
      </c>
      <c r="C5278" s="1" t="s">
        <v>7</v>
      </c>
      <c r="D5278" s="1" t="s">
        <v>11</v>
      </c>
      <c r="E5278" s="1" t="s">
        <v>14</v>
      </c>
      <c r="F5278" s="1" t="s">
        <v>25</v>
      </c>
      <c r="G5278" s="1">
        <v>20431</v>
      </c>
    </row>
    <row r="5279" spans="1:7" x14ac:dyDescent="0.25">
      <c r="A5279" s="1">
        <v>602680</v>
      </c>
      <c r="B5279" s="2">
        <v>41857.397222222222</v>
      </c>
      <c r="C5279" s="1" t="s">
        <v>7</v>
      </c>
      <c r="D5279" s="1" t="s">
        <v>8</v>
      </c>
      <c r="E5279" s="1" t="s">
        <v>14</v>
      </c>
      <c r="F5279" s="1" t="s">
        <v>34</v>
      </c>
      <c r="G5279" s="1">
        <v>81254</v>
      </c>
    </row>
    <row r="5280" spans="1:7" x14ac:dyDescent="0.25">
      <c r="A5280" s="1">
        <v>496437</v>
      </c>
      <c r="B5280" s="2">
        <v>41866.704861111109</v>
      </c>
      <c r="C5280" s="1" t="s">
        <v>7</v>
      </c>
      <c r="D5280" s="1" t="s">
        <v>8</v>
      </c>
      <c r="E5280" s="1" t="s">
        <v>14</v>
      </c>
      <c r="F5280" s="1" t="s">
        <v>34</v>
      </c>
      <c r="G5280" s="1">
        <v>44936</v>
      </c>
    </row>
    <row r="5281" spans="1:7" x14ac:dyDescent="0.25">
      <c r="A5281" s="1">
        <v>576537</v>
      </c>
      <c r="B5281" s="2">
        <v>41873.529861111114</v>
      </c>
      <c r="C5281" s="1" t="s">
        <v>7</v>
      </c>
      <c r="D5281" s="1" t="s">
        <v>8</v>
      </c>
      <c r="E5281" s="1" t="s">
        <v>14</v>
      </c>
      <c r="F5281" s="1" t="s">
        <v>34</v>
      </c>
      <c r="G5281" s="1">
        <v>18839</v>
      </c>
    </row>
    <row r="5282" spans="1:7" x14ac:dyDescent="0.25">
      <c r="A5282" s="1">
        <v>728911</v>
      </c>
      <c r="B5282" s="2">
        <v>41873.533333333333</v>
      </c>
      <c r="C5282" s="1" t="s">
        <v>7</v>
      </c>
      <c r="D5282" s="1" t="s">
        <v>11</v>
      </c>
      <c r="E5282" s="1" t="s">
        <v>14</v>
      </c>
      <c r="F5282" s="1" t="s">
        <v>34</v>
      </c>
      <c r="G5282" s="1">
        <v>57519</v>
      </c>
    </row>
    <row r="5283" spans="1:7" x14ac:dyDescent="0.25">
      <c r="A5283" s="1">
        <v>515151</v>
      </c>
      <c r="B5283" s="2">
        <v>41878.397916666669</v>
      </c>
      <c r="C5283" s="1" t="s">
        <v>7</v>
      </c>
      <c r="D5283" s="1" t="s">
        <v>11</v>
      </c>
      <c r="E5283" s="1" t="s">
        <v>14</v>
      </c>
      <c r="F5283" s="1" t="s">
        <v>25</v>
      </c>
      <c r="G5283" s="1">
        <v>76958</v>
      </c>
    </row>
    <row r="5284" spans="1:7" x14ac:dyDescent="0.25">
      <c r="A5284" s="1">
        <v>794344</v>
      </c>
      <c r="B5284" s="2">
        <v>41878.398611111108</v>
      </c>
      <c r="C5284" s="1" t="s">
        <v>7</v>
      </c>
      <c r="D5284" s="1" t="s">
        <v>11</v>
      </c>
      <c r="E5284" s="1" t="s">
        <v>14</v>
      </c>
      <c r="F5284" s="1" t="s">
        <v>25</v>
      </c>
      <c r="G5284" s="1">
        <v>49745</v>
      </c>
    </row>
    <row r="5285" spans="1:7" x14ac:dyDescent="0.25">
      <c r="A5285" s="1">
        <v>934715</v>
      </c>
      <c r="B5285" s="2">
        <v>41810.436111111114</v>
      </c>
      <c r="C5285" s="1" t="s">
        <v>7</v>
      </c>
      <c r="D5285" s="1" t="s">
        <v>11</v>
      </c>
      <c r="E5285" s="1" t="s">
        <v>14</v>
      </c>
      <c r="F5285" s="1" t="s">
        <v>12</v>
      </c>
      <c r="G5285" s="1">
        <v>72027</v>
      </c>
    </row>
    <row r="5286" spans="1:7" x14ac:dyDescent="0.25">
      <c r="A5286" s="1">
        <v>232512</v>
      </c>
      <c r="B5286" s="2">
        <v>41810.438888888886</v>
      </c>
      <c r="C5286" s="1" t="s">
        <v>7</v>
      </c>
      <c r="D5286" s="1" t="s">
        <v>11</v>
      </c>
      <c r="E5286" s="1" t="s">
        <v>14</v>
      </c>
      <c r="F5286" s="1" t="s">
        <v>12</v>
      </c>
      <c r="G5286" s="1">
        <v>57295</v>
      </c>
    </row>
    <row r="5287" spans="1:7" x14ac:dyDescent="0.25">
      <c r="A5287" s="1">
        <v>586566</v>
      </c>
      <c r="B5287" s="2">
        <v>41837.808333333334</v>
      </c>
      <c r="C5287" s="1" t="s">
        <v>7</v>
      </c>
      <c r="D5287" s="1" t="s">
        <v>11</v>
      </c>
      <c r="E5287" s="1" t="s">
        <v>14</v>
      </c>
      <c r="F5287" s="1" t="s">
        <v>18</v>
      </c>
      <c r="G5287" s="1">
        <v>1763</v>
      </c>
    </row>
    <row r="5288" spans="1:7" x14ac:dyDescent="0.25">
      <c r="A5288" s="1">
        <v>629604</v>
      </c>
      <c r="B5288" s="2">
        <v>41843.67083333333</v>
      </c>
      <c r="C5288" s="1" t="s">
        <v>7</v>
      </c>
      <c r="D5288" s="1" t="s">
        <v>8</v>
      </c>
      <c r="E5288" s="1" t="s">
        <v>14</v>
      </c>
      <c r="F5288" s="1" t="s">
        <v>18</v>
      </c>
      <c r="G5288" s="1">
        <v>59726</v>
      </c>
    </row>
    <row r="5289" spans="1:7" x14ac:dyDescent="0.25">
      <c r="A5289" s="1">
        <v>779204</v>
      </c>
      <c r="B5289" s="2">
        <v>41809.397222222222</v>
      </c>
      <c r="C5289" s="1" t="s">
        <v>7</v>
      </c>
      <c r="D5289" s="1" t="s">
        <v>11</v>
      </c>
      <c r="E5289" s="1" t="s">
        <v>9</v>
      </c>
      <c r="F5289" s="1" t="s">
        <v>12</v>
      </c>
      <c r="G5289" s="1">
        <v>73833</v>
      </c>
    </row>
    <row r="5290" spans="1:7" x14ac:dyDescent="0.25">
      <c r="A5290" s="1">
        <v>390996</v>
      </c>
      <c r="B5290" s="2">
        <v>41809.397916666669</v>
      </c>
      <c r="C5290" s="1" t="s">
        <v>7</v>
      </c>
      <c r="D5290" s="1" t="s">
        <v>11</v>
      </c>
      <c r="E5290" s="1" t="s">
        <v>9</v>
      </c>
      <c r="F5290" s="1" t="s">
        <v>12</v>
      </c>
      <c r="G5290" s="1">
        <v>13487</v>
      </c>
    </row>
    <row r="5291" spans="1:7" x14ac:dyDescent="0.25">
      <c r="A5291" s="1">
        <v>75020</v>
      </c>
      <c r="B5291" s="2">
        <v>41838.431944444441</v>
      </c>
      <c r="C5291" s="1" t="s">
        <v>7</v>
      </c>
      <c r="D5291" s="1" t="s">
        <v>8</v>
      </c>
      <c r="E5291" s="1" t="s">
        <v>9</v>
      </c>
      <c r="F5291" s="1" t="s">
        <v>12</v>
      </c>
      <c r="G5291" s="1">
        <v>55563</v>
      </c>
    </row>
    <row r="5292" spans="1:7" x14ac:dyDescent="0.25">
      <c r="A5292" s="1">
        <v>508465</v>
      </c>
      <c r="B5292" s="2">
        <v>41841.423611111109</v>
      </c>
      <c r="C5292" s="1" t="s">
        <v>7</v>
      </c>
      <c r="D5292" s="1" t="s">
        <v>8</v>
      </c>
      <c r="E5292" s="1" t="s">
        <v>9</v>
      </c>
      <c r="F5292" s="1" t="s">
        <v>12</v>
      </c>
      <c r="G5292" s="1">
        <v>58637</v>
      </c>
    </row>
    <row r="5293" spans="1:7" x14ac:dyDescent="0.25">
      <c r="A5293" s="1">
        <v>209520</v>
      </c>
      <c r="B5293" s="2">
        <v>41841.424305555556</v>
      </c>
      <c r="C5293" s="1" t="s">
        <v>7</v>
      </c>
      <c r="D5293" s="1" t="s">
        <v>11</v>
      </c>
      <c r="E5293" s="1" t="s">
        <v>9</v>
      </c>
      <c r="F5293" s="1" t="s">
        <v>12</v>
      </c>
      <c r="G5293" s="1">
        <v>30975</v>
      </c>
    </row>
    <row r="5294" spans="1:7" x14ac:dyDescent="0.25">
      <c r="A5294" s="1">
        <v>415927</v>
      </c>
      <c r="B5294" s="2">
        <v>41852.550000000003</v>
      </c>
      <c r="C5294" s="1" t="s">
        <v>13</v>
      </c>
      <c r="D5294" s="1" t="s">
        <v>8</v>
      </c>
      <c r="E5294" s="1" t="s">
        <v>9</v>
      </c>
      <c r="F5294" s="1" t="s">
        <v>12</v>
      </c>
      <c r="G5294" s="1">
        <v>31717</v>
      </c>
    </row>
    <row r="5295" spans="1:7" x14ac:dyDescent="0.25">
      <c r="A5295" s="1">
        <v>257953</v>
      </c>
      <c r="B5295" s="2">
        <v>41858.481944444444</v>
      </c>
      <c r="C5295" s="1" t="s">
        <v>7</v>
      </c>
      <c r="D5295" s="1" t="s">
        <v>8</v>
      </c>
      <c r="E5295" s="1" t="s">
        <v>9</v>
      </c>
      <c r="F5295" s="1" t="s">
        <v>12</v>
      </c>
      <c r="G5295" s="1">
        <v>58254</v>
      </c>
    </row>
    <row r="5296" spans="1:7" x14ac:dyDescent="0.25">
      <c r="A5296" s="1">
        <v>895899</v>
      </c>
      <c r="B5296" s="2">
        <v>41810.396527777775</v>
      </c>
      <c r="C5296" s="1" t="s">
        <v>7</v>
      </c>
      <c r="D5296" s="1" t="s">
        <v>8</v>
      </c>
      <c r="E5296" s="1" t="s">
        <v>14</v>
      </c>
      <c r="F5296" s="1" t="s">
        <v>12</v>
      </c>
      <c r="G5296" s="1">
        <v>76694</v>
      </c>
    </row>
    <row r="5297" spans="1:7" x14ac:dyDescent="0.25">
      <c r="A5297" s="1">
        <v>265397</v>
      </c>
      <c r="B5297" s="2">
        <v>41810.397222222222</v>
      </c>
      <c r="C5297" s="1" t="s">
        <v>7</v>
      </c>
      <c r="D5297" s="1" t="s">
        <v>11</v>
      </c>
      <c r="E5297" s="1" t="s">
        <v>14</v>
      </c>
      <c r="F5297" s="1" t="s">
        <v>12</v>
      </c>
      <c r="G5297" s="1">
        <v>4063</v>
      </c>
    </row>
    <row r="5298" spans="1:7" x14ac:dyDescent="0.25">
      <c r="A5298" s="1">
        <v>336556</v>
      </c>
      <c r="B5298" s="2">
        <v>41812.502083333333</v>
      </c>
      <c r="C5298" s="1" t="s">
        <v>7</v>
      </c>
      <c r="D5298" s="1" t="s">
        <v>11</v>
      </c>
      <c r="E5298" s="1" t="s">
        <v>14</v>
      </c>
      <c r="F5298" s="1" t="s">
        <v>34</v>
      </c>
      <c r="G5298" s="1">
        <v>79072</v>
      </c>
    </row>
    <row r="5299" spans="1:7" x14ac:dyDescent="0.25">
      <c r="A5299" s="1">
        <v>561070</v>
      </c>
      <c r="B5299" s="2">
        <v>41812.50277777778</v>
      </c>
      <c r="C5299" s="1" t="s">
        <v>7</v>
      </c>
      <c r="D5299" s="1" t="s">
        <v>24</v>
      </c>
      <c r="E5299" s="1" t="s">
        <v>14</v>
      </c>
      <c r="F5299" s="1" t="s">
        <v>34</v>
      </c>
      <c r="G5299" s="1">
        <v>87749</v>
      </c>
    </row>
    <row r="5300" spans="1:7" x14ac:dyDescent="0.25">
      <c r="A5300" s="1">
        <v>311547</v>
      </c>
      <c r="B5300" s="2">
        <v>41812.503472222219</v>
      </c>
      <c r="C5300" s="1" t="s">
        <v>7</v>
      </c>
      <c r="D5300" s="1" t="s">
        <v>24</v>
      </c>
      <c r="E5300" s="1" t="s">
        <v>14</v>
      </c>
      <c r="F5300" s="1" t="s">
        <v>34</v>
      </c>
      <c r="G5300" s="1">
        <v>14183</v>
      </c>
    </row>
    <row r="5301" spans="1:7" x14ac:dyDescent="0.25">
      <c r="A5301" s="1">
        <v>102613</v>
      </c>
      <c r="B5301" s="2">
        <v>41831.397916666669</v>
      </c>
      <c r="C5301" s="1" t="s">
        <v>7</v>
      </c>
      <c r="D5301" s="1" t="s">
        <v>8</v>
      </c>
      <c r="E5301" s="1" t="s">
        <v>14</v>
      </c>
      <c r="F5301" s="1" t="s">
        <v>12</v>
      </c>
      <c r="G5301" s="1">
        <v>70361</v>
      </c>
    </row>
    <row r="5302" spans="1:7" x14ac:dyDescent="0.25">
      <c r="A5302" s="1">
        <v>689825</v>
      </c>
      <c r="B5302" s="2">
        <v>41831.398611111108</v>
      </c>
      <c r="C5302" s="1" t="s">
        <v>7</v>
      </c>
      <c r="D5302" s="1" t="s">
        <v>11</v>
      </c>
      <c r="E5302" s="1" t="s">
        <v>14</v>
      </c>
      <c r="F5302" s="1" t="s">
        <v>12</v>
      </c>
      <c r="G5302" s="1">
        <v>1461</v>
      </c>
    </row>
    <row r="5303" spans="1:7" x14ac:dyDescent="0.25">
      <c r="A5303" s="1">
        <v>17674</v>
      </c>
      <c r="B5303" s="2">
        <v>41831.397222222222</v>
      </c>
      <c r="C5303" s="1" t="s">
        <v>13</v>
      </c>
      <c r="D5303" s="1" t="s">
        <v>24</v>
      </c>
      <c r="E5303" s="1" t="s">
        <v>14</v>
      </c>
      <c r="F5303" s="1" t="s">
        <v>12</v>
      </c>
      <c r="G5303" s="1">
        <v>35093</v>
      </c>
    </row>
    <row r="5304" spans="1:7" x14ac:dyDescent="0.25">
      <c r="A5304" s="1">
        <v>487029</v>
      </c>
      <c r="B5304" s="2">
        <v>41836.676388888889</v>
      </c>
      <c r="C5304" s="1" t="s">
        <v>7</v>
      </c>
      <c r="D5304" s="1" t="s">
        <v>11</v>
      </c>
      <c r="E5304" s="1" t="s">
        <v>14</v>
      </c>
      <c r="F5304" s="1" t="s">
        <v>12</v>
      </c>
      <c r="G5304" s="1">
        <v>29355</v>
      </c>
    </row>
    <row r="5305" spans="1:7" x14ac:dyDescent="0.25">
      <c r="A5305" s="1">
        <v>488003</v>
      </c>
      <c r="B5305" s="2">
        <v>41810.396527777775</v>
      </c>
      <c r="C5305" s="1" t="s">
        <v>7</v>
      </c>
      <c r="D5305" s="1" t="s">
        <v>8</v>
      </c>
      <c r="E5305" s="1" t="s">
        <v>14</v>
      </c>
      <c r="F5305" s="1" t="s">
        <v>18</v>
      </c>
      <c r="G5305" s="1">
        <v>7026</v>
      </c>
    </row>
    <row r="5306" spans="1:7" x14ac:dyDescent="0.25">
      <c r="A5306" s="1">
        <v>607767</v>
      </c>
      <c r="B5306" s="2">
        <v>41851.800000000003</v>
      </c>
      <c r="C5306" s="1" t="s">
        <v>7</v>
      </c>
      <c r="D5306" s="1" t="s">
        <v>8</v>
      </c>
      <c r="E5306" s="1" t="s">
        <v>14</v>
      </c>
      <c r="F5306" s="1" t="s">
        <v>18</v>
      </c>
      <c r="G5306" s="1">
        <v>24608</v>
      </c>
    </row>
    <row r="5307" spans="1:7" x14ac:dyDescent="0.25">
      <c r="A5307" s="1">
        <v>914951</v>
      </c>
      <c r="B5307" s="2">
        <v>41849.490972222222</v>
      </c>
      <c r="C5307" s="1" t="s">
        <v>7</v>
      </c>
      <c r="D5307" s="1" t="s">
        <v>8</v>
      </c>
      <c r="E5307" s="1" t="s">
        <v>14</v>
      </c>
      <c r="F5307" s="1" t="s">
        <v>12</v>
      </c>
      <c r="G5307" s="1">
        <v>98491</v>
      </c>
    </row>
    <row r="5308" spans="1:7" x14ac:dyDescent="0.25">
      <c r="A5308" s="1">
        <v>363581</v>
      </c>
      <c r="B5308" s="2">
        <v>41869.399305555555</v>
      </c>
      <c r="C5308" s="1" t="s">
        <v>7</v>
      </c>
      <c r="D5308" s="1" t="s">
        <v>8</v>
      </c>
      <c r="E5308" s="1" t="s">
        <v>26</v>
      </c>
      <c r="F5308" s="1" t="s">
        <v>34</v>
      </c>
      <c r="G5308" s="1">
        <v>24788</v>
      </c>
    </row>
    <row r="5309" spans="1:7" x14ac:dyDescent="0.25">
      <c r="A5309" s="1">
        <v>565931</v>
      </c>
      <c r="B5309" s="2">
        <v>41869.817361111112</v>
      </c>
      <c r="C5309" s="1" t="s">
        <v>7</v>
      </c>
      <c r="D5309" s="1" t="s">
        <v>8</v>
      </c>
      <c r="E5309" s="1" t="s">
        <v>26</v>
      </c>
      <c r="F5309" s="1" t="s">
        <v>34</v>
      </c>
      <c r="G5309" s="1">
        <v>6518</v>
      </c>
    </row>
    <row r="5310" spans="1:7" x14ac:dyDescent="0.25">
      <c r="A5310" s="1">
        <v>399956</v>
      </c>
      <c r="B5310" s="2">
        <v>41876.5</v>
      </c>
      <c r="C5310" s="1" t="s">
        <v>7</v>
      </c>
      <c r="D5310" s="1" t="s">
        <v>8</v>
      </c>
      <c r="E5310" s="1" t="s">
        <v>26</v>
      </c>
      <c r="F5310" s="1" t="s">
        <v>18</v>
      </c>
      <c r="G5310" s="1">
        <v>21399</v>
      </c>
    </row>
    <row r="5311" spans="1:7" x14ac:dyDescent="0.25">
      <c r="A5311" s="1">
        <v>806924</v>
      </c>
      <c r="B5311" s="2">
        <v>41848.397222222222</v>
      </c>
      <c r="C5311" s="1" t="s">
        <v>7</v>
      </c>
      <c r="D5311" s="1" t="s">
        <v>24</v>
      </c>
      <c r="E5311" s="1" t="s">
        <v>9</v>
      </c>
      <c r="F5311" s="1" t="s">
        <v>12</v>
      </c>
      <c r="G5311" s="1">
        <v>33459</v>
      </c>
    </row>
    <row r="5312" spans="1:7" x14ac:dyDescent="0.25">
      <c r="A5312" s="1">
        <v>674165</v>
      </c>
      <c r="B5312" s="2">
        <v>41855.396527777775</v>
      </c>
      <c r="C5312" s="1" t="s">
        <v>7</v>
      </c>
      <c r="D5312" s="1" t="s">
        <v>8</v>
      </c>
      <c r="E5312" s="1" t="s">
        <v>9</v>
      </c>
      <c r="F5312" s="1" t="s">
        <v>12</v>
      </c>
      <c r="G5312" s="1">
        <v>19238</v>
      </c>
    </row>
    <row r="5313" spans="1:7" x14ac:dyDescent="0.25">
      <c r="A5313" s="1">
        <v>833080</v>
      </c>
      <c r="B5313" s="2">
        <v>41855.396527777775</v>
      </c>
      <c r="C5313" s="1" t="s">
        <v>7</v>
      </c>
      <c r="D5313" s="1" t="s">
        <v>24</v>
      </c>
      <c r="E5313" s="1" t="s">
        <v>9</v>
      </c>
      <c r="F5313" s="1" t="s">
        <v>12</v>
      </c>
      <c r="G5313" s="1">
        <v>66297</v>
      </c>
    </row>
    <row r="5314" spans="1:7" x14ac:dyDescent="0.25">
      <c r="A5314" s="1">
        <v>452406</v>
      </c>
      <c r="B5314" s="2">
        <v>41857.273611111108</v>
      </c>
      <c r="C5314" s="1" t="s">
        <v>7</v>
      </c>
      <c r="D5314" s="1" t="s">
        <v>8</v>
      </c>
      <c r="E5314" s="1" t="s">
        <v>9</v>
      </c>
      <c r="F5314" s="1" t="s">
        <v>12</v>
      </c>
      <c r="G5314" s="1">
        <v>19790</v>
      </c>
    </row>
    <row r="5315" spans="1:7" x14ac:dyDescent="0.25">
      <c r="A5315" s="1">
        <v>181036</v>
      </c>
      <c r="B5315" s="2">
        <v>41849.592361111114</v>
      </c>
      <c r="C5315" s="1" t="s">
        <v>7</v>
      </c>
      <c r="D5315" s="1" t="s">
        <v>8</v>
      </c>
      <c r="E5315" s="1" t="s">
        <v>14</v>
      </c>
      <c r="F5315" s="1" t="s">
        <v>22</v>
      </c>
      <c r="G5315" s="1">
        <v>62406</v>
      </c>
    </row>
    <row r="5316" spans="1:7" x14ac:dyDescent="0.25">
      <c r="A5316" s="1">
        <v>903132</v>
      </c>
      <c r="B5316" s="2">
        <v>41841.397222222222</v>
      </c>
      <c r="C5316" s="1" t="s">
        <v>7</v>
      </c>
      <c r="D5316" s="1" t="s">
        <v>11</v>
      </c>
      <c r="E5316" s="1" t="s">
        <v>31</v>
      </c>
      <c r="F5316" s="1" t="s">
        <v>22</v>
      </c>
      <c r="G5316" s="1">
        <v>6957</v>
      </c>
    </row>
    <row r="5317" spans="1:7" x14ac:dyDescent="0.25">
      <c r="A5317" s="1">
        <v>131653</v>
      </c>
      <c r="B5317" s="2">
        <v>41853.533333333333</v>
      </c>
      <c r="C5317" s="1" t="s">
        <v>13</v>
      </c>
      <c r="D5317" s="1" t="s">
        <v>11</v>
      </c>
      <c r="E5317" s="1" t="s">
        <v>31</v>
      </c>
      <c r="F5317" s="1" t="s">
        <v>22</v>
      </c>
      <c r="G5317" s="1">
        <v>54428</v>
      </c>
    </row>
    <row r="5318" spans="1:7" x14ac:dyDescent="0.25">
      <c r="A5318" s="1">
        <v>462458</v>
      </c>
      <c r="B5318" s="2">
        <v>41862.397222222222</v>
      </c>
      <c r="C5318" s="1" t="s">
        <v>13</v>
      </c>
      <c r="D5318" s="1" t="s">
        <v>11</v>
      </c>
      <c r="E5318" s="1" t="s">
        <v>26</v>
      </c>
      <c r="F5318" s="1" t="s">
        <v>22</v>
      </c>
      <c r="G5318" s="1">
        <v>39937</v>
      </c>
    </row>
    <row r="5319" spans="1:7" x14ac:dyDescent="0.25">
      <c r="A5319" s="1">
        <v>103124</v>
      </c>
      <c r="B5319" s="2">
        <v>41835.397222222222</v>
      </c>
      <c r="C5319" s="1" t="s">
        <v>7</v>
      </c>
      <c r="D5319" s="1" t="s">
        <v>8</v>
      </c>
      <c r="E5319" s="1" t="s">
        <v>9</v>
      </c>
      <c r="F5319" s="1" t="s">
        <v>10</v>
      </c>
      <c r="G5319" s="1">
        <v>9524</v>
      </c>
    </row>
    <row r="5320" spans="1:7" x14ac:dyDescent="0.25">
      <c r="A5320" s="1">
        <v>648085</v>
      </c>
      <c r="B5320" s="2">
        <v>41842.678472222222</v>
      </c>
      <c r="C5320" s="1" t="s">
        <v>7</v>
      </c>
      <c r="D5320" s="1" t="s">
        <v>8</v>
      </c>
      <c r="E5320" s="1" t="s">
        <v>9</v>
      </c>
      <c r="F5320" s="1" t="s">
        <v>10</v>
      </c>
      <c r="G5320" s="1">
        <v>55240</v>
      </c>
    </row>
    <row r="5321" spans="1:7" x14ac:dyDescent="0.25">
      <c r="A5321" s="1">
        <v>682822</v>
      </c>
      <c r="B5321" s="2">
        <v>41842.678472222222</v>
      </c>
      <c r="C5321" s="1" t="s">
        <v>7</v>
      </c>
      <c r="D5321" s="1" t="s">
        <v>8</v>
      </c>
      <c r="E5321" s="1" t="s">
        <v>9</v>
      </c>
      <c r="F5321" s="1" t="s">
        <v>10</v>
      </c>
      <c r="G5321" s="1">
        <v>58886</v>
      </c>
    </row>
    <row r="5322" spans="1:7" x14ac:dyDescent="0.25">
      <c r="A5322" s="1">
        <v>491599</v>
      </c>
      <c r="B5322" s="2">
        <v>41870.397222222222</v>
      </c>
      <c r="C5322" s="1" t="s">
        <v>7</v>
      </c>
      <c r="D5322" s="1" t="s">
        <v>8</v>
      </c>
      <c r="E5322" s="1" t="s">
        <v>14</v>
      </c>
      <c r="F5322" s="1" t="s">
        <v>12</v>
      </c>
      <c r="G5322" s="1">
        <v>73104</v>
      </c>
    </row>
    <row r="5323" spans="1:7" x14ac:dyDescent="0.25">
      <c r="A5323" s="1">
        <v>960228</v>
      </c>
      <c r="B5323" s="2">
        <v>41821.984722222223</v>
      </c>
      <c r="C5323" s="1" t="s">
        <v>7</v>
      </c>
      <c r="D5323" s="1" t="s">
        <v>11</v>
      </c>
      <c r="E5323" s="1" t="s">
        <v>14</v>
      </c>
      <c r="F5323" s="1" t="s">
        <v>12</v>
      </c>
      <c r="G5323" s="1">
        <v>64110</v>
      </c>
    </row>
    <row r="5324" spans="1:7" x14ac:dyDescent="0.25">
      <c r="A5324" s="1">
        <v>747382</v>
      </c>
      <c r="B5324" s="2">
        <v>41835.486111111109</v>
      </c>
      <c r="C5324" s="1" t="s">
        <v>7</v>
      </c>
      <c r="D5324" s="1" t="s">
        <v>8</v>
      </c>
      <c r="E5324" s="1" t="s">
        <v>14</v>
      </c>
      <c r="F5324" s="1" t="s">
        <v>23</v>
      </c>
      <c r="G5324" s="1">
        <v>81465</v>
      </c>
    </row>
    <row r="5325" spans="1:7" x14ac:dyDescent="0.25">
      <c r="A5325" s="1">
        <v>870130</v>
      </c>
      <c r="B5325" s="2">
        <v>41844.615972222222</v>
      </c>
      <c r="C5325" s="1" t="s">
        <v>7</v>
      </c>
      <c r="D5325" s="1" t="s">
        <v>8</v>
      </c>
      <c r="E5325" s="1" t="s">
        <v>14</v>
      </c>
      <c r="F5325" s="1" t="s">
        <v>23</v>
      </c>
      <c r="G5325" s="1">
        <v>18468</v>
      </c>
    </row>
    <row r="5326" spans="1:7" x14ac:dyDescent="0.25">
      <c r="A5326" s="1">
        <v>462319</v>
      </c>
      <c r="B5326" s="2">
        <v>41844.616666666669</v>
      </c>
      <c r="C5326" s="1" t="s">
        <v>7</v>
      </c>
      <c r="D5326" s="1" t="s">
        <v>8</v>
      </c>
      <c r="E5326" s="1" t="s">
        <v>14</v>
      </c>
      <c r="F5326" s="1" t="s">
        <v>23</v>
      </c>
      <c r="G5326" s="1">
        <v>98164</v>
      </c>
    </row>
    <row r="5327" spans="1:7" x14ac:dyDescent="0.25">
      <c r="A5327" s="1">
        <v>158949</v>
      </c>
      <c r="B5327" s="2">
        <v>41844.618750000001</v>
      </c>
      <c r="C5327" s="1" t="s">
        <v>7</v>
      </c>
      <c r="D5327" s="1" t="s">
        <v>11</v>
      </c>
      <c r="E5327" s="1" t="s">
        <v>14</v>
      </c>
      <c r="F5327" s="1" t="s">
        <v>23</v>
      </c>
      <c r="G5327" s="1">
        <v>13296</v>
      </c>
    </row>
    <row r="5328" spans="1:7" x14ac:dyDescent="0.25">
      <c r="A5328" s="1">
        <v>892655</v>
      </c>
      <c r="B5328" s="2">
        <v>41844.619444444441</v>
      </c>
      <c r="C5328" s="1" t="s">
        <v>7</v>
      </c>
      <c r="D5328" s="1" t="s">
        <v>11</v>
      </c>
      <c r="E5328" s="1" t="s">
        <v>14</v>
      </c>
      <c r="F5328" s="1" t="s">
        <v>23</v>
      </c>
      <c r="G5328" s="1">
        <v>17931</v>
      </c>
    </row>
    <row r="5329" spans="1:7" x14ac:dyDescent="0.25">
      <c r="A5329" s="1">
        <v>467789</v>
      </c>
      <c r="B5329" s="2">
        <v>41815.397916666669</v>
      </c>
      <c r="C5329" s="1" t="s">
        <v>7</v>
      </c>
      <c r="D5329" s="1" t="s">
        <v>24</v>
      </c>
      <c r="E5329" s="1" t="s">
        <v>14</v>
      </c>
      <c r="F5329" s="1" t="s">
        <v>22</v>
      </c>
      <c r="G5329" s="1">
        <v>50670</v>
      </c>
    </row>
    <row r="5330" spans="1:7" x14ac:dyDescent="0.25">
      <c r="A5330" s="1">
        <v>540410</v>
      </c>
      <c r="B5330" s="2">
        <v>41857.397222222222</v>
      </c>
      <c r="C5330" s="1" t="s">
        <v>7</v>
      </c>
      <c r="D5330" s="1" t="s">
        <v>8</v>
      </c>
      <c r="E5330" s="1" t="s">
        <v>9</v>
      </c>
      <c r="F5330" s="1" t="s">
        <v>12</v>
      </c>
      <c r="G5330" s="1">
        <v>5309</v>
      </c>
    </row>
    <row r="5331" spans="1:7" x14ac:dyDescent="0.25">
      <c r="A5331" s="1">
        <v>563880</v>
      </c>
      <c r="B5331" s="2">
        <v>41857.397222222222</v>
      </c>
      <c r="C5331" s="1" t="s">
        <v>7</v>
      </c>
      <c r="D5331" s="1" t="s">
        <v>11</v>
      </c>
      <c r="E5331" s="1" t="s">
        <v>9</v>
      </c>
      <c r="F5331" s="1" t="s">
        <v>12</v>
      </c>
      <c r="G5331" s="1">
        <v>60492</v>
      </c>
    </row>
    <row r="5332" spans="1:7" x14ac:dyDescent="0.25">
      <c r="A5332" s="1">
        <v>886098</v>
      </c>
      <c r="B5332" s="2">
        <v>41859.620833333334</v>
      </c>
      <c r="C5332" s="1" t="s">
        <v>7</v>
      </c>
      <c r="D5332" s="1" t="s">
        <v>8</v>
      </c>
      <c r="E5332" s="1" t="s">
        <v>9</v>
      </c>
      <c r="F5332" s="1" t="s">
        <v>12</v>
      </c>
      <c r="G5332" s="1">
        <v>31528</v>
      </c>
    </row>
    <row r="5333" spans="1:7" x14ac:dyDescent="0.25">
      <c r="A5333" s="1">
        <v>763727</v>
      </c>
      <c r="B5333" s="2">
        <v>41867.395138888889</v>
      </c>
      <c r="C5333" s="1" t="s">
        <v>7</v>
      </c>
      <c r="D5333" s="1" t="s">
        <v>8</v>
      </c>
      <c r="E5333" s="1" t="s">
        <v>9</v>
      </c>
      <c r="F5333" s="1" t="s">
        <v>12</v>
      </c>
      <c r="G5333" s="1">
        <v>50854</v>
      </c>
    </row>
    <row r="5334" spans="1:7" x14ac:dyDescent="0.25">
      <c r="A5334" s="1">
        <v>139450</v>
      </c>
      <c r="B5334" s="2">
        <v>41867.395833333336</v>
      </c>
      <c r="C5334" s="1" t="s">
        <v>7</v>
      </c>
      <c r="D5334" s="1" t="s">
        <v>11</v>
      </c>
      <c r="E5334" s="1" t="s">
        <v>9</v>
      </c>
      <c r="F5334" s="1" t="s">
        <v>12</v>
      </c>
      <c r="G5334" s="1">
        <v>32201</v>
      </c>
    </row>
    <row r="5335" spans="1:7" x14ac:dyDescent="0.25">
      <c r="A5335" s="1">
        <v>518271</v>
      </c>
      <c r="B5335" s="2">
        <v>41864.396527777775</v>
      </c>
      <c r="C5335" s="1" t="s">
        <v>7</v>
      </c>
      <c r="D5335" s="1" t="s">
        <v>8</v>
      </c>
      <c r="E5335" s="1" t="s">
        <v>9</v>
      </c>
      <c r="F5335" s="1" t="s">
        <v>12</v>
      </c>
      <c r="G5335" s="1">
        <v>99637</v>
      </c>
    </row>
    <row r="5336" spans="1:7" x14ac:dyDescent="0.25">
      <c r="A5336" s="1">
        <v>37962</v>
      </c>
      <c r="B5336" s="2">
        <v>41864.396527777775</v>
      </c>
      <c r="C5336" s="1" t="s">
        <v>7</v>
      </c>
      <c r="D5336" s="1" t="s">
        <v>11</v>
      </c>
      <c r="E5336" s="1" t="s">
        <v>9</v>
      </c>
      <c r="F5336" s="1" t="s">
        <v>12</v>
      </c>
      <c r="G5336" s="1">
        <v>24704</v>
      </c>
    </row>
    <row r="5337" spans="1:7" x14ac:dyDescent="0.25">
      <c r="A5337" s="1">
        <v>196290</v>
      </c>
      <c r="B5337" s="2">
        <v>41864.397222222222</v>
      </c>
      <c r="C5337" s="1" t="s">
        <v>7</v>
      </c>
      <c r="D5337" s="1" t="s">
        <v>11</v>
      </c>
      <c r="E5337" s="1" t="s">
        <v>9</v>
      </c>
      <c r="F5337" s="1" t="s">
        <v>12</v>
      </c>
      <c r="G5337" s="1">
        <v>77572</v>
      </c>
    </row>
    <row r="5338" spans="1:7" x14ac:dyDescent="0.25">
      <c r="A5338" s="1">
        <v>212291</v>
      </c>
      <c r="B5338" s="2">
        <v>41860.711111111108</v>
      </c>
      <c r="C5338" s="1" t="s">
        <v>7</v>
      </c>
      <c r="D5338" s="1" t="s">
        <v>11</v>
      </c>
      <c r="E5338" s="1" t="s">
        <v>30</v>
      </c>
      <c r="F5338" s="1" t="s">
        <v>34</v>
      </c>
      <c r="G5338" s="1">
        <v>27162</v>
      </c>
    </row>
    <row r="5339" spans="1:7" x14ac:dyDescent="0.25">
      <c r="A5339" s="1">
        <v>646824</v>
      </c>
      <c r="B5339" s="2">
        <v>41815.396527777775</v>
      </c>
      <c r="C5339" s="1" t="s">
        <v>7</v>
      </c>
      <c r="D5339" s="1" t="s">
        <v>8</v>
      </c>
      <c r="E5339" s="1" t="s">
        <v>9</v>
      </c>
      <c r="F5339" s="1" t="s">
        <v>34</v>
      </c>
      <c r="G5339" s="1">
        <v>57531</v>
      </c>
    </row>
    <row r="5340" spans="1:7" x14ac:dyDescent="0.25">
      <c r="A5340" s="1">
        <v>408894</v>
      </c>
      <c r="B5340" s="2">
        <v>41856.548611111109</v>
      </c>
      <c r="C5340" s="1" t="s">
        <v>7</v>
      </c>
      <c r="D5340" s="1" t="s">
        <v>8</v>
      </c>
      <c r="E5340" s="1" t="s">
        <v>9</v>
      </c>
      <c r="F5340" s="1" t="s">
        <v>34</v>
      </c>
      <c r="G5340" s="1">
        <v>81977</v>
      </c>
    </row>
    <row r="5341" spans="1:7" x14ac:dyDescent="0.25">
      <c r="A5341" s="1">
        <v>82374</v>
      </c>
      <c r="B5341" s="2">
        <v>41844.491666666669</v>
      </c>
      <c r="C5341" s="1" t="s">
        <v>7</v>
      </c>
      <c r="D5341" s="1" t="s">
        <v>8</v>
      </c>
      <c r="E5341" s="1" t="s">
        <v>26</v>
      </c>
      <c r="F5341" s="1" t="s">
        <v>12</v>
      </c>
      <c r="G5341" s="1">
        <v>40686</v>
      </c>
    </row>
    <row r="5342" spans="1:7" x14ac:dyDescent="0.25">
      <c r="A5342" s="1">
        <v>544970</v>
      </c>
      <c r="B5342" s="2">
        <v>41863.586805555555</v>
      </c>
      <c r="C5342" s="1" t="s">
        <v>7</v>
      </c>
      <c r="D5342" s="1" t="s">
        <v>8</v>
      </c>
      <c r="E5342" s="1" t="s">
        <v>9</v>
      </c>
      <c r="F5342" s="1" t="s">
        <v>34</v>
      </c>
      <c r="G5342" s="1">
        <v>63744</v>
      </c>
    </row>
    <row r="5343" spans="1:7" x14ac:dyDescent="0.25">
      <c r="A5343" s="1">
        <v>816081</v>
      </c>
      <c r="B5343" s="2">
        <v>41838.396527777775</v>
      </c>
      <c r="C5343" s="1" t="s">
        <v>7</v>
      </c>
      <c r="D5343" s="1" t="s">
        <v>8</v>
      </c>
      <c r="E5343" s="1" t="s">
        <v>14</v>
      </c>
      <c r="F5343" s="1" t="s">
        <v>12</v>
      </c>
      <c r="G5343" s="1">
        <v>64333</v>
      </c>
    </row>
    <row r="5344" spans="1:7" x14ac:dyDescent="0.25">
      <c r="A5344" s="1">
        <v>545956</v>
      </c>
      <c r="B5344" s="2">
        <v>41838.397222222222</v>
      </c>
      <c r="C5344" s="1" t="s">
        <v>7</v>
      </c>
      <c r="D5344" s="1" t="s">
        <v>8</v>
      </c>
      <c r="E5344" s="1" t="s">
        <v>14</v>
      </c>
      <c r="F5344" s="1" t="s">
        <v>12</v>
      </c>
      <c r="G5344" s="1">
        <v>8196</v>
      </c>
    </row>
    <row r="5345" spans="1:7" x14ac:dyDescent="0.25">
      <c r="A5345" s="1">
        <v>865579</v>
      </c>
      <c r="B5345" s="2">
        <v>41848.344444444447</v>
      </c>
      <c r="C5345" s="1" t="s">
        <v>7</v>
      </c>
      <c r="D5345" s="1" t="s">
        <v>8</v>
      </c>
      <c r="E5345" s="1" t="s">
        <v>14</v>
      </c>
      <c r="F5345" s="1" t="s">
        <v>12</v>
      </c>
      <c r="G5345" s="1">
        <v>10302</v>
      </c>
    </row>
    <row r="5346" spans="1:7" x14ac:dyDescent="0.25">
      <c r="A5346" s="1">
        <v>777814</v>
      </c>
      <c r="B5346" s="2">
        <v>41848.345833333333</v>
      </c>
      <c r="C5346" s="1" t="s">
        <v>7</v>
      </c>
      <c r="D5346" s="1" t="s">
        <v>11</v>
      </c>
      <c r="E5346" s="1" t="s">
        <v>14</v>
      </c>
      <c r="F5346" s="1" t="s">
        <v>12</v>
      </c>
      <c r="G5346" s="1">
        <v>16771</v>
      </c>
    </row>
    <row r="5347" spans="1:7" x14ac:dyDescent="0.25">
      <c r="A5347" s="1">
        <v>546214</v>
      </c>
      <c r="B5347" s="2">
        <v>41880.396527777775</v>
      </c>
      <c r="C5347" s="1" t="s">
        <v>7</v>
      </c>
      <c r="D5347" s="1" t="s">
        <v>8</v>
      </c>
      <c r="E5347" s="1" t="s">
        <v>9</v>
      </c>
      <c r="F5347" s="1" t="s">
        <v>12</v>
      </c>
      <c r="G5347" s="1">
        <v>35173</v>
      </c>
    </row>
    <row r="5348" spans="1:7" x14ac:dyDescent="0.25">
      <c r="A5348" s="1">
        <v>405649</v>
      </c>
      <c r="B5348" s="2">
        <v>41880.397222222222</v>
      </c>
      <c r="C5348" s="1" t="s">
        <v>7</v>
      </c>
      <c r="D5348" s="1" t="s">
        <v>11</v>
      </c>
      <c r="E5348" s="1" t="s">
        <v>9</v>
      </c>
      <c r="F5348" s="1" t="s">
        <v>12</v>
      </c>
      <c r="G5348" s="1">
        <v>21407</v>
      </c>
    </row>
    <row r="5349" spans="1:7" x14ac:dyDescent="0.25">
      <c r="A5349" s="1">
        <v>416139</v>
      </c>
      <c r="B5349" s="2">
        <v>41880.398611111108</v>
      </c>
      <c r="C5349" s="1" t="s">
        <v>7</v>
      </c>
      <c r="D5349" s="1" t="s">
        <v>8</v>
      </c>
      <c r="E5349" s="1" t="s">
        <v>9</v>
      </c>
      <c r="F5349" s="1" t="s">
        <v>12</v>
      </c>
      <c r="G5349" s="1">
        <v>17002</v>
      </c>
    </row>
    <row r="5350" spans="1:7" x14ac:dyDescent="0.25">
      <c r="A5350" s="1">
        <v>570273</v>
      </c>
      <c r="B5350" s="2">
        <v>41862.396527777775</v>
      </c>
      <c r="C5350" s="1" t="s">
        <v>7</v>
      </c>
      <c r="D5350" s="1" t="s">
        <v>8</v>
      </c>
      <c r="E5350" s="1" t="s">
        <v>29</v>
      </c>
      <c r="F5350" s="1" t="s">
        <v>34</v>
      </c>
      <c r="G5350" s="1">
        <v>37537</v>
      </c>
    </row>
    <row r="5351" spans="1:7" x14ac:dyDescent="0.25">
      <c r="A5351" s="1">
        <v>205159</v>
      </c>
      <c r="B5351" s="2">
        <v>41869.396527777775</v>
      </c>
      <c r="C5351" s="1" t="s">
        <v>7</v>
      </c>
      <c r="D5351" s="1" t="s">
        <v>8</v>
      </c>
      <c r="E5351" s="1" t="s">
        <v>14</v>
      </c>
      <c r="F5351" s="1" t="s">
        <v>12</v>
      </c>
      <c r="G5351" s="1">
        <v>64183</v>
      </c>
    </row>
    <row r="5352" spans="1:7" x14ac:dyDescent="0.25">
      <c r="A5352" s="1">
        <v>205366</v>
      </c>
      <c r="B5352" s="2">
        <v>41827.397222222222</v>
      </c>
      <c r="C5352" s="1" t="s">
        <v>7</v>
      </c>
      <c r="D5352" s="1" t="s">
        <v>11</v>
      </c>
      <c r="E5352" s="1" t="s">
        <v>9</v>
      </c>
      <c r="F5352" s="1" t="s">
        <v>34</v>
      </c>
      <c r="G5352" s="1">
        <v>98558</v>
      </c>
    </row>
    <row r="5353" spans="1:7" x14ac:dyDescent="0.25">
      <c r="A5353" s="1">
        <v>127082</v>
      </c>
      <c r="B5353" s="2">
        <v>41830.54791666667</v>
      </c>
      <c r="C5353" s="1" t="s">
        <v>7</v>
      </c>
      <c r="D5353" s="1" t="s">
        <v>8</v>
      </c>
      <c r="E5353" s="1" t="s">
        <v>9</v>
      </c>
      <c r="F5353" s="1" t="s">
        <v>34</v>
      </c>
      <c r="G5353" s="1">
        <v>95300</v>
      </c>
    </row>
    <row r="5354" spans="1:7" x14ac:dyDescent="0.25">
      <c r="A5354" s="1">
        <v>767348</v>
      </c>
      <c r="B5354" s="2">
        <v>41830.550694444442</v>
      </c>
      <c r="C5354" s="1" t="s">
        <v>7</v>
      </c>
      <c r="D5354" s="1" t="s">
        <v>8</v>
      </c>
      <c r="E5354" s="1" t="s">
        <v>9</v>
      </c>
      <c r="F5354" s="1" t="s">
        <v>34</v>
      </c>
      <c r="G5354" s="1">
        <v>11288</v>
      </c>
    </row>
    <row r="5355" spans="1:7" x14ac:dyDescent="0.25">
      <c r="A5355" s="1">
        <v>277678</v>
      </c>
      <c r="B5355" s="2">
        <v>41830.551388888889</v>
      </c>
      <c r="C5355" s="1" t="s">
        <v>13</v>
      </c>
      <c r="D5355" s="1" t="s">
        <v>8</v>
      </c>
      <c r="E5355" s="1" t="s">
        <v>9</v>
      </c>
      <c r="F5355" s="1" t="s">
        <v>34</v>
      </c>
      <c r="G5355" s="1">
        <v>55842</v>
      </c>
    </row>
    <row r="5356" spans="1:7" x14ac:dyDescent="0.25">
      <c r="A5356" s="1">
        <v>864519</v>
      </c>
      <c r="B5356" s="2">
        <v>41834.52847222222</v>
      </c>
      <c r="C5356" s="1" t="s">
        <v>7</v>
      </c>
      <c r="D5356" s="1" t="s">
        <v>8</v>
      </c>
      <c r="E5356" s="1" t="s">
        <v>9</v>
      </c>
      <c r="F5356" s="1" t="s">
        <v>34</v>
      </c>
      <c r="G5356" s="1">
        <v>98640</v>
      </c>
    </row>
    <row r="5357" spans="1:7" x14ac:dyDescent="0.25">
      <c r="A5357" s="1">
        <v>226825</v>
      </c>
      <c r="B5357" s="2">
        <v>41842.077777777777</v>
      </c>
      <c r="C5357" s="1" t="s">
        <v>7</v>
      </c>
      <c r="D5357" s="1" t="s">
        <v>11</v>
      </c>
      <c r="E5357" s="1" t="s">
        <v>9</v>
      </c>
      <c r="F5357" s="1" t="s">
        <v>34</v>
      </c>
      <c r="G5357" s="1">
        <v>2518</v>
      </c>
    </row>
    <row r="5358" spans="1:7" x14ac:dyDescent="0.25">
      <c r="A5358" s="1">
        <v>229175</v>
      </c>
      <c r="B5358" s="2">
        <v>41845.484027777777</v>
      </c>
      <c r="C5358" s="1" t="s">
        <v>13</v>
      </c>
      <c r="D5358" s="1" t="s">
        <v>8</v>
      </c>
      <c r="E5358" s="1" t="s">
        <v>9</v>
      </c>
      <c r="F5358" s="1" t="s">
        <v>34</v>
      </c>
      <c r="G5358" s="1">
        <v>34777</v>
      </c>
    </row>
    <row r="5359" spans="1:7" x14ac:dyDescent="0.25">
      <c r="A5359" s="1">
        <v>228437</v>
      </c>
      <c r="B5359" s="2">
        <v>41870.4375</v>
      </c>
      <c r="C5359" s="1" t="s">
        <v>13</v>
      </c>
      <c r="D5359" s="1" t="s">
        <v>8</v>
      </c>
      <c r="E5359" s="1" t="s">
        <v>9</v>
      </c>
      <c r="F5359" s="1" t="s">
        <v>34</v>
      </c>
      <c r="G5359" s="1">
        <v>65768</v>
      </c>
    </row>
    <row r="5360" spans="1:7" x14ac:dyDescent="0.25">
      <c r="A5360" s="1">
        <v>680787</v>
      </c>
      <c r="B5360" s="2">
        <v>41870.438194444447</v>
      </c>
      <c r="C5360" s="1" t="s">
        <v>7</v>
      </c>
      <c r="D5360" s="1" t="s">
        <v>11</v>
      </c>
      <c r="E5360" s="1" t="s">
        <v>9</v>
      </c>
      <c r="F5360" s="1" t="s">
        <v>34</v>
      </c>
      <c r="G5360" s="1">
        <v>48439</v>
      </c>
    </row>
    <row r="5361" spans="1:7" x14ac:dyDescent="0.25">
      <c r="A5361" s="1">
        <v>998198</v>
      </c>
      <c r="B5361" s="2">
        <v>41850.749305555553</v>
      </c>
      <c r="C5361" s="1" t="s">
        <v>7</v>
      </c>
      <c r="D5361" s="1" t="s">
        <v>8</v>
      </c>
      <c r="E5361" s="1" t="s">
        <v>14</v>
      </c>
      <c r="F5361" s="1" t="s">
        <v>34</v>
      </c>
      <c r="G5361" s="1">
        <v>82051</v>
      </c>
    </row>
    <row r="5362" spans="1:7" x14ac:dyDescent="0.25">
      <c r="A5362" s="1">
        <v>916063</v>
      </c>
      <c r="B5362" s="2">
        <v>41851.293749999997</v>
      </c>
      <c r="C5362" s="1" t="s">
        <v>7</v>
      </c>
      <c r="D5362" s="1" t="s">
        <v>11</v>
      </c>
      <c r="E5362" s="1" t="s">
        <v>14</v>
      </c>
      <c r="F5362" s="1" t="s">
        <v>34</v>
      </c>
      <c r="G5362" s="1">
        <v>42610</v>
      </c>
    </row>
    <row r="5363" spans="1:7" x14ac:dyDescent="0.25">
      <c r="A5363" s="1">
        <v>17272</v>
      </c>
      <c r="B5363" s="2">
        <v>41870.396527777775</v>
      </c>
      <c r="C5363" s="1" t="s">
        <v>7</v>
      </c>
      <c r="D5363" s="1" t="s">
        <v>8</v>
      </c>
      <c r="E5363" s="1" t="s">
        <v>14</v>
      </c>
      <c r="F5363" s="1" t="s">
        <v>34</v>
      </c>
      <c r="G5363" s="1">
        <v>35716</v>
      </c>
    </row>
    <row r="5364" spans="1:7" x14ac:dyDescent="0.25">
      <c r="A5364" s="1">
        <v>417612</v>
      </c>
      <c r="B5364" s="2">
        <v>41876.407638888886</v>
      </c>
      <c r="C5364" s="1" t="s">
        <v>7</v>
      </c>
      <c r="D5364" s="1" t="s">
        <v>8</v>
      </c>
      <c r="E5364" s="1" t="s">
        <v>14</v>
      </c>
      <c r="F5364" s="1" t="s">
        <v>12</v>
      </c>
      <c r="G5364" s="1">
        <v>30769</v>
      </c>
    </row>
    <row r="5365" spans="1:7" x14ac:dyDescent="0.25">
      <c r="A5365" s="1">
        <v>555537</v>
      </c>
      <c r="B5365" s="2">
        <v>41828.302083333336</v>
      </c>
      <c r="C5365" s="1" t="s">
        <v>7</v>
      </c>
      <c r="D5365" s="1" t="s">
        <v>11</v>
      </c>
      <c r="E5365" s="1" t="s">
        <v>16</v>
      </c>
      <c r="F5365" s="1" t="s">
        <v>12</v>
      </c>
      <c r="G5365" s="1">
        <v>30442</v>
      </c>
    </row>
    <row r="5366" spans="1:7" x14ac:dyDescent="0.25">
      <c r="A5366" s="1">
        <v>653413</v>
      </c>
      <c r="B5366" s="2">
        <v>41828.302777777775</v>
      </c>
      <c r="C5366" s="1" t="s">
        <v>13</v>
      </c>
      <c r="D5366" s="1" t="s">
        <v>11</v>
      </c>
      <c r="E5366" s="1" t="s">
        <v>16</v>
      </c>
      <c r="F5366" s="1" t="s">
        <v>12</v>
      </c>
      <c r="G5366" s="1">
        <v>16509</v>
      </c>
    </row>
    <row r="5367" spans="1:7" x14ac:dyDescent="0.25">
      <c r="A5367" s="1">
        <v>584633</v>
      </c>
      <c r="B5367" s="2">
        <v>41828.303472222222</v>
      </c>
      <c r="C5367" s="1" t="s">
        <v>7</v>
      </c>
      <c r="D5367" s="1" t="s">
        <v>8</v>
      </c>
      <c r="E5367" s="1" t="s">
        <v>16</v>
      </c>
      <c r="F5367" s="1" t="s">
        <v>12</v>
      </c>
      <c r="G5367" s="1">
        <v>41137</v>
      </c>
    </row>
    <row r="5368" spans="1:7" x14ac:dyDescent="0.25">
      <c r="A5368" s="1">
        <v>837629</v>
      </c>
      <c r="B5368" s="2">
        <v>41830.401388888888</v>
      </c>
      <c r="C5368" s="1" t="s">
        <v>7</v>
      </c>
      <c r="D5368" s="1" t="s">
        <v>11</v>
      </c>
      <c r="E5368" s="1" t="s">
        <v>16</v>
      </c>
      <c r="F5368" s="1" t="s">
        <v>12</v>
      </c>
      <c r="G5368" s="1">
        <v>70354</v>
      </c>
    </row>
    <row r="5369" spans="1:7" x14ac:dyDescent="0.25">
      <c r="A5369" s="1">
        <v>495708</v>
      </c>
      <c r="B5369" s="2">
        <v>41834.652777777781</v>
      </c>
      <c r="C5369" s="1" t="s">
        <v>13</v>
      </c>
      <c r="D5369" s="1" t="s">
        <v>8</v>
      </c>
      <c r="E5369" s="1" t="s">
        <v>16</v>
      </c>
      <c r="F5369" s="1" t="s">
        <v>12</v>
      </c>
      <c r="G5369" s="1">
        <v>7713</v>
      </c>
    </row>
    <row r="5370" spans="1:7" x14ac:dyDescent="0.25">
      <c r="A5370" s="1">
        <v>149176</v>
      </c>
      <c r="B5370" s="2">
        <v>41834.65347222222</v>
      </c>
      <c r="C5370" s="1" t="s">
        <v>7</v>
      </c>
      <c r="D5370" s="1" t="s">
        <v>11</v>
      </c>
      <c r="E5370" s="1" t="s">
        <v>16</v>
      </c>
      <c r="F5370" s="1" t="s">
        <v>12</v>
      </c>
      <c r="G5370" s="1">
        <v>58976</v>
      </c>
    </row>
    <row r="5371" spans="1:7" x14ac:dyDescent="0.25">
      <c r="A5371" s="1">
        <v>511867</v>
      </c>
      <c r="B5371" s="2">
        <v>41837.5</v>
      </c>
      <c r="C5371" s="1" t="s">
        <v>7</v>
      </c>
      <c r="D5371" s="1" t="s">
        <v>11</v>
      </c>
      <c r="E5371" s="1" t="s">
        <v>16</v>
      </c>
      <c r="F5371" s="1" t="s">
        <v>12</v>
      </c>
      <c r="G5371" s="1">
        <v>18000</v>
      </c>
    </row>
    <row r="5372" spans="1:7" x14ac:dyDescent="0.25">
      <c r="A5372" s="1">
        <v>262729</v>
      </c>
      <c r="B5372" s="2">
        <v>41828.397916666669</v>
      </c>
      <c r="C5372" s="1" t="s">
        <v>7</v>
      </c>
      <c r="D5372" s="1" t="s">
        <v>8</v>
      </c>
      <c r="E5372" s="1" t="s">
        <v>16</v>
      </c>
      <c r="F5372" s="1" t="s">
        <v>12</v>
      </c>
      <c r="G5372" s="1">
        <v>14946</v>
      </c>
    </row>
    <row r="5373" spans="1:7" x14ac:dyDescent="0.25">
      <c r="A5373" s="1">
        <v>882861</v>
      </c>
      <c r="B5373" s="2">
        <v>41828.399305555555</v>
      </c>
      <c r="C5373" s="1" t="s">
        <v>7</v>
      </c>
      <c r="D5373" s="1" t="s">
        <v>11</v>
      </c>
      <c r="E5373" s="1" t="s">
        <v>16</v>
      </c>
      <c r="F5373" s="1" t="s">
        <v>12</v>
      </c>
      <c r="G5373" s="1">
        <v>21461</v>
      </c>
    </row>
    <row r="5374" spans="1:7" x14ac:dyDescent="0.25">
      <c r="A5374" s="1">
        <v>861742</v>
      </c>
      <c r="B5374" s="2">
        <v>41830.446527777778</v>
      </c>
      <c r="C5374" s="1" t="s">
        <v>7</v>
      </c>
      <c r="D5374" s="1" t="s">
        <v>11</v>
      </c>
      <c r="E5374" s="1" t="s">
        <v>16</v>
      </c>
      <c r="F5374" s="1" t="s">
        <v>12</v>
      </c>
      <c r="G5374" s="1">
        <v>95338</v>
      </c>
    </row>
    <row r="5375" spans="1:7" x14ac:dyDescent="0.25">
      <c r="A5375" s="1">
        <v>860895</v>
      </c>
      <c r="B5375" s="2">
        <v>41830.447916666664</v>
      </c>
      <c r="C5375" s="1" t="s">
        <v>7</v>
      </c>
      <c r="D5375" s="1" t="s">
        <v>11</v>
      </c>
      <c r="E5375" s="1" t="s">
        <v>16</v>
      </c>
      <c r="F5375" s="1" t="s">
        <v>12</v>
      </c>
      <c r="G5375" s="1">
        <v>73505</v>
      </c>
    </row>
    <row r="5376" spans="1:7" x14ac:dyDescent="0.25">
      <c r="A5376" s="1">
        <v>298646</v>
      </c>
      <c r="B5376" s="2">
        <v>41830.449305555558</v>
      </c>
      <c r="C5376" s="1" t="s">
        <v>7</v>
      </c>
      <c r="D5376" s="1" t="s">
        <v>8</v>
      </c>
      <c r="E5376" s="1" t="s">
        <v>16</v>
      </c>
      <c r="F5376" s="1" t="s">
        <v>12</v>
      </c>
      <c r="G5376" s="1">
        <v>26995</v>
      </c>
    </row>
    <row r="5377" spans="1:7" x14ac:dyDescent="0.25">
      <c r="A5377" s="1">
        <v>612348</v>
      </c>
      <c r="B5377" s="2">
        <v>41870.396527777775</v>
      </c>
      <c r="C5377" s="1" t="s">
        <v>7</v>
      </c>
      <c r="D5377" s="1" t="s">
        <v>8</v>
      </c>
      <c r="E5377" s="1" t="s">
        <v>14</v>
      </c>
      <c r="F5377" s="1" t="s">
        <v>22</v>
      </c>
      <c r="G5377" s="1">
        <v>4969</v>
      </c>
    </row>
    <row r="5378" spans="1:7" x14ac:dyDescent="0.25">
      <c r="A5378" s="1">
        <v>902601</v>
      </c>
      <c r="B5378" s="2">
        <v>41870.396527777775</v>
      </c>
      <c r="C5378" s="1" t="s">
        <v>7</v>
      </c>
      <c r="D5378" s="1" t="s">
        <v>8</v>
      </c>
      <c r="E5378" s="1" t="s">
        <v>14</v>
      </c>
      <c r="F5378" s="1" t="s">
        <v>22</v>
      </c>
      <c r="G5378" s="1">
        <v>35088</v>
      </c>
    </row>
    <row r="5379" spans="1:7" x14ac:dyDescent="0.25">
      <c r="A5379" s="1">
        <v>753146</v>
      </c>
      <c r="B5379" s="2">
        <v>41870.453472222223</v>
      </c>
      <c r="C5379" s="1" t="s">
        <v>7</v>
      </c>
      <c r="D5379" s="1" t="s">
        <v>8</v>
      </c>
      <c r="E5379" s="1" t="s">
        <v>14</v>
      </c>
      <c r="F5379" s="1" t="s">
        <v>22</v>
      </c>
      <c r="G5379" s="1">
        <v>33946</v>
      </c>
    </row>
    <row r="5380" spans="1:7" x14ac:dyDescent="0.25">
      <c r="A5380" s="1">
        <v>558034</v>
      </c>
      <c r="B5380" s="2">
        <v>41870.45416666667</v>
      </c>
      <c r="C5380" s="1" t="s">
        <v>7</v>
      </c>
      <c r="D5380" s="1" t="s">
        <v>11</v>
      </c>
      <c r="E5380" s="1" t="s">
        <v>14</v>
      </c>
      <c r="F5380" s="1" t="s">
        <v>22</v>
      </c>
      <c r="G5380" s="1">
        <v>87990</v>
      </c>
    </row>
    <row r="5381" spans="1:7" x14ac:dyDescent="0.25">
      <c r="A5381" s="1">
        <v>986541</v>
      </c>
      <c r="B5381" s="2">
        <v>41870.45416666667</v>
      </c>
      <c r="C5381" s="1" t="s">
        <v>7</v>
      </c>
      <c r="D5381" s="1" t="s">
        <v>8</v>
      </c>
      <c r="E5381" s="1" t="s">
        <v>14</v>
      </c>
      <c r="F5381" s="1" t="s">
        <v>22</v>
      </c>
      <c r="G5381" s="1">
        <v>57840</v>
      </c>
    </row>
    <row r="5382" spans="1:7" x14ac:dyDescent="0.25">
      <c r="A5382" s="1">
        <v>661432</v>
      </c>
      <c r="B5382" s="2">
        <v>41870.454861111109</v>
      </c>
      <c r="C5382" s="1" t="s">
        <v>7</v>
      </c>
      <c r="D5382" s="1" t="s">
        <v>11</v>
      </c>
      <c r="E5382" s="1" t="s">
        <v>14</v>
      </c>
      <c r="F5382" s="1" t="s">
        <v>22</v>
      </c>
      <c r="G5382" s="1">
        <v>2840</v>
      </c>
    </row>
    <row r="5383" spans="1:7" x14ac:dyDescent="0.25">
      <c r="A5383" s="1">
        <v>572012</v>
      </c>
      <c r="B5383" s="2">
        <v>41870.454861111109</v>
      </c>
      <c r="C5383" s="1" t="s">
        <v>7</v>
      </c>
      <c r="D5383" s="1" t="s">
        <v>8</v>
      </c>
      <c r="E5383" s="1" t="s">
        <v>14</v>
      </c>
      <c r="F5383" s="1" t="s">
        <v>22</v>
      </c>
      <c r="G5383" s="1">
        <v>27602</v>
      </c>
    </row>
    <row r="5384" spans="1:7" x14ac:dyDescent="0.25">
      <c r="A5384" s="1">
        <v>383387</v>
      </c>
      <c r="B5384" s="2">
        <v>41870.455555555556</v>
      </c>
      <c r="C5384" s="1" t="s">
        <v>7</v>
      </c>
      <c r="D5384" s="1" t="s">
        <v>11</v>
      </c>
      <c r="E5384" s="1" t="s">
        <v>14</v>
      </c>
      <c r="F5384" s="1" t="s">
        <v>22</v>
      </c>
      <c r="G5384" s="1">
        <v>32323</v>
      </c>
    </row>
    <row r="5385" spans="1:7" x14ac:dyDescent="0.25">
      <c r="A5385" s="1">
        <v>552568</v>
      </c>
      <c r="B5385" s="2">
        <v>41870.455555555556</v>
      </c>
      <c r="C5385" s="1" t="s">
        <v>7</v>
      </c>
      <c r="D5385" s="1" t="s">
        <v>11</v>
      </c>
      <c r="E5385" s="1" t="s">
        <v>14</v>
      </c>
      <c r="F5385" s="1" t="s">
        <v>22</v>
      </c>
      <c r="G5385" s="1">
        <v>6929</v>
      </c>
    </row>
    <row r="5386" spans="1:7" x14ac:dyDescent="0.25">
      <c r="A5386" s="1">
        <v>627457</v>
      </c>
      <c r="B5386" s="2">
        <v>41864.397222222222</v>
      </c>
      <c r="C5386" s="1" t="s">
        <v>7</v>
      </c>
      <c r="D5386" s="1" t="s">
        <v>11</v>
      </c>
      <c r="E5386" s="1" t="s">
        <v>9</v>
      </c>
      <c r="F5386" s="1" t="s">
        <v>34</v>
      </c>
      <c r="G5386" s="1">
        <v>74485</v>
      </c>
    </row>
    <row r="5387" spans="1:7" x14ac:dyDescent="0.25">
      <c r="A5387" s="1">
        <v>119165</v>
      </c>
      <c r="B5387" s="2">
        <v>41864.397222222222</v>
      </c>
      <c r="C5387" s="1" t="s">
        <v>7</v>
      </c>
      <c r="D5387" s="1" t="s">
        <v>8</v>
      </c>
      <c r="E5387" s="1" t="s">
        <v>9</v>
      </c>
      <c r="F5387" s="1" t="s">
        <v>34</v>
      </c>
      <c r="G5387" s="1">
        <v>69095</v>
      </c>
    </row>
    <row r="5388" spans="1:7" x14ac:dyDescent="0.25">
      <c r="A5388" s="1">
        <v>389268</v>
      </c>
      <c r="B5388" s="2">
        <v>41877.472916666666</v>
      </c>
      <c r="C5388" s="1" t="s">
        <v>7</v>
      </c>
      <c r="D5388" s="1" t="s">
        <v>8</v>
      </c>
      <c r="E5388" s="1" t="s">
        <v>9</v>
      </c>
      <c r="F5388" s="1" t="s">
        <v>34</v>
      </c>
      <c r="G5388" s="1">
        <v>71495</v>
      </c>
    </row>
    <row r="5389" spans="1:7" x14ac:dyDescent="0.25">
      <c r="A5389" s="1">
        <v>292805</v>
      </c>
      <c r="B5389" s="2">
        <v>41857.65347222222</v>
      </c>
      <c r="C5389" s="1" t="s">
        <v>7</v>
      </c>
      <c r="D5389" s="1" t="s">
        <v>8</v>
      </c>
      <c r="E5389" s="1" t="s">
        <v>30</v>
      </c>
      <c r="F5389" s="1" t="s">
        <v>12</v>
      </c>
      <c r="G5389" s="1">
        <v>1346</v>
      </c>
    </row>
    <row r="5390" spans="1:7" x14ac:dyDescent="0.25">
      <c r="A5390" s="1">
        <v>908937</v>
      </c>
      <c r="B5390" s="2">
        <v>41857.654861111114</v>
      </c>
      <c r="C5390" s="1" t="s">
        <v>7</v>
      </c>
      <c r="D5390" s="1" t="s">
        <v>11</v>
      </c>
      <c r="E5390" s="1" t="s">
        <v>30</v>
      </c>
      <c r="F5390" s="1" t="s">
        <v>12</v>
      </c>
      <c r="G5390" s="1">
        <v>4036</v>
      </c>
    </row>
    <row r="5391" spans="1:7" x14ac:dyDescent="0.25">
      <c r="A5391" s="1">
        <v>339677</v>
      </c>
      <c r="B5391" s="2">
        <v>41859.469444444447</v>
      </c>
      <c r="C5391" s="1" t="s">
        <v>7</v>
      </c>
      <c r="D5391" s="1" t="s">
        <v>8</v>
      </c>
      <c r="E5391" s="1" t="s">
        <v>30</v>
      </c>
      <c r="F5391" s="1" t="s">
        <v>12</v>
      </c>
      <c r="G5391" s="1">
        <v>35473</v>
      </c>
    </row>
    <row r="5392" spans="1:7" x14ac:dyDescent="0.25">
      <c r="A5392" s="1">
        <v>58620</v>
      </c>
      <c r="B5392" s="2">
        <v>41842.353472222225</v>
      </c>
      <c r="C5392" s="1" t="s">
        <v>7</v>
      </c>
      <c r="D5392" s="1" t="s">
        <v>8</v>
      </c>
      <c r="E5392" s="1" t="s">
        <v>14</v>
      </c>
      <c r="F5392" s="1" t="s">
        <v>34</v>
      </c>
      <c r="G5392" s="1">
        <v>43912</v>
      </c>
    </row>
    <row r="5393" spans="1:7" x14ac:dyDescent="0.25">
      <c r="A5393" s="1">
        <v>969719</v>
      </c>
      <c r="B5393" s="2">
        <v>41878.50277777778</v>
      </c>
      <c r="C5393" s="1" t="s">
        <v>7</v>
      </c>
      <c r="D5393" s="1" t="s">
        <v>8</v>
      </c>
      <c r="E5393" s="1" t="s">
        <v>33</v>
      </c>
      <c r="F5393" s="1" t="s">
        <v>20</v>
      </c>
      <c r="G5393" s="1">
        <v>60480</v>
      </c>
    </row>
    <row r="5394" spans="1:7" x14ac:dyDescent="0.25">
      <c r="A5394" s="1">
        <v>495187</v>
      </c>
      <c r="B5394" s="2">
        <v>41878.503472222219</v>
      </c>
      <c r="C5394" s="1" t="s">
        <v>13</v>
      </c>
      <c r="D5394" s="1" t="s">
        <v>8</v>
      </c>
      <c r="E5394" s="1" t="s">
        <v>33</v>
      </c>
      <c r="F5394" s="1" t="s">
        <v>20</v>
      </c>
      <c r="G5394" s="1">
        <v>68565</v>
      </c>
    </row>
    <row r="5395" spans="1:7" x14ac:dyDescent="0.25">
      <c r="A5395" s="1">
        <v>984364</v>
      </c>
      <c r="B5395" s="2">
        <v>41844.396527777775</v>
      </c>
      <c r="C5395" s="1" t="s">
        <v>7</v>
      </c>
      <c r="D5395" s="1" t="s">
        <v>8</v>
      </c>
      <c r="E5395" s="1" t="s">
        <v>14</v>
      </c>
      <c r="F5395" s="1" t="s">
        <v>18</v>
      </c>
      <c r="G5395" s="1">
        <v>41854</v>
      </c>
    </row>
    <row r="5396" spans="1:7" x14ac:dyDescent="0.25">
      <c r="A5396" s="1">
        <v>499633</v>
      </c>
      <c r="B5396" s="2">
        <v>41844.399305555555</v>
      </c>
      <c r="C5396" s="1" t="s">
        <v>13</v>
      </c>
      <c r="D5396" s="1" t="s">
        <v>8</v>
      </c>
      <c r="E5396" s="1" t="s">
        <v>14</v>
      </c>
      <c r="F5396" s="1" t="s">
        <v>18</v>
      </c>
      <c r="G5396" s="1">
        <v>68034</v>
      </c>
    </row>
    <row r="5397" spans="1:7" x14ac:dyDescent="0.25">
      <c r="A5397" s="1">
        <v>991280</v>
      </c>
      <c r="B5397" s="2">
        <v>41849.690972222219</v>
      </c>
      <c r="C5397" s="1" t="s">
        <v>7</v>
      </c>
      <c r="D5397" s="1" t="s">
        <v>8</v>
      </c>
      <c r="E5397" s="1" t="s">
        <v>14</v>
      </c>
      <c r="F5397" s="1" t="s">
        <v>22</v>
      </c>
      <c r="G5397" s="1">
        <v>61686</v>
      </c>
    </row>
    <row r="5398" spans="1:7" x14ac:dyDescent="0.25">
      <c r="A5398" s="1">
        <v>383763</v>
      </c>
      <c r="B5398" s="2">
        <v>41849.690972222219</v>
      </c>
      <c r="C5398" s="1" t="s">
        <v>7</v>
      </c>
      <c r="D5398" s="1" t="s">
        <v>11</v>
      </c>
      <c r="E5398" s="1" t="s">
        <v>14</v>
      </c>
      <c r="F5398" s="1" t="s">
        <v>22</v>
      </c>
      <c r="G5398" s="1">
        <v>22123</v>
      </c>
    </row>
    <row r="5399" spans="1:7" x14ac:dyDescent="0.25">
      <c r="A5399" s="1">
        <v>520929</v>
      </c>
      <c r="B5399" s="2">
        <v>41849.691666666666</v>
      </c>
      <c r="C5399" s="1" t="s">
        <v>7</v>
      </c>
      <c r="D5399" s="1" t="s">
        <v>11</v>
      </c>
      <c r="E5399" s="1" t="s">
        <v>14</v>
      </c>
      <c r="F5399" s="1" t="s">
        <v>22</v>
      </c>
      <c r="G5399" s="1">
        <v>77001</v>
      </c>
    </row>
    <row r="5400" spans="1:7" x14ac:dyDescent="0.25">
      <c r="A5400" s="1">
        <v>870791</v>
      </c>
      <c r="B5400" s="2">
        <v>41849.692361111112</v>
      </c>
      <c r="C5400" s="1" t="s">
        <v>13</v>
      </c>
      <c r="D5400" s="1" t="s">
        <v>11</v>
      </c>
      <c r="E5400" s="1" t="s">
        <v>14</v>
      </c>
      <c r="F5400" s="1" t="s">
        <v>22</v>
      </c>
      <c r="G5400" s="1">
        <v>74681</v>
      </c>
    </row>
    <row r="5401" spans="1:7" x14ac:dyDescent="0.25">
      <c r="A5401" s="1">
        <v>193477</v>
      </c>
      <c r="B5401" s="2">
        <v>41849.693749999999</v>
      </c>
      <c r="C5401" s="1" t="s">
        <v>13</v>
      </c>
      <c r="D5401" s="1" t="s">
        <v>11</v>
      </c>
      <c r="E5401" s="1" t="s">
        <v>14</v>
      </c>
      <c r="F5401" s="1" t="s">
        <v>22</v>
      </c>
      <c r="G5401" s="1">
        <v>24735</v>
      </c>
    </row>
    <row r="5402" spans="1:7" x14ac:dyDescent="0.25">
      <c r="A5402" s="1">
        <v>926573</v>
      </c>
      <c r="B5402" s="2">
        <v>41857.6875</v>
      </c>
      <c r="C5402" s="1" t="s">
        <v>7</v>
      </c>
      <c r="D5402" s="1" t="s">
        <v>8</v>
      </c>
      <c r="E5402" s="1" t="s">
        <v>14</v>
      </c>
      <c r="F5402" s="1" t="s">
        <v>22</v>
      </c>
      <c r="G5402" s="1">
        <v>77755</v>
      </c>
    </row>
    <row r="5403" spans="1:7" x14ac:dyDescent="0.25">
      <c r="A5403" s="1">
        <v>571610</v>
      </c>
      <c r="B5403" s="2">
        <v>41859.742361111108</v>
      </c>
      <c r="C5403" s="1" t="s">
        <v>7</v>
      </c>
      <c r="D5403" s="1" t="s">
        <v>8</v>
      </c>
      <c r="E5403" s="1" t="s">
        <v>14</v>
      </c>
      <c r="F5403" s="1" t="s">
        <v>22</v>
      </c>
      <c r="G5403" s="1">
        <v>65650</v>
      </c>
    </row>
    <row r="5404" spans="1:7" x14ac:dyDescent="0.25">
      <c r="A5404" s="1">
        <v>91074</v>
      </c>
      <c r="B5404" s="2">
        <v>41859.744444444441</v>
      </c>
      <c r="C5404" s="1" t="s">
        <v>13</v>
      </c>
      <c r="D5404" s="1" t="s">
        <v>8</v>
      </c>
      <c r="E5404" s="1" t="s">
        <v>14</v>
      </c>
      <c r="F5404" s="1" t="s">
        <v>22</v>
      </c>
      <c r="G5404" s="1">
        <v>63031</v>
      </c>
    </row>
    <row r="5405" spans="1:7" x14ac:dyDescent="0.25">
      <c r="A5405" s="1">
        <v>487597</v>
      </c>
      <c r="B5405" s="2">
        <v>41862.356944444444</v>
      </c>
      <c r="C5405" s="1" t="s">
        <v>7</v>
      </c>
      <c r="D5405" s="1" t="s">
        <v>11</v>
      </c>
      <c r="E5405" s="1" t="s">
        <v>14</v>
      </c>
      <c r="F5405" s="1" t="s">
        <v>34</v>
      </c>
      <c r="G5405" s="1">
        <v>74590</v>
      </c>
    </row>
    <row r="5406" spans="1:7" x14ac:dyDescent="0.25">
      <c r="A5406" s="1">
        <v>323196</v>
      </c>
      <c r="B5406" s="2">
        <v>41862.380555555559</v>
      </c>
      <c r="C5406" s="1" t="s">
        <v>7</v>
      </c>
      <c r="D5406" s="1" t="s">
        <v>11</v>
      </c>
      <c r="E5406" s="1" t="s">
        <v>14</v>
      </c>
      <c r="F5406" s="1" t="s">
        <v>34</v>
      </c>
      <c r="G5406" s="1">
        <v>55302</v>
      </c>
    </row>
    <row r="5407" spans="1:7" x14ac:dyDescent="0.25">
      <c r="A5407" s="1">
        <v>897963</v>
      </c>
      <c r="B5407" s="2">
        <v>41850.665972222225</v>
      </c>
      <c r="C5407" s="1" t="s">
        <v>7</v>
      </c>
      <c r="D5407" s="1" t="s">
        <v>8</v>
      </c>
      <c r="E5407" s="1" t="s">
        <v>14</v>
      </c>
      <c r="F5407" s="1" t="s">
        <v>34</v>
      </c>
      <c r="G5407" s="1">
        <v>50825</v>
      </c>
    </row>
    <row r="5408" spans="1:7" x14ac:dyDescent="0.25">
      <c r="A5408" s="1">
        <v>312322</v>
      </c>
      <c r="B5408" s="2">
        <v>41850.668055555558</v>
      </c>
      <c r="C5408" s="1" t="s">
        <v>7</v>
      </c>
      <c r="D5408" s="1" t="s">
        <v>8</v>
      </c>
      <c r="E5408" s="1" t="s">
        <v>14</v>
      </c>
      <c r="F5408" s="1" t="s">
        <v>34</v>
      </c>
      <c r="G5408" s="1">
        <v>38268</v>
      </c>
    </row>
    <row r="5409" spans="1:7" x14ac:dyDescent="0.25">
      <c r="A5409" s="1">
        <v>511022</v>
      </c>
      <c r="B5409" s="2">
        <v>41870.620138888888</v>
      </c>
      <c r="C5409" s="1" t="s">
        <v>7</v>
      </c>
      <c r="D5409" s="1" t="s">
        <v>8</v>
      </c>
      <c r="E5409" s="1" t="s">
        <v>14</v>
      </c>
      <c r="F5409" s="1" t="s">
        <v>22</v>
      </c>
      <c r="G5409" s="1">
        <v>35436</v>
      </c>
    </row>
    <row r="5410" spans="1:7" x14ac:dyDescent="0.25">
      <c r="A5410" s="1">
        <v>734194</v>
      </c>
      <c r="B5410" s="2">
        <v>41870.620833333334</v>
      </c>
      <c r="C5410" s="1" t="s">
        <v>7</v>
      </c>
      <c r="D5410" s="1" t="s">
        <v>8</v>
      </c>
      <c r="E5410" s="1" t="s">
        <v>14</v>
      </c>
      <c r="F5410" s="1" t="s">
        <v>22</v>
      </c>
      <c r="G5410" s="1">
        <v>61102</v>
      </c>
    </row>
    <row r="5411" spans="1:7" x14ac:dyDescent="0.25">
      <c r="A5411" s="1">
        <v>600707</v>
      </c>
      <c r="B5411" s="2">
        <v>41872.399305555555</v>
      </c>
      <c r="C5411" s="1" t="s">
        <v>7</v>
      </c>
      <c r="D5411" s="1" t="s">
        <v>8</v>
      </c>
      <c r="E5411" s="1" t="s">
        <v>14</v>
      </c>
      <c r="F5411" s="1" t="s">
        <v>22</v>
      </c>
      <c r="G5411" s="1">
        <v>39745</v>
      </c>
    </row>
    <row r="5412" spans="1:7" x14ac:dyDescent="0.25">
      <c r="A5412" s="1">
        <v>230580</v>
      </c>
      <c r="B5412" s="2">
        <v>41880.722222222219</v>
      </c>
      <c r="C5412" s="1" t="s">
        <v>7</v>
      </c>
      <c r="D5412" s="1" t="s">
        <v>8</v>
      </c>
      <c r="E5412" s="1" t="s">
        <v>14</v>
      </c>
      <c r="F5412" s="1" t="s">
        <v>34</v>
      </c>
      <c r="G5412" s="1">
        <v>76013</v>
      </c>
    </row>
    <row r="5413" spans="1:7" x14ac:dyDescent="0.25">
      <c r="A5413" s="1">
        <v>771896</v>
      </c>
      <c r="B5413" s="2">
        <v>41876.398611111108</v>
      </c>
      <c r="C5413" s="1" t="s">
        <v>7</v>
      </c>
      <c r="D5413" s="1" t="s">
        <v>8</v>
      </c>
      <c r="E5413" s="1" t="s">
        <v>33</v>
      </c>
      <c r="F5413" s="1" t="s">
        <v>22</v>
      </c>
      <c r="G5413" s="1">
        <v>55699</v>
      </c>
    </row>
    <row r="5414" spans="1:7" x14ac:dyDescent="0.25">
      <c r="A5414" s="1">
        <v>504495</v>
      </c>
      <c r="B5414" s="2">
        <v>41876.404166666667</v>
      </c>
      <c r="C5414" s="1" t="s">
        <v>7</v>
      </c>
      <c r="D5414" s="1" t="s">
        <v>11</v>
      </c>
      <c r="E5414" s="1" t="s">
        <v>33</v>
      </c>
      <c r="F5414" s="1" t="s">
        <v>22</v>
      </c>
      <c r="G5414" s="1">
        <v>2842</v>
      </c>
    </row>
    <row r="5415" spans="1:7" x14ac:dyDescent="0.25">
      <c r="A5415" s="1">
        <v>90305</v>
      </c>
      <c r="B5415" s="2">
        <v>41880.393055555556</v>
      </c>
      <c r="C5415" s="1" t="s">
        <v>7</v>
      </c>
      <c r="D5415" s="1" t="s">
        <v>8</v>
      </c>
      <c r="E5415" s="1" t="s">
        <v>33</v>
      </c>
      <c r="F5415" s="1" t="s">
        <v>22</v>
      </c>
      <c r="G5415" s="1">
        <v>77503</v>
      </c>
    </row>
    <row r="5416" spans="1:7" x14ac:dyDescent="0.25">
      <c r="A5416" s="1">
        <v>108545</v>
      </c>
      <c r="B5416" s="2">
        <v>41880.396527777775</v>
      </c>
      <c r="C5416" s="1" t="s">
        <v>13</v>
      </c>
      <c r="D5416" s="1" t="s">
        <v>11</v>
      </c>
      <c r="E5416" s="1" t="s">
        <v>33</v>
      </c>
      <c r="F5416" s="1" t="s">
        <v>22</v>
      </c>
      <c r="G5416" s="1">
        <v>5950</v>
      </c>
    </row>
    <row r="5417" spans="1:7" x14ac:dyDescent="0.25">
      <c r="A5417" s="1">
        <v>277040</v>
      </c>
      <c r="B5417" s="2">
        <v>41880.518055555556</v>
      </c>
      <c r="C5417" s="1" t="s">
        <v>7</v>
      </c>
      <c r="D5417" s="1" t="s">
        <v>8</v>
      </c>
      <c r="E5417" s="1" t="s">
        <v>33</v>
      </c>
      <c r="F5417" s="1" t="s">
        <v>22</v>
      </c>
      <c r="G5417" s="1">
        <v>78677</v>
      </c>
    </row>
    <row r="5418" spans="1:7" x14ac:dyDescent="0.25">
      <c r="A5418" s="1">
        <v>922721</v>
      </c>
      <c r="B5418" s="2">
        <v>41880.518055555556</v>
      </c>
      <c r="C5418" s="1" t="s">
        <v>13</v>
      </c>
      <c r="D5418" s="1" t="s">
        <v>11</v>
      </c>
      <c r="E5418" s="1" t="s">
        <v>33</v>
      </c>
      <c r="F5418" s="1" t="s">
        <v>22</v>
      </c>
      <c r="G5418" s="1">
        <v>71021</v>
      </c>
    </row>
    <row r="5419" spans="1:7" x14ac:dyDescent="0.25">
      <c r="A5419" s="1">
        <v>369355</v>
      </c>
      <c r="B5419" s="2">
        <v>41880.518750000003</v>
      </c>
      <c r="C5419" s="1" t="s">
        <v>7</v>
      </c>
      <c r="D5419" s="1" t="s">
        <v>11</v>
      </c>
      <c r="E5419" s="1" t="s">
        <v>33</v>
      </c>
      <c r="F5419" s="1" t="s">
        <v>22</v>
      </c>
      <c r="G5419" s="1">
        <v>1415</v>
      </c>
    </row>
    <row r="5420" spans="1:7" x14ac:dyDescent="0.25">
      <c r="A5420" s="1">
        <v>278571</v>
      </c>
      <c r="B5420" s="2">
        <v>41834.397222222222</v>
      </c>
      <c r="C5420" s="1" t="s">
        <v>7</v>
      </c>
      <c r="D5420" s="1" t="s">
        <v>11</v>
      </c>
      <c r="E5420" s="1" t="s">
        <v>9</v>
      </c>
      <c r="F5420" s="1" t="s">
        <v>18</v>
      </c>
      <c r="G5420" s="1">
        <v>5213</v>
      </c>
    </row>
    <row r="5421" spans="1:7" x14ac:dyDescent="0.25">
      <c r="A5421" s="1">
        <v>427047</v>
      </c>
      <c r="B5421" s="2">
        <v>41862.398611111108</v>
      </c>
      <c r="C5421" s="1" t="s">
        <v>7</v>
      </c>
      <c r="D5421" s="1" t="s">
        <v>8</v>
      </c>
      <c r="E5421" s="1" t="s">
        <v>9</v>
      </c>
      <c r="F5421" s="1" t="s">
        <v>34</v>
      </c>
      <c r="G5421" s="1">
        <v>23232</v>
      </c>
    </row>
    <row r="5422" spans="1:7" x14ac:dyDescent="0.25">
      <c r="A5422" s="1">
        <v>455112</v>
      </c>
      <c r="B5422" s="2">
        <v>41871.353472222225</v>
      </c>
      <c r="C5422" s="1" t="s">
        <v>7</v>
      </c>
      <c r="D5422" s="1" t="s">
        <v>8</v>
      </c>
      <c r="E5422" s="1" t="s">
        <v>29</v>
      </c>
      <c r="F5422" s="1" t="s">
        <v>12</v>
      </c>
      <c r="G5422" s="1">
        <v>85093</v>
      </c>
    </row>
    <row r="5423" spans="1:7" x14ac:dyDescent="0.25">
      <c r="A5423" s="1">
        <v>476712</v>
      </c>
      <c r="B5423" s="2">
        <v>41871.697222222225</v>
      </c>
      <c r="C5423" s="1" t="s">
        <v>7</v>
      </c>
      <c r="D5423" s="1" t="s">
        <v>8</v>
      </c>
      <c r="E5423" s="1" t="s">
        <v>29</v>
      </c>
      <c r="F5423" s="1" t="s">
        <v>12</v>
      </c>
      <c r="G5423" s="1">
        <v>54937</v>
      </c>
    </row>
    <row r="5424" spans="1:7" x14ac:dyDescent="0.25">
      <c r="A5424" s="1">
        <v>844186</v>
      </c>
      <c r="B5424" s="2">
        <v>41871.697222222225</v>
      </c>
      <c r="C5424" s="1" t="s">
        <v>7</v>
      </c>
      <c r="D5424" s="1" t="s">
        <v>8</v>
      </c>
      <c r="E5424" s="1" t="s">
        <v>29</v>
      </c>
      <c r="F5424" s="1" t="s">
        <v>12</v>
      </c>
      <c r="G5424" s="1">
        <v>17790</v>
      </c>
    </row>
    <row r="5425" spans="1:7" x14ac:dyDescent="0.25">
      <c r="A5425" s="1">
        <v>236512</v>
      </c>
      <c r="B5425" s="2">
        <v>41871.697916666664</v>
      </c>
      <c r="C5425" s="1" t="s">
        <v>7</v>
      </c>
      <c r="D5425" s="1" t="s">
        <v>8</v>
      </c>
      <c r="E5425" s="1" t="s">
        <v>29</v>
      </c>
      <c r="F5425" s="1" t="s">
        <v>12</v>
      </c>
      <c r="G5425" s="1">
        <v>23993</v>
      </c>
    </row>
    <row r="5426" spans="1:7" x14ac:dyDescent="0.25">
      <c r="A5426" s="1">
        <v>392211</v>
      </c>
      <c r="B5426" s="2">
        <v>41873.806944444441</v>
      </c>
      <c r="C5426" s="1" t="s">
        <v>7</v>
      </c>
      <c r="D5426" s="1" t="s">
        <v>11</v>
      </c>
      <c r="E5426" s="1" t="s">
        <v>29</v>
      </c>
      <c r="F5426" s="1" t="s">
        <v>12</v>
      </c>
      <c r="G5426" s="1">
        <v>96473</v>
      </c>
    </row>
    <row r="5427" spans="1:7" x14ac:dyDescent="0.25">
      <c r="A5427" s="1">
        <v>307037</v>
      </c>
      <c r="B5427" s="2">
        <v>41875.62777777778</v>
      </c>
      <c r="C5427" s="1" t="s">
        <v>7</v>
      </c>
      <c r="D5427" s="1" t="s">
        <v>8</v>
      </c>
      <c r="E5427" s="1" t="s">
        <v>29</v>
      </c>
      <c r="F5427" s="1" t="s">
        <v>12</v>
      </c>
      <c r="G5427" s="1">
        <v>22654</v>
      </c>
    </row>
    <row r="5428" spans="1:7" x14ac:dyDescent="0.25">
      <c r="A5428" s="1">
        <v>322304</v>
      </c>
      <c r="B5428" s="2">
        <v>41875.629166666666</v>
      </c>
      <c r="C5428" s="1" t="s">
        <v>7</v>
      </c>
      <c r="D5428" s="1" t="s">
        <v>8</v>
      </c>
      <c r="E5428" s="1" t="s">
        <v>29</v>
      </c>
      <c r="F5428" s="1" t="s">
        <v>12</v>
      </c>
      <c r="G5428" s="1">
        <v>46110</v>
      </c>
    </row>
    <row r="5429" spans="1:7" x14ac:dyDescent="0.25">
      <c r="A5429" s="1">
        <v>477958</v>
      </c>
      <c r="B5429" s="2">
        <v>41844.769444444442</v>
      </c>
      <c r="C5429" s="1" t="s">
        <v>13</v>
      </c>
      <c r="D5429" s="1" t="s">
        <v>8</v>
      </c>
      <c r="E5429" s="1" t="s">
        <v>16</v>
      </c>
      <c r="F5429" s="1" t="s">
        <v>25</v>
      </c>
      <c r="G5429" s="1">
        <v>60079</v>
      </c>
    </row>
    <row r="5430" spans="1:7" x14ac:dyDescent="0.25">
      <c r="A5430" s="1">
        <v>65551</v>
      </c>
      <c r="B5430" s="2">
        <v>41845.666666666664</v>
      </c>
      <c r="C5430" s="1" t="s">
        <v>7</v>
      </c>
      <c r="D5430" s="1" t="s">
        <v>8</v>
      </c>
      <c r="E5430" s="1" t="s">
        <v>16</v>
      </c>
      <c r="F5430" s="1" t="s">
        <v>25</v>
      </c>
      <c r="G5430" s="1">
        <v>63278</v>
      </c>
    </row>
    <row r="5431" spans="1:7" x14ac:dyDescent="0.25">
      <c r="A5431" s="1">
        <v>95066</v>
      </c>
      <c r="B5431" s="2">
        <v>41849.699305555558</v>
      </c>
      <c r="C5431" s="1" t="s">
        <v>7</v>
      </c>
      <c r="D5431" s="1" t="s">
        <v>11</v>
      </c>
      <c r="E5431" s="1" t="s">
        <v>16</v>
      </c>
      <c r="F5431" s="1" t="s">
        <v>25</v>
      </c>
      <c r="G5431" s="1">
        <v>26174</v>
      </c>
    </row>
    <row r="5432" spans="1:7" x14ac:dyDescent="0.25">
      <c r="A5432" s="1">
        <v>580775</v>
      </c>
      <c r="B5432" s="2">
        <v>41849.699305555558</v>
      </c>
      <c r="C5432" s="1" t="s">
        <v>7</v>
      </c>
      <c r="D5432" s="1" t="s">
        <v>8</v>
      </c>
      <c r="E5432" s="1" t="s">
        <v>16</v>
      </c>
      <c r="F5432" s="1" t="s">
        <v>25</v>
      </c>
      <c r="G5432" s="1">
        <v>75378</v>
      </c>
    </row>
    <row r="5433" spans="1:7" x14ac:dyDescent="0.25">
      <c r="A5433" s="1">
        <v>341724</v>
      </c>
      <c r="B5433" s="2">
        <v>41849.699999999997</v>
      </c>
      <c r="C5433" s="1" t="s">
        <v>7</v>
      </c>
      <c r="D5433" s="1" t="s">
        <v>11</v>
      </c>
      <c r="E5433" s="1" t="s">
        <v>16</v>
      </c>
      <c r="F5433" s="1" t="s">
        <v>25</v>
      </c>
      <c r="G5433" s="1">
        <v>83457</v>
      </c>
    </row>
    <row r="5434" spans="1:7" x14ac:dyDescent="0.25">
      <c r="A5434" s="1">
        <v>935823</v>
      </c>
      <c r="B5434" s="2">
        <v>41849.700694444444</v>
      </c>
      <c r="C5434" s="1" t="s">
        <v>7</v>
      </c>
      <c r="D5434" s="1" t="s">
        <v>8</v>
      </c>
      <c r="E5434" s="1" t="s">
        <v>16</v>
      </c>
      <c r="F5434" s="1" t="s">
        <v>25</v>
      </c>
      <c r="G5434" s="1">
        <v>91079</v>
      </c>
    </row>
    <row r="5435" spans="1:7" x14ac:dyDescent="0.25">
      <c r="A5435" s="1">
        <v>567816</v>
      </c>
      <c r="B5435" s="2">
        <v>41870.98333333333</v>
      </c>
      <c r="C5435" s="1" t="s">
        <v>7</v>
      </c>
      <c r="D5435" s="1" t="s">
        <v>8</v>
      </c>
      <c r="E5435" s="1" t="s">
        <v>33</v>
      </c>
      <c r="F5435" s="1" t="s">
        <v>18</v>
      </c>
      <c r="G5435" s="1">
        <v>11270</v>
      </c>
    </row>
    <row r="5436" spans="1:7" x14ac:dyDescent="0.25">
      <c r="A5436" s="1">
        <v>707930</v>
      </c>
      <c r="B5436" s="2">
        <v>41870.984027777777</v>
      </c>
      <c r="C5436" s="1" t="s">
        <v>7</v>
      </c>
      <c r="D5436" s="1" t="s">
        <v>8</v>
      </c>
      <c r="E5436" s="1" t="s">
        <v>33</v>
      </c>
      <c r="F5436" s="1" t="s">
        <v>18</v>
      </c>
      <c r="G5436" s="1">
        <v>56888</v>
      </c>
    </row>
    <row r="5437" spans="1:7" x14ac:dyDescent="0.25">
      <c r="A5437" s="1">
        <v>843561</v>
      </c>
      <c r="B5437" s="2">
        <v>41852.314583333333</v>
      </c>
      <c r="C5437" s="1" t="s">
        <v>7</v>
      </c>
      <c r="D5437" s="1" t="s">
        <v>8</v>
      </c>
      <c r="E5437" s="1" t="s">
        <v>14</v>
      </c>
      <c r="F5437" s="1" t="s">
        <v>34</v>
      </c>
      <c r="G5437" s="1">
        <v>88087</v>
      </c>
    </row>
    <row r="5438" spans="1:7" x14ac:dyDescent="0.25">
      <c r="A5438" s="1">
        <v>881883</v>
      </c>
      <c r="B5438" s="2">
        <v>41876.432638888888</v>
      </c>
      <c r="C5438" s="1" t="s">
        <v>7</v>
      </c>
      <c r="D5438" s="1" t="s">
        <v>8</v>
      </c>
      <c r="E5438" s="1" t="s">
        <v>14</v>
      </c>
      <c r="F5438" s="1" t="s">
        <v>34</v>
      </c>
      <c r="G5438" s="1">
        <v>70574</v>
      </c>
    </row>
    <row r="5439" spans="1:7" x14ac:dyDescent="0.25">
      <c r="A5439" s="1">
        <v>747976</v>
      </c>
      <c r="B5439" s="2">
        <v>41843.410416666666</v>
      </c>
      <c r="C5439" s="1" t="s">
        <v>7</v>
      </c>
      <c r="D5439" s="1" t="s">
        <v>8</v>
      </c>
      <c r="E5439" s="1" t="s">
        <v>9</v>
      </c>
      <c r="F5439" s="1" t="s">
        <v>10</v>
      </c>
      <c r="G5439" s="1">
        <v>86096</v>
      </c>
    </row>
    <row r="5440" spans="1:7" x14ac:dyDescent="0.25">
      <c r="A5440" s="1">
        <v>436683</v>
      </c>
      <c r="B5440" s="2">
        <v>41860.431250000001</v>
      </c>
      <c r="C5440" s="1" t="s">
        <v>7</v>
      </c>
      <c r="D5440" s="1" t="s">
        <v>8</v>
      </c>
      <c r="E5440" s="1" t="s">
        <v>16</v>
      </c>
      <c r="F5440" s="1" t="s">
        <v>18</v>
      </c>
      <c r="G5440" s="1">
        <v>51093</v>
      </c>
    </row>
    <row r="5441" spans="1:7" x14ac:dyDescent="0.25">
      <c r="A5441" s="1">
        <v>962443</v>
      </c>
      <c r="B5441" s="2">
        <v>41853.222916666666</v>
      </c>
      <c r="C5441" s="1" t="s">
        <v>7</v>
      </c>
      <c r="D5441" s="1" t="s">
        <v>8</v>
      </c>
      <c r="E5441" s="1" t="s">
        <v>14</v>
      </c>
      <c r="F5441" s="1" t="s">
        <v>12</v>
      </c>
      <c r="G5441" s="1">
        <v>88896</v>
      </c>
    </row>
    <row r="5442" spans="1:7" x14ac:dyDescent="0.25">
      <c r="A5442" s="1">
        <v>258763</v>
      </c>
      <c r="B5442" s="2">
        <v>41849.677777777775</v>
      </c>
      <c r="C5442" s="1" t="s">
        <v>7</v>
      </c>
      <c r="D5442" s="1" t="s">
        <v>11</v>
      </c>
      <c r="E5442" s="1" t="s">
        <v>26</v>
      </c>
      <c r="F5442" s="1" t="s">
        <v>34</v>
      </c>
      <c r="G5442" s="1">
        <v>67945</v>
      </c>
    </row>
    <row r="5443" spans="1:7" x14ac:dyDescent="0.25">
      <c r="A5443" s="1">
        <v>300098</v>
      </c>
      <c r="B5443" s="2">
        <v>41845.397222222222</v>
      </c>
      <c r="C5443" s="1" t="s">
        <v>7</v>
      </c>
      <c r="D5443" s="1" t="s">
        <v>11</v>
      </c>
      <c r="E5443" s="1" t="s">
        <v>21</v>
      </c>
      <c r="F5443" s="1" t="s">
        <v>12</v>
      </c>
      <c r="G5443" s="1">
        <v>58484</v>
      </c>
    </row>
    <row r="5444" spans="1:7" x14ac:dyDescent="0.25">
      <c r="A5444" s="1">
        <v>108214</v>
      </c>
      <c r="B5444" s="2">
        <v>41880.544444444444</v>
      </c>
      <c r="C5444" s="1" t="s">
        <v>7</v>
      </c>
      <c r="D5444" s="1" t="s">
        <v>11</v>
      </c>
      <c r="E5444" s="1" t="s">
        <v>9</v>
      </c>
      <c r="F5444" s="1" t="s">
        <v>25</v>
      </c>
      <c r="G5444" s="1">
        <v>21384</v>
      </c>
    </row>
    <row r="5445" spans="1:7" x14ac:dyDescent="0.25">
      <c r="A5445" s="1">
        <v>845846</v>
      </c>
      <c r="B5445" s="2">
        <v>41852.637499999997</v>
      </c>
      <c r="C5445" s="1" t="s">
        <v>13</v>
      </c>
      <c r="D5445" s="1" t="s">
        <v>8</v>
      </c>
      <c r="E5445" s="1" t="s">
        <v>14</v>
      </c>
      <c r="F5445" s="1" t="s">
        <v>23</v>
      </c>
      <c r="G5445" s="1">
        <v>56306</v>
      </c>
    </row>
    <row r="5446" spans="1:7" x14ac:dyDescent="0.25">
      <c r="A5446" s="1">
        <v>17527</v>
      </c>
      <c r="B5446" s="2">
        <v>41856.413888888892</v>
      </c>
      <c r="C5446" s="1" t="s">
        <v>7</v>
      </c>
      <c r="D5446" s="1" t="s">
        <v>8</v>
      </c>
      <c r="E5446" s="1" t="s">
        <v>16</v>
      </c>
      <c r="F5446" s="1" t="s">
        <v>34</v>
      </c>
      <c r="G5446" s="1">
        <v>82144</v>
      </c>
    </row>
    <row r="5447" spans="1:7" x14ac:dyDescent="0.25">
      <c r="A5447" s="1">
        <v>559672</v>
      </c>
      <c r="B5447" s="2">
        <v>41842.375</v>
      </c>
      <c r="C5447" s="1" t="s">
        <v>13</v>
      </c>
      <c r="D5447" s="1" t="s">
        <v>11</v>
      </c>
      <c r="E5447" s="1" t="s">
        <v>9</v>
      </c>
      <c r="F5447" s="1" t="s">
        <v>34</v>
      </c>
      <c r="G5447" s="1">
        <v>82828</v>
      </c>
    </row>
    <row r="5448" spans="1:7" x14ac:dyDescent="0.25">
      <c r="A5448" s="1">
        <v>728382</v>
      </c>
      <c r="B5448" s="2">
        <v>41842.377083333333</v>
      </c>
      <c r="C5448" s="1" t="s">
        <v>7</v>
      </c>
      <c r="D5448" s="1" t="s">
        <v>8</v>
      </c>
      <c r="E5448" s="1" t="s">
        <v>9</v>
      </c>
      <c r="F5448" s="1" t="s">
        <v>34</v>
      </c>
      <c r="G5448" s="1">
        <v>62693</v>
      </c>
    </row>
    <row r="5449" spans="1:7" x14ac:dyDescent="0.25">
      <c r="A5449" s="1">
        <v>774559</v>
      </c>
      <c r="B5449" s="2">
        <v>41842.37777777778</v>
      </c>
      <c r="C5449" s="1" t="s">
        <v>7</v>
      </c>
      <c r="D5449" s="1" t="s">
        <v>11</v>
      </c>
      <c r="E5449" s="1" t="s">
        <v>9</v>
      </c>
      <c r="F5449" s="1" t="s">
        <v>34</v>
      </c>
      <c r="G5449" s="1">
        <v>41540</v>
      </c>
    </row>
    <row r="5450" spans="1:7" x14ac:dyDescent="0.25">
      <c r="A5450" s="1">
        <v>282211</v>
      </c>
      <c r="B5450" s="2">
        <v>41849.465277777781</v>
      </c>
      <c r="C5450" s="1" t="s">
        <v>7</v>
      </c>
      <c r="D5450" s="1" t="s">
        <v>8</v>
      </c>
      <c r="E5450" s="1" t="s">
        <v>9</v>
      </c>
      <c r="F5450" s="1" t="s">
        <v>34</v>
      </c>
      <c r="G5450" s="1">
        <v>3743</v>
      </c>
    </row>
    <row r="5451" spans="1:7" x14ac:dyDescent="0.25">
      <c r="A5451" s="1">
        <v>851128</v>
      </c>
      <c r="B5451" s="2">
        <v>41849.465277777781</v>
      </c>
      <c r="C5451" s="1" t="s">
        <v>7</v>
      </c>
      <c r="D5451" s="1" t="s">
        <v>8</v>
      </c>
      <c r="E5451" s="1" t="s">
        <v>9</v>
      </c>
      <c r="F5451" s="1" t="s">
        <v>34</v>
      </c>
      <c r="G5451" s="1">
        <v>36526</v>
      </c>
    </row>
    <row r="5452" spans="1:7" x14ac:dyDescent="0.25">
      <c r="A5452" s="1">
        <v>94588</v>
      </c>
      <c r="B5452" s="2">
        <v>41881.75</v>
      </c>
      <c r="C5452" s="1" t="s">
        <v>7</v>
      </c>
      <c r="D5452" s="1" t="s">
        <v>11</v>
      </c>
      <c r="E5452" s="1" t="s">
        <v>21</v>
      </c>
      <c r="F5452" s="1" t="s">
        <v>20</v>
      </c>
      <c r="G5452" s="1">
        <v>5027</v>
      </c>
    </row>
    <row r="5453" spans="1:7" x14ac:dyDescent="0.25">
      <c r="A5453" s="1">
        <v>829158</v>
      </c>
      <c r="B5453" s="2">
        <v>41881.750694444447</v>
      </c>
      <c r="C5453" s="1" t="s">
        <v>13</v>
      </c>
      <c r="D5453" s="1" t="s">
        <v>11</v>
      </c>
      <c r="E5453" s="1" t="s">
        <v>21</v>
      </c>
      <c r="F5453" s="1" t="s">
        <v>20</v>
      </c>
      <c r="G5453" s="1">
        <v>41333</v>
      </c>
    </row>
    <row r="5454" spans="1:7" x14ac:dyDescent="0.25">
      <c r="A5454" s="1">
        <v>632223</v>
      </c>
      <c r="B5454" s="2">
        <v>41862.396527777775</v>
      </c>
      <c r="C5454" s="1" t="s">
        <v>7</v>
      </c>
      <c r="D5454" s="1" t="s">
        <v>11</v>
      </c>
      <c r="E5454" s="1" t="s">
        <v>14</v>
      </c>
      <c r="F5454" s="1" t="s">
        <v>12</v>
      </c>
      <c r="G5454" s="1">
        <v>63429</v>
      </c>
    </row>
    <row r="5455" spans="1:7" x14ac:dyDescent="0.25">
      <c r="A5455" s="1">
        <v>355422</v>
      </c>
      <c r="B5455" s="2">
        <v>41847.464583333334</v>
      </c>
      <c r="C5455" s="1" t="s">
        <v>7</v>
      </c>
      <c r="D5455" s="1" t="s">
        <v>11</v>
      </c>
      <c r="E5455" s="1" t="s">
        <v>21</v>
      </c>
      <c r="F5455" s="1" t="s">
        <v>22</v>
      </c>
      <c r="G5455" s="1">
        <v>24504</v>
      </c>
    </row>
    <row r="5456" spans="1:7" x14ac:dyDescent="0.25">
      <c r="A5456" s="1">
        <v>752453</v>
      </c>
      <c r="B5456" s="2">
        <v>41847.465277777781</v>
      </c>
      <c r="C5456" s="1" t="s">
        <v>7</v>
      </c>
      <c r="D5456" s="1" t="s">
        <v>11</v>
      </c>
      <c r="E5456" s="1" t="s">
        <v>21</v>
      </c>
      <c r="F5456" s="1" t="s">
        <v>22</v>
      </c>
      <c r="G5456" s="1">
        <v>52153</v>
      </c>
    </row>
    <row r="5457" spans="1:7" x14ac:dyDescent="0.25">
      <c r="A5457" s="1">
        <v>241960</v>
      </c>
      <c r="B5457" s="2">
        <v>41865.606249999997</v>
      </c>
      <c r="C5457" s="1" t="s">
        <v>13</v>
      </c>
      <c r="D5457" s="1" t="s">
        <v>11</v>
      </c>
      <c r="E5457" s="1" t="s">
        <v>21</v>
      </c>
      <c r="F5457" s="1" t="s">
        <v>22</v>
      </c>
      <c r="G5457" s="1">
        <v>90837</v>
      </c>
    </row>
    <row r="5458" spans="1:7" x14ac:dyDescent="0.25">
      <c r="A5458" s="1">
        <v>844241</v>
      </c>
      <c r="B5458" s="2">
        <v>41873.334027777775</v>
      </c>
      <c r="C5458" s="1" t="s">
        <v>13</v>
      </c>
      <c r="D5458" s="1" t="s">
        <v>11</v>
      </c>
      <c r="E5458" s="1" t="s">
        <v>21</v>
      </c>
      <c r="F5458" s="1" t="s">
        <v>22</v>
      </c>
      <c r="G5458" s="1">
        <v>42115</v>
      </c>
    </row>
    <row r="5459" spans="1:7" x14ac:dyDescent="0.25">
      <c r="A5459" s="1">
        <v>477354</v>
      </c>
      <c r="B5459" s="2">
        <v>41870.396527777775</v>
      </c>
      <c r="C5459" s="1" t="s">
        <v>13</v>
      </c>
      <c r="D5459" s="1" t="s">
        <v>11</v>
      </c>
      <c r="E5459" s="1" t="s">
        <v>21</v>
      </c>
      <c r="F5459" s="1" t="s">
        <v>22</v>
      </c>
      <c r="G5459" s="1">
        <v>76851</v>
      </c>
    </row>
    <row r="5460" spans="1:7" x14ac:dyDescent="0.25">
      <c r="A5460" s="1">
        <v>716859</v>
      </c>
      <c r="B5460" s="2">
        <v>41873.670138888891</v>
      </c>
      <c r="C5460" s="1" t="s">
        <v>7</v>
      </c>
      <c r="D5460" s="1" t="s">
        <v>11</v>
      </c>
      <c r="E5460" s="1" t="s">
        <v>21</v>
      </c>
      <c r="F5460" s="1" t="s">
        <v>22</v>
      </c>
      <c r="G5460" s="1">
        <v>51564</v>
      </c>
    </row>
    <row r="5461" spans="1:7" x14ac:dyDescent="0.25">
      <c r="A5461" s="1">
        <v>230535</v>
      </c>
      <c r="B5461" s="2">
        <v>41873.670138888891</v>
      </c>
      <c r="C5461" s="1" t="s">
        <v>7</v>
      </c>
      <c r="D5461" s="1" t="s">
        <v>11</v>
      </c>
      <c r="E5461" s="1" t="s">
        <v>21</v>
      </c>
      <c r="F5461" s="1" t="s">
        <v>22</v>
      </c>
      <c r="G5461" s="1">
        <v>50302</v>
      </c>
    </row>
    <row r="5462" spans="1:7" x14ac:dyDescent="0.25">
      <c r="A5462" s="1">
        <v>545979</v>
      </c>
      <c r="B5462" s="2">
        <v>41873.671527777777</v>
      </c>
      <c r="C5462" s="1" t="s">
        <v>13</v>
      </c>
      <c r="D5462" s="1" t="s">
        <v>11</v>
      </c>
      <c r="E5462" s="1" t="s">
        <v>21</v>
      </c>
      <c r="F5462" s="1" t="s">
        <v>22</v>
      </c>
      <c r="G5462" s="1">
        <v>19960</v>
      </c>
    </row>
    <row r="5463" spans="1:7" x14ac:dyDescent="0.25">
      <c r="A5463" s="1">
        <v>861702</v>
      </c>
      <c r="B5463" s="2">
        <v>41873.672222222223</v>
      </c>
      <c r="C5463" s="1" t="s">
        <v>7</v>
      </c>
      <c r="D5463" s="1" t="s">
        <v>11</v>
      </c>
      <c r="E5463" s="1" t="s">
        <v>21</v>
      </c>
      <c r="F5463" s="1" t="s">
        <v>22</v>
      </c>
      <c r="G5463" s="1">
        <v>44878</v>
      </c>
    </row>
    <row r="5464" spans="1:7" x14ac:dyDescent="0.25">
      <c r="A5464" s="1">
        <v>62115</v>
      </c>
      <c r="B5464" s="2">
        <v>41873.672222222223</v>
      </c>
      <c r="C5464" s="1" t="s">
        <v>7</v>
      </c>
      <c r="D5464" s="1" t="s">
        <v>11</v>
      </c>
      <c r="E5464" s="1" t="s">
        <v>21</v>
      </c>
      <c r="F5464" s="1" t="s">
        <v>22</v>
      </c>
      <c r="G5464" s="1">
        <v>71249</v>
      </c>
    </row>
    <row r="5465" spans="1:7" x14ac:dyDescent="0.25">
      <c r="A5465" s="1">
        <v>449773</v>
      </c>
      <c r="B5465" s="2">
        <v>41873.67291666667</v>
      </c>
      <c r="C5465" s="1" t="s">
        <v>7</v>
      </c>
      <c r="D5465" s="1" t="s">
        <v>11</v>
      </c>
      <c r="E5465" s="1" t="s">
        <v>21</v>
      </c>
      <c r="F5465" s="1" t="s">
        <v>22</v>
      </c>
      <c r="G5465" s="1">
        <v>93501</v>
      </c>
    </row>
    <row r="5466" spans="1:7" x14ac:dyDescent="0.25">
      <c r="A5466" s="1">
        <v>293874</v>
      </c>
      <c r="B5466" s="2">
        <v>41873.67291666667</v>
      </c>
      <c r="C5466" s="1" t="s">
        <v>7</v>
      </c>
      <c r="D5466" s="1" t="s">
        <v>11</v>
      </c>
      <c r="E5466" s="1" t="s">
        <v>21</v>
      </c>
      <c r="F5466" s="1" t="s">
        <v>22</v>
      </c>
      <c r="G5466" s="1">
        <v>79325</v>
      </c>
    </row>
    <row r="5467" spans="1:7" x14ac:dyDescent="0.25">
      <c r="A5467" s="1">
        <v>236738</v>
      </c>
      <c r="B5467" s="2">
        <v>41880.622916666667</v>
      </c>
      <c r="C5467" s="1" t="s">
        <v>7</v>
      </c>
      <c r="D5467" s="1" t="s">
        <v>8</v>
      </c>
      <c r="E5467" s="1" t="s">
        <v>33</v>
      </c>
      <c r="F5467" s="1" t="s">
        <v>34</v>
      </c>
      <c r="G5467" s="1">
        <v>5439</v>
      </c>
    </row>
    <row r="5468" spans="1:7" x14ac:dyDescent="0.25">
      <c r="A5468" s="1">
        <v>98075</v>
      </c>
      <c r="B5468" s="2">
        <v>41849.396527777775</v>
      </c>
      <c r="C5468" s="1" t="s">
        <v>7</v>
      </c>
      <c r="D5468" s="1" t="s">
        <v>8</v>
      </c>
      <c r="E5468" s="1" t="s">
        <v>9</v>
      </c>
      <c r="F5468" s="1" t="s">
        <v>18</v>
      </c>
      <c r="G5468" s="1">
        <v>68719</v>
      </c>
    </row>
    <row r="5469" spans="1:7" x14ac:dyDescent="0.25">
      <c r="A5469" s="1">
        <v>329299</v>
      </c>
      <c r="B5469" s="2">
        <v>41849.397222222222</v>
      </c>
      <c r="C5469" s="1" t="s">
        <v>7</v>
      </c>
      <c r="D5469" s="1" t="s">
        <v>8</v>
      </c>
      <c r="E5469" s="1" t="s">
        <v>9</v>
      </c>
      <c r="F5469" s="1" t="s">
        <v>18</v>
      </c>
      <c r="G5469" s="1">
        <v>38600</v>
      </c>
    </row>
    <row r="5470" spans="1:7" x14ac:dyDescent="0.25">
      <c r="A5470" s="1">
        <v>449558</v>
      </c>
      <c r="B5470" s="2">
        <v>41849.399305555555</v>
      </c>
      <c r="C5470" s="1" t="s">
        <v>7</v>
      </c>
      <c r="D5470" s="1" t="s">
        <v>8</v>
      </c>
      <c r="E5470" s="1" t="s">
        <v>9</v>
      </c>
      <c r="F5470" s="1" t="s">
        <v>18</v>
      </c>
      <c r="G5470" s="1">
        <v>22147</v>
      </c>
    </row>
    <row r="5471" spans="1:7" x14ac:dyDescent="0.25">
      <c r="A5471" s="1">
        <v>860916</v>
      </c>
      <c r="B5471" s="2">
        <v>41857.396527777775</v>
      </c>
      <c r="C5471" s="1" t="s">
        <v>7</v>
      </c>
      <c r="D5471" s="1" t="s">
        <v>8</v>
      </c>
      <c r="E5471" s="1" t="s">
        <v>29</v>
      </c>
      <c r="F5471" s="1" t="s">
        <v>18</v>
      </c>
      <c r="G5471" s="1">
        <v>42657</v>
      </c>
    </row>
    <row r="5472" spans="1:7" x14ac:dyDescent="0.25">
      <c r="A5472" s="1">
        <v>408498</v>
      </c>
      <c r="B5472" s="2">
        <v>41859.476388888892</v>
      </c>
      <c r="C5472" s="1" t="s">
        <v>7</v>
      </c>
      <c r="D5472" s="1" t="s">
        <v>11</v>
      </c>
      <c r="E5472" s="1" t="s">
        <v>29</v>
      </c>
      <c r="F5472" s="1" t="s">
        <v>18</v>
      </c>
      <c r="G5472" s="1">
        <v>67149</v>
      </c>
    </row>
    <row r="5473" spans="1:7" x14ac:dyDescent="0.25">
      <c r="A5473" s="1">
        <v>70151</v>
      </c>
      <c r="B5473" s="2">
        <v>41864.668749999997</v>
      </c>
      <c r="C5473" s="1" t="s">
        <v>7</v>
      </c>
      <c r="D5473" s="1" t="s">
        <v>11</v>
      </c>
      <c r="E5473" s="1" t="s">
        <v>29</v>
      </c>
      <c r="F5473" s="1" t="s">
        <v>18</v>
      </c>
      <c r="G5473" s="1">
        <v>68790</v>
      </c>
    </row>
    <row r="5474" spans="1:7" x14ac:dyDescent="0.25">
      <c r="A5474" s="1">
        <v>637404</v>
      </c>
      <c r="B5474" s="2">
        <v>41864.67083333333</v>
      </c>
      <c r="C5474" s="1" t="s">
        <v>7</v>
      </c>
      <c r="D5474" s="1" t="s">
        <v>11</v>
      </c>
      <c r="E5474" s="1" t="s">
        <v>29</v>
      </c>
      <c r="F5474" s="1" t="s">
        <v>18</v>
      </c>
      <c r="G5474" s="1">
        <v>7177</v>
      </c>
    </row>
    <row r="5475" spans="1:7" x14ac:dyDescent="0.25">
      <c r="A5475" s="1">
        <v>696668</v>
      </c>
      <c r="B5475" s="2">
        <v>41846.826388888891</v>
      </c>
      <c r="C5475" s="1" t="s">
        <v>7</v>
      </c>
      <c r="D5475" s="1" t="s">
        <v>8</v>
      </c>
      <c r="E5475" s="1" t="s">
        <v>14</v>
      </c>
      <c r="F5475" s="1" t="s">
        <v>25</v>
      </c>
      <c r="G5475" s="1">
        <v>70229</v>
      </c>
    </row>
    <row r="5476" spans="1:7" x14ac:dyDescent="0.25">
      <c r="A5476" s="1">
        <v>27195</v>
      </c>
      <c r="B5476" s="2">
        <v>41843.397222222222</v>
      </c>
      <c r="C5476" s="1" t="s">
        <v>13</v>
      </c>
      <c r="D5476" s="1" t="s">
        <v>8</v>
      </c>
      <c r="E5476" s="1" t="s">
        <v>14</v>
      </c>
      <c r="F5476" s="1" t="s">
        <v>25</v>
      </c>
      <c r="G5476" s="1">
        <v>43775</v>
      </c>
    </row>
    <row r="5477" spans="1:7" x14ac:dyDescent="0.25">
      <c r="A5477" s="1">
        <v>289399</v>
      </c>
      <c r="B5477" s="2">
        <v>41852.686805555553</v>
      </c>
      <c r="C5477" s="1" t="s">
        <v>7</v>
      </c>
      <c r="D5477" s="1" t="s">
        <v>8</v>
      </c>
      <c r="E5477" s="1" t="s">
        <v>14</v>
      </c>
      <c r="F5477" s="1" t="s">
        <v>25</v>
      </c>
      <c r="G5477" s="1">
        <v>89749</v>
      </c>
    </row>
    <row r="5478" spans="1:7" x14ac:dyDescent="0.25">
      <c r="A5478" s="1">
        <v>237069</v>
      </c>
      <c r="B5478" s="2">
        <v>41867.67083333333</v>
      </c>
      <c r="C5478" s="1" t="s">
        <v>13</v>
      </c>
      <c r="D5478" s="1" t="s">
        <v>8</v>
      </c>
      <c r="E5478" s="1" t="s">
        <v>14</v>
      </c>
      <c r="F5478" s="1" t="s">
        <v>25</v>
      </c>
      <c r="G5478" s="1">
        <v>46329</v>
      </c>
    </row>
    <row r="5479" spans="1:7" x14ac:dyDescent="0.25">
      <c r="A5479" s="1">
        <v>15315</v>
      </c>
      <c r="B5479" s="2">
        <v>41871.468055555553</v>
      </c>
      <c r="C5479" s="1" t="s">
        <v>7</v>
      </c>
      <c r="D5479" s="1" t="s">
        <v>11</v>
      </c>
      <c r="E5479" s="1" t="s">
        <v>14</v>
      </c>
      <c r="F5479" s="1" t="s">
        <v>25</v>
      </c>
      <c r="G5479" s="1">
        <v>48303</v>
      </c>
    </row>
    <row r="5480" spans="1:7" x14ac:dyDescent="0.25">
      <c r="A5480" s="1">
        <v>83737</v>
      </c>
      <c r="B5480" s="2">
        <v>41871.466666666667</v>
      </c>
      <c r="C5480" s="1" t="s">
        <v>7</v>
      </c>
      <c r="D5480" s="1" t="s">
        <v>24</v>
      </c>
      <c r="E5480" s="1" t="s">
        <v>14</v>
      </c>
      <c r="F5480" s="1" t="s">
        <v>25</v>
      </c>
      <c r="G5480" s="1">
        <v>41256</v>
      </c>
    </row>
    <row r="5481" spans="1:7" x14ac:dyDescent="0.25">
      <c r="A5481" s="1">
        <v>533925</v>
      </c>
      <c r="B5481" s="2">
        <v>41877.511111111111</v>
      </c>
      <c r="C5481" s="1" t="s">
        <v>7</v>
      </c>
      <c r="D5481" s="1" t="s">
        <v>8</v>
      </c>
      <c r="E5481" s="1" t="s">
        <v>14</v>
      </c>
      <c r="F5481" s="1" t="s">
        <v>25</v>
      </c>
      <c r="G5481" s="1">
        <v>85388</v>
      </c>
    </row>
    <row r="5482" spans="1:7" x14ac:dyDescent="0.25">
      <c r="A5482" s="1">
        <v>96361</v>
      </c>
      <c r="B5482" s="2">
        <v>41877.51458333333</v>
      </c>
      <c r="C5482" s="1" t="s">
        <v>7</v>
      </c>
      <c r="D5482" s="1" t="s">
        <v>8</v>
      </c>
      <c r="E5482" s="1" t="s">
        <v>14</v>
      </c>
      <c r="F5482" s="1" t="s">
        <v>25</v>
      </c>
      <c r="G5482" s="1">
        <v>14622</v>
      </c>
    </row>
    <row r="5483" spans="1:7" x14ac:dyDescent="0.25">
      <c r="A5483" s="1">
        <v>854129</v>
      </c>
      <c r="B5483" s="2">
        <v>41877.515277777777</v>
      </c>
      <c r="C5483" s="1" t="s">
        <v>7</v>
      </c>
      <c r="D5483" s="1" t="s">
        <v>8</v>
      </c>
      <c r="E5483" s="1" t="s">
        <v>14</v>
      </c>
      <c r="F5483" s="1" t="s">
        <v>25</v>
      </c>
      <c r="G5483" s="1">
        <v>37532</v>
      </c>
    </row>
    <row r="5484" spans="1:7" x14ac:dyDescent="0.25">
      <c r="A5484" s="1">
        <v>800904</v>
      </c>
      <c r="B5484" s="2">
        <v>41877.511111111111</v>
      </c>
      <c r="C5484" s="1" t="s">
        <v>7</v>
      </c>
      <c r="D5484" s="1" t="s">
        <v>24</v>
      </c>
      <c r="E5484" s="1" t="s">
        <v>14</v>
      </c>
      <c r="F5484" s="1" t="s">
        <v>25</v>
      </c>
      <c r="G5484" s="1">
        <v>49509</v>
      </c>
    </row>
    <row r="5485" spans="1:7" x14ac:dyDescent="0.25">
      <c r="A5485" s="1">
        <v>569891</v>
      </c>
      <c r="B5485" s="2">
        <v>41878.649305555555</v>
      </c>
      <c r="C5485" s="1" t="s">
        <v>7</v>
      </c>
      <c r="D5485" s="1" t="s">
        <v>8</v>
      </c>
      <c r="E5485" s="1" t="s">
        <v>14</v>
      </c>
      <c r="F5485" s="1" t="s">
        <v>25</v>
      </c>
      <c r="G5485" s="1">
        <v>2090</v>
      </c>
    </row>
    <row r="5486" spans="1:7" x14ac:dyDescent="0.25">
      <c r="A5486" s="1">
        <v>831300</v>
      </c>
      <c r="B5486" s="2">
        <v>41837.396527777775</v>
      </c>
      <c r="C5486" s="1" t="s">
        <v>7</v>
      </c>
      <c r="D5486" s="1" t="s">
        <v>11</v>
      </c>
      <c r="E5486" s="1" t="s">
        <v>21</v>
      </c>
      <c r="F5486" s="1" t="s">
        <v>25</v>
      </c>
      <c r="G5486" s="1">
        <v>30756</v>
      </c>
    </row>
    <row r="5487" spans="1:7" x14ac:dyDescent="0.25">
      <c r="A5487" s="1">
        <v>782875</v>
      </c>
      <c r="B5487" s="2">
        <v>41852.324305555558</v>
      </c>
      <c r="C5487" s="1" t="s">
        <v>7</v>
      </c>
      <c r="D5487" s="1" t="s">
        <v>11</v>
      </c>
      <c r="E5487" s="1" t="s">
        <v>21</v>
      </c>
      <c r="F5487" s="1" t="s">
        <v>25</v>
      </c>
      <c r="G5487" s="1">
        <v>54920</v>
      </c>
    </row>
    <row r="5488" spans="1:7" x14ac:dyDescent="0.25">
      <c r="A5488" s="1">
        <v>634766</v>
      </c>
      <c r="B5488" s="2">
        <v>41874.741666666669</v>
      </c>
      <c r="C5488" s="1" t="s">
        <v>7</v>
      </c>
      <c r="D5488" s="1" t="s">
        <v>11</v>
      </c>
      <c r="E5488" s="1" t="s">
        <v>14</v>
      </c>
      <c r="F5488" s="1" t="s">
        <v>12</v>
      </c>
      <c r="G5488" s="1">
        <v>42226</v>
      </c>
    </row>
    <row r="5489" spans="1:7" x14ac:dyDescent="0.25">
      <c r="A5489" s="1">
        <v>118038</v>
      </c>
      <c r="B5489" s="2">
        <v>41844.697222222225</v>
      </c>
      <c r="C5489" s="1" t="s">
        <v>7</v>
      </c>
      <c r="D5489" s="1" t="s">
        <v>8</v>
      </c>
      <c r="E5489" s="1" t="s">
        <v>14</v>
      </c>
      <c r="F5489" s="1" t="s">
        <v>12</v>
      </c>
      <c r="G5489" s="1">
        <v>39556</v>
      </c>
    </row>
    <row r="5490" spans="1:7" x14ac:dyDescent="0.25">
      <c r="A5490" s="1">
        <v>534433</v>
      </c>
      <c r="B5490" s="2">
        <v>41844.697916666664</v>
      </c>
      <c r="C5490" s="1" t="s">
        <v>7</v>
      </c>
      <c r="D5490" s="1" t="s">
        <v>8</v>
      </c>
      <c r="E5490" s="1" t="s">
        <v>14</v>
      </c>
      <c r="F5490" s="1" t="s">
        <v>12</v>
      </c>
      <c r="G5490" s="1">
        <v>95832</v>
      </c>
    </row>
    <row r="5491" spans="1:7" x14ac:dyDescent="0.25">
      <c r="A5491" s="1">
        <v>623706</v>
      </c>
      <c r="B5491" s="2">
        <v>41846.411805555559</v>
      </c>
      <c r="C5491" s="1" t="s">
        <v>7</v>
      </c>
      <c r="D5491" s="1" t="s">
        <v>11</v>
      </c>
      <c r="E5491" s="1" t="s">
        <v>14</v>
      </c>
      <c r="F5491" s="1" t="s">
        <v>12</v>
      </c>
      <c r="G5491" s="1">
        <v>47217</v>
      </c>
    </row>
    <row r="5492" spans="1:7" x14ac:dyDescent="0.25">
      <c r="A5492" s="1">
        <v>181703</v>
      </c>
      <c r="B5492" s="2">
        <v>41846.411805555559</v>
      </c>
      <c r="C5492" s="1" t="s">
        <v>7</v>
      </c>
      <c r="D5492" s="1" t="s">
        <v>24</v>
      </c>
      <c r="E5492" s="1" t="s">
        <v>14</v>
      </c>
      <c r="F5492" s="1" t="s">
        <v>12</v>
      </c>
      <c r="G5492" s="1">
        <v>71151</v>
      </c>
    </row>
    <row r="5493" spans="1:7" x14ac:dyDescent="0.25">
      <c r="A5493" s="1">
        <v>111469</v>
      </c>
      <c r="B5493" s="2">
        <v>41850.40902777778</v>
      </c>
      <c r="C5493" s="1" t="s">
        <v>7</v>
      </c>
      <c r="D5493" s="1" t="s">
        <v>11</v>
      </c>
      <c r="E5493" s="1" t="s">
        <v>14</v>
      </c>
      <c r="F5493" s="1" t="s">
        <v>12</v>
      </c>
      <c r="G5493" s="1">
        <v>36419</v>
      </c>
    </row>
    <row r="5494" spans="1:7" x14ac:dyDescent="0.25">
      <c r="A5494" s="1">
        <v>910075</v>
      </c>
      <c r="B5494" s="2">
        <v>41856.782638888886</v>
      </c>
      <c r="C5494" s="1" t="s">
        <v>7</v>
      </c>
      <c r="D5494" s="1" t="s">
        <v>11</v>
      </c>
      <c r="E5494" s="1" t="s">
        <v>14</v>
      </c>
      <c r="F5494" s="1" t="s">
        <v>12</v>
      </c>
      <c r="G5494" s="1">
        <v>16181</v>
      </c>
    </row>
    <row r="5495" spans="1:7" x14ac:dyDescent="0.25">
      <c r="A5495" s="1">
        <v>170666</v>
      </c>
      <c r="B5495" s="2">
        <v>41831.397222222222</v>
      </c>
      <c r="C5495" s="1" t="s">
        <v>13</v>
      </c>
      <c r="D5495" s="1" t="s">
        <v>11</v>
      </c>
      <c r="E5495" s="1" t="s">
        <v>30</v>
      </c>
      <c r="F5495" s="1" t="s">
        <v>12</v>
      </c>
      <c r="G5495" s="1">
        <v>63637</v>
      </c>
    </row>
    <row r="5496" spans="1:7" x14ac:dyDescent="0.25">
      <c r="A5496" s="1">
        <v>312655</v>
      </c>
      <c r="B5496" s="2">
        <v>41880.397916666669</v>
      </c>
      <c r="C5496" s="1" t="s">
        <v>7</v>
      </c>
      <c r="D5496" s="1" t="s">
        <v>11</v>
      </c>
      <c r="E5496" s="1" t="s">
        <v>14</v>
      </c>
      <c r="F5496" s="1" t="s">
        <v>34</v>
      </c>
      <c r="G5496" s="1">
        <v>23726</v>
      </c>
    </row>
    <row r="5497" spans="1:7" x14ac:dyDescent="0.25">
      <c r="A5497" s="1">
        <v>634674</v>
      </c>
      <c r="B5497" s="2">
        <v>41851.12777777778</v>
      </c>
      <c r="C5497" s="1" t="s">
        <v>7</v>
      </c>
      <c r="D5497" s="1" t="s">
        <v>8</v>
      </c>
      <c r="E5497" s="1" t="s">
        <v>33</v>
      </c>
      <c r="F5497" s="1" t="s">
        <v>12</v>
      </c>
      <c r="G5497" s="1">
        <v>63556</v>
      </c>
    </row>
    <row r="5498" spans="1:7" x14ac:dyDescent="0.25">
      <c r="A5498" s="1">
        <v>574495</v>
      </c>
      <c r="B5498" s="2">
        <v>41851.128472222219</v>
      </c>
      <c r="C5498" s="1" t="s">
        <v>7</v>
      </c>
      <c r="D5498" s="1" t="s">
        <v>8</v>
      </c>
      <c r="E5498" s="1" t="s">
        <v>33</v>
      </c>
      <c r="F5498" s="1" t="s">
        <v>12</v>
      </c>
      <c r="G5498" s="1">
        <v>23537</v>
      </c>
    </row>
    <row r="5499" spans="1:7" x14ac:dyDescent="0.25">
      <c r="A5499" s="1">
        <v>795229</v>
      </c>
      <c r="B5499" s="2">
        <v>41853.770833333336</v>
      </c>
      <c r="C5499" s="1" t="s">
        <v>7</v>
      </c>
      <c r="D5499" s="1" t="s">
        <v>8</v>
      </c>
      <c r="E5499" s="1" t="s">
        <v>16</v>
      </c>
      <c r="F5499" s="1" t="s">
        <v>12</v>
      </c>
      <c r="G5499" s="1">
        <v>42487</v>
      </c>
    </row>
    <row r="5500" spans="1:7" x14ac:dyDescent="0.25">
      <c r="A5500" s="1">
        <v>101339</v>
      </c>
      <c r="B5500" s="2">
        <v>41854.387499999997</v>
      </c>
      <c r="C5500" s="1" t="s">
        <v>7</v>
      </c>
      <c r="D5500" s="1" t="s">
        <v>8</v>
      </c>
      <c r="E5500" s="1" t="s">
        <v>14</v>
      </c>
      <c r="F5500" s="1" t="s">
        <v>34</v>
      </c>
      <c r="G5500" s="1">
        <v>6604</v>
      </c>
    </row>
    <row r="5501" spans="1:7" x14ac:dyDescent="0.25">
      <c r="A5501" s="1">
        <v>964866</v>
      </c>
      <c r="B5501" s="2">
        <v>41854.385416666664</v>
      </c>
      <c r="C5501" s="1" t="s">
        <v>13</v>
      </c>
      <c r="D5501" s="1" t="s">
        <v>24</v>
      </c>
      <c r="E5501" s="1" t="s">
        <v>14</v>
      </c>
      <c r="F5501" s="1" t="s">
        <v>34</v>
      </c>
      <c r="G5501" s="1">
        <v>77654</v>
      </c>
    </row>
    <row r="5502" spans="1:7" x14ac:dyDescent="0.25">
      <c r="A5502" s="1">
        <v>602766</v>
      </c>
      <c r="B5502" s="2">
        <v>41867.669444444444</v>
      </c>
      <c r="C5502" s="1" t="s">
        <v>7</v>
      </c>
      <c r="D5502" s="1" t="s">
        <v>8</v>
      </c>
      <c r="E5502" s="1" t="s">
        <v>14</v>
      </c>
      <c r="F5502" s="1" t="s">
        <v>34</v>
      </c>
      <c r="G5502" s="1">
        <v>76581</v>
      </c>
    </row>
    <row r="5503" spans="1:7" x14ac:dyDescent="0.25">
      <c r="A5503" s="1">
        <v>544249</v>
      </c>
      <c r="B5503" s="2">
        <v>41862.331250000003</v>
      </c>
      <c r="C5503" s="1" t="s">
        <v>7</v>
      </c>
      <c r="D5503" s="1" t="s">
        <v>11</v>
      </c>
      <c r="E5503" s="1" t="s">
        <v>14</v>
      </c>
      <c r="F5503" s="1" t="s">
        <v>34</v>
      </c>
      <c r="G5503" s="1">
        <v>54308</v>
      </c>
    </row>
    <row r="5504" spans="1:7" x14ac:dyDescent="0.25">
      <c r="A5504" s="1">
        <v>181724</v>
      </c>
      <c r="B5504" s="2">
        <v>41842.396527777775</v>
      </c>
      <c r="C5504" s="1" t="s">
        <v>7</v>
      </c>
      <c r="D5504" s="1" t="s">
        <v>8</v>
      </c>
      <c r="E5504" s="1" t="s">
        <v>29</v>
      </c>
      <c r="F5504" s="1" t="s">
        <v>12</v>
      </c>
      <c r="G5504" s="1">
        <v>40027</v>
      </c>
    </row>
    <row r="5505" spans="1:7" x14ac:dyDescent="0.25">
      <c r="A5505" s="1">
        <v>491865</v>
      </c>
      <c r="B5505" s="2">
        <v>41863.396527777775</v>
      </c>
      <c r="C5505" s="1" t="s">
        <v>7</v>
      </c>
      <c r="D5505" s="1" t="s">
        <v>11</v>
      </c>
      <c r="E5505" s="1" t="s">
        <v>29</v>
      </c>
      <c r="F5505" s="1" t="s">
        <v>12</v>
      </c>
      <c r="G5505" s="1">
        <v>50726</v>
      </c>
    </row>
    <row r="5506" spans="1:7" x14ac:dyDescent="0.25">
      <c r="A5506" s="1">
        <v>994547</v>
      </c>
      <c r="B5506" s="2">
        <v>41842.396527777775</v>
      </c>
      <c r="C5506" s="1" t="s">
        <v>13</v>
      </c>
      <c r="D5506" s="1" t="s">
        <v>8</v>
      </c>
      <c r="E5506" s="1" t="s">
        <v>14</v>
      </c>
      <c r="F5506" s="1" t="s">
        <v>34</v>
      </c>
      <c r="G5506" s="1">
        <v>24324</v>
      </c>
    </row>
    <row r="5507" spans="1:7" x14ac:dyDescent="0.25">
      <c r="A5507" s="1">
        <v>472159</v>
      </c>
      <c r="B5507" s="2">
        <v>41842.400694444441</v>
      </c>
      <c r="C5507" s="1" t="s">
        <v>7</v>
      </c>
      <c r="D5507" s="1" t="s">
        <v>8</v>
      </c>
      <c r="E5507" s="1" t="s">
        <v>14</v>
      </c>
      <c r="F5507" s="1" t="s">
        <v>34</v>
      </c>
      <c r="G5507" s="1">
        <v>21527</v>
      </c>
    </row>
    <row r="5508" spans="1:7" x14ac:dyDescent="0.25">
      <c r="A5508" s="1">
        <v>214831</v>
      </c>
      <c r="B5508" s="2">
        <v>41842.397222222222</v>
      </c>
      <c r="C5508" s="1" t="s">
        <v>7</v>
      </c>
      <c r="D5508" s="1" t="s">
        <v>11</v>
      </c>
      <c r="E5508" s="1" t="s">
        <v>14</v>
      </c>
      <c r="F5508" s="1" t="s">
        <v>34</v>
      </c>
      <c r="G5508" s="1">
        <v>64561</v>
      </c>
    </row>
    <row r="5509" spans="1:7" x14ac:dyDescent="0.25">
      <c r="A5509" s="1">
        <v>469291</v>
      </c>
      <c r="B5509" s="2">
        <v>41866.730555555558</v>
      </c>
      <c r="C5509" s="1" t="s">
        <v>7</v>
      </c>
      <c r="D5509" s="1" t="s">
        <v>11</v>
      </c>
      <c r="E5509" s="1" t="s">
        <v>14</v>
      </c>
      <c r="F5509" s="1" t="s">
        <v>34</v>
      </c>
      <c r="G5509" s="1">
        <v>2418</v>
      </c>
    </row>
    <row r="5510" spans="1:7" x14ac:dyDescent="0.25">
      <c r="A5510" s="1">
        <v>520857</v>
      </c>
      <c r="B5510" s="2">
        <v>41872.669444444444</v>
      </c>
      <c r="C5510" s="1" t="s">
        <v>7</v>
      </c>
      <c r="D5510" s="1" t="s">
        <v>24</v>
      </c>
      <c r="E5510" s="1" t="s">
        <v>14</v>
      </c>
      <c r="F5510" s="1" t="s">
        <v>34</v>
      </c>
      <c r="G5510" s="1">
        <v>82095</v>
      </c>
    </row>
    <row r="5511" spans="1:7" x14ac:dyDescent="0.25">
      <c r="A5511" s="1">
        <v>70068</v>
      </c>
      <c r="B5511" s="2">
        <v>41878.826388888891</v>
      </c>
      <c r="C5511" s="1" t="s">
        <v>7</v>
      </c>
      <c r="D5511" s="1" t="s">
        <v>8</v>
      </c>
      <c r="E5511" s="1" t="s">
        <v>14</v>
      </c>
      <c r="F5511" s="1" t="s">
        <v>34</v>
      </c>
      <c r="G5511" s="1">
        <v>69583</v>
      </c>
    </row>
    <row r="5512" spans="1:7" x14ac:dyDescent="0.25">
      <c r="A5512" s="1">
        <v>469233</v>
      </c>
      <c r="B5512" s="2">
        <v>41877.396527777775</v>
      </c>
      <c r="C5512" s="1" t="s">
        <v>7</v>
      </c>
      <c r="D5512" s="1" t="s">
        <v>8</v>
      </c>
      <c r="E5512" s="1" t="s">
        <v>9</v>
      </c>
      <c r="F5512" s="1" t="s">
        <v>22</v>
      </c>
      <c r="G5512" s="1">
        <v>23772</v>
      </c>
    </row>
    <row r="5513" spans="1:7" x14ac:dyDescent="0.25">
      <c r="A5513" s="1">
        <v>592432</v>
      </c>
      <c r="B5513" s="2">
        <v>41879.607638888891</v>
      </c>
      <c r="C5513" s="1" t="s">
        <v>7</v>
      </c>
      <c r="D5513" s="1" t="s">
        <v>8</v>
      </c>
      <c r="E5513" s="1" t="s">
        <v>9</v>
      </c>
      <c r="F5513" s="1" t="s">
        <v>22</v>
      </c>
      <c r="G5513" s="1">
        <v>10144</v>
      </c>
    </row>
    <row r="5514" spans="1:7" x14ac:dyDescent="0.25">
      <c r="A5514" s="1">
        <v>576494</v>
      </c>
      <c r="B5514" s="2">
        <v>41879.769444444442</v>
      </c>
      <c r="C5514" s="1" t="s">
        <v>7</v>
      </c>
      <c r="D5514" s="1" t="s">
        <v>8</v>
      </c>
      <c r="E5514" s="1" t="s">
        <v>9</v>
      </c>
      <c r="F5514" s="1" t="s">
        <v>22</v>
      </c>
      <c r="G5514" s="1">
        <v>44526</v>
      </c>
    </row>
    <row r="5515" spans="1:7" x14ac:dyDescent="0.25">
      <c r="A5515" s="1">
        <v>910136</v>
      </c>
      <c r="B5515" s="2">
        <v>41879.770138888889</v>
      </c>
      <c r="C5515" s="1" t="s">
        <v>7</v>
      </c>
      <c r="D5515" s="1" t="s">
        <v>11</v>
      </c>
      <c r="E5515" s="1" t="s">
        <v>9</v>
      </c>
      <c r="F5515" s="1" t="s">
        <v>22</v>
      </c>
      <c r="G5515" s="1">
        <v>52402</v>
      </c>
    </row>
    <row r="5516" spans="1:7" x14ac:dyDescent="0.25">
      <c r="A5516" s="1">
        <v>986428</v>
      </c>
      <c r="B5516" s="2">
        <v>41878.396527777775</v>
      </c>
      <c r="C5516" s="1" t="s">
        <v>7</v>
      </c>
      <c r="D5516" s="1" t="s">
        <v>8</v>
      </c>
      <c r="E5516" s="1" t="s">
        <v>14</v>
      </c>
      <c r="F5516" s="1" t="s">
        <v>12</v>
      </c>
      <c r="G5516" s="1">
        <v>13969</v>
      </c>
    </row>
    <row r="5517" spans="1:7" x14ac:dyDescent="0.25">
      <c r="A5517" s="1">
        <v>930316</v>
      </c>
      <c r="B5517" s="2">
        <v>41878.892361111109</v>
      </c>
      <c r="C5517" s="1" t="s">
        <v>13</v>
      </c>
      <c r="D5517" s="1" t="s">
        <v>8</v>
      </c>
      <c r="E5517" s="1" t="s">
        <v>14</v>
      </c>
      <c r="F5517" s="1" t="s">
        <v>12</v>
      </c>
      <c r="G5517" s="1">
        <v>91546</v>
      </c>
    </row>
    <row r="5518" spans="1:7" x14ac:dyDescent="0.25">
      <c r="A5518" s="1">
        <v>34301</v>
      </c>
      <c r="B5518" s="2">
        <v>41878.893750000003</v>
      </c>
      <c r="C5518" s="1" t="s">
        <v>13</v>
      </c>
      <c r="D5518" s="1" t="s">
        <v>8</v>
      </c>
      <c r="E5518" s="1" t="s">
        <v>14</v>
      </c>
      <c r="F5518" s="1" t="s">
        <v>12</v>
      </c>
      <c r="G5518" s="1">
        <v>13802</v>
      </c>
    </row>
    <row r="5519" spans="1:7" x14ac:dyDescent="0.25">
      <c r="A5519" s="1">
        <v>203823</v>
      </c>
      <c r="B5519" s="2">
        <v>41878.893055555556</v>
      </c>
      <c r="C5519" s="1" t="s">
        <v>7</v>
      </c>
      <c r="D5519" s="1" t="s">
        <v>11</v>
      </c>
      <c r="E5519" s="1" t="s">
        <v>14</v>
      </c>
      <c r="F5519" s="1" t="s">
        <v>12</v>
      </c>
      <c r="G5519" s="1">
        <v>38047</v>
      </c>
    </row>
    <row r="5520" spans="1:7" x14ac:dyDescent="0.25">
      <c r="A5520" s="1">
        <v>609607</v>
      </c>
      <c r="B5520" s="2">
        <v>41857.397222222222</v>
      </c>
      <c r="C5520" s="1" t="s">
        <v>7</v>
      </c>
      <c r="D5520" s="1" t="s">
        <v>8</v>
      </c>
      <c r="E5520" s="1" t="s">
        <v>30</v>
      </c>
      <c r="F5520" s="1" t="s">
        <v>22</v>
      </c>
      <c r="G5520" s="1">
        <v>36294</v>
      </c>
    </row>
    <row r="5521" spans="1:7" x14ac:dyDescent="0.25">
      <c r="A5521" s="1">
        <v>580000</v>
      </c>
      <c r="B5521" s="2">
        <v>41843.396527777775</v>
      </c>
      <c r="C5521" s="1" t="s">
        <v>7</v>
      </c>
      <c r="D5521" s="1" t="s">
        <v>8</v>
      </c>
      <c r="E5521" s="1" t="s">
        <v>9</v>
      </c>
      <c r="F5521" s="1" t="s">
        <v>10</v>
      </c>
      <c r="G5521" s="1">
        <v>62097</v>
      </c>
    </row>
    <row r="5522" spans="1:7" x14ac:dyDescent="0.25">
      <c r="A5522" s="1">
        <v>968762</v>
      </c>
      <c r="B5522" s="2">
        <v>41862.661805555559</v>
      </c>
      <c r="C5522" s="1" t="s">
        <v>7</v>
      </c>
      <c r="D5522" s="1" t="s">
        <v>8</v>
      </c>
      <c r="E5522" s="1" t="s">
        <v>30</v>
      </c>
      <c r="F5522" s="1" t="s">
        <v>23</v>
      </c>
      <c r="G5522" s="1">
        <v>92420</v>
      </c>
    </row>
    <row r="5523" spans="1:7" x14ac:dyDescent="0.25">
      <c r="A5523" s="1">
        <v>653469</v>
      </c>
      <c r="B5523" s="2">
        <v>41862.662499999999</v>
      </c>
      <c r="C5523" s="1" t="s">
        <v>7</v>
      </c>
      <c r="D5523" s="1" t="s">
        <v>11</v>
      </c>
      <c r="E5523" s="1" t="s">
        <v>30</v>
      </c>
      <c r="F5523" s="1" t="s">
        <v>23</v>
      </c>
      <c r="G5523" s="1">
        <v>57993</v>
      </c>
    </row>
    <row r="5524" spans="1:7" x14ac:dyDescent="0.25">
      <c r="A5524" s="1">
        <v>246856</v>
      </c>
      <c r="B5524" s="2">
        <v>41851.398611111108</v>
      </c>
      <c r="C5524" s="1" t="s">
        <v>7</v>
      </c>
      <c r="D5524" s="1" t="s">
        <v>11</v>
      </c>
      <c r="E5524" s="1" t="s">
        <v>9</v>
      </c>
      <c r="F5524" s="1" t="s">
        <v>25</v>
      </c>
      <c r="G5524" s="1">
        <v>24756</v>
      </c>
    </row>
    <row r="5525" spans="1:7" x14ac:dyDescent="0.25">
      <c r="A5525" s="1">
        <v>631532</v>
      </c>
      <c r="B5525" s="2">
        <v>41849.730555555558</v>
      </c>
      <c r="C5525" s="1" t="s">
        <v>7</v>
      </c>
      <c r="D5525" s="1" t="s">
        <v>11</v>
      </c>
      <c r="E5525" s="1" t="s">
        <v>16</v>
      </c>
      <c r="F5525" s="1" t="s">
        <v>20</v>
      </c>
      <c r="G5525" s="1">
        <v>96610</v>
      </c>
    </row>
    <row r="5526" spans="1:7" x14ac:dyDescent="0.25">
      <c r="A5526" s="1">
        <v>856783</v>
      </c>
      <c r="B5526" s="2">
        <v>41849.730555555558</v>
      </c>
      <c r="C5526" s="1" t="s">
        <v>13</v>
      </c>
      <c r="D5526" s="1" t="s">
        <v>11</v>
      </c>
      <c r="E5526" s="1" t="s">
        <v>16</v>
      </c>
      <c r="F5526" s="1" t="s">
        <v>20</v>
      </c>
      <c r="G5526" s="1">
        <v>88276</v>
      </c>
    </row>
    <row r="5527" spans="1:7" x14ac:dyDescent="0.25">
      <c r="A5527" s="1">
        <v>294317</v>
      </c>
      <c r="B5527" s="2">
        <v>41849.731249999997</v>
      </c>
      <c r="C5527" s="1" t="s">
        <v>13</v>
      </c>
      <c r="D5527" s="1" t="s">
        <v>11</v>
      </c>
      <c r="E5527" s="1" t="s">
        <v>16</v>
      </c>
      <c r="F5527" s="1" t="s">
        <v>20</v>
      </c>
      <c r="G5527" s="1">
        <v>85400</v>
      </c>
    </row>
    <row r="5528" spans="1:7" x14ac:dyDescent="0.25">
      <c r="A5528" s="1">
        <v>471224</v>
      </c>
      <c r="B5528" s="2">
        <v>41850.672222222223</v>
      </c>
      <c r="C5528" s="1" t="s">
        <v>7</v>
      </c>
      <c r="D5528" s="1" t="s">
        <v>8</v>
      </c>
      <c r="E5528" s="1" t="s">
        <v>16</v>
      </c>
      <c r="F5528" s="1" t="s">
        <v>20</v>
      </c>
      <c r="G5528" s="1">
        <v>36681</v>
      </c>
    </row>
    <row r="5529" spans="1:7" x14ac:dyDescent="0.25">
      <c r="A5529" s="1">
        <v>524337</v>
      </c>
      <c r="B5529" s="2">
        <v>41844.396527777775</v>
      </c>
      <c r="C5529" s="1" t="s">
        <v>7</v>
      </c>
      <c r="D5529" s="1" t="s">
        <v>8</v>
      </c>
      <c r="E5529" s="1" t="s">
        <v>16</v>
      </c>
      <c r="F5529" s="1" t="s">
        <v>12</v>
      </c>
      <c r="G5529" s="1">
        <v>84524</v>
      </c>
    </row>
    <row r="5530" spans="1:7" x14ac:dyDescent="0.25">
      <c r="A5530" s="1">
        <v>946203</v>
      </c>
      <c r="B5530" s="2">
        <v>41850.17083333333</v>
      </c>
      <c r="C5530" s="1" t="s">
        <v>7</v>
      </c>
      <c r="D5530" s="1" t="s">
        <v>11</v>
      </c>
      <c r="E5530" s="1" t="s">
        <v>16</v>
      </c>
      <c r="F5530" s="1" t="s">
        <v>12</v>
      </c>
      <c r="G5530" s="1">
        <v>72462</v>
      </c>
    </row>
    <row r="5531" spans="1:7" x14ac:dyDescent="0.25">
      <c r="A5531" s="1">
        <v>519413</v>
      </c>
      <c r="B5531" s="2">
        <v>41850.171527777777</v>
      </c>
      <c r="C5531" s="1" t="s">
        <v>7</v>
      </c>
      <c r="D5531" s="1" t="s">
        <v>8</v>
      </c>
      <c r="E5531" s="1" t="s">
        <v>16</v>
      </c>
      <c r="F5531" s="1" t="s">
        <v>12</v>
      </c>
      <c r="G5531" s="1">
        <v>7774</v>
      </c>
    </row>
    <row r="5532" spans="1:7" x14ac:dyDescent="0.25">
      <c r="A5532" s="1">
        <v>481753</v>
      </c>
      <c r="B5532" s="2">
        <v>41850.39166666667</v>
      </c>
      <c r="C5532" s="1" t="s">
        <v>7</v>
      </c>
      <c r="D5532" s="1" t="s">
        <v>11</v>
      </c>
      <c r="E5532" s="1" t="s">
        <v>16</v>
      </c>
      <c r="F5532" s="1" t="s">
        <v>12</v>
      </c>
      <c r="G5532" s="1">
        <v>98350</v>
      </c>
    </row>
    <row r="5533" spans="1:7" x14ac:dyDescent="0.25">
      <c r="A5533" s="1">
        <v>218458</v>
      </c>
      <c r="B5533" s="2">
        <v>41856.473611111112</v>
      </c>
      <c r="C5533" s="1" t="s">
        <v>7</v>
      </c>
      <c r="D5533" s="1" t="s">
        <v>8</v>
      </c>
      <c r="E5533" s="1" t="s">
        <v>16</v>
      </c>
      <c r="F5533" s="1" t="s">
        <v>12</v>
      </c>
      <c r="G5533" s="1">
        <v>49148</v>
      </c>
    </row>
    <row r="5534" spans="1:7" x14ac:dyDescent="0.25">
      <c r="A5534" s="1">
        <v>309231</v>
      </c>
      <c r="B5534" s="2">
        <v>41856.474305555559</v>
      </c>
      <c r="C5534" s="1" t="s">
        <v>7</v>
      </c>
      <c r="D5534" s="1" t="s">
        <v>8</v>
      </c>
      <c r="E5534" s="1" t="s">
        <v>16</v>
      </c>
      <c r="F5534" s="1" t="s">
        <v>12</v>
      </c>
      <c r="G5534" s="1">
        <v>84249</v>
      </c>
    </row>
    <row r="5535" spans="1:7" x14ac:dyDescent="0.25">
      <c r="A5535" s="1">
        <v>282766</v>
      </c>
      <c r="B5535" s="2">
        <v>41879.701388888891</v>
      </c>
      <c r="C5535" s="1" t="s">
        <v>7</v>
      </c>
      <c r="D5535" s="1" t="s">
        <v>8</v>
      </c>
      <c r="E5535" s="1" t="s">
        <v>9</v>
      </c>
      <c r="F5535" s="1" t="s">
        <v>22</v>
      </c>
      <c r="G5535" s="1">
        <v>50287</v>
      </c>
    </row>
    <row r="5536" spans="1:7" x14ac:dyDescent="0.25">
      <c r="A5536" s="1">
        <v>55764</v>
      </c>
      <c r="B5536" s="2">
        <v>41859.935416666667</v>
      </c>
      <c r="C5536" s="1" t="s">
        <v>7</v>
      </c>
      <c r="D5536" s="1" t="s">
        <v>8</v>
      </c>
      <c r="E5536" s="1" t="s">
        <v>16</v>
      </c>
      <c r="F5536" s="1" t="s">
        <v>12</v>
      </c>
      <c r="G5536" s="1">
        <v>65442</v>
      </c>
    </row>
    <row r="5537" spans="1:7" x14ac:dyDescent="0.25">
      <c r="A5537" s="1">
        <v>141436</v>
      </c>
      <c r="B5537" s="2">
        <v>41855.397916666669</v>
      </c>
      <c r="C5537" s="1" t="s">
        <v>7</v>
      </c>
      <c r="D5537" s="1" t="s">
        <v>11</v>
      </c>
      <c r="E5537" s="1" t="s">
        <v>16</v>
      </c>
      <c r="F5537" s="1" t="s">
        <v>12</v>
      </c>
      <c r="G5537" s="1">
        <v>57496</v>
      </c>
    </row>
    <row r="5538" spans="1:7" x14ac:dyDescent="0.25">
      <c r="A5538" s="1">
        <v>934067</v>
      </c>
      <c r="B5538" s="2">
        <v>41855.399305555555</v>
      </c>
      <c r="C5538" s="1" t="s">
        <v>7</v>
      </c>
      <c r="D5538" s="1" t="s">
        <v>11</v>
      </c>
      <c r="E5538" s="1" t="s">
        <v>16</v>
      </c>
      <c r="F5538" s="1" t="s">
        <v>12</v>
      </c>
      <c r="G5538" s="1">
        <v>16902</v>
      </c>
    </row>
    <row r="5539" spans="1:7" x14ac:dyDescent="0.25">
      <c r="A5539" s="1">
        <v>839964</v>
      </c>
      <c r="B5539" s="2">
        <v>41855.397916666669</v>
      </c>
      <c r="C5539" s="1" t="s">
        <v>7</v>
      </c>
      <c r="D5539" s="1" t="s">
        <v>11</v>
      </c>
      <c r="E5539" s="1" t="s">
        <v>16</v>
      </c>
      <c r="F5539" s="1" t="s">
        <v>12</v>
      </c>
      <c r="G5539" s="1">
        <v>83294</v>
      </c>
    </row>
    <row r="5540" spans="1:7" x14ac:dyDescent="0.25">
      <c r="A5540" s="1">
        <v>850081</v>
      </c>
      <c r="B5540" s="2">
        <v>41857.787499999999</v>
      </c>
      <c r="C5540" s="1" t="s">
        <v>7</v>
      </c>
      <c r="D5540" s="1" t="s">
        <v>8</v>
      </c>
      <c r="E5540" s="1" t="s">
        <v>16</v>
      </c>
      <c r="F5540" s="1" t="s">
        <v>12</v>
      </c>
      <c r="G5540" s="1">
        <v>42812</v>
      </c>
    </row>
    <row r="5541" spans="1:7" x14ac:dyDescent="0.25">
      <c r="A5541" s="1">
        <v>55168</v>
      </c>
      <c r="B5541" s="2">
        <v>41866.420138888891</v>
      </c>
      <c r="C5541" s="1" t="s">
        <v>13</v>
      </c>
      <c r="D5541" s="1" t="s">
        <v>8</v>
      </c>
      <c r="E5541" s="1" t="s">
        <v>16</v>
      </c>
      <c r="F5541" s="1" t="s">
        <v>12</v>
      </c>
      <c r="G5541" s="1">
        <v>37354</v>
      </c>
    </row>
    <row r="5542" spans="1:7" x14ac:dyDescent="0.25">
      <c r="A5542" s="1">
        <v>543245</v>
      </c>
      <c r="B5542" s="2">
        <v>41866.420138888891</v>
      </c>
      <c r="C5542" s="1" t="s">
        <v>7</v>
      </c>
      <c r="D5542" s="1" t="s">
        <v>11</v>
      </c>
      <c r="E5542" s="1" t="s">
        <v>16</v>
      </c>
      <c r="F5542" s="1" t="s">
        <v>12</v>
      </c>
      <c r="G5542" s="1">
        <v>54473</v>
      </c>
    </row>
    <row r="5543" spans="1:7" x14ac:dyDescent="0.25">
      <c r="A5543" s="1">
        <v>322454</v>
      </c>
      <c r="B5543" s="2">
        <v>41866.421527777777</v>
      </c>
      <c r="C5543" s="1" t="s">
        <v>7</v>
      </c>
      <c r="D5543" s="1" t="s">
        <v>8</v>
      </c>
      <c r="E5543" s="1" t="s">
        <v>16</v>
      </c>
      <c r="F5543" s="1" t="s">
        <v>12</v>
      </c>
      <c r="G5543" s="1">
        <v>99824</v>
      </c>
    </row>
    <row r="5544" spans="1:7" x14ac:dyDescent="0.25">
      <c r="A5544" s="1">
        <v>20989</v>
      </c>
      <c r="B5544" s="2">
        <v>41862.397222222222</v>
      </c>
      <c r="C5544" s="1" t="s">
        <v>7</v>
      </c>
      <c r="D5544" s="1" t="s">
        <v>11</v>
      </c>
      <c r="E5544" s="1" t="s">
        <v>9</v>
      </c>
      <c r="F5544" s="1" t="s">
        <v>34</v>
      </c>
      <c r="G5544" s="1">
        <v>60605</v>
      </c>
    </row>
    <row r="5545" spans="1:7" x14ac:dyDescent="0.25">
      <c r="A5545" s="1">
        <v>800047</v>
      </c>
      <c r="B5545" s="2">
        <v>41858.310416666667</v>
      </c>
      <c r="C5545" s="1" t="s">
        <v>7</v>
      </c>
      <c r="D5545" s="1" t="s">
        <v>11</v>
      </c>
      <c r="E5545" s="1" t="s">
        <v>16</v>
      </c>
      <c r="F5545" s="1" t="s">
        <v>34</v>
      </c>
      <c r="G5545" s="1">
        <v>31737</v>
      </c>
    </row>
    <row r="5546" spans="1:7" x14ac:dyDescent="0.25">
      <c r="A5546" s="1">
        <v>467278</v>
      </c>
      <c r="B5546" s="2">
        <v>41858.311805555553</v>
      </c>
      <c r="C5546" s="1" t="s">
        <v>7</v>
      </c>
      <c r="D5546" s="1" t="s">
        <v>8</v>
      </c>
      <c r="E5546" s="1" t="s">
        <v>16</v>
      </c>
      <c r="F5546" s="1" t="s">
        <v>34</v>
      </c>
      <c r="G5546" s="1">
        <v>18647</v>
      </c>
    </row>
    <row r="5547" spans="1:7" x14ac:dyDescent="0.25">
      <c r="A5547" s="1">
        <v>280940</v>
      </c>
      <c r="B5547" s="2">
        <v>41858.3125</v>
      </c>
      <c r="C5547" s="1" t="s">
        <v>13</v>
      </c>
      <c r="D5547" s="1" t="s">
        <v>8</v>
      </c>
      <c r="E5547" s="1" t="s">
        <v>16</v>
      </c>
      <c r="F5547" s="1" t="s">
        <v>34</v>
      </c>
      <c r="G5547" s="1">
        <v>37833</v>
      </c>
    </row>
    <row r="5548" spans="1:7" x14ac:dyDescent="0.25">
      <c r="A5548" s="1">
        <v>981779</v>
      </c>
      <c r="B5548" s="2">
        <v>41863.913888888892</v>
      </c>
      <c r="C5548" s="1" t="s">
        <v>7</v>
      </c>
      <c r="D5548" s="1" t="s">
        <v>8</v>
      </c>
      <c r="E5548" s="1" t="s">
        <v>14</v>
      </c>
      <c r="F5548" s="1" t="s">
        <v>22</v>
      </c>
      <c r="G5548" s="1">
        <v>27537</v>
      </c>
    </row>
    <row r="5549" spans="1:7" x14ac:dyDescent="0.25">
      <c r="A5549" s="1">
        <v>541258</v>
      </c>
      <c r="B5549" s="2">
        <v>41858.681944444441</v>
      </c>
      <c r="C5549" s="1" t="s">
        <v>7</v>
      </c>
      <c r="D5549" s="1" t="s">
        <v>8</v>
      </c>
      <c r="E5549" s="1" t="s">
        <v>30</v>
      </c>
      <c r="F5549" s="1" t="s">
        <v>20</v>
      </c>
      <c r="G5549" s="1">
        <v>37896</v>
      </c>
    </row>
    <row r="5550" spans="1:7" x14ac:dyDescent="0.25">
      <c r="A5550" s="1">
        <v>763252</v>
      </c>
      <c r="B5550" s="2">
        <v>41870.397222222222</v>
      </c>
      <c r="C5550" s="1" t="s">
        <v>7</v>
      </c>
      <c r="D5550" s="1" t="s">
        <v>8</v>
      </c>
      <c r="E5550" s="1" t="s">
        <v>14</v>
      </c>
      <c r="F5550" s="1" t="s">
        <v>22</v>
      </c>
      <c r="G5550" s="1">
        <v>42231</v>
      </c>
    </row>
    <row r="5551" spans="1:7" x14ac:dyDescent="0.25">
      <c r="A5551" s="1">
        <v>576187</v>
      </c>
      <c r="B5551" s="2">
        <v>41858.371527777781</v>
      </c>
      <c r="C5551" s="1" t="s">
        <v>7</v>
      </c>
      <c r="D5551" s="1" t="s">
        <v>8</v>
      </c>
      <c r="E5551" s="1" t="s">
        <v>33</v>
      </c>
      <c r="F5551" s="1" t="s">
        <v>18</v>
      </c>
      <c r="G5551" s="1">
        <v>52210</v>
      </c>
    </row>
    <row r="5552" spans="1:7" x14ac:dyDescent="0.25">
      <c r="A5552" s="1">
        <v>608018</v>
      </c>
      <c r="B5552" s="2">
        <v>41872.397916666669</v>
      </c>
      <c r="C5552" s="1" t="s">
        <v>7</v>
      </c>
      <c r="D5552" s="1" t="s">
        <v>11</v>
      </c>
      <c r="E5552" s="1" t="s">
        <v>21</v>
      </c>
      <c r="F5552" s="1" t="s">
        <v>34</v>
      </c>
      <c r="G5552" s="1">
        <v>83678</v>
      </c>
    </row>
    <row r="5553" spans="1:7" x14ac:dyDescent="0.25">
      <c r="A5553" s="1">
        <v>438895</v>
      </c>
      <c r="B5553" s="2">
        <v>41872.398611111108</v>
      </c>
      <c r="C5553" s="1" t="s">
        <v>7</v>
      </c>
      <c r="D5553" s="1" t="s">
        <v>11</v>
      </c>
      <c r="E5553" s="1" t="s">
        <v>21</v>
      </c>
      <c r="F5553" s="1" t="s">
        <v>34</v>
      </c>
      <c r="G5553" s="1">
        <v>73323</v>
      </c>
    </row>
    <row r="5554" spans="1:7" x14ac:dyDescent="0.25">
      <c r="A5554" s="1">
        <v>649743</v>
      </c>
      <c r="B5554" s="2">
        <v>41865.396527777775</v>
      </c>
      <c r="C5554" s="1" t="s">
        <v>7</v>
      </c>
      <c r="D5554" s="1" t="s">
        <v>8</v>
      </c>
      <c r="E5554" s="1" t="s">
        <v>14</v>
      </c>
      <c r="F5554" s="1" t="s">
        <v>34</v>
      </c>
      <c r="G5554" s="1">
        <v>36760</v>
      </c>
    </row>
    <row r="5555" spans="1:7" x14ac:dyDescent="0.25">
      <c r="A5555" s="1">
        <v>114306</v>
      </c>
      <c r="B5555" s="2">
        <v>41866.397222222222</v>
      </c>
      <c r="C5555" s="1" t="s">
        <v>7</v>
      </c>
      <c r="D5555" s="1" t="s">
        <v>8</v>
      </c>
      <c r="E5555" s="1" t="s">
        <v>14</v>
      </c>
      <c r="F5555" s="1" t="s">
        <v>25</v>
      </c>
      <c r="G5555" s="1">
        <v>48320</v>
      </c>
    </row>
    <row r="5556" spans="1:7" x14ac:dyDescent="0.25">
      <c r="A5556" s="1">
        <v>948487</v>
      </c>
      <c r="B5556" s="2">
        <v>41862.397222222222</v>
      </c>
      <c r="C5556" s="1" t="s">
        <v>7</v>
      </c>
      <c r="D5556" s="1" t="s">
        <v>11</v>
      </c>
      <c r="E5556" s="1" t="s">
        <v>9</v>
      </c>
      <c r="F5556" s="1" t="s">
        <v>18</v>
      </c>
      <c r="G5556" s="1">
        <v>97686</v>
      </c>
    </row>
    <row r="5557" spans="1:7" x14ac:dyDescent="0.25">
      <c r="A5557" s="1">
        <v>496594</v>
      </c>
      <c r="B5557" s="2">
        <v>41855.396527777775</v>
      </c>
      <c r="C5557" s="1" t="s">
        <v>7</v>
      </c>
      <c r="D5557" s="1" t="s">
        <v>8</v>
      </c>
      <c r="E5557" s="1" t="s">
        <v>9</v>
      </c>
      <c r="F5557" s="1" t="s">
        <v>12</v>
      </c>
      <c r="G5557" s="1">
        <v>98665</v>
      </c>
    </row>
    <row r="5558" spans="1:7" x14ac:dyDescent="0.25">
      <c r="A5558" s="1">
        <v>400371</v>
      </c>
      <c r="B5558" s="2">
        <v>41859.810416666667</v>
      </c>
      <c r="C5558" s="1" t="s">
        <v>7</v>
      </c>
      <c r="D5558" s="1" t="s">
        <v>8</v>
      </c>
      <c r="E5558" s="1" t="s">
        <v>30</v>
      </c>
      <c r="F5558" s="1" t="s">
        <v>34</v>
      </c>
      <c r="G5558" s="1">
        <v>2176</v>
      </c>
    </row>
    <row r="5559" spans="1:7" x14ac:dyDescent="0.25">
      <c r="A5559" s="1">
        <v>440318</v>
      </c>
      <c r="B5559" s="2">
        <v>41859.810416666667</v>
      </c>
      <c r="C5559" s="1" t="s">
        <v>7</v>
      </c>
      <c r="D5559" s="1" t="s">
        <v>11</v>
      </c>
      <c r="E5559" s="1" t="s">
        <v>30</v>
      </c>
      <c r="F5559" s="1" t="s">
        <v>34</v>
      </c>
      <c r="G5559" s="1">
        <v>35977</v>
      </c>
    </row>
    <row r="5560" spans="1:7" x14ac:dyDescent="0.25">
      <c r="A5560" s="1">
        <v>937905</v>
      </c>
      <c r="B5560" s="2">
        <v>41859.811805555553</v>
      </c>
      <c r="C5560" s="1" t="s">
        <v>7</v>
      </c>
      <c r="D5560" s="1" t="s">
        <v>17</v>
      </c>
      <c r="E5560" s="1" t="s">
        <v>30</v>
      </c>
      <c r="F5560" s="1" t="s">
        <v>34</v>
      </c>
      <c r="G5560" s="1">
        <v>94032</v>
      </c>
    </row>
    <row r="5561" spans="1:7" x14ac:dyDescent="0.25">
      <c r="A5561" s="1">
        <v>538330</v>
      </c>
      <c r="B5561" s="2">
        <v>41859.397222222222</v>
      </c>
      <c r="C5561" s="1" t="s">
        <v>7</v>
      </c>
      <c r="D5561" s="1" t="s">
        <v>11</v>
      </c>
      <c r="E5561" s="1" t="s">
        <v>14</v>
      </c>
      <c r="F5561" s="1" t="s">
        <v>18</v>
      </c>
      <c r="G5561" s="1">
        <v>52310</v>
      </c>
    </row>
    <row r="5562" spans="1:7" x14ac:dyDescent="0.25">
      <c r="A5562" s="1">
        <v>320458</v>
      </c>
      <c r="B5562" s="2">
        <v>41859.4</v>
      </c>
      <c r="C5562" s="1" t="s">
        <v>7</v>
      </c>
      <c r="D5562" s="1" t="s">
        <v>11</v>
      </c>
      <c r="E5562" s="1" t="s">
        <v>14</v>
      </c>
      <c r="F5562" s="1" t="s">
        <v>18</v>
      </c>
      <c r="G5562" s="1">
        <v>4239</v>
      </c>
    </row>
    <row r="5563" spans="1:7" x14ac:dyDescent="0.25">
      <c r="A5563" s="1">
        <v>884604</v>
      </c>
      <c r="B5563" s="2">
        <v>41869.397916666669</v>
      </c>
      <c r="C5563" s="1" t="s">
        <v>7</v>
      </c>
      <c r="D5563" s="1" t="s">
        <v>8</v>
      </c>
      <c r="E5563" s="1" t="s">
        <v>9</v>
      </c>
      <c r="F5563" s="1" t="s">
        <v>12</v>
      </c>
      <c r="G5563" s="1">
        <v>78962</v>
      </c>
    </row>
    <row r="5564" spans="1:7" x14ac:dyDescent="0.25">
      <c r="A5564" s="1">
        <v>287111</v>
      </c>
      <c r="B5564" s="2">
        <v>41870.448611111111</v>
      </c>
      <c r="C5564" s="1" t="s">
        <v>7</v>
      </c>
      <c r="D5564" s="1" t="s">
        <v>8</v>
      </c>
      <c r="E5564" s="1" t="s">
        <v>9</v>
      </c>
      <c r="F5564" s="1" t="s">
        <v>12</v>
      </c>
      <c r="G5564" s="1">
        <v>18169</v>
      </c>
    </row>
    <row r="5565" spans="1:7" x14ac:dyDescent="0.25">
      <c r="A5565" s="1">
        <v>526382</v>
      </c>
      <c r="B5565" s="2">
        <v>41870.453472222223</v>
      </c>
      <c r="C5565" s="1" t="s">
        <v>7</v>
      </c>
      <c r="D5565" s="1" t="s">
        <v>8</v>
      </c>
      <c r="E5565" s="1" t="s">
        <v>9</v>
      </c>
      <c r="F5565" s="1" t="s">
        <v>12</v>
      </c>
      <c r="G5565" s="1">
        <v>19572</v>
      </c>
    </row>
    <row r="5566" spans="1:7" x14ac:dyDescent="0.25">
      <c r="A5566" s="1">
        <v>750015</v>
      </c>
      <c r="B5566" s="2">
        <v>41870.45416666667</v>
      </c>
      <c r="C5566" s="1" t="s">
        <v>7</v>
      </c>
      <c r="D5566" s="1" t="s">
        <v>8</v>
      </c>
      <c r="E5566" s="1" t="s">
        <v>9</v>
      </c>
      <c r="F5566" s="1" t="s">
        <v>12</v>
      </c>
      <c r="G5566" s="1">
        <v>4938</v>
      </c>
    </row>
    <row r="5567" spans="1:7" x14ac:dyDescent="0.25">
      <c r="A5567" s="1">
        <v>820910</v>
      </c>
      <c r="B5567" s="2">
        <v>41873.296527777777</v>
      </c>
      <c r="C5567" s="1" t="s">
        <v>7</v>
      </c>
      <c r="D5567" s="1" t="s">
        <v>8</v>
      </c>
      <c r="E5567" s="1" t="s">
        <v>9</v>
      </c>
      <c r="F5567" s="1" t="s">
        <v>12</v>
      </c>
      <c r="G5567" s="1">
        <v>76950</v>
      </c>
    </row>
    <row r="5568" spans="1:7" x14ac:dyDescent="0.25">
      <c r="A5568" s="1">
        <v>121878</v>
      </c>
      <c r="B5568" s="2">
        <v>41862.396527777775</v>
      </c>
      <c r="C5568" s="1" t="s">
        <v>7</v>
      </c>
      <c r="D5568" s="1" t="s">
        <v>11</v>
      </c>
      <c r="E5568" s="1" t="s">
        <v>16</v>
      </c>
      <c r="F5568" s="1" t="s">
        <v>25</v>
      </c>
      <c r="G5568" s="1">
        <v>2017</v>
      </c>
    </row>
    <row r="5569" spans="1:7" x14ac:dyDescent="0.25">
      <c r="A5569" s="1">
        <v>839931</v>
      </c>
      <c r="B5569" s="2">
        <v>41875.561111111114</v>
      </c>
      <c r="C5569" s="1" t="s">
        <v>7</v>
      </c>
      <c r="D5569" s="1" t="s">
        <v>8</v>
      </c>
      <c r="E5569" s="1" t="s">
        <v>14</v>
      </c>
      <c r="F5569" s="1" t="s">
        <v>10</v>
      </c>
      <c r="G5569" s="1">
        <v>39122</v>
      </c>
    </row>
    <row r="5570" spans="1:7" x14ac:dyDescent="0.25">
      <c r="A5570" s="1">
        <v>966110</v>
      </c>
      <c r="B5570" s="2">
        <v>41881.646527777775</v>
      </c>
      <c r="C5570" s="1" t="s">
        <v>7</v>
      </c>
      <c r="D5570" s="1" t="s">
        <v>8</v>
      </c>
      <c r="E5570" s="1" t="s">
        <v>14</v>
      </c>
      <c r="F5570" s="1" t="s">
        <v>34</v>
      </c>
      <c r="G5570" s="1">
        <v>68121</v>
      </c>
    </row>
    <row r="5571" spans="1:7" x14ac:dyDescent="0.25">
      <c r="A5571" s="1">
        <v>937115</v>
      </c>
      <c r="B5571" s="2">
        <v>41877.606249999997</v>
      </c>
      <c r="C5571" s="1" t="s">
        <v>7</v>
      </c>
      <c r="D5571" s="1" t="s">
        <v>8</v>
      </c>
      <c r="E5571" s="1" t="s">
        <v>14</v>
      </c>
      <c r="F5571" s="1" t="s">
        <v>12</v>
      </c>
      <c r="G5571" s="1">
        <v>53427</v>
      </c>
    </row>
    <row r="5572" spans="1:7" x14ac:dyDescent="0.25">
      <c r="A5572" s="1">
        <v>606170</v>
      </c>
      <c r="B5572" s="2">
        <v>41863.396527777775</v>
      </c>
      <c r="C5572" s="1" t="s">
        <v>7</v>
      </c>
      <c r="D5572" s="1" t="s">
        <v>8</v>
      </c>
      <c r="E5572" s="1" t="s">
        <v>9</v>
      </c>
      <c r="F5572" s="1" t="s">
        <v>12</v>
      </c>
      <c r="G5572" s="1">
        <v>17384</v>
      </c>
    </row>
    <row r="5573" spans="1:7" x14ac:dyDescent="0.25">
      <c r="A5573" s="1">
        <v>123900</v>
      </c>
      <c r="B5573" s="2">
        <v>41863.397222222222</v>
      </c>
      <c r="C5573" s="1" t="s">
        <v>7</v>
      </c>
      <c r="D5573" s="1" t="s">
        <v>24</v>
      </c>
      <c r="E5573" s="1" t="s">
        <v>9</v>
      </c>
      <c r="F5573" s="1" t="s">
        <v>12</v>
      </c>
      <c r="G5573" s="1">
        <v>73766</v>
      </c>
    </row>
    <row r="5574" spans="1:7" x14ac:dyDescent="0.25">
      <c r="A5574" s="1">
        <v>598860</v>
      </c>
      <c r="B5574" s="2">
        <v>41864.464583333334</v>
      </c>
      <c r="C5574" s="1" t="s">
        <v>7</v>
      </c>
      <c r="D5574" s="1" t="s">
        <v>8</v>
      </c>
      <c r="E5574" s="1" t="s">
        <v>9</v>
      </c>
      <c r="F5574" s="1" t="s">
        <v>12</v>
      </c>
      <c r="G5574" s="1">
        <v>87702</v>
      </c>
    </row>
    <row r="5575" spans="1:7" x14ac:dyDescent="0.25">
      <c r="A5575" s="1">
        <v>148154</v>
      </c>
      <c r="B5575" s="2">
        <v>41878.397222222222</v>
      </c>
      <c r="C5575" s="1" t="s">
        <v>7</v>
      </c>
      <c r="D5575" s="1" t="s">
        <v>8</v>
      </c>
      <c r="E5575" s="1" t="s">
        <v>29</v>
      </c>
      <c r="F5575" s="1" t="s">
        <v>12</v>
      </c>
      <c r="G5575" s="1">
        <v>41843</v>
      </c>
    </row>
    <row r="5576" spans="1:7" x14ac:dyDescent="0.25">
      <c r="A5576" s="1">
        <v>593448</v>
      </c>
      <c r="B5576" s="2">
        <v>41878.396527777775</v>
      </c>
      <c r="C5576" s="1" t="s">
        <v>7</v>
      </c>
      <c r="D5576" s="1" t="s">
        <v>24</v>
      </c>
      <c r="E5576" s="1" t="s">
        <v>29</v>
      </c>
      <c r="F5576" s="1" t="s">
        <v>12</v>
      </c>
      <c r="G5576" s="1">
        <v>72810</v>
      </c>
    </row>
    <row r="5577" spans="1:7" x14ac:dyDescent="0.25">
      <c r="A5577" s="1">
        <v>999367</v>
      </c>
      <c r="B5577" s="2">
        <v>41865.397916666669</v>
      </c>
      <c r="C5577" s="1" t="s">
        <v>7</v>
      </c>
      <c r="D5577" s="1" t="s">
        <v>8</v>
      </c>
      <c r="E5577" s="1" t="s">
        <v>14</v>
      </c>
      <c r="F5577" s="1" t="s">
        <v>25</v>
      </c>
      <c r="G5577" s="1">
        <v>55977</v>
      </c>
    </row>
    <row r="5578" spans="1:7" x14ac:dyDescent="0.25">
      <c r="A5578" s="1">
        <v>379272</v>
      </c>
      <c r="B5578" s="2">
        <v>41865.400694444441</v>
      </c>
      <c r="C5578" s="1" t="s">
        <v>7</v>
      </c>
      <c r="D5578" s="1" t="s">
        <v>8</v>
      </c>
      <c r="E5578" s="1" t="s">
        <v>14</v>
      </c>
      <c r="F5578" s="1" t="s">
        <v>25</v>
      </c>
      <c r="G5578" s="1">
        <v>49897</v>
      </c>
    </row>
    <row r="5579" spans="1:7" x14ac:dyDescent="0.25">
      <c r="A5579" s="1">
        <v>323588</v>
      </c>
      <c r="B5579" s="2">
        <v>41866.789583333331</v>
      </c>
      <c r="C5579" s="1" t="s">
        <v>7</v>
      </c>
      <c r="D5579" s="1" t="s">
        <v>8</v>
      </c>
      <c r="E5579" s="1" t="s">
        <v>14</v>
      </c>
      <c r="F5579" s="1" t="s">
        <v>20</v>
      </c>
      <c r="G5579" s="1">
        <v>89133</v>
      </c>
    </row>
    <row r="5580" spans="1:7" x14ac:dyDescent="0.25">
      <c r="A5580" s="1">
        <v>435399</v>
      </c>
      <c r="B5580" s="2">
        <v>41866.794444444444</v>
      </c>
      <c r="C5580" s="1" t="s">
        <v>13</v>
      </c>
      <c r="D5580" s="1" t="s">
        <v>8</v>
      </c>
      <c r="E5580" s="1" t="s">
        <v>14</v>
      </c>
      <c r="F5580" s="1" t="s">
        <v>20</v>
      </c>
      <c r="G5580" s="1">
        <v>53584</v>
      </c>
    </row>
    <row r="5581" spans="1:7" x14ac:dyDescent="0.25">
      <c r="A5581" s="1">
        <v>343794</v>
      </c>
      <c r="B5581" s="2">
        <v>41869.779861111114</v>
      </c>
      <c r="C5581" s="1" t="s">
        <v>7</v>
      </c>
      <c r="D5581" s="1" t="s">
        <v>8</v>
      </c>
      <c r="E5581" s="1" t="s">
        <v>14</v>
      </c>
      <c r="F5581" s="1" t="s">
        <v>25</v>
      </c>
      <c r="G5581" s="1">
        <v>55509</v>
      </c>
    </row>
    <row r="5582" spans="1:7" x14ac:dyDescent="0.25">
      <c r="A5582" s="1">
        <v>421772</v>
      </c>
      <c r="B5582" s="2">
        <v>41869.780555555553</v>
      </c>
      <c r="C5582" s="1" t="s">
        <v>7</v>
      </c>
      <c r="D5582" s="1" t="s">
        <v>8</v>
      </c>
      <c r="E5582" s="1" t="s">
        <v>14</v>
      </c>
      <c r="F5582" s="1" t="s">
        <v>25</v>
      </c>
      <c r="G5582" s="1">
        <v>23583</v>
      </c>
    </row>
    <row r="5583" spans="1:7" x14ac:dyDescent="0.25">
      <c r="A5583" s="1">
        <v>852384</v>
      </c>
      <c r="B5583" s="2">
        <v>41866.398611111108</v>
      </c>
      <c r="C5583" s="1" t="s">
        <v>7</v>
      </c>
      <c r="D5583" s="1" t="s">
        <v>11</v>
      </c>
      <c r="E5583" s="1" t="s">
        <v>14</v>
      </c>
      <c r="F5583" s="1" t="s">
        <v>12</v>
      </c>
      <c r="G5583" s="1">
        <v>10158</v>
      </c>
    </row>
    <row r="5584" spans="1:7" x14ac:dyDescent="0.25">
      <c r="A5584" s="1">
        <v>349018</v>
      </c>
      <c r="B5584" s="2">
        <v>41866.400000000001</v>
      </c>
      <c r="C5584" s="1" t="s">
        <v>7</v>
      </c>
      <c r="D5584" s="1" t="s">
        <v>11</v>
      </c>
      <c r="E5584" s="1" t="s">
        <v>14</v>
      </c>
      <c r="F5584" s="1" t="s">
        <v>12</v>
      </c>
      <c r="G5584" s="1">
        <v>6225</v>
      </c>
    </row>
    <row r="5585" spans="1:7" x14ac:dyDescent="0.25">
      <c r="A5585" s="1">
        <v>207990</v>
      </c>
      <c r="B5585" s="2">
        <v>41866.397222222222</v>
      </c>
      <c r="C5585" s="1" t="s">
        <v>7</v>
      </c>
      <c r="D5585" s="1" t="s">
        <v>8</v>
      </c>
      <c r="E5585" s="1" t="s">
        <v>9</v>
      </c>
      <c r="F5585" s="1" t="s">
        <v>12</v>
      </c>
      <c r="G5585" s="1">
        <v>76707</v>
      </c>
    </row>
    <row r="5586" spans="1:7" x14ac:dyDescent="0.25">
      <c r="A5586" s="1">
        <v>386379</v>
      </c>
      <c r="B5586" s="2">
        <v>41873.554166666669</v>
      </c>
      <c r="C5586" s="1" t="s">
        <v>7</v>
      </c>
      <c r="D5586" s="1" t="s">
        <v>8</v>
      </c>
      <c r="E5586" s="1" t="s">
        <v>9</v>
      </c>
      <c r="F5586" s="1" t="s">
        <v>12</v>
      </c>
      <c r="G5586" s="1">
        <v>52044</v>
      </c>
    </row>
    <row r="5587" spans="1:7" x14ac:dyDescent="0.25">
      <c r="A5587" s="1">
        <v>282279</v>
      </c>
      <c r="B5587" s="2">
        <v>41878.556250000001</v>
      </c>
      <c r="C5587" s="1" t="s">
        <v>7</v>
      </c>
      <c r="D5587" s="1" t="s">
        <v>8</v>
      </c>
      <c r="E5587" s="1" t="s">
        <v>29</v>
      </c>
      <c r="F5587" s="1" t="s">
        <v>20</v>
      </c>
      <c r="G5587" s="1">
        <v>55483</v>
      </c>
    </row>
    <row r="5588" spans="1:7" x14ac:dyDescent="0.25">
      <c r="A5588" s="1">
        <v>769814</v>
      </c>
      <c r="B5588" s="2">
        <v>41870.706250000003</v>
      </c>
      <c r="C5588" s="1" t="s">
        <v>7</v>
      </c>
      <c r="D5588" s="1" t="s">
        <v>8</v>
      </c>
      <c r="E5588" s="1" t="s">
        <v>9</v>
      </c>
      <c r="F5588" s="1" t="s">
        <v>34</v>
      </c>
      <c r="G5588" s="1">
        <v>36391</v>
      </c>
    </row>
    <row r="5589" spans="1:7" x14ac:dyDescent="0.25">
      <c r="A5589" s="1">
        <v>310509</v>
      </c>
      <c r="B5589" s="2">
        <v>41878.586805555555</v>
      </c>
      <c r="C5589" s="1" t="s">
        <v>7</v>
      </c>
      <c r="D5589" s="1" t="s">
        <v>8</v>
      </c>
      <c r="E5589" s="1" t="s">
        <v>9</v>
      </c>
      <c r="F5589" s="1" t="s">
        <v>34</v>
      </c>
      <c r="G5589" s="1">
        <v>33445</v>
      </c>
    </row>
    <row r="5590" spans="1:7" x14ac:dyDescent="0.25">
      <c r="A5590" s="1">
        <v>691883</v>
      </c>
      <c r="B5590" s="2">
        <v>41878.587500000001</v>
      </c>
      <c r="C5590" s="1" t="s">
        <v>7</v>
      </c>
      <c r="D5590" s="1" t="s">
        <v>11</v>
      </c>
      <c r="E5590" s="1" t="s">
        <v>9</v>
      </c>
      <c r="F5590" s="1" t="s">
        <v>34</v>
      </c>
      <c r="G5590" s="1">
        <v>10475</v>
      </c>
    </row>
    <row r="5591" spans="1:7" x14ac:dyDescent="0.25">
      <c r="A5591" s="1">
        <v>206995</v>
      </c>
      <c r="B5591" s="2">
        <v>41878.587500000001</v>
      </c>
      <c r="C5591" s="1" t="s">
        <v>7</v>
      </c>
      <c r="D5591" s="1" t="s">
        <v>8</v>
      </c>
      <c r="E5591" s="1" t="s">
        <v>9</v>
      </c>
      <c r="F5591" s="1" t="s">
        <v>34</v>
      </c>
      <c r="G5591" s="1">
        <v>2713</v>
      </c>
    </row>
    <row r="5592" spans="1:7" x14ac:dyDescent="0.25">
      <c r="A5592" s="1">
        <v>399721</v>
      </c>
      <c r="B5592" s="2">
        <v>41878.588194444441</v>
      </c>
      <c r="C5592" s="1" t="s">
        <v>7</v>
      </c>
      <c r="D5592" s="1" t="s">
        <v>8</v>
      </c>
      <c r="E5592" s="1" t="s">
        <v>9</v>
      </c>
      <c r="F5592" s="1" t="s">
        <v>34</v>
      </c>
      <c r="G5592" s="1">
        <v>54367</v>
      </c>
    </row>
    <row r="5593" spans="1:7" x14ac:dyDescent="0.25">
      <c r="A5593" s="1">
        <v>277316</v>
      </c>
      <c r="B5593" s="2">
        <v>41870.396527777775</v>
      </c>
      <c r="C5593" s="1" t="s">
        <v>7</v>
      </c>
      <c r="D5593" s="1" t="s">
        <v>8</v>
      </c>
      <c r="E5593" s="1" t="s">
        <v>14</v>
      </c>
      <c r="F5593" s="1" t="s">
        <v>22</v>
      </c>
      <c r="G5593" s="1">
        <v>30060</v>
      </c>
    </row>
    <row r="5594" spans="1:7" x14ac:dyDescent="0.25">
      <c r="A5594" s="1">
        <v>932245</v>
      </c>
      <c r="B5594" s="2">
        <v>41870.397916666669</v>
      </c>
      <c r="C5594" s="1" t="s">
        <v>7</v>
      </c>
      <c r="D5594" s="1" t="s">
        <v>8</v>
      </c>
      <c r="E5594" s="1" t="s">
        <v>14</v>
      </c>
      <c r="F5594" s="1" t="s">
        <v>22</v>
      </c>
      <c r="G5594" s="1">
        <v>2202</v>
      </c>
    </row>
    <row r="5595" spans="1:7" x14ac:dyDescent="0.25">
      <c r="A5595" s="1">
        <v>514442</v>
      </c>
      <c r="B5595" s="2">
        <v>41870.397916666669</v>
      </c>
      <c r="C5595" s="1" t="s">
        <v>7</v>
      </c>
      <c r="D5595" s="1" t="s">
        <v>11</v>
      </c>
      <c r="E5595" s="1" t="s">
        <v>14</v>
      </c>
      <c r="F5595" s="1" t="s">
        <v>22</v>
      </c>
      <c r="G5595" s="1">
        <v>97066</v>
      </c>
    </row>
    <row r="5596" spans="1:7" x14ac:dyDescent="0.25">
      <c r="A5596" s="1">
        <v>585171</v>
      </c>
      <c r="B5596" s="2">
        <v>41877.396527777775</v>
      </c>
      <c r="C5596" s="1" t="s">
        <v>7</v>
      </c>
      <c r="D5596" s="1" t="s">
        <v>8</v>
      </c>
      <c r="E5596" s="1" t="s">
        <v>9</v>
      </c>
      <c r="F5596" s="1" t="s">
        <v>18</v>
      </c>
      <c r="G5596" s="1">
        <v>50987</v>
      </c>
    </row>
    <row r="5597" spans="1:7" x14ac:dyDescent="0.25">
      <c r="A5597" s="1">
        <v>414781</v>
      </c>
      <c r="B5597" s="2">
        <v>41877.397916666669</v>
      </c>
      <c r="C5597" s="1" t="s">
        <v>7</v>
      </c>
      <c r="D5597" s="1" t="s">
        <v>8</v>
      </c>
      <c r="E5597" s="1" t="s">
        <v>9</v>
      </c>
      <c r="F5597" s="1" t="s">
        <v>18</v>
      </c>
      <c r="G5597" s="1">
        <v>83282</v>
      </c>
    </row>
    <row r="5598" spans="1:7" x14ac:dyDescent="0.25">
      <c r="A5598" s="1">
        <v>988416</v>
      </c>
      <c r="B5598" s="2">
        <v>41878.397222222222</v>
      </c>
      <c r="C5598" s="1" t="s">
        <v>13</v>
      </c>
      <c r="D5598" s="1" t="s">
        <v>8</v>
      </c>
      <c r="E5598" s="1" t="s">
        <v>14</v>
      </c>
      <c r="F5598" s="1" t="s">
        <v>12</v>
      </c>
      <c r="G5598" s="1">
        <v>44730</v>
      </c>
    </row>
    <row r="5599" spans="1:7" x14ac:dyDescent="0.25">
      <c r="A5599" s="1">
        <v>198006</v>
      </c>
      <c r="B5599" s="2">
        <v>41878.397916666669</v>
      </c>
      <c r="C5599" s="1" t="s">
        <v>7</v>
      </c>
      <c r="D5599" s="1" t="s">
        <v>8</v>
      </c>
      <c r="E5599" s="1" t="s">
        <v>14</v>
      </c>
      <c r="F5599" s="1" t="s">
        <v>12</v>
      </c>
      <c r="G5599" s="1">
        <v>8690</v>
      </c>
    </row>
    <row r="5600" spans="1:7" x14ac:dyDescent="0.25">
      <c r="A5600" s="1">
        <v>971257</v>
      </c>
      <c r="B5600" s="2">
        <v>41878.396527777775</v>
      </c>
      <c r="C5600" s="1" t="s">
        <v>7</v>
      </c>
      <c r="D5600" s="1" t="s">
        <v>11</v>
      </c>
      <c r="E5600" s="1" t="s">
        <v>14</v>
      </c>
      <c r="F5600" s="1" t="s">
        <v>34</v>
      </c>
      <c r="G5600" s="1">
        <v>12527</v>
      </c>
    </row>
    <row r="5601" spans="1:7" x14ac:dyDescent="0.25">
      <c r="A5601" s="1">
        <v>748016</v>
      </c>
      <c r="B5601" s="2">
        <v>41879.722916666666</v>
      </c>
      <c r="C5601" s="1" t="s">
        <v>7</v>
      </c>
      <c r="D5601" s="1" t="s">
        <v>11</v>
      </c>
      <c r="E5601" s="1" t="s">
        <v>14</v>
      </c>
      <c r="F5601" s="1" t="s">
        <v>34</v>
      </c>
      <c r="G5601" s="1">
        <v>13152</v>
      </c>
    </row>
    <row r="5602" spans="1:7" x14ac:dyDescent="0.25">
      <c r="A5602" s="1">
        <v>308705</v>
      </c>
      <c r="B5602" s="2">
        <v>41879.398611111108</v>
      </c>
      <c r="C5602" s="1" t="s">
        <v>7</v>
      </c>
      <c r="D5602" s="1" t="s">
        <v>11</v>
      </c>
      <c r="E5602" s="1" t="s">
        <v>16</v>
      </c>
      <c r="F5602" s="1" t="s">
        <v>12</v>
      </c>
      <c r="G5602" s="1">
        <v>51542</v>
      </c>
    </row>
    <row r="5603" spans="1:7" x14ac:dyDescent="0.25">
      <c r="A5603" s="1">
        <v>241980</v>
      </c>
      <c r="B5603" s="2">
        <v>41866.397222222222</v>
      </c>
      <c r="C5603" s="1" t="s">
        <v>7</v>
      </c>
      <c r="D5603" s="1" t="s">
        <v>11</v>
      </c>
      <c r="E5603" s="1" t="s">
        <v>26</v>
      </c>
      <c r="F5603" s="1" t="s">
        <v>34</v>
      </c>
      <c r="G5603" s="1">
        <v>40276</v>
      </c>
    </row>
    <row r="5604" spans="1:7" x14ac:dyDescent="0.25">
      <c r="A5604" s="1">
        <v>482083</v>
      </c>
      <c r="B5604" s="2">
        <v>41879.432638888888</v>
      </c>
      <c r="C5604" s="1" t="s">
        <v>7</v>
      </c>
      <c r="D5604" s="1" t="s">
        <v>11</v>
      </c>
      <c r="E5604" s="1" t="s">
        <v>26</v>
      </c>
      <c r="F5604" s="1" t="s">
        <v>34</v>
      </c>
      <c r="G5604" s="1">
        <v>50187</v>
      </c>
    </row>
    <row r="5605" spans="1:7" x14ac:dyDescent="0.25">
      <c r="A5605" s="1">
        <v>224909</v>
      </c>
      <c r="B5605" s="2">
        <v>41879.433333333334</v>
      </c>
      <c r="C5605" s="1" t="s">
        <v>7</v>
      </c>
      <c r="D5605" s="1" t="s">
        <v>11</v>
      </c>
      <c r="E5605" s="1" t="s">
        <v>26</v>
      </c>
      <c r="F5605" s="1" t="s">
        <v>34</v>
      </c>
      <c r="G5605" s="1">
        <v>6366</v>
      </c>
    </row>
    <row r="5606" spans="1:7" x14ac:dyDescent="0.25">
      <c r="A5606" s="1">
        <v>978212</v>
      </c>
      <c r="B5606" s="2">
        <v>41879.433333333334</v>
      </c>
      <c r="C5606" s="1" t="s">
        <v>7</v>
      </c>
      <c r="D5606" s="1" t="s">
        <v>11</v>
      </c>
      <c r="E5606" s="1" t="s">
        <v>26</v>
      </c>
      <c r="F5606" s="1" t="s">
        <v>34</v>
      </c>
      <c r="G5606" s="1">
        <v>92378</v>
      </c>
    </row>
    <row r="5607" spans="1:7" x14ac:dyDescent="0.25">
      <c r="A5607" s="1">
        <v>564743</v>
      </c>
      <c r="B5607" s="2">
        <v>41879.434027777781</v>
      </c>
      <c r="C5607" s="1" t="s">
        <v>13</v>
      </c>
      <c r="D5607" s="1" t="s">
        <v>17</v>
      </c>
      <c r="E5607" s="1" t="s">
        <v>26</v>
      </c>
      <c r="F5607" s="1" t="s">
        <v>34</v>
      </c>
      <c r="G5607" s="1">
        <v>4076</v>
      </c>
    </row>
    <row r="5608" spans="1:7" x14ac:dyDescent="0.25">
      <c r="A5608" s="1">
        <v>778082</v>
      </c>
      <c r="B5608" s="2">
        <v>41879.434027777781</v>
      </c>
      <c r="C5608" s="1" t="s">
        <v>7</v>
      </c>
      <c r="D5608" s="1" t="s">
        <v>24</v>
      </c>
      <c r="E5608" s="1" t="s">
        <v>26</v>
      </c>
      <c r="F5608" s="1" t="s">
        <v>34</v>
      </c>
      <c r="G5608" s="1">
        <v>79200</v>
      </c>
    </row>
    <row r="5609" spans="1:7" x14ac:dyDescent="0.25">
      <c r="A5609" s="1">
        <v>314008</v>
      </c>
      <c r="B5609" s="2">
        <v>41880.386805555558</v>
      </c>
      <c r="C5609" s="1" t="s">
        <v>7</v>
      </c>
      <c r="D5609" s="1" t="s">
        <v>8</v>
      </c>
      <c r="E5609" s="1" t="s">
        <v>16</v>
      </c>
      <c r="F5609" s="1" t="s">
        <v>22</v>
      </c>
      <c r="G5609" s="1">
        <v>13851</v>
      </c>
    </row>
    <row r="5610" spans="1:7" x14ac:dyDescent="0.25">
      <c r="A5610" s="1">
        <v>347116</v>
      </c>
      <c r="B5610" s="2">
        <v>41880.386805555558</v>
      </c>
      <c r="C5610" s="1" t="s">
        <v>7</v>
      </c>
      <c r="D5610" s="1" t="s">
        <v>8</v>
      </c>
      <c r="E5610" s="1" t="s">
        <v>16</v>
      </c>
      <c r="F5610" s="1" t="s">
        <v>22</v>
      </c>
      <c r="G5610" s="1">
        <v>96439</v>
      </c>
    </row>
    <row r="5611" spans="1:7" x14ac:dyDescent="0.25">
      <c r="A5611" s="1">
        <v>878270</v>
      </c>
      <c r="B5611" s="2">
        <v>41761.03402777778</v>
      </c>
      <c r="C5611" s="1" t="s">
        <v>7</v>
      </c>
      <c r="D5611" s="1" t="s">
        <v>8</v>
      </c>
      <c r="E5611" s="1" t="s">
        <v>14</v>
      </c>
      <c r="F5611" s="1" t="s">
        <v>12</v>
      </c>
      <c r="G5611" s="1">
        <v>64941</v>
      </c>
    </row>
    <row r="5612" spans="1:7" x14ac:dyDescent="0.25">
      <c r="A5612" s="1">
        <v>938699</v>
      </c>
      <c r="B5612" s="2">
        <v>41766.679166666669</v>
      </c>
      <c r="C5612" s="1" t="s">
        <v>13</v>
      </c>
      <c r="D5612" s="1" t="s">
        <v>11</v>
      </c>
      <c r="E5612" s="1" t="s">
        <v>14</v>
      </c>
      <c r="F5612" s="1" t="s">
        <v>12</v>
      </c>
      <c r="G5612" s="1">
        <v>68601</v>
      </c>
    </row>
    <row r="5613" spans="1:7" x14ac:dyDescent="0.25">
      <c r="A5613" s="1">
        <v>117555</v>
      </c>
      <c r="B5613" s="2">
        <v>41776.345833333333</v>
      </c>
      <c r="C5613" s="1" t="s">
        <v>7</v>
      </c>
      <c r="D5613" s="1" t="s">
        <v>11</v>
      </c>
      <c r="E5613" s="1" t="s">
        <v>9</v>
      </c>
      <c r="F5613" s="1" t="s">
        <v>18</v>
      </c>
      <c r="G5613" s="1">
        <v>84440</v>
      </c>
    </row>
    <row r="5614" spans="1:7" x14ac:dyDescent="0.25">
      <c r="A5614" s="1">
        <v>627173</v>
      </c>
      <c r="B5614" s="2">
        <v>41776.34652777778</v>
      </c>
      <c r="C5614" s="1" t="s">
        <v>7</v>
      </c>
      <c r="D5614" s="1" t="s">
        <v>11</v>
      </c>
      <c r="E5614" s="1" t="s">
        <v>9</v>
      </c>
      <c r="F5614" s="1" t="s">
        <v>18</v>
      </c>
      <c r="G5614" s="1">
        <v>97713</v>
      </c>
    </row>
    <row r="5615" spans="1:7" x14ac:dyDescent="0.25">
      <c r="A5615" s="1">
        <v>160023</v>
      </c>
      <c r="B5615" s="2">
        <v>41760.290972222225</v>
      </c>
      <c r="C5615" s="1" t="s">
        <v>7</v>
      </c>
      <c r="D5615" s="1" t="s">
        <v>11</v>
      </c>
      <c r="E5615" s="1" t="s">
        <v>14</v>
      </c>
      <c r="F5615" s="1" t="s">
        <v>34</v>
      </c>
      <c r="G5615" s="1">
        <v>94328</v>
      </c>
    </row>
    <row r="5616" spans="1:7" x14ac:dyDescent="0.25">
      <c r="A5616" s="1">
        <v>591543</v>
      </c>
      <c r="B5616" s="2">
        <v>41760.294444444444</v>
      </c>
      <c r="C5616" s="1" t="s">
        <v>7</v>
      </c>
      <c r="D5616" s="1" t="s">
        <v>8</v>
      </c>
      <c r="E5616" s="1" t="s">
        <v>14</v>
      </c>
      <c r="F5616" s="1" t="s">
        <v>34</v>
      </c>
      <c r="G5616" s="1">
        <v>29216</v>
      </c>
    </row>
    <row r="5617" spans="1:7" x14ac:dyDescent="0.25">
      <c r="A5617" s="1">
        <v>778435</v>
      </c>
      <c r="B5617" s="2">
        <v>41760.288888888892</v>
      </c>
      <c r="C5617" s="1" t="s">
        <v>7</v>
      </c>
      <c r="D5617" s="1" t="s">
        <v>11</v>
      </c>
      <c r="E5617" s="1" t="s">
        <v>14</v>
      </c>
      <c r="F5617" s="1" t="s">
        <v>34</v>
      </c>
      <c r="G5617" s="1">
        <v>55524</v>
      </c>
    </row>
    <row r="5618" spans="1:7" x14ac:dyDescent="0.25">
      <c r="A5618" s="1">
        <v>356964</v>
      </c>
      <c r="B5618" s="2">
        <v>41768.99722222222</v>
      </c>
      <c r="C5618" s="1" t="s">
        <v>7</v>
      </c>
      <c r="D5618" s="1" t="s">
        <v>8</v>
      </c>
      <c r="E5618" s="1" t="s">
        <v>14</v>
      </c>
      <c r="F5618" s="1" t="s">
        <v>34</v>
      </c>
      <c r="G5618" s="1">
        <v>16944</v>
      </c>
    </row>
    <row r="5619" spans="1:7" x14ac:dyDescent="0.25">
      <c r="A5619" s="1">
        <v>271667</v>
      </c>
      <c r="B5619" s="2">
        <v>41782.695138888892</v>
      </c>
      <c r="C5619" s="1" t="s">
        <v>7</v>
      </c>
      <c r="D5619" s="1" t="s">
        <v>11</v>
      </c>
      <c r="E5619" s="1" t="s">
        <v>16</v>
      </c>
      <c r="F5619" s="1" t="s">
        <v>34</v>
      </c>
      <c r="G5619" s="1">
        <v>45996</v>
      </c>
    </row>
    <row r="5620" spans="1:7" x14ac:dyDescent="0.25">
      <c r="A5620" s="1">
        <v>737128</v>
      </c>
      <c r="B5620" s="2">
        <v>41786.604861111111</v>
      </c>
      <c r="C5620" s="1" t="s">
        <v>7</v>
      </c>
      <c r="D5620" s="1" t="s">
        <v>8</v>
      </c>
      <c r="E5620" s="1" t="s">
        <v>16</v>
      </c>
      <c r="F5620" s="1" t="s">
        <v>34</v>
      </c>
      <c r="G5620" s="1">
        <v>56931</v>
      </c>
    </row>
    <row r="5621" spans="1:7" x14ac:dyDescent="0.25">
      <c r="A5621" s="1">
        <v>46756</v>
      </c>
      <c r="B5621" s="2">
        <v>41766.362500000003</v>
      </c>
      <c r="C5621" s="1" t="s">
        <v>7</v>
      </c>
      <c r="D5621" s="1" t="s">
        <v>11</v>
      </c>
      <c r="E5621" s="1" t="s">
        <v>9</v>
      </c>
      <c r="F5621" s="1" t="s">
        <v>22</v>
      </c>
      <c r="G5621" s="1">
        <v>96923</v>
      </c>
    </row>
    <row r="5622" spans="1:7" x14ac:dyDescent="0.25">
      <c r="A5622" s="1">
        <v>655350</v>
      </c>
      <c r="B5622" s="2">
        <v>41777.612500000003</v>
      </c>
      <c r="C5622" s="1" t="s">
        <v>7</v>
      </c>
      <c r="D5622" s="1" t="s">
        <v>8</v>
      </c>
      <c r="E5622" s="1" t="s">
        <v>9</v>
      </c>
      <c r="F5622" s="1" t="s">
        <v>22</v>
      </c>
      <c r="G5622" s="1">
        <v>75932</v>
      </c>
    </row>
    <row r="5623" spans="1:7" x14ac:dyDescent="0.25">
      <c r="A5623" s="1">
        <v>568104</v>
      </c>
      <c r="B5623" s="2">
        <v>41779.397916666669</v>
      </c>
      <c r="C5623" s="1" t="s">
        <v>7</v>
      </c>
      <c r="D5623" s="1" t="s">
        <v>8</v>
      </c>
      <c r="E5623" s="1" t="s">
        <v>9</v>
      </c>
      <c r="F5623" s="1" t="s">
        <v>22</v>
      </c>
      <c r="G5623" s="1">
        <v>79823</v>
      </c>
    </row>
    <row r="5624" spans="1:7" x14ac:dyDescent="0.25">
      <c r="A5624" s="1">
        <v>832701</v>
      </c>
      <c r="B5624" s="2">
        <v>41761.64166666667</v>
      </c>
      <c r="C5624" s="1" t="s">
        <v>13</v>
      </c>
      <c r="D5624" s="1" t="s">
        <v>8</v>
      </c>
      <c r="E5624" s="1" t="s">
        <v>9</v>
      </c>
      <c r="F5624" s="1" t="s">
        <v>34</v>
      </c>
      <c r="G5624" s="1">
        <v>57093</v>
      </c>
    </row>
    <row r="5625" spans="1:7" x14ac:dyDescent="0.25">
      <c r="A5625" s="1">
        <v>234645</v>
      </c>
      <c r="B5625" s="2">
        <v>41769.345138888886</v>
      </c>
      <c r="C5625" s="1" t="s">
        <v>7</v>
      </c>
      <c r="D5625" s="1" t="s">
        <v>8</v>
      </c>
      <c r="E5625" s="1" t="s">
        <v>9</v>
      </c>
      <c r="F5625" s="1" t="s">
        <v>12</v>
      </c>
      <c r="G5625" s="1">
        <v>38225</v>
      </c>
    </row>
    <row r="5626" spans="1:7" x14ac:dyDescent="0.25">
      <c r="A5626" s="1">
        <v>110203</v>
      </c>
      <c r="B5626" s="2">
        <v>41769.34652777778</v>
      </c>
      <c r="C5626" s="1" t="s">
        <v>7</v>
      </c>
      <c r="D5626" s="1" t="s">
        <v>11</v>
      </c>
      <c r="E5626" s="1" t="s">
        <v>9</v>
      </c>
      <c r="F5626" s="1" t="s">
        <v>12</v>
      </c>
      <c r="G5626" s="1">
        <v>57411</v>
      </c>
    </row>
    <row r="5627" spans="1:7" x14ac:dyDescent="0.25">
      <c r="A5627" s="1">
        <v>916251</v>
      </c>
      <c r="B5627" s="2">
        <v>41769.34652777778</v>
      </c>
      <c r="C5627" s="1" t="s">
        <v>7</v>
      </c>
      <c r="D5627" s="1" t="s">
        <v>8</v>
      </c>
      <c r="E5627" s="1" t="s">
        <v>9</v>
      </c>
      <c r="F5627" s="1" t="s">
        <v>12</v>
      </c>
      <c r="G5627" s="1">
        <v>49891</v>
      </c>
    </row>
    <row r="5628" spans="1:7" x14ac:dyDescent="0.25">
      <c r="A5628" s="1">
        <v>296670</v>
      </c>
      <c r="B5628" s="2">
        <v>41776.974999999999</v>
      </c>
      <c r="C5628" s="1" t="s">
        <v>13</v>
      </c>
      <c r="D5628" s="1" t="s">
        <v>24</v>
      </c>
      <c r="E5628" s="1" t="s">
        <v>9</v>
      </c>
      <c r="F5628" s="1" t="s">
        <v>12</v>
      </c>
      <c r="G5628" s="1">
        <v>71337</v>
      </c>
    </row>
    <row r="5629" spans="1:7" x14ac:dyDescent="0.25">
      <c r="A5629" s="1">
        <v>308808</v>
      </c>
      <c r="B5629" s="2">
        <v>41764.743055555555</v>
      </c>
      <c r="C5629" s="1" t="s">
        <v>7</v>
      </c>
      <c r="D5629" s="1" t="s">
        <v>8</v>
      </c>
      <c r="E5629" s="1" t="s">
        <v>14</v>
      </c>
      <c r="F5629" s="1" t="s">
        <v>34</v>
      </c>
      <c r="G5629" s="1">
        <v>59865</v>
      </c>
    </row>
    <row r="5630" spans="1:7" x14ac:dyDescent="0.25">
      <c r="A5630" s="1">
        <v>32890</v>
      </c>
      <c r="B5630" s="2">
        <v>41771.456250000003</v>
      </c>
      <c r="C5630" s="1" t="s">
        <v>7</v>
      </c>
      <c r="D5630" s="1" t="s">
        <v>11</v>
      </c>
      <c r="E5630" s="1" t="s">
        <v>14</v>
      </c>
      <c r="F5630" s="1" t="s">
        <v>34</v>
      </c>
      <c r="G5630" s="1">
        <v>86902</v>
      </c>
    </row>
    <row r="5631" spans="1:7" x14ac:dyDescent="0.25">
      <c r="A5631" s="1">
        <v>777717</v>
      </c>
      <c r="B5631" s="2">
        <v>41773.816666666666</v>
      </c>
      <c r="C5631" s="1" t="s">
        <v>13</v>
      </c>
      <c r="D5631" s="1" t="s">
        <v>8</v>
      </c>
      <c r="E5631" s="1" t="s">
        <v>14</v>
      </c>
      <c r="F5631" s="1" t="s">
        <v>34</v>
      </c>
      <c r="G5631" s="1">
        <v>49735</v>
      </c>
    </row>
    <row r="5632" spans="1:7" x14ac:dyDescent="0.25">
      <c r="A5632" s="1">
        <v>867722</v>
      </c>
      <c r="B5632" s="2">
        <v>41779.749305555553</v>
      </c>
      <c r="C5632" s="1" t="s">
        <v>7</v>
      </c>
      <c r="D5632" s="1" t="s">
        <v>11</v>
      </c>
      <c r="E5632" s="1" t="s">
        <v>14</v>
      </c>
      <c r="F5632" s="1" t="s">
        <v>34</v>
      </c>
      <c r="G5632" s="1">
        <v>73710</v>
      </c>
    </row>
    <row r="5633" spans="1:7" x14ac:dyDescent="0.25">
      <c r="A5633" s="1">
        <v>528833</v>
      </c>
      <c r="B5633" s="2">
        <v>41760.668055555558</v>
      </c>
      <c r="C5633" s="1" t="s">
        <v>7</v>
      </c>
      <c r="D5633" s="1" t="s">
        <v>8</v>
      </c>
      <c r="E5633" s="1" t="s">
        <v>9</v>
      </c>
      <c r="F5633" s="1" t="s">
        <v>34</v>
      </c>
      <c r="G5633" s="1">
        <v>10343</v>
      </c>
    </row>
    <row r="5634" spans="1:7" x14ac:dyDescent="0.25">
      <c r="A5634" s="1">
        <v>154263</v>
      </c>
      <c r="B5634" s="2">
        <v>41760.668749999997</v>
      </c>
      <c r="C5634" s="1" t="s">
        <v>7</v>
      </c>
      <c r="D5634" s="1" t="s">
        <v>8</v>
      </c>
      <c r="E5634" s="1" t="s">
        <v>9</v>
      </c>
      <c r="F5634" s="1" t="s">
        <v>34</v>
      </c>
      <c r="G5634" s="1">
        <v>66298</v>
      </c>
    </row>
    <row r="5635" spans="1:7" x14ac:dyDescent="0.25">
      <c r="A5635" s="1">
        <v>132094</v>
      </c>
      <c r="B5635" s="2">
        <v>41786.390277777777</v>
      </c>
      <c r="C5635" s="1" t="s">
        <v>7</v>
      </c>
      <c r="D5635" s="1" t="s">
        <v>8</v>
      </c>
      <c r="E5635" s="1" t="s">
        <v>9</v>
      </c>
      <c r="F5635" s="1" t="s">
        <v>12</v>
      </c>
      <c r="G5635" s="1">
        <v>89000</v>
      </c>
    </row>
    <row r="5636" spans="1:7" x14ac:dyDescent="0.25">
      <c r="A5636" s="1">
        <v>848249</v>
      </c>
      <c r="B5636" s="2">
        <v>41786.390972222223</v>
      </c>
      <c r="C5636" s="1" t="s">
        <v>13</v>
      </c>
      <c r="D5636" s="1" t="s">
        <v>11</v>
      </c>
      <c r="E5636" s="1" t="s">
        <v>9</v>
      </c>
      <c r="F5636" s="1" t="s">
        <v>12</v>
      </c>
      <c r="G5636" s="1">
        <v>76418</v>
      </c>
    </row>
    <row r="5637" spans="1:7" x14ac:dyDescent="0.25">
      <c r="A5637" s="1">
        <v>223234</v>
      </c>
      <c r="B5637" s="2">
        <v>41786.38958333333</v>
      </c>
      <c r="C5637" s="1" t="s">
        <v>7</v>
      </c>
      <c r="D5637" s="1" t="s">
        <v>24</v>
      </c>
      <c r="E5637" s="1" t="s">
        <v>9</v>
      </c>
      <c r="F5637" s="1" t="s">
        <v>12</v>
      </c>
      <c r="G5637" s="1">
        <v>48445</v>
      </c>
    </row>
    <row r="5638" spans="1:7" x14ac:dyDescent="0.25">
      <c r="A5638" s="1">
        <v>522841</v>
      </c>
      <c r="B5638" s="2">
        <v>41767.628472222219</v>
      </c>
      <c r="C5638" s="1" t="s">
        <v>13</v>
      </c>
      <c r="D5638" s="1" t="s">
        <v>11</v>
      </c>
      <c r="E5638" s="1" t="s">
        <v>14</v>
      </c>
      <c r="F5638" s="1" t="s">
        <v>18</v>
      </c>
      <c r="G5638" s="1">
        <v>22484</v>
      </c>
    </row>
    <row r="5639" spans="1:7" x14ac:dyDescent="0.25">
      <c r="A5639" s="1">
        <v>817653</v>
      </c>
      <c r="B5639" s="2">
        <v>41765.633333333331</v>
      </c>
      <c r="C5639" s="1" t="s">
        <v>13</v>
      </c>
      <c r="D5639" s="1" t="s">
        <v>8</v>
      </c>
      <c r="E5639" s="1" t="s">
        <v>9</v>
      </c>
      <c r="F5639" s="1" t="s">
        <v>25</v>
      </c>
      <c r="G5639" s="1">
        <v>50062</v>
      </c>
    </row>
    <row r="5640" spans="1:7" x14ac:dyDescent="0.25">
      <c r="A5640" s="1">
        <v>708613</v>
      </c>
      <c r="B5640" s="2">
        <v>41790.463194444441</v>
      </c>
      <c r="C5640" s="1" t="s">
        <v>7</v>
      </c>
      <c r="D5640" s="1" t="s">
        <v>8</v>
      </c>
      <c r="E5640" s="1" t="s">
        <v>9</v>
      </c>
      <c r="F5640" s="1" t="s">
        <v>25</v>
      </c>
      <c r="G5640" s="1">
        <v>74414</v>
      </c>
    </row>
    <row r="5641" spans="1:7" x14ac:dyDescent="0.25">
      <c r="A5641" s="1">
        <v>385530</v>
      </c>
      <c r="B5641" s="2">
        <v>41790.465277777781</v>
      </c>
      <c r="C5641" s="1" t="s">
        <v>7</v>
      </c>
      <c r="D5641" s="1" t="s">
        <v>8</v>
      </c>
      <c r="E5641" s="1" t="s">
        <v>9</v>
      </c>
      <c r="F5641" s="1" t="s">
        <v>25</v>
      </c>
      <c r="G5641" s="1">
        <v>43374</v>
      </c>
    </row>
    <row r="5642" spans="1:7" x14ac:dyDescent="0.25">
      <c r="A5642" s="1">
        <v>141019</v>
      </c>
      <c r="B5642" s="2">
        <v>41790.466666666667</v>
      </c>
      <c r="C5642" s="1" t="s">
        <v>7</v>
      </c>
      <c r="D5642" s="1" t="s">
        <v>8</v>
      </c>
      <c r="E5642" s="1" t="s">
        <v>9</v>
      </c>
      <c r="F5642" s="1" t="s">
        <v>25</v>
      </c>
      <c r="G5642" s="1">
        <v>6207</v>
      </c>
    </row>
    <row r="5643" spans="1:7" x14ac:dyDescent="0.25">
      <c r="A5643" s="1">
        <v>793738</v>
      </c>
      <c r="B5643" s="2">
        <v>41794.564583333333</v>
      </c>
      <c r="C5643" s="1" t="s">
        <v>7</v>
      </c>
      <c r="D5643" s="1" t="s">
        <v>11</v>
      </c>
      <c r="E5643" s="1" t="s">
        <v>9</v>
      </c>
      <c r="F5643" s="1" t="s">
        <v>25</v>
      </c>
      <c r="G5643" s="1">
        <v>47365</v>
      </c>
    </row>
    <row r="5644" spans="1:7" x14ac:dyDescent="0.25">
      <c r="A5644" s="1">
        <v>974594</v>
      </c>
      <c r="B5644" s="2">
        <v>41808.481944444444</v>
      </c>
      <c r="C5644" s="1" t="s">
        <v>13</v>
      </c>
      <c r="D5644" s="1" t="s">
        <v>8</v>
      </c>
      <c r="E5644" s="1" t="s">
        <v>9</v>
      </c>
      <c r="F5644" s="1" t="s">
        <v>34</v>
      </c>
      <c r="G5644" s="1">
        <v>46548</v>
      </c>
    </row>
    <row r="5645" spans="1:7" x14ac:dyDescent="0.25">
      <c r="A5645" s="1">
        <v>418576</v>
      </c>
      <c r="B5645" s="2">
        <v>41768.395138888889</v>
      </c>
      <c r="C5645" s="1" t="s">
        <v>7</v>
      </c>
      <c r="D5645" s="1" t="s">
        <v>8</v>
      </c>
      <c r="E5645" s="1" t="s">
        <v>9</v>
      </c>
      <c r="F5645" s="1" t="s">
        <v>10</v>
      </c>
      <c r="G5645" s="1">
        <v>20776</v>
      </c>
    </row>
    <row r="5646" spans="1:7" x14ac:dyDescent="0.25">
      <c r="A5646" s="1">
        <v>932712</v>
      </c>
      <c r="B5646" s="2">
        <v>41768.429861111108</v>
      </c>
      <c r="C5646" s="1" t="s">
        <v>7</v>
      </c>
      <c r="D5646" s="1" t="s">
        <v>8</v>
      </c>
      <c r="E5646" s="1" t="s">
        <v>9</v>
      </c>
      <c r="F5646" s="1" t="s">
        <v>10</v>
      </c>
      <c r="G5646" s="1">
        <v>97708</v>
      </c>
    </row>
    <row r="5647" spans="1:7" x14ac:dyDescent="0.25">
      <c r="A5647" s="1">
        <v>566874</v>
      </c>
      <c r="B5647" s="2">
        <v>41761.472916666666</v>
      </c>
      <c r="C5647" s="1" t="s">
        <v>7</v>
      </c>
      <c r="D5647" s="1" t="s">
        <v>8</v>
      </c>
      <c r="E5647" s="1" t="s">
        <v>16</v>
      </c>
      <c r="F5647" s="1" t="s">
        <v>12</v>
      </c>
      <c r="G5647" s="1">
        <v>68740</v>
      </c>
    </row>
    <row r="5648" spans="1:7" x14ac:dyDescent="0.25">
      <c r="A5648" s="1">
        <v>975136</v>
      </c>
      <c r="B5648" s="2">
        <v>41761.472916666666</v>
      </c>
      <c r="C5648" s="1" t="s">
        <v>7</v>
      </c>
      <c r="D5648" s="1" t="s">
        <v>8</v>
      </c>
      <c r="E5648" s="1" t="s">
        <v>16</v>
      </c>
      <c r="F5648" s="1" t="s">
        <v>12</v>
      </c>
      <c r="G5648" s="1">
        <v>91958</v>
      </c>
    </row>
    <row r="5649" spans="1:7" x14ac:dyDescent="0.25">
      <c r="A5649" s="1">
        <v>722596</v>
      </c>
      <c r="B5649" s="2">
        <v>41761.473611111112</v>
      </c>
      <c r="C5649" s="1" t="s">
        <v>7</v>
      </c>
      <c r="D5649" s="1" t="s">
        <v>11</v>
      </c>
      <c r="E5649" s="1" t="s">
        <v>16</v>
      </c>
      <c r="F5649" s="1" t="s">
        <v>12</v>
      </c>
      <c r="G5649" s="1">
        <v>58496</v>
      </c>
    </row>
    <row r="5650" spans="1:7" x14ac:dyDescent="0.25">
      <c r="A5650" s="1">
        <v>411974</v>
      </c>
      <c r="B5650" s="2">
        <v>41761.470833333333</v>
      </c>
      <c r="C5650" s="1" t="s">
        <v>7</v>
      </c>
      <c r="D5650" s="1" t="s">
        <v>11</v>
      </c>
      <c r="E5650" s="1" t="s">
        <v>16</v>
      </c>
      <c r="F5650" s="1" t="s">
        <v>12</v>
      </c>
      <c r="G5650" s="1">
        <v>52331</v>
      </c>
    </row>
    <row r="5651" spans="1:7" x14ac:dyDescent="0.25">
      <c r="A5651" s="1">
        <v>552288</v>
      </c>
      <c r="B5651" s="2">
        <v>41769.477083333331</v>
      </c>
      <c r="C5651" s="1" t="s">
        <v>13</v>
      </c>
      <c r="D5651" s="1" t="s">
        <v>8</v>
      </c>
      <c r="E5651" s="1" t="s">
        <v>16</v>
      </c>
      <c r="F5651" s="1" t="s">
        <v>18</v>
      </c>
      <c r="G5651" s="1">
        <v>95689</v>
      </c>
    </row>
    <row r="5652" spans="1:7" x14ac:dyDescent="0.25">
      <c r="A5652" s="1">
        <v>762227</v>
      </c>
      <c r="B5652" s="2">
        <v>41771.954861111109</v>
      </c>
      <c r="C5652" s="1" t="s">
        <v>13</v>
      </c>
      <c r="D5652" s="1" t="s">
        <v>11</v>
      </c>
      <c r="E5652" s="1" t="s">
        <v>16</v>
      </c>
      <c r="F5652" s="1" t="s">
        <v>12</v>
      </c>
      <c r="G5652" s="1">
        <v>42288</v>
      </c>
    </row>
    <row r="5653" spans="1:7" x14ac:dyDescent="0.25">
      <c r="A5653" s="1">
        <v>402204</v>
      </c>
      <c r="B5653" s="2">
        <v>41780.400694444441</v>
      </c>
      <c r="C5653" s="1" t="s">
        <v>7</v>
      </c>
      <c r="D5653" s="1" t="s">
        <v>8</v>
      </c>
      <c r="E5653" s="1" t="s">
        <v>16</v>
      </c>
      <c r="F5653" s="1" t="s">
        <v>18</v>
      </c>
      <c r="G5653" s="1">
        <v>91680</v>
      </c>
    </row>
    <row r="5654" spans="1:7" x14ac:dyDescent="0.25">
      <c r="A5654" s="1">
        <v>888494</v>
      </c>
      <c r="B5654" s="2">
        <v>41789.70416666667</v>
      </c>
      <c r="C5654" s="1" t="s">
        <v>7</v>
      </c>
      <c r="D5654" s="1" t="s">
        <v>11</v>
      </c>
      <c r="E5654" s="1" t="s">
        <v>16</v>
      </c>
      <c r="F5654" s="1" t="s">
        <v>12</v>
      </c>
      <c r="G5654" s="1">
        <v>60155</v>
      </c>
    </row>
    <row r="5655" spans="1:7" x14ac:dyDescent="0.25">
      <c r="A5655" s="1">
        <v>898678</v>
      </c>
      <c r="B5655" s="2">
        <v>41789.704861111109</v>
      </c>
      <c r="C5655" s="1" t="s">
        <v>7</v>
      </c>
      <c r="D5655" s="1" t="s">
        <v>11</v>
      </c>
      <c r="E5655" s="1" t="s">
        <v>16</v>
      </c>
      <c r="F5655" s="1" t="s">
        <v>12</v>
      </c>
      <c r="G5655" s="1">
        <v>43006</v>
      </c>
    </row>
    <row r="5656" spans="1:7" x14ac:dyDescent="0.25">
      <c r="A5656" s="1">
        <v>60203</v>
      </c>
      <c r="B5656" s="2">
        <v>41813.630555555559</v>
      </c>
      <c r="C5656" s="1" t="s">
        <v>7</v>
      </c>
      <c r="D5656" s="1" t="s">
        <v>8</v>
      </c>
      <c r="E5656" s="1" t="s">
        <v>16</v>
      </c>
      <c r="F5656" s="1" t="s">
        <v>12</v>
      </c>
      <c r="G5656" s="1">
        <v>29486</v>
      </c>
    </row>
    <row r="5657" spans="1:7" x14ac:dyDescent="0.25">
      <c r="A5657" s="1">
        <v>524586</v>
      </c>
      <c r="B5657" s="2">
        <v>41813.630555555559</v>
      </c>
      <c r="C5657" s="1" t="s">
        <v>7</v>
      </c>
      <c r="D5657" s="1" t="s">
        <v>8</v>
      </c>
      <c r="E5657" s="1" t="s">
        <v>16</v>
      </c>
      <c r="F5657" s="1" t="s">
        <v>12</v>
      </c>
      <c r="G5657" s="1">
        <v>73138</v>
      </c>
    </row>
    <row r="5658" spans="1:7" x14ac:dyDescent="0.25">
      <c r="A5658" s="1">
        <v>618905</v>
      </c>
      <c r="B5658" s="2">
        <v>41815.120138888888</v>
      </c>
      <c r="C5658" s="1" t="s">
        <v>7</v>
      </c>
      <c r="D5658" s="1" t="s">
        <v>8</v>
      </c>
      <c r="E5658" s="1" t="s">
        <v>16</v>
      </c>
      <c r="F5658" s="1" t="s">
        <v>12</v>
      </c>
      <c r="G5658" s="1">
        <v>34966</v>
      </c>
    </row>
    <row r="5659" spans="1:7" x14ac:dyDescent="0.25">
      <c r="A5659" s="1">
        <v>971748</v>
      </c>
      <c r="B5659" s="2">
        <v>41823.726388888892</v>
      </c>
      <c r="C5659" s="1" t="s">
        <v>7</v>
      </c>
      <c r="D5659" s="1" t="s">
        <v>11</v>
      </c>
      <c r="E5659" s="1" t="s">
        <v>16</v>
      </c>
      <c r="F5659" s="1" t="s">
        <v>12</v>
      </c>
      <c r="G5659" s="1">
        <v>40614</v>
      </c>
    </row>
    <row r="5660" spans="1:7" x14ac:dyDescent="0.25">
      <c r="A5660" s="1">
        <v>612069</v>
      </c>
      <c r="B5660" s="2">
        <v>41823.728472222225</v>
      </c>
      <c r="C5660" s="1" t="s">
        <v>13</v>
      </c>
      <c r="D5660" s="1" t="s">
        <v>8</v>
      </c>
      <c r="E5660" s="1" t="s">
        <v>16</v>
      </c>
      <c r="F5660" s="1" t="s">
        <v>12</v>
      </c>
      <c r="G5660" s="1">
        <v>88981</v>
      </c>
    </row>
    <row r="5661" spans="1:7" x14ac:dyDescent="0.25">
      <c r="A5661" s="1">
        <v>190045</v>
      </c>
      <c r="B5661" s="2">
        <v>41777.538194444445</v>
      </c>
      <c r="C5661" s="1" t="s">
        <v>7</v>
      </c>
      <c r="D5661" s="1" t="s">
        <v>11</v>
      </c>
      <c r="E5661" s="1" t="s">
        <v>30</v>
      </c>
      <c r="F5661" s="1" t="s">
        <v>12</v>
      </c>
      <c r="G5661" s="1">
        <v>57636</v>
      </c>
    </row>
    <row r="5662" spans="1:7" x14ac:dyDescent="0.25">
      <c r="A5662" s="1">
        <v>679004</v>
      </c>
      <c r="B5662" s="2">
        <v>41794.718055555553</v>
      </c>
      <c r="C5662" s="1" t="s">
        <v>7</v>
      </c>
      <c r="D5662" s="1" t="s">
        <v>8</v>
      </c>
      <c r="E5662" s="1" t="s">
        <v>30</v>
      </c>
      <c r="F5662" s="1" t="s">
        <v>12</v>
      </c>
      <c r="G5662" s="1">
        <v>8974</v>
      </c>
    </row>
    <row r="5663" spans="1:7" x14ac:dyDescent="0.25">
      <c r="A5663" s="1">
        <v>658132</v>
      </c>
      <c r="B5663" s="2">
        <v>41782.658333333333</v>
      </c>
      <c r="C5663" s="1" t="s">
        <v>13</v>
      </c>
      <c r="D5663" s="1" t="s">
        <v>11</v>
      </c>
      <c r="E5663" s="1" t="s">
        <v>14</v>
      </c>
      <c r="F5663" s="1" t="s">
        <v>20</v>
      </c>
      <c r="G5663" s="1">
        <v>10789</v>
      </c>
    </row>
    <row r="5664" spans="1:7" x14ac:dyDescent="0.25">
      <c r="A5664" s="1">
        <v>998761</v>
      </c>
      <c r="B5664" s="2">
        <v>41782.658333333333</v>
      </c>
      <c r="C5664" s="1" t="s">
        <v>7</v>
      </c>
      <c r="D5664" s="1" t="s">
        <v>11</v>
      </c>
      <c r="E5664" s="1" t="s">
        <v>14</v>
      </c>
      <c r="F5664" s="1" t="s">
        <v>20</v>
      </c>
      <c r="G5664" s="1">
        <v>1422</v>
      </c>
    </row>
    <row r="5665" spans="1:7" x14ac:dyDescent="0.25">
      <c r="A5665" s="1">
        <v>813464</v>
      </c>
      <c r="B5665" s="2">
        <v>41789.564583333333</v>
      </c>
      <c r="C5665" s="1" t="s">
        <v>13</v>
      </c>
      <c r="D5665" s="1" t="s">
        <v>11</v>
      </c>
      <c r="E5665" s="1" t="s">
        <v>14</v>
      </c>
      <c r="F5665" s="1" t="s">
        <v>12</v>
      </c>
      <c r="G5665" s="1">
        <v>27359</v>
      </c>
    </row>
    <row r="5666" spans="1:7" x14ac:dyDescent="0.25">
      <c r="A5666" s="1">
        <v>381255</v>
      </c>
      <c r="B5666" s="2">
        <v>41797.632638888892</v>
      </c>
      <c r="C5666" s="1" t="s">
        <v>7</v>
      </c>
      <c r="D5666" s="1" t="s">
        <v>8</v>
      </c>
      <c r="E5666" s="1" t="s">
        <v>9</v>
      </c>
      <c r="F5666" s="1" t="s">
        <v>18</v>
      </c>
      <c r="G5666" s="1">
        <v>22589</v>
      </c>
    </row>
    <row r="5667" spans="1:7" x14ac:dyDescent="0.25">
      <c r="A5667" s="1">
        <v>250982</v>
      </c>
      <c r="B5667" s="2">
        <v>41797.633333333331</v>
      </c>
      <c r="C5667" s="1" t="s">
        <v>7</v>
      </c>
      <c r="D5667" s="1" t="s">
        <v>8</v>
      </c>
      <c r="E5667" s="1" t="s">
        <v>9</v>
      </c>
      <c r="F5667" s="1" t="s">
        <v>18</v>
      </c>
      <c r="G5667" s="1">
        <v>33034</v>
      </c>
    </row>
    <row r="5668" spans="1:7" x14ac:dyDescent="0.25">
      <c r="A5668" s="1">
        <v>233900</v>
      </c>
      <c r="B5668" s="2">
        <v>41771.472222222219</v>
      </c>
      <c r="C5668" s="1" t="s">
        <v>7</v>
      </c>
      <c r="D5668" s="1" t="s">
        <v>8</v>
      </c>
      <c r="E5668" s="1" t="s">
        <v>9</v>
      </c>
      <c r="F5668" s="1" t="s">
        <v>34</v>
      </c>
      <c r="G5668" s="1">
        <v>92302</v>
      </c>
    </row>
    <row r="5669" spans="1:7" x14ac:dyDescent="0.25">
      <c r="A5669" s="1">
        <v>172450</v>
      </c>
      <c r="B5669" s="2">
        <v>41772.402777777781</v>
      </c>
      <c r="C5669" s="1" t="s">
        <v>7</v>
      </c>
      <c r="D5669" s="1" t="s">
        <v>8</v>
      </c>
      <c r="E5669" s="1" t="s">
        <v>9</v>
      </c>
      <c r="F5669" s="1" t="s">
        <v>34</v>
      </c>
      <c r="G5669" s="1">
        <v>54702</v>
      </c>
    </row>
    <row r="5670" spans="1:7" x14ac:dyDescent="0.25">
      <c r="A5670" s="1">
        <v>236554</v>
      </c>
      <c r="B5670" s="2">
        <v>41772.40347222222</v>
      </c>
      <c r="C5670" s="1" t="s">
        <v>7</v>
      </c>
      <c r="D5670" s="1" t="s">
        <v>11</v>
      </c>
      <c r="E5670" s="1" t="s">
        <v>9</v>
      </c>
      <c r="F5670" s="1" t="s">
        <v>34</v>
      </c>
      <c r="G5670" s="1">
        <v>74129</v>
      </c>
    </row>
    <row r="5671" spans="1:7" x14ac:dyDescent="0.25">
      <c r="A5671" s="1">
        <v>472086</v>
      </c>
      <c r="B5671" s="2">
        <v>41772.404166666667</v>
      </c>
      <c r="C5671" s="1" t="s">
        <v>7</v>
      </c>
      <c r="D5671" s="1" t="s">
        <v>11</v>
      </c>
      <c r="E5671" s="1" t="s">
        <v>9</v>
      </c>
      <c r="F5671" s="1" t="s">
        <v>34</v>
      </c>
      <c r="G5671" s="1">
        <v>45742</v>
      </c>
    </row>
    <row r="5672" spans="1:7" x14ac:dyDescent="0.25">
      <c r="A5672" s="1">
        <v>750657</v>
      </c>
      <c r="B5672" s="2">
        <v>41791.65347222222</v>
      </c>
      <c r="C5672" s="1" t="s">
        <v>7</v>
      </c>
      <c r="D5672" s="1" t="s">
        <v>11</v>
      </c>
      <c r="E5672" s="1" t="s">
        <v>14</v>
      </c>
      <c r="F5672" s="1" t="s">
        <v>34</v>
      </c>
      <c r="G5672" s="1">
        <v>53580</v>
      </c>
    </row>
    <row r="5673" spans="1:7" x14ac:dyDescent="0.25">
      <c r="A5673" s="1">
        <v>257710</v>
      </c>
      <c r="B5673" s="2">
        <v>41791.654861111114</v>
      </c>
      <c r="C5673" s="1" t="s">
        <v>7</v>
      </c>
      <c r="D5673" s="1" t="s">
        <v>11</v>
      </c>
      <c r="E5673" s="1" t="s">
        <v>14</v>
      </c>
      <c r="F5673" s="1" t="s">
        <v>34</v>
      </c>
      <c r="G5673" s="1">
        <v>37001</v>
      </c>
    </row>
    <row r="5674" spans="1:7" x14ac:dyDescent="0.25">
      <c r="A5674" s="1">
        <v>918375</v>
      </c>
      <c r="B5674" s="2">
        <v>41801.772916666669</v>
      </c>
      <c r="C5674" s="1" t="s">
        <v>7</v>
      </c>
      <c r="D5674" s="1" t="s">
        <v>8</v>
      </c>
      <c r="E5674" s="1" t="s">
        <v>14</v>
      </c>
      <c r="F5674" s="1" t="s">
        <v>34</v>
      </c>
      <c r="G5674" s="1">
        <v>67934</v>
      </c>
    </row>
    <row r="5675" spans="1:7" x14ac:dyDescent="0.25">
      <c r="A5675" s="1">
        <v>829413</v>
      </c>
      <c r="B5675" s="2">
        <v>41803.631944444445</v>
      </c>
      <c r="C5675" s="1" t="s">
        <v>7</v>
      </c>
      <c r="D5675" s="1" t="s">
        <v>11</v>
      </c>
      <c r="E5675" s="1" t="s">
        <v>14</v>
      </c>
      <c r="F5675" s="1" t="s">
        <v>34</v>
      </c>
      <c r="G5675" s="1">
        <v>9139</v>
      </c>
    </row>
    <row r="5676" spans="1:7" x14ac:dyDescent="0.25">
      <c r="A5676" s="1">
        <v>445069</v>
      </c>
      <c r="B5676" s="2">
        <v>41803.632638888892</v>
      </c>
      <c r="C5676" s="1" t="s">
        <v>7</v>
      </c>
      <c r="D5676" s="1" t="s">
        <v>11</v>
      </c>
      <c r="E5676" s="1" t="s">
        <v>14</v>
      </c>
      <c r="F5676" s="1" t="s">
        <v>34</v>
      </c>
      <c r="G5676" s="1">
        <v>6697</v>
      </c>
    </row>
    <row r="5677" spans="1:7" x14ac:dyDescent="0.25">
      <c r="A5677" s="1">
        <v>502566</v>
      </c>
      <c r="B5677" s="2">
        <v>41829.527083333334</v>
      </c>
      <c r="C5677" s="1" t="s">
        <v>7</v>
      </c>
      <c r="D5677" s="1" t="s">
        <v>8</v>
      </c>
      <c r="E5677" s="1" t="s">
        <v>9</v>
      </c>
      <c r="F5677" s="1" t="s">
        <v>34</v>
      </c>
      <c r="G5677" s="1">
        <v>73057</v>
      </c>
    </row>
    <row r="5678" spans="1:7" x14ac:dyDescent="0.25">
      <c r="A5678" s="1">
        <v>100924</v>
      </c>
      <c r="B5678" s="2">
        <v>41803.086111111108</v>
      </c>
      <c r="C5678" s="1" t="s">
        <v>7</v>
      </c>
      <c r="D5678" s="1" t="s">
        <v>8</v>
      </c>
      <c r="E5678" s="1" t="s">
        <v>9</v>
      </c>
      <c r="F5678" s="1" t="s">
        <v>22</v>
      </c>
      <c r="G5678" s="1">
        <v>90938</v>
      </c>
    </row>
    <row r="5679" spans="1:7" x14ac:dyDescent="0.25">
      <c r="A5679" s="1">
        <v>952538</v>
      </c>
      <c r="B5679" s="2">
        <v>41803.086805555555</v>
      </c>
      <c r="C5679" s="1" t="s">
        <v>7</v>
      </c>
      <c r="D5679" s="1" t="s">
        <v>11</v>
      </c>
      <c r="E5679" s="1" t="s">
        <v>9</v>
      </c>
      <c r="F5679" s="1" t="s">
        <v>22</v>
      </c>
      <c r="G5679" s="1">
        <v>53979</v>
      </c>
    </row>
    <row r="5680" spans="1:7" x14ac:dyDescent="0.25">
      <c r="A5680" s="1">
        <v>329816</v>
      </c>
      <c r="B5680" s="2">
        <v>41796.606944444444</v>
      </c>
      <c r="C5680" s="1" t="s">
        <v>7</v>
      </c>
      <c r="D5680" s="1" t="s">
        <v>11</v>
      </c>
      <c r="E5680" s="1" t="s">
        <v>9</v>
      </c>
      <c r="F5680" s="1" t="s">
        <v>20</v>
      </c>
      <c r="G5680" s="1">
        <v>34428</v>
      </c>
    </row>
    <row r="5681" spans="1:7" x14ac:dyDescent="0.25">
      <c r="A5681" s="1">
        <v>301689</v>
      </c>
      <c r="B5681" s="2">
        <v>41796.607638888891</v>
      </c>
      <c r="C5681" s="1" t="s">
        <v>7</v>
      </c>
      <c r="D5681" s="1" t="s">
        <v>8</v>
      </c>
      <c r="E5681" s="1" t="s">
        <v>9</v>
      </c>
      <c r="F5681" s="1" t="s">
        <v>20</v>
      </c>
      <c r="G5681" s="1">
        <v>62860</v>
      </c>
    </row>
    <row r="5682" spans="1:7" x14ac:dyDescent="0.25">
      <c r="A5682" s="1">
        <v>859920</v>
      </c>
      <c r="B5682" s="2">
        <v>41808.548611111109</v>
      </c>
      <c r="C5682" s="1" t="s">
        <v>7</v>
      </c>
      <c r="D5682" s="1" t="s">
        <v>8</v>
      </c>
      <c r="E5682" s="1" t="s">
        <v>14</v>
      </c>
      <c r="F5682" s="1" t="s">
        <v>22</v>
      </c>
      <c r="G5682" s="1">
        <v>88264</v>
      </c>
    </row>
    <row r="5683" spans="1:7" x14ac:dyDescent="0.25">
      <c r="A5683" s="1">
        <v>73132</v>
      </c>
      <c r="B5683" s="2">
        <v>41795.713888888888</v>
      </c>
      <c r="C5683" s="1" t="s">
        <v>7</v>
      </c>
      <c r="D5683" s="1" t="s">
        <v>8</v>
      </c>
      <c r="E5683" s="1" t="s">
        <v>14</v>
      </c>
      <c r="F5683" s="1" t="s">
        <v>12</v>
      </c>
      <c r="G5683" s="1">
        <v>72695</v>
      </c>
    </row>
    <row r="5684" spans="1:7" x14ac:dyDescent="0.25">
      <c r="A5684" s="1">
        <v>146458</v>
      </c>
      <c r="B5684" s="2">
        <v>41795.716666666667</v>
      </c>
      <c r="C5684" s="1" t="s">
        <v>13</v>
      </c>
      <c r="D5684" s="1" t="s">
        <v>8</v>
      </c>
      <c r="E5684" s="1" t="s">
        <v>14</v>
      </c>
      <c r="F5684" s="1" t="s">
        <v>12</v>
      </c>
      <c r="G5684" s="1">
        <v>37195</v>
      </c>
    </row>
    <row r="5685" spans="1:7" x14ac:dyDescent="0.25">
      <c r="A5685" s="1">
        <v>244602</v>
      </c>
      <c r="B5685" s="2">
        <v>41807.405555555553</v>
      </c>
      <c r="C5685" s="1" t="s">
        <v>7</v>
      </c>
      <c r="D5685" s="1" t="s">
        <v>8</v>
      </c>
      <c r="E5685" s="1" t="s">
        <v>14</v>
      </c>
      <c r="F5685" s="1" t="s">
        <v>12</v>
      </c>
      <c r="G5685" s="1">
        <v>29874</v>
      </c>
    </row>
    <row r="5686" spans="1:7" x14ac:dyDescent="0.25">
      <c r="A5686" s="1">
        <v>163967</v>
      </c>
      <c r="B5686" s="2">
        <v>41807.40902777778</v>
      </c>
      <c r="C5686" s="1" t="s">
        <v>7</v>
      </c>
      <c r="D5686" s="1" t="s">
        <v>11</v>
      </c>
      <c r="E5686" s="1" t="s">
        <v>14</v>
      </c>
      <c r="F5686" s="1" t="s">
        <v>12</v>
      </c>
      <c r="G5686" s="1">
        <v>35610</v>
      </c>
    </row>
    <row r="5687" spans="1:7" x14ac:dyDescent="0.25">
      <c r="A5687" s="1">
        <v>747323</v>
      </c>
      <c r="B5687" s="2">
        <v>41832.797222222223</v>
      </c>
      <c r="C5687" s="1" t="s">
        <v>7</v>
      </c>
      <c r="D5687" s="1" t="s">
        <v>8</v>
      </c>
      <c r="E5687" s="1" t="s">
        <v>14</v>
      </c>
      <c r="F5687" s="1" t="s">
        <v>12</v>
      </c>
      <c r="G5687" s="1">
        <v>21635</v>
      </c>
    </row>
    <row r="5688" spans="1:7" x14ac:dyDescent="0.25">
      <c r="A5688" s="1">
        <v>772703</v>
      </c>
      <c r="B5688" s="2">
        <v>41832.79791666667</v>
      </c>
      <c r="C5688" s="1" t="s">
        <v>7</v>
      </c>
      <c r="D5688" s="1" t="s">
        <v>8</v>
      </c>
      <c r="E5688" s="1" t="s">
        <v>14</v>
      </c>
      <c r="F5688" s="1" t="s">
        <v>12</v>
      </c>
      <c r="G5688" s="1">
        <v>9068</v>
      </c>
    </row>
    <row r="5689" spans="1:7" x14ac:dyDescent="0.25">
      <c r="A5689" s="1">
        <v>561274</v>
      </c>
      <c r="B5689" s="2">
        <v>41841.456250000003</v>
      </c>
      <c r="C5689" s="1" t="s">
        <v>13</v>
      </c>
      <c r="D5689" s="1" t="s">
        <v>8</v>
      </c>
      <c r="E5689" s="1" t="s">
        <v>14</v>
      </c>
      <c r="F5689" s="1" t="s">
        <v>12</v>
      </c>
      <c r="G5689" s="1">
        <v>54729</v>
      </c>
    </row>
    <row r="5690" spans="1:7" x14ac:dyDescent="0.25">
      <c r="A5690" s="1">
        <v>773099</v>
      </c>
      <c r="B5690" s="2">
        <v>41841.457638888889</v>
      </c>
      <c r="C5690" s="1" t="s">
        <v>7</v>
      </c>
      <c r="D5690" s="1" t="s">
        <v>8</v>
      </c>
      <c r="E5690" s="1" t="s">
        <v>14</v>
      </c>
      <c r="F5690" s="1" t="s">
        <v>12</v>
      </c>
      <c r="G5690" s="1">
        <v>16189</v>
      </c>
    </row>
    <row r="5691" spans="1:7" x14ac:dyDescent="0.25">
      <c r="A5691" s="1">
        <v>735017</v>
      </c>
      <c r="B5691" s="2">
        <v>41829.315972222219</v>
      </c>
      <c r="C5691" s="1" t="s">
        <v>7</v>
      </c>
      <c r="D5691" s="1" t="s">
        <v>8</v>
      </c>
      <c r="E5691" s="1" t="s">
        <v>14</v>
      </c>
      <c r="F5691" s="1" t="s">
        <v>34</v>
      </c>
      <c r="G5691" s="1">
        <v>3565</v>
      </c>
    </row>
    <row r="5692" spans="1:7" x14ac:dyDescent="0.25">
      <c r="A5692" s="1">
        <v>609384</v>
      </c>
      <c r="B5692" s="2">
        <v>41829.316666666666</v>
      </c>
      <c r="C5692" s="1" t="s">
        <v>7</v>
      </c>
      <c r="D5692" s="1" t="s">
        <v>11</v>
      </c>
      <c r="E5692" s="1" t="s">
        <v>14</v>
      </c>
      <c r="F5692" s="1" t="s">
        <v>34</v>
      </c>
      <c r="G5692" s="1">
        <v>13413</v>
      </c>
    </row>
    <row r="5693" spans="1:7" x14ac:dyDescent="0.25">
      <c r="A5693" s="1">
        <v>762231</v>
      </c>
      <c r="B5693" s="2">
        <v>41824.663888888892</v>
      </c>
      <c r="C5693" s="1" t="s">
        <v>7</v>
      </c>
      <c r="D5693" s="1" t="s">
        <v>11</v>
      </c>
      <c r="E5693" s="1" t="s">
        <v>14</v>
      </c>
      <c r="F5693" s="1" t="s">
        <v>12</v>
      </c>
      <c r="G5693" s="1">
        <v>80531</v>
      </c>
    </row>
    <row r="5694" spans="1:7" x14ac:dyDescent="0.25">
      <c r="A5694" s="1">
        <v>815871</v>
      </c>
      <c r="B5694" s="2">
        <v>41828.486111111109</v>
      </c>
      <c r="C5694" s="1" t="s">
        <v>13</v>
      </c>
      <c r="D5694" s="1" t="s">
        <v>8</v>
      </c>
      <c r="E5694" s="1" t="s">
        <v>14</v>
      </c>
      <c r="F5694" s="1" t="s">
        <v>12</v>
      </c>
      <c r="G5694" s="1">
        <v>26345</v>
      </c>
    </row>
    <row r="5695" spans="1:7" x14ac:dyDescent="0.25">
      <c r="A5695" s="1">
        <v>217367</v>
      </c>
      <c r="B5695" s="2">
        <v>41793.50277777778</v>
      </c>
      <c r="C5695" s="1" t="s">
        <v>7</v>
      </c>
      <c r="D5695" s="1" t="s">
        <v>11</v>
      </c>
      <c r="E5695" s="1" t="s">
        <v>30</v>
      </c>
      <c r="F5695" s="1" t="s">
        <v>12</v>
      </c>
      <c r="G5695" s="1">
        <v>8228</v>
      </c>
    </row>
    <row r="5696" spans="1:7" x14ac:dyDescent="0.25">
      <c r="A5696" s="1">
        <v>750747</v>
      </c>
      <c r="B5696" s="2">
        <v>41793.506249999999</v>
      </c>
      <c r="C5696" s="1" t="s">
        <v>7</v>
      </c>
      <c r="D5696" s="1" t="s">
        <v>11</v>
      </c>
      <c r="E5696" s="1" t="s">
        <v>30</v>
      </c>
      <c r="F5696" s="1" t="s">
        <v>12</v>
      </c>
      <c r="G5696" s="1">
        <v>14950</v>
      </c>
    </row>
    <row r="5697" spans="1:7" x14ac:dyDescent="0.25">
      <c r="A5697" s="1">
        <v>126380</v>
      </c>
      <c r="B5697" s="2">
        <v>41806.502083333333</v>
      </c>
      <c r="C5697" s="1" t="s">
        <v>7</v>
      </c>
      <c r="D5697" s="1" t="s">
        <v>8</v>
      </c>
      <c r="E5697" s="1" t="s">
        <v>16</v>
      </c>
      <c r="F5697" s="1" t="s">
        <v>18</v>
      </c>
      <c r="G5697" s="1">
        <v>8011</v>
      </c>
    </row>
    <row r="5698" spans="1:7" x14ac:dyDescent="0.25">
      <c r="A5698" s="1">
        <v>400072</v>
      </c>
      <c r="B5698" s="2">
        <v>41806.499305555553</v>
      </c>
      <c r="C5698" s="1" t="s">
        <v>7</v>
      </c>
      <c r="D5698" s="1" t="s">
        <v>24</v>
      </c>
      <c r="E5698" s="1" t="s">
        <v>16</v>
      </c>
      <c r="F5698" s="1" t="s">
        <v>18</v>
      </c>
      <c r="G5698" s="1">
        <v>62015</v>
      </c>
    </row>
    <row r="5699" spans="1:7" x14ac:dyDescent="0.25">
      <c r="A5699" s="1">
        <v>419233</v>
      </c>
      <c r="B5699" s="2">
        <v>41760.227083333331</v>
      </c>
      <c r="C5699" s="1" t="s">
        <v>13</v>
      </c>
      <c r="D5699" s="1" t="s">
        <v>11</v>
      </c>
      <c r="E5699" s="1" t="s">
        <v>14</v>
      </c>
      <c r="F5699" s="1" t="s">
        <v>12</v>
      </c>
      <c r="G5699" s="1">
        <v>62790</v>
      </c>
    </row>
    <row r="5700" spans="1:7" x14ac:dyDescent="0.25">
      <c r="A5700" s="1">
        <v>430942</v>
      </c>
      <c r="B5700" s="2">
        <v>41768.811111111114</v>
      </c>
      <c r="C5700" s="1" t="s">
        <v>7</v>
      </c>
      <c r="D5700" s="1" t="s">
        <v>8</v>
      </c>
      <c r="E5700" s="1" t="s">
        <v>30</v>
      </c>
      <c r="F5700" s="1" t="s">
        <v>34</v>
      </c>
      <c r="G5700" s="1">
        <v>31509</v>
      </c>
    </row>
    <row r="5701" spans="1:7" x14ac:dyDescent="0.25">
      <c r="A5701" s="1">
        <v>191806</v>
      </c>
      <c r="B5701" s="2">
        <v>41808.34652777778</v>
      </c>
      <c r="C5701" s="1" t="s">
        <v>13</v>
      </c>
      <c r="D5701" s="1" t="s">
        <v>8</v>
      </c>
      <c r="E5701" s="1" t="s">
        <v>9</v>
      </c>
      <c r="F5701" s="1" t="s">
        <v>20</v>
      </c>
      <c r="G5701" s="1">
        <v>43777</v>
      </c>
    </row>
    <row r="5702" spans="1:7" x14ac:dyDescent="0.25">
      <c r="A5702" s="1">
        <v>24006</v>
      </c>
      <c r="B5702" s="2">
        <v>41808.348611111112</v>
      </c>
      <c r="C5702" s="1" t="s">
        <v>7</v>
      </c>
      <c r="D5702" s="1" t="s">
        <v>8</v>
      </c>
      <c r="E5702" s="1" t="s">
        <v>9</v>
      </c>
      <c r="F5702" s="1" t="s">
        <v>20</v>
      </c>
      <c r="G5702" s="1">
        <v>52336</v>
      </c>
    </row>
    <row r="5703" spans="1:7" x14ac:dyDescent="0.25">
      <c r="A5703" s="1">
        <v>792202</v>
      </c>
      <c r="B5703" s="2">
        <v>41808.35</v>
      </c>
      <c r="C5703" s="1" t="s">
        <v>7</v>
      </c>
      <c r="D5703" s="1" t="s">
        <v>11</v>
      </c>
      <c r="E5703" s="1" t="s">
        <v>9</v>
      </c>
      <c r="F5703" s="1" t="s">
        <v>20</v>
      </c>
      <c r="G5703" s="1">
        <v>33112</v>
      </c>
    </row>
    <row r="5704" spans="1:7" x14ac:dyDescent="0.25">
      <c r="A5704" s="1">
        <v>20597</v>
      </c>
      <c r="B5704" s="2">
        <v>41827.315972222219</v>
      </c>
      <c r="C5704" s="1" t="s">
        <v>7</v>
      </c>
      <c r="D5704" s="1" t="s">
        <v>11</v>
      </c>
      <c r="E5704" s="1" t="s">
        <v>9</v>
      </c>
      <c r="F5704" s="1" t="s">
        <v>20</v>
      </c>
      <c r="G5704" s="1">
        <v>76889</v>
      </c>
    </row>
    <row r="5705" spans="1:7" x14ac:dyDescent="0.25">
      <c r="A5705" s="1">
        <v>830520</v>
      </c>
      <c r="B5705" s="2">
        <v>41778.1</v>
      </c>
      <c r="C5705" s="1" t="s">
        <v>7</v>
      </c>
      <c r="D5705" s="1" t="s">
        <v>8</v>
      </c>
      <c r="E5705" s="1" t="s">
        <v>9</v>
      </c>
      <c r="F5705" s="1" t="s">
        <v>22</v>
      </c>
      <c r="G5705" s="1">
        <v>49591</v>
      </c>
    </row>
    <row r="5706" spans="1:7" x14ac:dyDescent="0.25">
      <c r="A5706" s="1">
        <v>571631</v>
      </c>
      <c r="B5706" s="2">
        <v>41778.100694444445</v>
      </c>
      <c r="C5706" s="1" t="s">
        <v>7</v>
      </c>
      <c r="D5706" s="1" t="s">
        <v>8</v>
      </c>
      <c r="E5706" s="1" t="s">
        <v>9</v>
      </c>
      <c r="F5706" s="1" t="s">
        <v>22</v>
      </c>
      <c r="G5706" s="1">
        <v>91555</v>
      </c>
    </row>
    <row r="5707" spans="1:7" x14ac:dyDescent="0.25">
      <c r="A5707" s="1">
        <v>282543</v>
      </c>
      <c r="B5707" s="2">
        <v>41778.411111111112</v>
      </c>
      <c r="C5707" s="1" t="s">
        <v>7</v>
      </c>
      <c r="D5707" s="1" t="s">
        <v>11</v>
      </c>
      <c r="E5707" s="1" t="s">
        <v>9</v>
      </c>
      <c r="F5707" s="1" t="s">
        <v>22</v>
      </c>
      <c r="G5707" s="1">
        <v>80672</v>
      </c>
    </row>
    <row r="5708" spans="1:7" x14ac:dyDescent="0.25">
      <c r="A5708" s="1">
        <v>966602</v>
      </c>
      <c r="B5708" s="2">
        <v>41778.411805555559</v>
      </c>
      <c r="C5708" s="1" t="s">
        <v>7</v>
      </c>
      <c r="D5708" s="1" t="s">
        <v>11</v>
      </c>
      <c r="E5708" s="1" t="s">
        <v>9</v>
      </c>
      <c r="F5708" s="1" t="s">
        <v>22</v>
      </c>
      <c r="G5708" s="1">
        <v>13380</v>
      </c>
    </row>
    <row r="5709" spans="1:7" x14ac:dyDescent="0.25">
      <c r="A5709" s="1">
        <v>479003</v>
      </c>
      <c r="B5709" s="2">
        <v>41778.412499999999</v>
      </c>
      <c r="C5709" s="1" t="s">
        <v>7</v>
      </c>
      <c r="D5709" s="1" t="s">
        <v>11</v>
      </c>
      <c r="E5709" s="1" t="s">
        <v>9</v>
      </c>
      <c r="F5709" s="1" t="s">
        <v>22</v>
      </c>
      <c r="G5709" s="1">
        <v>18310</v>
      </c>
    </row>
    <row r="5710" spans="1:7" x14ac:dyDescent="0.25">
      <c r="A5710" s="1">
        <v>948061</v>
      </c>
      <c r="B5710" s="2">
        <v>41778.412499999999</v>
      </c>
      <c r="C5710" s="1" t="s">
        <v>7</v>
      </c>
      <c r="D5710" s="1" t="s">
        <v>8</v>
      </c>
      <c r="E5710" s="1" t="s">
        <v>9</v>
      </c>
      <c r="F5710" s="1" t="s">
        <v>22</v>
      </c>
      <c r="G5710" s="1">
        <v>38076</v>
      </c>
    </row>
    <row r="5711" spans="1:7" x14ac:dyDescent="0.25">
      <c r="A5711" s="1">
        <v>55915</v>
      </c>
      <c r="B5711" s="2">
        <v>41822.854861111111</v>
      </c>
      <c r="C5711" s="1" t="s">
        <v>7</v>
      </c>
      <c r="D5711" s="1" t="s">
        <v>11</v>
      </c>
      <c r="E5711" s="1" t="s">
        <v>14</v>
      </c>
      <c r="F5711" s="1" t="s">
        <v>34</v>
      </c>
      <c r="G5711" s="1">
        <v>78339</v>
      </c>
    </row>
    <row r="5712" spans="1:7" x14ac:dyDescent="0.25">
      <c r="A5712" s="1">
        <v>570200</v>
      </c>
      <c r="B5712" s="2">
        <v>41788.56527777778</v>
      </c>
      <c r="C5712" s="1" t="s">
        <v>7</v>
      </c>
      <c r="D5712" s="1" t="s">
        <v>11</v>
      </c>
      <c r="E5712" s="1" t="s">
        <v>21</v>
      </c>
      <c r="F5712" s="1" t="s">
        <v>34</v>
      </c>
      <c r="G5712" s="1">
        <v>22689</v>
      </c>
    </row>
    <row r="5713" spans="1:7" x14ac:dyDescent="0.25">
      <c r="A5713" s="1">
        <v>280913</v>
      </c>
      <c r="B5713" s="2">
        <v>41788.565972222219</v>
      </c>
      <c r="C5713" s="1" t="s">
        <v>7</v>
      </c>
      <c r="D5713" s="1" t="s">
        <v>11</v>
      </c>
      <c r="E5713" s="1" t="s">
        <v>21</v>
      </c>
      <c r="F5713" s="1" t="s">
        <v>34</v>
      </c>
      <c r="G5713" s="1">
        <v>17924</v>
      </c>
    </row>
    <row r="5714" spans="1:7" x14ac:dyDescent="0.25">
      <c r="A5714" s="1">
        <v>633396</v>
      </c>
      <c r="B5714" s="2">
        <v>41842.315972222219</v>
      </c>
      <c r="C5714" s="1" t="s">
        <v>7</v>
      </c>
      <c r="D5714" s="1" t="s">
        <v>8</v>
      </c>
      <c r="E5714" s="1" t="s">
        <v>9</v>
      </c>
      <c r="F5714" s="1" t="s">
        <v>20</v>
      </c>
      <c r="G5714" s="1">
        <v>65876</v>
      </c>
    </row>
    <row r="5715" spans="1:7" x14ac:dyDescent="0.25">
      <c r="A5715" s="1">
        <v>121763</v>
      </c>
      <c r="B5715" s="2">
        <v>41823.657638888886</v>
      </c>
      <c r="C5715" s="1" t="s">
        <v>7</v>
      </c>
      <c r="D5715" s="1" t="s">
        <v>8</v>
      </c>
      <c r="E5715" s="1" t="s">
        <v>14</v>
      </c>
      <c r="F5715" s="1" t="s">
        <v>23</v>
      </c>
      <c r="G5715" s="1">
        <v>69114</v>
      </c>
    </row>
    <row r="5716" spans="1:7" x14ac:dyDescent="0.25">
      <c r="A5716" s="1">
        <v>421134</v>
      </c>
      <c r="B5716" s="2">
        <v>41808.295138888891</v>
      </c>
      <c r="C5716" s="1" t="s">
        <v>7</v>
      </c>
      <c r="D5716" s="1" t="s">
        <v>11</v>
      </c>
      <c r="E5716" s="1" t="s">
        <v>9</v>
      </c>
      <c r="F5716" s="1" t="s">
        <v>12</v>
      </c>
      <c r="G5716" s="1">
        <v>62143</v>
      </c>
    </row>
    <row r="5717" spans="1:7" x14ac:dyDescent="0.25">
      <c r="A5717" s="1">
        <v>611679</v>
      </c>
      <c r="B5717" s="2">
        <v>41833.46875</v>
      </c>
      <c r="C5717" s="1" t="s">
        <v>7</v>
      </c>
      <c r="D5717" s="1" t="s">
        <v>11</v>
      </c>
      <c r="E5717" s="1" t="s">
        <v>30</v>
      </c>
      <c r="F5717" s="1" t="s">
        <v>20</v>
      </c>
      <c r="G5717" s="1">
        <v>64224</v>
      </c>
    </row>
    <row r="5718" spans="1:7" x14ac:dyDescent="0.25">
      <c r="A5718" s="1">
        <v>392173</v>
      </c>
      <c r="B5718" s="2">
        <v>41844.364583333336</v>
      </c>
      <c r="C5718" s="1" t="s">
        <v>7</v>
      </c>
      <c r="D5718" s="1" t="s">
        <v>8</v>
      </c>
      <c r="E5718" s="1" t="s">
        <v>30</v>
      </c>
      <c r="F5718" s="1" t="s">
        <v>22</v>
      </c>
      <c r="G5718" s="1">
        <v>11766</v>
      </c>
    </row>
    <row r="5719" spans="1:7" x14ac:dyDescent="0.25">
      <c r="A5719" s="1">
        <v>897760</v>
      </c>
      <c r="B5719" s="2">
        <v>41839.618750000001</v>
      </c>
      <c r="C5719" s="1" t="s">
        <v>7</v>
      </c>
      <c r="D5719" s="1" t="s">
        <v>11</v>
      </c>
      <c r="E5719" s="1" t="s">
        <v>26</v>
      </c>
      <c r="F5719" s="1" t="s">
        <v>12</v>
      </c>
      <c r="G5719" s="1">
        <v>91018</v>
      </c>
    </row>
    <row r="5720" spans="1:7" x14ac:dyDescent="0.25">
      <c r="A5720" s="1">
        <v>432393</v>
      </c>
      <c r="B5720" s="2">
        <v>41832.398611111108</v>
      </c>
      <c r="C5720" s="1" t="s">
        <v>7</v>
      </c>
      <c r="D5720" s="1" t="s">
        <v>24</v>
      </c>
      <c r="E5720" s="1" t="s">
        <v>9</v>
      </c>
      <c r="F5720" s="1" t="s">
        <v>12</v>
      </c>
      <c r="G5720" s="1">
        <v>11946</v>
      </c>
    </row>
    <row r="5721" spans="1:7" x14ac:dyDescent="0.25">
      <c r="A5721" s="1">
        <v>860440</v>
      </c>
      <c r="B5721" s="2">
        <v>41764.534722222219</v>
      </c>
      <c r="C5721" s="1" t="s">
        <v>7</v>
      </c>
      <c r="D5721" s="1" t="s">
        <v>8</v>
      </c>
      <c r="E5721" s="1" t="s">
        <v>9</v>
      </c>
      <c r="F5721" s="1" t="s">
        <v>34</v>
      </c>
      <c r="G5721" s="1">
        <v>75033</v>
      </c>
    </row>
    <row r="5722" spans="1:7" x14ac:dyDescent="0.25">
      <c r="A5722" s="1">
        <v>368421</v>
      </c>
      <c r="B5722" s="2">
        <v>41764.536805555559</v>
      </c>
      <c r="C5722" s="1" t="s">
        <v>7</v>
      </c>
      <c r="D5722" s="1" t="s">
        <v>8</v>
      </c>
      <c r="E5722" s="1" t="s">
        <v>9</v>
      </c>
      <c r="F5722" s="1" t="s">
        <v>34</v>
      </c>
      <c r="G5722" s="1">
        <v>25854</v>
      </c>
    </row>
    <row r="5723" spans="1:7" x14ac:dyDescent="0.25">
      <c r="A5723" s="1">
        <v>921157</v>
      </c>
      <c r="B5723" s="2">
        <v>41765.746527777781</v>
      </c>
      <c r="C5723" s="1" t="s">
        <v>7</v>
      </c>
      <c r="D5723" s="1" t="s">
        <v>11</v>
      </c>
      <c r="E5723" s="1" t="s">
        <v>9</v>
      </c>
      <c r="F5723" s="1" t="s">
        <v>34</v>
      </c>
      <c r="G5723" s="1">
        <v>74230</v>
      </c>
    </row>
    <row r="5724" spans="1:7" x14ac:dyDescent="0.25">
      <c r="A5724" s="1">
        <v>399547</v>
      </c>
      <c r="B5724" s="2">
        <v>41767.654861111114</v>
      </c>
      <c r="C5724" s="1" t="s">
        <v>7</v>
      </c>
      <c r="D5724" s="1" t="s">
        <v>11</v>
      </c>
      <c r="E5724" s="1" t="s">
        <v>9</v>
      </c>
      <c r="F5724" s="1" t="s">
        <v>34</v>
      </c>
      <c r="G5724" s="1">
        <v>80569</v>
      </c>
    </row>
    <row r="5725" spans="1:7" x14ac:dyDescent="0.25">
      <c r="A5725" s="1">
        <v>432941</v>
      </c>
      <c r="B5725" s="2">
        <v>41775.398611111108</v>
      </c>
      <c r="C5725" s="1" t="s">
        <v>7</v>
      </c>
      <c r="D5725" s="1" t="s">
        <v>8</v>
      </c>
      <c r="E5725" s="1" t="s">
        <v>9</v>
      </c>
      <c r="F5725" s="1" t="s">
        <v>34</v>
      </c>
      <c r="G5725" s="1">
        <v>52165</v>
      </c>
    </row>
    <row r="5726" spans="1:7" x14ac:dyDescent="0.25">
      <c r="A5726" s="1">
        <v>431934</v>
      </c>
      <c r="B5726" s="2">
        <v>41775.401388888888</v>
      </c>
      <c r="C5726" s="1" t="s">
        <v>7</v>
      </c>
      <c r="D5726" s="1" t="s">
        <v>8</v>
      </c>
      <c r="E5726" s="1" t="s">
        <v>9</v>
      </c>
      <c r="F5726" s="1" t="s">
        <v>34</v>
      </c>
      <c r="G5726" s="1">
        <v>2911</v>
      </c>
    </row>
    <row r="5727" spans="1:7" x14ac:dyDescent="0.25">
      <c r="A5727" s="1">
        <v>108534</v>
      </c>
      <c r="B5727" s="2">
        <v>41799.820833333331</v>
      </c>
      <c r="C5727" s="1" t="s">
        <v>7</v>
      </c>
      <c r="D5727" s="1" t="s">
        <v>8</v>
      </c>
      <c r="E5727" s="1" t="s">
        <v>14</v>
      </c>
      <c r="F5727" s="1" t="s">
        <v>12</v>
      </c>
      <c r="G5727" s="1">
        <v>50604</v>
      </c>
    </row>
    <row r="5728" spans="1:7" x14ac:dyDescent="0.25">
      <c r="A5728" s="1">
        <v>635221</v>
      </c>
      <c r="B5728" s="2">
        <v>41831.581944444442</v>
      </c>
      <c r="C5728" s="1" t="s">
        <v>7</v>
      </c>
      <c r="D5728" s="1" t="s">
        <v>8</v>
      </c>
      <c r="E5728" s="1" t="s">
        <v>30</v>
      </c>
      <c r="F5728" s="1" t="s">
        <v>12</v>
      </c>
      <c r="G5728" s="1">
        <v>46313</v>
      </c>
    </row>
    <row r="5729" spans="1:7" x14ac:dyDescent="0.25">
      <c r="A5729" s="1">
        <v>635793</v>
      </c>
      <c r="B5729" s="2">
        <v>41831.583333333336</v>
      </c>
      <c r="C5729" s="1" t="s">
        <v>13</v>
      </c>
      <c r="D5729" s="1" t="s">
        <v>11</v>
      </c>
      <c r="E5729" s="1" t="s">
        <v>30</v>
      </c>
      <c r="F5729" s="1" t="s">
        <v>12</v>
      </c>
      <c r="G5729" s="1">
        <v>20569</v>
      </c>
    </row>
    <row r="5730" spans="1:7" x14ac:dyDescent="0.25">
      <c r="A5730" s="1">
        <v>15580</v>
      </c>
      <c r="B5730" s="2">
        <v>41831.584722222222</v>
      </c>
      <c r="C5730" s="1" t="s">
        <v>7</v>
      </c>
      <c r="D5730" s="1" t="s">
        <v>11</v>
      </c>
      <c r="E5730" s="1" t="s">
        <v>30</v>
      </c>
      <c r="F5730" s="1" t="s">
        <v>12</v>
      </c>
      <c r="G5730" s="1">
        <v>16046</v>
      </c>
    </row>
    <row r="5731" spans="1:7" x14ac:dyDescent="0.25">
      <c r="A5731" s="1">
        <v>665552</v>
      </c>
      <c r="B5731" s="2">
        <v>41837.70416666667</v>
      </c>
      <c r="C5731" s="1" t="s">
        <v>7</v>
      </c>
      <c r="D5731" s="1" t="s">
        <v>8</v>
      </c>
      <c r="E5731" s="1" t="s">
        <v>30</v>
      </c>
      <c r="F5731" s="1" t="s">
        <v>12</v>
      </c>
      <c r="G5731" s="1">
        <v>7937</v>
      </c>
    </row>
    <row r="5732" spans="1:7" x14ac:dyDescent="0.25">
      <c r="A5732" s="1">
        <v>700608</v>
      </c>
      <c r="B5732" s="2">
        <v>41837.705555555556</v>
      </c>
      <c r="C5732" s="1" t="s">
        <v>7</v>
      </c>
      <c r="D5732" s="1" t="s">
        <v>11</v>
      </c>
      <c r="E5732" s="1" t="s">
        <v>30</v>
      </c>
      <c r="F5732" s="1" t="s">
        <v>12</v>
      </c>
      <c r="G5732" s="1">
        <v>66629</v>
      </c>
    </row>
    <row r="5733" spans="1:7" x14ac:dyDescent="0.25">
      <c r="A5733" s="1">
        <v>314970</v>
      </c>
      <c r="B5733" s="2">
        <v>41837.706944444442</v>
      </c>
      <c r="C5733" s="1" t="s">
        <v>7</v>
      </c>
      <c r="D5733" s="1" t="s">
        <v>8</v>
      </c>
      <c r="E5733" s="1" t="s">
        <v>30</v>
      </c>
      <c r="F5733" s="1" t="s">
        <v>12</v>
      </c>
      <c r="G5733" s="1">
        <v>6903</v>
      </c>
    </row>
    <row r="5734" spans="1:7" x14ac:dyDescent="0.25">
      <c r="A5734" s="1">
        <v>231126</v>
      </c>
      <c r="B5734" s="2">
        <v>41837.708333333336</v>
      </c>
      <c r="C5734" s="1" t="s">
        <v>7</v>
      </c>
      <c r="D5734" s="1" t="s">
        <v>8</v>
      </c>
      <c r="E5734" s="1" t="s">
        <v>30</v>
      </c>
      <c r="F5734" s="1" t="s">
        <v>12</v>
      </c>
      <c r="G5734" s="1">
        <v>98323</v>
      </c>
    </row>
    <row r="5735" spans="1:7" x14ac:dyDescent="0.25">
      <c r="A5735" s="1">
        <v>633554</v>
      </c>
      <c r="B5735" s="2">
        <v>41839.390277777777</v>
      </c>
      <c r="C5735" s="1" t="s">
        <v>7</v>
      </c>
      <c r="D5735" s="1" t="s">
        <v>8</v>
      </c>
      <c r="E5735" s="1" t="s">
        <v>30</v>
      </c>
      <c r="F5735" s="1" t="s">
        <v>20</v>
      </c>
      <c r="G5735" s="1">
        <v>56646</v>
      </c>
    </row>
    <row r="5736" spans="1:7" x14ac:dyDescent="0.25">
      <c r="A5736" s="1">
        <v>221347</v>
      </c>
      <c r="B5736" s="2">
        <v>41789.374305555553</v>
      </c>
      <c r="C5736" s="1" t="s">
        <v>13</v>
      </c>
      <c r="D5736" s="1" t="s">
        <v>8</v>
      </c>
      <c r="E5736" s="1" t="s">
        <v>9</v>
      </c>
      <c r="F5736" s="1" t="s">
        <v>12</v>
      </c>
      <c r="G5736" s="1">
        <v>65674</v>
      </c>
    </row>
    <row r="5737" spans="1:7" x14ac:dyDescent="0.25">
      <c r="A5737" s="1">
        <v>386933</v>
      </c>
      <c r="B5737" s="2">
        <v>41789.375</v>
      </c>
      <c r="C5737" s="1" t="s">
        <v>7</v>
      </c>
      <c r="D5737" s="1" t="s">
        <v>8</v>
      </c>
      <c r="E5737" s="1" t="s">
        <v>9</v>
      </c>
      <c r="F5737" s="1" t="s">
        <v>12</v>
      </c>
      <c r="G5737" s="1">
        <v>82821</v>
      </c>
    </row>
    <row r="5738" spans="1:7" x14ac:dyDescent="0.25">
      <c r="A5738" s="1">
        <v>61098</v>
      </c>
      <c r="B5738" s="2">
        <v>41789.375694444447</v>
      </c>
      <c r="C5738" s="1" t="s">
        <v>7</v>
      </c>
      <c r="D5738" s="1" t="s">
        <v>11</v>
      </c>
      <c r="E5738" s="1" t="s">
        <v>9</v>
      </c>
      <c r="F5738" s="1" t="s">
        <v>12</v>
      </c>
      <c r="G5738" s="1">
        <v>88247</v>
      </c>
    </row>
    <row r="5739" spans="1:7" x14ac:dyDescent="0.25">
      <c r="A5739" s="1">
        <v>485455</v>
      </c>
      <c r="B5739" s="2">
        <v>41789.376388888886</v>
      </c>
      <c r="C5739" s="1" t="s">
        <v>7</v>
      </c>
      <c r="D5739" s="1" t="s">
        <v>8</v>
      </c>
      <c r="E5739" s="1" t="s">
        <v>9</v>
      </c>
      <c r="F5739" s="1" t="s">
        <v>12</v>
      </c>
      <c r="G5739" s="1">
        <v>43460</v>
      </c>
    </row>
    <row r="5740" spans="1:7" x14ac:dyDescent="0.25">
      <c r="A5740" s="1">
        <v>980297</v>
      </c>
      <c r="B5740" s="2">
        <v>41794.534722222219</v>
      </c>
      <c r="C5740" s="1" t="s">
        <v>7</v>
      </c>
      <c r="D5740" s="1" t="s">
        <v>8</v>
      </c>
      <c r="E5740" s="1" t="s">
        <v>9</v>
      </c>
      <c r="F5740" s="1" t="s">
        <v>12</v>
      </c>
      <c r="G5740" s="1">
        <v>30475</v>
      </c>
    </row>
    <row r="5741" spans="1:7" x14ac:dyDescent="0.25">
      <c r="A5741" s="1">
        <v>460725</v>
      </c>
      <c r="B5741" s="2">
        <v>41794.534722222219</v>
      </c>
      <c r="C5741" s="1" t="s">
        <v>7</v>
      </c>
      <c r="D5741" s="1" t="s">
        <v>24</v>
      </c>
      <c r="E5741" s="1" t="s">
        <v>9</v>
      </c>
      <c r="F5741" s="1" t="s">
        <v>12</v>
      </c>
      <c r="G5741" s="1">
        <v>23471</v>
      </c>
    </row>
    <row r="5742" spans="1:7" x14ac:dyDescent="0.25">
      <c r="A5742" s="1">
        <v>952297</v>
      </c>
      <c r="B5742" s="2">
        <v>41801.59097222222</v>
      </c>
      <c r="C5742" s="1" t="s">
        <v>7</v>
      </c>
      <c r="D5742" s="1" t="s">
        <v>8</v>
      </c>
      <c r="E5742" s="1" t="s">
        <v>9</v>
      </c>
      <c r="F5742" s="1" t="s">
        <v>12</v>
      </c>
      <c r="G5742" s="1">
        <v>99345</v>
      </c>
    </row>
    <row r="5743" spans="1:7" x14ac:dyDescent="0.25">
      <c r="A5743" s="1">
        <v>319324</v>
      </c>
      <c r="B5743" s="2">
        <v>41807.508333333331</v>
      </c>
      <c r="C5743" s="1" t="s">
        <v>7</v>
      </c>
      <c r="D5743" s="1" t="s">
        <v>24</v>
      </c>
      <c r="E5743" s="1" t="s">
        <v>14</v>
      </c>
      <c r="F5743" s="1" t="s">
        <v>34</v>
      </c>
      <c r="G5743" s="1">
        <v>38036</v>
      </c>
    </row>
    <row r="5744" spans="1:7" x14ac:dyDescent="0.25">
      <c r="A5744" s="1">
        <v>926485</v>
      </c>
      <c r="B5744" s="2">
        <v>41795.143750000003</v>
      </c>
      <c r="C5744" s="1" t="s">
        <v>7</v>
      </c>
      <c r="D5744" s="1" t="s">
        <v>11</v>
      </c>
      <c r="E5744" s="1" t="s">
        <v>14</v>
      </c>
      <c r="F5744" s="1" t="s">
        <v>34</v>
      </c>
      <c r="G5744" s="1">
        <v>88363</v>
      </c>
    </row>
    <row r="5745" spans="1:7" x14ac:dyDescent="0.25">
      <c r="A5745" s="1">
        <v>791273</v>
      </c>
      <c r="B5745" s="2">
        <v>41795.359722222223</v>
      </c>
      <c r="C5745" s="1" t="s">
        <v>7</v>
      </c>
      <c r="D5745" s="1" t="s">
        <v>11</v>
      </c>
      <c r="E5745" s="1" t="s">
        <v>14</v>
      </c>
      <c r="F5745" s="1" t="s">
        <v>34</v>
      </c>
      <c r="G5745" s="1">
        <v>15721</v>
      </c>
    </row>
    <row r="5746" spans="1:7" x14ac:dyDescent="0.25">
      <c r="A5746" s="1">
        <v>833656</v>
      </c>
      <c r="B5746" s="2">
        <v>41795.361111111109</v>
      </c>
      <c r="C5746" s="1" t="s">
        <v>7</v>
      </c>
      <c r="D5746" s="1" t="s">
        <v>11</v>
      </c>
      <c r="E5746" s="1" t="s">
        <v>14</v>
      </c>
      <c r="F5746" s="1" t="s">
        <v>34</v>
      </c>
      <c r="G5746" s="1">
        <v>14663</v>
      </c>
    </row>
    <row r="5747" spans="1:7" x14ac:dyDescent="0.25">
      <c r="A5747" s="1">
        <v>312354</v>
      </c>
      <c r="B5747" s="2">
        <v>41781.605555555558</v>
      </c>
      <c r="C5747" s="1" t="s">
        <v>7</v>
      </c>
      <c r="D5747" s="1" t="s">
        <v>8</v>
      </c>
      <c r="E5747" s="1" t="s">
        <v>9</v>
      </c>
      <c r="F5747" s="1" t="s">
        <v>34</v>
      </c>
      <c r="G5747" s="1">
        <v>26307</v>
      </c>
    </row>
    <row r="5748" spans="1:7" x14ac:dyDescent="0.25">
      <c r="A5748" s="1">
        <v>275632</v>
      </c>
      <c r="B5748" s="2">
        <v>41769.163888888892</v>
      </c>
      <c r="C5748" s="1" t="s">
        <v>7</v>
      </c>
      <c r="D5748" s="1" t="s">
        <v>11</v>
      </c>
      <c r="E5748" s="1" t="s">
        <v>9</v>
      </c>
      <c r="F5748" s="1" t="s">
        <v>34</v>
      </c>
      <c r="G5748" s="1">
        <v>64619</v>
      </c>
    </row>
    <row r="5749" spans="1:7" x14ac:dyDescent="0.25">
      <c r="A5749" s="1">
        <v>975719</v>
      </c>
      <c r="B5749" s="2">
        <v>41771.681944444441</v>
      </c>
      <c r="C5749" s="1" t="s">
        <v>7</v>
      </c>
      <c r="D5749" s="1" t="s">
        <v>8</v>
      </c>
      <c r="E5749" s="1" t="s">
        <v>9</v>
      </c>
      <c r="F5749" s="1" t="s">
        <v>34</v>
      </c>
      <c r="G5749" s="1">
        <v>3866</v>
      </c>
    </row>
    <row r="5750" spans="1:7" x14ac:dyDescent="0.25">
      <c r="A5750" s="1">
        <v>711836</v>
      </c>
      <c r="B5750" s="2">
        <v>41771.681944444441</v>
      </c>
      <c r="C5750" s="1" t="s">
        <v>7</v>
      </c>
      <c r="D5750" s="1" t="s">
        <v>8</v>
      </c>
      <c r="E5750" s="1" t="s">
        <v>9</v>
      </c>
      <c r="F5750" s="1" t="s">
        <v>34</v>
      </c>
      <c r="G5750" s="1">
        <v>76533</v>
      </c>
    </row>
    <row r="5751" spans="1:7" x14ac:dyDescent="0.25">
      <c r="A5751" s="1">
        <v>277216</v>
      </c>
      <c r="B5751" s="2">
        <v>41781.440972222219</v>
      </c>
      <c r="C5751" s="1" t="s">
        <v>7</v>
      </c>
      <c r="D5751" s="1" t="s">
        <v>8</v>
      </c>
      <c r="E5751" s="1" t="s">
        <v>9</v>
      </c>
      <c r="F5751" s="1" t="s">
        <v>34</v>
      </c>
      <c r="G5751" s="1">
        <v>10435</v>
      </c>
    </row>
    <row r="5752" spans="1:7" x14ac:dyDescent="0.25">
      <c r="A5752" s="1">
        <v>126363</v>
      </c>
      <c r="B5752" s="2">
        <v>41801.713888888888</v>
      </c>
      <c r="C5752" s="1" t="s">
        <v>7</v>
      </c>
      <c r="D5752" s="1" t="s">
        <v>11</v>
      </c>
      <c r="E5752" s="1" t="s">
        <v>9</v>
      </c>
      <c r="F5752" s="1" t="s">
        <v>34</v>
      </c>
      <c r="G5752" s="1">
        <v>82245</v>
      </c>
    </row>
    <row r="5753" spans="1:7" x14ac:dyDescent="0.25">
      <c r="A5753" s="1">
        <v>658056</v>
      </c>
      <c r="B5753" s="2">
        <v>41801.754861111112</v>
      </c>
      <c r="C5753" s="1" t="s">
        <v>7</v>
      </c>
      <c r="D5753" s="1" t="s">
        <v>8</v>
      </c>
      <c r="E5753" s="1" t="s">
        <v>9</v>
      </c>
      <c r="F5753" s="1" t="s">
        <v>34</v>
      </c>
      <c r="G5753" s="1">
        <v>89217</v>
      </c>
    </row>
    <row r="5754" spans="1:7" x14ac:dyDescent="0.25">
      <c r="A5754" s="1">
        <v>115237</v>
      </c>
      <c r="B5754" s="2">
        <v>41793.625694444447</v>
      </c>
      <c r="C5754" s="1" t="s">
        <v>7</v>
      </c>
      <c r="D5754" s="1" t="s">
        <v>8</v>
      </c>
      <c r="E5754" s="1" t="s">
        <v>14</v>
      </c>
      <c r="F5754" s="1" t="s">
        <v>34</v>
      </c>
      <c r="G5754" s="1">
        <v>42735</v>
      </c>
    </row>
    <row r="5755" spans="1:7" x14ac:dyDescent="0.25">
      <c r="A5755" s="1">
        <v>303831</v>
      </c>
      <c r="B5755" s="2">
        <v>41800.759722222225</v>
      </c>
      <c r="C5755" s="1" t="s">
        <v>7</v>
      </c>
      <c r="D5755" s="1" t="s">
        <v>11</v>
      </c>
      <c r="E5755" s="1" t="s">
        <v>14</v>
      </c>
      <c r="F5755" s="1" t="s">
        <v>34</v>
      </c>
      <c r="G5755" s="1">
        <v>59506</v>
      </c>
    </row>
    <row r="5756" spans="1:7" x14ac:dyDescent="0.25">
      <c r="A5756" s="1">
        <v>849468</v>
      </c>
      <c r="B5756" s="2">
        <v>41805.544444444444</v>
      </c>
      <c r="C5756" s="1" t="s">
        <v>7</v>
      </c>
      <c r="D5756" s="1" t="s">
        <v>8</v>
      </c>
      <c r="E5756" s="1" t="s">
        <v>14</v>
      </c>
      <c r="F5756" s="1" t="s">
        <v>34</v>
      </c>
      <c r="G5756" s="1">
        <v>78755</v>
      </c>
    </row>
    <row r="5757" spans="1:7" x14ac:dyDescent="0.25">
      <c r="A5757" s="1">
        <v>447358</v>
      </c>
      <c r="B5757" s="2">
        <v>41805.545138888891</v>
      </c>
      <c r="C5757" s="1" t="s">
        <v>7</v>
      </c>
      <c r="D5757" s="1" t="s">
        <v>11</v>
      </c>
      <c r="E5757" s="1" t="s">
        <v>14</v>
      </c>
      <c r="F5757" s="1" t="s">
        <v>34</v>
      </c>
      <c r="G5757" s="1">
        <v>37559</v>
      </c>
    </row>
    <row r="5758" spans="1:7" x14ac:dyDescent="0.25">
      <c r="A5758" s="1">
        <v>632916</v>
      </c>
      <c r="B5758" s="2">
        <v>41822.512499999997</v>
      </c>
      <c r="C5758" s="1" t="s">
        <v>7</v>
      </c>
      <c r="D5758" s="1" t="s">
        <v>11</v>
      </c>
      <c r="E5758" s="1" t="s">
        <v>14</v>
      </c>
      <c r="F5758" s="1" t="s">
        <v>34</v>
      </c>
      <c r="G5758" s="1">
        <v>40018</v>
      </c>
    </row>
    <row r="5759" spans="1:7" x14ac:dyDescent="0.25">
      <c r="A5759" s="1">
        <v>843195</v>
      </c>
      <c r="B5759" s="2">
        <v>41822.512499999997</v>
      </c>
      <c r="C5759" s="1" t="s">
        <v>7</v>
      </c>
      <c r="D5759" s="1" t="s">
        <v>8</v>
      </c>
      <c r="E5759" s="1" t="s">
        <v>14</v>
      </c>
      <c r="F5759" s="1" t="s">
        <v>34</v>
      </c>
      <c r="G5759" s="1">
        <v>6905</v>
      </c>
    </row>
    <row r="5760" spans="1:7" x14ac:dyDescent="0.25">
      <c r="A5760" s="1">
        <v>29717</v>
      </c>
      <c r="B5760" s="2">
        <v>41828.661805555559</v>
      </c>
      <c r="C5760" s="1" t="s">
        <v>7</v>
      </c>
      <c r="D5760" s="1" t="s">
        <v>11</v>
      </c>
      <c r="E5760" s="1" t="s">
        <v>14</v>
      </c>
      <c r="F5760" s="1" t="s">
        <v>34</v>
      </c>
      <c r="G5760" s="1">
        <v>12085</v>
      </c>
    </row>
    <row r="5761" spans="1:7" x14ac:dyDescent="0.25">
      <c r="A5761" s="1">
        <v>237765</v>
      </c>
      <c r="B5761" s="2">
        <v>41837.400694444441</v>
      </c>
      <c r="C5761" s="1" t="s">
        <v>7</v>
      </c>
      <c r="D5761" s="1" t="s">
        <v>8</v>
      </c>
      <c r="E5761" s="1" t="s">
        <v>9</v>
      </c>
      <c r="F5761" s="1" t="s">
        <v>12</v>
      </c>
      <c r="G5761" s="1">
        <v>12913</v>
      </c>
    </row>
    <row r="5762" spans="1:7" x14ac:dyDescent="0.25">
      <c r="A5762" s="1">
        <v>705914</v>
      </c>
      <c r="B5762" s="2">
        <v>41851.344444444447</v>
      </c>
      <c r="C5762" s="1" t="s">
        <v>13</v>
      </c>
      <c r="D5762" s="1" t="s">
        <v>11</v>
      </c>
      <c r="E5762" s="1" t="s">
        <v>9</v>
      </c>
      <c r="F5762" s="1" t="s">
        <v>12</v>
      </c>
      <c r="G5762" s="1">
        <v>99303</v>
      </c>
    </row>
    <row r="5763" spans="1:7" x14ac:dyDescent="0.25">
      <c r="A5763" s="1">
        <v>909583</v>
      </c>
      <c r="B5763" s="2">
        <v>41769.729166666664</v>
      </c>
      <c r="C5763" s="1" t="s">
        <v>7</v>
      </c>
      <c r="D5763" s="1" t="s">
        <v>8</v>
      </c>
      <c r="E5763" s="1" t="s">
        <v>16</v>
      </c>
      <c r="F5763" s="1" t="s">
        <v>12</v>
      </c>
      <c r="G5763" s="1">
        <v>34628</v>
      </c>
    </row>
    <row r="5764" spans="1:7" x14ac:dyDescent="0.25">
      <c r="A5764" s="1">
        <v>666002</v>
      </c>
      <c r="B5764" s="2">
        <v>41777.73541666667</v>
      </c>
      <c r="C5764" s="1" t="s">
        <v>7</v>
      </c>
      <c r="D5764" s="1" t="s">
        <v>8</v>
      </c>
      <c r="E5764" s="1" t="s">
        <v>16</v>
      </c>
      <c r="F5764" s="1" t="s">
        <v>12</v>
      </c>
      <c r="G5764" s="1">
        <v>92464</v>
      </c>
    </row>
    <row r="5765" spans="1:7" x14ac:dyDescent="0.25">
      <c r="A5765" s="1">
        <v>335166</v>
      </c>
      <c r="B5765" s="2">
        <v>41780.378472222219</v>
      </c>
      <c r="C5765" s="1" t="s">
        <v>13</v>
      </c>
      <c r="D5765" s="1" t="s">
        <v>8</v>
      </c>
      <c r="E5765" s="1" t="s">
        <v>30</v>
      </c>
      <c r="F5765" s="1" t="s">
        <v>34</v>
      </c>
      <c r="G5765" s="1">
        <v>91023</v>
      </c>
    </row>
    <row r="5766" spans="1:7" x14ac:dyDescent="0.25">
      <c r="A5766" s="1">
        <v>933034</v>
      </c>
      <c r="B5766" s="2">
        <v>41785.474305555559</v>
      </c>
      <c r="C5766" s="1" t="s">
        <v>7</v>
      </c>
      <c r="D5766" s="1" t="s">
        <v>11</v>
      </c>
      <c r="E5766" s="1" t="s">
        <v>30</v>
      </c>
      <c r="F5766" s="1" t="s">
        <v>12</v>
      </c>
      <c r="G5766" s="1">
        <v>68706</v>
      </c>
    </row>
    <row r="5767" spans="1:7" x14ac:dyDescent="0.25">
      <c r="A5767" s="1">
        <v>536859</v>
      </c>
      <c r="B5767" s="2">
        <v>41785.473611111112</v>
      </c>
      <c r="C5767" s="1" t="s">
        <v>7</v>
      </c>
      <c r="D5767" s="1" t="s">
        <v>11</v>
      </c>
      <c r="E5767" s="1" t="s">
        <v>30</v>
      </c>
      <c r="F5767" s="1" t="s">
        <v>12</v>
      </c>
      <c r="G5767" s="1">
        <v>96147</v>
      </c>
    </row>
    <row r="5768" spans="1:7" x14ac:dyDescent="0.25">
      <c r="A5768" s="1">
        <v>221819</v>
      </c>
      <c r="B5768" s="2">
        <v>41789.431250000001</v>
      </c>
      <c r="C5768" s="1" t="s">
        <v>7</v>
      </c>
      <c r="D5768" s="1" t="s">
        <v>8</v>
      </c>
      <c r="E5768" s="1" t="s">
        <v>30</v>
      </c>
      <c r="F5768" s="1" t="s">
        <v>12</v>
      </c>
      <c r="G5768" s="1">
        <v>40569</v>
      </c>
    </row>
    <row r="5769" spans="1:7" x14ac:dyDescent="0.25">
      <c r="A5769" s="1">
        <v>67507</v>
      </c>
      <c r="B5769" s="2">
        <v>41789.432638888888</v>
      </c>
      <c r="C5769" s="1" t="s">
        <v>7</v>
      </c>
      <c r="D5769" s="1" t="s">
        <v>8</v>
      </c>
      <c r="E5769" s="1" t="s">
        <v>30</v>
      </c>
      <c r="F5769" s="1" t="s">
        <v>12</v>
      </c>
      <c r="G5769" s="1">
        <v>74044</v>
      </c>
    </row>
    <row r="5770" spans="1:7" x14ac:dyDescent="0.25">
      <c r="A5770" s="1">
        <v>82282</v>
      </c>
      <c r="B5770" s="2">
        <v>41793.756944444445</v>
      </c>
      <c r="C5770" s="1" t="s">
        <v>7</v>
      </c>
      <c r="D5770" s="1" t="s">
        <v>8</v>
      </c>
      <c r="E5770" s="1" t="s">
        <v>30</v>
      </c>
      <c r="F5770" s="1" t="s">
        <v>12</v>
      </c>
      <c r="G5770" s="1">
        <v>33730</v>
      </c>
    </row>
    <row r="5771" spans="1:7" x14ac:dyDescent="0.25">
      <c r="A5771" s="1">
        <v>389520</v>
      </c>
      <c r="B5771" s="2">
        <v>41793.757638888892</v>
      </c>
      <c r="C5771" s="1" t="s">
        <v>7</v>
      </c>
      <c r="D5771" s="1" t="s">
        <v>8</v>
      </c>
      <c r="E5771" s="1" t="s">
        <v>30</v>
      </c>
      <c r="F5771" s="1" t="s">
        <v>12</v>
      </c>
      <c r="G5771" s="1">
        <v>29273</v>
      </c>
    </row>
    <row r="5772" spans="1:7" x14ac:dyDescent="0.25">
      <c r="A5772" s="1">
        <v>131235</v>
      </c>
      <c r="B5772" s="2">
        <v>41804.631249999999</v>
      </c>
      <c r="C5772" s="1" t="s">
        <v>7</v>
      </c>
      <c r="D5772" s="1" t="s">
        <v>8</v>
      </c>
      <c r="E5772" s="1" t="s">
        <v>14</v>
      </c>
      <c r="F5772" s="1" t="s">
        <v>25</v>
      </c>
      <c r="G5772" s="1">
        <v>91565</v>
      </c>
    </row>
    <row r="5773" spans="1:7" x14ac:dyDescent="0.25">
      <c r="A5773" s="1">
        <v>408778</v>
      </c>
      <c r="B5773" s="2">
        <v>41811.810416666667</v>
      </c>
      <c r="C5773" s="1" t="s">
        <v>7</v>
      </c>
      <c r="D5773" s="1" t="s">
        <v>8</v>
      </c>
      <c r="E5773" s="1" t="s">
        <v>14</v>
      </c>
      <c r="F5773" s="1" t="s">
        <v>25</v>
      </c>
      <c r="G5773" s="1">
        <v>3066</v>
      </c>
    </row>
    <row r="5774" spans="1:7" x14ac:dyDescent="0.25">
      <c r="A5774" s="1">
        <v>411113</v>
      </c>
      <c r="B5774" s="2">
        <v>41820.728472222225</v>
      </c>
      <c r="C5774" s="1" t="s">
        <v>7</v>
      </c>
      <c r="D5774" s="1" t="s">
        <v>8</v>
      </c>
      <c r="E5774" s="1" t="s">
        <v>14</v>
      </c>
      <c r="F5774" s="1" t="s">
        <v>25</v>
      </c>
      <c r="G5774" s="1">
        <v>49984</v>
      </c>
    </row>
    <row r="5775" spans="1:7" x14ac:dyDescent="0.25">
      <c r="A5775" s="1">
        <v>422866</v>
      </c>
      <c r="B5775" s="2">
        <v>41820.729166666664</v>
      </c>
      <c r="C5775" s="1" t="s">
        <v>7</v>
      </c>
      <c r="D5775" s="1" t="s">
        <v>8</v>
      </c>
      <c r="E5775" s="1" t="s">
        <v>14</v>
      </c>
      <c r="F5775" s="1" t="s">
        <v>25</v>
      </c>
      <c r="G5775" s="1">
        <v>31394</v>
      </c>
    </row>
    <row r="5776" spans="1:7" x14ac:dyDescent="0.25">
      <c r="A5776" s="1">
        <v>647542</v>
      </c>
      <c r="B5776" s="2">
        <v>41787.491666666669</v>
      </c>
      <c r="C5776" s="1" t="s">
        <v>7</v>
      </c>
      <c r="D5776" s="1" t="s">
        <v>8</v>
      </c>
      <c r="E5776" s="1" t="s">
        <v>14</v>
      </c>
      <c r="F5776" s="1" t="s">
        <v>34</v>
      </c>
      <c r="G5776" s="1">
        <v>59826</v>
      </c>
    </row>
    <row r="5777" spans="1:7" x14ac:dyDescent="0.25">
      <c r="A5777" s="1">
        <v>50483</v>
      </c>
      <c r="B5777" s="2">
        <v>41805.616666666669</v>
      </c>
      <c r="C5777" s="1" t="s">
        <v>7</v>
      </c>
      <c r="D5777" s="1" t="s">
        <v>8</v>
      </c>
      <c r="E5777" s="1" t="s">
        <v>9</v>
      </c>
      <c r="F5777" s="1" t="s">
        <v>34</v>
      </c>
      <c r="G5777" s="1">
        <v>82817</v>
      </c>
    </row>
    <row r="5778" spans="1:7" x14ac:dyDescent="0.25">
      <c r="A5778" s="1">
        <v>790653</v>
      </c>
      <c r="B5778" s="2">
        <v>41805.617361111108</v>
      </c>
      <c r="C5778" s="1" t="s">
        <v>7</v>
      </c>
      <c r="D5778" s="1" t="s">
        <v>24</v>
      </c>
      <c r="E5778" s="1" t="s">
        <v>9</v>
      </c>
      <c r="F5778" s="1" t="s">
        <v>34</v>
      </c>
      <c r="G5778" s="1">
        <v>69188</v>
      </c>
    </row>
    <row r="5779" spans="1:7" x14ac:dyDescent="0.25">
      <c r="A5779" s="1">
        <v>919910</v>
      </c>
      <c r="B5779" s="2">
        <v>41787.449999999997</v>
      </c>
      <c r="C5779" s="1" t="s">
        <v>7</v>
      </c>
      <c r="D5779" s="1" t="s">
        <v>8</v>
      </c>
      <c r="E5779" s="1" t="s">
        <v>14</v>
      </c>
      <c r="F5779" s="1" t="s">
        <v>22</v>
      </c>
      <c r="G5779" s="1">
        <v>76058</v>
      </c>
    </row>
    <row r="5780" spans="1:7" x14ac:dyDescent="0.25">
      <c r="A5780" s="1">
        <v>27804</v>
      </c>
      <c r="B5780" s="2">
        <v>41787.625</v>
      </c>
      <c r="C5780" s="1" t="s">
        <v>7</v>
      </c>
      <c r="D5780" s="1" t="s">
        <v>11</v>
      </c>
      <c r="E5780" s="1" t="s">
        <v>9</v>
      </c>
      <c r="F5780" s="1" t="s">
        <v>34</v>
      </c>
      <c r="G5780" s="1">
        <v>67852</v>
      </c>
    </row>
    <row r="5781" spans="1:7" x14ac:dyDescent="0.25">
      <c r="A5781" s="1">
        <v>489930</v>
      </c>
      <c r="B5781" s="2">
        <v>41853.163888888892</v>
      </c>
      <c r="C5781" s="1" t="s">
        <v>7</v>
      </c>
      <c r="D5781" s="1" t="s">
        <v>8</v>
      </c>
      <c r="E5781" s="1" t="s">
        <v>30</v>
      </c>
      <c r="F5781" s="1" t="s">
        <v>18</v>
      </c>
      <c r="G5781" s="1">
        <v>30997</v>
      </c>
    </row>
    <row r="5782" spans="1:7" x14ac:dyDescent="0.25">
      <c r="A5782" s="1">
        <v>60276</v>
      </c>
      <c r="B5782" s="2">
        <v>41854.699999999997</v>
      </c>
      <c r="C5782" s="1" t="s">
        <v>7</v>
      </c>
      <c r="D5782" s="1" t="s">
        <v>11</v>
      </c>
      <c r="E5782" s="1" t="s">
        <v>30</v>
      </c>
      <c r="F5782" s="1" t="s">
        <v>18</v>
      </c>
      <c r="G5782" s="1">
        <v>43082</v>
      </c>
    </row>
    <row r="5783" spans="1:7" x14ac:dyDescent="0.25">
      <c r="A5783" s="1">
        <v>669778</v>
      </c>
      <c r="B5783" s="2">
        <v>41788.379861111112</v>
      </c>
      <c r="C5783" s="1" t="s">
        <v>7</v>
      </c>
      <c r="D5783" s="1" t="s">
        <v>11</v>
      </c>
      <c r="E5783" s="1" t="s">
        <v>26</v>
      </c>
      <c r="F5783" s="1" t="s">
        <v>34</v>
      </c>
      <c r="G5783" s="1">
        <v>58903</v>
      </c>
    </row>
    <row r="5784" spans="1:7" x14ac:dyDescent="0.25">
      <c r="A5784" s="1">
        <v>688250</v>
      </c>
      <c r="B5784" s="2">
        <v>41788.379166666666</v>
      </c>
      <c r="C5784" s="1" t="s">
        <v>7</v>
      </c>
      <c r="D5784" s="1" t="s">
        <v>24</v>
      </c>
      <c r="E5784" s="1" t="s">
        <v>26</v>
      </c>
      <c r="F5784" s="1" t="s">
        <v>34</v>
      </c>
      <c r="G5784" s="1">
        <v>88360</v>
      </c>
    </row>
    <row r="5785" spans="1:7" x14ac:dyDescent="0.25">
      <c r="A5785" s="1">
        <v>281313</v>
      </c>
      <c r="B5785" s="2">
        <v>41814.490972222222</v>
      </c>
      <c r="C5785" s="1" t="s">
        <v>7</v>
      </c>
      <c r="D5785" s="1" t="s">
        <v>11</v>
      </c>
      <c r="E5785" s="1" t="s">
        <v>16</v>
      </c>
      <c r="F5785" s="1" t="s">
        <v>20</v>
      </c>
      <c r="G5785" s="1">
        <v>72798</v>
      </c>
    </row>
    <row r="5786" spans="1:7" x14ac:dyDescent="0.25">
      <c r="A5786" s="1">
        <v>772413</v>
      </c>
      <c r="B5786" s="2">
        <v>41814.491666666669</v>
      </c>
      <c r="C5786" s="1" t="s">
        <v>7</v>
      </c>
      <c r="D5786" s="1" t="s">
        <v>8</v>
      </c>
      <c r="E5786" s="1" t="s">
        <v>16</v>
      </c>
      <c r="F5786" s="1" t="s">
        <v>20</v>
      </c>
      <c r="G5786" s="1">
        <v>28195</v>
      </c>
    </row>
    <row r="5787" spans="1:7" x14ac:dyDescent="0.25">
      <c r="A5787" s="1">
        <v>625760</v>
      </c>
      <c r="B5787" s="2">
        <v>41823.702777777777</v>
      </c>
      <c r="C5787" s="1" t="s">
        <v>7</v>
      </c>
      <c r="D5787" s="1" t="s">
        <v>8</v>
      </c>
      <c r="E5787" s="1" t="s">
        <v>16</v>
      </c>
      <c r="F5787" s="1" t="s">
        <v>20</v>
      </c>
      <c r="G5787" s="1">
        <v>76734</v>
      </c>
    </row>
    <row r="5788" spans="1:7" x14ac:dyDescent="0.25">
      <c r="A5788" s="1">
        <v>859676</v>
      </c>
      <c r="B5788" s="2">
        <v>41763.82708333333</v>
      </c>
      <c r="C5788" s="1" t="s">
        <v>7</v>
      </c>
      <c r="D5788" s="1" t="s">
        <v>8</v>
      </c>
      <c r="E5788" s="1" t="s">
        <v>9</v>
      </c>
      <c r="F5788" s="1" t="s">
        <v>10</v>
      </c>
      <c r="G5788" s="1">
        <v>76658</v>
      </c>
    </row>
    <row r="5789" spans="1:7" x14ac:dyDescent="0.25">
      <c r="A5789" s="1">
        <v>146168</v>
      </c>
      <c r="B5789" s="2">
        <v>41765.335416666669</v>
      </c>
      <c r="C5789" s="1" t="s">
        <v>7</v>
      </c>
      <c r="D5789" s="1" t="s">
        <v>8</v>
      </c>
      <c r="E5789" s="1" t="s">
        <v>9</v>
      </c>
      <c r="F5789" s="1" t="s">
        <v>10</v>
      </c>
      <c r="G5789" s="1">
        <v>92429</v>
      </c>
    </row>
    <row r="5790" spans="1:7" x14ac:dyDescent="0.25">
      <c r="A5790" s="1">
        <v>91498</v>
      </c>
      <c r="B5790" s="2">
        <v>41823.452777777777</v>
      </c>
      <c r="C5790" s="1" t="s">
        <v>7</v>
      </c>
      <c r="D5790" s="1" t="s">
        <v>8</v>
      </c>
      <c r="E5790" s="1" t="s">
        <v>9</v>
      </c>
      <c r="F5790" s="1" t="s">
        <v>23</v>
      </c>
      <c r="G5790" s="1">
        <v>28871</v>
      </c>
    </row>
    <row r="5791" spans="1:7" x14ac:dyDescent="0.25">
      <c r="A5791" s="1">
        <v>253623</v>
      </c>
      <c r="B5791" s="2">
        <v>41828.322222222225</v>
      </c>
      <c r="C5791" s="1" t="s">
        <v>7</v>
      </c>
      <c r="D5791" s="1" t="s">
        <v>11</v>
      </c>
      <c r="E5791" s="1" t="s">
        <v>9</v>
      </c>
      <c r="F5791" s="1" t="s">
        <v>23</v>
      </c>
      <c r="G5791" s="1">
        <v>14941</v>
      </c>
    </row>
    <row r="5792" spans="1:7" x14ac:dyDescent="0.25">
      <c r="A5792" s="1">
        <v>733047</v>
      </c>
      <c r="B5792" s="2">
        <v>41828.324999999997</v>
      </c>
      <c r="C5792" s="1" t="s">
        <v>13</v>
      </c>
      <c r="D5792" s="1" t="s">
        <v>11</v>
      </c>
      <c r="E5792" s="1" t="s">
        <v>9</v>
      </c>
      <c r="F5792" s="1" t="s">
        <v>23</v>
      </c>
      <c r="G5792" s="1">
        <v>9613</v>
      </c>
    </row>
    <row r="5793" spans="1:7" x14ac:dyDescent="0.25">
      <c r="A5793" s="1">
        <v>156697</v>
      </c>
      <c r="B5793" s="2">
        <v>41789.765972222223</v>
      </c>
      <c r="C5793" s="1" t="s">
        <v>7</v>
      </c>
      <c r="D5793" s="1" t="s">
        <v>8</v>
      </c>
      <c r="E5793" s="1" t="s">
        <v>9</v>
      </c>
      <c r="F5793" s="1" t="s">
        <v>34</v>
      </c>
      <c r="G5793" s="1">
        <v>21099</v>
      </c>
    </row>
    <row r="5794" spans="1:7" x14ac:dyDescent="0.25">
      <c r="A5794" s="1">
        <v>94736</v>
      </c>
      <c r="B5794" s="2">
        <v>41793.703472222223</v>
      </c>
      <c r="C5794" s="1" t="s">
        <v>7</v>
      </c>
      <c r="D5794" s="1" t="s">
        <v>11</v>
      </c>
      <c r="E5794" s="1" t="s">
        <v>9</v>
      </c>
      <c r="F5794" s="1" t="s">
        <v>34</v>
      </c>
      <c r="G5794" s="1">
        <v>9447</v>
      </c>
    </row>
    <row r="5795" spans="1:7" x14ac:dyDescent="0.25">
      <c r="A5795" s="1">
        <v>592784</v>
      </c>
      <c r="B5795" s="2">
        <v>41803.551388888889</v>
      </c>
      <c r="C5795" s="1" t="s">
        <v>7</v>
      </c>
      <c r="D5795" s="1" t="s">
        <v>8</v>
      </c>
      <c r="E5795" s="1" t="s">
        <v>9</v>
      </c>
      <c r="F5795" s="1" t="s">
        <v>34</v>
      </c>
      <c r="G5795" s="1">
        <v>80863</v>
      </c>
    </row>
    <row r="5796" spans="1:7" x14ac:dyDescent="0.25">
      <c r="A5796" s="1">
        <v>461424</v>
      </c>
      <c r="B5796" s="2">
        <v>41806.554861111108</v>
      </c>
      <c r="C5796" s="1" t="s">
        <v>7</v>
      </c>
      <c r="D5796" s="1" t="s">
        <v>8</v>
      </c>
      <c r="E5796" s="1" t="s">
        <v>9</v>
      </c>
      <c r="F5796" s="1" t="s">
        <v>34</v>
      </c>
      <c r="G5796" s="1">
        <v>22475</v>
      </c>
    </row>
    <row r="5797" spans="1:7" x14ac:dyDescent="0.25">
      <c r="A5797" s="1">
        <v>894106</v>
      </c>
      <c r="B5797" s="2">
        <v>41817.720138888886</v>
      </c>
      <c r="C5797" s="1" t="s">
        <v>7</v>
      </c>
      <c r="D5797" s="1" t="s">
        <v>8</v>
      </c>
      <c r="E5797" s="1" t="s">
        <v>14</v>
      </c>
      <c r="F5797" s="1" t="s">
        <v>20</v>
      </c>
      <c r="G5797" s="1">
        <v>12503</v>
      </c>
    </row>
    <row r="5798" spans="1:7" x14ac:dyDescent="0.25">
      <c r="A5798" s="1">
        <v>790888</v>
      </c>
      <c r="B5798" s="2">
        <v>41820.646527777775</v>
      </c>
      <c r="C5798" s="1" t="s">
        <v>13</v>
      </c>
      <c r="D5798" s="1" t="s">
        <v>8</v>
      </c>
      <c r="E5798" s="1" t="s">
        <v>14</v>
      </c>
      <c r="F5798" s="1" t="s">
        <v>20</v>
      </c>
      <c r="G5798" s="1">
        <v>1999</v>
      </c>
    </row>
    <row r="5799" spans="1:7" x14ac:dyDescent="0.25">
      <c r="A5799" s="1">
        <v>278724</v>
      </c>
      <c r="B5799" s="2">
        <v>41767.390277777777</v>
      </c>
      <c r="C5799" s="1" t="s">
        <v>7</v>
      </c>
      <c r="D5799" s="1" t="s">
        <v>8</v>
      </c>
      <c r="E5799" s="1" t="s">
        <v>14</v>
      </c>
      <c r="F5799" s="1" t="s">
        <v>20</v>
      </c>
      <c r="G5799" s="1">
        <v>13431</v>
      </c>
    </row>
    <row r="5800" spans="1:7" x14ac:dyDescent="0.25">
      <c r="A5800" s="1">
        <v>860835</v>
      </c>
      <c r="B5800" s="2">
        <v>41767.390972222223</v>
      </c>
      <c r="C5800" s="1" t="s">
        <v>7</v>
      </c>
      <c r="D5800" s="1" t="s">
        <v>8</v>
      </c>
      <c r="E5800" s="1" t="s">
        <v>14</v>
      </c>
      <c r="F5800" s="1" t="s">
        <v>20</v>
      </c>
      <c r="G5800" s="1">
        <v>69793</v>
      </c>
    </row>
    <row r="5801" spans="1:7" x14ac:dyDescent="0.25">
      <c r="A5801" s="1">
        <v>627715</v>
      </c>
      <c r="B5801" s="2">
        <v>41773.657638888886</v>
      </c>
      <c r="C5801" s="1" t="s">
        <v>13</v>
      </c>
      <c r="D5801" s="1" t="s">
        <v>8</v>
      </c>
      <c r="E5801" s="1" t="s">
        <v>14</v>
      </c>
      <c r="F5801" s="1" t="s">
        <v>20</v>
      </c>
      <c r="G5801" s="1">
        <v>42952</v>
      </c>
    </row>
    <row r="5802" spans="1:7" x14ac:dyDescent="0.25">
      <c r="A5802" s="1">
        <v>668373</v>
      </c>
      <c r="B5802" s="2">
        <v>41832.161111111112</v>
      </c>
      <c r="C5802" s="1" t="s">
        <v>7</v>
      </c>
      <c r="D5802" s="1" t="s">
        <v>8</v>
      </c>
      <c r="E5802" s="1" t="s">
        <v>30</v>
      </c>
      <c r="F5802" s="1" t="s">
        <v>10</v>
      </c>
      <c r="G5802" s="1">
        <v>45402</v>
      </c>
    </row>
    <row r="5803" spans="1:7" x14ac:dyDescent="0.25">
      <c r="A5803" s="1">
        <v>125692</v>
      </c>
      <c r="B5803" s="2">
        <v>41832.162499999999</v>
      </c>
      <c r="C5803" s="1" t="s">
        <v>7</v>
      </c>
      <c r="D5803" s="1" t="s">
        <v>11</v>
      </c>
      <c r="E5803" s="1" t="s">
        <v>30</v>
      </c>
      <c r="F5803" s="1" t="s">
        <v>10</v>
      </c>
      <c r="G5803" s="1">
        <v>15834</v>
      </c>
    </row>
    <row r="5804" spans="1:7" x14ac:dyDescent="0.25">
      <c r="A5804" s="1">
        <v>154352</v>
      </c>
      <c r="B5804" s="2">
        <v>41832.163194444445</v>
      </c>
      <c r="C5804" s="1" t="s">
        <v>7</v>
      </c>
      <c r="D5804" s="1" t="s">
        <v>11</v>
      </c>
      <c r="E5804" s="1" t="s">
        <v>30</v>
      </c>
      <c r="F5804" s="1" t="s">
        <v>10</v>
      </c>
      <c r="G5804" s="1">
        <v>63197</v>
      </c>
    </row>
    <row r="5805" spans="1:7" x14ac:dyDescent="0.25">
      <c r="A5805" s="1">
        <v>356275</v>
      </c>
      <c r="B5805" s="2">
        <v>41801.527777777781</v>
      </c>
      <c r="C5805" s="1" t="s">
        <v>7</v>
      </c>
      <c r="D5805" s="1" t="s">
        <v>8</v>
      </c>
      <c r="E5805" s="1" t="s">
        <v>14</v>
      </c>
      <c r="F5805" s="1" t="s">
        <v>34</v>
      </c>
      <c r="G5805" s="1">
        <v>25857</v>
      </c>
    </row>
    <row r="5806" spans="1:7" x14ac:dyDescent="0.25">
      <c r="A5806" s="1">
        <v>893070</v>
      </c>
      <c r="B5806" s="2">
        <v>41801.52847222222</v>
      </c>
      <c r="C5806" s="1" t="s">
        <v>7</v>
      </c>
      <c r="D5806" s="1" t="s">
        <v>11</v>
      </c>
      <c r="E5806" s="1" t="s">
        <v>14</v>
      </c>
      <c r="F5806" s="1" t="s">
        <v>34</v>
      </c>
      <c r="G5806" s="1">
        <v>64416</v>
      </c>
    </row>
    <row r="5807" spans="1:7" x14ac:dyDescent="0.25">
      <c r="A5807" s="1">
        <v>899148</v>
      </c>
      <c r="B5807" s="2">
        <v>41801.529166666667</v>
      </c>
      <c r="C5807" s="1" t="s">
        <v>7</v>
      </c>
      <c r="D5807" s="1" t="s">
        <v>8</v>
      </c>
      <c r="E5807" s="1" t="s">
        <v>14</v>
      </c>
      <c r="F5807" s="1" t="s">
        <v>34</v>
      </c>
      <c r="G5807" s="1">
        <v>26938</v>
      </c>
    </row>
    <row r="5808" spans="1:7" x14ac:dyDescent="0.25">
      <c r="A5808" s="1">
        <v>151108</v>
      </c>
      <c r="B5808" s="2">
        <v>41801.529861111114</v>
      </c>
      <c r="C5808" s="1" t="s">
        <v>7</v>
      </c>
      <c r="D5808" s="1" t="s">
        <v>11</v>
      </c>
      <c r="E5808" s="1" t="s">
        <v>14</v>
      </c>
      <c r="F5808" s="1" t="s">
        <v>34</v>
      </c>
      <c r="G5808" s="1">
        <v>54652</v>
      </c>
    </row>
    <row r="5809" spans="1:7" x14ac:dyDescent="0.25">
      <c r="A5809" s="1">
        <v>510047</v>
      </c>
      <c r="B5809" s="2">
        <v>41772.736805555556</v>
      </c>
      <c r="C5809" s="1" t="s">
        <v>13</v>
      </c>
      <c r="D5809" s="1" t="s">
        <v>8</v>
      </c>
      <c r="E5809" s="1" t="s">
        <v>14</v>
      </c>
      <c r="F5809" s="1" t="s">
        <v>25</v>
      </c>
      <c r="G5809" s="1">
        <v>6223</v>
      </c>
    </row>
    <row r="5810" spans="1:7" x14ac:dyDescent="0.25">
      <c r="A5810" s="1">
        <v>156770</v>
      </c>
      <c r="B5810" s="2">
        <v>41772.738888888889</v>
      </c>
      <c r="C5810" s="1" t="s">
        <v>7</v>
      </c>
      <c r="D5810" s="1" t="s">
        <v>11</v>
      </c>
      <c r="E5810" s="1" t="s">
        <v>14</v>
      </c>
      <c r="F5810" s="1" t="s">
        <v>25</v>
      </c>
      <c r="G5810" s="1">
        <v>75139</v>
      </c>
    </row>
    <row r="5811" spans="1:7" x14ac:dyDescent="0.25">
      <c r="A5811" s="1">
        <v>943777</v>
      </c>
      <c r="B5811" s="2">
        <v>41773.761111111111</v>
      </c>
      <c r="C5811" s="1" t="s">
        <v>7</v>
      </c>
      <c r="D5811" s="1" t="s">
        <v>8</v>
      </c>
      <c r="E5811" s="1" t="s">
        <v>14</v>
      </c>
      <c r="F5811" s="1" t="s">
        <v>12</v>
      </c>
      <c r="G5811" s="1">
        <v>89261</v>
      </c>
    </row>
    <row r="5812" spans="1:7" x14ac:dyDescent="0.25">
      <c r="A5812" s="1">
        <v>932009</v>
      </c>
      <c r="B5812" s="2">
        <v>41773.761805555558</v>
      </c>
      <c r="C5812" s="1" t="s">
        <v>7</v>
      </c>
      <c r="D5812" s="1" t="s">
        <v>11</v>
      </c>
      <c r="E5812" s="1" t="s">
        <v>14</v>
      </c>
      <c r="F5812" s="1" t="s">
        <v>12</v>
      </c>
      <c r="G5812" s="1">
        <v>3786</v>
      </c>
    </row>
    <row r="5813" spans="1:7" x14ac:dyDescent="0.25">
      <c r="A5813" s="1">
        <v>138840</v>
      </c>
      <c r="B5813" s="2">
        <v>41773.761805555558</v>
      </c>
      <c r="C5813" s="1" t="s">
        <v>7</v>
      </c>
      <c r="D5813" s="1" t="s">
        <v>11</v>
      </c>
      <c r="E5813" s="1" t="s">
        <v>14</v>
      </c>
      <c r="F5813" s="1" t="s">
        <v>12</v>
      </c>
      <c r="G5813" s="1">
        <v>81456</v>
      </c>
    </row>
    <row r="5814" spans="1:7" x14ac:dyDescent="0.25">
      <c r="A5814" s="1">
        <v>785073</v>
      </c>
      <c r="B5814" s="2">
        <v>41786.433333333334</v>
      </c>
      <c r="C5814" s="1" t="s">
        <v>7</v>
      </c>
      <c r="D5814" s="1" t="s">
        <v>8</v>
      </c>
      <c r="E5814" s="1" t="s">
        <v>14</v>
      </c>
      <c r="F5814" s="1" t="s">
        <v>12</v>
      </c>
      <c r="G5814" s="1">
        <v>82691</v>
      </c>
    </row>
    <row r="5815" spans="1:7" x14ac:dyDescent="0.25">
      <c r="A5815" s="1">
        <v>827748</v>
      </c>
      <c r="B5815" s="2">
        <v>41797.681944444441</v>
      </c>
      <c r="C5815" s="1" t="s">
        <v>7</v>
      </c>
      <c r="D5815" s="1" t="s">
        <v>8</v>
      </c>
      <c r="E5815" s="1" t="s">
        <v>14</v>
      </c>
      <c r="F5815" s="1" t="s">
        <v>12</v>
      </c>
      <c r="G5815" s="1">
        <v>10110</v>
      </c>
    </row>
    <row r="5816" spans="1:7" x14ac:dyDescent="0.25">
      <c r="A5816" s="1">
        <v>409844</v>
      </c>
      <c r="B5816" s="2">
        <v>41865.611805555556</v>
      </c>
      <c r="C5816" s="1" t="s">
        <v>7</v>
      </c>
      <c r="D5816" s="1" t="s">
        <v>8</v>
      </c>
      <c r="E5816" s="1" t="s">
        <v>14</v>
      </c>
      <c r="F5816" s="1" t="s">
        <v>34</v>
      </c>
      <c r="G5816" s="1">
        <v>77577</v>
      </c>
    </row>
    <row r="5817" spans="1:7" x14ac:dyDescent="0.25">
      <c r="A5817" s="1">
        <v>362705</v>
      </c>
      <c r="B5817" s="2">
        <v>41850.618055555555</v>
      </c>
      <c r="C5817" s="1" t="s">
        <v>7</v>
      </c>
      <c r="D5817" s="1" t="s">
        <v>8</v>
      </c>
      <c r="E5817" s="1" t="s">
        <v>16</v>
      </c>
      <c r="F5817" s="1" t="s">
        <v>23</v>
      </c>
      <c r="G5817" s="1">
        <v>77394</v>
      </c>
    </row>
    <row r="5818" spans="1:7" x14ac:dyDescent="0.25">
      <c r="A5818" s="1">
        <v>421057</v>
      </c>
      <c r="B5818" s="2">
        <v>41764.71597222222</v>
      </c>
      <c r="C5818" s="1" t="s">
        <v>7</v>
      </c>
      <c r="D5818" s="1" t="s">
        <v>11</v>
      </c>
      <c r="E5818" s="1" t="s">
        <v>9</v>
      </c>
      <c r="F5818" s="1" t="s">
        <v>34</v>
      </c>
      <c r="G5818" s="1">
        <v>47126</v>
      </c>
    </row>
    <row r="5819" spans="1:7" x14ac:dyDescent="0.25">
      <c r="A5819" s="1">
        <v>70808</v>
      </c>
      <c r="B5819" s="2">
        <v>41768.45416666667</v>
      </c>
      <c r="C5819" s="1" t="s">
        <v>7</v>
      </c>
      <c r="D5819" s="1" t="s">
        <v>11</v>
      </c>
      <c r="E5819" s="1" t="s">
        <v>9</v>
      </c>
      <c r="F5819" s="1" t="s">
        <v>34</v>
      </c>
      <c r="G5819" s="1">
        <v>86508</v>
      </c>
    </row>
    <row r="5820" spans="1:7" x14ac:dyDescent="0.25">
      <c r="A5820" s="1">
        <v>661739</v>
      </c>
      <c r="B5820" s="2">
        <v>41768.456250000003</v>
      </c>
      <c r="C5820" s="1" t="s">
        <v>7</v>
      </c>
      <c r="D5820" s="1" t="s">
        <v>11</v>
      </c>
      <c r="E5820" s="1" t="s">
        <v>9</v>
      </c>
      <c r="F5820" s="1" t="s">
        <v>34</v>
      </c>
      <c r="G5820" s="1">
        <v>37777</v>
      </c>
    </row>
    <row r="5821" spans="1:7" x14ac:dyDescent="0.25">
      <c r="A5821" s="1">
        <v>691136</v>
      </c>
      <c r="B5821" s="2">
        <v>41857.747916666667</v>
      </c>
      <c r="C5821" s="1" t="s">
        <v>7</v>
      </c>
      <c r="D5821" s="1" t="s">
        <v>8</v>
      </c>
      <c r="E5821" s="1" t="s">
        <v>30</v>
      </c>
      <c r="F5821" s="1" t="s">
        <v>18</v>
      </c>
      <c r="G5821" s="1">
        <v>58247</v>
      </c>
    </row>
    <row r="5822" spans="1:7" x14ac:dyDescent="0.25">
      <c r="A5822" s="1">
        <v>382387</v>
      </c>
      <c r="B5822" s="2">
        <v>41779.375694444447</v>
      </c>
      <c r="C5822" s="1" t="s">
        <v>7</v>
      </c>
      <c r="D5822" s="1" t="s">
        <v>11</v>
      </c>
      <c r="E5822" s="1" t="s">
        <v>31</v>
      </c>
      <c r="F5822" s="1" t="s">
        <v>34</v>
      </c>
      <c r="G5822" s="1">
        <v>86725</v>
      </c>
    </row>
    <row r="5823" spans="1:7" x14ac:dyDescent="0.25">
      <c r="A5823" s="1">
        <v>946568</v>
      </c>
      <c r="B5823" s="2">
        <v>41779.37777777778</v>
      </c>
      <c r="C5823" s="1" t="s">
        <v>7</v>
      </c>
      <c r="D5823" s="1" t="s">
        <v>11</v>
      </c>
      <c r="E5823" s="1" t="s">
        <v>31</v>
      </c>
      <c r="F5823" s="1" t="s">
        <v>34</v>
      </c>
      <c r="G5823" s="1">
        <v>78003</v>
      </c>
    </row>
    <row r="5824" spans="1:7" x14ac:dyDescent="0.25">
      <c r="A5824" s="1">
        <v>948402</v>
      </c>
      <c r="B5824" s="2">
        <v>41781.423611111109</v>
      </c>
      <c r="C5824" s="1" t="s">
        <v>7</v>
      </c>
      <c r="D5824" s="1" t="s">
        <v>11</v>
      </c>
      <c r="E5824" s="1" t="s">
        <v>31</v>
      </c>
      <c r="F5824" s="1" t="s">
        <v>34</v>
      </c>
      <c r="G5824" s="1">
        <v>54631</v>
      </c>
    </row>
    <row r="5825" spans="1:7" x14ac:dyDescent="0.25">
      <c r="A5825" s="1">
        <v>135232</v>
      </c>
      <c r="B5825" s="2">
        <v>41781.424305555556</v>
      </c>
      <c r="C5825" s="1" t="s">
        <v>7</v>
      </c>
      <c r="D5825" s="1" t="s">
        <v>11</v>
      </c>
      <c r="E5825" s="1" t="s">
        <v>31</v>
      </c>
      <c r="F5825" s="1" t="s">
        <v>34</v>
      </c>
      <c r="G5825" s="1">
        <v>63220</v>
      </c>
    </row>
    <row r="5826" spans="1:7" x14ac:dyDescent="0.25">
      <c r="A5826" s="1">
        <v>392823</v>
      </c>
      <c r="B5826" s="2">
        <v>41787.484027777777</v>
      </c>
      <c r="C5826" s="1" t="s">
        <v>13</v>
      </c>
      <c r="D5826" s="1" t="s">
        <v>11</v>
      </c>
      <c r="E5826" s="1" t="s">
        <v>31</v>
      </c>
      <c r="F5826" s="1" t="s">
        <v>34</v>
      </c>
      <c r="G5826" s="1">
        <v>70821</v>
      </c>
    </row>
    <row r="5827" spans="1:7" x14ac:dyDescent="0.25">
      <c r="A5827" s="1">
        <v>133624</v>
      </c>
      <c r="B5827" s="2">
        <v>41766.613194444442</v>
      </c>
      <c r="C5827" s="1" t="s">
        <v>7</v>
      </c>
      <c r="D5827" s="1" t="s">
        <v>11</v>
      </c>
      <c r="E5827" s="1" t="s">
        <v>16</v>
      </c>
      <c r="F5827" s="1" t="s">
        <v>10</v>
      </c>
      <c r="G5827" s="1">
        <v>28210</v>
      </c>
    </row>
    <row r="5828" spans="1:7" x14ac:dyDescent="0.25">
      <c r="A5828" s="1">
        <v>222024</v>
      </c>
      <c r="B5828" s="2">
        <v>41766.614583333336</v>
      </c>
      <c r="C5828" s="1" t="s">
        <v>7</v>
      </c>
      <c r="D5828" s="1" t="s">
        <v>8</v>
      </c>
      <c r="E5828" s="1" t="s">
        <v>16</v>
      </c>
      <c r="F5828" s="1" t="s">
        <v>10</v>
      </c>
      <c r="G5828" s="1">
        <v>83494</v>
      </c>
    </row>
    <row r="5829" spans="1:7" x14ac:dyDescent="0.25">
      <c r="A5829" s="1">
        <v>297961</v>
      </c>
      <c r="B5829" s="2">
        <v>41766.615277777775</v>
      </c>
      <c r="C5829" s="1" t="s">
        <v>7</v>
      </c>
      <c r="D5829" s="1" t="s">
        <v>11</v>
      </c>
      <c r="E5829" s="1" t="s">
        <v>16</v>
      </c>
      <c r="F5829" s="1" t="s">
        <v>10</v>
      </c>
      <c r="G5829" s="1">
        <v>61143</v>
      </c>
    </row>
    <row r="5830" spans="1:7" x14ac:dyDescent="0.25">
      <c r="A5830" s="1">
        <v>150870</v>
      </c>
      <c r="B5830" s="2">
        <v>41766.615972222222</v>
      </c>
      <c r="C5830" s="1" t="s">
        <v>7</v>
      </c>
      <c r="D5830" s="1" t="s">
        <v>8</v>
      </c>
      <c r="E5830" s="1" t="s">
        <v>16</v>
      </c>
      <c r="F5830" s="1" t="s">
        <v>10</v>
      </c>
      <c r="G5830" s="1">
        <v>54873</v>
      </c>
    </row>
    <row r="5831" spans="1:7" x14ac:dyDescent="0.25">
      <c r="A5831" s="1">
        <v>87283</v>
      </c>
      <c r="B5831" s="2">
        <v>41857.785416666666</v>
      </c>
      <c r="C5831" s="1" t="s">
        <v>7</v>
      </c>
      <c r="D5831" s="1" t="s">
        <v>11</v>
      </c>
      <c r="E5831" s="1" t="s">
        <v>14</v>
      </c>
      <c r="F5831" s="1" t="s">
        <v>18</v>
      </c>
      <c r="G5831" s="1">
        <v>79161</v>
      </c>
    </row>
    <row r="5832" spans="1:7" x14ac:dyDescent="0.25">
      <c r="A5832" s="1">
        <v>814767</v>
      </c>
      <c r="B5832" s="2">
        <v>41858.431944444441</v>
      </c>
      <c r="C5832" s="1" t="s">
        <v>7</v>
      </c>
      <c r="D5832" s="1" t="s">
        <v>11</v>
      </c>
      <c r="E5832" s="1" t="s">
        <v>14</v>
      </c>
      <c r="F5832" s="1" t="s">
        <v>18</v>
      </c>
      <c r="G5832" s="1">
        <v>75341</v>
      </c>
    </row>
    <row r="5833" spans="1:7" x14ac:dyDescent="0.25">
      <c r="A5833" s="1">
        <v>571940</v>
      </c>
      <c r="B5833" s="2">
        <v>41858.529166666667</v>
      </c>
      <c r="C5833" s="1" t="s">
        <v>7</v>
      </c>
      <c r="D5833" s="1" t="s">
        <v>8</v>
      </c>
      <c r="E5833" s="1" t="s">
        <v>14</v>
      </c>
      <c r="F5833" s="1" t="s">
        <v>18</v>
      </c>
      <c r="G5833" s="1">
        <v>79154</v>
      </c>
    </row>
    <row r="5834" spans="1:7" x14ac:dyDescent="0.25">
      <c r="A5834" s="1">
        <v>503930</v>
      </c>
      <c r="B5834" s="2">
        <v>41858.530555555553</v>
      </c>
      <c r="C5834" s="1" t="s">
        <v>7</v>
      </c>
      <c r="D5834" s="1" t="s">
        <v>8</v>
      </c>
      <c r="E5834" s="1" t="s">
        <v>14</v>
      </c>
      <c r="F5834" s="1" t="s">
        <v>18</v>
      </c>
      <c r="G5834" s="1">
        <v>41599</v>
      </c>
    </row>
    <row r="5835" spans="1:7" x14ac:dyDescent="0.25">
      <c r="A5835" s="1">
        <v>874235</v>
      </c>
      <c r="B5835" s="2">
        <v>41863.531944444447</v>
      </c>
      <c r="C5835" s="1" t="s">
        <v>7</v>
      </c>
      <c r="D5835" s="1" t="s">
        <v>11</v>
      </c>
      <c r="E5835" s="1" t="s">
        <v>14</v>
      </c>
      <c r="F5835" s="1" t="s">
        <v>18</v>
      </c>
      <c r="G5835" s="1">
        <v>23122</v>
      </c>
    </row>
    <row r="5836" spans="1:7" x14ac:dyDescent="0.25">
      <c r="A5836" s="1">
        <v>340062</v>
      </c>
      <c r="B5836" s="2">
        <v>41762.726388888892</v>
      </c>
      <c r="C5836" s="1" t="s">
        <v>7</v>
      </c>
      <c r="D5836" s="1" t="s">
        <v>11</v>
      </c>
      <c r="E5836" s="1" t="s">
        <v>29</v>
      </c>
      <c r="F5836" s="1" t="s">
        <v>20</v>
      </c>
      <c r="G5836" s="1">
        <v>61762</v>
      </c>
    </row>
    <row r="5837" spans="1:7" x14ac:dyDescent="0.25">
      <c r="A5837" s="1">
        <v>526541</v>
      </c>
      <c r="B5837" s="2">
        <v>41762.730555555558</v>
      </c>
      <c r="C5837" s="1" t="s">
        <v>7</v>
      </c>
      <c r="D5837" s="1" t="s">
        <v>11</v>
      </c>
      <c r="E5837" s="1" t="s">
        <v>29</v>
      </c>
      <c r="F5837" s="1" t="s">
        <v>20</v>
      </c>
      <c r="G5837" s="1">
        <v>15965</v>
      </c>
    </row>
    <row r="5838" spans="1:7" x14ac:dyDescent="0.25">
      <c r="A5838" s="1">
        <v>120988</v>
      </c>
      <c r="B5838" s="2">
        <v>41764.451388888891</v>
      </c>
      <c r="C5838" s="1" t="s">
        <v>7</v>
      </c>
      <c r="D5838" s="1" t="s">
        <v>8</v>
      </c>
      <c r="E5838" s="1" t="s">
        <v>29</v>
      </c>
      <c r="F5838" s="1" t="s">
        <v>12</v>
      </c>
      <c r="G5838" s="1">
        <v>56655</v>
      </c>
    </row>
    <row r="5839" spans="1:7" x14ac:dyDescent="0.25">
      <c r="A5839" s="1">
        <v>991931</v>
      </c>
      <c r="B5839" s="2">
        <v>41764.452777777777</v>
      </c>
      <c r="C5839" s="1" t="s">
        <v>13</v>
      </c>
      <c r="D5839" s="1" t="s">
        <v>8</v>
      </c>
      <c r="E5839" s="1" t="s">
        <v>29</v>
      </c>
      <c r="F5839" s="1" t="s">
        <v>12</v>
      </c>
      <c r="G5839" s="1">
        <v>64399</v>
      </c>
    </row>
    <row r="5840" spans="1:7" x14ac:dyDescent="0.25">
      <c r="A5840" s="1">
        <v>779461</v>
      </c>
      <c r="B5840" s="2">
        <v>41875.436805555553</v>
      </c>
      <c r="C5840" s="1" t="s">
        <v>7</v>
      </c>
      <c r="D5840" s="1" t="s">
        <v>8</v>
      </c>
      <c r="E5840" s="1" t="s">
        <v>14</v>
      </c>
      <c r="F5840" s="1" t="s">
        <v>34</v>
      </c>
      <c r="G5840" s="1">
        <v>35445</v>
      </c>
    </row>
    <row r="5841" spans="1:7" x14ac:dyDescent="0.25">
      <c r="A5841" s="1">
        <v>674624</v>
      </c>
      <c r="B5841" s="2">
        <v>41867.473611111112</v>
      </c>
      <c r="C5841" s="1" t="s">
        <v>7</v>
      </c>
      <c r="D5841" s="1" t="s">
        <v>8</v>
      </c>
      <c r="E5841" s="1" t="s">
        <v>14</v>
      </c>
      <c r="F5841" s="1" t="s">
        <v>22</v>
      </c>
      <c r="G5841" s="1">
        <v>37309</v>
      </c>
    </row>
    <row r="5842" spans="1:7" x14ac:dyDescent="0.25">
      <c r="A5842" s="1">
        <v>160420</v>
      </c>
      <c r="B5842" s="2">
        <v>41845.68472222222</v>
      </c>
      <c r="C5842" s="1" t="s">
        <v>13</v>
      </c>
      <c r="D5842" s="1" t="s">
        <v>8</v>
      </c>
      <c r="E5842" s="1" t="s">
        <v>9</v>
      </c>
      <c r="F5842" s="1" t="s">
        <v>22</v>
      </c>
      <c r="G5842" s="1">
        <v>60671</v>
      </c>
    </row>
    <row r="5843" spans="1:7" x14ac:dyDescent="0.25">
      <c r="A5843" s="1">
        <v>938650</v>
      </c>
      <c r="B5843" s="2">
        <v>41847.370833333334</v>
      </c>
      <c r="C5843" s="1" t="s">
        <v>7</v>
      </c>
      <c r="D5843" s="1" t="s">
        <v>8</v>
      </c>
      <c r="E5843" s="1" t="s">
        <v>9</v>
      </c>
      <c r="F5843" s="1" t="s">
        <v>22</v>
      </c>
      <c r="G5843" s="1">
        <v>94308</v>
      </c>
    </row>
    <row r="5844" spans="1:7" x14ac:dyDescent="0.25">
      <c r="A5844" s="1">
        <v>708799</v>
      </c>
      <c r="B5844" s="2">
        <v>41855.046527777777</v>
      </c>
      <c r="C5844" s="1" t="s">
        <v>7</v>
      </c>
      <c r="D5844" s="1" t="s">
        <v>8</v>
      </c>
      <c r="E5844" s="1" t="s">
        <v>9</v>
      </c>
      <c r="F5844" s="1" t="s">
        <v>22</v>
      </c>
      <c r="G5844" s="1">
        <v>15213</v>
      </c>
    </row>
    <row r="5845" spans="1:7" x14ac:dyDescent="0.25">
      <c r="A5845" s="1">
        <v>286947</v>
      </c>
      <c r="B5845" s="2">
        <v>41855.04791666667</v>
      </c>
      <c r="C5845" s="1" t="s">
        <v>7</v>
      </c>
      <c r="D5845" s="1" t="s">
        <v>8</v>
      </c>
      <c r="E5845" s="1" t="s">
        <v>9</v>
      </c>
      <c r="F5845" s="1" t="s">
        <v>22</v>
      </c>
      <c r="G5845" s="1">
        <v>86950</v>
      </c>
    </row>
    <row r="5846" spans="1:7" x14ac:dyDescent="0.25">
      <c r="A5846" s="1">
        <v>450991</v>
      </c>
      <c r="B5846" s="2">
        <v>41827.381249999999</v>
      </c>
      <c r="C5846" s="1" t="s">
        <v>7</v>
      </c>
      <c r="D5846" s="1" t="s">
        <v>8</v>
      </c>
      <c r="E5846" s="1" t="s">
        <v>29</v>
      </c>
      <c r="F5846" s="1" t="s">
        <v>12</v>
      </c>
      <c r="G5846" s="1">
        <v>41301</v>
      </c>
    </row>
    <row r="5847" spans="1:7" x14ac:dyDescent="0.25">
      <c r="A5847" s="1">
        <v>539025</v>
      </c>
      <c r="B5847" s="2">
        <v>41815.438888888886</v>
      </c>
      <c r="C5847" s="1" t="s">
        <v>7</v>
      </c>
      <c r="D5847" s="1" t="s">
        <v>8</v>
      </c>
      <c r="E5847" s="1" t="s">
        <v>16</v>
      </c>
      <c r="F5847" s="1" t="s">
        <v>12</v>
      </c>
      <c r="G5847" s="1">
        <v>96781</v>
      </c>
    </row>
    <row r="5848" spans="1:7" x14ac:dyDescent="0.25">
      <c r="A5848" s="1">
        <v>341600</v>
      </c>
      <c r="B5848" s="2">
        <v>41825.571527777778</v>
      </c>
      <c r="C5848" s="1" t="s">
        <v>7</v>
      </c>
      <c r="D5848" s="1" t="s">
        <v>24</v>
      </c>
      <c r="E5848" s="1" t="s">
        <v>16</v>
      </c>
      <c r="F5848" s="1" t="s">
        <v>12</v>
      </c>
      <c r="G5848" s="1">
        <v>38086</v>
      </c>
    </row>
    <row r="5849" spans="1:7" x14ac:dyDescent="0.25">
      <c r="A5849" s="1">
        <v>987391</v>
      </c>
      <c r="B5849" s="2">
        <v>41842.663194444445</v>
      </c>
      <c r="C5849" s="1" t="s">
        <v>7</v>
      </c>
      <c r="D5849" s="1" t="s">
        <v>11</v>
      </c>
      <c r="E5849" s="1" t="s">
        <v>14</v>
      </c>
      <c r="F5849" s="1" t="s">
        <v>18</v>
      </c>
      <c r="G5849" s="1">
        <v>38276</v>
      </c>
    </row>
    <row r="5850" spans="1:7" x14ac:dyDescent="0.25">
      <c r="A5850" s="1">
        <v>949707</v>
      </c>
      <c r="B5850" s="2">
        <v>41821.195138888892</v>
      </c>
      <c r="C5850" s="1" t="s">
        <v>7</v>
      </c>
      <c r="D5850" s="1" t="s">
        <v>8</v>
      </c>
      <c r="E5850" s="1" t="s">
        <v>14</v>
      </c>
      <c r="F5850" s="1" t="s">
        <v>34</v>
      </c>
      <c r="G5850" s="1">
        <v>19600</v>
      </c>
    </row>
    <row r="5851" spans="1:7" x14ac:dyDescent="0.25">
      <c r="A5851" s="1">
        <v>844076</v>
      </c>
      <c r="B5851" s="2">
        <v>41864.158333333333</v>
      </c>
      <c r="C5851" s="1" t="s">
        <v>7</v>
      </c>
      <c r="D5851" s="1" t="s">
        <v>8</v>
      </c>
      <c r="E5851" s="1" t="s">
        <v>14</v>
      </c>
      <c r="F5851" s="1" t="s">
        <v>22</v>
      </c>
      <c r="G5851" s="1">
        <v>22579</v>
      </c>
    </row>
    <row r="5852" spans="1:7" x14ac:dyDescent="0.25">
      <c r="A5852" s="1">
        <v>251432</v>
      </c>
      <c r="B5852" s="2">
        <v>41808.342361111114</v>
      </c>
      <c r="C5852" s="1" t="s">
        <v>7</v>
      </c>
      <c r="D5852" s="1" t="s">
        <v>8</v>
      </c>
      <c r="E5852" s="1" t="s">
        <v>9</v>
      </c>
      <c r="F5852" s="1" t="s">
        <v>22</v>
      </c>
      <c r="G5852" s="1">
        <v>76327</v>
      </c>
    </row>
    <row r="5853" spans="1:7" x14ac:dyDescent="0.25">
      <c r="A5853" s="1">
        <v>67572</v>
      </c>
      <c r="B5853" s="2">
        <v>41835.642361111109</v>
      </c>
      <c r="C5853" s="1" t="s">
        <v>7</v>
      </c>
      <c r="D5853" s="1" t="s">
        <v>8</v>
      </c>
      <c r="E5853" s="1" t="s">
        <v>16</v>
      </c>
      <c r="F5853" s="1" t="s">
        <v>12</v>
      </c>
      <c r="G5853" s="1">
        <v>78680</v>
      </c>
    </row>
    <row r="5854" spans="1:7" x14ac:dyDescent="0.25">
      <c r="A5854" s="1">
        <v>648580</v>
      </c>
      <c r="B5854" s="2">
        <v>41793.111805555556</v>
      </c>
      <c r="C5854" s="1" t="s">
        <v>7</v>
      </c>
      <c r="D5854" s="1" t="s">
        <v>11</v>
      </c>
      <c r="E5854" s="1" t="s">
        <v>9</v>
      </c>
      <c r="F5854" s="1" t="s">
        <v>12</v>
      </c>
      <c r="G5854" s="1">
        <v>2684</v>
      </c>
    </row>
    <row r="5855" spans="1:7" x14ac:dyDescent="0.25">
      <c r="A5855" s="1">
        <v>999936</v>
      </c>
      <c r="B5855" s="2">
        <v>41793.114583333336</v>
      </c>
      <c r="C5855" s="1" t="s">
        <v>7</v>
      </c>
      <c r="D5855" s="1" t="s">
        <v>11</v>
      </c>
      <c r="E5855" s="1" t="s">
        <v>9</v>
      </c>
      <c r="F5855" s="1" t="s">
        <v>12</v>
      </c>
      <c r="G5855" s="1">
        <v>62188</v>
      </c>
    </row>
    <row r="5856" spans="1:7" x14ac:dyDescent="0.25">
      <c r="A5856" s="1">
        <v>28537</v>
      </c>
      <c r="B5856" s="2">
        <v>41817.540277777778</v>
      </c>
      <c r="C5856" s="1" t="s">
        <v>7</v>
      </c>
      <c r="D5856" s="1" t="s">
        <v>8</v>
      </c>
      <c r="E5856" s="1" t="s">
        <v>9</v>
      </c>
      <c r="F5856" s="1" t="s">
        <v>12</v>
      </c>
      <c r="G5856" s="1">
        <v>56780</v>
      </c>
    </row>
    <row r="5857" spans="1:7" x14ac:dyDescent="0.25">
      <c r="A5857" s="1">
        <v>582675</v>
      </c>
      <c r="B5857" s="2">
        <v>41821.446527777778</v>
      </c>
      <c r="C5857" s="1" t="s">
        <v>7</v>
      </c>
      <c r="D5857" s="1" t="s">
        <v>8</v>
      </c>
      <c r="E5857" s="1" t="s">
        <v>9</v>
      </c>
      <c r="F5857" s="1" t="s">
        <v>12</v>
      </c>
      <c r="G5857" s="1">
        <v>48114</v>
      </c>
    </row>
    <row r="5858" spans="1:7" x14ac:dyDescent="0.25">
      <c r="A5858" s="1">
        <v>769677</v>
      </c>
      <c r="B5858" s="2">
        <v>41821.451388888891</v>
      </c>
      <c r="C5858" s="1" t="s">
        <v>7</v>
      </c>
      <c r="D5858" s="1" t="s">
        <v>11</v>
      </c>
      <c r="E5858" s="1" t="s">
        <v>9</v>
      </c>
      <c r="F5858" s="1" t="s">
        <v>12</v>
      </c>
      <c r="G5858" s="1">
        <v>15925</v>
      </c>
    </row>
    <row r="5859" spans="1:7" x14ac:dyDescent="0.25">
      <c r="A5859" s="1">
        <v>306586</v>
      </c>
      <c r="B5859" s="2">
        <v>41826.633333333331</v>
      </c>
      <c r="C5859" s="1" t="s">
        <v>7</v>
      </c>
      <c r="D5859" s="1" t="s">
        <v>8</v>
      </c>
      <c r="E5859" s="1" t="s">
        <v>9</v>
      </c>
      <c r="F5859" s="1" t="s">
        <v>12</v>
      </c>
      <c r="G5859" s="1">
        <v>32149</v>
      </c>
    </row>
    <row r="5860" spans="1:7" x14ac:dyDescent="0.25">
      <c r="A5860" s="1">
        <v>441660</v>
      </c>
      <c r="B5860" s="2">
        <v>41829.402777777781</v>
      </c>
      <c r="C5860" s="1" t="s">
        <v>7</v>
      </c>
      <c r="D5860" s="1" t="s">
        <v>8</v>
      </c>
      <c r="E5860" s="1" t="s">
        <v>9</v>
      </c>
      <c r="F5860" s="1" t="s">
        <v>12</v>
      </c>
      <c r="G5860" s="1">
        <v>19127</v>
      </c>
    </row>
    <row r="5861" spans="1:7" x14ac:dyDescent="0.25">
      <c r="A5861" s="1">
        <v>972929</v>
      </c>
      <c r="B5861" s="2">
        <v>41829.401388888888</v>
      </c>
      <c r="C5861" s="1" t="s">
        <v>7</v>
      </c>
      <c r="D5861" s="1" t="s">
        <v>11</v>
      </c>
      <c r="E5861" s="1" t="s">
        <v>9</v>
      </c>
      <c r="F5861" s="1" t="s">
        <v>12</v>
      </c>
      <c r="G5861" s="1">
        <v>71092</v>
      </c>
    </row>
    <row r="5862" spans="1:7" x14ac:dyDescent="0.25">
      <c r="A5862" s="1">
        <v>662567</v>
      </c>
      <c r="B5862" s="2">
        <v>41829.40347222222</v>
      </c>
      <c r="C5862" s="1" t="s">
        <v>7</v>
      </c>
      <c r="D5862" s="1" t="s">
        <v>11</v>
      </c>
      <c r="E5862" s="1" t="s">
        <v>9</v>
      </c>
      <c r="F5862" s="1" t="s">
        <v>12</v>
      </c>
      <c r="G5862" s="1">
        <v>33569</v>
      </c>
    </row>
    <row r="5863" spans="1:7" x14ac:dyDescent="0.25">
      <c r="A5863" s="1">
        <v>991288</v>
      </c>
      <c r="B5863" s="2">
        <v>41772.595833333333</v>
      </c>
      <c r="C5863" s="1" t="s">
        <v>7</v>
      </c>
      <c r="D5863" s="1" t="s">
        <v>8</v>
      </c>
      <c r="E5863" s="1" t="s">
        <v>9</v>
      </c>
      <c r="F5863" s="1" t="s">
        <v>20</v>
      </c>
      <c r="G5863" s="1">
        <v>8521</v>
      </c>
    </row>
    <row r="5864" spans="1:7" x14ac:dyDescent="0.25">
      <c r="A5864" s="1">
        <v>648573</v>
      </c>
      <c r="B5864" s="2">
        <v>41772.59652777778</v>
      </c>
      <c r="C5864" s="1" t="s">
        <v>7</v>
      </c>
      <c r="D5864" s="1" t="s">
        <v>11</v>
      </c>
      <c r="E5864" s="1" t="s">
        <v>9</v>
      </c>
      <c r="F5864" s="1" t="s">
        <v>20</v>
      </c>
      <c r="G5864" s="1">
        <v>3778</v>
      </c>
    </row>
    <row r="5865" spans="1:7" x14ac:dyDescent="0.25">
      <c r="A5865" s="1">
        <v>453112</v>
      </c>
      <c r="B5865" s="2">
        <v>41772.70416666667</v>
      </c>
      <c r="C5865" s="1" t="s">
        <v>7</v>
      </c>
      <c r="D5865" s="1" t="s">
        <v>8</v>
      </c>
      <c r="E5865" s="1" t="s">
        <v>9</v>
      </c>
      <c r="F5865" s="1" t="s">
        <v>12</v>
      </c>
      <c r="G5865" s="1">
        <v>90391</v>
      </c>
    </row>
    <row r="5866" spans="1:7" x14ac:dyDescent="0.25">
      <c r="A5866" s="1">
        <v>800426</v>
      </c>
      <c r="B5866" s="2">
        <v>41786.363888888889</v>
      </c>
      <c r="C5866" s="1" t="s">
        <v>7</v>
      </c>
      <c r="D5866" s="1" t="s">
        <v>8</v>
      </c>
      <c r="E5866" s="1" t="s">
        <v>14</v>
      </c>
      <c r="F5866" s="1" t="s">
        <v>22</v>
      </c>
      <c r="G5866" s="1">
        <v>59438</v>
      </c>
    </row>
    <row r="5867" spans="1:7" x14ac:dyDescent="0.25">
      <c r="A5867" s="1">
        <v>622564</v>
      </c>
      <c r="B5867" s="2">
        <v>41786.364583333336</v>
      </c>
      <c r="C5867" s="1" t="s">
        <v>7</v>
      </c>
      <c r="D5867" s="1" t="s">
        <v>8</v>
      </c>
      <c r="E5867" s="1" t="s">
        <v>14</v>
      </c>
      <c r="F5867" s="1" t="s">
        <v>22</v>
      </c>
      <c r="G5867" s="1">
        <v>43722</v>
      </c>
    </row>
    <row r="5868" spans="1:7" x14ac:dyDescent="0.25">
      <c r="A5868" s="1">
        <v>212348</v>
      </c>
      <c r="B5868" s="2">
        <v>41786.364583333336</v>
      </c>
      <c r="C5868" s="1" t="s">
        <v>7</v>
      </c>
      <c r="D5868" s="1" t="s">
        <v>11</v>
      </c>
      <c r="E5868" s="1" t="s">
        <v>14</v>
      </c>
      <c r="F5868" s="1" t="s">
        <v>22</v>
      </c>
      <c r="G5868" s="1">
        <v>3486</v>
      </c>
    </row>
    <row r="5869" spans="1:7" x14ac:dyDescent="0.25">
      <c r="A5869" s="1">
        <v>227831</v>
      </c>
      <c r="B5869" s="2">
        <v>41786.365277777775</v>
      </c>
      <c r="C5869" s="1" t="s">
        <v>7</v>
      </c>
      <c r="D5869" s="1" t="s">
        <v>11</v>
      </c>
      <c r="E5869" s="1" t="s">
        <v>14</v>
      </c>
      <c r="F5869" s="1" t="s">
        <v>22</v>
      </c>
      <c r="G5869" s="1">
        <v>47435</v>
      </c>
    </row>
    <row r="5870" spans="1:7" x14ac:dyDescent="0.25">
      <c r="A5870" s="1">
        <v>221854</v>
      </c>
      <c r="B5870" s="2">
        <v>41761.623611111114</v>
      </c>
      <c r="C5870" s="1" t="s">
        <v>7</v>
      </c>
      <c r="D5870" s="1" t="s">
        <v>11</v>
      </c>
      <c r="E5870" s="1" t="s">
        <v>14</v>
      </c>
      <c r="F5870" s="1" t="s">
        <v>22</v>
      </c>
      <c r="G5870" s="1">
        <v>88022</v>
      </c>
    </row>
    <row r="5871" spans="1:7" x14ac:dyDescent="0.25">
      <c r="A5871" s="1">
        <v>450914</v>
      </c>
      <c r="B5871" s="2">
        <v>41802.70416666667</v>
      </c>
      <c r="C5871" s="1" t="s">
        <v>7</v>
      </c>
      <c r="D5871" s="1" t="s">
        <v>11</v>
      </c>
      <c r="E5871" s="1" t="s">
        <v>21</v>
      </c>
      <c r="F5871" s="1" t="s">
        <v>22</v>
      </c>
      <c r="G5871" s="1">
        <v>17409</v>
      </c>
    </row>
    <row r="5872" spans="1:7" x14ac:dyDescent="0.25">
      <c r="A5872" s="1">
        <v>251729</v>
      </c>
      <c r="B5872" s="2">
        <v>41806.304861111108</v>
      </c>
      <c r="C5872" s="1" t="s">
        <v>13</v>
      </c>
      <c r="D5872" s="1" t="s">
        <v>11</v>
      </c>
      <c r="E5872" s="1" t="s">
        <v>21</v>
      </c>
      <c r="F5872" s="1" t="s">
        <v>22</v>
      </c>
      <c r="G5872" s="1">
        <v>37678</v>
      </c>
    </row>
    <row r="5873" spans="1:7" x14ac:dyDescent="0.25">
      <c r="A5873" s="1">
        <v>582300</v>
      </c>
      <c r="B5873" s="2">
        <v>41774.424305555556</v>
      </c>
      <c r="C5873" s="1" t="s">
        <v>7</v>
      </c>
      <c r="D5873" s="1" t="s">
        <v>11</v>
      </c>
      <c r="E5873" s="1" t="s">
        <v>14</v>
      </c>
      <c r="F5873" s="1" t="s">
        <v>12</v>
      </c>
      <c r="G5873" s="1">
        <v>24440</v>
      </c>
    </row>
    <row r="5874" spans="1:7" x14ac:dyDescent="0.25">
      <c r="A5874" s="1">
        <v>47755</v>
      </c>
      <c r="B5874" s="2">
        <v>41821.73333333333</v>
      </c>
      <c r="C5874" s="1" t="s">
        <v>7</v>
      </c>
      <c r="D5874" s="1" t="s">
        <v>11</v>
      </c>
      <c r="E5874" s="1" t="s">
        <v>14</v>
      </c>
      <c r="F5874" s="1" t="s">
        <v>22</v>
      </c>
      <c r="G5874" s="1">
        <v>59354</v>
      </c>
    </row>
    <row r="5875" spans="1:7" x14ac:dyDescent="0.25">
      <c r="A5875" s="1">
        <v>817476</v>
      </c>
      <c r="B5875" s="2">
        <v>41855.379166666666</v>
      </c>
      <c r="C5875" s="1" t="s">
        <v>7</v>
      </c>
      <c r="D5875" s="1" t="s">
        <v>8</v>
      </c>
      <c r="E5875" s="1" t="s">
        <v>9</v>
      </c>
      <c r="F5875" s="1" t="s">
        <v>12</v>
      </c>
      <c r="G5875" s="1">
        <v>82645</v>
      </c>
    </row>
    <row r="5876" spans="1:7" x14ac:dyDescent="0.25">
      <c r="A5876" s="1">
        <v>389474</v>
      </c>
      <c r="B5876" s="2">
        <v>41857.525000000001</v>
      </c>
      <c r="C5876" s="1" t="s">
        <v>7</v>
      </c>
      <c r="D5876" s="1" t="s">
        <v>11</v>
      </c>
      <c r="E5876" s="1" t="s">
        <v>9</v>
      </c>
      <c r="F5876" s="1" t="s">
        <v>12</v>
      </c>
      <c r="G5876" s="1">
        <v>29733</v>
      </c>
    </row>
    <row r="5877" spans="1:7" x14ac:dyDescent="0.25">
      <c r="A5877" s="1">
        <v>798839</v>
      </c>
      <c r="B5877" s="2">
        <v>41760.330555555556</v>
      </c>
      <c r="C5877" s="1" t="s">
        <v>7</v>
      </c>
      <c r="D5877" s="1" t="s">
        <v>8</v>
      </c>
      <c r="E5877" s="1" t="s">
        <v>33</v>
      </c>
      <c r="F5877" s="1" t="s">
        <v>23</v>
      </c>
      <c r="G5877" s="1">
        <v>46227</v>
      </c>
    </row>
    <row r="5878" spans="1:7" x14ac:dyDescent="0.25">
      <c r="A5878" s="1">
        <v>658482</v>
      </c>
      <c r="B5878" s="2">
        <v>41767.578472222223</v>
      </c>
      <c r="C5878" s="1" t="s">
        <v>7</v>
      </c>
      <c r="D5878" s="1" t="s">
        <v>11</v>
      </c>
      <c r="E5878" s="1" t="s">
        <v>33</v>
      </c>
      <c r="F5878" s="1" t="s">
        <v>23</v>
      </c>
      <c r="G5878" s="1">
        <v>33480</v>
      </c>
    </row>
    <row r="5879" spans="1:7" x14ac:dyDescent="0.25">
      <c r="A5879" s="1">
        <v>265024</v>
      </c>
      <c r="B5879" s="2">
        <v>41764.395833333336</v>
      </c>
      <c r="C5879" s="1" t="s">
        <v>7</v>
      </c>
      <c r="D5879" s="1" t="s">
        <v>24</v>
      </c>
      <c r="E5879" s="1" t="s">
        <v>9</v>
      </c>
      <c r="F5879" s="1" t="s">
        <v>12</v>
      </c>
      <c r="G5879" s="1">
        <v>29192</v>
      </c>
    </row>
    <row r="5880" spans="1:7" x14ac:dyDescent="0.25">
      <c r="A5880" s="1">
        <v>584067</v>
      </c>
      <c r="B5880" s="2">
        <v>41766.448611111111</v>
      </c>
      <c r="C5880" s="1" t="s">
        <v>7</v>
      </c>
      <c r="D5880" s="1" t="s">
        <v>8</v>
      </c>
      <c r="E5880" s="1" t="s">
        <v>9</v>
      </c>
      <c r="F5880" s="1" t="s">
        <v>12</v>
      </c>
      <c r="G5880" s="1">
        <v>80076</v>
      </c>
    </row>
    <row r="5881" spans="1:7" x14ac:dyDescent="0.25">
      <c r="A5881" s="1">
        <v>48374</v>
      </c>
      <c r="B5881" s="2">
        <v>41788.538194444445</v>
      </c>
      <c r="C5881" s="1" t="s">
        <v>7</v>
      </c>
      <c r="D5881" s="1" t="s">
        <v>8</v>
      </c>
      <c r="E5881" s="1" t="s">
        <v>9</v>
      </c>
      <c r="F5881" s="1" t="s">
        <v>22</v>
      </c>
      <c r="G5881" s="1">
        <v>54682</v>
      </c>
    </row>
    <row r="5882" spans="1:7" x14ac:dyDescent="0.25">
      <c r="A5882" s="1">
        <v>203218</v>
      </c>
      <c r="B5882" s="2">
        <v>41828.488194444442</v>
      </c>
      <c r="C5882" s="1" t="s">
        <v>7</v>
      </c>
      <c r="D5882" s="1" t="s">
        <v>8</v>
      </c>
      <c r="E5882" s="1" t="s">
        <v>9</v>
      </c>
      <c r="F5882" s="1" t="s">
        <v>10</v>
      </c>
      <c r="G5882" s="1">
        <v>75884</v>
      </c>
    </row>
    <row r="5883" spans="1:7" x14ac:dyDescent="0.25">
      <c r="A5883" s="1">
        <v>255697</v>
      </c>
      <c r="B5883" s="2">
        <v>41783.576388888891</v>
      </c>
      <c r="C5883" s="1" t="s">
        <v>7</v>
      </c>
      <c r="D5883" s="1" t="s">
        <v>11</v>
      </c>
      <c r="E5883" s="1" t="s">
        <v>21</v>
      </c>
      <c r="F5883" s="1" t="s">
        <v>12</v>
      </c>
      <c r="G5883" s="1">
        <v>35838</v>
      </c>
    </row>
    <row r="5884" spans="1:7" x14ac:dyDescent="0.25">
      <c r="A5884" s="1">
        <v>828206</v>
      </c>
      <c r="B5884" s="2">
        <v>41827.693055555559</v>
      </c>
      <c r="C5884" s="1" t="s">
        <v>7</v>
      </c>
      <c r="D5884" s="1" t="s">
        <v>24</v>
      </c>
      <c r="E5884" s="1" t="s">
        <v>29</v>
      </c>
      <c r="F5884" s="1" t="s">
        <v>34</v>
      </c>
      <c r="G5884" s="1">
        <v>55211</v>
      </c>
    </row>
    <row r="5885" spans="1:7" x14ac:dyDescent="0.25">
      <c r="A5885" s="1">
        <v>685504</v>
      </c>
      <c r="B5885" s="2">
        <v>41827.693749999999</v>
      </c>
      <c r="C5885" s="1" t="s">
        <v>7</v>
      </c>
      <c r="D5885" s="1" t="s">
        <v>24</v>
      </c>
      <c r="E5885" s="1" t="s">
        <v>29</v>
      </c>
      <c r="F5885" s="1" t="s">
        <v>34</v>
      </c>
      <c r="G5885" s="1">
        <v>98962</v>
      </c>
    </row>
    <row r="5886" spans="1:7" x14ac:dyDescent="0.25">
      <c r="A5886" s="1">
        <v>79040</v>
      </c>
      <c r="B5886" s="2">
        <v>41831.818055555559</v>
      </c>
      <c r="C5886" s="1" t="s">
        <v>7</v>
      </c>
      <c r="D5886" s="1" t="s">
        <v>8</v>
      </c>
      <c r="E5886" s="1" t="s">
        <v>9</v>
      </c>
      <c r="F5886" s="1" t="s">
        <v>12</v>
      </c>
      <c r="G5886" s="1">
        <v>40535</v>
      </c>
    </row>
    <row r="5887" spans="1:7" x14ac:dyDescent="0.25">
      <c r="A5887" s="1">
        <v>720189</v>
      </c>
      <c r="B5887" s="2">
        <v>41773.78125</v>
      </c>
      <c r="C5887" s="1" t="s">
        <v>7</v>
      </c>
      <c r="D5887" s="1" t="s">
        <v>11</v>
      </c>
      <c r="E5887" s="1" t="s">
        <v>9</v>
      </c>
      <c r="F5887" s="1" t="s">
        <v>12</v>
      </c>
      <c r="G5887" s="1">
        <v>12253</v>
      </c>
    </row>
    <row r="5888" spans="1:7" x14ac:dyDescent="0.25">
      <c r="A5888" s="1">
        <v>639990</v>
      </c>
      <c r="B5888" s="2">
        <v>41773.782638888886</v>
      </c>
      <c r="C5888" s="1" t="s">
        <v>7</v>
      </c>
      <c r="D5888" s="1" t="s">
        <v>11</v>
      </c>
      <c r="E5888" s="1" t="s">
        <v>9</v>
      </c>
      <c r="F5888" s="1" t="s">
        <v>12</v>
      </c>
      <c r="G5888" s="1">
        <v>45789</v>
      </c>
    </row>
    <row r="5889" spans="1:7" x14ac:dyDescent="0.25">
      <c r="A5889" s="1">
        <v>245473</v>
      </c>
      <c r="B5889" s="2">
        <v>41773.783333333333</v>
      </c>
      <c r="C5889" s="1" t="s">
        <v>7</v>
      </c>
      <c r="D5889" s="1" t="s">
        <v>17</v>
      </c>
      <c r="E5889" s="1" t="s">
        <v>9</v>
      </c>
      <c r="F5889" s="1" t="s">
        <v>12</v>
      </c>
      <c r="G5889" s="1">
        <v>66948</v>
      </c>
    </row>
    <row r="5890" spans="1:7" x14ac:dyDescent="0.25">
      <c r="A5890" s="1">
        <v>54863</v>
      </c>
      <c r="B5890" s="2">
        <v>41780.099305555559</v>
      </c>
      <c r="C5890" s="1" t="s">
        <v>7</v>
      </c>
      <c r="D5890" s="1" t="s">
        <v>8</v>
      </c>
      <c r="E5890" s="1" t="s">
        <v>29</v>
      </c>
      <c r="F5890" s="1" t="s">
        <v>34</v>
      </c>
      <c r="G5890" s="1">
        <v>63877</v>
      </c>
    </row>
    <row r="5891" spans="1:7" x14ac:dyDescent="0.25">
      <c r="A5891" s="1">
        <v>414026</v>
      </c>
      <c r="B5891" s="2">
        <v>41785.412499999999</v>
      </c>
      <c r="C5891" s="1" t="s">
        <v>7</v>
      </c>
      <c r="D5891" s="1" t="s">
        <v>8</v>
      </c>
      <c r="E5891" s="1" t="s">
        <v>9</v>
      </c>
      <c r="F5891" s="1" t="s">
        <v>12</v>
      </c>
      <c r="G5891" s="1">
        <v>96779</v>
      </c>
    </row>
    <row r="5892" spans="1:7" x14ac:dyDescent="0.25">
      <c r="A5892" s="1">
        <v>365946</v>
      </c>
      <c r="B5892" s="2">
        <v>41785.414583333331</v>
      </c>
      <c r="C5892" s="1" t="s">
        <v>7</v>
      </c>
      <c r="D5892" s="1" t="s">
        <v>8</v>
      </c>
      <c r="E5892" s="1" t="s">
        <v>9</v>
      </c>
      <c r="F5892" s="1" t="s">
        <v>12</v>
      </c>
      <c r="G5892" s="1">
        <v>31052</v>
      </c>
    </row>
    <row r="5893" spans="1:7" x14ac:dyDescent="0.25">
      <c r="A5893" s="1">
        <v>47621</v>
      </c>
      <c r="B5893" s="2">
        <v>41845.838888888888</v>
      </c>
      <c r="C5893" s="1" t="s">
        <v>13</v>
      </c>
      <c r="D5893" s="1" t="s">
        <v>11</v>
      </c>
      <c r="E5893" s="1" t="s">
        <v>14</v>
      </c>
      <c r="F5893" s="1" t="s">
        <v>18</v>
      </c>
      <c r="G5893" s="1">
        <v>30411</v>
      </c>
    </row>
    <row r="5894" spans="1:7" x14ac:dyDescent="0.25">
      <c r="A5894" s="1">
        <v>315721</v>
      </c>
      <c r="B5894" s="2">
        <v>41845.84375</v>
      </c>
      <c r="C5894" s="1" t="s">
        <v>13</v>
      </c>
      <c r="D5894" s="1" t="s">
        <v>8</v>
      </c>
      <c r="E5894" s="1" t="s">
        <v>14</v>
      </c>
      <c r="F5894" s="1" t="s">
        <v>18</v>
      </c>
      <c r="G5894" s="1">
        <v>61886</v>
      </c>
    </row>
    <row r="5895" spans="1:7" x14ac:dyDescent="0.25">
      <c r="A5895" s="1">
        <v>602838</v>
      </c>
      <c r="B5895" s="2">
        <v>41856.469444444447</v>
      </c>
      <c r="C5895" s="1" t="s">
        <v>7</v>
      </c>
      <c r="D5895" s="1" t="s">
        <v>8</v>
      </c>
      <c r="E5895" s="1" t="s">
        <v>14</v>
      </c>
      <c r="F5895" s="1" t="s">
        <v>18</v>
      </c>
      <c r="G5895" s="1">
        <v>31458</v>
      </c>
    </row>
    <row r="5896" spans="1:7" x14ac:dyDescent="0.25">
      <c r="A5896" s="1">
        <v>306948</v>
      </c>
      <c r="B5896" s="2">
        <v>41848.484027777777</v>
      </c>
      <c r="C5896" s="1" t="s">
        <v>7</v>
      </c>
      <c r="D5896" s="1" t="s">
        <v>11</v>
      </c>
      <c r="E5896" s="1" t="s">
        <v>14</v>
      </c>
      <c r="F5896" s="1" t="s">
        <v>18</v>
      </c>
      <c r="G5896" s="1">
        <v>60988</v>
      </c>
    </row>
    <row r="5897" spans="1:7" x14ac:dyDescent="0.25">
      <c r="A5897" s="1">
        <v>710529</v>
      </c>
      <c r="B5897" s="2">
        <v>41773.560416666667</v>
      </c>
      <c r="C5897" s="1" t="s">
        <v>7</v>
      </c>
      <c r="D5897" s="1" t="s">
        <v>24</v>
      </c>
      <c r="E5897" s="1" t="s">
        <v>9</v>
      </c>
      <c r="F5897" s="1" t="s">
        <v>34</v>
      </c>
      <c r="G5897" s="1">
        <v>66337</v>
      </c>
    </row>
    <row r="5898" spans="1:7" x14ac:dyDescent="0.25">
      <c r="A5898" s="1">
        <v>188489</v>
      </c>
      <c r="B5898" s="2">
        <v>41773.667361111111</v>
      </c>
      <c r="C5898" s="1" t="s">
        <v>13</v>
      </c>
      <c r="D5898" s="1" t="s">
        <v>11</v>
      </c>
      <c r="E5898" s="1" t="s">
        <v>9</v>
      </c>
      <c r="F5898" s="1" t="s">
        <v>34</v>
      </c>
      <c r="G5898" s="1">
        <v>70545</v>
      </c>
    </row>
    <row r="5899" spans="1:7" x14ac:dyDescent="0.25">
      <c r="A5899" s="1">
        <v>266489</v>
      </c>
      <c r="B5899" s="2">
        <v>41773.668749999997</v>
      </c>
      <c r="C5899" s="1" t="s">
        <v>7</v>
      </c>
      <c r="D5899" s="1" t="s">
        <v>8</v>
      </c>
      <c r="E5899" s="1" t="s">
        <v>9</v>
      </c>
      <c r="F5899" s="1" t="s">
        <v>34</v>
      </c>
      <c r="G5899" s="1">
        <v>22361</v>
      </c>
    </row>
    <row r="5900" spans="1:7" x14ac:dyDescent="0.25">
      <c r="A5900" s="1">
        <v>424171</v>
      </c>
      <c r="B5900" s="2">
        <v>41866.306944444441</v>
      </c>
      <c r="C5900" s="1" t="s">
        <v>7</v>
      </c>
      <c r="D5900" s="1" t="s">
        <v>24</v>
      </c>
      <c r="E5900" s="1" t="s">
        <v>9</v>
      </c>
      <c r="F5900" s="1" t="s">
        <v>18</v>
      </c>
      <c r="G5900" s="1">
        <v>23667</v>
      </c>
    </row>
    <row r="5901" spans="1:7" x14ac:dyDescent="0.25">
      <c r="A5901" s="1">
        <v>635982</v>
      </c>
      <c r="B5901" s="2">
        <v>41762.427083333336</v>
      </c>
      <c r="C5901" s="1" t="s">
        <v>7</v>
      </c>
      <c r="D5901" s="1" t="s">
        <v>8</v>
      </c>
      <c r="E5901" s="1" t="s">
        <v>29</v>
      </c>
      <c r="F5901" s="1" t="s">
        <v>20</v>
      </c>
      <c r="G5901" s="1">
        <v>53111</v>
      </c>
    </row>
    <row r="5902" spans="1:7" x14ac:dyDescent="0.25">
      <c r="A5902" s="1">
        <v>504811</v>
      </c>
      <c r="B5902" s="2">
        <v>41773.636805555558</v>
      </c>
      <c r="C5902" s="1" t="s">
        <v>7</v>
      </c>
      <c r="D5902" s="1" t="s">
        <v>8</v>
      </c>
      <c r="E5902" s="1" t="s">
        <v>29</v>
      </c>
      <c r="F5902" s="1" t="s">
        <v>25</v>
      </c>
      <c r="G5902" s="1">
        <v>1258</v>
      </c>
    </row>
    <row r="5903" spans="1:7" x14ac:dyDescent="0.25">
      <c r="A5903" s="1">
        <v>311648</v>
      </c>
      <c r="B5903" s="2">
        <v>41773.636805555558</v>
      </c>
      <c r="C5903" s="1" t="s">
        <v>13</v>
      </c>
      <c r="D5903" s="1" t="s">
        <v>8</v>
      </c>
      <c r="E5903" s="1" t="s">
        <v>29</v>
      </c>
      <c r="F5903" s="1" t="s">
        <v>25</v>
      </c>
      <c r="G5903" s="1">
        <v>62324</v>
      </c>
    </row>
    <row r="5904" spans="1:7" x14ac:dyDescent="0.25">
      <c r="A5904" s="1">
        <v>494703</v>
      </c>
      <c r="B5904" s="2">
        <v>41805.824305555558</v>
      </c>
      <c r="C5904" s="1" t="s">
        <v>13</v>
      </c>
      <c r="D5904" s="1" t="s">
        <v>8</v>
      </c>
      <c r="E5904" s="1" t="s">
        <v>29</v>
      </c>
      <c r="F5904" s="1" t="s">
        <v>25</v>
      </c>
      <c r="G5904" s="1">
        <v>70349</v>
      </c>
    </row>
    <row r="5905" spans="1:7" x14ac:dyDescent="0.25">
      <c r="A5905" s="1">
        <v>364288</v>
      </c>
      <c r="B5905" s="2">
        <v>41781.34652777778</v>
      </c>
      <c r="C5905" s="1" t="s">
        <v>7</v>
      </c>
      <c r="D5905" s="1" t="s">
        <v>8</v>
      </c>
      <c r="E5905" s="1" t="s">
        <v>9</v>
      </c>
      <c r="F5905" s="1" t="s">
        <v>22</v>
      </c>
      <c r="G5905" s="1">
        <v>86358</v>
      </c>
    </row>
    <row r="5906" spans="1:7" x14ac:dyDescent="0.25">
      <c r="A5906" s="1">
        <v>712188</v>
      </c>
      <c r="B5906" s="2">
        <v>41781.349305555559</v>
      </c>
      <c r="C5906" s="1" t="s">
        <v>7</v>
      </c>
      <c r="D5906" s="1" t="s">
        <v>8</v>
      </c>
      <c r="E5906" s="1" t="s">
        <v>9</v>
      </c>
      <c r="F5906" s="1" t="s">
        <v>22</v>
      </c>
      <c r="G5906" s="1">
        <v>6138</v>
      </c>
    </row>
    <row r="5907" spans="1:7" x14ac:dyDescent="0.25">
      <c r="A5907" s="1">
        <v>298249</v>
      </c>
      <c r="B5907" s="2">
        <v>41815.572222222225</v>
      </c>
      <c r="C5907" s="1" t="s">
        <v>7</v>
      </c>
      <c r="D5907" s="1" t="s">
        <v>11</v>
      </c>
      <c r="E5907" s="1" t="s">
        <v>21</v>
      </c>
      <c r="F5907" s="1" t="s">
        <v>34</v>
      </c>
      <c r="G5907" s="1">
        <v>88772</v>
      </c>
    </row>
    <row r="5908" spans="1:7" x14ac:dyDescent="0.25">
      <c r="A5908" s="1">
        <v>524309</v>
      </c>
      <c r="B5908" s="2">
        <v>41815.572916666664</v>
      </c>
      <c r="C5908" s="1" t="s">
        <v>7</v>
      </c>
      <c r="D5908" s="1" t="s">
        <v>11</v>
      </c>
      <c r="E5908" s="1" t="s">
        <v>21</v>
      </c>
      <c r="F5908" s="1" t="s">
        <v>34</v>
      </c>
      <c r="G5908" s="1">
        <v>46516</v>
      </c>
    </row>
    <row r="5909" spans="1:7" x14ac:dyDescent="0.25">
      <c r="A5909" s="1">
        <v>326373</v>
      </c>
      <c r="B5909" s="2">
        <v>41815.575694444444</v>
      </c>
      <c r="C5909" s="1" t="s">
        <v>13</v>
      </c>
      <c r="D5909" s="1" t="s">
        <v>11</v>
      </c>
      <c r="E5909" s="1" t="s">
        <v>21</v>
      </c>
      <c r="F5909" s="1" t="s">
        <v>34</v>
      </c>
      <c r="G5909" s="1">
        <v>11948</v>
      </c>
    </row>
    <row r="5910" spans="1:7" x14ac:dyDescent="0.25">
      <c r="A5910" s="1">
        <v>445863</v>
      </c>
      <c r="B5910" s="2">
        <v>41815.576388888891</v>
      </c>
      <c r="C5910" s="1" t="s">
        <v>7</v>
      </c>
      <c r="D5910" s="1" t="s">
        <v>11</v>
      </c>
      <c r="E5910" s="1" t="s">
        <v>21</v>
      </c>
      <c r="F5910" s="1" t="s">
        <v>34</v>
      </c>
      <c r="G5910" s="1">
        <v>10929</v>
      </c>
    </row>
    <row r="5911" spans="1:7" x14ac:dyDescent="0.25">
      <c r="A5911" s="1">
        <v>785456</v>
      </c>
      <c r="B5911" s="2">
        <v>41815.57708333333</v>
      </c>
      <c r="C5911" s="1" t="s">
        <v>7</v>
      </c>
      <c r="D5911" s="1" t="s">
        <v>11</v>
      </c>
      <c r="E5911" s="1" t="s">
        <v>21</v>
      </c>
      <c r="F5911" s="1" t="s">
        <v>34</v>
      </c>
      <c r="G5911" s="1">
        <v>86570</v>
      </c>
    </row>
    <row r="5912" spans="1:7" x14ac:dyDescent="0.25">
      <c r="A5912" s="1">
        <v>691723</v>
      </c>
      <c r="B5912" s="2">
        <v>41815.57708333333</v>
      </c>
      <c r="C5912" s="1" t="s">
        <v>7</v>
      </c>
      <c r="D5912" s="1" t="s">
        <v>11</v>
      </c>
      <c r="E5912" s="1" t="s">
        <v>21</v>
      </c>
      <c r="F5912" s="1" t="s">
        <v>34</v>
      </c>
      <c r="G5912" s="1">
        <v>19026</v>
      </c>
    </row>
    <row r="5913" spans="1:7" x14ac:dyDescent="0.25">
      <c r="A5913" s="1">
        <v>102892</v>
      </c>
      <c r="B5913" s="2">
        <v>41824.927777777775</v>
      </c>
      <c r="C5913" s="1" t="s">
        <v>7</v>
      </c>
      <c r="D5913" s="1" t="s">
        <v>11</v>
      </c>
      <c r="E5913" s="1" t="s">
        <v>21</v>
      </c>
      <c r="F5913" s="1" t="s">
        <v>34</v>
      </c>
      <c r="G5913" s="1">
        <v>58567</v>
      </c>
    </row>
    <row r="5914" spans="1:7" x14ac:dyDescent="0.25">
      <c r="A5914" s="1">
        <v>268788</v>
      </c>
      <c r="B5914" s="2">
        <v>41824.929166666669</v>
      </c>
      <c r="C5914" s="1" t="s">
        <v>7</v>
      </c>
      <c r="D5914" s="1" t="s">
        <v>11</v>
      </c>
      <c r="E5914" s="1" t="s">
        <v>21</v>
      </c>
      <c r="F5914" s="1" t="s">
        <v>34</v>
      </c>
      <c r="G5914" s="1">
        <v>50833</v>
      </c>
    </row>
    <row r="5915" spans="1:7" x14ac:dyDescent="0.25">
      <c r="A5915" s="1">
        <v>785223</v>
      </c>
      <c r="B5915" s="2">
        <v>41824.929861111108</v>
      </c>
      <c r="C5915" s="1" t="s">
        <v>7</v>
      </c>
      <c r="D5915" s="1" t="s">
        <v>11</v>
      </c>
      <c r="E5915" s="1" t="s">
        <v>21</v>
      </c>
      <c r="F5915" s="1" t="s">
        <v>34</v>
      </c>
      <c r="G5915" s="1">
        <v>54785</v>
      </c>
    </row>
    <row r="5916" spans="1:7" x14ac:dyDescent="0.25">
      <c r="A5916" s="1">
        <v>203331</v>
      </c>
      <c r="B5916" s="2">
        <v>41824.931250000001</v>
      </c>
      <c r="C5916" s="1" t="s">
        <v>7</v>
      </c>
      <c r="D5916" s="1" t="s">
        <v>11</v>
      </c>
      <c r="E5916" s="1" t="s">
        <v>21</v>
      </c>
      <c r="F5916" s="1" t="s">
        <v>34</v>
      </c>
      <c r="G5916" s="1">
        <v>91183</v>
      </c>
    </row>
    <row r="5917" spans="1:7" x14ac:dyDescent="0.25">
      <c r="A5917" s="1">
        <v>796985</v>
      </c>
      <c r="B5917" s="2">
        <v>41828.40625</v>
      </c>
      <c r="C5917" s="1" t="s">
        <v>7</v>
      </c>
      <c r="D5917" s="1" t="s">
        <v>11</v>
      </c>
      <c r="E5917" s="1" t="s">
        <v>21</v>
      </c>
      <c r="F5917" s="1" t="s">
        <v>34</v>
      </c>
      <c r="G5917" s="1">
        <v>26447</v>
      </c>
    </row>
    <row r="5918" spans="1:7" x14ac:dyDescent="0.25">
      <c r="A5918" s="1">
        <v>870348</v>
      </c>
      <c r="B5918" s="2">
        <v>41829.911805555559</v>
      </c>
      <c r="C5918" s="1" t="s">
        <v>7</v>
      </c>
      <c r="D5918" s="1" t="s">
        <v>11</v>
      </c>
      <c r="E5918" s="1" t="s">
        <v>21</v>
      </c>
      <c r="F5918" s="1" t="s">
        <v>34</v>
      </c>
      <c r="G5918" s="1">
        <v>60185</v>
      </c>
    </row>
    <row r="5919" spans="1:7" x14ac:dyDescent="0.25">
      <c r="A5919" s="1">
        <v>32896</v>
      </c>
      <c r="B5919" s="2">
        <v>41829.913888888892</v>
      </c>
      <c r="C5919" s="1" t="s">
        <v>7</v>
      </c>
      <c r="D5919" s="1" t="s">
        <v>11</v>
      </c>
      <c r="E5919" s="1" t="s">
        <v>21</v>
      </c>
      <c r="F5919" s="1" t="s">
        <v>34</v>
      </c>
      <c r="G5919" s="1">
        <v>95263</v>
      </c>
    </row>
    <row r="5920" spans="1:7" x14ac:dyDescent="0.25">
      <c r="A5920" s="1">
        <v>70696</v>
      </c>
      <c r="B5920" s="2">
        <v>41816.759027777778</v>
      </c>
      <c r="C5920" s="1" t="s">
        <v>7</v>
      </c>
      <c r="D5920" s="1" t="s">
        <v>8</v>
      </c>
      <c r="E5920" s="1" t="s">
        <v>14</v>
      </c>
      <c r="F5920" s="1" t="s">
        <v>20</v>
      </c>
      <c r="G5920" s="1">
        <v>65265</v>
      </c>
    </row>
    <row r="5921" spans="1:7" x14ac:dyDescent="0.25">
      <c r="A5921" s="1">
        <v>313499</v>
      </c>
      <c r="B5921" s="2">
        <v>41825.779861111114</v>
      </c>
      <c r="C5921" s="1" t="s">
        <v>7</v>
      </c>
      <c r="D5921" s="1" t="s">
        <v>11</v>
      </c>
      <c r="E5921" s="1" t="s">
        <v>14</v>
      </c>
      <c r="F5921" s="1" t="s">
        <v>20</v>
      </c>
      <c r="G5921" s="1">
        <v>61897</v>
      </c>
    </row>
    <row r="5922" spans="1:7" x14ac:dyDescent="0.25">
      <c r="A5922" s="1">
        <v>725901</v>
      </c>
      <c r="B5922" s="2">
        <v>41840.51458333333</v>
      </c>
      <c r="C5922" s="1" t="s">
        <v>7</v>
      </c>
      <c r="D5922" s="1" t="s">
        <v>8</v>
      </c>
      <c r="E5922" s="1" t="s">
        <v>14</v>
      </c>
      <c r="F5922" s="1" t="s">
        <v>20</v>
      </c>
      <c r="G5922" s="1">
        <v>68070</v>
      </c>
    </row>
    <row r="5923" spans="1:7" x14ac:dyDescent="0.25">
      <c r="A5923" s="1">
        <v>295258</v>
      </c>
      <c r="B5923" s="2">
        <v>41840.515972222223</v>
      </c>
      <c r="C5923" s="1" t="s">
        <v>7</v>
      </c>
      <c r="D5923" s="1" t="s">
        <v>8</v>
      </c>
      <c r="E5923" s="1" t="s">
        <v>14</v>
      </c>
      <c r="F5923" s="1" t="s">
        <v>20</v>
      </c>
      <c r="G5923" s="1">
        <v>8444</v>
      </c>
    </row>
    <row r="5924" spans="1:7" x14ac:dyDescent="0.25">
      <c r="A5924" s="1">
        <v>886674</v>
      </c>
      <c r="B5924" s="2">
        <v>41815.540972222225</v>
      </c>
      <c r="C5924" s="1" t="s">
        <v>7</v>
      </c>
      <c r="D5924" s="1" t="s">
        <v>24</v>
      </c>
      <c r="E5924" s="1" t="s">
        <v>14</v>
      </c>
      <c r="F5924" s="1" t="s">
        <v>23</v>
      </c>
      <c r="G5924" s="1">
        <v>90690</v>
      </c>
    </row>
    <row r="5925" spans="1:7" x14ac:dyDescent="0.25">
      <c r="A5925" s="1">
        <v>12882</v>
      </c>
      <c r="B5925" s="2">
        <v>41815.541666666664</v>
      </c>
      <c r="C5925" s="1" t="s">
        <v>7</v>
      </c>
      <c r="D5925" s="1" t="s">
        <v>24</v>
      </c>
      <c r="E5925" s="1" t="s">
        <v>14</v>
      </c>
      <c r="F5925" s="1" t="s">
        <v>23</v>
      </c>
      <c r="G5925" s="1">
        <v>43137</v>
      </c>
    </row>
    <row r="5926" spans="1:7" x14ac:dyDescent="0.25">
      <c r="A5926" s="1">
        <v>196817</v>
      </c>
      <c r="B5926" s="2">
        <v>41831.800000000003</v>
      </c>
      <c r="C5926" s="1" t="s">
        <v>7</v>
      </c>
      <c r="D5926" s="1" t="s">
        <v>8</v>
      </c>
      <c r="E5926" s="1" t="s">
        <v>14</v>
      </c>
      <c r="F5926" s="1" t="s">
        <v>23</v>
      </c>
      <c r="G5926" s="1">
        <v>91721</v>
      </c>
    </row>
    <row r="5927" spans="1:7" x14ac:dyDescent="0.25">
      <c r="A5927" s="1">
        <v>261079</v>
      </c>
      <c r="B5927" s="2">
        <v>41879.40347222222</v>
      </c>
      <c r="C5927" s="1" t="s">
        <v>7</v>
      </c>
      <c r="D5927" s="1" t="s">
        <v>8</v>
      </c>
      <c r="E5927" s="1" t="s">
        <v>29</v>
      </c>
      <c r="F5927" s="1" t="s">
        <v>25</v>
      </c>
      <c r="G5927" s="1">
        <v>11284</v>
      </c>
    </row>
    <row r="5928" spans="1:7" x14ac:dyDescent="0.25">
      <c r="A5928" s="1">
        <v>46106</v>
      </c>
      <c r="B5928" s="2">
        <v>41879.40625</v>
      </c>
      <c r="C5928" s="1" t="s">
        <v>7</v>
      </c>
      <c r="D5928" s="1" t="s">
        <v>11</v>
      </c>
      <c r="E5928" s="1" t="s">
        <v>29</v>
      </c>
      <c r="F5928" s="1" t="s">
        <v>25</v>
      </c>
      <c r="G5928" s="1">
        <v>26673</v>
      </c>
    </row>
    <row r="5929" spans="1:7" x14ac:dyDescent="0.25">
      <c r="A5929" s="1">
        <v>877228</v>
      </c>
      <c r="B5929" s="2">
        <v>41879.40625</v>
      </c>
      <c r="C5929" s="1" t="s">
        <v>7</v>
      </c>
      <c r="D5929" s="1" t="s">
        <v>8</v>
      </c>
      <c r="E5929" s="1" t="s">
        <v>29</v>
      </c>
      <c r="F5929" s="1" t="s">
        <v>25</v>
      </c>
      <c r="G5929" s="1">
        <v>43570</v>
      </c>
    </row>
    <row r="5930" spans="1:7" x14ac:dyDescent="0.25">
      <c r="A5930" s="1">
        <v>882530</v>
      </c>
      <c r="B5930" s="2">
        <v>41760.151388888888</v>
      </c>
      <c r="C5930" s="1" t="s">
        <v>13</v>
      </c>
      <c r="D5930" s="1" t="s">
        <v>8</v>
      </c>
      <c r="E5930" s="1" t="s">
        <v>9</v>
      </c>
      <c r="F5930" s="1" t="s">
        <v>18</v>
      </c>
      <c r="G5930" s="1">
        <v>73635</v>
      </c>
    </row>
    <row r="5931" spans="1:7" x14ac:dyDescent="0.25">
      <c r="A5931" s="1">
        <v>767744</v>
      </c>
      <c r="B5931" s="2">
        <v>41768.663888888892</v>
      </c>
      <c r="C5931" s="1" t="s">
        <v>7</v>
      </c>
      <c r="D5931" s="1" t="s">
        <v>8</v>
      </c>
      <c r="E5931" s="1" t="s">
        <v>9</v>
      </c>
      <c r="F5931" s="1" t="s">
        <v>34</v>
      </c>
      <c r="G5931" s="1">
        <v>57627</v>
      </c>
    </row>
    <row r="5932" spans="1:7" x14ac:dyDescent="0.25">
      <c r="A5932" s="1">
        <v>830066</v>
      </c>
      <c r="B5932" s="2">
        <v>41768.664583333331</v>
      </c>
      <c r="C5932" s="1" t="s">
        <v>7</v>
      </c>
      <c r="D5932" s="1" t="s">
        <v>11</v>
      </c>
      <c r="E5932" s="1" t="s">
        <v>9</v>
      </c>
      <c r="F5932" s="1" t="s">
        <v>34</v>
      </c>
      <c r="G5932" s="1">
        <v>23224</v>
      </c>
    </row>
    <row r="5933" spans="1:7" x14ac:dyDescent="0.25">
      <c r="A5933" s="1">
        <v>498165</v>
      </c>
      <c r="B5933" s="2">
        <v>41766.734722222223</v>
      </c>
      <c r="C5933" s="1" t="s">
        <v>13</v>
      </c>
      <c r="D5933" s="1" t="s">
        <v>11</v>
      </c>
      <c r="E5933" s="1" t="s">
        <v>9</v>
      </c>
      <c r="F5933" s="1" t="s">
        <v>22</v>
      </c>
      <c r="G5933" s="1">
        <v>37374</v>
      </c>
    </row>
    <row r="5934" spans="1:7" x14ac:dyDescent="0.25">
      <c r="A5934" s="1">
        <v>255214</v>
      </c>
      <c r="B5934" s="2">
        <v>41879.729166666664</v>
      </c>
      <c r="C5934" s="1" t="s">
        <v>13</v>
      </c>
      <c r="D5934" s="1" t="s">
        <v>8</v>
      </c>
      <c r="E5934" s="1" t="s">
        <v>33</v>
      </c>
      <c r="F5934" s="1" t="s">
        <v>12</v>
      </c>
      <c r="G5934" s="1">
        <v>55392</v>
      </c>
    </row>
    <row r="5935" spans="1:7" x14ac:dyDescent="0.25">
      <c r="A5935" s="1">
        <v>814175</v>
      </c>
      <c r="B5935" s="2">
        <v>41879.556944444441</v>
      </c>
      <c r="C5935" s="1" t="s">
        <v>7</v>
      </c>
      <c r="D5935" s="1" t="s">
        <v>11</v>
      </c>
      <c r="E5935" s="1" t="s">
        <v>16</v>
      </c>
      <c r="F5935" s="1" t="s">
        <v>34</v>
      </c>
      <c r="G5935" s="1">
        <v>90779</v>
      </c>
    </row>
    <row r="5936" spans="1:7" x14ac:dyDescent="0.25">
      <c r="A5936" s="1">
        <v>61325</v>
      </c>
      <c r="B5936" s="2">
        <v>41880.604166666664</v>
      </c>
      <c r="C5936" s="1" t="s">
        <v>7</v>
      </c>
      <c r="D5936" s="1" t="s">
        <v>8</v>
      </c>
      <c r="E5936" s="1" t="s">
        <v>16</v>
      </c>
      <c r="F5936" s="1" t="s">
        <v>34</v>
      </c>
      <c r="G5936" s="1">
        <v>73321</v>
      </c>
    </row>
    <row r="5937" spans="1:7" x14ac:dyDescent="0.25">
      <c r="A5937" s="1">
        <v>947494</v>
      </c>
      <c r="B5937" s="2">
        <v>41770.560416666667</v>
      </c>
      <c r="C5937" s="1" t="s">
        <v>7</v>
      </c>
      <c r="D5937" s="1" t="s">
        <v>11</v>
      </c>
      <c r="E5937" s="1" t="s">
        <v>9</v>
      </c>
      <c r="F5937" s="1" t="s">
        <v>34</v>
      </c>
      <c r="G5937" s="1">
        <v>48889</v>
      </c>
    </row>
    <row r="5938" spans="1:7" x14ac:dyDescent="0.25">
      <c r="A5938" s="1">
        <v>778401</v>
      </c>
      <c r="B5938" s="2">
        <v>41773.508333333331</v>
      </c>
      <c r="C5938" s="1" t="s">
        <v>7</v>
      </c>
      <c r="D5938" s="1" t="s">
        <v>11</v>
      </c>
      <c r="E5938" s="1" t="s">
        <v>9</v>
      </c>
      <c r="F5938" s="1" t="s">
        <v>23</v>
      </c>
      <c r="G5938" s="1">
        <v>75015</v>
      </c>
    </row>
    <row r="5939" spans="1:7" x14ac:dyDescent="0.25">
      <c r="A5939" s="1">
        <v>696815</v>
      </c>
      <c r="B5939" s="2">
        <v>41773.509027777778</v>
      </c>
      <c r="C5939" s="1" t="s">
        <v>7</v>
      </c>
      <c r="D5939" s="1" t="s">
        <v>8</v>
      </c>
      <c r="E5939" s="1" t="s">
        <v>9</v>
      </c>
      <c r="F5939" s="1" t="s">
        <v>23</v>
      </c>
      <c r="G5939" s="1">
        <v>71577</v>
      </c>
    </row>
    <row r="5940" spans="1:7" x14ac:dyDescent="0.25">
      <c r="A5940" s="1">
        <v>723509</v>
      </c>
      <c r="B5940" s="2">
        <v>41773.510416666664</v>
      </c>
      <c r="C5940" s="1" t="s">
        <v>7</v>
      </c>
      <c r="D5940" s="1" t="s">
        <v>8</v>
      </c>
      <c r="E5940" s="1" t="s">
        <v>9</v>
      </c>
      <c r="F5940" s="1" t="s">
        <v>23</v>
      </c>
      <c r="G5940" s="1">
        <v>11008</v>
      </c>
    </row>
    <row r="5941" spans="1:7" x14ac:dyDescent="0.25">
      <c r="A5941" s="1">
        <v>988332</v>
      </c>
      <c r="B5941" s="2">
        <v>41773.511805555558</v>
      </c>
      <c r="C5941" s="1" t="s">
        <v>7</v>
      </c>
      <c r="D5941" s="1" t="s">
        <v>8</v>
      </c>
      <c r="E5941" s="1" t="s">
        <v>9</v>
      </c>
      <c r="F5941" s="1" t="s">
        <v>23</v>
      </c>
      <c r="G5941" s="1">
        <v>27136</v>
      </c>
    </row>
    <row r="5942" spans="1:7" x14ac:dyDescent="0.25">
      <c r="A5942" s="1">
        <v>341338</v>
      </c>
      <c r="B5942" s="2">
        <v>41815.811111111114</v>
      </c>
      <c r="C5942" s="1" t="s">
        <v>7</v>
      </c>
      <c r="D5942" s="1" t="s">
        <v>8</v>
      </c>
      <c r="E5942" s="1" t="s">
        <v>14</v>
      </c>
      <c r="F5942" s="1" t="s">
        <v>10</v>
      </c>
      <c r="G5942" s="1">
        <v>38098</v>
      </c>
    </row>
    <row r="5943" spans="1:7" x14ac:dyDescent="0.25">
      <c r="A5943" s="1">
        <v>505926</v>
      </c>
      <c r="B5943" s="2">
        <v>41820.531944444447</v>
      </c>
      <c r="C5943" s="1" t="s">
        <v>7</v>
      </c>
      <c r="D5943" s="1" t="s">
        <v>11</v>
      </c>
      <c r="E5943" s="1" t="s">
        <v>21</v>
      </c>
      <c r="F5943" s="1" t="s">
        <v>18</v>
      </c>
      <c r="G5943" s="1">
        <v>87971</v>
      </c>
    </row>
    <row r="5944" spans="1:7" x14ac:dyDescent="0.25">
      <c r="A5944" s="1">
        <v>610161</v>
      </c>
      <c r="B5944" s="2">
        <v>41820.532638888886</v>
      </c>
      <c r="C5944" s="1" t="s">
        <v>7</v>
      </c>
      <c r="D5944" s="1" t="s">
        <v>11</v>
      </c>
      <c r="E5944" s="1" t="s">
        <v>21</v>
      </c>
      <c r="F5944" s="1" t="s">
        <v>18</v>
      </c>
      <c r="G5944" s="1">
        <v>81425</v>
      </c>
    </row>
    <row r="5945" spans="1:7" x14ac:dyDescent="0.25">
      <c r="A5945" s="1">
        <v>196827</v>
      </c>
      <c r="B5945" s="2">
        <v>41785.234027777777</v>
      </c>
      <c r="C5945" s="1" t="s">
        <v>13</v>
      </c>
      <c r="D5945" s="1" t="s">
        <v>24</v>
      </c>
      <c r="E5945" s="1" t="s">
        <v>9</v>
      </c>
      <c r="F5945" s="1" t="s">
        <v>18</v>
      </c>
      <c r="G5945" s="1">
        <v>95249</v>
      </c>
    </row>
    <row r="5946" spans="1:7" x14ac:dyDescent="0.25">
      <c r="A5946" s="1">
        <v>360856</v>
      </c>
      <c r="B5946" s="2">
        <v>41882.831944444442</v>
      </c>
      <c r="C5946" s="1" t="s">
        <v>7</v>
      </c>
      <c r="D5946" s="1" t="s">
        <v>8</v>
      </c>
      <c r="E5946" s="1" t="s">
        <v>14</v>
      </c>
      <c r="F5946" s="1" t="s">
        <v>25</v>
      </c>
      <c r="G5946" s="1">
        <v>84045</v>
      </c>
    </row>
    <row r="5947" spans="1:7" x14ac:dyDescent="0.25">
      <c r="A5947" s="1">
        <v>88591</v>
      </c>
      <c r="B5947" s="2">
        <v>41807.510416666664</v>
      </c>
      <c r="C5947" s="1" t="s">
        <v>7</v>
      </c>
      <c r="D5947" s="1" t="s">
        <v>8</v>
      </c>
      <c r="E5947" s="1" t="s">
        <v>33</v>
      </c>
      <c r="F5947" s="1" t="s">
        <v>10</v>
      </c>
      <c r="G5947" s="1">
        <v>13900</v>
      </c>
    </row>
    <row r="5948" spans="1:7" x14ac:dyDescent="0.25">
      <c r="A5948" s="1">
        <v>498510</v>
      </c>
      <c r="B5948" s="2">
        <v>41768.413888888892</v>
      </c>
      <c r="C5948" s="1" t="s">
        <v>13</v>
      </c>
      <c r="D5948" s="1" t="s">
        <v>8</v>
      </c>
      <c r="E5948" s="1" t="s">
        <v>14</v>
      </c>
      <c r="F5948" s="1" t="s">
        <v>34</v>
      </c>
      <c r="G5948" s="1">
        <v>97702</v>
      </c>
    </row>
    <row r="5949" spans="1:7" x14ac:dyDescent="0.25">
      <c r="A5949" s="1">
        <v>329539</v>
      </c>
      <c r="B5949" s="2">
        <v>41768.805555555555</v>
      </c>
      <c r="C5949" s="1" t="s">
        <v>7</v>
      </c>
      <c r="D5949" s="1" t="s">
        <v>8</v>
      </c>
      <c r="E5949" s="1" t="s">
        <v>14</v>
      </c>
      <c r="F5949" s="1" t="s">
        <v>34</v>
      </c>
      <c r="G5949" s="1">
        <v>3766</v>
      </c>
    </row>
    <row r="5950" spans="1:7" x14ac:dyDescent="0.25">
      <c r="A5950" s="1">
        <v>19536</v>
      </c>
      <c r="B5950" s="2">
        <v>41772.649305555555</v>
      </c>
      <c r="C5950" s="1" t="s">
        <v>7</v>
      </c>
      <c r="D5950" s="1" t="s">
        <v>8</v>
      </c>
      <c r="E5950" s="1" t="s">
        <v>14</v>
      </c>
      <c r="F5950" s="1" t="s">
        <v>34</v>
      </c>
      <c r="G5950" s="1">
        <v>60688</v>
      </c>
    </row>
    <row r="5951" spans="1:7" x14ac:dyDescent="0.25">
      <c r="A5951" s="1">
        <v>695719</v>
      </c>
      <c r="B5951" s="2">
        <v>41772.65</v>
      </c>
      <c r="C5951" s="1" t="s">
        <v>7</v>
      </c>
      <c r="D5951" s="1" t="s">
        <v>11</v>
      </c>
      <c r="E5951" s="1" t="s">
        <v>14</v>
      </c>
      <c r="F5951" s="1" t="s">
        <v>34</v>
      </c>
      <c r="G5951" s="1">
        <v>39254</v>
      </c>
    </row>
    <row r="5952" spans="1:7" x14ac:dyDescent="0.25">
      <c r="A5952" s="1">
        <v>826953</v>
      </c>
      <c r="B5952" s="2">
        <v>41779.425000000003</v>
      </c>
      <c r="C5952" s="1" t="s">
        <v>7</v>
      </c>
      <c r="D5952" s="1" t="s">
        <v>8</v>
      </c>
      <c r="E5952" s="1" t="s">
        <v>14</v>
      </c>
      <c r="F5952" s="1" t="s">
        <v>34</v>
      </c>
      <c r="G5952" s="1">
        <v>13640</v>
      </c>
    </row>
    <row r="5953" spans="1:7" x14ac:dyDescent="0.25">
      <c r="A5953" s="1">
        <v>504463</v>
      </c>
      <c r="B5953" s="2">
        <v>41779.831250000003</v>
      </c>
      <c r="C5953" s="1" t="s">
        <v>7</v>
      </c>
      <c r="D5953" s="1" t="s">
        <v>11</v>
      </c>
      <c r="E5953" s="1" t="s">
        <v>14</v>
      </c>
      <c r="F5953" s="1" t="s">
        <v>34</v>
      </c>
      <c r="G5953" s="1">
        <v>60745</v>
      </c>
    </row>
    <row r="5954" spans="1:7" x14ac:dyDescent="0.25">
      <c r="A5954" s="1">
        <v>309686</v>
      </c>
      <c r="B5954" s="2">
        <v>41779.834027777775</v>
      </c>
      <c r="C5954" s="1" t="s">
        <v>7</v>
      </c>
      <c r="D5954" s="1" t="s">
        <v>8</v>
      </c>
      <c r="E5954" s="1" t="s">
        <v>14</v>
      </c>
      <c r="F5954" s="1" t="s">
        <v>34</v>
      </c>
      <c r="G5954" s="1">
        <v>81799</v>
      </c>
    </row>
    <row r="5955" spans="1:7" x14ac:dyDescent="0.25">
      <c r="A5955" s="1">
        <v>146182</v>
      </c>
      <c r="B5955" s="2">
        <v>41774.801388888889</v>
      </c>
      <c r="C5955" s="1" t="s">
        <v>13</v>
      </c>
      <c r="D5955" s="1" t="s">
        <v>11</v>
      </c>
      <c r="E5955" s="1" t="s">
        <v>29</v>
      </c>
      <c r="F5955" s="1" t="s">
        <v>34</v>
      </c>
      <c r="G5955" s="1">
        <v>69326</v>
      </c>
    </row>
    <row r="5956" spans="1:7" x14ac:dyDescent="0.25">
      <c r="A5956" s="1">
        <v>929357</v>
      </c>
      <c r="B5956" s="2">
        <v>41845.427083333336</v>
      </c>
      <c r="C5956" s="1" t="s">
        <v>7</v>
      </c>
      <c r="D5956" s="1" t="s">
        <v>11</v>
      </c>
      <c r="E5956" s="1" t="s">
        <v>31</v>
      </c>
      <c r="F5956" s="1" t="s">
        <v>34</v>
      </c>
      <c r="G5956" s="1">
        <v>15320</v>
      </c>
    </row>
    <row r="5957" spans="1:7" x14ac:dyDescent="0.25">
      <c r="A5957" s="1">
        <v>29268</v>
      </c>
      <c r="B5957" s="2">
        <v>41845.427777777775</v>
      </c>
      <c r="C5957" s="1" t="s">
        <v>7</v>
      </c>
      <c r="D5957" s="1" t="s">
        <v>11</v>
      </c>
      <c r="E5957" s="1" t="s">
        <v>31</v>
      </c>
      <c r="F5957" s="1" t="s">
        <v>34</v>
      </c>
      <c r="G5957" s="1">
        <v>64387</v>
      </c>
    </row>
    <row r="5958" spans="1:7" x14ac:dyDescent="0.25">
      <c r="A5958" s="1">
        <v>549528</v>
      </c>
      <c r="B5958" s="2">
        <v>41773.336111111108</v>
      </c>
      <c r="C5958" s="1" t="s">
        <v>7</v>
      </c>
      <c r="D5958" s="1" t="s">
        <v>8</v>
      </c>
      <c r="E5958" s="1" t="s">
        <v>9</v>
      </c>
      <c r="F5958" s="1" t="s">
        <v>18</v>
      </c>
      <c r="G5958" s="1">
        <v>50136</v>
      </c>
    </row>
    <row r="5959" spans="1:7" x14ac:dyDescent="0.25">
      <c r="A5959" s="1">
        <v>106682</v>
      </c>
      <c r="B5959" s="2">
        <v>41773.336805555555</v>
      </c>
      <c r="C5959" s="1" t="s">
        <v>7</v>
      </c>
      <c r="D5959" s="1" t="s">
        <v>8</v>
      </c>
      <c r="E5959" s="1" t="s">
        <v>9</v>
      </c>
      <c r="F5959" s="1" t="s">
        <v>18</v>
      </c>
      <c r="G5959" s="1">
        <v>25317</v>
      </c>
    </row>
    <row r="5960" spans="1:7" x14ac:dyDescent="0.25">
      <c r="A5960" s="1">
        <v>282628</v>
      </c>
      <c r="B5960" s="2">
        <v>41773.337500000001</v>
      </c>
      <c r="C5960" s="1" t="s">
        <v>7</v>
      </c>
      <c r="D5960" s="1" t="s">
        <v>8</v>
      </c>
      <c r="E5960" s="1" t="s">
        <v>9</v>
      </c>
      <c r="F5960" s="1" t="s">
        <v>18</v>
      </c>
      <c r="G5960" s="1">
        <v>30838</v>
      </c>
    </row>
    <row r="5961" spans="1:7" x14ac:dyDescent="0.25">
      <c r="A5961" s="1">
        <v>45384</v>
      </c>
      <c r="B5961" s="2">
        <v>41773.338888888888</v>
      </c>
      <c r="C5961" s="1" t="s">
        <v>7</v>
      </c>
      <c r="D5961" s="1" t="s">
        <v>8</v>
      </c>
      <c r="E5961" s="1" t="s">
        <v>9</v>
      </c>
      <c r="F5961" s="1" t="s">
        <v>18</v>
      </c>
      <c r="G5961" s="1">
        <v>64766</v>
      </c>
    </row>
    <row r="5962" spans="1:7" x14ac:dyDescent="0.25">
      <c r="A5962" s="1">
        <v>505801</v>
      </c>
      <c r="B5962" s="2">
        <v>41760.290277777778</v>
      </c>
      <c r="C5962" s="1" t="s">
        <v>7</v>
      </c>
      <c r="D5962" s="1" t="s">
        <v>11</v>
      </c>
      <c r="E5962" s="1" t="s">
        <v>14</v>
      </c>
      <c r="F5962" s="1" t="s">
        <v>25</v>
      </c>
      <c r="G5962" s="1">
        <v>42169</v>
      </c>
    </row>
    <row r="5963" spans="1:7" x14ac:dyDescent="0.25">
      <c r="A5963" s="1">
        <v>211136</v>
      </c>
      <c r="B5963" s="2">
        <v>41760.291666666664</v>
      </c>
      <c r="C5963" s="1" t="s">
        <v>7</v>
      </c>
      <c r="D5963" s="1" t="s">
        <v>11</v>
      </c>
      <c r="E5963" s="1" t="s">
        <v>14</v>
      </c>
      <c r="F5963" s="1" t="s">
        <v>25</v>
      </c>
      <c r="G5963" s="1">
        <v>38217</v>
      </c>
    </row>
    <row r="5964" spans="1:7" x14ac:dyDescent="0.25">
      <c r="A5964" s="1">
        <v>580219</v>
      </c>
      <c r="B5964" s="2">
        <v>41765.476388888892</v>
      </c>
      <c r="C5964" s="1" t="s">
        <v>7</v>
      </c>
      <c r="D5964" s="1" t="s">
        <v>8</v>
      </c>
      <c r="E5964" s="1" t="s">
        <v>14</v>
      </c>
      <c r="F5964" s="1" t="s">
        <v>12</v>
      </c>
      <c r="G5964" s="1">
        <v>47799</v>
      </c>
    </row>
    <row r="5965" spans="1:7" x14ac:dyDescent="0.25">
      <c r="A5965" s="1">
        <v>650957</v>
      </c>
      <c r="B5965" s="2">
        <v>41767.661111111112</v>
      </c>
      <c r="C5965" s="1" t="s">
        <v>7</v>
      </c>
      <c r="D5965" s="1" t="s">
        <v>11</v>
      </c>
      <c r="E5965" s="1" t="s">
        <v>14</v>
      </c>
      <c r="F5965" s="1" t="s">
        <v>12</v>
      </c>
      <c r="G5965" s="1">
        <v>77943</v>
      </c>
    </row>
    <row r="5966" spans="1:7" x14ac:dyDescent="0.25">
      <c r="A5966" s="1">
        <v>432575</v>
      </c>
      <c r="B5966" s="2">
        <v>41773.472222222219</v>
      </c>
      <c r="C5966" s="1" t="s">
        <v>7</v>
      </c>
      <c r="D5966" s="1" t="s">
        <v>11</v>
      </c>
      <c r="E5966" s="1" t="s">
        <v>14</v>
      </c>
      <c r="F5966" s="1" t="s">
        <v>12</v>
      </c>
      <c r="G5966" s="1">
        <v>59797</v>
      </c>
    </row>
    <row r="5967" spans="1:7" x14ac:dyDescent="0.25">
      <c r="A5967" s="1">
        <v>375225</v>
      </c>
      <c r="B5967" s="2">
        <v>41779.668749999997</v>
      </c>
      <c r="C5967" s="1" t="s">
        <v>7</v>
      </c>
      <c r="D5967" s="1" t="s">
        <v>8</v>
      </c>
      <c r="E5967" s="1" t="s">
        <v>14</v>
      </c>
      <c r="F5967" s="1" t="s">
        <v>12</v>
      </c>
      <c r="G5967" s="1">
        <v>34478</v>
      </c>
    </row>
    <row r="5968" spans="1:7" x14ac:dyDescent="0.25">
      <c r="A5968" s="1">
        <v>158941</v>
      </c>
      <c r="B5968" s="2">
        <v>41789.661111111112</v>
      </c>
      <c r="C5968" s="1" t="s">
        <v>7</v>
      </c>
      <c r="D5968" s="1" t="s">
        <v>8</v>
      </c>
      <c r="E5968" s="1" t="s">
        <v>14</v>
      </c>
      <c r="F5968" s="1" t="s">
        <v>12</v>
      </c>
      <c r="G5968" s="1">
        <v>80272</v>
      </c>
    </row>
    <row r="5969" spans="1:7" x14ac:dyDescent="0.25">
      <c r="A5969" s="1">
        <v>482029</v>
      </c>
      <c r="B5969" s="2">
        <v>41761.261111111111</v>
      </c>
      <c r="C5969" s="1" t="s">
        <v>7</v>
      </c>
      <c r="D5969" s="1" t="s">
        <v>11</v>
      </c>
      <c r="E5969" s="1" t="s">
        <v>14</v>
      </c>
      <c r="F5969" s="1" t="s">
        <v>12</v>
      </c>
      <c r="G5969" s="1">
        <v>60250</v>
      </c>
    </row>
    <row r="5970" spans="1:7" x14ac:dyDescent="0.25">
      <c r="A5970" s="1">
        <v>546281</v>
      </c>
      <c r="B5970" s="2">
        <v>41787.695833333331</v>
      </c>
      <c r="C5970" s="1" t="s">
        <v>7</v>
      </c>
      <c r="D5970" s="1" t="s">
        <v>24</v>
      </c>
      <c r="E5970" s="1" t="s">
        <v>14</v>
      </c>
      <c r="F5970" s="1" t="s">
        <v>22</v>
      </c>
      <c r="G5970" s="1">
        <v>2347</v>
      </c>
    </row>
    <row r="5971" spans="1:7" x14ac:dyDescent="0.25">
      <c r="A5971" s="1">
        <v>841544</v>
      </c>
      <c r="B5971" s="2">
        <v>41770.300694444442</v>
      </c>
      <c r="C5971" s="1" t="s">
        <v>7</v>
      </c>
      <c r="D5971" s="1" t="s">
        <v>8</v>
      </c>
      <c r="E5971" s="1" t="s">
        <v>16</v>
      </c>
      <c r="F5971" s="1" t="s">
        <v>12</v>
      </c>
      <c r="G5971" s="1">
        <v>18410</v>
      </c>
    </row>
    <row r="5972" spans="1:7" x14ac:dyDescent="0.25">
      <c r="A5972" s="1">
        <v>568254</v>
      </c>
      <c r="B5972" s="2">
        <v>41771.445138888892</v>
      </c>
      <c r="C5972" s="1" t="s">
        <v>7</v>
      </c>
      <c r="D5972" s="1" t="s">
        <v>11</v>
      </c>
      <c r="E5972" s="1" t="s">
        <v>16</v>
      </c>
      <c r="F5972" s="1" t="s">
        <v>12</v>
      </c>
      <c r="G5972" s="1">
        <v>57825</v>
      </c>
    </row>
    <row r="5973" spans="1:7" x14ac:dyDescent="0.25">
      <c r="A5973" s="1">
        <v>882350</v>
      </c>
      <c r="B5973" s="2">
        <v>41771.664583333331</v>
      </c>
      <c r="C5973" s="1" t="s">
        <v>7</v>
      </c>
      <c r="D5973" s="1" t="s">
        <v>11</v>
      </c>
      <c r="E5973" s="1" t="s">
        <v>16</v>
      </c>
      <c r="F5973" s="1" t="s">
        <v>12</v>
      </c>
      <c r="G5973" s="1">
        <v>57773</v>
      </c>
    </row>
    <row r="5974" spans="1:7" x14ac:dyDescent="0.25">
      <c r="A5974" s="1">
        <v>467417</v>
      </c>
      <c r="B5974" s="2">
        <v>41771.4375</v>
      </c>
      <c r="C5974" s="1" t="s">
        <v>7</v>
      </c>
      <c r="D5974" s="1" t="s">
        <v>8</v>
      </c>
      <c r="E5974" s="1" t="s">
        <v>14</v>
      </c>
      <c r="F5974" s="1" t="s">
        <v>10</v>
      </c>
      <c r="G5974" s="1">
        <v>67143</v>
      </c>
    </row>
    <row r="5975" spans="1:7" x14ac:dyDescent="0.25">
      <c r="A5975" s="1">
        <v>400109</v>
      </c>
      <c r="B5975" s="2">
        <v>41771.4375</v>
      </c>
      <c r="C5975" s="1" t="s">
        <v>7</v>
      </c>
      <c r="D5975" s="1" t="s">
        <v>24</v>
      </c>
      <c r="E5975" s="1" t="s">
        <v>14</v>
      </c>
      <c r="F5975" s="1" t="s">
        <v>10</v>
      </c>
      <c r="G5975" s="1">
        <v>37109</v>
      </c>
    </row>
    <row r="5976" spans="1:7" x14ac:dyDescent="0.25">
      <c r="A5976" s="1">
        <v>657548</v>
      </c>
      <c r="B5976" s="2">
        <v>41767.405555555553</v>
      </c>
      <c r="C5976" s="1" t="s">
        <v>7</v>
      </c>
      <c r="D5976" s="1" t="s">
        <v>8</v>
      </c>
      <c r="E5976" s="1" t="s">
        <v>9</v>
      </c>
      <c r="F5976" s="1" t="s">
        <v>12</v>
      </c>
      <c r="G5976" s="1">
        <v>81692</v>
      </c>
    </row>
    <row r="5977" spans="1:7" x14ac:dyDescent="0.25">
      <c r="A5977" s="1">
        <v>476962</v>
      </c>
      <c r="B5977" s="2">
        <v>41779.56527777778</v>
      </c>
      <c r="C5977" s="1" t="s">
        <v>7</v>
      </c>
      <c r="D5977" s="1" t="s">
        <v>8</v>
      </c>
      <c r="E5977" s="1" t="s">
        <v>9</v>
      </c>
      <c r="F5977" s="1" t="s">
        <v>12</v>
      </c>
      <c r="G5977" s="1">
        <v>27534</v>
      </c>
    </row>
    <row r="5978" spans="1:7" x14ac:dyDescent="0.25">
      <c r="A5978" s="1">
        <v>890605</v>
      </c>
      <c r="B5978" s="2">
        <v>41779.647222222222</v>
      </c>
      <c r="C5978" s="1" t="s">
        <v>7</v>
      </c>
      <c r="D5978" s="1" t="s">
        <v>11</v>
      </c>
      <c r="E5978" s="1" t="s">
        <v>9</v>
      </c>
      <c r="F5978" s="1" t="s">
        <v>12</v>
      </c>
      <c r="G5978" s="1">
        <v>5895</v>
      </c>
    </row>
    <row r="5979" spans="1:7" x14ac:dyDescent="0.25">
      <c r="A5979" s="1">
        <v>455150</v>
      </c>
      <c r="B5979" s="2">
        <v>41786.751388888886</v>
      </c>
      <c r="C5979" s="1" t="s">
        <v>7</v>
      </c>
      <c r="D5979" s="1" t="s">
        <v>8</v>
      </c>
      <c r="E5979" s="1" t="s">
        <v>9</v>
      </c>
      <c r="F5979" s="1" t="s">
        <v>12</v>
      </c>
      <c r="G5979" s="1">
        <v>56175</v>
      </c>
    </row>
    <row r="5980" spans="1:7" x14ac:dyDescent="0.25">
      <c r="A5980" s="1">
        <v>167454</v>
      </c>
      <c r="B5980" s="2">
        <v>41787.605555555558</v>
      </c>
      <c r="C5980" s="1" t="s">
        <v>7</v>
      </c>
      <c r="D5980" s="1" t="s">
        <v>11</v>
      </c>
      <c r="E5980" s="1" t="s">
        <v>9</v>
      </c>
      <c r="F5980" s="1" t="s">
        <v>12</v>
      </c>
      <c r="G5980" s="1">
        <v>43164</v>
      </c>
    </row>
    <row r="5981" spans="1:7" x14ac:dyDescent="0.25">
      <c r="A5981" s="1">
        <v>179861</v>
      </c>
      <c r="B5981" s="2">
        <v>41795.378472222219</v>
      </c>
      <c r="C5981" s="1" t="s">
        <v>7</v>
      </c>
      <c r="D5981" s="1" t="s">
        <v>8</v>
      </c>
      <c r="E5981" s="1" t="s">
        <v>9</v>
      </c>
      <c r="F5981" s="1" t="s">
        <v>12</v>
      </c>
      <c r="G5981" s="1">
        <v>81869</v>
      </c>
    </row>
    <row r="5982" spans="1:7" x14ac:dyDescent="0.25">
      <c r="A5982" s="1">
        <v>800429</v>
      </c>
      <c r="B5982" s="2">
        <v>41795.379861111112</v>
      </c>
      <c r="C5982" s="1" t="s">
        <v>7</v>
      </c>
      <c r="D5982" s="1" t="s">
        <v>8</v>
      </c>
      <c r="E5982" s="1" t="s">
        <v>9</v>
      </c>
      <c r="F5982" s="1" t="s">
        <v>12</v>
      </c>
      <c r="G5982" s="1">
        <v>86270</v>
      </c>
    </row>
    <row r="5983" spans="1:7" x14ac:dyDescent="0.25">
      <c r="A5983" s="1">
        <v>375609</v>
      </c>
      <c r="B5983" s="2">
        <v>41780.445833333331</v>
      </c>
      <c r="C5983" s="1" t="s">
        <v>13</v>
      </c>
      <c r="D5983" s="1" t="s">
        <v>11</v>
      </c>
      <c r="E5983" s="1" t="s">
        <v>14</v>
      </c>
      <c r="F5983" s="1" t="s">
        <v>12</v>
      </c>
      <c r="G5983" s="1">
        <v>41087</v>
      </c>
    </row>
    <row r="5984" spans="1:7" x14ac:dyDescent="0.25">
      <c r="A5984" s="1">
        <v>854925</v>
      </c>
      <c r="B5984" s="2">
        <v>41780.447222222225</v>
      </c>
      <c r="C5984" s="1" t="s">
        <v>7</v>
      </c>
      <c r="D5984" s="1" t="s">
        <v>8</v>
      </c>
      <c r="E5984" s="1" t="s">
        <v>14</v>
      </c>
      <c r="F5984" s="1" t="s">
        <v>12</v>
      </c>
      <c r="G5984" s="1">
        <v>17524</v>
      </c>
    </row>
    <row r="5985" spans="1:7" x14ac:dyDescent="0.25">
      <c r="A5985" s="1">
        <v>922353</v>
      </c>
      <c r="B5985" s="2">
        <v>41765.232638888891</v>
      </c>
      <c r="C5985" s="1" t="s">
        <v>7</v>
      </c>
      <c r="D5985" s="1" t="s">
        <v>8</v>
      </c>
      <c r="E5985" s="1" t="s">
        <v>9</v>
      </c>
      <c r="F5985" s="1" t="s">
        <v>20</v>
      </c>
      <c r="G5985" s="1">
        <v>48728</v>
      </c>
    </row>
    <row r="5986" spans="1:7" x14ac:dyDescent="0.25">
      <c r="A5986" s="1">
        <v>723896</v>
      </c>
      <c r="B5986" s="2">
        <v>41774.717361111114</v>
      </c>
      <c r="C5986" s="1" t="s">
        <v>7</v>
      </c>
      <c r="D5986" s="1" t="s">
        <v>8</v>
      </c>
      <c r="E5986" s="1" t="s">
        <v>14</v>
      </c>
      <c r="F5986" s="1" t="s">
        <v>25</v>
      </c>
      <c r="G5986" s="1">
        <v>96709</v>
      </c>
    </row>
    <row r="5987" spans="1:7" x14ac:dyDescent="0.25">
      <c r="A5987" s="1">
        <v>318306</v>
      </c>
      <c r="B5987" s="2">
        <v>41774.720833333333</v>
      </c>
      <c r="C5987" s="1" t="s">
        <v>7</v>
      </c>
      <c r="D5987" s="1" t="s">
        <v>11</v>
      </c>
      <c r="E5987" s="1" t="s">
        <v>14</v>
      </c>
      <c r="F5987" s="1" t="s">
        <v>25</v>
      </c>
      <c r="G5987" s="1">
        <v>60897</v>
      </c>
    </row>
    <row r="5988" spans="1:7" x14ac:dyDescent="0.25">
      <c r="A5988" s="1">
        <v>725251</v>
      </c>
      <c r="B5988" s="2">
        <v>41779.238888888889</v>
      </c>
      <c r="C5988" s="1" t="s">
        <v>7</v>
      </c>
      <c r="D5988" s="1" t="s">
        <v>8</v>
      </c>
      <c r="E5988" s="1" t="s">
        <v>14</v>
      </c>
      <c r="F5988" s="1" t="s">
        <v>22</v>
      </c>
      <c r="G5988" s="1">
        <v>54623</v>
      </c>
    </row>
    <row r="5989" spans="1:7" x14ac:dyDescent="0.25">
      <c r="A5989" s="1">
        <v>760568</v>
      </c>
      <c r="B5989" s="2">
        <v>41779.241666666669</v>
      </c>
      <c r="C5989" s="1" t="s">
        <v>7</v>
      </c>
      <c r="D5989" s="1" t="s">
        <v>8</v>
      </c>
      <c r="E5989" s="1" t="s">
        <v>14</v>
      </c>
      <c r="F5989" s="1" t="s">
        <v>22</v>
      </c>
      <c r="G5989" s="1">
        <v>50461</v>
      </c>
    </row>
    <row r="5990" spans="1:7" x14ac:dyDescent="0.25">
      <c r="A5990" s="1">
        <v>814037</v>
      </c>
      <c r="B5990" s="2">
        <v>41824.489583333336</v>
      </c>
      <c r="C5990" s="1" t="s">
        <v>7</v>
      </c>
      <c r="D5990" s="1" t="s">
        <v>8</v>
      </c>
      <c r="E5990" s="1" t="s">
        <v>33</v>
      </c>
      <c r="F5990" s="1" t="s">
        <v>18</v>
      </c>
      <c r="G5990" s="1">
        <v>83704</v>
      </c>
    </row>
    <row r="5991" spans="1:7" x14ac:dyDescent="0.25">
      <c r="A5991" s="1">
        <v>131734</v>
      </c>
      <c r="B5991" s="2">
        <v>41783.819444444445</v>
      </c>
      <c r="C5991" s="1" t="s">
        <v>7</v>
      </c>
      <c r="D5991" s="1" t="s">
        <v>8</v>
      </c>
      <c r="E5991" s="1" t="s">
        <v>14</v>
      </c>
      <c r="F5991" s="1" t="s">
        <v>12</v>
      </c>
      <c r="G5991" s="1">
        <v>21824</v>
      </c>
    </row>
    <row r="5992" spans="1:7" x14ac:dyDescent="0.25">
      <c r="A5992" s="1">
        <v>831661</v>
      </c>
      <c r="B5992" s="2">
        <v>41775.279166666667</v>
      </c>
      <c r="C5992" s="1" t="s">
        <v>7</v>
      </c>
      <c r="D5992" s="1" t="s">
        <v>24</v>
      </c>
      <c r="E5992" s="1" t="s">
        <v>14</v>
      </c>
      <c r="F5992" s="1" t="s">
        <v>18</v>
      </c>
      <c r="G5992" s="1">
        <v>99617</v>
      </c>
    </row>
    <row r="5993" spans="1:7" x14ac:dyDescent="0.25">
      <c r="A5993" s="1">
        <v>841761</v>
      </c>
      <c r="B5993" s="2">
        <v>41778.393055555556</v>
      </c>
      <c r="C5993" s="1" t="s">
        <v>7</v>
      </c>
      <c r="D5993" s="1" t="s">
        <v>8</v>
      </c>
      <c r="E5993" s="1" t="s">
        <v>14</v>
      </c>
      <c r="F5993" s="1" t="s">
        <v>18</v>
      </c>
      <c r="G5993" s="1">
        <v>98334</v>
      </c>
    </row>
    <row r="5994" spans="1:7" x14ac:dyDescent="0.25">
      <c r="A5994" s="1">
        <v>481379</v>
      </c>
      <c r="B5994" s="2">
        <v>41795.592361111114</v>
      </c>
      <c r="C5994" s="1" t="s">
        <v>7</v>
      </c>
      <c r="D5994" s="1" t="s">
        <v>11</v>
      </c>
      <c r="E5994" s="1" t="s">
        <v>14</v>
      </c>
      <c r="F5994" s="1" t="s">
        <v>18</v>
      </c>
      <c r="G5994" s="1">
        <v>3819</v>
      </c>
    </row>
    <row r="5995" spans="1:7" x14ac:dyDescent="0.25">
      <c r="A5995" s="1">
        <v>618043</v>
      </c>
      <c r="B5995" s="2">
        <v>41795.593055555553</v>
      </c>
      <c r="C5995" s="1" t="s">
        <v>7</v>
      </c>
      <c r="D5995" s="1" t="s">
        <v>8</v>
      </c>
      <c r="E5995" s="1" t="s">
        <v>14</v>
      </c>
      <c r="F5995" s="1" t="s">
        <v>18</v>
      </c>
      <c r="G5995" s="1">
        <v>70766</v>
      </c>
    </row>
    <row r="5996" spans="1:7" x14ac:dyDescent="0.25">
      <c r="A5996" s="1">
        <v>662128</v>
      </c>
      <c r="B5996" s="2">
        <v>41795.590277777781</v>
      </c>
      <c r="C5996" s="1" t="s">
        <v>7</v>
      </c>
      <c r="D5996" s="1" t="s">
        <v>11</v>
      </c>
      <c r="E5996" s="1" t="s">
        <v>14</v>
      </c>
      <c r="F5996" s="1" t="s">
        <v>18</v>
      </c>
      <c r="G5996" s="1">
        <v>51254</v>
      </c>
    </row>
    <row r="5997" spans="1:7" x14ac:dyDescent="0.25">
      <c r="A5997" s="1">
        <v>963439</v>
      </c>
      <c r="B5997" s="2">
        <v>41796.671527777777</v>
      </c>
      <c r="C5997" s="1" t="s">
        <v>13</v>
      </c>
      <c r="D5997" s="1" t="s">
        <v>8</v>
      </c>
      <c r="E5997" s="1" t="s">
        <v>14</v>
      </c>
      <c r="F5997" s="1" t="s">
        <v>18</v>
      </c>
      <c r="G5997" s="1">
        <v>96194</v>
      </c>
    </row>
    <row r="5998" spans="1:7" x14ac:dyDescent="0.25">
      <c r="A5998" s="1">
        <v>794235</v>
      </c>
      <c r="B5998" s="2">
        <v>41801.522916666669</v>
      </c>
      <c r="C5998" s="1" t="s">
        <v>7</v>
      </c>
      <c r="D5998" s="1" t="s">
        <v>11</v>
      </c>
      <c r="E5998" s="1" t="s">
        <v>14</v>
      </c>
      <c r="F5998" s="1" t="s">
        <v>18</v>
      </c>
      <c r="G5998" s="1">
        <v>11757</v>
      </c>
    </row>
    <row r="5999" spans="1:7" x14ac:dyDescent="0.25">
      <c r="A5999" s="1">
        <v>524784</v>
      </c>
      <c r="B5999" s="2">
        <v>41849.473611111112</v>
      </c>
      <c r="C5999" s="1" t="s">
        <v>7</v>
      </c>
      <c r="D5999" s="1" t="s">
        <v>8</v>
      </c>
      <c r="E5999" s="1" t="s">
        <v>16</v>
      </c>
      <c r="F5999" s="1" t="s">
        <v>34</v>
      </c>
      <c r="G5999" s="1">
        <v>77879</v>
      </c>
    </row>
    <row r="6000" spans="1:7" x14ac:dyDescent="0.25">
      <c r="A6000" s="1">
        <v>957784</v>
      </c>
      <c r="B6000" s="2">
        <v>41856.418749999997</v>
      </c>
      <c r="C6000" s="1" t="s">
        <v>7</v>
      </c>
      <c r="D6000" s="1" t="s">
        <v>8</v>
      </c>
      <c r="E6000" s="1" t="s">
        <v>16</v>
      </c>
      <c r="F6000" s="1" t="s">
        <v>34</v>
      </c>
      <c r="G6000" s="1">
        <v>19664</v>
      </c>
    </row>
    <row r="6001" spans="1:7" x14ac:dyDescent="0.25">
      <c r="A6001" s="1">
        <v>747931</v>
      </c>
      <c r="B6001" s="2">
        <v>41856.421527777777</v>
      </c>
      <c r="C6001" s="1" t="s">
        <v>13</v>
      </c>
      <c r="D6001" s="1" t="s">
        <v>8</v>
      </c>
      <c r="E6001" s="1" t="s">
        <v>16</v>
      </c>
      <c r="F6001" s="1" t="s">
        <v>34</v>
      </c>
      <c r="G6001" s="1">
        <v>14452</v>
      </c>
    </row>
    <row r="6002" spans="1:7" x14ac:dyDescent="0.25">
      <c r="A6002" s="1">
        <v>254807</v>
      </c>
      <c r="B6002" s="2">
        <v>41856.419444444444</v>
      </c>
      <c r="C6002" s="1" t="s">
        <v>7</v>
      </c>
      <c r="D6002" s="1" t="s">
        <v>24</v>
      </c>
      <c r="E6002" s="1" t="s">
        <v>16</v>
      </c>
      <c r="F6002" s="1" t="s">
        <v>34</v>
      </c>
      <c r="G6002" s="1">
        <v>38517</v>
      </c>
    </row>
    <row r="6003" spans="1:7" x14ac:dyDescent="0.25">
      <c r="A6003" s="1">
        <v>824893</v>
      </c>
      <c r="B6003" s="2">
        <v>41760.568055555559</v>
      </c>
      <c r="C6003" s="1" t="s">
        <v>7</v>
      </c>
      <c r="D6003" s="1" t="s">
        <v>8</v>
      </c>
      <c r="E6003" s="1" t="s">
        <v>14</v>
      </c>
      <c r="F6003" s="1" t="s">
        <v>12</v>
      </c>
      <c r="G6003" s="1">
        <v>28134</v>
      </c>
    </row>
    <row r="6004" spans="1:7" x14ac:dyDescent="0.25">
      <c r="A6004" s="1">
        <v>89108</v>
      </c>
      <c r="B6004" s="2">
        <v>41760.565972222219</v>
      </c>
      <c r="C6004" s="1" t="s">
        <v>7</v>
      </c>
      <c r="D6004" s="1" t="s">
        <v>24</v>
      </c>
      <c r="E6004" s="1" t="s">
        <v>14</v>
      </c>
      <c r="F6004" s="1" t="s">
        <v>12</v>
      </c>
      <c r="G6004" s="1">
        <v>33139</v>
      </c>
    </row>
    <row r="6005" spans="1:7" x14ac:dyDescent="0.25">
      <c r="A6005" s="1">
        <v>608559</v>
      </c>
      <c r="B6005" s="2">
        <v>41761.6875</v>
      </c>
      <c r="C6005" s="1" t="s">
        <v>7</v>
      </c>
      <c r="D6005" s="1" t="s">
        <v>8</v>
      </c>
      <c r="E6005" s="1" t="s">
        <v>14</v>
      </c>
      <c r="F6005" s="1" t="s">
        <v>12</v>
      </c>
      <c r="G6005" s="1">
        <v>4981</v>
      </c>
    </row>
    <row r="6006" spans="1:7" x14ac:dyDescent="0.25">
      <c r="A6006" s="1">
        <v>268296</v>
      </c>
      <c r="B6006" s="2">
        <v>41768.415972222225</v>
      </c>
      <c r="C6006" s="1" t="s">
        <v>7</v>
      </c>
      <c r="D6006" s="1" t="s">
        <v>8</v>
      </c>
      <c r="E6006" s="1" t="s">
        <v>14</v>
      </c>
      <c r="F6006" s="1" t="s">
        <v>12</v>
      </c>
      <c r="G6006" s="1">
        <v>17266</v>
      </c>
    </row>
    <row r="6007" spans="1:7" x14ac:dyDescent="0.25">
      <c r="A6007" s="1">
        <v>825656</v>
      </c>
      <c r="B6007" s="2">
        <v>41769.597916666666</v>
      </c>
      <c r="C6007" s="1" t="s">
        <v>7</v>
      </c>
      <c r="D6007" s="1" t="s">
        <v>8</v>
      </c>
      <c r="E6007" s="1" t="s">
        <v>14</v>
      </c>
      <c r="F6007" s="1" t="s">
        <v>18</v>
      </c>
      <c r="G6007" s="1">
        <v>65891</v>
      </c>
    </row>
    <row r="6008" spans="1:7" x14ac:dyDescent="0.25">
      <c r="A6008" s="1">
        <v>551379</v>
      </c>
      <c r="B6008" s="2">
        <v>41769.598611111112</v>
      </c>
      <c r="C6008" s="1" t="s">
        <v>7</v>
      </c>
      <c r="D6008" s="1" t="s">
        <v>8</v>
      </c>
      <c r="E6008" s="1" t="s">
        <v>14</v>
      </c>
      <c r="F6008" s="1" t="s">
        <v>18</v>
      </c>
      <c r="G6008" s="1">
        <v>77830</v>
      </c>
    </row>
    <row r="6009" spans="1:7" x14ac:dyDescent="0.25">
      <c r="A6009" s="1">
        <v>737409</v>
      </c>
      <c r="B6009" s="2">
        <v>41769.599305555559</v>
      </c>
      <c r="C6009" s="1" t="s">
        <v>7</v>
      </c>
      <c r="D6009" s="1" t="s">
        <v>8</v>
      </c>
      <c r="E6009" s="1" t="s">
        <v>14</v>
      </c>
      <c r="F6009" s="1" t="s">
        <v>18</v>
      </c>
      <c r="G6009" s="1">
        <v>47739</v>
      </c>
    </row>
    <row r="6010" spans="1:7" x14ac:dyDescent="0.25">
      <c r="A6010" s="1">
        <v>212110</v>
      </c>
      <c r="B6010" s="2">
        <v>41769.599305555559</v>
      </c>
      <c r="C6010" s="1" t="s">
        <v>7</v>
      </c>
      <c r="D6010" s="1" t="s">
        <v>8</v>
      </c>
      <c r="E6010" s="1" t="s">
        <v>14</v>
      </c>
      <c r="F6010" s="1" t="s">
        <v>18</v>
      </c>
      <c r="G6010" s="1">
        <v>84096</v>
      </c>
    </row>
    <row r="6011" spans="1:7" x14ac:dyDescent="0.25">
      <c r="A6011" s="1">
        <v>475564</v>
      </c>
      <c r="B6011" s="2">
        <v>41782.293055555558</v>
      </c>
      <c r="C6011" s="1" t="s">
        <v>7</v>
      </c>
      <c r="D6011" s="1" t="s">
        <v>8</v>
      </c>
      <c r="E6011" s="1" t="s">
        <v>9</v>
      </c>
      <c r="F6011" s="1" t="s">
        <v>25</v>
      </c>
      <c r="G6011" s="1">
        <v>99397</v>
      </c>
    </row>
    <row r="6012" spans="1:7" x14ac:dyDescent="0.25">
      <c r="A6012" s="1">
        <v>946421</v>
      </c>
      <c r="B6012" s="2">
        <v>41767.728472222225</v>
      </c>
      <c r="C6012" s="1" t="s">
        <v>7</v>
      </c>
      <c r="D6012" s="1" t="s">
        <v>11</v>
      </c>
      <c r="E6012" s="1" t="s">
        <v>14</v>
      </c>
      <c r="F6012" s="1" t="s">
        <v>25</v>
      </c>
      <c r="G6012" s="1">
        <v>29769</v>
      </c>
    </row>
    <row r="6013" spans="1:7" x14ac:dyDescent="0.25">
      <c r="A6013" s="1">
        <v>464009</v>
      </c>
      <c r="B6013" s="2">
        <v>41788.720833333333</v>
      </c>
      <c r="C6013" s="1" t="s">
        <v>7</v>
      </c>
      <c r="D6013" s="1" t="s">
        <v>8</v>
      </c>
      <c r="E6013" s="1" t="s">
        <v>14</v>
      </c>
      <c r="F6013" s="1" t="s">
        <v>25</v>
      </c>
      <c r="G6013" s="1">
        <v>58049</v>
      </c>
    </row>
    <row r="6014" spans="1:7" x14ac:dyDescent="0.25">
      <c r="A6014" s="1">
        <v>150983</v>
      </c>
      <c r="B6014" s="2">
        <v>41863.915277777778</v>
      </c>
      <c r="C6014" s="1" t="s">
        <v>7</v>
      </c>
      <c r="D6014" s="1" t="s">
        <v>11</v>
      </c>
      <c r="E6014" s="1" t="s">
        <v>21</v>
      </c>
      <c r="F6014" s="1" t="s">
        <v>12</v>
      </c>
      <c r="G6014" s="1">
        <v>33907</v>
      </c>
    </row>
    <row r="6015" spans="1:7" x14ac:dyDescent="0.25">
      <c r="A6015" s="1">
        <v>245279</v>
      </c>
      <c r="B6015" s="2">
        <v>41869.727777777778</v>
      </c>
      <c r="C6015" s="1" t="s">
        <v>7</v>
      </c>
      <c r="D6015" s="1" t="s">
        <v>11</v>
      </c>
      <c r="E6015" s="1" t="s">
        <v>21</v>
      </c>
      <c r="F6015" s="1" t="s">
        <v>12</v>
      </c>
      <c r="G6015" s="1">
        <v>52322</v>
      </c>
    </row>
    <row r="6016" spans="1:7" x14ac:dyDescent="0.25">
      <c r="A6016" s="1">
        <v>537509</v>
      </c>
      <c r="B6016" s="2">
        <v>41829.533333333333</v>
      </c>
      <c r="C6016" s="1" t="s">
        <v>7</v>
      </c>
      <c r="D6016" s="1" t="s">
        <v>8</v>
      </c>
      <c r="E6016" s="1" t="s">
        <v>14</v>
      </c>
      <c r="F6016" s="1" t="s">
        <v>22</v>
      </c>
      <c r="G6016" s="1">
        <v>42224</v>
      </c>
    </row>
    <row r="6017" spans="1:7" x14ac:dyDescent="0.25">
      <c r="A6017" s="1">
        <v>243956</v>
      </c>
      <c r="B6017" s="2">
        <v>41769.776388888888</v>
      </c>
      <c r="C6017" s="1" t="s">
        <v>7</v>
      </c>
      <c r="D6017" s="1" t="s">
        <v>8</v>
      </c>
      <c r="E6017" s="1" t="s">
        <v>14</v>
      </c>
      <c r="F6017" s="1" t="s">
        <v>23</v>
      </c>
      <c r="G6017" s="1">
        <v>4665</v>
      </c>
    </row>
    <row r="6018" spans="1:7" x14ac:dyDescent="0.25">
      <c r="A6018" s="1">
        <v>276185</v>
      </c>
      <c r="B6018" s="2">
        <v>41858.75</v>
      </c>
      <c r="C6018" s="1" t="s">
        <v>7</v>
      </c>
      <c r="D6018" s="1" t="s">
        <v>11</v>
      </c>
      <c r="E6018" s="1" t="s">
        <v>14</v>
      </c>
      <c r="F6018" s="1" t="s">
        <v>22</v>
      </c>
      <c r="G6018" s="1">
        <v>23966</v>
      </c>
    </row>
    <row r="6019" spans="1:7" x14ac:dyDescent="0.25">
      <c r="A6019" s="1">
        <v>758805</v>
      </c>
      <c r="B6019" s="2">
        <v>41864.729861111111</v>
      </c>
      <c r="C6019" s="1" t="s">
        <v>7</v>
      </c>
      <c r="D6019" s="1" t="s">
        <v>8</v>
      </c>
      <c r="E6019" s="1" t="s">
        <v>14</v>
      </c>
      <c r="F6019" s="1" t="s">
        <v>22</v>
      </c>
      <c r="G6019" s="1">
        <v>93138</v>
      </c>
    </row>
    <row r="6020" spans="1:7" x14ac:dyDescent="0.25">
      <c r="A6020" s="1">
        <v>919971</v>
      </c>
      <c r="B6020" s="2">
        <v>41764.072222222225</v>
      </c>
      <c r="C6020" s="1" t="s">
        <v>7</v>
      </c>
      <c r="D6020" s="1" t="s">
        <v>8</v>
      </c>
      <c r="E6020" s="1" t="s">
        <v>29</v>
      </c>
      <c r="F6020" s="1" t="s">
        <v>12</v>
      </c>
      <c r="G6020" s="1">
        <v>19763</v>
      </c>
    </row>
    <row r="6021" spans="1:7" x14ac:dyDescent="0.25">
      <c r="A6021" s="1">
        <v>169443</v>
      </c>
      <c r="B6021" s="2">
        <v>41764.074305555558</v>
      </c>
      <c r="C6021" s="1" t="s">
        <v>7</v>
      </c>
      <c r="D6021" s="1" t="s">
        <v>11</v>
      </c>
      <c r="E6021" s="1" t="s">
        <v>29</v>
      </c>
      <c r="F6021" s="1" t="s">
        <v>12</v>
      </c>
      <c r="G6021" s="1">
        <v>59744</v>
      </c>
    </row>
    <row r="6022" spans="1:7" x14ac:dyDescent="0.25">
      <c r="A6022" s="1">
        <v>646392</v>
      </c>
      <c r="B6022" s="2">
        <v>41786.411111111112</v>
      </c>
      <c r="C6022" s="1" t="s">
        <v>7</v>
      </c>
      <c r="D6022" s="1" t="s">
        <v>24</v>
      </c>
      <c r="E6022" s="1" t="s">
        <v>9</v>
      </c>
      <c r="F6022" s="1" t="s">
        <v>10</v>
      </c>
      <c r="G6022" s="1">
        <v>51564</v>
      </c>
    </row>
    <row r="6023" spans="1:7" x14ac:dyDescent="0.25">
      <c r="A6023" s="1">
        <v>273066</v>
      </c>
      <c r="B6023" s="2">
        <v>41813.729861111111</v>
      </c>
      <c r="C6023" s="1" t="s">
        <v>7</v>
      </c>
      <c r="D6023" s="1" t="s">
        <v>11</v>
      </c>
      <c r="E6023" s="1" t="s">
        <v>14</v>
      </c>
      <c r="F6023" s="1" t="s">
        <v>34</v>
      </c>
      <c r="G6023" s="1">
        <v>61824</v>
      </c>
    </row>
    <row r="6024" spans="1:7" x14ac:dyDescent="0.25">
      <c r="A6024" s="1">
        <v>562353</v>
      </c>
      <c r="B6024" s="2">
        <v>41760.40625</v>
      </c>
      <c r="C6024" s="1" t="s">
        <v>7</v>
      </c>
      <c r="D6024" s="1" t="s">
        <v>11</v>
      </c>
      <c r="E6024" s="1" t="s">
        <v>31</v>
      </c>
      <c r="F6024" s="1" t="s">
        <v>18</v>
      </c>
      <c r="G6024" s="1">
        <v>99745</v>
      </c>
    </row>
    <row r="6025" spans="1:7" x14ac:dyDescent="0.25">
      <c r="A6025" s="1">
        <v>375556</v>
      </c>
      <c r="B6025" s="2">
        <v>41760.406944444447</v>
      </c>
      <c r="C6025" s="1" t="s">
        <v>7</v>
      </c>
      <c r="D6025" s="1" t="s">
        <v>11</v>
      </c>
      <c r="E6025" s="1" t="s">
        <v>31</v>
      </c>
      <c r="F6025" s="1" t="s">
        <v>18</v>
      </c>
      <c r="G6025" s="1">
        <v>81434</v>
      </c>
    </row>
    <row r="6026" spans="1:7" x14ac:dyDescent="0.25">
      <c r="A6026" s="1">
        <v>719895</v>
      </c>
      <c r="B6026" s="2">
        <v>41760.407638888886</v>
      </c>
      <c r="C6026" s="1" t="s">
        <v>7</v>
      </c>
      <c r="D6026" s="1" t="s">
        <v>11</v>
      </c>
      <c r="E6026" s="1" t="s">
        <v>31</v>
      </c>
      <c r="F6026" s="1" t="s">
        <v>18</v>
      </c>
      <c r="G6026" s="1">
        <v>86399</v>
      </c>
    </row>
    <row r="6027" spans="1:7" x14ac:dyDescent="0.25">
      <c r="A6027" s="1">
        <v>422222</v>
      </c>
      <c r="B6027" s="2">
        <v>41772.619444444441</v>
      </c>
      <c r="C6027" s="1" t="s">
        <v>7</v>
      </c>
      <c r="D6027" s="1" t="s">
        <v>11</v>
      </c>
      <c r="E6027" s="1" t="s">
        <v>31</v>
      </c>
      <c r="F6027" s="1" t="s">
        <v>12</v>
      </c>
      <c r="G6027" s="1">
        <v>95521</v>
      </c>
    </row>
    <row r="6028" spans="1:7" x14ac:dyDescent="0.25">
      <c r="A6028" s="1">
        <v>464899</v>
      </c>
      <c r="B6028" s="2">
        <v>41773.497916666667</v>
      </c>
      <c r="C6028" s="1" t="s">
        <v>7</v>
      </c>
      <c r="D6028" s="1" t="s">
        <v>11</v>
      </c>
      <c r="E6028" s="1" t="s">
        <v>31</v>
      </c>
      <c r="F6028" s="1" t="s">
        <v>18</v>
      </c>
      <c r="G6028" s="1">
        <v>1022</v>
      </c>
    </row>
    <row r="6029" spans="1:7" x14ac:dyDescent="0.25">
      <c r="A6029" s="1">
        <v>603672</v>
      </c>
      <c r="B6029" s="2">
        <v>41767.34375</v>
      </c>
      <c r="C6029" s="1" t="s">
        <v>7</v>
      </c>
      <c r="D6029" s="1" t="s">
        <v>8</v>
      </c>
      <c r="E6029" s="1" t="s">
        <v>14</v>
      </c>
      <c r="F6029" s="1" t="s">
        <v>12</v>
      </c>
      <c r="G6029" s="1">
        <v>25843</v>
      </c>
    </row>
    <row r="6030" spans="1:7" x14ac:dyDescent="0.25">
      <c r="A6030" s="1">
        <v>480487</v>
      </c>
      <c r="B6030" s="2">
        <v>41767.345833333333</v>
      </c>
      <c r="C6030" s="1" t="s">
        <v>7</v>
      </c>
      <c r="D6030" s="1" t="s">
        <v>11</v>
      </c>
      <c r="E6030" s="1" t="s">
        <v>14</v>
      </c>
      <c r="F6030" s="1" t="s">
        <v>12</v>
      </c>
      <c r="G6030" s="1">
        <v>77827</v>
      </c>
    </row>
    <row r="6031" spans="1:7" x14ac:dyDescent="0.25">
      <c r="A6031" s="1">
        <v>186971</v>
      </c>
      <c r="B6031" s="2">
        <v>41768.383333333331</v>
      </c>
      <c r="C6031" s="1" t="s">
        <v>7</v>
      </c>
      <c r="D6031" s="1" t="s">
        <v>11</v>
      </c>
      <c r="E6031" s="1" t="s">
        <v>14</v>
      </c>
      <c r="F6031" s="1" t="s">
        <v>12</v>
      </c>
      <c r="G6031" s="1">
        <v>26211</v>
      </c>
    </row>
    <row r="6032" spans="1:7" x14ac:dyDescent="0.25">
      <c r="A6032" s="1">
        <v>976777</v>
      </c>
      <c r="B6032" s="2">
        <v>41780.645833333336</v>
      </c>
      <c r="C6032" s="1" t="s">
        <v>13</v>
      </c>
      <c r="D6032" s="1" t="s">
        <v>8</v>
      </c>
      <c r="E6032" s="1" t="s">
        <v>14</v>
      </c>
      <c r="F6032" s="1" t="s">
        <v>12</v>
      </c>
      <c r="G6032" s="1">
        <v>81574</v>
      </c>
    </row>
    <row r="6033" spans="1:7" x14ac:dyDescent="0.25">
      <c r="A6033" s="1">
        <v>703792</v>
      </c>
      <c r="B6033" s="2">
        <v>41825.410416666666</v>
      </c>
      <c r="C6033" s="1" t="s">
        <v>7</v>
      </c>
      <c r="D6033" s="1" t="s">
        <v>8</v>
      </c>
      <c r="E6033" s="1" t="s">
        <v>16</v>
      </c>
      <c r="F6033" s="1" t="s">
        <v>12</v>
      </c>
      <c r="G6033" s="1">
        <v>13696</v>
      </c>
    </row>
    <row r="6034" spans="1:7" x14ac:dyDescent="0.25">
      <c r="A6034" s="1">
        <v>600570</v>
      </c>
      <c r="B6034" s="2">
        <v>41832.700694444444</v>
      </c>
      <c r="C6034" s="1" t="s">
        <v>7</v>
      </c>
      <c r="D6034" s="1" t="s">
        <v>11</v>
      </c>
      <c r="E6034" s="1" t="s">
        <v>21</v>
      </c>
      <c r="F6034" s="1" t="s">
        <v>12</v>
      </c>
      <c r="G6034" s="1">
        <v>5841</v>
      </c>
    </row>
    <row r="6035" spans="1:7" x14ac:dyDescent="0.25">
      <c r="A6035" s="1">
        <v>209973</v>
      </c>
      <c r="B6035" s="2">
        <v>41832.701388888891</v>
      </c>
      <c r="C6035" s="1" t="s">
        <v>7</v>
      </c>
      <c r="D6035" s="1" t="s">
        <v>24</v>
      </c>
      <c r="E6035" s="1" t="s">
        <v>21</v>
      </c>
      <c r="F6035" s="1" t="s">
        <v>12</v>
      </c>
      <c r="G6035" s="1">
        <v>7439</v>
      </c>
    </row>
    <row r="6036" spans="1:7" x14ac:dyDescent="0.25">
      <c r="A6036" s="1">
        <v>525836</v>
      </c>
      <c r="B6036" s="2">
        <v>41873.707638888889</v>
      </c>
      <c r="C6036" s="1" t="s">
        <v>7</v>
      </c>
      <c r="D6036" s="1" t="s">
        <v>8</v>
      </c>
      <c r="E6036" s="1" t="s">
        <v>9</v>
      </c>
      <c r="F6036" s="1" t="s">
        <v>34</v>
      </c>
      <c r="G6036" s="1">
        <v>81259</v>
      </c>
    </row>
    <row r="6037" spans="1:7" x14ac:dyDescent="0.25">
      <c r="A6037" s="1">
        <v>896401</v>
      </c>
      <c r="B6037" s="2">
        <v>41881.382638888892</v>
      </c>
      <c r="C6037" s="1" t="s">
        <v>7</v>
      </c>
      <c r="D6037" s="1" t="s">
        <v>24</v>
      </c>
      <c r="E6037" s="1" t="s">
        <v>9</v>
      </c>
      <c r="F6037" s="1" t="s">
        <v>34</v>
      </c>
      <c r="G6037" s="1">
        <v>27760</v>
      </c>
    </row>
    <row r="6038" spans="1:7" x14ac:dyDescent="0.25">
      <c r="A6038" s="1">
        <v>626067</v>
      </c>
      <c r="B6038" s="2">
        <v>41847.378472222219</v>
      </c>
      <c r="C6038" s="1" t="s">
        <v>7</v>
      </c>
      <c r="D6038" s="1" t="s">
        <v>8</v>
      </c>
      <c r="E6038" s="1" t="s">
        <v>29</v>
      </c>
      <c r="F6038" s="1" t="s">
        <v>22</v>
      </c>
      <c r="G6038" s="1">
        <v>52925</v>
      </c>
    </row>
    <row r="6039" spans="1:7" x14ac:dyDescent="0.25">
      <c r="A6039" s="1">
        <v>83466</v>
      </c>
      <c r="B6039" s="2">
        <v>41849.738888888889</v>
      </c>
      <c r="C6039" s="1" t="s">
        <v>7</v>
      </c>
      <c r="D6039" s="1" t="s">
        <v>8</v>
      </c>
      <c r="E6039" s="1" t="s">
        <v>29</v>
      </c>
      <c r="F6039" s="1" t="s">
        <v>22</v>
      </c>
      <c r="G6039" s="1">
        <v>91040</v>
      </c>
    </row>
    <row r="6040" spans="1:7" x14ac:dyDescent="0.25">
      <c r="A6040" s="1">
        <v>867000</v>
      </c>
      <c r="B6040" s="2">
        <v>41849.738888888889</v>
      </c>
      <c r="C6040" s="1" t="s">
        <v>7</v>
      </c>
      <c r="D6040" s="1" t="s">
        <v>8</v>
      </c>
      <c r="E6040" s="1" t="s">
        <v>29</v>
      </c>
      <c r="F6040" s="1" t="s">
        <v>22</v>
      </c>
      <c r="G6040" s="1">
        <v>58832</v>
      </c>
    </row>
    <row r="6041" spans="1:7" x14ac:dyDescent="0.25">
      <c r="A6041" s="1">
        <v>539299</v>
      </c>
      <c r="B6041" s="2">
        <v>41862.681250000001</v>
      </c>
      <c r="C6041" s="1" t="s">
        <v>7</v>
      </c>
      <c r="D6041" s="1" t="s">
        <v>8</v>
      </c>
      <c r="E6041" s="1" t="s">
        <v>29</v>
      </c>
      <c r="F6041" s="1" t="s">
        <v>22</v>
      </c>
      <c r="G6041" s="1">
        <v>91620</v>
      </c>
    </row>
    <row r="6042" spans="1:7" x14ac:dyDescent="0.25">
      <c r="A6042" s="1">
        <v>838359</v>
      </c>
      <c r="B6042" s="2">
        <v>41878.585416666669</v>
      </c>
      <c r="C6042" s="1" t="s">
        <v>7</v>
      </c>
      <c r="D6042" s="1" t="s">
        <v>24</v>
      </c>
      <c r="E6042" s="1" t="s">
        <v>29</v>
      </c>
      <c r="F6042" s="1" t="s">
        <v>22</v>
      </c>
      <c r="G6042" s="1">
        <v>90339</v>
      </c>
    </row>
    <row r="6043" spans="1:7" x14ac:dyDescent="0.25">
      <c r="A6043" s="1">
        <v>79268</v>
      </c>
      <c r="B6043" s="2">
        <v>41778.354166666664</v>
      </c>
      <c r="C6043" s="1" t="s">
        <v>7</v>
      </c>
      <c r="D6043" s="1" t="s">
        <v>8</v>
      </c>
      <c r="E6043" s="1" t="s">
        <v>14</v>
      </c>
      <c r="F6043" s="1" t="s">
        <v>22</v>
      </c>
      <c r="G6043" s="1">
        <v>95073</v>
      </c>
    </row>
    <row r="6044" spans="1:7" x14ac:dyDescent="0.25">
      <c r="A6044" s="1">
        <v>231232</v>
      </c>
      <c r="B6044" s="2">
        <v>41778.354861111111</v>
      </c>
      <c r="C6044" s="1" t="s">
        <v>7</v>
      </c>
      <c r="D6044" s="1" t="s">
        <v>8</v>
      </c>
      <c r="E6044" s="1" t="s">
        <v>14</v>
      </c>
      <c r="F6044" s="1" t="s">
        <v>22</v>
      </c>
      <c r="G6044" s="1">
        <v>6425</v>
      </c>
    </row>
    <row r="6045" spans="1:7" x14ac:dyDescent="0.25">
      <c r="A6045" s="1">
        <v>70189</v>
      </c>
      <c r="B6045" s="2">
        <v>41778.352777777778</v>
      </c>
      <c r="C6045" s="1" t="s">
        <v>7</v>
      </c>
      <c r="D6045" s="1" t="s">
        <v>11</v>
      </c>
      <c r="E6045" s="1" t="s">
        <v>14</v>
      </c>
      <c r="F6045" s="1" t="s">
        <v>22</v>
      </c>
      <c r="G6045" s="1">
        <v>22922</v>
      </c>
    </row>
    <row r="6046" spans="1:7" x14ac:dyDescent="0.25">
      <c r="A6046" s="1">
        <v>592340</v>
      </c>
      <c r="B6046" s="2">
        <v>41778.354861111111</v>
      </c>
      <c r="C6046" s="1" t="s">
        <v>7</v>
      </c>
      <c r="D6046" s="1" t="s">
        <v>11</v>
      </c>
      <c r="E6046" s="1" t="s">
        <v>14</v>
      </c>
      <c r="F6046" s="1" t="s">
        <v>22</v>
      </c>
      <c r="G6046" s="1">
        <v>76995</v>
      </c>
    </row>
    <row r="6047" spans="1:7" x14ac:dyDescent="0.25">
      <c r="A6047" s="1">
        <v>917822</v>
      </c>
      <c r="B6047" s="2">
        <v>41824.338888888888</v>
      </c>
      <c r="C6047" s="1" t="s">
        <v>7</v>
      </c>
      <c r="D6047" s="1" t="s">
        <v>11</v>
      </c>
      <c r="E6047" s="1" t="s">
        <v>14</v>
      </c>
      <c r="F6047" s="1" t="s">
        <v>22</v>
      </c>
      <c r="G6047" s="1">
        <v>80943</v>
      </c>
    </row>
    <row r="6048" spans="1:7" x14ac:dyDescent="0.25">
      <c r="A6048" s="1">
        <v>786696</v>
      </c>
      <c r="B6048" s="2">
        <v>41824.338194444441</v>
      </c>
      <c r="C6048" s="1" t="s">
        <v>13</v>
      </c>
      <c r="D6048" s="1" t="s">
        <v>24</v>
      </c>
      <c r="E6048" s="1" t="s">
        <v>14</v>
      </c>
      <c r="F6048" s="1" t="s">
        <v>22</v>
      </c>
      <c r="G6048" s="1">
        <v>51820</v>
      </c>
    </row>
    <row r="6049" spans="1:7" x14ac:dyDescent="0.25">
      <c r="A6049" s="1">
        <v>889834</v>
      </c>
      <c r="B6049" s="2">
        <v>41878.173611111109</v>
      </c>
      <c r="C6049" s="1" t="s">
        <v>7</v>
      </c>
      <c r="D6049" s="1" t="s">
        <v>11</v>
      </c>
      <c r="E6049" s="1" t="s">
        <v>26</v>
      </c>
      <c r="F6049" s="1" t="s">
        <v>18</v>
      </c>
      <c r="G6049" s="1">
        <v>1524</v>
      </c>
    </row>
    <row r="6050" spans="1:7" x14ac:dyDescent="0.25">
      <c r="A6050" s="1">
        <v>129994</v>
      </c>
      <c r="B6050" s="2">
        <v>41774.661111111112</v>
      </c>
      <c r="C6050" s="1" t="s">
        <v>7</v>
      </c>
      <c r="D6050" s="1" t="s">
        <v>11</v>
      </c>
      <c r="E6050" s="1" t="s">
        <v>14</v>
      </c>
      <c r="F6050" s="1" t="s">
        <v>12</v>
      </c>
      <c r="G6050" s="1">
        <v>3843</v>
      </c>
    </row>
    <row r="6051" spans="1:7" x14ac:dyDescent="0.25">
      <c r="A6051" s="1">
        <v>98831</v>
      </c>
      <c r="B6051" s="2">
        <v>41774.662499999999</v>
      </c>
      <c r="C6051" s="1" t="s">
        <v>7</v>
      </c>
      <c r="D6051" s="1" t="s">
        <v>11</v>
      </c>
      <c r="E6051" s="1" t="s">
        <v>14</v>
      </c>
      <c r="F6051" s="1" t="s">
        <v>12</v>
      </c>
      <c r="G6051" s="1">
        <v>52653</v>
      </c>
    </row>
    <row r="6052" spans="1:7" x14ac:dyDescent="0.25">
      <c r="A6052" s="1">
        <v>531445</v>
      </c>
      <c r="B6052" s="2">
        <v>41774.662499999999</v>
      </c>
      <c r="C6052" s="1" t="s">
        <v>7</v>
      </c>
      <c r="D6052" s="1" t="s">
        <v>8</v>
      </c>
      <c r="E6052" s="1" t="s">
        <v>14</v>
      </c>
      <c r="F6052" s="1" t="s">
        <v>12</v>
      </c>
      <c r="G6052" s="1">
        <v>18127</v>
      </c>
    </row>
    <row r="6053" spans="1:7" x14ac:dyDescent="0.25">
      <c r="A6053" s="1">
        <v>782465</v>
      </c>
      <c r="B6053" s="2">
        <v>41787.428472222222</v>
      </c>
      <c r="C6053" s="1" t="s">
        <v>7</v>
      </c>
      <c r="D6053" s="1" t="s">
        <v>11</v>
      </c>
      <c r="E6053" s="1" t="s">
        <v>14</v>
      </c>
      <c r="F6053" s="1" t="s">
        <v>12</v>
      </c>
      <c r="G6053" s="1">
        <v>38840</v>
      </c>
    </row>
    <row r="6054" spans="1:7" x14ac:dyDescent="0.25">
      <c r="A6054" s="1">
        <v>302371</v>
      </c>
      <c r="B6054" s="2">
        <v>41792.373611111114</v>
      </c>
      <c r="C6054" s="1" t="s">
        <v>7</v>
      </c>
      <c r="D6054" s="1" t="s">
        <v>8</v>
      </c>
      <c r="E6054" s="1" t="s">
        <v>14</v>
      </c>
      <c r="F6054" s="1" t="s">
        <v>12</v>
      </c>
      <c r="G6054" s="1">
        <v>23496</v>
      </c>
    </row>
    <row r="6055" spans="1:7" x14ac:dyDescent="0.25">
      <c r="A6055" s="1">
        <v>147868</v>
      </c>
      <c r="B6055" s="2">
        <v>41793.453472222223</v>
      </c>
      <c r="C6055" s="1" t="s">
        <v>7</v>
      </c>
      <c r="D6055" s="1" t="s">
        <v>8</v>
      </c>
      <c r="E6055" s="1" t="s">
        <v>14</v>
      </c>
      <c r="F6055" s="1" t="s">
        <v>12</v>
      </c>
      <c r="G6055" s="1">
        <v>43528</v>
      </c>
    </row>
    <row r="6056" spans="1:7" x14ac:dyDescent="0.25">
      <c r="A6056" s="1">
        <v>374162</v>
      </c>
      <c r="B6056" s="2">
        <v>41808.463194444441</v>
      </c>
      <c r="C6056" s="1" t="s">
        <v>7</v>
      </c>
      <c r="D6056" s="1" t="s">
        <v>11</v>
      </c>
      <c r="E6056" s="1" t="s">
        <v>26</v>
      </c>
      <c r="F6056" s="1" t="s">
        <v>34</v>
      </c>
      <c r="G6056" s="1">
        <v>67819</v>
      </c>
    </row>
    <row r="6057" spans="1:7" x14ac:dyDescent="0.25">
      <c r="A6057" s="1">
        <v>632936</v>
      </c>
      <c r="B6057" s="2">
        <v>41808.463888888888</v>
      </c>
      <c r="C6057" s="1" t="s">
        <v>7</v>
      </c>
      <c r="D6057" s="1" t="s">
        <v>11</v>
      </c>
      <c r="E6057" s="1" t="s">
        <v>26</v>
      </c>
      <c r="F6057" s="1" t="s">
        <v>34</v>
      </c>
      <c r="G6057" s="1">
        <v>41010</v>
      </c>
    </row>
    <row r="6058" spans="1:7" x14ac:dyDescent="0.25">
      <c r="A6058" s="1">
        <v>521698</v>
      </c>
      <c r="B6058" s="2">
        <v>41808.464583333334</v>
      </c>
      <c r="C6058" s="1" t="s">
        <v>13</v>
      </c>
      <c r="D6058" s="1" t="s">
        <v>11</v>
      </c>
      <c r="E6058" s="1" t="s">
        <v>26</v>
      </c>
      <c r="F6058" s="1" t="s">
        <v>34</v>
      </c>
      <c r="G6058" s="1">
        <v>6846</v>
      </c>
    </row>
    <row r="6059" spans="1:7" x14ac:dyDescent="0.25">
      <c r="A6059" s="1">
        <v>87830</v>
      </c>
      <c r="B6059" s="2">
        <v>41825.754166666666</v>
      </c>
      <c r="C6059" s="1" t="s">
        <v>7</v>
      </c>
      <c r="D6059" s="1" t="s">
        <v>11</v>
      </c>
      <c r="E6059" s="1" t="s">
        <v>26</v>
      </c>
      <c r="F6059" s="1" t="s">
        <v>23</v>
      </c>
      <c r="G6059" s="1">
        <v>45873</v>
      </c>
    </row>
    <row r="6060" spans="1:7" x14ac:dyDescent="0.25">
      <c r="A6060" s="1">
        <v>921759</v>
      </c>
      <c r="B6060" s="2">
        <v>41825.754166666666</v>
      </c>
      <c r="C6060" s="1" t="s">
        <v>13</v>
      </c>
      <c r="D6060" s="1" t="s">
        <v>8</v>
      </c>
      <c r="E6060" s="1" t="s">
        <v>26</v>
      </c>
      <c r="F6060" s="1" t="s">
        <v>23</v>
      </c>
      <c r="G6060" s="1">
        <v>41022</v>
      </c>
    </row>
    <row r="6061" spans="1:7" x14ac:dyDescent="0.25">
      <c r="A6061" s="1">
        <v>773003</v>
      </c>
      <c r="B6061" s="2">
        <v>41827.670138888891</v>
      </c>
      <c r="C6061" s="1" t="s">
        <v>7</v>
      </c>
      <c r="D6061" s="1" t="s">
        <v>8</v>
      </c>
      <c r="E6061" s="1" t="s">
        <v>26</v>
      </c>
      <c r="F6061" s="1" t="s">
        <v>23</v>
      </c>
      <c r="G6061" s="1">
        <v>57779</v>
      </c>
    </row>
    <row r="6062" spans="1:7" x14ac:dyDescent="0.25">
      <c r="A6062" s="1">
        <v>650321</v>
      </c>
      <c r="B6062" s="2">
        <v>41827.671527777777</v>
      </c>
      <c r="C6062" s="1" t="s">
        <v>7</v>
      </c>
      <c r="D6062" s="1" t="s">
        <v>8</v>
      </c>
      <c r="E6062" s="1" t="s">
        <v>26</v>
      </c>
      <c r="F6062" s="1" t="s">
        <v>23</v>
      </c>
      <c r="G6062" s="1">
        <v>37657</v>
      </c>
    </row>
    <row r="6063" spans="1:7" x14ac:dyDescent="0.25">
      <c r="A6063" s="1">
        <v>961036</v>
      </c>
      <c r="B6063" s="2">
        <v>41836.337500000001</v>
      </c>
      <c r="C6063" s="1" t="s">
        <v>7</v>
      </c>
      <c r="D6063" s="1" t="s">
        <v>11</v>
      </c>
      <c r="E6063" s="1" t="s">
        <v>26</v>
      </c>
      <c r="F6063" s="1" t="s">
        <v>23</v>
      </c>
      <c r="G6063" s="1">
        <v>89013</v>
      </c>
    </row>
    <row r="6064" spans="1:7" x14ac:dyDescent="0.25">
      <c r="A6064" s="1">
        <v>244866</v>
      </c>
      <c r="B6064" s="2">
        <v>41829.59652777778</v>
      </c>
      <c r="C6064" s="1" t="s">
        <v>7</v>
      </c>
      <c r="D6064" s="1" t="s">
        <v>8</v>
      </c>
      <c r="E6064" s="1" t="s">
        <v>9</v>
      </c>
      <c r="F6064" s="1" t="s">
        <v>12</v>
      </c>
      <c r="G6064" s="1">
        <v>56513</v>
      </c>
    </row>
    <row r="6065" spans="1:7" x14ac:dyDescent="0.25">
      <c r="A6065" s="1">
        <v>641625</v>
      </c>
      <c r="B6065" s="2">
        <v>41767.451388888891</v>
      </c>
      <c r="C6065" s="1" t="s">
        <v>7</v>
      </c>
      <c r="D6065" s="1" t="s">
        <v>8</v>
      </c>
      <c r="E6065" s="1" t="s">
        <v>9</v>
      </c>
      <c r="F6065" s="1" t="s">
        <v>34</v>
      </c>
      <c r="G6065" s="1">
        <v>10523</v>
      </c>
    </row>
    <row r="6066" spans="1:7" x14ac:dyDescent="0.25">
      <c r="A6066" s="1">
        <v>463211</v>
      </c>
      <c r="B6066" s="2">
        <v>41778.654861111114</v>
      </c>
      <c r="C6066" s="1" t="s">
        <v>7</v>
      </c>
      <c r="D6066" s="1" t="s">
        <v>8</v>
      </c>
      <c r="E6066" s="1" t="s">
        <v>14</v>
      </c>
      <c r="F6066" s="1" t="s">
        <v>34</v>
      </c>
      <c r="G6066" s="1">
        <v>43943</v>
      </c>
    </row>
    <row r="6067" spans="1:7" x14ac:dyDescent="0.25">
      <c r="A6067" s="1">
        <v>617820</v>
      </c>
      <c r="B6067" s="2">
        <v>41778.654861111114</v>
      </c>
      <c r="C6067" s="1" t="s">
        <v>7</v>
      </c>
      <c r="D6067" s="1" t="s">
        <v>11</v>
      </c>
      <c r="E6067" s="1" t="s">
        <v>14</v>
      </c>
      <c r="F6067" s="1" t="s">
        <v>34</v>
      </c>
      <c r="G6067" s="1">
        <v>42322</v>
      </c>
    </row>
    <row r="6068" spans="1:7" x14ac:dyDescent="0.25">
      <c r="A6068" s="1">
        <v>51205</v>
      </c>
      <c r="B6068" s="2">
        <v>41778.655555555553</v>
      </c>
      <c r="C6068" s="1" t="s">
        <v>7</v>
      </c>
      <c r="D6068" s="1" t="s">
        <v>11</v>
      </c>
      <c r="E6068" s="1" t="s">
        <v>14</v>
      </c>
      <c r="F6068" s="1" t="s">
        <v>34</v>
      </c>
      <c r="G6068" s="1">
        <v>5161</v>
      </c>
    </row>
    <row r="6069" spans="1:7" x14ac:dyDescent="0.25">
      <c r="A6069" s="1">
        <v>769136</v>
      </c>
      <c r="B6069" s="2">
        <v>41778.65625</v>
      </c>
      <c r="C6069" s="1" t="s">
        <v>7</v>
      </c>
      <c r="D6069" s="1" t="s">
        <v>8</v>
      </c>
      <c r="E6069" s="1" t="s">
        <v>14</v>
      </c>
      <c r="F6069" s="1" t="s">
        <v>34</v>
      </c>
      <c r="G6069" s="1">
        <v>94223</v>
      </c>
    </row>
    <row r="6070" spans="1:7" x14ac:dyDescent="0.25">
      <c r="A6070" s="1">
        <v>734711</v>
      </c>
      <c r="B6070" s="2">
        <v>41803.626388888886</v>
      </c>
      <c r="C6070" s="1" t="s">
        <v>7</v>
      </c>
      <c r="D6070" s="1" t="s">
        <v>24</v>
      </c>
      <c r="E6070" s="1" t="s">
        <v>14</v>
      </c>
      <c r="F6070" s="1" t="s">
        <v>34</v>
      </c>
      <c r="G6070" s="1">
        <v>10106</v>
      </c>
    </row>
    <row r="6071" spans="1:7" x14ac:dyDescent="0.25">
      <c r="A6071" s="1">
        <v>120968</v>
      </c>
      <c r="B6071" s="2">
        <v>41804.467361111114</v>
      </c>
      <c r="C6071" s="1" t="s">
        <v>7</v>
      </c>
      <c r="D6071" s="1" t="s">
        <v>8</v>
      </c>
      <c r="E6071" s="1" t="s">
        <v>14</v>
      </c>
      <c r="F6071" s="1" t="s">
        <v>34</v>
      </c>
      <c r="G6071" s="1">
        <v>73584</v>
      </c>
    </row>
    <row r="6072" spans="1:7" x14ac:dyDescent="0.25">
      <c r="A6072" s="1">
        <v>79248</v>
      </c>
      <c r="B6072" s="2">
        <v>41805.31527777778</v>
      </c>
      <c r="C6072" s="1" t="s">
        <v>7</v>
      </c>
      <c r="D6072" s="1" t="s">
        <v>8</v>
      </c>
      <c r="E6072" s="1" t="s">
        <v>14</v>
      </c>
      <c r="F6072" s="1" t="s">
        <v>34</v>
      </c>
      <c r="G6072" s="1">
        <v>8869</v>
      </c>
    </row>
    <row r="6073" spans="1:7" x14ac:dyDescent="0.25">
      <c r="A6073" s="1">
        <v>189498</v>
      </c>
      <c r="B6073" s="2">
        <v>41805.315972222219</v>
      </c>
      <c r="C6073" s="1" t="s">
        <v>7</v>
      </c>
      <c r="D6073" s="1" t="s">
        <v>8</v>
      </c>
      <c r="E6073" s="1" t="s">
        <v>14</v>
      </c>
      <c r="F6073" s="1" t="s">
        <v>34</v>
      </c>
      <c r="G6073" s="1">
        <v>47082</v>
      </c>
    </row>
    <row r="6074" spans="1:7" x14ac:dyDescent="0.25">
      <c r="A6074" s="1">
        <v>787079</v>
      </c>
      <c r="B6074" s="2">
        <v>41810.776388888888</v>
      </c>
      <c r="C6074" s="1" t="s">
        <v>13</v>
      </c>
      <c r="D6074" s="1" t="s">
        <v>8</v>
      </c>
      <c r="E6074" s="1" t="s">
        <v>14</v>
      </c>
      <c r="F6074" s="1" t="s">
        <v>34</v>
      </c>
      <c r="G6074" s="1">
        <v>1676</v>
      </c>
    </row>
    <row r="6075" spans="1:7" x14ac:dyDescent="0.25">
      <c r="A6075" s="1">
        <v>842559</v>
      </c>
      <c r="B6075" s="2">
        <v>41810.777777777781</v>
      </c>
      <c r="C6075" s="1" t="s">
        <v>7</v>
      </c>
      <c r="D6075" s="1" t="s">
        <v>11</v>
      </c>
      <c r="E6075" s="1" t="s">
        <v>14</v>
      </c>
      <c r="F6075" s="1" t="s">
        <v>34</v>
      </c>
      <c r="G6075" s="1">
        <v>48922</v>
      </c>
    </row>
    <row r="6076" spans="1:7" x14ac:dyDescent="0.25">
      <c r="A6076" s="1">
        <v>955451</v>
      </c>
      <c r="B6076" s="2">
        <v>41818.34097222222</v>
      </c>
      <c r="C6076" s="1" t="s">
        <v>7</v>
      </c>
      <c r="D6076" s="1" t="s">
        <v>8</v>
      </c>
      <c r="E6076" s="1" t="s">
        <v>14</v>
      </c>
      <c r="F6076" s="1" t="s">
        <v>34</v>
      </c>
      <c r="G6076" s="1">
        <v>98059</v>
      </c>
    </row>
    <row r="6077" spans="1:7" x14ac:dyDescent="0.25">
      <c r="A6077" s="1">
        <v>81073</v>
      </c>
      <c r="B6077" s="2">
        <v>41761.770833333336</v>
      </c>
      <c r="C6077" s="1" t="s">
        <v>7</v>
      </c>
      <c r="D6077" s="1" t="s">
        <v>8</v>
      </c>
      <c r="E6077" s="1" t="s">
        <v>14</v>
      </c>
      <c r="F6077" s="1" t="s">
        <v>12</v>
      </c>
      <c r="G6077" s="1">
        <v>36405</v>
      </c>
    </row>
    <row r="6078" spans="1:7" x14ac:dyDescent="0.25">
      <c r="A6078" s="1">
        <v>143163</v>
      </c>
      <c r="B6078" s="2">
        <v>41761.772916666669</v>
      </c>
      <c r="C6078" s="1" t="s">
        <v>7</v>
      </c>
      <c r="D6078" s="1" t="s">
        <v>8</v>
      </c>
      <c r="E6078" s="1" t="s">
        <v>14</v>
      </c>
      <c r="F6078" s="1" t="s">
        <v>12</v>
      </c>
      <c r="G6078" s="1">
        <v>14144</v>
      </c>
    </row>
    <row r="6079" spans="1:7" x14ac:dyDescent="0.25">
      <c r="A6079" s="1">
        <v>386268</v>
      </c>
      <c r="B6079" s="2">
        <v>41761.773611111108</v>
      </c>
      <c r="C6079" s="1" t="s">
        <v>13</v>
      </c>
      <c r="D6079" s="1" t="s">
        <v>8</v>
      </c>
      <c r="E6079" s="1" t="s">
        <v>14</v>
      </c>
      <c r="F6079" s="1" t="s">
        <v>12</v>
      </c>
      <c r="G6079" s="1">
        <v>93867</v>
      </c>
    </row>
    <row r="6080" spans="1:7" x14ac:dyDescent="0.25">
      <c r="A6080" s="1">
        <v>609420</v>
      </c>
      <c r="B6080" s="2">
        <v>41845.731944444444</v>
      </c>
      <c r="C6080" s="1" t="s">
        <v>7</v>
      </c>
      <c r="D6080" s="1" t="s">
        <v>8</v>
      </c>
      <c r="E6080" s="1" t="s">
        <v>9</v>
      </c>
      <c r="F6080" s="1" t="s">
        <v>12</v>
      </c>
      <c r="G6080" s="1">
        <v>77203</v>
      </c>
    </row>
    <row r="6081" spans="1:7" x14ac:dyDescent="0.25">
      <c r="A6081" s="1">
        <v>702029</v>
      </c>
      <c r="B6081" s="2">
        <v>41845.73333333333</v>
      </c>
      <c r="C6081" s="1" t="s">
        <v>7</v>
      </c>
      <c r="D6081" s="1" t="s">
        <v>8</v>
      </c>
      <c r="E6081" s="1" t="s">
        <v>9</v>
      </c>
      <c r="F6081" s="1" t="s">
        <v>12</v>
      </c>
      <c r="G6081" s="1">
        <v>82653</v>
      </c>
    </row>
    <row r="6082" spans="1:7" x14ac:dyDescent="0.25">
      <c r="A6082" s="1">
        <v>745310</v>
      </c>
      <c r="B6082" s="2">
        <v>41760.800000000003</v>
      </c>
      <c r="C6082" s="1" t="s">
        <v>13</v>
      </c>
      <c r="D6082" s="1" t="s">
        <v>8</v>
      </c>
      <c r="E6082" s="1" t="s">
        <v>9</v>
      </c>
      <c r="F6082" s="1" t="s">
        <v>12</v>
      </c>
      <c r="G6082" s="1">
        <v>71106</v>
      </c>
    </row>
    <row r="6083" spans="1:7" x14ac:dyDescent="0.25">
      <c r="A6083" s="1">
        <v>897499</v>
      </c>
      <c r="B6083" s="2">
        <v>41766.686111111114</v>
      </c>
      <c r="C6083" s="1" t="s">
        <v>7</v>
      </c>
      <c r="D6083" s="1" t="s">
        <v>11</v>
      </c>
      <c r="E6083" s="1" t="s">
        <v>9</v>
      </c>
      <c r="F6083" s="1" t="s">
        <v>12</v>
      </c>
      <c r="G6083" s="1">
        <v>29833</v>
      </c>
    </row>
    <row r="6084" spans="1:7" x14ac:dyDescent="0.25">
      <c r="A6084" s="1">
        <v>796914</v>
      </c>
      <c r="B6084" s="2">
        <v>41837.396527777775</v>
      </c>
      <c r="C6084" s="1" t="s">
        <v>7</v>
      </c>
      <c r="D6084" s="1" t="s">
        <v>8</v>
      </c>
      <c r="E6084" s="1" t="s">
        <v>9</v>
      </c>
      <c r="F6084" s="1" t="s">
        <v>12</v>
      </c>
      <c r="G6084" s="1">
        <v>29013</v>
      </c>
    </row>
    <row r="6085" spans="1:7" x14ac:dyDescent="0.25">
      <c r="A6085" s="1">
        <v>34818</v>
      </c>
      <c r="B6085" s="2">
        <v>41837.396527777775</v>
      </c>
      <c r="C6085" s="1" t="s">
        <v>7</v>
      </c>
      <c r="D6085" s="1" t="s">
        <v>11</v>
      </c>
      <c r="E6085" s="1" t="s">
        <v>9</v>
      </c>
      <c r="F6085" s="1" t="s">
        <v>12</v>
      </c>
      <c r="G6085" s="1">
        <v>76929</v>
      </c>
    </row>
    <row r="6086" spans="1:7" x14ac:dyDescent="0.25">
      <c r="A6086" s="1">
        <v>304751</v>
      </c>
      <c r="B6086" s="2">
        <v>41763.784722222219</v>
      </c>
      <c r="C6086" s="1" t="s">
        <v>7</v>
      </c>
      <c r="D6086" s="1" t="s">
        <v>8</v>
      </c>
      <c r="E6086" s="1" t="s">
        <v>9</v>
      </c>
      <c r="F6086" s="1" t="s">
        <v>34</v>
      </c>
      <c r="G6086" s="1">
        <v>71543</v>
      </c>
    </row>
    <row r="6087" spans="1:7" x14ac:dyDescent="0.25">
      <c r="A6087" s="1">
        <v>593118</v>
      </c>
      <c r="B6087" s="2">
        <v>41781.631249999999</v>
      </c>
      <c r="C6087" s="1" t="s">
        <v>7</v>
      </c>
      <c r="D6087" s="1" t="s">
        <v>8</v>
      </c>
      <c r="E6087" s="1" t="s">
        <v>14</v>
      </c>
      <c r="F6087" s="1" t="s">
        <v>12</v>
      </c>
      <c r="G6087" s="1">
        <v>22471</v>
      </c>
    </row>
    <row r="6088" spans="1:7" x14ac:dyDescent="0.25">
      <c r="A6088" s="1">
        <v>268306</v>
      </c>
      <c r="B6088" s="2">
        <v>41781.800694444442</v>
      </c>
      <c r="C6088" s="1" t="s">
        <v>13</v>
      </c>
      <c r="D6088" s="1" t="s">
        <v>8</v>
      </c>
      <c r="E6088" s="1" t="s">
        <v>14</v>
      </c>
      <c r="F6088" s="1" t="s">
        <v>12</v>
      </c>
      <c r="G6088" s="1">
        <v>95811</v>
      </c>
    </row>
    <row r="6089" spans="1:7" x14ac:dyDescent="0.25">
      <c r="A6089" s="1">
        <v>837077</v>
      </c>
      <c r="B6089" s="2">
        <v>41781.805555555555</v>
      </c>
      <c r="C6089" s="1" t="s">
        <v>7</v>
      </c>
      <c r="D6089" s="1" t="s">
        <v>11</v>
      </c>
      <c r="E6089" s="1" t="s">
        <v>14</v>
      </c>
      <c r="F6089" s="1" t="s">
        <v>12</v>
      </c>
      <c r="G6089" s="1">
        <v>21669</v>
      </c>
    </row>
    <row r="6090" spans="1:7" x14ac:dyDescent="0.25">
      <c r="A6090" s="1">
        <v>192813</v>
      </c>
      <c r="B6090" s="2">
        <v>41782.701388888891</v>
      </c>
      <c r="C6090" s="1" t="s">
        <v>7</v>
      </c>
      <c r="D6090" s="1" t="s">
        <v>8</v>
      </c>
      <c r="E6090" s="1" t="s">
        <v>14</v>
      </c>
      <c r="F6090" s="1" t="s">
        <v>12</v>
      </c>
      <c r="G6090" s="1">
        <v>6240</v>
      </c>
    </row>
    <row r="6091" spans="1:7" x14ac:dyDescent="0.25">
      <c r="A6091" s="1">
        <v>253747</v>
      </c>
      <c r="B6091" s="2">
        <v>41782.70416666667</v>
      </c>
      <c r="C6091" s="1" t="s">
        <v>7</v>
      </c>
      <c r="D6091" s="1" t="s">
        <v>8</v>
      </c>
      <c r="E6091" s="1" t="s">
        <v>14</v>
      </c>
      <c r="F6091" s="1" t="s">
        <v>12</v>
      </c>
      <c r="G6091" s="1">
        <v>77250</v>
      </c>
    </row>
    <row r="6092" spans="1:7" x14ac:dyDescent="0.25">
      <c r="A6092" s="1">
        <v>328765</v>
      </c>
      <c r="B6092" s="2">
        <v>41790.75</v>
      </c>
      <c r="C6092" s="1" t="s">
        <v>13</v>
      </c>
      <c r="D6092" s="1" t="s">
        <v>11</v>
      </c>
      <c r="E6092" s="1" t="s">
        <v>14</v>
      </c>
      <c r="F6092" s="1" t="s">
        <v>34</v>
      </c>
      <c r="G6092" s="1">
        <v>6135</v>
      </c>
    </row>
    <row r="6093" spans="1:7" x14ac:dyDescent="0.25">
      <c r="A6093" s="1">
        <v>532574</v>
      </c>
      <c r="B6093" s="2">
        <v>41795.701388888891</v>
      </c>
      <c r="C6093" s="1" t="s">
        <v>7</v>
      </c>
      <c r="D6093" s="1" t="s">
        <v>8</v>
      </c>
      <c r="E6093" s="1" t="s">
        <v>14</v>
      </c>
      <c r="F6093" s="1" t="s">
        <v>34</v>
      </c>
      <c r="G6093" s="1">
        <v>29420</v>
      </c>
    </row>
    <row r="6094" spans="1:7" x14ac:dyDescent="0.25">
      <c r="A6094" s="1">
        <v>283050</v>
      </c>
      <c r="B6094" s="2">
        <v>41795.702777777777</v>
      </c>
      <c r="C6094" s="1" t="s">
        <v>7</v>
      </c>
      <c r="D6094" s="1" t="s">
        <v>11</v>
      </c>
      <c r="E6094" s="1" t="s">
        <v>14</v>
      </c>
      <c r="F6094" s="1" t="s">
        <v>34</v>
      </c>
      <c r="G6094" s="1">
        <v>10172</v>
      </c>
    </row>
    <row r="6095" spans="1:7" x14ac:dyDescent="0.25">
      <c r="A6095" s="1">
        <v>697330</v>
      </c>
      <c r="B6095" s="2">
        <v>41795.703472222223</v>
      </c>
      <c r="C6095" s="1" t="s">
        <v>7</v>
      </c>
      <c r="D6095" s="1" t="s">
        <v>8</v>
      </c>
      <c r="E6095" s="1" t="s">
        <v>14</v>
      </c>
      <c r="F6095" s="1" t="s">
        <v>34</v>
      </c>
      <c r="G6095" s="1">
        <v>6685</v>
      </c>
    </row>
    <row r="6096" spans="1:7" x14ac:dyDescent="0.25">
      <c r="A6096" s="1">
        <v>271797</v>
      </c>
      <c r="B6096" s="2">
        <v>41766.559027777781</v>
      </c>
      <c r="C6096" s="1" t="s">
        <v>7</v>
      </c>
      <c r="D6096" s="1" t="s">
        <v>8</v>
      </c>
      <c r="E6096" s="1" t="s">
        <v>26</v>
      </c>
      <c r="F6096" s="1" t="s">
        <v>22</v>
      </c>
      <c r="G6096" s="1">
        <v>19722</v>
      </c>
    </row>
    <row r="6097" spans="1:7" x14ac:dyDescent="0.25">
      <c r="A6097" s="1">
        <v>140986</v>
      </c>
      <c r="B6097" s="2">
        <v>41774.418055555558</v>
      </c>
      <c r="C6097" s="1" t="s">
        <v>7</v>
      </c>
      <c r="D6097" s="1" t="s">
        <v>8</v>
      </c>
      <c r="E6097" s="1" t="s">
        <v>26</v>
      </c>
      <c r="F6097" s="1" t="s">
        <v>22</v>
      </c>
      <c r="G6097" s="1">
        <v>53848</v>
      </c>
    </row>
    <row r="6098" spans="1:7" x14ac:dyDescent="0.25">
      <c r="A6098" s="1">
        <v>455195</v>
      </c>
      <c r="B6098" s="2">
        <v>41760.919444444444</v>
      </c>
      <c r="C6098" s="1" t="s">
        <v>7</v>
      </c>
      <c r="D6098" s="1" t="s">
        <v>11</v>
      </c>
      <c r="E6098" s="1" t="s">
        <v>9</v>
      </c>
      <c r="F6098" s="1" t="s">
        <v>34</v>
      </c>
      <c r="G6098" s="1">
        <v>62141</v>
      </c>
    </row>
    <row r="6099" spans="1:7" x14ac:dyDescent="0.25">
      <c r="A6099" s="1">
        <v>264004</v>
      </c>
      <c r="B6099" s="2">
        <v>41774.561805555553</v>
      </c>
      <c r="C6099" s="1" t="s">
        <v>7</v>
      </c>
      <c r="D6099" s="1" t="s">
        <v>8</v>
      </c>
      <c r="E6099" s="1" t="s">
        <v>9</v>
      </c>
      <c r="F6099" s="1" t="s">
        <v>34</v>
      </c>
      <c r="G6099" s="1">
        <v>45743</v>
      </c>
    </row>
    <row r="6100" spans="1:7" x14ac:dyDescent="0.25">
      <c r="A6100" s="1">
        <v>889329</v>
      </c>
      <c r="B6100" s="2">
        <v>41775.70416666667</v>
      </c>
      <c r="C6100" s="1" t="s">
        <v>7</v>
      </c>
      <c r="D6100" s="1" t="s">
        <v>8</v>
      </c>
      <c r="E6100" s="1" t="s">
        <v>9</v>
      </c>
      <c r="F6100" s="1" t="s">
        <v>34</v>
      </c>
      <c r="G6100" s="1">
        <v>49061</v>
      </c>
    </row>
    <row r="6101" spans="1:7" x14ac:dyDescent="0.25">
      <c r="A6101" s="1">
        <v>708422</v>
      </c>
      <c r="B6101" s="2">
        <v>41775.705555555556</v>
      </c>
      <c r="C6101" s="1" t="s">
        <v>7</v>
      </c>
      <c r="D6101" s="1" t="s">
        <v>8</v>
      </c>
      <c r="E6101" s="1" t="s">
        <v>9</v>
      </c>
      <c r="F6101" s="1" t="s">
        <v>34</v>
      </c>
      <c r="G6101" s="1">
        <v>47131</v>
      </c>
    </row>
    <row r="6102" spans="1:7" x14ac:dyDescent="0.25">
      <c r="A6102" s="1">
        <v>17946</v>
      </c>
      <c r="B6102" s="2">
        <v>41775.706944444442</v>
      </c>
      <c r="C6102" s="1" t="s">
        <v>7</v>
      </c>
      <c r="D6102" s="1" t="s">
        <v>8</v>
      </c>
      <c r="E6102" s="1" t="s">
        <v>9</v>
      </c>
      <c r="F6102" s="1" t="s">
        <v>34</v>
      </c>
      <c r="G6102" s="1">
        <v>65192</v>
      </c>
    </row>
    <row r="6103" spans="1:7" x14ac:dyDescent="0.25">
      <c r="A6103" s="1">
        <v>646630</v>
      </c>
      <c r="B6103" s="2">
        <v>41845.365972222222</v>
      </c>
      <c r="C6103" s="1" t="s">
        <v>7</v>
      </c>
      <c r="D6103" s="1" t="s">
        <v>8</v>
      </c>
      <c r="E6103" s="1" t="s">
        <v>14</v>
      </c>
      <c r="F6103" s="1" t="s">
        <v>22</v>
      </c>
      <c r="G6103" s="1">
        <v>47344</v>
      </c>
    </row>
    <row r="6104" spans="1:7" x14ac:dyDescent="0.25">
      <c r="A6104" s="1">
        <v>707138</v>
      </c>
      <c r="B6104" s="2">
        <v>41845.366666666669</v>
      </c>
      <c r="C6104" s="1" t="s">
        <v>7</v>
      </c>
      <c r="D6104" s="1" t="s">
        <v>11</v>
      </c>
      <c r="E6104" s="1" t="s">
        <v>14</v>
      </c>
      <c r="F6104" s="1" t="s">
        <v>22</v>
      </c>
      <c r="G6104" s="1">
        <v>1710</v>
      </c>
    </row>
    <row r="6105" spans="1:7" x14ac:dyDescent="0.25">
      <c r="A6105" s="1">
        <v>601032</v>
      </c>
      <c r="B6105" s="2">
        <v>41775.584027777775</v>
      </c>
      <c r="C6105" s="1" t="s">
        <v>7</v>
      </c>
      <c r="D6105" s="1" t="s">
        <v>11</v>
      </c>
      <c r="E6105" s="1" t="s">
        <v>14</v>
      </c>
      <c r="F6105" s="1" t="s">
        <v>12</v>
      </c>
      <c r="G6105" s="1">
        <v>95656</v>
      </c>
    </row>
    <row r="6106" spans="1:7" x14ac:dyDescent="0.25">
      <c r="A6106" s="1">
        <v>628178</v>
      </c>
      <c r="B6106" s="2">
        <v>41775.847916666666</v>
      </c>
      <c r="C6106" s="1" t="s">
        <v>7</v>
      </c>
      <c r="D6106" s="1" t="s">
        <v>8</v>
      </c>
      <c r="E6106" s="1" t="s">
        <v>14</v>
      </c>
      <c r="F6106" s="1" t="s">
        <v>12</v>
      </c>
      <c r="G6106" s="1">
        <v>84347</v>
      </c>
    </row>
    <row r="6107" spans="1:7" x14ac:dyDescent="0.25">
      <c r="A6107" s="1">
        <v>920568</v>
      </c>
      <c r="B6107" s="2">
        <v>41789.736805555556</v>
      </c>
      <c r="C6107" s="1" t="s">
        <v>7</v>
      </c>
      <c r="D6107" s="1" t="s">
        <v>8</v>
      </c>
      <c r="E6107" s="1" t="s">
        <v>14</v>
      </c>
      <c r="F6107" s="1" t="s">
        <v>12</v>
      </c>
      <c r="G6107" s="1">
        <v>48346</v>
      </c>
    </row>
    <row r="6108" spans="1:7" x14ac:dyDescent="0.25">
      <c r="A6108" s="1">
        <v>326252</v>
      </c>
      <c r="B6108" s="2">
        <v>41789.738194444442</v>
      </c>
      <c r="C6108" s="1" t="s">
        <v>7</v>
      </c>
      <c r="D6108" s="1" t="s">
        <v>11</v>
      </c>
      <c r="E6108" s="1" t="s">
        <v>14</v>
      </c>
      <c r="F6108" s="1" t="s">
        <v>12</v>
      </c>
      <c r="G6108" s="1">
        <v>73261</v>
      </c>
    </row>
    <row r="6109" spans="1:7" x14ac:dyDescent="0.25">
      <c r="A6109" s="1">
        <v>294236</v>
      </c>
      <c r="B6109" s="2">
        <v>41794.553472222222</v>
      </c>
      <c r="C6109" s="1" t="s">
        <v>7</v>
      </c>
      <c r="D6109" s="1" t="s">
        <v>11</v>
      </c>
      <c r="E6109" s="1" t="s">
        <v>14</v>
      </c>
      <c r="F6109" s="1" t="s">
        <v>12</v>
      </c>
      <c r="G6109" s="1">
        <v>34216</v>
      </c>
    </row>
    <row r="6110" spans="1:7" x14ac:dyDescent="0.25">
      <c r="A6110" s="1">
        <v>841824</v>
      </c>
      <c r="B6110" s="2">
        <v>41765.215277777781</v>
      </c>
      <c r="C6110" s="1" t="s">
        <v>7</v>
      </c>
      <c r="D6110" s="1" t="s">
        <v>11</v>
      </c>
      <c r="E6110" s="1" t="s">
        <v>26</v>
      </c>
      <c r="F6110" s="1" t="s">
        <v>34</v>
      </c>
      <c r="G6110" s="1">
        <v>99800</v>
      </c>
    </row>
    <row r="6111" spans="1:7" x14ac:dyDescent="0.25">
      <c r="A6111" s="1">
        <v>108336</v>
      </c>
      <c r="B6111" s="2">
        <v>41824.82708333333</v>
      </c>
      <c r="C6111" s="1" t="s">
        <v>7</v>
      </c>
      <c r="D6111" s="1" t="s">
        <v>8</v>
      </c>
      <c r="E6111" s="1" t="s">
        <v>14</v>
      </c>
      <c r="F6111" s="1" t="s">
        <v>34</v>
      </c>
      <c r="G6111" s="1">
        <v>64990</v>
      </c>
    </row>
    <row r="6112" spans="1:7" x14ac:dyDescent="0.25">
      <c r="A6112" s="1">
        <v>750179</v>
      </c>
      <c r="B6112" s="2">
        <v>41824.827777777777</v>
      </c>
      <c r="C6112" s="1" t="s">
        <v>7</v>
      </c>
      <c r="D6112" s="1" t="s">
        <v>8</v>
      </c>
      <c r="E6112" s="1" t="s">
        <v>14</v>
      </c>
      <c r="F6112" s="1" t="s">
        <v>34</v>
      </c>
      <c r="G6112" s="1">
        <v>83047</v>
      </c>
    </row>
    <row r="6113" spans="1:7" x14ac:dyDescent="0.25">
      <c r="A6113" s="1">
        <v>783470</v>
      </c>
      <c r="B6113" s="2">
        <v>41814.525000000001</v>
      </c>
      <c r="C6113" s="1" t="s">
        <v>7</v>
      </c>
      <c r="D6113" s="1" t="s">
        <v>8</v>
      </c>
      <c r="E6113" s="1" t="s">
        <v>33</v>
      </c>
      <c r="F6113" s="1" t="s">
        <v>22</v>
      </c>
      <c r="G6113" s="1">
        <v>73568</v>
      </c>
    </row>
    <row r="6114" spans="1:7" x14ac:dyDescent="0.25">
      <c r="A6114" s="1">
        <v>498520</v>
      </c>
      <c r="B6114" s="2">
        <v>41831.547222222223</v>
      </c>
      <c r="C6114" s="1" t="s">
        <v>7</v>
      </c>
      <c r="D6114" s="1" t="s">
        <v>8</v>
      </c>
      <c r="E6114" s="1" t="s">
        <v>33</v>
      </c>
      <c r="F6114" s="1" t="s">
        <v>22</v>
      </c>
      <c r="G6114" s="1">
        <v>55559</v>
      </c>
    </row>
    <row r="6115" spans="1:7" x14ac:dyDescent="0.25">
      <c r="A6115" s="1">
        <v>623017</v>
      </c>
      <c r="B6115" s="2">
        <v>41842.729861111111</v>
      </c>
      <c r="C6115" s="1" t="s">
        <v>7</v>
      </c>
      <c r="D6115" s="1" t="s">
        <v>8</v>
      </c>
      <c r="E6115" s="1" t="s">
        <v>16</v>
      </c>
      <c r="F6115" s="1" t="s">
        <v>34</v>
      </c>
      <c r="G6115" s="1">
        <v>53737</v>
      </c>
    </row>
    <row r="6116" spans="1:7" x14ac:dyDescent="0.25">
      <c r="A6116" s="1">
        <v>709308</v>
      </c>
      <c r="B6116" s="2">
        <v>41842.734027777777</v>
      </c>
      <c r="C6116" s="1" t="s">
        <v>7</v>
      </c>
      <c r="D6116" s="1" t="s">
        <v>8</v>
      </c>
      <c r="E6116" s="1" t="s">
        <v>16</v>
      </c>
      <c r="F6116" s="1" t="s">
        <v>34</v>
      </c>
      <c r="G6116" s="1">
        <v>96448</v>
      </c>
    </row>
    <row r="6117" spans="1:7" x14ac:dyDescent="0.25">
      <c r="A6117" s="1">
        <v>69966</v>
      </c>
      <c r="B6117" s="2">
        <v>41848.339583333334</v>
      </c>
      <c r="C6117" s="1" t="s">
        <v>7</v>
      </c>
      <c r="D6117" s="1" t="s">
        <v>11</v>
      </c>
      <c r="E6117" s="1" t="s">
        <v>16</v>
      </c>
      <c r="F6117" s="1" t="s">
        <v>34</v>
      </c>
      <c r="G6117" s="1">
        <v>5425</v>
      </c>
    </row>
    <row r="6118" spans="1:7" x14ac:dyDescent="0.25">
      <c r="A6118" s="1">
        <v>949642</v>
      </c>
      <c r="B6118" s="2">
        <v>41848.34375</v>
      </c>
      <c r="C6118" s="1" t="s">
        <v>7</v>
      </c>
      <c r="D6118" s="1" t="s">
        <v>8</v>
      </c>
      <c r="E6118" s="1" t="s">
        <v>16</v>
      </c>
      <c r="F6118" s="1" t="s">
        <v>34</v>
      </c>
      <c r="G6118" s="1">
        <v>3786</v>
      </c>
    </row>
    <row r="6119" spans="1:7" x14ac:dyDescent="0.25">
      <c r="A6119" s="1">
        <v>812396</v>
      </c>
      <c r="B6119" s="2">
        <v>41848.34375</v>
      </c>
      <c r="C6119" s="1" t="s">
        <v>7</v>
      </c>
      <c r="D6119" s="1" t="s">
        <v>11</v>
      </c>
      <c r="E6119" s="1" t="s">
        <v>16</v>
      </c>
      <c r="F6119" s="1" t="s">
        <v>34</v>
      </c>
      <c r="G6119" s="1">
        <v>46585</v>
      </c>
    </row>
    <row r="6120" spans="1:7" x14ac:dyDescent="0.25">
      <c r="A6120" s="1">
        <v>608929</v>
      </c>
      <c r="B6120" s="2">
        <v>41828.754166666666</v>
      </c>
      <c r="C6120" s="1" t="s">
        <v>13</v>
      </c>
      <c r="D6120" s="1" t="s">
        <v>11</v>
      </c>
      <c r="E6120" s="1" t="s">
        <v>21</v>
      </c>
      <c r="F6120" s="1" t="s">
        <v>22</v>
      </c>
      <c r="G6120" s="1">
        <v>73890</v>
      </c>
    </row>
    <row r="6121" spans="1:7" x14ac:dyDescent="0.25">
      <c r="A6121" s="1">
        <v>139670</v>
      </c>
      <c r="B6121" s="2">
        <v>41828.755555555559</v>
      </c>
      <c r="C6121" s="1" t="s">
        <v>7</v>
      </c>
      <c r="D6121" s="1" t="s">
        <v>11</v>
      </c>
      <c r="E6121" s="1" t="s">
        <v>21</v>
      </c>
      <c r="F6121" s="1" t="s">
        <v>22</v>
      </c>
      <c r="G6121" s="1">
        <v>62098</v>
      </c>
    </row>
    <row r="6122" spans="1:7" x14ac:dyDescent="0.25">
      <c r="A6122" s="1">
        <v>851735</v>
      </c>
      <c r="B6122" s="2">
        <v>41837.709027777775</v>
      </c>
      <c r="C6122" s="1" t="s">
        <v>7</v>
      </c>
      <c r="D6122" s="1" t="s">
        <v>11</v>
      </c>
      <c r="E6122" s="1" t="s">
        <v>21</v>
      </c>
      <c r="F6122" s="1" t="s">
        <v>22</v>
      </c>
      <c r="G6122" s="1">
        <v>68941</v>
      </c>
    </row>
    <row r="6123" spans="1:7" x14ac:dyDescent="0.25">
      <c r="A6123" s="1">
        <v>619369</v>
      </c>
      <c r="B6123" s="2">
        <v>41837.709027777775</v>
      </c>
      <c r="C6123" s="1" t="s">
        <v>7</v>
      </c>
      <c r="D6123" s="1" t="s">
        <v>11</v>
      </c>
      <c r="E6123" s="1" t="s">
        <v>21</v>
      </c>
      <c r="F6123" s="1" t="s">
        <v>22</v>
      </c>
      <c r="G6123" s="1">
        <v>38755</v>
      </c>
    </row>
    <row r="6124" spans="1:7" x14ac:dyDescent="0.25">
      <c r="A6124" s="1">
        <v>535404</v>
      </c>
      <c r="B6124" s="2">
        <v>41820.722222222219</v>
      </c>
      <c r="C6124" s="1" t="s">
        <v>7</v>
      </c>
      <c r="D6124" s="1" t="s">
        <v>8</v>
      </c>
      <c r="E6124" s="1" t="s">
        <v>9</v>
      </c>
      <c r="F6124" s="1" t="s">
        <v>18</v>
      </c>
      <c r="G6124" s="1">
        <v>80793</v>
      </c>
    </row>
    <row r="6125" spans="1:7" x14ac:dyDescent="0.25">
      <c r="A6125" s="1">
        <v>578578</v>
      </c>
      <c r="B6125" s="2">
        <v>41820.722222222219</v>
      </c>
      <c r="C6125" s="1" t="s">
        <v>13</v>
      </c>
      <c r="D6125" s="1" t="s">
        <v>24</v>
      </c>
      <c r="E6125" s="1" t="s">
        <v>9</v>
      </c>
      <c r="F6125" s="1" t="s">
        <v>18</v>
      </c>
      <c r="G6125" s="1">
        <v>23077</v>
      </c>
    </row>
    <row r="6126" spans="1:7" x14ac:dyDescent="0.25">
      <c r="A6126" s="1">
        <v>808296</v>
      </c>
      <c r="B6126" s="2">
        <v>41825.46875</v>
      </c>
      <c r="C6126" s="1" t="s">
        <v>7</v>
      </c>
      <c r="D6126" s="1" t="s">
        <v>11</v>
      </c>
      <c r="E6126" s="1" t="s">
        <v>9</v>
      </c>
      <c r="F6126" s="1" t="s">
        <v>12</v>
      </c>
      <c r="G6126" s="1">
        <v>66220</v>
      </c>
    </row>
    <row r="6127" spans="1:7" x14ac:dyDescent="0.25">
      <c r="A6127" s="1">
        <v>887128</v>
      </c>
      <c r="B6127" s="2">
        <v>41825.46875</v>
      </c>
      <c r="C6127" s="1" t="s">
        <v>7</v>
      </c>
      <c r="D6127" s="1" t="s">
        <v>11</v>
      </c>
      <c r="E6127" s="1" t="s">
        <v>9</v>
      </c>
      <c r="F6127" s="1" t="s">
        <v>12</v>
      </c>
      <c r="G6127" s="1">
        <v>8647</v>
      </c>
    </row>
    <row r="6128" spans="1:7" x14ac:dyDescent="0.25">
      <c r="A6128" s="1">
        <v>754500</v>
      </c>
      <c r="B6128" s="2">
        <v>41825.469444444447</v>
      </c>
      <c r="C6128" s="1" t="s">
        <v>7</v>
      </c>
      <c r="D6128" s="1" t="s">
        <v>11</v>
      </c>
      <c r="E6128" s="1" t="s">
        <v>9</v>
      </c>
      <c r="F6128" s="1" t="s">
        <v>12</v>
      </c>
      <c r="G6128" s="1">
        <v>35926</v>
      </c>
    </row>
    <row r="6129" spans="1:7" x14ac:dyDescent="0.25">
      <c r="A6129" s="1">
        <v>535845</v>
      </c>
      <c r="B6129" s="2">
        <v>41825.470833333333</v>
      </c>
      <c r="C6129" s="1" t="s">
        <v>7</v>
      </c>
      <c r="D6129" s="1" t="s">
        <v>11</v>
      </c>
      <c r="E6129" s="1" t="s">
        <v>9</v>
      </c>
      <c r="F6129" s="1" t="s">
        <v>12</v>
      </c>
      <c r="G6129" s="1">
        <v>62571</v>
      </c>
    </row>
    <row r="6130" spans="1:7" x14ac:dyDescent="0.25">
      <c r="A6130" s="1">
        <v>860960</v>
      </c>
      <c r="B6130" s="2">
        <v>41765.760416666664</v>
      </c>
      <c r="C6130" s="1" t="s">
        <v>13</v>
      </c>
      <c r="D6130" s="1" t="s">
        <v>11</v>
      </c>
      <c r="E6130" s="1" t="s">
        <v>30</v>
      </c>
      <c r="F6130" s="1" t="s">
        <v>12</v>
      </c>
      <c r="G6130" s="1">
        <v>44931</v>
      </c>
    </row>
    <row r="6131" spans="1:7" x14ac:dyDescent="0.25">
      <c r="A6131" s="1">
        <v>186298</v>
      </c>
      <c r="B6131" s="2">
        <v>41783.72152777778</v>
      </c>
      <c r="C6131" s="1" t="s">
        <v>7</v>
      </c>
      <c r="D6131" s="1" t="s">
        <v>11</v>
      </c>
      <c r="E6131" s="1" t="s">
        <v>16</v>
      </c>
      <c r="F6131" s="1" t="s">
        <v>22</v>
      </c>
      <c r="G6131" s="1">
        <v>46436</v>
      </c>
    </row>
    <row r="6132" spans="1:7" x14ac:dyDescent="0.25">
      <c r="A6132" s="1">
        <v>631661</v>
      </c>
      <c r="B6132" s="2">
        <v>41783.722916666666</v>
      </c>
      <c r="C6132" s="1" t="s">
        <v>7</v>
      </c>
      <c r="D6132" s="1" t="s">
        <v>11</v>
      </c>
      <c r="E6132" s="1" t="s">
        <v>16</v>
      </c>
      <c r="F6132" s="1" t="s">
        <v>22</v>
      </c>
      <c r="G6132" s="1">
        <v>77767</v>
      </c>
    </row>
    <row r="6133" spans="1:7" x14ac:dyDescent="0.25">
      <c r="A6133" s="1">
        <v>45142</v>
      </c>
      <c r="B6133" s="2">
        <v>41767.605555555558</v>
      </c>
      <c r="C6133" s="1" t="s">
        <v>7</v>
      </c>
      <c r="D6133" s="1" t="s">
        <v>8</v>
      </c>
      <c r="E6133" s="1" t="s">
        <v>16</v>
      </c>
      <c r="F6133" s="1" t="s">
        <v>18</v>
      </c>
      <c r="G6133" s="1">
        <v>92750</v>
      </c>
    </row>
    <row r="6134" spans="1:7" x14ac:dyDescent="0.25">
      <c r="A6134" s="1">
        <v>621237</v>
      </c>
      <c r="B6134" s="2">
        <v>41772.461805555555</v>
      </c>
      <c r="C6134" s="1" t="s">
        <v>7</v>
      </c>
      <c r="D6134" s="1" t="s">
        <v>24</v>
      </c>
      <c r="E6134" s="1" t="s">
        <v>16</v>
      </c>
      <c r="F6134" s="1" t="s">
        <v>18</v>
      </c>
      <c r="G6134" s="1">
        <v>29415</v>
      </c>
    </row>
    <row r="6135" spans="1:7" x14ac:dyDescent="0.25">
      <c r="A6135" s="1">
        <v>772763</v>
      </c>
      <c r="B6135" s="2">
        <v>41780.04583333333</v>
      </c>
      <c r="C6135" s="1" t="s">
        <v>7</v>
      </c>
      <c r="D6135" s="1" t="s">
        <v>8</v>
      </c>
      <c r="E6135" s="1" t="s">
        <v>14</v>
      </c>
      <c r="F6135" s="1" t="s">
        <v>12</v>
      </c>
      <c r="G6135" s="1">
        <v>34097</v>
      </c>
    </row>
    <row r="6136" spans="1:7" x14ac:dyDescent="0.25">
      <c r="A6136" s="1">
        <v>759253</v>
      </c>
      <c r="B6136" s="2">
        <v>41780.044444444444</v>
      </c>
      <c r="C6136" s="1" t="s">
        <v>7</v>
      </c>
      <c r="D6136" s="1" t="s">
        <v>11</v>
      </c>
      <c r="E6136" s="1" t="s">
        <v>14</v>
      </c>
      <c r="F6136" s="1" t="s">
        <v>12</v>
      </c>
      <c r="G6136" s="1">
        <v>13397</v>
      </c>
    </row>
    <row r="6137" spans="1:7" x14ac:dyDescent="0.25">
      <c r="A6137" s="1">
        <v>640069</v>
      </c>
      <c r="B6137" s="2">
        <v>41785.642361111109</v>
      </c>
      <c r="C6137" s="1" t="s">
        <v>7</v>
      </c>
      <c r="D6137" s="1" t="s">
        <v>8</v>
      </c>
      <c r="E6137" s="1" t="s">
        <v>14</v>
      </c>
      <c r="F6137" s="1" t="s">
        <v>12</v>
      </c>
      <c r="G6137" s="1">
        <v>84025</v>
      </c>
    </row>
    <row r="6138" spans="1:7" x14ac:dyDescent="0.25">
      <c r="A6138" s="1">
        <v>553750</v>
      </c>
      <c r="B6138" s="2">
        <v>41785.643750000003</v>
      </c>
      <c r="C6138" s="1" t="s">
        <v>7</v>
      </c>
      <c r="D6138" s="1" t="s">
        <v>8</v>
      </c>
      <c r="E6138" s="1" t="s">
        <v>14</v>
      </c>
      <c r="F6138" s="1" t="s">
        <v>12</v>
      </c>
      <c r="G6138" s="1">
        <v>61988</v>
      </c>
    </row>
    <row r="6139" spans="1:7" x14ac:dyDescent="0.25">
      <c r="A6139" s="1">
        <v>231855</v>
      </c>
      <c r="B6139" s="2">
        <v>41785.645138888889</v>
      </c>
      <c r="C6139" s="1" t="s">
        <v>7</v>
      </c>
      <c r="D6139" s="1" t="s">
        <v>8</v>
      </c>
      <c r="E6139" s="1" t="s">
        <v>14</v>
      </c>
      <c r="F6139" s="1" t="s">
        <v>12</v>
      </c>
      <c r="G6139" s="1">
        <v>49658</v>
      </c>
    </row>
    <row r="6140" spans="1:7" x14ac:dyDescent="0.25">
      <c r="A6140" s="1">
        <v>446456</v>
      </c>
      <c r="B6140" s="2">
        <v>41785.646527777775</v>
      </c>
      <c r="C6140" s="1" t="s">
        <v>7</v>
      </c>
      <c r="D6140" s="1" t="s">
        <v>8</v>
      </c>
      <c r="E6140" s="1" t="s">
        <v>14</v>
      </c>
      <c r="F6140" s="1" t="s">
        <v>12</v>
      </c>
      <c r="G6140" s="1">
        <v>75624</v>
      </c>
    </row>
    <row r="6141" spans="1:7" x14ac:dyDescent="0.25">
      <c r="A6141" s="1">
        <v>13205</v>
      </c>
      <c r="B6141" s="2">
        <v>41785.647222222222</v>
      </c>
      <c r="C6141" s="1" t="s">
        <v>7</v>
      </c>
      <c r="D6141" s="1" t="s">
        <v>8</v>
      </c>
      <c r="E6141" s="1" t="s">
        <v>14</v>
      </c>
      <c r="F6141" s="1" t="s">
        <v>12</v>
      </c>
      <c r="G6141" s="1">
        <v>3045</v>
      </c>
    </row>
    <row r="6142" spans="1:7" x14ac:dyDescent="0.25">
      <c r="A6142" s="1">
        <v>220740</v>
      </c>
      <c r="B6142" s="2">
        <v>41790.520833333336</v>
      </c>
      <c r="C6142" s="1" t="s">
        <v>7</v>
      </c>
      <c r="D6142" s="1" t="s">
        <v>11</v>
      </c>
      <c r="E6142" s="1" t="s">
        <v>14</v>
      </c>
      <c r="F6142" s="1" t="s">
        <v>12</v>
      </c>
      <c r="G6142" s="1">
        <v>79897</v>
      </c>
    </row>
    <row r="6143" spans="1:7" x14ac:dyDescent="0.25">
      <c r="A6143" s="1">
        <v>373338</v>
      </c>
      <c r="B6143" s="2">
        <v>41790.520833333336</v>
      </c>
      <c r="C6143" s="1" t="s">
        <v>7</v>
      </c>
      <c r="D6143" s="1" t="s">
        <v>8</v>
      </c>
      <c r="E6143" s="1" t="s">
        <v>14</v>
      </c>
      <c r="F6143" s="1" t="s">
        <v>12</v>
      </c>
      <c r="G6143" s="1">
        <v>76938</v>
      </c>
    </row>
    <row r="6144" spans="1:7" x14ac:dyDescent="0.25">
      <c r="A6144" s="1">
        <v>439599</v>
      </c>
      <c r="B6144" s="2">
        <v>41790.521527777775</v>
      </c>
      <c r="C6144" s="1" t="s">
        <v>13</v>
      </c>
      <c r="D6144" s="1" t="s">
        <v>8</v>
      </c>
      <c r="E6144" s="1" t="s">
        <v>14</v>
      </c>
      <c r="F6144" s="1" t="s">
        <v>12</v>
      </c>
      <c r="G6144" s="1">
        <v>32705</v>
      </c>
    </row>
    <row r="6145" spans="1:7" x14ac:dyDescent="0.25">
      <c r="A6145" s="1">
        <v>969959</v>
      </c>
      <c r="B6145" s="2">
        <v>41790.522222222222</v>
      </c>
      <c r="C6145" s="1" t="s">
        <v>7</v>
      </c>
      <c r="D6145" s="1" t="s">
        <v>8</v>
      </c>
      <c r="E6145" s="1" t="s">
        <v>14</v>
      </c>
      <c r="F6145" s="1" t="s">
        <v>12</v>
      </c>
      <c r="G6145" s="1">
        <v>87482</v>
      </c>
    </row>
    <row r="6146" spans="1:7" x14ac:dyDescent="0.25">
      <c r="A6146" s="1">
        <v>784146</v>
      </c>
      <c r="B6146" s="2">
        <v>41790.520138888889</v>
      </c>
      <c r="C6146" s="1" t="s">
        <v>7</v>
      </c>
      <c r="D6146" s="1" t="s">
        <v>11</v>
      </c>
      <c r="E6146" s="1" t="s">
        <v>14</v>
      </c>
      <c r="F6146" s="1" t="s">
        <v>12</v>
      </c>
      <c r="G6146" s="1">
        <v>71496</v>
      </c>
    </row>
    <row r="6147" spans="1:7" x14ac:dyDescent="0.25">
      <c r="A6147" s="1">
        <v>753534</v>
      </c>
      <c r="B6147" s="2">
        <v>41795.397916666669</v>
      </c>
      <c r="C6147" s="1" t="s">
        <v>7</v>
      </c>
      <c r="D6147" s="1" t="s">
        <v>11</v>
      </c>
      <c r="E6147" s="1" t="s">
        <v>14</v>
      </c>
      <c r="F6147" s="1" t="s">
        <v>12</v>
      </c>
      <c r="G6147" s="1">
        <v>35976</v>
      </c>
    </row>
    <row r="6148" spans="1:7" x14ac:dyDescent="0.25">
      <c r="A6148" s="1">
        <v>978134</v>
      </c>
      <c r="B6148" s="2">
        <v>41787.789583333331</v>
      </c>
      <c r="C6148" s="1" t="s">
        <v>7</v>
      </c>
      <c r="D6148" s="1" t="s">
        <v>8</v>
      </c>
      <c r="E6148" s="1" t="s">
        <v>14</v>
      </c>
      <c r="F6148" s="1" t="s">
        <v>20</v>
      </c>
      <c r="G6148" s="1">
        <v>62619</v>
      </c>
    </row>
    <row r="6149" spans="1:7" x14ac:dyDescent="0.25">
      <c r="A6149" s="1">
        <v>813663</v>
      </c>
      <c r="B6149" s="2">
        <v>41794.650694444441</v>
      </c>
      <c r="C6149" s="1" t="s">
        <v>7</v>
      </c>
      <c r="D6149" s="1" t="s">
        <v>8</v>
      </c>
      <c r="E6149" s="1" t="s">
        <v>29</v>
      </c>
      <c r="F6149" s="1" t="s">
        <v>18</v>
      </c>
      <c r="G6149" s="1">
        <v>63058</v>
      </c>
    </row>
    <row r="6150" spans="1:7" x14ac:dyDescent="0.25">
      <c r="A6150" s="1">
        <v>705905</v>
      </c>
      <c r="B6150" s="2">
        <v>41794.652777777781</v>
      </c>
      <c r="C6150" s="1" t="s">
        <v>7</v>
      </c>
      <c r="D6150" s="1" t="s">
        <v>11</v>
      </c>
      <c r="E6150" s="1" t="s">
        <v>29</v>
      </c>
      <c r="F6150" s="1" t="s">
        <v>18</v>
      </c>
      <c r="G6150" s="1">
        <v>3013</v>
      </c>
    </row>
    <row r="6151" spans="1:7" x14ac:dyDescent="0.25">
      <c r="A6151" s="1">
        <v>761086</v>
      </c>
      <c r="B6151" s="2">
        <v>41794.652777777781</v>
      </c>
      <c r="C6151" s="1" t="s">
        <v>7</v>
      </c>
      <c r="D6151" s="1" t="s">
        <v>8</v>
      </c>
      <c r="E6151" s="1" t="s">
        <v>29</v>
      </c>
      <c r="F6151" s="1" t="s">
        <v>18</v>
      </c>
      <c r="G6151" s="1">
        <v>22789</v>
      </c>
    </row>
    <row r="6152" spans="1:7" x14ac:dyDescent="0.25">
      <c r="A6152" s="1">
        <v>842854</v>
      </c>
      <c r="B6152" s="2">
        <v>41794.652777777781</v>
      </c>
      <c r="C6152" s="1" t="s">
        <v>13</v>
      </c>
      <c r="D6152" s="1" t="s">
        <v>11</v>
      </c>
      <c r="E6152" s="1" t="s">
        <v>29</v>
      </c>
      <c r="F6152" s="1" t="s">
        <v>18</v>
      </c>
      <c r="G6152" s="1">
        <v>72229</v>
      </c>
    </row>
    <row r="6153" spans="1:7" x14ac:dyDescent="0.25">
      <c r="A6153" s="1">
        <v>538257</v>
      </c>
      <c r="B6153" s="2">
        <v>41787.491666666669</v>
      </c>
      <c r="C6153" s="1" t="s">
        <v>7</v>
      </c>
      <c r="D6153" s="1" t="s">
        <v>11</v>
      </c>
      <c r="E6153" s="1" t="s">
        <v>9</v>
      </c>
      <c r="F6153" s="1" t="s">
        <v>12</v>
      </c>
      <c r="G6153" s="1">
        <v>24540</v>
      </c>
    </row>
    <row r="6154" spans="1:7" x14ac:dyDescent="0.25">
      <c r="A6154" s="1">
        <v>151162</v>
      </c>
      <c r="B6154" s="2">
        <v>41790.311805555553</v>
      </c>
      <c r="C6154" s="1" t="s">
        <v>7</v>
      </c>
      <c r="D6154" s="1" t="s">
        <v>11</v>
      </c>
      <c r="E6154" s="1" t="s">
        <v>9</v>
      </c>
      <c r="F6154" s="1" t="s">
        <v>12</v>
      </c>
      <c r="G6154" s="1">
        <v>45367</v>
      </c>
    </row>
    <row r="6155" spans="1:7" x14ac:dyDescent="0.25">
      <c r="A6155" s="1">
        <v>515499</v>
      </c>
      <c r="B6155" s="2">
        <v>41790.311805555553</v>
      </c>
      <c r="C6155" s="1" t="s">
        <v>7</v>
      </c>
      <c r="D6155" s="1" t="s">
        <v>8</v>
      </c>
      <c r="E6155" s="1" t="s">
        <v>9</v>
      </c>
      <c r="F6155" s="1" t="s">
        <v>12</v>
      </c>
      <c r="G6155" s="1">
        <v>7645</v>
      </c>
    </row>
    <row r="6156" spans="1:7" x14ac:dyDescent="0.25">
      <c r="A6156" s="1">
        <v>116963</v>
      </c>
      <c r="B6156" s="2">
        <v>41763.55972222222</v>
      </c>
      <c r="C6156" s="1" t="s">
        <v>7</v>
      </c>
      <c r="D6156" s="1" t="s">
        <v>8</v>
      </c>
      <c r="E6156" s="1" t="s">
        <v>9</v>
      </c>
      <c r="F6156" s="1" t="s">
        <v>20</v>
      </c>
      <c r="G6156" s="1">
        <v>22482</v>
      </c>
    </row>
    <row r="6157" spans="1:7" x14ac:dyDescent="0.25">
      <c r="A6157" s="1">
        <v>179862</v>
      </c>
      <c r="B6157" s="2">
        <v>41864.686111111114</v>
      </c>
      <c r="C6157" s="1" t="s">
        <v>7</v>
      </c>
      <c r="D6157" s="1" t="s">
        <v>8</v>
      </c>
      <c r="E6157" s="1" t="s">
        <v>14</v>
      </c>
      <c r="F6157" s="1" t="s">
        <v>22</v>
      </c>
      <c r="G6157" s="1">
        <v>6017</v>
      </c>
    </row>
    <row r="6158" spans="1:7" x14ac:dyDescent="0.25">
      <c r="A6158" s="1">
        <v>787849</v>
      </c>
      <c r="B6158" s="2">
        <v>41767.686111111114</v>
      </c>
      <c r="C6158" s="1" t="s">
        <v>7</v>
      </c>
      <c r="D6158" s="1" t="s">
        <v>24</v>
      </c>
      <c r="E6158" s="1" t="s">
        <v>14</v>
      </c>
      <c r="F6158" s="1" t="s">
        <v>12</v>
      </c>
      <c r="G6158" s="1">
        <v>98373</v>
      </c>
    </row>
    <row r="6159" spans="1:7" x14ac:dyDescent="0.25">
      <c r="A6159" s="1">
        <v>265772</v>
      </c>
      <c r="B6159" s="2">
        <v>41815.647222222222</v>
      </c>
      <c r="C6159" s="1" t="s">
        <v>7</v>
      </c>
      <c r="D6159" s="1" t="s">
        <v>11</v>
      </c>
      <c r="E6159" s="1" t="s">
        <v>14</v>
      </c>
      <c r="F6159" s="1" t="s">
        <v>12</v>
      </c>
      <c r="G6159" s="1">
        <v>4925</v>
      </c>
    </row>
    <row r="6160" spans="1:7" x14ac:dyDescent="0.25">
      <c r="A6160" s="1">
        <v>559807</v>
      </c>
      <c r="B6160" s="2">
        <v>41815.647222222222</v>
      </c>
      <c r="C6160" s="1" t="s">
        <v>7</v>
      </c>
      <c r="D6160" s="1" t="s">
        <v>8</v>
      </c>
      <c r="E6160" s="1" t="s">
        <v>14</v>
      </c>
      <c r="F6160" s="1" t="s">
        <v>12</v>
      </c>
      <c r="G6160" s="1">
        <v>35734</v>
      </c>
    </row>
    <row r="6161" spans="1:7" x14ac:dyDescent="0.25">
      <c r="A6161" s="1">
        <v>407784</v>
      </c>
      <c r="B6161" s="2">
        <v>41831.011111111111</v>
      </c>
      <c r="C6161" s="1" t="s">
        <v>7</v>
      </c>
      <c r="D6161" s="1" t="s">
        <v>8</v>
      </c>
      <c r="E6161" s="1" t="s">
        <v>9</v>
      </c>
      <c r="F6161" s="1" t="s">
        <v>20</v>
      </c>
      <c r="G6161" s="1">
        <v>15319</v>
      </c>
    </row>
    <row r="6162" spans="1:7" x14ac:dyDescent="0.25">
      <c r="A6162" s="1">
        <v>584676</v>
      </c>
      <c r="B6162" s="2">
        <v>41831.01458333333</v>
      </c>
      <c r="C6162" s="1" t="s">
        <v>7</v>
      </c>
      <c r="D6162" s="1" t="s">
        <v>11</v>
      </c>
      <c r="E6162" s="1" t="s">
        <v>9</v>
      </c>
      <c r="F6162" s="1" t="s">
        <v>20</v>
      </c>
      <c r="G6162" s="1">
        <v>43076</v>
      </c>
    </row>
    <row r="6163" spans="1:7" x14ac:dyDescent="0.25">
      <c r="A6163" s="1">
        <v>949511</v>
      </c>
      <c r="B6163" s="2">
        <v>41779.209722222222</v>
      </c>
      <c r="C6163" s="1" t="s">
        <v>7</v>
      </c>
      <c r="D6163" s="1" t="s">
        <v>11</v>
      </c>
      <c r="E6163" s="1" t="s">
        <v>29</v>
      </c>
      <c r="F6163" s="1" t="s">
        <v>34</v>
      </c>
      <c r="G6163" s="1">
        <v>88147</v>
      </c>
    </row>
    <row r="6164" spans="1:7" x14ac:dyDescent="0.25">
      <c r="A6164" s="1">
        <v>966645</v>
      </c>
      <c r="B6164" s="2">
        <v>41781.337500000001</v>
      </c>
      <c r="C6164" s="1" t="s">
        <v>7</v>
      </c>
      <c r="D6164" s="1" t="s">
        <v>8</v>
      </c>
      <c r="E6164" s="1" t="s">
        <v>9</v>
      </c>
      <c r="F6164" s="1" t="s">
        <v>12</v>
      </c>
      <c r="G6164" s="1">
        <v>15072</v>
      </c>
    </row>
    <row r="6165" spans="1:7" x14ac:dyDescent="0.25">
      <c r="A6165" s="1">
        <v>818899</v>
      </c>
      <c r="B6165" s="2">
        <v>41781.337500000001</v>
      </c>
      <c r="C6165" s="1" t="s">
        <v>13</v>
      </c>
      <c r="D6165" s="1" t="s">
        <v>8</v>
      </c>
      <c r="E6165" s="1" t="s">
        <v>9</v>
      </c>
      <c r="F6165" s="1" t="s">
        <v>12</v>
      </c>
      <c r="G6165" s="1">
        <v>41763</v>
      </c>
    </row>
    <row r="6166" spans="1:7" x14ac:dyDescent="0.25">
      <c r="A6166" s="1">
        <v>75569</v>
      </c>
      <c r="B6166" s="2">
        <v>41781.336805555555</v>
      </c>
      <c r="C6166" s="1" t="s">
        <v>7</v>
      </c>
      <c r="D6166" s="1" t="s">
        <v>24</v>
      </c>
      <c r="E6166" s="1" t="s">
        <v>9</v>
      </c>
      <c r="F6166" s="1" t="s">
        <v>12</v>
      </c>
      <c r="G6166" s="1">
        <v>71558</v>
      </c>
    </row>
    <row r="6167" spans="1:7" x14ac:dyDescent="0.25">
      <c r="A6167" s="1">
        <v>630022</v>
      </c>
      <c r="B6167" s="2">
        <v>41782.480555555558</v>
      </c>
      <c r="C6167" s="1" t="s">
        <v>7</v>
      </c>
      <c r="D6167" s="1" t="s">
        <v>11</v>
      </c>
      <c r="E6167" s="1" t="s">
        <v>9</v>
      </c>
      <c r="F6167" s="1" t="s">
        <v>12</v>
      </c>
      <c r="G6167" s="1">
        <v>36764</v>
      </c>
    </row>
    <row r="6168" spans="1:7" x14ac:dyDescent="0.25">
      <c r="A6168" s="1">
        <v>363668</v>
      </c>
      <c r="B6168" s="2">
        <v>41782.481249999997</v>
      </c>
      <c r="C6168" s="1" t="s">
        <v>7</v>
      </c>
      <c r="D6168" s="1" t="s">
        <v>11</v>
      </c>
      <c r="E6168" s="1" t="s">
        <v>9</v>
      </c>
      <c r="F6168" s="1" t="s">
        <v>12</v>
      </c>
      <c r="G6168" s="1">
        <v>74316</v>
      </c>
    </row>
    <row r="6169" spans="1:7" x14ac:dyDescent="0.25">
      <c r="A6169" s="1">
        <v>27581</v>
      </c>
      <c r="B6169" s="2">
        <v>41786.411111111112</v>
      </c>
      <c r="C6169" s="1" t="s">
        <v>7</v>
      </c>
      <c r="D6169" s="1" t="s">
        <v>8</v>
      </c>
      <c r="E6169" s="1" t="s">
        <v>9</v>
      </c>
      <c r="F6169" s="1" t="s">
        <v>12</v>
      </c>
      <c r="G6169" s="1">
        <v>4376</v>
      </c>
    </row>
    <row r="6170" spans="1:7" x14ac:dyDescent="0.25">
      <c r="A6170" s="1">
        <v>267657</v>
      </c>
      <c r="B6170" s="2">
        <v>41786.413194444445</v>
      </c>
      <c r="C6170" s="1" t="s">
        <v>7</v>
      </c>
      <c r="D6170" s="1" t="s">
        <v>11</v>
      </c>
      <c r="E6170" s="1" t="s">
        <v>9</v>
      </c>
      <c r="F6170" s="1" t="s">
        <v>12</v>
      </c>
      <c r="G6170" s="1">
        <v>67126</v>
      </c>
    </row>
    <row r="6171" spans="1:7" x14ac:dyDescent="0.25">
      <c r="A6171" s="1">
        <v>804795</v>
      </c>
      <c r="B6171" s="2">
        <v>41786.415972222225</v>
      </c>
      <c r="C6171" s="1" t="s">
        <v>7</v>
      </c>
      <c r="D6171" s="1" t="s">
        <v>8</v>
      </c>
      <c r="E6171" s="1" t="s">
        <v>9</v>
      </c>
      <c r="F6171" s="1" t="s">
        <v>12</v>
      </c>
      <c r="G6171" s="1">
        <v>35627</v>
      </c>
    </row>
    <row r="6172" spans="1:7" x14ac:dyDescent="0.25">
      <c r="A6172" s="1">
        <v>462727</v>
      </c>
      <c r="B6172" s="2">
        <v>41804.334027777775</v>
      </c>
      <c r="C6172" s="1" t="s">
        <v>7</v>
      </c>
      <c r="D6172" s="1" t="s">
        <v>8</v>
      </c>
      <c r="E6172" s="1" t="s">
        <v>9</v>
      </c>
      <c r="F6172" s="1" t="s">
        <v>12</v>
      </c>
      <c r="G6172" s="1">
        <v>28310</v>
      </c>
    </row>
    <row r="6173" spans="1:7" x14ac:dyDescent="0.25">
      <c r="A6173" s="1">
        <v>49946</v>
      </c>
      <c r="B6173" s="2">
        <v>41795.604861111111</v>
      </c>
      <c r="C6173" s="1" t="s">
        <v>7</v>
      </c>
      <c r="D6173" s="1" t="s">
        <v>8</v>
      </c>
      <c r="E6173" s="1" t="s">
        <v>9</v>
      </c>
      <c r="F6173" s="1" t="s">
        <v>12</v>
      </c>
      <c r="G6173" s="1">
        <v>40007</v>
      </c>
    </row>
    <row r="6174" spans="1:7" x14ac:dyDescent="0.25">
      <c r="A6174" s="1">
        <v>21962</v>
      </c>
      <c r="B6174" s="2">
        <v>41795.606249999997</v>
      </c>
      <c r="C6174" s="1" t="s">
        <v>7</v>
      </c>
      <c r="D6174" s="1" t="s">
        <v>8</v>
      </c>
      <c r="E6174" s="1" t="s">
        <v>9</v>
      </c>
      <c r="F6174" s="1" t="s">
        <v>12</v>
      </c>
      <c r="G6174" s="1">
        <v>97461</v>
      </c>
    </row>
    <row r="6175" spans="1:7" x14ac:dyDescent="0.25">
      <c r="A6175" s="1">
        <v>687483</v>
      </c>
      <c r="B6175" s="2">
        <v>41800.377083333333</v>
      </c>
      <c r="C6175" s="1" t="s">
        <v>13</v>
      </c>
      <c r="D6175" s="1" t="s">
        <v>8</v>
      </c>
      <c r="E6175" s="1" t="s">
        <v>9</v>
      </c>
      <c r="F6175" s="1" t="s">
        <v>12</v>
      </c>
      <c r="G6175" s="1">
        <v>37863</v>
      </c>
    </row>
    <row r="6176" spans="1:7" x14ac:dyDescent="0.25">
      <c r="A6176" s="1">
        <v>110239</v>
      </c>
      <c r="B6176" s="2">
        <v>41802.398611111108</v>
      </c>
      <c r="C6176" s="1" t="s">
        <v>7</v>
      </c>
      <c r="D6176" s="1" t="s">
        <v>8</v>
      </c>
      <c r="E6176" s="1" t="s">
        <v>9</v>
      </c>
      <c r="F6176" s="1" t="s">
        <v>12</v>
      </c>
      <c r="G6176" s="1">
        <v>88714</v>
      </c>
    </row>
    <row r="6177" spans="1:7" x14ac:dyDescent="0.25">
      <c r="A6177" s="1">
        <v>738139</v>
      </c>
      <c r="B6177" s="2">
        <v>41802.400000000001</v>
      </c>
      <c r="C6177" s="1" t="s">
        <v>7</v>
      </c>
      <c r="D6177" s="1" t="s">
        <v>8</v>
      </c>
      <c r="E6177" s="1" t="s">
        <v>9</v>
      </c>
      <c r="F6177" s="1" t="s">
        <v>12</v>
      </c>
      <c r="G6177" s="1">
        <v>19741</v>
      </c>
    </row>
    <row r="6178" spans="1:7" x14ac:dyDescent="0.25">
      <c r="A6178" s="1">
        <v>590453</v>
      </c>
      <c r="B6178" s="2">
        <v>41804.586805555555</v>
      </c>
      <c r="C6178" s="1" t="s">
        <v>7</v>
      </c>
      <c r="D6178" s="1" t="s">
        <v>8</v>
      </c>
      <c r="E6178" s="1" t="s">
        <v>30</v>
      </c>
      <c r="F6178" s="1" t="s">
        <v>12</v>
      </c>
      <c r="G6178" s="1">
        <v>85888</v>
      </c>
    </row>
    <row r="6179" spans="1:7" x14ac:dyDescent="0.25">
      <c r="A6179" s="1">
        <v>296632</v>
      </c>
      <c r="B6179" s="2">
        <v>41808.774305555555</v>
      </c>
      <c r="C6179" s="1" t="s">
        <v>7</v>
      </c>
      <c r="D6179" s="1" t="s">
        <v>11</v>
      </c>
      <c r="E6179" s="1" t="s">
        <v>30</v>
      </c>
      <c r="F6179" s="1" t="s">
        <v>12</v>
      </c>
      <c r="G6179" s="1">
        <v>92695</v>
      </c>
    </row>
    <row r="6180" spans="1:7" x14ac:dyDescent="0.25">
      <c r="A6180" s="1">
        <v>16491</v>
      </c>
      <c r="B6180" s="2">
        <v>41777.722916666666</v>
      </c>
      <c r="C6180" s="1" t="s">
        <v>7</v>
      </c>
      <c r="D6180" s="1" t="s">
        <v>8</v>
      </c>
      <c r="E6180" s="1" t="s">
        <v>9</v>
      </c>
      <c r="F6180" s="1" t="s">
        <v>34</v>
      </c>
      <c r="G6180" s="1">
        <v>58653</v>
      </c>
    </row>
    <row r="6181" spans="1:7" x14ac:dyDescent="0.25">
      <c r="A6181" s="1">
        <v>888516</v>
      </c>
      <c r="B6181" s="2">
        <v>41777.722916666666</v>
      </c>
      <c r="C6181" s="1" t="s">
        <v>7</v>
      </c>
      <c r="D6181" s="1" t="s">
        <v>11</v>
      </c>
      <c r="E6181" s="1" t="s">
        <v>9</v>
      </c>
      <c r="F6181" s="1" t="s">
        <v>34</v>
      </c>
      <c r="G6181" s="1">
        <v>25411</v>
      </c>
    </row>
    <row r="6182" spans="1:7" x14ac:dyDescent="0.25">
      <c r="A6182" s="1">
        <v>814496</v>
      </c>
      <c r="B6182" s="2">
        <v>41778.411805555559</v>
      </c>
      <c r="C6182" s="1" t="s">
        <v>7</v>
      </c>
      <c r="D6182" s="1" t="s">
        <v>8</v>
      </c>
      <c r="E6182" s="1" t="s">
        <v>9</v>
      </c>
      <c r="F6182" s="1" t="s">
        <v>34</v>
      </c>
      <c r="G6182" s="1">
        <v>67873</v>
      </c>
    </row>
    <row r="6183" spans="1:7" x14ac:dyDescent="0.25">
      <c r="A6183" s="1">
        <v>391299</v>
      </c>
      <c r="B6183" s="2">
        <v>41772.754861111112</v>
      </c>
      <c r="C6183" s="1" t="s">
        <v>7</v>
      </c>
      <c r="D6183" s="1" t="s">
        <v>8</v>
      </c>
      <c r="E6183" s="1" t="s">
        <v>26</v>
      </c>
      <c r="F6183" s="1" t="s">
        <v>12</v>
      </c>
      <c r="G6183" s="1">
        <v>60368</v>
      </c>
    </row>
    <row r="6184" spans="1:7" x14ac:dyDescent="0.25">
      <c r="A6184" s="1">
        <v>617134</v>
      </c>
      <c r="B6184" s="2">
        <v>41772.755555555559</v>
      </c>
      <c r="C6184" s="1" t="s">
        <v>7</v>
      </c>
      <c r="D6184" s="1" t="s">
        <v>11</v>
      </c>
      <c r="E6184" s="1" t="s">
        <v>26</v>
      </c>
      <c r="F6184" s="1" t="s">
        <v>12</v>
      </c>
      <c r="G6184" s="1">
        <v>28163</v>
      </c>
    </row>
    <row r="6185" spans="1:7" x14ac:dyDescent="0.25">
      <c r="A6185" s="1">
        <v>984162</v>
      </c>
      <c r="B6185" s="2">
        <v>41773.0625</v>
      </c>
      <c r="C6185" s="1" t="s">
        <v>7</v>
      </c>
      <c r="D6185" s="1" t="s">
        <v>8</v>
      </c>
      <c r="E6185" s="1" t="s">
        <v>26</v>
      </c>
      <c r="F6185" s="1" t="s">
        <v>12</v>
      </c>
      <c r="G6185" s="1">
        <v>91232</v>
      </c>
    </row>
    <row r="6186" spans="1:7" x14ac:dyDescent="0.25">
      <c r="A6186" s="1">
        <v>203159</v>
      </c>
      <c r="B6186" s="2">
        <v>41773.336805555555</v>
      </c>
      <c r="C6186" s="1" t="s">
        <v>7</v>
      </c>
      <c r="D6186" s="1" t="s">
        <v>8</v>
      </c>
      <c r="E6186" s="1" t="s">
        <v>26</v>
      </c>
      <c r="F6186" s="1" t="s">
        <v>12</v>
      </c>
      <c r="G6186" s="1">
        <v>69763</v>
      </c>
    </row>
    <row r="6187" spans="1:7" x14ac:dyDescent="0.25">
      <c r="A6187" s="1">
        <v>778005</v>
      </c>
      <c r="B6187" s="2">
        <v>41774.499305555553</v>
      </c>
      <c r="C6187" s="1" t="s">
        <v>13</v>
      </c>
      <c r="D6187" s="1" t="s">
        <v>11</v>
      </c>
      <c r="E6187" s="1" t="s">
        <v>26</v>
      </c>
      <c r="F6187" s="1" t="s">
        <v>12</v>
      </c>
      <c r="G6187" s="1">
        <v>12304</v>
      </c>
    </row>
    <row r="6188" spans="1:7" x14ac:dyDescent="0.25">
      <c r="A6188" s="1">
        <v>213587</v>
      </c>
      <c r="B6188" s="2">
        <v>41783.506249999999</v>
      </c>
      <c r="C6188" s="1" t="s">
        <v>7</v>
      </c>
      <c r="D6188" s="1" t="s">
        <v>11</v>
      </c>
      <c r="E6188" s="1" t="s">
        <v>26</v>
      </c>
      <c r="F6188" s="1" t="s">
        <v>34</v>
      </c>
      <c r="G6188" s="1">
        <v>65532</v>
      </c>
    </row>
    <row r="6189" spans="1:7" x14ac:dyDescent="0.25">
      <c r="A6189" s="1">
        <v>663070</v>
      </c>
      <c r="B6189" s="2">
        <v>41783.506944444445</v>
      </c>
      <c r="C6189" s="1" t="s">
        <v>7</v>
      </c>
      <c r="D6189" s="1" t="s">
        <v>8</v>
      </c>
      <c r="E6189" s="1" t="s">
        <v>26</v>
      </c>
      <c r="F6189" s="1" t="s">
        <v>34</v>
      </c>
      <c r="G6189" s="1">
        <v>78054</v>
      </c>
    </row>
    <row r="6190" spans="1:7" x14ac:dyDescent="0.25">
      <c r="A6190" s="1">
        <v>231972</v>
      </c>
      <c r="B6190" s="2">
        <v>41860.338888888888</v>
      </c>
      <c r="C6190" s="1" t="s">
        <v>7</v>
      </c>
      <c r="D6190" s="1" t="s">
        <v>8</v>
      </c>
      <c r="E6190" s="1" t="s">
        <v>16</v>
      </c>
      <c r="F6190" s="1" t="s">
        <v>18</v>
      </c>
      <c r="G6190" s="1">
        <v>12522</v>
      </c>
    </row>
    <row r="6191" spans="1:7" x14ac:dyDescent="0.25">
      <c r="A6191" s="1">
        <v>437058</v>
      </c>
      <c r="B6191" s="2">
        <v>41778.557638888888</v>
      </c>
      <c r="C6191" s="1" t="s">
        <v>13</v>
      </c>
      <c r="D6191" s="1" t="s">
        <v>11</v>
      </c>
      <c r="E6191" s="1" t="s">
        <v>9</v>
      </c>
      <c r="F6191" s="1" t="s">
        <v>20</v>
      </c>
      <c r="G6191" s="1">
        <v>23037</v>
      </c>
    </row>
    <row r="6192" spans="1:7" x14ac:dyDescent="0.25">
      <c r="A6192" s="1">
        <v>138265</v>
      </c>
      <c r="B6192" s="2">
        <v>41794.354166666664</v>
      </c>
      <c r="C6192" s="1" t="s">
        <v>7</v>
      </c>
      <c r="D6192" s="1" t="s">
        <v>8</v>
      </c>
      <c r="E6192" s="1" t="s">
        <v>9</v>
      </c>
      <c r="F6192" s="1" t="s">
        <v>20</v>
      </c>
      <c r="G6192" s="1">
        <v>83048</v>
      </c>
    </row>
    <row r="6193" spans="1:7" x14ac:dyDescent="0.25">
      <c r="A6193" s="1">
        <v>458452</v>
      </c>
      <c r="B6193" s="2">
        <v>41794.354861111111</v>
      </c>
      <c r="C6193" s="1" t="s">
        <v>7</v>
      </c>
      <c r="D6193" s="1" t="s">
        <v>11</v>
      </c>
      <c r="E6193" s="1" t="s">
        <v>9</v>
      </c>
      <c r="F6193" s="1" t="s">
        <v>20</v>
      </c>
      <c r="G6193" s="1">
        <v>80942</v>
      </c>
    </row>
    <row r="6194" spans="1:7" x14ac:dyDescent="0.25">
      <c r="A6194" s="1">
        <v>711214</v>
      </c>
      <c r="B6194" s="2">
        <v>41866.525694444441</v>
      </c>
      <c r="C6194" s="1" t="s">
        <v>7</v>
      </c>
      <c r="D6194" s="1" t="s">
        <v>8</v>
      </c>
      <c r="E6194" s="1" t="s">
        <v>14</v>
      </c>
      <c r="F6194" s="1" t="s">
        <v>34</v>
      </c>
      <c r="G6194" s="1">
        <v>70449</v>
      </c>
    </row>
    <row r="6195" spans="1:7" x14ac:dyDescent="0.25">
      <c r="A6195" s="1">
        <v>268017</v>
      </c>
      <c r="B6195" s="2">
        <v>41866.527083333334</v>
      </c>
      <c r="C6195" s="1" t="s">
        <v>7</v>
      </c>
      <c r="D6195" s="1" t="s">
        <v>11</v>
      </c>
      <c r="E6195" s="1" t="s">
        <v>14</v>
      </c>
      <c r="F6195" s="1" t="s">
        <v>34</v>
      </c>
      <c r="G6195" s="1">
        <v>79879</v>
      </c>
    </row>
    <row r="6196" spans="1:7" x14ac:dyDescent="0.25">
      <c r="A6196" s="1">
        <v>731080</v>
      </c>
      <c r="B6196" s="2">
        <v>41787.617361111108</v>
      </c>
      <c r="C6196" s="1" t="s">
        <v>13</v>
      </c>
      <c r="D6196" s="1" t="s">
        <v>8</v>
      </c>
      <c r="E6196" s="1" t="s">
        <v>14</v>
      </c>
      <c r="F6196" s="1" t="s">
        <v>22</v>
      </c>
      <c r="G6196" s="1">
        <v>89230</v>
      </c>
    </row>
    <row r="6197" spans="1:7" x14ac:dyDescent="0.25">
      <c r="A6197" s="1">
        <v>240740</v>
      </c>
      <c r="B6197" s="2">
        <v>41838.334722222222</v>
      </c>
      <c r="C6197" s="1" t="s">
        <v>13</v>
      </c>
      <c r="D6197" s="1" t="s">
        <v>8</v>
      </c>
      <c r="E6197" s="1" t="s">
        <v>26</v>
      </c>
      <c r="F6197" s="1" t="s">
        <v>12</v>
      </c>
      <c r="G6197" s="1">
        <v>40520</v>
      </c>
    </row>
    <row r="6198" spans="1:7" x14ac:dyDescent="0.25">
      <c r="A6198" s="1">
        <v>431197</v>
      </c>
      <c r="B6198" s="2">
        <v>41838.336111111108</v>
      </c>
      <c r="C6198" s="1" t="s">
        <v>7</v>
      </c>
      <c r="D6198" s="1" t="s">
        <v>8</v>
      </c>
      <c r="E6198" s="1" t="s">
        <v>26</v>
      </c>
      <c r="F6198" s="1" t="s">
        <v>12</v>
      </c>
      <c r="G6198" s="1">
        <v>44362</v>
      </c>
    </row>
    <row r="6199" spans="1:7" x14ac:dyDescent="0.25">
      <c r="A6199" s="1">
        <v>795117</v>
      </c>
      <c r="B6199" s="2">
        <v>41812.618750000001</v>
      </c>
      <c r="C6199" s="1" t="s">
        <v>7</v>
      </c>
      <c r="D6199" s="1" t="s">
        <v>8</v>
      </c>
      <c r="E6199" s="1" t="s">
        <v>16</v>
      </c>
      <c r="F6199" s="1" t="s">
        <v>10</v>
      </c>
      <c r="G6199" s="1">
        <v>40211</v>
      </c>
    </row>
    <row r="6200" spans="1:7" x14ac:dyDescent="0.25">
      <c r="A6200" s="1">
        <v>588182</v>
      </c>
      <c r="B6200" s="2">
        <v>41778.257638888892</v>
      </c>
      <c r="C6200" s="1" t="s">
        <v>13</v>
      </c>
      <c r="D6200" s="1" t="s">
        <v>8</v>
      </c>
      <c r="E6200" s="1" t="s">
        <v>14</v>
      </c>
      <c r="F6200" s="1" t="s">
        <v>34</v>
      </c>
      <c r="G6200" s="1">
        <v>65455</v>
      </c>
    </row>
    <row r="6201" spans="1:7" x14ac:dyDescent="0.25">
      <c r="A6201" s="1">
        <v>565058</v>
      </c>
      <c r="B6201" s="2">
        <v>41772.777083333334</v>
      </c>
      <c r="C6201" s="1" t="s">
        <v>7</v>
      </c>
      <c r="D6201" s="1" t="s">
        <v>11</v>
      </c>
      <c r="E6201" s="1" t="s">
        <v>9</v>
      </c>
      <c r="F6201" s="1" t="s">
        <v>18</v>
      </c>
      <c r="G6201" s="1">
        <v>40800</v>
      </c>
    </row>
    <row r="6202" spans="1:7" x14ac:dyDescent="0.25">
      <c r="A6202" s="1">
        <v>361672</v>
      </c>
      <c r="B6202" s="2">
        <v>41772.777777777781</v>
      </c>
      <c r="C6202" s="1" t="s">
        <v>7</v>
      </c>
      <c r="D6202" s="1" t="s">
        <v>8</v>
      </c>
      <c r="E6202" s="1" t="s">
        <v>9</v>
      </c>
      <c r="F6202" s="1" t="s">
        <v>18</v>
      </c>
      <c r="G6202" s="1">
        <v>94090</v>
      </c>
    </row>
    <row r="6203" spans="1:7" x14ac:dyDescent="0.25">
      <c r="A6203" s="1">
        <v>268116</v>
      </c>
      <c r="B6203" s="2">
        <v>41772.780555555553</v>
      </c>
      <c r="C6203" s="1" t="s">
        <v>13</v>
      </c>
      <c r="D6203" s="1" t="s">
        <v>8</v>
      </c>
      <c r="E6203" s="1" t="s">
        <v>9</v>
      </c>
      <c r="F6203" s="1" t="s">
        <v>18</v>
      </c>
      <c r="G6203" s="1">
        <v>12614</v>
      </c>
    </row>
    <row r="6204" spans="1:7" x14ac:dyDescent="0.25">
      <c r="A6204" s="1">
        <v>840847</v>
      </c>
      <c r="B6204" s="2">
        <v>41774.128472222219</v>
      </c>
      <c r="C6204" s="1" t="s">
        <v>7</v>
      </c>
      <c r="D6204" s="1" t="s">
        <v>8</v>
      </c>
      <c r="E6204" s="1" t="s">
        <v>9</v>
      </c>
      <c r="F6204" s="1" t="s">
        <v>18</v>
      </c>
      <c r="G6204" s="1">
        <v>39551</v>
      </c>
    </row>
    <row r="6205" spans="1:7" x14ac:dyDescent="0.25">
      <c r="A6205" s="1">
        <v>970044</v>
      </c>
      <c r="B6205" s="2">
        <v>41776.565972222219</v>
      </c>
      <c r="C6205" s="1" t="s">
        <v>7</v>
      </c>
      <c r="D6205" s="1" t="s">
        <v>8</v>
      </c>
      <c r="E6205" s="1" t="s">
        <v>9</v>
      </c>
      <c r="F6205" s="1" t="s">
        <v>18</v>
      </c>
      <c r="G6205" s="1">
        <v>14813</v>
      </c>
    </row>
    <row r="6206" spans="1:7" x14ac:dyDescent="0.25">
      <c r="A6206" s="1">
        <v>274537</v>
      </c>
      <c r="B6206" s="2">
        <v>41782.59097222222</v>
      </c>
      <c r="C6206" s="1" t="s">
        <v>7</v>
      </c>
      <c r="D6206" s="1" t="s">
        <v>11</v>
      </c>
      <c r="E6206" s="1" t="s">
        <v>9</v>
      </c>
      <c r="F6206" s="1" t="s">
        <v>18</v>
      </c>
      <c r="G6206" s="1">
        <v>43296</v>
      </c>
    </row>
    <row r="6207" spans="1:7" x14ac:dyDescent="0.25">
      <c r="A6207" s="1">
        <v>339849</v>
      </c>
      <c r="B6207" s="2">
        <v>41782.592361111114</v>
      </c>
      <c r="C6207" s="1" t="s">
        <v>7</v>
      </c>
      <c r="D6207" s="1" t="s">
        <v>8</v>
      </c>
      <c r="E6207" s="1" t="s">
        <v>9</v>
      </c>
      <c r="F6207" s="1" t="s">
        <v>18</v>
      </c>
      <c r="G6207" s="1">
        <v>94382</v>
      </c>
    </row>
    <row r="6208" spans="1:7" x14ac:dyDescent="0.25">
      <c r="A6208" s="1">
        <v>241980</v>
      </c>
      <c r="B6208" s="2">
        <v>41782.593055555553</v>
      </c>
      <c r="C6208" s="1" t="s">
        <v>7</v>
      </c>
      <c r="D6208" s="1" t="s">
        <v>11</v>
      </c>
      <c r="E6208" s="1" t="s">
        <v>9</v>
      </c>
      <c r="F6208" s="1" t="s">
        <v>18</v>
      </c>
      <c r="G6208" s="1">
        <v>75669</v>
      </c>
    </row>
    <row r="6209" spans="1:7" x14ac:dyDescent="0.25">
      <c r="A6209" s="1">
        <v>845130</v>
      </c>
      <c r="B6209" s="2">
        <v>41782.59375</v>
      </c>
      <c r="C6209" s="1" t="s">
        <v>7</v>
      </c>
      <c r="D6209" s="1" t="s">
        <v>8</v>
      </c>
      <c r="E6209" s="1" t="s">
        <v>9</v>
      </c>
      <c r="F6209" s="1" t="s">
        <v>18</v>
      </c>
      <c r="G6209" s="1">
        <v>46391</v>
      </c>
    </row>
    <row r="6210" spans="1:7" x14ac:dyDescent="0.25">
      <c r="A6210" s="1">
        <v>264697</v>
      </c>
      <c r="B6210" s="2">
        <v>41796.21597222222</v>
      </c>
      <c r="C6210" s="1" t="s">
        <v>7</v>
      </c>
      <c r="D6210" s="1" t="s">
        <v>11</v>
      </c>
      <c r="E6210" s="1" t="s">
        <v>26</v>
      </c>
      <c r="F6210" s="1" t="s">
        <v>25</v>
      </c>
      <c r="G6210" s="1">
        <v>5719</v>
      </c>
    </row>
    <row r="6211" spans="1:7" x14ac:dyDescent="0.25">
      <c r="A6211" s="1">
        <v>227578</v>
      </c>
      <c r="B6211" s="2">
        <v>41796.21597222222</v>
      </c>
      <c r="C6211" s="1" t="s">
        <v>7</v>
      </c>
      <c r="D6211" s="1" t="s">
        <v>11</v>
      </c>
      <c r="E6211" s="1" t="s">
        <v>26</v>
      </c>
      <c r="F6211" s="1" t="s">
        <v>25</v>
      </c>
      <c r="G6211" s="1">
        <v>33148</v>
      </c>
    </row>
    <row r="6212" spans="1:7" x14ac:dyDescent="0.25">
      <c r="A6212" s="1">
        <v>162400</v>
      </c>
      <c r="B6212" s="2">
        <v>41781.620833333334</v>
      </c>
      <c r="C6212" s="1" t="s">
        <v>13</v>
      </c>
      <c r="D6212" s="1" t="s">
        <v>11</v>
      </c>
      <c r="E6212" s="1" t="s">
        <v>9</v>
      </c>
      <c r="F6212" s="1" t="s">
        <v>18</v>
      </c>
      <c r="G6212" s="1">
        <v>13432</v>
      </c>
    </row>
    <row r="6213" spans="1:7" x14ac:dyDescent="0.25">
      <c r="A6213" s="1">
        <v>948186</v>
      </c>
      <c r="B6213" s="2">
        <v>41789.671527777777</v>
      </c>
      <c r="C6213" s="1" t="s">
        <v>7</v>
      </c>
      <c r="D6213" s="1" t="s">
        <v>8</v>
      </c>
      <c r="E6213" s="1" t="s">
        <v>9</v>
      </c>
      <c r="F6213" s="1" t="s">
        <v>18</v>
      </c>
      <c r="G6213" s="1">
        <v>31537</v>
      </c>
    </row>
    <row r="6214" spans="1:7" x14ac:dyDescent="0.25">
      <c r="A6214" s="1">
        <v>71358</v>
      </c>
      <c r="B6214" s="2">
        <v>41831.506249999999</v>
      </c>
      <c r="C6214" s="1" t="s">
        <v>13</v>
      </c>
      <c r="D6214" s="1" t="s">
        <v>8</v>
      </c>
      <c r="E6214" s="1" t="s">
        <v>9</v>
      </c>
      <c r="F6214" s="1" t="s">
        <v>12</v>
      </c>
      <c r="G6214" s="1">
        <v>28807</v>
      </c>
    </row>
    <row r="6215" spans="1:7" x14ac:dyDescent="0.25">
      <c r="A6215" s="1">
        <v>425228</v>
      </c>
      <c r="B6215" s="2">
        <v>41831.503472222219</v>
      </c>
      <c r="C6215" s="1" t="s">
        <v>7</v>
      </c>
      <c r="D6215" s="1" t="s">
        <v>11</v>
      </c>
      <c r="E6215" s="1" t="s">
        <v>9</v>
      </c>
      <c r="F6215" s="1" t="s">
        <v>12</v>
      </c>
      <c r="G6215" s="1">
        <v>12823</v>
      </c>
    </row>
    <row r="6216" spans="1:7" x14ac:dyDescent="0.25">
      <c r="A6216" s="1">
        <v>771166</v>
      </c>
      <c r="B6216" s="2">
        <v>41831.506249999999</v>
      </c>
      <c r="C6216" s="1" t="s">
        <v>7</v>
      </c>
      <c r="D6216" s="1" t="s">
        <v>11</v>
      </c>
      <c r="E6216" s="1" t="s">
        <v>9</v>
      </c>
      <c r="F6216" s="1" t="s">
        <v>12</v>
      </c>
      <c r="G6216" s="1">
        <v>7562</v>
      </c>
    </row>
    <row r="6217" spans="1:7" x14ac:dyDescent="0.25">
      <c r="A6217" s="1">
        <v>272244</v>
      </c>
      <c r="B6217" s="2">
        <v>41832.361111111109</v>
      </c>
      <c r="C6217" s="1" t="s">
        <v>7</v>
      </c>
      <c r="D6217" s="1" t="s">
        <v>11</v>
      </c>
      <c r="E6217" s="1" t="s">
        <v>9</v>
      </c>
      <c r="F6217" s="1" t="s">
        <v>12</v>
      </c>
      <c r="G6217" s="1">
        <v>39347</v>
      </c>
    </row>
    <row r="6218" spans="1:7" x14ac:dyDescent="0.25">
      <c r="A6218" s="1">
        <v>761511</v>
      </c>
      <c r="B6218" s="2">
        <v>41832.361805555556</v>
      </c>
      <c r="C6218" s="1" t="s">
        <v>7</v>
      </c>
      <c r="D6218" s="1" t="s">
        <v>11</v>
      </c>
      <c r="E6218" s="1" t="s">
        <v>9</v>
      </c>
      <c r="F6218" s="1" t="s">
        <v>12</v>
      </c>
      <c r="G6218" s="1">
        <v>90092</v>
      </c>
    </row>
    <row r="6219" spans="1:7" x14ac:dyDescent="0.25">
      <c r="A6219" s="1">
        <v>875630</v>
      </c>
      <c r="B6219" s="2">
        <v>41832.361805555556</v>
      </c>
      <c r="C6219" s="1" t="s">
        <v>7</v>
      </c>
      <c r="D6219" s="1" t="s">
        <v>8</v>
      </c>
      <c r="E6219" s="1" t="s">
        <v>9</v>
      </c>
      <c r="F6219" s="1" t="s">
        <v>12</v>
      </c>
      <c r="G6219" s="1">
        <v>92668</v>
      </c>
    </row>
    <row r="6220" spans="1:7" x14ac:dyDescent="0.25">
      <c r="A6220" s="1">
        <v>897030</v>
      </c>
      <c r="B6220" s="2">
        <v>41832.362500000003</v>
      </c>
      <c r="C6220" s="1" t="s">
        <v>7</v>
      </c>
      <c r="D6220" s="1" t="s">
        <v>8</v>
      </c>
      <c r="E6220" s="1" t="s">
        <v>9</v>
      </c>
      <c r="F6220" s="1" t="s">
        <v>12</v>
      </c>
      <c r="G6220" s="1">
        <v>88402</v>
      </c>
    </row>
    <row r="6221" spans="1:7" x14ac:dyDescent="0.25">
      <c r="A6221" s="1">
        <v>385372</v>
      </c>
      <c r="B6221" s="2">
        <v>41849.749305555553</v>
      </c>
      <c r="C6221" s="1" t="s">
        <v>13</v>
      </c>
      <c r="D6221" s="1" t="s">
        <v>11</v>
      </c>
      <c r="E6221" s="1" t="s">
        <v>9</v>
      </c>
      <c r="F6221" s="1" t="s">
        <v>12</v>
      </c>
      <c r="G6221" s="1">
        <v>90724</v>
      </c>
    </row>
    <row r="6222" spans="1:7" x14ac:dyDescent="0.25">
      <c r="A6222" s="1">
        <v>295764</v>
      </c>
      <c r="B6222" s="2">
        <v>41849.749305555553</v>
      </c>
      <c r="C6222" s="1" t="s">
        <v>7</v>
      </c>
      <c r="D6222" s="1" t="s">
        <v>8</v>
      </c>
      <c r="E6222" s="1" t="s">
        <v>9</v>
      </c>
      <c r="F6222" s="1" t="s">
        <v>12</v>
      </c>
      <c r="G6222" s="1">
        <v>18040</v>
      </c>
    </row>
    <row r="6223" spans="1:7" x14ac:dyDescent="0.25">
      <c r="A6223" s="1">
        <v>732316</v>
      </c>
      <c r="B6223" s="2">
        <v>41849.75</v>
      </c>
      <c r="C6223" s="1" t="s">
        <v>7</v>
      </c>
      <c r="D6223" s="1" t="s">
        <v>8</v>
      </c>
      <c r="E6223" s="1" t="s">
        <v>9</v>
      </c>
      <c r="F6223" s="1" t="s">
        <v>12</v>
      </c>
      <c r="G6223" s="1">
        <v>44858</v>
      </c>
    </row>
    <row r="6224" spans="1:7" x14ac:dyDescent="0.25">
      <c r="A6224" s="1">
        <v>238780</v>
      </c>
      <c r="B6224" s="2">
        <v>41771.354861111111</v>
      </c>
      <c r="C6224" s="1" t="s">
        <v>7</v>
      </c>
      <c r="D6224" s="1" t="s">
        <v>11</v>
      </c>
      <c r="E6224" s="1" t="s">
        <v>14</v>
      </c>
      <c r="F6224" s="1" t="s">
        <v>34</v>
      </c>
      <c r="G6224" s="1">
        <v>8149</v>
      </c>
    </row>
    <row r="6225" spans="1:7" x14ac:dyDescent="0.25">
      <c r="A6225" s="1">
        <v>486438</v>
      </c>
      <c r="B6225" s="2">
        <v>41771.356249999997</v>
      </c>
      <c r="C6225" s="1" t="s">
        <v>7</v>
      </c>
      <c r="D6225" s="1" t="s">
        <v>8</v>
      </c>
      <c r="E6225" s="1" t="s">
        <v>14</v>
      </c>
      <c r="F6225" s="1" t="s">
        <v>34</v>
      </c>
      <c r="G6225" s="1">
        <v>39748</v>
      </c>
    </row>
    <row r="6226" spans="1:7" x14ac:dyDescent="0.25">
      <c r="A6226" s="1">
        <v>781085</v>
      </c>
      <c r="B6226" s="2">
        <v>41792.37222222222</v>
      </c>
      <c r="C6226" s="1" t="s">
        <v>7</v>
      </c>
      <c r="D6226" s="1" t="s">
        <v>8</v>
      </c>
      <c r="E6226" s="1" t="s">
        <v>14</v>
      </c>
      <c r="F6226" s="1" t="s">
        <v>12</v>
      </c>
      <c r="G6226" s="1">
        <v>9877</v>
      </c>
    </row>
    <row r="6227" spans="1:7" x14ac:dyDescent="0.25">
      <c r="A6227" s="1">
        <v>160306</v>
      </c>
      <c r="B6227" s="2">
        <v>41801.052777777775</v>
      </c>
      <c r="C6227" s="1" t="s">
        <v>7</v>
      </c>
      <c r="D6227" s="1" t="s">
        <v>8</v>
      </c>
      <c r="E6227" s="1" t="s">
        <v>14</v>
      </c>
      <c r="F6227" s="1" t="s">
        <v>12</v>
      </c>
      <c r="G6227" s="1">
        <v>71235</v>
      </c>
    </row>
    <row r="6228" spans="1:7" x14ac:dyDescent="0.25">
      <c r="A6228" s="1">
        <v>543489</v>
      </c>
      <c r="B6228" s="2">
        <v>41801.053472222222</v>
      </c>
      <c r="C6228" s="1" t="s">
        <v>7</v>
      </c>
      <c r="D6228" s="1" t="s">
        <v>11</v>
      </c>
      <c r="E6228" s="1" t="s">
        <v>14</v>
      </c>
      <c r="F6228" s="1" t="s">
        <v>12</v>
      </c>
      <c r="G6228" s="1">
        <v>98424</v>
      </c>
    </row>
    <row r="6229" spans="1:7" x14ac:dyDescent="0.25">
      <c r="A6229" s="1">
        <v>850447</v>
      </c>
      <c r="B6229" s="2">
        <v>41801.054166666669</v>
      </c>
      <c r="C6229" s="1" t="s">
        <v>7</v>
      </c>
      <c r="D6229" s="1" t="s">
        <v>8</v>
      </c>
      <c r="E6229" s="1" t="s">
        <v>14</v>
      </c>
      <c r="F6229" s="1" t="s">
        <v>12</v>
      </c>
      <c r="G6229" s="1">
        <v>4243</v>
      </c>
    </row>
    <row r="6230" spans="1:7" x14ac:dyDescent="0.25">
      <c r="A6230" s="1">
        <v>535574</v>
      </c>
      <c r="B6230" s="2">
        <v>41803.493055555555</v>
      </c>
      <c r="C6230" s="1" t="s">
        <v>7</v>
      </c>
      <c r="D6230" s="1" t="s">
        <v>8</v>
      </c>
      <c r="E6230" s="1" t="s">
        <v>14</v>
      </c>
      <c r="F6230" s="1" t="s">
        <v>12</v>
      </c>
      <c r="G6230" s="1">
        <v>36156</v>
      </c>
    </row>
    <row r="6231" spans="1:7" x14ac:dyDescent="0.25">
      <c r="A6231" s="1">
        <v>350361</v>
      </c>
      <c r="B6231" s="2">
        <v>41810.313888888886</v>
      </c>
      <c r="C6231" s="1" t="s">
        <v>7</v>
      </c>
      <c r="D6231" s="1" t="s">
        <v>11</v>
      </c>
      <c r="E6231" s="1" t="s">
        <v>14</v>
      </c>
      <c r="F6231" s="1" t="s">
        <v>12</v>
      </c>
      <c r="G6231" s="1">
        <v>73640</v>
      </c>
    </row>
    <row r="6232" spans="1:7" x14ac:dyDescent="0.25">
      <c r="A6232" s="1">
        <v>381800</v>
      </c>
      <c r="B6232" s="2">
        <v>41810.313194444447</v>
      </c>
      <c r="C6232" s="1" t="s">
        <v>13</v>
      </c>
      <c r="D6232" s="1" t="s">
        <v>11</v>
      </c>
      <c r="E6232" s="1" t="s">
        <v>14</v>
      </c>
      <c r="F6232" s="1" t="s">
        <v>12</v>
      </c>
      <c r="G6232" s="1">
        <v>17631</v>
      </c>
    </row>
    <row r="6233" spans="1:7" x14ac:dyDescent="0.25">
      <c r="A6233" s="1">
        <v>688882</v>
      </c>
      <c r="B6233" s="2">
        <v>41787.445138888892</v>
      </c>
      <c r="C6233" s="1" t="s">
        <v>7</v>
      </c>
      <c r="D6233" s="1" t="s">
        <v>8</v>
      </c>
      <c r="E6233" s="1" t="s">
        <v>16</v>
      </c>
      <c r="F6233" s="1" t="s">
        <v>18</v>
      </c>
      <c r="G6233" s="1">
        <v>48959</v>
      </c>
    </row>
    <row r="6234" spans="1:7" x14ac:dyDescent="0.25">
      <c r="A6234" s="1">
        <v>767512</v>
      </c>
      <c r="B6234" s="2">
        <v>41787.445138888892</v>
      </c>
      <c r="C6234" s="1" t="s">
        <v>7</v>
      </c>
      <c r="D6234" s="1" t="s">
        <v>8</v>
      </c>
      <c r="E6234" s="1" t="s">
        <v>16</v>
      </c>
      <c r="F6234" s="1" t="s">
        <v>18</v>
      </c>
      <c r="G6234" s="1">
        <v>72651</v>
      </c>
    </row>
    <row r="6235" spans="1:7" x14ac:dyDescent="0.25">
      <c r="A6235" s="1">
        <v>119333</v>
      </c>
      <c r="B6235" s="2">
        <v>41787.446527777778</v>
      </c>
      <c r="C6235" s="1" t="s">
        <v>7</v>
      </c>
      <c r="D6235" s="1" t="s">
        <v>11</v>
      </c>
      <c r="E6235" s="1" t="s">
        <v>16</v>
      </c>
      <c r="F6235" s="1" t="s">
        <v>18</v>
      </c>
      <c r="G6235" s="1">
        <v>97293</v>
      </c>
    </row>
    <row r="6236" spans="1:7" x14ac:dyDescent="0.25">
      <c r="A6236" s="1">
        <v>915359</v>
      </c>
      <c r="B6236" s="2">
        <v>41787.447222222225</v>
      </c>
      <c r="C6236" s="1" t="s">
        <v>7</v>
      </c>
      <c r="D6236" s="1" t="s">
        <v>8</v>
      </c>
      <c r="E6236" s="1" t="s">
        <v>16</v>
      </c>
      <c r="F6236" s="1" t="s">
        <v>18</v>
      </c>
      <c r="G6236" s="1">
        <v>5280</v>
      </c>
    </row>
    <row r="6237" spans="1:7" x14ac:dyDescent="0.25">
      <c r="A6237" s="1">
        <v>787255</v>
      </c>
      <c r="B6237" s="2">
        <v>41788.797222222223</v>
      </c>
      <c r="C6237" s="1" t="s">
        <v>7</v>
      </c>
      <c r="D6237" s="1" t="s">
        <v>8</v>
      </c>
      <c r="E6237" s="1" t="s">
        <v>16</v>
      </c>
      <c r="F6237" s="1" t="s">
        <v>18</v>
      </c>
      <c r="G6237" s="1">
        <v>84530</v>
      </c>
    </row>
    <row r="6238" spans="1:7" x14ac:dyDescent="0.25">
      <c r="A6238" s="1">
        <v>670473</v>
      </c>
      <c r="B6238" s="2">
        <v>41788.800694444442</v>
      </c>
      <c r="C6238" s="1" t="s">
        <v>7</v>
      </c>
      <c r="D6238" s="1" t="s">
        <v>11</v>
      </c>
      <c r="E6238" s="1" t="s">
        <v>16</v>
      </c>
      <c r="F6238" s="1" t="s">
        <v>18</v>
      </c>
      <c r="G6238" s="1">
        <v>64888</v>
      </c>
    </row>
    <row r="6239" spans="1:7" x14ac:dyDescent="0.25">
      <c r="A6239" s="1">
        <v>857773</v>
      </c>
      <c r="B6239" s="2">
        <v>41806.785416666666</v>
      </c>
      <c r="C6239" s="1" t="s">
        <v>7</v>
      </c>
      <c r="D6239" s="1" t="s">
        <v>8</v>
      </c>
      <c r="E6239" s="1" t="s">
        <v>16</v>
      </c>
      <c r="F6239" s="1" t="s">
        <v>18</v>
      </c>
      <c r="G6239" s="1">
        <v>33458</v>
      </c>
    </row>
    <row r="6240" spans="1:7" x14ac:dyDescent="0.25">
      <c r="A6240" s="1">
        <v>409904</v>
      </c>
      <c r="B6240" s="2">
        <v>41793.220833333333</v>
      </c>
      <c r="C6240" s="1" t="s">
        <v>7</v>
      </c>
      <c r="D6240" s="1" t="s">
        <v>8</v>
      </c>
      <c r="E6240" s="1" t="s">
        <v>29</v>
      </c>
      <c r="F6240" s="1" t="s">
        <v>34</v>
      </c>
      <c r="G6240" s="1">
        <v>73859</v>
      </c>
    </row>
    <row r="6241" spans="1:7" x14ac:dyDescent="0.25">
      <c r="A6241" s="1">
        <v>765785</v>
      </c>
      <c r="B6241" s="2">
        <v>41801.792361111111</v>
      </c>
      <c r="C6241" s="1" t="s">
        <v>7</v>
      </c>
      <c r="D6241" s="1" t="s">
        <v>8</v>
      </c>
      <c r="E6241" s="1" t="s">
        <v>29</v>
      </c>
      <c r="F6241" s="1" t="s">
        <v>34</v>
      </c>
      <c r="G6241" s="1">
        <v>32102</v>
      </c>
    </row>
    <row r="6242" spans="1:7" x14ac:dyDescent="0.25">
      <c r="A6242" s="1">
        <v>488225</v>
      </c>
      <c r="B6242" s="2">
        <v>41803.686111111114</v>
      </c>
      <c r="C6242" s="1" t="s">
        <v>7</v>
      </c>
      <c r="D6242" s="1" t="s">
        <v>8</v>
      </c>
      <c r="E6242" s="1" t="s">
        <v>29</v>
      </c>
      <c r="F6242" s="1" t="s">
        <v>34</v>
      </c>
      <c r="G6242" s="1">
        <v>57786</v>
      </c>
    </row>
    <row r="6243" spans="1:7" x14ac:dyDescent="0.25">
      <c r="A6243" s="1">
        <v>631107</v>
      </c>
      <c r="B6243" s="2">
        <v>41803.6875</v>
      </c>
      <c r="C6243" s="1" t="s">
        <v>7</v>
      </c>
      <c r="D6243" s="1" t="s">
        <v>8</v>
      </c>
      <c r="E6243" s="1" t="s">
        <v>29</v>
      </c>
      <c r="F6243" s="1" t="s">
        <v>34</v>
      </c>
      <c r="G6243" s="1">
        <v>21177</v>
      </c>
    </row>
    <row r="6244" spans="1:7" x14ac:dyDescent="0.25">
      <c r="A6244" s="1">
        <v>354992</v>
      </c>
      <c r="B6244" s="2">
        <v>41881.624305555553</v>
      </c>
      <c r="C6244" s="1" t="s">
        <v>7</v>
      </c>
      <c r="D6244" s="1" t="s">
        <v>8</v>
      </c>
      <c r="E6244" s="1" t="s">
        <v>9</v>
      </c>
      <c r="F6244" s="1" t="s">
        <v>18</v>
      </c>
      <c r="G6244" s="1">
        <v>4846</v>
      </c>
    </row>
    <row r="6245" spans="1:7" x14ac:dyDescent="0.25">
      <c r="A6245" s="1">
        <v>55660</v>
      </c>
      <c r="B6245" s="2">
        <v>41785.621527777781</v>
      </c>
      <c r="C6245" s="1" t="s">
        <v>7</v>
      </c>
      <c r="D6245" s="1" t="s">
        <v>8</v>
      </c>
      <c r="E6245" s="1" t="s">
        <v>9</v>
      </c>
      <c r="F6245" s="1" t="s">
        <v>18</v>
      </c>
      <c r="G6245" s="1">
        <v>84360</v>
      </c>
    </row>
    <row r="6246" spans="1:7" x14ac:dyDescent="0.25">
      <c r="A6246" s="1">
        <v>20775</v>
      </c>
      <c r="B6246" s="2">
        <v>41788.679861111108</v>
      </c>
      <c r="C6246" s="1" t="s">
        <v>7</v>
      </c>
      <c r="D6246" s="1" t="s">
        <v>11</v>
      </c>
      <c r="E6246" s="1" t="s">
        <v>9</v>
      </c>
      <c r="F6246" s="1" t="s">
        <v>18</v>
      </c>
      <c r="G6246" s="1">
        <v>75404</v>
      </c>
    </row>
    <row r="6247" spans="1:7" x14ac:dyDescent="0.25">
      <c r="A6247" s="1">
        <v>102520</v>
      </c>
      <c r="B6247" s="2">
        <v>41788.681250000001</v>
      </c>
      <c r="C6247" s="1" t="s">
        <v>7</v>
      </c>
      <c r="D6247" s="1" t="s">
        <v>8</v>
      </c>
      <c r="E6247" s="1" t="s">
        <v>9</v>
      </c>
      <c r="F6247" s="1" t="s">
        <v>18</v>
      </c>
      <c r="G6247" s="1">
        <v>71906</v>
      </c>
    </row>
    <row r="6248" spans="1:7" x14ac:dyDescent="0.25">
      <c r="A6248" s="1">
        <v>364734</v>
      </c>
      <c r="B6248" s="2">
        <v>41790.34652777778</v>
      </c>
      <c r="C6248" s="1" t="s">
        <v>7</v>
      </c>
      <c r="D6248" s="1" t="s">
        <v>11</v>
      </c>
      <c r="E6248" s="1" t="s">
        <v>9</v>
      </c>
      <c r="F6248" s="1" t="s">
        <v>10</v>
      </c>
      <c r="G6248" s="1">
        <v>88244</v>
      </c>
    </row>
    <row r="6249" spans="1:7" x14ac:dyDescent="0.25">
      <c r="A6249" s="1">
        <v>727428</v>
      </c>
      <c r="B6249" s="2">
        <v>41790.347916666666</v>
      </c>
      <c r="C6249" s="1" t="s">
        <v>7</v>
      </c>
      <c r="D6249" s="1" t="s">
        <v>8</v>
      </c>
      <c r="E6249" s="1" t="s">
        <v>9</v>
      </c>
      <c r="F6249" s="1" t="s">
        <v>10</v>
      </c>
      <c r="G6249" s="1">
        <v>84631</v>
      </c>
    </row>
    <row r="6250" spans="1:7" x14ac:dyDescent="0.25">
      <c r="A6250" s="1">
        <v>391358</v>
      </c>
      <c r="B6250" s="2">
        <v>41801.490972222222</v>
      </c>
      <c r="C6250" s="1" t="s">
        <v>7</v>
      </c>
      <c r="D6250" s="1" t="s">
        <v>8</v>
      </c>
      <c r="E6250" s="1" t="s">
        <v>9</v>
      </c>
      <c r="F6250" s="1" t="s">
        <v>18</v>
      </c>
      <c r="G6250" s="1">
        <v>59948</v>
      </c>
    </row>
    <row r="6251" spans="1:7" x14ac:dyDescent="0.25">
      <c r="A6251" s="1">
        <v>189233</v>
      </c>
      <c r="B6251" s="2">
        <v>41801.493750000001</v>
      </c>
      <c r="C6251" s="1" t="s">
        <v>7</v>
      </c>
      <c r="D6251" s="1" t="s">
        <v>8</v>
      </c>
      <c r="E6251" s="1" t="s">
        <v>9</v>
      </c>
      <c r="F6251" s="1" t="s">
        <v>18</v>
      </c>
      <c r="G6251" s="1">
        <v>73242</v>
      </c>
    </row>
    <row r="6252" spans="1:7" x14ac:dyDescent="0.25">
      <c r="A6252" s="1">
        <v>704858</v>
      </c>
      <c r="B6252" s="2">
        <v>41807.135416666664</v>
      </c>
      <c r="C6252" s="1" t="s">
        <v>13</v>
      </c>
      <c r="D6252" s="1" t="s">
        <v>8</v>
      </c>
      <c r="E6252" s="1" t="s">
        <v>9</v>
      </c>
      <c r="F6252" s="1" t="s">
        <v>18</v>
      </c>
      <c r="G6252" s="1">
        <v>78284</v>
      </c>
    </row>
    <row r="6253" spans="1:7" x14ac:dyDescent="0.25">
      <c r="A6253" s="1">
        <v>753270</v>
      </c>
      <c r="B6253" s="2">
        <v>41792.541666666664</v>
      </c>
      <c r="C6253" s="1" t="s">
        <v>13</v>
      </c>
      <c r="D6253" s="1" t="s">
        <v>8</v>
      </c>
      <c r="E6253" s="1" t="s">
        <v>9</v>
      </c>
      <c r="F6253" s="1" t="s">
        <v>20</v>
      </c>
      <c r="G6253" s="1">
        <v>40759</v>
      </c>
    </row>
    <row r="6254" spans="1:7" x14ac:dyDescent="0.25">
      <c r="A6254" s="1">
        <v>477807</v>
      </c>
      <c r="B6254" s="2">
        <v>41774.807638888888</v>
      </c>
      <c r="C6254" s="1" t="s">
        <v>7</v>
      </c>
      <c r="D6254" s="1" t="s">
        <v>8</v>
      </c>
      <c r="E6254" s="1" t="s">
        <v>14</v>
      </c>
      <c r="F6254" s="1" t="s">
        <v>18</v>
      </c>
      <c r="G6254" s="1">
        <v>55597</v>
      </c>
    </row>
    <row r="6255" spans="1:7" x14ac:dyDescent="0.25">
      <c r="A6255" s="1">
        <v>898121</v>
      </c>
      <c r="B6255" s="2">
        <v>41789.670138888891</v>
      </c>
      <c r="C6255" s="1" t="s">
        <v>7</v>
      </c>
      <c r="D6255" s="1" t="s">
        <v>8</v>
      </c>
      <c r="E6255" s="1" t="s">
        <v>14</v>
      </c>
      <c r="F6255" s="1" t="s">
        <v>18</v>
      </c>
      <c r="G6255" s="1">
        <v>76013</v>
      </c>
    </row>
    <row r="6256" spans="1:7" x14ac:dyDescent="0.25">
      <c r="A6256" s="1">
        <v>722804</v>
      </c>
      <c r="B6256" s="2">
        <v>41789.67083333333</v>
      </c>
      <c r="C6256" s="1" t="s">
        <v>7</v>
      </c>
      <c r="D6256" s="1" t="s">
        <v>11</v>
      </c>
      <c r="E6256" s="1" t="s">
        <v>14</v>
      </c>
      <c r="F6256" s="1" t="s">
        <v>18</v>
      </c>
      <c r="G6256" s="1">
        <v>30207</v>
      </c>
    </row>
    <row r="6257" spans="1:7" x14ac:dyDescent="0.25">
      <c r="A6257" s="1">
        <v>168749</v>
      </c>
      <c r="B6257" s="2">
        <v>41789.671527777777</v>
      </c>
      <c r="C6257" s="1" t="s">
        <v>7</v>
      </c>
      <c r="D6257" s="1" t="s">
        <v>8</v>
      </c>
      <c r="E6257" s="1" t="s">
        <v>14</v>
      </c>
      <c r="F6257" s="1" t="s">
        <v>18</v>
      </c>
      <c r="G6257" s="1">
        <v>7394</v>
      </c>
    </row>
    <row r="6258" spans="1:7" x14ac:dyDescent="0.25">
      <c r="A6258" s="1">
        <v>683810</v>
      </c>
      <c r="B6258" s="2">
        <v>41796.583333333336</v>
      </c>
      <c r="C6258" s="1" t="s">
        <v>7</v>
      </c>
      <c r="D6258" s="1" t="s">
        <v>24</v>
      </c>
      <c r="E6258" s="1" t="s">
        <v>14</v>
      </c>
      <c r="F6258" s="1" t="s">
        <v>34</v>
      </c>
      <c r="G6258" s="1">
        <v>91112</v>
      </c>
    </row>
    <row r="6259" spans="1:7" x14ac:dyDescent="0.25">
      <c r="A6259" s="1">
        <v>292742</v>
      </c>
      <c r="B6259" s="2">
        <v>41814.493055555555</v>
      </c>
      <c r="C6259" s="1" t="s">
        <v>7</v>
      </c>
      <c r="D6259" s="1" t="s">
        <v>8</v>
      </c>
      <c r="E6259" s="1" t="s">
        <v>9</v>
      </c>
      <c r="F6259" s="1" t="s">
        <v>20</v>
      </c>
      <c r="G6259" s="1">
        <v>57823</v>
      </c>
    </row>
    <row r="6260" spans="1:7" x14ac:dyDescent="0.25">
      <c r="A6260" s="1">
        <v>441041</v>
      </c>
      <c r="B6260" s="2">
        <v>41814.495138888888</v>
      </c>
      <c r="C6260" s="1" t="s">
        <v>7</v>
      </c>
      <c r="D6260" s="1" t="s">
        <v>8</v>
      </c>
      <c r="E6260" s="1" t="s">
        <v>9</v>
      </c>
      <c r="F6260" s="1" t="s">
        <v>20</v>
      </c>
      <c r="G6260" s="1">
        <v>7239</v>
      </c>
    </row>
    <row r="6261" spans="1:7" x14ac:dyDescent="0.25">
      <c r="A6261" s="1">
        <v>56603</v>
      </c>
      <c r="B6261" s="2">
        <v>41828.55972222222</v>
      </c>
      <c r="C6261" s="1" t="s">
        <v>7</v>
      </c>
      <c r="D6261" s="1" t="s">
        <v>11</v>
      </c>
      <c r="E6261" s="1" t="s">
        <v>9</v>
      </c>
      <c r="F6261" s="1" t="s">
        <v>20</v>
      </c>
      <c r="G6261" s="1">
        <v>54973</v>
      </c>
    </row>
    <row r="6262" spans="1:7" x14ac:dyDescent="0.25">
      <c r="A6262" s="1">
        <v>997569</v>
      </c>
      <c r="B6262" s="2">
        <v>41788.780555555553</v>
      </c>
      <c r="C6262" s="1" t="s">
        <v>7</v>
      </c>
      <c r="D6262" s="1" t="s">
        <v>11</v>
      </c>
      <c r="E6262" s="1" t="s">
        <v>30</v>
      </c>
      <c r="F6262" s="1" t="s">
        <v>22</v>
      </c>
      <c r="G6262" s="1">
        <v>68698</v>
      </c>
    </row>
    <row r="6263" spans="1:7" x14ac:dyDescent="0.25">
      <c r="A6263" s="1">
        <v>573927</v>
      </c>
      <c r="B6263" s="2">
        <v>41863.647916666669</v>
      </c>
      <c r="C6263" s="1" t="s">
        <v>7</v>
      </c>
      <c r="D6263" s="1" t="s">
        <v>8</v>
      </c>
      <c r="E6263" s="1" t="s">
        <v>33</v>
      </c>
      <c r="F6263" s="1" t="s">
        <v>12</v>
      </c>
      <c r="G6263" s="1">
        <v>32801</v>
      </c>
    </row>
    <row r="6264" spans="1:7" x14ac:dyDescent="0.25">
      <c r="A6264" s="1">
        <v>611822</v>
      </c>
      <c r="B6264" s="2">
        <v>41842.537499999999</v>
      </c>
      <c r="C6264" s="1" t="s">
        <v>7</v>
      </c>
      <c r="D6264" s="1" t="s">
        <v>11</v>
      </c>
      <c r="E6264" s="1" t="s">
        <v>14</v>
      </c>
      <c r="F6264" s="1" t="s">
        <v>18</v>
      </c>
      <c r="G6264" s="1">
        <v>48568</v>
      </c>
    </row>
    <row r="6265" spans="1:7" x14ac:dyDescent="0.25">
      <c r="A6265" s="1">
        <v>867708</v>
      </c>
      <c r="B6265" s="2">
        <v>41843.509722222225</v>
      </c>
      <c r="C6265" s="1" t="s">
        <v>7</v>
      </c>
      <c r="D6265" s="1" t="s">
        <v>8</v>
      </c>
      <c r="E6265" s="1" t="s">
        <v>14</v>
      </c>
      <c r="F6265" s="1" t="s">
        <v>18</v>
      </c>
      <c r="G6265" s="1">
        <v>82325</v>
      </c>
    </row>
    <row r="6266" spans="1:7" x14ac:dyDescent="0.25">
      <c r="A6266" s="1">
        <v>199470</v>
      </c>
      <c r="B6266" s="2">
        <v>41845.808333333334</v>
      </c>
      <c r="C6266" s="1" t="s">
        <v>7</v>
      </c>
      <c r="D6266" s="1" t="s">
        <v>8</v>
      </c>
      <c r="E6266" s="1" t="s">
        <v>14</v>
      </c>
      <c r="F6266" s="1" t="s">
        <v>12</v>
      </c>
      <c r="G6266" s="1">
        <v>97038</v>
      </c>
    </row>
    <row r="6267" spans="1:7" x14ac:dyDescent="0.25">
      <c r="A6267" s="1">
        <v>539550</v>
      </c>
      <c r="B6267" s="2">
        <v>41845.810416666667</v>
      </c>
      <c r="C6267" s="1" t="s">
        <v>7</v>
      </c>
      <c r="D6267" s="1" t="s">
        <v>8</v>
      </c>
      <c r="E6267" s="1" t="s">
        <v>14</v>
      </c>
      <c r="F6267" s="1" t="s">
        <v>12</v>
      </c>
      <c r="G6267" s="1">
        <v>72434</v>
      </c>
    </row>
    <row r="6268" spans="1:7" x14ac:dyDescent="0.25">
      <c r="A6268" s="1">
        <v>613607</v>
      </c>
      <c r="B6268" s="2">
        <v>41845.811805555553</v>
      </c>
      <c r="C6268" s="1" t="s">
        <v>7</v>
      </c>
      <c r="D6268" s="1" t="s">
        <v>8</v>
      </c>
      <c r="E6268" s="1" t="s">
        <v>14</v>
      </c>
      <c r="F6268" s="1" t="s">
        <v>12</v>
      </c>
      <c r="G6268" s="1">
        <v>22161</v>
      </c>
    </row>
    <row r="6269" spans="1:7" x14ac:dyDescent="0.25">
      <c r="A6269" s="1">
        <v>68275</v>
      </c>
      <c r="B6269" s="2">
        <v>41845.806250000001</v>
      </c>
      <c r="C6269" s="1" t="s">
        <v>7</v>
      </c>
      <c r="D6269" s="1" t="s">
        <v>24</v>
      </c>
      <c r="E6269" s="1" t="s">
        <v>14</v>
      </c>
      <c r="F6269" s="1" t="s">
        <v>12</v>
      </c>
      <c r="G6269" s="1">
        <v>10759</v>
      </c>
    </row>
    <row r="6270" spans="1:7" x14ac:dyDescent="0.25">
      <c r="A6270" s="1">
        <v>873486</v>
      </c>
      <c r="B6270" s="2">
        <v>41864.73541666667</v>
      </c>
      <c r="C6270" s="1" t="s">
        <v>7</v>
      </c>
      <c r="D6270" s="1" t="s">
        <v>11</v>
      </c>
      <c r="E6270" s="1" t="s">
        <v>9</v>
      </c>
      <c r="F6270" s="1" t="s">
        <v>34</v>
      </c>
      <c r="G6270" s="1">
        <v>33189</v>
      </c>
    </row>
    <row r="6271" spans="1:7" x14ac:dyDescent="0.25">
      <c r="A6271" s="1">
        <v>594223</v>
      </c>
      <c r="B6271" s="2">
        <v>41864.73541666667</v>
      </c>
      <c r="C6271" s="1" t="s">
        <v>7</v>
      </c>
      <c r="D6271" s="1" t="s">
        <v>8</v>
      </c>
      <c r="E6271" s="1" t="s">
        <v>9</v>
      </c>
      <c r="F6271" s="1" t="s">
        <v>34</v>
      </c>
      <c r="G6271" s="1">
        <v>7867</v>
      </c>
    </row>
    <row r="6272" spans="1:7" x14ac:dyDescent="0.25">
      <c r="A6272" s="1">
        <v>120522</v>
      </c>
      <c r="B6272" s="2">
        <v>41760.788194444445</v>
      </c>
      <c r="C6272" s="1" t="s">
        <v>7</v>
      </c>
      <c r="D6272" s="1" t="s">
        <v>11</v>
      </c>
      <c r="E6272" s="1" t="s">
        <v>14</v>
      </c>
      <c r="F6272" s="1" t="s">
        <v>34</v>
      </c>
      <c r="G6272" s="1">
        <v>54630</v>
      </c>
    </row>
    <row r="6273" spans="1:7" x14ac:dyDescent="0.25">
      <c r="A6273" s="1">
        <v>725449</v>
      </c>
      <c r="B6273" s="2">
        <v>41778.443055555559</v>
      </c>
      <c r="C6273" s="1" t="s">
        <v>7</v>
      </c>
      <c r="D6273" s="1" t="s">
        <v>8</v>
      </c>
      <c r="E6273" s="1" t="s">
        <v>14</v>
      </c>
      <c r="F6273" s="1" t="s">
        <v>34</v>
      </c>
      <c r="G6273" s="1">
        <v>15033</v>
      </c>
    </row>
    <row r="6274" spans="1:7" x14ac:dyDescent="0.25">
      <c r="A6274" s="1">
        <v>784107</v>
      </c>
      <c r="B6274" s="2">
        <v>41778.443749999999</v>
      </c>
      <c r="C6274" s="1" t="s">
        <v>7</v>
      </c>
      <c r="D6274" s="1" t="s">
        <v>8</v>
      </c>
      <c r="E6274" s="1" t="s">
        <v>14</v>
      </c>
      <c r="F6274" s="1" t="s">
        <v>34</v>
      </c>
      <c r="G6274" s="1">
        <v>1027</v>
      </c>
    </row>
    <row r="6275" spans="1:7" x14ac:dyDescent="0.25">
      <c r="A6275" s="1">
        <v>386548</v>
      </c>
      <c r="B6275" s="2">
        <v>41790.292361111111</v>
      </c>
      <c r="C6275" s="1" t="s">
        <v>7</v>
      </c>
      <c r="D6275" s="1" t="s">
        <v>8</v>
      </c>
      <c r="E6275" s="1" t="s">
        <v>14</v>
      </c>
      <c r="F6275" s="1" t="s">
        <v>34</v>
      </c>
      <c r="G6275" s="1">
        <v>43552</v>
      </c>
    </row>
    <row r="6276" spans="1:7" x14ac:dyDescent="0.25">
      <c r="A6276" s="1">
        <v>821333</v>
      </c>
      <c r="B6276" s="2">
        <v>41791.798611111109</v>
      </c>
      <c r="C6276" s="1" t="s">
        <v>7</v>
      </c>
      <c r="D6276" s="1" t="s">
        <v>11</v>
      </c>
      <c r="E6276" s="1" t="s">
        <v>14</v>
      </c>
      <c r="F6276" s="1" t="s">
        <v>34</v>
      </c>
      <c r="G6276" s="1">
        <v>26094</v>
      </c>
    </row>
    <row r="6277" spans="1:7" x14ac:dyDescent="0.25">
      <c r="A6277" s="1">
        <v>129183</v>
      </c>
      <c r="B6277" s="2">
        <v>41803.359027777777</v>
      </c>
      <c r="C6277" s="1" t="s">
        <v>7</v>
      </c>
      <c r="D6277" s="1" t="s">
        <v>8</v>
      </c>
      <c r="E6277" s="1" t="s">
        <v>14</v>
      </c>
      <c r="F6277" s="1" t="s">
        <v>34</v>
      </c>
      <c r="G6277" s="1">
        <v>83823</v>
      </c>
    </row>
    <row r="6278" spans="1:7" x14ac:dyDescent="0.25">
      <c r="A6278" s="1">
        <v>432912</v>
      </c>
      <c r="B6278" s="2">
        <v>41811.509027777778</v>
      </c>
      <c r="C6278" s="1" t="s">
        <v>7</v>
      </c>
      <c r="D6278" s="1" t="s">
        <v>11</v>
      </c>
      <c r="E6278" s="1" t="s">
        <v>14</v>
      </c>
      <c r="F6278" s="1" t="s">
        <v>34</v>
      </c>
      <c r="G6278" s="1">
        <v>2249</v>
      </c>
    </row>
    <row r="6279" spans="1:7" x14ac:dyDescent="0.25">
      <c r="A6279" s="1">
        <v>860739</v>
      </c>
      <c r="B6279" s="2">
        <v>41820.306250000001</v>
      </c>
      <c r="C6279" s="1" t="s">
        <v>13</v>
      </c>
      <c r="D6279" s="1" t="s">
        <v>8</v>
      </c>
      <c r="E6279" s="1" t="s">
        <v>14</v>
      </c>
      <c r="F6279" s="1" t="s">
        <v>22</v>
      </c>
      <c r="G6279" s="1">
        <v>56613</v>
      </c>
    </row>
    <row r="6280" spans="1:7" x14ac:dyDescent="0.25">
      <c r="A6280" s="1">
        <v>950373</v>
      </c>
      <c r="B6280" s="2">
        <v>41836.390972222223</v>
      </c>
      <c r="C6280" s="1" t="s">
        <v>7</v>
      </c>
      <c r="D6280" s="1" t="s">
        <v>11</v>
      </c>
      <c r="E6280" s="1" t="s">
        <v>14</v>
      </c>
      <c r="F6280" s="1" t="s">
        <v>34</v>
      </c>
      <c r="G6280" s="1">
        <v>72516</v>
      </c>
    </row>
    <row r="6281" spans="1:7" x14ac:dyDescent="0.25">
      <c r="A6281" s="1">
        <v>544751</v>
      </c>
      <c r="B6281" s="2">
        <v>41771.797222222223</v>
      </c>
      <c r="C6281" s="1" t="s">
        <v>7</v>
      </c>
      <c r="D6281" s="1" t="s">
        <v>8</v>
      </c>
      <c r="E6281" s="1" t="s">
        <v>26</v>
      </c>
      <c r="F6281" s="1" t="s">
        <v>20</v>
      </c>
      <c r="G6281" s="1">
        <v>91106</v>
      </c>
    </row>
    <row r="6282" spans="1:7" x14ac:dyDescent="0.25">
      <c r="A6282" s="1">
        <v>856292</v>
      </c>
      <c r="B6282" s="2">
        <v>41771.800694444442</v>
      </c>
      <c r="C6282" s="1" t="s">
        <v>7</v>
      </c>
      <c r="D6282" s="1" t="s">
        <v>8</v>
      </c>
      <c r="E6282" s="1" t="s">
        <v>26</v>
      </c>
      <c r="F6282" s="1" t="s">
        <v>20</v>
      </c>
      <c r="G6282" s="1">
        <v>50920</v>
      </c>
    </row>
    <row r="6283" spans="1:7" x14ac:dyDescent="0.25">
      <c r="A6283" s="1">
        <v>437124</v>
      </c>
      <c r="B6283" s="2">
        <v>41813.542361111111</v>
      </c>
      <c r="C6283" s="1" t="s">
        <v>7</v>
      </c>
      <c r="D6283" s="1" t="s">
        <v>8</v>
      </c>
      <c r="E6283" s="1" t="s">
        <v>14</v>
      </c>
      <c r="F6283" s="1" t="s">
        <v>34</v>
      </c>
      <c r="G6283" s="1">
        <v>41249</v>
      </c>
    </row>
    <row r="6284" spans="1:7" x14ac:dyDescent="0.25">
      <c r="A6284" s="1">
        <v>302597</v>
      </c>
      <c r="B6284" s="2">
        <v>41849.290972222225</v>
      </c>
      <c r="C6284" s="1" t="s">
        <v>7</v>
      </c>
      <c r="D6284" s="1" t="s">
        <v>8</v>
      </c>
      <c r="E6284" s="1" t="s">
        <v>9</v>
      </c>
      <c r="F6284" s="1" t="s">
        <v>22</v>
      </c>
      <c r="G6284" s="1">
        <v>41967</v>
      </c>
    </row>
    <row r="6285" spans="1:7" x14ac:dyDescent="0.25">
      <c r="A6285" s="1">
        <v>274323</v>
      </c>
      <c r="B6285" s="2">
        <v>41858.701388888891</v>
      </c>
      <c r="C6285" s="1" t="s">
        <v>7</v>
      </c>
      <c r="D6285" s="1" t="s">
        <v>11</v>
      </c>
      <c r="E6285" s="1" t="s">
        <v>9</v>
      </c>
      <c r="F6285" s="1" t="s">
        <v>22</v>
      </c>
      <c r="G6285" s="1">
        <v>52881</v>
      </c>
    </row>
    <row r="6286" spans="1:7" x14ac:dyDescent="0.25">
      <c r="A6286" s="1">
        <v>679821</v>
      </c>
      <c r="B6286" s="2">
        <v>41764.595833333333</v>
      </c>
      <c r="C6286" s="1" t="s">
        <v>7</v>
      </c>
      <c r="D6286" s="1" t="s">
        <v>8</v>
      </c>
      <c r="E6286" s="1" t="s">
        <v>14</v>
      </c>
      <c r="F6286" s="1" t="s">
        <v>22</v>
      </c>
      <c r="G6286" s="1">
        <v>10400</v>
      </c>
    </row>
    <row r="6287" spans="1:7" x14ac:dyDescent="0.25">
      <c r="A6287" s="1">
        <v>953504</v>
      </c>
      <c r="B6287" s="2">
        <v>41764.59652777778</v>
      </c>
      <c r="C6287" s="1" t="s">
        <v>7</v>
      </c>
      <c r="D6287" s="1" t="s">
        <v>8</v>
      </c>
      <c r="E6287" s="1" t="s">
        <v>14</v>
      </c>
      <c r="F6287" s="1" t="s">
        <v>22</v>
      </c>
      <c r="G6287" s="1">
        <v>13658</v>
      </c>
    </row>
    <row r="6288" spans="1:7" x14ac:dyDescent="0.25">
      <c r="A6288" s="1">
        <v>313431</v>
      </c>
      <c r="B6288" s="2">
        <v>41764.59652777778</v>
      </c>
      <c r="C6288" s="1" t="s">
        <v>7</v>
      </c>
      <c r="D6288" s="1" t="s">
        <v>8</v>
      </c>
      <c r="E6288" s="1" t="s">
        <v>14</v>
      </c>
      <c r="F6288" s="1" t="s">
        <v>22</v>
      </c>
      <c r="G6288" s="1">
        <v>45800</v>
      </c>
    </row>
    <row r="6289" spans="1:7" x14ac:dyDescent="0.25">
      <c r="A6289" s="1">
        <v>735524</v>
      </c>
      <c r="B6289" s="2">
        <v>41768.79791666667</v>
      </c>
      <c r="C6289" s="1" t="s">
        <v>7</v>
      </c>
      <c r="D6289" s="1" t="s">
        <v>24</v>
      </c>
      <c r="E6289" s="1" t="s">
        <v>14</v>
      </c>
      <c r="F6289" s="1" t="s">
        <v>22</v>
      </c>
      <c r="G6289" s="1">
        <v>66299</v>
      </c>
    </row>
    <row r="6290" spans="1:7" x14ac:dyDescent="0.25">
      <c r="A6290" s="1">
        <v>891269</v>
      </c>
      <c r="B6290" s="2">
        <v>41768.798611111109</v>
      </c>
      <c r="C6290" s="1" t="s">
        <v>7</v>
      </c>
      <c r="D6290" s="1" t="s">
        <v>24</v>
      </c>
      <c r="E6290" s="1" t="s">
        <v>14</v>
      </c>
      <c r="F6290" s="1" t="s">
        <v>22</v>
      </c>
      <c r="G6290" s="1">
        <v>76257</v>
      </c>
    </row>
    <row r="6291" spans="1:7" x14ac:dyDescent="0.25">
      <c r="A6291" s="1">
        <v>840666</v>
      </c>
      <c r="B6291" s="2">
        <v>41792.478472222225</v>
      </c>
      <c r="C6291" s="1" t="s">
        <v>7</v>
      </c>
      <c r="D6291" s="1" t="s">
        <v>11</v>
      </c>
      <c r="E6291" s="1" t="s">
        <v>9</v>
      </c>
      <c r="F6291" s="1" t="s">
        <v>12</v>
      </c>
      <c r="G6291" s="1">
        <v>9239</v>
      </c>
    </row>
    <row r="6292" spans="1:7" x14ac:dyDescent="0.25">
      <c r="A6292" s="1">
        <v>80191</v>
      </c>
      <c r="B6292" s="2">
        <v>41792.479166666664</v>
      </c>
      <c r="C6292" s="1" t="s">
        <v>7</v>
      </c>
      <c r="D6292" s="1" t="s">
        <v>8</v>
      </c>
      <c r="E6292" s="1" t="s">
        <v>9</v>
      </c>
      <c r="F6292" s="1" t="s">
        <v>12</v>
      </c>
      <c r="G6292" s="1">
        <v>24611</v>
      </c>
    </row>
    <row r="6293" spans="1:7" x14ac:dyDescent="0.25">
      <c r="A6293" s="1">
        <v>659053</v>
      </c>
      <c r="B6293" s="2">
        <v>41792.478472222225</v>
      </c>
      <c r="C6293" s="1" t="s">
        <v>7</v>
      </c>
      <c r="D6293" s="1" t="s">
        <v>24</v>
      </c>
      <c r="E6293" s="1" t="s">
        <v>9</v>
      </c>
      <c r="F6293" s="1" t="s">
        <v>12</v>
      </c>
      <c r="G6293" s="1">
        <v>33063</v>
      </c>
    </row>
    <row r="6294" spans="1:7" x14ac:dyDescent="0.25">
      <c r="A6294" s="1">
        <v>816349</v>
      </c>
      <c r="B6294" s="2">
        <v>41794.40347222222</v>
      </c>
      <c r="C6294" s="1" t="s">
        <v>13</v>
      </c>
      <c r="D6294" s="1" t="s">
        <v>11</v>
      </c>
      <c r="E6294" s="1" t="s">
        <v>9</v>
      </c>
      <c r="F6294" s="1" t="s">
        <v>12</v>
      </c>
      <c r="G6294" s="1">
        <v>56818</v>
      </c>
    </row>
    <row r="6295" spans="1:7" x14ac:dyDescent="0.25">
      <c r="A6295" s="1">
        <v>622545</v>
      </c>
      <c r="B6295" s="2">
        <v>41802.397222222222</v>
      </c>
      <c r="C6295" s="1" t="s">
        <v>7</v>
      </c>
      <c r="D6295" s="1" t="s">
        <v>11</v>
      </c>
      <c r="E6295" s="1" t="s">
        <v>9</v>
      </c>
      <c r="F6295" s="1" t="s">
        <v>12</v>
      </c>
      <c r="G6295" s="1">
        <v>83249</v>
      </c>
    </row>
    <row r="6296" spans="1:7" x14ac:dyDescent="0.25">
      <c r="A6296" s="1">
        <v>216559</v>
      </c>
      <c r="B6296" s="2">
        <v>41802.398611111108</v>
      </c>
      <c r="C6296" s="1" t="s">
        <v>7</v>
      </c>
      <c r="D6296" s="1" t="s">
        <v>11</v>
      </c>
      <c r="E6296" s="1" t="s">
        <v>9</v>
      </c>
      <c r="F6296" s="1" t="s">
        <v>12</v>
      </c>
      <c r="G6296" s="1">
        <v>81440</v>
      </c>
    </row>
    <row r="6297" spans="1:7" x14ac:dyDescent="0.25">
      <c r="A6297" s="1">
        <v>80631</v>
      </c>
      <c r="B6297" s="2">
        <v>41814.627083333333</v>
      </c>
      <c r="C6297" s="1" t="s">
        <v>7</v>
      </c>
      <c r="D6297" s="1" t="s">
        <v>8</v>
      </c>
      <c r="E6297" s="1" t="s">
        <v>14</v>
      </c>
      <c r="F6297" s="1" t="s">
        <v>34</v>
      </c>
      <c r="G6297" s="1">
        <v>19001</v>
      </c>
    </row>
    <row r="6298" spans="1:7" x14ac:dyDescent="0.25">
      <c r="A6298" s="1">
        <v>959607</v>
      </c>
      <c r="B6298" s="2">
        <v>41816.748611111114</v>
      </c>
      <c r="C6298" s="1" t="s">
        <v>7</v>
      </c>
      <c r="D6298" s="1" t="s">
        <v>8</v>
      </c>
      <c r="E6298" s="1" t="s">
        <v>14</v>
      </c>
      <c r="F6298" s="1" t="s">
        <v>34</v>
      </c>
      <c r="G6298" s="1">
        <v>54297</v>
      </c>
    </row>
    <row r="6299" spans="1:7" x14ac:dyDescent="0.25">
      <c r="A6299" s="1">
        <v>284374</v>
      </c>
      <c r="B6299" s="2">
        <v>41817.525000000001</v>
      </c>
      <c r="C6299" s="1" t="s">
        <v>7</v>
      </c>
      <c r="D6299" s="1" t="s">
        <v>8</v>
      </c>
      <c r="E6299" s="1" t="s">
        <v>14</v>
      </c>
      <c r="F6299" s="1" t="s">
        <v>34</v>
      </c>
      <c r="G6299" s="1">
        <v>15605</v>
      </c>
    </row>
    <row r="6300" spans="1:7" x14ac:dyDescent="0.25">
      <c r="A6300" s="1">
        <v>834943</v>
      </c>
      <c r="B6300" s="2">
        <v>41817.525694444441</v>
      </c>
      <c r="C6300" s="1" t="s">
        <v>7</v>
      </c>
      <c r="D6300" s="1" t="s">
        <v>11</v>
      </c>
      <c r="E6300" s="1" t="s">
        <v>14</v>
      </c>
      <c r="F6300" s="1" t="s">
        <v>34</v>
      </c>
      <c r="G6300" s="1">
        <v>79647</v>
      </c>
    </row>
    <row r="6301" spans="1:7" x14ac:dyDescent="0.25">
      <c r="A6301" s="1">
        <v>332598</v>
      </c>
      <c r="B6301" s="2">
        <v>41817.526388888888</v>
      </c>
      <c r="C6301" s="1" t="s">
        <v>7</v>
      </c>
      <c r="D6301" s="1" t="s">
        <v>8</v>
      </c>
      <c r="E6301" s="1" t="s">
        <v>14</v>
      </c>
      <c r="F6301" s="1" t="s">
        <v>34</v>
      </c>
      <c r="G6301" s="1">
        <v>45687</v>
      </c>
    </row>
    <row r="6302" spans="1:7" x14ac:dyDescent="0.25">
      <c r="A6302" s="1">
        <v>194021</v>
      </c>
      <c r="B6302" s="2">
        <v>41807.634722222225</v>
      </c>
      <c r="C6302" s="1" t="s">
        <v>7</v>
      </c>
      <c r="D6302" s="1" t="s">
        <v>11</v>
      </c>
      <c r="E6302" s="1" t="s">
        <v>31</v>
      </c>
      <c r="F6302" s="1" t="s">
        <v>23</v>
      </c>
      <c r="G6302" s="1">
        <v>96469</v>
      </c>
    </row>
    <row r="6303" spans="1:7" x14ac:dyDescent="0.25">
      <c r="A6303" s="1">
        <v>104148</v>
      </c>
      <c r="B6303" s="2">
        <v>41773.632638888892</v>
      </c>
      <c r="C6303" s="1" t="s">
        <v>7</v>
      </c>
      <c r="D6303" s="1" t="s">
        <v>11</v>
      </c>
      <c r="E6303" s="1" t="s">
        <v>9</v>
      </c>
      <c r="F6303" s="1" t="s">
        <v>22</v>
      </c>
      <c r="G6303" s="1">
        <v>76769</v>
      </c>
    </row>
    <row r="6304" spans="1:7" x14ac:dyDescent="0.25">
      <c r="A6304" s="1">
        <v>914348</v>
      </c>
      <c r="B6304" s="2">
        <v>41853.392361111109</v>
      </c>
      <c r="C6304" s="1" t="s">
        <v>7</v>
      </c>
      <c r="D6304" s="1" t="s">
        <v>8</v>
      </c>
      <c r="E6304" s="1" t="s">
        <v>9</v>
      </c>
      <c r="F6304" s="1" t="s">
        <v>34</v>
      </c>
      <c r="G6304" s="1">
        <v>65430</v>
      </c>
    </row>
    <row r="6305" spans="1:7" x14ac:dyDescent="0.25">
      <c r="A6305" s="1">
        <v>278247</v>
      </c>
      <c r="B6305" s="2">
        <v>41853.393055555556</v>
      </c>
      <c r="C6305" s="1" t="s">
        <v>13</v>
      </c>
      <c r="D6305" s="1" t="s">
        <v>8</v>
      </c>
      <c r="E6305" s="1" t="s">
        <v>9</v>
      </c>
      <c r="F6305" s="1" t="s">
        <v>34</v>
      </c>
      <c r="G6305" s="1">
        <v>37637</v>
      </c>
    </row>
    <row r="6306" spans="1:7" x14ac:dyDescent="0.25">
      <c r="A6306" s="1">
        <v>933819</v>
      </c>
      <c r="B6306" s="2">
        <v>41854.57916666667</v>
      </c>
      <c r="C6306" s="1" t="s">
        <v>7</v>
      </c>
      <c r="D6306" s="1" t="s">
        <v>8</v>
      </c>
      <c r="E6306" s="1" t="s">
        <v>9</v>
      </c>
      <c r="F6306" s="1" t="s">
        <v>34</v>
      </c>
      <c r="G6306" s="1">
        <v>39190</v>
      </c>
    </row>
    <row r="6307" spans="1:7" x14ac:dyDescent="0.25">
      <c r="A6307" s="1">
        <v>428392</v>
      </c>
      <c r="B6307" s="2">
        <v>41854.580555555556</v>
      </c>
      <c r="C6307" s="1" t="s">
        <v>7</v>
      </c>
      <c r="D6307" s="1" t="s">
        <v>8</v>
      </c>
      <c r="E6307" s="1" t="s">
        <v>9</v>
      </c>
      <c r="F6307" s="1" t="s">
        <v>34</v>
      </c>
      <c r="G6307" s="1">
        <v>24547</v>
      </c>
    </row>
    <row r="6308" spans="1:7" x14ac:dyDescent="0.25">
      <c r="A6308" s="1">
        <v>569483</v>
      </c>
      <c r="B6308" s="2">
        <v>41855.419444444444</v>
      </c>
      <c r="C6308" s="1" t="s">
        <v>13</v>
      </c>
      <c r="D6308" s="1" t="s">
        <v>8</v>
      </c>
      <c r="E6308" s="1" t="s">
        <v>9</v>
      </c>
      <c r="F6308" s="1" t="s">
        <v>34</v>
      </c>
      <c r="G6308" s="1">
        <v>53272</v>
      </c>
    </row>
    <row r="6309" spans="1:7" x14ac:dyDescent="0.25">
      <c r="A6309" s="1">
        <v>349379</v>
      </c>
      <c r="B6309" s="2">
        <v>41816.612500000003</v>
      </c>
      <c r="C6309" s="1" t="s">
        <v>7</v>
      </c>
      <c r="D6309" s="1" t="s">
        <v>11</v>
      </c>
      <c r="E6309" s="1" t="s">
        <v>9</v>
      </c>
      <c r="F6309" s="1" t="s">
        <v>34</v>
      </c>
      <c r="G6309" s="1">
        <v>30754</v>
      </c>
    </row>
    <row r="6310" spans="1:7" x14ac:dyDescent="0.25">
      <c r="A6310" s="1">
        <v>342597</v>
      </c>
      <c r="B6310" s="2">
        <v>41782.497916666667</v>
      </c>
      <c r="C6310" s="1" t="s">
        <v>13</v>
      </c>
      <c r="D6310" s="1" t="s">
        <v>8</v>
      </c>
      <c r="E6310" s="1" t="s">
        <v>9</v>
      </c>
      <c r="F6310" s="1" t="s">
        <v>12</v>
      </c>
      <c r="G6310" s="1">
        <v>15538</v>
      </c>
    </row>
    <row r="6311" spans="1:7" x14ac:dyDescent="0.25">
      <c r="A6311" s="1">
        <v>99001</v>
      </c>
      <c r="B6311" s="2">
        <v>41783.481944444444</v>
      </c>
      <c r="C6311" s="1" t="s">
        <v>7</v>
      </c>
      <c r="D6311" s="1" t="s">
        <v>11</v>
      </c>
      <c r="E6311" s="1" t="s">
        <v>9</v>
      </c>
      <c r="F6311" s="1" t="s">
        <v>12</v>
      </c>
      <c r="G6311" s="1">
        <v>91005</v>
      </c>
    </row>
    <row r="6312" spans="1:7" x14ac:dyDescent="0.25">
      <c r="A6312" s="1">
        <v>807834</v>
      </c>
      <c r="B6312" s="2">
        <v>41773.429166666669</v>
      </c>
      <c r="C6312" s="1" t="s">
        <v>7</v>
      </c>
      <c r="D6312" s="1" t="s">
        <v>8</v>
      </c>
      <c r="E6312" s="1" t="s">
        <v>9</v>
      </c>
      <c r="F6312" s="1" t="s">
        <v>34</v>
      </c>
      <c r="G6312" s="1">
        <v>76171</v>
      </c>
    </row>
    <row r="6313" spans="1:7" x14ac:dyDescent="0.25">
      <c r="A6313" s="1">
        <v>754473</v>
      </c>
      <c r="B6313" s="2">
        <v>41786.803472222222</v>
      </c>
      <c r="C6313" s="1" t="s">
        <v>13</v>
      </c>
      <c r="D6313" s="1" t="s">
        <v>8</v>
      </c>
      <c r="E6313" s="1" t="s">
        <v>9</v>
      </c>
      <c r="F6313" s="1" t="s">
        <v>34</v>
      </c>
      <c r="G6313" s="1">
        <v>47499</v>
      </c>
    </row>
    <row r="6314" spans="1:7" x14ac:dyDescent="0.25">
      <c r="A6314" s="1">
        <v>386141</v>
      </c>
      <c r="B6314" s="2">
        <v>41788.727777777778</v>
      </c>
      <c r="C6314" s="1" t="s">
        <v>13</v>
      </c>
      <c r="D6314" s="1" t="s">
        <v>8</v>
      </c>
      <c r="E6314" s="1" t="s">
        <v>9</v>
      </c>
      <c r="F6314" s="1" t="s">
        <v>34</v>
      </c>
      <c r="G6314" s="1">
        <v>67655</v>
      </c>
    </row>
    <row r="6315" spans="1:7" x14ac:dyDescent="0.25">
      <c r="A6315" s="1">
        <v>747091</v>
      </c>
      <c r="B6315" s="2">
        <v>41788.727083333331</v>
      </c>
      <c r="C6315" s="1" t="s">
        <v>7</v>
      </c>
      <c r="D6315" s="1" t="s">
        <v>11</v>
      </c>
      <c r="E6315" s="1" t="s">
        <v>9</v>
      </c>
      <c r="F6315" s="1" t="s">
        <v>34</v>
      </c>
      <c r="G6315" s="1">
        <v>89188</v>
      </c>
    </row>
    <row r="6316" spans="1:7" x14ac:dyDescent="0.25">
      <c r="A6316" s="1">
        <v>407569</v>
      </c>
      <c r="B6316" s="2">
        <v>41788.728472222225</v>
      </c>
      <c r="C6316" s="1" t="s">
        <v>7</v>
      </c>
      <c r="D6316" s="1" t="s">
        <v>11</v>
      </c>
      <c r="E6316" s="1" t="s">
        <v>9</v>
      </c>
      <c r="F6316" s="1" t="s">
        <v>34</v>
      </c>
      <c r="G6316" s="1">
        <v>56937</v>
      </c>
    </row>
    <row r="6317" spans="1:7" x14ac:dyDescent="0.25">
      <c r="A6317" s="1">
        <v>152476</v>
      </c>
      <c r="B6317" s="2">
        <v>41793.383333333331</v>
      </c>
      <c r="C6317" s="1" t="s">
        <v>13</v>
      </c>
      <c r="D6317" s="1" t="s">
        <v>8</v>
      </c>
      <c r="E6317" s="1" t="s">
        <v>9</v>
      </c>
      <c r="F6317" s="1" t="s">
        <v>20</v>
      </c>
      <c r="G6317" s="1">
        <v>23516</v>
      </c>
    </row>
    <row r="6318" spans="1:7" x14ac:dyDescent="0.25">
      <c r="A6318" s="1">
        <v>882516</v>
      </c>
      <c r="B6318" s="2">
        <v>41796.649305555555</v>
      </c>
      <c r="C6318" s="1" t="s">
        <v>7</v>
      </c>
      <c r="D6318" s="1" t="s">
        <v>8</v>
      </c>
      <c r="E6318" s="1" t="s">
        <v>9</v>
      </c>
      <c r="F6318" s="1" t="s">
        <v>20</v>
      </c>
      <c r="G6318" s="1">
        <v>81497</v>
      </c>
    </row>
    <row r="6319" spans="1:7" x14ac:dyDescent="0.25">
      <c r="A6319" s="1">
        <v>964616</v>
      </c>
      <c r="B6319" s="2">
        <v>41796.650694444441</v>
      </c>
      <c r="C6319" s="1" t="s">
        <v>7</v>
      </c>
      <c r="D6319" s="1" t="s">
        <v>8</v>
      </c>
      <c r="E6319" s="1" t="s">
        <v>9</v>
      </c>
      <c r="F6319" s="1" t="s">
        <v>20</v>
      </c>
      <c r="G6319" s="1">
        <v>73705</v>
      </c>
    </row>
    <row r="6320" spans="1:7" x14ac:dyDescent="0.25">
      <c r="A6320" s="1">
        <v>139932</v>
      </c>
      <c r="B6320" s="2">
        <v>41796.651388888888</v>
      </c>
      <c r="C6320" s="1" t="s">
        <v>7</v>
      </c>
      <c r="D6320" s="1" t="s">
        <v>8</v>
      </c>
      <c r="E6320" s="1" t="s">
        <v>9</v>
      </c>
      <c r="F6320" s="1" t="s">
        <v>20</v>
      </c>
      <c r="G6320" s="1">
        <v>11292</v>
      </c>
    </row>
    <row r="6321" spans="1:7" x14ac:dyDescent="0.25">
      <c r="A6321" s="1">
        <v>269036</v>
      </c>
      <c r="B6321" s="2">
        <v>41799.393055555556</v>
      </c>
      <c r="C6321" s="1" t="s">
        <v>7</v>
      </c>
      <c r="D6321" s="1" t="s">
        <v>8</v>
      </c>
      <c r="E6321" s="1" t="s">
        <v>9</v>
      </c>
      <c r="F6321" s="1" t="s">
        <v>34</v>
      </c>
      <c r="G6321" s="1">
        <v>32743</v>
      </c>
    </row>
    <row r="6322" spans="1:7" x14ac:dyDescent="0.25">
      <c r="A6322" s="1">
        <v>924897</v>
      </c>
      <c r="B6322" s="2">
        <v>41801.577777777777</v>
      </c>
      <c r="C6322" s="1" t="s">
        <v>7</v>
      </c>
      <c r="D6322" s="1" t="s">
        <v>8</v>
      </c>
      <c r="E6322" s="1" t="s">
        <v>9</v>
      </c>
      <c r="F6322" s="1" t="s">
        <v>34</v>
      </c>
      <c r="G6322" s="1">
        <v>59616</v>
      </c>
    </row>
    <row r="6323" spans="1:7" x14ac:dyDescent="0.25">
      <c r="A6323" s="1">
        <v>426029</v>
      </c>
      <c r="B6323" s="2">
        <v>41801.578472222223</v>
      </c>
      <c r="C6323" s="1" t="s">
        <v>7</v>
      </c>
      <c r="D6323" s="1" t="s">
        <v>11</v>
      </c>
      <c r="E6323" s="1" t="s">
        <v>9</v>
      </c>
      <c r="F6323" s="1" t="s">
        <v>34</v>
      </c>
      <c r="G6323" s="1">
        <v>13347</v>
      </c>
    </row>
    <row r="6324" spans="1:7" x14ac:dyDescent="0.25">
      <c r="A6324" s="1">
        <v>242383</v>
      </c>
      <c r="B6324" s="2">
        <v>41801.578472222223</v>
      </c>
      <c r="C6324" s="1" t="s">
        <v>7</v>
      </c>
      <c r="D6324" s="1" t="s">
        <v>8</v>
      </c>
      <c r="E6324" s="1" t="s">
        <v>9</v>
      </c>
      <c r="F6324" s="1" t="s">
        <v>34</v>
      </c>
      <c r="G6324" s="1">
        <v>36348</v>
      </c>
    </row>
    <row r="6325" spans="1:7" x14ac:dyDescent="0.25">
      <c r="A6325" s="1">
        <v>899150</v>
      </c>
      <c r="B6325" s="2">
        <v>41801.57916666667</v>
      </c>
      <c r="C6325" s="1" t="s">
        <v>7</v>
      </c>
      <c r="D6325" s="1" t="s">
        <v>11</v>
      </c>
      <c r="E6325" s="1" t="s">
        <v>9</v>
      </c>
      <c r="F6325" s="1" t="s">
        <v>34</v>
      </c>
      <c r="G6325" s="1">
        <v>42654</v>
      </c>
    </row>
    <row r="6326" spans="1:7" x14ac:dyDescent="0.25">
      <c r="A6326" s="1">
        <v>573978</v>
      </c>
      <c r="B6326" s="2">
        <v>41801.580555555556</v>
      </c>
      <c r="C6326" s="1" t="s">
        <v>7</v>
      </c>
      <c r="D6326" s="1" t="s">
        <v>11</v>
      </c>
      <c r="E6326" s="1" t="s">
        <v>9</v>
      </c>
      <c r="F6326" s="1" t="s">
        <v>34</v>
      </c>
      <c r="G6326" s="1">
        <v>90203</v>
      </c>
    </row>
    <row r="6327" spans="1:7" x14ac:dyDescent="0.25">
      <c r="A6327" s="1">
        <v>206593</v>
      </c>
      <c r="B6327" s="2">
        <v>41849.347222222219</v>
      </c>
      <c r="C6327" s="1" t="s">
        <v>7</v>
      </c>
      <c r="D6327" s="1" t="s">
        <v>8</v>
      </c>
      <c r="E6327" s="1" t="s">
        <v>30</v>
      </c>
      <c r="F6327" s="1" t="s">
        <v>25</v>
      </c>
      <c r="G6327" s="1">
        <v>70239</v>
      </c>
    </row>
    <row r="6328" spans="1:7" x14ac:dyDescent="0.25">
      <c r="A6328" s="1">
        <v>955275</v>
      </c>
      <c r="B6328" s="2">
        <v>41849.347916666666</v>
      </c>
      <c r="C6328" s="1" t="s">
        <v>7</v>
      </c>
      <c r="D6328" s="1" t="s">
        <v>8</v>
      </c>
      <c r="E6328" s="1" t="s">
        <v>30</v>
      </c>
      <c r="F6328" s="1" t="s">
        <v>25</v>
      </c>
      <c r="G6328" s="1">
        <v>14810</v>
      </c>
    </row>
    <row r="6329" spans="1:7" x14ac:dyDescent="0.25">
      <c r="A6329" s="1">
        <v>195343</v>
      </c>
      <c r="B6329" s="2">
        <v>41812.60833333333</v>
      </c>
      <c r="C6329" s="1" t="s">
        <v>7</v>
      </c>
      <c r="D6329" s="1" t="s">
        <v>11</v>
      </c>
      <c r="E6329" s="1" t="s">
        <v>14</v>
      </c>
      <c r="F6329" s="1" t="s">
        <v>23</v>
      </c>
      <c r="G6329" s="1">
        <v>66540</v>
      </c>
    </row>
    <row r="6330" spans="1:7" x14ac:dyDescent="0.25">
      <c r="A6330" s="1">
        <v>411295</v>
      </c>
      <c r="B6330" s="2">
        <v>41812.609722222223</v>
      </c>
      <c r="C6330" s="1" t="s">
        <v>7</v>
      </c>
      <c r="D6330" s="1" t="s">
        <v>17</v>
      </c>
      <c r="E6330" s="1" t="s">
        <v>14</v>
      </c>
      <c r="F6330" s="1" t="s">
        <v>23</v>
      </c>
      <c r="G6330" s="1">
        <v>98070</v>
      </c>
    </row>
    <row r="6331" spans="1:7" x14ac:dyDescent="0.25">
      <c r="A6331" s="1">
        <v>927062</v>
      </c>
      <c r="B6331" s="2">
        <v>41819.481944444444</v>
      </c>
      <c r="C6331" s="1" t="s">
        <v>7</v>
      </c>
      <c r="D6331" s="1" t="s">
        <v>11</v>
      </c>
      <c r="E6331" s="1" t="s">
        <v>14</v>
      </c>
      <c r="F6331" s="1" t="s">
        <v>23</v>
      </c>
      <c r="G6331" s="1">
        <v>11124</v>
      </c>
    </row>
    <row r="6332" spans="1:7" x14ac:dyDescent="0.25">
      <c r="A6332" s="1">
        <v>462575</v>
      </c>
      <c r="B6332" s="2">
        <v>41825.50277777778</v>
      </c>
      <c r="C6332" s="1" t="s">
        <v>7</v>
      </c>
      <c r="D6332" s="1" t="s">
        <v>8</v>
      </c>
      <c r="E6332" s="1" t="s">
        <v>14</v>
      </c>
      <c r="F6332" s="1" t="s">
        <v>23</v>
      </c>
      <c r="G6332" s="1">
        <v>18428</v>
      </c>
    </row>
    <row r="6333" spans="1:7" x14ac:dyDescent="0.25">
      <c r="A6333" s="1">
        <v>798002</v>
      </c>
      <c r="B6333" s="2">
        <v>41825.503472222219</v>
      </c>
      <c r="C6333" s="1" t="s">
        <v>7</v>
      </c>
      <c r="D6333" s="1" t="s">
        <v>8</v>
      </c>
      <c r="E6333" s="1" t="s">
        <v>14</v>
      </c>
      <c r="F6333" s="1" t="s">
        <v>23</v>
      </c>
      <c r="G6333" s="1">
        <v>13714</v>
      </c>
    </row>
    <row r="6334" spans="1:7" x14ac:dyDescent="0.25">
      <c r="A6334" s="1">
        <v>370088</v>
      </c>
      <c r="B6334" s="2">
        <v>41764.8125</v>
      </c>
      <c r="C6334" s="1" t="s">
        <v>13</v>
      </c>
      <c r="D6334" s="1" t="s">
        <v>8</v>
      </c>
      <c r="E6334" s="1" t="s">
        <v>9</v>
      </c>
      <c r="F6334" s="1" t="s">
        <v>22</v>
      </c>
      <c r="G6334" s="1">
        <v>25850</v>
      </c>
    </row>
    <row r="6335" spans="1:7" x14ac:dyDescent="0.25">
      <c r="A6335" s="1">
        <v>704987</v>
      </c>
      <c r="B6335" s="2">
        <v>41773.478472222225</v>
      </c>
      <c r="C6335" s="1" t="s">
        <v>7</v>
      </c>
      <c r="D6335" s="1" t="s">
        <v>8</v>
      </c>
      <c r="E6335" s="1" t="s">
        <v>9</v>
      </c>
      <c r="F6335" s="1" t="s">
        <v>22</v>
      </c>
      <c r="G6335" s="1">
        <v>78918</v>
      </c>
    </row>
    <row r="6336" spans="1:7" x14ac:dyDescent="0.25">
      <c r="A6336" s="1">
        <v>818107</v>
      </c>
      <c r="B6336" s="2">
        <v>41773.478472222225</v>
      </c>
      <c r="C6336" s="1" t="s">
        <v>7</v>
      </c>
      <c r="D6336" s="1" t="s">
        <v>11</v>
      </c>
      <c r="E6336" s="1" t="s">
        <v>9</v>
      </c>
      <c r="F6336" s="1" t="s">
        <v>22</v>
      </c>
      <c r="G6336" s="1">
        <v>40759</v>
      </c>
    </row>
    <row r="6337" spans="1:7" x14ac:dyDescent="0.25">
      <c r="A6337" s="1">
        <v>839005</v>
      </c>
      <c r="B6337" s="2">
        <v>41773.478472222225</v>
      </c>
      <c r="C6337" s="1" t="s">
        <v>7</v>
      </c>
      <c r="D6337" s="1" t="s">
        <v>24</v>
      </c>
      <c r="E6337" s="1" t="s">
        <v>9</v>
      </c>
      <c r="F6337" s="1" t="s">
        <v>22</v>
      </c>
      <c r="G6337" s="1">
        <v>52645</v>
      </c>
    </row>
    <row r="6338" spans="1:7" x14ac:dyDescent="0.25">
      <c r="A6338" s="1">
        <v>154483</v>
      </c>
      <c r="B6338" s="2">
        <v>41814.740277777775</v>
      </c>
      <c r="C6338" s="1" t="s">
        <v>7</v>
      </c>
      <c r="D6338" s="1" t="s">
        <v>8</v>
      </c>
      <c r="E6338" s="1" t="s">
        <v>14</v>
      </c>
      <c r="F6338" s="1" t="s">
        <v>18</v>
      </c>
      <c r="G6338" s="1">
        <v>67602</v>
      </c>
    </row>
    <row r="6339" spans="1:7" x14ac:dyDescent="0.25">
      <c r="A6339" s="1">
        <v>943922</v>
      </c>
      <c r="B6339" s="2">
        <v>41814.740972222222</v>
      </c>
      <c r="C6339" s="1" t="s">
        <v>7</v>
      </c>
      <c r="D6339" s="1" t="s">
        <v>8</v>
      </c>
      <c r="E6339" s="1" t="s">
        <v>14</v>
      </c>
      <c r="F6339" s="1" t="s">
        <v>18</v>
      </c>
      <c r="G6339" s="1">
        <v>1282</v>
      </c>
    </row>
    <row r="6340" spans="1:7" x14ac:dyDescent="0.25">
      <c r="A6340" s="1">
        <v>335959</v>
      </c>
      <c r="B6340" s="2">
        <v>41815.706944444442</v>
      </c>
      <c r="C6340" s="1" t="s">
        <v>7</v>
      </c>
      <c r="D6340" s="1" t="s">
        <v>8</v>
      </c>
      <c r="E6340" s="1" t="s">
        <v>9</v>
      </c>
      <c r="F6340" s="1" t="s">
        <v>18</v>
      </c>
      <c r="G6340" s="1">
        <v>93852</v>
      </c>
    </row>
    <row r="6341" spans="1:7" x14ac:dyDescent="0.25">
      <c r="A6341" s="1">
        <v>253006</v>
      </c>
      <c r="B6341" s="2">
        <v>41781.352083333331</v>
      </c>
      <c r="C6341" s="1" t="s">
        <v>7</v>
      </c>
      <c r="D6341" s="1" t="s">
        <v>8</v>
      </c>
      <c r="E6341" s="1" t="s">
        <v>29</v>
      </c>
      <c r="F6341" s="1" t="s">
        <v>12</v>
      </c>
      <c r="G6341" s="1">
        <v>40692</v>
      </c>
    </row>
    <row r="6342" spans="1:7" x14ac:dyDescent="0.25">
      <c r="A6342" s="1">
        <v>95442</v>
      </c>
      <c r="B6342" s="2">
        <v>41793.950694444444</v>
      </c>
      <c r="C6342" s="1" t="s">
        <v>7</v>
      </c>
      <c r="D6342" s="1" t="s">
        <v>8</v>
      </c>
      <c r="E6342" s="1" t="s">
        <v>9</v>
      </c>
      <c r="F6342" s="1" t="s">
        <v>20</v>
      </c>
      <c r="G6342" s="1">
        <v>24829</v>
      </c>
    </row>
    <row r="6343" spans="1:7" x14ac:dyDescent="0.25">
      <c r="A6343" s="1">
        <v>284227</v>
      </c>
      <c r="B6343" s="2">
        <v>41795.488888888889</v>
      </c>
      <c r="C6343" s="1" t="s">
        <v>7</v>
      </c>
      <c r="D6343" s="1" t="s">
        <v>11</v>
      </c>
      <c r="E6343" s="1" t="s">
        <v>9</v>
      </c>
      <c r="F6343" s="1" t="s">
        <v>20</v>
      </c>
      <c r="G6343" s="1">
        <v>16168</v>
      </c>
    </row>
    <row r="6344" spans="1:7" x14ac:dyDescent="0.25">
      <c r="A6344" s="1">
        <v>340030</v>
      </c>
      <c r="B6344" s="2">
        <v>41795.490972222222</v>
      </c>
      <c r="C6344" s="1" t="s">
        <v>7</v>
      </c>
      <c r="D6344" s="1" t="s">
        <v>8</v>
      </c>
      <c r="E6344" s="1" t="s">
        <v>9</v>
      </c>
      <c r="F6344" s="1" t="s">
        <v>20</v>
      </c>
      <c r="G6344" s="1">
        <v>60454</v>
      </c>
    </row>
    <row r="6345" spans="1:7" x14ac:dyDescent="0.25">
      <c r="A6345" s="1">
        <v>613923</v>
      </c>
      <c r="B6345" s="2">
        <v>41793.54583333333</v>
      </c>
      <c r="C6345" s="1" t="s">
        <v>13</v>
      </c>
      <c r="D6345" s="1" t="s">
        <v>8</v>
      </c>
      <c r="E6345" s="1" t="s">
        <v>14</v>
      </c>
      <c r="F6345" s="1" t="s">
        <v>34</v>
      </c>
      <c r="G6345" s="1">
        <v>70137</v>
      </c>
    </row>
    <row r="6346" spans="1:7" x14ac:dyDescent="0.25">
      <c r="A6346" s="1">
        <v>233335</v>
      </c>
      <c r="B6346" s="2">
        <v>41784.613194444442</v>
      </c>
      <c r="C6346" s="1" t="s">
        <v>7</v>
      </c>
      <c r="D6346" s="1" t="s">
        <v>8</v>
      </c>
      <c r="E6346" s="1" t="s">
        <v>9</v>
      </c>
      <c r="F6346" s="1" t="s">
        <v>22</v>
      </c>
      <c r="G6346" s="1">
        <v>15998</v>
      </c>
    </row>
    <row r="6347" spans="1:7" x14ac:dyDescent="0.25">
      <c r="A6347" s="1">
        <v>670258</v>
      </c>
      <c r="B6347" s="2">
        <v>41773.663194444445</v>
      </c>
      <c r="C6347" s="1" t="s">
        <v>7</v>
      </c>
      <c r="D6347" s="1" t="s">
        <v>11</v>
      </c>
      <c r="E6347" s="1" t="s">
        <v>14</v>
      </c>
      <c r="F6347" s="1" t="s">
        <v>10</v>
      </c>
      <c r="G6347" s="1">
        <v>30567</v>
      </c>
    </row>
    <row r="6348" spans="1:7" x14ac:dyDescent="0.25">
      <c r="A6348" s="1">
        <v>714579</v>
      </c>
      <c r="B6348" s="2">
        <v>41778.431944444441</v>
      </c>
      <c r="C6348" s="1" t="s">
        <v>7</v>
      </c>
      <c r="D6348" s="1" t="s">
        <v>8</v>
      </c>
      <c r="E6348" s="1" t="s">
        <v>14</v>
      </c>
      <c r="F6348" s="1" t="s">
        <v>10</v>
      </c>
      <c r="G6348" s="1">
        <v>31784</v>
      </c>
    </row>
    <row r="6349" spans="1:7" x14ac:dyDescent="0.25">
      <c r="A6349" s="1">
        <v>428003</v>
      </c>
      <c r="B6349" s="2">
        <v>41803.780555555553</v>
      </c>
      <c r="C6349" s="1" t="s">
        <v>7</v>
      </c>
      <c r="D6349" s="1" t="s">
        <v>8</v>
      </c>
      <c r="E6349" s="1" t="s">
        <v>9</v>
      </c>
      <c r="F6349" s="1" t="s">
        <v>12</v>
      </c>
      <c r="G6349" s="1">
        <v>16146</v>
      </c>
    </row>
    <row r="6350" spans="1:7" x14ac:dyDescent="0.25">
      <c r="A6350" s="1">
        <v>166730</v>
      </c>
      <c r="B6350" s="2">
        <v>41805.586111111108</v>
      </c>
      <c r="C6350" s="1" t="s">
        <v>7</v>
      </c>
      <c r="D6350" s="1" t="s">
        <v>11</v>
      </c>
      <c r="E6350" s="1" t="s">
        <v>9</v>
      </c>
      <c r="F6350" s="1" t="s">
        <v>12</v>
      </c>
      <c r="G6350" s="1">
        <v>49047</v>
      </c>
    </row>
    <row r="6351" spans="1:7" x14ac:dyDescent="0.25">
      <c r="A6351" s="1">
        <v>393306</v>
      </c>
      <c r="B6351" s="2">
        <v>41805.589583333334</v>
      </c>
      <c r="C6351" s="1" t="s">
        <v>7</v>
      </c>
      <c r="D6351" s="1" t="s">
        <v>11</v>
      </c>
      <c r="E6351" s="1" t="s">
        <v>9</v>
      </c>
      <c r="F6351" s="1" t="s">
        <v>12</v>
      </c>
      <c r="G6351" s="1">
        <v>86931</v>
      </c>
    </row>
    <row r="6352" spans="1:7" x14ac:dyDescent="0.25">
      <c r="A6352" s="1">
        <v>766601</v>
      </c>
      <c r="B6352" s="2">
        <v>41805.587500000001</v>
      </c>
      <c r="C6352" s="1" t="s">
        <v>7</v>
      </c>
      <c r="D6352" s="1" t="s">
        <v>11</v>
      </c>
      <c r="E6352" s="1" t="s">
        <v>9</v>
      </c>
      <c r="F6352" s="1" t="s">
        <v>12</v>
      </c>
      <c r="G6352" s="1">
        <v>12777</v>
      </c>
    </row>
    <row r="6353" spans="1:7" x14ac:dyDescent="0.25">
      <c r="A6353" s="1">
        <v>205081</v>
      </c>
      <c r="B6353" s="2">
        <v>41817.317361111112</v>
      </c>
      <c r="C6353" s="1" t="s">
        <v>7</v>
      </c>
      <c r="D6353" s="1" t="s">
        <v>11</v>
      </c>
      <c r="E6353" s="1" t="s">
        <v>9</v>
      </c>
      <c r="F6353" s="1" t="s">
        <v>12</v>
      </c>
      <c r="G6353" s="1">
        <v>63025</v>
      </c>
    </row>
    <row r="6354" spans="1:7" x14ac:dyDescent="0.25">
      <c r="A6354" s="1">
        <v>590033</v>
      </c>
      <c r="B6354" s="2">
        <v>41817.319444444445</v>
      </c>
      <c r="C6354" s="1" t="s">
        <v>7</v>
      </c>
      <c r="D6354" s="1" t="s">
        <v>8</v>
      </c>
      <c r="E6354" s="1" t="s">
        <v>9</v>
      </c>
      <c r="F6354" s="1" t="s">
        <v>12</v>
      </c>
      <c r="G6354" s="1">
        <v>80132</v>
      </c>
    </row>
    <row r="6355" spans="1:7" x14ac:dyDescent="0.25">
      <c r="A6355" s="1">
        <v>600601</v>
      </c>
      <c r="B6355" s="2">
        <v>41817.320138888892</v>
      </c>
      <c r="C6355" s="1" t="s">
        <v>7</v>
      </c>
      <c r="D6355" s="1" t="s">
        <v>8</v>
      </c>
      <c r="E6355" s="1" t="s">
        <v>9</v>
      </c>
      <c r="F6355" s="1" t="s">
        <v>12</v>
      </c>
      <c r="G6355" s="1">
        <v>66395</v>
      </c>
    </row>
    <row r="6356" spans="1:7" x14ac:dyDescent="0.25">
      <c r="A6356" s="1">
        <v>654314</v>
      </c>
      <c r="B6356" s="2">
        <v>41823.520833333336</v>
      </c>
      <c r="C6356" s="1" t="s">
        <v>7</v>
      </c>
      <c r="D6356" s="1" t="s">
        <v>11</v>
      </c>
      <c r="E6356" s="1" t="s">
        <v>9</v>
      </c>
      <c r="F6356" s="1" t="s">
        <v>12</v>
      </c>
      <c r="G6356" s="1">
        <v>96192</v>
      </c>
    </row>
    <row r="6357" spans="1:7" x14ac:dyDescent="0.25">
      <c r="A6357" s="1">
        <v>861346</v>
      </c>
      <c r="B6357" s="2">
        <v>41829.487500000003</v>
      </c>
      <c r="C6357" s="1" t="s">
        <v>7</v>
      </c>
      <c r="D6357" s="1" t="s">
        <v>8</v>
      </c>
      <c r="E6357" s="1" t="s">
        <v>9</v>
      </c>
      <c r="F6357" s="1" t="s">
        <v>12</v>
      </c>
      <c r="G6357" s="1">
        <v>24321</v>
      </c>
    </row>
    <row r="6358" spans="1:7" x14ac:dyDescent="0.25">
      <c r="A6358" s="1">
        <v>461784</v>
      </c>
      <c r="B6358" s="2">
        <v>41835.636805555558</v>
      </c>
      <c r="C6358" s="1" t="s">
        <v>7</v>
      </c>
      <c r="D6358" s="1" t="s">
        <v>8</v>
      </c>
      <c r="E6358" s="1" t="s">
        <v>14</v>
      </c>
      <c r="F6358" s="1" t="s">
        <v>12</v>
      </c>
      <c r="G6358" s="1">
        <v>51887</v>
      </c>
    </row>
    <row r="6359" spans="1:7" x14ac:dyDescent="0.25">
      <c r="A6359" s="1">
        <v>648830</v>
      </c>
      <c r="B6359" s="2">
        <v>41810.75</v>
      </c>
      <c r="C6359" s="1" t="s">
        <v>7</v>
      </c>
      <c r="D6359" s="1" t="s">
        <v>8</v>
      </c>
      <c r="E6359" s="1" t="s">
        <v>26</v>
      </c>
      <c r="F6359" s="1" t="s">
        <v>12</v>
      </c>
      <c r="G6359" s="1">
        <v>3733</v>
      </c>
    </row>
    <row r="6360" spans="1:7" x14ac:dyDescent="0.25">
      <c r="A6360" s="1">
        <v>278190</v>
      </c>
      <c r="B6360" s="2">
        <v>41810.750694444447</v>
      </c>
      <c r="C6360" s="1" t="s">
        <v>7</v>
      </c>
      <c r="D6360" s="1" t="s">
        <v>8</v>
      </c>
      <c r="E6360" s="1" t="s">
        <v>26</v>
      </c>
      <c r="F6360" s="1" t="s">
        <v>12</v>
      </c>
      <c r="G6360" s="1">
        <v>72534</v>
      </c>
    </row>
    <row r="6361" spans="1:7" x14ac:dyDescent="0.25">
      <c r="A6361" s="1">
        <v>947445</v>
      </c>
      <c r="B6361" s="2">
        <v>41837.334722222222</v>
      </c>
      <c r="C6361" s="1" t="s">
        <v>7</v>
      </c>
      <c r="D6361" s="1" t="s">
        <v>8</v>
      </c>
      <c r="E6361" s="1" t="s">
        <v>14</v>
      </c>
      <c r="F6361" s="1" t="s">
        <v>34</v>
      </c>
      <c r="G6361" s="1">
        <v>66288</v>
      </c>
    </row>
    <row r="6362" spans="1:7" x14ac:dyDescent="0.25">
      <c r="A6362" s="1">
        <v>524355</v>
      </c>
      <c r="B6362" s="2">
        <v>41788.568749999999</v>
      </c>
      <c r="C6362" s="1" t="s">
        <v>7</v>
      </c>
      <c r="D6362" s="1" t="s">
        <v>8</v>
      </c>
      <c r="E6362" s="1" t="s">
        <v>16</v>
      </c>
      <c r="F6362" s="1" t="s">
        <v>22</v>
      </c>
      <c r="G6362" s="1">
        <v>82115</v>
      </c>
    </row>
    <row r="6363" spans="1:7" x14ac:dyDescent="0.25">
      <c r="A6363" s="1">
        <v>546318</v>
      </c>
      <c r="B6363" s="2">
        <v>41835.650694444441</v>
      </c>
      <c r="C6363" s="1" t="s">
        <v>7</v>
      </c>
      <c r="D6363" s="1" t="s">
        <v>8</v>
      </c>
      <c r="E6363" s="1" t="s">
        <v>14</v>
      </c>
      <c r="F6363" s="1" t="s">
        <v>22</v>
      </c>
      <c r="G6363" s="1">
        <v>65881</v>
      </c>
    </row>
    <row r="6364" spans="1:7" x14ac:dyDescent="0.25">
      <c r="A6364" s="1">
        <v>55540</v>
      </c>
      <c r="B6364" s="2">
        <v>41835.65347222222</v>
      </c>
      <c r="C6364" s="1" t="s">
        <v>7</v>
      </c>
      <c r="D6364" s="1" t="s">
        <v>8</v>
      </c>
      <c r="E6364" s="1" t="s">
        <v>14</v>
      </c>
      <c r="F6364" s="1" t="s">
        <v>22</v>
      </c>
      <c r="G6364" s="1">
        <v>85386</v>
      </c>
    </row>
    <row r="6365" spans="1:7" x14ac:dyDescent="0.25">
      <c r="A6365" s="1">
        <v>985010</v>
      </c>
      <c r="B6365" s="2">
        <v>41835.65347222222</v>
      </c>
      <c r="C6365" s="1" t="s">
        <v>7</v>
      </c>
      <c r="D6365" s="1" t="s">
        <v>11</v>
      </c>
      <c r="E6365" s="1" t="s">
        <v>14</v>
      </c>
      <c r="F6365" s="1" t="s">
        <v>22</v>
      </c>
      <c r="G6365" s="1">
        <v>10527</v>
      </c>
    </row>
    <row r="6366" spans="1:7" x14ac:dyDescent="0.25">
      <c r="A6366" s="1">
        <v>199723</v>
      </c>
      <c r="B6366" s="2">
        <v>41838.542361111111</v>
      </c>
      <c r="C6366" s="1" t="s">
        <v>7</v>
      </c>
      <c r="D6366" s="1" t="s">
        <v>8</v>
      </c>
      <c r="E6366" s="1" t="s">
        <v>14</v>
      </c>
      <c r="F6366" s="1" t="s">
        <v>22</v>
      </c>
      <c r="G6366" s="1">
        <v>88305</v>
      </c>
    </row>
    <row r="6367" spans="1:7" x14ac:dyDescent="0.25">
      <c r="A6367" s="1">
        <v>490261</v>
      </c>
      <c r="B6367" s="2">
        <v>41779.649305555555</v>
      </c>
      <c r="C6367" s="1" t="s">
        <v>7</v>
      </c>
      <c r="D6367" s="1" t="s">
        <v>11</v>
      </c>
      <c r="E6367" s="1" t="s">
        <v>9</v>
      </c>
      <c r="F6367" s="1" t="s">
        <v>12</v>
      </c>
      <c r="G6367" s="1">
        <v>92225</v>
      </c>
    </row>
    <row r="6368" spans="1:7" x14ac:dyDescent="0.25">
      <c r="A6368" s="1">
        <v>304067</v>
      </c>
      <c r="B6368" s="2">
        <v>41781.96597222222</v>
      </c>
      <c r="C6368" s="1" t="s">
        <v>7</v>
      </c>
      <c r="D6368" s="1" t="s">
        <v>11</v>
      </c>
      <c r="E6368" s="1" t="s">
        <v>9</v>
      </c>
      <c r="F6368" s="1" t="s">
        <v>18</v>
      </c>
      <c r="G6368" s="1">
        <v>32807</v>
      </c>
    </row>
    <row r="6369" spans="1:7" x14ac:dyDescent="0.25">
      <c r="A6369" s="1">
        <v>318093</v>
      </c>
      <c r="B6369" s="2">
        <v>41788.486111111109</v>
      </c>
      <c r="C6369" s="1" t="s">
        <v>7</v>
      </c>
      <c r="D6369" s="1" t="s">
        <v>8</v>
      </c>
      <c r="E6369" s="1" t="s">
        <v>14</v>
      </c>
      <c r="F6369" s="1" t="s">
        <v>22</v>
      </c>
      <c r="G6369" s="1">
        <v>28028</v>
      </c>
    </row>
    <row r="6370" spans="1:7" x14ac:dyDescent="0.25">
      <c r="A6370" s="1">
        <v>523093</v>
      </c>
      <c r="B6370" s="2">
        <v>41789.404861111114</v>
      </c>
      <c r="C6370" s="1" t="s">
        <v>7</v>
      </c>
      <c r="D6370" s="1" t="s">
        <v>8</v>
      </c>
      <c r="E6370" s="1" t="s">
        <v>14</v>
      </c>
      <c r="F6370" s="1" t="s">
        <v>22</v>
      </c>
      <c r="G6370" s="1">
        <v>45999</v>
      </c>
    </row>
    <row r="6371" spans="1:7" x14ac:dyDescent="0.25">
      <c r="A6371" s="1">
        <v>637940</v>
      </c>
      <c r="B6371" s="2">
        <v>41775.694444444445</v>
      </c>
      <c r="C6371" s="1" t="s">
        <v>13</v>
      </c>
      <c r="D6371" s="1" t="s">
        <v>8</v>
      </c>
      <c r="E6371" s="1" t="s">
        <v>9</v>
      </c>
      <c r="F6371" s="1" t="s">
        <v>12</v>
      </c>
      <c r="G6371" s="1">
        <v>52985</v>
      </c>
    </row>
    <row r="6372" spans="1:7" x14ac:dyDescent="0.25">
      <c r="A6372" s="1">
        <v>492638</v>
      </c>
      <c r="B6372" s="2">
        <v>41775.695833333331</v>
      </c>
      <c r="C6372" s="1" t="s">
        <v>7</v>
      </c>
      <c r="D6372" s="1" t="s">
        <v>8</v>
      </c>
      <c r="E6372" s="1" t="s">
        <v>9</v>
      </c>
      <c r="F6372" s="1" t="s">
        <v>12</v>
      </c>
      <c r="G6372" s="1">
        <v>86944</v>
      </c>
    </row>
    <row r="6373" spans="1:7" x14ac:dyDescent="0.25">
      <c r="A6373" s="1">
        <v>819274</v>
      </c>
      <c r="B6373" s="2">
        <v>41839.257638888892</v>
      </c>
      <c r="C6373" s="1" t="s">
        <v>7</v>
      </c>
      <c r="D6373" s="1" t="s">
        <v>8</v>
      </c>
      <c r="E6373" s="1" t="s">
        <v>14</v>
      </c>
      <c r="F6373" s="1" t="s">
        <v>12</v>
      </c>
      <c r="G6373" s="1">
        <v>19525</v>
      </c>
    </row>
    <row r="6374" spans="1:7" x14ac:dyDescent="0.25">
      <c r="A6374" s="1">
        <v>421386</v>
      </c>
      <c r="B6374" s="2">
        <v>41797.635416666664</v>
      </c>
      <c r="C6374" s="1" t="s">
        <v>7</v>
      </c>
      <c r="D6374" s="1" t="s">
        <v>11</v>
      </c>
      <c r="E6374" s="1" t="s">
        <v>14</v>
      </c>
      <c r="F6374" s="1" t="s">
        <v>12</v>
      </c>
      <c r="G6374" s="1">
        <v>40852</v>
      </c>
    </row>
    <row r="6375" spans="1:7" x14ac:dyDescent="0.25">
      <c r="A6375" s="1">
        <v>13735</v>
      </c>
      <c r="B6375" s="2">
        <v>41806.606249999997</v>
      </c>
      <c r="C6375" s="1" t="s">
        <v>7</v>
      </c>
      <c r="D6375" s="1" t="s">
        <v>8</v>
      </c>
      <c r="E6375" s="1" t="s">
        <v>14</v>
      </c>
      <c r="F6375" s="1" t="s">
        <v>34</v>
      </c>
      <c r="G6375" s="1">
        <v>14881</v>
      </c>
    </row>
    <row r="6376" spans="1:7" x14ac:dyDescent="0.25">
      <c r="A6376" s="1">
        <v>616356</v>
      </c>
      <c r="B6376" s="2">
        <v>41806.606944444444</v>
      </c>
      <c r="C6376" s="1" t="s">
        <v>7</v>
      </c>
      <c r="D6376" s="1" t="s">
        <v>11</v>
      </c>
      <c r="E6376" s="1" t="s">
        <v>14</v>
      </c>
      <c r="F6376" s="1" t="s">
        <v>34</v>
      </c>
      <c r="G6376" s="1">
        <v>6949</v>
      </c>
    </row>
    <row r="6377" spans="1:7" x14ac:dyDescent="0.25">
      <c r="A6377" s="1">
        <v>53065</v>
      </c>
      <c r="B6377" s="2">
        <v>41806.607638888891</v>
      </c>
      <c r="C6377" s="1" t="s">
        <v>7</v>
      </c>
      <c r="D6377" s="1" t="s">
        <v>8</v>
      </c>
      <c r="E6377" s="1" t="s">
        <v>14</v>
      </c>
      <c r="F6377" s="1" t="s">
        <v>34</v>
      </c>
      <c r="G6377" s="1">
        <v>35111</v>
      </c>
    </row>
    <row r="6378" spans="1:7" x14ac:dyDescent="0.25">
      <c r="A6378" s="1">
        <v>383237</v>
      </c>
      <c r="B6378" s="2">
        <v>41806.606944444444</v>
      </c>
      <c r="C6378" s="1" t="s">
        <v>7</v>
      </c>
      <c r="D6378" s="1" t="s">
        <v>11</v>
      </c>
      <c r="E6378" s="1" t="s">
        <v>14</v>
      </c>
      <c r="F6378" s="1" t="s">
        <v>34</v>
      </c>
      <c r="G6378" s="1">
        <v>12081</v>
      </c>
    </row>
    <row r="6379" spans="1:7" x14ac:dyDescent="0.25">
      <c r="A6379" s="1">
        <v>706241</v>
      </c>
      <c r="B6379" s="2">
        <v>41806.607638888891</v>
      </c>
      <c r="C6379" s="1" t="s">
        <v>7</v>
      </c>
      <c r="D6379" s="1" t="s">
        <v>11</v>
      </c>
      <c r="E6379" s="1" t="s">
        <v>14</v>
      </c>
      <c r="F6379" s="1" t="s">
        <v>34</v>
      </c>
      <c r="G6379" s="1">
        <v>36774</v>
      </c>
    </row>
    <row r="6380" spans="1:7" x14ac:dyDescent="0.25">
      <c r="A6380" s="1">
        <v>569075</v>
      </c>
      <c r="B6380" s="2">
        <v>41806.60833333333</v>
      </c>
      <c r="C6380" s="1" t="s">
        <v>7</v>
      </c>
      <c r="D6380" s="1" t="s">
        <v>11</v>
      </c>
      <c r="E6380" s="1" t="s">
        <v>14</v>
      </c>
      <c r="F6380" s="1" t="s">
        <v>34</v>
      </c>
      <c r="G6380" s="1">
        <v>95509</v>
      </c>
    </row>
    <row r="6381" spans="1:7" x14ac:dyDescent="0.25">
      <c r="A6381" s="1">
        <v>662219</v>
      </c>
      <c r="B6381" s="2">
        <v>41806.609027777777</v>
      </c>
      <c r="C6381" s="1" t="s">
        <v>7</v>
      </c>
      <c r="D6381" s="1" t="s">
        <v>11</v>
      </c>
      <c r="E6381" s="1" t="s">
        <v>14</v>
      </c>
      <c r="F6381" s="1" t="s">
        <v>34</v>
      </c>
      <c r="G6381" s="1">
        <v>72425</v>
      </c>
    </row>
    <row r="6382" spans="1:7" x14ac:dyDescent="0.25">
      <c r="A6382" s="1">
        <v>168115</v>
      </c>
      <c r="B6382" s="2">
        <v>41817.68472222222</v>
      </c>
      <c r="C6382" s="1" t="s">
        <v>7</v>
      </c>
      <c r="D6382" s="1" t="s">
        <v>11</v>
      </c>
      <c r="E6382" s="1" t="s">
        <v>9</v>
      </c>
      <c r="F6382" s="1" t="s">
        <v>18</v>
      </c>
      <c r="G6382" s="1">
        <v>3183</v>
      </c>
    </row>
    <row r="6383" spans="1:7" x14ac:dyDescent="0.25">
      <c r="A6383" s="1">
        <v>182618</v>
      </c>
      <c r="B6383" s="2">
        <v>41817.685416666667</v>
      </c>
      <c r="C6383" s="1" t="s">
        <v>7</v>
      </c>
      <c r="D6383" s="1" t="s">
        <v>11</v>
      </c>
      <c r="E6383" s="1" t="s">
        <v>9</v>
      </c>
      <c r="F6383" s="1" t="s">
        <v>18</v>
      </c>
      <c r="G6383" s="1">
        <v>20389</v>
      </c>
    </row>
    <row r="6384" spans="1:7" x14ac:dyDescent="0.25">
      <c r="A6384" s="1">
        <v>234055</v>
      </c>
      <c r="B6384" s="2">
        <v>41817.685416666667</v>
      </c>
      <c r="C6384" s="1" t="s">
        <v>7</v>
      </c>
      <c r="D6384" s="1" t="s">
        <v>8</v>
      </c>
      <c r="E6384" s="1" t="s">
        <v>9</v>
      </c>
      <c r="F6384" s="1" t="s">
        <v>18</v>
      </c>
      <c r="G6384" s="1">
        <v>13109</v>
      </c>
    </row>
    <row r="6385" spans="1:7" x14ac:dyDescent="0.25">
      <c r="A6385" s="1">
        <v>653501</v>
      </c>
      <c r="B6385" s="2">
        <v>41824.6875</v>
      </c>
      <c r="C6385" s="1" t="s">
        <v>7</v>
      </c>
      <c r="D6385" s="1" t="s">
        <v>8</v>
      </c>
      <c r="E6385" s="1" t="s">
        <v>9</v>
      </c>
      <c r="F6385" s="1" t="s">
        <v>18</v>
      </c>
      <c r="G6385" s="1">
        <v>91531</v>
      </c>
    </row>
    <row r="6386" spans="1:7" x14ac:dyDescent="0.25">
      <c r="A6386" s="1">
        <v>44559</v>
      </c>
      <c r="B6386" s="2">
        <v>41824.688888888886</v>
      </c>
      <c r="C6386" s="1" t="s">
        <v>13</v>
      </c>
      <c r="D6386" s="1" t="s">
        <v>8</v>
      </c>
      <c r="E6386" s="1" t="s">
        <v>9</v>
      </c>
      <c r="F6386" s="1" t="s">
        <v>18</v>
      </c>
      <c r="G6386" s="1">
        <v>96738</v>
      </c>
    </row>
    <row r="6387" spans="1:7" x14ac:dyDescent="0.25">
      <c r="A6387" s="1">
        <v>629522</v>
      </c>
      <c r="B6387" s="2">
        <v>41829.495833333334</v>
      </c>
      <c r="C6387" s="1" t="s">
        <v>7</v>
      </c>
      <c r="D6387" s="1" t="s">
        <v>8</v>
      </c>
      <c r="E6387" s="1" t="s">
        <v>9</v>
      </c>
      <c r="F6387" s="1" t="s">
        <v>18</v>
      </c>
      <c r="G6387" s="1">
        <v>35998</v>
      </c>
    </row>
    <row r="6388" spans="1:7" x14ac:dyDescent="0.25">
      <c r="A6388" s="1">
        <v>814130</v>
      </c>
      <c r="B6388" s="2">
        <v>41825.334722222222</v>
      </c>
      <c r="C6388" s="1" t="s">
        <v>13</v>
      </c>
      <c r="D6388" s="1" t="s">
        <v>11</v>
      </c>
      <c r="E6388" s="1" t="s">
        <v>14</v>
      </c>
      <c r="F6388" s="1" t="s">
        <v>34</v>
      </c>
      <c r="G6388" s="1">
        <v>93726</v>
      </c>
    </row>
    <row r="6389" spans="1:7" x14ac:dyDescent="0.25">
      <c r="A6389" s="1">
        <v>17432</v>
      </c>
      <c r="B6389" s="2">
        <v>41825.335416666669</v>
      </c>
      <c r="C6389" s="1" t="s">
        <v>7</v>
      </c>
      <c r="D6389" s="1" t="s">
        <v>8</v>
      </c>
      <c r="E6389" s="1" t="s">
        <v>14</v>
      </c>
      <c r="F6389" s="1" t="s">
        <v>34</v>
      </c>
      <c r="G6389" s="1">
        <v>95140</v>
      </c>
    </row>
    <row r="6390" spans="1:7" x14ac:dyDescent="0.25">
      <c r="A6390" s="1">
        <v>339628</v>
      </c>
      <c r="B6390" s="2">
        <v>41802.279861111114</v>
      </c>
      <c r="C6390" s="1" t="s">
        <v>7</v>
      </c>
      <c r="D6390" s="1" t="s">
        <v>8</v>
      </c>
      <c r="E6390" s="1" t="s">
        <v>9</v>
      </c>
      <c r="F6390" s="1" t="s">
        <v>12</v>
      </c>
      <c r="G6390" s="1">
        <v>41408</v>
      </c>
    </row>
    <row r="6391" spans="1:7" x14ac:dyDescent="0.25">
      <c r="A6391" s="1">
        <v>73232</v>
      </c>
      <c r="B6391" s="2">
        <v>41816.965277777781</v>
      </c>
      <c r="C6391" s="1" t="s">
        <v>7</v>
      </c>
      <c r="D6391" s="1" t="s">
        <v>8</v>
      </c>
      <c r="E6391" s="1" t="s">
        <v>9</v>
      </c>
      <c r="F6391" s="1" t="s">
        <v>12</v>
      </c>
      <c r="G6391" s="1">
        <v>56962</v>
      </c>
    </row>
    <row r="6392" spans="1:7" x14ac:dyDescent="0.25">
      <c r="A6392" s="1">
        <v>156292</v>
      </c>
      <c r="B6392" s="2">
        <v>41768.755555555559</v>
      </c>
      <c r="C6392" s="1" t="s">
        <v>7</v>
      </c>
      <c r="D6392" s="1" t="s">
        <v>8</v>
      </c>
      <c r="E6392" s="1" t="s">
        <v>29</v>
      </c>
      <c r="F6392" s="1" t="s">
        <v>20</v>
      </c>
      <c r="G6392" s="1">
        <v>77565</v>
      </c>
    </row>
    <row r="6393" spans="1:7" x14ac:dyDescent="0.25">
      <c r="A6393" s="1">
        <v>476027</v>
      </c>
      <c r="B6393" s="2">
        <v>41768.756249999999</v>
      </c>
      <c r="C6393" s="1" t="s">
        <v>7</v>
      </c>
      <c r="D6393" s="1" t="s">
        <v>11</v>
      </c>
      <c r="E6393" s="1" t="s">
        <v>29</v>
      </c>
      <c r="F6393" s="1" t="s">
        <v>20</v>
      </c>
      <c r="G6393" s="1">
        <v>92403</v>
      </c>
    </row>
    <row r="6394" spans="1:7" x14ac:dyDescent="0.25">
      <c r="A6394" s="1">
        <v>933790</v>
      </c>
      <c r="B6394" s="2">
        <v>41801.441666666666</v>
      </c>
      <c r="C6394" s="1" t="s">
        <v>7</v>
      </c>
      <c r="D6394" s="1" t="s">
        <v>11</v>
      </c>
      <c r="E6394" s="1" t="s">
        <v>14</v>
      </c>
      <c r="F6394" s="1" t="s">
        <v>34</v>
      </c>
      <c r="G6394" s="1">
        <v>11580</v>
      </c>
    </row>
    <row r="6395" spans="1:7" x14ac:dyDescent="0.25">
      <c r="A6395" s="1">
        <v>182794</v>
      </c>
      <c r="B6395" s="2">
        <v>41881.319444444445</v>
      </c>
      <c r="C6395" s="1" t="s">
        <v>7</v>
      </c>
      <c r="D6395" s="1" t="s">
        <v>11</v>
      </c>
      <c r="E6395" s="1" t="s">
        <v>14</v>
      </c>
      <c r="F6395" s="1" t="s">
        <v>25</v>
      </c>
      <c r="G6395" s="1">
        <v>80811</v>
      </c>
    </row>
    <row r="6396" spans="1:7" x14ac:dyDescent="0.25">
      <c r="A6396" s="1">
        <v>485625</v>
      </c>
      <c r="B6396" s="2">
        <v>41855.468055555553</v>
      </c>
      <c r="C6396" s="1" t="s">
        <v>7</v>
      </c>
      <c r="D6396" s="1" t="s">
        <v>8</v>
      </c>
      <c r="E6396" s="1" t="s">
        <v>29</v>
      </c>
      <c r="F6396" s="1" t="s">
        <v>34</v>
      </c>
      <c r="G6396" s="1">
        <v>62722</v>
      </c>
    </row>
    <row r="6397" spans="1:7" x14ac:dyDescent="0.25">
      <c r="A6397" s="1">
        <v>990300</v>
      </c>
      <c r="B6397" s="2">
        <v>41855.469444444447</v>
      </c>
      <c r="C6397" s="1" t="s">
        <v>7</v>
      </c>
      <c r="D6397" s="1" t="s">
        <v>8</v>
      </c>
      <c r="E6397" s="1" t="s">
        <v>29</v>
      </c>
      <c r="F6397" s="1" t="s">
        <v>34</v>
      </c>
      <c r="G6397" s="1">
        <v>18892</v>
      </c>
    </row>
    <row r="6398" spans="1:7" x14ac:dyDescent="0.25">
      <c r="A6398" s="1">
        <v>409594</v>
      </c>
      <c r="B6398" s="2">
        <v>41777.955555555556</v>
      </c>
      <c r="C6398" s="1" t="s">
        <v>7</v>
      </c>
      <c r="D6398" s="1" t="s">
        <v>11</v>
      </c>
      <c r="E6398" s="1" t="s">
        <v>14</v>
      </c>
      <c r="F6398" s="1" t="s">
        <v>23</v>
      </c>
      <c r="G6398" s="1">
        <v>7677</v>
      </c>
    </row>
    <row r="6399" spans="1:7" x14ac:dyDescent="0.25">
      <c r="A6399" s="1">
        <v>264149</v>
      </c>
      <c r="B6399" s="2">
        <v>41777.956250000003</v>
      </c>
      <c r="C6399" s="1" t="s">
        <v>7</v>
      </c>
      <c r="D6399" s="1" t="s">
        <v>11</v>
      </c>
      <c r="E6399" s="1" t="s">
        <v>14</v>
      </c>
      <c r="F6399" s="1" t="s">
        <v>23</v>
      </c>
      <c r="G6399" s="1">
        <v>44771</v>
      </c>
    </row>
    <row r="6400" spans="1:7" x14ac:dyDescent="0.25">
      <c r="A6400" s="1">
        <v>900985</v>
      </c>
      <c r="B6400" s="2">
        <v>41795.390277777777</v>
      </c>
      <c r="C6400" s="1" t="s">
        <v>13</v>
      </c>
      <c r="D6400" s="1" t="s">
        <v>8</v>
      </c>
      <c r="E6400" s="1" t="s">
        <v>14</v>
      </c>
      <c r="F6400" s="1" t="s">
        <v>23</v>
      </c>
      <c r="G6400" s="1">
        <v>80150</v>
      </c>
    </row>
    <row r="6401" spans="1:7" x14ac:dyDescent="0.25">
      <c r="A6401" s="1">
        <v>226172</v>
      </c>
      <c r="B6401" s="2">
        <v>41795.394444444442</v>
      </c>
      <c r="C6401" s="1" t="s">
        <v>7</v>
      </c>
      <c r="D6401" s="1" t="s">
        <v>8</v>
      </c>
      <c r="E6401" s="1" t="s">
        <v>14</v>
      </c>
      <c r="F6401" s="1" t="s">
        <v>23</v>
      </c>
      <c r="G6401" s="1">
        <v>5779</v>
      </c>
    </row>
    <row r="6402" spans="1:7" x14ac:dyDescent="0.25">
      <c r="A6402" s="1">
        <v>98591</v>
      </c>
      <c r="B6402" s="2">
        <v>41795.750694444447</v>
      </c>
      <c r="C6402" s="1" t="s">
        <v>7</v>
      </c>
      <c r="D6402" s="1" t="s">
        <v>8</v>
      </c>
      <c r="E6402" s="1" t="s">
        <v>14</v>
      </c>
      <c r="F6402" s="1" t="s">
        <v>23</v>
      </c>
      <c r="G6402" s="1">
        <v>51692</v>
      </c>
    </row>
    <row r="6403" spans="1:7" x14ac:dyDescent="0.25">
      <c r="A6403" s="1">
        <v>634304</v>
      </c>
      <c r="B6403" s="2">
        <v>41795.752083333333</v>
      </c>
      <c r="C6403" s="1" t="s">
        <v>7</v>
      </c>
      <c r="D6403" s="1" t="s">
        <v>11</v>
      </c>
      <c r="E6403" s="1" t="s">
        <v>14</v>
      </c>
      <c r="F6403" s="1" t="s">
        <v>23</v>
      </c>
      <c r="G6403" s="1">
        <v>66637</v>
      </c>
    </row>
    <row r="6404" spans="1:7" x14ac:dyDescent="0.25">
      <c r="A6404" s="1">
        <v>596133</v>
      </c>
      <c r="B6404" s="2">
        <v>41795.75277777778</v>
      </c>
      <c r="C6404" s="1" t="s">
        <v>7</v>
      </c>
      <c r="D6404" s="1" t="s">
        <v>8</v>
      </c>
      <c r="E6404" s="1" t="s">
        <v>14</v>
      </c>
      <c r="F6404" s="1" t="s">
        <v>23</v>
      </c>
      <c r="G6404" s="1">
        <v>94111</v>
      </c>
    </row>
    <row r="6405" spans="1:7" x14ac:dyDescent="0.25">
      <c r="A6405" s="1">
        <v>633529</v>
      </c>
      <c r="B6405" s="2">
        <v>41795.754166666666</v>
      </c>
      <c r="C6405" s="1" t="s">
        <v>7</v>
      </c>
      <c r="D6405" s="1" t="s">
        <v>8</v>
      </c>
      <c r="E6405" s="1" t="s">
        <v>14</v>
      </c>
      <c r="F6405" s="1" t="s">
        <v>23</v>
      </c>
      <c r="G6405" s="1">
        <v>5060</v>
      </c>
    </row>
    <row r="6406" spans="1:7" x14ac:dyDescent="0.25">
      <c r="A6406" s="1">
        <v>157199</v>
      </c>
      <c r="B6406" s="2">
        <v>41803.293749999997</v>
      </c>
      <c r="C6406" s="1" t="s">
        <v>13</v>
      </c>
      <c r="D6406" s="1" t="s">
        <v>11</v>
      </c>
      <c r="E6406" s="1" t="s">
        <v>14</v>
      </c>
      <c r="F6406" s="1" t="s">
        <v>23</v>
      </c>
      <c r="G6406" s="1">
        <v>71820</v>
      </c>
    </row>
    <row r="6407" spans="1:7" x14ac:dyDescent="0.25">
      <c r="A6407" s="1">
        <v>706520</v>
      </c>
      <c r="B6407" s="2">
        <v>41803.295138888891</v>
      </c>
      <c r="C6407" s="1" t="s">
        <v>7</v>
      </c>
      <c r="D6407" s="1" t="s">
        <v>8</v>
      </c>
      <c r="E6407" s="1" t="s">
        <v>14</v>
      </c>
      <c r="F6407" s="1" t="s">
        <v>23</v>
      </c>
      <c r="G6407" s="1">
        <v>26938</v>
      </c>
    </row>
    <row r="6408" spans="1:7" x14ac:dyDescent="0.25">
      <c r="A6408" s="1">
        <v>374727</v>
      </c>
      <c r="B6408" s="2">
        <v>41803.840277777781</v>
      </c>
      <c r="C6408" s="1" t="s">
        <v>7</v>
      </c>
      <c r="D6408" s="1" t="s">
        <v>11</v>
      </c>
      <c r="E6408" s="1" t="s">
        <v>14</v>
      </c>
      <c r="F6408" s="1" t="s">
        <v>23</v>
      </c>
      <c r="G6408" s="1">
        <v>76349</v>
      </c>
    </row>
    <row r="6409" spans="1:7" x14ac:dyDescent="0.25">
      <c r="A6409" s="1">
        <v>124229</v>
      </c>
      <c r="B6409" s="2">
        <v>41814.709722222222</v>
      </c>
      <c r="C6409" s="1" t="s">
        <v>13</v>
      </c>
      <c r="D6409" s="1" t="s">
        <v>11</v>
      </c>
      <c r="E6409" s="1" t="s">
        <v>14</v>
      </c>
      <c r="F6409" s="1" t="s">
        <v>23</v>
      </c>
      <c r="G6409" s="1">
        <v>4671</v>
      </c>
    </row>
    <row r="6410" spans="1:7" x14ac:dyDescent="0.25">
      <c r="A6410" s="1">
        <v>501695</v>
      </c>
      <c r="B6410" s="2">
        <v>41796.668055555558</v>
      </c>
      <c r="C6410" s="1" t="s">
        <v>7</v>
      </c>
      <c r="D6410" s="1" t="s">
        <v>8</v>
      </c>
      <c r="E6410" s="1" t="s">
        <v>14</v>
      </c>
      <c r="F6410" s="1" t="s">
        <v>25</v>
      </c>
      <c r="G6410" s="1">
        <v>24715</v>
      </c>
    </row>
    <row r="6411" spans="1:7" x14ac:dyDescent="0.25">
      <c r="A6411" s="1">
        <v>535309</v>
      </c>
      <c r="B6411" s="2">
        <v>41808.397222222222</v>
      </c>
      <c r="C6411" s="1" t="s">
        <v>7</v>
      </c>
      <c r="D6411" s="1" t="s">
        <v>8</v>
      </c>
      <c r="E6411" s="1" t="s">
        <v>16</v>
      </c>
      <c r="F6411" s="1" t="s">
        <v>34</v>
      </c>
      <c r="G6411" s="1">
        <v>45460</v>
      </c>
    </row>
    <row r="6412" spans="1:7" x14ac:dyDescent="0.25">
      <c r="A6412" s="1">
        <v>285768</v>
      </c>
      <c r="B6412" s="2">
        <v>41808.397916666669</v>
      </c>
      <c r="C6412" s="1" t="s">
        <v>7</v>
      </c>
      <c r="D6412" s="1" t="s">
        <v>11</v>
      </c>
      <c r="E6412" s="1" t="s">
        <v>16</v>
      </c>
      <c r="F6412" s="1" t="s">
        <v>34</v>
      </c>
      <c r="G6412" s="1">
        <v>91750</v>
      </c>
    </row>
    <row r="6413" spans="1:7" x14ac:dyDescent="0.25">
      <c r="A6413" s="1">
        <v>415316</v>
      </c>
      <c r="B6413" s="2">
        <v>41865.479861111111</v>
      </c>
      <c r="C6413" s="1" t="s">
        <v>7</v>
      </c>
      <c r="D6413" s="1" t="s">
        <v>8</v>
      </c>
      <c r="E6413" s="1" t="s">
        <v>30</v>
      </c>
      <c r="F6413" s="1" t="s">
        <v>23</v>
      </c>
      <c r="G6413" s="1">
        <v>35569</v>
      </c>
    </row>
    <row r="6414" spans="1:7" x14ac:dyDescent="0.25">
      <c r="A6414" s="1">
        <v>612639</v>
      </c>
      <c r="B6414" s="2">
        <v>41865.479861111111</v>
      </c>
      <c r="C6414" s="1" t="s">
        <v>7</v>
      </c>
      <c r="D6414" s="1" t="s">
        <v>8</v>
      </c>
      <c r="E6414" s="1" t="s">
        <v>30</v>
      </c>
      <c r="F6414" s="1" t="s">
        <v>23</v>
      </c>
      <c r="G6414" s="1">
        <v>96769</v>
      </c>
    </row>
    <row r="6415" spans="1:7" x14ac:dyDescent="0.25">
      <c r="A6415" s="1">
        <v>941062</v>
      </c>
      <c r="B6415" s="2">
        <v>41874.740972222222</v>
      </c>
      <c r="C6415" s="1" t="s">
        <v>7</v>
      </c>
      <c r="D6415" s="1" t="s">
        <v>8</v>
      </c>
      <c r="E6415" s="1" t="s">
        <v>30</v>
      </c>
      <c r="F6415" s="1" t="s">
        <v>23</v>
      </c>
      <c r="G6415" s="1">
        <v>14743</v>
      </c>
    </row>
    <row r="6416" spans="1:7" x14ac:dyDescent="0.25">
      <c r="A6416" s="1">
        <v>574048</v>
      </c>
      <c r="B6416" s="2">
        <v>41793.767361111109</v>
      </c>
      <c r="C6416" s="1" t="s">
        <v>7</v>
      </c>
      <c r="D6416" s="1" t="s">
        <v>8</v>
      </c>
      <c r="E6416" s="1" t="s">
        <v>9</v>
      </c>
      <c r="F6416" s="1" t="s">
        <v>12</v>
      </c>
      <c r="G6416" s="1">
        <v>77512</v>
      </c>
    </row>
    <row r="6417" spans="1:7" x14ac:dyDescent="0.25">
      <c r="A6417" s="1">
        <v>472996</v>
      </c>
      <c r="B6417" s="2">
        <v>41793.768750000003</v>
      </c>
      <c r="C6417" s="1" t="s">
        <v>7</v>
      </c>
      <c r="D6417" s="1" t="s">
        <v>8</v>
      </c>
      <c r="E6417" s="1" t="s">
        <v>9</v>
      </c>
      <c r="F6417" s="1" t="s">
        <v>12</v>
      </c>
      <c r="G6417" s="1">
        <v>48927</v>
      </c>
    </row>
    <row r="6418" spans="1:7" x14ac:dyDescent="0.25">
      <c r="A6418" s="1">
        <v>383550</v>
      </c>
      <c r="B6418" s="2">
        <v>41816.497916666667</v>
      </c>
      <c r="C6418" s="1" t="s">
        <v>13</v>
      </c>
      <c r="D6418" s="1" t="s">
        <v>11</v>
      </c>
      <c r="E6418" s="1" t="s">
        <v>31</v>
      </c>
      <c r="F6418" s="1" t="s">
        <v>34</v>
      </c>
      <c r="G6418" s="1">
        <v>97065</v>
      </c>
    </row>
    <row r="6419" spans="1:7" x14ac:dyDescent="0.25">
      <c r="A6419" s="1">
        <v>178003</v>
      </c>
      <c r="B6419" s="2">
        <v>41830.40902777778</v>
      </c>
      <c r="C6419" s="1" t="s">
        <v>7</v>
      </c>
      <c r="D6419" s="1" t="s">
        <v>11</v>
      </c>
      <c r="E6419" s="1" t="s">
        <v>31</v>
      </c>
      <c r="F6419" s="1" t="s">
        <v>34</v>
      </c>
      <c r="G6419" s="1">
        <v>75118</v>
      </c>
    </row>
    <row r="6420" spans="1:7" x14ac:dyDescent="0.25">
      <c r="A6420" s="1">
        <v>82813</v>
      </c>
      <c r="B6420" s="2">
        <v>41793.780555555553</v>
      </c>
      <c r="C6420" s="1" t="s">
        <v>13</v>
      </c>
      <c r="D6420" s="1" t="s">
        <v>8</v>
      </c>
      <c r="E6420" s="1" t="s">
        <v>30</v>
      </c>
      <c r="F6420" s="1" t="s">
        <v>22</v>
      </c>
      <c r="G6420" s="1">
        <v>6268</v>
      </c>
    </row>
    <row r="6421" spans="1:7" x14ac:dyDescent="0.25">
      <c r="A6421" s="1">
        <v>66238</v>
      </c>
      <c r="B6421" s="2">
        <v>41793.781944444447</v>
      </c>
      <c r="C6421" s="1" t="s">
        <v>7</v>
      </c>
      <c r="D6421" s="1" t="s">
        <v>11</v>
      </c>
      <c r="E6421" s="1" t="s">
        <v>30</v>
      </c>
      <c r="F6421" s="1" t="s">
        <v>22</v>
      </c>
      <c r="G6421" s="1">
        <v>89311</v>
      </c>
    </row>
    <row r="6422" spans="1:7" x14ac:dyDescent="0.25">
      <c r="A6422" s="1">
        <v>961835</v>
      </c>
      <c r="B6422" s="2">
        <v>41816.515972222223</v>
      </c>
      <c r="C6422" s="1" t="s">
        <v>7</v>
      </c>
      <c r="D6422" s="1" t="s">
        <v>8</v>
      </c>
      <c r="E6422" s="1" t="s">
        <v>14</v>
      </c>
      <c r="F6422" s="1" t="s">
        <v>34</v>
      </c>
      <c r="G6422" s="1">
        <v>22738</v>
      </c>
    </row>
    <row r="6423" spans="1:7" x14ac:dyDescent="0.25">
      <c r="A6423" s="1">
        <v>475558</v>
      </c>
      <c r="B6423" s="2">
        <v>41816.51666666667</v>
      </c>
      <c r="C6423" s="1" t="s">
        <v>7</v>
      </c>
      <c r="D6423" s="1" t="s">
        <v>11</v>
      </c>
      <c r="E6423" s="1" t="s">
        <v>14</v>
      </c>
      <c r="F6423" s="1" t="s">
        <v>34</v>
      </c>
      <c r="G6423" s="1">
        <v>66607</v>
      </c>
    </row>
    <row r="6424" spans="1:7" x14ac:dyDescent="0.25">
      <c r="A6424" s="1">
        <v>357832</v>
      </c>
      <c r="B6424" s="2">
        <v>41870.048611111109</v>
      </c>
      <c r="C6424" s="1" t="s">
        <v>7</v>
      </c>
      <c r="D6424" s="1" t="s">
        <v>11</v>
      </c>
      <c r="E6424" s="1" t="s">
        <v>30</v>
      </c>
      <c r="F6424" s="1" t="s">
        <v>12</v>
      </c>
      <c r="G6424" s="1">
        <v>30964</v>
      </c>
    </row>
    <row r="6425" spans="1:7" x14ac:dyDescent="0.25">
      <c r="A6425" s="1">
        <v>926493</v>
      </c>
      <c r="B6425" s="2">
        <v>41841.339583333334</v>
      </c>
      <c r="C6425" s="1" t="s">
        <v>7</v>
      </c>
      <c r="D6425" s="1" t="s">
        <v>24</v>
      </c>
      <c r="E6425" s="1" t="s">
        <v>9</v>
      </c>
      <c r="F6425" s="1" t="s">
        <v>20</v>
      </c>
      <c r="G6425" s="1">
        <v>39650</v>
      </c>
    </row>
    <row r="6426" spans="1:7" x14ac:dyDescent="0.25">
      <c r="A6426" s="1">
        <v>589590</v>
      </c>
      <c r="B6426" s="2">
        <v>41774.713888888888</v>
      </c>
      <c r="C6426" s="1" t="s">
        <v>7</v>
      </c>
      <c r="D6426" s="1" t="s">
        <v>8</v>
      </c>
      <c r="E6426" s="1" t="s">
        <v>29</v>
      </c>
      <c r="F6426" s="1" t="s">
        <v>12</v>
      </c>
      <c r="G6426" s="1">
        <v>63605</v>
      </c>
    </row>
    <row r="6427" spans="1:7" x14ac:dyDescent="0.25">
      <c r="A6427" s="1">
        <v>491765</v>
      </c>
      <c r="B6427" s="2">
        <v>41774.716666666667</v>
      </c>
      <c r="C6427" s="1" t="s">
        <v>7</v>
      </c>
      <c r="D6427" s="1" t="s">
        <v>8</v>
      </c>
      <c r="E6427" s="1" t="s">
        <v>29</v>
      </c>
      <c r="F6427" s="1" t="s">
        <v>12</v>
      </c>
      <c r="G6427" s="1">
        <v>88348</v>
      </c>
    </row>
    <row r="6428" spans="1:7" x14ac:dyDescent="0.25">
      <c r="A6428" s="1">
        <v>125741</v>
      </c>
      <c r="B6428" s="2">
        <v>41775.383333333331</v>
      </c>
      <c r="C6428" s="1" t="s">
        <v>7</v>
      </c>
      <c r="D6428" s="1" t="s">
        <v>8</v>
      </c>
      <c r="E6428" s="1" t="s">
        <v>29</v>
      </c>
      <c r="F6428" s="1" t="s">
        <v>12</v>
      </c>
      <c r="G6428" s="1">
        <v>77249</v>
      </c>
    </row>
    <row r="6429" spans="1:7" x14ac:dyDescent="0.25">
      <c r="A6429" s="1">
        <v>231591</v>
      </c>
      <c r="B6429" s="2">
        <v>41775.386111111111</v>
      </c>
      <c r="C6429" s="1" t="s">
        <v>7</v>
      </c>
      <c r="D6429" s="1" t="s">
        <v>11</v>
      </c>
      <c r="E6429" s="1" t="s">
        <v>29</v>
      </c>
      <c r="F6429" s="1" t="s">
        <v>12</v>
      </c>
      <c r="G6429" s="1">
        <v>90088</v>
      </c>
    </row>
    <row r="6430" spans="1:7" x14ac:dyDescent="0.25">
      <c r="A6430" s="1">
        <v>839745</v>
      </c>
      <c r="B6430" s="2">
        <v>41770.746527777781</v>
      </c>
      <c r="C6430" s="1" t="s">
        <v>13</v>
      </c>
      <c r="D6430" s="1" t="s">
        <v>8</v>
      </c>
      <c r="E6430" s="1" t="s">
        <v>9</v>
      </c>
      <c r="F6430" s="1" t="s">
        <v>12</v>
      </c>
      <c r="G6430" s="1">
        <v>50595</v>
      </c>
    </row>
    <row r="6431" spans="1:7" x14ac:dyDescent="0.25">
      <c r="A6431" s="1">
        <v>580404</v>
      </c>
      <c r="B6431" s="2">
        <v>41770.751388888886</v>
      </c>
      <c r="C6431" s="1" t="s">
        <v>7</v>
      </c>
      <c r="D6431" s="1" t="s">
        <v>8</v>
      </c>
      <c r="E6431" s="1" t="s">
        <v>9</v>
      </c>
      <c r="F6431" s="1" t="s">
        <v>12</v>
      </c>
      <c r="G6431" s="1">
        <v>66946</v>
      </c>
    </row>
    <row r="6432" spans="1:7" x14ac:dyDescent="0.25">
      <c r="A6432" s="1">
        <v>793978</v>
      </c>
      <c r="B6432" s="2">
        <v>41783.34097222222</v>
      </c>
      <c r="C6432" s="1" t="s">
        <v>7</v>
      </c>
      <c r="D6432" s="1" t="s">
        <v>8</v>
      </c>
      <c r="E6432" s="1" t="s">
        <v>9</v>
      </c>
      <c r="F6432" s="1" t="s">
        <v>25</v>
      </c>
      <c r="G6432" s="1">
        <v>14774</v>
      </c>
    </row>
    <row r="6433" spans="1:7" x14ac:dyDescent="0.25">
      <c r="A6433" s="1">
        <v>41617</v>
      </c>
      <c r="B6433" s="2">
        <v>41783.341666666667</v>
      </c>
      <c r="C6433" s="1" t="s">
        <v>7</v>
      </c>
      <c r="D6433" s="1" t="s">
        <v>11</v>
      </c>
      <c r="E6433" s="1" t="s">
        <v>9</v>
      </c>
      <c r="F6433" s="1" t="s">
        <v>25</v>
      </c>
      <c r="G6433" s="1">
        <v>31427</v>
      </c>
    </row>
    <row r="6434" spans="1:7" x14ac:dyDescent="0.25">
      <c r="A6434" s="1">
        <v>808301</v>
      </c>
      <c r="B6434" s="2">
        <v>41783.341666666667</v>
      </c>
      <c r="C6434" s="1" t="s">
        <v>7</v>
      </c>
      <c r="D6434" s="1" t="s">
        <v>8</v>
      </c>
      <c r="E6434" s="1" t="s">
        <v>9</v>
      </c>
      <c r="F6434" s="1" t="s">
        <v>25</v>
      </c>
      <c r="G6434" s="1">
        <v>49255</v>
      </c>
    </row>
    <row r="6435" spans="1:7" x14ac:dyDescent="0.25">
      <c r="A6435" s="1">
        <v>670769</v>
      </c>
      <c r="B6435" s="2">
        <v>41775.414583333331</v>
      </c>
      <c r="C6435" s="1" t="s">
        <v>13</v>
      </c>
      <c r="D6435" s="1" t="s">
        <v>8</v>
      </c>
      <c r="E6435" s="1" t="s">
        <v>14</v>
      </c>
      <c r="F6435" s="1" t="s">
        <v>18</v>
      </c>
      <c r="G6435" s="1">
        <v>96408</v>
      </c>
    </row>
    <row r="6436" spans="1:7" x14ac:dyDescent="0.25">
      <c r="A6436" s="1">
        <v>104740</v>
      </c>
      <c r="B6436" s="2">
        <v>41776.629166666666</v>
      </c>
      <c r="C6436" s="1" t="s">
        <v>7</v>
      </c>
      <c r="D6436" s="1" t="s">
        <v>11</v>
      </c>
      <c r="E6436" s="1" t="s">
        <v>30</v>
      </c>
      <c r="F6436" s="1" t="s">
        <v>12</v>
      </c>
      <c r="G6436" s="1">
        <v>80114</v>
      </c>
    </row>
    <row r="6437" spans="1:7" x14ac:dyDescent="0.25">
      <c r="A6437" s="1">
        <v>490111</v>
      </c>
      <c r="B6437" s="2">
        <v>41776.632638888892</v>
      </c>
      <c r="C6437" s="1" t="s">
        <v>7</v>
      </c>
      <c r="D6437" s="1" t="s">
        <v>11</v>
      </c>
      <c r="E6437" s="1" t="s">
        <v>30</v>
      </c>
      <c r="F6437" s="1" t="s">
        <v>12</v>
      </c>
      <c r="G6437" s="1">
        <v>99182</v>
      </c>
    </row>
    <row r="6438" spans="1:7" x14ac:dyDescent="0.25">
      <c r="A6438" s="1">
        <v>936781</v>
      </c>
      <c r="B6438" s="2">
        <v>41777.767361111109</v>
      </c>
      <c r="C6438" s="1" t="s">
        <v>13</v>
      </c>
      <c r="D6438" s="1" t="s">
        <v>8</v>
      </c>
      <c r="E6438" s="1" t="s">
        <v>30</v>
      </c>
      <c r="F6438" s="1" t="s">
        <v>12</v>
      </c>
      <c r="G6438" s="1">
        <v>28495</v>
      </c>
    </row>
    <row r="6439" spans="1:7" x14ac:dyDescent="0.25">
      <c r="A6439" s="1">
        <v>467705</v>
      </c>
      <c r="B6439" s="2">
        <v>41823.654861111114</v>
      </c>
      <c r="C6439" s="1" t="s">
        <v>7</v>
      </c>
      <c r="D6439" s="1" t="s">
        <v>11</v>
      </c>
      <c r="E6439" s="1" t="s">
        <v>21</v>
      </c>
      <c r="F6439" s="1" t="s">
        <v>12</v>
      </c>
      <c r="G6439" s="1">
        <v>56274</v>
      </c>
    </row>
    <row r="6440" spans="1:7" x14ac:dyDescent="0.25">
      <c r="A6440" s="1">
        <v>694601</v>
      </c>
      <c r="B6440" s="2">
        <v>41772.51666666667</v>
      </c>
      <c r="C6440" s="1" t="s">
        <v>7</v>
      </c>
      <c r="D6440" s="1" t="s">
        <v>11</v>
      </c>
      <c r="E6440" s="1" t="s">
        <v>9</v>
      </c>
      <c r="F6440" s="1" t="s">
        <v>22</v>
      </c>
      <c r="G6440" s="1">
        <v>55832</v>
      </c>
    </row>
    <row r="6441" spans="1:7" x14ac:dyDescent="0.25">
      <c r="A6441" s="1">
        <v>138442</v>
      </c>
      <c r="B6441" s="2">
        <v>41794.67083333333</v>
      </c>
      <c r="C6441" s="1" t="s">
        <v>7</v>
      </c>
      <c r="D6441" s="1" t="s">
        <v>8</v>
      </c>
      <c r="E6441" s="1" t="s">
        <v>14</v>
      </c>
      <c r="F6441" s="1" t="s">
        <v>12</v>
      </c>
      <c r="G6441" s="1">
        <v>17739</v>
      </c>
    </row>
    <row r="6442" spans="1:7" x14ac:dyDescent="0.25">
      <c r="A6442" s="1">
        <v>513209</v>
      </c>
      <c r="B6442" s="2">
        <v>41796.615972222222</v>
      </c>
      <c r="C6442" s="1" t="s">
        <v>7</v>
      </c>
      <c r="D6442" s="1" t="s">
        <v>8</v>
      </c>
      <c r="E6442" s="1" t="s">
        <v>14</v>
      </c>
      <c r="F6442" s="1" t="s">
        <v>34</v>
      </c>
      <c r="G6442" s="1">
        <v>15455</v>
      </c>
    </row>
    <row r="6443" spans="1:7" x14ac:dyDescent="0.25">
      <c r="A6443" s="1">
        <v>899898</v>
      </c>
      <c r="B6443" s="2">
        <v>41808.467361111114</v>
      </c>
      <c r="C6443" s="1" t="s">
        <v>13</v>
      </c>
      <c r="D6443" s="1" t="s">
        <v>8</v>
      </c>
      <c r="E6443" s="1" t="s">
        <v>14</v>
      </c>
      <c r="F6443" s="1" t="s">
        <v>34</v>
      </c>
      <c r="G6443" s="1">
        <v>22195</v>
      </c>
    </row>
    <row r="6444" spans="1:7" x14ac:dyDescent="0.25">
      <c r="A6444" s="1">
        <v>89237</v>
      </c>
      <c r="B6444" s="2">
        <v>41808.46875</v>
      </c>
      <c r="C6444" s="1" t="s">
        <v>7</v>
      </c>
      <c r="D6444" s="1" t="s">
        <v>11</v>
      </c>
      <c r="E6444" s="1" t="s">
        <v>14</v>
      </c>
      <c r="F6444" s="1" t="s">
        <v>34</v>
      </c>
      <c r="G6444" s="1">
        <v>25541</v>
      </c>
    </row>
    <row r="6445" spans="1:7" x14ac:dyDescent="0.25">
      <c r="A6445" s="1">
        <v>765967</v>
      </c>
      <c r="B6445" s="2">
        <v>41808.46875</v>
      </c>
      <c r="C6445" s="1" t="s">
        <v>7</v>
      </c>
      <c r="D6445" s="1" t="s">
        <v>11</v>
      </c>
      <c r="E6445" s="1" t="s">
        <v>14</v>
      </c>
      <c r="F6445" s="1" t="s">
        <v>34</v>
      </c>
      <c r="G6445" s="1">
        <v>47975</v>
      </c>
    </row>
    <row r="6446" spans="1:7" x14ac:dyDescent="0.25">
      <c r="A6446" s="1">
        <v>898625</v>
      </c>
      <c r="B6446" s="2">
        <v>41808.46875</v>
      </c>
      <c r="C6446" s="1" t="s">
        <v>7</v>
      </c>
      <c r="D6446" s="1" t="s">
        <v>8</v>
      </c>
      <c r="E6446" s="1" t="s">
        <v>14</v>
      </c>
      <c r="F6446" s="1" t="s">
        <v>34</v>
      </c>
      <c r="G6446" s="1">
        <v>80321</v>
      </c>
    </row>
    <row r="6447" spans="1:7" x14ac:dyDescent="0.25">
      <c r="A6447" s="1">
        <v>406137</v>
      </c>
      <c r="B6447" s="2">
        <v>41808.469444444447</v>
      </c>
      <c r="C6447" s="1" t="s">
        <v>7</v>
      </c>
      <c r="D6447" s="1" t="s">
        <v>11</v>
      </c>
      <c r="E6447" s="1" t="s">
        <v>14</v>
      </c>
      <c r="F6447" s="1" t="s">
        <v>34</v>
      </c>
      <c r="G6447" s="1">
        <v>60566</v>
      </c>
    </row>
    <row r="6448" spans="1:7" x14ac:dyDescent="0.25">
      <c r="A6448" s="1">
        <v>663061</v>
      </c>
      <c r="B6448" s="2">
        <v>41807.624305555553</v>
      </c>
      <c r="C6448" s="1" t="s">
        <v>7</v>
      </c>
      <c r="D6448" s="1" t="s">
        <v>8</v>
      </c>
      <c r="E6448" s="1" t="s">
        <v>16</v>
      </c>
      <c r="F6448" s="1" t="s">
        <v>12</v>
      </c>
      <c r="G6448" s="1">
        <v>4832</v>
      </c>
    </row>
    <row r="6449" spans="1:7" x14ac:dyDescent="0.25">
      <c r="A6449" s="1">
        <v>95781</v>
      </c>
      <c r="B6449" s="2">
        <v>41807.625694444447</v>
      </c>
      <c r="C6449" s="1" t="s">
        <v>13</v>
      </c>
      <c r="D6449" s="1" t="s">
        <v>8</v>
      </c>
      <c r="E6449" s="1" t="s">
        <v>16</v>
      </c>
      <c r="F6449" s="1" t="s">
        <v>12</v>
      </c>
      <c r="G6449" s="1">
        <v>9509</v>
      </c>
    </row>
    <row r="6450" spans="1:7" x14ac:dyDescent="0.25">
      <c r="A6450" s="1">
        <v>529892</v>
      </c>
      <c r="B6450" s="2">
        <v>41807.626388888886</v>
      </c>
      <c r="C6450" s="1" t="s">
        <v>7</v>
      </c>
      <c r="D6450" s="1" t="s">
        <v>11</v>
      </c>
      <c r="E6450" s="1" t="s">
        <v>16</v>
      </c>
      <c r="F6450" s="1" t="s">
        <v>12</v>
      </c>
      <c r="G6450" s="1">
        <v>61668</v>
      </c>
    </row>
    <row r="6451" spans="1:7" x14ac:dyDescent="0.25">
      <c r="A6451" s="1">
        <v>122616</v>
      </c>
      <c r="B6451" s="2">
        <v>41778.390277777777</v>
      </c>
      <c r="C6451" s="1" t="s">
        <v>7</v>
      </c>
      <c r="D6451" s="1" t="s">
        <v>11</v>
      </c>
      <c r="E6451" s="1" t="s">
        <v>14</v>
      </c>
      <c r="F6451" s="1" t="s">
        <v>25</v>
      </c>
      <c r="G6451" s="1">
        <v>24253</v>
      </c>
    </row>
    <row r="6452" spans="1:7" x14ac:dyDescent="0.25">
      <c r="A6452" s="1">
        <v>612557</v>
      </c>
      <c r="B6452" s="2">
        <v>41778.393055555556</v>
      </c>
      <c r="C6452" s="1" t="s">
        <v>13</v>
      </c>
      <c r="D6452" s="1" t="s">
        <v>11</v>
      </c>
      <c r="E6452" s="1" t="s">
        <v>14</v>
      </c>
      <c r="F6452" s="1" t="s">
        <v>25</v>
      </c>
      <c r="G6452" s="1">
        <v>21426</v>
      </c>
    </row>
    <row r="6453" spans="1:7" x14ac:dyDescent="0.25">
      <c r="A6453" s="1">
        <v>570911</v>
      </c>
      <c r="B6453" s="2">
        <v>41778.613194444442</v>
      </c>
      <c r="C6453" s="1" t="s">
        <v>7</v>
      </c>
      <c r="D6453" s="1" t="s">
        <v>8</v>
      </c>
      <c r="E6453" s="1" t="s">
        <v>14</v>
      </c>
      <c r="F6453" s="1" t="s">
        <v>18</v>
      </c>
      <c r="G6453" s="1">
        <v>74831</v>
      </c>
    </row>
    <row r="6454" spans="1:7" x14ac:dyDescent="0.25">
      <c r="A6454" s="1">
        <v>898509</v>
      </c>
      <c r="B6454" s="2">
        <v>41778.614583333336</v>
      </c>
      <c r="C6454" s="1" t="s">
        <v>7</v>
      </c>
      <c r="D6454" s="1" t="s">
        <v>8</v>
      </c>
      <c r="E6454" s="1" t="s">
        <v>14</v>
      </c>
      <c r="F6454" s="1" t="s">
        <v>18</v>
      </c>
      <c r="G6454" s="1">
        <v>54528</v>
      </c>
    </row>
    <row r="6455" spans="1:7" x14ac:dyDescent="0.25">
      <c r="A6455" s="1">
        <v>50750</v>
      </c>
      <c r="B6455" s="2">
        <v>41778.612500000003</v>
      </c>
      <c r="C6455" s="1" t="s">
        <v>7</v>
      </c>
      <c r="D6455" s="1" t="s">
        <v>24</v>
      </c>
      <c r="E6455" s="1" t="s">
        <v>14</v>
      </c>
      <c r="F6455" s="1" t="s">
        <v>18</v>
      </c>
      <c r="G6455" s="1">
        <v>87106</v>
      </c>
    </row>
    <row r="6456" spans="1:7" x14ac:dyDescent="0.25">
      <c r="A6456" s="1">
        <v>796688</v>
      </c>
      <c r="B6456" s="2">
        <v>41782.374305555553</v>
      </c>
      <c r="C6456" s="1" t="s">
        <v>7</v>
      </c>
      <c r="D6456" s="1" t="s">
        <v>8</v>
      </c>
      <c r="E6456" s="1" t="s">
        <v>14</v>
      </c>
      <c r="F6456" s="1" t="s">
        <v>18</v>
      </c>
      <c r="G6456" s="1">
        <v>93276</v>
      </c>
    </row>
    <row r="6457" spans="1:7" x14ac:dyDescent="0.25">
      <c r="A6457" s="1">
        <v>763318</v>
      </c>
      <c r="B6457" s="2">
        <v>41782.373611111114</v>
      </c>
      <c r="C6457" s="1" t="s">
        <v>7</v>
      </c>
      <c r="D6457" s="1" t="s">
        <v>24</v>
      </c>
      <c r="E6457" s="1" t="s">
        <v>14</v>
      </c>
      <c r="F6457" s="1" t="s">
        <v>18</v>
      </c>
      <c r="G6457" s="1">
        <v>7574</v>
      </c>
    </row>
    <row r="6458" spans="1:7" x14ac:dyDescent="0.25">
      <c r="A6458" s="1">
        <v>449477</v>
      </c>
      <c r="B6458" s="2">
        <v>41783.470833333333</v>
      </c>
      <c r="C6458" s="1" t="s">
        <v>7</v>
      </c>
      <c r="D6458" s="1" t="s">
        <v>11</v>
      </c>
      <c r="E6458" s="1" t="s">
        <v>14</v>
      </c>
      <c r="F6458" s="1" t="s">
        <v>25</v>
      </c>
      <c r="G6458" s="1">
        <v>73254</v>
      </c>
    </row>
    <row r="6459" spans="1:7" x14ac:dyDescent="0.25">
      <c r="A6459" s="1">
        <v>256812</v>
      </c>
      <c r="B6459" s="2">
        <v>41789.304861111108</v>
      </c>
      <c r="C6459" s="1" t="s">
        <v>13</v>
      </c>
      <c r="D6459" s="1" t="s">
        <v>11</v>
      </c>
      <c r="E6459" s="1" t="s">
        <v>14</v>
      </c>
      <c r="F6459" s="1" t="s">
        <v>25</v>
      </c>
      <c r="G6459" s="1">
        <v>23808</v>
      </c>
    </row>
    <row r="6460" spans="1:7" x14ac:dyDescent="0.25">
      <c r="A6460" s="1">
        <v>300620</v>
      </c>
      <c r="B6460" s="2">
        <v>41789.305555555555</v>
      </c>
      <c r="C6460" s="1" t="s">
        <v>7</v>
      </c>
      <c r="D6460" s="1" t="s">
        <v>11</v>
      </c>
      <c r="E6460" s="1" t="s">
        <v>14</v>
      </c>
      <c r="F6460" s="1" t="s">
        <v>25</v>
      </c>
      <c r="G6460" s="1">
        <v>97566</v>
      </c>
    </row>
    <row r="6461" spans="1:7" x14ac:dyDescent="0.25">
      <c r="A6461" s="1">
        <v>641318</v>
      </c>
      <c r="B6461" s="2">
        <v>41790.420138888891</v>
      </c>
      <c r="C6461" s="1" t="s">
        <v>7</v>
      </c>
      <c r="D6461" s="1" t="s">
        <v>8</v>
      </c>
      <c r="E6461" s="1" t="s">
        <v>14</v>
      </c>
      <c r="F6461" s="1" t="s">
        <v>20</v>
      </c>
      <c r="G6461" s="1">
        <v>8293</v>
      </c>
    </row>
    <row r="6462" spans="1:7" x14ac:dyDescent="0.25">
      <c r="A6462" s="1">
        <v>680766</v>
      </c>
      <c r="B6462" s="2">
        <v>41790.419444444444</v>
      </c>
      <c r="C6462" s="1" t="s">
        <v>7</v>
      </c>
      <c r="D6462" s="1" t="s">
        <v>24</v>
      </c>
      <c r="E6462" s="1" t="s">
        <v>14</v>
      </c>
      <c r="F6462" s="1" t="s">
        <v>20</v>
      </c>
      <c r="G6462" s="1">
        <v>77991</v>
      </c>
    </row>
    <row r="6463" spans="1:7" x14ac:dyDescent="0.25">
      <c r="A6463" s="1">
        <v>549596</v>
      </c>
      <c r="B6463" s="2">
        <v>41790.420138888891</v>
      </c>
      <c r="C6463" s="1" t="s">
        <v>13</v>
      </c>
      <c r="D6463" s="1" t="s">
        <v>24</v>
      </c>
      <c r="E6463" s="1" t="s">
        <v>14</v>
      </c>
      <c r="F6463" s="1" t="s">
        <v>20</v>
      </c>
      <c r="G6463" s="1">
        <v>42428</v>
      </c>
    </row>
    <row r="6464" spans="1:7" x14ac:dyDescent="0.25">
      <c r="A6464" s="1">
        <v>786441</v>
      </c>
      <c r="B6464" s="2">
        <v>41792.010416666664</v>
      </c>
      <c r="C6464" s="1" t="s">
        <v>7</v>
      </c>
      <c r="D6464" s="1" t="s">
        <v>8</v>
      </c>
      <c r="E6464" s="1" t="s">
        <v>14</v>
      </c>
      <c r="F6464" s="1" t="s">
        <v>25</v>
      </c>
      <c r="G6464" s="1">
        <v>94835</v>
      </c>
    </row>
    <row r="6465" spans="1:7" x14ac:dyDescent="0.25">
      <c r="A6465" s="1">
        <v>861278</v>
      </c>
      <c r="B6465" s="2">
        <v>41794.818749999999</v>
      </c>
      <c r="C6465" s="1" t="s">
        <v>7</v>
      </c>
      <c r="D6465" s="1" t="s">
        <v>8</v>
      </c>
      <c r="E6465" s="1" t="s">
        <v>14</v>
      </c>
      <c r="F6465" s="1" t="s">
        <v>20</v>
      </c>
      <c r="G6465" s="1">
        <v>96288</v>
      </c>
    </row>
    <row r="6466" spans="1:7" x14ac:dyDescent="0.25">
      <c r="A6466" s="1">
        <v>130036</v>
      </c>
      <c r="B6466" s="2">
        <v>41794.818749999999</v>
      </c>
      <c r="C6466" s="1" t="s">
        <v>7</v>
      </c>
      <c r="D6466" s="1" t="s">
        <v>24</v>
      </c>
      <c r="E6466" s="1" t="s">
        <v>14</v>
      </c>
      <c r="F6466" s="1" t="s">
        <v>20</v>
      </c>
      <c r="G6466" s="1">
        <v>65617</v>
      </c>
    </row>
    <row r="6467" spans="1:7" x14ac:dyDescent="0.25">
      <c r="A6467" s="1">
        <v>15328</v>
      </c>
      <c r="B6467" s="2">
        <v>41799.522916666669</v>
      </c>
      <c r="C6467" s="1" t="s">
        <v>7</v>
      </c>
      <c r="D6467" s="1" t="s">
        <v>8</v>
      </c>
      <c r="E6467" s="1" t="s">
        <v>14</v>
      </c>
      <c r="F6467" s="1" t="s">
        <v>18</v>
      </c>
      <c r="G6467" s="1">
        <v>58002</v>
      </c>
    </row>
    <row r="6468" spans="1:7" x14ac:dyDescent="0.25">
      <c r="A6468" s="1">
        <v>668740</v>
      </c>
      <c r="B6468" s="2">
        <v>41789.561805555553</v>
      </c>
      <c r="C6468" s="1" t="s">
        <v>7</v>
      </c>
      <c r="D6468" s="1" t="s">
        <v>11</v>
      </c>
      <c r="E6468" s="1" t="s">
        <v>21</v>
      </c>
      <c r="F6468" s="1" t="s">
        <v>12</v>
      </c>
      <c r="G6468" s="1">
        <v>78083</v>
      </c>
    </row>
    <row r="6469" spans="1:7" x14ac:dyDescent="0.25">
      <c r="A6469" s="1">
        <v>940627</v>
      </c>
      <c r="B6469" s="2">
        <v>41772.650694444441</v>
      </c>
      <c r="C6469" s="1" t="s">
        <v>7</v>
      </c>
      <c r="D6469" s="1" t="s">
        <v>8</v>
      </c>
      <c r="E6469" s="1" t="s">
        <v>30</v>
      </c>
      <c r="F6469" s="1" t="s">
        <v>34</v>
      </c>
      <c r="G6469" s="1">
        <v>17062</v>
      </c>
    </row>
    <row r="6470" spans="1:7" x14ac:dyDescent="0.25">
      <c r="A6470" s="1">
        <v>478288</v>
      </c>
      <c r="B6470" s="2">
        <v>41852.696527777778</v>
      </c>
      <c r="C6470" s="1" t="s">
        <v>7</v>
      </c>
      <c r="D6470" s="1" t="s">
        <v>8</v>
      </c>
      <c r="E6470" s="1" t="s">
        <v>14</v>
      </c>
      <c r="F6470" s="1" t="s">
        <v>34</v>
      </c>
      <c r="G6470" s="1">
        <v>94500</v>
      </c>
    </row>
    <row r="6471" spans="1:7" x14ac:dyDescent="0.25">
      <c r="A6471" s="1">
        <v>521610</v>
      </c>
      <c r="B6471" s="2">
        <v>41852.696527777778</v>
      </c>
      <c r="C6471" s="1" t="s">
        <v>7</v>
      </c>
      <c r="D6471" s="1" t="s">
        <v>11</v>
      </c>
      <c r="E6471" s="1" t="s">
        <v>14</v>
      </c>
      <c r="F6471" s="1" t="s">
        <v>34</v>
      </c>
      <c r="G6471" s="1">
        <v>16175</v>
      </c>
    </row>
    <row r="6472" spans="1:7" x14ac:dyDescent="0.25">
      <c r="A6472" s="1">
        <v>349534</v>
      </c>
      <c r="B6472" s="2">
        <v>41786.395833333336</v>
      </c>
      <c r="C6472" s="1" t="s">
        <v>7</v>
      </c>
      <c r="D6472" s="1" t="s">
        <v>8</v>
      </c>
      <c r="E6472" s="1" t="s">
        <v>9</v>
      </c>
      <c r="F6472" s="1" t="s">
        <v>34</v>
      </c>
      <c r="G6472" s="1">
        <v>19290</v>
      </c>
    </row>
    <row r="6473" spans="1:7" x14ac:dyDescent="0.25">
      <c r="A6473" s="1">
        <v>187100</v>
      </c>
      <c r="B6473" s="2">
        <v>41816.295138888891</v>
      </c>
      <c r="C6473" s="1" t="s">
        <v>7</v>
      </c>
      <c r="D6473" s="1" t="s">
        <v>8</v>
      </c>
      <c r="E6473" s="1" t="s">
        <v>9</v>
      </c>
      <c r="F6473" s="1" t="s">
        <v>34</v>
      </c>
      <c r="G6473" s="1">
        <v>14042</v>
      </c>
    </row>
    <row r="6474" spans="1:7" x14ac:dyDescent="0.25">
      <c r="A6474" s="1">
        <v>376742</v>
      </c>
      <c r="B6474" s="2">
        <v>41790.338194444441</v>
      </c>
      <c r="C6474" s="1" t="s">
        <v>7</v>
      </c>
      <c r="D6474" s="1" t="s">
        <v>11</v>
      </c>
      <c r="E6474" s="1" t="s">
        <v>26</v>
      </c>
      <c r="F6474" s="1" t="s">
        <v>22</v>
      </c>
      <c r="G6474" s="1">
        <v>16716</v>
      </c>
    </row>
    <row r="6475" spans="1:7" x14ac:dyDescent="0.25">
      <c r="A6475" s="1">
        <v>583650</v>
      </c>
      <c r="B6475" s="2">
        <v>41790.338194444441</v>
      </c>
      <c r="C6475" s="1" t="s">
        <v>7</v>
      </c>
      <c r="D6475" s="1" t="s">
        <v>24</v>
      </c>
      <c r="E6475" s="1" t="s">
        <v>26</v>
      </c>
      <c r="F6475" s="1" t="s">
        <v>22</v>
      </c>
      <c r="G6475" s="1">
        <v>17749</v>
      </c>
    </row>
    <row r="6476" spans="1:7" x14ac:dyDescent="0.25">
      <c r="A6476" s="1">
        <v>936363</v>
      </c>
      <c r="B6476" s="2">
        <v>41854.750694444447</v>
      </c>
      <c r="C6476" s="1" t="s">
        <v>7</v>
      </c>
      <c r="D6476" s="1" t="s">
        <v>8</v>
      </c>
      <c r="E6476" s="1" t="s">
        <v>16</v>
      </c>
      <c r="F6476" s="1" t="s">
        <v>34</v>
      </c>
      <c r="G6476" s="1">
        <v>91384</v>
      </c>
    </row>
    <row r="6477" spans="1:7" x14ac:dyDescent="0.25">
      <c r="A6477" s="1">
        <v>622175</v>
      </c>
      <c r="B6477" s="2">
        <v>41854.751388888886</v>
      </c>
      <c r="C6477" s="1" t="s">
        <v>7</v>
      </c>
      <c r="D6477" s="1" t="s">
        <v>11</v>
      </c>
      <c r="E6477" s="1" t="s">
        <v>16</v>
      </c>
      <c r="F6477" s="1" t="s">
        <v>34</v>
      </c>
      <c r="G6477" s="1">
        <v>98060</v>
      </c>
    </row>
    <row r="6478" spans="1:7" x14ac:dyDescent="0.25">
      <c r="A6478" s="1">
        <v>355899</v>
      </c>
      <c r="B6478" s="2">
        <v>41854.75</v>
      </c>
      <c r="C6478" s="1" t="s">
        <v>7</v>
      </c>
      <c r="D6478" s="1" t="s">
        <v>24</v>
      </c>
      <c r="E6478" s="1" t="s">
        <v>16</v>
      </c>
      <c r="F6478" s="1" t="s">
        <v>34</v>
      </c>
      <c r="G6478" s="1">
        <v>94561</v>
      </c>
    </row>
    <row r="6479" spans="1:7" x14ac:dyDescent="0.25">
      <c r="A6479" s="1">
        <v>491578</v>
      </c>
      <c r="B6479" s="2">
        <v>41775.456250000003</v>
      </c>
      <c r="C6479" s="1" t="s">
        <v>7</v>
      </c>
      <c r="D6479" s="1" t="s">
        <v>8</v>
      </c>
      <c r="E6479" s="1" t="s">
        <v>14</v>
      </c>
      <c r="F6479" s="1" t="s">
        <v>25</v>
      </c>
      <c r="G6479" s="1">
        <v>18307</v>
      </c>
    </row>
    <row r="6480" spans="1:7" x14ac:dyDescent="0.25">
      <c r="A6480" s="1">
        <v>970803</v>
      </c>
      <c r="B6480" s="2">
        <v>41780.672222222223</v>
      </c>
      <c r="C6480" s="1" t="s">
        <v>7</v>
      </c>
      <c r="D6480" s="1" t="s">
        <v>11</v>
      </c>
      <c r="E6480" s="1" t="s">
        <v>14</v>
      </c>
      <c r="F6480" s="1" t="s">
        <v>25</v>
      </c>
      <c r="G6480" s="1">
        <v>41190</v>
      </c>
    </row>
    <row r="6481" spans="1:7" x14ac:dyDescent="0.25">
      <c r="A6481" s="1">
        <v>144099</v>
      </c>
      <c r="B6481" s="2">
        <v>41788.493055555555</v>
      </c>
      <c r="C6481" s="1" t="s">
        <v>7</v>
      </c>
      <c r="D6481" s="1" t="s">
        <v>8</v>
      </c>
      <c r="E6481" s="1" t="s">
        <v>14</v>
      </c>
      <c r="F6481" s="1" t="s">
        <v>25</v>
      </c>
      <c r="G6481" s="1">
        <v>63663</v>
      </c>
    </row>
    <row r="6482" spans="1:7" x14ac:dyDescent="0.25">
      <c r="A6482" s="1">
        <v>839952</v>
      </c>
      <c r="B6482" s="2">
        <v>41801.463194444441</v>
      </c>
      <c r="C6482" s="1" t="s">
        <v>7</v>
      </c>
      <c r="D6482" s="1" t="s">
        <v>8</v>
      </c>
      <c r="E6482" s="1" t="s">
        <v>26</v>
      </c>
      <c r="F6482" s="1" t="s">
        <v>34</v>
      </c>
      <c r="G6482" s="1">
        <v>93876</v>
      </c>
    </row>
    <row r="6483" spans="1:7" x14ac:dyDescent="0.25">
      <c r="A6483" s="1">
        <v>157701</v>
      </c>
      <c r="B6483" s="2">
        <v>41801.463888888888</v>
      </c>
      <c r="C6483" s="1" t="s">
        <v>7</v>
      </c>
      <c r="D6483" s="1" t="s">
        <v>11</v>
      </c>
      <c r="E6483" s="1" t="s">
        <v>26</v>
      </c>
      <c r="F6483" s="1" t="s">
        <v>34</v>
      </c>
      <c r="G6483" s="1">
        <v>21921</v>
      </c>
    </row>
    <row r="6484" spans="1:7" x14ac:dyDescent="0.25">
      <c r="A6484" s="1">
        <v>78199</v>
      </c>
      <c r="B6484" s="2">
        <v>41801.46597222222</v>
      </c>
      <c r="C6484" s="1" t="s">
        <v>7</v>
      </c>
      <c r="D6484" s="1" t="s">
        <v>8</v>
      </c>
      <c r="E6484" s="1" t="s">
        <v>26</v>
      </c>
      <c r="F6484" s="1" t="s">
        <v>34</v>
      </c>
      <c r="G6484" s="1">
        <v>77116</v>
      </c>
    </row>
    <row r="6485" spans="1:7" x14ac:dyDescent="0.25">
      <c r="A6485" s="1">
        <v>741202</v>
      </c>
      <c r="B6485" s="2">
        <v>41801.467361111114</v>
      </c>
      <c r="C6485" s="1" t="s">
        <v>7</v>
      </c>
      <c r="D6485" s="1" t="s">
        <v>8</v>
      </c>
      <c r="E6485" s="1" t="s">
        <v>26</v>
      </c>
      <c r="F6485" s="1" t="s">
        <v>34</v>
      </c>
      <c r="G6485" s="1">
        <v>17999</v>
      </c>
    </row>
    <row r="6486" spans="1:7" x14ac:dyDescent="0.25">
      <c r="A6486" s="1">
        <v>200800</v>
      </c>
      <c r="B6486" s="2">
        <v>41816.785416666666</v>
      </c>
      <c r="C6486" s="1" t="s">
        <v>7</v>
      </c>
      <c r="D6486" s="1" t="s">
        <v>8</v>
      </c>
      <c r="E6486" s="1" t="s">
        <v>26</v>
      </c>
      <c r="F6486" s="1" t="s">
        <v>34</v>
      </c>
      <c r="G6486" s="1">
        <v>48457</v>
      </c>
    </row>
    <row r="6487" spans="1:7" x14ac:dyDescent="0.25">
      <c r="A6487" s="1">
        <v>372302</v>
      </c>
      <c r="B6487" s="2">
        <v>41817.709027777775</v>
      </c>
      <c r="C6487" s="1" t="s">
        <v>7</v>
      </c>
      <c r="D6487" s="1" t="s">
        <v>11</v>
      </c>
      <c r="E6487" s="1" t="s">
        <v>26</v>
      </c>
      <c r="F6487" s="1" t="s">
        <v>34</v>
      </c>
      <c r="G6487" s="1">
        <v>56446</v>
      </c>
    </row>
    <row r="6488" spans="1:7" x14ac:dyDescent="0.25">
      <c r="A6488" s="1">
        <v>160508</v>
      </c>
      <c r="B6488" s="2">
        <v>41817.709722222222</v>
      </c>
      <c r="C6488" s="1" t="s">
        <v>7</v>
      </c>
      <c r="D6488" s="1" t="s">
        <v>11</v>
      </c>
      <c r="E6488" s="1" t="s">
        <v>26</v>
      </c>
      <c r="F6488" s="1" t="s">
        <v>34</v>
      </c>
      <c r="G6488" s="1">
        <v>18068</v>
      </c>
    </row>
    <row r="6489" spans="1:7" x14ac:dyDescent="0.25">
      <c r="A6489" s="1">
        <v>982486</v>
      </c>
      <c r="B6489" s="2">
        <v>41817.710416666669</v>
      </c>
      <c r="C6489" s="1" t="s">
        <v>13</v>
      </c>
      <c r="D6489" s="1" t="s">
        <v>8</v>
      </c>
      <c r="E6489" s="1" t="s">
        <v>26</v>
      </c>
      <c r="F6489" s="1" t="s">
        <v>34</v>
      </c>
      <c r="G6489" s="1">
        <v>2050</v>
      </c>
    </row>
    <row r="6490" spans="1:7" x14ac:dyDescent="0.25">
      <c r="A6490" s="1">
        <v>673739</v>
      </c>
      <c r="B6490" s="2">
        <v>41797.393750000003</v>
      </c>
      <c r="C6490" s="1" t="s">
        <v>7</v>
      </c>
      <c r="D6490" s="1" t="s">
        <v>8</v>
      </c>
      <c r="E6490" s="1" t="s">
        <v>14</v>
      </c>
      <c r="F6490" s="1" t="s">
        <v>18</v>
      </c>
      <c r="G6490" s="1">
        <v>11129</v>
      </c>
    </row>
    <row r="6491" spans="1:7" x14ac:dyDescent="0.25">
      <c r="A6491" s="1">
        <v>271994</v>
      </c>
      <c r="B6491" s="2">
        <v>41776.135416666664</v>
      </c>
      <c r="C6491" s="1" t="s">
        <v>7</v>
      </c>
      <c r="D6491" s="1" t="s">
        <v>8</v>
      </c>
      <c r="E6491" s="1" t="s">
        <v>16</v>
      </c>
      <c r="F6491" s="1" t="s">
        <v>34</v>
      </c>
      <c r="G6491" s="1">
        <v>98352</v>
      </c>
    </row>
    <row r="6492" spans="1:7" x14ac:dyDescent="0.25">
      <c r="A6492" s="1">
        <v>228561</v>
      </c>
      <c r="B6492" s="2">
        <v>41814.803472222222</v>
      </c>
      <c r="C6492" s="1" t="s">
        <v>7</v>
      </c>
      <c r="D6492" s="1" t="s">
        <v>24</v>
      </c>
      <c r="E6492" s="1" t="s">
        <v>14</v>
      </c>
      <c r="F6492" s="1" t="s">
        <v>23</v>
      </c>
      <c r="G6492" s="1">
        <v>11292</v>
      </c>
    </row>
    <row r="6493" spans="1:7" x14ac:dyDescent="0.25">
      <c r="A6493" s="1">
        <v>754872</v>
      </c>
      <c r="B6493" s="2">
        <v>41816.621527777781</v>
      </c>
      <c r="C6493" s="1" t="s">
        <v>7</v>
      </c>
      <c r="D6493" s="1" t="s">
        <v>11</v>
      </c>
      <c r="E6493" s="1" t="s">
        <v>14</v>
      </c>
      <c r="F6493" s="1" t="s">
        <v>23</v>
      </c>
      <c r="G6493" s="1">
        <v>32638</v>
      </c>
    </row>
    <row r="6494" spans="1:7" x14ac:dyDescent="0.25">
      <c r="A6494" s="1">
        <v>390532</v>
      </c>
      <c r="B6494" s="2">
        <v>41816.622916666667</v>
      </c>
      <c r="C6494" s="1" t="s">
        <v>7</v>
      </c>
      <c r="D6494" s="1" t="s">
        <v>8</v>
      </c>
      <c r="E6494" s="1" t="s">
        <v>14</v>
      </c>
      <c r="F6494" s="1" t="s">
        <v>23</v>
      </c>
      <c r="G6494" s="1">
        <v>59708</v>
      </c>
    </row>
    <row r="6495" spans="1:7" x14ac:dyDescent="0.25">
      <c r="A6495" s="1">
        <v>834520</v>
      </c>
      <c r="B6495" s="2">
        <v>41816.622916666667</v>
      </c>
      <c r="C6495" s="1" t="s">
        <v>7</v>
      </c>
      <c r="D6495" s="1" t="s">
        <v>11</v>
      </c>
      <c r="E6495" s="1" t="s">
        <v>14</v>
      </c>
      <c r="F6495" s="1" t="s">
        <v>23</v>
      </c>
      <c r="G6495" s="1">
        <v>71841</v>
      </c>
    </row>
    <row r="6496" spans="1:7" x14ac:dyDescent="0.25">
      <c r="A6496" s="1">
        <v>519957</v>
      </c>
      <c r="B6496" s="2">
        <v>41805.90347222222</v>
      </c>
      <c r="C6496" s="1" t="s">
        <v>7</v>
      </c>
      <c r="D6496" s="1" t="s">
        <v>8</v>
      </c>
      <c r="E6496" s="1" t="s">
        <v>14</v>
      </c>
      <c r="F6496" s="1" t="s">
        <v>34</v>
      </c>
      <c r="G6496" s="1">
        <v>37753</v>
      </c>
    </row>
    <row r="6497" spans="1:7" x14ac:dyDescent="0.25">
      <c r="A6497" s="1">
        <v>911963</v>
      </c>
      <c r="B6497" s="2">
        <v>41807.643750000003</v>
      </c>
      <c r="C6497" s="1" t="s">
        <v>13</v>
      </c>
      <c r="D6497" s="1" t="s">
        <v>8</v>
      </c>
      <c r="E6497" s="1" t="s">
        <v>14</v>
      </c>
      <c r="F6497" s="1" t="s">
        <v>34</v>
      </c>
      <c r="G6497" s="1">
        <v>31676</v>
      </c>
    </row>
    <row r="6498" spans="1:7" x14ac:dyDescent="0.25">
      <c r="A6498" s="1">
        <v>254555</v>
      </c>
      <c r="B6498" s="2">
        <v>41819.547222222223</v>
      </c>
      <c r="C6498" s="1" t="s">
        <v>7</v>
      </c>
      <c r="D6498" s="1" t="s">
        <v>8</v>
      </c>
      <c r="E6498" s="1" t="s">
        <v>14</v>
      </c>
      <c r="F6498" s="1" t="s">
        <v>34</v>
      </c>
      <c r="G6498" s="1">
        <v>89012</v>
      </c>
    </row>
    <row r="6499" spans="1:7" x14ac:dyDescent="0.25">
      <c r="A6499" s="1">
        <v>104955</v>
      </c>
      <c r="B6499" s="2">
        <v>41779.63958333333</v>
      </c>
      <c r="C6499" s="1" t="s">
        <v>7</v>
      </c>
      <c r="D6499" s="1" t="s">
        <v>11</v>
      </c>
      <c r="E6499" s="1" t="s">
        <v>30</v>
      </c>
      <c r="F6499" s="1" t="s">
        <v>22</v>
      </c>
      <c r="G6499" s="1">
        <v>20400</v>
      </c>
    </row>
    <row r="6500" spans="1:7" x14ac:dyDescent="0.25">
      <c r="A6500" s="1">
        <v>554676</v>
      </c>
      <c r="B6500" s="2">
        <v>41787.411111111112</v>
      </c>
      <c r="C6500" s="1" t="s">
        <v>13</v>
      </c>
      <c r="D6500" s="1" t="s">
        <v>8</v>
      </c>
      <c r="E6500" s="1" t="s">
        <v>30</v>
      </c>
      <c r="F6500" s="1" t="s">
        <v>22</v>
      </c>
      <c r="G6500" s="1">
        <v>22162</v>
      </c>
    </row>
    <row r="6501" spans="1:7" x14ac:dyDescent="0.25">
      <c r="A6501" s="1">
        <v>744791</v>
      </c>
      <c r="B6501" s="2">
        <v>41802.54583333333</v>
      </c>
      <c r="C6501" s="1" t="s">
        <v>13</v>
      </c>
      <c r="D6501" s="1" t="s">
        <v>11</v>
      </c>
      <c r="E6501" s="1" t="s">
        <v>30</v>
      </c>
      <c r="F6501" s="1" t="s">
        <v>18</v>
      </c>
      <c r="G6501" s="1">
        <v>95835</v>
      </c>
    </row>
    <row r="6502" spans="1:7" x14ac:dyDescent="0.25">
      <c r="A6502" s="1">
        <v>694395</v>
      </c>
      <c r="B6502" s="2">
        <v>41802.546527777777</v>
      </c>
      <c r="C6502" s="1" t="s">
        <v>7</v>
      </c>
      <c r="D6502" s="1" t="s">
        <v>8</v>
      </c>
      <c r="E6502" s="1" t="s">
        <v>30</v>
      </c>
      <c r="F6502" s="1" t="s">
        <v>18</v>
      </c>
      <c r="G6502" s="1">
        <v>29981</v>
      </c>
    </row>
    <row r="6503" spans="1:7" x14ac:dyDescent="0.25">
      <c r="A6503" s="1">
        <v>548288</v>
      </c>
      <c r="B6503" s="2">
        <v>41795.487500000003</v>
      </c>
      <c r="C6503" s="1" t="s">
        <v>7</v>
      </c>
      <c r="D6503" s="1" t="s">
        <v>8</v>
      </c>
      <c r="E6503" s="1" t="s">
        <v>16</v>
      </c>
      <c r="F6503" s="1" t="s">
        <v>34</v>
      </c>
      <c r="G6503" s="1">
        <v>46681</v>
      </c>
    </row>
    <row r="6504" spans="1:7" x14ac:dyDescent="0.25">
      <c r="A6504" s="1">
        <v>96249</v>
      </c>
      <c r="B6504" s="2">
        <v>41800.338194444441</v>
      </c>
      <c r="C6504" s="1" t="s">
        <v>13</v>
      </c>
      <c r="D6504" s="1" t="s">
        <v>11</v>
      </c>
      <c r="E6504" s="1" t="s">
        <v>16</v>
      </c>
      <c r="F6504" s="1" t="s">
        <v>34</v>
      </c>
      <c r="G6504" s="1">
        <v>7906</v>
      </c>
    </row>
    <row r="6505" spans="1:7" x14ac:dyDescent="0.25">
      <c r="A6505" s="1">
        <v>63422</v>
      </c>
      <c r="B6505" s="2">
        <v>41821.322916666664</v>
      </c>
      <c r="C6505" s="1" t="s">
        <v>7</v>
      </c>
      <c r="D6505" s="1" t="s">
        <v>8</v>
      </c>
      <c r="E6505" s="1" t="s">
        <v>9</v>
      </c>
      <c r="F6505" s="1" t="s">
        <v>34</v>
      </c>
      <c r="G6505" s="1">
        <v>84568</v>
      </c>
    </row>
    <row r="6506" spans="1:7" x14ac:dyDescent="0.25">
      <c r="A6506" s="1">
        <v>859898</v>
      </c>
      <c r="B6506" s="2">
        <v>41879.303472222222</v>
      </c>
      <c r="C6506" s="1" t="s">
        <v>7</v>
      </c>
      <c r="D6506" s="1" t="s">
        <v>11</v>
      </c>
      <c r="E6506" s="1" t="s">
        <v>14</v>
      </c>
      <c r="F6506" s="1" t="s">
        <v>12</v>
      </c>
      <c r="G6506" s="1">
        <v>5828</v>
      </c>
    </row>
    <row r="6507" spans="1:7" x14ac:dyDescent="0.25">
      <c r="A6507" s="1">
        <v>643698</v>
      </c>
      <c r="B6507" s="2">
        <v>41823.838194444441</v>
      </c>
      <c r="C6507" s="1" t="s">
        <v>7</v>
      </c>
      <c r="D6507" s="1" t="s">
        <v>8</v>
      </c>
      <c r="E6507" s="1" t="s">
        <v>16</v>
      </c>
      <c r="F6507" s="1" t="s">
        <v>34</v>
      </c>
      <c r="G6507" s="1">
        <v>3720</v>
      </c>
    </row>
    <row r="6508" spans="1:7" x14ac:dyDescent="0.25">
      <c r="A6508" s="1">
        <v>139170</v>
      </c>
      <c r="B6508" s="2">
        <v>41823.838888888888</v>
      </c>
      <c r="C6508" s="1" t="s">
        <v>7</v>
      </c>
      <c r="D6508" s="1" t="s">
        <v>8</v>
      </c>
      <c r="E6508" s="1" t="s">
        <v>16</v>
      </c>
      <c r="F6508" s="1" t="s">
        <v>34</v>
      </c>
      <c r="G6508" s="1">
        <v>34032</v>
      </c>
    </row>
    <row r="6509" spans="1:7" x14ac:dyDescent="0.25">
      <c r="A6509" s="1">
        <v>633392</v>
      </c>
      <c r="B6509" s="2">
        <v>41832.6875</v>
      </c>
      <c r="C6509" s="1" t="s">
        <v>7</v>
      </c>
      <c r="D6509" s="1" t="s">
        <v>8</v>
      </c>
      <c r="E6509" s="1" t="s">
        <v>16</v>
      </c>
      <c r="F6509" s="1" t="s">
        <v>34</v>
      </c>
      <c r="G6509" s="1">
        <v>63619</v>
      </c>
    </row>
    <row r="6510" spans="1:7" x14ac:dyDescent="0.25">
      <c r="A6510" s="1">
        <v>122829</v>
      </c>
      <c r="B6510" s="2">
        <v>41833.430555555555</v>
      </c>
      <c r="C6510" s="1" t="s">
        <v>7</v>
      </c>
      <c r="D6510" s="1" t="s">
        <v>11</v>
      </c>
      <c r="E6510" s="1" t="s">
        <v>16</v>
      </c>
      <c r="F6510" s="1" t="s">
        <v>34</v>
      </c>
      <c r="G6510" s="1">
        <v>10952</v>
      </c>
    </row>
    <row r="6511" spans="1:7" x14ac:dyDescent="0.25">
      <c r="A6511" s="1">
        <v>986708</v>
      </c>
      <c r="B6511" s="2">
        <v>41833.432638888888</v>
      </c>
      <c r="C6511" s="1" t="s">
        <v>7</v>
      </c>
      <c r="D6511" s="1" t="s">
        <v>8</v>
      </c>
      <c r="E6511" s="1" t="s">
        <v>16</v>
      </c>
      <c r="F6511" s="1" t="s">
        <v>34</v>
      </c>
      <c r="G6511" s="1">
        <v>65393</v>
      </c>
    </row>
    <row r="6512" spans="1:7" x14ac:dyDescent="0.25">
      <c r="A6512" s="1">
        <v>153345</v>
      </c>
      <c r="B6512" s="2">
        <v>41833.434027777781</v>
      </c>
      <c r="C6512" s="1" t="s">
        <v>7</v>
      </c>
      <c r="D6512" s="1" t="s">
        <v>8</v>
      </c>
      <c r="E6512" s="1" t="s">
        <v>16</v>
      </c>
      <c r="F6512" s="1" t="s">
        <v>34</v>
      </c>
      <c r="G6512" s="1">
        <v>39891</v>
      </c>
    </row>
    <row r="6513" spans="1:7" x14ac:dyDescent="0.25">
      <c r="A6513" s="1">
        <v>804720</v>
      </c>
      <c r="B6513" s="2">
        <v>41812.581944444442</v>
      </c>
      <c r="C6513" s="1" t="s">
        <v>7</v>
      </c>
      <c r="D6513" s="1" t="s">
        <v>8</v>
      </c>
      <c r="E6513" s="1" t="s">
        <v>14</v>
      </c>
      <c r="F6513" s="1" t="s">
        <v>12</v>
      </c>
      <c r="G6513" s="1">
        <v>54083</v>
      </c>
    </row>
    <row r="6514" spans="1:7" x14ac:dyDescent="0.25">
      <c r="A6514" s="1">
        <v>552148</v>
      </c>
      <c r="B6514" s="2">
        <v>41815.049305555556</v>
      </c>
      <c r="C6514" s="1" t="s">
        <v>7</v>
      </c>
      <c r="D6514" s="1" t="s">
        <v>8</v>
      </c>
      <c r="E6514" s="1" t="s">
        <v>14</v>
      </c>
      <c r="F6514" s="1" t="s">
        <v>18</v>
      </c>
      <c r="G6514" s="1">
        <v>76633</v>
      </c>
    </row>
    <row r="6515" spans="1:7" x14ac:dyDescent="0.25">
      <c r="A6515" s="1">
        <v>377553</v>
      </c>
      <c r="B6515" s="2">
        <v>41815.59375</v>
      </c>
      <c r="C6515" s="1" t="s">
        <v>7</v>
      </c>
      <c r="D6515" s="1" t="s">
        <v>8</v>
      </c>
      <c r="E6515" s="1" t="s">
        <v>14</v>
      </c>
      <c r="F6515" s="1" t="s">
        <v>12</v>
      </c>
      <c r="G6515" s="1">
        <v>38724</v>
      </c>
    </row>
    <row r="6516" spans="1:7" x14ac:dyDescent="0.25">
      <c r="A6516" s="1">
        <v>42048</v>
      </c>
      <c r="B6516" s="2">
        <v>41788.738194444442</v>
      </c>
      <c r="C6516" s="1" t="s">
        <v>7</v>
      </c>
      <c r="D6516" s="1" t="s">
        <v>8</v>
      </c>
      <c r="E6516" s="1" t="s">
        <v>9</v>
      </c>
      <c r="F6516" s="1" t="s">
        <v>10</v>
      </c>
      <c r="G6516" s="1">
        <v>22471</v>
      </c>
    </row>
    <row r="6517" spans="1:7" x14ac:dyDescent="0.25">
      <c r="A6517" s="1">
        <v>873584</v>
      </c>
      <c r="B6517" s="2">
        <v>41789.311111111114</v>
      </c>
      <c r="C6517" s="1" t="s">
        <v>13</v>
      </c>
      <c r="D6517" s="1" t="s">
        <v>8</v>
      </c>
      <c r="E6517" s="1" t="s">
        <v>14</v>
      </c>
      <c r="F6517" s="1" t="s">
        <v>34</v>
      </c>
      <c r="G6517" s="1">
        <v>60292</v>
      </c>
    </row>
    <row r="6518" spans="1:7" x14ac:dyDescent="0.25">
      <c r="A6518" s="1">
        <v>488044</v>
      </c>
      <c r="B6518" s="2">
        <v>41795.673611111109</v>
      </c>
      <c r="C6518" s="1" t="s">
        <v>7</v>
      </c>
      <c r="D6518" s="1" t="s">
        <v>8</v>
      </c>
      <c r="E6518" s="1" t="s">
        <v>16</v>
      </c>
      <c r="F6518" s="1" t="s">
        <v>12</v>
      </c>
      <c r="G6518" s="1">
        <v>55980</v>
      </c>
    </row>
    <row r="6519" spans="1:7" x14ac:dyDescent="0.25">
      <c r="A6519" s="1">
        <v>227171</v>
      </c>
      <c r="B6519" s="2">
        <v>41797.23541666667</v>
      </c>
      <c r="C6519" s="1" t="s">
        <v>13</v>
      </c>
      <c r="D6519" s="1" t="s">
        <v>11</v>
      </c>
      <c r="E6519" s="1" t="s">
        <v>16</v>
      </c>
      <c r="F6519" s="1" t="s">
        <v>12</v>
      </c>
      <c r="G6519" s="1">
        <v>27608</v>
      </c>
    </row>
    <row r="6520" spans="1:7" x14ac:dyDescent="0.25">
      <c r="A6520" s="1">
        <v>139333</v>
      </c>
      <c r="B6520" s="2">
        <v>41809.771527777775</v>
      </c>
      <c r="C6520" s="1" t="s">
        <v>13</v>
      </c>
      <c r="D6520" s="1" t="s">
        <v>8</v>
      </c>
      <c r="E6520" s="1" t="s">
        <v>9</v>
      </c>
      <c r="F6520" s="1" t="s">
        <v>12</v>
      </c>
      <c r="G6520" s="1">
        <v>32700</v>
      </c>
    </row>
    <row r="6521" spans="1:7" x14ac:dyDescent="0.25">
      <c r="A6521" s="1">
        <v>105911</v>
      </c>
      <c r="B6521" s="2">
        <v>41809.772222222222</v>
      </c>
      <c r="C6521" s="1" t="s">
        <v>7</v>
      </c>
      <c r="D6521" s="1" t="s">
        <v>8</v>
      </c>
      <c r="E6521" s="1" t="s">
        <v>9</v>
      </c>
      <c r="F6521" s="1" t="s">
        <v>12</v>
      </c>
      <c r="G6521" s="1">
        <v>97989</v>
      </c>
    </row>
    <row r="6522" spans="1:7" x14ac:dyDescent="0.25">
      <c r="A6522" s="1">
        <v>541487</v>
      </c>
      <c r="B6522" s="2">
        <v>41783.353472222225</v>
      </c>
      <c r="C6522" s="1" t="s">
        <v>7</v>
      </c>
      <c r="D6522" s="1" t="s">
        <v>8</v>
      </c>
      <c r="E6522" s="1" t="s">
        <v>14</v>
      </c>
      <c r="F6522" s="1" t="s">
        <v>22</v>
      </c>
      <c r="G6522" s="1">
        <v>55349</v>
      </c>
    </row>
    <row r="6523" spans="1:7" x14ac:dyDescent="0.25">
      <c r="A6523" s="1">
        <v>598820</v>
      </c>
      <c r="B6523" s="2">
        <v>41783.354166666664</v>
      </c>
      <c r="C6523" s="1" t="s">
        <v>7</v>
      </c>
      <c r="D6523" s="1" t="s">
        <v>8</v>
      </c>
      <c r="E6523" s="1" t="s">
        <v>14</v>
      </c>
      <c r="F6523" s="1" t="s">
        <v>22</v>
      </c>
      <c r="G6523" s="1">
        <v>6160</v>
      </c>
    </row>
    <row r="6524" spans="1:7" x14ac:dyDescent="0.25">
      <c r="A6524" s="1">
        <v>573243</v>
      </c>
      <c r="B6524" s="2">
        <v>41783.354166666664</v>
      </c>
      <c r="C6524" s="1" t="s">
        <v>7</v>
      </c>
      <c r="D6524" s="1" t="s">
        <v>24</v>
      </c>
      <c r="E6524" s="1" t="s">
        <v>14</v>
      </c>
      <c r="F6524" s="1" t="s">
        <v>22</v>
      </c>
      <c r="G6524" s="1">
        <v>31096</v>
      </c>
    </row>
    <row r="6525" spans="1:7" x14ac:dyDescent="0.25">
      <c r="A6525" s="1">
        <v>58738</v>
      </c>
      <c r="B6525" s="2">
        <v>41817.740277777775</v>
      </c>
      <c r="C6525" s="1" t="s">
        <v>7</v>
      </c>
      <c r="D6525" s="1" t="s">
        <v>8</v>
      </c>
      <c r="E6525" s="1" t="s">
        <v>14</v>
      </c>
      <c r="F6525" s="1" t="s">
        <v>12</v>
      </c>
      <c r="G6525" s="1">
        <v>88127</v>
      </c>
    </row>
    <row r="6526" spans="1:7" x14ac:dyDescent="0.25">
      <c r="A6526" s="1">
        <v>180462</v>
      </c>
      <c r="B6526" s="2">
        <v>41817.740972222222</v>
      </c>
      <c r="C6526" s="1" t="s">
        <v>7</v>
      </c>
      <c r="D6526" s="1" t="s">
        <v>8</v>
      </c>
      <c r="E6526" s="1" t="s">
        <v>14</v>
      </c>
      <c r="F6526" s="1" t="s">
        <v>12</v>
      </c>
      <c r="G6526" s="1">
        <v>26653</v>
      </c>
    </row>
    <row r="6527" spans="1:7" x14ac:dyDescent="0.25">
      <c r="A6527" s="1">
        <v>78171</v>
      </c>
      <c r="B6527" s="2">
        <v>41817.741666666669</v>
      </c>
      <c r="C6527" s="1" t="s">
        <v>7</v>
      </c>
      <c r="D6527" s="1" t="s">
        <v>8</v>
      </c>
      <c r="E6527" s="1" t="s">
        <v>14</v>
      </c>
      <c r="F6527" s="1" t="s">
        <v>12</v>
      </c>
      <c r="G6527" s="1">
        <v>50528</v>
      </c>
    </row>
    <row r="6528" spans="1:7" x14ac:dyDescent="0.25">
      <c r="A6528" s="1">
        <v>98812</v>
      </c>
      <c r="B6528" s="2">
        <v>41831.615277777775</v>
      </c>
      <c r="C6528" s="1" t="s">
        <v>7</v>
      </c>
      <c r="D6528" s="1" t="s">
        <v>8</v>
      </c>
      <c r="E6528" s="1" t="s">
        <v>14</v>
      </c>
      <c r="F6528" s="1" t="s">
        <v>25</v>
      </c>
      <c r="G6528" s="1">
        <v>33374</v>
      </c>
    </row>
    <row r="6529" spans="1:7" x14ac:dyDescent="0.25">
      <c r="A6529" s="1">
        <v>229281</v>
      </c>
      <c r="B6529" s="2">
        <v>41835.359722222223</v>
      </c>
      <c r="C6529" s="1" t="s">
        <v>7</v>
      </c>
      <c r="D6529" s="1" t="s">
        <v>8</v>
      </c>
      <c r="E6529" s="1" t="s">
        <v>14</v>
      </c>
      <c r="F6529" s="1" t="s">
        <v>25</v>
      </c>
      <c r="G6529" s="1">
        <v>92128</v>
      </c>
    </row>
    <row r="6530" spans="1:7" x14ac:dyDescent="0.25">
      <c r="A6530" s="1">
        <v>605724</v>
      </c>
      <c r="B6530" s="2">
        <v>41835.361111111109</v>
      </c>
      <c r="C6530" s="1" t="s">
        <v>7</v>
      </c>
      <c r="D6530" s="1" t="s">
        <v>11</v>
      </c>
      <c r="E6530" s="1" t="s">
        <v>14</v>
      </c>
      <c r="F6530" s="1" t="s">
        <v>25</v>
      </c>
      <c r="G6530" s="1">
        <v>45685</v>
      </c>
    </row>
    <row r="6531" spans="1:7" x14ac:dyDescent="0.25">
      <c r="A6531" s="1">
        <v>850187</v>
      </c>
      <c r="B6531" s="2">
        <v>41824.574305555558</v>
      </c>
      <c r="C6531" s="1" t="s">
        <v>7</v>
      </c>
      <c r="D6531" s="1" t="s">
        <v>11</v>
      </c>
      <c r="E6531" s="1" t="s">
        <v>14</v>
      </c>
      <c r="F6531" s="1" t="s">
        <v>34</v>
      </c>
      <c r="G6531" s="1">
        <v>51950</v>
      </c>
    </row>
    <row r="6532" spans="1:7" x14ac:dyDescent="0.25">
      <c r="A6532" s="1">
        <v>383151</v>
      </c>
      <c r="B6532" s="2">
        <v>41810.638194444444</v>
      </c>
      <c r="C6532" s="1" t="s">
        <v>13</v>
      </c>
      <c r="D6532" s="1" t="s">
        <v>11</v>
      </c>
      <c r="E6532" s="1" t="s">
        <v>14</v>
      </c>
      <c r="F6532" s="1" t="s">
        <v>18</v>
      </c>
      <c r="G6532" s="1">
        <v>10720</v>
      </c>
    </row>
    <row r="6533" spans="1:7" x14ac:dyDescent="0.25">
      <c r="A6533" s="1">
        <v>754910</v>
      </c>
      <c r="B6533" s="2">
        <v>41831.363194444442</v>
      </c>
      <c r="C6533" s="1" t="s">
        <v>7</v>
      </c>
      <c r="D6533" s="1" t="s">
        <v>8</v>
      </c>
      <c r="E6533" s="1" t="s">
        <v>30</v>
      </c>
      <c r="F6533" s="1" t="s">
        <v>20</v>
      </c>
      <c r="G6533" s="1">
        <v>52785</v>
      </c>
    </row>
    <row r="6534" spans="1:7" x14ac:dyDescent="0.25">
      <c r="A6534" s="1">
        <v>810502</v>
      </c>
      <c r="B6534" s="2">
        <v>41837.517361111109</v>
      </c>
      <c r="C6534" s="1" t="s">
        <v>13</v>
      </c>
      <c r="D6534" s="1" t="s">
        <v>8</v>
      </c>
      <c r="E6534" s="1" t="s">
        <v>30</v>
      </c>
      <c r="F6534" s="1" t="s">
        <v>20</v>
      </c>
      <c r="G6534" s="1">
        <v>4581</v>
      </c>
    </row>
    <row r="6535" spans="1:7" x14ac:dyDescent="0.25">
      <c r="A6535" s="1">
        <v>139791</v>
      </c>
      <c r="B6535" s="2">
        <v>41837.518055555556</v>
      </c>
      <c r="C6535" s="1" t="s">
        <v>7</v>
      </c>
      <c r="D6535" s="1" t="s">
        <v>8</v>
      </c>
      <c r="E6535" s="1" t="s">
        <v>30</v>
      </c>
      <c r="F6535" s="1" t="s">
        <v>20</v>
      </c>
      <c r="G6535" s="1">
        <v>2054</v>
      </c>
    </row>
    <row r="6536" spans="1:7" x14ac:dyDescent="0.25">
      <c r="A6536" s="1">
        <v>947700</v>
      </c>
      <c r="B6536" s="2">
        <v>41837.519444444442</v>
      </c>
      <c r="C6536" s="1" t="s">
        <v>13</v>
      </c>
      <c r="D6536" s="1" t="s">
        <v>11</v>
      </c>
      <c r="E6536" s="1" t="s">
        <v>30</v>
      </c>
      <c r="F6536" s="1" t="s">
        <v>20</v>
      </c>
      <c r="G6536" s="1">
        <v>67723</v>
      </c>
    </row>
    <row r="6537" spans="1:7" x14ac:dyDescent="0.25">
      <c r="A6537" s="1">
        <v>387882</v>
      </c>
      <c r="B6537" s="2">
        <v>41846.570138888892</v>
      </c>
      <c r="C6537" s="1" t="s">
        <v>13</v>
      </c>
      <c r="D6537" s="1" t="s">
        <v>8</v>
      </c>
      <c r="E6537" s="1" t="s">
        <v>30</v>
      </c>
      <c r="F6537" s="1" t="s">
        <v>20</v>
      </c>
      <c r="G6537" s="1">
        <v>45682</v>
      </c>
    </row>
    <row r="6538" spans="1:7" x14ac:dyDescent="0.25">
      <c r="A6538" s="1">
        <v>868702</v>
      </c>
      <c r="B6538" s="2">
        <v>41797.459722222222</v>
      </c>
      <c r="C6538" s="1" t="s">
        <v>7</v>
      </c>
      <c r="D6538" s="1" t="s">
        <v>8</v>
      </c>
      <c r="E6538" s="1" t="s">
        <v>14</v>
      </c>
      <c r="F6538" s="1" t="s">
        <v>25</v>
      </c>
      <c r="G6538" s="1">
        <v>97360</v>
      </c>
    </row>
    <row r="6539" spans="1:7" x14ac:dyDescent="0.25">
      <c r="A6539" s="1">
        <v>377101</v>
      </c>
      <c r="B6539" s="2">
        <v>41810.704861111109</v>
      </c>
      <c r="C6539" s="1" t="s">
        <v>7</v>
      </c>
      <c r="D6539" s="1" t="s">
        <v>8</v>
      </c>
      <c r="E6539" s="1" t="s">
        <v>14</v>
      </c>
      <c r="F6539" s="1" t="s">
        <v>20</v>
      </c>
      <c r="G6539" s="1">
        <v>62901</v>
      </c>
    </row>
    <row r="6540" spans="1:7" x14ac:dyDescent="0.25">
      <c r="A6540" s="1">
        <v>189306</v>
      </c>
      <c r="B6540" s="2">
        <v>41837.825694444444</v>
      </c>
      <c r="C6540" s="1" t="s">
        <v>13</v>
      </c>
      <c r="D6540" s="1" t="s">
        <v>8</v>
      </c>
      <c r="E6540" s="1" t="s">
        <v>9</v>
      </c>
      <c r="F6540" s="1" t="s">
        <v>18</v>
      </c>
      <c r="G6540" s="1">
        <v>75037</v>
      </c>
    </row>
    <row r="6541" spans="1:7" x14ac:dyDescent="0.25">
      <c r="A6541" s="1">
        <v>735490</v>
      </c>
      <c r="B6541" s="2">
        <v>41842.546527777777</v>
      </c>
      <c r="C6541" s="1" t="s">
        <v>7</v>
      </c>
      <c r="D6541" s="1" t="s">
        <v>8</v>
      </c>
      <c r="E6541" s="1" t="s">
        <v>9</v>
      </c>
      <c r="F6541" s="1" t="s">
        <v>18</v>
      </c>
      <c r="G6541" s="1">
        <v>26928</v>
      </c>
    </row>
    <row r="6542" spans="1:7" x14ac:dyDescent="0.25">
      <c r="A6542" s="1">
        <v>303254</v>
      </c>
      <c r="B6542" s="2">
        <v>41842.547222222223</v>
      </c>
      <c r="C6542" s="1" t="s">
        <v>7</v>
      </c>
      <c r="D6542" s="1" t="s">
        <v>11</v>
      </c>
      <c r="E6542" s="1" t="s">
        <v>9</v>
      </c>
      <c r="F6542" s="1" t="s">
        <v>18</v>
      </c>
      <c r="G6542" s="1">
        <v>24335</v>
      </c>
    </row>
    <row r="6543" spans="1:7" x14ac:dyDescent="0.25">
      <c r="A6543" s="1">
        <v>763925</v>
      </c>
      <c r="B6543" s="2">
        <v>41852.584027777775</v>
      </c>
      <c r="C6543" s="1" t="s">
        <v>7</v>
      </c>
      <c r="D6543" s="1" t="s">
        <v>8</v>
      </c>
      <c r="E6543" s="1" t="s">
        <v>9</v>
      </c>
      <c r="F6543" s="1" t="s">
        <v>18</v>
      </c>
      <c r="G6543" s="1">
        <v>48477</v>
      </c>
    </row>
    <row r="6544" spans="1:7" x14ac:dyDescent="0.25">
      <c r="A6544" s="1">
        <v>635420</v>
      </c>
      <c r="B6544" s="2">
        <v>41852.584722222222</v>
      </c>
      <c r="C6544" s="1" t="s">
        <v>7</v>
      </c>
      <c r="D6544" s="1" t="s">
        <v>8</v>
      </c>
      <c r="E6544" s="1" t="s">
        <v>9</v>
      </c>
      <c r="F6544" s="1" t="s">
        <v>18</v>
      </c>
      <c r="G6544" s="1">
        <v>19213</v>
      </c>
    </row>
    <row r="6545" spans="1:7" x14ac:dyDescent="0.25">
      <c r="A6545" s="1">
        <v>158853</v>
      </c>
      <c r="B6545" s="2">
        <v>41852.584722222222</v>
      </c>
      <c r="C6545" s="1" t="s">
        <v>7</v>
      </c>
      <c r="D6545" s="1" t="s">
        <v>8</v>
      </c>
      <c r="E6545" s="1" t="s">
        <v>9</v>
      </c>
      <c r="F6545" s="1" t="s">
        <v>18</v>
      </c>
      <c r="G6545" s="1">
        <v>59832</v>
      </c>
    </row>
    <row r="6546" spans="1:7" x14ac:dyDescent="0.25">
      <c r="A6546" s="1">
        <v>640143</v>
      </c>
      <c r="B6546" s="2">
        <v>41852.586805555555</v>
      </c>
      <c r="C6546" s="1" t="s">
        <v>7</v>
      </c>
      <c r="D6546" s="1" t="s">
        <v>8</v>
      </c>
      <c r="E6546" s="1" t="s">
        <v>9</v>
      </c>
      <c r="F6546" s="1" t="s">
        <v>18</v>
      </c>
      <c r="G6546" s="1">
        <v>76659</v>
      </c>
    </row>
    <row r="6547" spans="1:7" x14ac:dyDescent="0.25">
      <c r="A6547" s="1">
        <v>324302</v>
      </c>
      <c r="B6547" s="2">
        <v>41857.782638888886</v>
      </c>
      <c r="C6547" s="1" t="s">
        <v>13</v>
      </c>
      <c r="D6547" s="1" t="s">
        <v>8</v>
      </c>
      <c r="E6547" s="1" t="s">
        <v>9</v>
      </c>
      <c r="F6547" s="1" t="s">
        <v>18</v>
      </c>
      <c r="G6547" s="1">
        <v>53622</v>
      </c>
    </row>
    <row r="6548" spans="1:7" x14ac:dyDescent="0.25">
      <c r="A6548" s="1">
        <v>509365</v>
      </c>
      <c r="B6548" s="2">
        <v>41857.783333333333</v>
      </c>
      <c r="C6548" s="1" t="s">
        <v>7</v>
      </c>
      <c r="D6548" s="1" t="s">
        <v>11</v>
      </c>
      <c r="E6548" s="1" t="s">
        <v>9</v>
      </c>
      <c r="F6548" s="1" t="s">
        <v>18</v>
      </c>
      <c r="G6548" s="1">
        <v>60466</v>
      </c>
    </row>
    <row r="6549" spans="1:7" x14ac:dyDescent="0.25">
      <c r="A6549" s="1">
        <v>462340</v>
      </c>
      <c r="B6549" s="2">
        <v>41864.54583333333</v>
      </c>
      <c r="C6549" s="1" t="s">
        <v>7</v>
      </c>
      <c r="D6549" s="1" t="s">
        <v>11</v>
      </c>
      <c r="E6549" s="1" t="s">
        <v>9</v>
      </c>
      <c r="F6549" s="1" t="s">
        <v>18</v>
      </c>
      <c r="G6549" s="1">
        <v>64551</v>
      </c>
    </row>
    <row r="6550" spans="1:7" x14ac:dyDescent="0.25">
      <c r="A6550" s="1">
        <v>32662</v>
      </c>
      <c r="B6550" s="2">
        <v>41871.468055555553</v>
      </c>
      <c r="C6550" s="1" t="s">
        <v>13</v>
      </c>
      <c r="D6550" s="1" t="s">
        <v>8</v>
      </c>
      <c r="E6550" s="1" t="s">
        <v>9</v>
      </c>
      <c r="F6550" s="1" t="s">
        <v>18</v>
      </c>
      <c r="G6550" s="1">
        <v>28767</v>
      </c>
    </row>
    <row r="6551" spans="1:7" x14ac:dyDescent="0.25">
      <c r="A6551" s="1">
        <v>783121</v>
      </c>
      <c r="B6551" s="2">
        <v>41871.469444444447</v>
      </c>
      <c r="C6551" s="1" t="s">
        <v>7</v>
      </c>
      <c r="D6551" s="1" t="s">
        <v>11</v>
      </c>
      <c r="E6551" s="1" t="s">
        <v>9</v>
      </c>
      <c r="F6551" s="1" t="s">
        <v>18</v>
      </c>
      <c r="G6551" s="1">
        <v>62106</v>
      </c>
    </row>
    <row r="6552" spans="1:7" x14ac:dyDescent="0.25">
      <c r="A6552" s="1">
        <v>144353</v>
      </c>
      <c r="B6552" s="2">
        <v>41871.472222222219</v>
      </c>
      <c r="C6552" s="1" t="s">
        <v>7</v>
      </c>
      <c r="D6552" s="1" t="s">
        <v>11</v>
      </c>
      <c r="E6552" s="1" t="s">
        <v>9</v>
      </c>
      <c r="F6552" s="1" t="s">
        <v>18</v>
      </c>
      <c r="G6552" s="1">
        <v>65990</v>
      </c>
    </row>
    <row r="6553" spans="1:7" x14ac:dyDescent="0.25">
      <c r="A6553" s="1">
        <v>543156</v>
      </c>
      <c r="B6553" s="2">
        <v>41871.46875</v>
      </c>
      <c r="C6553" s="1" t="s">
        <v>7</v>
      </c>
      <c r="D6553" s="1" t="s">
        <v>24</v>
      </c>
      <c r="E6553" s="1" t="s">
        <v>9</v>
      </c>
      <c r="F6553" s="1" t="s">
        <v>18</v>
      </c>
      <c r="G6553" s="1">
        <v>65092</v>
      </c>
    </row>
    <row r="6554" spans="1:7" x14ac:dyDescent="0.25">
      <c r="A6554" s="1">
        <v>457575</v>
      </c>
      <c r="B6554" s="2">
        <v>41828.768055555556</v>
      </c>
      <c r="C6554" s="1" t="s">
        <v>7</v>
      </c>
      <c r="D6554" s="1" t="s">
        <v>8</v>
      </c>
      <c r="E6554" s="1" t="s">
        <v>14</v>
      </c>
      <c r="F6554" s="1" t="s">
        <v>22</v>
      </c>
      <c r="G6554" s="1">
        <v>19335</v>
      </c>
    </row>
    <row r="6555" spans="1:7" x14ac:dyDescent="0.25">
      <c r="A6555" s="1">
        <v>214571</v>
      </c>
      <c r="B6555" s="2">
        <v>41828.770833333336</v>
      </c>
      <c r="C6555" s="1" t="s">
        <v>7</v>
      </c>
      <c r="D6555" s="1" t="s">
        <v>8</v>
      </c>
      <c r="E6555" s="1" t="s">
        <v>14</v>
      </c>
      <c r="F6555" s="1" t="s">
        <v>22</v>
      </c>
      <c r="G6555" s="1">
        <v>10624</v>
      </c>
    </row>
    <row r="6556" spans="1:7" x14ac:dyDescent="0.25">
      <c r="A6556" s="1">
        <v>80607</v>
      </c>
      <c r="B6556" s="2">
        <v>41791.679166666669</v>
      </c>
      <c r="C6556" s="1" t="s">
        <v>7</v>
      </c>
      <c r="D6556" s="1" t="s">
        <v>8</v>
      </c>
      <c r="E6556" s="1" t="s">
        <v>30</v>
      </c>
      <c r="F6556" s="1" t="s">
        <v>12</v>
      </c>
      <c r="G6556" s="1">
        <v>43276</v>
      </c>
    </row>
    <row r="6557" spans="1:7" x14ac:dyDescent="0.25">
      <c r="A6557" s="1">
        <v>552133</v>
      </c>
      <c r="B6557" s="2">
        <v>41791.680555555555</v>
      </c>
      <c r="C6557" s="1" t="s">
        <v>7</v>
      </c>
      <c r="D6557" s="1" t="s">
        <v>8</v>
      </c>
      <c r="E6557" s="1" t="s">
        <v>30</v>
      </c>
      <c r="F6557" s="1" t="s">
        <v>12</v>
      </c>
      <c r="G6557" s="1">
        <v>88279</v>
      </c>
    </row>
    <row r="6558" spans="1:7" x14ac:dyDescent="0.25">
      <c r="A6558" s="1">
        <v>38154</v>
      </c>
      <c r="B6558" s="2">
        <v>41811.143750000003</v>
      </c>
      <c r="C6558" s="1" t="s">
        <v>7</v>
      </c>
      <c r="D6558" s="1" t="s">
        <v>8</v>
      </c>
      <c r="E6558" s="1" t="s">
        <v>30</v>
      </c>
      <c r="F6558" s="1" t="s">
        <v>12</v>
      </c>
      <c r="G6558" s="1">
        <v>38926</v>
      </c>
    </row>
    <row r="6559" spans="1:7" x14ac:dyDescent="0.25">
      <c r="A6559" s="1">
        <v>696666</v>
      </c>
      <c r="B6559" s="2">
        <v>41818.315972222219</v>
      </c>
      <c r="C6559" s="1" t="s">
        <v>7</v>
      </c>
      <c r="D6559" s="1" t="s">
        <v>11</v>
      </c>
      <c r="E6559" s="1" t="s">
        <v>30</v>
      </c>
      <c r="F6559" s="1" t="s">
        <v>12</v>
      </c>
      <c r="G6559" s="1">
        <v>10168</v>
      </c>
    </row>
    <row r="6560" spans="1:7" x14ac:dyDescent="0.25">
      <c r="A6560" s="1">
        <v>314635</v>
      </c>
      <c r="B6560" s="2">
        <v>41818.316666666666</v>
      </c>
      <c r="C6560" s="1" t="s">
        <v>7</v>
      </c>
      <c r="D6560" s="1" t="s">
        <v>8</v>
      </c>
      <c r="E6560" s="1" t="s">
        <v>30</v>
      </c>
      <c r="F6560" s="1" t="s">
        <v>12</v>
      </c>
      <c r="G6560" s="1">
        <v>12939</v>
      </c>
    </row>
    <row r="6561" spans="1:7" x14ac:dyDescent="0.25">
      <c r="A6561" s="1">
        <v>649189</v>
      </c>
      <c r="B6561" s="2">
        <v>41831.466666666667</v>
      </c>
      <c r="C6561" s="1" t="s">
        <v>7</v>
      </c>
      <c r="D6561" s="1" t="s">
        <v>8</v>
      </c>
      <c r="E6561" s="1" t="s">
        <v>9</v>
      </c>
      <c r="F6561" s="1" t="s">
        <v>12</v>
      </c>
      <c r="G6561" s="1">
        <v>59004</v>
      </c>
    </row>
    <row r="6562" spans="1:7" x14ac:dyDescent="0.25">
      <c r="A6562" s="1">
        <v>331515</v>
      </c>
      <c r="B6562" s="2">
        <v>41831.467361111114</v>
      </c>
      <c r="C6562" s="1" t="s">
        <v>13</v>
      </c>
      <c r="D6562" s="1" t="s">
        <v>11</v>
      </c>
      <c r="E6562" s="1" t="s">
        <v>9</v>
      </c>
      <c r="F6562" s="1" t="s">
        <v>12</v>
      </c>
      <c r="G6562" s="1">
        <v>6271</v>
      </c>
    </row>
    <row r="6563" spans="1:7" x14ac:dyDescent="0.25">
      <c r="A6563" s="1">
        <v>929708</v>
      </c>
      <c r="B6563" s="2">
        <v>41831.46875</v>
      </c>
      <c r="C6563" s="1" t="s">
        <v>7</v>
      </c>
      <c r="D6563" s="1" t="s">
        <v>11</v>
      </c>
      <c r="E6563" s="1" t="s">
        <v>9</v>
      </c>
      <c r="F6563" s="1" t="s">
        <v>12</v>
      </c>
      <c r="G6563" s="1">
        <v>40563</v>
      </c>
    </row>
    <row r="6564" spans="1:7" x14ac:dyDescent="0.25">
      <c r="A6564" s="1">
        <v>349973</v>
      </c>
      <c r="B6564" s="2">
        <v>41831.470138888886</v>
      </c>
      <c r="C6564" s="1" t="s">
        <v>7</v>
      </c>
      <c r="D6564" s="1" t="s">
        <v>8</v>
      </c>
      <c r="E6564" s="1" t="s">
        <v>9</v>
      </c>
      <c r="F6564" s="1" t="s">
        <v>12</v>
      </c>
      <c r="G6564" s="1">
        <v>25449</v>
      </c>
    </row>
    <row r="6565" spans="1:7" x14ac:dyDescent="0.25">
      <c r="A6565" s="1">
        <v>334051</v>
      </c>
      <c r="B6565" s="2">
        <v>41832.458333333336</v>
      </c>
      <c r="C6565" s="1" t="s">
        <v>7</v>
      </c>
      <c r="D6565" s="1" t="s">
        <v>11</v>
      </c>
      <c r="E6565" s="1" t="s">
        <v>9</v>
      </c>
      <c r="F6565" s="1" t="s">
        <v>12</v>
      </c>
      <c r="G6565" s="1">
        <v>44372</v>
      </c>
    </row>
    <row r="6566" spans="1:7" x14ac:dyDescent="0.25">
      <c r="A6566" s="1">
        <v>624057</v>
      </c>
      <c r="B6566" s="2">
        <v>41832.456944444442</v>
      </c>
      <c r="C6566" s="1" t="s">
        <v>7</v>
      </c>
      <c r="D6566" s="1" t="s">
        <v>24</v>
      </c>
      <c r="E6566" s="1" t="s">
        <v>9</v>
      </c>
      <c r="F6566" s="1" t="s">
        <v>12</v>
      </c>
      <c r="G6566" s="1">
        <v>88147</v>
      </c>
    </row>
    <row r="6567" spans="1:7" x14ac:dyDescent="0.25">
      <c r="A6567" s="1">
        <v>616644</v>
      </c>
      <c r="B6567" s="2">
        <v>41843.306944444441</v>
      </c>
      <c r="C6567" s="1" t="s">
        <v>7</v>
      </c>
      <c r="D6567" s="1" t="s">
        <v>8</v>
      </c>
      <c r="E6567" s="1" t="s">
        <v>9</v>
      </c>
      <c r="F6567" s="1" t="s">
        <v>12</v>
      </c>
      <c r="G6567" s="1">
        <v>94615</v>
      </c>
    </row>
    <row r="6568" spans="1:7" x14ac:dyDescent="0.25">
      <c r="A6568" s="1">
        <v>642318</v>
      </c>
      <c r="B6568" s="2">
        <v>41843.904861111114</v>
      </c>
      <c r="C6568" s="1" t="s">
        <v>7</v>
      </c>
      <c r="D6568" s="1" t="s">
        <v>11</v>
      </c>
      <c r="E6568" s="1" t="s">
        <v>9</v>
      </c>
      <c r="F6568" s="1" t="s">
        <v>12</v>
      </c>
      <c r="G6568" s="1">
        <v>19308</v>
      </c>
    </row>
    <row r="6569" spans="1:7" x14ac:dyDescent="0.25">
      <c r="A6569" s="1">
        <v>335156</v>
      </c>
      <c r="B6569" s="2">
        <v>41819.240972222222</v>
      </c>
      <c r="C6569" s="1" t="s">
        <v>7</v>
      </c>
      <c r="D6569" s="1" t="s">
        <v>8</v>
      </c>
      <c r="E6569" s="1" t="s">
        <v>9</v>
      </c>
      <c r="F6569" s="1" t="s">
        <v>12</v>
      </c>
      <c r="G6569" s="1">
        <v>94879</v>
      </c>
    </row>
    <row r="6570" spans="1:7" x14ac:dyDescent="0.25">
      <c r="A6570" s="1">
        <v>22679</v>
      </c>
      <c r="B6570" s="2">
        <v>41819.241666666669</v>
      </c>
      <c r="C6570" s="1" t="s">
        <v>7</v>
      </c>
      <c r="D6570" s="1" t="s">
        <v>8</v>
      </c>
      <c r="E6570" s="1" t="s">
        <v>9</v>
      </c>
      <c r="F6570" s="1" t="s">
        <v>12</v>
      </c>
      <c r="G6570" s="1">
        <v>54776</v>
      </c>
    </row>
    <row r="6571" spans="1:7" x14ac:dyDescent="0.25">
      <c r="A6571" s="1">
        <v>438449</v>
      </c>
      <c r="B6571" s="2">
        <v>41831.385416666664</v>
      </c>
      <c r="C6571" s="1" t="s">
        <v>7</v>
      </c>
      <c r="D6571" s="1" t="s">
        <v>8</v>
      </c>
      <c r="E6571" s="1" t="s">
        <v>9</v>
      </c>
      <c r="F6571" s="1" t="s">
        <v>18</v>
      </c>
      <c r="G6571" s="1">
        <v>91716</v>
      </c>
    </row>
    <row r="6572" spans="1:7" x14ac:dyDescent="0.25">
      <c r="A6572" s="1">
        <v>390555</v>
      </c>
      <c r="B6572" s="2">
        <v>41831.386805555558</v>
      </c>
      <c r="C6572" s="1" t="s">
        <v>7</v>
      </c>
      <c r="D6572" s="1" t="s">
        <v>8</v>
      </c>
      <c r="E6572" s="1" t="s">
        <v>9</v>
      </c>
      <c r="F6572" s="1" t="s">
        <v>18</v>
      </c>
      <c r="G6572" s="1">
        <v>91334</v>
      </c>
    </row>
    <row r="6573" spans="1:7" x14ac:dyDescent="0.25">
      <c r="A6573" s="1">
        <v>827552</v>
      </c>
      <c r="B6573" s="2">
        <v>41796.59375</v>
      </c>
      <c r="C6573" s="1" t="s">
        <v>7</v>
      </c>
      <c r="D6573" s="1" t="s">
        <v>11</v>
      </c>
      <c r="E6573" s="1" t="s">
        <v>16</v>
      </c>
      <c r="F6573" s="1" t="s">
        <v>12</v>
      </c>
      <c r="G6573" s="1">
        <v>15983</v>
      </c>
    </row>
    <row r="6574" spans="1:7" x14ac:dyDescent="0.25">
      <c r="A6574" s="1">
        <v>492781</v>
      </c>
      <c r="B6574" s="2">
        <v>41814.543749999997</v>
      </c>
      <c r="C6574" s="1" t="s">
        <v>7</v>
      </c>
      <c r="D6574" s="1" t="s">
        <v>11</v>
      </c>
      <c r="E6574" s="1" t="s">
        <v>16</v>
      </c>
      <c r="F6574" s="1" t="s">
        <v>12</v>
      </c>
      <c r="G6574" s="1">
        <v>48821</v>
      </c>
    </row>
    <row r="6575" spans="1:7" x14ac:dyDescent="0.25">
      <c r="A6575" s="1">
        <v>540868</v>
      </c>
      <c r="B6575" s="2">
        <v>41823.525694444441</v>
      </c>
      <c r="C6575" s="1" t="s">
        <v>7</v>
      </c>
      <c r="D6575" s="1" t="s">
        <v>8</v>
      </c>
      <c r="E6575" s="1" t="s">
        <v>9</v>
      </c>
      <c r="F6575" s="1" t="s">
        <v>12</v>
      </c>
      <c r="G6575" s="1">
        <v>28771</v>
      </c>
    </row>
    <row r="6576" spans="1:7" x14ac:dyDescent="0.25">
      <c r="A6576" s="1">
        <v>986280</v>
      </c>
      <c r="B6576" s="2">
        <v>41824.38958333333</v>
      </c>
      <c r="C6576" s="1" t="s">
        <v>7</v>
      </c>
      <c r="D6576" s="1" t="s">
        <v>8</v>
      </c>
      <c r="E6576" s="1" t="s">
        <v>9</v>
      </c>
      <c r="F6576" s="1" t="s">
        <v>12</v>
      </c>
      <c r="G6576" s="1">
        <v>38156</v>
      </c>
    </row>
    <row r="6577" spans="1:7" x14ac:dyDescent="0.25">
      <c r="A6577" s="1">
        <v>326715</v>
      </c>
      <c r="B6577" s="2">
        <v>41824.390277777777</v>
      </c>
      <c r="C6577" s="1" t="s">
        <v>7</v>
      </c>
      <c r="D6577" s="1" t="s">
        <v>8</v>
      </c>
      <c r="E6577" s="1" t="s">
        <v>9</v>
      </c>
      <c r="F6577" s="1" t="s">
        <v>12</v>
      </c>
      <c r="G6577" s="1">
        <v>8981</v>
      </c>
    </row>
    <row r="6578" spans="1:7" x14ac:dyDescent="0.25">
      <c r="A6578" s="1">
        <v>758888</v>
      </c>
      <c r="B6578" s="2">
        <v>41824.390277777777</v>
      </c>
      <c r="C6578" s="1" t="s">
        <v>13</v>
      </c>
      <c r="D6578" s="1" t="s">
        <v>11</v>
      </c>
      <c r="E6578" s="1" t="s">
        <v>9</v>
      </c>
      <c r="F6578" s="1" t="s">
        <v>12</v>
      </c>
      <c r="G6578" s="1">
        <v>90068</v>
      </c>
    </row>
    <row r="6579" spans="1:7" x14ac:dyDescent="0.25">
      <c r="A6579" s="1">
        <v>482088</v>
      </c>
      <c r="B6579" s="2">
        <v>41830.604861111111</v>
      </c>
      <c r="C6579" s="1" t="s">
        <v>7</v>
      </c>
      <c r="D6579" s="1" t="s">
        <v>11</v>
      </c>
      <c r="E6579" s="1" t="s">
        <v>9</v>
      </c>
      <c r="F6579" s="1" t="s">
        <v>12</v>
      </c>
      <c r="G6579" s="1">
        <v>5940</v>
      </c>
    </row>
    <row r="6580" spans="1:7" x14ac:dyDescent="0.25">
      <c r="A6580" s="1">
        <v>171561</v>
      </c>
      <c r="B6580" s="2">
        <v>41789.436111111114</v>
      </c>
      <c r="C6580" s="1" t="s">
        <v>7</v>
      </c>
      <c r="D6580" s="1" t="s">
        <v>11</v>
      </c>
      <c r="E6580" s="1" t="s">
        <v>14</v>
      </c>
      <c r="F6580" s="1" t="s">
        <v>12</v>
      </c>
      <c r="G6580" s="1">
        <v>2752</v>
      </c>
    </row>
    <row r="6581" spans="1:7" x14ac:dyDescent="0.25">
      <c r="A6581" s="1">
        <v>399788</v>
      </c>
      <c r="B6581" s="2">
        <v>41791.604861111111</v>
      </c>
      <c r="C6581" s="1" t="s">
        <v>7</v>
      </c>
      <c r="D6581" s="1" t="s">
        <v>8</v>
      </c>
      <c r="E6581" s="1" t="s">
        <v>14</v>
      </c>
      <c r="F6581" s="1" t="s">
        <v>12</v>
      </c>
      <c r="G6581" s="1">
        <v>15998</v>
      </c>
    </row>
    <row r="6582" spans="1:7" x14ac:dyDescent="0.25">
      <c r="A6582" s="1">
        <v>103419</v>
      </c>
      <c r="B6582" s="2">
        <v>41792.706250000003</v>
      </c>
      <c r="C6582" s="1" t="s">
        <v>13</v>
      </c>
      <c r="D6582" s="1" t="s">
        <v>8</v>
      </c>
      <c r="E6582" s="1" t="s">
        <v>14</v>
      </c>
      <c r="F6582" s="1" t="s">
        <v>12</v>
      </c>
      <c r="G6582" s="1">
        <v>72806</v>
      </c>
    </row>
    <row r="6583" spans="1:7" x14ac:dyDescent="0.25">
      <c r="A6583" s="1">
        <v>448408</v>
      </c>
      <c r="B6583" s="2">
        <v>41879.772222222222</v>
      </c>
      <c r="C6583" s="1" t="s">
        <v>7</v>
      </c>
      <c r="D6583" s="1" t="s">
        <v>8</v>
      </c>
      <c r="E6583" s="1" t="s">
        <v>9</v>
      </c>
      <c r="F6583" s="1" t="s">
        <v>18</v>
      </c>
      <c r="G6583" s="1">
        <v>32011</v>
      </c>
    </row>
    <row r="6584" spans="1:7" x14ac:dyDescent="0.25">
      <c r="A6584" s="1">
        <v>624246</v>
      </c>
      <c r="B6584" s="2">
        <v>41879.772916666669</v>
      </c>
      <c r="C6584" s="1" t="s">
        <v>7</v>
      </c>
      <c r="D6584" s="1" t="s">
        <v>11</v>
      </c>
      <c r="E6584" s="1" t="s">
        <v>9</v>
      </c>
      <c r="F6584" s="1" t="s">
        <v>18</v>
      </c>
      <c r="G6584" s="1">
        <v>93101</v>
      </c>
    </row>
    <row r="6585" spans="1:7" x14ac:dyDescent="0.25">
      <c r="A6585" s="1">
        <v>543902</v>
      </c>
      <c r="B6585" s="2">
        <v>41879.772916666669</v>
      </c>
      <c r="C6585" s="1" t="s">
        <v>7</v>
      </c>
      <c r="D6585" s="1" t="s">
        <v>8</v>
      </c>
      <c r="E6585" s="1" t="s">
        <v>9</v>
      </c>
      <c r="F6585" s="1" t="s">
        <v>18</v>
      </c>
      <c r="G6585" s="1">
        <v>16763</v>
      </c>
    </row>
    <row r="6586" spans="1:7" x14ac:dyDescent="0.25">
      <c r="A6586" s="1">
        <v>262588</v>
      </c>
      <c r="B6586" s="2">
        <v>41840.267361111109</v>
      </c>
      <c r="C6586" s="1" t="s">
        <v>7</v>
      </c>
      <c r="D6586" s="1" t="s">
        <v>11</v>
      </c>
      <c r="E6586" s="1" t="s">
        <v>14</v>
      </c>
      <c r="F6586" s="1" t="s">
        <v>12</v>
      </c>
      <c r="G6586" s="1">
        <v>39578</v>
      </c>
    </row>
    <row r="6587" spans="1:7" x14ac:dyDescent="0.25">
      <c r="A6587" s="1">
        <v>156531</v>
      </c>
      <c r="B6587" s="2">
        <v>41862.354861111111</v>
      </c>
      <c r="C6587" s="1" t="s">
        <v>7</v>
      </c>
      <c r="D6587" s="1" t="s">
        <v>8</v>
      </c>
      <c r="E6587" s="1" t="s">
        <v>14</v>
      </c>
      <c r="F6587" s="1" t="s">
        <v>12</v>
      </c>
      <c r="G6587" s="1">
        <v>55365</v>
      </c>
    </row>
    <row r="6588" spans="1:7" x14ac:dyDescent="0.25">
      <c r="A6588" s="1">
        <v>699289</v>
      </c>
      <c r="B6588" s="2">
        <v>41862.355555555558</v>
      </c>
      <c r="C6588" s="1" t="s">
        <v>7</v>
      </c>
      <c r="D6588" s="1" t="s">
        <v>8</v>
      </c>
      <c r="E6588" s="1" t="s">
        <v>14</v>
      </c>
      <c r="F6588" s="1" t="s">
        <v>12</v>
      </c>
      <c r="G6588" s="1">
        <v>6551</v>
      </c>
    </row>
    <row r="6589" spans="1:7" x14ac:dyDescent="0.25">
      <c r="A6589" s="1">
        <v>474646</v>
      </c>
      <c r="B6589" s="2">
        <v>41782.754166666666</v>
      </c>
      <c r="C6589" s="1" t="s">
        <v>7</v>
      </c>
      <c r="D6589" s="1" t="s">
        <v>8</v>
      </c>
      <c r="E6589" s="1" t="s">
        <v>33</v>
      </c>
      <c r="F6589" s="1" t="s">
        <v>22</v>
      </c>
      <c r="G6589" s="1">
        <v>26741</v>
      </c>
    </row>
    <row r="6590" spans="1:7" x14ac:dyDescent="0.25">
      <c r="A6590" s="1">
        <v>973186</v>
      </c>
      <c r="B6590" s="2">
        <v>41782.755555555559</v>
      </c>
      <c r="C6590" s="1" t="s">
        <v>7</v>
      </c>
      <c r="D6590" s="1" t="s">
        <v>11</v>
      </c>
      <c r="E6590" s="1" t="s">
        <v>33</v>
      </c>
      <c r="F6590" s="1" t="s">
        <v>22</v>
      </c>
      <c r="G6590" s="1">
        <v>33792</v>
      </c>
    </row>
    <row r="6591" spans="1:7" x14ac:dyDescent="0.25">
      <c r="A6591" s="1">
        <v>184799</v>
      </c>
      <c r="B6591" s="2">
        <v>41835.394444444442</v>
      </c>
      <c r="C6591" s="1" t="s">
        <v>7</v>
      </c>
      <c r="D6591" s="1" t="s">
        <v>11</v>
      </c>
      <c r="E6591" s="1" t="s">
        <v>33</v>
      </c>
      <c r="F6591" s="1" t="s">
        <v>10</v>
      </c>
      <c r="G6591" s="1">
        <v>34270</v>
      </c>
    </row>
    <row r="6592" spans="1:7" x14ac:dyDescent="0.25">
      <c r="A6592" s="1">
        <v>809548</v>
      </c>
      <c r="B6592" s="2">
        <v>41801.738194444442</v>
      </c>
      <c r="C6592" s="1" t="s">
        <v>7</v>
      </c>
      <c r="D6592" s="1" t="s">
        <v>8</v>
      </c>
      <c r="E6592" s="1" t="s">
        <v>26</v>
      </c>
      <c r="F6592" s="1" t="s">
        <v>34</v>
      </c>
      <c r="G6592" s="1">
        <v>43171</v>
      </c>
    </row>
    <row r="6593" spans="1:7" x14ac:dyDescent="0.25">
      <c r="A6593" s="1">
        <v>287615</v>
      </c>
      <c r="B6593" s="2">
        <v>41801.738888888889</v>
      </c>
      <c r="C6593" s="1" t="s">
        <v>7</v>
      </c>
      <c r="D6593" s="1" t="s">
        <v>24</v>
      </c>
      <c r="E6593" s="1" t="s">
        <v>26</v>
      </c>
      <c r="F6593" s="1" t="s">
        <v>34</v>
      </c>
      <c r="G6593" s="1">
        <v>80434</v>
      </c>
    </row>
    <row r="6594" spans="1:7" x14ac:dyDescent="0.25">
      <c r="A6594" s="1">
        <v>408436</v>
      </c>
      <c r="B6594" s="2">
        <v>41801.739583333336</v>
      </c>
      <c r="C6594" s="1" t="s">
        <v>7</v>
      </c>
      <c r="D6594" s="1" t="s">
        <v>24</v>
      </c>
      <c r="E6594" s="1" t="s">
        <v>26</v>
      </c>
      <c r="F6594" s="1" t="s">
        <v>34</v>
      </c>
      <c r="G6594" s="1">
        <v>65183</v>
      </c>
    </row>
    <row r="6595" spans="1:7" x14ac:dyDescent="0.25">
      <c r="A6595" s="1">
        <v>589345</v>
      </c>
      <c r="B6595" s="2">
        <v>41820.696527777778</v>
      </c>
      <c r="C6595" s="1" t="s">
        <v>7</v>
      </c>
      <c r="D6595" s="1" t="s">
        <v>8</v>
      </c>
      <c r="E6595" s="1" t="s">
        <v>9</v>
      </c>
      <c r="F6595" s="1" t="s">
        <v>10</v>
      </c>
      <c r="G6595" s="1">
        <v>81274</v>
      </c>
    </row>
    <row r="6596" spans="1:7" x14ac:dyDescent="0.25">
      <c r="A6596" s="1">
        <v>775750</v>
      </c>
      <c r="B6596" s="2">
        <v>41837.429166666669</v>
      </c>
      <c r="C6596" s="1" t="s">
        <v>7</v>
      </c>
      <c r="D6596" s="1" t="s">
        <v>11</v>
      </c>
      <c r="E6596" s="1" t="s">
        <v>26</v>
      </c>
      <c r="F6596" s="1" t="s">
        <v>34</v>
      </c>
      <c r="G6596" s="1">
        <v>1352</v>
      </c>
    </row>
    <row r="6597" spans="1:7" x14ac:dyDescent="0.25">
      <c r="A6597" s="1">
        <v>436622</v>
      </c>
      <c r="B6597" s="2">
        <v>41837.643055555556</v>
      </c>
      <c r="C6597" s="1" t="s">
        <v>7</v>
      </c>
      <c r="D6597" s="1" t="s">
        <v>8</v>
      </c>
      <c r="E6597" s="1" t="s">
        <v>26</v>
      </c>
      <c r="F6597" s="1" t="s">
        <v>34</v>
      </c>
      <c r="G6597" s="1">
        <v>15698</v>
      </c>
    </row>
    <row r="6598" spans="1:7" x14ac:dyDescent="0.25">
      <c r="A6598" s="1">
        <v>221001</v>
      </c>
      <c r="B6598" s="2">
        <v>41837.643750000003</v>
      </c>
      <c r="C6598" s="1" t="s">
        <v>7</v>
      </c>
      <c r="D6598" s="1" t="s">
        <v>8</v>
      </c>
      <c r="E6598" s="1" t="s">
        <v>26</v>
      </c>
      <c r="F6598" s="1" t="s">
        <v>34</v>
      </c>
      <c r="G6598" s="1">
        <v>1666</v>
      </c>
    </row>
    <row r="6599" spans="1:7" x14ac:dyDescent="0.25">
      <c r="A6599" s="1">
        <v>653763</v>
      </c>
      <c r="B6599" s="2">
        <v>41792.740972222222</v>
      </c>
      <c r="C6599" s="1" t="s">
        <v>7</v>
      </c>
      <c r="D6599" s="1" t="s">
        <v>11</v>
      </c>
      <c r="E6599" s="1" t="s">
        <v>14</v>
      </c>
      <c r="F6599" s="1" t="s">
        <v>23</v>
      </c>
      <c r="G6599" s="1">
        <v>29288</v>
      </c>
    </row>
    <row r="6600" spans="1:7" x14ac:dyDescent="0.25">
      <c r="A6600" s="1">
        <v>774639</v>
      </c>
      <c r="B6600" s="2">
        <v>41792.740972222222</v>
      </c>
      <c r="C6600" s="1" t="s">
        <v>7</v>
      </c>
      <c r="D6600" s="1" t="s">
        <v>8</v>
      </c>
      <c r="E6600" s="1" t="s">
        <v>14</v>
      </c>
      <c r="F6600" s="1" t="s">
        <v>23</v>
      </c>
      <c r="G6600" s="1">
        <v>72311</v>
      </c>
    </row>
    <row r="6601" spans="1:7" x14ac:dyDescent="0.25">
      <c r="A6601" s="1">
        <v>763638</v>
      </c>
      <c r="B6601" s="2">
        <v>41800.59375</v>
      </c>
      <c r="C6601" s="1" t="s">
        <v>7</v>
      </c>
      <c r="D6601" s="1" t="s">
        <v>8</v>
      </c>
      <c r="E6601" s="1" t="s">
        <v>14</v>
      </c>
      <c r="F6601" s="1" t="s">
        <v>23</v>
      </c>
      <c r="G6601" s="1">
        <v>84840</v>
      </c>
    </row>
    <row r="6602" spans="1:7" x14ac:dyDescent="0.25">
      <c r="A6602" s="1">
        <v>61035</v>
      </c>
      <c r="B6602" s="2">
        <v>41800.595833333333</v>
      </c>
      <c r="C6602" s="1" t="s">
        <v>13</v>
      </c>
      <c r="D6602" s="1" t="s">
        <v>11</v>
      </c>
      <c r="E6602" s="1" t="s">
        <v>14</v>
      </c>
      <c r="F6602" s="1" t="s">
        <v>23</v>
      </c>
      <c r="G6602" s="1">
        <v>12060</v>
      </c>
    </row>
    <row r="6603" spans="1:7" x14ac:dyDescent="0.25">
      <c r="A6603" s="1">
        <v>144983</v>
      </c>
      <c r="B6603" s="2">
        <v>41800.597916666666</v>
      </c>
      <c r="C6603" s="1" t="s">
        <v>7</v>
      </c>
      <c r="D6603" s="1" t="s">
        <v>8</v>
      </c>
      <c r="E6603" s="1" t="s">
        <v>14</v>
      </c>
      <c r="F6603" s="1" t="s">
        <v>23</v>
      </c>
      <c r="G6603" s="1">
        <v>45289</v>
      </c>
    </row>
    <row r="6604" spans="1:7" x14ac:dyDescent="0.25">
      <c r="A6604" s="1">
        <v>776206</v>
      </c>
      <c r="B6604" s="2">
        <v>41800.599305555559</v>
      </c>
      <c r="C6604" s="1" t="s">
        <v>7</v>
      </c>
      <c r="D6604" s="1" t="s">
        <v>11</v>
      </c>
      <c r="E6604" s="1" t="s">
        <v>14</v>
      </c>
      <c r="F6604" s="1" t="s">
        <v>23</v>
      </c>
      <c r="G6604" s="1">
        <v>37431</v>
      </c>
    </row>
    <row r="6605" spans="1:7" x14ac:dyDescent="0.25">
      <c r="A6605" s="1">
        <v>513247</v>
      </c>
      <c r="B6605" s="2">
        <v>41800.6</v>
      </c>
      <c r="C6605" s="1" t="s">
        <v>7</v>
      </c>
      <c r="D6605" s="1" t="s">
        <v>8</v>
      </c>
      <c r="E6605" s="1" t="s">
        <v>14</v>
      </c>
      <c r="F6605" s="1" t="s">
        <v>23</v>
      </c>
      <c r="G6605" s="1">
        <v>50500</v>
      </c>
    </row>
    <row r="6606" spans="1:7" x14ac:dyDescent="0.25">
      <c r="A6606" s="1">
        <v>481085</v>
      </c>
      <c r="B6606" s="2">
        <v>41810.621527777781</v>
      </c>
      <c r="C6606" s="1" t="s">
        <v>7</v>
      </c>
      <c r="D6606" s="1" t="s">
        <v>8</v>
      </c>
      <c r="E6606" s="1" t="s">
        <v>16</v>
      </c>
      <c r="F6606" s="1" t="s">
        <v>12</v>
      </c>
      <c r="G6606" s="1">
        <v>69080</v>
      </c>
    </row>
    <row r="6607" spans="1:7" x14ac:dyDescent="0.25">
      <c r="A6607" s="1">
        <v>66199</v>
      </c>
      <c r="B6607" s="2">
        <v>41810.62222222222</v>
      </c>
      <c r="C6607" s="1" t="s">
        <v>7</v>
      </c>
      <c r="D6607" s="1" t="s">
        <v>11</v>
      </c>
      <c r="E6607" s="1" t="s">
        <v>16</v>
      </c>
      <c r="F6607" s="1" t="s">
        <v>12</v>
      </c>
      <c r="G6607" s="1">
        <v>68509</v>
      </c>
    </row>
    <row r="6608" spans="1:7" x14ac:dyDescent="0.25">
      <c r="A6608" s="1">
        <v>651652</v>
      </c>
      <c r="B6608" s="2">
        <v>41785.747916666667</v>
      </c>
      <c r="C6608" s="1" t="s">
        <v>7</v>
      </c>
      <c r="D6608" s="1" t="s">
        <v>11</v>
      </c>
      <c r="E6608" s="1" t="s">
        <v>14</v>
      </c>
      <c r="F6608" s="1" t="s">
        <v>25</v>
      </c>
      <c r="G6608" s="1">
        <v>41011</v>
      </c>
    </row>
    <row r="6609" spans="1:7" x14ac:dyDescent="0.25">
      <c r="A6609" s="1">
        <v>29691</v>
      </c>
      <c r="B6609" s="2">
        <v>41880.252083333333</v>
      </c>
      <c r="C6609" s="1" t="s">
        <v>7</v>
      </c>
      <c r="D6609" s="1" t="s">
        <v>8</v>
      </c>
      <c r="E6609" s="1" t="s">
        <v>16</v>
      </c>
      <c r="F6609" s="1" t="s">
        <v>18</v>
      </c>
      <c r="G6609" s="1">
        <v>10700</v>
      </c>
    </row>
    <row r="6610" spans="1:7" x14ac:dyDescent="0.25">
      <c r="A6610" s="1">
        <v>41350</v>
      </c>
      <c r="B6610" s="2">
        <v>41880.25277777778</v>
      </c>
      <c r="C6610" s="1" t="s">
        <v>13</v>
      </c>
      <c r="D6610" s="1" t="s">
        <v>11</v>
      </c>
      <c r="E6610" s="1" t="s">
        <v>16</v>
      </c>
      <c r="F6610" s="1" t="s">
        <v>18</v>
      </c>
      <c r="G6610" s="1">
        <v>19018</v>
      </c>
    </row>
    <row r="6611" spans="1:7" x14ac:dyDescent="0.25">
      <c r="A6611" s="1">
        <v>297501</v>
      </c>
      <c r="B6611" s="2">
        <v>41821.484027777777</v>
      </c>
      <c r="C6611" s="1" t="s">
        <v>7</v>
      </c>
      <c r="D6611" s="1" t="s">
        <v>11</v>
      </c>
      <c r="E6611" s="1" t="s">
        <v>21</v>
      </c>
      <c r="F6611" s="1" t="s">
        <v>22</v>
      </c>
      <c r="G6611" s="1">
        <v>39211</v>
      </c>
    </row>
    <row r="6612" spans="1:7" x14ac:dyDescent="0.25">
      <c r="A6612" s="1">
        <v>25669</v>
      </c>
      <c r="B6612" s="2">
        <v>41829.267361111109</v>
      </c>
      <c r="C6612" s="1" t="s">
        <v>7</v>
      </c>
      <c r="D6612" s="1" t="s">
        <v>8</v>
      </c>
      <c r="E6612" s="1" t="s">
        <v>14</v>
      </c>
      <c r="F6612" s="1" t="s">
        <v>34</v>
      </c>
      <c r="G6612" s="1">
        <v>28175</v>
      </c>
    </row>
    <row r="6613" spans="1:7" x14ac:dyDescent="0.25">
      <c r="A6613" s="1">
        <v>419981</v>
      </c>
      <c r="B6613" s="2">
        <v>41829.268055555556</v>
      </c>
      <c r="C6613" s="1" t="s">
        <v>13</v>
      </c>
      <c r="D6613" s="1" t="s">
        <v>11</v>
      </c>
      <c r="E6613" s="1" t="s">
        <v>14</v>
      </c>
      <c r="F6613" s="1" t="s">
        <v>34</v>
      </c>
      <c r="G6613" s="1">
        <v>19839</v>
      </c>
    </row>
    <row r="6614" spans="1:7" x14ac:dyDescent="0.25">
      <c r="A6614" s="1">
        <v>215367</v>
      </c>
      <c r="B6614" s="2">
        <v>41829.268055555556</v>
      </c>
      <c r="C6614" s="1" t="s">
        <v>7</v>
      </c>
      <c r="D6614" s="1" t="s">
        <v>8</v>
      </c>
      <c r="E6614" s="1" t="s">
        <v>14</v>
      </c>
      <c r="F6614" s="1" t="s">
        <v>34</v>
      </c>
      <c r="G6614" s="1">
        <v>14446</v>
      </c>
    </row>
    <row r="6615" spans="1:7" x14ac:dyDescent="0.25">
      <c r="A6615" s="1">
        <v>821116</v>
      </c>
      <c r="B6615" s="2">
        <v>41829.270833333336</v>
      </c>
      <c r="C6615" s="1" t="s">
        <v>7</v>
      </c>
      <c r="D6615" s="1" t="s">
        <v>8</v>
      </c>
      <c r="E6615" s="1" t="s">
        <v>14</v>
      </c>
      <c r="F6615" s="1" t="s">
        <v>34</v>
      </c>
      <c r="G6615" s="1">
        <v>73081</v>
      </c>
    </row>
    <row r="6616" spans="1:7" x14ac:dyDescent="0.25">
      <c r="A6616" s="1">
        <v>565374</v>
      </c>
      <c r="B6616" s="2">
        <v>41831.400694444441</v>
      </c>
      <c r="C6616" s="1" t="s">
        <v>7</v>
      </c>
      <c r="D6616" s="1" t="s">
        <v>11</v>
      </c>
      <c r="E6616" s="1" t="s">
        <v>14</v>
      </c>
      <c r="F6616" s="1" t="s">
        <v>34</v>
      </c>
      <c r="G6616" s="1">
        <v>34329</v>
      </c>
    </row>
    <row r="6617" spans="1:7" x14ac:dyDescent="0.25">
      <c r="A6617" s="1">
        <v>745878</v>
      </c>
      <c r="B6617" s="2">
        <v>41840.404166666667</v>
      </c>
      <c r="C6617" s="1" t="s">
        <v>7</v>
      </c>
      <c r="D6617" s="1" t="s">
        <v>11</v>
      </c>
      <c r="E6617" s="1" t="s">
        <v>14</v>
      </c>
      <c r="F6617" s="1" t="s">
        <v>34</v>
      </c>
      <c r="G6617" s="1">
        <v>48013</v>
      </c>
    </row>
    <row r="6618" spans="1:7" x14ac:dyDescent="0.25">
      <c r="A6618" s="1">
        <v>810787</v>
      </c>
      <c r="B6618" s="2">
        <v>41840.404861111114</v>
      </c>
      <c r="C6618" s="1" t="s">
        <v>7</v>
      </c>
      <c r="D6618" s="1" t="s">
        <v>11</v>
      </c>
      <c r="E6618" s="1" t="s">
        <v>14</v>
      </c>
      <c r="F6618" s="1" t="s">
        <v>34</v>
      </c>
      <c r="G6618" s="1">
        <v>98990</v>
      </c>
    </row>
    <row r="6619" spans="1:7" x14ac:dyDescent="0.25">
      <c r="A6619" s="1">
        <v>624629</v>
      </c>
      <c r="B6619" s="2">
        <v>41853.575694444444</v>
      </c>
      <c r="C6619" s="1" t="s">
        <v>7</v>
      </c>
      <c r="D6619" s="1" t="s">
        <v>11</v>
      </c>
      <c r="E6619" s="1" t="s">
        <v>14</v>
      </c>
      <c r="F6619" s="1" t="s">
        <v>34</v>
      </c>
      <c r="G6619" s="1">
        <v>19651</v>
      </c>
    </row>
    <row r="6620" spans="1:7" x14ac:dyDescent="0.25">
      <c r="A6620" s="1">
        <v>372939</v>
      </c>
      <c r="B6620" s="2">
        <v>41811.604166666664</v>
      </c>
      <c r="C6620" s="1" t="s">
        <v>13</v>
      </c>
      <c r="D6620" s="1" t="s">
        <v>8</v>
      </c>
      <c r="E6620" s="1" t="s">
        <v>14</v>
      </c>
      <c r="F6620" s="1" t="s">
        <v>34</v>
      </c>
      <c r="G6620" s="1">
        <v>40581</v>
      </c>
    </row>
    <row r="6621" spans="1:7" x14ac:dyDescent="0.25">
      <c r="A6621" s="1">
        <v>621049</v>
      </c>
      <c r="B6621" s="2">
        <v>41811.606944444444</v>
      </c>
      <c r="C6621" s="1" t="s">
        <v>7</v>
      </c>
      <c r="D6621" s="1" t="s">
        <v>8</v>
      </c>
      <c r="E6621" s="1" t="s">
        <v>14</v>
      </c>
      <c r="F6621" s="1" t="s">
        <v>34</v>
      </c>
      <c r="G6621" s="1">
        <v>27120</v>
      </c>
    </row>
    <row r="6622" spans="1:7" x14ac:dyDescent="0.25">
      <c r="A6622" s="1">
        <v>784361</v>
      </c>
      <c r="B6622" s="2">
        <v>41815.644444444442</v>
      </c>
      <c r="C6622" s="1" t="s">
        <v>7</v>
      </c>
      <c r="D6622" s="1" t="s">
        <v>11</v>
      </c>
      <c r="E6622" s="1" t="s">
        <v>31</v>
      </c>
      <c r="F6622" s="1" t="s">
        <v>22</v>
      </c>
      <c r="G6622" s="1">
        <v>54258</v>
      </c>
    </row>
    <row r="6623" spans="1:7" x14ac:dyDescent="0.25">
      <c r="A6623" s="1">
        <v>317366</v>
      </c>
      <c r="B6623" s="2">
        <v>41815.645138888889</v>
      </c>
      <c r="C6623" s="1" t="s">
        <v>7</v>
      </c>
      <c r="D6623" s="1" t="s">
        <v>11</v>
      </c>
      <c r="E6623" s="1" t="s">
        <v>31</v>
      </c>
      <c r="F6623" s="1" t="s">
        <v>22</v>
      </c>
      <c r="G6623" s="1">
        <v>20730</v>
      </c>
    </row>
    <row r="6624" spans="1:7" x14ac:dyDescent="0.25">
      <c r="A6624" s="1">
        <v>211433</v>
      </c>
      <c r="B6624" s="2">
        <v>41815.647916666669</v>
      </c>
      <c r="C6624" s="1" t="s">
        <v>7</v>
      </c>
      <c r="D6624" s="1" t="s">
        <v>11</v>
      </c>
      <c r="E6624" s="1" t="s">
        <v>31</v>
      </c>
      <c r="F6624" s="1" t="s">
        <v>22</v>
      </c>
      <c r="G6624" s="1">
        <v>25467</v>
      </c>
    </row>
    <row r="6625" spans="1:7" x14ac:dyDescent="0.25">
      <c r="A6625" s="1">
        <v>771344</v>
      </c>
      <c r="B6625" s="2">
        <v>41815.65</v>
      </c>
      <c r="C6625" s="1" t="s">
        <v>7</v>
      </c>
      <c r="D6625" s="1" t="s">
        <v>11</v>
      </c>
      <c r="E6625" s="1" t="s">
        <v>31</v>
      </c>
      <c r="F6625" s="1" t="s">
        <v>22</v>
      </c>
      <c r="G6625" s="1">
        <v>29214</v>
      </c>
    </row>
    <row r="6626" spans="1:7" x14ac:dyDescent="0.25">
      <c r="A6626" s="1">
        <v>552304</v>
      </c>
      <c r="B6626" s="2">
        <v>41821.290277777778</v>
      </c>
      <c r="C6626" s="1" t="s">
        <v>7</v>
      </c>
      <c r="D6626" s="1" t="s">
        <v>11</v>
      </c>
      <c r="E6626" s="1" t="s">
        <v>31</v>
      </c>
      <c r="F6626" s="1" t="s">
        <v>22</v>
      </c>
      <c r="G6626" s="1">
        <v>75164</v>
      </c>
    </row>
    <row r="6627" spans="1:7" x14ac:dyDescent="0.25">
      <c r="A6627" s="1">
        <v>907113</v>
      </c>
      <c r="B6627" s="2">
        <v>41821.291666666664</v>
      </c>
      <c r="C6627" s="1" t="s">
        <v>13</v>
      </c>
      <c r="D6627" s="1" t="s">
        <v>11</v>
      </c>
      <c r="E6627" s="1" t="s">
        <v>31</v>
      </c>
      <c r="F6627" s="1" t="s">
        <v>22</v>
      </c>
      <c r="G6627" s="1">
        <v>52210</v>
      </c>
    </row>
    <row r="6628" spans="1:7" x14ac:dyDescent="0.25">
      <c r="A6628" s="1">
        <v>698890</v>
      </c>
      <c r="B6628" s="2">
        <v>41822.598611111112</v>
      </c>
      <c r="C6628" s="1" t="s">
        <v>7</v>
      </c>
      <c r="D6628" s="1" t="s">
        <v>11</v>
      </c>
      <c r="E6628" s="1" t="s">
        <v>31</v>
      </c>
      <c r="F6628" s="1" t="s">
        <v>22</v>
      </c>
      <c r="G6628" s="1">
        <v>30117</v>
      </c>
    </row>
    <row r="6629" spans="1:7" x14ac:dyDescent="0.25">
      <c r="A6629" s="1">
        <v>674480</v>
      </c>
      <c r="B6629" s="2">
        <v>41822.599305555559</v>
      </c>
      <c r="C6629" s="1" t="s">
        <v>7</v>
      </c>
      <c r="D6629" s="1" t="s">
        <v>11</v>
      </c>
      <c r="E6629" s="1" t="s">
        <v>31</v>
      </c>
      <c r="F6629" s="1" t="s">
        <v>22</v>
      </c>
      <c r="G6629" s="1">
        <v>98848</v>
      </c>
    </row>
    <row r="6630" spans="1:7" x14ac:dyDescent="0.25">
      <c r="A6630" s="1">
        <v>310212</v>
      </c>
      <c r="B6630" s="2">
        <v>41822.719444444447</v>
      </c>
      <c r="C6630" s="1" t="s">
        <v>7</v>
      </c>
      <c r="D6630" s="1" t="s">
        <v>8</v>
      </c>
      <c r="E6630" s="1" t="s">
        <v>9</v>
      </c>
      <c r="F6630" s="1" t="s">
        <v>12</v>
      </c>
      <c r="G6630" s="1">
        <v>26175</v>
      </c>
    </row>
    <row r="6631" spans="1:7" x14ac:dyDescent="0.25">
      <c r="A6631" s="1">
        <v>393797</v>
      </c>
      <c r="B6631" s="2">
        <v>41851.511111111111</v>
      </c>
      <c r="C6631" s="1" t="s">
        <v>7</v>
      </c>
      <c r="D6631" s="1" t="s">
        <v>8</v>
      </c>
      <c r="E6631" s="1" t="s">
        <v>16</v>
      </c>
      <c r="F6631" s="1" t="s">
        <v>20</v>
      </c>
      <c r="G6631" s="1">
        <v>96306</v>
      </c>
    </row>
    <row r="6632" spans="1:7" x14ac:dyDescent="0.25">
      <c r="A6632" s="1">
        <v>208336</v>
      </c>
      <c r="B6632" s="2">
        <v>41831.75277777778</v>
      </c>
      <c r="C6632" s="1" t="s">
        <v>7</v>
      </c>
      <c r="D6632" s="1" t="s">
        <v>8</v>
      </c>
      <c r="E6632" s="1" t="s">
        <v>14</v>
      </c>
      <c r="F6632" s="1" t="s">
        <v>12</v>
      </c>
      <c r="G6632" s="1">
        <v>36862</v>
      </c>
    </row>
    <row r="6633" spans="1:7" x14ac:dyDescent="0.25">
      <c r="A6633" s="1">
        <v>421114</v>
      </c>
      <c r="B6633" s="2">
        <v>41802.789583333331</v>
      </c>
      <c r="C6633" s="1" t="s">
        <v>7</v>
      </c>
      <c r="D6633" s="1" t="s">
        <v>11</v>
      </c>
      <c r="E6633" s="1" t="s">
        <v>9</v>
      </c>
      <c r="F6633" s="1" t="s">
        <v>10</v>
      </c>
      <c r="G6633" s="1">
        <v>30246</v>
      </c>
    </row>
    <row r="6634" spans="1:7" x14ac:dyDescent="0.25">
      <c r="A6634" s="1">
        <v>353328</v>
      </c>
      <c r="B6634" s="2">
        <v>41814.711111111108</v>
      </c>
      <c r="C6634" s="1" t="s">
        <v>7</v>
      </c>
      <c r="D6634" s="1" t="s">
        <v>11</v>
      </c>
      <c r="E6634" s="1" t="s">
        <v>31</v>
      </c>
      <c r="F6634" s="1" t="s">
        <v>12</v>
      </c>
      <c r="G6634" s="1">
        <v>63454</v>
      </c>
    </row>
    <row r="6635" spans="1:7" x14ac:dyDescent="0.25">
      <c r="A6635" s="1">
        <v>265942</v>
      </c>
      <c r="B6635" s="2">
        <v>41824.663194444445</v>
      </c>
      <c r="C6635" s="1" t="s">
        <v>7</v>
      </c>
      <c r="D6635" s="1" t="s">
        <v>11</v>
      </c>
      <c r="E6635" s="1" t="s">
        <v>31</v>
      </c>
      <c r="F6635" s="1" t="s">
        <v>12</v>
      </c>
      <c r="G6635" s="1">
        <v>85504</v>
      </c>
    </row>
    <row r="6636" spans="1:7" x14ac:dyDescent="0.25">
      <c r="A6636" s="1">
        <v>316119</v>
      </c>
      <c r="B6636" s="2">
        <v>41824.663888888892</v>
      </c>
      <c r="C6636" s="1" t="s">
        <v>7</v>
      </c>
      <c r="D6636" s="1" t="s">
        <v>11</v>
      </c>
      <c r="E6636" s="1" t="s">
        <v>31</v>
      </c>
      <c r="F6636" s="1" t="s">
        <v>12</v>
      </c>
      <c r="G6636" s="1">
        <v>80425</v>
      </c>
    </row>
    <row r="6637" spans="1:7" x14ac:dyDescent="0.25">
      <c r="A6637" s="1">
        <v>696413</v>
      </c>
      <c r="B6637" s="2">
        <v>41799.592361111114</v>
      </c>
      <c r="C6637" s="1" t="s">
        <v>7</v>
      </c>
      <c r="D6637" s="1" t="s">
        <v>11</v>
      </c>
      <c r="E6637" s="1" t="s">
        <v>9</v>
      </c>
      <c r="F6637" s="1" t="s">
        <v>34</v>
      </c>
      <c r="G6637" s="1">
        <v>63497</v>
      </c>
    </row>
    <row r="6638" spans="1:7" x14ac:dyDescent="0.25">
      <c r="A6638" s="1">
        <v>839393</v>
      </c>
      <c r="B6638" s="2">
        <v>41799.592361111114</v>
      </c>
      <c r="C6638" s="1" t="s">
        <v>7</v>
      </c>
      <c r="D6638" s="1" t="s">
        <v>8</v>
      </c>
      <c r="E6638" s="1" t="s">
        <v>9</v>
      </c>
      <c r="F6638" s="1" t="s">
        <v>34</v>
      </c>
      <c r="G6638" s="1">
        <v>1537</v>
      </c>
    </row>
    <row r="6639" spans="1:7" x14ac:dyDescent="0.25">
      <c r="A6639" s="1">
        <v>457071</v>
      </c>
      <c r="B6639" s="2">
        <v>41798.754166666666</v>
      </c>
      <c r="C6639" s="1" t="s">
        <v>7</v>
      </c>
      <c r="D6639" s="1" t="s">
        <v>24</v>
      </c>
      <c r="E6639" s="1" t="s">
        <v>9</v>
      </c>
      <c r="F6639" s="1" t="s">
        <v>34</v>
      </c>
      <c r="G6639" s="1">
        <v>49520</v>
      </c>
    </row>
    <row r="6640" spans="1:7" x14ac:dyDescent="0.25">
      <c r="A6640" s="1">
        <v>491660</v>
      </c>
      <c r="B6640" s="2">
        <v>41829.317361111112</v>
      </c>
      <c r="C6640" s="1" t="s">
        <v>7</v>
      </c>
      <c r="D6640" s="1" t="s">
        <v>8</v>
      </c>
      <c r="E6640" s="1" t="s">
        <v>9</v>
      </c>
      <c r="F6640" s="1" t="s">
        <v>34</v>
      </c>
      <c r="G6640" s="1">
        <v>20736</v>
      </c>
    </row>
    <row r="6641" spans="1:7" x14ac:dyDescent="0.25">
      <c r="A6641" s="1">
        <v>342183</v>
      </c>
      <c r="B6641" s="2">
        <v>41829.319444444445</v>
      </c>
      <c r="C6641" s="1" t="s">
        <v>7</v>
      </c>
      <c r="D6641" s="1" t="s">
        <v>8</v>
      </c>
      <c r="E6641" s="1" t="s">
        <v>9</v>
      </c>
      <c r="F6641" s="1" t="s">
        <v>34</v>
      </c>
      <c r="G6641" s="1">
        <v>80343</v>
      </c>
    </row>
    <row r="6642" spans="1:7" x14ac:dyDescent="0.25">
      <c r="A6642" s="1">
        <v>678922</v>
      </c>
      <c r="B6642" s="2">
        <v>41793.734027777777</v>
      </c>
      <c r="C6642" s="1" t="s">
        <v>7</v>
      </c>
      <c r="D6642" s="1" t="s">
        <v>8</v>
      </c>
      <c r="E6642" s="1" t="s">
        <v>9</v>
      </c>
      <c r="F6642" s="1" t="s">
        <v>34</v>
      </c>
      <c r="G6642" s="1">
        <v>3688</v>
      </c>
    </row>
    <row r="6643" spans="1:7" x14ac:dyDescent="0.25">
      <c r="A6643" s="1">
        <v>738001</v>
      </c>
      <c r="B6643" s="2">
        <v>41817.169444444444</v>
      </c>
      <c r="C6643" s="1" t="s">
        <v>7</v>
      </c>
      <c r="D6643" s="1" t="s">
        <v>8</v>
      </c>
      <c r="E6643" s="1" t="s">
        <v>14</v>
      </c>
      <c r="F6643" s="1" t="s">
        <v>12</v>
      </c>
      <c r="G6643" s="1">
        <v>56881</v>
      </c>
    </row>
    <row r="6644" spans="1:7" x14ac:dyDescent="0.25">
      <c r="A6644" s="1">
        <v>891558</v>
      </c>
      <c r="B6644" s="2">
        <v>41819.390972222223</v>
      </c>
      <c r="C6644" s="1" t="s">
        <v>7</v>
      </c>
      <c r="D6644" s="1" t="s">
        <v>8</v>
      </c>
      <c r="E6644" s="1" t="s">
        <v>14</v>
      </c>
      <c r="F6644" s="1" t="s">
        <v>12</v>
      </c>
      <c r="G6644" s="1">
        <v>94543</v>
      </c>
    </row>
    <row r="6645" spans="1:7" x14ac:dyDescent="0.25">
      <c r="A6645" s="1">
        <v>227116</v>
      </c>
      <c r="B6645" s="2">
        <v>41823.871527777781</v>
      </c>
      <c r="C6645" s="1" t="s">
        <v>7</v>
      </c>
      <c r="D6645" s="1" t="s">
        <v>8</v>
      </c>
      <c r="E6645" s="1" t="s">
        <v>14</v>
      </c>
      <c r="F6645" s="1" t="s">
        <v>12</v>
      </c>
      <c r="G6645" s="1">
        <v>60609</v>
      </c>
    </row>
    <row r="6646" spans="1:7" x14ac:dyDescent="0.25">
      <c r="A6646" s="1">
        <v>848217</v>
      </c>
      <c r="B6646" s="2">
        <v>41870.574305555558</v>
      </c>
      <c r="C6646" s="1" t="s">
        <v>7</v>
      </c>
      <c r="D6646" s="1" t="s">
        <v>8</v>
      </c>
      <c r="E6646" s="1" t="s">
        <v>16</v>
      </c>
      <c r="F6646" s="1" t="s">
        <v>34</v>
      </c>
      <c r="G6646" s="1">
        <v>25553</v>
      </c>
    </row>
    <row r="6647" spans="1:7" x14ac:dyDescent="0.25">
      <c r="A6647" s="1">
        <v>174164</v>
      </c>
      <c r="B6647" s="2">
        <v>41870.574999999997</v>
      </c>
      <c r="C6647" s="1" t="s">
        <v>7</v>
      </c>
      <c r="D6647" s="1" t="s">
        <v>24</v>
      </c>
      <c r="E6647" s="1" t="s">
        <v>16</v>
      </c>
      <c r="F6647" s="1" t="s">
        <v>34</v>
      </c>
      <c r="G6647" s="1">
        <v>18653</v>
      </c>
    </row>
    <row r="6648" spans="1:7" x14ac:dyDescent="0.25">
      <c r="A6648" s="1">
        <v>653149</v>
      </c>
      <c r="B6648" s="2">
        <v>41809.372916666667</v>
      </c>
      <c r="C6648" s="1" t="s">
        <v>7</v>
      </c>
      <c r="D6648" s="1" t="s">
        <v>11</v>
      </c>
      <c r="E6648" s="1" t="s">
        <v>21</v>
      </c>
      <c r="F6648" s="1" t="s">
        <v>34</v>
      </c>
      <c r="G6648" s="1">
        <v>31116</v>
      </c>
    </row>
    <row r="6649" spans="1:7" x14ac:dyDescent="0.25">
      <c r="A6649" s="1">
        <v>631703</v>
      </c>
      <c r="B6649" s="2">
        <v>41809.374305555553</v>
      </c>
      <c r="C6649" s="1" t="s">
        <v>7</v>
      </c>
      <c r="D6649" s="1" t="s">
        <v>11</v>
      </c>
      <c r="E6649" s="1" t="s">
        <v>21</v>
      </c>
      <c r="F6649" s="1" t="s">
        <v>34</v>
      </c>
      <c r="G6649" s="1">
        <v>88886</v>
      </c>
    </row>
    <row r="6650" spans="1:7" x14ac:dyDescent="0.25">
      <c r="A6650" s="1">
        <v>382379</v>
      </c>
      <c r="B6650" s="2">
        <v>41828.466666666667</v>
      </c>
      <c r="C6650" s="1" t="s">
        <v>13</v>
      </c>
      <c r="D6650" s="1" t="s">
        <v>11</v>
      </c>
      <c r="E6650" s="1" t="s">
        <v>21</v>
      </c>
      <c r="F6650" s="1" t="s">
        <v>34</v>
      </c>
      <c r="G6650" s="1">
        <v>6989</v>
      </c>
    </row>
    <row r="6651" spans="1:7" x14ac:dyDescent="0.25">
      <c r="A6651" s="1">
        <v>257613</v>
      </c>
      <c r="B6651" s="2">
        <v>41828.467361111114</v>
      </c>
      <c r="C6651" s="1" t="s">
        <v>7</v>
      </c>
      <c r="D6651" s="1" t="s">
        <v>11</v>
      </c>
      <c r="E6651" s="1" t="s">
        <v>21</v>
      </c>
      <c r="F6651" s="1" t="s">
        <v>34</v>
      </c>
      <c r="G6651" s="1">
        <v>90535</v>
      </c>
    </row>
    <row r="6652" spans="1:7" x14ac:dyDescent="0.25">
      <c r="A6652" s="1">
        <v>818110</v>
      </c>
      <c r="B6652" s="2">
        <v>41828.46875</v>
      </c>
      <c r="C6652" s="1" t="s">
        <v>7</v>
      </c>
      <c r="D6652" s="1" t="s">
        <v>11</v>
      </c>
      <c r="E6652" s="1" t="s">
        <v>21</v>
      </c>
      <c r="F6652" s="1" t="s">
        <v>34</v>
      </c>
      <c r="G6652" s="1">
        <v>46825</v>
      </c>
    </row>
    <row r="6653" spans="1:7" x14ac:dyDescent="0.25">
      <c r="A6653" s="1">
        <v>294003</v>
      </c>
      <c r="B6653" s="2">
        <v>41831.769444444442</v>
      </c>
      <c r="C6653" s="1" t="s">
        <v>7</v>
      </c>
      <c r="D6653" s="1" t="s">
        <v>11</v>
      </c>
      <c r="E6653" s="1" t="s">
        <v>21</v>
      </c>
      <c r="F6653" s="1" t="s">
        <v>12</v>
      </c>
      <c r="G6653" s="1">
        <v>2939</v>
      </c>
    </row>
    <row r="6654" spans="1:7" x14ac:dyDescent="0.25">
      <c r="A6654" s="1">
        <v>404097</v>
      </c>
      <c r="B6654" s="2">
        <v>41842.815972222219</v>
      </c>
      <c r="C6654" s="1" t="s">
        <v>7</v>
      </c>
      <c r="D6654" s="1" t="s">
        <v>8</v>
      </c>
      <c r="E6654" s="1" t="s">
        <v>21</v>
      </c>
      <c r="F6654" s="1" t="s">
        <v>12</v>
      </c>
      <c r="G6654" s="1">
        <v>64122</v>
      </c>
    </row>
    <row r="6655" spans="1:7" x14ac:dyDescent="0.25">
      <c r="A6655" s="1">
        <v>569723</v>
      </c>
      <c r="B6655" s="2">
        <v>41845.362500000003</v>
      </c>
      <c r="C6655" s="1" t="s">
        <v>7</v>
      </c>
      <c r="D6655" s="1" t="s">
        <v>8</v>
      </c>
      <c r="E6655" s="1" t="s">
        <v>16</v>
      </c>
      <c r="F6655" s="1" t="s">
        <v>20</v>
      </c>
      <c r="G6655" s="1">
        <v>86726</v>
      </c>
    </row>
    <row r="6656" spans="1:7" x14ac:dyDescent="0.25">
      <c r="A6656" s="1">
        <v>722315</v>
      </c>
      <c r="B6656" s="2">
        <v>41789.68472222222</v>
      </c>
      <c r="C6656" s="1" t="s">
        <v>7</v>
      </c>
      <c r="D6656" s="1" t="s">
        <v>11</v>
      </c>
      <c r="E6656" s="1" t="s">
        <v>9</v>
      </c>
      <c r="F6656" s="1" t="s">
        <v>10</v>
      </c>
      <c r="G6656" s="1">
        <v>56422</v>
      </c>
    </row>
    <row r="6657" spans="1:7" x14ac:dyDescent="0.25">
      <c r="A6657" s="1">
        <v>119900</v>
      </c>
      <c r="B6657" s="2">
        <v>41789.686805555553</v>
      </c>
      <c r="C6657" s="1" t="s">
        <v>13</v>
      </c>
      <c r="D6657" s="1" t="s">
        <v>11</v>
      </c>
      <c r="E6657" s="1" t="s">
        <v>9</v>
      </c>
      <c r="F6657" s="1" t="s">
        <v>10</v>
      </c>
      <c r="G6657" s="1">
        <v>11787</v>
      </c>
    </row>
    <row r="6658" spans="1:7" x14ac:dyDescent="0.25">
      <c r="A6658" s="1">
        <v>487617</v>
      </c>
      <c r="B6658" s="2">
        <v>41789.686805555553</v>
      </c>
      <c r="C6658" s="1" t="s">
        <v>7</v>
      </c>
      <c r="D6658" s="1" t="s">
        <v>17</v>
      </c>
      <c r="E6658" s="1" t="s">
        <v>9</v>
      </c>
      <c r="F6658" s="1" t="s">
        <v>10</v>
      </c>
      <c r="G6658" s="1">
        <v>12470</v>
      </c>
    </row>
    <row r="6659" spans="1:7" x14ac:dyDescent="0.25">
      <c r="A6659" s="1">
        <v>497227</v>
      </c>
      <c r="B6659" s="2">
        <v>41815.479166666664</v>
      </c>
      <c r="C6659" s="1" t="s">
        <v>7</v>
      </c>
      <c r="D6659" s="1" t="s">
        <v>8</v>
      </c>
      <c r="E6659" s="1" t="s">
        <v>14</v>
      </c>
      <c r="F6659" s="1" t="s">
        <v>20</v>
      </c>
      <c r="G6659" s="1">
        <v>98380</v>
      </c>
    </row>
    <row r="6660" spans="1:7" x14ac:dyDescent="0.25">
      <c r="A6660" s="1">
        <v>702864</v>
      </c>
      <c r="B6660" s="2">
        <v>41817.379166666666</v>
      </c>
      <c r="C6660" s="1" t="s">
        <v>13</v>
      </c>
      <c r="D6660" s="1" t="s">
        <v>24</v>
      </c>
      <c r="E6660" s="1" t="s">
        <v>14</v>
      </c>
      <c r="F6660" s="1" t="s">
        <v>20</v>
      </c>
      <c r="G6660" s="1">
        <v>5306</v>
      </c>
    </row>
    <row r="6661" spans="1:7" x14ac:dyDescent="0.25">
      <c r="A6661" s="1">
        <v>395332</v>
      </c>
      <c r="B6661" s="2">
        <v>41815.59097222222</v>
      </c>
      <c r="C6661" s="1" t="s">
        <v>7</v>
      </c>
      <c r="D6661" s="1" t="s">
        <v>8</v>
      </c>
      <c r="E6661" s="1" t="s">
        <v>14</v>
      </c>
      <c r="F6661" s="1" t="s">
        <v>10</v>
      </c>
      <c r="G6661" s="1">
        <v>27105</v>
      </c>
    </row>
    <row r="6662" spans="1:7" x14ac:dyDescent="0.25">
      <c r="A6662" s="1">
        <v>445648</v>
      </c>
      <c r="B6662" s="2">
        <v>41815.59097222222</v>
      </c>
      <c r="C6662" s="1" t="s">
        <v>7</v>
      </c>
      <c r="D6662" s="1" t="s">
        <v>11</v>
      </c>
      <c r="E6662" s="1" t="s">
        <v>14</v>
      </c>
      <c r="F6662" s="1" t="s">
        <v>10</v>
      </c>
      <c r="G6662" s="1">
        <v>97712</v>
      </c>
    </row>
    <row r="6663" spans="1:7" x14ac:dyDescent="0.25">
      <c r="A6663" s="1">
        <v>253111</v>
      </c>
      <c r="B6663" s="2">
        <v>41817.265972222223</v>
      </c>
      <c r="C6663" s="1" t="s">
        <v>13</v>
      </c>
      <c r="D6663" s="1" t="s">
        <v>8</v>
      </c>
      <c r="E6663" s="1" t="s">
        <v>14</v>
      </c>
      <c r="F6663" s="1" t="s">
        <v>10</v>
      </c>
      <c r="G6663" s="1">
        <v>35504</v>
      </c>
    </row>
    <row r="6664" spans="1:7" x14ac:dyDescent="0.25">
      <c r="A6664" s="1">
        <v>67339</v>
      </c>
      <c r="B6664" s="2">
        <v>41822.38958333333</v>
      </c>
      <c r="C6664" s="1" t="s">
        <v>7</v>
      </c>
      <c r="D6664" s="1" t="s">
        <v>11</v>
      </c>
      <c r="E6664" s="1" t="s">
        <v>14</v>
      </c>
      <c r="F6664" s="1" t="s">
        <v>12</v>
      </c>
      <c r="G6664" s="1">
        <v>50925</v>
      </c>
    </row>
    <row r="6665" spans="1:7" x14ac:dyDescent="0.25">
      <c r="A6665" s="1">
        <v>579038</v>
      </c>
      <c r="B6665" s="2">
        <v>41837.729861111111</v>
      </c>
      <c r="C6665" s="1" t="s">
        <v>13</v>
      </c>
      <c r="D6665" s="1" t="s">
        <v>8</v>
      </c>
      <c r="E6665" s="1" t="s">
        <v>14</v>
      </c>
      <c r="F6665" s="1" t="s">
        <v>12</v>
      </c>
      <c r="G6665" s="1">
        <v>38706</v>
      </c>
    </row>
    <row r="6666" spans="1:7" x14ac:dyDescent="0.25">
      <c r="A6666" s="1">
        <v>488388</v>
      </c>
      <c r="B6666" s="2">
        <v>41876.4375</v>
      </c>
      <c r="C6666" s="1" t="s">
        <v>13</v>
      </c>
      <c r="D6666" s="1" t="s">
        <v>11</v>
      </c>
      <c r="E6666" s="1" t="s">
        <v>30</v>
      </c>
      <c r="F6666" s="1" t="s">
        <v>34</v>
      </c>
      <c r="G6666" s="1">
        <v>70609</v>
      </c>
    </row>
    <row r="6667" spans="1:7" x14ac:dyDescent="0.25">
      <c r="A6667" s="1">
        <v>52355</v>
      </c>
      <c r="B6667" s="2">
        <v>41827.588194444441</v>
      </c>
      <c r="C6667" s="1" t="s">
        <v>7</v>
      </c>
      <c r="D6667" s="1" t="s">
        <v>8</v>
      </c>
      <c r="E6667" s="1" t="s">
        <v>14</v>
      </c>
      <c r="F6667" s="1" t="s">
        <v>20</v>
      </c>
      <c r="G6667" s="1">
        <v>17672</v>
      </c>
    </row>
    <row r="6668" spans="1:7" x14ac:dyDescent="0.25">
      <c r="A6668" s="1">
        <v>617974</v>
      </c>
      <c r="B6668" s="2">
        <v>41827.59097222222</v>
      </c>
      <c r="C6668" s="1" t="s">
        <v>13</v>
      </c>
      <c r="D6668" s="1" t="s">
        <v>11</v>
      </c>
      <c r="E6668" s="1" t="s">
        <v>14</v>
      </c>
      <c r="F6668" s="1" t="s">
        <v>20</v>
      </c>
      <c r="G6668" s="1">
        <v>30481</v>
      </c>
    </row>
    <row r="6669" spans="1:7" x14ac:dyDescent="0.25">
      <c r="A6669" s="1">
        <v>173134</v>
      </c>
      <c r="B6669" s="2">
        <v>41827.594444444447</v>
      </c>
      <c r="C6669" s="1" t="s">
        <v>7</v>
      </c>
      <c r="D6669" s="1" t="s">
        <v>8</v>
      </c>
      <c r="E6669" s="1" t="s">
        <v>14</v>
      </c>
      <c r="F6669" s="1" t="s">
        <v>20</v>
      </c>
      <c r="G6669" s="1">
        <v>57532</v>
      </c>
    </row>
    <row r="6670" spans="1:7" x14ac:dyDescent="0.25">
      <c r="A6670" s="1">
        <v>792293</v>
      </c>
      <c r="B6670" s="2">
        <v>41827.588194444441</v>
      </c>
      <c r="C6670" s="1" t="s">
        <v>7</v>
      </c>
      <c r="D6670" s="1" t="s">
        <v>24</v>
      </c>
      <c r="E6670" s="1" t="s">
        <v>14</v>
      </c>
      <c r="F6670" s="1" t="s">
        <v>20</v>
      </c>
      <c r="G6670" s="1">
        <v>76814</v>
      </c>
    </row>
    <row r="6671" spans="1:7" x14ac:dyDescent="0.25">
      <c r="A6671" s="1">
        <v>997050</v>
      </c>
      <c r="B6671" s="2">
        <v>41833.361805555556</v>
      </c>
      <c r="C6671" s="1" t="s">
        <v>7</v>
      </c>
      <c r="D6671" s="1" t="s">
        <v>8</v>
      </c>
      <c r="E6671" s="1" t="s">
        <v>14</v>
      </c>
      <c r="F6671" s="1" t="s">
        <v>12</v>
      </c>
      <c r="G6671" s="1">
        <v>98018</v>
      </c>
    </row>
    <row r="6672" spans="1:7" x14ac:dyDescent="0.25">
      <c r="A6672" s="1">
        <v>121699</v>
      </c>
      <c r="B6672" s="2">
        <v>41853.681250000001</v>
      </c>
      <c r="C6672" s="1" t="s">
        <v>7</v>
      </c>
      <c r="D6672" s="1" t="s">
        <v>11</v>
      </c>
      <c r="E6672" s="1" t="s">
        <v>14</v>
      </c>
      <c r="F6672" s="1" t="s">
        <v>34</v>
      </c>
      <c r="G6672" s="1">
        <v>37155</v>
      </c>
    </row>
    <row r="6673" spans="1:7" x14ac:dyDescent="0.25">
      <c r="A6673" s="1">
        <v>202541</v>
      </c>
      <c r="B6673" s="2">
        <v>41832.717361111114</v>
      </c>
      <c r="C6673" s="1" t="s">
        <v>7</v>
      </c>
      <c r="D6673" s="1" t="s">
        <v>8</v>
      </c>
      <c r="E6673" s="1" t="s">
        <v>9</v>
      </c>
      <c r="F6673" s="1" t="s">
        <v>12</v>
      </c>
      <c r="G6673" s="1">
        <v>17475</v>
      </c>
    </row>
    <row r="6674" spans="1:7" x14ac:dyDescent="0.25">
      <c r="A6674" s="1">
        <v>486166</v>
      </c>
      <c r="B6674" s="2">
        <v>41823.191666666666</v>
      </c>
      <c r="C6674" s="1" t="s">
        <v>7</v>
      </c>
      <c r="D6674" s="1" t="s">
        <v>8</v>
      </c>
      <c r="E6674" s="1" t="s">
        <v>14</v>
      </c>
      <c r="F6674" s="1" t="s">
        <v>34</v>
      </c>
      <c r="G6674" s="1">
        <v>43159</v>
      </c>
    </row>
    <row r="6675" spans="1:7" x14ac:dyDescent="0.25">
      <c r="A6675" s="1">
        <v>88940</v>
      </c>
      <c r="B6675" s="2">
        <v>41827.457638888889</v>
      </c>
      <c r="C6675" s="1" t="s">
        <v>7</v>
      </c>
      <c r="D6675" s="1" t="s">
        <v>8</v>
      </c>
      <c r="E6675" s="1" t="s">
        <v>14</v>
      </c>
      <c r="F6675" s="1" t="s">
        <v>34</v>
      </c>
      <c r="G6675" s="1">
        <v>60165</v>
      </c>
    </row>
    <row r="6676" spans="1:7" x14ac:dyDescent="0.25">
      <c r="A6676" s="1">
        <v>888007</v>
      </c>
      <c r="B6676" s="2">
        <v>41827.459027777775</v>
      </c>
      <c r="C6676" s="1" t="s">
        <v>7</v>
      </c>
      <c r="D6676" s="1" t="s">
        <v>8</v>
      </c>
      <c r="E6676" s="1" t="s">
        <v>14</v>
      </c>
      <c r="F6676" s="1" t="s">
        <v>34</v>
      </c>
      <c r="G6676" s="1">
        <v>73820</v>
      </c>
    </row>
    <row r="6677" spans="1:7" x14ac:dyDescent="0.25">
      <c r="A6677" s="1">
        <v>542513</v>
      </c>
      <c r="B6677" s="2">
        <v>41827.460416666669</v>
      </c>
      <c r="C6677" s="1" t="s">
        <v>7</v>
      </c>
      <c r="D6677" s="1" t="s">
        <v>8</v>
      </c>
      <c r="E6677" s="1" t="s">
        <v>14</v>
      </c>
      <c r="F6677" s="1" t="s">
        <v>34</v>
      </c>
      <c r="G6677" s="1">
        <v>89395</v>
      </c>
    </row>
    <row r="6678" spans="1:7" x14ac:dyDescent="0.25">
      <c r="A6678" s="1">
        <v>293701</v>
      </c>
      <c r="B6678" s="2">
        <v>41828.807638888888</v>
      </c>
      <c r="C6678" s="1" t="s">
        <v>7</v>
      </c>
      <c r="D6678" s="1" t="s">
        <v>11</v>
      </c>
      <c r="E6678" s="1" t="s">
        <v>14</v>
      </c>
      <c r="F6678" s="1" t="s">
        <v>34</v>
      </c>
      <c r="G6678" s="1">
        <v>54346</v>
      </c>
    </row>
    <row r="6679" spans="1:7" x14ac:dyDescent="0.25">
      <c r="A6679" s="1">
        <v>967787</v>
      </c>
      <c r="B6679" s="2">
        <v>41831.568055555559</v>
      </c>
      <c r="C6679" s="1" t="s">
        <v>7</v>
      </c>
      <c r="D6679" s="1" t="s">
        <v>8</v>
      </c>
      <c r="E6679" s="1" t="s">
        <v>14</v>
      </c>
      <c r="F6679" s="1" t="s">
        <v>34</v>
      </c>
      <c r="G6679" s="1">
        <v>71504</v>
      </c>
    </row>
    <row r="6680" spans="1:7" x14ac:dyDescent="0.25">
      <c r="A6680" s="1">
        <v>260987</v>
      </c>
      <c r="B6680" s="2">
        <v>41865.576388888891</v>
      </c>
      <c r="C6680" s="1" t="s">
        <v>7</v>
      </c>
      <c r="D6680" s="1" t="s">
        <v>11</v>
      </c>
      <c r="E6680" s="1" t="s">
        <v>31</v>
      </c>
      <c r="F6680" s="1" t="s">
        <v>12</v>
      </c>
      <c r="G6680" s="1">
        <v>94768</v>
      </c>
    </row>
    <row r="6681" spans="1:7" x14ac:dyDescent="0.25">
      <c r="A6681" s="1">
        <v>96601</v>
      </c>
      <c r="B6681" s="2">
        <v>41844.455555555556</v>
      </c>
      <c r="C6681" s="1" t="s">
        <v>7</v>
      </c>
      <c r="D6681" s="1" t="s">
        <v>8</v>
      </c>
      <c r="E6681" s="1" t="s">
        <v>21</v>
      </c>
      <c r="F6681" s="1" t="s">
        <v>34</v>
      </c>
      <c r="G6681" s="1">
        <v>22060</v>
      </c>
    </row>
    <row r="6682" spans="1:7" x14ac:dyDescent="0.25">
      <c r="A6682" s="1">
        <v>790303</v>
      </c>
      <c r="B6682" s="2">
        <v>41829.408333333333</v>
      </c>
      <c r="C6682" s="1" t="s">
        <v>7</v>
      </c>
      <c r="D6682" s="1" t="s">
        <v>11</v>
      </c>
      <c r="E6682" s="1" t="s">
        <v>26</v>
      </c>
      <c r="F6682" s="1" t="s">
        <v>12</v>
      </c>
      <c r="G6682" s="1">
        <v>11677</v>
      </c>
    </row>
    <row r="6683" spans="1:7" x14ac:dyDescent="0.25">
      <c r="A6683" s="1">
        <v>671664</v>
      </c>
      <c r="B6683" s="2">
        <v>41802.480555555558</v>
      </c>
      <c r="C6683" s="1" t="s">
        <v>7</v>
      </c>
      <c r="D6683" s="1" t="s">
        <v>8</v>
      </c>
      <c r="E6683" s="1" t="s">
        <v>14</v>
      </c>
      <c r="F6683" s="1" t="s">
        <v>10</v>
      </c>
      <c r="G6683" s="1">
        <v>33946</v>
      </c>
    </row>
    <row r="6684" spans="1:7" x14ac:dyDescent="0.25">
      <c r="A6684" s="1">
        <v>510970</v>
      </c>
      <c r="B6684" s="2">
        <v>41806.026388888888</v>
      </c>
      <c r="C6684" s="1" t="s">
        <v>7</v>
      </c>
      <c r="D6684" s="1" t="s">
        <v>8</v>
      </c>
      <c r="E6684" s="1" t="s">
        <v>14</v>
      </c>
      <c r="F6684" s="1" t="s">
        <v>18</v>
      </c>
      <c r="G6684" s="1">
        <v>44686</v>
      </c>
    </row>
    <row r="6685" spans="1:7" x14ac:dyDescent="0.25">
      <c r="A6685" s="1">
        <v>257815</v>
      </c>
      <c r="B6685" s="2">
        <v>41804.792361111111</v>
      </c>
      <c r="C6685" s="1" t="s">
        <v>7</v>
      </c>
      <c r="D6685" s="1" t="s">
        <v>24</v>
      </c>
      <c r="E6685" s="1" t="s">
        <v>30</v>
      </c>
      <c r="F6685" s="1" t="s">
        <v>12</v>
      </c>
      <c r="G6685" s="1">
        <v>4338</v>
      </c>
    </row>
    <row r="6686" spans="1:7" x14ac:dyDescent="0.25">
      <c r="A6686" s="1">
        <v>465643</v>
      </c>
      <c r="B6686" s="2">
        <v>41809.48333333333</v>
      </c>
      <c r="C6686" s="1" t="s">
        <v>7</v>
      </c>
      <c r="D6686" s="1" t="s">
        <v>11</v>
      </c>
      <c r="E6686" s="1" t="s">
        <v>14</v>
      </c>
      <c r="F6686" s="1" t="s">
        <v>12</v>
      </c>
      <c r="G6686" s="1">
        <v>8240</v>
      </c>
    </row>
    <row r="6687" spans="1:7" x14ac:dyDescent="0.25">
      <c r="A6687" s="1">
        <v>207123</v>
      </c>
      <c r="B6687" s="2">
        <v>41844.591666666667</v>
      </c>
      <c r="C6687" s="1" t="s">
        <v>7</v>
      </c>
      <c r="D6687" s="1" t="s">
        <v>11</v>
      </c>
      <c r="E6687" s="1" t="s">
        <v>26</v>
      </c>
      <c r="F6687" s="1" t="s">
        <v>25</v>
      </c>
      <c r="G6687" s="1">
        <v>50682</v>
      </c>
    </row>
    <row r="6688" spans="1:7" x14ac:dyDescent="0.25">
      <c r="A6688" s="1">
        <v>752584</v>
      </c>
      <c r="B6688" s="2">
        <v>41844.594444444447</v>
      </c>
      <c r="C6688" s="1" t="s">
        <v>13</v>
      </c>
      <c r="D6688" s="1" t="s">
        <v>8</v>
      </c>
      <c r="E6688" s="1" t="s">
        <v>26</v>
      </c>
      <c r="F6688" s="1" t="s">
        <v>25</v>
      </c>
      <c r="G6688" s="1">
        <v>35609</v>
      </c>
    </row>
    <row r="6689" spans="1:7" x14ac:dyDescent="0.25">
      <c r="A6689" s="1">
        <v>654389</v>
      </c>
      <c r="B6689" s="2">
        <v>41849.123611111114</v>
      </c>
      <c r="C6689" s="1" t="s">
        <v>7</v>
      </c>
      <c r="D6689" s="1" t="s">
        <v>8</v>
      </c>
      <c r="E6689" s="1" t="s">
        <v>26</v>
      </c>
      <c r="F6689" s="1" t="s">
        <v>25</v>
      </c>
      <c r="G6689" s="1">
        <v>68448</v>
      </c>
    </row>
    <row r="6690" spans="1:7" x14ac:dyDescent="0.25">
      <c r="A6690" s="1">
        <v>833317</v>
      </c>
      <c r="B6690" s="2">
        <v>41861.817361111112</v>
      </c>
      <c r="C6690" s="1" t="s">
        <v>7</v>
      </c>
      <c r="D6690" s="1" t="s">
        <v>8</v>
      </c>
      <c r="E6690" s="1" t="s">
        <v>26</v>
      </c>
      <c r="F6690" s="1" t="s">
        <v>25</v>
      </c>
      <c r="G6690" s="1">
        <v>35418</v>
      </c>
    </row>
    <row r="6691" spans="1:7" x14ac:dyDescent="0.25">
      <c r="A6691" s="1">
        <v>346496</v>
      </c>
      <c r="B6691" s="2">
        <v>41880.597916666666</v>
      </c>
      <c r="C6691" s="1" t="s">
        <v>7</v>
      </c>
      <c r="D6691" s="1" t="s">
        <v>8</v>
      </c>
      <c r="E6691" s="1" t="s">
        <v>26</v>
      </c>
      <c r="F6691" s="1" t="s">
        <v>25</v>
      </c>
      <c r="G6691" s="1">
        <v>98295</v>
      </c>
    </row>
    <row r="6692" spans="1:7" x14ac:dyDescent="0.25">
      <c r="A6692" s="1">
        <v>511315</v>
      </c>
      <c r="B6692" s="2">
        <v>41880.598611111112</v>
      </c>
      <c r="C6692" s="1" t="s">
        <v>7</v>
      </c>
      <c r="D6692" s="1" t="s">
        <v>11</v>
      </c>
      <c r="E6692" s="1" t="s">
        <v>26</v>
      </c>
      <c r="F6692" s="1" t="s">
        <v>25</v>
      </c>
      <c r="G6692" s="1">
        <v>38091</v>
      </c>
    </row>
    <row r="6693" spans="1:7" x14ac:dyDescent="0.25">
      <c r="A6693" s="1">
        <v>916734</v>
      </c>
      <c r="B6693" s="2">
        <v>41882.284722222219</v>
      </c>
      <c r="C6693" s="1" t="s">
        <v>7</v>
      </c>
      <c r="D6693" s="1" t="s">
        <v>11</v>
      </c>
      <c r="E6693" s="1" t="s">
        <v>26</v>
      </c>
      <c r="F6693" s="1" t="s">
        <v>25</v>
      </c>
      <c r="G6693" s="1">
        <v>62598</v>
      </c>
    </row>
    <row r="6694" spans="1:7" x14ac:dyDescent="0.25">
      <c r="A6694" s="1">
        <v>623474</v>
      </c>
      <c r="B6694" s="2">
        <v>41799.564583333333</v>
      </c>
      <c r="C6694" s="1" t="s">
        <v>7</v>
      </c>
      <c r="D6694" s="1" t="s">
        <v>11</v>
      </c>
      <c r="E6694" s="1" t="s">
        <v>14</v>
      </c>
      <c r="F6694" s="1" t="s">
        <v>25</v>
      </c>
      <c r="G6694" s="1">
        <v>51930</v>
      </c>
    </row>
    <row r="6695" spans="1:7" x14ac:dyDescent="0.25">
      <c r="A6695" s="1">
        <v>13981</v>
      </c>
      <c r="B6695" s="2">
        <v>41799.568055555559</v>
      </c>
      <c r="C6695" s="1" t="s">
        <v>7</v>
      </c>
      <c r="D6695" s="1" t="s">
        <v>8</v>
      </c>
      <c r="E6695" s="1" t="s">
        <v>14</v>
      </c>
      <c r="F6695" s="1" t="s">
        <v>25</v>
      </c>
      <c r="G6695" s="1">
        <v>19537</v>
      </c>
    </row>
    <row r="6696" spans="1:7" x14ac:dyDescent="0.25">
      <c r="A6696" s="1">
        <v>573316</v>
      </c>
      <c r="B6696" s="2">
        <v>41813.775000000001</v>
      </c>
      <c r="C6696" s="1" t="s">
        <v>7</v>
      </c>
      <c r="D6696" s="1" t="s">
        <v>11</v>
      </c>
      <c r="E6696" s="1" t="s">
        <v>16</v>
      </c>
      <c r="F6696" s="1" t="s">
        <v>12</v>
      </c>
      <c r="G6696" s="1">
        <v>45578</v>
      </c>
    </row>
    <row r="6697" spans="1:7" x14ac:dyDescent="0.25">
      <c r="A6697" s="1">
        <v>425172</v>
      </c>
      <c r="B6697" s="2">
        <v>41813.772916666669</v>
      </c>
      <c r="C6697" s="1" t="s">
        <v>7</v>
      </c>
      <c r="D6697" s="1" t="s">
        <v>24</v>
      </c>
      <c r="E6697" s="1" t="s">
        <v>16</v>
      </c>
      <c r="F6697" s="1" t="s">
        <v>12</v>
      </c>
      <c r="G6697" s="1">
        <v>57474</v>
      </c>
    </row>
    <row r="6698" spans="1:7" x14ac:dyDescent="0.25">
      <c r="A6698" s="1">
        <v>276411</v>
      </c>
      <c r="B6698" s="2">
        <v>41819.71597222222</v>
      </c>
      <c r="C6698" s="1" t="s">
        <v>7</v>
      </c>
      <c r="D6698" s="1" t="s">
        <v>8</v>
      </c>
      <c r="E6698" s="1" t="s">
        <v>16</v>
      </c>
      <c r="F6698" s="1" t="s">
        <v>12</v>
      </c>
      <c r="G6698" s="1">
        <v>58403</v>
      </c>
    </row>
    <row r="6699" spans="1:7" x14ac:dyDescent="0.25">
      <c r="A6699" s="1">
        <v>526283</v>
      </c>
      <c r="B6699" s="2">
        <v>41831.530555555553</v>
      </c>
      <c r="C6699" s="1" t="s">
        <v>7</v>
      </c>
      <c r="D6699" s="1" t="s">
        <v>8</v>
      </c>
      <c r="E6699" s="1" t="s">
        <v>26</v>
      </c>
      <c r="F6699" s="1" t="s">
        <v>23</v>
      </c>
      <c r="G6699" s="1">
        <v>38413</v>
      </c>
    </row>
    <row r="6700" spans="1:7" x14ac:dyDescent="0.25">
      <c r="A6700" s="1">
        <v>883322</v>
      </c>
      <c r="B6700" s="2">
        <v>41831.53125</v>
      </c>
      <c r="C6700" s="1" t="s">
        <v>7</v>
      </c>
      <c r="D6700" s="1" t="s">
        <v>11</v>
      </c>
      <c r="E6700" s="1" t="s">
        <v>26</v>
      </c>
      <c r="F6700" s="1" t="s">
        <v>23</v>
      </c>
      <c r="G6700" s="1">
        <v>12065</v>
      </c>
    </row>
    <row r="6701" spans="1:7" x14ac:dyDescent="0.25">
      <c r="A6701" s="1">
        <v>123315</v>
      </c>
      <c r="B6701" s="2">
        <v>41845.717361111114</v>
      </c>
      <c r="C6701" s="1" t="s">
        <v>7</v>
      </c>
      <c r="D6701" s="1" t="s">
        <v>8</v>
      </c>
      <c r="E6701" s="1" t="s">
        <v>26</v>
      </c>
      <c r="F6701" s="1" t="s">
        <v>23</v>
      </c>
      <c r="G6701" s="1">
        <v>99331</v>
      </c>
    </row>
    <row r="6702" spans="1:7" x14ac:dyDescent="0.25">
      <c r="A6702" s="1">
        <v>894740</v>
      </c>
      <c r="B6702" s="2">
        <v>41850.824999999997</v>
      </c>
      <c r="C6702" s="1" t="s">
        <v>7</v>
      </c>
      <c r="D6702" s="1" t="s">
        <v>8</v>
      </c>
      <c r="E6702" s="1" t="s">
        <v>14</v>
      </c>
      <c r="F6702" s="1" t="s">
        <v>20</v>
      </c>
      <c r="G6702" s="1">
        <v>3138</v>
      </c>
    </row>
    <row r="6703" spans="1:7" x14ac:dyDescent="0.25">
      <c r="A6703" s="1">
        <v>942753</v>
      </c>
      <c r="B6703" s="2">
        <v>41850.826388888891</v>
      </c>
      <c r="C6703" s="1" t="s">
        <v>7</v>
      </c>
      <c r="D6703" s="1" t="s">
        <v>11</v>
      </c>
      <c r="E6703" s="1" t="s">
        <v>14</v>
      </c>
      <c r="F6703" s="1" t="s">
        <v>20</v>
      </c>
      <c r="G6703" s="1">
        <v>48718</v>
      </c>
    </row>
    <row r="6704" spans="1:7" x14ac:dyDescent="0.25">
      <c r="A6704" s="1">
        <v>613831</v>
      </c>
      <c r="B6704" s="2">
        <v>41850.82708333333</v>
      </c>
      <c r="C6704" s="1" t="s">
        <v>7</v>
      </c>
      <c r="D6704" s="1" t="s">
        <v>11</v>
      </c>
      <c r="E6704" s="1" t="s">
        <v>14</v>
      </c>
      <c r="F6704" s="1" t="s">
        <v>20</v>
      </c>
      <c r="G6704" s="1">
        <v>54821</v>
      </c>
    </row>
    <row r="6705" spans="1:7" x14ac:dyDescent="0.25">
      <c r="A6705" s="1">
        <v>471695</v>
      </c>
      <c r="B6705" s="2">
        <v>41850.82916666667</v>
      </c>
      <c r="C6705" s="1" t="s">
        <v>7</v>
      </c>
      <c r="D6705" s="1" t="s">
        <v>11</v>
      </c>
      <c r="E6705" s="1" t="s">
        <v>14</v>
      </c>
      <c r="F6705" s="1" t="s">
        <v>20</v>
      </c>
      <c r="G6705" s="1">
        <v>47876</v>
      </c>
    </row>
    <row r="6706" spans="1:7" x14ac:dyDescent="0.25">
      <c r="A6706" s="1">
        <v>620292</v>
      </c>
      <c r="B6706" s="2">
        <v>41850.82708333333</v>
      </c>
      <c r="C6706" s="1" t="s">
        <v>7</v>
      </c>
      <c r="D6706" s="1" t="s">
        <v>11</v>
      </c>
      <c r="E6706" s="1" t="s">
        <v>14</v>
      </c>
      <c r="F6706" s="1" t="s">
        <v>20</v>
      </c>
      <c r="G6706" s="1">
        <v>90453</v>
      </c>
    </row>
    <row r="6707" spans="1:7" x14ac:dyDescent="0.25">
      <c r="A6707" s="1">
        <v>455567</v>
      </c>
      <c r="B6707" s="2">
        <v>41821.520833333336</v>
      </c>
      <c r="C6707" s="1" t="s">
        <v>7</v>
      </c>
      <c r="D6707" s="1" t="s">
        <v>8</v>
      </c>
      <c r="E6707" s="1" t="s">
        <v>14</v>
      </c>
      <c r="F6707" s="1" t="s">
        <v>12</v>
      </c>
      <c r="G6707" s="1">
        <v>12897</v>
      </c>
    </row>
    <row r="6708" spans="1:7" x14ac:dyDescent="0.25">
      <c r="A6708" s="1">
        <v>23486</v>
      </c>
      <c r="B6708" s="2">
        <v>41829.793055555558</v>
      </c>
      <c r="C6708" s="1" t="s">
        <v>7</v>
      </c>
      <c r="D6708" s="1" t="s">
        <v>8</v>
      </c>
      <c r="E6708" s="1" t="s">
        <v>14</v>
      </c>
      <c r="F6708" s="1" t="s">
        <v>12</v>
      </c>
      <c r="G6708" s="1">
        <v>46842</v>
      </c>
    </row>
    <row r="6709" spans="1:7" x14ac:dyDescent="0.25">
      <c r="A6709" s="1">
        <v>551411</v>
      </c>
      <c r="B6709" s="2">
        <v>41823.693749999999</v>
      </c>
      <c r="C6709" s="1" t="s">
        <v>7</v>
      </c>
      <c r="D6709" s="1" t="s">
        <v>8</v>
      </c>
      <c r="E6709" s="1" t="s">
        <v>14</v>
      </c>
      <c r="F6709" s="1" t="s">
        <v>23</v>
      </c>
      <c r="G6709" s="1">
        <v>94625</v>
      </c>
    </row>
    <row r="6710" spans="1:7" x14ac:dyDescent="0.25">
      <c r="A6710" s="1">
        <v>826335</v>
      </c>
      <c r="B6710" s="2">
        <v>41823.695833333331</v>
      </c>
      <c r="C6710" s="1" t="s">
        <v>7</v>
      </c>
      <c r="D6710" s="1" t="s">
        <v>8</v>
      </c>
      <c r="E6710" s="1" t="s">
        <v>14</v>
      </c>
      <c r="F6710" s="1" t="s">
        <v>23</v>
      </c>
      <c r="G6710" s="1">
        <v>36904</v>
      </c>
    </row>
    <row r="6711" spans="1:7" x14ac:dyDescent="0.25">
      <c r="A6711" s="1">
        <v>540235</v>
      </c>
      <c r="B6711" s="2">
        <v>41823.696527777778</v>
      </c>
      <c r="C6711" s="1" t="s">
        <v>7</v>
      </c>
      <c r="D6711" s="1" t="s">
        <v>8</v>
      </c>
      <c r="E6711" s="1" t="s">
        <v>14</v>
      </c>
      <c r="F6711" s="1" t="s">
        <v>23</v>
      </c>
      <c r="G6711" s="1">
        <v>33760</v>
      </c>
    </row>
    <row r="6712" spans="1:7" x14ac:dyDescent="0.25">
      <c r="A6712" s="1">
        <v>318071</v>
      </c>
      <c r="B6712" s="2">
        <v>41831.538888888892</v>
      </c>
      <c r="C6712" s="1" t="s">
        <v>7</v>
      </c>
      <c r="D6712" s="1" t="s">
        <v>11</v>
      </c>
      <c r="E6712" s="1" t="s">
        <v>14</v>
      </c>
      <c r="F6712" s="1" t="s">
        <v>23</v>
      </c>
      <c r="G6712" s="1">
        <v>8454</v>
      </c>
    </row>
    <row r="6713" spans="1:7" x14ac:dyDescent="0.25">
      <c r="A6713" s="1">
        <v>911802</v>
      </c>
      <c r="B6713" s="2">
        <v>41831.539583333331</v>
      </c>
      <c r="C6713" s="1" t="s">
        <v>7</v>
      </c>
      <c r="D6713" s="1" t="s">
        <v>8</v>
      </c>
      <c r="E6713" s="1" t="s">
        <v>14</v>
      </c>
      <c r="F6713" s="1" t="s">
        <v>23</v>
      </c>
      <c r="G6713" s="1">
        <v>7568</v>
      </c>
    </row>
    <row r="6714" spans="1:7" x14ac:dyDescent="0.25">
      <c r="A6714" s="1">
        <v>911477</v>
      </c>
      <c r="B6714" s="2">
        <v>41836.320833333331</v>
      </c>
      <c r="C6714" s="1" t="s">
        <v>7</v>
      </c>
      <c r="D6714" s="1" t="s">
        <v>8</v>
      </c>
      <c r="E6714" s="1" t="s">
        <v>14</v>
      </c>
      <c r="F6714" s="1" t="s">
        <v>23</v>
      </c>
      <c r="G6714" s="1">
        <v>37212</v>
      </c>
    </row>
    <row r="6715" spans="1:7" x14ac:dyDescent="0.25">
      <c r="A6715" s="1">
        <v>484204</v>
      </c>
      <c r="B6715" s="2">
        <v>41836.322222222225</v>
      </c>
      <c r="C6715" s="1" t="s">
        <v>13</v>
      </c>
      <c r="D6715" s="1" t="s">
        <v>8</v>
      </c>
      <c r="E6715" s="1" t="s">
        <v>14</v>
      </c>
      <c r="F6715" s="1" t="s">
        <v>23</v>
      </c>
      <c r="G6715" s="1">
        <v>35357</v>
      </c>
    </row>
    <row r="6716" spans="1:7" x14ac:dyDescent="0.25">
      <c r="A6716" s="1">
        <v>822268</v>
      </c>
      <c r="B6716" s="2">
        <v>41836.320138888892</v>
      </c>
      <c r="C6716" s="1" t="s">
        <v>7</v>
      </c>
      <c r="D6716" s="1" t="s">
        <v>11</v>
      </c>
      <c r="E6716" s="1" t="s">
        <v>14</v>
      </c>
      <c r="F6716" s="1" t="s">
        <v>23</v>
      </c>
      <c r="G6716" s="1">
        <v>9158</v>
      </c>
    </row>
    <row r="6717" spans="1:7" x14ac:dyDescent="0.25">
      <c r="A6717" s="1">
        <v>486463</v>
      </c>
      <c r="B6717" s="2">
        <v>41834.568055555559</v>
      </c>
      <c r="C6717" s="1" t="s">
        <v>7</v>
      </c>
      <c r="D6717" s="1" t="s">
        <v>8</v>
      </c>
      <c r="E6717" s="1" t="s">
        <v>9</v>
      </c>
      <c r="F6717" s="1" t="s">
        <v>18</v>
      </c>
      <c r="G6717" s="1">
        <v>28649</v>
      </c>
    </row>
    <row r="6718" spans="1:7" x14ac:dyDescent="0.25">
      <c r="A6718" s="1">
        <v>908229</v>
      </c>
      <c r="B6718" s="2">
        <v>41814.782638888886</v>
      </c>
      <c r="C6718" s="1" t="s">
        <v>7</v>
      </c>
      <c r="D6718" s="1" t="s">
        <v>11</v>
      </c>
      <c r="E6718" s="1" t="s">
        <v>14</v>
      </c>
      <c r="F6718" s="1" t="s">
        <v>10</v>
      </c>
      <c r="G6718" s="1">
        <v>44700</v>
      </c>
    </row>
    <row r="6719" spans="1:7" x14ac:dyDescent="0.25">
      <c r="A6719" s="1">
        <v>754747</v>
      </c>
      <c r="B6719" s="2">
        <v>41809.94027777778</v>
      </c>
      <c r="C6719" s="1" t="s">
        <v>7</v>
      </c>
      <c r="D6719" s="1" t="s">
        <v>8</v>
      </c>
      <c r="E6719" s="1" t="s">
        <v>14</v>
      </c>
      <c r="F6719" s="1" t="s">
        <v>34</v>
      </c>
      <c r="G6719" s="1">
        <v>79437</v>
      </c>
    </row>
    <row r="6720" spans="1:7" x14ac:dyDescent="0.25">
      <c r="A6720" s="1">
        <v>51463</v>
      </c>
      <c r="B6720" s="2">
        <v>41811.400694444441</v>
      </c>
      <c r="C6720" s="1" t="s">
        <v>7</v>
      </c>
      <c r="D6720" s="1" t="s">
        <v>11</v>
      </c>
      <c r="E6720" s="1" t="s">
        <v>14</v>
      </c>
      <c r="F6720" s="1" t="s">
        <v>34</v>
      </c>
      <c r="G6720" s="1">
        <v>64370</v>
      </c>
    </row>
    <row r="6721" spans="1:7" x14ac:dyDescent="0.25">
      <c r="A6721" s="1">
        <v>311488</v>
      </c>
      <c r="B6721" s="2">
        <v>41826.726388888892</v>
      </c>
      <c r="C6721" s="1" t="s">
        <v>7</v>
      </c>
      <c r="D6721" s="1" t="s">
        <v>8</v>
      </c>
      <c r="E6721" s="1" t="s">
        <v>26</v>
      </c>
      <c r="F6721" s="1" t="s">
        <v>10</v>
      </c>
      <c r="G6721" s="1">
        <v>12269</v>
      </c>
    </row>
    <row r="6722" spans="1:7" x14ac:dyDescent="0.25">
      <c r="A6722" s="1">
        <v>175095</v>
      </c>
      <c r="B6722" s="2">
        <v>41801.96875</v>
      </c>
      <c r="C6722" s="1" t="s">
        <v>7</v>
      </c>
      <c r="D6722" s="1" t="s">
        <v>8</v>
      </c>
      <c r="E6722" s="1" t="s">
        <v>29</v>
      </c>
      <c r="F6722" s="1" t="s">
        <v>12</v>
      </c>
      <c r="G6722" s="1">
        <v>51976</v>
      </c>
    </row>
    <row r="6723" spans="1:7" x14ac:dyDescent="0.25">
      <c r="A6723" s="1">
        <v>855992</v>
      </c>
      <c r="B6723" s="2">
        <v>41808.353472222225</v>
      </c>
      <c r="C6723" s="1" t="s">
        <v>7</v>
      </c>
      <c r="D6723" s="1" t="s">
        <v>8</v>
      </c>
      <c r="E6723" s="1" t="s">
        <v>9</v>
      </c>
      <c r="F6723" s="1" t="s">
        <v>34</v>
      </c>
      <c r="G6723" s="1">
        <v>90903</v>
      </c>
    </row>
    <row r="6724" spans="1:7" x14ac:dyDescent="0.25">
      <c r="A6724" s="1">
        <v>229817</v>
      </c>
      <c r="B6724" s="2">
        <v>41808.352083333331</v>
      </c>
      <c r="C6724" s="1" t="s">
        <v>7</v>
      </c>
      <c r="D6724" s="1" t="s">
        <v>24</v>
      </c>
      <c r="E6724" s="1" t="s">
        <v>9</v>
      </c>
      <c r="F6724" s="1" t="s">
        <v>34</v>
      </c>
      <c r="G6724" s="1">
        <v>76987</v>
      </c>
    </row>
    <row r="6725" spans="1:7" x14ac:dyDescent="0.25">
      <c r="A6725" s="1">
        <v>906695</v>
      </c>
      <c r="B6725" s="2">
        <v>41867.150694444441</v>
      </c>
      <c r="C6725" s="1" t="s">
        <v>7</v>
      </c>
      <c r="D6725" s="1" t="s">
        <v>8</v>
      </c>
      <c r="E6725" s="1" t="s">
        <v>26</v>
      </c>
      <c r="F6725" s="1" t="s">
        <v>34</v>
      </c>
      <c r="G6725" s="1">
        <v>46388</v>
      </c>
    </row>
    <row r="6726" spans="1:7" x14ac:dyDescent="0.25">
      <c r="A6726" s="1">
        <v>846460</v>
      </c>
      <c r="B6726" s="2">
        <v>41879.557638888888</v>
      </c>
      <c r="C6726" s="1" t="s">
        <v>7</v>
      </c>
      <c r="D6726" s="1" t="s">
        <v>8</v>
      </c>
      <c r="E6726" s="1" t="s">
        <v>26</v>
      </c>
      <c r="F6726" s="1" t="s">
        <v>34</v>
      </c>
      <c r="G6726" s="1">
        <v>91417</v>
      </c>
    </row>
    <row r="6727" spans="1:7" x14ac:dyDescent="0.25">
      <c r="A6727" s="1">
        <v>945509</v>
      </c>
      <c r="B6727" s="2">
        <v>41881.866666666669</v>
      </c>
      <c r="C6727" s="1" t="s">
        <v>7</v>
      </c>
      <c r="D6727" s="1" t="s">
        <v>8</v>
      </c>
      <c r="E6727" s="1" t="s">
        <v>9</v>
      </c>
      <c r="F6727" s="1" t="s">
        <v>10</v>
      </c>
      <c r="G6727" s="1">
        <v>68728</v>
      </c>
    </row>
    <row r="6728" spans="1:7" x14ac:dyDescent="0.25">
      <c r="A6728" s="1">
        <v>187708</v>
      </c>
      <c r="B6728" s="2">
        <v>41841.904861111114</v>
      </c>
      <c r="C6728" s="1" t="s">
        <v>7</v>
      </c>
      <c r="D6728" s="1" t="s">
        <v>8</v>
      </c>
      <c r="E6728" s="1" t="s">
        <v>14</v>
      </c>
      <c r="F6728" s="1" t="s">
        <v>12</v>
      </c>
      <c r="G6728" s="1">
        <v>33989</v>
      </c>
    </row>
    <row r="6729" spans="1:7" x14ac:dyDescent="0.25">
      <c r="A6729" s="1">
        <v>75450</v>
      </c>
      <c r="B6729" s="2">
        <v>41851.793749999997</v>
      </c>
      <c r="C6729" s="1" t="s">
        <v>7</v>
      </c>
      <c r="D6729" s="1" t="s">
        <v>11</v>
      </c>
      <c r="E6729" s="1" t="s">
        <v>14</v>
      </c>
      <c r="F6729" s="1" t="s">
        <v>12</v>
      </c>
      <c r="G6729" s="1">
        <v>17165</v>
      </c>
    </row>
    <row r="6730" spans="1:7" x14ac:dyDescent="0.25">
      <c r="A6730" s="1">
        <v>415402</v>
      </c>
      <c r="B6730" s="2">
        <v>41855.293749999997</v>
      </c>
      <c r="C6730" s="1" t="s">
        <v>13</v>
      </c>
      <c r="D6730" s="1" t="s">
        <v>11</v>
      </c>
      <c r="E6730" s="1" t="s">
        <v>14</v>
      </c>
      <c r="F6730" s="1" t="s">
        <v>12</v>
      </c>
      <c r="G6730" s="1">
        <v>45354</v>
      </c>
    </row>
    <row r="6731" spans="1:7" x14ac:dyDescent="0.25">
      <c r="A6731" s="1">
        <v>374158</v>
      </c>
      <c r="B6731" s="2">
        <v>41855.296527777777</v>
      </c>
      <c r="C6731" s="1" t="s">
        <v>13</v>
      </c>
      <c r="D6731" s="1" t="s">
        <v>11</v>
      </c>
      <c r="E6731" s="1" t="s">
        <v>14</v>
      </c>
      <c r="F6731" s="1" t="s">
        <v>12</v>
      </c>
      <c r="G6731" s="1">
        <v>53502</v>
      </c>
    </row>
    <row r="6732" spans="1:7" x14ac:dyDescent="0.25">
      <c r="A6732" s="1">
        <v>183451</v>
      </c>
      <c r="B6732" s="2">
        <v>41823.445138888892</v>
      </c>
      <c r="C6732" s="1" t="s">
        <v>7</v>
      </c>
      <c r="D6732" s="1" t="s">
        <v>8</v>
      </c>
      <c r="E6732" s="1" t="s">
        <v>9</v>
      </c>
      <c r="F6732" s="1" t="s">
        <v>20</v>
      </c>
      <c r="G6732" s="1">
        <v>9278</v>
      </c>
    </row>
    <row r="6733" spans="1:7" x14ac:dyDescent="0.25">
      <c r="A6733" s="1">
        <v>957861</v>
      </c>
      <c r="B6733" s="2">
        <v>41823.445833333331</v>
      </c>
      <c r="C6733" s="1" t="s">
        <v>7</v>
      </c>
      <c r="D6733" s="1" t="s">
        <v>8</v>
      </c>
      <c r="E6733" s="1" t="s">
        <v>9</v>
      </c>
      <c r="F6733" s="1" t="s">
        <v>20</v>
      </c>
      <c r="G6733" s="1">
        <v>46236</v>
      </c>
    </row>
    <row r="6734" spans="1:7" x14ac:dyDescent="0.25">
      <c r="A6734" s="1">
        <v>561126</v>
      </c>
      <c r="B6734" s="2">
        <v>41823.448611111111</v>
      </c>
      <c r="C6734" s="1" t="s">
        <v>7</v>
      </c>
      <c r="D6734" s="1" t="s">
        <v>8</v>
      </c>
      <c r="E6734" s="1" t="s">
        <v>9</v>
      </c>
      <c r="F6734" s="1" t="s">
        <v>20</v>
      </c>
      <c r="G6734" s="1">
        <v>22935</v>
      </c>
    </row>
    <row r="6735" spans="1:7" x14ac:dyDescent="0.25">
      <c r="A6735" s="1">
        <v>384750</v>
      </c>
      <c r="B6735" s="2">
        <v>41823.449305555558</v>
      </c>
      <c r="C6735" s="1" t="s">
        <v>13</v>
      </c>
      <c r="D6735" s="1" t="s">
        <v>8</v>
      </c>
      <c r="E6735" s="1" t="s">
        <v>9</v>
      </c>
      <c r="F6735" s="1" t="s">
        <v>20</v>
      </c>
      <c r="G6735" s="1">
        <v>53899</v>
      </c>
    </row>
    <row r="6736" spans="1:7" x14ac:dyDescent="0.25">
      <c r="A6736" s="1">
        <v>401508</v>
      </c>
      <c r="B6736" s="2">
        <v>41858.331944444442</v>
      </c>
      <c r="C6736" s="1" t="s">
        <v>7</v>
      </c>
      <c r="D6736" s="1" t="s">
        <v>8</v>
      </c>
      <c r="E6736" s="1" t="s">
        <v>14</v>
      </c>
      <c r="F6736" s="1" t="s">
        <v>20</v>
      </c>
      <c r="G6736" s="1">
        <v>55353</v>
      </c>
    </row>
    <row r="6737" spans="1:7" x14ac:dyDescent="0.25">
      <c r="A6737" s="1">
        <v>947251</v>
      </c>
      <c r="B6737" s="2">
        <v>41863.405555555553</v>
      </c>
      <c r="C6737" s="1" t="s">
        <v>7</v>
      </c>
      <c r="D6737" s="1" t="s">
        <v>11</v>
      </c>
      <c r="E6737" s="1" t="s">
        <v>14</v>
      </c>
      <c r="F6737" s="1" t="s">
        <v>22</v>
      </c>
      <c r="G6737" s="1">
        <v>72477</v>
      </c>
    </row>
    <row r="6738" spans="1:7" x14ac:dyDescent="0.25">
      <c r="A6738" s="1">
        <v>800494</v>
      </c>
      <c r="B6738" s="2">
        <v>41818.450694444444</v>
      </c>
      <c r="C6738" s="1" t="s">
        <v>7</v>
      </c>
      <c r="D6738" s="1" t="s">
        <v>11</v>
      </c>
      <c r="E6738" s="1" t="s">
        <v>14</v>
      </c>
      <c r="F6738" s="1" t="s">
        <v>22</v>
      </c>
      <c r="G6738" s="1">
        <v>77110</v>
      </c>
    </row>
    <row r="6739" spans="1:7" x14ac:dyDescent="0.25">
      <c r="A6739" s="1">
        <v>835229</v>
      </c>
      <c r="B6739" s="2">
        <v>41831.725694444445</v>
      </c>
      <c r="C6739" s="1" t="s">
        <v>7</v>
      </c>
      <c r="D6739" s="1" t="s">
        <v>11</v>
      </c>
      <c r="E6739" s="1" t="s">
        <v>9</v>
      </c>
      <c r="F6739" s="1" t="s">
        <v>34</v>
      </c>
      <c r="G6739" s="1">
        <v>73989</v>
      </c>
    </row>
    <row r="6740" spans="1:7" x14ac:dyDescent="0.25">
      <c r="A6740" s="1">
        <v>678790</v>
      </c>
      <c r="B6740" s="2">
        <v>41831.727777777778</v>
      </c>
      <c r="C6740" s="1" t="s">
        <v>7</v>
      </c>
      <c r="D6740" s="1" t="s">
        <v>8</v>
      </c>
      <c r="E6740" s="1" t="s">
        <v>9</v>
      </c>
      <c r="F6740" s="1" t="s">
        <v>34</v>
      </c>
      <c r="G6740" s="1">
        <v>78359</v>
      </c>
    </row>
    <row r="6741" spans="1:7" x14ac:dyDescent="0.25">
      <c r="A6741" s="1">
        <v>927124</v>
      </c>
      <c r="B6741" s="2">
        <v>41816.691666666666</v>
      </c>
      <c r="C6741" s="1" t="s">
        <v>7</v>
      </c>
      <c r="D6741" s="1" t="s">
        <v>8</v>
      </c>
      <c r="E6741" s="1" t="s">
        <v>14</v>
      </c>
      <c r="F6741" s="1" t="s">
        <v>25</v>
      </c>
      <c r="G6741" s="1">
        <v>95976</v>
      </c>
    </row>
    <row r="6742" spans="1:7" x14ac:dyDescent="0.25">
      <c r="A6742" s="1">
        <v>232315</v>
      </c>
      <c r="B6742" s="2">
        <v>41816.692361111112</v>
      </c>
      <c r="C6742" s="1" t="s">
        <v>7</v>
      </c>
      <c r="D6742" s="1" t="s">
        <v>8</v>
      </c>
      <c r="E6742" s="1" t="s">
        <v>14</v>
      </c>
      <c r="F6742" s="1" t="s">
        <v>25</v>
      </c>
      <c r="G6742" s="1">
        <v>8300</v>
      </c>
    </row>
    <row r="6743" spans="1:7" x14ac:dyDescent="0.25">
      <c r="A6743" s="1">
        <v>645912</v>
      </c>
      <c r="B6743" s="2">
        <v>41799.634722222225</v>
      </c>
      <c r="C6743" s="1" t="s">
        <v>7</v>
      </c>
      <c r="D6743" s="1" t="s">
        <v>11</v>
      </c>
      <c r="E6743" s="1" t="s">
        <v>9</v>
      </c>
      <c r="F6743" s="1" t="s">
        <v>34</v>
      </c>
      <c r="G6743" s="1">
        <v>53778</v>
      </c>
    </row>
    <row r="6744" spans="1:7" x14ac:dyDescent="0.25">
      <c r="A6744" s="1">
        <v>249938</v>
      </c>
      <c r="B6744" s="2">
        <v>41799.637499999997</v>
      </c>
      <c r="C6744" s="1" t="s">
        <v>7</v>
      </c>
      <c r="D6744" s="1" t="s">
        <v>8</v>
      </c>
      <c r="E6744" s="1" t="s">
        <v>9</v>
      </c>
      <c r="F6744" s="1" t="s">
        <v>34</v>
      </c>
      <c r="G6744" s="1">
        <v>4689</v>
      </c>
    </row>
    <row r="6745" spans="1:7" x14ac:dyDescent="0.25">
      <c r="A6745" s="1">
        <v>680388</v>
      </c>
      <c r="B6745" s="2">
        <v>41829.347222222219</v>
      </c>
      <c r="C6745" s="1" t="s">
        <v>7</v>
      </c>
      <c r="D6745" s="1" t="s">
        <v>8</v>
      </c>
      <c r="E6745" s="1" t="s">
        <v>14</v>
      </c>
      <c r="F6745" s="1" t="s">
        <v>22</v>
      </c>
      <c r="G6745" s="1">
        <v>50984</v>
      </c>
    </row>
    <row r="6746" spans="1:7" x14ac:dyDescent="0.25">
      <c r="A6746" s="1">
        <v>970475</v>
      </c>
      <c r="B6746" s="2">
        <v>41829.347916666666</v>
      </c>
      <c r="C6746" s="1" t="s">
        <v>13</v>
      </c>
      <c r="D6746" s="1" t="s">
        <v>8</v>
      </c>
      <c r="E6746" s="1" t="s">
        <v>14</v>
      </c>
      <c r="F6746" s="1" t="s">
        <v>22</v>
      </c>
      <c r="G6746" s="1">
        <v>31647</v>
      </c>
    </row>
    <row r="6747" spans="1:7" x14ac:dyDescent="0.25">
      <c r="A6747" s="1">
        <v>522630</v>
      </c>
      <c r="B6747" s="2">
        <v>41858.463888888888</v>
      </c>
      <c r="C6747" s="1" t="s">
        <v>13</v>
      </c>
      <c r="D6747" s="1" t="s">
        <v>8</v>
      </c>
      <c r="E6747" s="1" t="s">
        <v>16</v>
      </c>
      <c r="F6747" s="1" t="s">
        <v>34</v>
      </c>
      <c r="G6747" s="1">
        <v>59321</v>
      </c>
    </row>
    <row r="6748" spans="1:7" x14ac:dyDescent="0.25">
      <c r="A6748" s="1">
        <v>379391</v>
      </c>
      <c r="B6748" s="2">
        <v>41862.734722222223</v>
      </c>
      <c r="C6748" s="1" t="s">
        <v>7</v>
      </c>
      <c r="D6748" s="1" t="s">
        <v>8</v>
      </c>
      <c r="E6748" s="1" t="s">
        <v>16</v>
      </c>
      <c r="F6748" s="1" t="s">
        <v>34</v>
      </c>
      <c r="G6748" s="1">
        <v>80619</v>
      </c>
    </row>
    <row r="6749" spans="1:7" x14ac:dyDescent="0.25">
      <c r="A6749" s="1">
        <v>182272</v>
      </c>
      <c r="B6749" s="2">
        <v>41862.736111111109</v>
      </c>
      <c r="C6749" s="1" t="s">
        <v>7</v>
      </c>
      <c r="D6749" s="1" t="s">
        <v>11</v>
      </c>
      <c r="E6749" s="1" t="s">
        <v>16</v>
      </c>
      <c r="F6749" s="1" t="s">
        <v>34</v>
      </c>
      <c r="G6749" s="1">
        <v>6932</v>
      </c>
    </row>
    <row r="6750" spans="1:7" x14ac:dyDescent="0.25">
      <c r="A6750" s="1">
        <v>489960</v>
      </c>
      <c r="B6750" s="2">
        <v>41862.734027777777</v>
      </c>
      <c r="C6750" s="1" t="s">
        <v>7</v>
      </c>
      <c r="D6750" s="1" t="s">
        <v>24</v>
      </c>
      <c r="E6750" s="1" t="s">
        <v>16</v>
      </c>
      <c r="F6750" s="1" t="s">
        <v>34</v>
      </c>
      <c r="G6750" s="1">
        <v>43920</v>
      </c>
    </row>
    <row r="6751" spans="1:7" x14ac:dyDescent="0.25">
      <c r="A6751" s="1">
        <v>695427</v>
      </c>
      <c r="B6751" s="2">
        <v>41815.752083333333</v>
      </c>
      <c r="C6751" s="1" t="s">
        <v>7</v>
      </c>
      <c r="D6751" s="1" t="s">
        <v>8</v>
      </c>
      <c r="E6751" s="1" t="s">
        <v>14</v>
      </c>
      <c r="F6751" s="1" t="s">
        <v>18</v>
      </c>
      <c r="G6751" s="1">
        <v>90323</v>
      </c>
    </row>
    <row r="6752" spans="1:7" x14ac:dyDescent="0.25">
      <c r="A6752" s="1">
        <v>231247</v>
      </c>
      <c r="B6752" s="2">
        <v>41815.754861111112</v>
      </c>
      <c r="C6752" s="1" t="s">
        <v>7</v>
      </c>
      <c r="D6752" s="1" t="s">
        <v>8</v>
      </c>
      <c r="E6752" s="1" t="s">
        <v>14</v>
      </c>
      <c r="F6752" s="1" t="s">
        <v>18</v>
      </c>
      <c r="G6752" s="1">
        <v>59167</v>
      </c>
    </row>
    <row r="6753" spans="1:7" x14ac:dyDescent="0.25">
      <c r="A6753" s="1">
        <v>481258</v>
      </c>
      <c r="B6753" s="2">
        <v>41827.682638888888</v>
      </c>
      <c r="C6753" s="1" t="s">
        <v>7</v>
      </c>
      <c r="D6753" s="1" t="s">
        <v>11</v>
      </c>
      <c r="E6753" s="1" t="s">
        <v>14</v>
      </c>
      <c r="F6753" s="1" t="s">
        <v>18</v>
      </c>
      <c r="G6753" s="1">
        <v>78543</v>
      </c>
    </row>
    <row r="6754" spans="1:7" x14ac:dyDescent="0.25">
      <c r="A6754" s="1">
        <v>162500</v>
      </c>
      <c r="B6754" s="2">
        <v>41819.313888888886</v>
      </c>
      <c r="C6754" s="1" t="s">
        <v>7</v>
      </c>
      <c r="D6754" s="1" t="s">
        <v>8</v>
      </c>
      <c r="E6754" s="1" t="s">
        <v>26</v>
      </c>
      <c r="F6754" s="1" t="s">
        <v>34</v>
      </c>
      <c r="G6754" s="1">
        <v>61900</v>
      </c>
    </row>
    <row r="6755" spans="1:7" x14ac:dyDescent="0.25">
      <c r="A6755" s="1">
        <v>568407</v>
      </c>
      <c r="B6755" s="2">
        <v>41819.314583333333</v>
      </c>
      <c r="C6755" s="1" t="s">
        <v>7</v>
      </c>
      <c r="D6755" s="1" t="s">
        <v>8</v>
      </c>
      <c r="E6755" s="1" t="s">
        <v>26</v>
      </c>
      <c r="F6755" s="1" t="s">
        <v>34</v>
      </c>
      <c r="G6755" s="1">
        <v>72899</v>
      </c>
    </row>
    <row r="6756" spans="1:7" x14ac:dyDescent="0.25">
      <c r="A6756" s="1">
        <v>394641</v>
      </c>
      <c r="B6756" s="2">
        <v>41807.12222222222</v>
      </c>
      <c r="C6756" s="1" t="s">
        <v>7</v>
      </c>
      <c r="D6756" s="1" t="s">
        <v>8</v>
      </c>
      <c r="E6756" s="1" t="s">
        <v>21</v>
      </c>
      <c r="F6756" s="1" t="s">
        <v>34</v>
      </c>
      <c r="G6756" s="1">
        <v>25172</v>
      </c>
    </row>
    <row r="6757" spans="1:7" x14ac:dyDescent="0.25">
      <c r="A6757" s="1">
        <v>340584</v>
      </c>
      <c r="B6757" s="2">
        <v>41843.683333333334</v>
      </c>
      <c r="C6757" s="1" t="s">
        <v>13</v>
      </c>
      <c r="D6757" s="1" t="s">
        <v>11</v>
      </c>
      <c r="E6757" s="1" t="s">
        <v>14</v>
      </c>
      <c r="F6757" s="1" t="s">
        <v>22</v>
      </c>
      <c r="G6757" s="1">
        <v>97563</v>
      </c>
    </row>
    <row r="6758" spans="1:7" x14ac:dyDescent="0.25">
      <c r="A6758" s="1">
        <v>585873</v>
      </c>
      <c r="B6758" s="2">
        <v>41862.374305555553</v>
      </c>
      <c r="C6758" s="1" t="s">
        <v>7</v>
      </c>
      <c r="D6758" s="1" t="s">
        <v>8</v>
      </c>
      <c r="E6758" s="1" t="s">
        <v>14</v>
      </c>
      <c r="F6758" s="1" t="s">
        <v>22</v>
      </c>
      <c r="G6758" s="1">
        <v>90457</v>
      </c>
    </row>
    <row r="6759" spans="1:7" x14ac:dyDescent="0.25">
      <c r="A6759" s="1">
        <v>495165</v>
      </c>
      <c r="B6759" s="2">
        <v>41862.376388888886</v>
      </c>
      <c r="C6759" s="1" t="s">
        <v>7</v>
      </c>
      <c r="D6759" s="1" t="s">
        <v>8</v>
      </c>
      <c r="E6759" s="1" t="s">
        <v>14</v>
      </c>
      <c r="F6759" s="1" t="s">
        <v>22</v>
      </c>
      <c r="G6759" s="1">
        <v>98351</v>
      </c>
    </row>
    <row r="6760" spans="1:7" x14ac:dyDescent="0.25">
      <c r="A6760" s="1">
        <v>636825</v>
      </c>
      <c r="B6760" s="2">
        <v>41841.13958333333</v>
      </c>
      <c r="C6760" s="1" t="s">
        <v>7</v>
      </c>
      <c r="D6760" s="1" t="s">
        <v>11</v>
      </c>
      <c r="E6760" s="1" t="s">
        <v>30</v>
      </c>
      <c r="F6760" s="1" t="s">
        <v>34</v>
      </c>
      <c r="G6760" s="1">
        <v>12051</v>
      </c>
    </row>
    <row r="6761" spans="1:7" x14ac:dyDescent="0.25">
      <c r="A6761" s="1">
        <v>193885</v>
      </c>
      <c r="B6761" s="2">
        <v>41852.511805555558</v>
      </c>
      <c r="C6761" s="1" t="s">
        <v>13</v>
      </c>
      <c r="D6761" s="1" t="s">
        <v>11</v>
      </c>
      <c r="E6761" s="1" t="s">
        <v>14</v>
      </c>
      <c r="F6761" s="1" t="s">
        <v>34</v>
      </c>
      <c r="G6761" s="1">
        <v>69961</v>
      </c>
    </row>
    <row r="6762" spans="1:7" x14ac:dyDescent="0.25">
      <c r="A6762" s="1">
        <v>659746</v>
      </c>
      <c r="B6762" s="2">
        <v>41860.386805555558</v>
      </c>
      <c r="C6762" s="1" t="s">
        <v>13</v>
      </c>
      <c r="D6762" s="1" t="s">
        <v>8</v>
      </c>
      <c r="E6762" s="1" t="s">
        <v>14</v>
      </c>
      <c r="F6762" s="1" t="s">
        <v>34</v>
      </c>
      <c r="G6762" s="1">
        <v>89486</v>
      </c>
    </row>
    <row r="6763" spans="1:7" x14ac:dyDescent="0.25">
      <c r="A6763" s="1">
        <v>874516</v>
      </c>
      <c r="B6763" s="2">
        <v>41865.436805555553</v>
      </c>
      <c r="C6763" s="1" t="s">
        <v>7</v>
      </c>
      <c r="D6763" s="1" t="s">
        <v>11</v>
      </c>
      <c r="E6763" s="1" t="s">
        <v>14</v>
      </c>
      <c r="F6763" s="1" t="s">
        <v>34</v>
      </c>
      <c r="G6763" s="1">
        <v>92393</v>
      </c>
    </row>
    <row r="6764" spans="1:7" x14ac:dyDescent="0.25">
      <c r="A6764" s="1">
        <v>638114</v>
      </c>
      <c r="B6764" s="2">
        <v>41865.438888888886</v>
      </c>
      <c r="C6764" s="1" t="s">
        <v>7</v>
      </c>
      <c r="D6764" s="1" t="s">
        <v>8</v>
      </c>
      <c r="E6764" s="1" t="s">
        <v>14</v>
      </c>
      <c r="F6764" s="1" t="s">
        <v>34</v>
      </c>
      <c r="G6764" s="1">
        <v>40974</v>
      </c>
    </row>
    <row r="6765" spans="1:7" x14ac:dyDescent="0.25">
      <c r="A6765" s="1">
        <v>974354</v>
      </c>
      <c r="B6765" s="2">
        <v>41866.629166666666</v>
      </c>
      <c r="C6765" s="1" t="s">
        <v>7</v>
      </c>
      <c r="D6765" s="1" t="s">
        <v>8</v>
      </c>
      <c r="E6765" s="1" t="s">
        <v>14</v>
      </c>
      <c r="F6765" s="1" t="s">
        <v>34</v>
      </c>
      <c r="G6765" s="1">
        <v>55821</v>
      </c>
    </row>
    <row r="6766" spans="1:7" x14ac:dyDescent="0.25">
      <c r="A6766" s="1">
        <v>737274</v>
      </c>
      <c r="B6766" s="2">
        <v>41873.734027777777</v>
      </c>
      <c r="C6766" s="1" t="s">
        <v>7</v>
      </c>
      <c r="D6766" s="1" t="s">
        <v>11</v>
      </c>
      <c r="E6766" s="1" t="s">
        <v>14</v>
      </c>
      <c r="F6766" s="1" t="s">
        <v>34</v>
      </c>
      <c r="G6766" s="1">
        <v>31854</v>
      </c>
    </row>
    <row r="6767" spans="1:7" x14ac:dyDescent="0.25">
      <c r="A6767" s="1">
        <v>935622</v>
      </c>
      <c r="B6767" s="2">
        <v>41877.659722222219</v>
      </c>
      <c r="C6767" s="1" t="s">
        <v>7</v>
      </c>
      <c r="D6767" s="1" t="s">
        <v>8</v>
      </c>
      <c r="E6767" s="1" t="s">
        <v>14</v>
      </c>
      <c r="F6767" s="1" t="s">
        <v>34</v>
      </c>
      <c r="G6767" s="1">
        <v>73758</v>
      </c>
    </row>
    <row r="6768" spans="1:7" x14ac:dyDescent="0.25">
      <c r="A6768" s="1">
        <v>312884</v>
      </c>
      <c r="B6768" s="2">
        <v>41845.564583333333</v>
      </c>
      <c r="C6768" s="1" t="s">
        <v>7</v>
      </c>
      <c r="D6768" s="1" t="s">
        <v>8</v>
      </c>
      <c r="E6768" s="1" t="s">
        <v>9</v>
      </c>
      <c r="F6768" s="1" t="s">
        <v>12</v>
      </c>
      <c r="G6768" s="1">
        <v>95550</v>
      </c>
    </row>
    <row r="6769" spans="1:7" x14ac:dyDescent="0.25">
      <c r="A6769" s="1">
        <v>520452</v>
      </c>
      <c r="B6769" s="2">
        <v>41845.56527777778</v>
      </c>
      <c r="C6769" s="1" t="s">
        <v>7</v>
      </c>
      <c r="D6769" s="1" t="s">
        <v>11</v>
      </c>
      <c r="E6769" s="1" t="s">
        <v>9</v>
      </c>
      <c r="F6769" s="1" t="s">
        <v>12</v>
      </c>
      <c r="G6769" s="1">
        <v>91387</v>
      </c>
    </row>
    <row r="6770" spans="1:7" x14ac:dyDescent="0.25">
      <c r="A6770" s="1">
        <v>75320</v>
      </c>
      <c r="B6770" s="2">
        <v>41806.999305555553</v>
      </c>
      <c r="C6770" s="1" t="s">
        <v>7</v>
      </c>
      <c r="D6770" s="1" t="s">
        <v>11</v>
      </c>
      <c r="E6770" s="1" t="s">
        <v>9</v>
      </c>
      <c r="F6770" s="1" t="s">
        <v>22</v>
      </c>
      <c r="G6770" s="1">
        <v>86754</v>
      </c>
    </row>
    <row r="6771" spans="1:7" x14ac:dyDescent="0.25">
      <c r="A6771" s="1">
        <v>357660</v>
      </c>
      <c r="B6771" s="2">
        <v>41808.623611111114</v>
      </c>
      <c r="C6771" s="1" t="s">
        <v>7</v>
      </c>
      <c r="D6771" s="1" t="s">
        <v>8</v>
      </c>
      <c r="E6771" s="1" t="s">
        <v>9</v>
      </c>
      <c r="F6771" s="1" t="s">
        <v>22</v>
      </c>
      <c r="G6771" s="1">
        <v>32258</v>
      </c>
    </row>
    <row r="6772" spans="1:7" x14ac:dyDescent="0.25">
      <c r="A6772" s="1">
        <v>603116</v>
      </c>
      <c r="B6772" s="2">
        <v>41808.407638888886</v>
      </c>
      <c r="C6772" s="1" t="s">
        <v>7</v>
      </c>
      <c r="D6772" s="1" t="s">
        <v>8</v>
      </c>
      <c r="E6772" s="1" t="s">
        <v>26</v>
      </c>
      <c r="F6772" s="1" t="s">
        <v>20</v>
      </c>
      <c r="G6772" s="1">
        <v>44583</v>
      </c>
    </row>
    <row r="6773" spans="1:7" x14ac:dyDescent="0.25">
      <c r="A6773" s="1">
        <v>334712</v>
      </c>
      <c r="B6773" s="2">
        <v>41808.410416666666</v>
      </c>
      <c r="C6773" s="1" t="s">
        <v>13</v>
      </c>
      <c r="D6773" s="1" t="s">
        <v>8</v>
      </c>
      <c r="E6773" s="1" t="s">
        <v>26</v>
      </c>
      <c r="F6773" s="1" t="s">
        <v>20</v>
      </c>
      <c r="G6773" s="1">
        <v>65185</v>
      </c>
    </row>
    <row r="6774" spans="1:7" x14ac:dyDescent="0.25">
      <c r="A6774" s="1">
        <v>459090</v>
      </c>
      <c r="B6774" s="2">
        <v>41808.412499999999</v>
      </c>
      <c r="C6774" s="1" t="s">
        <v>7</v>
      </c>
      <c r="D6774" s="1" t="s">
        <v>8</v>
      </c>
      <c r="E6774" s="1" t="s">
        <v>26</v>
      </c>
      <c r="F6774" s="1" t="s">
        <v>20</v>
      </c>
      <c r="G6774" s="1">
        <v>84065</v>
      </c>
    </row>
    <row r="6775" spans="1:7" x14ac:dyDescent="0.25">
      <c r="A6775" s="1">
        <v>790727</v>
      </c>
      <c r="B6775" s="2">
        <v>41815.367361111108</v>
      </c>
      <c r="C6775" s="1" t="s">
        <v>7</v>
      </c>
      <c r="D6775" s="1" t="s">
        <v>11</v>
      </c>
      <c r="E6775" s="1" t="s">
        <v>26</v>
      </c>
      <c r="F6775" s="1" t="s">
        <v>20</v>
      </c>
      <c r="G6775" s="1">
        <v>18615</v>
      </c>
    </row>
    <row r="6776" spans="1:7" x14ac:dyDescent="0.25">
      <c r="A6776" s="1">
        <v>749336</v>
      </c>
      <c r="B6776" s="2">
        <v>41816.374305555553</v>
      </c>
      <c r="C6776" s="1" t="s">
        <v>7</v>
      </c>
      <c r="D6776" s="1" t="s">
        <v>8</v>
      </c>
      <c r="E6776" s="1" t="s">
        <v>26</v>
      </c>
      <c r="F6776" s="1" t="s">
        <v>20</v>
      </c>
      <c r="G6776" s="1">
        <v>73876</v>
      </c>
    </row>
    <row r="6777" spans="1:7" x14ac:dyDescent="0.25">
      <c r="A6777" s="1">
        <v>782123</v>
      </c>
      <c r="B6777" s="2">
        <v>41816.375694444447</v>
      </c>
      <c r="C6777" s="1" t="s">
        <v>7</v>
      </c>
      <c r="D6777" s="1" t="s">
        <v>8</v>
      </c>
      <c r="E6777" s="1" t="s">
        <v>26</v>
      </c>
      <c r="F6777" s="1" t="s">
        <v>20</v>
      </c>
      <c r="G6777" s="1">
        <v>35416</v>
      </c>
    </row>
    <row r="6778" spans="1:7" x14ac:dyDescent="0.25">
      <c r="A6778" s="1">
        <v>223060</v>
      </c>
      <c r="B6778" s="2">
        <v>41835.379166666666</v>
      </c>
      <c r="C6778" s="1" t="s">
        <v>7</v>
      </c>
      <c r="D6778" s="1" t="s">
        <v>8</v>
      </c>
      <c r="E6778" s="1" t="s">
        <v>9</v>
      </c>
      <c r="F6778" s="1" t="s">
        <v>18</v>
      </c>
      <c r="G6778" s="1">
        <v>41485</v>
      </c>
    </row>
    <row r="6779" spans="1:7" x14ac:dyDescent="0.25">
      <c r="A6779" s="1">
        <v>255061</v>
      </c>
      <c r="B6779" s="2">
        <v>41850.788888888892</v>
      </c>
      <c r="C6779" s="1" t="s">
        <v>13</v>
      </c>
      <c r="D6779" s="1" t="s">
        <v>11</v>
      </c>
      <c r="E6779" s="1" t="s">
        <v>9</v>
      </c>
      <c r="F6779" s="1" t="s">
        <v>10</v>
      </c>
      <c r="G6779" s="1">
        <v>78912</v>
      </c>
    </row>
    <row r="6780" spans="1:7" x14ac:dyDescent="0.25">
      <c r="A6780" s="1">
        <v>792720</v>
      </c>
      <c r="B6780" s="2">
        <v>41846.009722222225</v>
      </c>
      <c r="C6780" s="1" t="s">
        <v>7</v>
      </c>
      <c r="D6780" s="1" t="s">
        <v>8</v>
      </c>
      <c r="E6780" s="1" t="s">
        <v>9</v>
      </c>
      <c r="F6780" s="1" t="s">
        <v>10</v>
      </c>
      <c r="G6780" s="1">
        <v>31304</v>
      </c>
    </row>
    <row r="6781" spans="1:7" x14ac:dyDescent="0.25">
      <c r="A6781" s="1">
        <v>857597</v>
      </c>
      <c r="B6781" s="2">
        <v>41846.009722222225</v>
      </c>
      <c r="C6781" s="1" t="s">
        <v>7</v>
      </c>
      <c r="D6781" s="1" t="s">
        <v>11</v>
      </c>
      <c r="E6781" s="1" t="s">
        <v>9</v>
      </c>
      <c r="F6781" s="1" t="s">
        <v>10</v>
      </c>
      <c r="G6781" s="1">
        <v>86741</v>
      </c>
    </row>
    <row r="6782" spans="1:7" x14ac:dyDescent="0.25">
      <c r="A6782" s="1">
        <v>86704</v>
      </c>
      <c r="B6782" s="2">
        <v>41846.011111111111</v>
      </c>
      <c r="C6782" s="1" t="s">
        <v>7</v>
      </c>
      <c r="D6782" s="1" t="s">
        <v>11</v>
      </c>
      <c r="E6782" s="1" t="s">
        <v>9</v>
      </c>
      <c r="F6782" s="1" t="s">
        <v>10</v>
      </c>
      <c r="G6782" s="1">
        <v>10814</v>
      </c>
    </row>
    <row r="6783" spans="1:7" x14ac:dyDescent="0.25">
      <c r="A6783" s="1">
        <v>405687</v>
      </c>
      <c r="B6783" s="2">
        <v>41846.012499999997</v>
      </c>
      <c r="C6783" s="1" t="s">
        <v>7</v>
      </c>
      <c r="D6783" s="1" t="s">
        <v>8</v>
      </c>
      <c r="E6783" s="1" t="s">
        <v>9</v>
      </c>
      <c r="F6783" s="1" t="s">
        <v>10</v>
      </c>
      <c r="G6783" s="1">
        <v>81410</v>
      </c>
    </row>
    <row r="6784" spans="1:7" x14ac:dyDescent="0.25">
      <c r="A6784" s="1">
        <v>693654</v>
      </c>
      <c r="B6784" s="2">
        <v>41851.752083333333</v>
      </c>
      <c r="C6784" s="1" t="s">
        <v>7</v>
      </c>
      <c r="D6784" s="1" t="s">
        <v>8</v>
      </c>
      <c r="E6784" s="1" t="s">
        <v>9</v>
      </c>
      <c r="F6784" s="1" t="s">
        <v>10</v>
      </c>
      <c r="G6784" s="1">
        <v>74739</v>
      </c>
    </row>
    <row r="6785" spans="1:7" x14ac:dyDescent="0.25">
      <c r="A6785" s="1">
        <v>230826</v>
      </c>
      <c r="B6785" s="2">
        <v>41843.803472222222</v>
      </c>
      <c r="C6785" s="1" t="s">
        <v>7</v>
      </c>
      <c r="D6785" s="1" t="s">
        <v>8</v>
      </c>
      <c r="E6785" s="1" t="s">
        <v>29</v>
      </c>
      <c r="F6785" s="1" t="s">
        <v>12</v>
      </c>
      <c r="G6785" s="1">
        <v>53591</v>
      </c>
    </row>
    <row r="6786" spans="1:7" x14ac:dyDescent="0.25">
      <c r="A6786" s="1">
        <v>229281</v>
      </c>
      <c r="B6786" s="2">
        <v>41859.740277777775</v>
      </c>
      <c r="C6786" s="1" t="s">
        <v>7</v>
      </c>
      <c r="D6786" s="1" t="s">
        <v>8</v>
      </c>
      <c r="E6786" s="1" t="s">
        <v>16</v>
      </c>
      <c r="F6786" s="1" t="s">
        <v>18</v>
      </c>
      <c r="G6786" s="1">
        <v>10461</v>
      </c>
    </row>
    <row r="6787" spans="1:7" x14ac:dyDescent="0.25">
      <c r="A6787" s="1">
        <v>971094</v>
      </c>
      <c r="B6787" s="2">
        <v>41859.743750000001</v>
      </c>
      <c r="C6787" s="1" t="s">
        <v>7</v>
      </c>
      <c r="D6787" s="1" t="s">
        <v>11</v>
      </c>
      <c r="E6787" s="1" t="s">
        <v>16</v>
      </c>
      <c r="F6787" s="1" t="s">
        <v>18</v>
      </c>
      <c r="G6787" s="1">
        <v>95713</v>
      </c>
    </row>
    <row r="6788" spans="1:7" x14ac:dyDescent="0.25">
      <c r="A6788" s="1">
        <v>422942</v>
      </c>
      <c r="B6788" s="2">
        <v>41812.593055555553</v>
      </c>
      <c r="C6788" s="1" t="s">
        <v>7</v>
      </c>
      <c r="D6788" s="1" t="s">
        <v>8</v>
      </c>
      <c r="E6788" s="1" t="s">
        <v>14</v>
      </c>
      <c r="F6788" s="1" t="s">
        <v>18</v>
      </c>
      <c r="G6788" s="1">
        <v>57973</v>
      </c>
    </row>
    <row r="6789" spans="1:7" x14ac:dyDescent="0.25">
      <c r="A6789" s="1">
        <v>799388</v>
      </c>
      <c r="B6789" s="2">
        <v>41812.594444444447</v>
      </c>
      <c r="C6789" s="1" t="s">
        <v>7</v>
      </c>
      <c r="D6789" s="1" t="s">
        <v>8</v>
      </c>
      <c r="E6789" s="1" t="s">
        <v>14</v>
      </c>
      <c r="F6789" s="1" t="s">
        <v>18</v>
      </c>
      <c r="G6789" s="1">
        <v>89685</v>
      </c>
    </row>
    <row r="6790" spans="1:7" x14ac:dyDescent="0.25">
      <c r="A6790" s="1">
        <v>752774</v>
      </c>
      <c r="B6790" s="2">
        <v>41823.321527777778</v>
      </c>
      <c r="C6790" s="1" t="s">
        <v>7</v>
      </c>
      <c r="D6790" s="1" t="s">
        <v>8</v>
      </c>
      <c r="E6790" s="1" t="s">
        <v>14</v>
      </c>
      <c r="F6790" s="1" t="s">
        <v>18</v>
      </c>
      <c r="G6790" s="1">
        <v>46769</v>
      </c>
    </row>
    <row r="6791" spans="1:7" x14ac:dyDescent="0.25">
      <c r="A6791" s="1">
        <v>155967</v>
      </c>
      <c r="B6791" s="2">
        <v>41823.322916666664</v>
      </c>
      <c r="C6791" s="1" t="s">
        <v>7</v>
      </c>
      <c r="D6791" s="1" t="s">
        <v>8</v>
      </c>
      <c r="E6791" s="1" t="s">
        <v>14</v>
      </c>
      <c r="F6791" s="1" t="s">
        <v>18</v>
      </c>
      <c r="G6791" s="1">
        <v>79213</v>
      </c>
    </row>
    <row r="6792" spans="1:7" x14ac:dyDescent="0.25">
      <c r="A6792" s="1">
        <v>692637</v>
      </c>
      <c r="B6792" s="2">
        <v>41871.50277777778</v>
      </c>
      <c r="C6792" s="1" t="s">
        <v>7</v>
      </c>
      <c r="D6792" s="1" t="s">
        <v>8</v>
      </c>
      <c r="E6792" s="1" t="s">
        <v>29</v>
      </c>
      <c r="F6792" s="1" t="s">
        <v>12</v>
      </c>
      <c r="G6792" s="1">
        <v>68826</v>
      </c>
    </row>
    <row r="6793" spans="1:7" x14ac:dyDescent="0.25">
      <c r="A6793" s="1">
        <v>893226</v>
      </c>
      <c r="B6793" s="2">
        <v>41871.50277777778</v>
      </c>
      <c r="C6793" s="1" t="s">
        <v>7</v>
      </c>
      <c r="D6793" s="1" t="s">
        <v>11</v>
      </c>
      <c r="E6793" s="1" t="s">
        <v>29</v>
      </c>
      <c r="F6793" s="1" t="s">
        <v>12</v>
      </c>
      <c r="G6793" s="1">
        <v>31205</v>
      </c>
    </row>
    <row r="6794" spans="1:7" x14ac:dyDescent="0.25">
      <c r="A6794" s="1">
        <v>273820</v>
      </c>
      <c r="B6794" s="2">
        <v>41824.496527777781</v>
      </c>
      <c r="C6794" s="1" t="s">
        <v>7</v>
      </c>
      <c r="D6794" s="1" t="s">
        <v>8</v>
      </c>
      <c r="E6794" s="1" t="s">
        <v>9</v>
      </c>
      <c r="F6794" s="1" t="s">
        <v>12</v>
      </c>
      <c r="G6794" s="1">
        <v>76605</v>
      </c>
    </row>
    <row r="6795" spans="1:7" x14ac:dyDescent="0.25">
      <c r="A6795" s="1">
        <v>64301</v>
      </c>
      <c r="B6795" s="2">
        <v>41824.498611111114</v>
      </c>
      <c r="C6795" s="1" t="s">
        <v>7</v>
      </c>
      <c r="D6795" s="1" t="s">
        <v>8</v>
      </c>
      <c r="E6795" s="1" t="s">
        <v>9</v>
      </c>
      <c r="F6795" s="1" t="s">
        <v>12</v>
      </c>
      <c r="G6795" s="1">
        <v>38076</v>
      </c>
    </row>
    <row r="6796" spans="1:7" x14ac:dyDescent="0.25">
      <c r="A6796" s="1">
        <v>760667</v>
      </c>
      <c r="B6796" s="2">
        <v>41824.500694444447</v>
      </c>
      <c r="C6796" s="1" t="s">
        <v>7</v>
      </c>
      <c r="D6796" s="1" t="s">
        <v>11</v>
      </c>
      <c r="E6796" s="1" t="s">
        <v>9</v>
      </c>
      <c r="F6796" s="1" t="s">
        <v>12</v>
      </c>
      <c r="G6796" s="1">
        <v>49134</v>
      </c>
    </row>
    <row r="6797" spans="1:7" x14ac:dyDescent="0.25">
      <c r="A6797" s="1">
        <v>574374</v>
      </c>
      <c r="B6797" s="2">
        <v>41830.661805555559</v>
      </c>
      <c r="C6797" s="1" t="s">
        <v>7</v>
      </c>
      <c r="D6797" s="1" t="s">
        <v>8</v>
      </c>
      <c r="E6797" s="1" t="s">
        <v>9</v>
      </c>
      <c r="F6797" s="1" t="s">
        <v>12</v>
      </c>
      <c r="G6797" s="1">
        <v>54711</v>
      </c>
    </row>
    <row r="6798" spans="1:7" x14ac:dyDescent="0.25">
      <c r="A6798" s="1">
        <v>634386</v>
      </c>
      <c r="B6798" s="2">
        <v>41852.60833333333</v>
      </c>
      <c r="C6798" s="1" t="s">
        <v>7</v>
      </c>
      <c r="D6798" s="1" t="s">
        <v>8</v>
      </c>
      <c r="E6798" s="1" t="s">
        <v>9</v>
      </c>
      <c r="F6798" s="1" t="s">
        <v>12</v>
      </c>
      <c r="G6798" s="1">
        <v>94007</v>
      </c>
    </row>
    <row r="6799" spans="1:7" x14ac:dyDescent="0.25">
      <c r="A6799" s="1">
        <v>836089</v>
      </c>
      <c r="B6799" s="2">
        <v>41806.449999999997</v>
      </c>
      <c r="C6799" s="1" t="s">
        <v>7</v>
      </c>
      <c r="D6799" s="1" t="s">
        <v>8</v>
      </c>
      <c r="E6799" s="1" t="s">
        <v>16</v>
      </c>
      <c r="F6799" s="1" t="s">
        <v>22</v>
      </c>
      <c r="G6799" s="1">
        <v>27358</v>
      </c>
    </row>
    <row r="6800" spans="1:7" x14ac:dyDescent="0.25">
      <c r="A6800" s="1">
        <v>873507</v>
      </c>
      <c r="B6800" s="2">
        <v>41814.677777777775</v>
      </c>
      <c r="C6800" s="1" t="s">
        <v>7</v>
      </c>
      <c r="D6800" s="1" t="s">
        <v>8</v>
      </c>
      <c r="E6800" s="1" t="s">
        <v>16</v>
      </c>
      <c r="F6800" s="1" t="s">
        <v>22</v>
      </c>
      <c r="G6800" s="1">
        <v>76732</v>
      </c>
    </row>
    <row r="6801" spans="1:7" x14ac:dyDescent="0.25">
      <c r="A6801" s="1">
        <v>949965</v>
      </c>
      <c r="B6801" s="2">
        <v>41814.677777777775</v>
      </c>
      <c r="C6801" s="1" t="s">
        <v>7</v>
      </c>
      <c r="D6801" s="1" t="s">
        <v>8</v>
      </c>
      <c r="E6801" s="1" t="s">
        <v>16</v>
      </c>
      <c r="F6801" s="1" t="s">
        <v>22</v>
      </c>
      <c r="G6801" s="1">
        <v>87388</v>
      </c>
    </row>
    <row r="6802" spans="1:7" x14ac:dyDescent="0.25">
      <c r="A6802" s="1">
        <v>248804</v>
      </c>
      <c r="B6802" s="2">
        <v>41818.456250000003</v>
      </c>
      <c r="C6802" s="1" t="s">
        <v>7</v>
      </c>
      <c r="D6802" s="1" t="s">
        <v>11</v>
      </c>
      <c r="E6802" s="1" t="s">
        <v>16</v>
      </c>
      <c r="F6802" s="1" t="s">
        <v>22</v>
      </c>
      <c r="G6802" s="1">
        <v>82436</v>
      </c>
    </row>
    <row r="6803" spans="1:7" x14ac:dyDescent="0.25">
      <c r="A6803" s="1">
        <v>374625</v>
      </c>
      <c r="B6803" s="2">
        <v>41831.280555555553</v>
      </c>
      <c r="C6803" s="1" t="s">
        <v>7</v>
      </c>
      <c r="D6803" s="1" t="s">
        <v>11</v>
      </c>
      <c r="E6803" s="1" t="s">
        <v>26</v>
      </c>
      <c r="F6803" s="1" t="s">
        <v>22</v>
      </c>
      <c r="G6803" s="1">
        <v>85440</v>
      </c>
    </row>
    <row r="6804" spans="1:7" x14ac:dyDescent="0.25">
      <c r="A6804" s="1">
        <v>254790</v>
      </c>
      <c r="B6804" s="2">
        <v>41831.28125</v>
      </c>
      <c r="C6804" s="1" t="s">
        <v>7</v>
      </c>
      <c r="D6804" s="1" t="s">
        <v>8</v>
      </c>
      <c r="E6804" s="1" t="s">
        <v>26</v>
      </c>
      <c r="F6804" s="1" t="s">
        <v>22</v>
      </c>
      <c r="G6804" s="1">
        <v>77581</v>
      </c>
    </row>
    <row r="6805" spans="1:7" x14ac:dyDescent="0.25">
      <c r="A6805" s="1">
        <v>892399</v>
      </c>
      <c r="B6805" s="2">
        <v>41847.844444444447</v>
      </c>
      <c r="C6805" s="1" t="s">
        <v>7</v>
      </c>
      <c r="D6805" s="1" t="s">
        <v>8</v>
      </c>
      <c r="E6805" s="1" t="s">
        <v>14</v>
      </c>
      <c r="F6805" s="1" t="s">
        <v>34</v>
      </c>
      <c r="G6805" s="1">
        <v>79480</v>
      </c>
    </row>
    <row r="6806" spans="1:7" x14ac:dyDescent="0.25">
      <c r="A6806" s="1">
        <v>327160</v>
      </c>
      <c r="B6806" s="2">
        <v>41858.412499999999</v>
      </c>
      <c r="C6806" s="1" t="s">
        <v>7</v>
      </c>
      <c r="D6806" s="1" t="s">
        <v>8</v>
      </c>
      <c r="E6806" s="1" t="s">
        <v>14</v>
      </c>
      <c r="F6806" s="1" t="s">
        <v>20</v>
      </c>
      <c r="G6806" s="1">
        <v>17191</v>
      </c>
    </row>
    <row r="6807" spans="1:7" x14ac:dyDescent="0.25">
      <c r="A6807" s="1">
        <v>795809</v>
      </c>
      <c r="B6807" s="2">
        <v>41858.414583333331</v>
      </c>
      <c r="C6807" s="1" t="s">
        <v>13</v>
      </c>
      <c r="D6807" s="1" t="s">
        <v>8</v>
      </c>
      <c r="E6807" s="1" t="s">
        <v>14</v>
      </c>
      <c r="F6807" s="1" t="s">
        <v>20</v>
      </c>
      <c r="G6807" s="1">
        <v>45044</v>
      </c>
    </row>
    <row r="6808" spans="1:7" x14ac:dyDescent="0.25">
      <c r="A6808" s="1">
        <v>287756</v>
      </c>
      <c r="B6808" s="2">
        <v>41846.477777777778</v>
      </c>
      <c r="C6808" s="1" t="s">
        <v>13</v>
      </c>
      <c r="D6808" s="1" t="s">
        <v>8</v>
      </c>
      <c r="E6808" s="1" t="s">
        <v>30</v>
      </c>
      <c r="F6808" s="1" t="s">
        <v>10</v>
      </c>
      <c r="G6808" s="1">
        <v>84336</v>
      </c>
    </row>
    <row r="6809" spans="1:7" x14ac:dyDescent="0.25">
      <c r="A6809" s="1">
        <v>288459</v>
      </c>
      <c r="B6809" s="2">
        <v>41846.479166666664</v>
      </c>
      <c r="C6809" s="1" t="s">
        <v>7</v>
      </c>
      <c r="D6809" s="1" t="s">
        <v>11</v>
      </c>
      <c r="E6809" s="1" t="s">
        <v>30</v>
      </c>
      <c r="F6809" s="1" t="s">
        <v>10</v>
      </c>
      <c r="G6809" s="1">
        <v>54521</v>
      </c>
    </row>
    <row r="6810" spans="1:7" x14ac:dyDescent="0.25">
      <c r="A6810" s="1">
        <v>893314</v>
      </c>
      <c r="B6810" s="2">
        <v>41877.671527777777</v>
      </c>
      <c r="C6810" s="1" t="s">
        <v>7</v>
      </c>
      <c r="D6810" s="1" t="s">
        <v>8</v>
      </c>
      <c r="E6810" s="1" t="s">
        <v>14</v>
      </c>
      <c r="F6810" s="1" t="s">
        <v>12</v>
      </c>
      <c r="G6810" s="1">
        <v>18647</v>
      </c>
    </row>
    <row r="6811" spans="1:7" x14ac:dyDescent="0.25">
      <c r="A6811" s="1">
        <v>620974</v>
      </c>
      <c r="B6811" s="2">
        <v>41877.672222222223</v>
      </c>
      <c r="C6811" s="1" t="s">
        <v>7</v>
      </c>
      <c r="D6811" s="1" t="s">
        <v>11</v>
      </c>
      <c r="E6811" s="1" t="s">
        <v>14</v>
      </c>
      <c r="F6811" s="1" t="s">
        <v>12</v>
      </c>
      <c r="G6811" s="1">
        <v>22684</v>
      </c>
    </row>
    <row r="6812" spans="1:7" x14ac:dyDescent="0.25">
      <c r="A6812" s="1">
        <v>941893</v>
      </c>
      <c r="B6812" s="2">
        <v>41838.513888888891</v>
      </c>
      <c r="C6812" s="1" t="s">
        <v>13</v>
      </c>
      <c r="D6812" s="1" t="s">
        <v>8</v>
      </c>
      <c r="E6812" s="1" t="s">
        <v>33</v>
      </c>
      <c r="F6812" s="1" t="s">
        <v>34</v>
      </c>
      <c r="G6812" s="1">
        <v>29414</v>
      </c>
    </row>
    <row r="6813" spans="1:7" x14ac:dyDescent="0.25">
      <c r="A6813" s="1">
        <v>129826</v>
      </c>
      <c r="B6813" s="2">
        <v>41850.811111111114</v>
      </c>
      <c r="C6813" s="1" t="s">
        <v>7</v>
      </c>
      <c r="D6813" s="1" t="s">
        <v>11</v>
      </c>
      <c r="E6813" s="1" t="s">
        <v>33</v>
      </c>
      <c r="F6813" s="1" t="s">
        <v>34</v>
      </c>
      <c r="G6813" s="1">
        <v>24304</v>
      </c>
    </row>
    <row r="6814" spans="1:7" x14ac:dyDescent="0.25">
      <c r="A6814" s="1">
        <v>379629</v>
      </c>
      <c r="B6814" s="2">
        <v>41850.811111111114</v>
      </c>
      <c r="C6814" s="1" t="s">
        <v>13</v>
      </c>
      <c r="D6814" s="1" t="s">
        <v>8</v>
      </c>
      <c r="E6814" s="1" t="s">
        <v>33</v>
      </c>
      <c r="F6814" s="1" t="s">
        <v>34</v>
      </c>
      <c r="G6814" s="1">
        <v>97432</v>
      </c>
    </row>
    <row r="6815" spans="1:7" x14ac:dyDescent="0.25">
      <c r="A6815" s="1">
        <v>800131</v>
      </c>
      <c r="B6815" s="2">
        <v>41824.750694444447</v>
      </c>
      <c r="C6815" s="1" t="s">
        <v>7</v>
      </c>
      <c r="D6815" s="1" t="s">
        <v>11</v>
      </c>
      <c r="E6815" s="1" t="s">
        <v>9</v>
      </c>
      <c r="F6815" s="1" t="s">
        <v>18</v>
      </c>
      <c r="G6815" s="1">
        <v>23739</v>
      </c>
    </row>
    <row r="6816" spans="1:7" x14ac:dyDescent="0.25">
      <c r="A6816" s="1">
        <v>677760</v>
      </c>
      <c r="B6816" s="2">
        <v>41824.75</v>
      </c>
      <c r="C6816" s="1" t="s">
        <v>7</v>
      </c>
      <c r="D6816" s="1" t="s">
        <v>11</v>
      </c>
      <c r="E6816" s="1" t="s">
        <v>9</v>
      </c>
      <c r="F6816" s="1" t="s">
        <v>18</v>
      </c>
      <c r="G6816" s="1">
        <v>38600</v>
      </c>
    </row>
    <row r="6817" spans="1:7" x14ac:dyDescent="0.25">
      <c r="A6817" s="1">
        <v>545345</v>
      </c>
      <c r="B6817" s="2">
        <v>41816.736111111109</v>
      </c>
      <c r="C6817" s="1" t="s">
        <v>7</v>
      </c>
      <c r="D6817" s="1" t="s">
        <v>8</v>
      </c>
      <c r="E6817" s="1" t="s">
        <v>31</v>
      </c>
      <c r="F6817" s="1" t="s">
        <v>22</v>
      </c>
      <c r="G6817" s="1">
        <v>88457</v>
      </c>
    </row>
    <row r="6818" spans="1:7" x14ac:dyDescent="0.25">
      <c r="A6818" s="1">
        <v>154197</v>
      </c>
      <c r="B6818" s="2">
        <v>41816.738888888889</v>
      </c>
      <c r="C6818" s="1" t="s">
        <v>7</v>
      </c>
      <c r="D6818" s="1" t="s">
        <v>11</v>
      </c>
      <c r="E6818" s="1" t="s">
        <v>31</v>
      </c>
      <c r="F6818" s="1" t="s">
        <v>22</v>
      </c>
      <c r="G6818" s="1">
        <v>56819</v>
      </c>
    </row>
    <row r="6819" spans="1:7" x14ac:dyDescent="0.25">
      <c r="A6819" s="1">
        <v>153170</v>
      </c>
      <c r="B6819" s="2">
        <v>41822.468055555553</v>
      </c>
      <c r="C6819" s="1" t="s">
        <v>7</v>
      </c>
      <c r="D6819" s="1" t="s">
        <v>8</v>
      </c>
      <c r="E6819" s="1" t="s">
        <v>31</v>
      </c>
      <c r="F6819" s="1" t="s">
        <v>22</v>
      </c>
      <c r="G6819" s="1">
        <v>79081</v>
      </c>
    </row>
    <row r="6820" spans="1:7" x14ac:dyDescent="0.25">
      <c r="A6820" s="1">
        <v>462209</v>
      </c>
      <c r="B6820" s="2">
        <v>41838.306250000001</v>
      </c>
      <c r="C6820" s="1" t="s">
        <v>7</v>
      </c>
      <c r="D6820" s="1" t="s">
        <v>11</v>
      </c>
      <c r="E6820" s="1" t="s">
        <v>31</v>
      </c>
      <c r="F6820" s="1" t="s">
        <v>22</v>
      </c>
      <c r="G6820" s="1">
        <v>81726</v>
      </c>
    </row>
    <row r="6821" spans="1:7" x14ac:dyDescent="0.25">
      <c r="A6821" s="1">
        <v>359954</v>
      </c>
      <c r="B6821" s="2">
        <v>41838.306944444441</v>
      </c>
      <c r="C6821" s="1" t="s">
        <v>7</v>
      </c>
      <c r="D6821" s="1" t="s">
        <v>11</v>
      </c>
      <c r="E6821" s="1" t="s">
        <v>31</v>
      </c>
      <c r="F6821" s="1" t="s">
        <v>22</v>
      </c>
      <c r="G6821" s="1">
        <v>3947</v>
      </c>
    </row>
    <row r="6822" spans="1:7" x14ac:dyDescent="0.25">
      <c r="A6822" s="1">
        <v>18808</v>
      </c>
      <c r="B6822" s="2">
        <v>41838.306944444441</v>
      </c>
      <c r="C6822" s="1" t="s">
        <v>7</v>
      </c>
      <c r="D6822" s="1" t="s">
        <v>8</v>
      </c>
      <c r="E6822" s="1" t="s">
        <v>31</v>
      </c>
      <c r="F6822" s="1" t="s">
        <v>22</v>
      </c>
      <c r="G6822" s="1">
        <v>46160</v>
      </c>
    </row>
    <row r="6823" spans="1:7" x14ac:dyDescent="0.25">
      <c r="A6823" s="1">
        <v>103305</v>
      </c>
      <c r="B6823" s="2">
        <v>41838.309027777781</v>
      </c>
      <c r="C6823" s="1" t="s">
        <v>7</v>
      </c>
      <c r="D6823" s="1" t="s">
        <v>8</v>
      </c>
      <c r="E6823" s="1" t="s">
        <v>31</v>
      </c>
      <c r="F6823" s="1" t="s">
        <v>22</v>
      </c>
      <c r="G6823" s="1">
        <v>95960</v>
      </c>
    </row>
    <row r="6824" spans="1:7" x14ac:dyDescent="0.25">
      <c r="A6824" s="1">
        <v>573332</v>
      </c>
      <c r="B6824" s="2">
        <v>41839.583333333336</v>
      </c>
      <c r="C6824" s="1" t="s">
        <v>7</v>
      </c>
      <c r="D6824" s="1" t="s">
        <v>8</v>
      </c>
      <c r="E6824" s="1" t="s">
        <v>31</v>
      </c>
      <c r="F6824" s="1" t="s">
        <v>22</v>
      </c>
      <c r="G6824" s="1">
        <v>46109</v>
      </c>
    </row>
    <row r="6825" spans="1:7" x14ac:dyDescent="0.25">
      <c r="A6825" s="1">
        <v>874368</v>
      </c>
      <c r="B6825" s="2">
        <v>41841.652083333334</v>
      </c>
      <c r="C6825" s="1" t="s">
        <v>7</v>
      </c>
      <c r="D6825" s="1" t="s">
        <v>8</v>
      </c>
      <c r="E6825" s="1" t="s">
        <v>31</v>
      </c>
      <c r="F6825" s="1" t="s">
        <v>18</v>
      </c>
      <c r="G6825" s="1">
        <v>300000</v>
      </c>
    </row>
    <row r="6826" spans="1:7" x14ac:dyDescent="0.25">
      <c r="A6826" s="1">
        <v>709159</v>
      </c>
      <c r="B6826" s="2">
        <v>41860.118055555555</v>
      </c>
      <c r="C6826" s="1" t="s">
        <v>7</v>
      </c>
      <c r="D6826" s="1" t="s">
        <v>11</v>
      </c>
      <c r="E6826" s="1" t="s">
        <v>30</v>
      </c>
      <c r="F6826" s="1" t="s">
        <v>18</v>
      </c>
      <c r="G6826" s="1">
        <v>98589</v>
      </c>
    </row>
    <row r="6827" spans="1:7" x14ac:dyDescent="0.25">
      <c r="A6827" s="1">
        <v>952623</v>
      </c>
      <c r="B6827" s="2">
        <v>41864.455555555556</v>
      </c>
      <c r="C6827" s="1" t="s">
        <v>7</v>
      </c>
      <c r="D6827" s="1" t="s">
        <v>8</v>
      </c>
      <c r="E6827" s="1" t="s">
        <v>30</v>
      </c>
      <c r="F6827" s="1" t="s">
        <v>18</v>
      </c>
      <c r="G6827" s="1">
        <v>72477</v>
      </c>
    </row>
    <row r="6828" spans="1:7" x14ac:dyDescent="0.25">
      <c r="A6828" s="1">
        <v>851730</v>
      </c>
      <c r="B6828" s="2">
        <v>41866.525694444441</v>
      </c>
      <c r="C6828" s="1" t="s">
        <v>7</v>
      </c>
      <c r="D6828" s="1" t="s">
        <v>8</v>
      </c>
      <c r="E6828" s="1" t="s">
        <v>30</v>
      </c>
      <c r="F6828" s="1" t="s">
        <v>18</v>
      </c>
      <c r="G6828" s="1">
        <v>14815</v>
      </c>
    </row>
    <row r="6829" spans="1:7" x14ac:dyDescent="0.25">
      <c r="A6829" s="1">
        <v>412615</v>
      </c>
      <c r="B6829" s="2">
        <v>41866.527083333334</v>
      </c>
      <c r="C6829" s="1" t="s">
        <v>7</v>
      </c>
      <c r="D6829" s="1" t="s">
        <v>11</v>
      </c>
      <c r="E6829" s="1" t="s">
        <v>30</v>
      </c>
      <c r="F6829" s="1" t="s">
        <v>18</v>
      </c>
      <c r="G6829" s="1">
        <v>19732</v>
      </c>
    </row>
    <row r="6830" spans="1:7" x14ac:dyDescent="0.25">
      <c r="A6830" s="1">
        <v>380221</v>
      </c>
      <c r="B6830" s="2">
        <v>41866.52847222222</v>
      </c>
      <c r="C6830" s="1" t="s">
        <v>7</v>
      </c>
      <c r="D6830" s="1" t="s">
        <v>11</v>
      </c>
      <c r="E6830" s="1" t="s">
        <v>30</v>
      </c>
      <c r="F6830" s="1" t="s">
        <v>18</v>
      </c>
      <c r="G6830" s="1">
        <v>76350</v>
      </c>
    </row>
    <row r="6831" spans="1:7" x14ac:dyDescent="0.25">
      <c r="A6831" s="1">
        <v>386930</v>
      </c>
      <c r="B6831" s="2">
        <v>41869.749305555553</v>
      </c>
      <c r="C6831" s="1" t="s">
        <v>7</v>
      </c>
      <c r="D6831" s="1" t="s">
        <v>11</v>
      </c>
      <c r="E6831" s="1" t="s">
        <v>30</v>
      </c>
      <c r="F6831" s="1" t="s">
        <v>18</v>
      </c>
      <c r="G6831" s="1">
        <v>28912</v>
      </c>
    </row>
    <row r="6832" spans="1:7" x14ac:dyDescent="0.25">
      <c r="A6832" s="1">
        <v>112091</v>
      </c>
      <c r="B6832" s="2">
        <v>41870.677083333336</v>
      </c>
      <c r="C6832" s="1" t="s">
        <v>13</v>
      </c>
      <c r="D6832" s="1" t="s">
        <v>8</v>
      </c>
      <c r="E6832" s="1" t="s">
        <v>30</v>
      </c>
      <c r="F6832" s="1" t="s">
        <v>18</v>
      </c>
      <c r="G6832" s="1">
        <v>81226</v>
      </c>
    </row>
    <row r="6833" spans="1:7" x14ac:dyDescent="0.25">
      <c r="A6833" s="1">
        <v>718973</v>
      </c>
      <c r="B6833" s="2">
        <v>41878.649305555555</v>
      </c>
      <c r="C6833" s="1" t="s">
        <v>7</v>
      </c>
      <c r="D6833" s="1" t="s">
        <v>8</v>
      </c>
      <c r="E6833" s="1" t="s">
        <v>14</v>
      </c>
      <c r="F6833" s="1" t="s">
        <v>18</v>
      </c>
      <c r="G6833" s="1">
        <v>75131</v>
      </c>
    </row>
    <row r="6834" spans="1:7" x14ac:dyDescent="0.25">
      <c r="A6834" s="1">
        <v>396732</v>
      </c>
      <c r="B6834" s="2">
        <v>41878.650694444441</v>
      </c>
      <c r="C6834" s="1" t="s">
        <v>7</v>
      </c>
      <c r="D6834" s="1" t="s">
        <v>11</v>
      </c>
      <c r="E6834" s="1" t="s">
        <v>14</v>
      </c>
      <c r="F6834" s="1" t="s">
        <v>18</v>
      </c>
      <c r="G6834" s="1">
        <v>95417</v>
      </c>
    </row>
    <row r="6835" spans="1:7" x14ac:dyDescent="0.25">
      <c r="A6835" s="1">
        <v>199652</v>
      </c>
      <c r="B6835" s="2">
        <v>41878.652777777781</v>
      </c>
      <c r="C6835" s="1" t="s">
        <v>7</v>
      </c>
      <c r="D6835" s="1" t="s">
        <v>11</v>
      </c>
      <c r="E6835" s="1" t="s">
        <v>14</v>
      </c>
      <c r="F6835" s="1" t="s">
        <v>18</v>
      </c>
      <c r="G6835" s="1">
        <v>89453</v>
      </c>
    </row>
    <row r="6836" spans="1:7" x14ac:dyDescent="0.25">
      <c r="A6836" s="1">
        <v>17377</v>
      </c>
      <c r="B6836" s="2">
        <v>41881.551388888889</v>
      </c>
      <c r="C6836" s="1" t="s">
        <v>13</v>
      </c>
      <c r="D6836" s="1" t="s">
        <v>11</v>
      </c>
      <c r="E6836" s="1" t="s">
        <v>14</v>
      </c>
      <c r="F6836" s="1" t="s">
        <v>18</v>
      </c>
      <c r="G6836" s="1">
        <v>2682</v>
      </c>
    </row>
    <row r="6837" spans="1:7" x14ac:dyDescent="0.25">
      <c r="A6837" s="1">
        <v>139435</v>
      </c>
      <c r="B6837" s="2">
        <v>41881.553472222222</v>
      </c>
      <c r="C6837" s="1" t="s">
        <v>7</v>
      </c>
      <c r="D6837" s="1" t="s">
        <v>11</v>
      </c>
      <c r="E6837" s="1" t="s">
        <v>14</v>
      </c>
      <c r="F6837" s="1" t="s">
        <v>18</v>
      </c>
      <c r="G6837" s="1">
        <v>96163</v>
      </c>
    </row>
    <row r="6838" spans="1:7" x14ac:dyDescent="0.25">
      <c r="A6838" s="1">
        <v>69669</v>
      </c>
      <c r="B6838" s="2">
        <v>41822.42291666667</v>
      </c>
      <c r="C6838" s="1" t="s">
        <v>7</v>
      </c>
      <c r="D6838" s="1" t="s">
        <v>11</v>
      </c>
      <c r="E6838" s="1" t="s">
        <v>9</v>
      </c>
      <c r="F6838" s="1" t="s">
        <v>20</v>
      </c>
      <c r="G6838" s="1">
        <v>43038</v>
      </c>
    </row>
    <row r="6839" spans="1:7" x14ac:dyDescent="0.25">
      <c r="A6839" s="1">
        <v>695647</v>
      </c>
      <c r="B6839" s="2">
        <v>41822.424305555556</v>
      </c>
      <c r="C6839" s="1" t="s">
        <v>7</v>
      </c>
      <c r="D6839" s="1" t="s">
        <v>8</v>
      </c>
      <c r="E6839" s="1" t="s">
        <v>9</v>
      </c>
      <c r="F6839" s="1" t="s">
        <v>20</v>
      </c>
      <c r="G6839" s="1">
        <v>73636</v>
      </c>
    </row>
    <row r="6840" spans="1:7" x14ac:dyDescent="0.25">
      <c r="A6840" s="1">
        <v>607894</v>
      </c>
      <c r="B6840" s="2">
        <v>41870.677777777775</v>
      </c>
      <c r="C6840" s="1" t="s">
        <v>7</v>
      </c>
      <c r="D6840" s="1" t="s">
        <v>11</v>
      </c>
      <c r="E6840" s="1" t="s">
        <v>16</v>
      </c>
      <c r="F6840" s="1" t="s">
        <v>18</v>
      </c>
      <c r="G6840" s="1">
        <v>81434</v>
      </c>
    </row>
    <row r="6841" spans="1:7" x14ac:dyDescent="0.25">
      <c r="A6841" s="1">
        <v>79156</v>
      </c>
      <c r="B6841" s="2">
        <v>41870.679166666669</v>
      </c>
      <c r="C6841" s="1" t="s">
        <v>13</v>
      </c>
      <c r="D6841" s="1" t="s">
        <v>11</v>
      </c>
      <c r="E6841" s="1" t="s">
        <v>16</v>
      </c>
      <c r="F6841" s="1" t="s">
        <v>18</v>
      </c>
      <c r="G6841" s="1">
        <v>66701</v>
      </c>
    </row>
    <row r="6842" spans="1:7" x14ac:dyDescent="0.25">
      <c r="A6842" s="1">
        <v>154851</v>
      </c>
      <c r="B6842" s="2">
        <v>41848.32708333333</v>
      </c>
      <c r="C6842" s="1" t="s">
        <v>7</v>
      </c>
      <c r="D6842" s="1" t="s">
        <v>11</v>
      </c>
      <c r="E6842" s="1" t="s">
        <v>14</v>
      </c>
      <c r="F6842" s="1" t="s">
        <v>34</v>
      </c>
      <c r="G6842" s="1">
        <v>40678</v>
      </c>
    </row>
    <row r="6843" spans="1:7" x14ac:dyDescent="0.25">
      <c r="A6843" s="1">
        <v>145730</v>
      </c>
      <c r="B6843" s="2">
        <v>41828.844444444447</v>
      </c>
      <c r="C6843" s="1" t="s">
        <v>7</v>
      </c>
      <c r="D6843" s="1" t="s">
        <v>8</v>
      </c>
      <c r="E6843" s="1" t="s">
        <v>9</v>
      </c>
      <c r="F6843" s="1" t="s">
        <v>12</v>
      </c>
      <c r="G6843" s="1">
        <v>89905</v>
      </c>
    </row>
    <row r="6844" spans="1:7" x14ac:dyDescent="0.25">
      <c r="A6844" s="1">
        <v>543349</v>
      </c>
      <c r="B6844" s="2">
        <v>41837.388194444444</v>
      </c>
      <c r="C6844" s="1" t="s">
        <v>7</v>
      </c>
      <c r="D6844" s="1" t="s">
        <v>11</v>
      </c>
      <c r="E6844" s="1" t="s">
        <v>14</v>
      </c>
      <c r="F6844" s="1" t="s">
        <v>12</v>
      </c>
      <c r="G6844" s="1">
        <v>82172</v>
      </c>
    </row>
    <row r="6845" spans="1:7" x14ac:dyDescent="0.25">
      <c r="A6845" s="1">
        <v>542358</v>
      </c>
      <c r="B6845" s="2">
        <v>41824.737500000003</v>
      </c>
      <c r="C6845" s="1" t="s">
        <v>7</v>
      </c>
      <c r="D6845" s="1" t="s">
        <v>8</v>
      </c>
      <c r="E6845" s="1" t="s">
        <v>9</v>
      </c>
      <c r="F6845" s="1" t="s">
        <v>25</v>
      </c>
      <c r="G6845" s="1">
        <v>45675</v>
      </c>
    </row>
    <row r="6846" spans="1:7" x14ac:dyDescent="0.25">
      <c r="A6846" s="1">
        <v>972374</v>
      </c>
      <c r="B6846" s="2">
        <v>41859.664583333331</v>
      </c>
      <c r="C6846" s="1" t="s">
        <v>13</v>
      </c>
      <c r="D6846" s="1" t="s">
        <v>11</v>
      </c>
      <c r="E6846" s="1" t="s">
        <v>16</v>
      </c>
      <c r="F6846" s="1" t="s">
        <v>12</v>
      </c>
      <c r="G6846" s="1">
        <v>75856</v>
      </c>
    </row>
    <row r="6847" spans="1:7" x14ac:dyDescent="0.25">
      <c r="A6847" s="1">
        <v>104440</v>
      </c>
      <c r="B6847" s="2">
        <v>41859.664583333331</v>
      </c>
      <c r="C6847" s="1" t="s">
        <v>7</v>
      </c>
      <c r="D6847" s="1" t="s">
        <v>11</v>
      </c>
      <c r="E6847" s="1" t="s">
        <v>16</v>
      </c>
      <c r="F6847" s="1" t="s">
        <v>12</v>
      </c>
      <c r="G6847" s="1">
        <v>47378</v>
      </c>
    </row>
    <row r="6848" spans="1:7" x14ac:dyDescent="0.25">
      <c r="A6848" s="1">
        <v>966122</v>
      </c>
      <c r="B6848" s="2">
        <v>41878.079861111109</v>
      </c>
      <c r="C6848" s="1" t="s">
        <v>7</v>
      </c>
      <c r="D6848" s="1" t="s">
        <v>8</v>
      </c>
      <c r="E6848" s="1" t="s">
        <v>16</v>
      </c>
      <c r="F6848" s="1" t="s">
        <v>12</v>
      </c>
      <c r="G6848" s="1">
        <v>27917</v>
      </c>
    </row>
    <row r="6849" spans="1:7" x14ac:dyDescent="0.25">
      <c r="A6849" s="1">
        <v>390453</v>
      </c>
      <c r="B6849" s="2">
        <v>41878.080555555556</v>
      </c>
      <c r="C6849" s="1" t="s">
        <v>13</v>
      </c>
      <c r="D6849" s="1" t="s">
        <v>8</v>
      </c>
      <c r="E6849" s="1" t="s">
        <v>16</v>
      </c>
      <c r="F6849" s="1" t="s">
        <v>12</v>
      </c>
      <c r="G6849" s="1">
        <v>10994</v>
      </c>
    </row>
    <row r="6850" spans="1:7" x14ac:dyDescent="0.25">
      <c r="A6850" s="1">
        <v>596580</v>
      </c>
      <c r="B6850" s="2">
        <v>41862.495833333334</v>
      </c>
      <c r="C6850" s="1" t="s">
        <v>7</v>
      </c>
      <c r="D6850" s="1" t="s">
        <v>8</v>
      </c>
      <c r="E6850" s="1" t="s">
        <v>14</v>
      </c>
      <c r="F6850" s="1" t="s">
        <v>23</v>
      </c>
      <c r="G6850" s="1">
        <v>51586</v>
      </c>
    </row>
    <row r="6851" spans="1:7" x14ac:dyDescent="0.25">
      <c r="A6851" s="1">
        <v>381547</v>
      </c>
      <c r="B6851" s="2">
        <v>41866.460416666669</v>
      </c>
      <c r="C6851" s="1" t="s">
        <v>13</v>
      </c>
      <c r="D6851" s="1" t="s">
        <v>8</v>
      </c>
      <c r="E6851" s="1" t="s">
        <v>14</v>
      </c>
      <c r="F6851" s="1" t="s">
        <v>23</v>
      </c>
      <c r="G6851" s="1">
        <v>85671</v>
      </c>
    </row>
    <row r="6852" spans="1:7" x14ac:dyDescent="0.25">
      <c r="A6852" s="1">
        <v>300563</v>
      </c>
      <c r="B6852" s="2">
        <v>41878.365972222222</v>
      </c>
      <c r="C6852" s="1" t="s">
        <v>13</v>
      </c>
      <c r="D6852" s="1" t="s">
        <v>8</v>
      </c>
      <c r="E6852" s="1" t="s">
        <v>14</v>
      </c>
      <c r="F6852" s="1" t="s">
        <v>23</v>
      </c>
      <c r="G6852" s="1">
        <v>1519</v>
      </c>
    </row>
    <row r="6853" spans="1:7" x14ac:dyDescent="0.25">
      <c r="A6853" s="1">
        <v>511259</v>
      </c>
      <c r="B6853" s="2">
        <v>41834.418749999997</v>
      </c>
      <c r="C6853" s="1" t="s">
        <v>7</v>
      </c>
      <c r="D6853" s="1" t="s">
        <v>11</v>
      </c>
      <c r="E6853" s="1" t="s">
        <v>14</v>
      </c>
      <c r="F6853" s="1" t="s">
        <v>12</v>
      </c>
      <c r="G6853" s="1">
        <v>83412</v>
      </c>
    </row>
    <row r="6854" spans="1:7" x14ac:dyDescent="0.25">
      <c r="A6854" s="1">
        <v>302714</v>
      </c>
      <c r="B6854" s="2">
        <v>41855.529166666667</v>
      </c>
      <c r="C6854" s="1" t="s">
        <v>7</v>
      </c>
      <c r="D6854" s="1" t="s">
        <v>8</v>
      </c>
      <c r="E6854" s="1" t="s">
        <v>9</v>
      </c>
      <c r="F6854" s="1" t="s">
        <v>12</v>
      </c>
      <c r="G6854" s="1">
        <v>12210</v>
      </c>
    </row>
    <row r="6855" spans="1:7" x14ac:dyDescent="0.25">
      <c r="A6855" s="1">
        <v>583914</v>
      </c>
      <c r="B6855" s="2">
        <v>41824.603472222225</v>
      </c>
      <c r="C6855" s="1" t="s">
        <v>7</v>
      </c>
      <c r="D6855" s="1" t="s">
        <v>24</v>
      </c>
      <c r="E6855" s="1" t="s">
        <v>14</v>
      </c>
      <c r="F6855" s="1" t="s">
        <v>25</v>
      </c>
      <c r="G6855" s="1">
        <v>21224</v>
      </c>
    </row>
    <row r="6856" spans="1:7" x14ac:dyDescent="0.25">
      <c r="A6856" s="1">
        <v>834330</v>
      </c>
      <c r="B6856" s="2">
        <v>41823.611805555556</v>
      </c>
      <c r="C6856" s="1" t="s">
        <v>7</v>
      </c>
      <c r="D6856" s="1" t="s">
        <v>11</v>
      </c>
      <c r="E6856" s="1" t="s">
        <v>14</v>
      </c>
      <c r="F6856" s="1" t="s">
        <v>18</v>
      </c>
      <c r="G6856" s="1">
        <v>93668</v>
      </c>
    </row>
    <row r="6857" spans="1:7" x14ac:dyDescent="0.25">
      <c r="A6857" s="1">
        <v>106513</v>
      </c>
      <c r="B6857" s="2">
        <v>41828.387499999997</v>
      </c>
      <c r="C6857" s="1" t="s">
        <v>7</v>
      </c>
      <c r="D6857" s="1" t="s">
        <v>8</v>
      </c>
      <c r="E6857" s="1" t="s">
        <v>14</v>
      </c>
      <c r="F6857" s="1" t="s">
        <v>18</v>
      </c>
      <c r="G6857" s="1">
        <v>41080</v>
      </c>
    </row>
    <row r="6858" spans="1:7" x14ac:dyDescent="0.25">
      <c r="A6858" s="1">
        <v>658687</v>
      </c>
      <c r="B6858" s="2">
        <v>41840.661805555559</v>
      </c>
      <c r="C6858" s="1" t="s">
        <v>13</v>
      </c>
      <c r="D6858" s="1" t="s">
        <v>8</v>
      </c>
      <c r="E6858" s="1" t="s">
        <v>26</v>
      </c>
      <c r="F6858" s="1" t="s">
        <v>12</v>
      </c>
      <c r="G6858" s="1">
        <v>64109</v>
      </c>
    </row>
    <row r="6859" spans="1:7" x14ac:dyDescent="0.25">
      <c r="A6859" s="1">
        <v>391565</v>
      </c>
      <c r="B6859" s="2">
        <v>41840.619444444441</v>
      </c>
      <c r="C6859" s="1" t="s">
        <v>7</v>
      </c>
      <c r="D6859" s="1" t="s">
        <v>8</v>
      </c>
      <c r="E6859" s="1" t="s">
        <v>30</v>
      </c>
      <c r="F6859" s="1" t="s">
        <v>18</v>
      </c>
      <c r="G6859" s="1">
        <v>97633</v>
      </c>
    </row>
    <row r="6860" spans="1:7" x14ac:dyDescent="0.25">
      <c r="A6860" s="1">
        <v>367054</v>
      </c>
      <c r="B6860" s="2">
        <v>41840.619444444441</v>
      </c>
      <c r="C6860" s="1" t="s">
        <v>7</v>
      </c>
      <c r="D6860" s="1" t="s">
        <v>24</v>
      </c>
      <c r="E6860" s="1" t="s">
        <v>30</v>
      </c>
      <c r="F6860" s="1" t="s">
        <v>18</v>
      </c>
      <c r="G6860" s="1">
        <v>79412</v>
      </c>
    </row>
    <row r="6861" spans="1:7" x14ac:dyDescent="0.25">
      <c r="A6861" s="1">
        <v>778954</v>
      </c>
      <c r="B6861" s="2">
        <v>41850.657638888886</v>
      </c>
      <c r="C6861" s="1" t="s">
        <v>7</v>
      </c>
      <c r="D6861" s="1" t="s">
        <v>8</v>
      </c>
      <c r="E6861" s="1" t="s">
        <v>30</v>
      </c>
      <c r="F6861" s="1" t="s">
        <v>18</v>
      </c>
      <c r="G6861" s="1">
        <v>13296</v>
      </c>
    </row>
    <row r="6862" spans="1:7" x14ac:dyDescent="0.25">
      <c r="A6862" s="1">
        <v>36783</v>
      </c>
      <c r="B6862" s="2">
        <v>41860.606944444444</v>
      </c>
      <c r="C6862" s="1" t="s">
        <v>7</v>
      </c>
      <c r="D6862" s="1" t="s">
        <v>8</v>
      </c>
      <c r="E6862" s="1" t="s">
        <v>30</v>
      </c>
      <c r="F6862" s="1" t="s">
        <v>18</v>
      </c>
      <c r="G6862" s="1">
        <v>87008</v>
      </c>
    </row>
    <row r="6863" spans="1:7" x14ac:dyDescent="0.25">
      <c r="A6863" s="1">
        <v>37220</v>
      </c>
      <c r="B6863" s="2">
        <v>41853.645138888889</v>
      </c>
      <c r="C6863" s="1" t="s">
        <v>7</v>
      </c>
      <c r="D6863" s="1" t="s">
        <v>8</v>
      </c>
      <c r="E6863" s="1" t="s">
        <v>31</v>
      </c>
      <c r="F6863" s="1" t="s">
        <v>34</v>
      </c>
      <c r="G6863" s="1">
        <v>62736</v>
      </c>
    </row>
    <row r="6864" spans="1:7" x14ac:dyDescent="0.25">
      <c r="A6864" s="1">
        <v>28774</v>
      </c>
      <c r="B6864" s="2">
        <v>41814.693055555559</v>
      </c>
      <c r="C6864" s="1" t="s">
        <v>7</v>
      </c>
      <c r="D6864" s="1" t="s">
        <v>8</v>
      </c>
      <c r="E6864" s="1" t="s">
        <v>21</v>
      </c>
      <c r="F6864" s="1" t="s">
        <v>34</v>
      </c>
      <c r="G6864" s="1">
        <v>34528</v>
      </c>
    </row>
    <row r="6865" spans="1:7" x14ac:dyDescent="0.25">
      <c r="A6865" s="1">
        <v>975202</v>
      </c>
      <c r="B6865" s="2">
        <v>41814.693749999999</v>
      </c>
      <c r="C6865" s="1" t="s">
        <v>13</v>
      </c>
      <c r="D6865" s="1" t="s">
        <v>8</v>
      </c>
      <c r="E6865" s="1" t="s">
        <v>21</v>
      </c>
      <c r="F6865" s="1" t="s">
        <v>34</v>
      </c>
      <c r="G6865" s="1">
        <v>40026</v>
      </c>
    </row>
    <row r="6866" spans="1:7" x14ac:dyDescent="0.25">
      <c r="A6866" s="1">
        <v>370183</v>
      </c>
      <c r="B6866" s="2">
        <v>41814.694444444445</v>
      </c>
      <c r="C6866" s="1" t="s">
        <v>7</v>
      </c>
      <c r="D6866" s="1" t="s">
        <v>8</v>
      </c>
      <c r="E6866" s="1" t="s">
        <v>21</v>
      </c>
      <c r="F6866" s="1" t="s">
        <v>34</v>
      </c>
      <c r="G6866" s="1">
        <v>10604</v>
      </c>
    </row>
    <row r="6867" spans="1:7" x14ac:dyDescent="0.25">
      <c r="A6867" s="1">
        <v>844485</v>
      </c>
      <c r="B6867" s="2">
        <v>41815.704861111109</v>
      </c>
      <c r="C6867" s="1" t="s">
        <v>7</v>
      </c>
      <c r="D6867" s="1" t="s">
        <v>8</v>
      </c>
      <c r="E6867" s="1" t="s">
        <v>9</v>
      </c>
      <c r="F6867" s="1" t="s">
        <v>34</v>
      </c>
      <c r="G6867" s="1">
        <v>69692</v>
      </c>
    </row>
    <row r="6868" spans="1:7" x14ac:dyDescent="0.25">
      <c r="A6868" s="1">
        <v>901673</v>
      </c>
      <c r="B6868" s="2">
        <v>41852.243750000001</v>
      </c>
      <c r="C6868" s="1" t="s">
        <v>7</v>
      </c>
      <c r="D6868" s="1" t="s">
        <v>8</v>
      </c>
      <c r="E6868" s="1" t="s">
        <v>16</v>
      </c>
      <c r="F6868" s="1" t="s">
        <v>22</v>
      </c>
      <c r="G6868" s="1">
        <v>84727</v>
      </c>
    </row>
    <row r="6869" spans="1:7" x14ac:dyDescent="0.25">
      <c r="A6869" s="1">
        <v>251395</v>
      </c>
      <c r="B6869" s="2">
        <v>41871.64166666667</v>
      </c>
      <c r="C6869" s="1" t="s">
        <v>7</v>
      </c>
      <c r="D6869" s="1" t="s">
        <v>8</v>
      </c>
      <c r="E6869" s="1" t="s">
        <v>16</v>
      </c>
      <c r="F6869" s="1" t="s">
        <v>22</v>
      </c>
      <c r="G6869" s="1">
        <v>50685</v>
      </c>
    </row>
    <row r="6870" spans="1:7" x14ac:dyDescent="0.25">
      <c r="A6870" s="1">
        <v>916816</v>
      </c>
      <c r="B6870" s="2">
        <v>41871.643750000003</v>
      </c>
      <c r="C6870" s="1" t="s">
        <v>7</v>
      </c>
      <c r="D6870" s="1" t="s">
        <v>8</v>
      </c>
      <c r="E6870" s="1" t="s">
        <v>16</v>
      </c>
      <c r="F6870" s="1" t="s">
        <v>22</v>
      </c>
      <c r="G6870" s="1">
        <v>23737</v>
      </c>
    </row>
    <row r="6871" spans="1:7" x14ac:dyDescent="0.25">
      <c r="A6871" s="1">
        <v>70948</v>
      </c>
      <c r="B6871" s="2">
        <v>41877.648611111108</v>
      </c>
      <c r="C6871" s="1" t="s">
        <v>13</v>
      </c>
      <c r="D6871" s="1" t="s">
        <v>11</v>
      </c>
      <c r="E6871" s="1" t="s">
        <v>16</v>
      </c>
      <c r="F6871" s="1" t="s">
        <v>22</v>
      </c>
      <c r="G6871" s="1">
        <v>24678</v>
      </c>
    </row>
    <row r="6872" spans="1:7" x14ac:dyDescent="0.25">
      <c r="A6872" s="1">
        <v>180474</v>
      </c>
      <c r="B6872" s="2">
        <v>41877.648611111108</v>
      </c>
      <c r="C6872" s="1" t="s">
        <v>13</v>
      </c>
      <c r="D6872" s="1" t="s">
        <v>8</v>
      </c>
      <c r="E6872" s="1" t="s">
        <v>16</v>
      </c>
      <c r="F6872" s="1" t="s">
        <v>22</v>
      </c>
      <c r="G6872" s="1">
        <v>10052</v>
      </c>
    </row>
    <row r="6873" spans="1:7" x14ac:dyDescent="0.25">
      <c r="A6873" s="1">
        <v>709634</v>
      </c>
      <c r="B6873" s="2">
        <v>41825.380555555559</v>
      </c>
      <c r="C6873" s="1" t="s">
        <v>7</v>
      </c>
      <c r="D6873" s="1" t="s">
        <v>8</v>
      </c>
      <c r="E6873" s="1" t="s">
        <v>9</v>
      </c>
      <c r="F6873" s="1" t="s">
        <v>12</v>
      </c>
      <c r="G6873" s="1">
        <v>5551</v>
      </c>
    </row>
    <row r="6874" spans="1:7" x14ac:dyDescent="0.25">
      <c r="A6874" s="1">
        <v>41870</v>
      </c>
      <c r="B6874" s="2">
        <v>41825.380555555559</v>
      </c>
      <c r="C6874" s="1" t="s">
        <v>7</v>
      </c>
      <c r="D6874" s="1" t="s">
        <v>8</v>
      </c>
      <c r="E6874" s="1" t="s">
        <v>9</v>
      </c>
      <c r="F6874" s="1" t="s">
        <v>12</v>
      </c>
      <c r="G6874" s="1">
        <v>27131</v>
      </c>
    </row>
    <row r="6875" spans="1:7" x14ac:dyDescent="0.25">
      <c r="A6875" s="1">
        <v>399763</v>
      </c>
      <c r="B6875" s="2">
        <v>41825.380555555559</v>
      </c>
      <c r="C6875" s="1" t="s">
        <v>7</v>
      </c>
      <c r="D6875" s="1" t="s">
        <v>24</v>
      </c>
      <c r="E6875" s="1" t="s">
        <v>9</v>
      </c>
      <c r="F6875" s="1" t="s">
        <v>12</v>
      </c>
      <c r="G6875" s="1">
        <v>57137</v>
      </c>
    </row>
    <row r="6876" spans="1:7" x14ac:dyDescent="0.25">
      <c r="A6876" s="1">
        <v>160009</v>
      </c>
      <c r="B6876" s="2">
        <v>41825.381249999999</v>
      </c>
      <c r="C6876" s="1" t="s">
        <v>7</v>
      </c>
      <c r="D6876" s="1" t="s">
        <v>24</v>
      </c>
      <c r="E6876" s="1" t="s">
        <v>9</v>
      </c>
      <c r="F6876" s="1" t="s">
        <v>12</v>
      </c>
      <c r="G6876" s="1">
        <v>42488</v>
      </c>
    </row>
    <row r="6877" spans="1:7" x14ac:dyDescent="0.25">
      <c r="A6877" s="1">
        <v>389491</v>
      </c>
      <c r="B6877" s="2">
        <v>41852.342361111114</v>
      </c>
      <c r="C6877" s="1" t="s">
        <v>7</v>
      </c>
      <c r="D6877" s="1" t="s">
        <v>11</v>
      </c>
      <c r="E6877" s="1" t="s">
        <v>9</v>
      </c>
      <c r="F6877" s="1" t="s">
        <v>12</v>
      </c>
      <c r="G6877" s="1">
        <v>2904</v>
      </c>
    </row>
    <row r="6878" spans="1:7" x14ac:dyDescent="0.25">
      <c r="A6878" s="1">
        <v>224082</v>
      </c>
      <c r="B6878" s="2">
        <v>41852.342361111114</v>
      </c>
      <c r="C6878" s="1" t="s">
        <v>13</v>
      </c>
      <c r="D6878" s="1" t="s">
        <v>24</v>
      </c>
      <c r="E6878" s="1" t="s">
        <v>9</v>
      </c>
      <c r="F6878" s="1" t="s">
        <v>12</v>
      </c>
      <c r="G6878" s="1">
        <v>87979</v>
      </c>
    </row>
    <row r="6879" spans="1:7" x14ac:dyDescent="0.25">
      <c r="A6879" s="1">
        <v>446050</v>
      </c>
      <c r="B6879" s="2">
        <v>41819.111111111109</v>
      </c>
      <c r="C6879" s="1" t="s">
        <v>7</v>
      </c>
      <c r="D6879" s="1" t="s">
        <v>8</v>
      </c>
      <c r="E6879" s="1" t="s">
        <v>14</v>
      </c>
      <c r="F6879" s="1" t="s">
        <v>12</v>
      </c>
      <c r="G6879" s="1">
        <v>6626</v>
      </c>
    </row>
    <row r="6880" spans="1:7" x14ac:dyDescent="0.25">
      <c r="A6880" s="1">
        <v>923276</v>
      </c>
      <c r="B6880" s="2">
        <v>41819.111111111109</v>
      </c>
      <c r="C6880" s="1" t="s">
        <v>13</v>
      </c>
      <c r="D6880" s="1" t="s">
        <v>8</v>
      </c>
      <c r="E6880" s="1" t="s">
        <v>14</v>
      </c>
      <c r="F6880" s="1" t="s">
        <v>12</v>
      </c>
      <c r="G6880" s="1">
        <v>49006</v>
      </c>
    </row>
    <row r="6881" spans="1:7" x14ac:dyDescent="0.25">
      <c r="A6881" s="1">
        <v>516729</v>
      </c>
      <c r="B6881" s="2">
        <v>41851.595138888886</v>
      </c>
      <c r="C6881" s="1" t="s">
        <v>13</v>
      </c>
      <c r="D6881" s="1" t="s">
        <v>11</v>
      </c>
      <c r="E6881" s="1" t="s">
        <v>14</v>
      </c>
      <c r="F6881" s="1" t="s">
        <v>12</v>
      </c>
      <c r="G6881" s="1">
        <v>70775</v>
      </c>
    </row>
    <row r="6882" spans="1:7" x14ac:dyDescent="0.25">
      <c r="A6882" s="1">
        <v>109740</v>
      </c>
      <c r="B6882" s="2">
        <v>41851.595138888886</v>
      </c>
      <c r="C6882" s="1" t="s">
        <v>7</v>
      </c>
      <c r="D6882" s="1" t="s">
        <v>24</v>
      </c>
      <c r="E6882" s="1" t="s">
        <v>14</v>
      </c>
      <c r="F6882" s="1" t="s">
        <v>12</v>
      </c>
      <c r="G6882" s="1">
        <v>70642</v>
      </c>
    </row>
    <row r="6883" spans="1:7" x14ac:dyDescent="0.25">
      <c r="A6883" s="1">
        <v>854593</v>
      </c>
      <c r="B6883" s="2">
        <v>41862.684027777781</v>
      </c>
      <c r="C6883" s="1" t="s">
        <v>7</v>
      </c>
      <c r="D6883" s="1" t="s">
        <v>8</v>
      </c>
      <c r="E6883" s="1" t="s">
        <v>9</v>
      </c>
      <c r="F6883" s="1" t="s">
        <v>34</v>
      </c>
      <c r="G6883" s="1">
        <v>94638</v>
      </c>
    </row>
    <row r="6884" spans="1:7" x14ac:dyDescent="0.25">
      <c r="A6884" s="1">
        <v>782480</v>
      </c>
      <c r="B6884" s="2">
        <v>41862.68472222222</v>
      </c>
      <c r="C6884" s="1" t="s">
        <v>7</v>
      </c>
      <c r="D6884" s="1" t="s">
        <v>11</v>
      </c>
      <c r="E6884" s="1" t="s">
        <v>9</v>
      </c>
      <c r="F6884" s="1" t="s">
        <v>34</v>
      </c>
      <c r="G6884" s="1">
        <v>90063</v>
      </c>
    </row>
    <row r="6885" spans="1:7" x14ac:dyDescent="0.25">
      <c r="A6885" s="1">
        <v>892720</v>
      </c>
      <c r="B6885" s="2">
        <v>41865.418749999997</v>
      </c>
      <c r="C6885" s="1" t="s">
        <v>7</v>
      </c>
      <c r="D6885" s="1" t="s">
        <v>11</v>
      </c>
      <c r="E6885" s="1" t="s">
        <v>9</v>
      </c>
      <c r="F6885" s="1" t="s">
        <v>34</v>
      </c>
      <c r="G6885" s="1">
        <v>47772</v>
      </c>
    </row>
    <row r="6886" spans="1:7" x14ac:dyDescent="0.25">
      <c r="A6886" s="1">
        <v>103929</v>
      </c>
      <c r="B6886" s="2">
        <v>41865.419444444444</v>
      </c>
      <c r="C6886" s="1" t="s">
        <v>7</v>
      </c>
      <c r="D6886" s="1" t="s">
        <v>8</v>
      </c>
      <c r="E6886" s="1" t="s">
        <v>9</v>
      </c>
      <c r="F6886" s="1" t="s">
        <v>34</v>
      </c>
      <c r="G6886" s="1">
        <v>9329</v>
      </c>
    </row>
    <row r="6887" spans="1:7" x14ac:dyDescent="0.25">
      <c r="A6887" s="1">
        <v>988971</v>
      </c>
      <c r="B6887" s="2">
        <v>41878.338888888888</v>
      </c>
      <c r="C6887" s="1" t="s">
        <v>7</v>
      </c>
      <c r="D6887" s="1" t="s">
        <v>8</v>
      </c>
      <c r="E6887" s="1" t="s">
        <v>9</v>
      </c>
      <c r="F6887" s="1" t="s">
        <v>34</v>
      </c>
      <c r="G6887" s="1">
        <v>69855</v>
      </c>
    </row>
    <row r="6888" spans="1:7" x14ac:dyDescent="0.25">
      <c r="A6888" s="1">
        <v>986841</v>
      </c>
      <c r="B6888" s="2">
        <v>41878.342361111114</v>
      </c>
      <c r="C6888" s="1" t="s">
        <v>7</v>
      </c>
      <c r="D6888" s="1" t="s">
        <v>8</v>
      </c>
      <c r="E6888" s="1" t="s">
        <v>9</v>
      </c>
      <c r="F6888" s="1" t="s">
        <v>34</v>
      </c>
      <c r="G6888" s="1">
        <v>27125</v>
      </c>
    </row>
    <row r="6889" spans="1:7" x14ac:dyDescent="0.25">
      <c r="A6889" s="1">
        <v>643645</v>
      </c>
      <c r="B6889" s="2">
        <v>41878.343055555553</v>
      </c>
      <c r="C6889" s="1" t="s">
        <v>7</v>
      </c>
      <c r="D6889" s="1" t="s">
        <v>11</v>
      </c>
      <c r="E6889" s="1" t="s">
        <v>9</v>
      </c>
      <c r="F6889" s="1" t="s">
        <v>34</v>
      </c>
      <c r="G6889" s="1">
        <v>83859</v>
      </c>
    </row>
    <row r="6890" spans="1:7" x14ac:dyDescent="0.25">
      <c r="A6890" s="1">
        <v>627369</v>
      </c>
      <c r="B6890" s="2">
        <v>41821.375694444447</v>
      </c>
      <c r="C6890" s="1" t="s">
        <v>7</v>
      </c>
      <c r="D6890" s="1" t="s">
        <v>8</v>
      </c>
      <c r="E6890" s="1" t="s">
        <v>14</v>
      </c>
      <c r="F6890" s="1" t="s">
        <v>34</v>
      </c>
      <c r="G6890" s="1">
        <v>32089</v>
      </c>
    </row>
    <row r="6891" spans="1:7" x14ac:dyDescent="0.25">
      <c r="A6891" s="1">
        <v>542505</v>
      </c>
      <c r="B6891" s="2">
        <v>41828.690972222219</v>
      </c>
      <c r="C6891" s="1" t="s">
        <v>13</v>
      </c>
      <c r="D6891" s="1" t="s">
        <v>8</v>
      </c>
      <c r="E6891" s="1" t="s">
        <v>14</v>
      </c>
      <c r="F6891" s="1" t="s">
        <v>34</v>
      </c>
      <c r="G6891" s="1">
        <v>13301</v>
      </c>
    </row>
    <row r="6892" spans="1:7" x14ac:dyDescent="0.25">
      <c r="A6892" s="1">
        <v>432171</v>
      </c>
      <c r="B6892" s="2">
        <v>41828.690972222219</v>
      </c>
      <c r="C6892" s="1" t="s">
        <v>7</v>
      </c>
      <c r="D6892" s="1" t="s">
        <v>11</v>
      </c>
      <c r="E6892" s="1" t="s">
        <v>14</v>
      </c>
      <c r="F6892" s="1" t="s">
        <v>34</v>
      </c>
      <c r="G6892" s="1">
        <v>59093</v>
      </c>
    </row>
    <row r="6893" spans="1:7" x14ac:dyDescent="0.25">
      <c r="A6893" s="1">
        <v>590874</v>
      </c>
      <c r="B6893" s="2">
        <v>41830.481944444444</v>
      </c>
      <c r="C6893" s="1" t="s">
        <v>7</v>
      </c>
      <c r="D6893" s="1" t="s">
        <v>8</v>
      </c>
      <c r="E6893" s="1" t="s">
        <v>14</v>
      </c>
      <c r="F6893" s="1" t="s">
        <v>34</v>
      </c>
      <c r="G6893" s="1">
        <v>43554</v>
      </c>
    </row>
    <row r="6894" spans="1:7" x14ac:dyDescent="0.25">
      <c r="A6894" s="1">
        <v>557914</v>
      </c>
      <c r="B6894" s="2">
        <v>41830.481944444444</v>
      </c>
      <c r="C6894" s="1" t="s">
        <v>7</v>
      </c>
      <c r="D6894" s="1" t="s">
        <v>8</v>
      </c>
      <c r="E6894" s="1" t="s">
        <v>14</v>
      </c>
      <c r="F6894" s="1" t="s">
        <v>34</v>
      </c>
      <c r="G6894" s="1">
        <v>32506</v>
      </c>
    </row>
    <row r="6895" spans="1:7" x14ac:dyDescent="0.25">
      <c r="A6895" s="1">
        <v>571257</v>
      </c>
      <c r="B6895" s="2">
        <v>41860.688888888886</v>
      </c>
      <c r="C6895" s="1" t="s">
        <v>7</v>
      </c>
      <c r="D6895" s="1" t="s">
        <v>8</v>
      </c>
      <c r="E6895" s="1" t="s">
        <v>9</v>
      </c>
      <c r="F6895" s="1" t="s">
        <v>34</v>
      </c>
      <c r="G6895" s="1">
        <v>47823</v>
      </c>
    </row>
    <row r="6896" spans="1:7" x14ac:dyDescent="0.25">
      <c r="A6896" s="1">
        <v>380883</v>
      </c>
      <c r="B6896" s="2">
        <v>41873.623611111114</v>
      </c>
      <c r="C6896" s="1" t="s">
        <v>7</v>
      </c>
      <c r="D6896" s="1" t="s">
        <v>8</v>
      </c>
      <c r="E6896" s="1" t="s">
        <v>14</v>
      </c>
      <c r="F6896" s="1" t="s">
        <v>34</v>
      </c>
      <c r="G6896" s="1">
        <v>1736</v>
      </c>
    </row>
    <row r="6897" spans="1:7" x14ac:dyDescent="0.25">
      <c r="A6897" s="1">
        <v>879272</v>
      </c>
      <c r="B6897" s="2">
        <v>41873.624305555553</v>
      </c>
      <c r="C6897" s="1" t="s">
        <v>7</v>
      </c>
      <c r="D6897" s="1" t="s">
        <v>8</v>
      </c>
      <c r="E6897" s="1" t="s">
        <v>14</v>
      </c>
      <c r="F6897" s="1" t="s">
        <v>34</v>
      </c>
      <c r="G6897" s="1">
        <v>34876</v>
      </c>
    </row>
    <row r="6898" spans="1:7" x14ac:dyDescent="0.25">
      <c r="A6898" s="1">
        <v>196609</v>
      </c>
      <c r="B6898" s="2">
        <v>41876.586805555555</v>
      </c>
      <c r="C6898" s="1" t="s">
        <v>7</v>
      </c>
      <c r="D6898" s="1" t="s">
        <v>8</v>
      </c>
      <c r="E6898" s="1" t="s">
        <v>14</v>
      </c>
      <c r="F6898" s="1" t="s">
        <v>34</v>
      </c>
      <c r="G6898" s="1">
        <v>72420</v>
      </c>
    </row>
    <row r="6899" spans="1:7" x14ac:dyDescent="0.25">
      <c r="A6899" s="1">
        <v>459991</v>
      </c>
      <c r="B6899" s="2">
        <v>41876.587500000001</v>
      </c>
      <c r="C6899" s="1" t="s">
        <v>7</v>
      </c>
      <c r="D6899" s="1" t="s">
        <v>8</v>
      </c>
      <c r="E6899" s="1" t="s">
        <v>14</v>
      </c>
      <c r="F6899" s="1" t="s">
        <v>34</v>
      </c>
      <c r="G6899" s="1">
        <v>20095</v>
      </c>
    </row>
    <row r="6900" spans="1:7" x14ac:dyDescent="0.25">
      <c r="A6900" s="1">
        <v>491218</v>
      </c>
      <c r="B6900" s="2">
        <v>41876.588888888888</v>
      </c>
      <c r="C6900" s="1" t="s">
        <v>7</v>
      </c>
      <c r="D6900" s="1" t="s">
        <v>8</v>
      </c>
      <c r="E6900" s="1" t="s">
        <v>14</v>
      </c>
      <c r="F6900" s="1" t="s">
        <v>34</v>
      </c>
      <c r="G6900" s="1">
        <v>20447</v>
      </c>
    </row>
    <row r="6901" spans="1:7" x14ac:dyDescent="0.25">
      <c r="A6901" s="1">
        <v>227300</v>
      </c>
      <c r="B6901" s="2">
        <v>41876.589583333334</v>
      </c>
      <c r="C6901" s="1" t="s">
        <v>7</v>
      </c>
      <c r="D6901" s="1" t="s">
        <v>11</v>
      </c>
      <c r="E6901" s="1" t="s">
        <v>14</v>
      </c>
      <c r="F6901" s="1" t="s">
        <v>34</v>
      </c>
      <c r="G6901" s="1">
        <v>73979</v>
      </c>
    </row>
    <row r="6902" spans="1:7" x14ac:dyDescent="0.25">
      <c r="A6902" s="1">
        <v>441525</v>
      </c>
      <c r="B6902" s="2">
        <v>41877.513194444444</v>
      </c>
      <c r="C6902" s="1" t="s">
        <v>7</v>
      </c>
      <c r="D6902" s="1" t="s">
        <v>8</v>
      </c>
      <c r="E6902" s="1" t="s">
        <v>14</v>
      </c>
      <c r="F6902" s="1" t="s">
        <v>34</v>
      </c>
      <c r="G6902" s="1">
        <v>14676</v>
      </c>
    </row>
    <row r="6903" spans="1:7" x14ac:dyDescent="0.25">
      <c r="A6903" s="1">
        <v>708756</v>
      </c>
      <c r="B6903" s="2">
        <v>41880.397916666669</v>
      </c>
      <c r="C6903" s="1" t="s">
        <v>7</v>
      </c>
      <c r="D6903" s="1" t="s">
        <v>11</v>
      </c>
      <c r="E6903" s="1" t="s">
        <v>14</v>
      </c>
      <c r="F6903" s="1" t="s">
        <v>34</v>
      </c>
      <c r="G6903" s="1">
        <v>5491</v>
      </c>
    </row>
    <row r="6904" spans="1:7" x14ac:dyDescent="0.25">
      <c r="A6904" s="1">
        <v>690264</v>
      </c>
      <c r="B6904" s="2">
        <v>41880.398611111108</v>
      </c>
      <c r="C6904" s="1" t="s">
        <v>7</v>
      </c>
      <c r="D6904" s="1" t="s">
        <v>8</v>
      </c>
      <c r="E6904" s="1" t="s">
        <v>14</v>
      </c>
      <c r="F6904" s="1" t="s">
        <v>34</v>
      </c>
      <c r="G6904" s="1">
        <v>56078</v>
      </c>
    </row>
    <row r="6905" spans="1:7" x14ac:dyDescent="0.25">
      <c r="A6905" s="1">
        <v>141200</v>
      </c>
      <c r="B6905" s="2">
        <v>41835.394444444442</v>
      </c>
      <c r="C6905" s="1" t="s">
        <v>7</v>
      </c>
      <c r="D6905" s="1" t="s">
        <v>11</v>
      </c>
      <c r="E6905" s="1" t="s">
        <v>26</v>
      </c>
      <c r="F6905" s="1" t="s">
        <v>12</v>
      </c>
      <c r="G6905" s="1">
        <v>13231</v>
      </c>
    </row>
    <row r="6906" spans="1:7" x14ac:dyDescent="0.25">
      <c r="A6906" s="1">
        <v>480305</v>
      </c>
      <c r="B6906" s="2">
        <v>41827.34652777778</v>
      </c>
      <c r="C6906" s="1" t="s">
        <v>7</v>
      </c>
      <c r="D6906" s="1" t="s">
        <v>11</v>
      </c>
      <c r="E6906" s="1" t="s">
        <v>9</v>
      </c>
      <c r="F6906" s="1" t="s">
        <v>18</v>
      </c>
      <c r="G6906" s="1">
        <v>39321</v>
      </c>
    </row>
    <row r="6907" spans="1:7" x14ac:dyDescent="0.25">
      <c r="A6907" s="1">
        <v>936835</v>
      </c>
      <c r="B6907" s="2">
        <v>41824.750694444447</v>
      </c>
      <c r="C6907" s="1" t="s">
        <v>7</v>
      </c>
      <c r="D6907" s="1" t="s">
        <v>8</v>
      </c>
      <c r="E6907" s="1" t="s">
        <v>9</v>
      </c>
      <c r="F6907" s="1" t="s">
        <v>23</v>
      </c>
      <c r="G6907" s="1">
        <v>25287</v>
      </c>
    </row>
    <row r="6908" spans="1:7" x14ac:dyDescent="0.25">
      <c r="A6908" s="1">
        <v>564902</v>
      </c>
      <c r="B6908" s="2">
        <v>41844.414583333331</v>
      </c>
      <c r="C6908" s="1" t="s">
        <v>13</v>
      </c>
      <c r="D6908" s="1" t="s">
        <v>11</v>
      </c>
      <c r="E6908" s="1" t="s">
        <v>16</v>
      </c>
      <c r="F6908" s="1" t="s">
        <v>12</v>
      </c>
      <c r="G6908" s="1">
        <v>99736</v>
      </c>
    </row>
    <row r="6909" spans="1:7" x14ac:dyDescent="0.25">
      <c r="A6909" s="1">
        <v>936518</v>
      </c>
      <c r="B6909" s="2">
        <v>41846.523611111108</v>
      </c>
      <c r="C6909" s="1" t="s">
        <v>7</v>
      </c>
      <c r="D6909" s="1" t="s">
        <v>8</v>
      </c>
      <c r="E6909" s="1" t="s">
        <v>16</v>
      </c>
      <c r="F6909" s="1" t="s">
        <v>12</v>
      </c>
      <c r="G6909" s="1">
        <v>94270</v>
      </c>
    </row>
    <row r="6910" spans="1:7" x14ac:dyDescent="0.25">
      <c r="A6910" s="1">
        <v>547868</v>
      </c>
      <c r="B6910" s="2">
        <v>41846.526388888888</v>
      </c>
      <c r="C6910" s="1" t="s">
        <v>7</v>
      </c>
      <c r="D6910" s="1" t="s">
        <v>11</v>
      </c>
      <c r="E6910" s="1" t="s">
        <v>16</v>
      </c>
      <c r="F6910" s="1" t="s">
        <v>12</v>
      </c>
      <c r="G6910" s="1">
        <v>16006</v>
      </c>
    </row>
    <row r="6911" spans="1:7" x14ac:dyDescent="0.25">
      <c r="A6911" s="1">
        <v>623648</v>
      </c>
      <c r="B6911" s="2">
        <v>41850.693055555559</v>
      </c>
      <c r="C6911" s="1" t="s">
        <v>7</v>
      </c>
      <c r="D6911" s="1" t="s">
        <v>8</v>
      </c>
      <c r="E6911" s="1" t="s">
        <v>16</v>
      </c>
      <c r="F6911" s="1" t="s">
        <v>12</v>
      </c>
      <c r="G6911" s="1">
        <v>43885</v>
      </c>
    </row>
    <row r="6912" spans="1:7" x14ac:dyDescent="0.25">
      <c r="A6912" s="1">
        <v>778393</v>
      </c>
      <c r="B6912" s="2">
        <v>41857.454861111109</v>
      </c>
      <c r="C6912" s="1" t="s">
        <v>7</v>
      </c>
      <c r="D6912" s="1" t="s">
        <v>8</v>
      </c>
      <c r="E6912" s="1" t="s">
        <v>16</v>
      </c>
      <c r="F6912" s="1" t="s">
        <v>12</v>
      </c>
      <c r="G6912" s="1">
        <v>80425</v>
      </c>
    </row>
    <row r="6913" spans="1:7" x14ac:dyDescent="0.25">
      <c r="A6913" s="1">
        <v>303469</v>
      </c>
      <c r="B6913" s="2">
        <v>41858.731249999997</v>
      </c>
      <c r="C6913" s="1" t="s">
        <v>7</v>
      </c>
      <c r="D6913" s="1" t="s">
        <v>8</v>
      </c>
      <c r="E6913" s="1" t="s">
        <v>16</v>
      </c>
      <c r="F6913" s="1" t="s">
        <v>12</v>
      </c>
      <c r="G6913" s="1">
        <v>89573</v>
      </c>
    </row>
    <row r="6914" spans="1:7" x14ac:dyDescent="0.25">
      <c r="A6914" s="1">
        <v>222628</v>
      </c>
      <c r="B6914" s="2">
        <v>41856.477777777778</v>
      </c>
      <c r="C6914" s="1" t="s">
        <v>7</v>
      </c>
      <c r="D6914" s="1" t="s">
        <v>8</v>
      </c>
      <c r="E6914" s="1" t="s">
        <v>9</v>
      </c>
      <c r="F6914" s="1" t="s">
        <v>34</v>
      </c>
      <c r="G6914" s="1">
        <v>49818</v>
      </c>
    </row>
    <row r="6915" spans="1:7" x14ac:dyDescent="0.25">
      <c r="A6915" s="1">
        <v>587367</v>
      </c>
      <c r="B6915" s="2">
        <v>41856.478472222225</v>
      </c>
      <c r="C6915" s="1" t="s">
        <v>7</v>
      </c>
      <c r="D6915" s="1" t="s">
        <v>8</v>
      </c>
      <c r="E6915" s="1" t="s">
        <v>9</v>
      </c>
      <c r="F6915" s="1" t="s">
        <v>34</v>
      </c>
      <c r="G6915" s="1">
        <v>61815</v>
      </c>
    </row>
    <row r="6916" spans="1:7" x14ac:dyDescent="0.25">
      <c r="A6916" s="1">
        <v>953264</v>
      </c>
      <c r="B6916" s="2">
        <v>41856.479861111111</v>
      </c>
      <c r="C6916" s="1" t="s">
        <v>7</v>
      </c>
      <c r="D6916" s="1" t="s">
        <v>11</v>
      </c>
      <c r="E6916" s="1" t="s">
        <v>9</v>
      </c>
      <c r="F6916" s="1" t="s">
        <v>34</v>
      </c>
      <c r="G6916" s="1">
        <v>67638</v>
      </c>
    </row>
    <row r="6917" spans="1:7" x14ac:dyDescent="0.25">
      <c r="A6917" s="1">
        <v>503813</v>
      </c>
      <c r="B6917" s="2">
        <v>41856.482638888891</v>
      </c>
      <c r="C6917" s="1" t="s">
        <v>7</v>
      </c>
      <c r="D6917" s="1" t="s">
        <v>11</v>
      </c>
      <c r="E6917" s="1" t="s">
        <v>9</v>
      </c>
      <c r="F6917" s="1" t="s">
        <v>34</v>
      </c>
      <c r="G6917" s="1">
        <v>49576</v>
      </c>
    </row>
    <row r="6918" spans="1:7" x14ac:dyDescent="0.25">
      <c r="A6918" s="1">
        <v>827357</v>
      </c>
      <c r="B6918" s="2">
        <v>41857.4</v>
      </c>
      <c r="C6918" s="1" t="s">
        <v>7</v>
      </c>
      <c r="D6918" s="1" t="s">
        <v>8</v>
      </c>
      <c r="E6918" s="1" t="s">
        <v>9</v>
      </c>
      <c r="F6918" s="1" t="s">
        <v>34</v>
      </c>
      <c r="G6918" s="1">
        <v>59576</v>
      </c>
    </row>
    <row r="6919" spans="1:7" x14ac:dyDescent="0.25">
      <c r="A6919" s="1">
        <v>872463</v>
      </c>
      <c r="B6919" s="2">
        <v>41857.402083333334</v>
      </c>
      <c r="C6919" s="1" t="s">
        <v>7</v>
      </c>
      <c r="D6919" s="1" t="s">
        <v>8</v>
      </c>
      <c r="E6919" s="1" t="s">
        <v>9</v>
      </c>
      <c r="F6919" s="1" t="s">
        <v>34</v>
      </c>
      <c r="G6919" s="1">
        <v>28523</v>
      </c>
    </row>
    <row r="6920" spans="1:7" x14ac:dyDescent="0.25">
      <c r="A6920" s="1">
        <v>818087</v>
      </c>
      <c r="B6920" s="2">
        <v>41857.522916666669</v>
      </c>
      <c r="C6920" s="1" t="s">
        <v>7</v>
      </c>
      <c r="D6920" s="1" t="s">
        <v>8</v>
      </c>
      <c r="E6920" s="1" t="s">
        <v>9</v>
      </c>
      <c r="F6920" s="1" t="s">
        <v>34</v>
      </c>
      <c r="G6920" s="1">
        <v>87399</v>
      </c>
    </row>
    <row r="6921" spans="1:7" x14ac:dyDescent="0.25">
      <c r="A6921" s="1">
        <v>947254</v>
      </c>
      <c r="B6921" s="2">
        <v>41857.524305555555</v>
      </c>
      <c r="C6921" s="1" t="s">
        <v>13</v>
      </c>
      <c r="D6921" s="1" t="s">
        <v>8</v>
      </c>
      <c r="E6921" s="1" t="s">
        <v>9</v>
      </c>
      <c r="F6921" s="1" t="s">
        <v>34</v>
      </c>
      <c r="G6921" s="1">
        <v>21441</v>
      </c>
    </row>
    <row r="6922" spans="1:7" x14ac:dyDescent="0.25">
      <c r="A6922" s="1">
        <v>700240</v>
      </c>
      <c r="B6922" s="2">
        <v>41858.501388888886</v>
      </c>
      <c r="C6922" s="1" t="s">
        <v>7</v>
      </c>
      <c r="D6922" s="1" t="s">
        <v>11</v>
      </c>
      <c r="E6922" s="1" t="s">
        <v>9</v>
      </c>
      <c r="F6922" s="1" t="s">
        <v>10</v>
      </c>
      <c r="G6922" s="1">
        <v>90296</v>
      </c>
    </row>
    <row r="6923" spans="1:7" x14ac:dyDescent="0.25">
      <c r="A6923" s="1">
        <v>729811</v>
      </c>
      <c r="B6923" s="2">
        <v>41858.502083333333</v>
      </c>
      <c r="C6923" s="1" t="s">
        <v>7</v>
      </c>
      <c r="D6923" s="1" t="s">
        <v>11</v>
      </c>
      <c r="E6923" s="1" t="s">
        <v>9</v>
      </c>
      <c r="F6923" s="1" t="s">
        <v>10</v>
      </c>
      <c r="G6923" s="1">
        <v>79650</v>
      </c>
    </row>
    <row r="6924" spans="1:7" x14ac:dyDescent="0.25">
      <c r="A6924" s="1">
        <v>869541</v>
      </c>
      <c r="B6924" s="2">
        <v>41882.40347222222</v>
      </c>
      <c r="C6924" s="1" t="s">
        <v>7</v>
      </c>
      <c r="D6924" s="1" t="s">
        <v>8</v>
      </c>
      <c r="E6924" s="1" t="s">
        <v>9</v>
      </c>
      <c r="F6924" s="1" t="s">
        <v>10</v>
      </c>
      <c r="G6924" s="1">
        <v>91974</v>
      </c>
    </row>
    <row r="6925" spans="1:7" x14ac:dyDescent="0.25">
      <c r="A6925" s="1">
        <v>888534</v>
      </c>
      <c r="B6925" s="2">
        <v>41882.404166666667</v>
      </c>
      <c r="C6925" s="1" t="s">
        <v>7</v>
      </c>
      <c r="D6925" s="1" t="s">
        <v>8</v>
      </c>
      <c r="E6925" s="1" t="s">
        <v>9</v>
      </c>
      <c r="F6925" s="1" t="s">
        <v>10</v>
      </c>
      <c r="G6925" s="1">
        <v>47650</v>
      </c>
    </row>
    <row r="6926" spans="1:7" x14ac:dyDescent="0.25">
      <c r="A6926" s="1">
        <v>731112</v>
      </c>
      <c r="B6926" s="2">
        <v>41848.515972222223</v>
      </c>
      <c r="C6926" s="1" t="s">
        <v>7</v>
      </c>
      <c r="D6926" s="1" t="s">
        <v>8</v>
      </c>
      <c r="E6926" s="1" t="s">
        <v>31</v>
      </c>
      <c r="F6926" s="1" t="s">
        <v>34</v>
      </c>
      <c r="G6926" s="1">
        <v>76723</v>
      </c>
    </row>
    <row r="6927" spans="1:7" x14ac:dyDescent="0.25">
      <c r="A6927" s="1">
        <v>996481</v>
      </c>
      <c r="B6927" s="2">
        <v>41820.402777777781</v>
      </c>
      <c r="C6927" s="1" t="s">
        <v>7</v>
      </c>
      <c r="D6927" s="1" t="s">
        <v>8</v>
      </c>
      <c r="E6927" s="1" t="s">
        <v>14</v>
      </c>
      <c r="F6927" s="1" t="s">
        <v>18</v>
      </c>
      <c r="G6927" s="1">
        <v>93419</v>
      </c>
    </row>
    <row r="6928" spans="1:7" x14ac:dyDescent="0.25">
      <c r="A6928" s="1">
        <v>994291</v>
      </c>
      <c r="B6928" s="2">
        <v>41832.635416666664</v>
      </c>
      <c r="C6928" s="1" t="s">
        <v>13</v>
      </c>
      <c r="D6928" s="1" t="s">
        <v>11</v>
      </c>
      <c r="E6928" s="1" t="s">
        <v>14</v>
      </c>
      <c r="F6928" s="1" t="s">
        <v>23</v>
      </c>
      <c r="G6928" s="1">
        <v>9033</v>
      </c>
    </row>
    <row r="6929" spans="1:7" x14ac:dyDescent="0.25">
      <c r="A6929" s="1">
        <v>834463</v>
      </c>
      <c r="B6929" s="2">
        <v>41832.637499999997</v>
      </c>
      <c r="C6929" s="1" t="s">
        <v>7</v>
      </c>
      <c r="D6929" s="1" t="s">
        <v>8</v>
      </c>
      <c r="E6929" s="1" t="s">
        <v>14</v>
      </c>
      <c r="F6929" s="1" t="s">
        <v>23</v>
      </c>
      <c r="G6929" s="1">
        <v>39744</v>
      </c>
    </row>
    <row r="6930" spans="1:7" x14ac:dyDescent="0.25">
      <c r="A6930" s="1">
        <v>692268</v>
      </c>
      <c r="B6930" s="2">
        <v>41832.638888888891</v>
      </c>
      <c r="C6930" s="1" t="s">
        <v>7</v>
      </c>
      <c r="D6930" s="1" t="s">
        <v>8</v>
      </c>
      <c r="E6930" s="1" t="s">
        <v>14</v>
      </c>
      <c r="F6930" s="1" t="s">
        <v>23</v>
      </c>
      <c r="G6930" s="1">
        <v>69959</v>
      </c>
    </row>
    <row r="6931" spans="1:7" x14ac:dyDescent="0.25">
      <c r="A6931" s="1">
        <v>624206</v>
      </c>
      <c r="B6931" s="2">
        <v>41838.486111111109</v>
      </c>
      <c r="C6931" s="1" t="s">
        <v>7</v>
      </c>
      <c r="D6931" s="1" t="s">
        <v>8</v>
      </c>
      <c r="E6931" s="1" t="s">
        <v>14</v>
      </c>
      <c r="F6931" s="1" t="s">
        <v>23</v>
      </c>
      <c r="G6931" s="1">
        <v>35514</v>
      </c>
    </row>
    <row r="6932" spans="1:7" x14ac:dyDescent="0.25">
      <c r="A6932" s="1">
        <v>605602</v>
      </c>
      <c r="B6932" s="2">
        <v>41838.486805555556</v>
      </c>
      <c r="C6932" s="1" t="s">
        <v>7</v>
      </c>
      <c r="D6932" s="1" t="s">
        <v>11</v>
      </c>
      <c r="E6932" s="1" t="s">
        <v>14</v>
      </c>
      <c r="F6932" s="1" t="s">
        <v>23</v>
      </c>
      <c r="G6932" s="1">
        <v>2434</v>
      </c>
    </row>
    <row r="6933" spans="1:7" x14ac:dyDescent="0.25">
      <c r="A6933" s="1">
        <v>259302</v>
      </c>
      <c r="B6933" s="2">
        <v>41869.758333333331</v>
      </c>
      <c r="C6933" s="1" t="s">
        <v>7</v>
      </c>
      <c r="D6933" s="1" t="s">
        <v>8</v>
      </c>
      <c r="E6933" s="1" t="s">
        <v>9</v>
      </c>
      <c r="F6933" s="1" t="s">
        <v>20</v>
      </c>
      <c r="G6933" s="1">
        <v>11825</v>
      </c>
    </row>
    <row r="6934" spans="1:7" x14ac:dyDescent="0.25">
      <c r="A6934" s="1">
        <v>518804</v>
      </c>
      <c r="B6934" s="2">
        <v>41869.759722222225</v>
      </c>
      <c r="C6934" s="1" t="s">
        <v>7</v>
      </c>
      <c r="D6934" s="1" t="s">
        <v>11</v>
      </c>
      <c r="E6934" s="1" t="s">
        <v>9</v>
      </c>
      <c r="F6934" s="1" t="s">
        <v>20</v>
      </c>
      <c r="G6934" s="1">
        <v>77087</v>
      </c>
    </row>
    <row r="6935" spans="1:7" x14ac:dyDescent="0.25">
      <c r="A6935" s="1">
        <v>513910</v>
      </c>
      <c r="B6935" s="2">
        <v>41881.462500000001</v>
      </c>
      <c r="C6935" s="1" t="s">
        <v>7</v>
      </c>
      <c r="D6935" s="1" t="s">
        <v>11</v>
      </c>
      <c r="E6935" s="1" t="s">
        <v>9</v>
      </c>
      <c r="F6935" s="1" t="s">
        <v>20</v>
      </c>
      <c r="G6935" s="1">
        <v>4412</v>
      </c>
    </row>
    <row r="6936" spans="1:7" x14ac:dyDescent="0.25">
      <c r="A6936" s="1">
        <v>258883</v>
      </c>
      <c r="B6936" s="2">
        <v>41881.463194444441</v>
      </c>
      <c r="C6936" s="1" t="s">
        <v>7</v>
      </c>
      <c r="D6936" s="1" t="s">
        <v>8</v>
      </c>
      <c r="E6936" s="1" t="s">
        <v>9</v>
      </c>
      <c r="F6936" s="1" t="s">
        <v>20</v>
      </c>
      <c r="G6936" s="1">
        <v>23670</v>
      </c>
    </row>
    <row r="6937" spans="1:7" x14ac:dyDescent="0.25">
      <c r="A6937" s="1">
        <v>770083</v>
      </c>
      <c r="B6937" s="2">
        <v>41869.447916666664</v>
      </c>
      <c r="C6937" s="1" t="s">
        <v>7</v>
      </c>
      <c r="D6937" s="1" t="s">
        <v>8</v>
      </c>
      <c r="E6937" s="1" t="s">
        <v>9</v>
      </c>
      <c r="F6937" s="1" t="s">
        <v>20</v>
      </c>
      <c r="G6937" s="1">
        <v>7089</v>
      </c>
    </row>
    <row r="6938" spans="1:7" x14ac:dyDescent="0.25">
      <c r="A6938" s="1">
        <v>354254</v>
      </c>
      <c r="B6938" s="2">
        <v>41856.827777777777</v>
      </c>
      <c r="C6938" s="1" t="s">
        <v>7</v>
      </c>
      <c r="D6938" s="1" t="s">
        <v>11</v>
      </c>
      <c r="E6938" s="1" t="s">
        <v>14</v>
      </c>
      <c r="F6938" s="1" t="s">
        <v>20</v>
      </c>
      <c r="G6938" s="1">
        <v>16008</v>
      </c>
    </row>
    <row r="6939" spans="1:7" x14ac:dyDescent="0.25">
      <c r="A6939" s="1">
        <v>197526</v>
      </c>
      <c r="B6939" s="2">
        <v>41856.829861111109</v>
      </c>
      <c r="C6939" s="1" t="s">
        <v>7</v>
      </c>
      <c r="D6939" s="1" t="s">
        <v>8</v>
      </c>
      <c r="E6939" s="1" t="s">
        <v>14</v>
      </c>
      <c r="F6939" s="1" t="s">
        <v>20</v>
      </c>
      <c r="G6939" s="1">
        <v>54695</v>
      </c>
    </row>
    <row r="6940" spans="1:7" x14ac:dyDescent="0.25">
      <c r="A6940" s="1">
        <v>970063</v>
      </c>
      <c r="B6940" s="2">
        <v>41844.379861111112</v>
      </c>
      <c r="C6940" s="1" t="s">
        <v>7</v>
      </c>
      <c r="D6940" s="1" t="s">
        <v>11</v>
      </c>
      <c r="E6940" s="1" t="s">
        <v>16</v>
      </c>
      <c r="F6940" s="1" t="s">
        <v>34</v>
      </c>
      <c r="G6940" s="1">
        <v>48720</v>
      </c>
    </row>
    <row r="6941" spans="1:7" x14ac:dyDescent="0.25">
      <c r="A6941" s="1">
        <v>420472</v>
      </c>
      <c r="B6941" s="2">
        <v>41834.438194444447</v>
      </c>
      <c r="C6941" s="1" t="s">
        <v>7</v>
      </c>
      <c r="D6941" s="1" t="s">
        <v>11</v>
      </c>
      <c r="E6941" s="1" t="s">
        <v>9</v>
      </c>
      <c r="F6941" s="1" t="s">
        <v>10</v>
      </c>
      <c r="G6941" s="1">
        <v>71926</v>
      </c>
    </row>
    <row r="6942" spans="1:7" x14ac:dyDescent="0.25">
      <c r="A6942" s="1">
        <v>296313</v>
      </c>
      <c r="B6942" s="2">
        <v>41855.436805555553</v>
      </c>
      <c r="C6942" s="1" t="s">
        <v>13</v>
      </c>
      <c r="D6942" s="1" t="s">
        <v>24</v>
      </c>
      <c r="E6942" s="1" t="s">
        <v>14</v>
      </c>
      <c r="F6942" s="1" t="s">
        <v>12</v>
      </c>
      <c r="G6942" s="1">
        <v>54639</v>
      </c>
    </row>
    <row r="6943" spans="1:7" x14ac:dyDescent="0.25">
      <c r="A6943" s="1">
        <v>281083</v>
      </c>
      <c r="B6943" s="2">
        <v>41869.322222222225</v>
      </c>
      <c r="C6943" s="1" t="s">
        <v>7</v>
      </c>
      <c r="D6943" s="1" t="s">
        <v>24</v>
      </c>
      <c r="E6943" s="1" t="s">
        <v>14</v>
      </c>
      <c r="F6943" s="1" t="s">
        <v>12</v>
      </c>
      <c r="G6943" s="1">
        <v>59395</v>
      </c>
    </row>
    <row r="6944" spans="1:7" x14ac:dyDescent="0.25">
      <c r="A6944" s="1">
        <v>96008</v>
      </c>
      <c r="B6944" s="2">
        <v>41880.499305555553</v>
      </c>
      <c r="C6944" s="1" t="s">
        <v>7</v>
      </c>
      <c r="D6944" s="1" t="s">
        <v>8</v>
      </c>
      <c r="E6944" s="1" t="s">
        <v>14</v>
      </c>
      <c r="F6944" s="1" t="s">
        <v>12</v>
      </c>
      <c r="G6944" s="1">
        <v>27988</v>
      </c>
    </row>
    <row r="6945" spans="1:7" x14ac:dyDescent="0.25">
      <c r="A6945" s="1">
        <v>525370</v>
      </c>
      <c r="B6945" s="2">
        <v>41858.78125</v>
      </c>
      <c r="C6945" s="1" t="s">
        <v>7</v>
      </c>
      <c r="D6945" s="1" t="s">
        <v>8</v>
      </c>
      <c r="E6945" s="1" t="s">
        <v>9</v>
      </c>
      <c r="F6945" s="1" t="s">
        <v>12</v>
      </c>
      <c r="G6945" s="1">
        <v>57938</v>
      </c>
    </row>
    <row r="6946" spans="1:7" x14ac:dyDescent="0.25">
      <c r="A6946" s="1">
        <v>432491</v>
      </c>
      <c r="B6946" s="2">
        <v>41866.76458333333</v>
      </c>
      <c r="C6946" s="1" t="s">
        <v>7</v>
      </c>
      <c r="D6946" s="1" t="s">
        <v>11</v>
      </c>
      <c r="E6946" s="1" t="s">
        <v>14</v>
      </c>
      <c r="F6946" s="1" t="s">
        <v>34</v>
      </c>
      <c r="G6946" s="1">
        <v>58089</v>
      </c>
    </row>
    <row r="6947" spans="1:7" x14ac:dyDescent="0.25">
      <c r="A6947" s="1">
        <v>847900</v>
      </c>
      <c r="B6947" s="2">
        <v>41866.76666666667</v>
      </c>
      <c r="C6947" s="1" t="s">
        <v>7</v>
      </c>
      <c r="D6947" s="1" t="s">
        <v>11</v>
      </c>
      <c r="E6947" s="1" t="s">
        <v>14</v>
      </c>
      <c r="F6947" s="1" t="s">
        <v>34</v>
      </c>
      <c r="G6947" s="1">
        <v>14294</v>
      </c>
    </row>
    <row r="6948" spans="1:7" x14ac:dyDescent="0.25">
      <c r="A6948" s="1">
        <v>705521</v>
      </c>
      <c r="B6948" s="2">
        <v>41826.126388888886</v>
      </c>
      <c r="C6948" s="1" t="s">
        <v>7</v>
      </c>
      <c r="D6948" s="1" t="s">
        <v>8</v>
      </c>
      <c r="E6948" s="1" t="s">
        <v>14</v>
      </c>
      <c r="F6948" s="1" t="s">
        <v>22</v>
      </c>
      <c r="G6948" s="1">
        <v>59275</v>
      </c>
    </row>
    <row r="6949" spans="1:7" x14ac:dyDescent="0.25">
      <c r="A6949" s="1">
        <v>321114</v>
      </c>
      <c r="B6949" s="2">
        <v>41829.587500000001</v>
      </c>
      <c r="C6949" s="1" t="s">
        <v>7</v>
      </c>
      <c r="D6949" s="1" t="s">
        <v>11</v>
      </c>
      <c r="E6949" s="1" t="s">
        <v>14</v>
      </c>
      <c r="F6949" s="1" t="s">
        <v>22</v>
      </c>
      <c r="G6949" s="1">
        <v>40109</v>
      </c>
    </row>
    <row r="6950" spans="1:7" x14ac:dyDescent="0.25">
      <c r="A6950" s="1">
        <v>840754</v>
      </c>
      <c r="B6950" s="2">
        <v>41831.538888888892</v>
      </c>
      <c r="C6950" s="1" t="s">
        <v>13</v>
      </c>
      <c r="D6950" s="1" t="s">
        <v>11</v>
      </c>
      <c r="E6950" s="1" t="s">
        <v>14</v>
      </c>
      <c r="F6950" s="1" t="s">
        <v>34</v>
      </c>
      <c r="G6950" s="1">
        <v>35523</v>
      </c>
    </row>
    <row r="6951" spans="1:7" x14ac:dyDescent="0.25">
      <c r="A6951" s="1">
        <v>628000</v>
      </c>
      <c r="B6951" s="2">
        <v>41856.675694444442</v>
      </c>
      <c r="C6951" s="1" t="s">
        <v>7</v>
      </c>
      <c r="D6951" s="1" t="s">
        <v>11</v>
      </c>
      <c r="E6951" s="1" t="s">
        <v>14</v>
      </c>
      <c r="F6951" s="1" t="s">
        <v>22</v>
      </c>
      <c r="G6951" s="1">
        <v>22004</v>
      </c>
    </row>
    <row r="6952" spans="1:7" x14ac:dyDescent="0.25">
      <c r="A6952" s="1">
        <v>116270</v>
      </c>
      <c r="B6952" s="2">
        <v>41856.679861111108</v>
      </c>
      <c r="C6952" s="1" t="s">
        <v>7</v>
      </c>
      <c r="D6952" s="1" t="s">
        <v>11</v>
      </c>
      <c r="E6952" s="1" t="s">
        <v>14</v>
      </c>
      <c r="F6952" s="1" t="s">
        <v>22</v>
      </c>
      <c r="G6952" s="1">
        <v>27579</v>
      </c>
    </row>
    <row r="6953" spans="1:7" x14ac:dyDescent="0.25">
      <c r="A6953" s="1">
        <v>600109</v>
      </c>
      <c r="B6953" s="2">
        <v>41856.676388888889</v>
      </c>
      <c r="C6953" s="1" t="s">
        <v>7</v>
      </c>
      <c r="D6953" s="1" t="s">
        <v>11</v>
      </c>
      <c r="E6953" s="1" t="s">
        <v>14</v>
      </c>
      <c r="F6953" s="1" t="s">
        <v>22</v>
      </c>
      <c r="G6953" s="1">
        <v>83187</v>
      </c>
    </row>
    <row r="6954" spans="1:7" x14ac:dyDescent="0.25">
      <c r="A6954" s="1">
        <v>375215</v>
      </c>
      <c r="B6954" s="2">
        <v>41856.679861111108</v>
      </c>
      <c r="C6954" s="1" t="s">
        <v>7</v>
      </c>
      <c r="D6954" s="1" t="s">
        <v>11</v>
      </c>
      <c r="E6954" s="1" t="s">
        <v>14</v>
      </c>
      <c r="F6954" s="1" t="s">
        <v>22</v>
      </c>
      <c r="G6954" s="1">
        <v>26899</v>
      </c>
    </row>
    <row r="6955" spans="1:7" x14ac:dyDescent="0.25">
      <c r="A6955" s="1">
        <v>110630</v>
      </c>
      <c r="B6955" s="2">
        <v>41877.572222222225</v>
      </c>
      <c r="C6955" s="1" t="s">
        <v>7</v>
      </c>
      <c r="D6955" s="1" t="s">
        <v>8</v>
      </c>
      <c r="E6955" s="1" t="s">
        <v>16</v>
      </c>
      <c r="F6955" s="1" t="s">
        <v>22</v>
      </c>
      <c r="G6955" s="1">
        <v>44168</v>
      </c>
    </row>
    <row r="6956" spans="1:7" x14ac:dyDescent="0.25">
      <c r="A6956" s="1">
        <v>524621</v>
      </c>
      <c r="B6956" s="2">
        <v>41864.325694444444</v>
      </c>
      <c r="C6956" s="1" t="s">
        <v>7</v>
      </c>
      <c r="D6956" s="1" t="s">
        <v>11</v>
      </c>
      <c r="E6956" s="1" t="s">
        <v>26</v>
      </c>
      <c r="F6956" s="1" t="s">
        <v>12</v>
      </c>
      <c r="G6956" s="1">
        <v>73548</v>
      </c>
    </row>
    <row r="6957" spans="1:7" x14ac:dyDescent="0.25">
      <c r="A6957" s="1">
        <v>474253</v>
      </c>
      <c r="B6957" s="2">
        <v>41864.326388888891</v>
      </c>
      <c r="C6957" s="1" t="s">
        <v>13</v>
      </c>
      <c r="D6957" s="1" t="s">
        <v>8</v>
      </c>
      <c r="E6957" s="1" t="s">
        <v>26</v>
      </c>
      <c r="F6957" s="1" t="s">
        <v>12</v>
      </c>
      <c r="G6957" s="1">
        <v>74673</v>
      </c>
    </row>
    <row r="6958" spans="1:7" x14ac:dyDescent="0.25">
      <c r="A6958" s="1">
        <v>865378</v>
      </c>
      <c r="B6958" s="2">
        <v>41859.373611111114</v>
      </c>
      <c r="C6958" s="1" t="s">
        <v>7</v>
      </c>
      <c r="D6958" s="1" t="s">
        <v>8</v>
      </c>
      <c r="E6958" s="1" t="s">
        <v>14</v>
      </c>
      <c r="F6958" s="1" t="s">
        <v>12</v>
      </c>
      <c r="G6958" s="1">
        <v>94326</v>
      </c>
    </row>
    <row r="6959" spans="1:7" x14ac:dyDescent="0.25">
      <c r="A6959" s="1">
        <v>146265</v>
      </c>
      <c r="B6959" s="2">
        <v>41859.374305555553</v>
      </c>
      <c r="C6959" s="1" t="s">
        <v>7</v>
      </c>
      <c r="D6959" s="1" t="s">
        <v>11</v>
      </c>
      <c r="E6959" s="1" t="s">
        <v>14</v>
      </c>
      <c r="F6959" s="1" t="s">
        <v>12</v>
      </c>
      <c r="G6959" s="1">
        <v>4718</v>
      </c>
    </row>
    <row r="6960" spans="1:7" x14ac:dyDescent="0.25">
      <c r="A6960" s="1">
        <v>208615</v>
      </c>
      <c r="B6960" s="2">
        <v>41859.374305555553</v>
      </c>
      <c r="C6960" s="1" t="s">
        <v>7</v>
      </c>
      <c r="D6960" s="1" t="s">
        <v>11</v>
      </c>
      <c r="E6960" s="1" t="s">
        <v>14</v>
      </c>
      <c r="F6960" s="1" t="s">
        <v>12</v>
      </c>
      <c r="G6960" s="1">
        <v>65660</v>
      </c>
    </row>
    <row r="6961" spans="1:7" x14ac:dyDescent="0.25">
      <c r="A6961" s="1">
        <v>204048</v>
      </c>
      <c r="B6961" s="2">
        <v>41859.375</v>
      </c>
      <c r="C6961" s="1" t="s">
        <v>7</v>
      </c>
      <c r="D6961" s="1" t="s">
        <v>11</v>
      </c>
      <c r="E6961" s="1" t="s">
        <v>14</v>
      </c>
      <c r="F6961" s="1" t="s">
        <v>12</v>
      </c>
      <c r="G6961" s="1">
        <v>1459</v>
      </c>
    </row>
    <row r="6962" spans="1:7" x14ac:dyDescent="0.25">
      <c r="A6962" s="1">
        <v>221640</v>
      </c>
      <c r="B6962" s="2">
        <v>41828.011805555558</v>
      </c>
      <c r="C6962" s="1" t="s">
        <v>7</v>
      </c>
      <c r="D6962" s="1" t="s">
        <v>8</v>
      </c>
      <c r="E6962" s="1" t="s">
        <v>29</v>
      </c>
      <c r="F6962" s="1" t="s">
        <v>18</v>
      </c>
      <c r="G6962" s="1">
        <v>31132</v>
      </c>
    </row>
    <row r="6963" spans="1:7" x14ac:dyDescent="0.25">
      <c r="A6963" s="1">
        <v>28726</v>
      </c>
      <c r="B6963" s="2">
        <v>41828.224999999999</v>
      </c>
      <c r="C6963" s="1" t="s">
        <v>7</v>
      </c>
      <c r="D6963" s="1" t="s">
        <v>8</v>
      </c>
      <c r="E6963" s="1" t="s">
        <v>29</v>
      </c>
      <c r="F6963" s="1" t="s">
        <v>18</v>
      </c>
      <c r="G6963" s="1">
        <v>68868</v>
      </c>
    </row>
    <row r="6964" spans="1:7" x14ac:dyDescent="0.25">
      <c r="A6964" s="1">
        <v>56705</v>
      </c>
      <c r="B6964" s="2">
        <v>41828.226388888892</v>
      </c>
      <c r="C6964" s="1" t="s">
        <v>7</v>
      </c>
      <c r="D6964" s="1" t="s">
        <v>11</v>
      </c>
      <c r="E6964" s="1" t="s">
        <v>29</v>
      </c>
      <c r="F6964" s="1" t="s">
        <v>18</v>
      </c>
      <c r="G6964" s="1">
        <v>96176</v>
      </c>
    </row>
    <row r="6965" spans="1:7" x14ac:dyDescent="0.25">
      <c r="A6965" s="1">
        <v>765479</v>
      </c>
      <c r="B6965" s="2">
        <v>41830.774305555555</v>
      </c>
      <c r="C6965" s="1" t="s">
        <v>7</v>
      </c>
      <c r="D6965" s="1" t="s">
        <v>11</v>
      </c>
      <c r="E6965" s="1" t="s">
        <v>29</v>
      </c>
      <c r="F6965" s="1" t="s">
        <v>18</v>
      </c>
      <c r="G6965" s="1">
        <v>75367</v>
      </c>
    </row>
    <row r="6966" spans="1:7" x14ac:dyDescent="0.25">
      <c r="A6966" s="1">
        <v>934412</v>
      </c>
      <c r="B6966" s="2">
        <v>41830.775000000001</v>
      </c>
      <c r="C6966" s="1" t="s">
        <v>7</v>
      </c>
      <c r="D6966" s="1" t="s">
        <v>8</v>
      </c>
      <c r="E6966" s="1" t="s">
        <v>29</v>
      </c>
      <c r="F6966" s="1" t="s">
        <v>18</v>
      </c>
      <c r="G6966" s="1">
        <v>25716</v>
      </c>
    </row>
    <row r="6967" spans="1:7" x14ac:dyDescent="0.25">
      <c r="A6967" s="1">
        <v>93376</v>
      </c>
      <c r="B6967" s="2">
        <v>41830.777083333334</v>
      </c>
      <c r="C6967" s="1" t="s">
        <v>7</v>
      </c>
      <c r="D6967" s="1" t="s">
        <v>11</v>
      </c>
      <c r="E6967" s="1" t="s">
        <v>29</v>
      </c>
      <c r="F6967" s="1" t="s">
        <v>18</v>
      </c>
      <c r="G6967" s="1">
        <v>1898</v>
      </c>
    </row>
    <row r="6968" spans="1:7" x14ac:dyDescent="0.25">
      <c r="A6968" s="1">
        <v>712244</v>
      </c>
      <c r="B6968" s="2">
        <v>41855.51458333333</v>
      </c>
      <c r="C6968" s="1" t="s">
        <v>7</v>
      </c>
      <c r="D6968" s="1" t="s">
        <v>11</v>
      </c>
      <c r="E6968" s="1" t="s">
        <v>9</v>
      </c>
      <c r="F6968" s="1" t="s">
        <v>34</v>
      </c>
      <c r="G6968" s="1">
        <v>91730</v>
      </c>
    </row>
    <row r="6969" spans="1:7" x14ac:dyDescent="0.25">
      <c r="A6969" s="1">
        <v>805007</v>
      </c>
      <c r="B6969" s="2">
        <v>41855.51458333333</v>
      </c>
      <c r="C6969" s="1" t="s">
        <v>7</v>
      </c>
      <c r="D6969" s="1" t="s">
        <v>11</v>
      </c>
      <c r="E6969" s="1" t="s">
        <v>9</v>
      </c>
      <c r="F6969" s="1" t="s">
        <v>34</v>
      </c>
      <c r="G6969" s="1">
        <v>13094</v>
      </c>
    </row>
    <row r="6970" spans="1:7" x14ac:dyDescent="0.25">
      <c r="A6970" s="1">
        <v>248001</v>
      </c>
      <c r="B6970" s="2">
        <v>41848.291666666664</v>
      </c>
      <c r="C6970" s="1" t="s">
        <v>7</v>
      </c>
      <c r="D6970" s="1" t="s">
        <v>8</v>
      </c>
      <c r="E6970" s="1" t="s">
        <v>30</v>
      </c>
      <c r="F6970" s="1" t="s">
        <v>18</v>
      </c>
      <c r="G6970" s="1">
        <v>65350</v>
      </c>
    </row>
    <row r="6971" spans="1:7" x14ac:dyDescent="0.25">
      <c r="A6971" s="1">
        <v>78170</v>
      </c>
      <c r="B6971" s="2">
        <v>41848.292361111111</v>
      </c>
      <c r="C6971" s="1" t="s">
        <v>7</v>
      </c>
      <c r="D6971" s="1" t="s">
        <v>8</v>
      </c>
      <c r="E6971" s="1" t="s">
        <v>30</v>
      </c>
      <c r="F6971" s="1" t="s">
        <v>18</v>
      </c>
      <c r="G6971" s="1">
        <v>59930</v>
      </c>
    </row>
    <row r="6972" spans="1:7" x14ac:dyDescent="0.25">
      <c r="A6972" s="1">
        <v>660766</v>
      </c>
      <c r="B6972" s="2">
        <v>41848.293749999997</v>
      </c>
      <c r="C6972" s="1" t="s">
        <v>7</v>
      </c>
      <c r="D6972" s="1" t="s">
        <v>11</v>
      </c>
      <c r="E6972" s="1" t="s">
        <v>30</v>
      </c>
      <c r="F6972" s="1" t="s">
        <v>18</v>
      </c>
      <c r="G6972" s="1">
        <v>40786</v>
      </c>
    </row>
    <row r="6973" spans="1:7" x14ac:dyDescent="0.25">
      <c r="A6973" s="1">
        <v>763855</v>
      </c>
      <c r="B6973" s="2">
        <v>41872.204861111109</v>
      </c>
      <c r="C6973" s="1" t="s">
        <v>7</v>
      </c>
      <c r="D6973" s="1" t="s">
        <v>11</v>
      </c>
      <c r="E6973" s="1" t="s">
        <v>26</v>
      </c>
      <c r="F6973" s="1" t="s">
        <v>34</v>
      </c>
      <c r="G6973" s="1">
        <v>71965</v>
      </c>
    </row>
    <row r="6974" spans="1:7" x14ac:dyDescent="0.25">
      <c r="A6974" s="1">
        <v>878494</v>
      </c>
      <c r="B6974" s="2">
        <v>41829.336805555555</v>
      </c>
      <c r="C6974" s="1" t="s">
        <v>7</v>
      </c>
      <c r="D6974" s="1" t="s">
        <v>8</v>
      </c>
      <c r="E6974" s="1" t="s">
        <v>16</v>
      </c>
      <c r="F6974" s="1" t="s">
        <v>25</v>
      </c>
      <c r="G6974" s="1">
        <v>64880</v>
      </c>
    </row>
    <row r="6975" spans="1:7" x14ac:dyDescent="0.25">
      <c r="A6975" s="1">
        <v>71115</v>
      </c>
      <c r="B6975" s="2">
        <v>41829.338194444441</v>
      </c>
      <c r="C6975" s="1" t="s">
        <v>7</v>
      </c>
      <c r="D6975" s="1" t="s">
        <v>8</v>
      </c>
      <c r="E6975" s="1" t="s">
        <v>16</v>
      </c>
      <c r="F6975" s="1" t="s">
        <v>25</v>
      </c>
      <c r="G6975" s="1">
        <v>9218</v>
      </c>
    </row>
    <row r="6976" spans="1:7" x14ac:dyDescent="0.25">
      <c r="A6976" s="1">
        <v>127367</v>
      </c>
      <c r="B6976" s="2">
        <v>41852.611805555556</v>
      </c>
      <c r="C6976" s="1" t="s">
        <v>7</v>
      </c>
      <c r="D6976" s="1" t="s">
        <v>11</v>
      </c>
      <c r="E6976" s="1" t="s">
        <v>16</v>
      </c>
      <c r="F6976" s="1" t="s">
        <v>22</v>
      </c>
      <c r="G6976" s="1">
        <v>17756</v>
      </c>
    </row>
    <row r="6977" spans="1:7" x14ac:dyDescent="0.25">
      <c r="A6977" s="1">
        <v>889557</v>
      </c>
      <c r="B6977" s="2">
        <v>41858.590277777781</v>
      </c>
      <c r="C6977" s="1" t="s">
        <v>7</v>
      </c>
      <c r="D6977" s="1" t="s">
        <v>8</v>
      </c>
      <c r="E6977" s="1" t="s">
        <v>16</v>
      </c>
      <c r="F6977" s="1" t="s">
        <v>22</v>
      </c>
      <c r="G6977" s="1">
        <v>90750</v>
      </c>
    </row>
    <row r="6978" spans="1:7" x14ac:dyDescent="0.25">
      <c r="A6978" s="1">
        <v>172491</v>
      </c>
      <c r="B6978" s="2">
        <v>41858.592361111114</v>
      </c>
      <c r="C6978" s="1" t="s">
        <v>7</v>
      </c>
      <c r="D6978" s="1" t="s">
        <v>8</v>
      </c>
      <c r="E6978" s="1" t="s">
        <v>16</v>
      </c>
      <c r="F6978" s="1" t="s">
        <v>22</v>
      </c>
      <c r="G6978" s="1">
        <v>1487</v>
      </c>
    </row>
    <row r="6979" spans="1:7" x14ac:dyDescent="0.25">
      <c r="A6979" s="1">
        <v>697705</v>
      </c>
      <c r="B6979" s="2">
        <v>41865.584722222222</v>
      </c>
      <c r="C6979" s="1" t="s">
        <v>7</v>
      </c>
      <c r="D6979" s="1" t="s">
        <v>11</v>
      </c>
      <c r="E6979" s="1" t="s">
        <v>16</v>
      </c>
      <c r="F6979" s="1" t="s">
        <v>22</v>
      </c>
      <c r="G6979" s="1">
        <v>22705</v>
      </c>
    </row>
    <row r="6980" spans="1:7" x14ac:dyDescent="0.25">
      <c r="A6980" s="1">
        <v>378642</v>
      </c>
      <c r="B6980" s="2">
        <v>41865.584722222222</v>
      </c>
      <c r="C6980" s="1" t="s">
        <v>7</v>
      </c>
      <c r="D6980" s="1" t="s">
        <v>11</v>
      </c>
      <c r="E6980" s="1" t="s">
        <v>16</v>
      </c>
      <c r="F6980" s="1" t="s">
        <v>22</v>
      </c>
      <c r="G6980" s="1">
        <v>31580</v>
      </c>
    </row>
    <row r="6981" spans="1:7" x14ac:dyDescent="0.25">
      <c r="A6981" s="1">
        <v>595032</v>
      </c>
      <c r="B6981" s="2">
        <v>41876.565972222219</v>
      </c>
      <c r="C6981" s="1" t="s">
        <v>7</v>
      </c>
      <c r="D6981" s="1" t="s">
        <v>11</v>
      </c>
      <c r="E6981" s="1" t="s">
        <v>16</v>
      </c>
      <c r="F6981" s="1" t="s">
        <v>22</v>
      </c>
      <c r="G6981" s="1">
        <v>20625</v>
      </c>
    </row>
    <row r="6982" spans="1:7" x14ac:dyDescent="0.25">
      <c r="A6982" s="1">
        <v>659404</v>
      </c>
      <c r="B6982" s="2">
        <v>41876.566666666666</v>
      </c>
      <c r="C6982" s="1" t="s">
        <v>7</v>
      </c>
      <c r="D6982" s="1" t="s">
        <v>11</v>
      </c>
      <c r="E6982" s="1" t="s">
        <v>16</v>
      </c>
      <c r="F6982" s="1" t="s">
        <v>22</v>
      </c>
      <c r="G6982" s="1">
        <v>70280</v>
      </c>
    </row>
    <row r="6983" spans="1:7" x14ac:dyDescent="0.25">
      <c r="A6983" s="1">
        <v>502782</v>
      </c>
      <c r="B6983" s="2">
        <v>41876.568749999999</v>
      </c>
      <c r="C6983" s="1" t="s">
        <v>7</v>
      </c>
      <c r="D6983" s="1" t="s">
        <v>8</v>
      </c>
      <c r="E6983" s="1" t="s">
        <v>16</v>
      </c>
      <c r="F6983" s="1" t="s">
        <v>22</v>
      </c>
      <c r="G6983" s="1">
        <v>59304</v>
      </c>
    </row>
    <row r="6984" spans="1:7" x14ac:dyDescent="0.25">
      <c r="A6984" s="1">
        <v>67400</v>
      </c>
      <c r="B6984" s="2">
        <v>41876.569444444445</v>
      </c>
      <c r="C6984" s="1" t="s">
        <v>7</v>
      </c>
      <c r="D6984" s="1" t="s">
        <v>11</v>
      </c>
      <c r="E6984" s="1" t="s">
        <v>16</v>
      </c>
      <c r="F6984" s="1" t="s">
        <v>22</v>
      </c>
      <c r="G6984" s="1">
        <v>21456</v>
      </c>
    </row>
    <row r="6985" spans="1:7" x14ac:dyDescent="0.25">
      <c r="A6985" s="1">
        <v>460072</v>
      </c>
      <c r="B6985" s="2">
        <v>41880.527777777781</v>
      </c>
      <c r="C6985" s="1" t="s">
        <v>7</v>
      </c>
      <c r="D6985" s="1" t="s">
        <v>8</v>
      </c>
      <c r="E6985" s="1" t="s">
        <v>16</v>
      </c>
      <c r="F6985" s="1" t="s">
        <v>22</v>
      </c>
      <c r="G6985" s="1">
        <v>17249</v>
      </c>
    </row>
    <row r="6986" spans="1:7" x14ac:dyDescent="0.25">
      <c r="A6986" s="1">
        <v>661750</v>
      </c>
      <c r="B6986" s="2">
        <v>41880.527777777781</v>
      </c>
      <c r="C6986" s="1" t="s">
        <v>7</v>
      </c>
      <c r="D6986" s="1" t="s">
        <v>8</v>
      </c>
      <c r="E6986" s="1" t="s">
        <v>16</v>
      </c>
      <c r="F6986" s="1" t="s">
        <v>22</v>
      </c>
      <c r="G6986" s="1">
        <v>79134</v>
      </c>
    </row>
    <row r="6987" spans="1:7" x14ac:dyDescent="0.25">
      <c r="A6987" s="1">
        <v>352604</v>
      </c>
      <c r="B6987" s="2">
        <v>41865.662499999999</v>
      </c>
      <c r="C6987" s="1" t="s">
        <v>7</v>
      </c>
      <c r="D6987" s="1" t="s">
        <v>8</v>
      </c>
      <c r="E6987" s="1" t="s">
        <v>14</v>
      </c>
      <c r="F6987" s="1" t="s">
        <v>18</v>
      </c>
      <c r="G6987" s="1">
        <v>7285</v>
      </c>
    </row>
    <row r="6988" spans="1:7" x14ac:dyDescent="0.25">
      <c r="A6988" s="1">
        <v>889932</v>
      </c>
      <c r="B6988" s="2">
        <v>41870.442361111112</v>
      </c>
      <c r="C6988" s="1" t="s">
        <v>7</v>
      </c>
      <c r="D6988" s="1" t="s">
        <v>8</v>
      </c>
      <c r="E6988" s="1" t="s">
        <v>14</v>
      </c>
      <c r="F6988" s="1" t="s">
        <v>18</v>
      </c>
      <c r="G6988" s="1">
        <v>15541</v>
      </c>
    </row>
    <row r="6989" spans="1:7" x14ac:dyDescent="0.25">
      <c r="A6989" s="1">
        <v>873565</v>
      </c>
      <c r="B6989" s="2">
        <v>41870.443749999999</v>
      </c>
      <c r="C6989" s="1" t="s">
        <v>7</v>
      </c>
      <c r="D6989" s="1" t="s">
        <v>8</v>
      </c>
      <c r="E6989" s="1" t="s">
        <v>14</v>
      </c>
      <c r="F6989" s="1" t="s">
        <v>18</v>
      </c>
      <c r="G6989" s="1">
        <v>18044</v>
      </c>
    </row>
    <row r="6990" spans="1:7" x14ac:dyDescent="0.25">
      <c r="A6990" s="1">
        <v>189409</v>
      </c>
      <c r="B6990" s="2">
        <v>41870.813888888886</v>
      </c>
      <c r="C6990" s="1" t="s">
        <v>7</v>
      </c>
      <c r="D6990" s="1" t="s">
        <v>24</v>
      </c>
      <c r="E6990" s="1" t="s">
        <v>14</v>
      </c>
      <c r="F6990" s="1" t="s">
        <v>18</v>
      </c>
      <c r="G6990" s="1">
        <v>91437</v>
      </c>
    </row>
    <row r="6991" spans="1:7" x14ac:dyDescent="0.25">
      <c r="A6991" s="1">
        <v>957003</v>
      </c>
      <c r="B6991" s="2">
        <v>41871.556250000001</v>
      </c>
      <c r="C6991" s="1" t="s">
        <v>7</v>
      </c>
      <c r="D6991" s="1" t="s">
        <v>8</v>
      </c>
      <c r="E6991" s="1" t="s">
        <v>14</v>
      </c>
      <c r="F6991" s="1" t="s">
        <v>12</v>
      </c>
      <c r="G6991" s="1">
        <v>63723</v>
      </c>
    </row>
    <row r="6992" spans="1:7" x14ac:dyDescent="0.25">
      <c r="A6992" s="1">
        <v>704154</v>
      </c>
      <c r="B6992" s="2">
        <v>41872.545138888891</v>
      </c>
      <c r="C6992" s="1" t="s">
        <v>7</v>
      </c>
      <c r="D6992" s="1" t="s">
        <v>8</v>
      </c>
      <c r="E6992" s="1" t="s">
        <v>14</v>
      </c>
      <c r="F6992" s="1" t="s">
        <v>18</v>
      </c>
      <c r="G6992" s="1">
        <v>96628</v>
      </c>
    </row>
    <row r="6993" spans="1:7" x14ac:dyDescent="0.25">
      <c r="A6993" s="1">
        <v>900879</v>
      </c>
      <c r="B6993" s="2">
        <v>41872.545138888891</v>
      </c>
      <c r="C6993" s="1" t="s">
        <v>13</v>
      </c>
      <c r="D6993" s="1" t="s">
        <v>11</v>
      </c>
      <c r="E6993" s="1" t="s">
        <v>14</v>
      </c>
      <c r="F6993" s="1" t="s">
        <v>18</v>
      </c>
      <c r="G6993" s="1">
        <v>21126</v>
      </c>
    </row>
    <row r="6994" spans="1:7" x14ac:dyDescent="0.25">
      <c r="A6994" s="1">
        <v>371437</v>
      </c>
      <c r="B6994" s="2">
        <v>41861.784722222219</v>
      </c>
      <c r="C6994" s="1" t="s">
        <v>7</v>
      </c>
      <c r="D6994" s="1" t="s">
        <v>8</v>
      </c>
      <c r="E6994" s="1" t="s">
        <v>14</v>
      </c>
      <c r="F6994" s="1" t="s">
        <v>23</v>
      </c>
      <c r="G6994" s="1">
        <v>43958</v>
      </c>
    </row>
    <row r="6995" spans="1:7" x14ac:dyDescent="0.25">
      <c r="A6995" s="1">
        <v>850640</v>
      </c>
      <c r="B6995" s="2">
        <v>41873.614583333336</v>
      </c>
      <c r="C6995" s="1" t="s">
        <v>7</v>
      </c>
      <c r="D6995" s="1" t="s">
        <v>8</v>
      </c>
      <c r="E6995" s="1" t="s">
        <v>9</v>
      </c>
      <c r="F6995" s="1" t="s">
        <v>23</v>
      </c>
      <c r="G6995" s="1">
        <v>34487</v>
      </c>
    </row>
    <row r="6996" spans="1:7" x14ac:dyDescent="0.25">
      <c r="A6996" s="1">
        <v>594085</v>
      </c>
      <c r="B6996" s="2">
        <v>41881.656944444447</v>
      </c>
      <c r="C6996" s="1" t="s">
        <v>7</v>
      </c>
      <c r="D6996" s="1" t="s">
        <v>11</v>
      </c>
      <c r="E6996" s="1" t="s">
        <v>9</v>
      </c>
      <c r="F6996" s="1" t="s">
        <v>23</v>
      </c>
      <c r="G6996" s="1">
        <v>81770</v>
      </c>
    </row>
    <row r="6997" spans="1:7" x14ac:dyDescent="0.25">
      <c r="A6997" s="1">
        <v>960222</v>
      </c>
      <c r="B6997" s="2">
        <v>41881.65902777778</v>
      </c>
      <c r="C6997" s="1" t="s">
        <v>7</v>
      </c>
      <c r="D6997" s="1" t="s">
        <v>11</v>
      </c>
      <c r="E6997" s="1" t="s">
        <v>9</v>
      </c>
      <c r="F6997" s="1" t="s">
        <v>23</v>
      </c>
      <c r="G6997" s="1">
        <v>59752</v>
      </c>
    </row>
    <row r="6998" spans="1:7" x14ac:dyDescent="0.25">
      <c r="A6998" s="1">
        <v>827628</v>
      </c>
      <c r="B6998" s="2">
        <v>41881.660416666666</v>
      </c>
      <c r="C6998" s="1" t="s">
        <v>7</v>
      </c>
      <c r="D6998" s="1" t="s">
        <v>17</v>
      </c>
      <c r="E6998" s="1" t="s">
        <v>9</v>
      </c>
      <c r="F6998" s="1" t="s">
        <v>23</v>
      </c>
      <c r="G6998" s="1">
        <v>3134</v>
      </c>
    </row>
    <row r="6999" spans="1:7" x14ac:dyDescent="0.25">
      <c r="A6999" s="1">
        <v>979734</v>
      </c>
      <c r="B6999" s="2">
        <v>41841.409722222219</v>
      </c>
      <c r="C6999" s="1" t="s">
        <v>7</v>
      </c>
      <c r="D6999" s="1" t="s">
        <v>11</v>
      </c>
      <c r="E6999" s="1" t="s">
        <v>9</v>
      </c>
      <c r="F6999" s="1" t="s">
        <v>34</v>
      </c>
      <c r="G6999" s="1">
        <v>87727</v>
      </c>
    </row>
    <row r="7000" spans="1:7" x14ac:dyDescent="0.25">
      <c r="A7000" s="1">
        <v>956484</v>
      </c>
      <c r="B7000" s="2">
        <v>41866.484722222223</v>
      </c>
      <c r="C7000" s="1" t="s">
        <v>13</v>
      </c>
      <c r="D7000" s="1" t="s">
        <v>8</v>
      </c>
      <c r="E7000" s="1" t="s">
        <v>26</v>
      </c>
      <c r="F7000" s="1" t="s">
        <v>12</v>
      </c>
      <c r="G7000" s="1">
        <v>9711</v>
      </c>
    </row>
    <row r="7001" spans="1:7" x14ac:dyDescent="0.25">
      <c r="A7001" s="1">
        <v>501356</v>
      </c>
      <c r="B7001" s="2">
        <v>41871.259027777778</v>
      </c>
      <c r="C7001" s="1" t="s">
        <v>7</v>
      </c>
      <c r="D7001" s="1" t="s">
        <v>8</v>
      </c>
      <c r="E7001" s="1" t="s">
        <v>16</v>
      </c>
      <c r="F7001" s="1" t="s">
        <v>20</v>
      </c>
      <c r="G7001" s="1">
        <v>46396</v>
      </c>
    </row>
    <row r="7002" spans="1:7" x14ac:dyDescent="0.25">
      <c r="A7002" s="1">
        <v>850900</v>
      </c>
      <c r="B7002" s="2">
        <v>41839.426388888889</v>
      </c>
      <c r="C7002" s="1" t="s">
        <v>7</v>
      </c>
      <c r="D7002" s="1" t="s">
        <v>11</v>
      </c>
      <c r="E7002" s="1" t="s">
        <v>30</v>
      </c>
      <c r="F7002" s="1" t="s">
        <v>34</v>
      </c>
      <c r="G7002" s="1">
        <v>33625</v>
      </c>
    </row>
    <row r="7003" spans="1:7" x14ac:dyDescent="0.25">
      <c r="A7003" s="1">
        <v>210750</v>
      </c>
      <c r="B7003" s="2">
        <v>41860.443055555559</v>
      </c>
      <c r="C7003" s="1" t="s">
        <v>13</v>
      </c>
      <c r="D7003" s="1" t="s">
        <v>8</v>
      </c>
      <c r="E7003" s="1" t="s">
        <v>29</v>
      </c>
      <c r="F7003" s="1" t="s">
        <v>20</v>
      </c>
      <c r="G7003" s="1">
        <v>35721</v>
      </c>
    </row>
    <row r="7004" spans="1:7" x14ac:dyDescent="0.25">
      <c r="A7004" s="1">
        <v>545529</v>
      </c>
      <c r="B7004" s="2">
        <v>41880.75277777778</v>
      </c>
      <c r="C7004" s="1" t="s">
        <v>7</v>
      </c>
      <c r="D7004" s="1" t="s">
        <v>24</v>
      </c>
      <c r="E7004" s="1" t="s">
        <v>29</v>
      </c>
      <c r="F7004" s="1" t="s">
        <v>18</v>
      </c>
      <c r="G7004" s="1">
        <v>72979</v>
      </c>
    </row>
    <row r="7005" spans="1:7" x14ac:dyDescent="0.25">
      <c r="A7005" s="1">
        <v>360983</v>
      </c>
      <c r="B7005" s="2">
        <v>41880.75277777778</v>
      </c>
      <c r="C7005" s="1" t="s">
        <v>7</v>
      </c>
      <c r="D7005" s="1" t="s">
        <v>24</v>
      </c>
      <c r="E7005" s="1" t="s">
        <v>29</v>
      </c>
      <c r="F7005" s="1" t="s">
        <v>18</v>
      </c>
      <c r="G7005" s="1">
        <v>4822</v>
      </c>
    </row>
    <row r="7006" spans="1:7" x14ac:dyDescent="0.25">
      <c r="A7006" s="1">
        <v>731292</v>
      </c>
      <c r="B7006" s="2">
        <v>41880.753472222219</v>
      </c>
      <c r="C7006" s="1" t="s">
        <v>7</v>
      </c>
      <c r="D7006" s="1" t="s">
        <v>24</v>
      </c>
      <c r="E7006" s="1" t="s">
        <v>29</v>
      </c>
      <c r="F7006" s="1" t="s">
        <v>18</v>
      </c>
      <c r="G7006" s="1">
        <v>34964</v>
      </c>
    </row>
    <row r="7007" spans="1:7" x14ac:dyDescent="0.25">
      <c r="A7007" s="1">
        <v>285598</v>
      </c>
      <c r="B7007" s="2">
        <v>41880.754861111112</v>
      </c>
      <c r="C7007" s="1" t="s">
        <v>7</v>
      </c>
      <c r="D7007" s="1" t="s">
        <v>24</v>
      </c>
      <c r="E7007" s="1" t="s">
        <v>29</v>
      </c>
      <c r="F7007" s="1" t="s">
        <v>18</v>
      </c>
      <c r="G7007" s="1">
        <v>6281</v>
      </c>
    </row>
    <row r="7008" spans="1:7" x14ac:dyDescent="0.25">
      <c r="A7008" s="1">
        <v>116263</v>
      </c>
      <c r="B7008" s="2">
        <v>41880.755555555559</v>
      </c>
      <c r="C7008" s="1" t="s">
        <v>7</v>
      </c>
      <c r="D7008" s="1" t="s">
        <v>24</v>
      </c>
      <c r="E7008" s="1" t="s">
        <v>29</v>
      </c>
      <c r="F7008" s="1" t="s">
        <v>18</v>
      </c>
      <c r="G7008" s="1">
        <v>4158</v>
      </c>
    </row>
    <row r="7009" spans="1:7" x14ac:dyDescent="0.25">
      <c r="A7009" s="1">
        <v>756365</v>
      </c>
      <c r="B7009" s="2">
        <v>41880.349305555559</v>
      </c>
      <c r="C7009" s="1" t="s">
        <v>7</v>
      </c>
      <c r="D7009" s="1" t="s">
        <v>8</v>
      </c>
      <c r="E7009" s="1" t="s">
        <v>9</v>
      </c>
      <c r="F7009" s="1" t="s">
        <v>34</v>
      </c>
      <c r="G7009" s="1">
        <v>85632</v>
      </c>
    </row>
    <row r="7010" spans="1:7" x14ac:dyDescent="0.25">
      <c r="A7010" s="1">
        <v>687318</v>
      </c>
      <c r="B7010" s="2">
        <v>41867.633333333331</v>
      </c>
      <c r="C7010" s="1" t="s">
        <v>13</v>
      </c>
      <c r="D7010" s="1" t="s">
        <v>8</v>
      </c>
      <c r="E7010" s="1" t="s">
        <v>14</v>
      </c>
      <c r="F7010" s="1" t="s">
        <v>12</v>
      </c>
      <c r="G7010" s="1">
        <v>96871</v>
      </c>
    </row>
    <row r="7011" spans="1:7" x14ac:dyDescent="0.25">
      <c r="A7011" s="1">
        <v>312176</v>
      </c>
      <c r="B7011" s="2">
        <v>41846.590277777781</v>
      </c>
      <c r="C7011" s="1" t="s">
        <v>7</v>
      </c>
      <c r="D7011" s="1" t="s">
        <v>11</v>
      </c>
      <c r="E7011" s="1" t="s">
        <v>26</v>
      </c>
      <c r="F7011" s="1" t="s">
        <v>34</v>
      </c>
      <c r="G7011" s="1">
        <v>67535</v>
      </c>
    </row>
    <row r="7012" spans="1:7" x14ac:dyDescent="0.25">
      <c r="A7012" s="1">
        <v>930830</v>
      </c>
      <c r="B7012" s="2">
        <v>41846.591666666667</v>
      </c>
      <c r="C7012" s="1" t="s">
        <v>7</v>
      </c>
      <c r="D7012" s="1" t="s">
        <v>11</v>
      </c>
      <c r="E7012" s="1" t="s">
        <v>26</v>
      </c>
      <c r="F7012" s="1" t="s">
        <v>34</v>
      </c>
      <c r="G7012" s="1">
        <v>94539</v>
      </c>
    </row>
    <row r="7013" spans="1:7" x14ac:dyDescent="0.25">
      <c r="A7013" s="1">
        <v>517554</v>
      </c>
      <c r="B7013" s="2">
        <v>41860.59097222222</v>
      </c>
      <c r="C7013" s="1" t="s">
        <v>7</v>
      </c>
      <c r="D7013" s="1" t="s">
        <v>8</v>
      </c>
      <c r="E7013" s="1" t="s">
        <v>26</v>
      </c>
      <c r="F7013" s="1" t="s">
        <v>34</v>
      </c>
      <c r="G7013" s="1">
        <v>63500</v>
      </c>
    </row>
    <row r="7014" spans="1:7" x14ac:dyDescent="0.25">
      <c r="A7014" s="1">
        <v>708396</v>
      </c>
      <c r="B7014" s="2">
        <v>41834.869444444441</v>
      </c>
      <c r="C7014" s="1" t="s">
        <v>7</v>
      </c>
      <c r="D7014" s="1" t="s">
        <v>8</v>
      </c>
      <c r="E7014" s="1" t="s">
        <v>21</v>
      </c>
      <c r="F7014" s="1" t="s">
        <v>10</v>
      </c>
      <c r="G7014" s="1">
        <v>11765</v>
      </c>
    </row>
    <row r="7015" spans="1:7" x14ac:dyDescent="0.25">
      <c r="A7015" s="1">
        <v>696994</v>
      </c>
      <c r="B7015" s="2">
        <v>41850.779861111114</v>
      </c>
      <c r="C7015" s="1" t="s">
        <v>7</v>
      </c>
      <c r="D7015" s="1" t="s">
        <v>8</v>
      </c>
      <c r="E7015" s="1" t="s">
        <v>14</v>
      </c>
      <c r="F7015" s="1" t="s">
        <v>34</v>
      </c>
      <c r="G7015" s="1">
        <v>89869</v>
      </c>
    </row>
    <row r="7016" spans="1:7" x14ac:dyDescent="0.25">
      <c r="A7016" s="1">
        <v>378186</v>
      </c>
      <c r="B7016" s="2">
        <v>41864.378472222219</v>
      </c>
      <c r="C7016" s="1" t="s">
        <v>7</v>
      </c>
      <c r="D7016" s="1" t="s">
        <v>8</v>
      </c>
      <c r="E7016" s="1" t="s">
        <v>14</v>
      </c>
      <c r="F7016" s="1" t="s">
        <v>34</v>
      </c>
      <c r="G7016" s="1">
        <v>60076</v>
      </c>
    </row>
    <row r="7017" spans="1:7" x14ac:dyDescent="0.25">
      <c r="A7017" s="1">
        <v>876170</v>
      </c>
      <c r="B7017" s="2">
        <v>41864.380555555559</v>
      </c>
      <c r="C7017" s="1" t="s">
        <v>7</v>
      </c>
      <c r="D7017" s="1" t="s">
        <v>11</v>
      </c>
      <c r="E7017" s="1" t="s">
        <v>14</v>
      </c>
      <c r="F7017" s="1" t="s">
        <v>34</v>
      </c>
      <c r="G7017" s="1">
        <v>83842</v>
      </c>
    </row>
    <row r="7018" spans="1:7" x14ac:dyDescent="0.25">
      <c r="A7018" s="1">
        <v>948475</v>
      </c>
      <c r="B7018" s="2">
        <v>41864.379166666666</v>
      </c>
      <c r="C7018" s="1" t="s">
        <v>7</v>
      </c>
      <c r="D7018" s="1" t="s">
        <v>24</v>
      </c>
      <c r="E7018" s="1" t="s">
        <v>14</v>
      </c>
      <c r="F7018" s="1" t="s">
        <v>34</v>
      </c>
      <c r="G7018" s="1">
        <v>9393</v>
      </c>
    </row>
    <row r="7019" spans="1:7" x14ac:dyDescent="0.25">
      <c r="A7019" s="1">
        <v>403354</v>
      </c>
      <c r="B7019" s="2">
        <v>41864.379861111112</v>
      </c>
      <c r="C7019" s="1" t="s">
        <v>7</v>
      </c>
      <c r="D7019" s="1" t="s">
        <v>24</v>
      </c>
      <c r="E7019" s="1" t="s">
        <v>14</v>
      </c>
      <c r="F7019" s="1" t="s">
        <v>34</v>
      </c>
      <c r="G7019" s="1">
        <v>32949</v>
      </c>
    </row>
    <row r="7020" spans="1:7" x14ac:dyDescent="0.25">
      <c r="A7020" s="1">
        <v>25433</v>
      </c>
      <c r="B7020" s="2">
        <v>41864.379861111112</v>
      </c>
      <c r="C7020" s="1" t="s">
        <v>7</v>
      </c>
      <c r="D7020" s="1" t="s">
        <v>24</v>
      </c>
      <c r="E7020" s="1" t="s">
        <v>14</v>
      </c>
      <c r="F7020" s="1" t="s">
        <v>34</v>
      </c>
      <c r="G7020" s="1">
        <v>39958</v>
      </c>
    </row>
    <row r="7021" spans="1:7" x14ac:dyDescent="0.25">
      <c r="A7021" s="1">
        <v>76889</v>
      </c>
      <c r="B7021" s="2">
        <v>41879.716666666667</v>
      </c>
      <c r="C7021" s="1" t="s">
        <v>13</v>
      </c>
      <c r="D7021" s="1" t="s">
        <v>8</v>
      </c>
      <c r="E7021" s="1" t="s">
        <v>14</v>
      </c>
      <c r="F7021" s="1" t="s">
        <v>34</v>
      </c>
      <c r="G7021" s="1">
        <v>34290</v>
      </c>
    </row>
    <row r="7022" spans="1:7" x14ac:dyDescent="0.25">
      <c r="A7022" s="1">
        <v>99392</v>
      </c>
      <c r="B7022" s="2">
        <v>41879.71875</v>
      </c>
      <c r="C7022" s="1" t="s">
        <v>7</v>
      </c>
      <c r="D7022" s="1" t="s">
        <v>11</v>
      </c>
      <c r="E7022" s="1" t="s">
        <v>14</v>
      </c>
      <c r="F7022" s="1" t="s">
        <v>34</v>
      </c>
      <c r="G7022" s="1">
        <v>75258</v>
      </c>
    </row>
    <row r="7023" spans="1:7" x14ac:dyDescent="0.25">
      <c r="A7023" s="1">
        <v>204622</v>
      </c>
      <c r="B7023" s="2">
        <v>41856.54583333333</v>
      </c>
      <c r="C7023" s="1" t="s">
        <v>7</v>
      </c>
      <c r="D7023" s="1" t="s">
        <v>8</v>
      </c>
      <c r="E7023" s="1" t="s">
        <v>21</v>
      </c>
      <c r="F7023" s="1" t="s">
        <v>12</v>
      </c>
      <c r="G7023" s="1">
        <v>26460</v>
      </c>
    </row>
    <row r="7024" spans="1:7" x14ac:dyDescent="0.25">
      <c r="A7024" s="1">
        <v>722275</v>
      </c>
      <c r="B7024" s="2">
        <v>41878.692361111112</v>
      </c>
      <c r="C7024" s="1" t="s">
        <v>7</v>
      </c>
      <c r="D7024" s="1" t="s">
        <v>11</v>
      </c>
      <c r="E7024" s="1" t="s">
        <v>9</v>
      </c>
      <c r="F7024" s="1" t="s">
        <v>18</v>
      </c>
      <c r="G7024" s="1">
        <v>68224</v>
      </c>
    </row>
    <row r="7025" spans="1:7" x14ac:dyDescent="0.25">
      <c r="A7025" s="1">
        <v>444005</v>
      </c>
      <c r="B7025" s="2">
        <v>41878.692361111112</v>
      </c>
      <c r="C7025" s="1" t="s">
        <v>7</v>
      </c>
      <c r="D7025" s="1" t="s">
        <v>11</v>
      </c>
      <c r="E7025" s="1" t="s">
        <v>9</v>
      </c>
      <c r="F7025" s="1" t="s">
        <v>18</v>
      </c>
      <c r="G7025" s="1">
        <v>56572</v>
      </c>
    </row>
    <row r="7026" spans="1:7" x14ac:dyDescent="0.25">
      <c r="A7026" s="1">
        <v>636684</v>
      </c>
      <c r="B7026" s="2">
        <v>41878.693055555559</v>
      </c>
      <c r="C7026" s="1" t="s">
        <v>7</v>
      </c>
      <c r="D7026" s="1" t="s">
        <v>11</v>
      </c>
      <c r="E7026" s="1" t="s">
        <v>9</v>
      </c>
      <c r="F7026" s="1" t="s">
        <v>18</v>
      </c>
      <c r="G7026" s="1">
        <v>96131</v>
      </c>
    </row>
    <row r="7027" spans="1:7" x14ac:dyDescent="0.25">
      <c r="A7027" s="1">
        <v>12073</v>
      </c>
      <c r="B7027" s="2">
        <v>41865.67291666667</v>
      </c>
      <c r="C7027" s="1" t="s">
        <v>7</v>
      </c>
      <c r="D7027" s="1" t="s">
        <v>24</v>
      </c>
      <c r="E7027" s="1" t="s">
        <v>21</v>
      </c>
      <c r="F7027" s="1" t="s">
        <v>22</v>
      </c>
      <c r="G7027" s="1">
        <v>54951</v>
      </c>
    </row>
    <row r="7028" spans="1:7" x14ac:dyDescent="0.25">
      <c r="A7028" s="1">
        <v>324754</v>
      </c>
      <c r="B7028" s="2">
        <v>41868.347916666666</v>
      </c>
      <c r="C7028" s="1" t="s">
        <v>7</v>
      </c>
      <c r="D7028" s="1" t="s">
        <v>8</v>
      </c>
      <c r="E7028" s="1" t="s">
        <v>9</v>
      </c>
      <c r="F7028" s="1" t="s">
        <v>34</v>
      </c>
      <c r="G7028" s="1">
        <v>35967</v>
      </c>
    </row>
    <row r="7029" spans="1:7" x14ac:dyDescent="0.25">
      <c r="A7029" s="1">
        <v>340934</v>
      </c>
      <c r="B7029" s="2">
        <v>41868.348611111112</v>
      </c>
      <c r="C7029" s="1" t="s">
        <v>7</v>
      </c>
      <c r="D7029" s="1" t="s">
        <v>8</v>
      </c>
      <c r="E7029" s="1" t="s">
        <v>9</v>
      </c>
      <c r="F7029" s="1" t="s">
        <v>34</v>
      </c>
      <c r="G7029" s="1">
        <v>58774</v>
      </c>
    </row>
    <row r="7030" spans="1:7" x14ac:dyDescent="0.25">
      <c r="A7030" s="1">
        <v>188293</v>
      </c>
      <c r="B7030" s="2">
        <v>41868.350694444445</v>
      </c>
      <c r="C7030" s="1" t="s">
        <v>13</v>
      </c>
      <c r="D7030" s="1" t="s">
        <v>8</v>
      </c>
      <c r="E7030" s="1" t="s">
        <v>9</v>
      </c>
      <c r="F7030" s="1" t="s">
        <v>34</v>
      </c>
      <c r="G7030" s="1">
        <v>29209</v>
      </c>
    </row>
    <row r="7031" spans="1:7" x14ac:dyDescent="0.25">
      <c r="A7031" s="1">
        <v>723539</v>
      </c>
      <c r="B7031" s="2">
        <v>41880.736805555556</v>
      </c>
      <c r="C7031" s="1" t="s">
        <v>13</v>
      </c>
      <c r="D7031" s="1" t="s">
        <v>24</v>
      </c>
      <c r="E7031" s="1" t="s">
        <v>14</v>
      </c>
      <c r="F7031" s="1" t="s">
        <v>12</v>
      </c>
      <c r="G7031" s="1">
        <v>90012</v>
      </c>
    </row>
    <row r="7032" spans="1:7" x14ac:dyDescent="0.25">
      <c r="A7032" s="1">
        <v>392597</v>
      </c>
      <c r="B7032" s="2">
        <v>41867.38958333333</v>
      </c>
      <c r="C7032" s="1" t="s">
        <v>7</v>
      </c>
      <c r="D7032" s="1" t="s">
        <v>8</v>
      </c>
      <c r="E7032" s="1" t="s">
        <v>16</v>
      </c>
      <c r="F7032" s="1" t="s">
        <v>18</v>
      </c>
      <c r="G7032" s="1">
        <v>96146</v>
      </c>
    </row>
    <row r="7033" spans="1:7" x14ac:dyDescent="0.25">
      <c r="A7033" s="1">
        <v>75666</v>
      </c>
      <c r="B7033" s="2">
        <v>41846.368055555555</v>
      </c>
      <c r="C7033" s="1" t="s">
        <v>7</v>
      </c>
      <c r="D7033" s="1" t="s">
        <v>8</v>
      </c>
      <c r="E7033" s="1" t="s">
        <v>9</v>
      </c>
      <c r="F7033" s="1" t="s">
        <v>22</v>
      </c>
      <c r="G7033" s="1">
        <v>43616</v>
      </c>
    </row>
    <row r="7034" spans="1:7" x14ac:dyDescent="0.25">
      <c r="A7034" s="1">
        <v>916742</v>
      </c>
      <c r="B7034" s="2">
        <v>41833.734722222223</v>
      </c>
      <c r="C7034" s="1" t="s">
        <v>7</v>
      </c>
      <c r="D7034" s="1" t="s">
        <v>8</v>
      </c>
      <c r="E7034" s="1" t="s">
        <v>9</v>
      </c>
      <c r="F7034" s="1" t="s">
        <v>34</v>
      </c>
      <c r="G7034" s="1">
        <v>42174</v>
      </c>
    </row>
    <row r="7035" spans="1:7" x14ac:dyDescent="0.25">
      <c r="A7035" s="1">
        <v>312546</v>
      </c>
      <c r="B7035" s="2">
        <v>41838.6875</v>
      </c>
      <c r="C7035" s="1" t="s">
        <v>7</v>
      </c>
      <c r="D7035" s="1" t="s">
        <v>8</v>
      </c>
      <c r="E7035" s="1" t="s">
        <v>9</v>
      </c>
      <c r="F7035" s="1" t="s">
        <v>34</v>
      </c>
      <c r="G7035" s="1">
        <v>83581</v>
      </c>
    </row>
    <row r="7036" spans="1:7" x14ac:dyDescent="0.25">
      <c r="A7036" s="1">
        <v>438012</v>
      </c>
      <c r="B7036" s="2">
        <v>41838.822916666664</v>
      </c>
      <c r="C7036" s="1" t="s">
        <v>13</v>
      </c>
      <c r="D7036" s="1" t="s">
        <v>8</v>
      </c>
      <c r="E7036" s="1" t="s">
        <v>9</v>
      </c>
      <c r="F7036" s="1" t="s">
        <v>20</v>
      </c>
      <c r="G7036" s="1">
        <v>28339</v>
      </c>
    </row>
    <row r="7037" spans="1:7" x14ac:dyDescent="0.25">
      <c r="A7037" s="1">
        <v>48491</v>
      </c>
      <c r="B7037" s="2">
        <v>41838.823611111111</v>
      </c>
      <c r="C7037" s="1" t="s">
        <v>7</v>
      </c>
      <c r="D7037" s="1" t="s">
        <v>8</v>
      </c>
      <c r="E7037" s="1" t="s">
        <v>9</v>
      </c>
      <c r="F7037" s="1" t="s">
        <v>20</v>
      </c>
      <c r="G7037" s="1">
        <v>48478</v>
      </c>
    </row>
    <row r="7038" spans="1:7" x14ac:dyDescent="0.25">
      <c r="A7038" s="1">
        <v>88015</v>
      </c>
      <c r="B7038" s="2">
        <v>41854.59652777778</v>
      </c>
      <c r="C7038" s="1" t="s">
        <v>7</v>
      </c>
      <c r="D7038" s="1" t="s">
        <v>11</v>
      </c>
      <c r="E7038" s="1" t="s">
        <v>16</v>
      </c>
      <c r="F7038" s="1" t="s">
        <v>12</v>
      </c>
      <c r="G7038" s="1">
        <v>3916</v>
      </c>
    </row>
    <row r="7039" spans="1:7" x14ac:dyDescent="0.25">
      <c r="A7039" s="1">
        <v>47535</v>
      </c>
      <c r="B7039" s="2">
        <v>41854.597222222219</v>
      </c>
      <c r="C7039" s="1" t="s">
        <v>7</v>
      </c>
      <c r="D7039" s="1" t="s">
        <v>8</v>
      </c>
      <c r="E7039" s="1" t="s">
        <v>16</v>
      </c>
      <c r="F7039" s="1" t="s">
        <v>12</v>
      </c>
      <c r="G7039" s="1">
        <v>94036</v>
      </c>
    </row>
    <row r="7040" spans="1:7" x14ac:dyDescent="0.25">
      <c r="A7040" s="1">
        <v>392190</v>
      </c>
      <c r="B7040" s="2">
        <v>41859.331944444442</v>
      </c>
      <c r="C7040" s="1" t="s">
        <v>7</v>
      </c>
      <c r="D7040" s="1" t="s">
        <v>8</v>
      </c>
      <c r="E7040" s="1" t="s">
        <v>16</v>
      </c>
      <c r="F7040" s="1" t="s">
        <v>18</v>
      </c>
      <c r="G7040" s="1">
        <v>57008</v>
      </c>
    </row>
    <row r="7041" spans="1:7" x14ac:dyDescent="0.25">
      <c r="A7041" s="1">
        <v>865773</v>
      </c>
      <c r="B7041" s="2">
        <v>41859.67083333333</v>
      </c>
      <c r="C7041" s="1" t="s">
        <v>7</v>
      </c>
      <c r="D7041" s="1" t="s">
        <v>11</v>
      </c>
      <c r="E7041" s="1" t="s">
        <v>16</v>
      </c>
      <c r="F7041" s="1" t="s">
        <v>12</v>
      </c>
      <c r="G7041" s="1">
        <v>97745</v>
      </c>
    </row>
    <row r="7042" spans="1:7" x14ac:dyDescent="0.25">
      <c r="A7042" s="1">
        <v>924770</v>
      </c>
      <c r="B7042" s="2">
        <v>41867.486805555556</v>
      </c>
      <c r="C7042" s="1" t="s">
        <v>7</v>
      </c>
      <c r="D7042" s="1" t="s">
        <v>8</v>
      </c>
      <c r="E7042" s="1" t="s">
        <v>16</v>
      </c>
      <c r="F7042" s="1" t="s">
        <v>18</v>
      </c>
      <c r="G7042" s="1">
        <v>68808</v>
      </c>
    </row>
    <row r="7043" spans="1:7" x14ac:dyDescent="0.25">
      <c r="A7043" s="1">
        <v>949061</v>
      </c>
      <c r="B7043" s="2">
        <v>41867.487500000003</v>
      </c>
      <c r="C7043" s="1" t="s">
        <v>7</v>
      </c>
      <c r="D7043" s="1" t="s">
        <v>8</v>
      </c>
      <c r="E7043" s="1" t="s">
        <v>16</v>
      </c>
      <c r="F7043" s="1" t="s">
        <v>18</v>
      </c>
      <c r="G7043" s="1">
        <v>78624</v>
      </c>
    </row>
    <row r="7044" spans="1:7" x14ac:dyDescent="0.25">
      <c r="A7044" s="1">
        <v>651171</v>
      </c>
      <c r="B7044" s="2">
        <v>41867.489583333336</v>
      </c>
      <c r="C7044" s="1" t="s">
        <v>7</v>
      </c>
      <c r="D7044" s="1" t="s">
        <v>8</v>
      </c>
      <c r="E7044" s="1" t="s">
        <v>16</v>
      </c>
      <c r="F7044" s="1" t="s">
        <v>18</v>
      </c>
      <c r="G7044" s="1">
        <v>37368</v>
      </c>
    </row>
    <row r="7045" spans="1:7" x14ac:dyDescent="0.25">
      <c r="A7045" s="1">
        <v>557482</v>
      </c>
      <c r="B7045" s="2">
        <v>41867.490277777775</v>
      </c>
      <c r="C7045" s="1" t="s">
        <v>7</v>
      </c>
      <c r="D7045" s="1" t="s">
        <v>11</v>
      </c>
      <c r="E7045" s="1" t="s">
        <v>16</v>
      </c>
      <c r="F7045" s="1" t="s">
        <v>18</v>
      </c>
      <c r="G7045" s="1">
        <v>62205</v>
      </c>
    </row>
    <row r="7046" spans="1:7" x14ac:dyDescent="0.25">
      <c r="A7046" s="1">
        <v>541284</v>
      </c>
      <c r="B7046" s="2">
        <v>41880.452777777777</v>
      </c>
      <c r="C7046" s="1" t="s">
        <v>13</v>
      </c>
      <c r="D7046" s="1" t="s">
        <v>8</v>
      </c>
      <c r="E7046" s="1" t="s">
        <v>16</v>
      </c>
      <c r="F7046" s="1" t="s">
        <v>18</v>
      </c>
      <c r="G7046" s="1">
        <v>84304</v>
      </c>
    </row>
    <row r="7047" spans="1:7" x14ac:dyDescent="0.25">
      <c r="A7047" s="1">
        <v>653618</v>
      </c>
      <c r="B7047" s="2">
        <v>41880.452777777777</v>
      </c>
      <c r="C7047" s="1" t="s">
        <v>7</v>
      </c>
      <c r="D7047" s="1" t="s">
        <v>8</v>
      </c>
      <c r="E7047" s="1" t="s">
        <v>16</v>
      </c>
      <c r="F7047" s="1" t="s">
        <v>18</v>
      </c>
      <c r="G7047" s="1">
        <v>53683</v>
      </c>
    </row>
    <row r="7048" spans="1:7" x14ac:dyDescent="0.25">
      <c r="A7048" s="1">
        <v>664506</v>
      </c>
      <c r="B7048" s="2">
        <v>41880.45416666667</v>
      </c>
      <c r="C7048" s="1" t="s">
        <v>7</v>
      </c>
      <c r="D7048" s="1" t="s">
        <v>8</v>
      </c>
      <c r="E7048" s="1" t="s">
        <v>16</v>
      </c>
      <c r="F7048" s="1" t="s">
        <v>18</v>
      </c>
      <c r="G7048" s="1">
        <v>20749</v>
      </c>
    </row>
    <row r="7049" spans="1:7" x14ac:dyDescent="0.25">
      <c r="A7049" s="1">
        <v>441544</v>
      </c>
      <c r="B7049" s="2">
        <v>41880.45416666667</v>
      </c>
      <c r="C7049" s="1" t="s">
        <v>7</v>
      </c>
      <c r="D7049" s="1" t="s">
        <v>11</v>
      </c>
      <c r="E7049" s="1" t="s">
        <v>16</v>
      </c>
      <c r="F7049" s="1" t="s">
        <v>18</v>
      </c>
      <c r="G7049" s="1">
        <v>20174</v>
      </c>
    </row>
    <row r="7050" spans="1:7" x14ac:dyDescent="0.25">
      <c r="A7050" s="1">
        <v>457450</v>
      </c>
      <c r="B7050" s="2">
        <v>41880.454861111109</v>
      </c>
      <c r="C7050" s="1" t="s">
        <v>7</v>
      </c>
      <c r="D7050" s="1" t="s">
        <v>8</v>
      </c>
      <c r="E7050" s="1" t="s">
        <v>16</v>
      </c>
      <c r="F7050" s="1" t="s">
        <v>18</v>
      </c>
      <c r="G7050" s="1">
        <v>28398</v>
      </c>
    </row>
    <row r="7051" spans="1:7" x14ac:dyDescent="0.25">
      <c r="A7051" s="1">
        <v>624975</v>
      </c>
      <c r="B7051" s="2">
        <v>41839.303472222222</v>
      </c>
      <c r="C7051" s="1" t="s">
        <v>7</v>
      </c>
      <c r="D7051" s="1" t="s">
        <v>11</v>
      </c>
      <c r="E7051" s="1" t="s">
        <v>9</v>
      </c>
      <c r="F7051" s="1" t="s">
        <v>34</v>
      </c>
      <c r="G7051" s="1">
        <v>10013</v>
      </c>
    </row>
    <row r="7052" spans="1:7" x14ac:dyDescent="0.25">
      <c r="A7052" s="1">
        <v>434314</v>
      </c>
      <c r="B7052" s="2">
        <v>41870.549305555556</v>
      </c>
      <c r="C7052" s="1" t="s">
        <v>7</v>
      </c>
      <c r="D7052" s="1" t="s">
        <v>8</v>
      </c>
      <c r="E7052" s="1" t="s">
        <v>14</v>
      </c>
      <c r="F7052" s="1" t="s">
        <v>34</v>
      </c>
      <c r="G7052" s="1">
        <v>85078</v>
      </c>
    </row>
    <row r="7053" spans="1:7" x14ac:dyDescent="0.25">
      <c r="A7053" s="1">
        <v>603433</v>
      </c>
      <c r="B7053" s="2">
        <v>41867.355555555558</v>
      </c>
      <c r="C7053" s="1" t="s">
        <v>13</v>
      </c>
      <c r="D7053" s="1" t="s">
        <v>8</v>
      </c>
      <c r="E7053" s="1" t="s">
        <v>9</v>
      </c>
      <c r="F7053" s="1" t="s">
        <v>12</v>
      </c>
      <c r="G7053" s="1">
        <v>72204</v>
      </c>
    </row>
    <row r="7054" spans="1:7" x14ac:dyDescent="0.25">
      <c r="A7054" s="1">
        <v>808943</v>
      </c>
      <c r="B7054" s="2">
        <v>41867.357638888891</v>
      </c>
      <c r="C7054" s="1" t="s">
        <v>7</v>
      </c>
      <c r="D7054" s="1" t="s">
        <v>8</v>
      </c>
      <c r="E7054" s="1" t="s">
        <v>9</v>
      </c>
      <c r="F7054" s="1" t="s">
        <v>12</v>
      </c>
      <c r="G7054" s="1">
        <v>79028</v>
      </c>
    </row>
    <row r="7055" spans="1:7" x14ac:dyDescent="0.25">
      <c r="A7055" s="1">
        <v>349391</v>
      </c>
      <c r="B7055" s="2">
        <v>41869.046527777777</v>
      </c>
      <c r="C7055" s="1" t="s">
        <v>13</v>
      </c>
      <c r="D7055" s="1" t="s">
        <v>8</v>
      </c>
      <c r="E7055" s="1" t="s">
        <v>16</v>
      </c>
      <c r="F7055" s="1" t="s">
        <v>18</v>
      </c>
      <c r="G7055" s="1">
        <v>75002</v>
      </c>
    </row>
    <row r="7056" spans="1:7" x14ac:dyDescent="0.25">
      <c r="A7056" s="1">
        <v>533386</v>
      </c>
      <c r="B7056" s="2">
        <v>41869.050000000003</v>
      </c>
      <c r="C7056" s="1" t="s">
        <v>7</v>
      </c>
      <c r="D7056" s="1" t="s">
        <v>8</v>
      </c>
      <c r="E7056" s="1" t="s">
        <v>16</v>
      </c>
      <c r="F7056" s="1" t="s">
        <v>18</v>
      </c>
      <c r="G7056" s="1">
        <v>72809</v>
      </c>
    </row>
    <row r="7057" spans="1:7" x14ac:dyDescent="0.25">
      <c r="A7057" s="1">
        <v>599040</v>
      </c>
      <c r="B7057" s="2">
        <v>41874.540972222225</v>
      </c>
      <c r="C7057" s="1" t="s">
        <v>7</v>
      </c>
      <c r="D7057" s="1" t="s">
        <v>11</v>
      </c>
      <c r="E7057" s="1" t="s">
        <v>21</v>
      </c>
      <c r="F7057" s="1" t="s">
        <v>25</v>
      </c>
      <c r="G7057" s="1">
        <v>42711</v>
      </c>
    </row>
    <row r="7058" spans="1:7" x14ac:dyDescent="0.25">
      <c r="A7058" s="1">
        <v>443730</v>
      </c>
      <c r="B7058" s="2">
        <v>41882.694444444445</v>
      </c>
      <c r="C7058" s="1" t="s">
        <v>7</v>
      </c>
      <c r="D7058" s="1" t="s">
        <v>8</v>
      </c>
      <c r="E7058" s="1" t="s">
        <v>21</v>
      </c>
      <c r="F7058" s="1" t="s">
        <v>25</v>
      </c>
      <c r="G7058" s="1">
        <v>12989</v>
      </c>
    </row>
    <row r="7059" spans="1:7" x14ac:dyDescent="0.25">
      <c r="A7059" s="1">
        <v>716206</v>
      </c>
      <c r="B7059" s="2">
        <v>41857.739583333336</v>
      </c>
      <c r="C7059" s="1" t="s">
        <v>13</v>
      </c>
      <c r="D7059" s="1" t="s">
        <v>11</v>
      </c>
      <c r="E7059" s="1" t="s">
        <v>9</v>
      </c>
      <c r="F7059" s="1" t="s">
        <v>20</v>
      </c>
      <c r="G7059" s="1">
        <v>9600</v>
      </c>
    </row>
    <row r="7060" spans="1:7" x14ac:dyDescent="0.25">
      <c r="A7060" s="1">
        <v>675339</v>
      </c>
      <c r="B7060" s="2">
        <v>41857.739583333336</v>
      </c>
      <c r="C7060" s="1" t="s">
        <v>7</v>
      </c>
      <c r="D7060" s="1" t="s">
        <v>11</v>
      </c>
      <c r="E7060" s="1" t="s">
        <v>9</v>
      </c>
      <c r="F7060" s="1" t="s">
        <v>20</v>
      </c>
      <c r="G7060" s="1">
        <v>34931</v>
      </c>
    </row>
    <row r="7061" spans="1:7" x14ac:dyDescent="0.25">
      <c r="A7061" s="1">
        <v>408330</v>
      </c>
      <c r="B7061" s="2">
        <v>41850.519444444442</v>
      </c>
      <c r="C7061" s="1" t="s">
        <v>7</v>
      </c>
      <c r="D7061" s="1" t="s">
        <v>11</v>
      </c>
      <c r="E7061" s="1" t="s">
        <v>9</v>
      </c>
      <c r="F7061" s="1" t="s">
        <v>25</v>
      </c>
      <c r="G7061" s="1">
        <v>34413</v>
      </c>
    </row>
    <row r="7062" spans="1:7" x14ac:dyDescent="0.25">
      <c r="A7062" s="1">
        <v>926123</v>
      </c>
      <c r="B7062" s="2">
        <v>41867.529166666667</v>
      </c>
      <c r="C7062" s="1" t="s">
        <v>7</v>
      </c>
      <c r="D7062" s="1" t="s">
        <v>8</v>
      </c>
      <c r="E7062" s="1" t="s">
        <v>14</v>
      </c>
      <c r="F7062" s="1" t="s">
        <v>20</v>
      </c>
      <c r="G7062" s="1">
        <v>93385</v>
      </c>
    </row>
    <row r="7063" spans="1:7" x14ac:dyDescent="0.25">
      <c r="A7063" s="1">
        <v>437507</v>
      </c>
      <c r="B7063" s="2">
        <v>41871.304861111108</v>
      </c>
      <c r="C7063" s="1" t="s">
        <v>7</v>
      </c>
      <c r="D7063" s="1" t="s">
        <v>11</v>
      </c>
      <c r="E7063" s="1" t="s">
        <v>14</v>
      </c>
      <c r="F7063" s="1" t="s">
        <v>34</v>
      </c>
      <c r="G7063" s="1">
        <v>14415</v>
      </c>
    </row>
    <row r="7064" spans="1:7" x14ac:dyDescent="0.25">
      <c r="A7064" s="1">
        <v>934902</v>
      </c>
      <c r="B7064" s="2">
        <v>41881.350694444445</v>
      </c>
      <c r="C7064" s="1" t="s">
        <v>7</v>
      </c>
      <c r="D7064" s="1" t="s">
        <v>11</v>
      </c>
      <c r="E7064" s="1" t="s">
        <v>14</v>
      </c>
      <c r="F7064" s="1" t="s">
        <v>34</v>
      </c>
      <c r="G7064" s="1">
        <v>28498</v>
      </c>
    </row>
    <row r="7065" spans="1:7" x14ac:dyDescent="0.25">
      <c r="A7065" s="1">
        <v>769054</v>
      </c>
      <c r="B7065" s="2">
        <v>41881.351388888892</v>
      </c>
      <c r="C7065" s="1" t="s">
        <v>7</v>
      </c>
      <c r="D7065" s="1" t="s">
        <v>11</v>
      </c>
      <c r="E7065" s="1" t="s">
        <v>14</v>
      </c>
      <c r="F7065" s="1" t="s">
        <v>34</v>
      </c>
      <c r="G7065" s="1">
        <v>9896</v>
      </c>
    </row>
    <row r="7066" spans="1:7" x14ac:dyDescent="0.25">
      <c r="A7066" s="1">
        <v>860465</v>
      </c>
      <c r="B7066" s="2">
        <v>41858.418749999997</v>
      </c>
      <c r="C7066" s="1" t="s">
        <v>7</v>
      </c>
      <c r="D7066" s="1" t="s">
        <v>8</v>
      </c>
      <c r="E7066" s="1" t="s">
        <v>33</v>
      </c>
      <c r="F7066" s="1" t="s">
        <v>12</v>
      </c>
      <c r="G7066" s="1">
        <v>63027</v>
      </c>
    </row>
    <row r="7067" spans="1:7" x14ac:dyDescent="0.25">
      <c r="A7067" s="1">
        <v>64715</v>
      </c>
      <c r="B7067" s="2">
        <v>41858.419444444444</v>
      </c>
      <c r="C7067" s="1" t="s">
        <v>7</v>
      </c>
      <c r="D7067" s="1" t="s">
        <v>11</v>
      </c>
      <c r="E7067" s="1" t="s">
        <v>33</v>
      </c>
      <c r="F7067" s="1" t="s">
        <v>12</v>
      </c>
      <c r="G7067" s="1">
        <v>36150</v>
      </c>
    </row>
    <row r="7068" spans="1:7" x14ac:dyDescent="0.25">
      <c r="A7068" s="1">
        <v>49349</v>
      </c>
      <c r="B7068" s="2">
        <v>41844.835416666669</v>
      </c>
      <c r="C7068" s="1" t="s">
        <v>7</v>
      </c>
      <c r="D7068" s="1" t="s">
        <v>8</v>
      </c>
      <c r="E7068" s="1" t="s">
        <v>14</v>
      </c>
      <c r="F7068" s="1" t="s">
        <v>34</v>
      </c>
      <c r="G7068" s="1">
        <v>43768</v>
      </c>
    </row>
    <row r="7069" spans="1:7" x14ac:dyDescent="0.25">
      <c r="A7069" s="1">
        <v>386691</v>
      </c>
      <c r="B7069" s="2">
        <v>41864.636111111111</v>
      </c>
      <c r="C7069" s="1" t="s">
        <v>7</v>
      </c>
      <c r="D7069" s="1" t="s">
        <v>8</v>
      </c>
      <c r="E7069" s="1" t="s">
        <v>9</v>
      </c>
      <c r="F7069" s="1" t="s">
        <v>18</v>
      </c>
      <c r="G7069" s="1">
        <v>84298</v>
      </c>
    </row>
    <row r="7070" spans="1:7" x14ac:dyDescent="0.25">
      <c r="A7070" s="1">
        <v>152421</v>
      </c>
      <c r="B7070" s="2">
        <v>41864.636805555558</v>
      </c>
      <c r="C7070" s="1" t="s">
        <v>7</v>
      </c>
      <c r="D7070" s="1" t="s">
        <v>11</v>
      </c>
      <c r="E7070" s="1" t="s">
        <v>9</v>
      </c>
      <c r="F7070" s="1" t="s">
        <v>18</v>
      </c>
      <c r="G7070" s="1">
        <v>41893</v>
      </c>
    </row>
    <row r="7071" spans="1:7" x14ac:dyDescent="0.25">
      <c r="A7071" s="1">
        <v>825990</v>
      </c>
      <c r="B7071" s="2">
        <v>41862.47152777778</v>
      </c>
      <c r="C7071" s="1" t="s">
        <v>7</v>
      </c>
      <c r="D7071" s="1" t="s">
        <v>24</v>
      </c>
      <c r="E7071" s="1" t="s">
        <v>14</v>
      </c>
      <c r="F7071" s="1" t="s">
        <v>34</v>
      </c>
      <c r="G7071" s="1">
        <v>27674</v>
      </c>
    </row>
    <row r="7072" spans="1:7" x14ac:dyDescent="0.25">
      <c r="A7072" s="1">
        <v>599361</v>
      </c>
      <c r="B7072" s="2">
        <v>41863.515972222223</v>
      </c>
      <c r="C7072" s="1" t="s">
        <v>13</v>
      </c>
      <c r="D7072" s="1" t="s">
        <v>8</v>
      </c>
      <c r="E7072" s="1" t="s">
        <v>14</v>
      </c>
      <c r="F7072" s="1" t="s">
        <v>34</v>
      </c>
      <c r="G7072" s="1">
        <v>71314</v>
      </c>
    </row>
    <row r="7073" spans="1:7" x14ac:dyDescent="0.25">
      <c r="A7073" s="1">
        <v>67257</v>
      </c>
      <c r="B7073" s="2">
        <v>41863.517361111109</v>
      </c>
      <c r="C7073" s="1" t="s">
        <v>7</v>
      </c>
      <c r="D7073" s="1" t="s">
        <v>8</v>
      </c>
      <c r="E7073" s="1" t="s">
        <v>14</v>
      </c>
      <c r="F7073" s="1" t="s">
        <v>34</v>
      </c>
      <c r="G7073" s="1">
        <v>44261</v>
      </c>
    </row>
    <row r="7074" spans="1:7" x14ac:dyDescent="0.25">
      <c r="A7074" s="1">
        <v>634464</v>
      </c>
      <c r="B7074" s="2">
        <v>41863.515972222223</v>
      </c>
      <c r="C7074" s="1" t="s">
        <v>7</v>
      </c>
      <c r="D7074" s="1" t="s">
        <v>24</v>
      </c>
      <c r="E7074" s="1" t="s">
        <v>14</v>
      </c>
      <c r="F7074" s="1" t="s">
        <v>34</v>
      </c>
      <c r="G7074" s="1">
        <v>38721</v>
      </c>
    </row>
    <row r="7075" spans="1:7" x14ac:dyDescent="0.25">
      <c r="A7075" s="1">
        <v>218982</v>
      </c>
      <c r="B7075" s="2">
        <v>41857.706250000003</v>
      </c>
      <c r="C7075" s="1" t="s">
        <v>7</v>
      </c>
      <c r="D7075" s="1" t="s">
        <v>11</v>
      </c>
      <c r="E7075" s="1" t="s">
        <v>14</v>
      </c>
      <c r="F7075" s="1" t="s">
        <v>34</v>
      </c>
      <c r="G7075" s="1">
        <v>26623</v>
      </c>
    </row>
    <row r="7076" spans="1:7" x14ac:dyDescent="0.25">
      <c r="A7076" s="1">
        <v>686184</v>
      </c>
      <c r="B7076" s="2">
        <v>41857.707638888889</v>
      </c>
      <c r="C7076" s="1" t="s">
        <v>7</v>
      </c>
      <c r="D7076" s="1" t="s">
        <v>8</v>
      </c>
      <c r="E7076" s="1" t="s">
        <v>14</v>
      </c>
      <c r="F7076" s="1" t="s">
        <v>34</v>
      </c>
      <c r="G7076" s="1">
        <v>51585</v>
      </c>
    </row>
    <row r="7077" spans="1:7" x14ac:dyDescent="0.25">
      <c r="A7077" s="1">
        <v>489117</v>
      </c>
      <c r="B7077" s="2">
        <v>41857.708333333336</v>
      </c>
      <c r="C7077" s="1" t="s">
        <v>7</v>
      </c>
      <c r="D7077" s="1" t="s">
        <v>8</v>
      </c>
      <c r="E7077" s="1" t="s">
        <v>14</v>
      </c>
      <c r="F7077" s="1" t="s">
        <v>34</v>
      </c>
      <c r="G7077" s="1">
        <v>70665</v>
      </c>
    </row>
    <row r="7078" spans="1:7" x14ac:dyDescent="0.25">
      <c r="A7078" s="1">
        <v>796140</v>
      </c>
      <c r="B7078" s="2">
        <v>41844.714583333334</v>
      </c>
      <c r="C7078" s="1" t="s">
        <v>7</v>
      </c>
      <c r="D7078" s="1" t="s">
        <v>8</v>
      </c>
      <c r="E7078" s="1" t="s">
        <v>14</v>
      </c>
      <c r="F7078" s="1" t="s">
        <v>12</v>
      </c>
      <c r="G7078" s="1">
        <v>53587</v>
      </c>
    </row>
    <row r="7079" spans="1:7" x14ac:dyDescent="0.25">
      <c r="A7079" s="1">
        <v>270561</v>
      </c>
      <c r="B7079" s="2">
        <v>41840.301388888889</v>
      </c>
      <c r="C7079" s="1" t="s">
        <v>7</v>
      </c>
      <c r="D7079" s="1" t="s">
        <v>8</v>
      </c>
      <c r="E7079" s="1" t="s">
        <v>16</v>
      </c>
      <c r="F7079" s="1" t="s">
        <v>18</v>
      </c>
      <c r="G7079" s="1">
        <v>86238</v>
      </c>
    </row>
    <row r="7080" spans="1:7" x14ac:dyDescent="0.25">
      <c r="A7080" s="1">
        <v>292796</v>
      </c>
      <c r="B7080" s="2">
        <v>41872.689583333333</v>
      </c>
      <c r="C7080" s="1" t="s">
        <v>7</v>
      </c>
      <c r="D7080" s="1" t="s">
        <v>11</v>
      </c>
      <c r="E7080" s="1" t="s">
        <v>14</v>
      </c>
      <c r="F7080" s="1" t="s">
        <v>25</v>
      </c>
      <c r="G7080" s="1">
        <v>36116</v>
      </c>
    </row>
    <row r="7081" spans="1:7" x14ac:dyDescent="0.25">
      <c r="A7081" s="1">
        <v>259135</v>
      </c>
      <c r="B7081" s="2">
        <v>41872.690972222219</v>
      </c>
      <c r="C7081" s="1" t="s">
        <v>13</v>
      </c>
      <c r="D7081" s="1" t="s">
        <v>8</v>
      </c>
      <c r="E7081" s="1" t="s">
        <v>14</v>
      </c>
      <c r="F7081" s="1" t="s">
        <v>25</v>
      </c>
      <c r="G7081" s="1">
        <v>89449</v>
      </c>
    </row>
    <row r="7082" spans="1:7" x14ac:dyDescent="0.25">
      <c r="A7082" s="1">
        <v>874458</v>
      </c>
      <c r="B7082" s="2">
        <v>41872.692361111112</v>
      </c>
      <c r="C7082" s="1" t="s">
        <v>7</v>
      </c>
      <c r="D7082" s="1" t="s">
        <v>8</v>
      </c>
      <c r="E7082" s="1" t="s">
        <v>14</v>
      </c>
      <c r="F7082" s="1" t="s">
        <v>25</v>
      </c>
      <c r="G7082" s="1">
        <v>6376</v>
      </c>
    </row>
    <row r="7083" spans="1:7" x14ac:dyDescent="0.25">
      <c r="A7083" s="1">
        <v>12977</v>
      </c>
      <c r="B7083" s="2">
        <v>41872.693055555559</v>
      </c>
      <c r="C7083" s="1" t="s">
        <v>7</v>
      </c>
      <c r="D7083" s="1" t="s">
        <v>8</v>
      </c>
      <c r="E7083" s="1" t="s">
        <v>14</v>
      </c>
      <c r="F7083" s="1" t="s">
        <v>25</v>
      </c>
      <c r="G7083" s="1">
        <v>39477</v>
      </c>
    </row>
    <row r="7084" spans="1:7" x14ac:dyDescent="0.25">
      <c r="A7084" s="1">
        <v>281289</v>
      </c>
      <c r="B7084" s="2">
        <v>41872.695833333331</v>
      </c>
      <c r="C7084" s="1" t="s">
        <v>7</v>
      </c>
      <c r="D7084" s="1" t="s">
        <v>8</v>
      </c>
      <c r="E7084" s="1" t="s">
        <v>14</v>
      </c>
      <c r="F7084" s="1" t="s">
        <v>25</v>
      </c>
      <c r="G7084" s="1">
        <v>9884</v>
      </c>
    </row>
    <row r="7085" spans="1:7" x14ac:dyDescent="0.25">
      <c r="A7085" s="1">
        <v>390664</v>
      </c>
      <c r="B7085" s="2">
        <v>41844.635416666664</v>
      </c>
      <c r="C7085" s="1" t="s">
        <v>7</v>
      </c>
      <c r="D7085" s="1" t="s">
        <v>8</v>
      </c>
      <c r="E7085" s="1" t="s">
        <v>9</v>
      </c>
      <c r="F7085" s="1" t="s">
        <v>22</v>
      </c>
      <c r="G7085" s="1">
        <v>75703</v>
      </c>
    </row>
    <row r="7086" spans="1:7" x14ac:dyDescent="0.25">
      <c r="A7086" s="1">
        <v>271872</v>
      </c>
      <c r="B7086" s="2">
        <v>41844.636111111111</v>
      </c>
      <c r="C7086" s="1" t="s">
        <v>7</v>
      </c>
      <c r="D7086" s="1" t="s">
        <v>8</v>
      </c>
      <c r="E7086" s="1" t="s">
        <v>9</v>
      </c>
      <c r="F7086" s="1" t="s">
        <v>22</v>
      </c>
      <c r="G7086" s="1">
        <v>13712</v>
      </c>
    </row>
    <row r="7087" spans="1:7" x14ac:dyDescent="0.25">
      <c r="A7087" s="1">
        <v>617133</v>
      </c>
      <c r="B7087" s="2">
        <v>41849.811111111114</v>
      </c>
      <c r="C7087" s="1" t="s">
        <v>7</v>
      </c>
      <c r="D7087" s="1" t="s">
        <v>8</v>
      </c>
      <c r="E7087" s="1" t="s">
        <v>14</v>
      </c>
      <c r="F7087" s="1" t="s">
        <v>12</v>
      </c>
      <c r="G7087" s="1">
        <v>95743</v>
      </c>
    </row>
    <row r="7088" spans="1:7" x14ac:dyDescent="0.25">
      <c r="A7088" s="1">
        <v>922299</v>
      </c>
      <c r="B7088" s="2">
        <v>41852.81527777778</v>
      </c>
      <c r="C7088" s="1" t="s">
        <v>7</v>
      </c>
      <c r="D7088" s="1" t="s">
        <v>8</v>
      </c>
      <c r="E7088" s="1" t="s">
        <v>21</v>
      </c>
      <c r="F7088" s="1" t="s">
        <v>34</v>
      </c>
      <c r="G7088" s="1">
        <v>69156</v>
      </c>
    </row>
    <row r="7089" spans="1:7" x14ac:dyDescent="0.25">
      <c r="A7089" s="1">
        <v>836210</v>
      </c>
      <c r="B7089" s="2">
        <v>41872.440972222219</v>
      </c>
      <c r="C7089" s="1" t="s">
        <v>13</v>
      </c>
      <c r="D7089" s="1" t="s">
        <v>8</v>
      </c>
      <c r="E7089" s="1" t="s">
        <v>14</v>
      </c>
      <c r="F7089" s="1" t="s">
        <v>18</v>
      </c>
      <c r="G7089" s="1">
        <v>4824</v>
      </c>
    </row>
    <row r="7090" spans="1:7" x14ac:dyDescent="0.25">
      <c r="A7090" s="1">
        <v>628304</v>
      </c>
      <c r="B7090" s="2">
        <v>41845.331944444442</v>
      </c>
      <c r="C7090" s="1" t="s">
        <v>7</v>
      </c>
      <c r="D7090" s="1" t="s">
        <v>11</v>
      </c>
      <c r="E7090" s="1" t="s">
        <v>26</v>
      </c>
      <c r="F7090" s="1" t="s">
        <v>18</v>
      </c>
      <c r="G7090" s="1">
        <v>84894</v>
      </c>
    </row>
    <row r="7091" spans="1:7" x14ac:dyDescent="0.25">
      <c r="A7091" s="1">
        <v>77091</v>
      </c>
      <c r="B7091" s="2">
        <v>41845.331944444442</v>
      </c>
      <c r="C7091" s="1" t="s">
        <v>7</v>
      </c>
      <c r="D7091" s="1" t="s">
        <v>11</v>
      </c>
      <c r="E7091" s="1" t="s">
        <v>26</v>
      </c>
      <c r="F7091" s="1" t="s">
        <v>18</v>
      </c>
      <c r="G7091" s="1">
        <v>18947</v>
      </c>
    </row>
    <row r="7092" spans="1:7" x14ac:dyDescent="0.25">
      <c r="A7092" s="1">
        <v>88476</v>
      </c>
      <c r="B7092" s="2">
        <v>41855.598611111112</v>
      </c>
      <c r="C7092" s="1" t="s">
        <v>7</v>
      </c>
      <c r="D7092" s="1" t="s">
        <v>8</v>
      </c>
      <c r="E7092" s="1" t="s">
        <v>9</v>
      </c>
      <c r="F7092" s="1" t="s">
        <v>22</v>
      </c>
      <c r="G7092" s="1">
        <v>13464</v>
      </c>
    </row>
    <row r="7093" spans="1:7" x14ac:dyDescent="0.25">
      <c r="A7093" s="1">
        <v>531761</v>
      </c>
      <c r="B7093" s="2">
        <v>41855.599305555559</v>
      </c>
      <c r="C7093" s="1" t="s">
        <v>7</v>
      </c>
      <c r="D7093" s="1" t="s">
        <v>8</v>
      </c>
      <c r="E7093" s="1" t="s">
        <v>9</v>
      </c>
      <c r="F7093" s="1" t="s">
        <v>22</v>
      </c>
      <c r="G7093" s="1">
        <v>89903</v>
      </c>
    </row>
    <row r="7094" spans="1:7" x14ac:dyDescent="0.25">
      <c r="A7094" s="1">
        <v>909449</v>
      </c>
      <c r="B7094" s="2">
        <v>41852.01458333333</v>
      </c>
      <c r="C7094" s="1" t="s">
        <v>7</v>
      </c>
      <c r="D7094" s="1" t="s">
        <v>8</v>
      </c>
      <c r="E7094" s="1" t="s">
        <v>9</v>
      </c>
      <c r="F7094" s="1" t="s">
        <v>20</v>
      </c>
      <c r="G7094" s="1">
        <v>23357</v>
      </c>
    </row>
    <row r="7095" spans="1:7" x14ac:dyDescent="0.25">
      <c r="A7095" s="1">
        <v>462611</v>
      </c>
      <c r="B7095" s="2">
        <v>41852.015972222223</v>
      </c>
      <c r="C7095" s="1" t="s">
        <v>13</v>
      </c>
      <c r="D7095" s="1" t="s">
        <v>8</v>
      </c>
      <c r="E7095" s="1" t="s">
        <v>9</v>
      </c>
      <c r="F7095" s="1" t="s">
        <v>20</v>
      </c>
      <c r="G7095" s="1">
        <v>93601</v>
      </c>
    </row>
    <row r="7096" spans="1:7" x14ac:dyDescent="0.25">
      <c r="A7096" s="1">
        <v>418179</v>
      </c>
      <c r="B7096" s="2">
        <v>41873.754166666666</v>
      </c>
      <c r="C7096" s="1" t="s">
        <v>13</v>
      </c>
      <c r="D7096" s="1" t="s">
        <v>11</v>
      </c>
      <c r="E7096" s="1" t="s">
        <v>9</v>
      </c>
      <c r="F7096" s="1" t="s">
        <v>20</v>
      </c>
      <c r="G7096" s="1">
        <v>87078</v>
      </c>
    </row>
    <row r="7097" spans="1:7" x14ac:dyDescent="0.25">
      <c r="A7097" s="1">
        <v>858210</v>
      </c>
      <c r="B7097" s="2">
        <v>41855.629166666666</v>
      </c>
      <c r="C7097" s="1" t="s">
        <v>7</v>
      </c>
      <c r="D7097" s="1" t="s">
        <v>8</v>
      </c>
      <c r="E7097" s="1" t="s">
        <v>14</v>
      </c>
      <c r="F7097" s="1" t="s">
        <v>34</v>
      </c>
      <c r="G7097" s="1">
        <v>21762</v>
      </c>
    </row>
    <row r="7098" spans="1:7" x14ac:dyDescent="0.25">
      <c r="A7098" s="1">
        <v>808809</v>
      </c>
      <c r="B7098" s="2">
        <v>41855.629861111112</v>
      </c>
      <c r="C7098" s="1" t="s">
        <v>13</v>
      </c>
      <c r="D7098" s="1" t="s">
        <v>8</v>
      </c>
      <c r="E7098" s="1" t="s">
        <v>14</v>
      </c>
      <c r="F7098" s="1" t="s">
        <v>34</v>
      </c>
      <c r="G7098" s="1">
        <v>73294</v>
      </c>
    </row>
    <row r="7099" spans="1:7" x14ac:dyDescent="0.25">
      <c r="A7099" s="1">
        <v>772406</v>
      </c>
      <c r="B7099" s="2">
        <v>41855.630555555559</v>
      </c>
      <c r="C7099" s="1" t="s">
        <v>7</v>
      </c>
      <c r="D7099" s="1" t="s">
        <v>8</v>
      </c>
      <c r="E7099" s="1" t="s">
        <v>14</v>
      </c>
      <c r="F7099" s="1" t="s">
        <v>34</v>
      </c>
      <c r="G7099" s="1">
        <v>83804</v>
      </c>
    </row>
    <row r="7100" spans="1:7" x14ac:dyDescent="0.25">
      <c r="A7100" s="1">
        <v>699829</v>
      </c>
      <c r="B7100" s="2">
        <v>41871.747916666667</v>
      </c>
      <c r="C7100" s="1" t="s">
        <v>7</v>
      </c>
      <c r="D7100" s="1" t="s">
        <v>8</v>
      </c>
      <c r="E7100" s="1" t="s">
        <v>26</v>
      </c>
      <c r="F7100" s="1" t="s">
        <v>34</v>
      </c>
      <c r="G7100" s="1">
        <v>9552</v>
      </c>
    </row>
    <row r="7101" spans="1:7" x14ac:dyDescent="0.25">
      <c r="A7101" s="1">
        <v>183488</v>
      </c>
      <c r="B7101" s="2">
        <v>41876.618055555555</v>
      </c>
      <c r="C7101" s="1" t="s">
        <v>7</v>
      </c>
      <c r="D7101" s="1" t="s">
        <v>8</v>
      </c>
      <c r="E7101" s="1" t="s">
        <v>16</v>
      </c>
      <c r="F7101" s="1" t="s">
        <v>18</v>
      </c>
      <c r="G7101" s="1">
        <v>86763</v>
      </c>
    </row>
    <row r="7102" spans="1:7" x14ac:dyDescent="0.25">
      <c r="A7102" s="1">
        <v>100057</v>
      </c>
      <c r="B7102" s="2">
        <v>41876.616666666669</v>
      </c>
      <c r="C7102" s="1" t="s">
        <v>7</v>
      </c>
      <c r="D7102" s="1" t="s">
        <v>24</v>
      </c>
      <c r="E7102" s="1" t="s">
        <v>16</v>
      </c>
      <c r="F7102" s="1" t="s">
        <v>18</v>
      </c>
      <c r="G7102" s="1">
        <v>17148</v>
      </c>
    </row>
    <row r="7103" spans="1:7" x14ac:dyDescent="0.25">
      <c r="A7103" s="1">
        <v>956166</v>
      </c>
      <c r="B7103" s="2">
        <v>41879.800694444442</v>
      </c>
      <c r="C7103" s="1" t="s">
        <v>7</v>
      </c>
      <c r="D7103" s="1" t="s">
        <v>8</v>
      </c>
      <c r="E7103" s="1" t="s">
        <v>16</v>
      </c>
      <c r="F7103" s="1" t="s">
        <v>18</v>
      </c>
      <c r="G7103" s="1">
        <v>54008</v>
      </c>
    </row>
    <row r="7104" spans="1:7" x14ac:dyDescent="0.25">
      <c r="A7104" s="1">
        <v>206905</v>
      </c>
      <c r="B7104" s="2">
        <v>41879.801388888889</v>
      </c>
      <c r="C7104" s="1" t="s">
        <v>7</v>
      </c>
      <c r="D7104" s="1" t="s">
        <v>11</v>
      </c>
      <c r="E7104" s="1" t="s">
        <v>16</v>
      </c>
      <c r="F7104" s="1" t="s">
        <v>18</v>
      </c>
      <c r="G7104" s="1">
        <v>25986</v>
      </c>
    </row>
    <row r="7105" spans="1:7" x14ac:dyDescent="0.25">
      <c r="A7105" s="1">
        <v>116199</v>
      </c>
      <c r="B7105" s="2">
        <v>41874.525694444441</v>
      </c>
      <c r="C7105" s="1" t="s">
        <v>7</v>
      </c>
      <c r="D7105" s="1" t="s">
        <v>8</v>
      </c>
      <c r="E7105" s="1" t="s">
        <v>16</v>
      </c>
      <c r="F7105" s="1" t="s">
        <v>10</v>
      </c>
      <c r="G7105" s="1">
        <v>17225</v>
      </c>
    </row>
    <row r="7106" spans="1:7" x14ac:dyDescent="0.25">
      <c r="A7106" s="1">
        <v>460624</v>
      </c>
      <c r="B7106" s="2">
        <v>41855.59375</v>
      </c>
      <c r="C7106" s="1" t="s">
        <v>7</v>
      </c>
      <c r="D7106" s="1" t="s">
        <v>11</v>
      </c>
      <c r="E7106" s="1" t="s">
        <v>14</v>
      </c>
      <c r="F7106" s="1" t="s">
        <v>12</v>
      </c>
      <c r="G7106" s="1">
        <v>24951</v>
      </c>
    </row>
    <row r="7107" spans="1:7" x14ac:dyDescent="0.25">
      <c r="A7107" s="1">
        <v>903125</v>
      </c>
      <c r="B7107" s="2">
        <v>41867.634027777778</v>
      </c>
      <c r="C7107" s="1" t="s">
        <v>7</v>
      </c>
      <c r="D7107" s="1" t="s">
        <v>11</v>
      </c>
      <c r="E7107" s="1" t="s">
        <v>14</v>
      </c>
      <c r="F7107" s="1" t="s">
        <v>20</v>
      </c>
      <c r="G7107" s="1">
        <v>90575</v>
      </c>
    </row>
    <row r="7108" spans="1:7" x14ac:dyDescent="0.25">
      <c r="A7108" s="1">
        <v>409466</v>
      </c>
      <c r="B7108" s="2">
        <v>41847.642361111109</v>
      </c>
      <c r="C7108" s="1" t="s">
        <v>7</v>
      </c>
      <c r="D7108" s="1" t="s">
        <v>8</v>
      </c>
      <c r="E7108" s="1" t="s">
        <v>9</v>
      </c>
      <c r="F7108" s="1" t="s">
        <v>34</v>
      </c>
      <c r="G7108" s="1">
        <v>32105</v>
      </c>
    </row>
    <row r="7109" spans="1:7" x14ac:dyDescent="0.25">
      <c r="A7109" s="1">
        <v>904792</v>
      </c>
      <c r="B7109" s="2">
        <v>41857.614583333336</v>
      </c>
      <c r="C7109" s="1" t="s">
        <v>7</v>
      </c>
      <c r="D7109" s="1" t="s">
        <v>8</v>
      </c>
      <c r="E7109" s="1" t="s">
        <v>16</v>
      </c>
      <c r="F7109" s="1" t="s">
        <v>12</v>
      </c>
      <c r="G7109" s="1">
        <v>61332</v>
      </c>
    </row>
    <row r="7110" spans="1:7" x14ac:dyDescent="0.25">
      <c r="A7110" s="1">
        <v>847669</v>
      </c>
      <c r="B7110" s="2">
        <v>41857.615277777775</v>
      </c>
      <c r="C7110" s="1" t="s">
        <v>7</v>
      </c>
      <c r="D7110" s="1" t="s">
        <v>11</v>
      </c>
      <c r="E7110" s="1" t="s">
        <v>16</v>
      </c>
      <c r="F7110" s="1" t="s">
        <v>12</v>
      </c>
      <c r="G7110" s="1">
        <v>76940</v>
      </c>
    </row>
    <row r="7111" spans="1:7" x14ac:dyDescent="0.25">
      <c r="A7111" s="1">
        <v>695115</v>
      </c>
      <c r="B7111" s="2">
        <v>41857.615972222222</v>
      </c>
      <c r="C7111" s="1" t="s">
        <v>7</v>
      </c>
      <c r="D7111" s="1" t="s">
        <v>8</v>
      </c>
      <c r="E7111" s="1" t="s">
        <v>16</v>
      </c>
      <c r="F7111" s="1" t="s">
        <v>12</v>
      </c>
      <c r="G7111" s="1">
        <v>41880</v>
      </c>
    </row>
    <row r="7112" spans="1:7" x14ac:dyDescent="0.25">
      <c r="A7112" s="1">
        <v>61594</v>
      </c>
      <c r="B7112" s="2">
        <v>41851.665277777778</v>
      </c>
      <c r="C7112" s="1" t="s">
        <v>7</v>
      </c>
      <c r="D7112" s="1" t="s">
        <v>8</v>
      </c>
      <c r="E7112" s="1" t="s">
        <v>9</v>
      </c>
      <c r="F7112" s="1" t="s">
        <v>34</v>
      </c>
      <c r="G7112" s="1">
        <v>51729</v>
      </c>
    </row>
    <row r="7113" spans="1:7" x14ac:dyDescent="0.25">
      <c r="A7113" s="1">
        <v>356992</v>
      </c>
      <c r="B7113" s="2">
        <v>41862.393055555556</v>
      </c>
      <c r="C7113" s="1" t="s">
        <v>7</v>
      </c>
      <c r="D7113" s="1" t="s">
        <v>8</v>
      </c>
      <c r="E7113" s="1" t="s">
        <v>9</v>
      </c>
      <c r="F7113" s="1" t="s">
        <v>34</v>
      </c>
      <c r="G7113" s="1">
        <v>59231</v>
      </c>
    </row>
    <row r="7114" spans="1:7" x14ac:dyDescent="0.25">
      <c r="A7114" s="1">
        <v>913059</v>
      </c>
      <c r="B7114" s="2">
        <v>41862.395138888889</v>
      </c>
      <c r="C7114" s="1" t="s">
        <v>7</v>
      </c>
      <c r="D7114" s="1" t="s">
        <v>11</v>
      </c>
      <c r="E7114" s="1" t="s">
        <v>9</v>
      </c>
      <c r="F7114" s="1" t="s">
        <v>34</v>
      </c>
      <c r="G7114" s="1">
        <v>99953</v>
      </c>
    </row>
    <row r="7115" spans="1:7" x14ac:dyDescent="0.25">
      <c r="A7115" s="1">
        <v>289672</v>
      </c>
      <c r="B7115" s="2">
        <v>41864.577777777777</v>
      </c>
      <c r="C7115" s="1" t="s">
        <v>7</v>
      </c>
      <c r="D7115" s="1" t="s">
        <v>8</v>
      </c>
      <c r="E7115" s="1" t="s">
        <v>9</v>
      </c>
      <c r="F7115" s="1" t="s">
        <v>34</v>
      </c>
      <c r="G7115" s="1">
        <v>15661</v>
      </c>
    </row>
    <row r="7116" spans="1:7" x14ac:dyDescent="0.25">
      <c r="A7116" s="1">
        <v>437355</v>
      </c>
      <c r="B7116" s="2">
        <v>41878.957638888889</v>
      </c>
      <c r="C7116" s="1" t="s">
        <v>7</v>
      </c>
      <c r="D7116" s="1" t="s">
        <v>8</v>
      </c>
      <c r="E7116" s="1" t="s">
        <v>14</v>
      </c>
      <c r="F7116" s="1" t="s">
        <v>20</v>
      </c>
      <c r="G7116" s="1">
        <v>14669</v>
      </c>
    </row>
    <row r="7117" spans="1:7" x14ac:dyDescent="0.25">
      <c r="A7117" s="1">
        <v>316743</v>
      </c>
      <c r="B7117" s="2">
        <v>41878.958333333336</v>
      </c>
      <c r="C7117" s="1" t="s">
        <v>7</v>
      </c>
      <c r="D7117" s="1" t="s">
        <v>8</v>
      </c>
      <c r="E7117" s="1" t="s">
        <v>14</v>
      </c>
      <c r="F7117" s="1" t="s">
        <v>20</v>
      </c>
      <c r="G7117" s="1">
        <v>29149</v>
      </c>
    </row>
    <row r="7118" spans="1:7" x14ac:dyDescent="0.25">
      <c r="A7118" s="1">
        <v>269327</v>
      </c>
      <c r="B7118" s="2">
        <v>41871.395138888889</v>
      </c>
      <c r="C7118" s="1" t="s">
        <v>7</v>
      </c>
      <c r="D7118" s="1" t="s">
        <v>8</v>
      </c>
      <c r="E7118" s="1" t="s">
        <v>14</v>
      </c>
      <c r="F7118" s="1" t="s">
        <v>25</v>
      </c>
      <c r="G7118" s="1">
        <v>56200</v>
      </c>
    </row>
    <row r="7119" spans="1:7" x14ac:dyDescent="0.25">
      <c r="A7119" s="1">
        <v>583396</v>
      </c>
      <c r="B7119" s="2">
        <v>41863.599999999999</v>
      </c>
      <c r="C7119" s="1" t="s">
        <v>7</v>
      </c>
      <c r="D7119" s="1" t="s">
        <v>11</v>
      </c>
      <c r="E7119" s="1" t="s">
        <v>14</v>
      </c>
      <c r="F7119" s="1" t="s">
        <v>18</v>
      </c>
      <c r="G7119" s="1">
        <v>23781</v>
      </c>
    </row>
    <row r="7120" spans="1:7" x14ac:dyDescent="0.25">
      <c r="A7120" s="1">
        <v>669319</v>
      </c>
      <c r="B7120" s="2">
        <v>41865.700694444444</v>
      </c>
      <c r="C7120" s="1" t="s">
        <v>7</v>
      </c>
      <c r="D7120" s="1" t="s">
        <v>11</v>
      </c>
      <c r="E7120" s="1" t="s">
        <v>14</v>
      </c>
      <c r="F7120" s="1" t="s">
        <v>18</v>
      </c>
      <c r="G7120" s="1">
        <v>26240</v>
      </c>
    </row>
    <row r="7121" spans="1:7" x14ac:dyDescent="0.25">
      <c r="A7121" s="1">
        <v>220423</v>
      </c>
      <c r="B7121" s="2">
        <v>41865.70208333333</v>
      </c>
      <c r="C7121" s="1" t="s">
        <v>13</v>
      </c>
      <c r="D7121" s="1" t="s">
        <v>8</v>
      </c>
      <c r="E7121" s="1" t="s">
        <v>14</v>
      </c>
      <c r="F7121" s="1" t="s">
        <v>18</v>
      </c>
      <c r="G7121" s="1">
        <v>53455</v>
      </c>
    </row>
    <row r="7122" spans="1:7" x14ac:dyDescent="0.25">
      <c r="A7122" s="1">
        <v>318665</v>
      </c>
      <c r="B7122" s="2">
        <v>41866.748611111114</v>
      </c>
      <c r="C7122" s="1" t="s">
        <v>7</v>
      </c>
      <c r="D7122" s="1" t="s">
        <v>8</v>
      </c>
      <c r="E7122" s="1" t="s">
        <v>14</v>
      </c>
      <c r="F7122" s="1" t="s">
        <v>18</v>
      </c>
      <c r="G7122" s="1">
        <v>75163</v>
      </c>
    </row>
    <row r="7123" spans="1:7" x14ac:dyDescent="0.25">
      <c r="A7123" s="1">
        <v>704861</v>
      </c>
      <c r="B7123" s="2">
        <v>41860.31527777778</v>
      </c>
      <c r="C7123" s="1" t="s">
        <v>7</v>
      </c>
      <c r="D7123" s="1" t="s">
        <v>11</v>
      </c>
      <c r="E7123" s="1" t="s">
        <v>14</v>
      </c>
      <c r="F7123" s="1" t="s">
        <v>22</v>
      </c>
      <c r="G7123" s="1">
        <v>1531</v>
      </c>
    </row>
    <row r="7124" spans="1:7" x14ac:dyDescent="0.25">
      <c r="A7124" s="1">
        <v>320228</v>
      </c>
      <c r="B7124" s="2">
        <v>41864.518750000003</v>
      </c>
      <c r="C7124" s="1" t="s">
        <v>7</v>
      </c>
      <c r="D7124" s="1" t="s">
        <v>24</v>
      </c>
      <c r="E7124" s="1" t="s">
        <v>14</v>
      </c>
      <c r="F7124" s="1" t="s">
        <v>22</v>
      </c>
      <c r="G7124" s="1">
        <v>79469</v>
      </c>
    </row>
    <row r="7125" spans="1:7" x14ac:dyDescent="0.25">
      <c r="A7125" s="1">
        <v>624192</v>
      </c>
      <c r="B7125" s="2">
        <v>41878.643055555556</v>
      </c>
      <c r="C7125" s="1" t="s">
        <v>7</v>
      </c>
      <c r="D7125" s="1" t="s">
        <v>8</v>
      </c>
      <c r="E7125" s="1" t="s">
        <v>14</v>
      </c>
      <c r="F7125" s="1" t="s">
        <v>20</v>
      </c>
      <c r="G7125" s="1">
        <v>35057</v>
      </c>
    </row>
    <row r="7126" spans="1:7" x14ac:dyDescent="0.25">
      <c r="A7126" s="1">
        <v>532022</v>
      </c>
      <c r="B7126" s="2">
        <v>41878.643750000003</v>
      </c>
      <c r="C7126" s="1" t="s">
        <v>7</v>
      </c>
      <c r="D7126" s="1" t="s">
        <v>11</v>
      </c>
      <c r="E7126" s="1" t="s">
        <v>14</v>
      </c>
      <c r="F7126" s="1" t="s">
        <v>20</v>
      </c>
      <c r="G7126" s="1">
        <v>13471</v>
      </c>
    </row>
    <row r="7127" spans="1:7" x14ac:dyDescent="0.25">
      <c r="A7127" s="1">
        <v>581911</v>
      </c>
      <c r="B7127" s="2">
        <v>41879.939583333333</v>
      </c>
      <c r="C7127" s="1" t="s">
        <v>7</v>
      </c>
      <c r="D7127" s="1" t="s">
        <v>8</v>
      </c>
      <c r="E7127" s="1" t="s">
        <v>14</v>
      </c>
      <c r="F7127" s="1" t="s">
        <v>20</v>
      </c>
      <c r="G7127" s="1">
        <v>91047</v>
      </c>
    </row>
    <row r="7128" spans="1:7" x14ac:dyDescent="0.25">
      <c r="A7128" s="1">
        <v>531613</v>
      </c>
      <c r="B7128" s="2">
        <v>41879.939583333333</v>
      </c>
      <c r="C7128" s="1" t="s">
        <v>7</v>
      </c>
      <c r="D7128" s="1" t="s">
        <v>24</v>
      </c>
      <c r="E7128" s="1" t="s">
        <v>14</v>
      </c>
      <c r="F7128" s="1" t="s">
        <v>20</v>
      </c>
      <c r="G7128" s="1">
        <v>89960</v>
      </c>
    </row>
    <row r="7129" spans="1:7" x14ac:dyDescent="0.25">
      <c r="A7129" s="1">
        <v>95056</v>
      </c>
      <c r="B7129" s="2">
        <v>41869.404166666667</v>
      </c>
      <c r="C7129" s="1" t="s">
        <v>13</v>
      </c>
      <c r="D7129" s="1" t="s">
        <v>8</v>
      </c>
      <c r="E7129" s="1" t="s">
        <v>30</v>
      </c>
      <c r="F7129" s="1" t="s">
        <v>34</v>
      </c>
      <c r="G7129" s="1">
        <v>48369</v>
      </c>
    </row>
    <row r="7130" spans="1:7" x14ac:dyDescent="0.25">
      <c r="A7130" s="1">
        <v>399319</v>
      </c>
      <c r="B7130" s="2">
        <v>41869.40625</v>
      </c>
      <c r="C7130" s="1" t="s">
        <v>13</v>
      </c>
      <c r="D7130" s="1" t="s">
        <v>11</v>
      </c>
      <c r="E7130" s="1" t="s">
        <v>30</v>
      </c>
      <c r="F7130" s="1" t="s">
        <v>34</v>
      </c>
      <c r="G7130" s="1">
        <v>98469</v>
      </c>
    </row>
    <row r="7131" spans="1:7" x14ac:dyDescent="0.25">
      <c r="A7131" s="1">
        <v>146879</v>
      </c>
      <c r="B7131" s="2">
        <v>41869.40625</v>
      </c>
      <c r="C7131" s="1" t="s">
        <v>7</v>
      </c>
      <c r="D7131" s="1" t="s">
        <v>8</v>
      </c>
      <c r="E7131" s="1" t="s">
        <v>30</v>
      </c>
      <c r="F7131" s="1" t="s">
        <v>34</v>
      </c>
      <c r="G7131" s="1">
        <v>92058</v>
      </c>
    </row>
    <row r="7132" spans="1:7" x14ac:dyDescent="0.25">
      <c r="A7132" s="1">
        <v>266563</v>
      </c>
      <c r="B7132" s="2">
        <v>41872.441666666666</v>
      </c>
      <c r="C7132" s="1" t="s">
        <v>7</v>
      </c>
      <c r="D7132" s="1" t="s">
        <v>8</v>
      </c>
      <c r="E7132" s="1" t="s">
        <v>9</v>
      </c>
      <c r="F7132" s="1" t="s">
        <v>34</v>
      </c>
      <c r="G7132" s="1">
        <v>7344</v>
      </c>
    </row>
    <row r="7133" spans="1:7" x14ac:dyDescent="0.25">
      <c r="A7133" s="1">
        <v>110172</v>
      </c>
      <c r="B7133" s="2">
        <v>41873.052083333336</v>
      </c>
      <c r="C7133" s="1" t="s">
        <v>7</v>
      </c>
      <c r="D7133" s="1" t="s">
        <v>11</v>
      </c>
      <c r="E7133" s="1" t="s">
        <v>9</v>
      </c>
      <c r="F7133" s="1" t="s">
        <v>12</v>
      </c>
      <c r="G7133" s="1">
        <v>75537</v>
      </c>
    </row>
    <row r="7134" spans="1:7" x14ac:dyDescent="0.25">
      <c r="A7134" s="1">
        <v>100015</v>
      </c>
      <c r="B7134" s="2">
        <v>41873.055555555555</v>
      </c>
      <c r="C7134" s="1" t="s">
        <v>7</v>
      </c>
      <c r="D7134" s="1" t="s">
        <v>8</v>
      </c>
      <c r="E7134" s="1" t="s">
        <v>9</v>
      </c>
      <c r="F7134" s="1" t="s">
        <v>12</v>
      </c>
      <c r="G7134" s="1">
        <v>44764</v>
      </c>
    </row>
    <row r="7135" spans="1:7" x14ac:dyDescent="0.25">
      <c r="A7135" s="1">
        <v>752676</v>
      </c>
      <c r="B7135" s="2">
        <v>41873.056944444441</v>
      </c>
      <c r="C7135" s="1" t="s">
        <v>7</v>
      </c>
      <c r="D7135" s="1" t="s">
        <v>8</v>
      </c>
      <c r="E7135" s="1" t="s">
        <v>9</v>
      </c>
      <c r="F7135" s="1" t="s">
        <v>12</v>
      </c>
      <c r="G7135" s="1">
        <v>29837</v>
      </c>
    </row>
    <row r="7136" spans="1:7" x14ac:dyDescent="0.25">
      <c r="A7136" s="1">
        <v>490577</v>
      </c>
      <c r="B7136" s="2">
        <v>41877.782638888886</v>
      </c>
      <c r="C7136" s="1" t="s">
        <v>7</v>
      </c>
      <c r="D7136" s="1" t="s">
        <v>8</v>
      </c>
      <c r="E7136" s="1" t="s">
        <v>9</v>
      </c>
      <c r="F7136" s="1" t="s">
        <v>22</v>
      </c>
      <c r="G7136" s="1">
        <v>1304</v>
      </c>
    </row>
    <row r="7137" spans="1:7" x14ac:dyDescent="0.25">
      <c r="A7137" s="1">
        <v>458967</v>
      </c>
      <c r="B7137" s="2">
        <v>41874.381249999999</v>
      </c>
      <c r="C7137" s="1" t="s">
        <v>7</v>
      </c>
      <c r="D7137" s="1" t="s">
        <v>8</v>
      </c>
      <c r="E7137" s="1" t="s">
        <v>30</v>
      </c>
      <c r="F7137" s="1" t="s">
        <v>12</v>
      </c>
      <c r="G7137" s="1">
        <v>44749</v>
      </c>
    </row>
    <row r="7138" spans="1:7" x14ac:dyDescent="0.25">
      <c r="A7138" s="1">
        <v>946027</v>
      </c>
      <c r="B7138" s="2">
        <v>41880.406944444447</v>
      </c>
      <c r="C7138" s="1" t="s">
        <v>7</v>
      </c>
      <c r="D7138" s="1" t="s">
        <v>8</v>
      </c>
      <c r="E7138" s="1" t="s">
        <v>30</v>
      </c>
      <c r="F7138" s="1" t="s">
        <v>12</v>
      </c>
      <c r="G7138" s="1">
        <v>20875</v>
      </c>
    </row>
    <row r="7139" spans="1:7" x14ac:dyDescent="0.25">
      <c r="A7139" s="1">
        <v>768917</v>
      </c>
      <c r="B7139" s="2">
        <v>41880.408333333333</v>
      </c>
      <c r="C7139" s="1" t="s">
        <v>7</v>
      </c>
      <c r="D7139" s="1" t="s">
        <v>11</v>
      </c>
      <c r="E7139" s="1" t="s">
        <v>30</v>
      </c>
      <c r="F7139" s="1" t="s">
        <v>12</v>
      </c>
      <c r="G7139" s="1">
        <v>56000</v>
      </c>
    </row>
    <row r="7140" spans="1:7" x14ac:dyDescent="0.25">
      <c r="A7140" s="1">
        <v>533086</v>
      </c>
      <c r="B7140" s="2">
        <v>41880.48541666667</v>
      </c>
      <c r="C7140" s="1" t="s">
        <v>7</v>
      </c>
      <c r="D7140" s="1" t="s">
        <v>8</v>
      </c>
      <c r="E7140" s="1" t="s">
        <v>30</v>
      </c>
      <c r="F7140" s="1" t="s">
        <v>12</v>
      </c>
      <c r="G7140" s="1">
        <v>3647</v>
      </c>
    </row>
    <row r="7141" spans="1:7" x14ac:dyDescent="0.25">
      <c r="A7141" s="1">
        <v>613851</v>
      </c>
      <c r="B7141" s="2">
        <v>41880.486805555556</v>
      </c>
      <c r="C7141" s="1" t="s">
        <v>7</v>
      </c>
      <c r="D7141" s="1" t="s">
        <v>8</v>
      </c>
      <c r="E7141" s="1" t="s">
        <v>30</v>
      </c>
      <c r="F7141" s="1" t="s">
        <v>12</v>
      </c>
      <c r="G7141" s="1">
        <v>14304</v>
      </c>
    </row>
    <row r="7142" spans="1:7" x14ac:dyDescent="0.25">
      <c r="A7142" s="1">
        <v>677458</v>
      </c>
      <c r="B7142" s="2">
        <v>41875.645138888889</v>
      </c>
      <c r="C7142" s="1" t="s">
        <v>7</v>
      </c>
      <c r="D7142" s="1" t="s">
        <v>11</v>
      </c>
      <c r="E7142" s="1" t="s">
        <v>16</v>
      </c>
      <c r="F7142" s="1" t="s">
        <v>12</v>
      </c>
      <c r="G7142" s="1">
        <v>24645</v>
      </c>
    </row>
    <row r="7143" spans="1:7" x14ac:dyDescent="0.25">
      <c r="A7143" s="1">
        <v>344074</v>
      </c>
      <c r="B7143" s="2">
        <v>41877.435416666667</v>
      </c>
      <c r="C7143" s="1" t="s">
        <v>7</v>
      </c>
      <c r="D7143" s="1" t="s">
        <v>8</v>
      </c>
      <c r="E7143" s="1" t="s">
        <v>16</v>
      </c>
      <c r="F7143" s="1" t="s">
        <v>22</v>
      </c>
      <c r="G7143" s="1">
        <v>67373</v>
      </c>
    </row>
    <row r="7144" spans="1:7" x14ac:dyDescent="0.25">
      <c r="A7144" s="1">
        <v>803512</v>
      </c>
      <c r="B7144" s="2">
        <v>41882.644444444442</v>
      </c>
      <c r="C7144" s="1" t="s">
        <v>7</v>
      </c>
      <c r="D7144" s="1" t="s">
        <v>8</v>
      </c>
      <c r="E7144" s="1" t="s">
        <v>14</v>
      </c>
      <c r="F7144" s="1" t="s">
        <v>22</v>
      </c>
      <c r="G7144" s="1">
        <v>46056</v>
      </c>
    </row>
    <row r="7145" spans="1:7" x14ac:dyDescent="0.25">
      <c r="A7145" s="1">
        <v>584195</v>
      </c>
      <c r="B7145" s="2">
        <v>41869.982638888891</v>
      </c>
      <c r="C7145" s="1" t="s">
        <v>7</v>
      </c>
      <c r="D7145" s="1" t="s">
        <v>8</v>
      </c>
      <c r="E7145" s="1" t="s">
        <v>14</v>
      </c>
      <c r="F7145" s="1" t="s">
        <v>12</v>
      </c>
      <c r="G7145" s="1">
        <v>64298</v>
      </c>
    </row>
    <row r="7146" spans="1:7" x14ac:dyDescent="0.25">
      <c r="A7146" s="1">
        <v>977243</v>
      </c>
      <c r="B7146" s="2">
        <v>41859.737500000003</v>
      </c>
      <c r="C7146" s="1" t="s">
        <v>13</v>
      </c>
      <c r="D7146" s="1" t="s">
        <v>8</v>
      </c>
      <c r="E7146" s="1" t="s">
        <v>14</v>
      </c>
      <c r="F7146" s="1" t="s">
        <v>12</v>
      </c>
      <c r="G7146" s="1">
        <v>93685</v>
      </c>
    </row>
    <row r="7147" spans="1:7" x14ac:dyDescent="0.25">
      <c r="A7147" s="1">
        <v>449644</v>
      </c>
      <c r="B7147" s="2">
        <v>41880.611111111109</v>
      </c>
      <c r="C7147" s="1" t="s">
        <v>7</v>
      </c>
      <c r="D7147" s="1" t="s">
        <v>11</v>
      </c>
      <c r="E7147" s="1" t="s">
        <v>33</v>
      </c>
      <c r="F7147" s="1" t="s">
        <v>22</v>
      </c>
      <c r="G7147" s="1">
        <v>76971</v>
      </c>
    </row>
    <row r="7148" spans="1:7" x14ac:dyDescent="0.25">
      <c r="A7148" s="1">
        <v>887973</v>
      </c>
      <c r="B7148" s="2">
        <v>41873.038888888892</v>
      </c>
      <c r="C7148" s="1" t="s">
        <v>7</v>
      </c>
      <c r="D7148" s="1" t="s">
        <v>11</v>
      </c>
      <c r="E7148" s="1" t="s">
        <v>9</v>
      </c>
      <c r="F7148" s="1" t="s">
        <v>20</v>
      </c>
      <c r="G7148" s="1">
        <v>38985</v>
      </c>
    </row>
    <row r="7149" spans="1:7" x14ac:dyDescent="0.25">
      <c r="A7149" s="1">
        <v>518834</v>
      </c>
      <c r="B7149" s="2">
        <v>41863.315972222219</v>
      </c>
      <c r="C7149" s="1" t="s">
        <v>13</v>
      </c>
      <c r="D7149" s="1" t="s">
        <v>8</v>
      </c>
      <c r="E7149" s="1" t="s">
        <v>26</v>
      </c>
      <c r="F7149" s="1" t="s">
        <v>34</v>
      </c>
      <c r="G7149" s="1">
        <v>68938</v>
      </c>
    </row>
    <row r="7150" spans="1:7" x14ac:dyDescent="0.25">
      <c r="A7150" s="1">
        <v>497131</v>
      </c>
      <c r="B7150" s="2">
        <v>41866.515277777777</v>
      </c>
      <c r="C7150" s="1" t="s">
        <v>7</v>
      </c>
      <c r="D7150" s="1" t="s">
        <v>8</v>
      </c>
      <c r="E7150" s="1" t="s">
        <v>26</v>
      </c>
      <c r="F7150" s="1" t="s">
        <v>34</v>
      </c>
      <c r="G7150" s="1">
        <v>89428</v>
      </c>
    </row>
    <row r="7151" spans="1:7" x14ac:dyDescent="0.25">
      <c r="A7151" s="1">
        <v>320464</v>
      </c>
      <c r="B7151" s="2">
        <v>41865.78125</v>
      </c>
      <c r="C7151" s="1" t="s">
        <v>7</v>
      </c>
      <c r="D7151" s="1" t="s">
        <v>11</v>
      </c>
      <c r="E7151" s="1" t="s">
        <v>14</v>
      </c>
      <c r="F7151" s="1" t="s">
        <v>12</v>
      </c>
      <c r="G7151" s="1">
        <v>1611</v>
      </c>
    </row>
    <row r="7152" spans="1:7" x14ac:dyDescent="0.25">
      <c r="A7152" s="1">
        <v>641060</v>
      </c>
      <c r="B7152" s="2">
        <v>41871.742361111108</v>
      </c>
      <c r="C7152" s="1" t="s">
        <v>13</v>
      </c>
      <c r="D7152" s="1" t="s">
        <v>8</v>
      </c>
      <c r="E7152" s="1" t="s">
        <v>14</v>
      </c>
      <c r="F7152" s="1" t="s">
        <v>25</v>
      </c>
      <c r="G7152" s="1">
        <v>67779</v>
      </c>
    </row>
    <row r="7153" spans="1:7" x14ac:dyDescent="0.25">
      <c r="A7153" s="1">
        <v>786222</v>
      </c>
      <c r="B7153" s="2">
        <v>41871.743750000001</v>
      </c>
      <c r="C7153" s="1" t="s">
        <v>7</v>
      </c>
      <c r="D7153" s="1" t="s">
        <v>8</v>
      </c>
      <c r="E7153" s="1" t="s">
        <v>14</v>
      </c>
      <c r="F7153" s="1" t="s">
        <v>25</v>
      </c>
      <c r="G7153" s="1">
        <v>47286</v>
      </c>
    </row>
    <row r="7154" spans="1:7" x14ac:dyDescent="0.25">
      <c r="A7154" s="1">
        <v>964206</v>
      </c>
      <c r="B7154" s="2">
        <v>41876.390972222223</v>
      </c>
      <c r="C7154" s="1" t="s">
        <v>7</v>
      </c>
      <c r="D7154" s="1" t="s">
        <v>8</v>
      </c>
      <c r="E7154" s="1" t="s">
        <v>9</v>
      </c>
      <c r="F7154" s="1" t="s">
        <v>22</v>
      </c>
      <c r="G7154" s="1">
        <v>7849</v>
      </c>
    </row>
    <row r="7155" spans="1:7" x14ac:dyDescent="0.25">
      <c r="A7155" s="1">
        <v>586934</v>
      </c>
      <c r="B7155" s="2">
        <v>41880.791666666664</v>
      </c>
      <c r="C7155" s="1" t="s">
        <v>7</v>
      </c>
      <c r="D7155" s="1" t="s">
        <v>24</v>
      </c>
      <c r="E7155" s="1" t="s">
        <v>9</v>
      </c>
      <c r="F7155" s="1" t="s">
        <v>34</v>
      </c>
      <c r="G7155" s="1">
        <v>63159</v>
      </c>
    </row>
    <row r="7156" spans="1:7" x14ac:dyDescent="0.25">
      <c r="A7156" s="1">
        <v>321440</v>
      </c>
      <c r="B7156" s="2">
        <v>41868.511805555558</v>
      </c>
      <c r="C7156" s="1" t="s">
        <v>7</v>
      </c>
      <c r="D7156" s="1" t="s">
        <v>11</v>
      </c>
      <c r="E7156" s="1" t="s">
        <v>26</v>
      </c>
      <c r="F7156" s="1" t="s">
        <v>34</v>
      </c>
      <c r="G7156" s="1">
        <v>89565</v>
      </c>
    </row>
    <row r="7157" spans="1:7" x14ac:dyDescent="0.25">
      <c r="A7157" s="1">
        <v>975415</v>
      </c>
      <c r="B7157" s="2">
        <v>41868.324999999997</v>
      </c>
      <c r="C7157" s="1" t="s">
        <v>7</v>
      </c>
      <c r="D7157" s="1" t="s">
        <v>8</v>
      </c>
      <c r="E7157" s="1" t="s">
        <v>9</v>
      </c>
      <c r="F7157" s="1" t="s">
        <v>12</v>
      </c>
      <c r="G7157" s="1">
        <v>86162</v>
      </c>
    </row>
    <row r="7158" spans="1:7" x14ac:dyDescent="0.25">
      <c r="A7158" s="1">
        <v>683982</v>
      </c>
      <c r="B7158" s="2">
        <v>41868.325694444444</v>
      </c>
      <c r="C7158" s="1" t="s">
        <v>7</v>
      </c>
      <c r="D7158" s="1" t="s">
        <v>24</v>
      </c>
      <c r="E7158" s="1" t="s">
        <v>9</v>
      </c>
      <c r="F7158" s="1" t="s">
        <v>12</v>
      </c>
      <c r="G7158" s="1">
        <v>58900</v>
      </c>
    </row>
    <row r="7159" spans="1:7" x14ac:dyDescent="0.25">
      <c r="A7159" s="1">
        <v>665614</v>
      </c>
      <c r="B7159" s="2">
        <v>41872.3125</v>
      </c>
      <c r="C7159" s="1" t="s">
        <v>13</v>
      </c>
      <c r="D7159" s="1" t="s">
        <v>8</v>
      </c>
      <c r="E7159" s="1" t="s">
        <v>16</v>
      </c>
      <c r="F7159" s="1" t="s">
        <v>12</v>
      </c>
      <c r="G7159" s="1">
        <v>71449</v>
      </c>
    </row>
    <row r="7160" spans="1:7" x14ac:dyDescent="0.25">
      <c r="A7160" s="1">
        <v>935497</v>
      </c>
      <c r="B7160" s="2">
        <v>41878.73333333333</v>
      </c>
      <c r="C7160" s="1" t="s">
        <v>13</v>
      </c>
      <c r="D7160" s="1" t="s">
        <v>8</v>
      </c>
      <c r="E7160" s="1" t="s">
        <v>9</v>
      </c>
      <c r="F7160" s="1" t="s">
        <v>12</v>
      </c>
      <c r="G7160" s="1">
        <v>67196</v>
      </c>
    </row>
    <row r="7161" spans="1:7" x14ac:dyDescent="0.25">
      <c r="A7161" s="1">
        <v>106032</v>
      </c>
      <c r="B7161" s="2">
        <v>41873.659722222219</v>
      </c>
      <c r="C7161" s="1" t="s">
        <v>7</v>
      </c>
      <c r="D7161" s="1" t="s">
        <v>8</v>
      </c>
      <c r="E7161" s="1" t="s">
        <v>9</v>
      </c>
      <c r="F7161" s="1" t="s">
        <v>18</v>
      </c>
      <c r="G7161" s="1">
        <v>16756</v>
      </c>
    </row>
    <row r="7162" spans="1:7" x14ac:dyDescent="0.25">
      <c r="A7162" s="1">
        <v>166185</v>
      </c>
      <c r="B7162" s="2">
        <v>41878.209027777775</v>
      </c>
      <c r="C7162" s="1" t="s">
        <v>7</v>
      </c>
      <c r="D7162" s="1" t="s">
        <v>11</v>
      </c>
      <c r="E7162" s="1" t="s">
        <v>9</v>
      </c>
      <c r="F7162" s="1" t="s">
        <v>18</v>
      </c>
      <c r="G7162" s="1">
        <v>30952</v>
      </c>
    </row>
    <row r="7163" spans="1:7" x14ac:dyDescent="0.25">
      <c r="A7163" s="1">
        <v>736189</v>
      </c>
      <c r="B7163" s="2">
        <v>41879.728472222225</v>
      </c>
      <c r="C7163" s="1" t="s">
        <v>7</v>
      </c>
      <c r="D7163" s="1" t="s">
        <v>8</v>
      </c>
      <c r="E7163" s="1" t="s">
        <v>9</v>
      </c>
      <c r="F7163" s="1" t="s">
        <v>34</v>
      </c>
      <c r="G7163" s="1">
        <v>64150</v>
      </c>
    </row>
    <row r="7164" spans="1:7" x14ac:dyDescent="0.25">
      <c r="A7164" s="1">
        <v>614594</v>
      </c>
      <c r="B7164" s="2">
        <v>41879.729166666664</v>
      </c>
      <c r="C7164" s="1" t="s">
        <v>7</v>
      </c>
      <c r="D7164" s="1" t="s">
        <v>8</v>
      </c>
      <c r="E7164" s="1" t="s">
        <v>9</v>
      </c>
      <c r="F7164" s="1" t="s">
        <v>34</v>
      </c>
      <c r="G7164" s="1">
        <v>40152</v>
      </c>
    </row>
    <row r="7165" spans="1:7" x14ac:dyDescent="0.25">
      <c r="A7165" s="1">
        <v>493131</v>
      </c>
      <c r="B7165" s="2">
        <v>41879.730555555558</v>
      </c>
      <c r="C7165" s="1" t="s">
        <v>7</v>
      </c>
      <c r="D7165" s="1" t="s">
        <v>8</v>
      </c>
      <c r="E7165" s="1" t="s">
        <v>9</v>
      </c>
      <c r="F7165" s="1" t="s">
        <v>34</v>
      </c>
      <c r="G7165" s="1">
        <v>49282</v>
      </c>
    </row>
    <row r="7166" spans="1:7" x14ac:dyDescent="0.25">
      <c r="A7166" s="1">
        <v>214261</v>
      </c>
      <c r="B7166" s="2">
        <v>41882.066666666666</v>
      </c>
      <c r="C7166" s="1" t="s">
        <v>7</v>
      </c>
      <c r="D7166" s="1" t="s">
        <v>11</v>
      </c>
      <c r="E7166" s="1" t="s">
        <v>9</v>
      </c>
      <c r="F7166" s="1" t="s">
        <v>12</v>
      </c>
      <c r="G7166" s="1">
        <v>57742</v>
      </c>
    </row>
    <row r="7167" spans="1:7" x14ac:dyDescent="0.25">
      <c r="A7167" s="1">
        <v>932441</v>
      </c>
      <c r="B7167" s="2">
        <v>41882.067361111112</v>
      </c>
      <c r="C7167" s="1" t="s">
        <v>7</v>
      </c>
      <c r="D7167" s="1" t="s">
        <v>8</v>
      </c>
      <c r="E7167" s="1" t="s">
        <v>9</v>
      </c>
      <c r="F7167" s="1" t="s">
        <v>12</v>
      </c>
      <c r="G7167" s="1">
        <v>69932</v>
      </c>
    </row>
    <row r="7168" spans="1:7" x14ac:dyDescent="0.25">
      <c r="A7168" s="1">
        <v>39010</v>
      </c>
      <c r="B7168" s="2">
        <v>41882.068055555559</v>
      </c>
      <c r="C7168" s="1" t="s">
        <v>13</v>
      </c>
      <c r="D7168" s="1" t="s">
        <v>8</v>
      </c>
      <c r="E7168" s="1" t="s">
        <v>9</v>
      </c>
      <c r="F7168" s="1" t="s">
        <v>12</v>
      </c>
      <c r="G7168" s="1">
        <v>14489</v>
      </c>
    </row>
    <row r="7169" spans="1:7" x14ac:dyDescent="0.25">
      <c r="A7169" s="1">
        <v>686055</v>
      </c>
      <c r="B7169" s="2">
        <v>41877.509722222225</v>
      </c>
      <c r="C7169" s="1" t="s">
        <v>7</v>
      </c>
      <c r="D7169" s="1" t="s">
        <v>8</v>
      </c>
      <c r="E7169" s="1" t="s">
        <v>14</v>
      </c>
      <c r="F7169" s="1" t="s">
        <v>12</v>
      </c>
      <c r="G7169" s="1">
        <v>54201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91AA05-4876-4647-8D82-C073B4D555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Sheet1</vt:lpstr>
      <vt:lpstr>Cleaned Data</vt:lpstr>
      <vt:lpstr>Sheet10</vt:lpstr>
      <vt:lpstr>Sheet11</vt:lpstr>
      <vt:lpstr>Sheet12</vt:lpstr>
      <vt:lpstr>Sheet8</vt:lpstr>
      <vt:lpstr>Sheet7</vt:lpstr>
      <vt:lpstr>Sheet6</vt:lpstr>
      <vt:lpstr>Sheet3</vt:lpstr>
      <vt:lpstr>Sheet2</vt:lpstr>
      <vt:lpstr>Statistics (5).xlsx - Sheet1.cs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cp:lastModifiedBy>
  <cp:lastPrinted>2025-03-26T18:33:07Z</cp:lastPrinted>
  <dcterms:modified xsi:type="dcterms:W3CDTF">2025-04-01T14:27:58Z</dcterms:modified>
</cp:coreProperties>
</file>